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YCHUDELL\PKT - Copy 2\05 HONG\2025\CÔNG NỢ\WINCOMMERCE\Hàng trả\"/>
    </mc:Choice>
  </mc:AlternateContent>
  <bookViews>
    <workbookView xWindow="-120" yWindow="-120" windowWidth="20730" windowHeight="11160" activeTab="2"/>
  </bookViews>
  <sheets>
    <sheet name="T6" sheetId="6" r:id="rId1"/>
    <sheet name="TH" sheetId="1" r:id="rId2"/>
    <sheet name="Chi tiết" sheetId="2" r:id="rId3"/>
    <sheet name="Sheet1" sheetId="3" r:id="rId4"/>
    <sheet name="Sheet2" sheetId="4" r:id="rId5"/>
  </sheets>
  <definedNames>
    <definedName name="_xlnm._FilterDatabase" localSheetId="2" hidden="1">'Chi tiết'!$A$2:$V$4191</definedName>
    <definedName name="_xlnm._FilterDatabase" localSheetId="0" hidden="1">'T6'!$A$1:$HW$1</definedName>
    <definedName name="_xlnm._FilterDatabase" localSheetId="1" hidden="1">TH!$A$2:$L$2489</definedName>
    <definedName name="SAVoucher" localSheetId="0">'T6'!#REF!</definedName>
    <definedName name="SAVoucher">#REF!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6" l="1"/>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0"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5"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Q1257" i="6"/>
  <c r="Q1258" i="6"/>
  <c r="Q1259" i="6"/>
  <c r="Q1260" i="6"/>
  <c r="Q1261" i="6"/>
  <c r="Q1262" i="6"/>
  <c r="Q1263" i="6"/>
  <c r="Q1264" i="6"/>
  <c r="Q1265" i="6"/>
  <c r="Q1266" i="6"/>
  <c r="Q1267" i="6"/>
  <c r="Q1268" i="6"/>
  <c r="Q1269" i="6"/>
  <c r="Q1270" i="6"/>
  <c r="Q1271" i="6"/>
  <c r="Q1272" i="6"/>
  <c r="Q1273" i="6"/>
  <c r="Q1274" i="6"/>
  <c r="Q1275" i="6"/>
  <c r="Q1276" i="6"/>
  <c r="Q1277" i="6"/>
  <c r="Q1278" i="6"/>
  <c r="Q1279" i="6"/>
  <c r="Q1280" i="6"/>
  <c r="Q1281" i="6"/>
  <c r="Q1282" i="6"/>
  <c r="Q1283" i="6"/>
  <c r="Q1284" i="6"/>
  <c r="Q1285" i="6"/>
  <c r="Q1286" i="6"/>
  <c r="Q1287" i="6"/>
  <c r="Q1288" i="6"/>
  <c r="Q1289" i="6"/>
  <c r="Q1290" i="6"/>
  <c r="Q1291" i="6"/>
  <c r="Q1292" i="6"/>
  <c r="Q1293" i="6"/>
  <c r="Q1294" i="6"/>
  <c r="Q1295" i="6"/>
  <c r="Q1296" i="6"/>
  <c r="Q1297" i="6"/>
  <c r="Q1298" i="6"/>
  <c r="Q1299" i="6"/>
  <c r="Q1300" i="6"/>
  <c r="Q1301" i="6"/>
  <c r="Q1302" i="6"/>
  <c r="Q1303" i="6"/>
  <c r="Q1304" i="6"/>
  <c r="Q1305" i="6"/>
  <c r="Q1306" i="6"/>
  <c r="Q1307" i="6"/>
  <c r="Q1308" i="6"/>
  <c r="Q1309" i="6"/>
  <c r="Q1310" i="6"/>
  <c r="Q1311" i="6"/>
  <c r="Q1312" i="6"/>
  <c r="Q1313" i="6"/>
  <c r="Q1314" i="6"/>
  <c r="Q1315" i="6"/>
  <c r="Q1316" i="6"/>
  <c r="Q1317" i="6"/>
  <c r="Q1318" i="6"/>
  <c r="Q1319" i="6"/>
  <c r="Q1320" i="6"/>
  <c r="Q1321" i="6"/>
  <c r="Q1322" i="6"/>
  <c r="Q1323" i="6"/>
  <c r="Q1324" i="6"/>
  <c r="Q1325" i="6"/>
  <c r="Q1326" i="6"/>
  <c r="Q1327" i="6"/>
  <c r="Q1328" i="6"/>
  <c r="Q1329" i="6"/>
  <c r="Q1330" i="6"/>
  <c r="Q1331" i="6"/>
  <c r="Q1332" i="6"/>
  <c r="Q1333" i="6"/>
  <c r="Q1334" i="6"/>
  <c r="Q1335" i="6"/>
  <c r="Q1336" i="6"/>
  <c r="Q1337" i="6"/>
  <c r="Q1338" i="6"/>
  <c r="Q1339" i="6"/>
  <c r="Q1340" i="6"/>
  <c r="Q1341" i="6"/>
  <c r="Q1342" i="6"/>
  <c r="Q1343" i="6"/>
  <c r="Q1344" i="6"/>
  <c r="Q1345" i="6"/>
  <c r="Q1346" i="6"/>
  <c r="Q1347" i="6"/>
  <c r="Q1348" i="6"/>
  <c r="Q1349" i="6"/>
  <c r="Q1350" i="6"/>
  <c r="Q1351" i="6"/>
  <c r="Q1352" i="6"/>
  <c r="Q1353" i="6"/>
  <c r="Q1354" i="6"/>
  <c r="Q1355" i="6"/>
  <c r="Q1356" i="6"/>
  <c r="Q1357" i="6"/>
  <c r="Q1358" i="6"/>
  <c r="Q1359" i="6"/>
  <c r="Q1360" i="6"/>
  <c r="Q1361" i="6"/>
  <c r="Q1362" i="6"/>
  <c r="Q1363" i="6"/>
  <c r="Q1364" i="6"/>
  <c r="Q1365" i="6"/>
  <c r="Q1366" i="6"/>
  <c r="Q1367" i="6"/>
  <c r="Q1368" i="6"/>
  <c r="Q1369" i="6"/>
  <c r="Q1370" i="6"/>
  <c r="Q1371" i="6"/>
  <c r="Q1372" i="6"/>
  <c r="Q1373" i="6"/>
  <c r="Q1374" i="6"/>
  <c r="Q1375" i="6"/>
  <c r="Q1376" i="6"/>
  <c r="Q1377" i="6"/>
  <c r="Q1378" i="6"/>
  <c r="Q1379" i="6"/>
  <c r="Q1380" i="6"/>
  <c r="Q1381" i="6"/>
  <c r="Q1382" i="6"/>
  <c r="Q1383" i="6"/>
  <c r="Q1384" i="6"/>
  <c r="Q1385" i="6"/>
  <c r="Q1386" i="6"/>
  <c r="Q1387" i="6"/>
  <c r="Q1388" i="6"/>
  <c r="Q1389" i="6"/>
  <c r="Q1390" i="6"/>
  <c r="Q1391" i="6"/>
  <c r="Q1392" i="6"/>
  <c r="Q1393" i="6"/>
  <c r="Q1394" i="6"/>
  <c r="Q1395" i="6"/>
  <c r="Q1396" i="6"/>
  <c r="Q1397" i="6"/>
  <c r="Q1398" i="6"/>
  <c r="Q1399" i="6"/>
  <c r="Q1400" i="6"/>
  <c r="Q1401" i="6"/>
  <c r="Q1402" i="6"/>
  <c r="Q1403" i="6"/>
  <c r="Q1404" i="6"/>
  <c r="Q1405" i="6"/>
  <c r="Q1406" i="6"/>
  <c r="Q1407" i="6"/>
  <c r="Q1408" i="6"/>
  <c r="Q1409" i="6"/>
  <c r="Q1410" i="6"/>
  <c r="Q1411" i="6"/>
  <c r="Q1412" i="6"/>
  <c r="Q1413" i="6"/>
  <c r="Q1414" i="6"/>
  <c r="Q1415" i="6"/>
  <c r="Q1416" i="6"/>
  <c r="Q1417" i="6"/>
  <c r="Q1418" i="6"/>
  <c r="Q1419" i="6"/>
  <c r="Q1420" i="6"/>
  <c r="Q1421" i="6"/>
  <c r="Q1422" i="6"/>
  <c r="Q1423" i="6"/>
  <c r="Q1424" i="6"/>
  <c r="Q1425" i="6"/>
  <c r="Q1426" i="6"/>
  <c r="Q1427" i="6"/>
  <c r="Q1428" i="6"/>
  <c r="Q1429" i="6"/>
  <c r="Q1430" i="6"/>
  <c r="Q1431" i="6"/>
  <c r="Q1432" i="6"/>
  <c r="Q1433" i="6"/>
  <c r="Q1434" i="6"/>
  <c r="Q1435" i="6"/>
  <c r="Q1436" i="6"/>
  <c r="Q1437" i="6"/>
  <c r="Q1438" i="6"/>
  <c r="Q1439" i="6"/>
  <c r="Q1440" i="6"/>
  <c r="Q1441" i="6"/>
  <c r="Q1442" i="6"/>
  <c r="Q1443" i="6"/>
  <c r="Q1444" i="6"/>
  <c r="Q1445" i="6"/>
  <c r="Q1446" i="6"/>
  <c r="Q1447" i="6"/>
  <c r="Q1448" i="6"/>
  <c r="Q1449" i="6"/>
  <c r="Q1450" i="6"/>
  <c r="Q1451" i="6"/>
  <c r="Q1452" i="6"/>
  <c r="Q1453" i="6"/>
  <c r="Q1454" i="6"/>
  <c r="Q1455" i="6"/>
  <c r="Q1456" i="6"/>
  <c r="Q1457" i="6"/>
  <c r="Q1458" i="6"/>
  <c r="Q1459" i="6"/>
  <c r="Q1460" i="6"/>
  <c r="Q1461" i="6"/>
  <c r="Q1462" i="6"/>
  <c r="Q1463" i="6"/>
  <c r="Q1464" i="6"/>
  <c r="Q1465" i="6"/>
  <c r="Q1466" i="6"/>
  <c r="Q1467" i="6"/>
  <c r="Q1468" i="6"/>
  <c r="Q1469" i="6"/>
  <c r="Q1470" i="6"/>
  <c r="Q1471" i="6"/>
  <c r="Q1472" i="6"/>
  <c r="Q1473" i="6"/>
  <c r="Q1474" i="6"/>
  <c r="Q1475" i="6"/>
  <c r="Q1476" i="6"/>
  <c r="Q1477" i="6"/>
  <c r="Q1478" i="6"/>
  <c r="Q1479" i="6"/>
  <c r="Q1480" i="6"/>
  <c r="Q1481" i="6"/>
  <c r="Q1482" i="6"/>
  <c r="Q1483" i="6"/>
  <c r="Q1484" i="6"/>
  <c r="Q1485" i="6"/>
  <c r="Q1486" i="6"/>
  <c r="Q1487" i="6"/>
  <c r="Q1488" i="6"/>
  <c r="Q1489" i="6"/>
  <c r="Q1490" i="6"/>
  <c r="Q1491" i="6"/>
  <c r="Q1492" i="6"/>
  <c r="Q1493" i="6"/>
  <c r="Q1494" i="6"/>
  <c r="Q1495" i="6"/>
  <c r="Q1496" i="6"/>
  <c r="Q1497" i="6"/>
  <c r="Q1498" i="6"/>
  <c r="Q1499" i="6"/>
  <c r="Q1500" i="6"/>
  <c r="Q1501" i="6"/>
  <c r="Q1502" i="6"/>
  <c r="Q1503" i="6"/>
  <c r="Q1504" i="6"/>
  <c r="Q1505" i="6"/>
  <c r="Q1506" i="6"/>
  <c r="Q1507" i="6"/>
  <c r="Q1508" i="6"/>
  <c r="Q1509" i="6"/>
  <c r="Q1510" i="6"/>
  <c r="Q1511" i="6"/>
  <c r="Q1512" i="6"/>
  <c r="Q1513" i="6"/>
  <c r="Q1514" i="6"/>
  <c r="Q1515" i="6"/>
  <c r="Q1516" i="6"/>
  <c r="Q1517" i="6"/>
  <c r="Q1518" i="6"/>
  <c r="Q1519" i="6"/>
  <c r="Q1520" i="6"/>
  <c r="Q1521" i="6"/>
  <c r="Q1522" i="6"/>
  <c r="Q1523" i="6"/>
  <c r="Q1524" i="6"/>
  <c r="Q1525" i="6"/>
  <c r="Q1526" i="6"/>
  <c r="Q1527" i="6"/>
  <c r="Q1528" i="6"/>
  <c r="Q1529" i="6"/>
  <c r="Q1530" i="6"/>
  <c r="Q1531" i="6"/>
  <c r="Q1532" i="6"/>
  <c r="Q1533" i="6"/>
  <c r="Q1534" i="6"/>
  <c r="Q1535" i="6"/>
  <c r="Q1536" i="6"/>
  <c r="Q1537" i="6"/>
  <c r="Q1538" i="6"/>
  <c r="Q1539" i="6"/>
  <c r="Q1540" i="6"/>
  <c r="Q1541" i="6"/>
  <c r="Q1542" i="6"/>
  <c r="Q1543" i="6"/>
  <c r="Q1544" i="6"/>
  <c r="Q1545" i="6"/>
  <c r="Q1546" i="6"/>
  <c r="Q1547" i="6"/>
  <c r="Q1548" i="6"/>
  <c r="Q1549" i="6"/>
  <c r="Q1550" i="6"/>
  <c r="Q1551" i="6"/>
  <c r="Q1552" i="6"/>
  <c r="Q1553" i="6"/>
  <c r="Q1554" i="6"/>
  <c r="Q1555" i="6"/>
  <c r="Q1556" i="6"/>
  <c r="Q1557" i="6"/>
  <c r="Q1558" i="6"/>
  <c r="Q1559" i="6"/>
  <c r="Q1560" i="6"/>
  <c r="Q1561" i="6"/>
  <c r="Q1562" i="6"/>
  <c r="Q1563" i="6"/>
  <c r="Q1564" i="6"/>
  <c r="Q1565" i="6"/>
  <c r="Q1566" i="6"/>
  <c r="Q1567" i="6"/>
  <c r="Q1568" i="6"/>
  <c r="Q1569" i="6"/>
  <c r="Q1570" i="6"/>
  <c r="Q1571" i="6"/>
  <c r="Q1572" i="6"/>
  <c r="Q1573" i="6"/>
  <c r="Q1574" i="6"/>
  <c r="Q1575" i="6"/>
  <c r="Q1576" i="6"/>
  <c r="Q1577" i="6"/>
  <c r="Q1578" i="6"/>
  <c r="Q1579" i="6"/>
  <c r="Q1580" i="6"/>
  <c r="Q1581" i="6"/>
  <c r="Q1582" i="6"/>
  <c r="Q1583" i="6"/>
  <c r="Q1584" i="6"/>
  <c r="Q1585" i="6"/>
  <c r="Q1586" i="6"/>
  <c r="Q1587" i="6"/>
  <c r="Q1588" i="6"/>
  <c r="Q1589" i="6"/>
  <c r="Q1590" i="6"/>
  <c r="Q1591" i="6"/>
  <c r="Q1592" i="6"/>
  <c r="Q1593" i="6"/>
  <c r="Q1594" i="6"/>
  <c r="Q1595" i="6"/>
  <c r="Q1596" i="6"/>
  <c r="Q1597" i="6"/>
  <c r="Q1598" i="6"/>
  <c r="Q1599" i="6"/>
  <c r="Q1600" i="6"/>
  <c r="Q1601" i="6"/>
  <c r="Q1602" i="6"/>
  <c r="Q1603" i="6"/>
  <c r="Q1604" i="6"/>
  <c r="Q1605" i="6"/>
  <c r="Q1606" i="6"/>
  <c r="Q1607" i="6"/>
  <c r="Q1608" i="6"/>
  <c r="Q1609" i="6"/>
  <c r="Q1610" i="6"/>
  <c r="Q1611" i="6"/>
  <c r="Q1612" i="6"/>
  <c r="Q1613" i="6"/>
  <c r="Q1614" i="6"/>
  <c r="Q1615" i="6"/>
  <c r="Q1616" i="6"/>
  <c r="Q1617" i="6"/>
  <c r="Q1618" i="6"/>
  <c r="Q1619" i="6"/>
  <c r="Q1620" i="6"/>
  <c r="Q1621" i="6"/>
  <c r="Q1622" i="6"/>
  <c r="Q1623" i="6"/>
  <c r="Q1624" i="6"/>
  <c r="Q1625" i="6"/>
  <c r="Q1626" i="6"/>
  <c r="Q1627" i="6"/>
  <c r="Q1628" i="6"/>
  <c r="Q1629" i="6"/>
  <c r="Q1630" i="6"/>
  <c r="Q1631" i="6"/>
  <c r="Q1632" i="6"/>
  <c r="Q1633" i="6"/>
  <c r="Q1634" i="6"/>
  <c r="Q1635" i="6"/>
  <c r="Q1636" i="6"/>
  <c r="Q1637" i="6"/>
  <c r="Q1638" i="6"/>
  <c r="Q1639" i="6"/>
  <c r="Q1640" i="6"/>
  <c r="Q1641" i="6"/>
  <c r="Q1642" i="6"/>
  <c r="Q1643" i="6"/>
  <c r="Q1644" i="6"/>
  <c r="Q1645" i="6"/>
  <c r="Q1646" i="6"/>
  <c r="Q1647" i="6"/>
  <c r="Q1648" i="6"/>
  <c r="Q1649" i="6"/>
  <c r="Q1650" i="6"/>
  <c r="Q1651" i="6"/>
  <c r="Q1652" i="6"/>
  <c r="Q1653" i="6"/>
  <c r="Q1654" i="6"/>
  <c r="Q1655" i="6"/>
  <c r="Q1656" i="6"/>
  <c r="Q1657" i="6"/>
  <c r="Q1658" i="6"/>
  <c r="Q1659" i="6"/>
  <c r="Q1660" i="6"/>
  <c r="Q1661" i="6"/>
  <c r="Q1662" i="6"/>
  <c r="Q1663" i="6"/>
  <c r="Q1664" i="6"/>
  <c r="Q1665" i="6"/>
  <c r="Q1666" i="6"/>
  <c r="Q1667" i="6"/>
  <c r="Q1668" i="6"/>
  <c r="Q1669" i="6"/>
  <c r="Q1670" i="6"/>
  <c r="Q1671" i="6"/>
  <c r="Q1672" i="6"/>
  <c r="Q1673" i="6"/>
  <c r="Q1674" i="6"/>
  <c r="Q1675" i="6"/>
  <c r="Q1676" i="6"/>
  <c r="Q1677" i="6"/>
  <c r="Q1678" i="6"/>
  <c r="Q1679" i="6"/>
  <c r="Q1680" i="6"/>
  <c r="Q1681" i="6"/>
  <c r="Q1682" i="6"/>
  <c r="Q1683" i="6"/>
  <c r="Q1684" i="6"/>
  <c r="Q1685" i="6"/>
  <c r="Q1686" i="6"/>
  <c r="Q1687" i="6"/>
  <c r="Q1688" i="6"/>
  <c r="Q1689" i="6"/>
  <c r="Q1690" i="6"/>
  <c r="Q1691" i="6"/>
  <c r="Q1692" i="6"/>
  <c r="Q1693" i="6"/>
  <c r="Q1694" i="6"/>
  <c r="Q1695" i="6"/>
  <c r="Q1696" i="6"/>
  <c r="Q1697" i="6"/>
  <c r="Q1698" i="6"/>
  <c r="Q1699" i="6"/>
  <c r="Q1700" i="6"/>
  <c r="Q1701" i="6"/>
  <c r="Q1702" i="6"/>
  <c r="Q1703" i="6"/>
  <c r="Q1704" i="6"/>
  <c r="Q1705" i="6"/>
  <c r="Q1706" i="6"/>
  <c r="Q1707" i="6"/>
  <c r="Q1708" i="6"/>
  <c r="Q1709" i="6"/>
  <c r="Q1710" i="6"/>
  <c r="Q1711" i="6"/>
  <c r="Q1712" i="6"/>
  <c r="Q1713" i="6"/>
  <c r="Q1714" i="6"/>
  <c r="Q1715" i="6"/>
  <c r="Q1716" i="6"/>
  <c r="Q1717" i="6"/>
  <c r="Q1718" i="6"/>
  <c r="Q1719" i="6"/>
  <c r="Q1720" i="6"/>
  <c r="Q1721" i="6"/>
  <c r="Q1722" i="6"/>
  <c r="Q1723" i="6"/>
  <c r="Q1724" i="6"/>
  <c r="Q1725" i="6"/>
  <c r="Q1726" i="6"/>
  <c r="Q1727" i="6"/>
  <c r="Q1728" i="6"/>
  <c r="Q1729" i="6"/>
  <c r="Q1730" i="6"/>
  <c r="Q1731" i="6"/>
  <c r="Q1732" i="6"/>
  <c r="Q1733" i="6"/>
  <c r="Q1734" i="6"/>
  <c r="Q1735" i="6"/>
  <c r="Q1736" i="6"/>
  <c r="Q1737" i="6"/>
  <c r="Q1738" i="6"/>
  <c r="Q1739" i="6"/>
  <c r="Q1740" i="6"/>
  <c r="Q1741" i="6"/>
  <c r="Q1742" i="6"/>
  <c r="Q1743" i="6"/>
  <c r="Q1744" i="6"/>
  <c r="Q1745" i="6"/>
  <c r="Q1746" i="6"/>
  <c r="Q1747" i="6"/>
  <c r="Q1748" i="6"/>
  <c r="Q1749" i="6"/>
  <c r="Q1750" i="6"/>
  <c r="Q1751" i="6"/>
  <c r="Q1752" i="6"/>
  <c r="Q1753" i="6"/>
  <c r="Q1754" i="6"/>
  <c r="Q1755" i="6"/>
  <c r="Q1756" i="6"/>
  <c r="Q1757" i="6"/>
  <c r="Q1758" i="6"/>
  <c r="Q1759" i="6"/>
  <c r="Q1760" i="6"/>
  <c r="Q1761" i="6"/>
  <c r="Q1762" i="6"/>
  <c r="Q1763" i="6"/>
  <c r="Q1764" i="6"/>
  <c r="Q1765" i="6"/>
  <c r="Q1766" i="6"/>
  <c r="Q1767" i="6"/>
  <c r="Q1768" i="6"/>
  <c r="Q1769" i="6"/>
  <c r="Q1770" i="6"/>
  <c r="Q1771" i="6"/>
  <c r="Q1772" i="6"/>
  <c r="Q1773" i="6"/>
  <c r="Q1774" i="6"/>
  <c r="Q1775" i="6"/>
  <c r="Q1776" i="6"/>
  <c r="Q1777" i="6"/>
  <c r="Q1778" i="6"/>
  <c r="Q1779" i="6"/>
  <c r="Q1780" i="6"/>
  <c r="Q1781" i="6"/>
  <c r="Q1782" i="6"/>
  <c r="Q1783" i="6"/>
  <c r="Q1784" i="6"/>
  <c r="Q1785" i="6"/>
  <c r="Q1786" i="6"/>
  <c r="Q1787" i="6"/>
  <c r="Q1788" i="6"/>
  <c r="Q1789" i="6"/>
  <c r="Q1790" i="6"/>
  <c r="Q1791" i="6"/>
  <c r="Q1792" i="6"/>
  <c r="Q1793" i="6"/>
  <c r="Q1794" i="6"/>
  <c r="Q1795" i="6"/>
  <c r="Q1796" i="6"/>
  <c r="Q1797" i="6"/>
  <c r="Q1798" i="6"/>
  <c r="Q1799" i="6"/>
  <c r="Q1800" i="6"/>
  <c r="Q1801" i="6"/>
  <c r="Q1802" i="6"/>
  <c r="Q1803" i="6"/>
  <c r="Q1804" i="6"/>
  <c r="Q1805" i="6"/>
  <c r="Q1806" i="6"/>
  <c r="Q1807" i="6"/>
  <c r="Q1808" i="6"/>
  <c r="Q1809" i="6"/>
  <c r="Q1810" i="6"/>
  <c r="Q1811" i="6"/>
  <c r="Q1812" i="6"/>
  <c r="Q1813" i="6"/>
  <c r="Q1814" i="6"/>
  <c r="Q1815" i="6"/>
  <c r="Q1816" i="6"/>
  <c r="Q1817" i="6"/>
  <c r="Q1818" i="6"/>
  <c r="Q1819" i="6"/>
  <c r="Q1820" i="6"/>
  <c r="Q1821" i="6"/>
  <c r="Q1822" i="6"/>
  <c r="Q1823" i="6"/>
  <c r="Q1824" i="6"/>
  <c r="Q1825" i="6"/>
  <c r="Q1826" i="6"/>
  <c r="Q1827" i="6"/>
  <c r="Q1828" i="6"/>
  <c r="Q1829" i="6"/>
  <c r="Q1830" i="6"/>
  <c r="Q1831" i="6"/>
  <c r="Q1832" i="6"/>
  <c r="Q1833" i="6"/>
  <c r="Q1834" i="6"/>
  <c r="Q1835" i="6"/>
  <c r="Q1836" i="6"/>
  <c r="Q1837" i="6"/>
  <c r="Q1838" i="6"/>
  <c r="Q1839" i="6"/>
  <c r="Q1840" i="6"/>
  <c r="Q1841" i="6"/>
  <c r="Q1842" i="6"/>
  <c r="Q1843" i="6"/>
  <c r="Q1844" i="6"/>
  <c r="Q1845" i="6"/>
  <c r="Q1846" i="6"/>
  <c r="Q1847" i="6"/>
  <c r="Q1848" i="6"/>
  <c r="Q1849" i="6"/>
  <c r="Q1850" i="6"/>
  <c r="Q1851" i="6"/>
  <c r="Q1852" i="6"/>
  <c r="Q1853" i="6"/>
  <c r="Q1854" i="6"/>
  <c r="Q1855" i="6"/>
  <c r="Q1856" i="6"/>
  <c r="Q1857" i="6"/>
  <c r="Q1858" i="6"/>
  <c r="Q1859" i="6"/>
  <c r="Q1860" i="6"/>
  <c r="Q1861" i="6"/>
  <c r="Q1862" i="6"/>
  <c r="Q1863" i="6"/>
  <c r="Q1864" i="6"/>
  <c r="Q1865" i="6"/>
  <c r="Q1866" i="6"/>
  <c r="Q1867" i="6"/>
  <c r="Q1868" i="6"/>
  <c r="Q1869" i="6"/>
  <c r="Q1870" i="6"/>
  <c r="Q1871" i="6"/>
  <c r="Q1872" i="6"/>
  <c r="Q1873" i="6"/>
  <c r="Q1874" i="6"/>
  <c r="Q1875" i="6"/>
  <c r="Q1876" i="6"/>
  <c r="Q1877" i="6"/>
  <c r="Q1878" i="6"/>
  <c r="Q1879" i="6"/>
  <c r="Q1880" i="6"/>
  <c r="Q1881" i="6"/>
  <c r="Q1882" i="6"/>
  <c r="Q1883" i="6"/>
  <c r="Q1884" i="6"/>
  <c r="Q1885" i="6"/>
  <c r="Q1886" i="6"/>
  <c r="Q1887" i="6"/>
  <c r="Q1888" i="6"/>
  <c r="Q1889" i="6"/>
  <c r="Q1890" i="6"/>
  <c r="Q1891" i="6"/>
  <c r="Q1892" i="6"/>
  <c r="Q1893" i="6"/>
  <c r="Q1894" i="6"/>
  <c r="Q1895" i="6"/>
  <c r="Q1896" i="6"/>
  <c r="Q1897" i="6"/>
  <c r="Q1898" i="6"/>
  <c r="Q1899" i="6"/>
  <c r="Q1900" i="6"/>
  <c r="Q1901" i="6"/>
  <c r="Q1902" i="6"/>
  <c r="Q1903" i="6"/>
  <c r="Q1904" i="6"/>
  <c r="Q1905" i="6"/>
  <c r="Q1906" i="6"/>
  <c r="Q1907" i="6"/>
  <c r="Q1908" i="6"/>
  <c r="Q1909" i="6"/>
  <c r="Q1910" i="6"/>
  <c r="Q1911" i="6"/>
  <c r="Q1912" i="6"/>
  <c r="Q1913" i="6"/>
  <c r="Q1914" i="6"/>
  <c r="Q1915" i="6"/>
  <c r="Q1916" i="6"/>
  <c r="Q1917" i="6"/>
  <c r="Q1918" i="6"/>
  <c r="Q1919" i="6"/>
  <c r="Q1920" i="6"/>
  <c r="Q1921" i="6"/>
  <c r="Q1922" i="6"/>
  <c r="Q1923" i="6"/>
  <c r="Q1924" i="6"/>
  <c r="Q1925" i="6"/>
  <c r="Q1926" i="6"/>
  <c r="Q1927" i="6"/>
  <c r="Q1928" i="6"/>
  <c r="Q1929" i="6"/>
  <c r="Q1930" i="6"/>
  <c r="Q1931" i="6"/>
  <c r="Q1932" i="6"/>
  <c r="Q1933" i="6"/>
  <c r="Q1934" i="6"/>
  <c r="Q1935" i="6"/>
  <c r="Q1936" i="6"/>
  <c r="Q1937" i="6"/>
  <c r="Q1938" i="6"/>
  <c r="Q1939" i="6"/>
  <c r="Q1940" i="6"/>
  <c r="Q1941" i="6"/>
  <c r="Q1942" i="6"/>
  <c r="Q1943" i="6"/>
  <c r="Q1944" i="6"/>
  <c r="Q1945" i="6"/>
  <c r="Q1946" i="6"/>
  <c r="Q1947" i="6"/>
  <c r="Q1948" i="6"/>
  <c r="Q1949" i="6"/>
  <c r="Q1950" i="6"/>
  <c r="Q1951" i="6"/>
  <c r="Q1952" i="6"/>
  <c r="Q1953" i="6"/>
  <c r="Q1954" i="6"/>
  <c r="Q1955" i="6"/>
  <c r="Q1956" i="6"/>
  <c r="Q1957" i="6"/>
  <c r="Q1958" i="6"/>
  <c r="Q1959" i="6"/>
  <c r="Q1960" i="6"/>
  <c r="Q1961" i="6"/>
  <c r="Q1962" i="6"/>
  <c r="Q1963" i="6"/>
  <c r="Q1964" i="6"/>
  <c r="Q1965" i="6"/>
  <c r="Q1966" i="6"/>
  <c r="Q1967" i="6"/>
  <c r="Q1968" i="6"/>
  <c r="Q1969" i="6"/>
  <c r="Q1970" i="6"/>
  <c r="Q1971" i="6"/>
  <c r="Q1972" i="6"/>
  <c r="Q1973" i="6"/>
  <c r="Q1974" i="6"/>
  <c r="Q1975" i="6"/>
  <c r="Q1976" i="6"/>
  <c r="Q1977" i="6"/>
  <c r="Q1978" i="6"/>
  <c r="Q1979" i="6"/>
  <c r="Q1980" i="6"/>
  <c r="Q1981" i="6"/>
  <c r="Q1982" i="6"/>
  <c r="Q1983" i="6"/>
  <c r="Q1984" i="6"/>
  <c r="Q1985" i="6"/>
  <c r="Q1986" i="6"/>
  <c r="Q1987" i="6"/>
  <c r="Q1988" i="6"/>
  <c r="Q1989" i="6"/>
  <c r="Q1990" i="6"/>
  <c r="Q1991" i="6"/>
  <c r="Q1992" i="6"/>
  <c r="Q1993" i="6"/>
  <c r="Q1994" i="6"/>
  <c r="Q1995" i="6"/>
  <c r="Q1996" i="6"/>
  <c r="Q1997" i="6"/>
  <c r="Q1998" i="6"/>
  <c r="Q1999" i="6"/>
  <c r="Q2000" i="6"/>
  <c r="Q2001" i="6"/>
  <c r="Q2002" i="6"/>
  <c r="Q2003" i="6"/>
  <c r="Q2004" i="6"/>
  <c r="Q2005" i="6"/>
  <c r="Q2006" i="6"/>
  <c r="Q2007" i="6"/>
  <c r="Q2008" i="6"/>
  <c r="Q2009" i="6"/>
  <c r="Q2010" i="6"/>
  <c r="Q2011" i="6"/>
  <c r="Q2012" i="6"/>
  <c r="Q2013" i="6"/>
  <c r="Q2014" i="6"/>
  <c r="Q2015" i="6"/>
  <c r="Q2016" i="6"/>
  <c r="Q2017" i="6"/>
  <c r="Q2018" i="6"/>
  <c r="Q2019" i="6"/>
  <c r="Q2020" i="6"/>
  <c r="Q2021" i="6"/>
  <c r="Q2022" i="6"/>
  <c r="Q2023" i="6"/>
  <c r="Q2024" i="6"/>
  <c r="Q2025" i="6"/>
  <c r="Q2026" i="6"/>
  <c r="Q2027" i="6"/>
  <c r="Q2028" i="6"/>
  <c r="Q2029" i="6"/>
  <c r="Q2030" i="6"/>
  <c r="Q2031" i="6"/>
  <c r="Q2032" i="6"/>
  <c r="Q2033" i="6"/>
  <c r="Q2034" i="6"/>
  <c r="Q2035" i="6"/>
  <c r="Q2036" i="6"/>
  <c r="Q2037" i="6"/>
  <c r="Q2038" i="6"/>
  <c r="Q2039" i="6"/>
  <c r="Q2040" i="6"/>
  <c r="Q2041" i="6"/>
  <c r="Q2042" i="6"/>
  <c r="Q2043" i="6"/>
  <c r="Q2044" i="6"/>
  <c r="Q2045" i="6"/>
  <c r="Q2046" i="6"/>
  <c r="Q2047" i="6"/>
  <c r="Q2048" i="6"/>
  <c r="Q2049" i="6"/>
  <c r="Q2050" i="6"/>
  <c r="Q2051" i="6"/>
  <c r="Q2052" i="6"/>
  <c r="Q2053" i="6"/>
  <c r="Q2054" i="6"/>
  <c r="Q2055" i="6"/>
  <c r="Q2056" i="6"/>
  <c r="Q2057" i="6"/>
  <c r="Q2058" i="6"/>
  <c r="Q2059" i="6"/>
  <c r="Q2060" i="6"/>
  <c r="Q2061" i="6"/>
  <c r="Q2062" i="6"/>
  <c r="Q2063" i="6"/>
  <c r="Q2064" i="6"/>
  <c r="Q2065" i="6"/>
  <c r="Q2066" i="6"/>
  <c r="Q2067" i="6"/>
  <c r="Q2068" i="6"/>
  <c r="Q2069" i="6"/>
  <c r="Q2070" i="6"/>
  <c r="Q2071" i="6"/>
  <c r="Q2072" i="6"/>
  <c r="Q2073" i="6"/>
  <c r="Q2074" i="6"/>
  <c r="Q2075" i="6"/>
  <c r="Q2076" i="6"/>
  <c r="Q2077" i="6"/>
  <c r="Q2078" i="6"/>
  <c r="Q2079" i="6"/>
  <c r="Q2080" i="6"/>
  <c r="Q2081" i="6"/>
  <c r="Q2082" i="6"/>
  <c r="Q2083" i="6"/>
  <c r="Q2084" i="6"/>
  <c r="Q2085" i="6"/>
  <c r="Q2086" i="6"/>
  <c r="Q2087" i="6"/>
  <c r="Q2088" i="6"/>
  <c r="Q2089" i="6"/>
  <c r="Q2090" i="6"/>
  <c r="Q2091" i="6"/>
  <c r="Q2092" i="6"/>
  <c r="Q2093" i="6"/>
  <c r="Q2094" i="6"/>
  <c r="Q2095" i="6"/>
  <c r="Q2096" i="6"/>
  <c r="Q2097" i="6"/>
  <c r="Q2098" i="6"/>
  <c r="Q2099" i="6"/>
  <c r="Q2100" i="6"/>
  <c r="Q2101" i="6"/>
  <c r="Q2102" i="6"/>
  <c r="Q2103" i="6"/>
  <c r="Q2104" i="6"/>
  <c r="Q2105" i="6"/>
  <c r="Q2106" i="6"/>
  <c r="Q2107" i="6"/>
  <c r="Q2108" i="6"/>
  <c r="Q2109" i="6"/>
  <c r="Q2110" i="6"/>
  <c r="Q2111" i="6"/>
  <c r="Q2112" i="6"/>
  <c r="Q2113" i="6"/>
  <c r="Q2114" i="6"/>
  <c r="Q2115" i="6"/>
  <c r="Q2116" i="6"/>
  <c r="Q2117" i="6"/>
  <c r="Q2118" i="6"/>
  <c r="Q2119" i="6"/>
  <c r="Q2120" i="6"/>
  <c r="Q2121" i="6"/>
  <c r="Q2122" i="6"/>
  <c r="Q2123" i="6"/>
  <c r="Q2124" i="6"/>
  <c r="Q2125" i="6"/>
  <c r="Q2126" i="6"/>
  <c r="Q2127" i="6"/>
  <c r="Q2128" i="6"/>
  <c r="Q2129" i="6"/>
  <c r="Q2130" i="6"/>
  <c r="Q2131" i="6"/>
  <c r="Q2132" i="6"/>
  <c r="Q2133" i="6"/>
  <c r="Q2134" i="6"/>
  <c r="Q2135" i="6"/>
  <c r="Q2136" i="6"/>
  <c r="Q2137" i="6"/>
  <c r="Q2138" i="6"/>
  <c r="Q2139" i="6"/>
  <c r="Q2140" i="6"/>
  <c r="Q2141" i="6"/>
  <c r="Q2142" i="6"/>
  <c r="Q2143" i="6"/>
  <c r="Q2144" i="6"/>
  <c r="Q2145" i="6"/>
  <c r="Q2146" i="6"/>
  <c r="Q2147" i="6"/>
  <c r="Q2148" i="6"/>
  <c r="Q2149" i="6"/>
  <c r="Q2150" i="6"/>
  <c r="Q2151" i="6"/>
  <c r="Q2152" i="6"/>
  <c r="Q2153" i="6"/>
  <c r="Q2154" i="6"/>
  <c r="Q2155" i="6"/>
  <c r="Q2156" i="6"/>
  <c r="Q2157" i="6"/>
  <c r="Q2158" i="6"/>
  <c r="Q2159" i="6"/>
  <c r="Q2160" i="6"/>
  <c r="Q2161" i="6"/>
  <c r="Q2162" i="6"/>
  <c r="Q2163" i="6"/>
  <c r="Q2164" i="6"/>
  <c r="Q2165" i="6"/>
  <c r="Q2166" i="6"/>
  <c r="Q2167" i="6"/>
  <c r="Q2168" i="6"/>
  <c r="Q2169" i="6"/>
  <c r="Q2170" i="6"/>
  <c r="Q2171" i="6"/>
  <c r="Q2172" i="6"/>
  <c r="Q2173" i="6"/>
  <c r="Q2174" i="6"/>
  <c r="Q2175" i="6"/>
  <c r="Q2176" i="6"/>
  <c r="Q2177" i="6"/>
  <c r="Q2178" i="6"/>
  <c r="Q2179" i="6"/>
  <c r="Q2180" i="6"/>
  <c r="Q2181" i="6"/>
  <c r="Q2182" i="6"/>
  <c r="Q2183" i="6"/>
  <c r="Q2184" i="6"/>
  <c r="Q2185" i="6"/>
  <c r="Q2186" i="6"/>
  <c r="Q2187" i="6"/>
  <c r="Q2188" i="6"/>
  <c r="Q2189" i="6"/>
  <c r="Q2190" i="6"/>
  <c r="Q2191" i="6"/>
  <c r="Q2192" i="6"/>
  <c r="Q2193" i="6"/>
  <c r="Q2194" i="6"/>
  <c r="Q2195" i="6"/>
  <c r="Q2196" i="6"/>
  <c r="Q2197" i="6"/>
  <c r="Q2198" i="6"/>
  <c r="Q2199" i="6"/>
  <c r="Q2200" i="6"/>
  <c r="Q2201" i="6"/>
  <c r="Q2202" i="6"/>
  <c r="Q2203" i="6"/>
  <c r="Q2204" i="6"/>
  <c r="Q2205" i="6"/>
  <c r="Q2206" i="6"/>
  <c r="Q2207" i="6"/>
  <c r="Q2208" i="6"/>
  <c r="Q2209" i="6"/>
  <c r="Q2210" i="6"/>
  <c r="Q2211" i="6"/>
  <c r="Q2212" i="6"/>
  <c r="Q2213" i="6"/>
  <c r="Q2214" i="6"/>
  <c r="Q2215" i="6"/>
  <c r="Q2216" i="6"/>
  <c r="Q2217" i="6"/>
  <c r="Q2218" i="6"/>
  <c r="Q2219" i="6"/>
  <c r="Q2220" i="6"/>
  <c r="Q2221" i="6"/>
  <c r="Q2222" i="6"/>
  <c r="Q2223" i="6"/>
  <c r="Q2224" i="6"/>
  <c r="Q2225" i="6"/>
  <c r="Q2226" i="6"/>
  <c r="Q2227" i="6"/>
  <c r="Q2228" i="6"/>
  <c r="Q2229" i="6"/>
  <c r="Q2230" i="6"/>
  <c r="Q2231" i="6"/>
  <c r="Q2232" i="6"/>
  <c r="Q2233" i="6"/>
  <c r="Q2234" i="6"/>
  <c r="Q2235" i="6"/>
  <c r="Q2236" i="6"/>
  <c r="Q2237" i="6"/>
  <c r="Q2238" i="6"/>
  <c r="Q2239" i="6"/>
  <c r="Q2240" i="6"/>
  <c r="Q2241" i="6"/>
  <c r="Q2242" i="6"/>
  <c r="Q2243" i="6"/>
  <c r="Q2244" i="6"/>
  <c r="Q2245" i="6"/>
  <c r="Q2246" i="6"/>
  <c r="Q2247" i="6"/>
  <c r="Q2248" i="6"/>
  <c r="Q2249" i="6"/>
  <c r="Q2250" i="6"/>
  <c r="Q2251" i="6"/>
  <c r="Q2252" i="6"/>
  <c r="Q2253" i="6"/>
  <c r="Q2254" i="6"/>
  <c r="Q2255" i="6"/>
  <c r="Q2256" i="6"/>
  <c r="Q2257" i="6"/>
  <c r="Q2258" i="6"/>
  <c r="Q2259" i="6"/>
  <c r="Q2260" i="6"/>
  <c r="Q2261" i="6"/>
  <c r="Q2262" i="6"/>
  <c r="Q2263" i="6"/>
  <c r="Q2264" i="6"/>
  <c r="Q2265" i="6"/>
  <c r="Q2266" i="6"/>
  <c r="Q2267" i="6"/>
  <c r="Q2268" i="6"/>
  <c r="Q2269" i="6"/>
  <c r="Q2270" i="6"/>
  <c r="Q2271" i="6"/>
  <c r="Q2272" i="6"/>
  <c r="Q2273" i="6"/>
  <c r="Q2274" i="6"/>
  <c r="Q2275" i="6"/>
  <c r="Q2276" i="6"/>
  <c r="Q2277" i="6"/>
  <c r="Q2278" i="6"/>
  <c r="Q2279" i="6"/>
  <c r="Q2280" i="6"/>
  <c r="Q2281" i="6"/>
  <c r="Q2282" i="6"/>
  <c r="Q2283" i="6"/>
  <c r="Q2284" i="6"/>
  <c r="Q2285" i="6"/>
  <c r="Q2286" i="6"/>
  <c r="Q2287" i="6"/>
  <c r="Q2288" i="6"/>
  <c r="Q2289" i="6"/>
  <c r="Q2290" i="6"/>
  <c r="Q2291" i="6"/>
  <c r="Q2292" i="6"/>
  <c r="Q2293" i="6"/>
  <c r="Q2294" i="6"/>
  <c r="Q2295" i="6"/>
  <c r="Q2296" i="6"/>
  <c r="Q2297" i="6"/>
  <c r="Q2298" i="6"/>
  <c r="Q2299" i="6"/>
  <c r="Q2300" i="6"/>
  <c r="Q2301" i="6"/>
  <c r="Q2302" i="6"/>
  <c r="Q2303" i="6"/>
  <c r="Q2304" i="6"/>
  <c r="Q2305" i="6"/>
  <c r="Q2306" i="6"/>
  <c r="Q2307" i="6"/>
  <c r="Q2308" i="6"/>
  <c r="Q2309" i="6"/>
  <c r="Q2310" i="6"/>
  <c r="Q2311" i="6"/>
  <c r="Q2312" i="6"/>
  <c r="Q2313" i="6"/>
  <c r="Q2314" i="6"/>
  <c r="Q2315" i="6"/>
  <c r="Q2316" i="6"/>
  <c r="Q2317" i="6"/>
  <c r="Q2318" i="6"/>
  <c r="Q2319" i="6"/>
  <c r="Q2320" i="6"/>
  <c r="Q2321" i="6"/>
  <c r="Q2322" i="6"/>
  <c r="Q2323" i="6"/>
  <c r="Q2324" i="6"/>
  <c r="Q2325" i="6"/>
  <c r="Q2326" i="6"/>
  <c r="Q2327" i="6"/>
  <c r="Q2328" i="6"/>
  <c r="Q2329" i="6"/>
  <c r="Q2330" i="6"/>
  <c r="Q2331" i="6"/>
  <c r="Q2332" i="6"/>
  <c r="Q2333" i="6"/>
  <c r="Q2334" i="6"/>
  <c r="Q2335" i="6"/>
  <c r="Q2336" i="6"/>
  <c r="Q2337" i="6"/>
  <c r="Q2338" i="6"/>
  <c r="Q2339" i="6"/>
  <c r="Q2340" i="6"/>
  <c r="Q2341" i="6"/>
  <c r="Q2342" i="6"/>
  <c r="Q2343" i="6"/>
  <c r="Q2344" i="6"/>
  <c r="Q2345" i="6"/>
  <c r="Q2346" i="6"/>
  <c r="Q2347" i="6"/>
  <c r="Q2348" i="6"/>
  <c r="Q2349" i="6"/>
  <c r="Q2350" i="6"/>
  <c r="Q2351" i="6"/>
  <c r="Q2352" i="6"/>
  <c r="Q2353" i="6"/>
  <c r="Q2354" i="6"/>
  <c r="Q2355" i="6"/>
  <c r="Q2356" i="6"/>
  <c r="Q2357" i="6"/>
  <c r="Q2358" i="6"/>
  <c r="Q2359" i="6"/>
  <c r="Q2360" i="6"/>
  <c r="Q2361" i="6"/>
  <c r="Q2362" i="6"/>
  <c r="Q2363" i="6"/>
  <c r="Q2364" i="6"/>
  <c r="Q2365" i="6"/>
  <c r="Q2366" i="6"/>
  <c r="Q2367" i="6"/>
  <c r="Q2368" i="6"/>
  <c r="Q2369" i="6"/>
  <c r="Q2370" i="6"/>
  <c r="Q2371" i="6"/>
  <c r="Q2372" i="6"/>
  <c r="Q2373" i="6"/>
  <c r="Q2374" i="6"/>
  <c r="Q2375" i="6"/>
  <c r="Q2376" i="6"/>
  <c r="Q2377" i="6"/>
  <c r="Q2378" i="6"/>
  <c r="Q2379" i="6"/>
  <c r="Q2380" i="6"/>
  <c r="Q2381" i="6"/>
  <c r="Q2382" i="6"/>
  <c r="Q2383" i="6"/>
  <c r="Q2384" i="6"/>
  <c r="Q2385" i="6"/>
  <c r="Q2386" i="6"/>
  <c r="Q2387" i="6"/>
  <c r="Q2388" i="6"/>
  <c r="Q2389" i="6"/>
  <c r="Q2390" i="6"/>
  <c r="Q2391" i="6"/>
  <c r="Q2392" i="6"/>
  <c r="Q2393" i="6"/>
  <c r="Q2394" i="6"/>
  <c r="Q2395" i="6"/>
  <c r="Q2396" i="6"/>
  <c r="Q2397" i="6"/>
  <c r="Q2398" i="6"/>
  <c r="Q2399" i="6"/>
  <c r="Q2400" i="6"/>
  <c r="Q2401" i="6"/>
  <c r="Q2402" i="6"/>
  <c r="Q2403" i="6"/>
  <c r="Q2404" i="6"/>
  <c r="Q2405" i="6"/>
  <c r="Q2406" i="6"/>
  <c r="Q2407" i="6"/>
  <c r="Q2408" i="6"/>
  <c r="Q2409" i="6"/>
  <c r="Q2410" i="6"/>
  <c r="Q2411" i="6"/>
  <c r="Q2412" i="6"/>
  <c r="Q2413" i="6"/>
  <c r="Q2414" i="6"/>
  <c r="Q2415" i="6"/>
  <c r="Q2416" i="6"/>
  <c r="Q2417" i="6"/>
  <c r="Q2418" i="6"/>
  <c r="Q2419" i="6"/>
  <c r="Q2420" i="6"/>
  <c r="Q2421" i="6"/>
  <c r="Q2422" i="6"/>
  <c r="Q2423" i="6"/>
  <c r="Q2424" i="6"/>
  <c r="Q2425" i="6"/>
  <c r="Q2426" i="6"/>
  <c r="Q2427" i="6"/>
  <c r="Q2428" i="6"/>
  <c r="Q2429" i="6"/>
  <c r="Q2430" i="6"/>
  <c r="Q2431" i="6"/>
  <c r="Q2432" i="6"/>
  <c r="Q2433" i="6"/>
  <c r="Q2434" i="6"/>
  <c r="Q2435" i="6"/>
  <c r="Q2436" i="6"/>
  <c r="Q2437" i="6"/>
  <c r="Q2438" i="6"/>
  <c r="Q2439" i="6"/>
  <c r="Q2440" i="6"/>
  <c r="Q2441" i="6"/>
  <c r="Q2442" i="6"/>
  <c r="Q2443" i="6"/>
  <c r="Q2444" i="6"/>
  <c r="Q2445" i="6"/>
  <c r="Q2446" i="6"/>
  <c r="Q2447" i="6"/>
  <c r="Q2448" i="6"/>
  <c r="Q2449" i="6"/>
  <c r="Q2450" i="6"/>
  <c r="Q2451" i="6"/>
  <c r="Q2452" i="6"/>
  <c r="Q2453" i="6"/>
  <c r="Q2454" i="6"/>
  <c r="Q2455" i="6"/>
  <c r="Q2456" i="6"/>
  <c r="Q2457" i="6"/>
  <c r="Q2458" i="6"/>
  <c r="Q2459" i="6"/>
  <c r="Q2460" i="6"/>
  <c r="Q2461" i="6"/>
  <c r="Q2462" i="6"/>
  <c r="Q2463" i="6"/>
  <c r="Q2464" i="6"/>
  <c r="Q2465" i="6"/>
  <c r="Q2466" i="6"/>
  <c r="Q2467" i="6"/>
  <c r="Q2468" i="6"/>
  <c r="Q2469" i="6"/>
  <c r="Q2470" i="6"/>
  <c r="Q2471" i="6"/>
  <c r="Q2472" i="6"/>
  <c r="Q2473" i="6"/>
  <c r="Q2474" i="6"/>
  <c r="Q2475" i="6"/>
  <c r="Q2476" i="6"/>
  <c r="Q2477" i="6"/>
  <c r="Q2478" i="6"/>
  <c r="Q2479" i="6"/>
  <c r="Q2480" i="6"/>
  <c r="Q2481" i="6"/>
  <c r="Q2482" i="6"/>
  <c r="Q2483" i="6"/>
  <c r="Q2484" i="6"/>
  <c r="Q2485" i="6"/>
  <c r="Q2486" i="6"/>
  <c r="Q2487" i="6"/>
  <c r="Q2488" i="6"/>
  <c r="Q2489" i="6"/>
  <c r="Q2490" i="6"/>
  <c r="Q2491" i="6"/>
  <c r="Q2492" i="6"/>
  <c r="Q2493" i="6"/>
  <c r="Q2494" i="6"/>
  <c r="Q2495" i="6"/>
  <c r="Q2496" i="6"/>
  <c r="Q2497" i="6"/>
  <c r="Q2498" i="6"/>
  <c r="Q2499" i="6"/>
  <c r="Q2500" i="6"/>
  <c r="Q2501" i="6"/>
  <c r="Q2502" i="6"/>
  <c r="Q2503" i="6"/>
  <c r="Q2504" i="6"/>
  <c r="Q2505" i="6"/>
  <c r="Q2506" i="6"/>
  <c r="Q2507" i="6"/>
  <c r="Q2508" i="6"/>
  <c r="Q2509" i="6"/>
  <c r="Q2510" i="6"/>
  <c r="Q2511" i="6"/>
  <c r="Q2512" i="6"/>
  <c r="Q2513" i="6"/>
  <c r="Q2514" i="6"/>
  <c r="Q2515" i="6"/>
  <c r="Q2516" i="6"/>
  <c r="Q2517" i="6"/>
  <c r="Q2518" i="6"/>
  <c r="Q2519" i="6"/>
  <c r="Q2520" i="6"/>
  <c r="Q2521" i="6"/>
  <c r="Q2522" i="6"/>
  <c r="Q2523" i="6"/>
  <c r="Q2524" i="6"/>
  <c r="Q2525" i="6"/>
  <c r="Q2526" i="6"/>
  <c r="Q2527" i="6"/>
  <c r="Q2528" i="6"/>
  <c r="Q2529" i="6"/>
  <c r="Q2530" i="6"/>
  <c r="Q2531" i="6"/>
  <c r="Q2532" i="6"/>
  <c r="Q2533" i="6"/>
  <c r="Q2534" i="6"/>
  <c r="Q2535" i="6"/>
  <c r="Q2536" i="6"/>
  <c r="Q2537" i="6"/>
  <c r="Q2538" i="6"/>
  <c r="Q2539" i="6"/>
  <c r="Q2540" i="6"/>
  <c r="Q2541" i="6"/>
  <c r="Q2542" i="6"/>
  <c r="Q2543" i="6"/>
  <c r="Q2544" i="6"/>
  <c r="Q2545" i="6"/>
  <c r="Q2546" i="6"/>
  <c r="Q2547" i="6"/>
  <c r="Q2548" i="6"/>
  <c r="Q2549" i="6"/>
  <c r="Q2550" i="6"/>
  <c r="Q2551" i="6"/>
  <c r="Q2552" i="6"/>
  <c r="Q2553" i="6"/>
  <c r="Q2554" i="6"/>
  <c r="Q2555" i="6"/>
  <c r="Q2556" i="6"/>
  <c r="Q2557" i="6"/>
  <c r="Q2558" i="6"/>
  <c r="Q2559" i="6"/>
  <c r="Q2560" i="6"/>
  <c r="Q2561" i="6"/>
  <c r="Q2562" i="6"/>
  <c r="Q2563" i="6"/>
  <c r="Q2564" i="6"/>
  <c r="Q2565" i="6"/>
  <c r="Q2566" i="6"/>
  <c r="Q2567" i="6"/>
  <c r="Q2568" i="6"/>
  <c r="Q2569" i="6"/>
  <c r="Q2570" i="6"/>
  <c r="Q2571" i="6"/>
  <c r="Q2572" i="6"/>
  <c r="Q2573" i="6"/>
  <c r="Q2574" i="6"/>
  <c r="Q2575" i="6"/>
  <c r="Q2576" i="6"/>
  <c r="Q2577" i="6"/>
  <c r="Q2578" i="6"/>
  <c r="Q2579" i="6"/>
  <c r="Q2580" i="6"/>
  <c r="Q2581" i="6"/>
  <c r="Q2582" i="6"/>
  <c r="Q2583" i="6"/>
  <c r="Q2584" i="6"/>
  <c r="Q2585" i="6"/>
  <c r="Q2586" i="6"/>
  <c r="Q2587" i="6"/>
  <c r="Q2588" i="6"/>
  <c r="Q2589" i="6"/>
  <c r="Q2590" i="6"/>
  <c r="Q2591" i="6"/>
  <c r="Q2592" i="6"/>
  <c r="Q2593" i="6"/>
  <c r="Q2594" i="6"/>
  <c r="Q2595" i="6"/>
  <c r="Q2596" i="6"/>
  <c r="Q2597" i="6"/>
  <c r="Q2598" i="6"/>
  <c r="Q2599" i="6"/>
  <c r="Q2600" i="6"/>
  <c r="Q2601" i="6"/>
  <c r="Q2602" i="6"/>
  <c r="Q2603" i="6"/>
  <c r="Q2604" i="6"/>
  <c r="Q2605" i="6"/>
  <c r="Q2606" i="6"/>
  <c r="Q2607" i="6"/>
  <c r="Q2608" i="6"/>
  <c r="Q2609" i="6"/>
  <c r="Q2610" i="6"/>
  <c r="Q2611" i="6"/>
  <c r="Q2612" i="6"/>
  <c r="Q2613" i="6"/>
  <c r="Q2614" i="6"/>
  <c r="Q2615" i="6"/>
  <c r="Q2616" i="6"/>
  <c r="Q2617" i="6"/>
  <c r="Q2618" i="6"/>
  <c r="Q2619" i="6"/>
  <c r="Q2620" i="6"/>
  <c r="Q2621" i="6"/>
  <c r="Q2622" i="6"/>
  <c r="Q2623" i="6"/>
  <c r="Q2624" i="6"/>
  <c r="Q2625" i="6"/>
  <c r="Q2626" i="6"/>
  <c r="Q2627" i="6"/>
  <c r="Q2628" i="6"/>
  <c r="Q2629" i="6"/>
  <c r="Q2630" i="6"/>
  <c r="Q2631" i="6"/>
  <c r="Q2632" i="6"/>
  <c r="Q2633" i="6"/>
  <c r="Q2634" i="6"/>
  <c r="Q2635" i="6"/>
  <c r="Q2636" i="6"/>
  <c r="Q2637" i="6"/>
  <c r="Q2638" i="6"/>
  <c r="Q2639" i="6"/>
  <c r="Q2640" i="6"/>
  <c r="Q2641" i="6"/>
  <c r="Q2642" i="6"/>
  <c r="Q2643" i="6"/>
  <c r="Q2644" i="6"/>
  <c r="Q2645" i="6"/>
  <c r="Q2646" i="6"/>
  <c r="Q2647" i="6"/>
  <c r="Q2648" i="6"/>
  <c r="Q2649" i="6"/>
  <c r="Q2650" i="6"/>
  <c r="Q2651" i="6"/>
  <c r="Q2652" i="6"/>
  <c r="Q2653" i="6"/>
  <c r="Q2654" i="6"/>
  <c r="Q2655" i="6"/>
  <c r="Q2656" i="6"/>
  <c r="Q2657" i="6"/>
  <c r="Q2658" i="6"/>
  <c r="Q2659" i="6"/>
  <c r="Q2660" i="6"/>
  <c r="Q2661" i="6"/>
  <c r="Q2662" i="6"/>
  <c r="Q2663" i="6"/>
  <c r="Q2664" i="6"/>
  <c r="Q2665" i="6"/>
  <c r="Q2666" i="6"/>
  <c r="Q2667" i="6"/>
  <c r="Q2668" i="6"/>
  <c r="Q2669" i="6"/>
  <c r="Q2670" i="6"/>
  <c r="Q2671" i="6"/>
  <c r="Q2672" i="6"/>
  <c r="Q2673" i="6"/>
  <c r="Q2674" i="6"/>
  <c r="Q2675" i="6"/>
  <c r="Q2676" i="6"/>
  <c r="Q2677" i="6"/>
  <c r="Q2678" i="6"/>
  <c r="Q2679" i="6"/>
  <c r="Q2680" i="6"/>
  <c r="Q2681" i="6"/>
  <c r="Q2682" i="6"/>
  <c r="Q2683" i="6"/>
  <c r="Q2684" i="6"/>
  <c r="Q2685" i="6"/>
  <c r="Q2686" i="6"/>
  <c r="Q2687" i="6"/>
  <c r="Q2688" i="6"/>
  <c r="Q2689" i="6"/>
  <c r="Q2690" i="6"/>
  <c r="Q2691" i="6"/>
  <c r="Q2692" i="6"/>
  <c r="Q2693" i="6"/>
  <c r="Q2694" i="6"/>
  <c r="Q2695" i="6"/>
  <c r="Q2696" i="6"/>
  <c r="Q2697" i="6"/>
  <c r="Q2698" i="6"/>
  <c r="Q2699" i="6"/>
  <c r="Q2700" i="6"/>
  <c r="Q2701" i="6"/>
  <c r="Q2702" i="6"/>
  <c r="Q2703" i="6"/>
  <c r="Q2704" i="6"/>
  <c r="Q2705" i="6"/>
  <c r="Q2706" i="6"/>
  <c r="Q2707" i="6"/>
  <c r="Q2708" i="6"/>
  <c r="Q2709" i="6"/>
  <c r="Q2710" i="6"/>
  <c r="Q2711" i="6"/>
  <c r="Q2712" i="6"/>
  <c r="Q2713" i="6"/>
  <c r="Q2714" i="6"/>
  <c r="Q2715" i="6"/>
  <c r="Q2716" i="6"/>
  <c r="Q2717" i="6"/>
  <c r="Q2718" i="6"/>
  <c r="Q2719" i="6"/>
  <c r="Q2720" i="6"/>
  <c r="Q2721" i="6"/>
  <c r="Q2722" i="6"/>
  <c r="Q2723" i="6"/>
  <c r="Q2724" i="6"/>
  <c r="Q2725" i="6"/>
  <c r="Q2726" i="6"/>
  <c r="Q2727" i="6"/>
  <c r="Q2728" i="6"/>
  <c r="Q2729" i="6"/>
  <c r="Q2730" i="6"/>
  <c r="Q2731" i="6"/>
  <c r="Q2732" i="6"/>
  <c r="Q2733" i="6"/>
  <c r="Q2734" i="6"/>
  <c r="Q2735" i="6"/>
  <c r="Q2736" i="6"/>
  <c r="Q2737" i="6"/>
  <c r="Q2738" i="6"/>
  <c r="Q2739" i="6"/>
  <c r="Q2740" i="6"/>
  <c r="Q2741" i="6"/>
  <c r="Q2742" i="6"/>
  <c r="Q2743" i="6"/>
  <c r="Q2744" i="6"/>
  <c r="Q2745" i="6"/>
  <c r="Q2746" i="6"/>
  <c r="Q2747" i="6"/>
  <c r="Q2748" i="6"/>
  <c r="Q2749" i="6"/>
  <c r="Q2750" i="6"/>
  <c r="Q2751" i="6"/>
  <c r="Q2752" i="6"/>
  <c r="Q2753" i="6"/>
  <c r="Q2754" i="6"/>
  <c r="Q2755" i="6"/>
  <c r="Q2756" i="6"/>
  <c r="Q2757" i="6"/>
  <c r="Q2758" i="6"/>
  <c r="Q2759" i="6"/>
  <c r="Q2760" i="6"/>
  <c r="Q2761" i="6"/>
  <c r="Q2762" i="6"/>
  <c r="Q2763" i="6"/>
  <c r="Q2764" i="6"/>
  <c r="Q2765" i="6"/>
  <c r="Q2766" i="6"/>
  <c r="Q2767" i="6"/>
  <c r="Q2768" i="6"/>
  <c r="Q2769" i="6"/>
  <c r="Q2770" i="6"/>
  <c r="Q2771" i="6"/>
  <c r="Q2772" i="6"/>
  <c r="Q2773" i="6"/>
  <c r="Q2774" i="6"/>
  <c r="Q2775" i="6"/>
  <c r="Q2776" i="6"/>
  <c r="Q2777" i="6"/>
  <c r="Q2778" i="6"/>
  <c r="Q2779" i="6"/>
  <c r="Q2780" i="6"/>
  <c r="Q2781" i="6"/>
  <c r="Q2782" i="6"/>
  <c r="Q2783" i="6"/>
  <c r="Q2784" i="6"/>
  <c r="Q2785" i="6"/>
  <c r="Q2786" i="6"/>
  <c r="Q2787" i="6"/>
  <c r="Q2788" i="6"/>
  <c r="Q2789" i="6"/>
  <c r="Q2790" i="6"/>
  <c r="Q2791" i="6"/>
  <c r="Q2792" i="6"/>
  <c r="Q2793" i="6"/>
  <c r="Q2794" i="6"/>
  <c r="Q2795" i="6"/>
  <c r="Q2796" i="6"/>
  <c r="Q2797" i="6"/>
  <c r="Q2798" i="6"/>
  <c r="Q2799" i="6"/>
  <c r="Q2800" i="6"/>
  <c r="Q2801" i="6"/>
  <c r="Q2802" i="6"/>
  <c r="Q2803" i="6"/>
  <c r="Q2804" i="6"/>
  <c r="Q2805" i="6"/>
  <c r="Q2806" i="6"/>
  <c r="Q2807" i="6"/>
  <c r="Q2808" i="6"/>
  <c r="Q2809" i="6"/>
  <c r="Q2810" i="6"/>
  <c r="Q2811" i="6"/>
  <c r="Q2812" i="6"/>
  <c r="Q2813" i="6"/>
  <c r="Q2814" i="6"/>
  <c r="Q2815" i="6"/>
  <c r="Q2816" i="6"/>
  <c r="Q2817" i="6"/>
  <c r="Q2818" i="6"/>
  <c r="Q2819" i="6"/>
  <c r="Q2820" i="6"/>
  <c r="Q2821" i="6"/>
  <c r="Q2822" i="6"/>
  <c r="Q2823" i="6"/>
  <c r="Q2824" i="6"/>
  <c r="Q2825" i="6"/>
  <c r="Q2826" i="6"/>
  <c r="Q2827" i="6"/>
  <c r="Q2828" i="6"/>
  <c r="Q2829" i="6"/>
  <c r="Q2830" i="6"/>
  <c r="Q2831" i="6"/>
  <c r="Q2832" i="6"/>
  <c r="Q2833" i="6"/>
  <c r="Q2834" i="6"/>
  <c r="Q2835" i="6"/>
  <c r="Q2836" i="6"/>
  <c r="Q2837" i="6"/>
  <c r="Q2838" i="6"/>
  <c r="Q2839" i="6"/>
  <c r="Q2840" i="6"/>
  <c r="Q2841" i="6"/>
  <c r="Q2842" i="6"/>
  <c r="Q2843" i="6"/>
  <c r="Q2844" i="6"/>
  <c r="Q2845" i="6"/>
  <c r="Q2846" i="6"/>
  <c r="Q2847" i="6"/>
  <c r="Q2848" i="6"/>
  <c r="Q2849" i="6"/>
  <c r="Q2850" i="6"/>
  <c r="Q2851" i="6"/>
  <c r="Q2852" i="6"/>
  <c r="Q2853" i="6"/>
  <c r="Q2854" i="6"/>
  <c r="Q2855" i="6"/>
  <c r="Q2856" i="6"/>
  <c r="Q2857" i="6"/>
  <c r="Q2858" i="6"/>
  <c r="Q2859" i="6"/>
  <c r="Q2860" i="6"/>
  <c r="Q2861" i="6"/>
  <c r="Q2862" i="6"/>
  <c r="Q2863" i="6"/>
  <c r="Q2864" i="6"/>
  <c r="Q2865" i="6"/>
  <c r="Q2866" i="6"/>
  <c r="Q2867" i="6"/>
  <c r="Q2868" i="6"/>
  <c r="Q2869" i="6"/>
  <c r="Q2870" i="6"/>
  <c r="Q2871" i="6"/>
  <c r="Q2872" i="6"/>
  <c r="Q2873" i="6"/>
  <c r="Q2874" i="6"/>
  <c r="Q2875" i="6"/>
  <c r="Q2876" i="6"/>
  <c r="Q2877" i="6"/>
  <c r="Q2878" i="6"/>
  <c r="Q2879" i="6"/>
  <c r="Q2880" i="6"/>
  <c r="Q2881" i="6"/>
  <c r="Q2882" i="6"/>
  <c r="Q2883" i="6"/>
  <c r="Q2884" i="6"/>
  <c r="Q2885" i="6"/>
  <c r="Q2886" i="6"/>
  <c r="Q2887" i="6"/>
  <c r="Q2888" i="6"/>
  <c r="Q2889" i="6"/>
  <c r="Q2890" i="6"/>
  <c r="Q2891" i="6"/>
  <c r="Q2892" i="6"/>
  <c r="Q2893" i="6"/>
  <c r="Q2894" i="6"/>
  <c r="Q2895" i="6"/>
  <c r="Q2896" i="6"/>
  <c r="Q2897" i="6"/>
  <c r="Q2898" i="6"/>
  <c r="Q2899" i="6"/>
  <c r="Q2900" i="6"/>
  <c r="Q2901" i="6"/>
  <c r="Q2902" i="6"/>
  <c r="Q2903" i="6"/>
  <c r="Q2904" i="6"/>
  <c r="Q2905" i="6"/>
  <c r="Q2906" i="6"/>
  <c r="Q2907" i="6"/>
  <c r="Q2908" i="6"/>
  <c r="Q2909" i="6"/>
  <c r="Q2910" i="6"/>
  <c r="Q2911" i="6"/>
  <c r="Q2912" i="6"/>
  <c r="Q2913" i="6"/>
  <c r="Q2914" i="6"/>
  <c r="Q2915" i="6"/>
  <c r="Q2916" i="6"/>
  <c r="Q2917" i="6"/>
  <c r="Q2918" i="6"/>
  <c r="Q2919" i="6"/>
  <c r="Q2920" i="6"/>
  <c r="Q2921" i="6"/>
  <c r="Q2922" i="6"/>
  <c r="Q2923" i="6"/>
  <c r="Q2924" i="6"/>
  <c r="Q2925" i="6"/>
  <c r="Q2926" i="6"/>
  <c r="Q2927" i="6"/>
  <c r="Q2928" i="6"/>
  <c r="Q2929" i="6"/>
  <c r="Q2930" i="6"/>
  <c r="Q2931" i="6"/>
  <c r="Q2932" i="6"/>
  <c r="Q2933" i="6"/>
  <c r="Q2934" i="6"/>
  <c r="Q2935" i="6"/>
  <c r="Q2936" i="6"/>
  <c r="Q2937" i="6"/>
  <c r="Q2938" i="6"/>
  <c r="Q2939" i="6"/>
  <c r="Q2940" i="6"/>
  <c r="Q2941" i="6"/>
  <c r="Q2942" i="6"/>
  <c r="Q2943" i="6"/>
  <c r="Q2944" i="6"/>
  <c r="Q2945" i="6"/>
  <c r="Q2946" i="6"/>
  <c r="Q2947" i="6"/>
  <c r="Q2948" i="6"/>
  <c r="Q2949" i="6"/>
  <c r="Q2950" i="6"/>
  <c r="Q2951" i="6"/>
  <c r="Q2952" i="6"/>
  <c r="Q2953" i="6"/>
  <c r="Q2954" i="6"/>
  <c r="Q2955" i="6"/>
  <c r="Q2956" i="6"/>
  <c r="Q2957" i="6"/>
  <c r="Q2958" i="6"/>
  <c r="Q2959" i="6"/>
  <c r="Q2960" i="6"/>
  <c r="Q2961" i="6"/>
  <c r="Q2962" i="6"/>
  <c r="Q2963" i="6"/>
  <c r="Q2964" i="6"/>
  <c r="Q2965" i="6"/>
  <c r="Q2966" i="6"/>
  <c r="Q2967" i="6"/>
  <c r="Q2968" i="6"/>
  <c r="Q2969" i="6"/>
  <c r="Q2970" i="6"/>
  <c r="Q2971" i="6"/>
  <c r="Q2972" i="6"/>
  <c r="Q2973" i="6"/>
  <c r="Q2974" i="6"/>
  <c r="Q2975" i="6"/>
  <c r="Q2976" i="6"/>
  <c r="Q2977" i="6"/>
  <c r="Q2978" i="6"/>
  <c r="Q2979" i="6"/>
  <c r="Q2980" i="6"/>
  <c r="Q2981" i="6"/>
  <c r="Q2982" i="6"/>
  <c r="Q2983" i="6"/>
  <c r="Q2984" i="6"/>
  <c r="Q2985" i="6"/>
  <c r="Q2986" i="6"/>
  <c r="Q2987" i="6"/>
  <c r="Q2988" i="6"/>
  <c r="Q2989" i="6"/>
  <c r="Q2990" i="6"/>
  <c r="Q2991" i="6"/>
  <c r="Q2992" i="6"/>
  <c r="Q2993" i="6"/>
  <c r="Q2994" i="6"/>
  <c r="Q2995" i="6"/>
  <c r="Q2996" i="6"/>
  <c r="Q2997" i="6"/>
  <c r="Q2998" i="6"/>
  <c r="Q2999" i="6"/>
  <c r="Q3000" i="6"/>
  <c r="Q3001" i="6"/>
  <c r="Q3002" i="6"/>
  <c r="Q3003" i="6"/>
  <c r="Q3004" i="6"/>
  <c r="Q3005" i="6"/>
  <c r="Q3006" i="6"/>
  <c r="Q3007" i="6"/>
  <c r="Q3008" i="6"/>
  <c r="Q3009" i="6"/>
  <c r="Q3010" i="6"/>
  <c r="Q3011" i="6"/>
  <c r="Q3012" i="6"/>
  <c r="Q3013" i="6"/>
  <c r="Q3014" i="6"/>
  <c r="Q3015" i="6"/>
  <c r="Q3016" i="6"/>
  <c r="Q3017" i="6"/>
  <c r="Q3018" i="6"/>
  <c r="Q3019" i="6"/>
  <c r="Q3020" i="6"/>
  <c r="Q3021" i="6"/>
  <c r="Q3022" i="6"/>
  <c r="Q3023" i="6"/>
  <c r="Q3024" i="6"/>
  <c r="Q3025" i="6"/>
  <c r="Q3026" i="6"/>
  <c r="Q3027" i="6"/>
  <c r="Q3028" i="6"/>
  <c r="Q3029" i="6"/>
  <c r="Q3030" i="6"/>
  <c r="Q3031" i="6"/>
  <c r="Q3032" i="6"/>
  <c r="Q3033" i="6"/>
  <c r="Q3034" i="6"/>
  <c r="Q3035" i="6"/>
  <c r="Q3036" i="6"/>
  <c r="Q3037" i="6"/>
  <c r="Q3038" i="6"/>
  <c r="Q3039" i="6"/>
  <c r="Q3040" i="6"/>
  <c r="Q3041" i="6"/>
  <c r="Q3042" i="6"/>
  <c r="Q3043" i="6"/>
  <c r="Q3044" i="6"/>
  <c r="Q3045" i="6"/>
  <c r="Q3046" i="6"/>
  <c r="Q3047" i="6"/>
  <c r="Q3048" i="6"/>
  <c r="Q3049" i="6"/>
  <c r="Q3050" i="6"/>
  <c r="Q3051" i="6"/>
  <c r="Q3052" i="6"/>
  <c r="Q3053" i="6"/>
  <c r="Q3054" i="6"/>
  <c r="Q3055" i="6"/>
  <c r="Q3056" i="6"/>
  <c r="Q3057" i="6"/>
  <c r="Q3058" i="6"/>
  <c r="Q3059" i="6"/>
  <c r="Q3060" i="6"/>
  <c r="Q3061" i="6"/>
  <c r="Q3062" i="6"/>
  <c r="Q3063" i="6"/>
  <c r="Q3064" i="6"/>
  <c r="Q3065" i="6"/>
  <c r="Q3066" i="6"/>
  <c r="Q3067" i="6"/>
  <c r="Q3068" i="6"/>
  <c r="Q3069" i="6"/>
  <c r="Q3070" i="6"/>
  <c r="Q3071" i="6"/>
  <c r="Q3072" i="6"/>
  <c r="Q3073" i="6"/>
  <c r="Q3074" i="6"/>
  <c r="Q3075" i="6"/>
  <c r="Q3076" i="6"/>
  <c r="Q3077" i="6"/>
  <c r="Q3078" i="6"/>
  <c r="Q3079" i="6"/>
  <c r="Q3080" i="6"/>
  <c r="Q3081" i="6"/>
  <c r="Q3082" i="6"/>
  <c r="Q3083" i="6"/>
  <c r="Q3084" i="6"/>
  <c r="Q3085" i="6"/>
  <c r="Q3086" i="6"/>
  <c r="Q3087" i="6"/>
  <c r="Q3088" i="6"/>
  <c r="Q3089" i="6"/>
  <c r="Q3090" i="6"/>
  <c r="Q3091" i="6"/>
  <c r="Q3092" i="6"/>
  <c r="Q3093" i="6"/>
  <c r="Q3094" i="6"/>
  <c r="Q3095" i="6"/>
  <c r="Q3096" i="6"/>
  <c r="Q3097" i="6"/>
  <c r="Q3098" i="6"/>
  <c r="Q3099" i="6"/>
  <c r="Q3100" i="6"/>
  <c r="Q3101" i="6"/>
  <c r="Q3102" i="6"/>
  <c r="Q3103" i="6"/>
  <c r="Q3104" i="6"/>
  <c r="Q3105" i="6"/>
  <c r="Q3106" i="6"/>
  <c r="Q3107" i="6"/>
  <c r="Q3108" i="6"/>
  <c r="Q3109" i="6"/>
  <c r="Q3110" i="6"/>
  <c r="Q3111" i="6"/>
  <c r="Q3112" i="6"/>
  <c r="Q3113" i="6"/>
  <c r="Q3114" i="6"/>
  <c r="Q3115" i="6"/>
  <c r="Q3116" i="6"/>
  <c r="Q3117" i="6"/>
  <c r="Q3118" i="6"/>
  <c r="Q3119" i="6"/>
  <c r="Q3120" i="6"/>
  <c r="Q3121" i="6"/>
  <c r="Q3122" i="6"/>
  <c r="Q3123" i="6"/>
  <c r="Q3124" i="6"/>
  <c r="Q3125" i="6"/>
  <c r="Q3126" i="6"/>
  <c r="Q3127" i="6"/>
  <c r="Q3128" i="6"/>
  <c r="Q3129" i="6"/>
  <c r="Q3130" i="6"/>
  <c r="Q3131" i="6"/>
  <c r="Q3132" i="6"/>
  <c r="Q3133" i="6"/>
  <c r="Q3134" i="6"/>
  <c r="Q3135" i="6"/>
  <c r="Q3136" i="6"/>
  <c r="Q3137" i="6"/>
  <c r="Q3138" i="6"/>
  <c r="Q3139" i="6"/>
  <c r="Q3140" i="6"/>
  <c r="Q3141" i="6"/>
  <c r="Q3142" i="6"/>
  <c r="Q3143" i="6"/>
  <c r="Q3144" i="6"/>
  <c r="Q3145" i="6"/>
  <c r="Q3146" i="6"/>
  <c r="Q3147" i="6"/>
  <c r="Q3148" i="6"/>
  <c r="Q3149" i="6"/>
  <c r="Q3150" i="6"/>
  <c r="Q3151" i="6"/>
  <c r="Q3152" i="6"/>
  <c r="Q3153" i="6"/>
  <c r="Q3154" i="6"/>
  <c r="Q3155" i="6"/>
  <c r="Q3156" i="6"/>
  <c r="Q3157" i="6"/>
  <c r="Q3158" i="6"/>
  <c r="Q3159" i="6"/>
  <c r="Q3160" i="6"/>
  <c r="Q3161" i="6"/>
  <c r="Q3162" i="6"/>
  <c r="Q3163" i="6"/>
  <c r="Q3164" i="6"/>
  <c r="Q3165" i="6"/>
  <c r="Q3166" i="6"/>
  <c r="Q3167" i="6"/>
  <c r="Q3168" i="6"/>
  <c r="Q3169" i="6"/>
  <c r="Q3170" i="6"/>
  <c r="Q3171" i="6"/>
  <c r="Q3172" i="6"/>
  <c r="Q3173" i="6"/>
  <c r="Q3174" i="6"/>
  <c r="Q3175" i="6"/>
  <c r="Q3176" i="6"/>
  <c r="Q3177" i="6"/>
  <c r="Q3178" i="6"/>
  <c r="Q3179" i="6"/>
  <c r="Q3180" i="6"/>
  <c r="Q3181" i="6"/>
  <c r="Q3182" i="6"/>
  <c r="Q3183" i="6"/>
  <c r="Q3184" i="6"/>
  <c r="Q3185" i="6"/>
  <c r="Q3186" i="6"/>
  <c r="Q3187" i="6"/>
  <c r="Q3188" i="6"/>
  <c r="Q3189" i="6"/>
  <c r="Q3190" i="6"/>
  <c r="Q3191" i="6"/>
  <c r="Q3192" i="6"/>
  <c r="Q3193" i="6"/>
  <c r="Q3194" i="6"/>
  <c r="Q3195" i="6"/>
  <c r="Q3196" i="6"/>
  <c r="Q3197" i="6"/>
  <c r="Q3198" i="6"/>
  <c r="Q3199" i="6"/>
  <c r="Q3200" i="6"/>
  <c r="Q3201" i="6"/>
  <c r="Q3202" i="6"/>
  <c r="Q3203" i="6"/>
  <c r="Q3204" i="6"/>
  <c r="Q3205" i="6"/>
  <c r="Q3206" i="6"/>
  <c r="Q3207" i="6"/>
  <c r="Q3208" i="6"/>
  <c r="Q3209" i="6"/>
  <c r="Q3210" i="6"/>
  <c r="Q3211" i="6"/>
  <c r="Q3212" i="6"/>
  <c r="Q3213" i="6"/>
  <c r="Q3214" i="6"/>
  <c r="Q3215" i="6"/>
  <c r="Q3216" i="6"/>
  <c r="Q3217" i="6"/>
  <c r="Q3218" i="6"/>
  <c r="Q3219" i="6"/>
  <c r="Q3220" i="6"/>
  <c r="Q3221" i="6"/>
  <c r="Q3222" i="6"/>
  <c r="Q3223" i="6"/>
  <c r="Q3224" i="6"/>
  <c r="Q3225" i="6"/>
  <c r="Q3226" i="6"/>
  <c r="Q3227" i="6"/>
  <c r="Q3228" i="6"/>
  <c r="Q3229" i="6"/>
  <c r="Q3230" i="6"/>
  <c r="Q3231" i="6"/>
  <c r="Q3232" i="6"/>
  <c r="Q3233" i="6"/>
  <c r="Q3234" i="6"/>
  <c r="Q3235" i="6"/>
  <c r="Q3236" i="6"/>
  <c r="Q3237" i="6"/>
  <c r="Q3238" i="6"/>
  <c r="Q3239" i="6"/>
  <c r="Q3240" i="6"/>
  <c r="Q3241" i="6"/>
  <c r="Q3242" i="6"/>
  <c r="Q3243" i="6"/>
  <c r="Q3244" i="6"/>
  <c r="Q3245" i="6"/>
  <c r="Q3246" i="6"/>
  <c r="Q3247" i="6"/>
  <c r="Q3248" i="6"/>
  <c r="Q3249" i="6"/>
  <c r="Q3250" i="6"/>
  <c r="Q3251" i="6"/>
  <c r="Q3252" i="6"/>
  <c r="Q3253" i="6"/>
  <c r="Q3254" i="6"/>
  <c r="Q3255" i="6"/>
  <c r="Q3256" i="6"/>
  <c r="Q3257" i="6"/>
  <c r="Q3258" i="6"/>
  <c r="Q3259" i="6"/>
  <c r="Q3260" i="6"/>
  <c r="Q3261" i="6"/>
  <c r="Q3262" i="6"/>
  <c r="Q3263" i="6"/>
  <c r="Q3264" i="6"/>
  <c r="Q3265" i="6"/>
  <c r="Q3266" i="6"/>
  <c r="Q3267" i="6"/>
  <c r="Q3268" i="6"/>
  <c r="Q3269" i="6"/>
  <c r="Q3270" i="6"/>
  <c r="Q3271" i="6"/>
  <c r="Q3272" i="6"/>
  <c r="Q3273" i="6"/>
  <c r="Q3274" i="6"/>
  <c r="Q3275" i="6"/>
  <c r="Q3276" i="6"/>
  <c r="Q3277" i="6"/>
  <c r="Q3278" i="6"/>
  <c r="Q3279" i="6"/>
  <c r="Q3280" i="6"/>
  <c r="Q3281" i="6"/>
  <c r="Q3282" i="6"/>
  <c r="Q3283" i="6"/>
  <c r="Q3284" i="6"/>
  <c r="Q3285" i="6"/>
  <c r="Q3286" i="6"/>
  <c r="Q3287" i="6"/>
  <c r="Q3288" i="6"/>
  <c r="Q3289" i="6"/>
  <c r="Q3290" i="6"/>
  <c r="Q3291" i="6"/>
  <c r="Q3292" i="6"/>
  <c r="Q3293" i="6"/>
  <c r="Q3294" i="6"/>
  <c r="Q3295" i="6"/>
  <c r="Q3296" i="6"/>
  <c r="Q3297" i="6"/>
  <c r="Q3298" i="6"/>
  <c r="Q3299" i="6"/>
  <c r="Q3300" i="6"/>
  <c r="Q3301" i="6"/>
  <c r="Q3302" i="6"/>
  <c r="Q3303" i="6"/>
  <c r="Q3304" i="6"/>
  <c r="Q3305" i="6"/>
  <c r="Q3306" i="6"/>
  <c r="Q3307" i="6"/>
  <c r="Q3308" i="6"/>
  <c r="Q3309" i="6"/>
  <c r="Q3310" i="6"/>
  <c r="Q3311" i="6"/>
  <c r="Q3312" i="6"/>
  <c r="Q3313" i="6"/>
  <c r="Q3314" i="6"/>
  <c r="Q3315" i="6"/>
  <c r="Q3316" i="6"/>
  <c r="Q3317" i="6"/>
  <c r="Q3318" i="6"/>
  <c r="Q3319" i="6"/>
  <c r="Q3320" i="6"/>
  <c r="Q3321" i="6"/>
  <c r="Q3322" i="6"/>
  <c r="Q3323" i="6"/>
  <c r="Q3324" i="6"/>
  <c r="Q3325" i="6"/>
  <c r="Q3326" i="6"/>
  <c r="Q3327" i="6"/>
  <c r="Q3328" i="6"/>
  <c r="Q3329" i="6"/>
  <c r="Q3330" i="6"/>
  <c r="Q3331" i="6"/>
  <c r="Q3332" i="6"/>
  <c r="Q3333" i="6"/>
  <c r="Q3334" i="6"/>
  <c r="Q3335" i="6"/>
  <c r="Q3336" i="6"/>
  <c r="Q3337" i="6"/>
  <c r="Q3338" i="6"/>
  <c r="Q3339" i="6"/>
  <c r="Q3340" i="6"/>
  <c r="Q3341" i="6"/>
  <c r="Q3342" i="6"/>
  <c r="Q3343" i="6"/>
  <c r="Q3344" i="6"/>
  <c r="Q3345" i="6"/>
  <c r="Q3346" i="6"/>
  <c r="Q3347" i="6"/>
  <c r="Q3348" i="6"/>
  <c r="Q3349" i="6"/>
  <c r="Q3350" i="6"/>
  <c r="Q3351" i="6"/>
  <c r="Q3352" i="6"/>
  <c r="Q3353" i="6"/>
  <c r="Q3354" i="6"/>
  <c r="Q3355" i="6"/>
  <c r="Q3356" i="6"/>
  <c r="Q3357" i="6"/>
  <c r="Q3358" i="6"/>
  <c r="Q3359" i="6"/>
  <c r="Q3360" i="6"/>
  <c r="Q3361" i="6"/>
  <c r="Q3362" i="6"/>
  <c r="Q3363" i="6"/>
  <c r="Q3364" i="6"/>
  <c r="Q3365" i="6"/>
  <c r="Q3366" i="6"/>
  <c r="Q3367" i="6"/>
  <c r="Q3368" i="6"/>
  <c r="Q3369" i="6"/>
  <c r="Q3370" i="6"/>
  <c r="Q3371" i="6"/>
  <c r="Q3372" i="6"/>
  <c r="Q3373" i="6"/>
  <c r="Q3374" i="6"/>
  <c r="Q3375" i="6"/>
  <c r="Q3376" i="6"/>
  <c r="Q3377" i="6"/>
  <c r="Q3378" i="6"/>
  <c r="Q3379" i="6"/>
  <c r="Q3380" i="6"/>
  <c r="Q3381" i="6"/>
  <c r="Q3382" i="6"/>
  <c r="Q3383" i="6"/>
  <c r="Q3384" i="6"/>
  <c r="Q3385" i="6"/>
  <c r="Q3386" i="6"/>
  <c r="Q3387" i="6"/>
  <c r="Q3388" i="6"/>
  <c r="Q3389" i="6"/>
  <c r="Q3390" i="6"/>
  <c r="Q3391" i="6"/>
  <c r="Q3392" i="6"/>
  <c r="Q3393" i="6"/>
  <c r="Q3394" i="6"/>
  <c r="Q3395" i="6"/>
  <c r="Q3396" i="6"/>
  <c r="Q3397" i="6"/>
  <c r="Q3398" i="6"/>
  <c r="Q3399" i="6"/>
  <c r="Q3400" i="6"/>
  <c r="Q3401" i="6"/>
  <c r="Q3402" i="6"/>
  <c r="Q3403" i="6"/>
  <c r="Q3404" i="6"/>
  <c r="Q3405" i="6"/>
  <c r="Q3406" i="6"/>
  <c r="Q3407" i="6"/>
  <c r="Q3408" i="6"/>
  <c r="Q3409" i="6"/>
  <c r="Q3410" i="6"/>
  <c r="Q3411" i="6"/>
  <c r="Q3412" i="6"/>
  <c r="Q3413" i="6"/>
  <c r="Q3414" i="6"/>
  <c r="Q3415" i="6"/>
  <c r="Q3416" i="6"/>
  <c r="Q3417" i="6"/>
  <c r="Q3418" i="6"/>
  <c r="Q3419" i="6"/>
  <c r="Q3420" i="6"/>
  <c r="Q3421" i="6"/>
  <c r="Q3422" i="6"/>
  <c r="Q3423" i="6"/>
  <c r="Q3424" i="6"/>
  <c r="Q3425" i="6"/>
  <c r="Q3426" i="6"/>
  <c r="Q3427" i="6"/>
  <c r="Q3428" i="6"/>
  <c r="Q3429" i="6"/>
  <c r="Q3430" i="6"/>
  <c r="Q3431" i="6"/>
  <c r="Q3432" i="6"/>
  <c r="Q3433" i="6"/>
  <c r="Q3434" i="6"/>
  <c r="Q3435" i="6"/>
  <c r="Q3436" i="6"/>
  <c r="Q3437" i="6"/>
  <c r="Q3438" i="6"/>
  <c r="Q3439" i="6"/>
  <c r="Q3440" i="6"/>
  <c r="Q3441" i="6"/>
  <c r="Q3442" i="6"/>
  <c r="Q3443" i="6"/>
  <c r="Q3444" i="6"/>
  <c r="Q3445" i="6"/>
  <c r="Q3446" i="6"/>
  <c r="Q3447" i="6"/>
  <c r="Q3448" i="6"/>
  <c r="Q3449" i="6"/>
  <c r="Q3450" i="6"/>
  <c r="Q3451" i="6"/>
  <c r="Q3452" i="6"/>
  <c r="Q3453" i="6"/>
  <c r="Q3454" i="6"/>
  <c r="Q3455" i="6"/>
  <c r="Q3456" i="6"/>
  <c r="Q3457" i="6"/>
  <c r="Q3458" i="6"/>
  <c r="Q3459" i="6"/>
  <c r="Q3460" i="6"/>
  <c r="Q3461" i="6"/>
  <c r="Q3462" i="6"/>
  <c r="Q3463" i="6"/>
  <c r="Q3464" i="6"/>
  <c r="Q3465" i="6"/>
  <c r="Q3466" i="6"/>
  <c r="Q3467" i="6"/>
  <c r="Q3468" i="6"/>
  <c r="Q3469" i="6"/>
  <c r="Q3470" i="6"/>
  <c r="Q3471" i="6"/>
  <c r="Q3472" i="6"/>
  <c r="Q3473" i="6"/>
  <c r="Q3474" i="6"/>
  <c r="Q3475" i="6"/>
  <c r="Q3476" i="6"/>
  <c r="Q3477" i="6"/>
  <c r="Q3478" i="6"/>
  <c r="Q3479" i="6"/>
  <c r="Q3480" i="6"/>
  <c r="Q3481" i="6"/>
  <c r="Q3482" i="6"/>
  <c r="Q3483" i="6"/>
  <c r="Q3484" i="6"/>
  <c r="Q3485" i="6"/>
  <c r="Q3486" i="6"/>
  <c r="Q3487" i="6"/>
  <c r="Q3488" i="6"/>
  <c r="Q3489" i="6"/>
  <c r="Q3490" i="6"/>
  <c r="Q3491" i="6"/>
  <c r="Q3492" i="6"/>
  <c r="Q3493" i="6"/>
  <c r="Q3494" i="6"/>
  <c r="Q3495" i="6"/>
  <c r="Q3496" i="6"/>
  <c r="Q3497" i="6"/>
  <c r="Q3498" i="6"/>
  <c r="Q3499" i="6"/>
  <c r="Q3500" i="6"/>
  <c r="Q3501" i="6"/>
  <c r="Q3502" i="6"/>
  <c r="Q3503" i="6"/>
  <c r="Q3504" i="6"/>
  <c r="Q3505" i="6"/>
  <c r="Q3506" i="6"/>
  <c r="Q3507" i="6"/>
  <c r="Q3508" i="6"/>
  <c r="Q3509" i="6"/>
  <c r="Q3510" i="6"/>
  <c r="Q3511" i="6"/>
  <c r="Q3512" i="6"/>
  <c r="Q3513" i="6"/>
  <c r="Q3514" i="6"/>
  <c r="Q3515" i="6"/>
  <c r="Q3516" i="6"/>
  <c r="Q3517" i="6"/>
  <c r="Q3518" i="6"/>
  <c r="Q3519" i="6"/>
  <c r="Q3520" i="6"/>
  <c r="Q3521" i="6"/>
  <c r="Q3522" i="6"/>
  <c r="Q3523" i="6"/>
  <c r="Q3524" i="6"/>
  <c r="Q3525" i="6"/>
  <c r="Q3526" i="6"/>
  <c r="Q3527" i="6"/>
  <c r="Q3528" i="6"/>
  <c r="Q3529" i="6"/>
  <c r="Q3530" i="6"/>
  <c r="Q3531" i="6"/>
  <c r="Q3532" i="6"/>
  <c r="Q3533" i="6"/>
  <c r="Q3534" i="6"/>
  <c r="Q3535" i="6"/>
  <c r="Q3536" i="6"/>
  <c r="Q3537" i="6"/>
  <c r="Q3538" i="6"/>
  <c r="Q3539" i="6"/>
  <c r="Q3540" i="6"/>
  <c r="Q3541" i="6"/>
  <c r="Q3542" i="6"/>
  <c r="Q3543" i="6"/>
  <c r="Q3544" i="6"/>
  <c r="Q3545" i="6"/>
  <c r="Q3546" i="6"/>
  <c r="Q3547" i="6"/>
  <c r="Q3548" i="6"/>
  <c r="Q3549" i="6"/>
  <c r="Q3550" i="6"/>
  <c r="Q3551" i="6"/>
  <c r="Q3552" i="6"/>
  <c r="Q3553" i="6"/>
  <c r="Q3554" i="6"/>
  <c r="Q3555" i="6"/>
  <c r="Q3556" i="6"/>
  <c r="Q3557" i="6"/>
  <c r="Q3558" i="6"/>
  <c r="Q3559" i="6"/>
  <c r="Q3560" i="6"/>
  <c r="Q3561" i="6"/>
  <c r="Q3562" i="6"/>
  <c r="Q3563" i="6"/>
  <c r="Q3564" i="6"/>
  <c r="Q3565" i="6"/>
  <c r="Q3566" i="6"/>
  <c r="Q3567" i="6"/>
  <c r="Q3568" i="6"/>
  <c r="Q3569" i="6"/>
  <c r="Q3570" i="6"/>
  <c r="Q3571" i="6"/>
  <c r="Q3572" i="6"/>
  <c r="Q3573" i="6"/>
  <c r="Q3574" i="6"/>
  <c r="Q3575" i="6"/>
  <c r="Q3576" i="6"/>
  <c r="Q3577" i="6"/>
  <c r="Q3578" i="6"/>
  <c r="Q3579" i="6"/>
  <c r="Q3580" i="6"/>
  <c r="Q3581" i="6"/>
  <c r="Q3582" i="6"/>
  <c r="Q3583" i="6"/>
  <c r="Q3584" i="6"/>
  <c r="Q3585" i="6"/>
  <c r="Q3586" i="6"/>
  <c r="Q3587" i="6"/>
  <c r="Q3588" i="6"/>
  <c r="Q3589" i="6"/>
  <c r="Q3590" i="6"/>
  <c r="Q3591" i="6"/>
  <c r="Q3592" i="6"/>
  <c r="Q3593" i="6"/>
  <c r="Q3594" i="6"/>
  <c r="Q3595" i="6"/>
  <c r="Q3596" i="6"/>
  <c r="Q3597" i="6"/>
  <c r="Q3598" i="6"/>
  <c r="Q3599" i="6"/>
  <c r="Q3600" i="6"/>
  <c r="Q3601" i="6"/>
  <c r="Q3602" i="6"/>
  <c r="Q3603" i="6"/>
  <c r="Q3604" i="6"/>
  <c r="Q3605" i="6"/>
  <c r="Q3606" i="6"/>
  <c r="Q3607" i="6"/>
  <c r="Q3608" i="6"/>
  <c r="Q3609" i="6"/>
  <c r="Q3610" i="6"/>
  <c r="Q3611" i="6"/>
  <c r="Q3612" i="6"/>
  <c r="Q3613" i="6"/>
  <c r="Q3614" i="6"/>
  <c r="Q3615" i="6"/>
  <c r="Q3616" i="6"/>
  <c r="Q3617" i="6"/>
  <c r="Q3618" i="6"/>
  <c r="Q3619" i="6"/>
  <c r="Q3620" i="6"/>
  <c r="Q3621" i="6"/>
  <c r="Q3622" i="6"/>
  <c r="Q3623" i="6"/>
  <c r="Q3624" i="6"/>
  <c r="Q3625" i="6"/>
  <c r="Q3626" i="6"/>
  <c r="Q3627" i="6"/>
  <c r="Q3628" i="6"/>
  <c r="Q3629" i="6"/>
  <c r="Q3630" i="6"/>
  <c r="Q3631" i="6"/>
  <c r="Q3632" i="6"/>
  <c r="Q3633" i="6"/>
  <c r="Q3634" i="6"/>
  <c r="Q3635" i="6"/>
  <c r="Q3636" i="6"/>
  <c r="Q3637" i="6"/>
  <c r="Q3638" i="6"/>
  <c r="Q3639" i="6"/>
  <c r="Q3640" i="6"/>
  <c r="Q3641" i="6"/>
  <c r="Q3642" i="6"/>
  <c r="Q3643" i="6"/>
  <c r="Q3644" i="6"/>
  <c r="Q3645" i="6"/>
  <c r="Q3646" i="6"/>
  <c r="Q3647" i="6"/>
  <c r="Q3648" i="6"/>
  <c r="Q3649" i="6"/>
  <c r="Q3650" i="6"/>
  <c r="Q3651" i="6"/>
  <c r="Q3652" i="6"/>
  <c r="Q3653" i="6"/>
  <c r="Q3654" i="6"/>
  <c r="Q3655" i="6"/>
  <c r="Q3656" i="6"/>
  <c r="Q3657" i="6"/>
  <c r="Q3658" i="6"/>
  <c r="Q3659" i="6"/>
  <c r="Q3660" i="6"/>
  <c r="Q3661" i="6"/>
  <c r="Q3662" i="6"/>
  <c r="Q3663" i="6"/>
  <c r="Q3664" i="6"/>
  <c r="Q3665" i="6"/>
  <c r="Q3666" i="6"/>
  <c r="Q3667" i="6"/>
  <c r="Q3668" i="6"/>
  <c r="Q3669" i="6"/>
  <c r="Q3670" i="6"/>
  <c r="Q3671" i="6"/>
  <c r="Q3672" i="6"/>
  <c r="Q3673" i="6"/>
  <c r="Q3674" i="6"/>
  <c r="Q3675" i="6"/>
  <c r="Q3676" i="6"/>
  <c r="Q3677" i="6"/>
  <c r="Q3678" i="6"/>
  <c r="Q3679" i="6"/>
  <c r="Q3680" i="6"/>
  <c r="Q3681" i="6"/>
  <c r="Q3682" i="6"/>
  <c r="Q3683" i="6"/>
  <c r="Q3684" i="6"/>
  <c r="Q3685" i="6"/>
  <c r="Q3686" i="6"/>
  <c r="Q3687" i="6"/>
  <c r="Q3688" i="6"/>
  <c r="Q3689" i="6"/>
  <c r="Q3690" i="6"/>
  <c r="Q3691" i="6"/>
  <c r="Q3692" i="6"/>
  <c r="Q3693" i="6"/>
  <c r="Q3694" i="6"/>
  <c r="Q3695" i="6"/>
  <c r="Q3696" i="6"/>
  <c r="Q3697" i="6"/>
  <c r="Q3698" i="6"/>
  <c r="Q3699" i="6"/>
  <c r="Q3700" i="6"/>
  <c r="Q3701" i="6"/>
  <c r="Q3702" i="6"/>
  <c r="Q3703" i="6"/>
  <c r="Q3704" i="6"/>
  <c r="Q3705" i="6"/>
  <c r="Q3706" i="6"/>
  <c r="Q3707" i="6"/>
  <c r="Q3708" i="6"/>
  <c r="Q3709" i="6"/>
  <c r="Q3710" i="6"/>
  <c r="Q3711" i="6"/>
  <c r="Q3712" i="6"/>
  <c r="Q3713" i="6"/>
  <c r="Q3714" i="6"/>
  <c r="Q3715" i="6"/>
  <c r="Q3716" i="6"/>
  <c r="Q3717" i="6"/>
  <c r="Q3718" i="6"/>
  <c r="Q3719" i="6"/>
  <c r="Q3720" i="6"/>
  <c r="Q3721" i="6"/>
  <c r="Q3722" i="6"/>
  <c r="Q3723" i="6"/>
  <c r="Q3724" i="6"/>
  <c r="Q3725" i="6"/>
  <c r="Q3726" i="6"/>
  <c r="Q3727" i="6"/>
  <c r="Q3728" i="6"/>
  <c r="Q3729" i="6"/>
  <c r="Q3730" i="6"/>
  <c r="Q3731" i="6"/>
  <c r="Q3732" i="6"/>
  <c r="Q3733" i="6"/>
  <c r="Q3734" i="6"/>
  <c r="Q3735" i="6"/>
  <c r="Q3736" i="6"/>
  <c r="Q3737" i="6"/>
  <c r="Q3738" i="6"/>
  <c r="Q3739" i="6"/>
  <c r="Q3740" i="6"/>
  <c r="Q3741" i="6"/>
  <c r="Q3742" i="6"/>
  <c r="Q3743" i="6"/>
  <c r="Q3744" i="6"/>
  <c r="Q3745" i="6"/>
  <c r="Q3746" i="6"/>
  <c r="Q3747" i="6"/>
  <c r="Q3748" i="6"/>
  <c r="Q3749" i="6"/>
  <c r="Q3750" i="6"/>
  <c r="Q3751" i="6"/>
  <c r="Q3752" i="6"/>
  <c r="Q3753" i="6"/>
  <c r="Q3754" i="6"/>
  <c r="Q3755" i="6"/>
  <c r="Q3756" i="6"/>
  <c r="Q3757" i="6"/>
  <c r="Q3758" i="6"/>
  <c r="Q3759" i="6"/>
  <c r="Q3760" i="6"/>
  <c r="Q3761" i="6"/>
  <c r="Q3762" i="6"/>
  <c r="Q3763" i="6"/>
  <c r="Q3764" i="6"/>
  <c r="Q3765" i="6"/>
  <c r="Q3766" i="6"/>
  <c r="Q3767" i="6"/>
  <c r="Q3768" i="6"/>
  <c r="Q3769" i="6"/>
  <c r="Q3770" i="6"/>
  <c r="Q3771" i="6"/>
  <c r="Q3772" i="6"/>
  <c r="Q3773" i="6"/>
  <c r="Q3774" i="6"/>
  <c r="Q3775" i="6"/>
  <c r="Q3776" i="6"/>
  <c r="Q3777" i="6"/>
  <c r="Q3778" i="6"/>
  <c r="Q3779" i="6"/>
  <c r="Q3780" i="6"/>
  <c r="Q3781" i="6"/>
  <c r="Q3782" i="6"/>
  <c r="Q3783" i="6"/>
  <c r="Q3784" i="6"/>
  <c r="Q3785" i="6"/>
  <c r="Q3786" i="6"/>
  <c r="Q3787" i="6"/>
  <c r="Q3788" i="6"/>
  <c r="Q3789" i="6"/>
  <c r="Q3790" i="6"/>
  <c r="Q3791" i="6"/>
  <c r="Q3792" i="6"/>
  <c r="Q3793" i="6"/>
  <c r="Q3794" i="6"/>
  <c r="Q3795" i="6"/>
  <c r="Q3796" i="6"/>
  <c r="Q3797" i="6"/>
  <c r="Q3798" i="6"/>
  <c r="Q3799" i="6"/>
  <c r="Q3800" i="6"/>
  <c r="Q3801" i="6"/>
  <c r="Q3802" i="6"/>
  <c r="Q3803" i="6"/>
  <c r="Q3804" i="6"/>
  <c r="Q3805" i="6"/>
  <c r="Q3806" i="6"/>
  <c r="Q3807" i="6"/>
  <c r="Q3808" i="6"/>
  <c r="Q3809" i="6"/>
  <c r="Q3810" i="6"/>
  <c r="Q3811" i="6"/>
  <c r="Q3812" i="6"/>
  <c r="Q3813" i="6"/>
  <c r="Q3814" i="6"/>
  <c r="Q3815" i="6"/>
  <c r="Q3816" i="6"/>
  <c r="Q3817" i="6"/>
  <c r="Q3818" i="6"/>
  <c r="Q3819" i="6"/>
  <c r="Q3820" i="6"/>
  <c r="Q3821" i="6"/>
  <c r="Q3822" i="6"/>
  <c r="Q3823" i="6"/>
  <c r="Q3824" i="6"/>
  <c r="Q3825" i="6"/>
  <c r="Q3826" i="6"/>
  <c r="Q3827" i="6"/>
  <c r="Q3828" i="6"/>
  <c r="Q3829" i="6"/>
  <c r="Q3830" i="6"/>
  <c r="Q3831" i="6"/>
  <c r="Q3832" i="6"/>
  <c r="Q3833" i="6"/>
  <c r="Q3834" i="6"/>
  <c r="Q3835" i="6"/>
  <c r="Q3836" i="6"/>
  <c r="Q3837" i="6"/>
  <c r="Q3838" i="6"/>
  <c r="Q3839" i="6"/>
  <c r="Q3840" i="6"/>
  <c r="Q3841" i="6"/>
  <c r="Q3842" i="6"/>
  <c r="Q3843" i="6"/>
  <c r="Q3844" i="6"/>
  <c r="Q3845" i="6"/>
  <c r="Q3846" i="6"/>
  <c r="Q3847" i="6"/>
  <c r="Q3848" i="6"/>
  <c r="Q3849" i="6"/>
  <c r="Q3850" i="6"/>
  <c r="Q3851" i="6"/>
  <c r="Q3852" i="6"/>
  <c r="Q3853" i="6"/>
  <c r="Q3854" i="6"/>
  <c r="Q3855" i="6"/>
  <c r="Q3856" i="6"/>
  <c r="Q3857" i="6"/>
  <c r="Q3858" i="6"/>
  <c r="Q3859" i="6"/>
  <c r="Q3860" i="6"/>
  <c r="Q3861" i="6"/>
  <c r="Q3862" i="6"/>
  <c r="Q3863" i="6"/>
  <c r="Q3864" i="6"/>
  <c r="Q3865" i="6"/>
  <c r="Q3866" i="6"/>
  <c r="Q3867" i="6"/>
  <c r="Q3868" i="6"/>
  <c r="Q3869" i="6"/>
  <c r="Q3870" i="6"/>
  <c r="Q3871" i="6"/>
  <c r="Q3872" i="6"/>
  <c r="Q3873" i="6"/>
  <c r="Q3874" i="6"/>
  <c r="Q3875" i="6"/>
  <c r="Q3876" i="6"/>
  <c r="Q3877" i="6"/>
  <c r="Q3878" i="6"/>
  <c r="Q3879" i="6"/>
  <c r="Q3880" i="6"/>
  <c r="Q3881" i="6"/>
  <c r="Q3882" i="6"/>
  <c r="Q3883" i="6"/>
  <c r="Q3884" i="6"/>
  <c r="Q3885" i="6"/>
  <c r="Q3886" i="6"/>
  <c r="Q3887" i="6"/>
  <c r="Q3888" i="6"/>
  <c r="Q3889" i="6"/>
  <c r="Q3890" i="6"/>
  <c r="Q3891" i="6"/>
  <c r="Q3892" i="6"/>
  <c r="Q3893" i="6"/>
  <c r="Q3894" i="6"/>
  <c r="Q3895" i="6"/>
  <c r="Q3896" i="6"/>
  <c r="Q3897" i="6"/>
  <c r="Q3898" i="6"/>
  <c r="Q3899" i="6"/>
  <c r="Q3900" i="6"/>
  <c r="Q3901" i="6"/>
  <c r="Q3902" i="6"/>
  <c r="Q3903" i="6"/>
  <c r="Q3904" i="6"/>
  <c r="Q3905" i="6"/>
  <c r="Q3906" i="6"/>
  <c r="Q3907" i="6"/>
  <c r="Q3908" i="6"/>
  <c r="Q3909" i="6"/>
  <c r="Q3910" i="6"/>
  <c r="Q3911" i="6"/>
  <c r="Q3912" i="6"/>
  <c r="Q3913" i="6"/>
  <c r="Q3914" i="6"/>
  <c r="Q3915" i="6"/>
  <c r="Q3916" i="6"/>
  <c r="Q3917" i="6"/>
  <c r="Q3918" i="6"/>
  <c r="Q3919" i="6"/>
  <c r="Q3920" i="6"/>
  <c r="Q3921" i="6"/>
  <c r="Q3922" i="6"/>
  <c r="Q3923" i="6"/>
  <c r="Q3924" i="6"/>
  <c r="Q3925" i="6"/>
  <c r="Q3926" i="6"/>
  <c r="Q3927" i="6"/>
  <c r="Q3928" i="6"/>
  <c r="Q3929" i="6"/>
  <c r="Q3930" i="6"/>
  <c r="Q3931" i="6"/>
  <c r="Q3932" i="6"/>
  <c r="Q3933" i="6"/>
  <c r="Q3934" i="6"/>
  <c r="Q3935" i="6"/>
  <c r="Q3936" i="6"/>
  <c r="Q3937" i="6"/>
  <c r="Q3938" i="6"/>
  <c r="Q3939" i="6"/>
  <c r="Q3940" i="6"/>
  <c r="Q3941" i="6"/>
  <c r="Q3942" i="6"/>
  <c r="Q3943" i="6"/>
  <c r="Q3944" i="6"/>
  <c r="Q3945" i="6"/>
  <c r="Q3946" i="6"/>
  <c r="Q3947" i="6"/>
  <c r="Q3948" i="6"/>
  <c r="Q3949" i="6"/>
  <c r="Q3950" i="6"/>
  <c r="Q3951" i="6"/>
  <c r="Q3952" i="6"/>
  <c r="Q3953" i="6"/>
  <c r="Q3954" i="6"/>
  <c r="Q3955" i="6"/>
  <c r="Q3956" i="6"/>
  <c r="Q3957" i="6"/>
  <c r="Q3958" i="6"/>
  <c r="Q3959" i="6"/>
  <c r="Q3960" i="6"/>
  <c r="Q3961" i="6"/>
  <c r="Q3962" i="6"/>
  <c r="Q3963" i="6"/>
  <c r="Q3964" i="6"/>
  <c r="Q3965" i="6"/>
  <c r="Q3966" i="6"/>
  <c r="Q3967" i="6"/>
  <c r="Q3968" i="6"/>
  <c r="Q3969" i="6"/>
  <c r="Q3970" i="6"/>
  <c r="Q3971" i="6"/>
  <c r="Q3972" i="6"/>
  <c r="Q3973" i="6"/>
  <c r="Q3974" i="6"/>
  <c r="Q3975" i="6"/>
  <c r="Q3976" i="6"/>
  <c r="Q3977" i="6"/>
  <c r="Q3978" i="6"/>
  <c r="Q3979" i="6"/>
  <c r="Q3980" i="6"/>
  <c r="Q3981" i="6"/>
  <c r="Q3982" i="6"/>
  <c r="Q3983" i="6"/>
  <c r="Q3984" i="6"/>
  <c r="Q3985" i="6"/>
  <c r="Q3986" i="6"/>
  <c r="Q3987" i="6"/>
  <c r="Q3988" i="6"/>
  <c r="Q3989" i="6"/>
  <c r="Q3990" i="6"/>
  <c r="Q3991" i="6"/>
  <c r="Q3992" i="6"/>
  <c r="Q3993" i="6"/>
  <c r="Q3994" i="6"/>
  <c r="Q3995" i="6"/>
  <c r="Q3996" i="6"/>
  <c r="Q3997" i="6"/>
  <c r="Q3998" i="6"/>
  <c r="Q3999" i="6"/>
  <c r="Q4000" i="6"/>
  <c r="Q4001" i="6"/>
  <c r="Q4002" i="6"/>
  <c r="Q4003" i="6"/>
  <c r="Q4004" i="6"/>
  <c r="Q4005" i="6"/>
  <c r="Q4006" i="6"/>
  <c r="Q4007" i="6"/>
  <c r="Q4008" i="6"/>
  <c r="Q4009" i="6"/>
  <c r="Q4010" i="6"/>
  <c r="Q4011" i="6"/>
  <c r="Q4012" i="6"/>
  <c r="Q4013" i="6"/>
  <c r="Q4014" i="6"/>
  <c r="Q4015" i="6"/>
  <c r="Q4016" i="6"/>
  <c r="Q4017" i="6"/>
  <c r="Q4018" i="6"/>
  <c r="Q4019" i="6"/>
  <c r="Q4020" i="6"/>
  <c r="Q4021" i="6"/>
  <c r="Q4022" i="6"/>
  <c r="Q4023" i="6"/>
  <c r="Q4024" i="6"/>
  <c r="Q4025" i="6"/>
  <c r="Q4026" i="6"/>
  <c r="Q4027" i="6"/>
  <c r="Q4028" i="6"/>
  <c r="Q4029" i="6"/>
  <c r="Q4030" i="6"/>
  <c r="Q4031" i="6"/>
  <c r="Q4032" i="6"/>
  <c r="Q4033" i="6"/>
  <c r="Q4034" i="6"/>
  <c r="Q4035" i="6"/>
  <c r="Q4036" i="6"/>
  <c r="Q4037" i="6"/>
  <c r="Q4038" i="6"/>
  <c r="Q4039" i="6"/>
  <c r="Q4040" i="6"/>
  <c r="Q4041" i="6"/>
  <c r="Q4042" i="6"/>
  <c r="Q4043" i="6"/>
  <c r="Q4044" i="6"/>
  <c r="Q4045" i="6"/>
  <c r="Q4046" i="6"/>
  <c r="Q4047" i="6"/>
  <c r="Q4048" i="6"/>
  <c r="Q4049" i="6"/>
  <c r="Q4050" i="6"/>
  <c r="Q4051" i="6"/>
  <c r="Q4052" i="6"/>
  <c r="Q4053" i="6"/>
  <c r="Q4054" i="6"/>
  <c r="Q4055" i="6"/>
  <c r="Q4056" i="6"/>
  <c r="Q4057" i="6"/>
  <c r="Q4058" i="6"/>
  <c r="Q4059" i="6"/>
  <c r="Q4060" i="6"/>
  <c r="Q4061" i="6"/>
  <c r="Q4062" i="6"/>
  <c r="Q4063" i="6"/>
  <c r="Q4064" i="6"/>
  <c r="Q4065" i="6"/>
  <c r="Q4066" i="6"/>
  <c r="Q4067" i="6"/>
  <c r="Q4068" i="6"/>
  <c r="Q4069" i="6"/>
  <c r="Q4070" i="6"/>
  <c r="Q4071" i="6"/>
  <c r="Q4072" i="6"/>
  <c r="Q4073" i="6"/>
  <c r="Q4074" i="6"/>
  <c r="Q4075" i="6"/>
  <c r="Q4076" i="6"/>
  <c r="Q4077" i="6"/>
  <c r="Q4078" i="6"/>
  <c r="Q4079" i="6"/>
  <c r="Q4080" i="6"/>
  <c r="Q4081" i="6"/>
  <c r="Q4082" i="6"/>
  <c r="Q4083" i="6"/>
  <c r="Q4084" i="6"/>
  <c r="Q4085" i="6"/>
  <c r="Q4086" i="6"/>
  <c r="Q4087" i="6"/>
  <c r="Q4088" i="6"/>
  <c r="Q4089" i="6"/>
  <c r="Q4090" i="6"/>
  <c r="Q4091" i="6"/>
  <c r="Q4092" i="6"/>
  <c r="Q4093" i="6"/>
  <c r="Q4094" i="6"/>
  <c r="Q4095" i="6"/>
  <c r="Q4096" i="6"/>
  <c r="Q4097" i="6"/>
  <c r="Q4098" i="6"/>
  <c r="Q4099" i="6"/>
  <c r="Q4100" i="6"/>
  <c r="Q4101" i="6"/>
  <c r="Q4102" i="6"/>
  <c r="Q4103" i="6"/>
  <c r="Q4104" i="6"/>
  <c r="Q4105" i="6"/>
  <c r="Q4106" i="6"/>
  <c r="Q4107" i="6"/>
  <c r="Q4108" i="6"/>
  <c r="Q4109" i="6"/>
  <c r="Q4110" i="6"/>
  <c r="Q4111" i="6"/>
  <c r="Q4112" i="6"/>
  <c r="Q4113" i="6"/>
  <c r="Q4114" i="6"/>
  <c r="Q4115" i="6"/>
  <c r="Q4116" i="6"/>
  <c r="Q4117" i="6"/>
  <c r="Q4118" i="6"/>
  <c r="Q4119" i="6"/>
  <c r="Q4120" i="6"/>
  <c r="Q4121" i="6"/>
  <c r="Q4122" i="6"/>
  <c r="Q4123" i="6"/>
  <c r="Q4124" i="6"/>
  <c r="Q4125" i="6"/>
  <c r="Q4126" i="6"/>
  <c r="Q4127" i="6"/>
  <c r="Q4128" i="6"/>
  <c r="Q4129" i="6"/>
  <c r="Q4130" i="6"/>
  <c r="Q4131" i="6"/>
  <c r="Q4132" i="6"/>
  <c r="Q4133" i="6"/>
  <c r="Q4134" i="6"/>
  <c r="Q4135" i="6"/>
  <c r="Q4136" i="6"/>
  <c r="Q4137" i="6"/>
  <c r="Q4138" i="6"/>
  <c r="Q4139" i="6"/>
  <c r="Q4140" i="6"/>
  <c r="Q4141" i="6"/>
  <c r="Q4142" i="6"/>
  <c r="Q4143" i="6"/>
  <c r="Q4144" i="6"/>
  <c r="Q4145" i="6"/>
  <c r="Q4146" i="6"/>
  <c r="Q4147" i="6"/>
  <c r="Q4148" i="6"/>
  <c r="Q4149" i="6"/>
  <c r="Q4150" i="6"/>
  <c r="Q4151" i="6"/>
  <c r="Q4152" i="6"/>
  <c r="Q4153" i="6"/>
  <c r="Q4154" i="6"/>
  <c r="Q4155" i="6"/>
  <c r="Q4156" i="6"/>
  <c r="Q4157" i="6"/>
  <c r="Q4158" i="6"/>
  <c r="Q4159" i="6"/>
  <c r="Q4160" i="6"/>
  <c r="Q4161" i="6"/>
  <c r="Q4162" i="6"/>
  <c r="Q4163" i="6"/>
  <c r="Q4164" i="6"/>
  <c r="Q4165" i="6"/>
  <c r="Q4166" i="6"/>
  <c r="Q4167" i="6"/>
  <c r="Q4168" i="6"/>
  <c r="Q4169" i="6"/>
  <c r="Q4170" i="6"/>
  <c r="Q4171" i="6"/>
  <c r="Q4172" i="6"/>
  <c r="Q4173" i="6"/>
  <c r="Q4174" i="6"/>
  <c r="Q4175" i="6"/>
  <c r="Q4176" i="6"/>
  <c r="Q4177" i="6"/>
  <c r="Q4178" i="6"/>
  <c r="Q4179" i="6"/>
  <c r="Q4180" i="6"/>
  <c r="Q4181" i="6"/>
  <c r="Q4182" i="6"/>
  <c r="Q4183" i="6"/>
  <c r="Q4184" i="6"/>
  <c r="Q4185" i="6"/>
  <c r="Q4186" i="6"/>
  <c r="Q4187" i="6"/>
  <c r="Q4188" i="6"/>
  <c r="Q4189" i="6"/>
  <c r="Q4190" i="6"/>
  <c r="Q2" i="6"/>
  <c r="AG3" i="6" l="1"/>
  <c r="AG4" i="6"/>
  <c r="AG5" i="6"/>
  <c r="AG6" i="6"/>
  <c r="AG7" i="6"/>
  <c r="AG8" i="6"/>
  <c r="AG9" i="6"/>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90" i="6"/>
  <c r="AG191" i="6"/>
  <c r="AG192" i="6"/>
  <c r="AG193" i="6"/>
  <c r="AG194" i="6"/>
  <c r="AG195" i="6"/>
  <c r="AG196" i="6"/>
  <c r="AG197" i="6"/>
  <c r="AG198" i="6"/>
  <c r="AG199" i="6"/>
  <c r="AG200" i="6"/>
  <c r="AG201" i="6"/>
  <c r="AG202" i="6"/>
  <c r="AG203" i="6"/>
  <c r="AG204" i="6"/>
  <c r="AG205" i="6"/>
  <c r="AG206" i="6"/>
  <c r="AG207" i="6"/>
  <c r="AG208" i="6"/>
  <c r="AG209" i="6"/>
  <c r="AG210" i="6"/>
  <c r="AG211" i="6"/>
  <c r="AG212" i="6"/>
  <c r="AG213" i="6"/>
  <c r="AG214" i="6"/>
  <c r="AG215" i="6"/>
  <c r="AG216" i="6"/>
  <c r="AG217" i="6"/>
  <c r="AG218" i="6"/>
  <c r="AG219" i="6"/>
  <c r="AG220" i="6"/>
  <c r="AG221" i="6"/>
  <c r="AG222" i="6"/>
  <c r="AG223" i="6"/>
  <c r="AG224" i="6"/>
  <c r="AG225" i="6"/>
  <c r="AG226" i="6"/>
  <c r="AG227" i="6"/>
  <c r="AG228" i="6"/>
  <c r="AG229" i="6"/>
  <c r="AG230" i="6"/>
  <c r="AG231" i="6"/>
  <c r="AG232" i="6"/>
  <c r="AG233" i="6"/>
  <c r="AG234" i="6"/>
  <c r="AG235" i="6"/>
  <c r="AG236" i="6"/>
  <c r="AG237" i="6"/>
  <c r="AG238" i="6"/>
  <c r="AG239" i="6"/>
  <c r="AG240" i="6"/>
  <c r="AG241" i="6"/>
  <c r="AG242" i="6"/>
  <c r="AG243" i="6"/>
  <c r="AG244" i="6"/>
  <c r="AG245" i="6"/>
  <c r="AG246" i="6"/>
  <c r="AG247" i="6"/>
  <c r="AG248" i="6"/>
  <c r="AG249" i="6"/>
  <c r="AG250" i="6"/>
  <c r="AG251" i="6"/>
  <c r="AG252" i="6"/>
  <c r="AG253" i="6"/>
  <c r="AG254" i="6"/>
  <c r="AG255" i="6"/>
  <c r="AG256" i="6"/>
  <c r="AG257" i="6"/>
  <c r="AG258" i="6"/>
  <c r="AG259" i="6"/>
  <c r="AG260" i="6"/>
  <c r="AG261" i="6"/>
  <c r="AG262" i="6"/>
  <c r="AG263" i="6"/>
  <c r="AG264" i="6"/>
  <c r="AG265"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AG294" i="6"/>
  <c r="AG295" i="6"/>
  <c r="AG296" i="6"/>
  <c r="AG297" i="6"/>
  <c r="AG298" i="6"/>
  <c r="AG299" i="6"/>
  <c r="AG300" i="6"/>
  <c r="AG301" i="6"/>
  <c r="AG302" i="6"/>
  <c r="AG303"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32" i="6"/>
  <c r="AG333" i="6"/>
  <c r="AG334" i="6"/>
  <c r="AG335" i="6"/>
  <c r="AG336" i="6"/>
  <c r="AG337" i="6"/>
  <c r="AG338" i="6"/>
  <c r="AG339" i="6"/>
  <c r="AG340" i="6"/>
  <c r="AG341" i="6"/>
  <c r="AG342" i="6"/>
  <c r="AG343" i="6"/>
  <c r="AG344" i="6"/>
  <c r="AG345" i="6"/>
  <c r="AG346" i="6"/>
  <c r="AG347" i="6"/>
  <c r="AG348" i="6"/>
  <c r="AG349" i="6"/>
  <c r="AG350" i="6"/>
  <c r="AG351" i="6"/>
  <c r="AG352" i="6"/>
  <c r="AG353" i="6"/>
  <c r="AG354" i="6"/>
  <c r="AG355" i="6"/>
  <c r="AG356" i="6"/>
  <c r="AG357" i="6"/>
  <c r="AG358" i="6"/>
  <c r="AG359" i="6"/>
  <c r="AG360" i="6"/>
  <c r="AG361" i="6"/>
  <c r="AG362" i="6"/>
  <c r="AG363" i="6"/>
  <c r="AG364" i="6"/>
  <c r="AG365" i="6"/>
  <c r="AG366" i="6"/>
  <c r="AG367" i="6"/>
  <c r="AG368" i="6"/>
  <c r="AG369" i="6"/>
  <c r="AG370" i="6"/>
  <c r="AG371" i="6"/>
  <c r="AG372" i="6"/>
  <c r="AG373" i="6"/>
  <c r="AG374" i="6"/>
  <c r="AG375" i="6"/>
  <c r="AG376" i="6"/>
  <c r="AG377" i="6"/>
  <c r="AG378" i="6"/>
  <c r="AG379" i="6"/>
  <c r="AG380" i="6"/>
  <c r="AG381" i="6"/>
  <c r="AG382" i="6"/>
  <c r="AG383" i="6"/>
  <c r="AG384" i="6"/>
  <c r="AG385" i="6"/>
  <c r="AG386" i="6"/>
  <c r="AG387" i="6"/>
  <c r="AG388" i="6"/>
  <c r="AG389" i="6"/>
  <c r="AG390" i="6"/>
  <c r="AG391" i="6"/>
  <c r="AG392" i="6"/>
  <c r="AG393" i="6"/>
  <c r="AG394" i="6"/>
  <c r="AG395" i="6"/>
  <c r="AG396" i="6"/>
  <c r="AG397" i="6"/>
  <c r="AG398" i="6"/>
  <c r="AG399" i="6"/>
  <c r="AG400" i="6"/>
  <c r="AG401" i="6"/>
  <c r="AG402" i="6"/>
  <c r="AG403" i="6"/>
  <c r="AG404" i="6"/>
  <c r="AG405" i="6"/>
  <c r="AG406" i="6"/>
  <c r="AG407" i="6"/>
  <c r="AG408" i="6"/>
  <c r="AG409" i="6"/>
  <c r="AG410" i="6"/>
  <c r="AG411" i="6"/>
  <c r="AG412" i="6"/>
  <c r="AG413" i="6"/>
  <c r="AG414" i="6"/>
  <c r="AG415" i="6"/>
  <c r="AG416" i="6"/>
  <c r="AG417" i="6"/>
  <c r="AG418" i="6"/>
  <c r="AG419" i="6"/>
  <c r="AG420" i="6"/>
  <c r="AG421" i="6"/>
  <c r="AG422" i="6"/>
  <c r="AG423" i="6"/>
  <c r="AG424" i="6"/>
  <c r="AG425" i="6"/>
  <c r="AG426" i="6"/>
  <c r="AG427" i="6"/>
  <c r="AG428" i="6"/>
  <c r="AG429" i="6"/>
  <c r="AG430" i="6"/>
  <c r="AG431" i="6"/>
  <c r="AG432" i="6"/>
  <c r="AG433" i="6"/>
  <c r="AG434" i="6"/>
  <c r="AG435" i="6"/>
  <c r="AG436" i="6"/>
  <c r="AG437" i="6"/>
  <c r="AG438" i="6"/>
  <c r="AG439" i="6"/>
  <c r="AG440" i="6"/>
  <c r="AG441" i="6"/>
  <c r="AG442" i="6"/>
  <c r="AG443" i="6"/>
  <c r="AG444" i="6"/>
  <c r="AG445" i="6"/>
  <c r="AG446" i="6"/>
  <c r="AG447" i="6"/>
  <c r="AG448" i="6"/>
  <c r="AG449" i="6"/>
  <c r="AG450" i="6"/>
  <c r="AG451" i="6"/>
  <c r="AG452" i="6"/>
  <c r="AG453" i="6"/>
  <c r="AG454" i="6"/>
  <c r="AG455" i="6"/>
  <c r="AG456" i="6"/>
  <c r="AG457" i="6"/>
  <c r="AG458" i="6"/>
  <c r="AG459" i="6"/>
  <c r="AG460" i="6"/>
  <c r="AG461" i="6"/>
  <c r="AG462" i="6"/>
  <c r="AG463" i="6"/>
  <c r="AG464" i="6"/>
  <c r="AG465" i="6"/>
  <c r="AG466" i="6"/>
  <c r="AG467" i="6"/>
  <c r="AG468" i="6"/>
  <c r="AG469" i="6"/>
  <c r="AG470" i="6"/>
  <c r="AG471" i="6"/>
  <c r="AG472" i="6"/>
  <c r="AG473" i="6"/>
  <c r="AG474" i="6"/>
  <c r="AG475" i="6"/>
  <c r="AG476" i="6"/>
  <c r="AG477" i="6"/>
  <c r="AG478" i="6"/>
  <c r="AG479" i="6"/>
  <c r="AG480" i="6"/>
  <c r="AG481" i="6"/>
  <c r="AG482" i="6"/>
  <c r="AG483" i="6"/>
  <c r="AG484" i="6"/>
  <c r="AG485" i="6"/>
  <c r="AG486" i="6"/>
  <c r="AG487" i="6"/>
  <c r="AG488" i="6"/>
  <c r="AG489" i="6"/>
  <c r="AG490" i="6"/>
  <c r="AG491" i="6"/>
  <c r="AG492" i="6"/>
  <c r="AG493" i="6"/>
  <c r="AG494" i="6"/>
  <c r="AG495" i="6"/>
  <c r="AG496" i="6"/>
  <c r="AG497" i="6"/>
  <c r="AG498" i="6"/>
  <c r="AG499" i="6"/>
  <c r="AG500" i="6"/>
  <c r="AG501" i="6"/>
  <c r="AG502" i="6"/>
  <c r="AG503" i="6"/>
  <c r="AG504" i="6"/>
  <c r="AG505" i="6"/>
  <c r="AG506" i="6"/>
  <c r="AG507" i="6"/>
  <c r="AG508" i="6"/>
  <c r="AG509" i="6"/>
  <c r="AG510" i="6"/>
  <c r="AG511" i="6"/>
  <c r="AG512" i="6"/>
  <c r="AG513" i="6"/>
  <c r="AG514" i="6"/>
  <c r="AG515" i="6"/>
  <c r="AG516" i="6"/>
  <c r="AG517" i="6"/>
  <c r="AG518" i="6"/>
  <c r="AG519" i="6"/>
  <c r="AG520" i="6"/>
  <c r="AG521" i="6"/>
  <c r="AG522" i="6"/>
  <c r="AG523" i="6"/>
  <c r="AG524" i="6"/>
  <c r="AG525" i="6"/>
  <c r="AG526" i="6"/>
  <c r="AG527" i="6"/>
  <c r="AG528" i="6"/>
  <c r="AG529" i="6"/>
  <c r="AG530" i="6"/>
  <c r="AG531" i="6"/>
  <c r="AG532" i="6"/>
  <c r="AG533" i="6"/>
  <c r="AG534" i="6"/>
  <c r="AG535" i="6"/>
  <c r="AG536" i="6"/>
  <c r="AG537" i="6"/>
  <c r="AG538" i="6"/>
  <c r="AG539" i="6"/>
  <c r="AG540" i="6"/>
  <c r="AG541" i="6"/>
  <c r="AG542" i="6"/>
  <c r="AG543" i="6"/>
  <c r="AG544" i="6"/>
  <c r="AG545" i="6"/>
  <c r="AG546" i="6"/>
  <c r="AG547" i="6"/>
  <c r="AG548" i="6"/>
  <c r="AG549" i="6"/>
  <c r="AG550" i="6"/>
  <c r="AG551" i="6"/>
  <c r="AG552" i="6"/>
  <c r="AG553" i="6"/>
  <c r="AG554" i="6"/>
  <c r="AG555" i="6"/>
  <c r="AG556" i="6"/>
  <c r="AG557" i="6"/>
  <c r="AG558" i="6"/>
  <c r="AG559" i="6"/>
  <c r="AG560" i="6"/>
  <c r="AG561" i="6"/>
  <c r="AG562" i="6"/>
  <c r="AG563" i="6"/>
  <c r="AG564" i="6"/>
  <c r="AG565" i="6"/>
  <c r="AG566" i="6"/>
  <c r="AG567" i="6"/>
  <c r="AG568" i="6"/>
  <c r="AG569" i="6"/>
  <c r="AG570" i="6"/>
  <c r="AG571" i="6"/>
  <c r="AG572" i="6"/>
  <c r="AG573" i="6"/>
  <c r="AG574" i="6"/>
  <c r="AG575" i="6"/>
  <c r="AG576" i="6"/>
  <c r="AG577" i="6"/>
  <c r="AG578" i="6"/>
  <c r="AG579" i="6"/>
  <c r="AG580" i="6"/>
  <c r="AG581" i="6"/>
  <c r="AG582" i="6"/>
  <c r="AG583" i="6"/>
  <c r="AG584" i="6"/>
  <c r="AG585" i="6"/>
  <c r="AG586"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G612" i="6"/>
  <c r="AG613" i="6"/>
  <c r="AG614" i="6"/>
  <c r="AG615" i="6"/>
  <c r="AG616" i="6"/>
  <c r="AG617" i="6"/>
  <c r="AG618" i="6"/>
  <c r="AG619" i="6"/>
  <c r="AG620" i="6"/>
  <c r="AG621" i="6"/>
  <c r="AG622" i="6"/>
  <c r="AG623" i="6"/>
  <c r="AG624" i="6"/>
  <c r="AG625" i="6"/>
  <c r="AG626" i="6"/>
  <c r="AG627" i="6"/>
  <c r="AG628" i="6"/>
  <c r="AG629" i="6"/>
  <c r="AG630" i="6"/>
  <c r="AG631" i="6"/>
  <c r="AG632" i="6"/>
  <c r="AG633" i="6"/>
  <c r="AG634" i="6"/>
  <c r="AG635" i="6"/>
  <c r="AG636" i="6"/>
  <c r="AG637" i="6"/>
  <c r="AG638" i="6"/>
  <c r="AG639" i="6"/>
  <c r="AG640" i="6"/>
  <c r="AG641" i="6"/>
  <c r="AG642" i="6"/>
  <c r="AG643" i="6"/>
  <c r="AG644" i="6"/>
  <c r="AG645" i="6"/>
  <c r="AG646" i="6"/>
  <c r="AG647" i="6"/>
  <c r="AG648" i="6"/>
  <c r="AG649" i="6"/>
  <c r="AG650" i="6"/>
  <c r="AG651" i="6"/>
  <c r="AG652" i="6"/>
  <c r="AG653" i="6"/>
  <c r="AG654" i="6"/>
  <c r="AG655" i="6"/>
  <c r="AG656" i="6"/>
  <c r="AG657" i="6"/>
  <c r="AG658" i="6"/>
  <c r="AG659" i="6"/>
  <c r="AG660" i="6"/>
  <c r="AG661" i="6"/>
  <c r="AG662" i="6"/>
  <c r="AG663" i="6"/>
  <c r="AG66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690" i="6"/>
  <c r="AG691" i="6"/>
  <c r="AG692" i="6"/>
  <c r="AG693" i="6"/>
  <c r="AG694" i="6"/>
  <c r="AG695" i="6"/>
  <c r="AG696" i="6"/>
  <c r="AG697" i="6"/>
  <c r="AG698" i="6"/>
  <c r="AG699" i="6"/>
  <c r="AG700" i="6"/>
  <c r="AG701" i="6"/>
  <c r="AG702" i="6"/>
  <c r="AG703" i="6"/>
  <c r="AG704" i="6"/>
  <c r="AG705" i="6"/>
  <c r="AG706" i="6"/>
  <c r="AG707" i="6"/>
  <c r="AG708" i="6"/>
  <c r="AG709" i="6"/>
  <c r="AG710" i="6"/>
  <c r="AG711" i="6"/>
  <c r="AG712" i="6"/>
  <c r="AG713" i="6"/>
  <c r="AG714" i="6"/>
  <c r="AG715" i="6"/>
  <c r="AG716" i="6"/>
  <c r="AG717" i="6"/>
  <c r="AG718" i="6"/>
  <c r="AG719" i="6"/>
  <c r="AG720" i="6"/>
  <c r="AG721" i="6"/>
  <c r="AG722" i="6"/>
  <c r="AG723" i="6"/>
  <c r="AG724" i="6"/>
  <c r="AG725" i="6"/>
  <c r="AG726" i="6"/>
  <c r="AG727" i="6"/>
  <c r="AG728" i="6"/>
  <c r="AG729" i="6"/>
  <c r="AG730" i="6"/>
  <c r="AG731" i="6"/>
  <c r="AG732" i="6"/>
  <c r="AG733" i="6"/>
  <c r="AG734" i="6"/>
  <c r="AG735" i="6"/>
  <c r="AG736" i="6"/>
  <c r="AG737" i="6"/>
  <c r="AG738" i="6"/>
  <c r="AG739" i="6"/>
  <c r="AG740" i="6"/>
  <c r="AG741" i="6"/>
  <c r="AG742" i="6"/>
  <c r="AG743" i="6"/>
  <c r="AG744" i="6"/>
  <c r="AG745" i="6"/>
  <c r="AG746" i="6"/>
  <c r="AG747" i="6"/>
  <c r="AG748" i="6"/>
  <c r="AG749" i="6"/>
  <c r="AG750" i="6"/>
  <c r="AG751" i="6"/>
  <c r="AG752" i="6"/>
  <c r="AG753" i="6"/>
  <c r="AG754" i="6"/>
  <c r="AG755" i="6"/>
  <c r="AG756" i="6"/>
  <c r="AG757" i="6"/>
  <c r="AG758" i="6"/>
  <c r="AG759" i="6"/>
  <c r="AG760" i="6"/>
  <c r="AG761" i="6"/>
  <c r="AG762" i="6"/>
  <c r="AG763" i="6"/>
  <c r="AG764" i="6"/>
  <c r="AG765" i="6"/>
  <c r="AG766" i="6"/>
  <c r="AG767" i="6"/>
  <c r="AG768" i="6"/>
  <c r="AG769" i="6"/>
  <c r="AG770" i="6"/>
  <c r="AG771" i="6"/>
  <c r="AG772" i="6"/>
  <c r="AG773" i="6"/>
  <c r="AG774" i="6"/>
  <c r="AG775" i="6"/>
  <c r="AG776" i="6"/>
  <c r="AG777" i="6"/>
  <c r="AG778" i="6"/>
  <c r="AG779" i="6"/>
  <c r="AG780" i="6"/>
  <c r="AG781" i="6"/>
  <c r="AG782" i="6"/>
  <c r="AG783" i="6"/>
  <c r="AG784" i="6"/>
  <c r="AG785" i="6"/>
  <c r="AG786" i="6"/>
  <c r="AG787" i="6"/>
  <c r="AG788" i="6"/>
  <c r="AG789" i="6"/>
  <c r="AG790" i="6"/>
  <c r="AG791" i="6"/>
  <c r="AG792" i="6"/>
  <c r="AG793" i="6"/>
  <c r="AG794" i="6"/>
  <c r="AG795" i="6"/>
  <c r="AG796" i="6"/>
  <c r="AG797" i="6"/>
  <c r="AG798" i="6"/>
  <c r="AG799" i="6"/>
  <c r="AG800" i="6"/>
  <c r="AG801" i="6"/>
  <c r="AG802" i="6"/>
  <c r="AG803" i="6"/>
  <c r="AG804" i="6"/>
  <c r="AG805" i="6"/>
  <c r="AG806" i="6"/>
  <c r="AG807" i="6"/>
  <c r="AG808" i="6"/>
  <c r="AG809" i="6"/>
  <c r="AG810" i="6"/>
  <c r="AG811" i="6"/>
  <c r="AG812" i="6"/>
  <c r="AG813" i="6"/>
  <c r="AG814" i="6"/>
  <c r="AG815" i="6"/>
  <c r="AG816" i="6"/>
  <c r="AG817" i="6"/>
  <c r="AG818" i="6"/>
  <c r="AG819" i="6"/>
  <c r="AG820" i="6"/>
  <c r="AG821" i="6"/>
  <c r="AG822" i="6"/>
  <c r="AG823" i="6"/>
  <c r="AG824" i="6"/>
  <c r="AG825" i="6"/>
  <c r="AG826" i="6"/>
  <c r="AG827" i="6"/>
  <c r="AG828" i="6"/>
  <c r="AG829" i="6"/>
  <c r="AG830" i="6"/>
  <c r="AG831" i="6"/>
  <c r="AG832" i="6"/>
  <c r="AG833" i="6"/>
  <c r="AG834" i="6"/>
  <c r="AG835" i="6"/>
  <c r="AG836" i="6"/>
  <c r="AG837" i="6"/>
  <c r="AG838" i="6"/>
  <c r="AG839" i="6"/>
  <c r="AG840" i="6"/>
  <c r="AG841" i="6"/>
  <c r="AG842" i="6"/>
  <c r="AG843" i="6"/>
  <c r="AG844" i="6"/>
  <c r="AG845" i="6"/>
  <c r="AG846" i="6"/>
  <c r="AG847" i="6"/>
  <c r="AG848" i="6"/>
  <c r="AG849" i="6"/>
  <c r="AG850" i="6"/>
  <c r="AG851" i="6"/>
  <c r="AG852" i="6"/>
  <c r="AG853" i="6"/>
  <c r="AG854" i="6"/>
  <c r="AG855" i="6"/>
  <c r="AG856" i="6"/>
  <c r="AG857" i="6"/>
  <c r="AG858" i="6"/>
  <c r="AG859" i="6"/>
  <c r="AG860" i="6"/>
  <c r="AG861" i="6"/>
  <c r="AG862" i="6"/>
  <c r="AG863" i="6"/>
  <c r="AG864" i="6"/>
  <c r="AG865" i="6"/>
  <c r="AG866" i="6"/>
  <c r="AG867" i="6"/>
  <c r="AG868" i="6"/>
  <c r="AG869" i="6"/>
  <c r="AG870" i="6"/>
  <c r="AG871" i="6"/>
  <c r="AG872" i="6"/>
  <c r="AG873"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G899" i="6"/>
  <c r="AG900" i="6"/>
  <c r="AG901" i="6"/>
  <c r="AG902" i="6"/>
  <c r="AG903" i="6"/>
  <c r="AG904" i="6"/>
  <c r="AG905" i="6"/>
  <c r="AG906" i="6"/>
  <c r="AG907" i="6"/>
  <c r="AG908" i="6"/>
  <c r="AG909" i="6"/>
  <c r="AG910" i="6"/>
  <c r="AG911" i="6"/>
  <c r="AG912" i="6"/>
  <c r="AG913" i="6"/>
  <c r="AG914" i="6"/>
  <c r="AG915" i="6"/>
  <c r="AG916" i="6"/>
  <c r="AG917" i="6"/>
  <c r="AG918" i="6"/>
  <c r="AG919" i="6"/>
  <c r="AG920" i="6"/>
  <c r="AG921" i="6"/>
  <c r="AG922" i="6"/>
  <c r="AG923" i="6"/>
  <c r="AG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G977" i="6"/>
  <c r="AG978" i="6"/>
  <c r="AG979" i="6"/>
  <c r="AG980" i="6"/>
  <c r="AG981" i="6"/>
  <c r="AG982" i="6"/>
  <c r="AG983" i="6"/>
  <c r="AG984" i="6"/>
  <c r="AG985" i="6"/>
  <c r="AG986" i="6"/>
  <c r="AG987" i="6"/>
  <c r="AG988" i="6"/>
  <c r="AG989" i="6"/>
  <c r="AG990" i="6"/>
  <c r="AG991" i="6"/>
  <c r="AG992" i="6"/>
  <c r="AG993" i="6"/>
  <c r="AG994" i="6"/>
  <c r="AG995" i="6"/>
  <c r="AG996" i="6"/>
  <c r="AG997" i="6"/>
  <c r="AG998" i="6"/>
  <c r="AG999" i="6"/>
  <c r="AG1000" i="6"/>
  <c r="AG1001" i="6"/>
  <c r="AG1002" i="6"/>
  <c r="AG1003" i="6"/>
  <c r="AG1004" i="6"/>
  <c r="AG1005" i="6"/>
  <c r="AG1006" i="6"/>
  <c r="AG1007" i="6"/>
  <c r="AG1008" i="6"/>
  <c r="AG1009" i="6"/>
  <c r="AG1010" i="6"/>
  <c r="AG1011" i="6"/>
  <c r="AG1012" i="6"/>
  <c r="AG1013" i="6"/>
  <c r="AG1014" i="6"/>
  <c r="AG1015" i="6"/>
  <c r="AG1016" i="6"/>
  <c r="AG1017" i="6"/>
  <c r="AG1018" i="6"/>
  <c r="AG1019" i="6"/>
  <c r="AG1020" i="6"/>
  <c r="AG1021" i="6"/>
  <c r="AG1022" i="6"/>
  <c r="AG1023" i="6"/>
  <c r="AG1024" i="6"/>
  <c r="AG1025" i="6"/>
  <c r="AG1026" i="6"/>
  <c r="AG1027" i="6"/>
  <c r="AG1028" i="6"/>
  <c r="AG1029" i="6"/>
  <c r="AG1030" i="6"/>
  <c r="AG1031" i="6"/>
  <c r="AG1032" i="6"/>
  <c r="AG1033" i="6"/>
  <c r="AG1034" i="6"/>
  <c r="AG1035" i="6"/>
  <c r="AG1036" i="6"/>
  <c r="AG1037" i="6"/>
  <c r="AG1038" i="6"/>
  <c r="AG1039" i="6"/>
  <c r="AG1040" i="6"/>
  <c r="AG1041" i="6"/>
  <c r="AG1042" i="6"/>
  <c r="AG1043" i="6"/>
  <c r="AG1044" i="6"/>
  <c r="AG1045" i="6"/>
  <c r="AG1046" i="6"/>
  <c r="AG1047" i="6"/>
  <c r="AG1048" i="6"/>
  <c r="AG1049" i="6"/>
  <c r="AG1050" i="6"/>
  <c r="AG1051" i="6"/>
  <c r="AG1052" i="6"/>
  <c r="AG1053" i="6"/>
  <c r="AG1054" i="6"/>
  <c r="AG1055" i="6"/>
  <c r="AG1056" i="6"/>
  <c r="AG1057" i="6"/>
  <c r="AG1058" i="6"/>
  <c r="AG1059" i="6"/>
  <c r="AG1060" i="6"/>
  <c r="AG1061" i="6"/>
  <c r="AG1062" i="6"/>
  <c r="AG1063" i="6"/>
  <c r="AG1064" i="6"/>
  <c r="AG1065" i="6"/>
  <c r="AG1066" i="6"/>
  <c r="AG1067"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G1089" i="6"/>
  <c r="AG1090" i="6"/>
  <c r="AG1091" i="6"/>
  <c r="AG1092" i="6"/>
  <c r="AG1093" i="6"/>
  <c r="AG1094" i="6"/>
  <c r="AG1095" i="6"/>
  <c r="AG1096" i="6"/>
  <c r="AG1097" i="6"/>
  <c r="AG1098" i="6"/>
  <c r="AG1099" i="6"/>
  <c r="AG1100" i="6"/>
  <c r="AG1101" i="6"/>
  <c r="AG1102" i="6"/>
  <c r="AG1103" i="6"/>
  <c r="AG1104" i="6"/>
  <c r="AG1105" i="6"/>
  <c r="AG1106" i="6"/>
  <c r="AG1107" i="6"/>
  <c r="AG1108" i="6"/>
  <c r="AG1109" i="6"/>
  <c r="AG1110" i="6"/>
  <c r="AG1111" i="6"/>
  <c r="AG1112" i="6"/>
  <c r="AG1113" i="6"/>
  <c r="AG1114" i="6"/>
  <c r="AG1115" i="6"/>
  <c r="AG1116" i="6"/>
  <c r="AG1117" i="6"/>
  <c r="AG1118" i="6"/>
  <c r="AG1119" i="6"/>
  <c r="AG1120" i="6"/>
  <c r="AG1121" i="6"/>
  <c r="AG1122" i="6"/>
  <c r="AG1123" i="6"/>
  <c r="AG1124" i="6"/>
  <c r="AG1125" i="6"/>
  <c r="AG1126" i="6"/>
  <c r="AG1127" i="6"/>
  <c r="AG1128" i="6"/>
  <c r="AG1129" i="6"/>
  <c r="AG1130" i="6"/>
  <c r="AG1131" i="6"/>
  <c r="AG1132" i="6"/>
  <c r="AG1133" i="6"/>
  <c r="AG1134" i="6"/>
  <c r="AG1135" i="6"/>
  <c r="AG1136" i="6"/>
  <c r="AG1137" i="6"/>
  <c r="AG1138" i="6"/>
  <c r="AG1139" i="6"/>
  <c r="AG1140" i="6"/>
  <c r="AG1141" i="6"/>
  <c r="AG1142" i="6"/>
  <c r="AG1143" i="6"/>
  <c r="AG1144" i="6"/>
  <c r="AG1145" i="6"/>
  <c r="AG1146" i="6"/>
  <c r="AG1147" i="6"/>
  <c r="AG1148" i="6"/>
  <c r="AG1149" i="6"/>
  <c r="AG1150" i="6"/>
  <c r="AG1151" i="6"/>
  <c r="AG1152" i="6"/>
  <c r="AG1153" i="6"/>
  <c r="AG1154" i="6"/>
  <c r="AG1155" i="6"/>
  <c r="AG1156" i="6"/>
  <c r="AG1157" i="6"/>
  <c r="AG1158" i="6"/>
  <c r="AG1159" i="6"/>
  <c r="AG1160" i="6"/>
  <c r="AG1161" i="6"/>
  <c r="AG1162" i="6"/>
  <c r="AG1163" i="6"/>
  <c r="AG1164" i="6"/>
  <c r="AG1165" i="6"/>
  <c r="AG1166" i="6"/>
  <c r="AG1167" i="6"/>
  <c r="AG1168" i="6"/>
  <c r="AG1169" i="6"/>
  <c r="AG1170" i="6"/>
  <c r="AG1171" i="6"/>
  <c r="AG1172" i="6"/>
  <c r="AG1173" i="6"/>
  <c r="AG1174" i="6"/>
  <c r="AG1175" i="6"/>
  <c r="AG1176" i="6"/>
  <c r="AG1177" i="6"/>
  <c r="AG1178" i="6"/>
  <c r="AG1179" i="6"/>
  <c r="AG1180" i="6"/>
  <c r="AG1181" i="6"/>
  <c r="AG1182" i="6"/>
  <c r="AG1183" i="6"/>
  <c r="AG1184" i="6"/>
  <c r="AG1185" i="6"/>
  <c r="AG1186" i="6"/>
  <c r="AG1187" i="6"/>
  <c r="AG1188" i="6"/>
  <c r="AG1189" i="6"/>
  <c r="AG1190" i="6"/>
  <c r="AG1191" i="6"/>
  <c r="AG1192" i="6"/>
  <c r="AG1193" i="6"/>
  <c r="AG1194" i="6"/>
  <c r="AG1195" i="6"/>
  <c r="AG1196" i="6"/>
  <c r="AG1197" i="6"/>
  <c r="AG1198" i="6"/>
  <c r="AG1199" i="6"/>
  <c r="AG1200"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G1249" i="6"/>
  <c r="AG1250" i="6"/>
  <c r="AG1251" i="6"/>
  <c r="AG1252" i="6"/>
  <c r="AG1253" i="6"/>
  <c r="AG1254" i="6"/>
  <c r="AG1255" i="6"/>
  <c r="AG1256" i="6"/>
  <c r="AG1257" i="6"/>
  <c r="AG1258" i="6"/>
  <c r="AG1259" i="6"/>
  <c r="AG1260" i="6"/>
  <c r="AG1261" i="6"/>
  <c r="AG1262" i="6"/>
  <c r="AG1263" i="6"/>
  <c r="AG1264" i="6"/>
  <c r="AG1265" i="6"/>
  <c r="AG1266" i="6"/>
  <c r="AG1267" i="6"/>
  <c r="AG1268" i="6"/>
  <c r="AG1269" i="6"/>
  <c r="AG1270" i="6"/>
  <c r="AG1271" i="6"/>
  <c r="AG1272" i="6"/>
  <c r="AG1273" i="6"/>
  <c r="AG1274" i="6"/>
  <c r="AG1275" i="6"/>
  <c r="AG1276" i="6"/>
  <c r="AG1277" i="6"/>
  <c r="AG1278" i="6"/>
  <c r="AG1279" i="6"/>
  <c r="AG1280" i="6"/>
  <c r="AG1281" i="6"/>
  <c r="AG1282" i="6"/>
  <c r="AG1283" i="6"/>
  <c r="AG1284" i="6"/>
  <c r="AG1285" i="6"/>
  <c r="AG1286" i="6"/>
  <c r="AG1287" i="6"/>
  <c r="AG1288" i="6"/>
  <c r="AG1289" i="6"/>
  <c r="AG1290" i="6"/>
  <c r="AG1291" i="6"/>
  <c r="AG1292" i="6"/>
  <c r="AG1293" i="6"/>
  <c r="AG1294" i="6"/>
  <c r="AG1295" i="6"/>
  <c r="AG1296" i="6"/>
  <c r="AG1297" i="6"/>
  <c r="AG1298" i="6"/>
  <c r="AG1299" i="6"/>
  <c r="AG1300" i="6"/>
  <c r="AG1301" i="6"/>
  <c r="AG1302" i="6"/>
  <c r="AG1303" i="6"/>
  <c r="AG1304" i="6"/>
  <c r="AG1305" i="6"/>
  <c r="AG1306" i="6"/>
  <c r="AG1307" i="6"/>
  <c r="AG1308" i="6"/>
  <c r="AG1309" i="6"/>
  <c r="AG1310" i="6"/>
  <c r="AG1311" i="6"/>
  <c r="AG1312" i="6"/>
  <c r="AG1313" i="6"/>
  <c r="AG1314" i="6"/>
  <c r="AG1315" i="6"/>
  <c r="AG1316" i="6"/>
  <c r="AG1317" i="6"/>
  <c r="AG1318" i="6"/>
  <c r="AG1319" i="6"/>
  <c r="AG1320" i="6"/>
  <c r="AG1321" i="6"/>
  <c r="AG1322" i="6"/>
  <c r="AG1323" i="6"/>
  <c r="AG1324" i="6"/>
  <c r="AG1325" i="6"/>
  <c r="AG1326" i="6"/>
  <c r="AG1327" i="6"/>
  <c r="AG1328" i="6"/>
  <c r="AG1329" i="6"/>
  <c r="AG1330" i="6"/>
  <c r="AG1331" i="6"/>
  <c r="AG1332" i="6"/>
  <c r="AG1333" i="6"/>
  <c r="AG1334" i="6"/>
  <c r="AG1335" i="6"/>
  <c r="AG1336" i="6"/>
  <c r="AG1337" i="6"/>
  <c r="AG1338" i="6"/>
  <c r="AG1339" i="6"/>
  <c r="AG1340" i="6"/>
  <c r="AG1341" i="6"/>
  <c r="AG1342" i="6"/>
  <c r="AG1343" i="6"/>
  <c r="AG1344" i="6"/>
  <c r="AG1345" i="6"/>
  <c r="AG1346" i="6"/>
  <c r="AG1347" i="6"/>
  <c r="AG1348" i="6"/>
  <c r="AG1349" i="6"/>
  <c r="AG1350" i="6"/>
  <c r="AG1351" i="6"/>
  <c r="AG1352" i="6"/>
  <c r="AG1353" i="6"/>
  <c r="AG1354" i="6"/>
  <c r="AG1355"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379" i="6"/>
  <c r="AG1380" i="6"/>
  <c r="AG1381" i="6"/>
  <c r="AG1382" i="6"/>
  <c r="AG1383" i="6"/>
  <c r="AG1384" i="6"/>
  <c r="AG1385" i="6"/>
  <c r="AG1386" i="6"/>
  <c r="AG1387" i="6"/>
  <c r="AG1388" i="6"/>
  <c r="AG1389" i="6"/>
  <c r="AG1390" i="6"/>
  <c r="AG1391" i="6"/>
  <c r="AG1392" i="6"/>
  <c r="AG1393" i="6"/>
  <c r="AG1394" i="6"/>
  <c r="AG1395" i="6"/>
  <c r="AG1396" i="6"/>
  <c r="AG1397" i="6"/>
  <c r="AG1398" i="6"/>
  <c r="AG1399" i="6"/>
  <c r="AG1400" i="6"/>
  <c r="AG1401" i="6"/>
  <c r="AG1402" i="6"/>
  <c r="AG1403" i="6"/>
  <c r="AG1404" i="6"/>
  <c r="AG1405" i="6"/>
  <c r="AG1406" i="6"/>
  <c r="AG1407" i="6"/>
  <c r="AG1408" i="6"/>
  <c r="AG1409" i="6"/>
  <c r="AG1410" i="6"/>
  <c r="AG1411" i="6"/>
  <c r="AG1412" i="6"/>
  <c r="AG1413" i="6"/>
  <c r="AG1414" i="6"/>
  <c r="AG1415" i="6"/>
  <c r="AG1416" i="6"/>
  <c r="AG1417" i="6"/>
  <c r="AG1418" i="6"/>
  <c r="AG1419" i="6"/>
  <c r="AG1420" i="6"/>
  <c r="AG1421" i="6"/>
  <c r="AG1422" i="6"/>
  <c r="AG1423" i="6"/>
  <c r="AG1424" i="6"/>
  <c r="AG1425" i="6"/>
  <c r="AG1426" i="6"/>
  <c r="AG1427" i="6"/>
  <c r="AG1428" i="6"/>
  <c r="AG1429" i="6"/>
  <c r="AG1430" i="6"/>
  <c r="AG1431" i="6"/>
  <c r="AG1432" i="6"/>
  <c r="AG1433" i="6"/>
  <c r="AG1434" i="6"/>
  <c r="AG1435" i="6"/>
  <c r="AG1436" i="6"/>
  <c r="AG1437" i="6"/>
  <c r="AG1438" i="6"/>
  <c r="AG1439" i="6"/>
  <c r="AG1440" i="6"/>
  <c r="AG1441" i="6"/>
  <c r="AG1442" i="6"/>
  <c r="AG1443" i="6"/>
  <c r="AG1444" i="6"/>
  <c r="AG1445" i="6"/>
  <c r="AG1446" i="6"/>
  <c r="AG1447" i="6"/>
  <c r="AG1448" i="6"/>
  <c r="AG1449" i="6"/>
  <c r="AG1450" i="6"/>
  <c r="AG1451" i="6"/>
  <c r="AG1452" i="6"/>
  <c r="AG1453" i="6"/>
  <c r="AG1454" i="6"/>
  <c r="AG1455" i="6"/>
  <c r="AG1456" i="6"/>
  <c r="AG1457" i="6"/>
  <c r="AG1458" i="6"/>
  <c r="AG1459" i="6"/>
  <c r="AG1460" i="6"/>
  <c r="AG1461" i="6"/>
  <c r="AG1462" i="6"/>
  <c r="AG1463" i="6"/>
  <c r="AG1464" i="6"/>
  <c r="AG1465" i="6"/>
  <c r="AG1466" i="6"/>
  <c r="AG1467" i="6"/>
  <c r="AG1468" i="6"/>
  <c r="AG1469" i="6"/>
  <c r="AG1470" i="6"/>
  <c r="AG1471" i="6"/>
  <c r="AG1472" i="6"/>
  <c r="AG1473" i="6"/>
  <c r="AG1474" i="6"/>
  <c r="AG1475" i="6"/>
  <c r="AG1476" i="6"/>
  <c r="AG1477" i="6"/>
  <c r="AG1478" i="6"/>
  <c r="AG1479" i="6"/>
  <c r="AG1480" i="6"/>
  <c r="AG1481" i="6"/>
  <c r="AG1482" i="6"/>
  <c r="AG1483" i="6"/>
  <c r="AG1484" i="6"/>
  <c r="AG1485" i="6"/>
  <c r="AG1486" i="6"/>
  <c r="AG1487" i="6"/>
  <c r="AG1488" i="6"/>
  <c r="AG1489" i="6"/>
  <c r="AG1490" i="6"/>
  <c r="AG1491" i="6"/>
  <c r="AG1492" i="6"/>
  <c r="AG1493" i="6"/>
  <c r="AG1494" i="6"/>
  <c r="AG1495" i="6"/>
  <c r="AG1496" i="6"/>
  <c r="AG1497" i="6"/>
  <c r="AG1498" i="6"/>
  <c r="AG1499" i="6"/>
  <c r="AG1500" i="6"/>
  <c r="AG1501" i="6"/>
  <c r="AG1502" i="6"/>
  <c r="AG1503" i="6"/>
  <c r="AG1504" i="6"/>
  <c r="AG1505" i="6"/>
  <c r="AG1506" i="6"/>
  <c r="AG1507" i="6"/>
  <c r="AG1508" i="6"/>
  <c r="AG1509" i="6"/>
  <c r="AG1510" i="6"/>
  <c r="AG1511" i="6"/>
  <c r="AG1512" i="6"/>
  <c r="AG1513" i="6"/>
  <c r="AG1514" i="6"/>
  <c r="AG1515" i="6"/>
  <c r="AG1516" i="6"/>
  <c r="AG1517" i="6"/>
  <c r="AG1518" i="6"/>
  <c r="AG1519" i="6"/>
  <c r="AG1520" i="6"/>
  <c r="AG1521" i="6"/>
  <c r="AG1522" i="6"/>
  <c r="AG1523" i="6"/>
  <c r="AG1524" i="6"/>
  <c r="AG1525" i="6"/>
  <c r="AG1526" i="6"/>
  <c r="AG1527" i="6"/>
  <c r="AG1528" i="6"/>
  <c r="AG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G1566" i="6"/>
  <c r="AG1567" i="6"/>
  <c r="AG1568" i="6"/>
  <c r="AG1569" i="6"/>
  <c r="AG1570" i="6"/>
  <c r="AG1571" i="6"/>
  <c r="AG1572" i="6"/>
  <c r="AG1573" i="6"/>
  <c r="AG1574" i="6"/>
  <c r="AG1575" i="6"/>
  <c r="AG1576" i="6"/>
  <c r="AG1577" i="6"/>
  <c r="AG1578" i="6"/>
  <c r="AG1579" i="6"/>
  <c r="AG1580" i="6"/>
  <c r="AG1581" i="6"/>
  <c r="AG1582" i="6"/>
  <c r="AG1583" i="6"/>
  <c r="AG1584" i="6"/>
  <c r="AG1585" i="6"/>
  <c r="AG1586" i="6"/>
  <c r="AG1587" i="6"/>
  <c r="AG1588" i="6"/>
  <c r="AG1589" i="6"/>
  <c r="AG1590" i="6"/>
  <c r="AG1591" i="6"/>
  <c r="AG1592" i="6"/>
  <c r="AG1593" i="6"/>
  <c r="AG1594" i="6"/>
  <c r="AG1595" i="6"/>
  <c r="AG1596" i="6"/>
  <c r="AG1597" i="6"/>
  <c r="AG1598" i="6"/>
  <c r="AG1599" i="6"/>
  <c r="AG1600" i="6"/>
  <c r="AG1601" i="6"/>
  <c r="AG1602" i="6"/>
  <c r="AG1603" i="6"/>
  <c r="AG1604" i="6"/>
  <c r="AG1605" i="6"/>
  <c r="AG1606" i="6"/>
  <c r="AG1607" i="6"/>
  <c r="AG1608" i="6"/>
  <c r="AG1609" i="6"/>
  <c r="AG1610" i="6"/>
  <c r="AG1611" i="6"/>
  <c r="AG1612" i="6"/>
  <c r="AG1613" i="6"/>
  <c r="AG1614" i="6"/>
  <c r="AG1615" i="6"/>
  <c r="AG1616" i="6"/>
  <c r="AG1617" i="6"/>
  <c r="AG1618" i="6"/>
  <c r="AG1619" i="6"/>
  <c r="AG1620" i="6"/>
  <c r="AG1621" i="6"/>
  <c r="AG1622" i="6"/>
  <c r="AG1623" i="6"/>
  <c r="AG1624" i="6"/>
  <c r="AG1625" i="6"/>
  <c r="AG1626" i="6"/>
  <c r="AG1627" i="6"/>
  <c r="AG1628" i="6"/>
  <c r="AG1629" i="6"/>
  <c r="AG1630" i="6"/>
  <c r="AG1631" i="6"/>
  <c r="AG1632" i="6"/>
  <c r="AG1633" i="6"/>
  <c r="AG1634" i="6"/>
  <c r="AG1635" i="6"/>
  <c r="AG1636" i="6"/>
  <c r="AG1637" i="6"/>
  <c r="AG1638" i="6"/>
  <c r="AG1639" i="6"/>
  <c r="AG1640" i="6"/>
  <c r="AG1641" i="6"/>
  <c r="AG1642" i="6"/>
  <c r="AG1643" i="6"/>
  <c r="AG1644" i="6"/>
  <c r="AG1645" i="6"/>
  <c r="AG1646" i="6"/>
  <c r="AG1647" i="6"/>
  <c r="AG1648" i="6"/>
  <c r="AG1649" i="6"/>
  <c r="AG1650" i="6"/>
  <c r="AG1651" i="6"/>
  <c r="AG1652" i="6"/>
  <c r="AG1653" i="6"/>
  <c r="AG1654" i="6"/>
  <c r="AG1655" i="6"/>
  <c r="AG1656" i="6"/>
  <c r="AG1657" i="6"/>
  <c r="AG1658" i="6"/>
  <c r="AG1659" i="6"/>
  <c r="AG1660" i="6"/>
  <c r="AG1661" i="6"/>
  <c r="AG1662" i="6"/>
  <c r="AG1663" i="6"/>
  <c r="AG1664" i="6"/>
  <c r="AG1665" i="6"/>
  <c r="AG1666" i="6"/>
  <c r="AG1667" i="6"/>
  <c r="AG1668" i="6"/>
  <c r="AG1669" i="6"/>
  <c r="AG1670" i="6"/>
  <c r="AG1671" i="6"/>
  <c r="AG1672" i="6"/>
  <c r="AG1673" i="6"/>
  <c r="AG1674" i="6"/>
  <c r="AG1675" i="6"/>
  <c r="AG1676" i="6"/>
  <c r="AG1677" i="6"/>
  <c r="AG1678" i="6"/>
  <c r="AG1679" i="6"/>
  <c r="AG1680" i="6"/>
  <c r="AG1681" i="6"/>
  <c r="AG1682" i="6"/>
  <c r="AG1683" i="6"/>
  <c r="AG1684" i="6"/>
  <c r="AG1685" i="6"/>
  <c r="AG1686" i="6"/>
  <c r="AG1687" i="6"/>
  <c r="AG1688" i="6"/>
  <c r="AG1689" i="6"/>
  <c r="AG1690" i="6"/>
  <c r="AG1691" i="6"/>
  <c r="AG1692" i="6"/>
  <c r="AG1693" i="6"/>
  <c r="AG1694" i="6"/>
  <c r="AG1695" i="6"/>
  <c r="AG1696" i="6"/>
  <c r="AG1697" i="6"/>
  <c r="AG1698" i="6"/>
  <c r="AG1699" i="6"/>
  <c r="AG1700" i="6"/>
  <c r="AG1701" i="6"/>
  <c r="AG1702" i="6"/>
  <c r="AG1703" i="6"/>
  <c r="AG1704" i="6"/>
  <c r="AG1705" i="6"/>
  <c r="AG1706" i="6"/>
  <c r="AG1707" i="6"/>
  <c r="AG1708" i="6"/>
  <c r="AG1709" i="6"/>
  <c r="AG1710" i="6"/>
  <c r="AG1711" i="6"/>
  <c r="AG1712" i="6"/>
  <c r="AG1713" i="6"/>
  <c r="AG1714" i="6"/>
  <c r="AG1715" i="6"/>
  <c r="AG1716" i="6"/>
  <c r="AG1717" i="6"/>
  <c r="AG1718" i="6"/>
  <c r="AG1719" i="6"/>
  <c r="AG1720" i="6"/>
  <c r="AG1721" i="6"/>
  <c r="AG1722" i="6"/>
  <c r="AG1723" i="6"/>
  <c r="AG1724" i="6"/>
  <c r="AG1725" i="6"/>
  <c r="AG1726" i="6"/>
  <c r="AG1727" i="6"/>
  <c r="AG1728" i="6"/>
  <c r="AG1729" i="6"/>
  <c r="AG1730" i="6"/>
  <c r="AG1731" i="6"/>
  <c r="AG1732" i="6"/>
  <c r="AG1733" i="6"/>
  <c r="AG1734" i="6"/>
  <c r="AG1735" i="6"/>
  <c r="AG1736" i="6"/>
  <c r="AG1737" i="6"/>
  <c r="AG1738" i="6"/>
  <c r="AG1739" i="6"/>
  <c r="AG1740" i="6"/>
  <c r="AG1741" i="6"/>
  <c r="AG1742" i="6"/>
  <c r="AG1743" i="6"/>
  <c r="AG1744" i="6"/>
  <c r="AG1745" i="6"/>
  <c r="AG1746" i="6"/>
  <c r="AG1747" i="6"/>
  <c r="AG1748" i="6"/>
  <c r="AG1749" i="6"/>
  <c r="AG1750" i="6"/>
  <c r="AG1751" i="6"/>
  <c r="AG1752" i="6"/>
  <c r="AG1753" i="6"/>
  <c r="AG1754" i="6"/>
  <c r="AG1755" i="6"/>
  <c r="AG1756" i="6"/>
  <c r="AG1757" i="6"/>
  <c r="AG1758" i="6"/>
  <c r="AG1759" i="6"/>
  <c r="AG1760" i="6"/>
  <c r="AG1761" i="6"/>
  <c r="AG1762" i="6"/>
  <c r="AG1763" i="6"/>
  <c r="AG1764" i="6"/>
  <c r="AG1765" i="6"/>
  <c r="AG1766" i="6"/>
  <c r="AG1767" i="6"/>
  <c r="AG1768" i="6"/>
  <c r="AG1769" i="6"/>
  <c r="AG1770" i="6"/>
  <c r="AG1771" i="6"/>
  <c r="AG1772" i="6"/>
  <c r="AG1773" i="6"/>
  <c r="AG1774" i="6"/>
  <c r="AG1775" i="6"/>
  <c r="AG1776" i="6"/>
  <c r="AG1777" i="6"/>
  <c r="AG1778" i="6"/>
  <c r="AG1779" i="6"/>
  <c r="AG1780" i="6"/>
  <c r="AG1781" i="6"/>
  <c r="AG1782" i="6"/>
  <c r="AG1783" i="6"/>
  <c r="AG1784" i="6"/>
  <c r="AG1785" i="6"/>
  <c r="AG1786" i="6"/>
  <c r="AG1787" i="6"/>
  <c r="AG1788" i="6"/>
  <c r="AG1789" i="6"/>
  <c r="AG1790" i="6"/>
  <c r="AG1791" i="6"/>
  <c r="AG1792" i="6"/>
  <c r="AG1793" i="6"/>
  <c r="AG1794" i="6"/>
  <c r="AG1795" i="6"/>
  <c r="AG1796" i="6"/>
  <c r="AG1797" i="6"/>
  <c r="AG1798" i="6"/>
  <c r="AG1799" i="6"/>
  <c r="AG1800" i="6"/>
  <c r="AG1801" i="6"/>
  <c r="AG1802" i="6"/>
  <c r="AG1803" i="6"/>
  <c r="AG1804" i="6"/>
  <c r="AG1805" i="6"/>
  <c r="AG1806" i="6"/>
  <c r="AG1807" i="6"/>
  <c r="AG1808" i="6"/>
  <c r="AG1809" i="6"/>
  <c r="AG1810" i="6"/>
  <c r="AG1811" i="6"/>
  <c r="AG1812" i="6"/>
  <c r="AG1813" i="6"/>
  <c r="AG1814" i="6"/>
  <c r="AG1815" i="6"/>
  <c r="AG1816" i="6"/>
  <c r="AG1817" i="6"/>
  <c r="AG1818" i="6"/>
  <c r="AG1819" i="6"/>
  <c r="AG1820" i="6"/>
  <c r="AG1821" i="6"/>
  <c r="AG1822" i="6"/>
  <c r="AG1823" i="6"/>
  <c r="AG1824" i="6"/>
  <c r="AG1825" i="6"/>
  <c r="AG1826" i="6"/>
  <c r="AG1827" i="6"/>
  <c r="AG1828" i="6"/>
  <c r="AG1829" i="6"/>
  <c r="AG1830" i="6"/>
  <c r="AG1831" i="6"/>
  <c r="AG1832" i="6"/>
  <c r="AG1833" i="6"/>
  <c r="AG1834" i="6"/>
  <c r="AG1835" i="6"/>
  <c r="AG1836" i="6"/>
  <c r="AG1837" i="6"/>
  <c r="AG1838" i="6"/>
  <c r="AG1839" i="6"/>
  <c r="AG1840" i="6"/>
  <c r="AG1841" i="6"/>
  <c r="AG1842" i="6"/>
  <c r="AG1843" i="6"/>
  <c r="AG1844" i="6"/>
  <c r="AG1845" i="6"/>
  <c r="AG1846" i="6"/>
  <c r="AG1847" i="6"/>
  <c r="AG1848" i="6"/>
  <c r="AG1849" i="6"/>
  <c r="AG1850" i="6"/>
  <c r="AG1851" i="6"/>
  <c r="AG1852" i="6"/>
  <c r="AG1853" i="6"/>
  <c r="AG1854" i="6"/>
  <c r="AG1855" i="6"/>
  <c r="AG1856" i="6"/>
  <c r="AG1857" i="6"/>
  <c r="AG1858" i="6"/>
  <c r="AG1859" i="6"/>
  <c r="AG1860" i="6"/>
  <c r="AG1861" i="6"/>
  <c r="AG1862" i="6"/>
  <c r="AG1863" i="6"/>
  <c r="AG1864" i="6"/>
  <c r="AG1865" i="6"/>
  <c r="AG1866" i="6"/>
  <c r="AG1867" i="6"/>
  <c r="AG1868" i="6"/>
  <c r="AG1869" i="6"/>
  <c r="AG1870" i="6"/>
  <c r="AG1871" i="6"/>
  <c r="AG1872" i="6"/>
  <c r="AG1873" i="6"/>
  <c r="AG1874" i="6"/>
  <c r="AG1875" i="6"/>
  <c r="AG1876" i="6"/>
  <c r="AG1877" i="6"/>
  <c r="AG1878" i="6"/>
  <c r="AG1879" i="6"/>
  <c r="AG1880" i="6"/>
  <c r="AG1881" i="6"/>
  <c r="AG1882" i="6"/>
  <c r="AG1883" i="6"/>
  <c r="AG1884" i="6"/>
  <c r="AG1885" i="6"/>
  <c r="AG1886" i="6"/>
  <c r="AG1887" i="6"/>
  <c r="AG1888" i="6"/>
  <c r="AG1889" i="6"/>
  <c r="AG1890" i="6"/>
  <c r="AG1891" i="6"/>
  <c r="AG1892" i="6"/>
  <c r="AG1893" i="6"/>
  <c r="AG1894" i="6"/>
  <c r="AG1895" i="6"/>
  <c r="AG1896" i="6"/>
  <c r="AG1897" i="6"/>
  <c r="AG1898" i="6"/>
  <c r="AG1899" i="6"/>
  <c r="AG1900" i="6"/>
  <c r="AG1901" i="6"/>
  <c r="AG1902" i="6"/>
  <c r="AG1903" i="6"/>
  <c r="AG1904" i="6"/>
  <c r="AG1905" i="6"/>
  <c r="AG1906" i="6"/>
  <c r="AG1907" i="6"/>
  <c r="AG1908" i="6"/>
  <c r="AG1909" i="6"/>
  <c r="AG1910" i="6"/>
  <c r="AG1911" i="6"/>
  <c r="AG1912" i="6"/>
  <c r="AG1913" i="6"/>
  <c r="AG1914" i="6"/>
  <c r="AG1915" i="6"/>
  <c r="AG1916" i="6"/>
  <c r="AG1917" i="6"/>
  <c r="AG1918" i="6"/>
  <c r="AG1919" i="6"/>
  <c r="AG1920" i="6"/>
  <c r="AG1921" i="6"/>
  <c r="AG1922" i="6"/>
  <c r="AG1923" i="6"/>
  <c r="AG1924" i="6"/>
  <c r="AG1925" i="6"/>
  <c r="AG1926" i="6"/>
  <c r="AG1927" i="6"/>
  <c r="AG1928" i="6"/>
  <c r="AG1929" i="6"/>
  <c r="AG1930" i="6"/>
  <c r="AG1931" i="6"/>
  <c r="AG1932" i="6"/>
  <c r="AG1933" i="6"/>
  <c r="AG1934" i="6"/>
  <c r="AG1935" i="6"/>
  <c r="AG1936" i="6"/>
  <c r="AG1937" i="6"/>
  <c r="AG1938" i="6"/>
  <c r="AG1939" i="6"/>
  <c r="AG1940" i="6"/>
  <c r="AG1941" i="6"/>
  <c r="AG1942" i="6"/>
  <c r="AG1943" i="6"/>
  <c r="AG1944" i="6"/>
  <c r="AG1945" i="6"/>
  <c r="AG1946" i="6"/>
  <c r="AG1947" i="6"/>
  <c r="AG1948" i="6"/>
  <c r="AG1949" i="6"/>
  <c r="AG1950" i="6"/>
  <c r="AG1951" i="6"/>
  <c r="AG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1975" i="6"/>
  <c r="AG1976" i="6"/>
  <c r="AG1977" i="6"/>
  <c r="AG1978" i="6"/>
  <c r="AG1979" i="6"/>
  <c r="AG1980" i="6"/>
  <c r="AG1981" i="6"/>
  <c r="AG1982" i="6"/>
  <c r="AG1983" i="6"/>
  <c r="AG1984" i="6"/>
  <c r="AG1985" i="6"/>
  <c r="AG1986" i="6"/>
  <c r="AG1987" i="6"/>
  <c r="AG1988" i="6"/>
  <c r="AG1989" i="6"/>
  <c r="AG1990" i="6"/>
  <c r="AG1991" i="6"/>
  <c r="AG1992" i="6"/>
  <c r="AG1993" i="6"/>
  <c r="AG1994" i="6"/>
  <c r="AG1995" i="6"/>
  <c r="AG1996" i="6"/>
  <c r="AG1997" i="6"/>
  <c r="AG1998" i="6"/>
  <c r="AG1999" i="6"/>
  <c r="AG2000" i="6"/>
  <c r="AG2001" i="6"/>
  <c r="AG2002" i="6"/>
  <c r="AG2003" i="6"/>
  <c r="AG2004" i="6"/>
  <c r="AG2005" i="6"/>
  <c r="AG2006" i="6"/>
  <c r="AG2007" i="6"/>
  <c r="AG2008" i="6"/>
  <c r="AG2009" i="6"/>
  <c r="AG2010" i="6"/>
  <c r="AG2011" i="6"/>
  <c r="AG2012" i="6"/>
  <c r="AG2013" i="6"/>
  <c r="AG2014" i="6"/>
  <c r="AG2015" i="6"/>
  <c r="AG2016" i="6"/>
  <c r="AG2017" i="6"/>
  <c r="AG2018" i="6"/>
  <c r="AG2019" i="6"/>
  <c r="AG2020" i="6"/>
  <c r="AG2021" i="6"/>
  <c r="AG2022" i="6"/>
  <c r="AG2023" i="6"/>
  <c r="AG2024" i="6"/>
  <c r="AG2025" i="6"/>
  <c r="AG2026" i="6"/>
  <c r="AG2027" i="6"/>
  <c r="AG2028" i="6"/>
  <c r="AG2029" i="6"/>
  <c r="AG2030" i="6"/>
  <c r="AG2031" i="6"/>
  <c r="AG2032" i="6"/>
  <c r="AG2033" i="6"/>
  <c r="AG2034" i="6"/>
  <c r="AG2035" i="6"/>
  <c r="AG2036" i="6"/>
  <c r="AG2037" i="6"/>
  <c r="AG2038" i="6"/>
  <c r="AG2039" i="6"/>
  <c r="AG2040" i="6"/>
  <c r="AG2041" i="6"/>
  <c r="AG2042" i="6"/>
  <c r="AG2043" i="6"/>
  <c r="AG2044" i="6"/>
  <c r="AG2045" i="6"/>
  <c r="AG2046" i="6"/>
  <c r="AG2047" i="6"/>
  <c r="AG2048" i="6"/>
  <c r="AG2049" i="6"/>
  <c r="AG2050" i="6"/>
  <c r="AG2051" i="6"/>
  <c r="AG2052" i="6"/>
  <c r="AG2053" i="6"/>
  <c r="AG2054" i="6"/>
  <c r="AG2055" i="6"/>
  <c r="AG2056" i="6"/>
  <c r="AG2057" i="6"/>
  <c r="AG2058" i="6"/>
  <c r="AG2059" i="6"/>
  <c r="AG2060" i="6"/>
  <c r="AG2061" i="6"/>
  <c r="AG2062" i="6"/>
  <c r="AG2063" i="6"/>
  <c r="AG2064" i="6"/>
  <c r="AG2065" i="6"/>
  <c r="AG2066" i="6"/>
  <c r="AG2067" i="6"/>
  <c r="AG2068" i="6"/>
  <c r="AG2069" i="6"/>
  <c r="AG2070" i="6"/>
  <c r="AG2071" i="6"/>
  <c r="AG2072" i="6"/>
  <c r="AG2073" i="6"/>
  <c r="AG2074" i="6"/>
  <c r="AG2075" i="6"/>
  <c r="AG2076" i="6"/>
  <c r="AG2077" i="6"/>
  <c r="AG2078" i="6"/>
  <c r="AG2079" i="6"/>
  <c r="AG2080" i="6"/>
  <c r="AG2081" i="6"/>
  <c r="AG2082" i="6"/>
  <c r="AG2083" i="6"/>
  <c r="AG2084" i="6"/>
  <c r="AG2085" i="6"/>
  <c r="AG2086" i="6"/>
  <c r="AG2087" i="6"/>
  <c r="AG2088" i="6"/>
  <c r="AG2089" i="6"/>
  <c r="AG2090" i="6"/>
  <c r="AG2091" i="6"/>
  <c r="AG2092" i="6"/>
  <c r="AG2093" i="6"/>
  <c r="AG2094" i="6"/>
  <c r="AG2095" i="6"/>
  <c r="AG2096" i="6"/>
  <c r="AG2097" i="6"/>
  <c r="AG2098" i="6"/>
  <c r="AG2099" i="6"/>
  <c r="AG2100" i="6"/>
  <c r="AG2101" i="6"/>
  <c r="AG2102" i="6"/>
  <c r="AG2103" i="6"/>
  <c r="AG2104" i="6"/>
  <c r="AG2105" i="6"/>
  <c r="AG2106" i="6"/>
  <c r="AG2107" i="6"/>
  <c r="AG2108" i="6"/>
  <c r="AG2109" i="6"/>
  <c r="AG2110" i="6"/>
  <c r="AG2111" i="6"/>
  <c r="AG2112" i="6"/>
  <c r="AG2113" i="6"/>
  <c r="AG2114" i="6"/>
  <c r="AG2115" i="6"/>
  <c r="AG2116" i="6"/>
  <c r="AG2117" i="6"/>
  <c r="AG2118" i="6"/>
  <c r="AG2119" i="6"/>
  <c r="AG2120" i="6"/>
  <c r="AG2121" i="6"/>
  <c r="AG2122" i="6"/>
  <c r="AG2123" i="6"/>
  <c r="AG2124" i="6"/>
  <c r="AG2125" i="6"/>
  <c r="AG2126" i="6"/>
  <c r="AG2127" i="6"/>
  <c r="AG2128" i="6"/>
  <c r="AG2129" i="6"/>
  <c r="AG2130" i="6"/>
  <c r="AG2131" i="6"/>
  <c r="AG2132" i="6"/>
  <c r="AG2133" i="6"/>
  <c r="AG2134" i="6"/>
  <c r="AG2135" i="6"/>
  <c r="AG2136" i="6"/>
  <c r="AG2137" i="6"/>
  <c r="AG2138" i="6"/>
  <c r="AG2139" i="6"/>
  <c r="AG2140" i="6"/>
  <c r="AG2141" i="6"/>
  <c r="AG2142" i="6"/>
  <c r="AG2143" i="6"/>
  <c r="AG2144" i="6"/>
  <c r="AG2145" i="6"/>
  <c r="AG2146" i="6"/>
  <c r="AG2147" i="6"/>
  <c r="AG2148" i="6"/>
  <c r="AG2149" i="6"/>
  <c r="AG2150" i="6"/>
  <c r="AG2151" i="6"/>
  <c r="AG2152" i="6"/>
  <c r="AG2153" i="6"/>
  <c r="AG2154" i="6"/>
  <c r="AG2155" i="6"/>
  <c r="AG2156" i="6"/>
  <c r="AG2157" i="6"/>
  <c r="AG2158" i="6"/>
  <c r="AG2159" i="6"/>
  <c r="AG2160" i="6"/>
  <c r="AG2161" i="6"/>
  <c r="AG2162" i="6"/>
  <c r="AG2163" i="6"/>
  <c r="AG2164" i="6"/>
  <c r="AG2165" i="6"/>
  <c r="AG2166" i="6"/>
  <c r="AG2167" i="6"/>
  <c r="AG2168" i="6"/>
  <c r="AG2169" i="6"/>
  <c r="AG2170" i="6"/>
  <c r="AG2171" i="6"/>
  <c r="AG2172" i="6"/>
  <c r="AG2173" i="6"/>
  <c r="AG2174" i="6"/>
  <c r="AG2175" i="6"/>
  <c r="AG2176" i="6"/>
  <c r="AG2177" i="6"/>
  <c r="AG2178" i="6"/>
  <c r="AG2179" i="6"/>
  <c r="AG2180" i="6"/>
  <c r="AG2181" i="6"/>
  <c r="AG2182" i="6"/>
  <c r="AG2183" i="6"/>
  <c r="AG2184" i="6"/>
  <c r="AG2185" i="6"/>
  <c r="AG2186" i="6"/>
  <c r="AG2187" i="6"/>
  <c r="AG2188" i="6"/>
  <c r="AG2189" i="6"/>
  <c r="AG2190" i="6"/>
  <c r="AG2191" i="6"/>
  <c r="AG2192" i="6"/>
  <c r="AG2193" i="6"/>
  <c r="AG2194" i="6"/>
  <c r="AG2195" i="6"/>
  <c r="AG2196" i="6"/>
  <c r="AG2197" i="6"/>
  <c r="AG2198" i="6"/>
  <c r="AG2199" i="6"/>
  <c r="AG2200" i="6"/>
  <c r="AG2201" i="6"/>
  <c r="AG2202" i="6"/>
  <c r="AG2203" i="6"/>
  <c r="AG2204" i="6"/>
  <c r="AG2205" i="6"/>
  <c r="AG2206" i="6"/>
  <c r="AG2207" i="6"/>
  <c r="AG2208" i="6"/>
  <c r="AG2209" i="6"/>
  <c r="AG2210" i="6"/>
  <c r="AG2211" i="6"/>
  <c r="AG2212" i="6"/>
  <c r="AG2213" i="6"/>
  <c r="AG2214" i="6"/>
  <c r="AG2215" i="6"/>
  <c r="AG2216" i="6"/>
  <c r="AG2217" i="6"/>
  <c r="AG2218" i="6"/>
  <c r="AG2219" i="6"/>
  <c r="AG2220" i="6"/>
  <c r="AG2221" i="6"/>
  <c r="AG2222" i="6"/>
  <c r="AG2223" i="6"/>
  <c r="AG2224" i="6"/>
  <c r="AG2225" i="6"/>
  <c r="AG2226" i="6"/>
  <c r="AG2227" i="6"/>
  <c r="AG2228" i="6"/>
  <c r="AG2229" i="6"/>
  <c r="AG2230" i="6"/>
  <c r="AG2231" i="6"/>
  <c r="AG2232" i="6"/>
  <c r="AG2233" i="6"/>
  <c r="AG2234" i="6"/>
  <c r="AG2235" i="6"/>
  <c r="AG2236" i="6"/>
  <c r="AG2237" i="6"/>
  <c r="AG2238" i="6"/>
  <c r="AG2239" i="6"/>
  <c r="AG2240" i="6"/>
  <c r="AG2241" i="6"/>
  <c r="AG2242" i="6"/>
  <c r="AG2243" i="6"/>
  <c r="AG2244" i="6"/>
  <c r="AG2245" i="6"/>
  <c r="AG2246" i="6"/>
  <c r="AG2247" i="6"/>
  <c r="AG2248" i="6"/>
  <c r="AG2249" i="6"/>
  <c r="AG2250" i="6"/>
  <c r="AG2251" i="6"/>
  <c r="AG2252" i="6"/>
  <c r="AG2253" i="6"/>
  <c r="AG2254" i="6"/>
  <c r="AG2255" i="6"/>
  <c r="AG2256" i="6"/>
  <c r="AG2257" i="6"/>
  <c r="AG2258" i="6"/>
  <c r="AG2259" i="6"/>
  <c r="AG2260" i="6"/>
  <c r="AG2261" i="6"/>
  <c r="AG2262" i="6"/>
  <c r="AG2263" i="6"/>
  <c r="AG2264" i="6"/>
  <c r="AG2265" i="6"/>
  <c r="AG2266" i="6"/>
  <c r="AG2267" i="6"/>
  <c r="AG2268" i="6"/>
  <c r="AG2269" i="6"/>
  <c r="AG2270" i="6"/>
  <c r="AG2271" i="6"/>
  <c r="AG2272" i="6"/>
  <c r="AG2273" i="6"/>
  <c r="AG2274" i="6"/>
  <c r="AG2275" i="6"/>
  <c r="AG2276" i="6"/>
  <c r="AG2277" i="6"/>
  <c r="AG2278" i="6"/>
  <c r="AG2279" i="6"/>
  <c r="AG2280" i="6"/>
  <c r="AG2281" i="6"/>
  <c r="AG2282" i="6"/>
  <c r="AG2283" i="6"/>
  <c r="AG2284" i="6"/>
  <c r="AG2285" i="6"/>
  <c r="AG2286" i="6"/>
  <c r="AG2287" i="6"/>
  <c r="AG2288" i="6"/>
  <c r="AG2289" i="6"/>
  <c r="AG2290" i="6"/>
  <c r="AG2291" i="6"/>
  <c r="AG2292" i="6"/>
  <c r="AG2293" i="6"/>
  <c r="AG2294" i="6"/>
  <c r="AG2295" i="6"/>
  <c r="AG2296" i="6"/>
  <c r="AG2297" i="6"/>
  <c r="AG2298" i="6"/>
  <c r="AG2299" i="6"/>
  <c r="AG2300" i="6"/>
  <c r="AG2301" i="6"/>
  <c r="AG2302" i="6"/>
  <c r="AG2303" i="6"/>
  <c r="AG2304" i="6"/>
  <c r="AG2305" i="6"/>
  <c r="AG2306" i="6"/>
  <c r="AG2307" i="6"/>
  <c r="AG2308" i="6"/>
  <c r="AG2309" i="6"/>
  <c r="AG2310" i="6"/>
  <c r="AG2311" i="6"/>
  <c r="AG2312" i="6"/>
  <c r="AG2313" i="6"/>
  <c r="AG2314" i="6"/>
  <c r="AG2315" i="6"/>
  <c r="AG2316" i="6"/>
  <c r="AG2317" i="6"/>
  <c r="AG2318" i="6"/>
  <c r="AG2319" i="6"/>
  <c r="AG2320" i="6"/>
  <c r="AG2321" i="6"/>
  <c r="AG2322" i="6"/>
  <c r="AG2323" i="6"/>
  <c r="AG2324" i="6"/>
  <c r="AG2325" i="6"/>
  <c r="AG2326" i="6"/>
  <c r="AG2327" i="6"/>
  <c r="AG2328" i="6"/>
  <c r="AG2329" i="6"/>
  <c r="AG2330" i="6"/>
  <c r="AG2331" i="6"/>
  <c r="AG2332" i="6"/>
  <c r="AG2333" i="6"/>
  <c r="AG2334" i="6"/>
  <c r="AG2335" i="6"/>
  <c r="AG2336" i="6"/>
  <c r="AG2337" i="6"/>
  <c r="AG2338" i="6"/>
  <c r="AG2339" i="6"/>
  <c r="AG2340" i="6"/>
  <c r="AG2341" i="6"/>
  <c r="AG2342" i="6"/>
  <c r="AG2343" i="6"/>
  <c r="AG2344" i="6"/>
  <c r="AG2345" i="6"/>
  <c r="AG2346" i="6"/>
  <c r="AG2347" i="6"/>
  <c r="AG2348" i="6"/>
  <c r="AG2349" i="6"/>
  <c r="AG2350" i="6"/>
  <c r="AG2351" i="6"/>
  <c r="AG2352" i="6"/>
  <c r="AG2353" i="6"/>
  <c r="AG2354" i="6"/>
  <c r="AG2355" i="6"/>
  <c r="AG2356" i="6"/>
  <c r="AG2357" i="6"/>
  <c r="AG2358" i="6"/>
  <c r="AG2359" i="6"/>
  <c r="AG2360" i="6"/>
  <c r="AG2361" i="6"/>
  <c r="AG2362" i="6"/>
  <c r="AG2363" i="6"/>
  <c r="AG2364" i="6"/>
  <c r="AG2365" i="6"/>
  <c r="AG2366" i="6"/>
  <c r="AG2367" i="6"/>
  <c r="AG2368" i="6"/>
  <c r="AG2369" i="6"/>
  <c r="AG2370" i="6"/>
  <c r="AG2371" i="6"/>
  <c r="AG2372" i="6"/>
  <c r="AG2373" i="6"/>
  <c r="AG2374" i="6"/>
  <c r="AG2375" i="6"/>
  <c r="AG2376" i="6"/>
  <c r="AG2377" i="6"/>
  <c r="AG2378" i="6"/>
  <c r="AG2379" i="6"/>
  <c r="AG2380" i="6"/>
  <c r="AG2381" i="6"/>
  <c r="AG2382" i="6"/>
  <c r="AG2383" i="6"/>
  <c r="AG2384" i="6"/>
  <c r="AG2385" i="6"/>
  <c r="AG2386" i="6"/>
  <c r="AG2387" i="6"/>
  <c r="AG2388" i="6"/>
  <c r="AG2389" i="6"/>
  <c r="AG2390" i="6"/>
  <c r="AG2391" i="6"/>
  <c r="AG2392" i="6"/>
  <c r="AG2393" i="6"/>
  <c r="AG2394" i="6"/>
  <c r="AG2395" i="6"/>
  <c r="AG2396" i="6"/>
  <c r="AG2397" i="6"/>
  <c r="AG2398" i="6"/>
  <c r="AG2399" i="6"/>
  <c r="AG2400" i="6"/>
  <c r="AG2401" i="6"/>
  <c r="AG2402" i="6"/>
  <c r="AG2403" i="6"/>
  <c r="AG2404" i="6"/>
  <c r="AG2405" i="6"/>
  <c r="AG2406" i="6"/>
  <c r="AG2407" i="6"/>
  <c r="AG2408" i="6"/>
  <c r="AG2409" i="6"/>
  <c r="AG2410" i="6"/>
  <c r="AG2411" i="6"/>
  <c r="AG2412" i="6"/>
  <c r="AG2413" i="6"/>
  <c r="AG2414" i="6"/>
  <c r="AG2415" i="6"/>
  <c r="AG2416" i="6"/>
  <c r="AG2417" i="6"/>
  <c r="AG2418" i="6"/>
  <c r="AG2419" i="6"/>
  <c r="AG2420" i="6"/>
  <c r="AG2421" i="6"/>
  <c r="AG2422" i="6"/>
  <c r="AG2423" i="6"/>
  <c r="AG2424" i="6"/>
  <c r="AG2425" i="6"/>
  <c r="AG2426" i="6"/>
  <c r="AG2427" i="6"/>
  <c r="AG2428" i="6"/>
  <c r="AG2429" i="6"/>
  <c r="AG2430" i="6"/>
  <c r="AG2431" i="6"/>
  <c r="AG2432" i="6"/>
  <c r="AG2433" i="6"/>
  <c r="AG2434" i="6"/>
  <c r="AG2435" i="6"/>
  <c r="AG2436" i="6"/>
  <c r="AG2437" i="6"/>
  <c r="AG2438" i="6"/>
  <c r="AG2439" i="6"/>
  <c r="AG2440" i="6"/>
  <c r="AG2441" i="6"/>
  <c r="AG2442" i="6"/>
  <c r="AG2443" i="6"/>
  <c r="AG2444" i="6"/>
  <c r="AG2445" i="6"/>
  <c r="AG2446" i="6"/>
  <c r="AG2447" i="6"/>
  <c r="AG2448" i="6"/>
  <c r="AG2449" i="6"/>
  <c r="AG2450" i="6"/>
  <c r="AG2451" i="6"/>
  <c r="AG2452" i="6"/>
  <c r="AG2453" i="6"/>
  <c r="AG2454" i="6"/>
  <c r="AG2455" i="6"/>
  <c r="AG2456" i="6"/>
  <c r="AG2457" i="6"/>
  <c r="AG2458" i="6"/>
  <c r="AG2459" i="6"/>
  <c r="AG2460" i="6"/>
  <c r="AG2461" i="6"/>
  <c r="AG2462" i="6"/>
  <c r="AG2463" i="6"/>
  <c r="AG2464" i="6"/>
  <c r="AG2465" i="6"/>
  <c r="AG2466" i="6"/>
  <c r="AG2467" i="6"/>
  <c r="AG2468" i="6"/>
  <c r="AG2469" i="6"/>
  <c r="AG2470" i="6"/>
  <c r="AG2471" i="6"/>
  <c r="AG2472" i="6"/>
  <c r="AG2473" i="6"/>
  <c r="AG2474" i="6"/>
  <c r="AG2475" i="6"/>
  <c r="AG2476" i="6"/>
  <c r="AG2477" i="6"/>
  <c r="AG2478" i="6"/>
  <c r="AG2479" i="6"/>
  <c r="AG2480" i="6"/>
  <c r="AG2481" i="6"/>
  <c r="AG2482" i="6"/>
  <c r="AG2483" i="6"/>
  <c r="AG2484" i="6"/>
  <c r="AG2485" i="6"/>
  <c r="AG2486" i="6"/>
  <c r="AG2487" i="6"/>
  <c r="AG2488" i="6"/>
  <c r="AG2489" i="6"/>
  <c r="AG2490" i="6"/>
  <c r="AG2491" i="6"/>
  <c r="AG2492" i="6"/>
  <c r="AG2493" i="6"/>
  <c r="AG2494" i="6"/>
  <c r="AG2495" i="6"/>
  <c r="AG2496" i="6"/>
  <c r="AG2497" i="6"/>
  <c r="AG2498" i="6"/>
  <c r="AG2499" i="6"/>
  <c r="AG2500" i="6"/>
  <c r="AG2501" i="6"/>
  <c r="AG2502" i="6"/>
  <c r="AG2503" i="6"/>
  <c r="AG2504" i="6"/>
  <c r="AG2505" i="6"/>
  <c r="AG2506" i="6"/>
  <c r="AG2507" i="6"/>
  <c r="AG2508" i="6"/>
  <c r="AG2509" i="6"/>
  <c r="AG2510" i="6"/>
  <c r="AG2511" i="6"/>
  <c r="AG2512" i="6"/>
  <c r="AG2513" i="6"/>
  <c r="AG2514" i="6"/>
  <c r="AG2515" i="6"/>
  <c r="AG2516" i="6"/>
  <c r="AG2517" i="6"/>
  <c r="AG2518" i="6"/>
  <c r="AG2519" i="6"/>
  <c r="AG2520" i="6"/>
  <c r="AG2521" i="6"/>
  <c r="AG2522" i="6"/>
  <c r="AG2523" i="6"/>
  <c r="AG2524" i="6"/>
  <c r="AG2525" i="6"/>
  <c r="AG2526" i="6"/>
  <c r="AG2527" i="6"/>
  <c r="AG2528" i="6"/>
  <c r="AG2529" i="6"/>
  <c r="AG2530" i="6"/>
  <c r="AG2531" i="6"/>
  <c r="AG2532" i="6"/>
  <c r="AG2533" i="6"/>
  <c r="AG2534" i="6"/>
  <c r="AG2535" i="6"/>
  <c r="AG2536" i="6"/>
  <c r="AG2537" i="6"/>
  <c r="AG2538" i="6"/>
  <c r="AG2539" i="6"/>
  <c r="AG2540" i="6"/>
  <c r="AG2541" i="6"/>
  <c r="AG2542" i="6"/>
  <c r="AG2543" i="6"/>
  <c r="AG2544" i="6"/>
  <c r="AG2545" i="6"/>
  <c r="AG2546" i="6"/>
  <c r="AG2547" i="6"/>
  <c r="AG2548" i="6"/>
  <c r="AG2549" i="6"/>
  <c r="AG2550" i="6"/>
  <c r="AG2551" i="6"/>
  <c r="AG2552" i="6"/>
  <c r="AG2553" i="6"/>
  <c r="AG2554" i="6"/>
  <c r="AG2555" i="6"/>
  <c r="AG2556" i="6"/>
  <c r="AG2557" i="6"/>
  <c r="AG2558" i="6"/>
  <c r="AG2559" i="6"/>
  <c r="AG2560" i="6"/>
  <c r="AG2561" i="6"/>
  <c r="AG2562" i="6"/>
  <c r="AG2563" i="6"/>
  <c r="AG2564" i="6"/>
  <c r="AG2565" i="6"/>
  <c r="AG2566" i="6"/>
  <c r="AG2567" i="6"/>
  <c r="AG2568" i="6"/>
  <c r="AG2569" i="6"/>
  <c r="AG2570" i="6"/>
  <c r="AG2571" i="6"/>
  <c r="AG2572" i="6"/>
  <c r="AG2573" i="6"/>
  <c r="AG2574" i="6"/>
  <c r="AG2575" i="6"/>
  <c r="AG2576" i="6"/>
  <c r="AG2577" i="6"/>
  <c r="AG2578" i="6"/>
  <c r="AG2579" i="6"/>
  <c r="AG2580" i="6"/>
  <c r="AG2581" i="6"/>
  <c r="AG2582" i="6"/>
  <c r="AG2583" i="6"/>
  <c r="AG2584" i="6"/>
  <c r="AG2585" i="6"/>
  <c r="AG2586" i="6"/>
  <c r="AG2587" i="6"/>
  <c r="AG2588" i="6"/>
  <c r="AG2589" i="6"/>
  <c r="AG2590" i="6"/>
  <c r="AG2591" i="6"/>
  <c r="AG2592" i="6"/>
  <c r="AG2593" i="6"/>
  <c r="AG2594" i="6"/>
  <c r="AG2595" i="6"/>
  <c r="AG2596" i="6"/>
  <c r="AG2597" i="6"/>
  <c r="AG2598" i="6"/>
  <c r="AG2599" i="6"/>
  <c r="AG2600" i="6"/>
  <c r="AG2601" i="6"/>
  <c r="AG2602" i="6"/>
  <c r="AG2603" i="6"/>
  <c r="AG2604" i="6"/>
  <c r="AG2605" i="6"/>
  <c r="AG2606" i="6"/>
  <c r="AG2607" i="6"/>
  <c r="AG2608" i="6"/>
  <c r="AG2609" i="6"/>
  <c r="AG2610" i="6"/>
  <c r="AG2611" i="6"/>
  <c r="AG2612" i="6"/>
  <c r="AG2613" i="6"/>
  <c r="AG2614" i="6"/>
  <c r="AG2615" i="6"/>
  <c r="AG2616" i="6"/>
  <c r="AG2617" i="6"/>
  <c r="AG2618" i="6"/>
  <c r="AG2619" i="6"/>
  <c r="AG2620" i="6"/>
  <c r="AG2621" i="6"/>
  <c r="AG2622" i="6"/>
  <c r="AG2623" i="6"/>
  <c r="AG2624" i="6"/>
  <c r="AG2625" i="6"/>
  <c r="AG2626" i="6"/>
  <c r="AG2627" i="6"/>
  <c r="AG2628" i="6"/>
  <c r="AG2629" i="6"/>
  <c r="AG2630" i="6"/>
  <c r="AG2631" i="6"/>
  <c r="AG2632" i="6"/>
  <c r="AG2633" i="6"/>
  <c r="AG2634" i="6"/>
  <c r="AG2635" i="6"/>
  <c r="AG2636" i="6"/>
  <c r="AG2637" i="6"/>
  <c r="AG2638" i="6"/>
  <c r="AG2639" i="6"/>
  <c r="AG2640" i="6"/>
  <c r="AG2641" i="6"/>
  <c r="AG2642" i="6"/>
  <c r="AG2643" i="6"/>
  <c r="AG2644" i="6"/>
  <c r="AG2645" i="6"/>
  <c r="AG2646" i="6"/>
  <c r="AG2647" i="6"/>
  <c r="AG2648" i="6"/>
  <c r="AG2649" i="6"/>
  <c r="AG2650" i="6"/>
  <c r="AG2651" i="6"/>
  <c r="AG2652" i="6"/>
  <c r="AG2653" i="6"/>
  <c r="AG2654" i="6"/>
  <c r="AG2655" i="6"/>
  <c r="AG2656" i="6"/>
  <c r="AG2657" i="6"/>
  <c r="AG2658" i="6"/>
  <c r="AG2659" i="6"/>
  <c r="AG2660" i="6"/>
  <c r="AG2661" i="6"/>
  <c r="AG2662" i="6"/>
  <c r="AG2663" i="6"/>
  <c r="AG2664" i="6"/>
  <c r="AG2665" i="6"/>
  <c r="AG2666" i="6"/>
  <c r="AG2667" i="6"/>
  <c r="AG2668" i="6"/>
  <c r="AG2669" i="6"/>
  <c r="AG2670" i="6"/>
  <c r="AG2671" i="6"/>
  <c r="AG2672" i="6"/>
  <c r="AG2673" i="6"/>
  <c r="AG2674" i="6"/>
  <c r="AG2675" i="6"/>
  <c r="AG2676" i="6"/>
  <c r="AG2677" i="6"/>
  <c r="AG2678" i="6"/>
  <c r="AG2679" i="6"/>
  <c r="AG2680" i="6"/>
  <c r="AG2681" i="6"/>
  <c r="AG2682" i="6"/>
  <c r="AG2683" i="6"/>
  <c r="AG2684" i="6"/>
  <c r="AG2685" i="6"/>
  <c r="AG2686" i="6"/>
  <c r="AG2687" i="6"/>
  <c r="AG2688" i="6"/>
  <c r="AG2689" i="6"/>
  <c r="AG2690" i="6"/>
  <c r="AG2691" i="6"/>
  <c r="AG2692" i="6"/>
  <c r="AG2693" i="6"/>
  <c r="AG2694" i="6"/>
  <c r="AG2695" i="6"/>
  <c r="AG2696" i="6"/>
  <c r="AG2697" i="6"/>
  <c r="AG2698" i="6"/>
  <c r="AG2699" i="6"/>
  <c r="AG2700" i="6"/>
  <c r="AG2701" i="6"/>
  <c r="AG2702" i="6"/>
  <c r="AG2703" i="6"/>
  <c r="AG2704" i="6"/>
  <c r="AG2705" i="6"/>
  <c r="AG2706" i="6"/>
  <c r="AG2707" i="6"/>
  <c r="AG2708" i="6"/>
  <c r="AG2709" i="6"/>
  <c r="AG2710" i="6"/>
  <c r="AG2711" i="6"/>
  <c r="AG2712" i="6"/>
  <c r="AG2713" i="6"/>
  <c r="AG2714" i="6"/>
  <c r="AG2715" i="6"/>
  <c r="AG2716" i="6"/>
  <c r="AG2717" i="6"/>
  <c r="AG2718" i="6"/>
  <c r="AG2719" i="6"/>
  <c r="AG2720" i="6"/>
  <c r="AG2721" i="6"/>
  <c r="AG2722" i="6"/>
  <c r="AG2723" i="6"/>
  <c r="AG2724" i="6"/>
  <c r="AG2725" i="6"/>
  <c r="AG2726" i="6"/>
  <c r="AG2727" i="6"/>
  <c r="AG2728" i="6"/>
  <c r="AG2729" i="6"/>
  <c r="AG2730" i="6"/>
  <c r="AG2731" i="6"/>
  <c r="AG2732" i="6"/>
  <c r="AG2733" i="6"/>
  <c r="AG2734" i="6"/>
  <c r="AG2735" i="6"/>
  <c r="AG2736" i="6"/>
  <c r="AG2737" i="6"/>
  <c r="AG2738" i="6"/>
  <c r="AG2739" i="6"/>
  <c r="AG2740" i="6"/>
  <c r="AG2741" i="6"/>
  <c r="AG2742" i="6"/>
  <c r="AG2743" i="6"/>
  <c r="AG2744" i="6"/>
  <c r="AG2745" i="6"/>
  <c r="AG2746" i="6"/>
  <c r="AG2747" i="6"/>
  <c r="AG2748" i="6"/>
  <c r="AG2749" i="6"/>
  <c r="AG2750" i="6"/>
  <c r="AG2751" i="6"/>
  <c r="AG2752" i="6"/>
  <c r="AG2753" i="6"/>
  <c r="AG2754" i="6"/>
  <c r="AG2755" i="6"/>
  <c r="AG2756" i="6"/>
  <c r="AG2757" i="6"/>
  <c r="AG2758" i="6"/>
  <c r="AG2759" i="6"/>
  <c r="AG2760" i="6"/>
  <c r="AG2761" i="6"/>
  <c r="AG2762" i="6"/>
  <c r="AG2763" i="6"/>
  <c r="AG2764" i="6"/>
  <c r="AG2765" i="6"/>
  <c r="AG2766" i="6"/>
  <c r="AG2767" i="6"/>
  <c r="AG2768" i="6"/>
  <c r="AG2769" i="6"/>
  <c r="AG2770" i="6"/>
  <c r="AG2771" i="6"/>
  <c r="AG2772" i="6"/>
  <c r="AG2773" i="6"/>
  <c r="AG2774" i="6"/>
  <c r="AG2775" i="6"/>
  <c r="AG2776" i="6"/>
  <c r="AG2777" i="6"/>
  <c r="AG2778" i="6"/>
  <c r="AG2779" i="6"/>
  <c r="AG2780" i="6"/>
  <c r="AG2781" i="6"/>
  <c r="AG2782" i="6"/>
  <c r="AG2783" i="6"/>
  <c r="AG2784" i="6"/>
  <c r="AG2785" i="6"/>
  <c r="AG2786" i="6"/>
  <c r="AG2787" i="6"/>
  <c r="AG2788" i="6"/>
  <c r="AG2789" i="6"/>
  <c r="AG2790" i="6"/>
  <c r="AG2791" i="6"/>
  <c r="AG2792" i="6"/>
  <c r="AG2793" i="6"/>
  <c r="AG2794" i="6"/>
  <c r="AG2795" i="6"/>
  <c r="AG2796" i="6"/>
  <c r="AG2797" i="6"/>
  <c r="AG2798" i="6"/>
  <c r="AG2799" i="6"/>
  <c r="AG2800" i="6"/>
  <c r="AG2801" i="6"/>
  <c r="AG2802" i="6"/>
  <c r="AG2803" i="6"/>
  <c r="AG2804" i="6"/>
  <c r="AG2805" i="6"/>
  <c r="AG2806" i="6"/>
  <c r="AG2807" i="6"/>
  <c r="AG2808" i="6"/>
  <c r="AG2809" i="6"/>
  <c r="AG2810" i="6"/>
  <c r="AG2811" i="6"/>
  <c r="AG2812" i="6"/>
  <c r="AG2813" i="6"/>
  <c r="AG2814" i="6"/>
  <c r="AG2815" i="6"/>
  <c r="AG2816" i="6"/>
  <c r="AG2817" i="6"/>
  <c r="AG2818" i="6"/>
  <c r="AG2819" i="6"/>
  <c r="AG2820" i="6"/>
  <c r="AG2821" i="6"/>
  <c r="AG2822" i="6"/>
  <c r="AG2823" i="6"/>
  <c r="AG2824" i="6"/>
  <c r="AG2825" i="6"/>
  <c r="AG2826" i="6"/>
  <c r="AG2827" i="6"/>
  <c r="AG2828" i="6"/>
  <c r="AG2829" i="6"/>
  <c r="AG2830" i="6"/>
  <c r="AG2831" i="6"/>
  <c r="AG2832" i="6"/>
  <c r="AG2833" i="6"/>
  <c r="AG2834" i="6"/>
  <c r="AG2835" i="6"/>
  <c r="AG2836" i="6"/>
  <c r="AG2837" i="6"/>
  <c r="AG2838" i="6"/>
  <c r="AG2839" i="6"/>
  <c r="AG2840" i="6"/>
  <c r="AG2841" i="6"/>
  <c r="AG2842" i="6"/>
  <c r="AG2843" i="6"/>
  <c r="AG2844" i="6"/>
  <c r="AG2845" i="6"/>
  <c r="AG2846" i="6"/>
  <c r="AG2847" i="6"/>
  <c r="AG2848" i="6"/>
  <c r="AG2849" i="6"/>
  <c r="AG2850" i="6"/>
  <c r="AG2851" i="6"/>
  <c r="AG2852" i="6"/>
  <c r="AG2853" i="6"/>
  <c r="AG2854" i="6"/>
  <c r="AG2855" i="6"/>
  <c r="AG2856" i="6"/>
  <c r="AG2857" i="6"/>
  <c r="AG2858" i="6"/>
  <c r="AG2859" i="6"/>
  <c r="AG2860" i="6"/>
  <c r="AG2861" i="6"/>
  <c r="AG2862" i="6"/>
  <c r="AG2863" i="6"/>
  <c r="AG2864" i="6"/>
  <c r="AG2865" i="6"/>
  <c r="AG2866" i="6"/>
  <c r="AG2867" i="6"/>
  <c r="AG2868" i="6"/>
  <c r="AG2869" i="6"/>
  <c r="AG2870" i="6"/>
  <c r="AG2871" i="6"/>
  <c r="AG2872" i="6"/>
  <c r="AG2873" i="6"/>
  <c r="AG2874" i="6"/>
  <c r="AG2875" i="6"/>
  <c r="AG2876" i="6"/>
  <c r="AG2877" i="6"/>
  <c r="AG2878" i="6"/>
  <c r="AG2879" i="6"/>
  <c r="AG2880" i="6"/>
  <c r="AG2881" i="6"/>
  <c r="AG2882" i="6"/>
  <c r="AG2883" i="6"/>
  <c r="AG2884" i="6"/>
  <c r="AG2885" i="6"/>
  <c r="AG2886" i="6"/>
  <c r="AG2887" i="6"/>
  <c r="AG2888" i="6"/>
  <c r="AG2889" i="6"/>
  <c r="AG2890" i="6"/>
  <c r="AG2891" i="6"/>
  <c r="AG2892" i="6"/>
  <c r="AG2893" i="6"/>
  <c r="AG2894" i="6"/>
  <c r="AG2895" i="6"/>
  <c r="AG2896" i="6"/>
  <c r="AG2897" i="6"/>
  <c r="AG2898" i="6"/>
  <c r="AG2899" i="6"/>
  <c r="AG2900" i="6"/>
  <c r="AG2901" i="6"/>
  <c r="AG2902" i="6"/>
  <c r="AG2903" i="6"/>
  <c r="AG2904" i="6"/>
  <c r="AG2905" i="6"/>
  <c r="AG2906" i="6"/>
  <c r="AG2907" i="6"/>
  <c r="AG2908" i="6"/>
  <c r="AG2909" i="6"/>
  <c r="AG2910" i="6"/>
  <c r="AG2911" i="6"/>
  <c r="AG2912" i="6"/>
  <c r="AG2913" i="6"/>
  <c r="AG2914" i="6"/>
  <c r="AG2915" i="6"/>
  <c r="AG2916" i="6"/>
  <c r="AG2917" i="6"/>
  <c r="AG2918" i="6"/>
  <c r="AG2919" i="6"/>
  <c r="AG2920" i="6"/>
  <c r="AG2921" i="6"/>
  <c r="AG2922" i="6"/>
  <c r="AG2923" i="6"/>
  <c r="AG2924" i="6"/>
  <c r="AG2925" i="6"/>
  <c r="AG2926" i="6"/>
  <c r="AG2927" i="6"/>
  <c r="AG2928" i="6"/>
  <c r="AG2929" i="6"/>
  <c r="AG2930" i="6"/>
  <c r="AG2931" i="6"/>
  <c r="AG2932" i="6"/>
  <c r="AG2933" i="6"/>
  <c r="AG2934" i="6"/>
  <c r="AG2935" i="6"/>
  <c r="AG2936" i="6"/>
  <c r="AG2937" i="6"/>
  <c r="AG2938" i="6"/>
  <c r="AG2939" i="6"/>
  <c r="AG2940" i="6"/>
  <c r="AG2941" i="6"/>
  <c r="AG2942" i="6"/>
  <c r="AG2943" i="6"/>
  <c r="AG2944" i="6"/>
  <c r="AG2945" i="6"/>
  <c r="AG2946" i="6"/>
  <c r="AG2947" i="6"/>
  <c r="AG2948" i="6"/>
  <c r="AG2949" i="6"/>
  <c r="AG2950" i="6"/>
  <c r="AG2951" i="6"/>
  <c r="AG2952" i="6"/>
  <c r="AG2953" i="6"/>
  <c r="AG2954" i="6"/>
  <c r="AG2955" i="6"/>
  <c r="AG2956" i="6"/>
  <c r="AG2957" i="6"/>
  <c r="AG2958" i="6"/>
  <c r="AG2959" i="6"/>
  <c r="AG2960" i="6"/>
  <c r="AG2961" i="6"/>
  <c r="AG2962" i="6"/>
  <c r="AG2963" i="6"/>
  <c r="AG2964" i="6"/>
  <c r="AG2965" i="6"/>
  <c r="AG2966" i="6"/>
  <c r="AG2967" i="6"/>
  <c r="AG2968" i="6"/>
  <c r="AG2969" i="6"/>
  <c r="AG2970" i="6"/>
  <c r="AG2971" i="6"/>
  <c r="AG2972" i="6"/>
  <c r="AG2973" i="6"/>
  <c r="AG2974" i="6"/>
  <c r="AG2975" i="6"/>
  <c r="AG2976" i="6"/>
  <c r="AG2977" i="6"/>
  <c r="AG2978" i="6"/>
  <c r="AG2979" i="6"/>
  <c r="AG2980" i="6"/>
  <c r="AG2981" i="6"/>
  <c r="AG2982" i="6"/>
  <c r="AG2983" i="6"/>
  <c r="AG2984" i="6"/>
  <c r="AG2985" i="6"/>
  <c r="AG2986" i="6"/>
  <c r="AG2987" i="6"/>
  <c r="AG2988" i="6"/>
  <c r="AG2989" i="6"/>
  <c r="AG2990" i="6"/>
  <c r="AG2991" i="6"/>
  <c r="AG2992" i="6"/>
  <c r="AG2993" i="6"/>
  <c r="AG2994" i="6"/>
  <c r="AG2995" i="6"/>
  <c r="AG2996" i="6"/>
  <c r="AG2997" i="6"/>
  <c r="AG2998" i="6"/>
  <c r="AG2999" i="6"/>
  <c r="AG3000" i="6"/>
  <c r="AG3001" i="6"/>
  <c r="AG3002" i="6"/>
  <c r="AG3003" i="6"/>
  <c r="AG3004" i="6"/>
  <c r="AG3005" i="6"/>
  <c r="AG3006" i="6"/>
  <c r="AG3007" i="6"/>
  <c r="AG3008" i="6"/>
  <c r="AG3009" i="6"/>
  <c r="AG3010" i="6"/>
  <c r="AG3011" i="6"/>
  <c r="AG3012" i="6"/>
  <c r="AG3013" i="6"/>
  <c r="AG3014" i="6"/>
  <c r="AG3015" i="6"/>
  <c r="AG3016" i="6"/>
  <c r="AG3017" i="6"/>
  <c r="AG3018" i="6"/>
  <c r="AG3019" i="6"/>
  <c r="AG3020" i="6"/>
  <c r="AG3021" i="6"/>
  <c r="AG3022" i="6"/>
  <c r="AG3023" i="6"/>
  <c r="AG3024" i="6"/>
  <c r="AG3025" i="6"/>
  <c r="AG3026" i="6"/>
  <c r="AG3027" i="6"/>
  <c r="AG3028" i="6"/>
  <c r="AG3029" i="6"/>
  <c r="AG3030" i="6"/>
  <c r="AG3031" i="6"/>
  <c r="AG3032" i="6"/>
  <c r="AG3033" i="6"/>
  <c r="AG3034" i="6"/>
  <c r="AG3035" i="6"/>
  <c r="AG3036" i="6"/>
  <c r="AG3037" i="6"/>
  <c r="AG3038" i="6"/>
  <c r="AG3039" i="6"/>
  <c r="AG3040" i="6"/>
  <c r="AG3041" i="6"/>
  <c r="AG3042" i="6"/>
  <c r="AG3043" i="6"/>
  <c r="AG3044" i="6"/>
  <c r="AG3045" i="6"/>
  <c r="AG3046" i="6"/>
  <c r="AG3047" i="6"/>
  <c r="AG3048" i="6"/>
  <c r="AG3049" i="6"/>
  <c r="AG3050" i="6"/>
  <c r="AG3051" i="6"/>
  <c r="AG3052" i="6"/>
  <c r="AG3053" i="6"/>
  <c r="AG3054" i="6"/>
  <c r="AG3055" i="6"/>
  <c r="AG3056" i="6"/>
  <c r="AG3057" i="6"/>
  <c r="AG3058" i="6"/>
  <c r="AG3059" i="6"/>
  <c r="AG3060" i="6"/>
  <c r="AG3061" i="6"/>
  <c r="AG3062" i="6"/>
  <c r="AG3063" i="6"/>
  <c r="AG3064" i="6"/>
  <c r="AG3065" i="6"/>
  <c r="AG3066" i="6"/>
  <c r="AG3067" i="6"/>
  <c r="AG3068" i="6"/>
  <c r="AG3069" i="6"/>
  <c r="AG3070" i="6"/>
  <c r="AG3071" i="6"/>
  <c r="AG3072" i="6"/>
  <c r="AG3073" i="6"/>
  <c r="AG3074" i="6"/>
  <c r="AG3075" i="6"/>
  <c r="AG3076" i="6"/>
  <c r="AG3077" i="6"/>
  <c r="AG3078" i="6"/>
  <c r="AG3079" i="6"/>
  <c r="AG3080" i="6"/>
  <c r="AG3081" i="6"/>
  <c r="AG3082" i="6"/>
  <c r="AG3083" i="6"/>
  <c r="AG3084" i="6"/>
  <c r="AG3085" i="6"/>
  <c r="AG3086" i="6"/>
  <c r="AG3087" i="6"/>
  <c r="AG3088" i="6"/>
  <c r="AG3089" i="6"/>
  <c r="AG3090" i="6"/>
  <c r="AG3091" i="6"/>
  <c r="AG3092" i="6"/>
  <c r="AG3093" i="6"/>
  <c r="AG3094" i="6"/>
  <c r="AG3095" i="6"/>
  <c r="AG3096" i="6"/>
  <c r="AG3097" i="6"/>
  <c r="AG3098" i="6"/>
  <c r="AG3099" i="6"/>
  <c r="AG3100" i="6"/>
  <c r="AG3101" i="6"/>
  <c r="AG3102" i="6"/>
  <c r="AG3103" i="6"/>
  <c r="AG3104" i="6"/>
  <c r="AG3105" i="6"/>
  <c r="AG3106" i="6"/>
  <c r="AG3107" i="6"/>
  <c r="AG3108" i="6"/>
  <c r="AG3109" i="6"/>
  <c r="AG3110" i="6"/>
  <c r="AG3111" i="6"/>
  <c r="AG3112" i="6"/>
  <c r="AG3113" i="6"/>
  <c r="AG3114" i="6"/>
  <c r="AG3115" i="6"/>
  <c r="AG3116" i="6"/>
  <c r="AG3117" i="6"/>
  <c r="AG3118" i="6"/>
  <c r="AG3119" i="6"/>
  <c r="AG3120" i="6"/>
  <c r="AG3121" i="6"/>
  <c r="AG3122" i="6"/>
  <c r="AG3123" i="6"/>
  <c r="AG3124" i="6"/>
  <c r="AG3125" i="6"/>
  <c r="AG3126" i="6"/>
  <c r="AG3127" i="6"/>
  <c r="AG3128" i="6"/>
  <c r="AG3129" i="6"/>
  <c r="AG3130" i="6"/>
  <c r="AG3131" i="6"/>
  <c r="AG3132" i="6"/>
  <c r="AG3133" i="6"/>
  <c r="AG3134" i="6"/>
  <c r="AG3135" i="6"/>
  <c r="AG3136" i="6"/>
  <c r="AG3137" i="6"/>
  <c r="AG3138" i="6"/>
  <c r="AG3139" i="6"/>
  <c r="AG3140" i="6"/>
  <c r="AG3141" i="6"/>
  <c r="AG3142" i="6"/>
  <c r="AG3143" i="6"/>
  <c r="AG3144" i="6"/>
  <c r="AG3145" i="6"/>
  <c r="AG3146" i="6"/>
  <c r="AG3147" i="6"/>
  <c r="AG3148" i="6"/>
  <c r="AG3149" i="6"/>
  <c r="AG3150" i="6"/>
  <c r="AG3151" i="6"/>
  <c r="AG3152" i="6"/>
  <c r="AG3153" i="6"/>
  <c r="AG3154" i="6"/>
  <c r="AG3155" i="6"/>
  <c r="AG3156" i="6"/>
  <c r="AG3157" i="6"/>
  <c r="AG3158" i="6"/>
  <c r="AG3159" i="6"/>
  <c r="AG3160" i="6"/>
  <c r="AG3161" i="6"/>
  <c r="AG3162" i="6"/>
  <c r="AG3163" i="6"/>
  <c r="AG3164" i="6"/>
  <c r="AG3165" i="6"/>
  <c r="AG3166" i="6"/>
  <c r="AG3167" i="6"/>
  <c r="AG3168" i="6"/>
  <c r="AG3169" i="6"/>
  <c r="AG3170" i="6"/>
  <c r="AG3171" i="6"/>
  <c r="AG3172" i="6"/>
  <c r="AG3173" i="6"/>
  <c r="AG3174" i="6"/>
  <c r="AG3175" i="6"/>
  <c r="AG3176" i="6"/>
  <c r="AG3177" i="6"/>
  <c r="AG3178" i="6"/>
  <c r="AG3179" i="6"/>
  <c r="AG3180" i="6"/>
  <c r="AG3181" i="6"/>
  <c r="AG3182" i="6"/>
  <c r="AG3183" i="6"/>
  <c r="AG3184" i="6"/>
  <c r="AG3185" i="6"/>
  <c r="AG3186" i="6"/>
  <c r="AG3187" i="6"/>
  <c r="AG3188" i="6"/>
  <c r="AG3189" i="6"/>
  <c r="AG3190" i="6"/>
  <c r="AG3191" i="6"/>
  <c r="AG3192" i="6"/>
  <c r="AG3193" i="6"/>
  <c r="AG3194" i="6"/>
  <c r="AG3195" i="6"/>
  <c r="AG3196" i="6"/>
  <c r="AG3197" i="6"/>
  <c r="AG3198" i="6"/>
  <c r="AG3199" i="6"/>
  <c r="AG3200" i="6"/>
  <c r="AG3201" i="6"/>
  <c r="AG3202" i="6"/>
  <c r="AG3203" i="6"/>
  <c r="AG3204" i="6"/>
  <c r="AG3205" i="6"/>
  <c r="AG3206" i="6"/>
  <c r="AG3207" i="6"/>
  <c r="AG3208" i="6"/>
  <c r="AG3209" i="6"/>
  <c r="AG3210" i="6"/>
  <c r="AG3211" i="6"/>
  <c r="AG3212" i="6"/>
  <c r="AG3213" i="6"/>
  <c r="AG3214" i="6"/>
  <c r="AG3215" i="6"/>
  <c r="AG3216" i="6"/>
  <c r="AG3217" i="6"/>
  <c r="AG3218" i="6"/>
  <c r="AG3219" i="6"/>
  <c r="AG3220" i="6"/>
  <c r="AG3221" i="6"/>
  <c r="AG3222" i="6"/>
  <c r="AG3223" i="6"/>
  <c r="AG3224" i="6"/>
  <c r="AG3225" i="6"/>
  <c r="AG3226" i="6"/>
  <c r="AG3227" i="6"/>
  <c r="AG3228" i="6"/>
  <c r="AG3229" i="6"/>
  <c r="AG3230" i="6"/>
  <c r="AG3231" i="6"/>
  <c r="AG3232" i="6"/>
  <c r="AG3233" i="6"/>
  <c r="AG3234" i="6"/>
  <c r="AG3235" i="6"/>
  <c r="AG3236" i="6"/>
  <c r="AG3237" i="6"/>
  <c r="AG3238" i="6"/>
  <c r="AG3239" i="6"/>
  <c r="AG3240" i="6"/>
  <c r="AG3241" i="6"/>
  <c r="AG3242" i="6"/>
  <c r="AG3243" i="6"/>
  <c r="AG3244" i="6"/>
  <c r="AG3245" i="6"/>
  <c r="AG3246" i="6"/>
  <c r="AG3247" i="6"/>
  <c r="AG3248" i="6"/>
  <c r="AG3249" i="6"/>
  <c r="AG3250" i="6"/>
  <c r="AG3251" i="6"/>
  <c r="AG3252" i="6"/>
  <c r="AG3253" i="6"/>
  <c r="AG3254" i="6"/>
  <c r="AG3255" i="6"/>
  <c r="AG3256" i="6"/>
  <c r="AG3257" i="6"/>
  <c r="AG3258" i="6"/>
  <c r="AG3259" i="6"/>
  <c r="AG3260" i="6"/>
  <c r="AG3261" i="6"/>
  <c r="AG3262" i="6"/>
  <c r="AG3263" i="6"/>
  <c r="AG3264" i="6"/>
  <c r="AG3265" i="6"/>
  <c r="AG3266" i="6"/>
  <c r="AG3267" i="6"/>
  <c r="AG3268" i="6"/>
  <c r="AG3269" i="6"/>
  <c r="AG3270" i="6"/>
  <c r="AG3271" i="6"/>
  <c r="AG3272" i="6"/>
  <c r="AG3273" i="6"/>
  <c r="AG3274" i="6"/>
  <c r="AG3275" i="6"/>
  <c r="AG3276" i="6"/>
  <c r="AG3277" i="6"/>
  <c r="AG3278" i="6"/>
  <c r="AG3279" i="6"/>
  <c r="AG3280" i="6"/>
  <c r="AG3281" i="6"/>
  <c r="AG3282" i="6"/>
  <c r="AG3283" i="6"/>
  <c r="AG3284" i="6"/>
  <c r="AG3285" i="6"/>
  <c r="AG3286" i="6"/>
  <c r="AG3287" i="6"/>
  <c r="AG3288" i="6"/>
  <c r="AG3289" i="6"/>
  <c r="AG3290" i="6"/>
  <c r="AG3291" i="6"/>
  <c r="AG3292" i="6"/>
  <c r="AG3293" i="6"/>
  <c r="AG3294" i="6"/>
  <c r="AG3295" i="6"/>
  <c r="AG3296" i="6"/>
  <c r="AG3297" i="6"/>
  <c r="AG3298" i="6"/>
  <c r="AG3299" i="6"/>
  <c r="AG3300" i="6"/>
  <c r="AG3301" i="6"/>
  <c r="AG3302" i="6"/>
  <c r="AG3303" i="6"/>
  <c r="AG3304" i="6"/>
  <c r="AG3305" i="6"/>
  <c r="AG3306" i="6"/>
  <c r="AG3307" i="6"/>
  <c r="AG3308" i="6"/>
  <c r="AG3309" i="6"/>
  <c r="AG3310" i="6"/>
  <c r="AG3311" i="6"/>
  <c r="AG3312" i="6"/>
  <c r="AG3313" i="6"/>
  <c r="AG3314" i="6"/>
  <c r="AG3315" i="6"/>
  <c r="AG3316" i="6"/>
  <c r="AG3317" i="6"/>
  <c r="AG3318" i="6"/>
  <c r="AG3319" i="6"/>
  <c r="AG3320" i="6"/>
  <c r="AG3321" i="6"/>
  <c r="AG3322" i="6"/>
  <c r="AG3323" i="6"/>
  <c r="AG3324" i="6"/>
  <c r="AG3325" i="6"/>
  <c r="AG3326" i="6"/>
  <c r="AG3327" i="6"/>
  <c r="AG3328" i="6"/>
  <c r="AG3329" i="6"/>
  <c r="AG3330" i="6"/>
  <c r="AG3331" i="6"/>
  <c r="AG3332" i="6"/>
  <c r="AG3333" i="6"/>
  <c r="AG3334" i="6"/>
  <c r="AG3335" i="6"/>
  <c r="AG3336" i="6"/>
  <c r="AG3337" i="6"/>
  <c r="AG3338" i="6"/>
  <c r="AG3339" i="6"/>
  <c r="AG3340" i="6"/>
  <c r="AG3341" i="6"/>
  <c r="AG3342" i="6"/>
  <c r="AG3343" i="6"/>
  <c r="AG3344" i="6"/>
  <c r="AG3345" i="6"/>
  <c r="AG3346" i="6"/>
  <c r="AG3347" i="6"/>
  <c r="AG3348" i="6"/>
  <c r="AG3349" i="6"/>
  <c r="AG3350" i="6"/>
  <c r="AG3351" i="6"/>
  <c r="AG3352" i="6"/>
  <c r="AG3353" i="6"/>
  <c r="AG3354" i="6"/>
  <c r="AG3355" i="6"/>
  <c r="AG3356" i="6"/>
  <c r="AG3357" i="6"/>
  <c r="AG3358" i="6"/>
  <c r="AG3359" i="6"/>
  <c r="AG3360" i="6"/>
  <c r="AG3361" i="6"/>
  <c r="AG3362" i="6"/>
  <c r="AG3363" i="6"/>
  <c r="AG3364" i="6"/>
  <c r="AG3365" i="6"/>
  <c r="AG3366" i="6"/>
  <c r="AG3367" i="6"/>
  <c r="AG3368" i="6"/>
  <c r="AG3369" i="6"/>
  <c r="AG3370" i="6"/>
  <c r="AG3371" i="6"/>
  <c r="AG3372" i="6"/>
  <c r="AG3373" i="6"/>
  <c r="AG3374" i="6"/>
  <c r="AG3375" i="6"/>
  <c r="AG3376" i="6"/>
  <c r="AG3377" i="6"/>
  <c r="AG3378" i="6"/>
  <c r="AG3379" i="6"/>
  <c r="AG3380" i="6"/>
  <c r="AG3381" i="6"/>
  <c r="AG3382" i="6"/>
  <c r="AG3383" i="6"/>
  <c r="AG3384" i="6"/>
  <c r="AG3385" i="6"/>
  <c r="AG3386" i="6"/>
  <c r="AG3387" i="6"/>
  <c r="AG3388" i="6"/>
  <c r="AG3389" i="6"/>
  <c r="AG3390" i="6"/>
  <c r="AG3391" i="6"/>
  <c r="AG3392" i="6"/>
  <c r="AG3393" i="6"/>
  <c r="AG3394" i="6"/>
  <c r="AG3395" i="6"/>
  <c r="AG3396" i="6"/>
  <c r="AG3397" i="6"/>
  <c r="AG3398" i="6"/>
  <c r="AG3399" i="6"/>
  <c r="AG3400" i="6"/>
  <c r="AG3401" i="6"/>
  <c r="AG3402" i="6"/>
  <c r="AG3403" i="6"/>
  <c r="AG3404" i="6"/>
  <c r="AG3405" i="6"/>
  <c r="AG3406" i="6"/>
  <c r="AG3407" i="6"/>
  <c r="AG3408" i="6"/>
  <c r="AG3409" i="6"/>
  <c r="AG3410" i="6"/>
  <c r="AG3411" i="6"/>
  <c r="AG3412" i="6"/>
  <c r="AG3413" i="6"/>
  <c r="AG3414" i="6"/>
  <c r="AG3415" i="6"/>
  <c r="AG3416" i="6"/>
  <c r="AG3417" i="6"/>
  <c r="AG3418" i="6"/>
  <c r="AG3419" i="6"/>
  <c r="AG3420" i="6"/>
  <c r="AG3421" i="6"/>
  <c r="AG3422" i="6"/>
  <c r="AG3423" i="6"/>
  <c r="AG3424" i="6"/>
  <c r="AG3425" i="6"/>
  <c r="AG3426" i="6"/>
  <c r="AG3427" i="6"/>
  <c r="AG3428" i="6"/>
  <c r="AG3429" i="6"/>
  <c r="AG3430" i="6"/>
  <c r="AG3431" i="6"/>
  <c r="AG3432" i="6"/>
  <c r="AG3433" i="6"/>
  <c r="AG3434" i="6"/>
  <c r="AG3435" i="6"/>
  <c r="AG3436" i="6"/>
  <c r="AG3437" i="6"/>
  <c r="AG3438" i="6"/>
  <c r="AG3439" i="6"/>
  <c r="AG3440" i="6"/>
  <c r="AG3441" i="6"/>
  <c r="AG3442" i="6"/>
  <c r="AG3443" i="6"/>
  <c r="AG3444" i="6"/>
  <c r="AG3445" i="6"/>
  <c r="AG3446" i="6"/>
  <c r="AG3447" i="6"/>
  <c r="AG3448" i="6"/>
  <c r="AG3449" i="6"/>
  <c r="AG3450" i="6"/>
  <c r="AG3451" i="6"/>
  <c r="AG3452" i="6"/>
  <c r="AG3453" i="6"/>
  <c r="AG3454" i="6"/>
  <c r="AG3455" i="6"/>
  <c r="AG3456" i="6"/>
  <c r="AG3457" i="6"/>
  <c r="AG3458" i="6"/>
  <c r="AG3459" i="6"/>
  <c r="AG3460" i="6"/>
  <c r="AG3461" i="6"/>
  <c r="AG3462" i="6"/>
  <c r="AG3463" i="6"/>
  <c r="AG3464" i="6"/>
  <c r="AG3465" i="6"/>
  <c r="AG3466" i="6"/>
  <c r="AG3467" i="6"/>
  <c r="AG3468" i="6"/>
  <c r="AG3469" i="6"/>
  <c r="AG3470" i="6"/>
  <c r="AG3471" i="6"/>
  <c r="AG3472" i="6"/>
  <c r="AG3473" i="6"/>
  <c r="AG3474" i="6"/>
  <c r="AG3475" i="6"/>
  <c r="AG3476" i="6"/>
  <c r="AG3477" i="6"/>
  <c r="AG3478" i="6"/>
  <c r="AG3479" i="6"/>
  <c r="AG3480" i="6"/>
  <c r="AG3481" i="6"/>
  <c r="AG3482" i="6"/>
  <c r="AG3483" i="6"/>
  <c r="AG3484" i="6"/>
  <c r="AG3485" i="6"/>
  <c r="AG3486" i="6"/>
  <c r="AG3487" i="6"/>
  <c r="AG3488" i="6"/>
  <c r="AG3489" i="6"/>
  <c r="AG3490" i="6"/>
  <c r="AG3491" i="6"/>
  <c r="AG3492" i="6"/>
  <c r="AG3493" i="6"/>
  <c r="AG3494" i="6"/>
  <c r="AG3495" i="6"/>
  <c r="AG3496" i="6"/>
  <c r="AG3497" i="6"/>
  <c r="AG3498" i="6"/>
  <c r="AG3499" i="6"/>
  <c r="AG3500" i="6"/>
  <c r="AG3501" i="6"/>
  <c r="AG3502" i="6"/>
  <c r="AG3503" i="6"/>
  <c r="AG3504" i="6"/>
  <c r="AG3505" i="6"/>
  <c r="AG3506" i="6"/>
  <c r="AG3507" i="6"/>
  <c r="AG3508" i="6"/>
  <c r="AG3509" i="6"/>
  <c r="AG3510" i="6"/>
  <c r="AG3511" i="6"/>
  <c r="AG3512" i="6"/>
  <c r="AG3513" i="6"/>
  <c r="AG3514" i="6"/>
  <c r="AG3515" i="6"/>
  <c r="AG3516" i="6"/>
  <c r="AG3517" i="6"/>
  <c r="AG3518" i="6"/>
  <c r="AG3519" i="6"/>
  <c r="AG3520" i="6"/>
  <c r="AG3521" i="6"/>
  <c r="AG3522" i="6"/>
  <c r="AG3523" i="6"/>
  <c r="AG3524" i="6"/>
  <c r="AG3525" i="6"/>
  <c r="AG3526" i="6"/>
  <c r="AG3527" i="6"/>
  <c r="AG3528" i="6"/>
  <c r="AG3529" i="6"/>
  <c r="AG3530" i="6"/>
  <c r="AG3531" i="6"/>
  <c r="AG3532" i="6"/>
  <c r="AG3533" i="6"/>
  <c r="AG3534" i="6"/>
  <c r="AG3535" i="6"/>
  <c r="AG3536" i="6"/>
  <c r="AG3537" i="6"/>
  <c r="AG3538" i="6"/>
  <c r="AG3539" i="6"/>
  <c r="AG3540" i="6"/>
  <c r="AG3541" i="6"/>
  <c r="AG3542" i="6"/>
  <c r="AG3543" i="6"/>
  <c r="AG3544" i="6"/>
  <c r="AG3545" i="6"/>
  <c r="AG3546" i="6"/>
  <c r="AG3547" i="6"/>
  <c r="AG3548" i="6"/>
  <c r="AG3549" i="6"/>
  <c r="AG3550" i="6"/>
  <c r="AG3551" i="6"/>
  <c r="AG3552" i="6"/>
  <c r="AG3553" i="6"/>
  <c r="AG3554" i="6"/>
  <c r="AG3555" i="6"/>
  <c r="AG3556" i="6"/>
  <c r="AG3557" i="6"/>
  <c r="AG3558" i="6"/>
  <c r="AG3559" i="6"/>
  <c r="AG3560" i="6"/>
  <c r="AG3561" i="6"/>
  <c r="AG3562" i="6"/>
  <c r="AG3563" i="6"/>
  <c r="AG3564" i="6"/>
  <c r="AG3565" i="6"/>
  <c r="AG3566" i="6"/>
  <c r="AG3567" i="6"/>
  <c r="AG3568" i="6"/>
  <c r="AG3569" i="6"/>
  <c r="AG3570" i="6"/>
  <c r="AG3571" i="6"/>
  <c r="AG3572" i="6"/>
  <c r="AG3573" i="6"/>
  <c r="AG3574" i="6"/>
  <c r="AG3575" i="6"/>
  <c r="AG3576" i="6"/>
  <c r="AG3577" i="6"/>
  <c r="AG3578" i="6"/>
  <c r="AG3579" i="6"/>
  <c r="AG3580" i="6"/>
  <c r="AG3581" i="6"/>
  <c r="AG3582" i="6"/>
  <c r="AG3583" i="6"/>
  <c r="AG3584" i="6"/>
  <c r="AG3585" i="6"/>
  <c r="AG3586" i="6"/>
  <c r="AG3587" i="6"/>
  <c r="AG3588" i="6"/>
  <c r="AG3589" i="6"/>
  <c r="AG3590" i="6"/>
  <c r="AG3591" i="6"/>
  <c r="AG3592" i="6"/>
  <c r="AG3593" i="6"/>
  <c r="AG3594" i="6"/>
  <c r="AG3595" i="6"/>
  <c r="AG3596" i="6"/>
  <c r="AG3597" i="6"/>
  <c r="AG3598" i="6"/>
  <c r="AG3599" i="6"/>
  <c r="AG3600" i="6"/>
  <c r="AG3601" i="6"/>
  <c r="AG3602" i="6"/>
  <c r="AG3603" i="6"/>
  <c r="AG3604" i="6"/>
  <c r="AG3605" i="6"/>
  <c r="AG3606" i="6"/>
  <c r="AG3607" i="6"/>
  <c r="AG3608" i="6"/>
  <c r="AG3609" i="6"/>
  <c r="AG3610" i="6"/>
  <c r="AG3611" i="6"/>
  <c r="AG3612" i="6"/>
  <c r="AG3613" i="6"/>
  <c r="AG3614" i="6"/>
  <c r="AG3615" i="6"/>
  <c r="AG3616" i="6"/>
  <c r="AG3617" i="6"/>
  <c r="AG3618" i="6"/>
  <c r="AG3619" i="6"/>
  <c r="AG3620" i="6"/>
  <c r="AG3621" i="6"/>
  <c r="AG3622" i="6"/>
  <c r="AG3623" i="6"/>
  <c r="AG3624" i="6"/>
  <c r="AG3625" i="6"/>
  <c r="AG3626" i="6"/>
  <c r="AG3627" i="6"/>
  <c r="AG3628" i="6"/>
  <c r="AG3629" i="6"/>
  <c r="AG3630" i="6"/>
  <c r="AG3631" i="6"/>
  <c r="AG3632" i="6"/>
  <c r="AG3633" i="6"/>
  <c r="AG3634" i="6"/>
  <c r="AG3635" i="6"/>
  <c r="AG3636" i="6"/>
  <c r="AG3637" i="6"/>
  <c r="AG3638" i="6"/>
  <c r="AG3639" i="6"/>
  <c r="AG3640" i="6"/>
  <c r="AG3641" i="6"/>
  <c r="AG3642" i="6"/>
  <c r="AG3643" i="6"/>
  <c r="AG3644" i="6"/>
  <c r="AG3645" i="6"/>
  <c r="AG3646" i="6"/>
  <c r="AG3647" i="6"/>
  <c r="AG3648" i="6"/>
  <c r="AG3649" i="6"/>
  <c r="AG3650" i="6"/>
  <c r="AG3651" i="6"/>
  <c r="AG3652" i="6"/>
  <c r="AG3653" i="6"/>
  <c r="AG3654" i="6"/>
  <c r="AG3655" i="6"/>
  <c r="AG3656" i="6"/>
  <c r="AG3657" i="6"/>
  <c r="AG3658" i="6"/>
  <c r="AG3659" i="6"/>
  <c r="AG3660" i="6"/>
  <c r="AG3661" i="6"/>
  <c r="AG3662" i="6"/>
  <c r="AG3663" i="6"/>
  <c r="AG3664" i="6"/>
  <c r="AG3665" i="6"/>
  <c r="AG3666" i="6"/>
  <c r="AG3667" i="6"/>
  <c r="AG3668" i="6"/>
  <c r="AG3669" i="6"/>
  <c r="AG3670" i="6"/>
  <c r="AG3671" i="6"/>
  <c r="AG3672" i="6"/>
  <c r="AG3673" i="6"/>
  <c r="AG3674" i="6"/>
  <c r="AG3675" i="6"/>
  <c r="AG3676" i="6"/>
  <c r="AG3677" i="6"/>
  <c r="AG3678" i="6"/>
  <c r="AG3679" i="6"/>
  <c r="AG3680" i="6"/>
  <c r="AG3681" i="6"/>
  <c r="AG3682" i="6"/>
  <c r="AG3683" i="6"/>
  <c r="AG3684" i="6"/>
  <c r="AG3685" i="6"/>
  <c r="AG3686" i="6"/>
  <c r="AG3687" i="6"/>
  <c r="AG3688" i="6"/>
  <c r="AG3689" i="6"/>
  <c r="AG3690" i="6"/>
  <c r="AG3691" i="6"/>
  <c r="AG3692" i="6"/>
  <c r="AG3693" i="6"/>
  <c r="AG3694" i="6"/>
  <c r="AG3695" i="6"/>
  <c r="AG3696" i="6"/>
  <c r="AG3697" i="6"/>
  <c r="AG3698" i="6"/>
  <c r="AG3699" i="6"/>
  <c r="AG3700" i="6"/>
  <c r="AG3701" i="6"/>
  <c r="AG3702" i="6"/>
  <c r="AG3703" i="6"/>
  <c r="AG3704" i="6"/>
  <c r="AG3705" i="6"/>
  <c r="AG3706" i="6"/>
  <c r="AG3707" i="6"/>
  <c r="AG3708" i="6"/>
  <c r="AG3709" i="6"/>
  <c r="AG3710" i="6"/>
  <c r="AG3711" i="6"/>
  <c r="AG3712" i="6"/>
  <c r="AG3713" i="6"/>
  <c r="AG3714" i="6"/>
  <c r="AG3715" i="6"/>
  <c r="AG3716" i="6"/>
  <c r="AG3717" i="6"/>
  <c r="AG3718" i="6"/>
  <c r="AG3719" i="6"/>
  <c r="AG3720" i="6"/>
  <c r="AG3721" i="6"/>
  <c r="AG3722" i="6"/>
  <c r="AG3723" i="6"/>
  <c r="AG3724" i="6"/>
  <c r="AG3725" i="6"/>
  <c r="AG3726" i="6"/>
  <c r="AG3727" i="6"/>
  <c r="AG3728" i="6"/>
  <c r="AG3729" i="6"/>
  <c r="AG3730" i="6"/>
  <c r="AG3731" i="6"/>
  <c r="AG3732" i="6"/>
  <c r="AG3733" i="6"/>
  <c r="AG3734" i="6"/>
  <c r="AG3735" i="6"/>
  <c r="AG3736" i="6"/>
  <c r="AG3737" i="6"/>
  <c r="AG3738" i="6"/>
  <c r="AG3739" i="6"/>
  <c r="AG3740" i="6"/>
  <c r="AG3741" i="6"/>
  <c r="AG3742" i="6"/>
  <c r="AG3743" i="6"/>
  <c r="AG3744" i="6"/>
  <c r="AG3745" i="6"/>
  <c r="AG3746" i="6"/>
  <c r="AG3747" i="6"/>
  <c r="AG3748" i="6"/>
  <c r="AG3749" i="6"/>
  <c r="AG3750" i="6"/>
  <c r="AG3751" i="6"/>
  <c r="AG3752" i="6"/>
  <c r="AG3753" i="6"/>
  <c r="AG3754" i="6"/>
  <c r="AG3755" i="6"/>
  <c r="AG3756" i="6"/>
  <c r="AG3757" i="6"/>
  <c r="AG3758" i="6"/>
  <c r="AG3759" i="6"/>
  <c r="AG3760" i="6"/>
  <c r="AG3761" i="6"/>
  <c r="AG3762" i="6"/>
  <c r="AG3763" i="6"/>
  <c r="AG3764" i="6"/>
  <c r="AG3765" i="6"/>
  <c r="AG3766" i="6"/>
  <c r="AG3767" i="6"/>
  <c r="AG3768" i="6"/>
  <c r="AG3769" i="6"/>
  <c r="AG3770" i="6"/>
  <c r="AG3771" i="6"/>
  <c r="AG3772" i="6"/>
  <c r="AG3773" i="6"/>
  <c r="AG3774" i="6"/>
  <c r="AG3775" i="6"/>
  <c r="AG3776" i="6"/>
  <c r="AG3777" i="6"/>
  <c r="AG3778" i="6"/>
  <c r="AG3779" i="6"/>
  <c r="AG3780" i="6"/>
  <c r="AG3781" i="6"/>
  <c r="AG3782" i="6"/>
  <c r="AG3783" i="6"/>
  <c r="AG3784" i="6"/>
  <c r="AG3785" i="6"/>
  <c r="AG3786" i="6"/>
  <c r="AG3787" i="6"/>
  <c r="AG3788" i="6"/>
  <c r="AG3789" i="6"/>
  <c r="AG3790" i="6"/>
  <c r="AG3791" i="6"/>
  <c r="AG3792" i="6"/>
  <c r="AG3793" i="6"/>
  <c r="AG3794" i="6"/>
  <c r="AG3795" i="6"/>
  <c r="AG3796" i="6"/>
  <c r="AG3797" i="6"/>
  <c r="AG3798" i="6"/>
  <c r="AG3799" i="6"/>
  <c r="AG3800" i="6"/>
  <c r="AG3801" i="6"/>
  <c r="AG3802" i="6"/>
  <c r="AG3803" i="6"/>
  <c r="AG3804" i="6"/>
  <c r="AG3805" i="6"/>
  <c r="AG3806" i="6"/>
  <c r="AG3807" i="6"/>
  <c r="AG3808" i="6"/>
  <c r="AG3809" i="6"/>
  <c r="AG3810" i="6"/>
  <c r="AG3811" i="6"/>
  <c r="AG3812" i="6"/>
  <c r="AG3813" i="6"/>
  <c r="AG3814" i="6"/>
  <c r="AG3815" i="6"/>
  <c r="AG3816" i="6"/>
  <c r="AG3817" i="6"/>
  <c r="AG3818" i="6"/>
  <c r="AG3819" i="6"/>
  <c r="AG3820" i="6"/>
  <c r="AG3821" i="6"/>
  <c r="AG3822" i="6"/>
  <c r="AG3823" i="6"/>
  <c r="AG3824" i="6"/>
  <c r="AG3825" i="6"/>
  <c r="AG3826" i="6"/>
  <c r="AG3827" i="6"/>
  <c r="AG3828" i="6"/>
  <c r="AG3829" i="6"/>
  <c r="AG3830" i="6"/>
  <c r="AG3831" i="6"/>
  <c r="AG3832" i="6"/>
  <c r="AG3833" i="6"/>
  <c r="AG3834" i="6"/>
  <c r="AG3835" i="6"/>
  <c r="AG3836" i="6"/>
  <c r="AG3837" i="6"/>
  <c r="AG3838" i="6"/>
  <c r="AG3839" i="6"/>
  <c r="AG3840" i="6"/>
  <c r="AG3841" i="6"/>
  <c r="AG3842" i="6"/>
  <c r="AG3843" i="6"/>
  <c r="AG3844" i="6"/>
  <c r="AG3845" i="6"/>
  <c r="AG3846" i="6"/>
  <c r="AG3847" i="6"/>
  <c r="AG3848" i="6"/>
  <c r="AG3849" i="6"/>
  <c r="AG3850" i="6"/>
  <c r="AG3851" i="6"/>
  <c r="AG3852" i="6"/>
  <c r="AG3853" i="6"/>
  <c r="AG3854" i="6"/>
  <c r="AG3855" i="6"/>
  <c r="AG3856" i="6"/>
  <c r="AG3857" i="6"/>
  <c r="AG3858" i="6"/>
  <c r="AG3859" i="6"/>
  <c r="AG3860" i="6"/>
  <c r="AG3861" i="6"/>
  <c r="AG3862" i="6"/>
  <c r="AG3863" i="6"/>
  <c r="AG3864" i="6"/>
  <c r="AG3865" i="6"/>
  <c r="AG3866" i="6"/>
  <c r="AG3867" i="6"/>
  <c r="AG3868" i="6"/>
  <c r="AG3869" i="6"/>
  <c r="AG3870" i="6"/>
  <c r="AG3871" i="6"/>
  <c r="AG3872" i="6"/>
  <c r="AG3873" i="6"/>
  <c r="AG3874" i="6"/>
  <c r="AG3875" i="6"/>
  <c r="AG3876" i="6"/>
  <c r="AG3877" i="6"/>
  <c r="AG3878" i="6"/>
  <c r="AG3879" i="6"/>
  <c r="AG3880" i="6"/>
  <c r="AG3881" i="6"/>
  <c r="AG3882" i="6"/>
  <c r="AG3883" i="6"/>
  <c r="AG3884" i="6"/>
  <c r="AG3885" i="6"/>
  <c r="AG3886" i="6"/>
  <c r="AG3887" i="6"/>
  <c r="AG3888" i="6"/>
  <c r="AG3889" i="6"/>
  <c r="AG3890" i="6"/>
  <c r="AG3891" i="6"/>
  <c r="AG3892" i="6"/>
  <c r="AG3893" i="6"/>
  <c r="AG3894" i="6"/>
  <c r="AG3895" i="6"/>
  <c r="AG3896" i="6"/>
  <c r="AG3897" i="6"/>
  <c r="AG3898" i="6"/>
  <c r="AG3899" i="6"/>
  <c r="AG3900" i="6"/>
  <c r="AG3901" i="6"/>
  <c r="AG3902" i="6"/>
  <c r="AG3903" i="6"/>
  <c r="AG3904" i="6"/>
  <c r="AG3905" i="6"/>
  <c r="AG3906" i="6"/>
  <c r="AG3907" i="6"/>
  <c r="AG3908" i="6"/>
  <c r="AG3909" i="6"/>
  <c r="AG3910" i="6"/>
  <c r="AG3911" i="6"/>
  <c r="AG3912" i="6"/>
  <c r="AG3913" i="6"/>
  <c r="AG3914" i="6"/>
  <c r="AG3915" i="6"/>
  <c r="AG3916" i="6"/>
  <c r="AG3917" i="6"/>
  <c r="AG3918" i="6"/>
  <c r="AG3919" i="6"/>
  <c r="AG3920" i="6"/>
  <c r="AG3921" i="6"/>
  <c r="AG3922" i="6"/>
  <c r="AG3923" i="6"/>
  <c r="AG3924" i="6"/>
  <c r="AG3925" i="6"/>
  <c r="AG3926" i="6"/>
  <c r="AG3927" i="6"/>
  <c r="AG3928" i="6"/>
  <c r="AG3929" i="6"/>
  <c r="AG3930" i="6"/>
  <c r="AG3931" i="6"/>
  <c r="AG3932" i="6"/>
  <c r="AG3933" i="6"/>
  <c r="AG3934" i="6"/>
  <c r="AG3935" i="6"/>
  <c r="AG3936" i="6"/>
  <c r="AG3937" i="6"/>
  <c r="AG3938" i="6"/>
  <c r="AG3939" i="6"/>
  <c r="AG3940" i="6"/>
  <c r="AG3941" i="6"/>
  <c r="AG3942" i="6"/>
  <c r="AG3943" i="6"/>
  <c r="AG3944" i="6"/>
  <c r="AG3945" i="6"/>
  <c r="AG3946" i="6"/>
  <c r="AG3947" i="6"/>
  <c r="AG3948" i="6"/>
  <c r="AG3949" i="6"/>
  <c r="AG3950" i="6"/>
  <c r="AG3951" i="6"/>
  <c r="AG3952" i="6"/>
  <c r="AG3953" i="6"/>
  <c r="AG3954" i="6"/>
  <c r="AG3955" i="6"/>
  <c r="AG3956" i="6"/>
  <c r="AG3957" i="6"/>
  <c r="AG3958" i="6"/>
  <c r="AG3959" i="6"/>
  <c r="AG3960" i="6"/>
  <c r="AG3961" i="6"/>
  <c r="AG3962" i="6"/>
  <c r="AG3963" i="6"/>
  <c r="AG3964" i="6"/>
  <c r="AG3965" i="6"/>
  <c r="AG3966" i="6"/>
  <c r="AG3967" i="6"/>
  <c r="AG3968" i="6"/>
  <c r="AG3969" i="6"/>
  <c r="AG3970" i="6"/>
  <c r="AG3971" i="6"/>
  <c r="AG3972" i="6"/>
  <c r="AG3973" i="6"/>
  <c r="AG3974" i="6"/>
  <c r="AG3975" i="6"/>
  <c r="AG3976" i="6"/>
  <c r="AG3977" i="6"/>
  <c r="AG3978" i="6"/>
  <c r="AG3979" i="6"/>
  <c r="AG3980" i="6"/>
  <c r="AG3981" i="6"/>
  <c r="AG3982" i="6"/>
  <c r="AG3983" i="6"/>
  <c r="AG3984" i="6"/>
  <c r="AG3985" i="6"/>
  <c r="AG3986" i="6"/>
  <c r="AG3987" i="6"/>
  <c r="AG3988" i="6"/>
  <c r="AG3989" i="6"/>
  <c r="AG3990" i="6"/>
  <c r="AG3991" i="6"/>
  <c r="AG3992" i="6"/>
  <c r="AG3993" i="6"/>
  <c r="AG3994" i="6"/>
  <c r="AG3995" i="6"/>
  <c r="AG3996" i="6"/>
  <c r="AG3997" i="6"/>
  <c r="AG3998" i="6"/>
  <c r="AG3999" i="6"/>
  <c r="AG4000" i="6"/>
  <c r="AG4001" i="6"/>
  <c r="AG4002" i="6"/>
  <c r="AG4003" i="6"/>
  <c r="AG4004" i="6"/>
  <c r="AG4005" i="6"/>
  <c r="AG4006" i="6"/>
  <c r="AG4007" i="6"/>
  <c r="AG4008" i="6"/>
  <c r="AG4009" i="6"/>
  <c r="AG4010" i="6"/>
  <c r="AG4011" i="6"/>
  <c r="AG4012" i="6"/>
  <c r="AG4013" i="6"/>
  <c r="AG4014" i="6"/>
  <c r="AG4015" i="6"/>
  <c r="AG4016" i="6"/>
  <c r="AG4017" i="6"/>
  <c r="AG4018" i="6"/>
  <c r="AG4019" i="6"/>
  <c r="AG4020" i="6"/>
  <c r="AG4021" i="6"/>
  <c r="AG4022" i="6"/>
  <c r="AG4023" i="6"/>
  <c r="AG4024" i="6"/>
  <c r="AG4025" i="6"/>
  <c r="AG4026" i="6"/>
  <c r="AG4027" i="6"/>
  <c r="AG4028" i="6"/>
  <c r="AG4029" i="6"/>
  <c r="AG4030" i="6"/>
  <c r="AG4031" i="6"/>
  <c r="AG4032" i="6"/>
  <c r="AG4033" i="6"/>
  <c r="AG4034" i="6"/>
  <c r="AG4035" i="6"/>
  <c r="AG4036" i="6"/>
  <c r="AG4037" i="6"/>
  <c r="AG4038" i="6"/>
  <c r="AG4039" i="6"/>
  <c r="AG4040" i="6"/>
  <c r="AG4041" i="6"/>
  <c r="AG4042" i="6"/>
  <c r="AG4043" i="6"/>
  <c r="AG4044" i="6"/>
  <c r="AG4045" i="6"/>
  <c r="AG4046" i="6"/>
  <c r="AG4047" i="6"/>
  <c r="AG4048" i="6"/>
  <c r="AG4049" i="6"/>
  <c r="AG4050" i="6"/>
  <c r="AG4051" i="6"/>
  <c r="AG4052" i="6"/>
  <c r="AG4053" i="6"/>
  <c r="AG4054" i="6"/>
  <c r="AG4055" i="6"/>
  <c r="AG4056" i="6"/>
  <c r="AG4057" i="6"/>
  <c r="AG4058" i="6"/>
  <c r="AG4059" i="6"/>
  <c r="AG4060" i="6"/>
  <c r="AG4061" i="6"/>
  <c r="AG4062" i="6"/>
  <c r="AG4063" i="6"/>
  <c r="AG4064" i="6"/>
  <c r="AG4065" i="6"/>
  <c r="AG4066" i="6"/>
  <c r="AG4067" i="6"/>
  <c r="AG4068" i="6"/>
  <c r="AG4069" i="6"/>
  <c r="AG4070" i="6"/>
  <c r="AG4071" i="6"/>
  <c r="AG4072" i="6"/>
  <c r="AG4073" i="6"/>
  <c r="AG4074" i="6"/>
  <c r="AG4075" i="6"/>
  <c r="AG4076" i="6"/>
  <c r="AG4077" i="6"/>
  <c r="AG4078" i="6"/>
  <c r="AG4079" i="6"/>
  <c r="AG4080" i="6"/>
  <c r="AG4081" i="6"/>
  <c r="AG4082" i="6"/>
  <c r="AG4083" i="6"/>
  <c r="AG4084" i="6"/>
  <c r="AG4085" i="6"/>
  <c r="AG4086" i="6"/>
  <c r="AG4087" i="6"/>
  <c r="AG4088" i="6"/>
  <c r="AG4089" i="6"/>
  <c r="AG4090" i="6"/>
  <c r="AG4091" i="6"/>
  <c r="AG4092" i="6"/>
  <c r="AG4093" i="6"/>
  <c r="AG4094" i="6"/>
  <c r="AG4095" i="6"/>
  <c r="AG4096" i="6"/>
  <c r="AG4097" i="6"/>
  <c r="AG4098" i="6"/>
  <c r="AG4099" i="6"/>
  <c r="AG4100" i="6"/>
  <c r="AG4101" i="6"/>
  <c r="AG4102" i="6"/>
  <c r="AG4103" i="6"/>
  <c r="AG4104" i="6"/>
  <c r="AG4105" i="6"/>
  <c r="AG4106" i="6"/>
  <c r="AG4107" i="6"/>
  <c r="AG4108" i="6"/>
  <c r="AG4109" i="6"/>
  <c r="AG4110" i="6"/>
  <c r="AG4111" i="6"/>
  <c r="AG4112" i="6"/>
  <c r="AG4113" i="6"/>
  <c r="AG4114" i="6"/>
  <c r="AG4115" i="6"/>
  <c r="AG4116" i="6"/>
  <c r="AG4117" i="6"/>
  <c r="AG4118" i="6"/>
  <c r="AG4119" i="6"/>
  <c r="AG4120" i="6"/>
  <c r="AG4121" i="6"/>
  <c r="AG4122" i="6"/>
  <c r="AG4123" i="6"/>
  <c r="AG4124" i="6"/>
  <c r="AG4125" i="6"/>
  <c r="AG4126" i="6"/>
  <c r="AG4127" i="6"/>
  <c r="AG4128" i="6"/>
  <c r="AG4129" i="6"/>
  <c r="AG4130" i="6"/>
  <c r="AG4131" i="6"/>
  <c r="AG4132" i="6"/>
  <c r="AG4133" i="6"/>
  <c r="AG4134" i="6"/>
  <c r="AG4135" i="6"/>
  <c r="AG4136" i="6"/>
  <c r="AG4137" i="6"/>
  <c r="AG4138" i="6"/>
  <c r="AG4139" i="6"/>
  <c r="AG4140" i="6"/>
  <c r="AG4141" i="6"/>
  <c r="AG4142" i="6"/>
  <c r="AG4143" i="6"/>
  <c r="AG4144" i="6"/>
  <c r="AG4145" i="6"/>
  <c r="AG4146" i="6"/>
  <c r="AG4147" i="6"/>
  <c r="AG4148" i="6"/>
  <c r="AG4149" i="6"/>
  <c r="AG4150" i="6"/>
  <c r="AG4151" i="6"/>
  <c r="AG4152" i="6"/>
  <c r="AG4153" i="6"/>
  <c r="AG4154" i="6"/>
  <c r="AG4155" i="6"/>
  <c r="AG4156" i="6"/>
  <c r="AG4157" i="6"/>
  <c r="AG4158" i="6"/>
  <c r="AG4159" i="6"/>
  <c r="AG4160" i="6"/>
  <c r="AG4161" i="6"/>
  <c r="AG4162" i="6"/>
  <c r="AG4163" i="6"/>
  <c r="AG4164" i="6"/>
  <c r="AG4165" i="6"/>
  <c r="AG4166" i="6"/>
  <c r="AG4167" i="6"/>
  <c r="AG4168" i="6"/>
  <c r="AG4169" i="6"/>
  <c r="AG4170" i="6"/>
  <c r="AG4171" i="6"/>
  <c r="AG4172" i="6"/>
  <c r="AG4173" i="6"/>
  <c r="AG4174" i="6"/>
  <c r="AG4175" i="6"/>
  <c r="AG4176" i="6"/>
  <c r="AG4177" i="6"/>
  <c r="AG4178" i="6"/>
  <c r="AG4179" i="6"/>
  <c r="AG4180" i="6"/>
  <c r="AG4181" i="6"/>
  <c r="AG4182" i="6"/>
  <c r="AG4183" i="6"/>
  <c r="AG4184" i="6"/>
  <c r="AG4185" i="6"/>
  <c r="AG4186" i="6"/>
  <c r="AG4187" i="6"/>
  <c r="AG4188" i="6"/>
  <c r="AG4189" i="6"/>
  <c r="AG4190" i="6"/>
  <c r="AG2" i="6"/>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O1052" i="6"/>
  <c r="O1053" i="6"/>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89" i="6"/>
  <c r="O1090" i="6"/>
  <c r="O1091" i="6"/>
  <c r="O1092" i="6"/>
  <c r="O1093" i="6"/>
  <c r="O1094" i="6"/>
  <c r="O1095" i="6"/>
  <c r="O1096" i="6"/>
  <c r="O1097" i="6"/>
  <c r="O1098" i="6"/>
  <c r="O1099" i="6"/>
  <c r="O1100" i="6"/>
  <c r="O1101" i="6"/>
  <c r="O1102" i="6"/>
  <c r="O1103" i="6"/>
  <c r="O1104" i="6"/>
  <c r="O1105" i="6"/>
  <c r="O1106" i="6"/>
  <c r="O1107" i="6"/>
  <c r="O1108" i="6"/>
  <c r="O1109" i="6"/>
  <c r="O1110" i="6"/>
  <c r="O1111" i="6"/>
  <c r="O1112" i="6"/>
  <c r="O1113" i="6"/>
  <c r="O1114" i="6"/>
  <c r="O1115" i="6"/>
  <c r="O1116" i="6"/>
  <c r="O1117" i="6"/>
  <c r="O1118" i="6"/>
  <c r="O1119" i="6"/>
  <c r="O1120" i="6"/>
  <c r="O1121" i="6"/>
  <c r="O1122" i="6"/>
  <c r="O1123" i="6"/>
  <c r="O1124" i="6"/>
  <c r="O1125" i="6"/>
  <c r="O1126" i="6"/>
  <c r="O1127" i="6"/>
  <c r="O1128" i="6"/>
  <c r="O1129" i="6"/>
  <c r="O1130" i="6"/>
  <c r="O1131" i="6"/>
  <c r="O1132" i="6"/>
  <c r="O1133" i="6"/>
  <c r="O1134" i="6"/>
  <c r="O1135" i="6"/>
  <c r="O1136" i="6"/>
  <c r="O1137" i="6"/>
  <c r="O1138" i="6"/>
  <c r="O1139" i="6"/>
  <c r="O1140" i="6"/>
  <c r="O1141" i="6"/>
  <c r="O1142" i="6"/>
  <c r="O1143" i="6"/>
  <c r="O1144" i="6"/>
  <c r="O1145" i="6"/>
  <c r="O1146" i="6"/>
  <c r="O1147" i="6"/>
  <c r="O1148" i="6"/>
  <c r="O1149" i="6"/>
  <c r="O1150" i="6"/>
  <c r="O1151" i="6"/>
  <c r="O1152" i="6"/>
  <c r="O1153" i="6"/>
  <c r="O1154" i="6"/>
  <c r="O1155" i="6"/>
  <c r="O1156" i="6"/>
  <c r="O1157" i="6"/>
  <c r="O1158" i="6"/>
  <c r="O1159" i="6"/>
  <c r="O1160" i="6"/>
  <c r="O1161" i="6"/>
  <c r="O1162" i="6"/>
  <c r="O1163" i="6"/>
  <c r="O1164" i="6"/>
  <c r="O1165" i="6"/>
  <c r="O1166" i="6"/>
  <c r="O1167" i="6"/>
  <c r="O1168" i="6"/>
  <c r="O1169" i="6"/>
  <c r="O1170" i="6"/>
  <c r="O1171" i="6"/>
  <c r="O1172" i="6"/>
  <c r="O1173" i="6"/>
  <c r="O1174" i="6"/>
  <c r="O1175" i="6"/>
  <c r="O1176" i="6"/>
  <c r="O1177" i="6"/>
  <c r="O1178" i="6"/>
  <c r="O1179" i="6"/>
  <c r="O1180" i="6"/>
  <c r="O1181" i="6"/>
  <c r="O1182" i="6"/>
  <c r="O1183" i="6"/>
  <c r="O1184" i="6"/>
  <c r="O1185" i="6"/>
  <c r="O1186" i="6"/>
  <c r="O1187" i="6"/>
  <c r="O1188" i="6"/>
  <c r="O1189" i="6"/>
  <c r="O1190" i="6"/>
  <c r="O1191" i="6"/>
  <c r="O1192" i="6"/>
  <c r="O1193" i="6"/>
  <c r="O1194" i="6"/>
  <c r="O1195" i="6"/>
  <c r="O1196" i="6"/>
  <c r="O1197" i="6"/>
  <c r="O1198" i="6"/>
  <c r="O1199" i="6"/>
  <c r="O1200" i="6"/>
  <c r="O1201" i="6"/>
  <c r="O1202" i="6"/>
  <c r="O1203" i="6"/>
  <c r="O1204" i="6"/>
  <c r="O1205" i="6"/>
  <c r="O1206" i="6"/>
  <c r="O1207" i="6"/>
  <c r="O1208" i="6"/>
  <c r="O1209" i="6"/>
  <c r="O1210" i="6"/>
  <c r="O1211" i="6"/>
  <c r="O1212" i="6"/>
  <c r="O1213" i="6"/>
  <c r="O1214" i="6"/>
  <c r="O1215" i="6"/>
  <c r="O1216" i="6"/>
  <c r="O1217" i="6"/>
  <c r="O1218" i="6"/>
  <c r="O1219" i="6"/>
  <c r="O1220" i="6"/>
  <c r="O1221" i="6"/>
  <c r="O1222" i="6"/>
  <c r="O1223" i="6"/>
  <c r="O1224" i="6"/>
  <c r="O1225" i="6"/>
  <c r="O1226" i="6"/>
  <c r="O1227" i="6"/>
  <c r="O1228" i="6"/>
  <c r="O1229" i="6"/>
  <c r="O1230" i="6"/>
  <c r="O1231" i="6"/>
  <c r="O1232" i="6"/>
  <c r="O1233" i="6"/>
  <c r="O1234" i="6"/>
  <c r="O1235" i="6"/>
  <c r="O1236" i="6"/>
  <c r="O1237" i="6"/>
  <c r="O1238" i="6"/>
  <c r="O1239" i="6"/>
  <c r="O1240" i="6"/>
  <c r="O1241" i="6"/>
  <c r="O1242" i="6"/>
  <c r="O1243" i="6"/>
  <c r="O1244" i="6"/>
  <c r="O1245" i="6"/>
  <c r="O1246" i="6"/>
  <c r="O1247" i="6"/>
  <c r="O1248" i="6"/>
  <c r="O1249" i="6"/>
  <c r="O1250" i="6"/>
  <c r="O1251" i="6"/>
  <c r="O1252" i="6"/>
  <c r="O1253" i="6"/>
  <c r="O1254" i="6"/>
  <c r="O1255" i="6"/>
  <c r="O1256" i="6"/>
  <c r="O1257" i="6"/>
  <c r="O1258" i="6"/>
  <c r="O1259" i="6"/>
  <c r="O1260" i="6"/>
  <c r="O1261" i="6"/>
  <c r="O1262" i="6"/>
  <c r="O1263" i="6"/>
  <c r="O1264" i="6"/>
  <c r="O1265" i="6"/>
  <c r="O1266" i="6"/>
  <c r="O1267" i="6"/>
  <c r="O1268" i="6"/>
  <c r="O1269" i="6"/>
  <c r="O1270" i="6"/>
  <c r="O1271" i="6"/>
  <c r="O1272" i="6"/>
  <c r="O1273" i="6"/>
  <c r="O1274" i="6"/>
  <c r="O1275" i="6"/>
  <c r="O1276" i="6"/>
  <c r="O1277" i="6"/>
  <c r="O1278" i="6"/>
  <c r="O1279" i="6"/>
  <c r="O1280" i="6"/>
  <c r="O1281" i="6"/>
  <c r="O1282" i="6"/>
  <c r="O1283" i="6"/>
  <c r="O1284" i="6"/>
  <c r="O1285" i="6"/>
  <c r="O1286" i="6"/>
  <c r="O1287" i="6"/>
  <c r="O1288" i="6"/>
  <c r="O1289" i="6"/>
  <c r="O1290" i="6"/>
  <c r="O1291" i="6"/>
  <c r="O1292" i="6"/>
  <c r="O1293" i="6"/>
  <c r="O1294" i="6"/>
  <c r="O1295" i="6"/>
  <c r="O1296" i="6"/>
  <c r="O1297" i="6"/>
  <c r="O1298" i="6"/>
  <c r="O1299" i="6"/>
  <c r="O1300" i="6"/>
  <c r="O1301" i="6"/>
  <c r="O1302" i="6"/>
  <c r="O1303" i="6"/>
  <c r="O1304" i="6"/>
  <c r="O1305" i="6"/>
  <c r="O1306" i="6"/>
  <c r="O1307" i="6"/>
  <c r="O1308" i="6"/>
  <c r="O1309" i="6"/>
  <c r="O1310" i="6"/>
  <c r="O1311" i="6"/>
  <c r="O1312" i="6"/>
  <c r="O1313" i="6"/>
  <c r="O1314" i="6"/>
  <c r="O1315" i="6"/>
  <c r="O1316" i="6"/>
  <c r="O1317" i="6"/>
  <c r="O1318" i="6"/>
  <c r="O1319" i="6"/>
  <c r="O1320" i="6"/>
  <c r="O1321" i="6"/>
  <c r="O1322" i="6"/>
  <c r="O1323" i="6"/>
  <c r="O1324" i="6"/>
  <c r="O1325" i="6"/>
  <c r="O1326" i="6"/>
  <c r="O1327" i="6"/>
  <c r="O1328" i="6"/>
  <c r="O1329" i="6"/>
  <c r="O1330" i="6"/>
  <c r="O1331" i="6"/>
  <c r="O1332" i="6"/>
  <c r="O1333" i="6"/>
  <c r="O1334" i="6"/>
  <c r="O1335" i="6"/>
  <c r="O1336" i="6"/>
  <c r="O1337" i="6"/>
  <c r="O1338" i="6"/>
  <c r="O1339" i="6"/>
  <c r="O1340" i="6"/>
  <c r="O1341" i="6"/>
  <c r="O1342" i="6"/>
  <c r="O1343" i="6"/>
  <c r="O1344" i="6"/>
  <c r="O1345" i="6"/>
  <c r="O1346" i="6"/>
  <c r="O1347" i="6"/>
  <c r="O1348" i="6"/>
  <c r="O1349" i="6"/>
  <c r="O1350" i="6"/>
  <c r="O1351" i="6"/>
  <c r="O1352" i="6"/>
  <c r="O1353" i="6"/>
  <c r="O1354" i="6"/>
  <c r="O1355" i="6"/>
  <c r="O1356" i="6"/>
  <c r="O1357" i="6"/>
  <c r="O1358" i="6"/>
  <c r="O1359" i="6"/>
  <c r="O1360" i="6"/>
  <c r="O1361" i="6"/>
  <c r="O1362" i="6"/>
  <c r="O1363" i="6"/>
  <c r="O1364" i="6"/>
  <c r="O1365" i="6"/>
  <c r="O1366" i="6"/>
  <c r="O1367" i="6"/>
  <c r="O1368" i="6"/>
  <c r="O1369" i="6"/>
  <c r="O1370" i="6"/>
  <c r="O1371" i="6"/>
  <c r="O1372" i="6"/>
  <c r="O1373" i="6"/>
  <c r="O1374" i="6"/>
  <c r="O1375" i="6"/>
  <c r="O1376" i="6"/>
  <c r="O1377" i="6"/>
  <c r="O1378" i="6"/>
  <c r="O1379" i="6"/>
  <c r="O1380" i="6"/>
  <c r="O1381" i="6"/>
  <c r="O1382" i="6"/>
  <c r="O1383" i="6"/>
  <c r="O1384" i="6"/>
  <c r="O1385" i="6"/>
  <c r="O1386" i="6"/>
  <c r="O1387" i="6"/>
  <c r="O1388" i="6"/>
  <c r="O1389" i="6"/>
  <c r="O1390" i="6"/>
  <c r="O1391" i="6"/>
  <c r="O1392" i="6"/>
  <c r="O1393" i="6"/>
  <c r="O1394" i="6"/>
  <c r="O1395" i="6"/>
  <c r="O1396" i="6"/>
  <c r="O1397" i="6"/>
  <c r="O1398" i="6"/>
  <c r="O1399" i="6"/>
  <c r="O1400" i="6"/>
  <c r="O1401" i="6"/>
  <c r="O1402" i="6"/>
  <c r="O1403" i="6"/>
  <c r="O1404" i="6"/>
  <c r="O1405" i="6"/>
  <c r="O1406" i="6"/>
  <c r="O1407" i="6"/>
  <c r="O1408" i="6"/>
  <c r="O1409" i="6"/>
  <c r="O1410" i="6"/>
  <c r="O1411" i="6"/>
  <c r="O1412" i="6"/>
  <c r="O1413" i="6"/>
  <c r="O1414" i="6"/>
  <c r="O1415" i="6"/>
  <c r="O1416" i="6"/>
  <c r="O1417" i="6"/>
  <c r="O1418" i="6"/>
  <c r="O1419" i="6"/>
  <c r="O1420" i="6"/>
  <c r="O1421" i="6"/>
  <c r="O1422" i="6"/>
  <c r="O1423" i="6"/>
  <c r="O1424" i="6"/>
  <c r="O1425" i="6"/>
  <c r="O1426" i="6"/>
  <c r="O1427" i="6"/>
  <c r="O1428" i="6"/>
  <c r="O1429" i="6"/>
  <c r="O1430" i="6"/>
  <c r="O1431" i="6"/>
  <c r="O1432" i="6"/>
  <c r="O1433" i="6"/>
  <c r="O1434" i="6"/>
  <c r="O1435" i="6"/>
  <c r="O1436" i="6"/>
  <c r="O1437" i="6"/>
  <c r="O1438" i="6"/>
  <c r="O1439" i="6"/>
  <c r="O1440" i="6"/>
  <c r="O1441" i="6"/>
  <c r="O1442" i="6"/>
  <c r="O1443" i="6"/>
  <c r="O1444" i="6"/>
  <c r="O1445" i="6"/>
  <c r="O1446" i="6"/>
  <c r="O1447" i="6"/>
  <c r="O1448" i="6"/>
  <c r="O1449" i="6"/>
  <c r="O1450" i="6"/>
  <c r="O1451" i="6"/>
  <c r="O1452" i="6"/>
  <c r="O1453" i="6"/>
  <c r="O1454" i="6"/>
  <c r="O1455" i="6"/>
  <c r="O1456" i="6"/>
  <c r="O1457" i="6"/>
  <c r="O1458" i="6"/>
  <c r="O1459" i="6"/>
  <c r="O1460" i="6"/>
  <c r="O1461" i="6"/>
  <c r="O1462" i="6"/>
  <c r="O1463" i="6"/>
  <c r="O1464" i="6"/>
  <c r="O1465" i="6"/>
  <c r="O1466" i="6"/>
  <c r="O1467" i="6"/>
  <c r="O1468" i="6"/>
  <c r="O1469" i="6"/>
  <c r="O1470" i="6"/>
  <c r="O1471" i="6"/>
  <c r="O1472" i="6"/>
  <c r="O1473" i="6"/>
  <c r="O1474" i="6"/>
  <c r="O1475" i="6"/>
  <c r="O1476" i="6"/>
  <c r="O1477" i="6"/>
  <c r="O1478" i="6"/>
  <c r="O1479" i="6"/>
  <c r="O1480" i="6"/>
  <c r="O1481" i="6"/>
  <c r="O1482" i="6"/>
  <c r="O1483" i="6"/>
  <c r="O1484" i="6"/>
  <c r="O1485" i="6"/>
  <c r="O1486" i="6"/>
  <c r="O1487" i="6"/>
  <c r="O1488" i="6"/>
  <c r="O1489" i="6"/>
  <c r="O1490" i="6"/>
  <c r="O1491" i="6"/>
  <c r="O1492" i="6"/>
  <c r="O1493" i="6"/>
  <c r="O1494" i="6"/>
  <c r="O1495" i="6"/>
  <c r="O1496" i="6"/>
  <c r="O1497" i="6"/>
  <c r="O1498" i="6"/>
  <c r="O1499" i="6"/>
  <c r="O1500" i="6"/>
  <c r="O1501" i="6"/>
  <c r="O1502" i="6"/>
  <c r="O1503" i="6"/>
  <c r="O1504" i="6"/>
  <c r="O1505" i="6"/>
  <c r="O1506" i="6"/>
  <c r="O1507" i="6"/>
  <c r="O1508" i="6"/>
  <c r="O1509" i="6"/>
  <c r="O1510" i="6"/>
  <c r="O1511" i="6"/>
  <c r="O1512" i="6"/>
  <c r="O1513" i="6"/>
  <c r="O1514" i="6"/>
  <c r="O1515" i="6"/>
  <c r="O1516" i="6"/>
  <c r="O1517" i="6"/>
  <c r="O1518" i="6"/>
  <c r="O1519" i="6"/>
  <c r="O1520" i="6"/>
  <c r="O1521" i="6"/>
  <c r="O1522" i="6"/>
  <c r="O1523" i="6"/>
  <c r="O1524" i="6"/>
  <c r="O1525" i="6"/>
  <c r="O1526" i="6"/>
  <c r="O1527" i="6"/>
  <c r="O1528" i="6"/>
  <c r="O1529" i="6"/>
  <c r="O1530" i="6"/>
  <c r="O1531" i="6"/>
  <c r="O1532" i="6"/>
  <c r="O1533" i="6"/>
  <c r="O1534" i="6"/>
  <c r="O1535" i="6"/>
  <c r="O1536" i="6"/>
  <c r="O1537" i="6"/>
  <c r="O1538" i="6"/>
  <c r="O1539" i="6"/>
  <c r="O1540" i="6"/>
  <c r="O1541" i="6"/>
  <c r="O1542" i="6"/>
  <c r="O1543" i="6"/>
  <c r="O1544" i="6"/>
  <c r="O1545" i="6"/>
  <c r="O1546" i="6"/>
  <c r="O1547" i="6"/>
  <c r="O1548" i="6"/>
  <c r="O1549" i="6"/>
  <c r="O1550" i="6"/>
  <c r="O1551" i="6"/>
  <c r="O1552" i="6"/>
  <c r="O1553" i="6"/>
  <c r="O1554" i="6"/>
  <c r="O1555" i="6"/>
  <c r="O1556" i="6"/>
  <c r="O1557" i="6"/>
  <c r="O1558" i="6"/>
  <c r="O1559" i="6"/>
  <c r="O1560" i="6"/>
  <c r="O1561" i="6"/>
  <c r="O1562" i="6"/>
  <c r="O1563" i="6"/>
  <c r="O1564" i="6"/>
  <c r="O1565" i="6"/>
  <c r="O1566" i="6"/>
  <c r="O1567" i="6"/>
  <c r="O1568" i="6"/>
  <c r="O1569" i="6"/>
  <c r="O1570" i="6"/>
  <c r="O1571" i="6"/>
  <c r="O1572" i="6"/>
  <c r="O1573" i="6"/>
  <c r="O1574" i="6"/>
  <c r="O1575" i="6"/>
  <c r="O1576" i="6"/>
  <c r="O1577" i="6"/>
  <c r="O1578" i="6"/>
  <c r="O1579" i="6"/>
  <c r="O1580" i="6"/>
  <c r="O1581" i="6"/>
  <c r="O1582" i="6"/>
  <c r="O1583" i="6"/>
  <c r="O1584" i="6"/>
  <c r="O1585" i="6"/>
  <c r="O1586" i="6"/>
  <c r="O1587" i="6"/>
  <c r="O1588" i="6"/>
  <c r="O1589" i="6"/>
  <c r="O1590" i="6"/>
  <c r="O1591" i="6"/>
  <c r="O1592" i="6"/>
  <c r="O1593" i="6"/>
  <c r="O1594" i="6"/>
  <c r="O1595" i="6"/>
  <c r="O1596" i="6"/>
  <c r="O1597" i="6"/>
  <c r="O1598" i="6"/>
  <c r="O1599" i="6"/>
  <c r="O1600" i="6"/>
  <c r="O1601" i="6"/>
  <c r="O1602" i="6"/>
  <c r="O1603" i="6"/>
  <c r="O1604" i="6"/>
  <c r="O1605" i="6"/>
  <c r="O1606" i="6"/>
  <c r="O1607" i="6"/>
  <c r="O1608" i="6"/>
  <c r="O1609" i="6"/>
  <c r="O1610" i="6"/>
  <c r="O1611" i="6"/>
  <c r="O1612" i="6"/>
  <c r="O1613" i="6"/>
  <c r="O1614" i="6"/>
  <c r="O1615" i="6"/>
  <c r="O1616" i="6"/>
  <c r="O1617" i="6"/>
  <c r="O1618" i="6"/>
  <c r="O1619" i="6"/>
  <c r="O1620" i="6"/>
  <c r="O1621" i="6"/>
  <c r="O1622" i="6"/>
  <c r="O1623" i="6"/>
  <c r="O1624" i="6"/>
  <c r="O1625" i="6"/>
  <c r="O1626" i="6"/>
  <c r="O1627" i="6"/>
  <c r="O1628" i="6"/>
  <c r="O1629" i="6"/>
  <c r="O1630" i="6"/>
  <c r="O1631" i="6"/>
  <c r="O1632" i="6"/>
  <c r="O1633" i="6"/>
  <c r="O1634" i="6"/>
  <c r="O1635" i="6"/>
  <c r="O1636" i="6"/>
  <c r="O1637" i="6"/>
  <c r="O1638" i="6"/>
  <c r="O1639" i="6"/>
  <c r="O1640" i="6"/>
  <c r="O1641" i="6"/>
  <c r="O1642" i="6"/>
  <c r="O1643" i="6"/>
  <c r="O1644" i="6"/>
  <c r="O1645" i="6"/>
  <c r="O1646" i="6"/>
  <c r="O1647" i="6"/>
  <c r="O1648" i="6"/>
  <c r="O1649" i="6"/>
  <c r="O1650" i="6"/>
  <c r="O1651" i="6"/>
  <c r="O1652" i="6"/>
  <c r="O1653" i="6"/>
  <c r="O1654" i="6"/>
  <c r="O1655" i="6"/>
  <c r="O1656" i="6"/>
  <c r="O1657" i="6"/>
  <c r="O1658" i="6"/>
  <c r="O1659" i="6"/>
  <c r="O1660" i="6"/>
  <c r="O1661" i="6"/>
  <c r="O1662" i="6"/>
  <c r="O1663" i="6"/>
  <c r="O1664" i="6"/>
  <c r="O1665" i="6"/>
  <c r="O1666" i="6"/>
  <c r="O1667" i="6"/>
  <c r="O1668" i="6"/>
  <c r="O1669" i="6"/>
  <c r="O1670" i="6"/>
  <c r="O1671" i="6"/>
  <c r="O1672" i="6"/>
  <c r="O1673" i="6"/>
  <c r="O1674" i="6"/>
  <c r="O1675" i="6"/>
  <c r="O1676" i="6"/>
  <c r="O1677" i="6"/>
  <c r="O1678" i="6"/>
  <c r="O1679" i="6"/>
  <c r="O1680" i="6"/>
  <c r="O1681" i="6"/>
  <c r="O1682" i="6"/>
  <c r="O1683" i="6"/>
  <c r="O1684" i="6"/>
  <c r="O1685" i="6"/>
  <c r="O1686" i="6"/>
  <c r="O1687" i="6"/>
  <c r="O1688" i="6"/>
  <c r="O1689" i="6"/>
  <c r="O1690" i="6"/>
  <c r="O1691" i="6"/>
  <c r="O1692" i="6"/>
  <c r="O1693" i="6"/>
  <c r="O1694" i="6"/>
  <c r="O1695" i="6"/>
  <c r="O1696" i="6"/>
  <c r="O1697" i="6"/>
  <c r="O1698" i="6"/>
  <c r="O1699" i="6"/>
  <c r="O1700" i="6"/>
  <c r="O1701" i="6"/>
  <c r="O1702" i="6"/>
  <c r="O1703" i="6"/>
  <c r="O1704" i="6"/>
  <c r="O1705" i="6"/>
  <c r="O1706" i="6"/>
  <c r="O1707" i="6"/>
  <c r="O1708" i="6"/>
  <c r="O1709" i="6"/>
  <c r="O1710" i="6"/>
  <c r="O1711" i="6"/>
  <c r="O1712" i="6"/>
  <c r="O1713" i="6"/>
  <c r="O1714" i="6"/>
  <c r="O1715" i="6"/>
  <c r="O1716" i="6"/>
  <c r="O1717" i="6"/>
  <c r="O1718" i="6"/>
  <c r="O1719" i="6"/>
  <c r="O1720" i="6"/>
  <c r="O1721" i="6"/>
  <c r="O1722" i="6"/>
  <c r="O1723" i="6"/>
  <c r="O1724" i="6"/>
  <c r="O1725" i="6"/>
  <c r="O1726" i="6"/>
  <c r="O1727" i="6"/>
  <c r="O1728" i="6"/>
  <c r="O1729" i="6"/>
  <c r="O1730" i="6"/>
  <c r="O1731" i="6"/>
  <c r="O1732" i="6"/>
  <c r="O1733" i="6"/>
  <c r="O1734" i="6"/>
  <c r="O1735" i="6"/>
  <c r="O1736" i="6"/>
  <c r="O1737" i="6"/>
  <c r="O1738" i="6"/>
  <c r="O1739" i="6"/>
  <c r="O1740" i="6"/>
  <c r="O1741" i="6"/>
  <c r="O1742" i="6"/>
  <c r="O1743" i="6"/>
  <c r="O1744" i="6"/>
  <c r="O1745" i="6"/>
  <c r="O1746" i="6"/>
  <c r="O1747" i="6"/>
  <c r="O1748" i="6"/>
  <c r="O1749" i="6"/>
  <c r="O1750" i="6"/>
  <c r="O1751" i="6"/>
  <c r="O1752" i="6"/>
  <c r="O1753" i="6"/>
  <c r="O1754" i="6"/>
  <c r="O1755" i="6"/>
  <c r="O1756" i="6"/>
  <c r="O1757" i="6"/>
  <c r="O1758" i="6"/>
  <c r="O1759" i="6"/>
  <c r="O1760" i="6"/>
  <c r="O1761" i="6"/>
  <c r="O1762" i="6"/>
  <c r="O1763" i="6"/>
  <c r="O1764" i="6"/>
  <c r="O1765" i="6"/>
  <c r="O1766" i="6"/>
  <c r="O1767" i="6"/>
  <c r="O1768" i="6"/>
  <c r="O1769" i="6"/>
  <c r="O1770" i="6"/>
  <c r="O1771" i="6"/>
  <c r="O1772" i="6"/>
  <c r="O1773" i="6"/>
  <c r="O1774" i="6"/>
  <c r="O1775" i="6"/>
  <c r="O1776" i="6"/>
  <c r="O1777" i="6"/>
  <c r="O1778" i="6"/>
  <c r="O1779" i="6"/>
  <c r="O1780" i="6"/>
  <c r="O1781" i="6"/>
  <c r="O1782" i="6"/>
  <c r="O1783" i="6"/>
  <c r="O1784" i="6"/>
  <c r="O1785" i="6"/>
  <c r="O1786" i="6"/>
  <c r="O1787" i="6"/>
  <c r="O1788" i="6"/>
  <c r="O1789" i="6"/>
  <c r="O1790" i="6"/>
  <c r="O1791" i="6"/>
  <c r="O1792" i="6"/>
  <c r="O1793" i="6"/>
  <c r="O1794" i="6"/>
  <c r="O1795" i="6"/>
  <c r="O1796" i="6"/>
  <c r="O1797" i="6"/>
  <c r="O1798" i="6"/>
  <c r="O1799" i="6"/>
  <c r="O1800" i="6"/>
  <c r="O1801" i="6"/>
  <c r="O1802" i="6"/>
  <c r="O1803" i="6"/>
  <c r="O1804" i="6"/>
  <c r="O1805" i="6"/>
  <c r="O1806" i="6"/>
  <c r="O1807" i="6"/>
  <c r="O1808" i="6"/>
  <c r="O1809" i="6"/>
  <c r="O1810" i="6"/>
  <c r="O1811" i="6"/>
  <c r="O1812" i="6"/>
  <c r="O1813" i="6"/>
  <c r="O1814" i="6"/>
  <c r="O1815" i="6"/>
  <c r="O1816" i="6"/>
  <c r="O1817" i="6"/>
  <c r="O1818" i="6"/>
  <c r="O1819" i="6"/>
  <c r="O1820" i="6"/>
  <c r="O1821" i="6"/>
  <c r="O1822" i="6"/>
  <c r="O1823" i="6"/>
  <c r="O1824" i="6"/>
  <c r="O1825" i="6"/>
  <c r="O1826" i="6"/>
  <c r="O1827" i="6"/>
  <c r="O1828" i="6"/>
  <c r="O1829" i="6"/>
  <c r="O1830" i="6"/>
  <c r="O1831" i="6"/>
  <c r="O1832" i="6"/>
  <c r="O1833" i="6"/>
  <c r="O1834" i="6"/>
  <c r="O1835" i="6"/>
  <c r="O1836" i="6"/>
  <c r="O1837" i="6"/>
  <c r="O1838" i="6"/>
  <c r="O1839" i="6"/>
  <c r="O1840" i="6"/>
  <c r="O1841" i="6"/>
  <c r="O1842" i="6"/>
  <c r="O1843" i="6"/>
  <c r="O1844" i="6"/>
  <c r="O1845" i="6"/>
  <c r="O1846" i="6"/>
  <c r="O1847" i="6"/>
  <c r="O1848" i="6"/>
  <c r="O1849" i="6"/>
  <c r="O1850" i="6"/>
  <c r="O1851" i="6"/>
  <c r="O1852" i="6"/>
  <c r="O1853" i="6"/>
  <c r="O1854" i="6"/>
  <c r="O1855" i="6"/>
  <c r="O1856" i="6"/>
  <c r="O1857" i="6"/>
  <c r="O1858" i="6"/>
  <c r="O1859" i="6"/>
  <c r="O1860" i="6"/>
  <c r="O1861" i="6"/>
  <c r="O1862" i="6"/>
  <c r="O1863" i="6"/>
  <c r="O1864" i="6"/>
  <c r="O1865" i="6"/>
  <c r="O1866" i="6"/>
  <c r="O1867" i="6"/>
  <c r="O1868" i="6"/>
  <c r="O1869" i="6"/>
  <c r="O1870" i="6"/>
  <c r="O1871" i="6"/>
  <c r="O1872" i="6"/>
  <c r="O1873" i="6"/>
  <c r="O1874" i="6"/>
  <c r="O1875" i="6"/>
  <c r="O1876" i="6"/>
  <c r="O1877" i="6"/>
  <c r="O1878" i="6"/>
  <c r="O1879" i="6"/>
  <c r="O1880" i="6"/>
  <c r="O1881" i="6"/>
  <c r="O1882" i="6"/>
  <c r="O1883" i="6"/>
  <c r="O1884" i="6"/>
  <c r="O1885" i="6"/>
  <c r="O1886" i="6"/>
  <c r="O1887" i="6"/>
  <c r="O1888" i="6"/>
  <c r="O1889" i="6"/>
  <c r="O1890" i="6"/>
  <c r="O1891" i="6"/>
  <c r="O1892" i="6"/>
  <c r="O1893" i="6"/>
  <c r="O1894" i="6"/>
  <c r="O1895" i="6"/>
  <c r="O1896" i="6"/>
  <c r="O1897" i="6"/>
  <c r="O1898" i="6"/>
  <c r="O1899" i="6"/>
  <c r="O1900" i="6"/>
  <c r="O1901" i="6"/>
  <c r="O1902" i="6"/>
  <c r="O1903" i="6"/>
  <c r="O1904" i="6"/>
  <c r="O1905" i="6"/>
  <c r="O1906" i="6"/>
  <c r="O1907" i="6"/>
  <c r="O1908" i="6"/>
  <c r="O1909" i="6"/>
  <c r="O1910" i="6"/>
  <c r="O1911" i="6"/>
  <c r="O1912" i="6"/>
  <c r="O1913" i="6"/>
  <c r="O1914" i="6"/>
  <c r="O1915" i="6"/>
  <c r="O1916" i="6"/>
  <c r="O1917" i="6"/>
  <c r="O1918" i="6"/>
  <c r="O1919" i="6"/>
  <c r="O1920" i="6"/>
  <c r="O1921" i="6"/>
  <c r="O1922" i="6"/>
  <c r="O1923" i="6"/>
  <c r="O1924" i="6"/>
  <c r="O1925" i="6"/>
  <c r="O1926" i="6"/>
  <c r="O1927" i="6"/>
  <c r="O1928" i="6"/>
  <c r="O1929" i="6"/>
  <c r="O1930" i="6"/>
  <c r="O1931" i="6"/>
  <c r="O1932" i="6"/>
  <c r="O1933" i="6"/>
  <c r="O1934" i="6"/>
  <c r="O1935" i="6"/>
  <c r="O1936" i="6"/>
  <c r="O1937" i="6"/>
  <c r="O1938" i="6"/>
  <c r="O1939" i="6"/>
  <c r="O1940" i="6"/>
  <c r="O1941" i="6"/>
  <c r="O1942" i="6"/>
  <c r="O1943" i="6"/>
  <c r="O1944" i="6"/>
  <c r="O1945" i="6"/>
  <c r="O1946" i="6"/>
  <c r="O1947" i="6"/>
  <c r="O1948" i="6"/>
  <c r="O1949" i="6"/>
  <c r="O1950" i="6"/>
  <c r="O1951" i="6"/>
  <c r="O1952" i="6"/>
  <c r="O1953" i="6"/>
  <c r="O1954" i="6"/>
  <c r="O1955" i="6"/>
  <c r="O1956" i="6"/>
  <c r="O1957" i="6"/>
  <c r="O1958" i="6"/>
  <c r="O1959" i="6"/>
  <c r="O1960" i="6"/>
  <c r="O1961" i="6"/>
  <c r="O1962" i="6"/>
  <c r="O1963" i="6"/>
  <c r="O1964" i="6"/>
  <c r="O1965" i="6"/>
  <c r="O1966" i="6"/>
  <c r="O1967" i="6"/>
  <c r="O1968" i="6"/>
  <c r="O1969" i="6"/>
  <c r="O1970" i="6"/>
  <c r="O1971" i="6"/>
  <c r="O1972" i="6"/>
  <c r="O1973" i="6"/>
  <c r="O1974" i="6"/>
  <c r="O1975" i="6"/>
  <c r="O1976" i="6"/>
  <c r="O1977" i="6"/>
  <c r="O1978" i="6"/>
  <c r="O1979" i="6"/>
  <c r="O1980" i="6"/>
  <c r="O1981" i="6"/>
  <c r="O1982" i="6"/>
  <c r="O1983" i="6"/>
  <c r="O1984" i="6"/>
  <c r="O1985" i="6"/>
  <c r="O1986" i="6"/>
  <c r="O1987" i="6"/>
  <c r="O1988" i="6"/>
  <c r="O1989" i="6"/>
  <c r="O1990" i="6"/>
  <c r="O1991" i="6"/>
  <c r="O1992" i="6"/>
  <c r="O1993" i="6"/>
  <c r="O1994" i="6"/>
  <c r="O1995" i="6"/>
  <c r="O1996" i="6"/>
  <c r="O1997" i="6"/>
  <c r="O1998" i="6"/>
  <c r="O1999" i="6"/>
  <c r="O2000" i="6"/>
  <c r="O2001" i="6"/>
  <c r="O2002" i="6"/>
  <c r="O2003" i="6"/>
  <c r="O2004" i="6"/>
  <c r="O2005" i="6"/>
  <c r="O2006" i="6"/>
  <c r="O2007" i="6"/>
  <c r="O2008" i="6"/>
  <c r="O2009" i="6"/>
  <c r="O2010" i="6"/>
  <c r="O2011" i="6"/>
  <c r="O2012" i="6"/>
  <c r="O2013" i="6"/>
  <c r="O2014" i="6"/>
  <c r="O2015" i="6"/>
  <c r="O2016" i="6"/>
  <c r="O2017" i="6"/>
  <c r="O2018" i="6"/>
  <c r="O2019" i="6"/>
  <c r="O2020" i="6"/>
  <c r="O2021" i="6"/>
  <c r="O2022" i="6"/>
  <c r="O2023" i="6"/>
  <c r="O2024" i="6"/>
  <c r="O2025" i="6"/>
  <c r="O2026" i="6"/>
  <c r="O2027" i="6"/>
  <c r="O2028" i="6"/>
  <c r="O2029" i="6"/>
  <c r="O2030" i="6"/>
  <c r="O2031" i="6"/>
  <c r="O2032" i="6"/>
  <c r="O2033" i="6"/>
  <c r="O2034" i="6"/>
  <c r="O2035" i="6"/>
  <c r="O2036" i="6"/>
  <c r="O2037" i="6"/>
  <c r="O2038" i="6"/>
  <c r="O2039" i="6"/>
  <c r="O2040" i="6"/>
  <c r="O2041" i="6"/>
  <c r="O2042" i="6"/>
  <c r="O2043" i="6"/>
  <c r="O2044" i="6"/>
  <c r="O2045" i="6"/>
  <c r="O2046" i="6"/>
  <c r="O2047" i="6"/>
  <c r="O2048" i="6"/>
  <c r="O2049" i="6"/>
  <c r="O2050" i="6"/>
  <c r="O2051" i="6"/>
  <c r="O2052" i="6"/>
  <c r="O2053" i="6"/>
  <c r="O2054" i="6"/>
  <c r="O2055" i="6"/>
  <c r="O2056" i="6"/>
  <c r="O2057" i="6"/>
  <c r="O2058" i="6"/>
  <c r="O2059" i="6"/>
  <c r="O2060" i="6"/>
  <c r="O2061" i="6"/>
  <c r="O2062" i="6"/>
  <c r="O2063" i="6"/>
  <c r="O2064" i="6"/>
  <c r="O2065" i="6"/>
  <c r="O2066" i="6"/>
  <c r="O2067" i="6"/>
  <c r="O2068" i="6"/>
  <c r="O2069" i="6"/>
  <c r="O2070" i="6"/>
  <c r="O2071" i="6"/>
  <c r="O2072" i="6"/>
  <c r="O2073" i="6"/>
  <c r="O2074" i="6"/>
  <c r="O2075" i="6"/>
  <c r="O2076" i="6"/>
  <c r="O2077" i="6"/>
  <c r="O2078" i="6"/>
  <c r="O2079" i="6"/>
  <c r="O2080" i="6"/>
  <c r="O2081" i="6"/>
  <c r="O2082" i="6"/>
  <c r="O2083" i="6"/>
  <c r="O2084" i="6"/>
  <c r="O2085" i="6"/>
  <c r="O2086" i="6"/>
  <c r="O2087" i="6"/>
  <c r="O2088" i="6"/>
  <c r="O2089" i="6"/>
  <c r="O2090" i="6"/>
  <c r="O2091" i="6"/>
  <c r="O2092" i="6"/>
  <c r="O2093" i="6"/>
  <c r="O2094" i="6"/>
  <c r="O2095" i="6"/>
  <c r="O2096" i="6"/>
  <c r="O2097" i="6"/>
  <c r="O2098" i="6"/>
  <c r="O2099" i="6"/>
  <c r="O2100" i="6"/>
  <c r="O2101" i="6"/>
  <c r="O2102" i="6"/>
  <c r="O2103" i="6"/>
  <c r="O2104" i="6"/>
  <c r="O2105" i="6"/>
  <c r="O2106" i="6"/>
  <c r="O2107" i="6"/>
  <c r="O2108" i="6"/>
  <c r="O2109" i="6"/>
  <c r="O2110" i="6"/>
  <c r="O2111" i="6"/>
  <c r="O2112" i="6"/>
  <c r="O2113" i="6"/>
  <c r="O2114" i="6"/>
  <c r="O2115" i="6"/>
  <c r="O2116" i="6"/>
  <c r="O2117" i="6"/>
  <c r="O2118" i="6"/>
  <c r="O2119" i="6"/>
  <c r="O2120" i="6"/>
  <c r="O2121" i="6"/>
  <c r="O2122" i="6"/>
  <c r="O2123" i="6"/>
  <c r="O2124" i="6"/>
  <c r="O2125" i="6"/>
  <c r="O2126" i="6"/>
  <c r="O2127" i="6"/>
  <c r="O2128" i="6"/>
  <c r="O2129" i="6"/>
  <c r="O2130" i="6"/>
  <c r="O2131" i="6"/>
  <c r="O2132" i="6"/>
  <c r="O2133" i="6"/>
  <c r="O2134" i="6"/>
  <c r="O2135" i="6"/>
  <c r="O2136" i="6"/>
  <c r="O2137" i="6"/>
  <c r="O2138" i="6"/>
  <c r="O2139" i="6"/>
  <c r="O2140" i="6"/>
  <c r="O2141" i="6"/>
  <c r="O2142" i="6"/>
  <c r="O2143" i="6"/>
  <c r="O2144" i="6"/>
  <c r="O2145" i="6"/>
  <c r="O2146" i="6"/>
  <c r="O2147" i="6"/>
  <c r="O2148" i="6"/>
  <c r="O2149" i="6"/>
  <c r="O2150" i="6"/>
  <c r="O2151" i="6"/>
  <c r="O2152" i="6"/>
  <c r="O2153" i="6"/>
  <c r="O2154" i="6"/>
  <c r="O2155" i="6"/>
  <c r="O2156" i="6"/>
  <c r="O2157" i="6"/>
  <c r="O2158" i="6"/>
  <c r="O2159" i="6"/>
  <c r="O2160" i="6"/>
  <c r="O2161" i="6"/>
  <c r="O2162" i="6"/>
  <c r="O2163" i="6"/>
  <c r="O2164" i="6"/>
  <c r="O2165" i="6"/>
  <c r="O2166" i="6"/>
  <c r="O2167" i="6"/>
  <c r="O2168" i="6"/>
  <c r="O2169" i="6"/>
  <c r="O2170" i="6"/>
  <c r="O2171" i="6"/>
  <c r="O2172" i="6"/>
  <c r="O2173" i="6"/>
  <c r="O2174" i="6"/>
  <c r="O2175" i="6"/>
  <c r="O2176" i="6"/>
  <c r="O2177" i="6"/>
  <c r="O2178" i="6"/>
  <c r="O2179" i="6"/>
  <c r="O2180" i="6"/>
  <c r="O2181" i="6"/>
  <c r="O2182" i="6"/>
  <c r="O2183" i="6"/>
  <c r="O2184" i="6"/>
  <c r="O2185" i="6"/>
  <c r="O2186" i="6"/>
  <c r="O2187" i="6"/>
  <c r="O2188" i="6"/>
  <c r="O2189" i="6"/>
  <c r="O2190" i="6"/>
  <c r="O2191" i="6"/>
  <c r="O2192" i="6"/>
  <c r="O2193" i="6"/>
  <c r="O2194" i="6"/>
  <c r="O2195" i="6"/>
  <c r="O2196" i="6"/>
  <c r="O2197" i="6"/>
  <c r="O2198" i="6"/>
  <c r="O2199" i="6"/>
  <c r="O2200" i="6"/>
  <c r="O2201" i="6"/>
  <c r="O2202" i="6"/>
  <c r="O2203" i="6"/>
  <c r="O2204" i="6"/>
  <c r="O2205" i="6"/>
  <c r="O2206" i="6"/>
  <c r="O2207" i="6"/>
  <c r="O2208" i="6"/>
  <c r="O2209" i="6"/>
  <c r="O2210" i="6"/>
  <c r="O2211" i="6"/>
  <c r="O2212" i="6"/>
  <c r="O2213" i="6"/>
  <c r="O2214" i="6"/>
  <c r="O2215" i="6"/>
  <c r="O2216" i="6"/>
  <c r="O2217" i="6"/>
  <c r="O2218" i="6"/>
  <c r="O2219" i="6"/>
  <c r="O2220" i="6"/>
  <c r="O2221" i="6"/>
  <c r="O2222" i="6"/>
  <c r="O2223" i="6"/>
  <c r="O2224" i="6"/>
  <c r="O2225" i="6"/>
  <c r="O2226" i="6"/>
  <c r="O2227" i="6"/>
  <c r="O2228" i="6"/>
  <c r="O2229" i="6"/>
  <c r="O2230" i="6"/>
  <c r="O2231" i="6"/>
  <c r="O2232" i="6"/>
  <c r="O2233" i="6"/>
  <c r="O2234" i="6"/>
  <c r="O2235" i="6"/>
  <c r="O2236" i="6"/>
  <c r="O2237" i="6"/>
  <c r="O2238" i="6"/>
  <c r="O2239" i="6"/>
  <c r="O2240" i="6"/>
  <c r="O2241" i="6"/>
  <c r="O2242" i="6"/>
  <c r="O2243" i="6"/>
  <c r="O2244" i="6"/>
  <c r="O2245" i="6"/>
  <c r="O2246" i="6"/>
  <c r="O2247" i="6"/>
  <c r="O2248" i="6"/>
  <c r="O2249" i="6"/>
  <c r="O2250" i="6"/>
  <c r="O2251" i="6"/>
  <c r="O2252" i="6"/>
  <c r="O2253" i="6"/>
  <c r="O2254" i="6"/>
  <c r="O2255" i="6"/>
  <c r="O2256" i="6"/>
  <c r="O2257" i="6"/>
  <c r="O2258" i="6"/>
  <c r="O2259" i="6"/>
  <c r="O2260" i="6"/>
  <c r="O2261" i="6"/>
  <c r="O2262" i="6"/>
  <c r="O2263" i="6"/>
  <c r="O2264" i="6"/>
  <c r="O2265" i="6"/>
  <c r="O2266" i="6"/>
  <c r="O2267" i="6"/>
  <c r="O2268" i="6"/>
  <c r="O2269" i="6"/>
  <c r="O2270" i="6"/>
  <c r="O2271" i="6"/>
  <c r="O2272" i="6"/>
  <c r="O2273" i="6"/>
  <c r="O2274" i="6"/>
  <c r="O2275" i="6"/>
  <c r="O2276" i="6"/>
  <c r="O2277" i="6"/>
  <c r="O2278" i="6"/>
  <c r="O2279" i="6"/>
  <c r="O2280" i="6"/>
  <c r="O2281" i="6"/>
  <c r="O2282" i="6"/>
  <c r="O2283" i="6"/>
  <c r="O2284" i="6"/>
  <c r="O2285" i="6"/>
  <c r="O2286" i="6"/>
  <c r="O2287" i="6"/>
  <c r="O2288" i="6"/>
  <c r="O2289" i="6"/>
  <c r="O2290" i="6"/>
  <c r="O2291" i="6"/>
  <c r="O2292" i="6"/>
  <c r="O2293" i="6"/>
  <c r="O2294" i="6"/>
  <c r="O2295" i="6"/>
  <c r="O2296" i="6"/>
  <c r="O2297" i="6"/>
  <c r="O2298" i="6"/>
  <c r="O2299" i="6"/>
  <c r="O2300" i="6"/>
  <c r="O2301" i="6"/>
  <c r="O2302" i="6"/>
  <c r="O2303" i="6"/>
  <c r="O2304" i="6"/>
  <c r="O2305" i="6"/>
  <c r="O2306" i="6"/>
  <c r="O2307" i="6"/>
  <c r="O2308" i="6"/>
  <c r="O2309" i="6"/>
  <c r="O2310" i="6"/>
  <c r="O2311" i="6"/>
  <c r="O2312" i="6"/>
  <c r="O2313" i="6"/>
  <c r="O2314" i="6"/>
  <c r="O2315" i="6"/>
  <c r="O2316" i="6"/>
  <c r="O2317" i="6"/>
  <c r="O2318" i="6"/>
  <c r="O2319" i="6"/>
  <c r="O2320" i="6"/>
  <c r="O2321" i="6"/>
  <c r="O2322" i="6"/>
  <c r="O2323" i="6"/>
  <c r="O2324" i="6"/>
  <c r="O2325" i="6"/>
  <c r="O2326" i="6"/>
  <c r="O2327" i="6"/>
  <c r="O2328" i="6"/>
  <c r="O2329" i="6"/>
  <c r="O2330" i="6"/>
  <c r="O2331" i="6"/>
  <c r="O2332" i="6"/>
  <c r="O2333" i="6"/>
  <c r="O2334" i="6"/>
  <c r="O2335" i="6"/>
  <c r="O2336" i="6"/>
  <c r="O2337" i="6"/>
  <c r="O2338" i="6"/>
  <c r="O2339" i="6"/>
  <c r="O2340" i="6"/>
  <c r="O2341" i="6"/>
  <c r="O2342" i="6"/>
  <c r="O2343" i="6"/>
  <c r="O2344" i="6"/>
  <c r="O2345" i="6"/>
  <c r="O2346" i="6"/>
  <c r="O2347" i="6"/>
  <c r="O2348" i="6"/>
  <c r="O2349" i="6"/>
  <c r="O2350" i="6"/>
  <c r="O2351" i="6"/>
  <c r="O2352" i="6"/>
  <c r="O2353" i="6"/>
  <c r="O2354" i="6"/>
  <c r="O2355" i="6"/>
  <c r="O2356" i="6"/>
  <c r="O2357" i="6"/>
  <c r="O2358" i="6"/>
  <c r="O2359" i="6"/>
  <c r="O2360" i="6"/>
  <c r="O2361" i="6"/>
  <c r="O2362" i="6"/>
  <c r="O2363" i="6"/>
  <c r="O2364" i="6"/>
  <c r="O2365" i="6"/>
  <c r="O2366" i="6"/>
  <c r="O2367" i="6"/>
  <c r="O2368" i="6"/>
  <c r="O2369" i="6"/>
  <c r="O2370" i="6"/>
  <c r="O2371" i="6"/>
  <c r="O2372" i="6"/>
  <c r="O2373" i="6"/>
  <c r="O2374" i="6"/>
  <c r="O2375" i="6"/>
  <c r="O2376" i="6"/>
  <c r="O2377" i="6"/>
  <c r="O2378" i="6"/>
  <c r="O2379" i="6"/>
  <c r="O2380" i="6"/>
  <c r="O2381" i="6"/>
  <c r="O2382" i="6"/>
  <c r="O2383" i="6"/>
  <c r="O2384" i="6"/>
  <c r="O2385" i="6"/>
  <c r="O2386" i="6"/>
  <c r="O2387" i="6"/>
  <c r="O2388" i="6"/>
  <c r="O2389" i="6"/>
  <c r="O2390" i="6"/>
  <c r="O2391" i="6"/>
  <c r="O2392" i="6"/>
  <c r="O2393" i="6"/>
  <c r="O2394" i="6"/>
  <c r="O2395" i="6"/>
  <c r="O2396" i="6"/>
  <c r="O2397" i="6"/>
  <c r="O2398" i="6"/>
  <c r="O2399" i="6"/>
  <c r="O2400" i="6"/>
  <c r="O2401" i="6"/>
  <c r="O2402" i="6"/>
  <c r="O2403" i="6"/>
  <c r="O2404" i="6"/>
  <c r="O2405" i="6"/>
  <c r="O2406" i="6"/>
  <c r="O2407" i="6"/>
  <c r="O2408" i="6"/>
  <c r="O2409" i="6"/>
  <c r="O2410" i="6"/>
  <c r="O2411" i="6"/>
  <c r="O2412" i="6"/>
  <c r="O2413" i="6"/>
  <c r="O2414" i="6"/>
  <c r="O2415" i="6"/>
  <c r="O2416" i="6"/>
  <c r="O2417" i="6"/>
  <c r="O2418" i="6"/>
  <c r="O2419" i="6"/>
  <c r="O2420" i="6"/>
  <c r="O2421" i="6"/>
  <c r="O2422" i="6"/>
  <c r="O2423" i="6"/>
  <c r="O2424" i="6"/>
  <c r="O2425" i="6"/>
  <c r="O2426" i="6"/>
  <c r="O2427" i="6"/>
  <c r="O2428" i="6"/>
  <c r="O2429" i="6"/>
  <c r="O2430" i="6"/>
  <c r="O2431" i="6"/>
  <c r="O2432" i="6"/>
  <c r="O2433" i="6"/>
  <c r="O2434" i="6"/>
  <c r="O2435" i="6"/>
  <c r="O2436" i="6"/>
  <c r="O2437" i="6"/>
  <c r="O2438" i="6"/>
  <c r="O2439" i="6"/>
  <c r="O2440" i="6"/>
  <c r="O2441" i="6"/>
  <c r="O2442" i="6"/>
  <c r="O2443" i="6"/>
  <c r="O2444" i="6"/>
  <c r="O2445" i="6"/>
  <c r="O2446" i="6"/>
  <c r="O2447" i="6"/>
  <c r="O2448" i="6"/>
  <c r="O2449" i="6"/>
  <c r="O2450" i="6"/>
  <c r="O2451" i="6"/>
  <c r="O2452" i="6"/>
  <c r="O2453" i="6"/>
  <c r="O2454" i="6"/>
  <c r="O2455" i="6"/>
  <c r="O2456" i="6"/>
  <c r="O2457" i="6"/>
  <c r="O2458" i="6"/>
  <c r="O2459" i="6"/>
  <c r="O2460" i="6"/>
  <c r="O2461" i="6"/>
  <c r="O2462" i="6"/>
  <c r="O2463" i="6"/>
  <c r="O2464" i="6"/>
  <c r="O2465" i="6"/>
  <c r="O2466" i="6"/>
  <c r="O2467" i="6"/>
  <c r="O2468" i="6"/>
  <c r="O2469" i="6"/>
  <c r="O2470" i="6"/>
  <c r="O2471" i="6"/>
  <c r="O2472" i="6"/>
  <c r="O2473" i="6"/>
  <c r="O2474" i="6"/>
  <c r="O2475" i="6"/>
  <c r="O2476" i="6"/>
  <c r="O2477" i="6"/>
  <c r="O2478" i="6"/>
  <c r="O2479" i="6"/>
  <c r="O2480" i="6"/>
  <c r="O2481" i="6"/>
  <c r="O2482" i="6"/>
  <c r="O2483" i="6"/>
  <c r="O2484" i="6"/>
  <c r="O2485" i="6"/>
  <c r="O2486" i="6"/>
  <c r="O2487" i="6"/>
  <c r="O2488" i="6"/>
  <c r="O2489" i="6"/>
  <c r="O2490" i="6"/>
  <c r="O2491" i="6"/>
  <c r="O2492" i="6"/>
  <c r="O2493" i="6"/>
  <c r="O2494" i="6"/>
  <c r="O2495" i="6"/>
  <c r="O2496" i="6"/>
  <c r="O2497" i="6"/>
  <c r="O2498" i="6"/>
  <c r="O2499" i="6"/>
  <c r="O2500" i="6"/>
  <c r="O2501" i="6"/>
  <c r="O2502" i="6"/>
  <c r="O2503" i="6"/>
  <c r="O2504" i="6"/>
  <c r="O2505" i="6"/>
  <c r="O2506" i="6"/>
  <c r="O2507" i="6"/>
  <c r="O2508" i="6"/>
  <c r="O2509" i="6"/>
  <c r="O2510" i="6"/>
  <c r="O2511" i="6"/>
  <c r="O2512" i="6"/>
  <c r="O2513" i="6"/>
  <c r="O2514" i="6"/>
  <c r="O2515" i="6"/>
  <c r="O2516" i="6"/>
  <c r="O2517" i="6"/>
  <c r="O2518" i="6"/>
  <c r="O2519" i="6"/>
  <c r="O2520" i="6"/>
  <c r="O2521" i="6"/>
  <c r="O2522" i="6"/>
  <c r="O2523" i="6"/>
  <c r="O2524" i="6"/>
  <c r="O2525" i="6"/>
  <c r="O2526" i="6"/>
  <c r="O2527" i="6"/>
  <c r="O2528" i="6"/>
  <c r="O2529" i="6"/>
  <c r="O2530" i="6"/>
  <c r="O2531" i="6"/>
  <c r="O2532" i="6"/>
  <c r="O2533" i="6"/>
  <c r="O2534" i="6"/>
  <c r="O2535" i="6"/>
  <c r="O2536" i="6"/>
  <c r="O2537" i="6"/>
  <c r="O2538" i="6"/>
  <c r="O2539" i="6"/>
  <c r="O2540" i="6"/>
  <c r="O2541" i="6"/>
  <c r="O2542" i="6"/>
  <c r="O2543" i="6"/>
  <c r="O2544" i="6"/>
  <c r="O2545" i="6"/>
  <c r="O2546" i="6"/>
  <c r="O2547" i="6"/>
  <c r="O2548" i="6"/>
  <c r="O2549" i="6"/>
  <c r="O2550" i="6"/>
  <c r="O2551" i="6"/>
  <c r="O2552" i="6"/>
  <c r="O2553" i="6"/>
  <c r="O2554" i="6"/>
  <c r="O2555" i="6"/>
  <c r="O2556" i="6"/>
  <c r="O2557" i="6"/>
  <c r="O2558" i="6"/>
  <c r="O2559" i="6"/>
  <c r="O2560" i="6"/>
  <c r="O2561" i="6"/>
  <c r="O2562" i="6"/>
  <c r="O2563" i="6"/>
  <c r="O2564" i="6"/>
  <c r="O2565" i="6"/>
  <c r="O2566" i="6"/>
  <c r="O2567" i="6"/>
  <c r="O2568" i="6"/>
  <c r="O2569" i="6"/>
  <c r="O2570" i="6"/>
  <c r="O2571" i="6"/>
  <c r="O2572" i="6"/>
  <c r="O2573" i="6"/>
  <c r="O2574" i="6"/>
  <c r="O2575" i="6"/>
  <c r="O2576" i="6"/>
  <c r="O2577" i="6"/>
  <c r="O2578" i="6"/>
  <c r="O2579" i="6"/>
  <c r="O2580" i="6"/>
  <c r="O2581" i="6"/>
  <c r="O2582" i="6"/>
  <c r="O2583" i="6"/>
  <c r="O2584" i="6"/>
  <c r="O2585" i="6"/>
  <c r="O2586" i="6"/>
  <c r="O2587" i="6"/>
  <c r="O2588" i="6"/>
  <c r="O2589" i="6"/>
  <c r="O2590" i="6"/>
  <c r="O2591" i="6"/>
  <c r="O2592" i="6"/>
  <c r="O2593" i="6"/>
  <c r="O2594" i="6"/>
  <c r="O2595" i="6"/>
  <c r="O2596" i="6"/>
  <c r="O2597" i="6"/>
  <c r="O2598" i="6"/>
  <c r="O2599" i="6"/>
  <c r="O2600" i="6"/>
  <c r="O2601" i="6"/>
  <c r="O2602" i="6"/>
  <c r="O2603" i="6"/>
  <c r="O2604" i="6"/>
  <c r="O2605" i="6"/>
  <c r="O2606" i="6"/>
  <c r="O2607" i="6"/>
  <c r="O2608" i="6"/>
  <c r="O2609" i="6"/>
  <c r="O2610" i="6"/>
  <c r="O2611" i="6"/>
  <c r="O2612" i="6"/>
  <c r="O2613" i="6"/>
  <c r="O2614" i="6"/>
  <c r="O2615" i="6"/>
  <c r="O2616" i="6"/>
  <c r="O2617" i="6"/>
  <c r="O2618" i="6"/>
  <c r="O2619" i="6"/>
  <c r="O2620" i="6"/>
  <c r="O2621" i="6"/>
  <c r="O2622" i="6"/>
  <c r="O2623" i="6"/>
  <c r="O2624" i="6"/>
  <c r="O2625" i="6"/>
  <c r="O2626" i="6"/>
  <c r="O2627" i="6"/>
  <c r="O2628" i="6"/>
  <c r="O2629" i="6"/>
  <c r="O2630" i="6"/>
  <c r="O2631" i="6"/>
  <c r="O2632" i="6"/>
  <c r="O2633" i="6"/>
  <c r="O2634" i="6"/>
  <c r="O2635" i="6"/>
  <c r="O2636" i="6"/>
  <c r="O2637" i="6"/>
  <c r="O2638" i="6"/>
  <c r="O2639" i="6"/>
  <c r="O2640" i="6"/>
  <c r="O2641" i="6"/>
  <c r="O2642" i="6"/>
  <c r="O2643" i="6"/>
  <c r="O2644" i="6"/>
  <c r="O2645" i="6"/>
  <c r="O2646" i="6"/>
  <c r="O2647" i="6"/>
  <c r="O2648" i="6"/>
  <c r="O2649" i="6"/>
  <c r="O2650" i="6"/>
  <c r="O2651" i="6"/>
  <c r="O2652" i="6"/>
  <c r="O2653" i="6"/>
  <c r="O2654" i="6"/>
  <c r="O2655" i="6"/>
  <c r="O2656" i="6"/>
  <c r="O2657" i="6"/>
  <c r="O2658" i="6"/>
  <c r="O2659" i="6"/>
  <c r="O2660" i="6"/>
  <c r="O2661" i="6"/>
  <c r="O2662" i="6"/>
  <c r="O2663" i="6"/>
  <c r="O2664" i="6"/>
  <c r="O2665" i="6"/>
  <c r="O2666" i="6"/>
  <c r="O2667" i="6"/>
  <c r="O2668" i="6"/>
  <c r="O2669" i="6"/>
  <c r="O2670" i="6"/>
  <c r="O2671" i="6"/>
  <c r="O2672" i="6"/>
  <c r="O2673" i="6"/>
  <c r="O2674" i="6"/>
  <c r="O2675" i="6"/>
  <c r="O2676" i="6"/>
  <c r="O2677" i="6"/>
  <c r="O2678" i="6"/>
  <c r="O2679" i="6"/>
  <c r="O2680" i="6"/>
  <c r="O2681" i="6"/>
  <c r="O2682" i="6"/>
  <c r="O2683" i="6"/>
  <c r="O2684" i="6"/>
  <c r="O2685" i="6"/>
  <c r="O2686" i="6"/>
  <c r="O2687" i="6"/>
  <c r="O2688" i="6"/>
  <c r="O2689" i="6"/>
  <c r="O2690" i="6"/>
  <c r="O2691" i="6"/>
  <c r="O2692" i="6"/>
  <c r="O2693" i="6"/>
  <c r="O2694" i="6"/>
  <c r="O2695" i="6"/>
  <c r="O2696" i="6"/>
  <c r="O2697" i="6"/>
  <c r="O2698" i="6"/>
  <c r="O2699" i="6"/>
  <c r="O2700" i="6"/>
  <c r="O2701" i="6"/>
  <c r="O2702" i="6"/>
  <c r="O2703" i="6"/>
  <c r="O2704" i="6"/>
  <c r="O2705" i="6"/>
  <c r="O2706" i="6"/>
  <c r="O2707" i="6"/>
  <c r="O2708" i="6"/>
  <c r="O2709" i="6"/>
  <c r="O2710" i="6"/>
  <c r="O2711" i="6"/>
  <c r="O2712" i="6"/>
  <c r="O2713" i="6"/>
  <c r="O2714" i="6"/>
  <c r="O2715" i="6"/>
  <c r="O2716" i="6"/>
  <c r="O2717" i="6"/>
  <c r="O2718" i="6"/>
  <c r="O2719" i="6"/>
  <c r="O2720" i="6"/>
  <c r="O2721" i="6"/>
  <c r="O2722" i="6"/>
  <c r="O2723" i="6"/>
  <c r="O2724" i="6"/>
  <c r="O2725" i="6"/>
  <c r="O2726" i="6"/>
  <c r="O2727" i="6"/>
  <c r="O2728" i="6"/>
  <c r="O2729" i="6"/>
  <c r="O2730" i="6"/>
  <c r="O2731" i="6"/>
  <c r="O2732" i="6"/>
  <c r="O2733" i="6"/>
  <c r="O2734" i="6"/>
  <c r="O2735" i="6"/>
  <c r="O2736" i="6"/>
  <c r="O2737" i="6"/>
  <c r="O2738" i="6"/>
  <c r="O2739" i="6"/>
  <c r="O2740" i="6"/>
  <c r="O2741" i="6"/>
  <c r="O2742" i="6"/>
  <c r="O2743" i="6"/>
  <c r="O2744" i="6"/>
  <c r="O2745" i="6"/>
  <c r="O2746" i="6"/>
  <c r="O2747" i="6"/>
  <c r="O2748" i="6"/>
  <c r="O2749" i="6"/>
  <c r="O2750" i="6"/>
  <c r="O2751" i="6"/>
  <c r="O2752" i="6"/>
  <c r="O2753" i="6"/>
  <c r="O2754" i="6"/>
  <c r="O2755" i="6"/>
  <c r="O2756" i="6"/>
  <c r="O2757" i="6"/>
  <c r="O2758" i="6"/>
  <c r="O2759" i="6"/>
  <c r="O2760" i="6"/>
  <c r="O2761" i="6"/>
  <c r="O2762" i="6"/>
  <c r="O2763" i="6"/>
  <c r="O2764" i="6"/>
  <c r="O2765" i="6"/>
  <c r="O2766" i="6"/>
  <c r="O2767" i="6"/>
  <c r="O2768" i="6"/>
  <c r="O2769" i="6"/>
  <c r="O2770" i="6"/>
  <c r="O2771" i="6"/>
  <c r="O2772" i="6"/>
  <c r="O2773" i="6"/>
  <c r="O2774" i="6"/>
  <c r="O2775" i="6"/>
  <c r="O2776" i="6"/>
  <c r="O2777" i="6"/>
  <c r="O2778" i="6"/>
  <c r="O2779" i="6"/>
  <c r="O2780" i="6"/>
  <c r="O2781" i="6"/>
  <c r="O2782" i="6"/>
  <c r="O2783" i="6"/>
  <c r="O2784" i="6"/>
  <c r="O2785" i="6"/>
  <c r="O2786" i="6"/>
  <c r="O2787" i="6"/>
  <c r="O2788" i="6"/>
  <c r="O2789" i="6"/>
  <c r="O2790" i="6"/>
  <c r="O2791" i="6"/>
  <c r="O2792" i="6"/>
  <c r="O2793" i="6"/>
  <c r="O2794" i="6"/>
  <c r="O2795" i="6"/>
  <c r="O2796" i="6"/>
  <c r="O2797" i="6"/>
  <c r="O2798" i="6"/>
  <c r="O2799" i="6"/>
  <c r="O2800" i="6"/>
  <c r="O2801" i="6"/>
  <c r="O2802" i="6"/>
  <c r="O2803" i="6"/>
  <c r="O2804" i="6"/>
  <c r="O2805" i="6"/>
  <c r="O2806" i="6"/>
  <c r="O2807" i="6"/>
  <c r="O2808" i="6"/>
  <c r="O2809" i="6"/>
  <c r="O2810" i="6"/>
  <c r="O2811" i="6"/>
  <c r="O2812" i="6"/>
  <c r="O2813" i="6"/>
  <c r="O2814" i="6"/>
  <c r="O2815" i="6"/>
  <c r="O2816" i="6"/>
  <c r="O2817" i="6"/>
  <c r="O2818" i="6"/>
  <c r="O2819" i="6"/>
  <c r="O2820" i="6"/>
  <c r="O2821" i="6"/>
  <c r="O2822" i="6"/>
  <c r="O2823" i="6"/>
  <c r="O2824" i="6"/>
  <c r="O2825" i="6"/>
  <c r="O2826" i="6"/>
  <c r="O2827" i="6"/>
  <c r="O2828" i="6"/>
  <c r="O2829" i="6"/>
  <c r="O2830" i="6"/>
  <c r="O2831" i="6"/>
  <c r="O2832" i="6"/>
  <c r="O2833" i="6"/>
  <c r="O2834" i="6"/>
  <c r="O2835" i="6"/>
  <c r="O2836" i="6"/>
  <c r="O2837" i="6"/>
  <c r="O2838" i="6"/>
  <c r="O2839" i="6"/>
  <c r="O2840" i="6"/>
  <c r="O2841" i="6"/>
  <c r="O2842" i="6"/>
  <c r="O2843" i="6"/>
  <c r="O2844" i="6"/>
  <c r="O2845" i="6"/>
  <c r="O2846" i="6"/>
  <c r="O2847" i="6"/>
  <c r="O2848" i="6"/>
  <c r="O2849" i="6"/>
  <c r="O2850" i="6"/>
  <c r="O2851" i="6"/>
  <c r="O2852" i="6"/>
  <c r="O2853" i="6"/>
  <c r="O2854" i="6"/>
  <c r="O2855" i="6"/>
  <c r="O2856" i="6"/>
  <c r="O2857" i="6"/>
  <c r="O2858" i="6"/>
  <c r="O2859" i="6"/>
  <c r="O2860" i="6"/>
  <c r="O2861" i="6"/>
  <c r="O2862" i="6"/>
  <c r="O2863" i="6"/>
  <c r="O2864" i="6"/>
  <c r="O2865" i="6"/>
  <c r="O2866" i="6"/>
  <c r="O2867" i="6"/>
  <c r="O2868" i="6"/>
  <c r="O2869" i="6"/>
  <c r="O2870" i="6"/>
  <c r="O2871" i="6"/>
  <c r="O2872" i="6"/>
  <c r="O2873" i="6"/>
  <c r="O2874" i="6"/>
  <c r="O2875" i="6"/>
  <c r="O2876" i="6"/>
  <c r="O2877" i="6"/>
  <c r="O2878" i="6"/>
  <c r="O2879" i="6"/>
  <c r="O2880" i="6"/>
  <c r="O2881" i="6"/>
  <c r="O2882" i="6"/>
  <c r="O2883" i="6"/>
  <c r="O2884" i="6"/>
  <c r="O2885" i="6"/>
  <c r="O2886" i="6"/>
  <c r="O2887" i="6"/>
  <c r="O2888" i="6"/>
  <c r="O2889" i="6"/>
  <c r="O2890" i="6"/>
  <c r="O2891" i="6"/>
  <c r="O2892" i="6"/>
  <c r="O2893" i="6"/>
  <c r="O2894" i="6"/>
  <c r="O2895" i="6"/>
  <c r="O2896" i="6"/>
  <c r="O2897" i="6"/>
  <c r="O2898" i="6"/>
  <c r="O2899" i="6"/>
  <c r="O2900" i="6"/>
  <c r="O2901" i="6"/>
  <c r="O2902" i="6"/>
  <c r="O2903" i="6"/>
  <c r="O2904" i="6"/>
  <c r="O2905" i="6"/>
  <c r="O2906" i="6"/>
  <c r="O2907" i="6"/>
  <c r="O2908" i="6"/>
  <c r="O2909" i="6"/>
  <c r="O2910" i="6"/>
  <c r="O2911" i="6"/>
  <c r="O2912" i="6"/>
  <c r="O2913" i="6"/>
  <c r="O2914" i="6"/>
  <c r="O2915" i="6"/>
  <c r="O2916" i="6"/>
  <c r="O2917" i="6"/>
  <c r="O2918" i="6"/>
  <c r="O2919" i="6"/>
  <c r="O2920" i="6"/>
  <c r="O2921" i="6"/>
  <c r="O2922" i="6"/>
  <c r="O2923" i="6"/>
  <c r="O2924" i="6"/>
  <c r="O2925" i="6"/>
  <c r="O2926" i="6"/>
  <c r="O2927" i="6"/>
  <c r="O2928" i="6"/>
  <c r="O2929" i="6"/>
  <c r="O2930" i="6"/>
  <c r="O2931" i="6"/>
  <c r="O2932" i="6"/>
  <c r="O2933" i="6"/>
  <c r="O2934" i="6"/>
  <c r="O2935" i="6"/>
  <c r="O2936" i="6"/>
  <c r="O2937" i="6"/>
  <c r="O2938" i="6"/>
  <c r="O2939" i="6"/>
  <c r="O2940" i="6"/>
  <c r="O2941" i="6"/>
  <c r="O2942" i="6"/>
  <c r="O2943" i="6"/>
  <c r="O2944" i="6"/>
  <c r="O2945" i="6"/>
  <c r="O2946" i="6"/>
  <c r="O2947" i="6"/>
  <c r="O2948" i="6"/>
  <c r="O2949" i="6"/>
  <c r="O2950" i="6"/>
  <c r="O2951" i="6"/>
  <c r="O2952" i="6"/>
  <c r="O2953" i="6"/>
  <c r="O2954" i="6"/>
  <c r="O2955" i="6"/>
  <c r="O2956" i="6"/>
  <c r="O2957" i="6"/>
  <c r="O2958" i="6"/>
  <c r="O2959" i="6"/>
  <c r="O2960" i="6"/>
  <c r="O2961" i="6"/>
  <c r="O2962" i="6"/>
  <c r="O2963" i="6"/>
  <c r="O2964" i="6"/>
  <c r="O2965" i="6"/>
  <c r="O2966" i="6"/>
  <c r="O2967" i="6"/>
  <c r="O2968" i="6"/>
  <c r="O2969" i="6"/>
  <c r="O2970" i="6"/>
  <c r="O2971" i="6"/>
  <c r="O2972" i="6"/>
  <c r="O2973" i="6"/>
  <c r="O2974" i="6"/>
  <c r="O2975" i="6"/>
  <c r="O2976" i="6"/>
  <c r="O2977" i="6"/>
  <c r="O2978" i="6"/>
  <c r="O2979" i="6"/>
  <c r="O2980" i="6"/>
  <c r="O2981" i="6"/>
  <c r="O2982" i="6"/>
  <c r="O2983" i="6"/>
  <c r="O2984" i="6"/>
  <c r="O2985" i="6"/>
  <c r="O2986" i="6"/>
  <c r="O2987" i="6"/>
  <c r="O2988" i="6"/>
  <c r="O2989" i="6"/>
  <c r="O2990" i="6"/>
  <c r="O2991" i="6"/>
  <c r="O2992" i="6"/>
  <c r="O2993" i="6"/>
  <c r="O2994" i="6"/>
  <c r="O2995" i="6"/>
  <c r="O2996" i="6"/>
  <c r="O2997" i="6"/>
  <c r="O2998" i="6"/>
  <c r="O2999" i="6"/>
  <c r="O3000" i="6"/>
  <c r="O3001" i="6"/>
  <c r="O3002" i="6"/>
  <c r="O3003" i="6"/>
  <c r="O3004" i="6"/>
  <c r="O3005" i="6"/>
  <c r="O3006" i="6"/>
  <c r="O3007" i="6"/>
  <c r="O3008" i="6"/>
  <c r="O3009" i="6"/>
  <c r="O3010" i="6"/>
  <c r="O3011" i="6"/>
  <c r="O3012" i="6"/>
  <c r="O3013" i="6"/>
  <c r="O3014" i="6"/>
  <c r="O3015" i="6"/>
  <c r="O3016" i="6"/>
  <c r="O3017" i="6"/>
  <c r="O3018" i="6"/>
  <c r="O3019" i="6"/>
  <c r="O3020" i="6"/>
  <c r="O3021" i="6"/>
  <c r="O3022" i="6"/>
  <c r="O3023" i="6"/>
  <c r="O3024" i="6"/>
  <c r="O3025" i="6"/>
  <c r="O3026" i="6"/>
  <c r="O3027" i="6"/>
  <c r="O3028" i="6"/>
  <c r="O3029" i="6"/>
  <c r="O3030" i="6"/>
  <c r="O3031" i="6"/>
  <c r="O3032" i="6"/>
  <c r="O3033" i="6"/>
  <c r="O3034" i="6"/>
  <c r="O3035" i="6"/>
  <c r="O3036" i="6"/>
  <c r="O3037" i="6"/>
  <c r="O3038" i="6"/>
  <c r="O3039" i="6"/>
  <c r="O3040" i="6"/>
  <c r="O3041" i="6"/>
  <c r="O3042" i="6"/>
  <c r="O3043" i="6"/>
  <c r="O3044" i="6"/>
  <c r="O3045" i="6"/>
  <c r="O3046" i="6"/>
  <c r="O3047" i="6"/>
  <c r="O3048" i="6"/>
  <c r="O3049" i="6"/>
  <c r="O3050" i="6"/>
  <c r="O3051" i="6"/>
  <c r="O3052" i="6"/>
  <c r="O3053" i="6"/>
  <c r="O3054" i="6"/>
  <c r="O3055" i="6"/>
  <c r="O3056" i="6"/>
  <c r="O3057" i="6"/>
  <c r="O3058" i="6"/>
  <c r="O3059" i="6"/>
  <c r="O3060" i="6"/>
  <c r="O3061" i="6"/>
  <c r="O3062" i="6"/>
  <c r="O3063" i="6"/>
  <c r="O3064" i="6"/>
  <c r="O3065" i="6"/>
  <c r="O3066" i="6"/>
  <c r="O3067" i="6"/>
  <c r="O3068" i="6"/>
  <c r="O3069" i="6"/>
  <c r="O3070" i="6"/>
  <c r="O3071" i="6"/>
  <c r="O3072" i="6"/>
  <c r="O3073" i="6"/>
  <c r="O3074" i="6"/>
  <c r="O3075" i="6"/>
  <c r="O3076" i="6"/>
  <c r="O3077" i="6"/>
  <c r="O3078" i="6"/>
  <c r="O3079" i="6"/>
  <c r="O3080" i="6"/>
  <c r="O3081" i="6"/>
  <c r="O3082" i="6"/>
  <c r="O3083" i="6"/>
  <c r="O3084" i="6"/>
  <c r="O3085" i="6"/>
  <c r="O3086" i="6"/>
  <c r="O3087" i="6"/>
  <c r="O3088" i="6"/>
  <c r="O3089" i="6"/>
  <c r="O3090" i="6"/>
  <c r="O3091" i="6"/>
  <c r="O3092" i="6"/>
  <c r="O3093" i="6"/>
  <c r="O3094" i="6"/>
  <c r="O3095" i="6"/>
  <c r="O3096" i="6"/>
  <c r="O3097" i="6"/>
  <c r="O3098" i="6"/>
  <c r="O3099" i="6"/>
  <c r="O3100" i="6"/>
  <c r="O3101" i="6"/>
  <c r="O3102" i="6"/>
  <c r="O3103" i="6"/>
  <c r="O3104" i="6"/>
  <c r="O3105" i="6"/>
  <c r="O3106" i="6"/>
  <c r="O3107" i="6"/>
  <c r="O3108" i="6"/>
  <c r="O3109" i="6"/>
  <c r="O3110" i="6"/>
  <c r="O3111" i="6"/>
  <c r="O3112" i="6"/>
  <c r="O3113" i="6"/>
  <c r="O3114" i="6"/>
  <c r="O3115" i="6"/>
  <c r="O3116" i="6"/>
  <c r="O3117" i="6"/>
  <c r="O3118" i="6"/>
  <c r="O3119" i="6"/>
  <c r="O3120" i="6"/>
  <c r="O3121" i="6"/>
  <c r="O3122" i="6"/>
  <c r="O3123" i="6"/>
  <c r="O3124" i="6"/>
  <c r="O3125" i="6"/>
  <c r="O3126" i="6"/>
  <c r="O3127" i="6"/>
  <c r="O3128" i="6"/>
  <c r="O3129" i="6"/>
  <c r="O3130" i="6"/>
  <c r="O3131" i="6"/>
  <c r="O3132" i="6"/>
  <c r="O3133" i="6"/>
  <c r="O3134" i="6"/>
  <c r="O3135" i="6"/>
  <c r="O3136" i="6"/>
  <c r="O3137" i="6"/>
  <c r="O3138" i="6"/>
  <c r="O3139" i="6"/>
  <c r="O3140" i="6"/>
  <c r="O3141" i="6"/>
  <c r="O3142" i="6"/>
  <c r="O3143" i="6"/>
  <c r="O3144" i="6"/>
  <c r="O3145" i="6"/>
  <c r="O3146" i="6"/>
  <c r="O3147" i="6"/>
  <c r="O3148" i="6"/>
  <c r="O3149" i="6"/>
  <c r="O3150" i="6"/>
  <c r="O3151" i="6"/>
  <c r="O3152" i="6"/>
  <c r="O3153" i="6"/>
  <c r="O3154" i="6"/>
  <c r="O3155" i="6"/>
  <c r="O3156" i="6"/>
  <c r="O3157" i="6"/>
  <c r="O3158" i="6"/>
  <c r="O3159" i="6"/>
  <c r="O3160" i="6"/>
  <c r="O3161" i="6"/>
  <c r="O3162" i="6"/>
  <c r="O3163" i="6"/>
  <c r="O3164" i="6"/>
  <c r="O3165" i="6"/>
  <c r="O3166" i="6"/>
  <c r="O3167" i="6"/>
  <c r="O3168" i="6"/>
  <c r="O3169" i="6"/>
  <c r="O3170" i="6"/>
  <c r="O3171" i="6"/>
  <c r="O3172" i="6"/>
  <c r="O3173" i="6"/>
  <c r="O3174" i="6"/>
  <c r="O3175" i="6"/>
  <c r="O3176" i="6"/>
  <c r="O3177" i="6"/>
  <c r="O3178" i="6"/>
  <c r="O3179" i="6"/>
  <c r="O3180" i="6"/>
  <c r="O3181" i="6"/>
  <c r="O3182" i="6"/>
  <c r="O3183" i="6"/>
  <c r="O3184" i="6"/>
  <c r="O3185" i="6"/>
  <c r="O3186" i="6"/>
  <c r="O3187" i="6"/>
  <c r="O3188" i="6"/>
  <c r="O3189" i="6"/>
  <c r="O3190" i="6"/>
  <c r="O3191" i="6"/>
  <c r="O3192" i="6"/>
  <c r="O3193" i="6"/>
  <c r="O3194" i="6"/>
  <c r="O3195" i="6"/>
  <c r="O3196" i="6"/>
  <c r="O3197" i="6"/>
  <c r="O3198" i="6"/>
  <c r="O3199" i="6"/>
  <c r="O3200" i="6"/>
  <c r="O3201" i="6"/>
  <c r="O3202" i="6"/>
  <c r="O3203" i="6"/>
  <c r="O3204" i="6"/>
  <c r="O3205" i="6"/>
  <c r="O3206" i="6"/>
  <c r="O3207" i="6"/>
  <c r="O3208" i="6"/>
  <c r="O3209" i="6"/>
  <c r="O3210" i="6"/>
  <c r="O3211" i="6"/>
  <c r="O3212" i="6"/>
  <c r="O3213" i="6"/>
  <c r="O3214" i="6"/>
  <c r="O3215" i="6"/>
  <c r="O3216" i="6"/>
  <c r="O3217" i="6"/>
  <c r="O3218" i="6"/>
  <c r="O3219" i="6"/>
  <c r="O3220" i="6"/>
  <c r="O3221" i="6"/>
  <c r="O3222" i="6"/>
  <c r="O3223" i="6"/>
  <c r="O3224" i="6"/>
  <c r="O3225" i="6"/>
  <c r="O3226" i="6"/>
  <c r="O3227" i="6"/>
  <c r="O3228" i="6"/>
  <c r="O3229" i="6"/>
  <c r="O3230" i="6"/>
  <c r="O3231" i="6"/>
  <c r="O3232" i="6"/>
  <c r="O3233" i="6"/>
  <c r="O3234" i="6"/>
  <c r="O3235" i="6"/>
  <c r="O3236" i="6"/>
  <c r="O3237" i="6"/>
  <c r="O3238" i="6"/>
  <c r="O3239" i="6"/>
  <c r="O3240" i="6"/>
  <c r="O3241" i="6"/>
  <c r="O3242" i="6"/>
  <c r="O3243" i="6"/>
  <c r="O3244" i="6"/>
  <c r="O3245" i="6"/>
  <c r="O3246" i="6"/>
  <c r="O3247" i="6"/>
  <c r="O3248" i="6"/>
  <c r="O3249" i="6"/>
  <c r="O3250" i="6"/>
  <c r="O3251" i="6"/>
  <c r="O3252" i="6"/>
  <c r="O3253" i="6"/>
  <c r="O3254" i="6"/>
  <c r="O3255" i="6"/>
  <c r="O3256" i="6"/>
  <c r="O3257" i="6"/>
  <c r="O3258" i="6"/>
  <c r="O3259" i="6"/>
  <c r="O3260" i="6"/>
  <c r="O3261" i="6"/>
  <c r="O3262" i="6"/>
  <c r="O3263" i="6"/>
  <c r="O3264" i="6"/>
  <c r="O3265" i="6"/>
  <c r="O3266" i="6"/>
  <c r="O3267" i="6"/>
  <c r="O3268" i="6"/>
  <c r="O3269" i="6"/>
  <c r="O3270" i="6"/>
  <c r="O3271" i="6"/>
  <c r="O3272" i="6"/>
  <c r="O3273" i="6"/>
  <c r="O3274" i="6"/>
  <c r="O3275" i="6"/>
  <c r="O3276" i="6"/>
  <c r="O3277" i="6"/>
  <c r="O3278" i="6"/>
  <c r="O3279" i="6"/>
  <c r="O3280" i="6"/>
  <c r="O3281" i="6"/>
  <c r="O3282" i="6"/>
  <c r="O3283" i="6"/>
  <c r="O3284" i="6"/>
  <c r="O3285" i="6"/>
  <c r="O3286" i="6"/>
  <c r="O3287" i="6"/>
  <c r="O3288" i="6"/>
  <c r="O3289" i="6"/>
  <c r="O3290" i="6"/>
  <c r="O3291" i="6"/>
  <c r="O3292" i="6"/>
  <c r="O3293" i="6"/>
  <c r="O3294" i="6"/>
  <c r="O3295" i="6"/>
  <c r="O3296" i="6"/>
  <c r="O3297" i="6"/>
  <c r="O3298" i="6"/>
  <c r="O3299" i="6"/>
  <c r="O3300" i="6"/>
  <c r="O3301" i="6"/>
  <c r="O3302" i="6"/>
  <c r="O3303" i="6"/>
  <c r="O3304" i="6"/>
  <c r="O3305" i="6"/>
  <c r="O3306" i="6"/>
  <c r="O3307" i="6"/>
  <c r="O3308" i="6"/>
  <c r="O3309" i="6"/>
  <c r="O3310" i="6"/>
  <c r="O3311" i="6"/>
  <c r="O3312" i="6"/>
  <c r="O3313" i="6"/>
  <c r="O3314" i="6"/>
  <c r="O3315" i="6"/>
  <c r="O3316" i="6"/>
  <c r="O3317" i="6"/>
  <c r="O3318" i="6"/>
  <c r="O3319" i="6"/>
  <c r="O3320" i="6"/>
  <c r="O3321" i="6"/>
  <c r="O3322" i="6"/>
  <c r="O3323" i="6"/>
  <c r="O3324" i="6"/>
  <c r="O3325" i="6"/>
  <c r="O3326" i="6"/>
  <c r="O3327" i="6"/>
  <c r="O3328" i="6"/>
  <c r="O3329" i="6"/>
  <c r="O3330" i="6"/>
  <c r="O3331" i="6"/>
  <c r="O3332" i="6"/>
  <c r="O3333" i="6"/>
  <c r="O3334" i="6"/>
  <c r="O3335" i="6"/>
  <c r="O3336" i="6"/>
  <c r="O3337" i="6"/>
  <c r="O3338" i="6"/>
  <c r="O3339" i="6"/>
  <c r="O3340" i="6"/>
  <c r="O3341" i="6"/>
  <c r="O3342" i="6"/>
  <c r="O3343" i="6"/>
  <c r="O3344" i="6"/>
  <c r="O3345" i="6"/>
  <c r="O3346" i="6"/>
  <c r="O3347" i="6"/>
  <c r="O3348" i="6"/>
  <c r="O3349" i="6"/>
  <c r="O3350" i="6"/>
  <c r="O3351" i="6"/>
  <c r="O3352" i="6"/>
  <c r="O3353" i="6"/>
  <c r="O3354" i="6"/>
  <c r="O3355" i="6"/>
  <c r="O3356" i="6"/>
  <c r="O3357" i="6"/>
  <c r="O3358" i="6"/>
  <c r="O3359" i="6"/>
  <c r="O3360" i="6"/>
  <c r="O3361" i="6"/>
  <c r="O3362" i="6"/>
  <c r="O3363" i="6"/>
  <c r="O3364" i="6"/>
  <c r="O3365" i="6"/>
  <c r="O3366" i="6"/>
  <c r="O3367" i="6"/>
  <c r="O3368" i="6"/>
  <c r="O3369" i="6"/>
  <c r="O3370" i="6"/>
  <c r="O3371" i="6"/>
  <c r="O3372" i="6"/>
  <c r="O3373" i="6"/>
  <c r="O3374" i="6"/>
  <c r="O3375" i="6"/>
  <c r="O3376" i="6"/>
  <c r="O3377" i="6"/>
  <c r="O3378" i="6"/>
  <c r="O3379" i="6"/>
  <c r="O3380" i="6"/>
  <c r="O3381" i="6"/>
  <c r="O3382" i="6"/>
  <c r="O3383" i="6"/>
  <c r="O3384" i="6"/>
  <c r="O3385" i="6"/>
  <c r="O3386" i="6"/>
  <c r="O3387" i="6"/>
  <c r="O3388" i="6"/>
  <c r="O3389" i="6"/>
  <c r="O3390" i="6"/>
  <c r="O3391" i="6"/>
  <c r="O3392" i="6"/>
  <c r="O3393" i="6"/>
  <c r="O3394" i="6"/>
  <c r="O3395" i="6"/>
  <c r="O3396" i="6"/>
  <c r="O3397" i="6"/>
  <c r="O3398" i="6"/>
  <c r="O3399" i="6"/>
  <c r="O3400" i="6"/>
  <c r="O3401" i="6"/>
  <c r="O3402" i="6"/>
  <c r="O3403" i="6"/>
  <c r="O3404" i="6"/>
  <c r="O3405" i="6"/>
  <c r="O3406" i="6"/>
  <c r="O3407" i="6"/>
  <c r="O3408" i="6"/>
  <c r="O3409" i="6"/>
  <c r="O3410" i="6"/>
  <c r="O3411" i="6"/>
  <c r="O3412" i="6"/>
  <c r="O3413" i="6"/>
  <c r="O3414" i="6"/>
  <c r="O3415" i="6"/>
  <c r="O3416" i="6"/>
  <c r="O3417" i="6"/>
  <c r="O3418" i="6"/>
  <c r="O3419" i="6"/>
  <c r="O3420" i="6"/>
  <c r="O3421" i="6"/>
  <c r="O3422" i="6"/>
  <c r="O3423" i="6"/>
  <c r="O3424" i="6"/>
  <c r="O3425" i="6"/>
  <c r="O3426" i="6"/>
  <c r="O3427" i="6"/>
  <c r="O3428" i="6"/>
  <c r="O3429" i="6"/>
  <c r="O3430" i="6"/>
  <c r="O3431" i="6"/>
  <c r="O3432" i="6"/>
  <c r="O3433" i="6"/>
  <c r="O3434" i="6"/>
  <c r="O3435" i="6"/>
  <c r="O3436" i="6"/>
  <c r="O3437" i="6"/>
  <c r="O3438" i="6"/>
  <c r="O3439" i="6"/>
  <c r="O3440" i="6"/>
  <c r="O3441" i="6"/>
  <c r="O3442" i="6"/>
  <c r="O3443" i="6"/>
  <c r="O3444" i="6"/>
  <c r="O3445" i="6"/>
  <c r="O3446" i="6"/>
  <c r="O3447" i="6"/>
  <c r="O3448" i="6"/>
  <c r="O3449" i="6"/>
  <c r="O3450" i="6"/>
  <c r="O3451" i="6"/>
  <c r="O3452" i="6"/>
  <c r="O3453" i="6"/>
  <c r="O3454" i="6"/>
  <c r="O3455" i="6"/>
  <c r="O3456" i="6"/>
  <c r="O3457" i="6"/>
  <c r="O3458" i="6"/>
  <c r="O3459" i="6"/>
  <c r="O3460" i="6"/>
  <c r="O3461" i="6"/>
  <c r="O3462" i="6"/>
  <c r="O3463" i="6"/>
  <c r="O3464" i="6"/>
  <c r="O3465" i="6"/>
  <c r="O3466" i="6"/>
  <c r="O3467" i="6"/>
  <c r="O3468" i="6"/>
  <c r="O3469" i="6"/>
  <c r="O3470" i="6"/>
  <c r="O3471" i="6"/>
  <c r="O3472" i="6"/>
  <c r="O3473" i="6"/>
  <c r="O3474" i="6"/>
  <c r="O3475" i="6"/>
  <c r="O3476" i="6"/>
  <c r="O3477" i="6"/>
  <c r="O3478" i="6"/>
  <c r="O3479" i="6"/>
  <c r="O3480" i="6"/>
  <c r="O3481" i="6"/>
  <c r="O3482" i="6"/>
  <c r="O3483" i="6"/>
  <c r="O3484" i="6"/>
  <c r="O3485" i="6"/>
  <c r="O3486" i="6"/>
  <c r="O3487" i="6"/>
  <c r="O3488" i="6"/>
  <c r="O3489" i="6"/>
  <c r="O3490" i="6"/>
  <c r="O3491" i="6"/>
  <c r="O3492" i="6"/>
  <c r="O3493" i="6"/>
  <c r="O3494" i="6"/>
  <c r="O3495" i="6"/>
  <c r="O3496" i="6"/>
  <c r="O3497" i="6"/>
  <c r="O3498" i="6"/>
  <c r="O3499" i="6"/>
  <c r="O3500" i="6"/>
  <c r="O3501" i="6"/>
  <c r="O3502" i="6"/>
  <c r="O3503" i="6"/>
  <c r="O3504" i="6"/>
  <c r="O3505" i="6"/>
  <c r="O3506" i="6"/>
  <c r="O3507" i="6"/>
  <c r="O3508" i="6"/>
  <c r="O3509" i="6"/>
  <c r="O3510" i="6"/>
  <c r="O3511" i="6"/>
  <c r="O3512" i="6"/>
  <c r="O3513" i="6"/>
  <c r="O3514" i="6"/>
  <c r="O3515" i="6"/>
  <c r="O3516" i="6"/>
  <c r="O3517" i="6"/>
  <c r="O3518" i="6"/>
  <c r="O3519" i="6"/>
  <c r="O3520" i="6"/>
  <c r="O3521" i="6"/>
  <c r="O3522" i="6"/>
  <c r="O3523" i="6"/>
  <c r="O3524" i="6"/>
  <c r="O3525" i="6"/>
  <c r="O3526" i="6"/>
  <c r="O3527" i="6"/>
  <c r="O3528" i="6"/>
  <c r="O3529" i="6"/>
  <c r="O3530" i="6"/>
  <c r="O3531" i="6"/>
  <c r="O3532" i="6"/>
  <c r="O3533" i="6"/>
  <c r="O3534" i="6"/>
  <c r="O3535" i="6"/>
  <c r="O3536" i="6"/>
  <c r="O3537" i="6"/>
  <c r="O3538" i="6"/>
  <c r="O3539" i="6"/>
  <c r="O3540" i="6"/>
  <c r="O3541" i="6"/>
  <c r="O3542" i="6"/>
  <c r="O3543" i="6"/>
  <c r="O3544" i="6"/>
  <c r="O3545" i="6"/>
  <c r="O3546" i="6"/>
  <c r="O3547" i="6"/>
  <c r="O3548" i="6"/>
  <c r="O3549" i="6"/>
  <c r="O3550" i="6"/>
  <c r="O3551" i="6"/>
  <c r="O3552" i="6"/>
  <c r="O3553" i="6"/>
  <c r="O3554" i="6"/>
  <c r="O3555" i="6"/>
  <c r="O3556" i="6"/>
  <c r="O3557" i="6"/>
  <c r="O3558" i="6"/>
  <c r="O3559" i="6"/>
  <c r="O3560" i="6"/>
  <c r="O3561" i="6"/>
  <c r="O3562" i="6"/>
  <c r="O3563" i="6"/>
  <c r="O3564" i="6"/>
  <c r="O3565" i="6"/>
  <c r="O3566" i="6"/>
  <c r="O3567" i="6"/>
  <c r="O3568" i="6"/>
  <c r="O3569" i="6"/>
  <c r="O3570" i="6"/>
  <c r="O3571" i="6"/>
  <c r="O3572" i="6"/>
  <c r="O3573" i="6"/>
  <c r="O3574" i="6"/>
  <c r="O3575" i="6"/>
  <c r="O3576" i="6"/>
  <c r="O3577" i="6"/>
  <c r="O3578" i="6"/>
  <c r="O3579" i="6"/>
  <c r="O3580" i="6"/>
  <c r="O3581" i="6"/>
  <c r="O3582" i="6"/>
  <c r="O3583" i="6"/>
  <c r="O3584" i="6"/>
  <c r="O3585" i="6"/>
  <c r="O3586" i="6"/>
  <c r="O3587" i="6"/>
  <c r="O3588" i="6"/>
  <c r="O3589" i="6"/>
  <c r="O3590" i="6"/>
  <c r="O3591" i="6"/>
  <c r="O3592" i="6"/>
  <c r="O3593" i="6"/>
  <c r="O3594" i="6"/>
  <c r="O3595" i="6"/>
  <c r="O3596" i="6"/>
  <c r="O3597" i="6"/>
  <c r="O3598" i="6"/>
  <c r="O3599" i="6"/>
  <c r="O3600" i="6"/>
  <c r="O3601" i="6"/>
  <c r="O3602" i="6"/>
  <c r="O3603" i="6"/>
  <c r="O3604" i="6"/>
  <c r="O3605" i="6"/>
  <c r="O3606" i="6"/>
  <c r="O3607" i="6"/>
  <c r="O3608" i="6"/>
  <c r="O3609" i="6"/>
  <c r="O3610" i="6"/>
  <c r="O3611" i="6"/>
  <c r="O3612" i="6"/>
  <c r="O3613" i="6"/>
  <c r="O3614" i="6"/>
  <c r="O3615" i="6"/>
  <c r="O3616" i="6"/>
  <c r="O3617" i="6"/>
  <c r="O3618" i="6"/>
  <c r="O3619" i="6"/>
  <c r="O3620" i="6"/>
  <c r="O3621" i="6"/>
  <c r="O3622" i="6"/>
  <c r="O3623" i="6"/>
  <c r="O3624" i="6"/>
  <c r="O3625" i="6"/>
  <c r="O3626" i="6"/>
  <c r="O3627" i="6"/>
  <c r="O3628" i="6"/>
  <c r="O3629" i="6"/>
  <c r="O3630" i="6"/>
  <c r="O3631" i="6"/>
  <c r="O3632" i="6"/>
  <c r="O3633" i="6"/>
  <c r="O3634" i="6"/>
  <c r="O3635" i="6"/>
  <c r="O3636" i="6"/>
  <c r="O3637" i="6"/>
  <c r="O3638" i="6"/>
  <c r="O3639" i="6"/>
  <c r="O3640" i="6"/>
  <c r="O3641" i="6"/>
  <c r="O3642" i="6"/>
  <c r="O3643" i="6"/>
  <c r="O3644" i="6"/>
  <c r="O3645" i="6"/>
  <c r="O3646" i="6"/>
  <c r="O3647" i="6"/>
  <c r="O3648" i="6"/>
  <c r="O3649" i="6"/>
  <c r="O3650" i="6"/>
  <c r="O3651" i="6"/>
  <c r="O3652" i="6"/>
  <c r="O3653" i="6"/>
  <c r="O3654" i="6"/>
  <c r="O3655" i="6"/>
  <c r="O3656" i="6"/>
  <c r="O3657" i="6"/>
  <c r="O3658" i="6"/>
  <c r="O3659" i="6"/>
  <c r="O3660" i="6"/>
  <c r="O3661" i="6"/>
  <c r="O3662" i="6"/>
  <c r="O3663" i="6"/>
  <c r="O3664" i="6"/>
  <c r="O3665" i="6"/>
  <c r="O3666" i="6"/>
  <c r="O3667" i="6"/>
  <c r="O3668" i="6"/>
  <c r="O3669" i="6"/>
  <c r="O3670" i="6"/>
  <c r="O3671" i="6"/>
  <c r="O3672" i="6"/>
  <c r="O3673" i="6"/>
  <c r="O3674" i="6"/>
  <c r="O3675" i="6"/>
  <c r="O3676" i="6"/>
  <c r="O3677" i="6"/>
  <c r="O3678" i="6"/>
  <c r="O3679" i="6"/>
  <c r="O3680" i="6"/>
  <c r="O3681" i="6"/>
  <c r="O3682" i="6"/>
  <c r="O3683" i="6"/>
  <c r="O3684" i="6"/>
  <c r="O3685" i="6"/>
  <c r="O3686" i="6"/>
  <c r="O3687" i="6"/>
  <c r="O3688" i="6"/>
  <c r="O3689" i="6"/>
  <c r="O3690" i="6"/>
  <c r="O3691" i="6"/>
  <c r="O3692" i="6"/>
  <c r="O3693" i="6"/>
  <c r="O3694" i="6"/>
  <c r="O3695" i="6"/>
  <c r="O3696" i="6"/>
  <c r="O3697" i="6"/>
  <c r="O3698" i="6"/>
  <c r="O3699" i="6"/>
  <c r="O3700" i="6"/>
  <c r="O3701" i="6"/>
  <c r="O3702" i="6"/>
  <c r="O3703" i="6"/>
  <c r="O3704" i="6"/>
  <c r="O3705" i="6"/>
  <c r="O3706" i="6"/>
  <c r="O3707" i="6"/>
  <c r="O3708" i="6"/>
  <c r="O3709" i="6"/>
  <c r="O3710" i="6"/>
  <c r="O3711" i="6"/>
  <c r="O3712" i="6"/>
  <c r="O3713" i="6"/>
  <c r="O3714" i="6"/>
  <c r="O3715" i="6"/>
  <c r="O3716" i="6"/>
  <c r="O3717" i="6"/>
  <c r="O3718" i="6"/>
  <c r="O3719" i="6"/>
  <c r="O3720" i="6"/>
  <c r="O3721" i="6"/>
  <c r="O3722" i="6"/>
  <c r="O3723" i="6"/>
  <c r="O3724" i="6"/>
  <c r="O3725" i="6"/>
  <c r="O3726" i="6"/>
  <c r="O3727" i="6"/>
  <c r="O3728" i="6"/>
  <c r="O3729" i="6"/>
  <c r="O3730" i="6"/>
  <c r="O3731" i="6"/>
  <c r="O3732" i="6"/>
  <c r="O3733" i="6"/>
  <c r="O3734" i="6"/>
  <c r="O3735" i="6"/>
  <c r="O3736" i="6"/>
  <c r="O3737" i="6"/>
  <c r="O3738" i="6"/>
  <c r="O3739" i="6"/>
  <c r="O3740" i="6"/>
  <c r="O3741" i="6"/>
  <c r="O3742" i="6"/>
  <c r="O3743" i="6"/>
  <c r="O3744" i="6"/>
  <c r="O3745" i="6"/>
  <c r="O3746" i="6"/>
  <c r="O3747" i="6"/>
  <c r="O3748" i="6"/>
  <c r="O3749" i="6"/>
  <c r="O3750" i="6"/>
  <c r="O3751" i="6"/>
  <c r="O3752" i="6"/>
  <c r="O3753" i="6"/>
  <c r="O3754" i="6"/>
  <c r="O3755" i="6"/>
  <c r="O3756" i="6"/>
  <c r="O3757" i="6"/>
  <c r="O3758" i="6"/>
  <c r="O3759" i="6"/>
  <c r="O3760" i="6"/>
  <c r="O3761" i="6"/>
  <c r="O3762" i="6"/>
  <c r="O3763" i="6"/>
  <c r="O3764" i="6"/>
  <c r="O3765" i="6"/>
  <c r="O3766" i="6"/>
  <c r="O3767" i="6"/>
  <c r="O3768" i="6"/>
  <c r="O3769" i="6"/>
  <c r="O3770" i="6"/>
  <c r="O3771" i="6"/>
  <c r="O3772" i="6"/>
  <c r="O3773" i="6"/>
  <c r="O3774" i="6"/>
  <c r="O3775" i="6"/>
  <c r="O3776" i="6"/>
  <c r="O3777" i="6"/>
  <c r="O3778" i="6"/>
  <c r="O3779" i="6"/>
  <c r="O3780" i="6"/>
  <c r="O3781" i="6"/>
  <c r="O3782" i="6"/>
  <c r="O3783" i="6"/>
  <c r="O3784" i="6"/>
  <c r="O3785" i="6"/>
  <c r="O3786" i="6"/>
  <c r="O3787" i="6"/>
  <c r="O3788" i="6"/>
  <c r="O3789" i="6"/>
  <c r="O3790" i="6"/>
  <c r="O3791" i="6"/>
  <c r="O3792" i="6"/>
  <c r="O3793" i="6"/>
  <c r="O3794" i="6"/>
  <c r="O3795" i="6"/>
  <c r="O3796" i="6"/>
  <c r="O3797" i="6"/>
  <c r="O3798" i="6"/>
  <c r="O3799" i="6"/>
  <c r="O3800" i="6"/>
  <c r="O3801" i="6"/>
  <c r="O3802" i="6"/>
  <c r="O3803" i="6"/>
  <c r="O3804" i="6"/>
  <c r="O3805" i="6"/>
  <c r="O3806" i="6"/>
  <c r="O3807" i="6"/>
  <c r="O3808" i="6"/>
  <c r="O3809" i="6"/>
  <c r="O3810" i="6"/>
  <c r="O3811" i="6"/>
  <c r="O3812" i="6"/>
  <c r="O3813" i="6"/>
  <c r="O3814" i="6"/>
  <c r="O3815" i="6"/>
  <c r="O3816" i="6"/>
  <c r="O3817" i="6"/>
  <c r="O3818" i="6"/>
  <c r="O3819" i="6"/>
  <c r="O3820" i="6"/>
  <c r="O3821" i="6"/>
  <c r="O3822" i="6"/>
  <c r="O3823" i="6"/>
  <c r="O3824" i="6"/>
  <c r="O3825" i="6"/>
  <c r="O3826" i="6"/>
  <c r="O3827" i="6"/>
  <c r="O3828" i="6"/>
  <c r="O3829" i="6"/>
  <c r="O3830" i="6"/>
  <c r="O3831" i="6"/>
  <c r="O3832" i="6"/>
  <c r="O3833" i="6"/>
  <c r="O3834" i="6"/>
  <c r="O3835" i="6"/>
  <c r="O3836" i="6"/>
  <c r="O3837" i="6"/>
  <c r="O3838" i="6"/>
  <c r="O3839" i="6"/>
  <c r="O3840" i="6"/>
  <c r="O3841" i="6"/>
  <c r="O3842" i="6"/>
  <c r="O3843" i="6"/>
  <c r="O3844" i="6"/>
  <c r="O3845" i="6"/>
  <c r="O3846" i="6"/>
  <c r="O3847" i="6"/>
  <c r="O3848" i="6"/>
  <c r="O3849" i="6"/>
  <c r="O3850" i="6"/>
  <c r="O3851" i="6"/>
  <c r="O3852" i="6"/>
  <c r="O3853" i="6"/>
  <c r="O3854" i="6"/>
  <c r="O3855" i="6"/>
  <c r="O3856" i="6"/>
  <c r="O3857" i="6"/>
  <c r="O3858" i="6"/>
  <c r="O3859" i="6"/>
  <c r="O3860" i="6"/>
  <c r="O3861" i="6"/>
  <c r="O3862" i="6"/>
  <c r="O3863" i="6"/>
  <c r="O3864" i="6"/>
  <c r="O3865" i="6"/>
  <c r="O3866" i="6"/>
  <c r="O3867" i="6"/>
  <c r="O3868" i="6"/>
  <c r="O3869" i="6"/>
  <c r="O3870" i="6"/>
  <c r="O3871" i="6"/>
  <c r="O3872" i="6"/>
  <c r="O3873" i="6"/>
  <c r="O3874" i="6"/>
  <c r="O3875" i="6"/>
  <c r="O3876" i="6"/>
  <c r="O3877" i="6"/>
  <c r="O3878" i="6"/>
  <c r="O3879" i="6"/>
  <c r="O3880" i="6"/>
  <c r="O3881" i="6"/>
  <c r="O3882" i="6"/>
  <c r="O3883" i="6"/>
  <c r="O3884" i="6"/>
  <c r="O3885" i="6"/>
  <c r="O3886" i="6"/>
  <c r="O3887" i="6"/>
  <c r="O3888" i="6"/>
  <c r="O3889" i="6"/>
  <c r="O3890" i="6"/>
  <c r="O3891" i="6"/>
  <c r="O3892" i="6"/>
  <c r="O3893" i="6"/>
  <c r="O3894" i="6"/>
  <c r="O3895" i="6"/>
  <c r="O3896" i="6"/>
  <c r="O3897" i="6"/>
  <c r="O3898" i="6"/>
  <c r="O3899" i="6"/>
  <c r="O3900" i="6"/>
  <c r="O3901" i="6"/>
  <c r="O3902" i="6"/>
  <c r="O3903" i="6"/>
  <c r="O3904" i="6"/>
  <c r="O3905" i="6"/>
  <c r="O3906" i="6"/>
  <c r="O3907" i="6"/>
  <c r="O3908" i="6"/>
  <c r="O3909" i="6"/>
  <c r="O3910" i="6"/>
  <c r="O3911" i="6"/>
  <c r="O3912" i="6"/>
  <c r="O3913" i="6"/>
  <c r="O3914" i="6"/>
  <c r="O3915" i="6"/>
  <c r="O3916" i="6"/>
  <c r="O3917" i="6"/>
  <c r="O3918" i="6"/>
  <c r="O3919" i="6"/>
  <c r="O3920" i="6"/>
  <c r="O3921" i="6"/>
  <c r="O3922" i="6"/>
  <c r="O3923" i="6"/>
  <c r="O3924" i="6"/>
  <c r="O3925" i="6"/>
  <c r="O3926" i="6"/>
  <c r="O3927" i="6"/>
  <c r="O3928" i="6"/>
  <c r="O3929" i="6"/>
  <c r="O3930" i="6"/>
  <c r="O3931" i="6"/>
  <c r="O3932" i="6"/>
  <c r="O3933" i="6"/>
  <c r="O3934" i="6"/>
  <c r="O3935" i="6"/>
  <c r="O3936" i="6"/>
  <c r="O3937" i="6"/>
  <c r="O3938" i="6"/>
  <c r="O3939" i="6"/>
  <c r="O3940" i="6"/>
  <c r="O3941" i="6"/>
  <c r="O3942" i="6"/>
  <c r="O3943" i="6"/>
  <c r="O3944" i="6"/>
  <c r="O3945" i="6"/>
  <c r="O3946" i="6"/>
  <c r="O3947" i="6"/>
  <c r="O3948" i="6"/>
  <c r="O3949" i="6"/>
  <c r="O3950" i="6"/>
  <c r="O3951" i="6"/>
  <c r="O3952" i="6"/>
  <c r="O3953" i="6"/>
  <c r="O3954" i="6"/>
  <c r="O3955" i="6"/>
  <c r="O3956" i="6"/>
  <c r="O3957" i="6"/>
  <c r="O3958" i="6"/>
  <c r="O3959" i="6"/>
  <c r="O3960" i="6"/>
  <c r="O3961" i="6"/>
  <c r="O3962" i="6"/>
  <c r="O3963" i="6"/>
  <c r="O3964" i="6"/>
  <c r="O3965" i="6"/>
  <c r="O3966" i="6"/>
  <c r="O3967" i="6"/>
  <c r="O3968" i="6"/>
  <c r="O3969" i="6"/>
  <c r="O3970" i="6"/>
  <c r="O3971" i="6"/>
  <c r="O3972" i="6"/>
  <c r="O3973" i="6"/>
  <c r="O3974" i="6"/>
  <c r="O3975" i="6"/>
  <c r="O3976" i="6"/>
  <c r="O3977" i="6"/>
  <c r="O3978" i="6"/>
  <c r="O3979" i="6"/>
  <c r="O3980" i="6"/>
  <c r="O3981" i="6"/>
  <c r="O3982" i="6"/>
  <c r="O3983" i="6"/>
  <c r="O3984" i="6"/>
  <c r="O3985" i="6"/>
  <c r="O3986" i="6"/>
  <c r="O3987" i="6"/>
  <c r="O3988" i="6"/>
  <c r="O3989" i="6"/>
  <c r="O3990" i="6"/>
  <c r="O3991" i="6"/>
  <c r="O3992" i="6"/>
  <c r="O3993" i="6"/>
  <c r="O3994" i="6"/>
  <c r="O3995" i="6"/>
  <c r="O3996" i="6"/>
  <c r="O3997" i="6"/>
  <c r="O3998" i="6"/>
  <c r="O3999" i="6"/>
  <c r="O4000" i="6"/>
  <c r="O4001" i="6"/>
  <c r="O4002" i="6"/>
  <c r="O4003" i="6"/>
  <c r="O4004" i="6"/>
  <c r="O4005" i="6"/>
  <c r="O4006" i="6"/>
  <c r="O4007" i="6"/>
  <c r="O4008" i="6"/>
  <c r="O4009" i="6"/>
  <c r="O4010" i="6"/>
  <c r="O4011" i="6"/>
  <c r="O4012" i="6"/>
  <c r="O4013" i="6"/>
  <c r="O4014" i="6"/>
  <c r="O4015" i="6"/>
  <c r="O4016" i="6"/>
  <c r="O4017" i="6"/>
  <c r="O4018" i="6"/>
  <c r="O4019" i="6"/>
  <c r="O4020" i="6"/>
  <c r="O4021" i="6"/>
  <c r="O4022" i="6"/>
  <c r="O4023" i="6"/>
  <c r="O4024" i="6"/>
  <c r="O4025" i="6"/>
  <c r="O4026" i="6"/>
  <c r="O4027" i="6"/>
  <c r="O4028" i="6"/>
  <c r="O4029" i="6"/>
  <c r="O4030" i="6"/>
  <c r="O4031" i="6"/>
  <c r="O4032" i="6"/>
  <c r="O4033" i="6"/>
  <c r="O4034" i="6"/>
  <c r="O4035" i="6"/>
  <c r="O4036" i="6"/>
  <c r="O4037" i="6"/>
  <c r="O4038" i="6"/>
  <c r="O4039" i="6"/>
  <c r="O4040" i="6"/>
  <c r="O4041" i="6"/>
  <c r="O4042" i="6"/>
  <c r="O4043" i="6"/>
  <c r="O4044" i="6"/>
  <c r="O4045" i="6"/>
  <c r="O4046" i="6"/>
  <c r="O4047" i="6"/>
  <c r="O4048" i="6"/>
  <c r="O4049" i="6"/>
  <c r="O4050" i="6"/>
  <c r="O4051" i="6"/>
  <c r="O4052" i="6"/>
  <c r="O4053" i="6"/>
  <c r="O4054" i="6"/>
  <c r="O4055" i="6"/>
  <c r="O4056" i="6"/>
  <c r="O4057" i="6"/>
  <c r="O4058" i="6"/>
  <c r="O4059" i="6"/>
  <c r="O4060" i="6"/>
  <c r="O4061" i="6"/>
  <c r="O4062" i="6"/>
  <c r="O4063" i="6"/>
  <c r="O4064" i="6"/>
  <c r="O4065" i="6"/>
  <c r="O4066" i="6"/>
  <c r="O4067" i="6"/>
  <c r="O4068" i="6"/>
  <c r="O4069" i="6"/>
  <c r="O4070" i="6"/>
  <c r="O4071" i="6"/>
  <c r="O4072" i="6"/>
  <c r="O4073" i="6"/>
  <c r="O4074" i="6"/>
  <c r="O4075" i="6"/>
  <c r="O4076" i="6"/>
  <c r="O4077" i="6"/>
  <c r="O4078" i="6"/>
  <c r="O4079" i="6"/>
  <c r="O4080" i="6"/>
  <c r="O4081" i="6"/>
  <c r="O4082" i="6"/>
  <c r="O4083" i="6"/>
  <c r="O4084" i="6"/>
  <c r="O4085" i="6"/>
  <c r="O4086" i="6"/>
  <c r="O4087" i="6"/>
  <c r="O4088" i="6"/>
  <c r="O4089" i="6"/>
  <c r="O4090" i="6"/>
  <c r="O4091" i="6"/>
  <c r="O4092" i="6"/>
  <c r="O4093" i="6"/>
  <c r="O4094" i="6"/>
  <c r="O4095" i="6"/>
  <c r="O4096" i="6"/>
  <c r="O4097" i="6"/>
  <c r="O4098" i="6"/>
  <c r="O4099" i="6"/>
  <c r="O4100" i="6"/>
  <c r="O4101" i="6"/>
  <c r="O4102" i="6"/>
  <c r="O4103" i="6"/>
  <c r="O4104" i="6"/>
  <c r="O4105" i="6"/>
  <c r="O4106" i="6"/>
  <c r="O4107" i="6"/>
  <c r="O4108" i="6"/>
  <c r="O4109" i="6"/>
  <c r="O4110" i="6"/>
  <c r="O4111" i="6"/>
  <c r="O4112" i="6"/>
  <c r="O4113" i="6"/>
  <c r="O4114" i="6"/>
  <c r="O4115" i="6"/>
  <c r="O4116" i="6"/>
  <c r="O4117" i="6"/>
  <c r="O4118" i="6"/>
  <c r="O4119" i="6"/>
  <c r="O4120" i="6"/>
  <c r="O4121" i="6"/>
  <c r="O4122" i="6"/>
  <c r="O4123" i="6"/>
  <c r="O4124" i="6"/>
  <c r="O4125" i="6"/>
  <c r="O4126" i="6"/>
  <c r="O4127" i="6"/>
  <c r="O4128" i="6"/>
  <c r="O4129" i="6"/>
  <c r="O4130" i="6"/>
  <c r="O4131" i="6"/>
  <c r="O4132" i="6"/>
  <c r="O4133" i="6"/>
  <c r="O4134" i="6"/>
  <c r="O4135" i="6"/>
  <c r="O4136" i="6"/>
  <c r="O4137" i="6"/>
  <c r="O4138" i="6"/>
  <c r="O4139" i="6"/>
  <c r="O4140" i="6"/>
  <c r="O4141" i="6"/>
  <c r="O4142" i="6"/>
  <c r="O4143" i="6"/>
  <c r="O4144" i="6"/>
  <c r="O4145" i="6"/>
  <c r="O4146" i="6"/>
  <c r="O4147" i="6"/>
  <c r="O4148" i="6"/>
  <c r="O4149" i="6"/>
  <c r="O4150" i="6"/>
  <c r="O4151" i="6"/>
  <c r="O4152" i="6"/>
  <c r="O4153" i="6"/>
  <c r="O4154" i="6"/>
  <c r="O4155" i="6"/>
  <c r="O4156" i="6"/>
  <c r="O4157" i="6"/>
  <c r="O4158" i="6"/>
  <c r="O4159" i="6"/>
  <c r="O4160" i="6"/>
  <c r="O4161" i="6"/>
  <c r="O4162" i="6"/>
  <c r="O4163" i="6"/>
  <c r="O4164" i="6"/>
  <c r="O4165" i="6"/>
  <c r="O4166" i="6"/>
  <c r="O4167" i="6"/>
  <c r="O4168" i="6"/>
  <c r="O4169" i="6"/>
  <c r="O4170" i="6"/>
  <c r="O4171" i="6"/>
  <c r="O4172" i="6"/>
  <c r="O4173" i="6"/>
  <c r="O4174" i="6"/>
  <c r="O4175" i="6"/>
  <c r="O4176" i="6"/>
  <c r="O4177" i="6"/>
  <c r="O4178" i="6"/>
  <c r="O4179" i="6"/>
  <c r="O4180" i="6"/>
  <c r="O4181" i="6"/>
  <c r="O4182" i="6"/>
  <c r="O4183" i="6"/>
  <c r="O4184" i="6"/>
  <c r="O4185" i="6"/>
  <c r="O4186" i="6"/>
  <c r="O4187" i="6"/>
  <c r="O4188" i="6"/>
  <c r="O4189" i="6"/>
  <c r="O4190" i="6"/>
  <c r="O2" i="6"/>
  <c r="Y3" i="6"/>
  <c r="Y4"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5"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4" i="6"/>
  <c r="Y415" i="6"/>
  <c r="Y416" i="6"/>
  <c r="Y417" i="6"/>
  <c r="Y418" i="6"/>
  <c r="Y419" i="6"/>
  <c r="Y420" i="6"/>
  <c r="Y421" i="6"/>
  <c r="Y422" i="6"/>
  <c r="Y423" i="6"/>
  <c r="Y424" i="6"/>
  <c r="Y425" i="6"/>
  <c r="Y426" i="6"/>
  <c r="Y427" i="6"/>
  <c r="Y428" i="6"/>
  <c r="Y429" i="6"/>
  <c r="Y430" i="6"/>
  <c r="Y431" i="6"/>
  <c r="Y432" i="6"/>
  <c r="Y433" i="6"/>
  <c r="Y434" i="6"/>
  <c r="Y435" i="6"/>
  <c r="Y436" i="6"/>
  <c r="Y437" i="6"/>
  <c r="Y438" i="6"/>
  <c r="Y439" i="6"/>
  <c r="Y440" i="6"/>
  <c r="Y441" i="6"/>
  <c r="Y442" i="6"/>
  <c r="Y443" i="6"/>
  <c r="Y444" i="6"/>
  <c r="Y445" i="6"/>
  <c r="Y446" i="6"/>
  <c r="Y447" i="6"/>
  <c r="Y448" i="6"/>
  <c r="Y449" i="6"/>
  <c r="Y450" i="6"/>
  <c r="Y451" i="6"/>
  <c r="Y452" i="6"/>
  <c r="Y453" i="6"/>
  <c r="Y454" i="6"/>
  <c r="Y455" i="6"/>
  <c r="Y456" i="6"/>
  <c r="Y457" i="6"/>
  <c r="Y458" i="6"/>
  <c r="Y459" i="6"/>
  <c r="Y460" i="6"/>
  <c r="Y461" i="6"/>
  <c r="Y462" i="6"/>
  <c r="Y463" i="6"/>
  <c r="Y464" i="6"/>
  <c r="Y465" i="6"/>
  <c r="Y466" i="6"/>
  <c r="Y467" i="6"/>
  <c r="Y468" i="6"/>
  <c r="Y469" i="6"/>
  <c r="Y470" i="6"/>
  <c r="Y471" i="6"/>
  <c r="Y472" i="6"/>
  <c r="Y473" i="6"/>
  <c r="Y474" i="6"/>
  <c r="Y475" i="6"/>
  <c r="Y476" i="6"/>
  <c r="Y477" i="6"/>
  <c r="Y478" i="6"/>
  <c r="Y479" i="6"/>
  <c r="Y480" i="6"/>
  <c r="Y481" i="6"/>
  <c r="Y482" i="6"/>
  <c r="Y483" i="6"/>
  <c r="Y484" i="6"/>
  <c r="Y485" i="6"/>
  <c r="Y486" i="6"/>
  <c r="Y487" i="6"/>
  <c r="Y488" i="6"/>
  <c r="Y489" i="6"/>
  <c r="Y490" i="6"/>
  <c r="Y491" i="6"/>
  <c r="Y492" i="6"/>
  <c r="Y493" i="6"/>
  <c r="Y494" i="6"/>
  <c r="Y495" i="6"/>
  <c r="Y496" i="6"/>
  <c r="Y497" i="6"/>
  <c r="Y498" i="6"/>
  <c r="Y499" i="6"/>
  <c r="Y500" i="6"/>
  <c r="Y501" i="6"/>
  <c r="Y502" i="6"/>
  <c r="Y503" i="6"/>
  <c r="Y504" i="6"/>
  <c r="Y505" i="6"/>
  <c r="Y506" i="6"/>
  <c r="Y507" i="6"/>
  <c r="Y508" i="6"/>
  <c r="Y509" i="6"/>
  <c r="Y510" i="6"/>
  <c r="Y511" i="6"/>
  <c r="Y512" i="6"/>
  <c r="Y513" i="6"/>
  <c r="Y514" i="6"/>
  <c r="Y515" i="6"/>
  <c r="Y516" i="6"/>
  <c r="Y517" i="6"/>
  <c r="Y518" i="6"/>
  <c r="Y519" i="6"/>
  <c r="Y520" i="6"/>
  <c r="Y521" i="6"/>
  <c r="Y522" i="6"/>
  <c r="Y523" i="6"/>
  <c r="Y524" i="6"/>
  <c r="Y525" i="6"/>
  <c r="Y526" i="6"/>
  <c r="Y527" i="6"/>
  <c r="Y528" i="6"/>
  <c r="Y529" i="6"/>
  <c r="Y530" i="6"/>
  <c r="Y531" i="6"/>
  <c r="Y532" i="6"/>
  <c r="Y533" i="6"/>
  <c r="Y534" i="6"/>
  <c r="Y535" i="6"/>
  <c r="Y536" i="6"/>
  <c r="Y537" i="6"/>
  <c r="Y538" i="6"/>
  <c r="Y539" i="6"/>
  <c r="Y540" i="6"/>
  <c r="Y541" i="6"/>
  <c r="Y542" i="6"/>
  <c r="Y543" i="6"/>
  <c r="Y544" i="6"/>
  <c r="Y545" i="6"/>
  <c r="Y546" i="6"/>
  <c r="Y547" i="6"/>
  <c r="Y548" i="6"/>
  <c r="Y549" i="6"/>
  <c r="Y550" i="6"/>
  <c r="Y551" i="6"/>
  <c r="Y552" i="6"/>
  <c r="Y553" i="6"/>
  <c r="Y554" i="6"/>
  <c r="Y555" i="6"/>
  <c r="Y556" i="6"/>
  <c r="Y557" i="6"/>
  <c r="Y558" i="6"/>
  <c r="Y559" i="6"/>
  <c r="Y560" i="6"/>
  <c r="Y561" i="6"/>
  <c r="Y562" i="6"/>
  <c r="Y563" i="6"/>
  <c r="Y564" i="6"/>
  <c r="Y565" i="6"/>
  <c r="Y566" i="6"/>
  <c r="Y567" i="6"/>
  <c r="Y568" i="6"/>
  <c r="Y569" i="6"/>
  <c r="Y570" i="6"/>
  <c r="Y571" i="6"/>
  <c r="Y572" i="6"/>
  <c r="Y573" i="6"/>
  <c r="Y574" i="6"/>
  <c r="Y575" i="6"/>
  <c r="Y576" i="6"/>
  <c r="Y577" i="6"/>
  <c r="Y578" i="6"/>
  <c r="Y579" i="6"/>
  <c r="Y580" i="6"/>
  <c r="Y581" i="6"/>
  <c r="Y582" i="6"/>
  <c r="Y583" i="6"/>
  <c r="Y584" i="6"/>
  <c r="Y585" i="6"/>
  <c r="Y586" i="6"/>
  <c r="Y587" i="6"/>
  <c r="Y588" i="6"/>
  <c r="Y589" i="6"/>
  <c r="Y590" i="6"/>
  <c r="Y591" i="6"/>
  <c r="Y592" i="6"/>
  <c r="Y593" i="6"/>
  <c r="Y594" i="6"/>
  <c r="Y595" i="6"/>
  <c r="Y596" i="6"/>
  <c r="Y597" i="6"/>
  <c r="Y598" i="6"/>
  <c r="Y599" i="6"/>
  <c r="Y600" i="6"/>
  <c r="Y601" i="6"/>
  <c r="Y602" i="6"/>
  <c r="Y603" i="6"/>
  <c r="Y604" i="6"/>
  <c r="Y605" i="6"/>
  <c r="Y606" i="6"/>
  <c r="Y607" i="6"/>
  <c r="Y608" i="6"/>
  <c r="Y609" i="6"/>
  <c r="Y610" i="6"/>
  <c r="Y611" i="6"/>
  <c r="Y612" i="6"/>
  <c r="Y613" i="6"/>
  <c r="Y614" i="6"/>
  <c r="Y615" i="6"/>
  <c r="Y616" i="6"/>
  <c r="Y617" i="6"/>
  <c r="Y618" i="6"/>
  <c r="Y619" i="6"/>
  <c r="Y620" i="6"/>
  <c r="Y621" i="6"/>
  <c r="Y622" i="6"/>
  <c r="Y623" i="6"/>
  <c r="Y624" i="6"/>
  <c r="Y625" i="6"/>
  <c r="Y626" i="6"/>
  <c r="Y627" i="6"/>
  <c r="Y628" i="6"/>
  <c r="Y629" i="6"/>
  <c r="Y630" i="6"/>
  <c r="Y631" i="6"/>
  <c r="Y632" i="6"/>
  <c r="Y633" i="6"/>
  <c r="Y634" i="6"/>
  <c r="Y635" i="6"/>
  <c r="Y636" i="6"/>
  <c r="Y637" i="6"/>
  <c r="Y638" i="6"/>
  <c r="Y639" i="6"/>
  <c r="Y640" i="6"/>
  <c r="Y641" i="6"/>
  <c r="Y642" i="6"/>
  <c r="Y643" i="6"/>
  <c r="Y644" i="6"/>
  <c r="Y645" i="6"/>
  <c r="Y646" i="6"/>
  <c r="Y647" i="6"/>
  <c r="Y648" i="6"/>
  <c r="Y649" i="6"/>
  <c r="Y650" i="6"/>
  <c r="Y651" i="6"/>
  <c r="Y652" i="6"/>
  <c r="Y653" i="6"/>
  <c r="Y654" i="6"/>
  <c r="Y655" i="6"/>
  <c r="Y656" i="6"/>
  <c r="Y657" i="6"/>
  <c r="Y658" i="6"/>
  <c r="Y659" i="6"/>
  <c r="Y660" i="6"/>
  <c r="Y661" i="6"/>
  <c r="Y662" i="6"/>
  <c r="Y663" i="6"/>
  <c r="Y664" i="6"/>
  <c r="Y665" i="6"/>
  <c r="Y666" i="6"/>
  <c r="Y667" i="6"/>
  <c r="Y668" i="6"/>
  <c r="Y669" i="6"/>
  <c r="Y670" i="6"/>
  <c r="Y671" i="6"/>
  <c r="Y672" i="6"/>
  <c r="Y673" i="6"/>
  <c r="Y674" i="6"/>
  <c r="Y675" i="6"/>
  <c r="Y676" i="6"/>
  <c r="Y677" i="6"/>
  <c r="Y678" i="6"/>
  <c r="Y679" i="6"/>
  <c r="Y680" i="6"/>
  <c r="Y681" i="6"/>
  <c r="Y682" i="6"/>
  <c r="Y683" i="6"/>
  <c r="Y684" i="6"/>
  <c r="Y685" i="6"/>
  <c r="Y686" i="6"/>
  <c r="Y687" i="6"/>
  <c r="Y688" i="6"/>
  <c r="Y689" i="6"/>
  <c r="Y690" i="6"/>
  <c r="Y691" i="6"/>
  <c r="Y692" i="6"/>
  <c r="Y693" i="6"/>
  <c r="Y694" i="6"/>
  <c r="Y695" i="6"/>
  <c r="Y696" i="6"/>
  <c r="Y697" i="6"/>
  <c r="Y698" i="6"/>
  <c r="Y699" i="6"/>
  <c r="Y700" i="6"/>
  <c r="Y701" i="6"/>
  <c r="Y702" i="6"/>
  <c r="Y703" i="6"/>
  <c r="Y704" i="6"/>
  <c r="Y705" i="6"/>
  <c r="Y706" i="6"/>
  <c r="Y707" i="6"/>
  <c r="Y708" i="6"/>
  <c r="Y709" i="6"/>
  <c r="Y710" i="6"/>
  <c r="Y711" i="6"/>
  <c r="Y712" i="6"/>
  <c r="Y713" i="6"/>
  <c r="Y714" i="6"/>
  <c r="Y715" i="6"/>
  <c r="Y716" i="6"/>
  <c r="Y717" i="6"/>
  <c r="Y718" i="6"/>
  <c r="Y719" i="6"/>
  <c r="Y720" i="6"/>
  <c r="Y721" i="6"/>
  <c r="Y722" i="6"/>
  <c r="Y723" i="6"/>
  <c r="Y724" i="6"/>
  <c r="Y725" i="6"/>
  <c r="Y726" i="6"/>
  <c r="Y727" i="6"/>
  <c r="Y728" i="6"/>
  <c r="Y729" i="6"/>
  <c r="Y730" i="6"/>
  <c r="Y731" i="6"/>
  <c r="Y732" i="6"/>
  <c r="Y733" i="6"/>
  <c r="Y734" i="6"/>
  <c r="Y735" i="6"/>
  <c r="Y736" i="6"/>
  <c r="Y737" i="6"/>
  <c r="Y738" i="6"/>
  <c r="Y739" i="6"/>
  <c r="Y740" i="6"/>
  <c r="Y741" i="6"/>
  <c r="Y742" i="6"/>
  <c r="Y743" i="6"/>
  <c r="Y744" i="6"/>
  <c r="Y745" i="6"/>
  <c r="Y746" i="6"/>
  <c r="Y747" i="6"/>
  <c r="Y748" i="6"/>
  <c r="Y749" i="6"/>
  <c r="Y750" i="6"/>
  <c r="Y751" i="6"/>
  <c r="Y752" i="6"/>
  <c r="Y753" i="6"/>
  <c r="Y754" i="6"/>
  <c r="Y755" i="6"/>
  <c r="Y756" i="6"/>
  <c r="Y757" i="6"/>
  <c r="Y758" i="6"/>
  <c r="Y759" i="6"/>
  <c r="Y760" i="6"/>
  <c r="Y761" i="6"/>
  <c r="Y762" i="6"/>
  <c r="Y763" i="6"/>
  <c r="Y764" i="6"/>
  <c r="Y765" i="6"/>
  <c r="Y766" i="6"/>
  <c r="Y767" i="6"/>
  <c r="Y768" i="6"/>
  <c r="Y769" i="6"/>
  <c r="Y770" i="6"/>
  <c r="Y771" i="6"/>
  <c r="Y772" i="6"/>
  <c r="Y773" i="6"/>
  <c r="Y774" i="6"/>
  <c r="Y775" i="6"/>
  <c r="Y776" i="6"/>
  <c r="Y777" i="6"/>
  <c r="Y778" i="6"/>
  <c r="Y779" i="6"/>
  <c r="Y780" i="6"/>
  <c r="Y781" i="6"/>
  <c r="Y782" i="6"/>
  <c r="Y783" i="6"/>
  <c r="Y784" i="6"/>
  <c r="Y785" i="6"/>
  <c r="Y786" i="6"/>
  <c r="Y787" i="6"/>
  <c r="Y788" i="6"/>
  <c r="Y789" i="6"/>
  <c r="Y790" i="6"/>
  <c r="Y791" i="6"/>
  <c r="Y792" i="6"/>
  <c r="Y793" i="6"/>
  <c r="Y794" i="6"/>
  <c r="Y795" i="6"/>
  <c r="Y796" i="6"/>
  <c r="Y797" i="6"/>
  <c r="Y798" i="6"/>
  <c r="Y799" i="6"/>
  <c r="Y800" i="6"/>
  <c r="Y801" i="6"/>
  <c r="Y802" i="6"/>
  <c r="Y803" i="6"/>
  <c r="Y804" i="6"/>
  <c r="Y805" i="6"/>
  <c r="Y806" i="6"/>
  <c r="Y807" i="6"/>
  <c r="Y808" i="6"/>
  <c r="Y809" i="6"/>
  <c r="Y810" i="6"/>
  <c r="Y811" i="6"/>
  <c r="Y812" i="6"/>
  <c r="Y813" i="6"/>
  <c r="Y814" i="6"/>
  <c r="Y815" i="6"/>
  <c r="Y816" i="6"/>
  <c r="Y817" i="6"/>
  <c r="Y818" i="6"/>
  <c r="Y819" i="6"/>
  <c r="Y820" i="6"/>
  <c r="Y821" i="6"/>
  <c r="Y822" i="6"/>
  <c r="Y823" i="6"/>
  <c r="Y824" i="6"/>
  <c r="Y825" i="6"/>
  <c r="Y826" i="6"/>
  <c r="Y827" i="6"/>
  <c r="Y828" i="6"/>
  <c r="Y829" i="6"/>
  <c r="Y830" i="6"/>
  <c r="Y831" i="6"/>
  <c r="Y832" i="6"/>
  <c r="Y833" i="6"/>
  <c r="Y834" i="6"/>
  <c r="Y835" i="6"/>
  <c r="Y836" i="6"/>
  <c r="Y837" i="6"/>
  <c r="Y838" i="6"/>
  <c r="Y839" i="6"/>
  <c r="Y840" i="6"/>
  <c r="Y841" i="6"/>
  <c r="Y842" i="6"/>
  <c r="Y843" i="6"/>
  <c r="Y844" i="6"/>
  <c r="Y845" i="6"/>
  <c r="Y846" i="6"/>
  <c r="Y847" i="6"/>
  <c r="Y848" i="6"/>
  <c r="Y849" i="6"/>
  <c r="Y850" i="6"/>
  <c r="Y851" i="6"/>
  <c r="Y852" i="6"/>
  <c r="Y853" i="6"/>
  <c r="Y854" i="6"/>
  <c r="Y855" i="6"/>
  <c r="Y856" i="6"/>
  <c r="Y857" i="6"/>
  <c r="Y858" i="6"/>
  <c r="Y859" i="6"/>
  <c r="Y860" i="6"/>
  <c r="Y861" i="6"/>
  <c r="Y862" i="6"/>
  <c r="Y863" i="6"/>
  <c r="Y864" i="6"/>
  <c r="Y865" i="6"/>
  <c r="Y866" i="6"/>
  <c r="Y867" i="6"/>
  <c r="Y868" i="6"/>
  <c r="Y869" i="6"/>
  <c r="Y870" i="6"/>
  <c r="Y871" i="6"/>
  <c r="Y872" i="6"/>
  <c r="Y873" i="6"/>
  <c r="Y874" i="6"/>
  <c r="Y875" i="6"/>
  <c r="Y876" i="6"/>
  <c r="Y877" i="6"/>
  <c r="Y878" i="6"/>
  <c r="Y879" i="6"/>
  <c r="Y880" i="6"/>
  <c r="Y881" i="6"/>
  <c r="Y882" i="6"/>
  <c r="Y883" i="6"/>
  <c r="Y884" i="6"/>
  <c r="Y885" i="6"/>
  <c r="Y886" i="6"/>
  <c r="Y887" i="6"/>
  <c r="Y888" i="6"/>
  <c r="Y889" i="6"/>
  <c r="Y890" i="6"/>
  <c r="Y891" i="6"/>
  <c r="Y892" i="6"/>
  <c r="Y893" i="6"/>
  <c r="Y894" i="6"/>
  <c r="Y895" i="6"/>
  <c r="Y896" i="6"/>
  <c r="Y897" i="6"/>
  <c r="Y898" i="6"/>
  <c r="Y899" i="6"/>
  <c r="Y900" i="6"/>
  <c r="Y901" i="6"/>
  <c r="Y902" i="6"/>
  <c r="Y903" i="6"/>
  <c r="Y904" i="6"/>
  <c r="Y905" i="6"/>
  <c r="Y906" i="6"/>
  <c r="Y907" i="6"/>
  <c r="Y908" i="6"/>
  <c r="Y909" i="6"/>
  <c r="Y910" i="6"/>
  <c r="Y911" i="6"/>
  <c r="Y912" i="6"/>
  <c r="Y913" i="6"/>
  <c r="Y914" i="6"/>
  <c r="Y915" i="6"/>
  <c r="Y916" i="6"/>
  <c r="Y917" i="6"/>
  <c r="Y918" i="6"/>
  <c r="Y919" i="6"/>
  <c r="Y920" i="6"/>
  <c r="Y921" i="6"/>
  <c r="Y922" i="6"/>
  <c r="Y923" i="6"/>
  <c r="Y924" i="6"/>
  <c r="Y925" i="6"/>
  <c r="Y926" i="6"/>
  <c r="Y927" i="6"/>
  <c r="Y928" i="6"/>
  <c r="Y929" i="6"/>
  <c r="Y930" i="6"/>
  <c r="Y931" i="6"/>
  <c r="Y932" i="6"/>
  <c r="Y933" i="6"/>
  <c r="Y934" i="6"/>
  <c r="Y935" i="6"/>
  <c r="Y936" i="6"/>
  <c r="Y937" i="6"/>
  <c r="Y938" i="6"/>
  <c r="Y939" i="6"/>
  <c r="Y940" i="6"/>
  <c r="Y941" i="6"/>
  <c r="Y942" i="6"/>
  <c r="Y943" i="6"/>
  <c r="Y944" i="6"/>
  <c r="Y945" i="6"/>
  <c r="Y946" i="6"/>
  <c r="Y947" i="6"/>
  <c r="Y948" i="6"/>
  <c r="Y949" i="6"/>
  <c r="Y950" i="6"/>
  <c r="Y951" i="6"/>
  <c r="Y952" i="6"/>
  <c r="Y953" i="6"/>
  <c r="Y954" i="6"/>
  <c r="Y955" i="6"/>
  <c r="Y956" i="6"/>
  <c r="Y957" i="6"/>
  <c r="Y958" i="6"/>
  <c r="Y959" i="6"/>
  <c r="Y960" i="6"/>
  <c r="Y961" i="6"/>
  <c r="Y962" i="6"/>
  <c r="Y963" i="6"/>
  <c r="Y964" i="6"/>
  <c r="Y965" i="6"/>
  <c r="Y966" i="6"/>
  <c r="Y967" i="6"/>
  <c r="Y968" i="6"/>
  <c r="Y969" i="6"/>
  <c r="Y970" i="6"/>
  <c r="Y971" i="6"/>
  <c r="Y972" i="6"/>
  <c r="Y973" i="6"/>
  <c r="Y974" i="6"/>
  <c r="Y975" i="6"/>
  <c r="Y976" i="6"/>
  <c r="Y977" i="6"/>
  <c r="Y978" i="6"/>
  <c r="Y979" i="6"/>
  <c r="Y980" i="6"/>
  <c r="Y981" i="6"/>
  <c r="Y982" i="6"/>
  <c r="Y983" i="6"/>
  <c r="Y984" i="6"/>
  <c r="Y985" i="6"/>
  <c r="Y986" i="6"/>
  <c r="Y987" i="6"/>
  <c r="Y988" i="6"/>
  <c r="Y989" i="6"/>
  <c r="Y990" i="6"/>
  <c r="Y991" i="6"/>
  <c r="Y992" i="6"/>
  <c r="Y993" i="6"/>
  <c r="Y994" i="6"/>
  <c r="Y995" i="6"/>
  <c r="Y996" i="6"/>
  <c r="Y997" i="6"/>
  <c r="Y998" i="6"/>
  <c r="Y999" i="6"/>
  <c r="Y1000" i="6"/>
  <c r="Y1001" i="6"/>
  <c r="Y1002" i="6"/>
  <c r="Y1003" i="6"/>
  <c r="Y1004" i="6"/>
  <c r="Y1005" i="6"/>
  <c r="Y1006" i="6"/>
  <c r="Y1007" i="6"/>
  <c r="Y1008" i="6"/>
  <c r="Y1009" i="6"/>
  <c r="Y1010" i="6"/>
  <c r="Y1011" i="6"/>
  <c r="Y1012" i="6"/>
  <c r="Y1013" i="6"/>
  <c r="Y1014" i="6"/>
  <c r="Y1015" i="6"/>
  <c r="Y1016" i="6"/>
  <c r="Y1017" i="6"/>
  <c r="Y1018" i="6"/>
  <c r="Y1019" i="6"/>
  <c r="Y1020" i="6"/>
  <c r="Y1021" i="6"/>
  <c r="Y1022" i="6"/>
  <c r="Y1023" i="6"/>
  <c r="Y1024" i="6"/>
  <c r="Y1025" i="6"/>
  <c r="Y1026" i="6"/>
  <c r="Y1027" i="6"/>
  <c r="Y1028" i="6"/>
  <c r="Y1029" i="6"/>
  <c r="Y1030" i="6"/>
  <c r="Y1031" i="6"/>
  <c r="Y1032" i="6"/>
  <c r="Y1033" i="6"/>
  <c r="Y1034" i="6"/>
  <c r="Y1035" i="6"/>
  <c r="Y1036" i="6"/>
  <c r="Y1037" i="6"/>
  <c r="Y1038" i="6"/>
  <c r="Y1039" i="6"/>
  <c r="Y1040" i="6"/>
  <c r="Y1041" i="6"/>
  <c r="Y1042" i="6"/>
  <c r="Y1043" i="6"/>
  <c r="Y1044" i="6"/>
  <c r="Y1045" i="6"/>
  <c r="Y1046" i="6"/>
  <c r="Y1047" i="6"/>
  <c r="Y1048" i="6"/>
  <c r="Y1049" i="6"/>
  <c r="Y1050" i="6"/>
  <c r="Y1051" i="6"/>
  <c r="Y1052" i="6"/>
  <c r="Y1053" i="6"/>
  <c r="Y1054" i="6"/>
  <c r="Y1055" i="6"/>
  <c r="Y1056" i="6"/>
  <c r="Y1057" i="6"/>
  <c r="Y1058" i="6"/>
  <c r="Y1059" i="6"/>
  <c r="Y1060" i="6"/>
  <c r="Y1061" i="6"/>
  <c r="Y1062" i="6"/>
  <c r="Y1063" i="6"/>
  <c r="Y1064" i="6"/>
  <c r="Y1065" i="6"/>
  <c r="Y1066" i="6"/>
  <c r="Y1067" i="6"/>
  <c r="Y1068" i="6"/>
  <c r="Y1069" i="6"/>
  <c r="Y1070" i="6"/>
  <c r="Y1071" i="6"/>
  <c r="Y1072" i="6"/>
  <c r="Y1073" i="6"/>
  <c r="Y1074" i="6"/>
  <c r="Y1075" i="6"/>
  <c r="Y1076" i="6"/>
  <c r="Y1077" i="6"/>
  <c r="Y1078" i="6"/>
  <c r="Y1079" i="6"/>
  <c r="Y1080" i="6"/>
  <c r="Y1081" i="6"/>
  <c r="Y1082" i="6"/>
  <c r="Y1083" i="6"/>
  <c r="Y1084" i="6"/>
  <c r="Y1085" i="6"/>
  <c r="Y1086" i="6"/>
  <c r="Y1087" i="6"/>
  <c r="Y1088" i="6"/>
  <c r="Y1089" i="6"/>
  <c r="Y1090" i="6"/>
  <c r="Y1091" i="6"/>
  <c r="Y1092" i="6"/>
  <c r="Y1093" i="6"/>
  <c r="Y1094" i="6"/>
  <c r="Y1095" i="6"/>
  <c r="Y1096" i="6"/>
  <c r="Y1097" i="6"/>
  <c r="Y1098" i="6"/>
  <c r="Y1099" i="6"/>
  <c r="Y1100" i="6"/>
  <c r="Y1101" i="6"/>
  <c r="Y1102" i="6"/>
  <c r="Y1103" i="6"/>
  <c r="Y1104" i="6"/>
  <c r="Y1105" i="6"/>
  <c r="Y1106" i="6"/>
  <c r="Y1107" i="6"/>
  <c r="Y1108" i="6"/>
  <c r="Y1109" i="6"/>
  <c r="Y1110" i="6"/>
  <c r="Y1111" i="6"/>
  <c r="Y1112" i="6"/>
  <c r="Y1113" i="6"/>
  <c r="Y1114" i="6"/>
  <c r="Y1115" i="6"/>
  <c r="Y1116" i="6"/>
  <c r="Y1117" i="6"/>
  <c r="Y1118" i="6"/>
  <c r="Y1119" i="6"/>
  <c r="Y1120" i="6"/>
  <c r="Y1121" i="6"/>
  <c r="Y1122" i="6"/>
  <c r="Y1123" i="6"/>
  <c r="Y1124" i="6"/>
  <c r="Y1125" i="6"/>
  <c r="Y1126" i="6"/>
  <c r="Y1127" i="6"/>
  <c r="Y1128" i="6"/>
  <c r="Y1129" i="6"/>
  <c r="Y1130" i="6"/>
  <c r="Y1131" i="6"/>
  <c r="Y1132" i="6"/>
  <c r="Y1133" i="6"/>
  <c r="Y1134" i="6"/>
  <c r="Y1135" i="6"/>
  <c r="Y1136" i="6"/>
  <c r="Y1137" i="6"/>
  <c r="Y1138" i="6"/>
  <c r="Y1139" i="6"/>
  <c r="Y1140" i="6"/>
  <c r="Y1141" i="6"/>
  <c r="Y1142" i="6"/>
  <c r="Y1143" i="6"/>
  <c r="Y1144" i="6"/>
  <c r="Y1145" i="6"/>
  <c r="Y1146" i="6"/>
  <c r="Y1147" i="6"/>
  <c r="Y1148" i="6"/>
  <c r="Y1149" i="6"/>
  <c r="Y1150" i="6"/>
  <c r="Y1151" i="6"/>
  <c r="Y1152" i="6"/>
  <c r="Y1153" i="6"/>
  <c r="Y1154" i="6"/>
  <c r="Y1155" i="6"/>
  <c r="Y1156" i="6"/>
  <c r="Y1157" i="6"/>
  <c r="Y1158" i="6"/>
  <c r="Y1159" i="6"/>
  <c r="Y1160" i="6"/>
  <c r="Y1161" i="6"/>
  <c r="Y1162" i="6"/>
  <c r="Y1163" i="6"/>
  <c r="Y1164" i="6"/>
  <c r="Y1165" i="6"/>
  <c r="Y1166" i="6"/>
  <c r="Y1167" i="6"/>
  <c r="Y1168" i="6"/>
  <c r="Y1169" i="6"/>
  <c r="Y1170" i="6"/>
  <c r="Y1171" i="6"/>
  <c r="Y1172" i="6"/>
  <c r="Y1173" i="6"/>
  <c r="Y1174" i="6"/>
  <c r="Y1175" i="6"/>
  <c r="Y1176" i="6"/>
  <c r="Y1177" i="6"/>
  <c r="Y1178" i="6"/>
  <c r="Y1179" i="6"/>
  <c r="Y1180" i="6"/>
  <c r="Y1181" i="6"/>
  <c r="Y1182" i="6"/>
  <c r="Y1183" i="6"/>
  <c r="Y1184" i="6"/>
  <c r="Y1185" i="6"/>
  <c r="Y1186" i="6"/>
  <c r="Y1187" i="6"/>
  <c r="Y1188" i="6"/>
  <c r="Y1189" i="6"/>
  <c r="Y1190" i="6"/>
  <c r="Y1191" i="6"/>
  <c r="Y1192" i="6"/>
  <c r="Y1193" i="6"/>
  <c r="Y1194" i="6"/>
  <c r="Y1195" i="6"/>
  <c r="Y1196" i="6"/>
  <c r="Y1197" i="6"/>
  <c r="Y1198" i="6"/>
  <c r="Y1199" i="6"/>
  <c r="Y1200" i="6"/>
  <c r="Y1201" i="6"/>
  <c r="Y1202" i="6"/>
  <c r="Y1203" i="6"/>
  <c r="Y1204" i="6"/>
  <c r="Y1205" i="6"/>
  <c r="Y1206" i="6"/>
  <c r="Y1207" i="6"/>
  <c r="Y1208" i="6"/>
  <c r="Y1209" i="6"/>
  <c r="Y1210" i="6"/>
  <c r="Y1211" i="6"/>
  <c r="Y1212" i="6"/>
  <c r="Y1213" i="6"/>
  <c r="Y1214" i="6"/>
  <c r="Y1215" i="6"/>
  <c r="Y1216" i="6"/>
  <c r="Y1217" i="6"/>
  <c r="Y1218" i="6"/>
  <c r="Y1219" i="6"/>
  <c r="Y1220" i="6"/>
  <c r="Y1221" i="6"/>
  <c r="Y1222" i="6"/>
  <c r="Y1223" i="6"/>
  <c r="Y1224" i="6"/>
  <c r="Y1225" i="6"/>
  <c r="Y1226" i="6"/>
  <c r="Y1227" i="6"/>
  <c r="Y1228" i="6"/>
  <c r="Y1229" i="6"/>
  <c r="Y1230" i="6"/>
  <c r="Y1231" i="6"/>
  <c r="Y1232" i="6"/>
  <c r="Y1233" i="6"/>
  <c r="Y1234" i="6"/>
  <c r="Y1235" i="6"/>
  <c r="Y1236" i="6"/>
  <c r="Y1237" i="6"/>
  <c r="Y1238" i="6"/>
  <c r="Y1239" i="6"/>
  <c r="Y1240" i="6"/>
  <c r="Y1241" i="6"/>
  <c r="Y1242" i="6"/>
  <c r="Y1243" i="6"/>
  <c r="Y1244" i="6"/>
  <c r="Y1245" i="6"/>
  <c r="Y1246" i="6"/>
  <c r="Y1247" i="6"/>
  <c r="Y1248" i="6"/>
  <c r="Y1249" i="6"/>
  <c r="Y1250" i="6"/>
  <c r="Y1251" i="6"/>
  <c r="Y1252" i="6"/>
  <c r="Y1253" i="6"/>
  <c r="Y1254" i="6"/>
  <c r="Y1255" i="6"/>
  <c r="Y1256" i="6"/>
  <c r="Y1257" i="6"/>
  <c r="Y1258" i="6"/>
  <c r="Y1259" i="6"/>
  <c r="Y1260" i="6"/>
  <c r="Y1261" i="6"/>
  <c r="Y1262" i="6"/>
  <c r="Y1263" i="6"/>
  <c r="Y1264" i="6"/>
  <c r="Y1265" i="6"/>
  <c r="Y1266" i="6"/>
  <c r="Y1267" i="6"/>
  <c r="Y1268" i="6"/>
  <c r="Y1269" i="6"/>
  <c r="Y1270" i="6"/>
  <c r="Y1271" i="6"/>
  <c r="Y1272" i="6"/>
  <c r="Y1273" i="6"/>
  <c r="Y1274" i="6"/>
  <c r="Y1275" i="6"/>
  <c r="Y1276" i="6"/>
  <c r="Y1277" i="6"/>
  <c r="Y1278" i="6"/>
  <c r="Y1279" i="6"/>
  <c r="Y1280" i="6"/>
  <c r="Y1281" i="6"/>
  <c r="Y1282" i="6"/>
  <c r="Y1283" i="6"/>
  <c r="Y1284" i="6"/>
  <c r="Y1285" i="6"/>
  <c r="Y1286" i="6"/>
  <c r="Y1287" i="6"/>
  <c r="Y1288" i="6"/>
  <c r="Y1289" i="6"/>
  <c r="Y1290" i="6"/>
  <c r="Y1291" i="6"/>
  <c r="Y1292" i="6"/>
  <c r="Y1293" i="6"/>
  <c r="Y1294" i="6"/>
  <c r="Y1295" i="6"/>
  <c r="Y1296" i="6"/>
  <c r="Y1297" i="6"/>
  <c r="Y1298" i="6"/>
  <c r="Y1299" i="6"/>
  <c r="Y1300" i="6"/>
  <c r="Y1301" i="6"/>
  <c r="Y1302" i="6"/>
  <c r="Y1303" i="6"/>
  <c r="Y1304" i="6"/>
  <c r="Y1305" i="6"/>
  <c r="Y1306" i="6"/>
  <c r="Y1307" i="6"/>
  <c r="Y1308" i="6"/>
  <c r="Y1309" i="6"/>
  <c r="Y1310" i="6"/>
  <c r="Y1311" i="6"/>
  <c r="Y1312" i="6"/>
  <c r="Y1313" i="6"/>
  <c r="Y1314" i="6"/>
  <c r="Y1315" i="6"/>
  <c r="Y1316" i="6"/>
  <c r="Y1317" i="6"/>
  <c r="Y1318" i="6"/>
  <c r="Y1319" i="6"/>
  <c r="Y1320" i="6"/>
  <c r="Y1321" i="6"/>
  <c r="Y1322" i="6"/>
  <c r="Y1323" i="6"/>
  <c r="Y1324" i="6"/>
  <c r="Y1325" i="6"/>
  <c r="Y1326" i="6"/>
  <c r="Y1327" i="6"/>
  <c r="Y1328" i="6"/>
  <c r="Y1329" i="6"/>
  <c r="Y1330" i="6"/>
  <c r="Y1331" i="6"/>
  <c r="Y1332" i="6"/>
  <c r="Y1333" i="6"/>
  <c r="Y1334" i="6"/>
  <c r="Y1335" i="6"/>
  <c r="Y1336" i="6"/>
  <c r="Y1337" i="6"/>
  <c r="Y1338" i="6"/>
  <c r="Y1339" i="6"/>
  <c r="Y1340" i="6"/>
  <c r="Y1341" i="6"/>
  <c r="Y1342" i="6"/>
  <c r="Y1343" i="6"/>
  <c r="Y1344" i="6"/>
  <c r="Y1345" i="6"/>
  <c r="Y1346" i="6"/>
  <c r="Y1347" i="6"/>
  <c r="Y1348" i="6"/>
  <c r="Y1349" i="6"/>
  <c r="Y1350" i="6"/>
  <c r="Y1351" i="6"/>
  <c r="Y1352" i="6"/>
  <c r="Y1353" i="6"/>
  <c r="Y1354" i="6"/>
  <c r="Y1355" i="6"/>
  <c r="Y1356" i="6"/>
  <c r="Y1357" i="6"/>
  <c r="Y1358" i="6"/>
  <c r="Y1359" i="6"/>
  <c r="Y1360" i="6"/>
  <c r="Y1361" i="6"/>
  <c r="Y1362" i="6"/>
  <c r="Y1363" i="6"/>
  <c r="Y1364" i="6"/>
  <c r="Y1365" i="6"/>
  <c r="Y1366" i="6"/>
  <c r="Y1367" i="6"/>
  <c r="Y1368" i="6"/>
  <c r="Y1369" i="6"/>
  <c r="Y1370" i="6"/>
  <c r="Y1371" i="6"/>
  <c r="Y1372" i="6"/>
  <c r="Y1373" i="6"/>
  <c r="Y1374" i="6"/>
  <c r="Y1375" i="6"/>
  <c r="Y1376" i="6"/>
  <c r="Y1377" i="6"/>
  <c r="Y1378" i="6"/>
  <c r="Y1379" i="6"/>
  <c r="Y1380" i="6"/>
  <c r="Y1381" i="6"/>
  <c r="Y1382" i="6"/>
  <c r="Y1383" i="6"/>
  <c r="Y1384" i="6"/>
  <c r="Y1385" i="6"/>
  <c r="Y1386" i="6"/>
  <c r="Y1387" i="6"/>
  <c r="Y1388" i="6"/>
  <c r="Y1389" i="6"/>
  <c r="Y1390" i="6"/>
  <c r="Y1391" i="6"/>
  <c r="Y1392" i="6"/>
  <c r="Y1393" i="6"/>
  <c r="Y1394" i="6"/>
  <c r="Y1395" i="6"/>
  <c r="Y1396" i="6"/>
  <c r="Y1397" i="6"/>
  <c r="Y1398" i="6"/>
  <c r="Y1399" i="6"/>
  <c r="Y1400" i="6"/>
  <c r="Y1401" i="6"/>
  <c r="Y1402" i="6"/>
  <c r="Y1403" i="6"/>
  <c r="Y1404" i="6"/>
  <c r="Y1405" i="6"/>
  <c r="Y1406" i="6"/>
  <c r="Y1407" i="6"/>
  <c r="Y1408" i="6"/>
  <c r="Y1409" i="6"/>
  <c r="Y1410" i="6"/>
  <c r="Y1411" i="6"/>
  <c r="Y1412" i="6"/>
  <c r="Y1413" i="6"/>
  <c r="Y1414" i="6"/>
  <c r="Y1415" i="6"/>
  <c r="Y1416" i="6"/>
  <c r="Y1417" i="6"/>
  <c r="Y1418" i="6"/>
  <c r="Y1419" i="6"/>
  <c r="Y1420" i="6"/>
  <c r="Y1421" i="6"/>
  <c r="Y1422" i="6"/>
  <c r="Y1423" i="6"/>
  <c r="Y1424" i="6"/>
  <c r="Y1425" i="6"/>
  <c r="Y1426" i="6"/>
  <c r="Y1427" i="6"/>
  <c r="Y1428" i="6"/>
  <c r="Y1429" i="6"/>
  <c r="Y1430" i="6"/>
  <c r="Y1431" i="6"/>
  <c r="Y1432" i="6"/>
  <c r="Y1433" i="6"/>
  <c r="Y1434" i="6"/>
  <c r="Y1435" i="6"/>
  <c r="Y1436" i="6"/>
  <c r="Y1437" i="6"/>
  <c r="Y1438" i="6"/>
  <c r="Y1439" i="6"/>
  <c r="Y1440" i="6"/>
  <c r="Y1441" i="6"/>
  <c r="Y1442" i="6"/>
  <c r="Y1443" i="6"/>
  <c r="Y1444" i="6"/>
  <c r="Y1445" i="6"/>
  <c r="Y1446" i="6"/>
  <c r="Y1447" i="6"/>
  <c r="Y1448" i="6"/>
  <c r="Y1449" i="6"/>
  <c r="Y1450" i="6"/>
  <c r="Y1451" i="6"/>
  <c r="Y1452" i="6"/>
  <c r="Y1453" i="6"/>
  <c r="Y1454" i="6"/>
  <c r="Y1455" i="6"/>
  <c r="Y1456" i="6"/>
  <c r="Y1457" i="6"/>
  <c r="Y1458" i="6"/>
  <c r="Y1459" i="6"/>
  <c r="Y1460" i="6"/>
  <c r="Y1461" i="6"/>
  <c r="Y1462" i="6"/>
  <c r="Y1463" i="6"/>
  <c r="Y1464" i="6"/>
  <c r="Y1465" i="6"/>
  <c r="Y1466" i="6"/>
  <c r="Y1467" i="6"/>
  <c r="Y1468" i="6"/>
  <c r="Y1469" i="6"/>
  <c r="Y1470" i="6"/>
  <c r="Y1471" i="6"/>
  <c r="Y1472" i="6"/>
  <c r="Y1473" i="6"/>
  <c r="Y1474" i="6"/>
  <c r="Y1475" i="6"/>
  <c r="Y1476" i="6"/>
  <c r="Y1477" i="6"/>
  <c r="Y1478" i="6"/>
  <c r="Y1479" i="6"/>
  <c r="Y1480" i="6"/>
  <c r="Y1481" i="6"/>
  <c r="Y1482" i="6"/>
  <c r="Y1483" i="6"/>
  <c r="Y1484" i="6"/>
  <c r="Y1485" i="6"/>
  <c r="Y1486" i="6"/>
  <c r="Y1487" i="6"/>
  <c r="Y1488" i="6"/>
  <c r="Y1489" i="6"/>
  <c r="Y1490" i="6"/>
  <c r="Y1491" i="6"/>
  <c r="Y1492" i="6"/>
  <c r="Y1493" i="6"/>
  <c r="Y1494" i="6"/>
  <c r="Y1495" i="6"/>
  <c r="Y1496" i="6"/>
  <c r="Y1497" i="6"/>
  <c r="Y1498" i="6"/>
  <c r="Y1499" i="6"/>
  <c r="Y1500" i="6"/>
  <c r="Y1501" i="6"/>
  <c r="Y1502" i="6"/>
  <c r="Y1503" i="6"/>
  <c r="Y1504" i="6"/>
  <c r="Y1505" i="6"/>
  <c r="Y1506" i="6"/>
  <c r="Y1507" i="6"/>
  <c r="Y1508" i="6"/>
  <c r="Y1509" i="6"/>
  <c r="Y1510" i="6"/>
  <c r="Y1511" i="6"/>
  <c r="Y1512" i="6"/>
  <c r="Y1513" i="6"/>
  <c r="Y1514" i="6"/>
  <c r="Y1515" i="6"/>
  <c r="Y1516" i="6"/>
  <c r="Y1517" i="6"/>
  <c r="Y1518" i="6"/>
  <c r="Y1519" i="6"/>
  <c r="Y1520" i="6"/>
  <c r="Y1521" i="6"/>
  <c r="Y1522" i="6"/>
  <c r="Y1523" i="6"/>
  <c r="Y1524" i="6"/>
  <c r="Y1525" i="6"/>
  <c r="Y1526" i="6"/>
  <c r="Y1527" i="6"/>
  <c r="Y1528" i="6"/>
  <c r="Y1529" i="6"/>
  <c r="Y1530" i="6"/>
  <c r="Y1531" i="6"/>
  <c r="Y1532" i="6"/>
  <c r="Y1533" i="6"/>
  <c r="Y1534" i="6"/>
  <c r="Y1535" i="6"/>
  <c r="Y1536" i="6"/>
  <c r="Y1537" i="6"/>
  <c r="Y1538" i="6"/>
  <c r="Y1539" i="6"/>
  <c r="Y1540" i="6"/>
  <c r="Y1541" i="6"/>
  <c r="Y1542" i="6"/>
  <c r="Y1543" i="6"/>
  <c r="Y1544" i="6"/>
  <c r="Y1545" i="6"/>
  <c r="Y1546" i="6"/>
  <c r="Y1547" i="6"/>
  <c r="Y1548" i="6"/>
  <c r="Y1549" i="6"/>
  <c r="Y1550" i="6"/>
  <c r="Y1551" i="6"/>
  <c r="Y1552" i="6"/>
  <c r="Y1553" i="6"/>
  <c r="Y1554" i="6"/>
  <c r="Y1555" i="6"/>
  <c r="Y1556" i="6"/>
  <c r="Y1557" i="6"/>
  <c r="Y1558" i="6"/>
  <c r="Y1559" i="6"/>
  <c r="Y1560" i="6"/>
  <c r="Y1561" i="6"/>
  <c r="Y1562" i="6"/>
  <c r="Y1563" i="6"/>
  <c r="Y1564" i="6"/>
  <c r="Y1565" i="6"/>
  <c r="Y1566" i="6"/>
  <c r="Y1567" i="6"/>
  <c r="Y1568" i="6"/>
  <c r="Y1569" i="6"/>
  <c r="Y1570" i="6"/>
  <c r="Y1571" i="6"/>
  <c r="Y1572" i="6"/>
  <c r="Y1573" i="6"/>
  <c r="Y1574" i="6"/>
  <c r="Y1575" i="6"/>
  <c r="Y1576" i="6"/>
  <c r="Y1577" i="6"/>
  <c r="Y1578" i="6"/>
  <c r="Y1579" i="6"/>
  <c r="Y1580" i="6"/>
  <c r="Y1581" i="6"/>
  <c r="Y1582" i="6"/>
  <c r="Y1583" i="6"/>
  <c r="Y1584" i="6"/>
  <c r="Y1585" i="6"/>
  <c r="Y1586" i="6"/>
  <c r="Y1587" i="6"/>
  <c r="Y1588" i="6"/>
  <c r="Y1589" i="6"/>
  <c r="Y1590" i="6"/>
  <c r="Y1591" i="6"/>
  <c r="Y1592" i="6"/>
  <c r="Y1593" i="6"/>
  <c r="Y1594" i="6"/>
  <c r="Y1595" i="6"/>
  <c r="Y1596" i="6"/>
  <c r="Y1597" i="6"/>
  <c r="Y1598" i="6"/>
  <c r="Y1599" i="6"/>
  <c r="Y1600" i="6"/>
  <c r="Y1601" i="6"/>
  <c r="Y1602" i="6"/>
  <c r="Y1603" i="6"/>
  <c r="Y1604" i="6"/>
  <c r="Y1605" i="6"/>
  <c r="Y1606" i="6"/>
  <c r="Y1607" i="6"/>
  <c r="Y1608" i="6"/>
  <c r="Y1609" i="6"/>
  <c r="Y1610" i="6"/>
  <c r="Y1611" i="6"/>
  <c r="Y1612" i="6"/>
  <c r="Y1613" i="6"/>
  <c r="Y1614" i="6"/>
  <c r="Y1615" i="6"/>
  <c r="Y1616" i="6"/>
  <c r="Y1617" i="6"/>
  <c r="Y1618" i="6"/>
  <c r="Y1619" i="6"/>
  <c r="Y1620" i="6"/>
  <c r="Y1621" i="6"/>
  <c r="Y1622" i="6"/>
  <c r="Y1623" i="6"/>
  <c r="Y1624" i="6"/>
  <c r="Y1625" i="6"/>
  <c r="Y1626" i="6"/>
  <c r="Y1627" i="6"/>
  <c r="Y1628" i="6"/>
  <c r="Y1629" i="6"/>
  <c r="Y1630" i="6"/>
  <c r="Y1631" i="6"/>
  <c r="Y1632" i="6"/>
  <c r="Y1633" i="6"/>
  <c r="Y1634" i="6"/>
  <c r="Y1635" i="6"/>
  <c r="Y1636" i="6"/>
  <c r="Y1637" i="6"/>
  <c r="Y1638" i="6"/>
  <c r="Y1639" i="6"/>
  <c r="Y1640" i="6"/>
  <c r="Y1641" i="6"/>
  <c r="Y1642" i="6"/>
  <c r="Y1643" i="6"/>
  <c r="Y1644" i="6"/>
  <c r="Y1645" i="6"/>
  <c r="Y1646" i="6"/>
  <c r="Y1647" i="6"/>
  <c r="Y1648" i="6"/>
  <c r="Y1649" i="6"/>
  <c r="Y1650" i="6"/>
  <c r="Y1651" i="6"/>
  <c r="Y1652" i="6"/>
  <c r="Y1653" i="6"/>
  <c r="Y1654" i="6"/>
  <c r="Y1655" i="6"/>
  <c r="Y1656" i="6"/>
  <c r="Y1657" i="6"/>
  <c r="Y1658" i="6"/>
  <c r="Y1659" i="6"/>
  <c r="Y1660" i="6"/>
  <c r="Y1661" i="6"/>
  <c r="Y1662" i="6"/>
  <c r="Y1663" i="6"/>
  <c r="Y1664" i="6"/>
  <c r="Y1665" i="6"/>
  <c r="Y1666" i="6"/>
  <c r="Y1667" i="6"/>
  <c r="Y1668" i="6"/>
  <c r="Y1669" i="6"/>
  <c r="Y1670" i="6"/>
  <c r="Y1671" i="6"/>
  <c r="Y1672" i="6"/>
  <c r="Y1673" i="6"/>
  <c r="Y1674" i="6"/>
  <c r="Y1675" i="6"/>
  <c r="Y1676" i="6"/>
  <c r="Y1677" i="6"/>
  <c r="Y1678" i="6"/>
  <c r="Y1679" i="6"/>
  <c r="Y1680" i="6"/>
  <c r="Y1681" i="6"/>
  <c r="Y1682" i="6"/>
  <c r="Y1683" i="6"/>
  <c r="Y1684" i="6"/>
  <c r="Y1685" i="6"/>
  <c r="Y1686" i="6"/>
  <c r="Y1687" i="6"/>
  <c r="Y1688" i="6"/>
  <c r="Y1689" i="6"/>
  <c r="Y1690" i="6"/>
  <c r="Y1691" i="6"/>
  <c r="Y1692" i="6"/>
  <c r="Y1693" i="6"/>
  <c r="Y1694" i="6"/>
  <c r="Y1695" i="6"/>
  <c r="Y1696" i="6"/>
  <c r="Y1697" i="6"/>
  <c r="Y1698" i="6"/>
  <c r="Y1699" i="6"/>
  <c r="Y1700" i="6"/>
  <c r="Y1701" i="6"/>
  <c r="Y1702" i="6"/>
  <c r="Y1703" i="6"/>
  <c r="Y1704" i="6"/>
  <c r="Y1705" i="6"/>
  <c r="Y1706" i="6"/>
  <c r="Y1707" i="6"/>
  <c r="Y1708" i="6"/>
  <c r="Y1709" i="6"/>
  <c r="Y1710" i="6"/>
  <c r="Y1711" i="6"/>
  <c r="Y1712" i="6"/>
  <c r="Y1713" i="6"/>
  <c r="Y1714" i="6"/>
  <c r="Y1715" i="6"/>
  <c r="Y1716" i="6"/>
  <c r="Y1717" i="6"/>
  <c r="Y1718" i="6"/>
  <c r="Y1719" i="6"/>
  <c r="Y1720" i="6"/>
  <c r="Y1721" i="6"/>
  <c r="Y1722" i="6"/>
  <c r="Y1723" i="6"/>
  <c r="Y1724" i="6"/>
  <c r="Y1725" i="6"/>
  <c r="Y1726" i="6"/>
  <c r="Y1727" i="6"/>
  <c r="Y1728" i="6"/>
  <c r="Y1729" i="6"/>
  <c r="Y1730" i="6"/>
  <c r="Y1731" i="6"/>
  <c r="Y1732" i="6"/>
  <c r="Y1733" i="6"/>
  <c r="Y1734" i="6"/>
  <c r="Y1735" i="6"/>
  <c r="Y1736" i="6"/>
  <c r="Y1737" i="6"/>
  <c r="Y1738" i="6"/>
  <c r="Y1739" i="6"/>
  <c r="Y1740" i="6"/>
  <c r="Y1741" i="6"/>
  <c r="Y1742" i="6"/>
  <c r="Y1743" i="6"/>
  <c r="Y1744" i="6"/>
  <c r="Y1745" i="6"/>
  <c r="Y1746" i="6"/>
  <c r="Y1747" i="6"/>
  <c r="Y1748" i="6"/>
  <c r="Y1749" i="6"/>
  <c r="Y1750" i="6"/>
  <c r="Y1751" i="6"/>
  <c r="Y1752" i="6"/>
  <c r="Y1753" i="6"/>
  <c r="Y1754" i="6"/>
  <c r="Y1755" i="6"/>
  <c r="Y1756" i="6"/>
  <c r="Y1757" i="6"/>
  <c r="Y1758" i="6"/>
  <c r="Y1759" i="6"/>
  <c r="Y1760" i="6"/>
  <c r="Y1761" i="6"/>
  <c r="Y1762" i="6"/>
  <c r="Y1763" i="6"/>
  <c r="Y1764" i="6"/>
  <c r="Y1765" i="6"/>
  <c r="Y1766" i="6"/>
  <c r="Y1767" i="6"/>
  <c r="Y1768" i="6"/>
  <c r="Y1769" i="6"/>
  <c r="Y1770" i="6"/>
  <c r="Y1771" i="6"/>
  <c r="Y1772" i="6"/>
  <c r="Y1773" i="6"/>
  <c r="Y1774" i="6"/>
  <c r="Y1775" i="6"/>
  <c r="Y1776" i="6"/>
  <c r="Y1777" i="6"/>
  <c r="Y1778" i="6"/>
  <c r="Y1779" i="6"/>
  <c r="Y1780" i="6"/>
  <c r="Y1781" i="6"/>
  <c r="Y1782" i="6"/>
  <c r="Y1783" i="6"/>
  <c r="Y1784" i="6"/>
  <c r="Y1785" i="6"/>
  <c r="Y1786" i="6"/>
  <c r="Y1787" i="6"/>
  <c r="Y1788" i="6"/>
  <c r="Y1789" i="6"/>
  <c r="Y1790" i="6"/>
  <c r="Y1791" i="6"/>
  <c r="Y1792" i="6"/>
  <c r="Y1793" i="6"/>
  <c r="Y1794" i="6"/>
  <c r="Y1795" i="6"/>
  <c r="Y1796" i="6"/>
  <c r="Y1797" i="6"/>
  <c r="Y1798" i="6"/>
  <c r="Y1799" i="6"/>
  <c r="Y1800" i="6"/>
  <c r="Y1801" i="6"/>
  <c r="Y1802" i="6"/>
  <c r="Y1803" i="6"/>
  <c r="Y1804" i="6"/>
  <c r="Y1805" i="6"/>
  <c r="Y1806" i="6"/>
  <c r="Y1807" i="6"/>
  <c r="Y1808" i="6"/>
  <c r="Y1809" i="6"/>
  <c r="Y1810" i="6"/>
  <c r="Y1811" i="6"/>
  <c r="Y1812" i="6"/>
  <c r="Y1813" i="6"/>
  <c r="Y1814" i="6"/>
  <c r="Y1815" i="6"/>
  <c r="Y1816" i="6"/>
  <c r="Y1817" i="6"/>
  <c r="Y1818" i="6"/>
  <c r="Y1819" i="6"/>
  <c r="Y1820" i="6"/>
  <c r="Y1821" i="6"/>
  <c r="Y1822" i="6"/>
  <c r="Y1823" i="6"/>
  <c r="Y1824" i="6"/>
  <c r="Y1825" i="6"/>
  <c r="Y1826" i="6"/>
  <c r="Y1827" i="6"/>
  <c r="Y1828" i="6"/>
  <c r="Y1829" i="6"/>
  <c r="Y1830" i="6"/>
  <c r="Y1831" i="6"/>
  <c r="Y1832" i="6"/>
  <c r="Y1833" i="6"/>
  <c r="Y1834" i="6"/>
  <c r="Y1835" i="6"/>
  <c r="Y1836" i="6"/>
  <c r="Y1837" i="6"/>
  <c r="Y1838" i="6"/>
  <c r="Y1839" i="6"/>
  <c r="Y1840" i="6"/>
  <c r="Y1841" i="6"/>
  <c r="Y1842" i="6"/>
  <c r="Y1843" i="6"/>
  <c r="Y1844" i="6"/>
  <c r="Y1845" i="6"/>
  <c r="Y1846" i="6"/>
  <c r="Y1847" i="6"/>
  <c r="Y1848" i="6"/>
  <c r="Y1849" i="6"/>
  <c r="Y1850" i="6"/>
  <c r="Y1851" i="6"/>
  <c r="Y1852" i="6"/>
  <c r="Y1853" i="6"/>
  <c r="Y1854" i="6"/>
  <c r="Y1855" i="6"/>
  <c r="Y1856" i="6"/>
  <c r="Y1857" i="6"/>
  <c r="Y1858" i="6"/>
  <c r="Y1859" i="6"/>
  <c r="Y1860" i="6"/>
  <c r="Y1861" i="6"/>
  <c r="Y1862" i="6"/>
  <c r="Y1863" i="6"/>
  <c r="Y1864" i="6"/>
  <c r="Y1865" i="6"/>
  <c r="Y1866" i="6"/>
  <c r="Y1867" i="6"/>
  <c r="Y1868" i="6"/>
  <c r="Y1869" i="6"/>
  <c r="Y1870" i="6"/>
  <c r="Y1871" i="6"/>
  <c r="Y1872" i="6"/>
  <c r="Y1873" i="6"/>
  <c r="Y1874" i="6"/>
  <c r="Y1875" i="6"/>
  <c r="Y1876" i="6"/>
  <c r="Y1877" i="6"/>
  <c r="Y1878" i="6"/>
  <c r="Y1879" i="6"/>
  <c r="Y1880" i="6"/>
  <c r="Y1881" i="6"/>
  <c r="Y1882" i="6"/>
  <c r="Y1883" i="6"/>
  <c r="Y1884" i="6"/>
  <c r="Y1885" i="6"/>
  <c r="Y1886" i="6"/>
  <c r="Y1887" i="6"/>
  <c r="Y1888" i="6"/>
  <c r="Y1889" i="6"/>
  <c r="Y1890" i="6"/>
  <c r="Y1891" i="6"/>
  <c r="Y1892" i="6"/>
  <c r="Y1893" i="6"/>
  <c r="Y1894" i="6"/>
  <c r="Y1895" i="6"/>
  <c r="Y1896" i="6"/>
  <c r="Y1897" i="6"/>
  <c r="Y1898" i="6"/>
  <c r="Y1899" i="6"/>
  <c r="Y1900" i="6"/>
  <c r="Y1901" i="6"/>
  <c r="Y1902" i="6"/>
  <c r="Y1903" i="6"/>
  <c r="Y1904" i="6"/>
  <c r="Y1905" i="6"/>
  <c r="Y1906" i="6"/>
  <c r="Y1907" i="6"/>
  <c r="Y1908" i="6"/>
  <c r="Y1909" i="6"/>
  <c r="Y1910" i="6"/>
  <c r="Y1911" i="6"/>
  <c r="Y1912" i="6"/>
  <c r="Y1913" i="6"/>
  <c r="Y1914" i="6"/>
  <c r="Y1915" i="6"/>
  <c r="Y1916" i="6"/>
  <c r="Y1917" i="6"/>
  <c r="Y1918" i="6"/>
  <c r="Y1919" i="6"/>
  <c r="Y1920" i="6"/>
  <c r="Y1921" i="6"/>
  <c r="Y1922" i="6"/>
  <c r="Y1923" i="6"/>
  <c r="Y1924" i="6"/>
  <c r="Y1925" i="6"/>
  <c r="Y1926" i="6"/>
  <c r="Y1927" i="6"/>
  <c r="Y1928" i="6"/>
  <c r="Y1929" i="6"/>
  <c r="Y1930" i="6"/>
  <c r="Y1931" i="6"/>
  <c r="Y1932" i="6"/>
  <c r="Y1933" i="6"/>
  <c r="Y1934" i="6"/>
  <c r="Y1935" i="6"/>
  <c r="Y1936" i="6"/>
  <c r="Y1937" i="6"/>
  <c r="Y1938" i="6"/>
  <c r="Y1939" i="6"/>
  <c r="Y1940" i="6"/>
  <c r="Y1941" i="6"/>
  <c r="Y1942" i="6"/>
  <c r="Y1943" i="6"/>
  <c r="Y1944" i="6"/>
  <c r="Y1945" i="6"/>
  <c r="Y1946" i="6"/>
  <c r="Y1947" i="6"/>
  <c r="Y1948" i="6"/>
  <c r="Y1949" i="6"/>
  <c r="Y1950" i="6"/>
  <c r="Y1951" i="6"/>
  <c r="Y1952" i="6"/>
  <c r="Y1953" i="6"/>
  <c r="Y1954" i="6"/>
  <c r="Y1955" i="6"/>
  <c r="Y1956" i="6"/>
  <c r="Y1957" i="6"/>
  <c r="Y1958" i="6"/>
  <c r="Y1959" i="6"/>
  <c r="Y1960" i="6"/>
  <c r="Y1961" i="6"/>
  <c r="Y1962" i="6"/>
  <c r="Y1963" i="6"/>
  <c r="Y1964" i="6"/>
  <c r="Y1965" i="6"/>
  <c r="Y1966" i="6"/>
  <c r="Y1967" i="6"/>
  <c r="Y1968" i="6"/>
  <c r="Y1969" i="6"/>
  <c r="Y1970" i="6"/>
  <c r="Y1971" i="6"/>
  <c r="Y1972" i="6"/>
  <c r="Y1973" i="6"/>
  <c r="Y1974" i="6"/>
  <c r="Y1975" i="6"/>
  <c r="Y1976" i="6"/>
  <c r="Y1977" i="6"/>
  <c r="Y1978" i="6"/>
  <c r="Y1979" i="6"/>
  <c r="Y1980" i="6"/>
  <c r="Y1981" i="6"/>
  <c r="Y1982" i="6"/>
  <c r="Y1983" i="6"/>
  <c r="Y1984" i="6"/>
  <c r="Y1985" i="6"/>
  <c r="Y1986" i="6"/>
  <c r="Y1987" i="6"/>
  <c r="Y1988" i="6"/>
  <c r="Y1989" i="6"/>
  <c r="Y1990" i="6"/>
  <c r="Y1991" i="6"/>
  <c r="Y1992" i="6"/>
  <c r="Y1993" i="6"/>
  <c r="Y1994" i="6"/>
  <c r="Y1995" i="6"/>
  <c r="Y1996" i="6"/>
  <c r="Y1997" i="6"/>
  <c r="Y1998" i="6"/>
  <c r="Y1999" i="6"/>
  <c r="Y2000" i="6"/>
  <c r="Y2001" i="6"/>
  <c r="Y2002" i="6"/>
  <c r="Y2003" i="6"/>
  <c r="Y2004" i="6"/>
  <c r="Y2005" i="6"/>
  <c r="Y2006" i="6"/>
  <c r="Y2007" i="6"/>
  <c r="Y2008" i="6"/>
  <c r="Y2009" i="6"/>
  <c r="Y2010" i="6"/>
  <c r="Y2011" i="6"/>
  <c r="Y2012" i="6"/>
  <c r="Y2013" i="6"/>
  <c r="Y2014" i="6"/>
  <c r="Y2015" i="6"/>
  <c r="Y2016" i="6"/>
  <c r="Y2017" i="6"/>
  <c r="Y2018" i="6"/>
  <c r="Y2019" i="6"/>
  <c r="Y2020" i="6"/>
  <c r="Y2021" i="6"/>
  <c r="Y2022" i="6"/>
  <c r="Y2023" i="6"/>
  <c r="Y2024" i="6"/>
  <c r="Y2025" i="6"/>
  <c r="Y2026" i="6"/>
  <c r="Y2027" i="6"/>
  <c r="Y2028" i="6"/>
  <c r="Y2029" i="6"/>
  <c r="Y2030" i="6"/>
  <c r="Y2031" i="6"/>
  <c r="Y2032" i="6"/>
  <c r="Y2033" i="6"/>
  <c r="Y2034" i="6"/>
  <c r="Y2035" i="6"/>
  <c r="Y2036" i="6"/>
  <c r="Y2037" i="6"/>
  <c r="Y2038" i="6"/>
  <c r="Y2039" i="6"/>
  <c r="Y2040" i="6"/>
  <c r="Y2041" i="6"/>
  <c r="Y2042" i="6"/>
  <c r="Y2043" i="6"/>
  <c r="Y2044" i="6"/>
  <c r="Y2045" i="6"/>
  <c r="Y2046" i="6"/>
  <c r="Y2047" i="6"/>
  <c r="Y2048" i="6"/>
  <c r="Y2049" i="6"/>
  <c r="Y2050" i="6"/>
  <c r="Y2051" i="6"/>
  <c r="Y2052" i="6"/>
  <c r="Y2053" i="6"/>
  <c r="Y2054" i="6"/>
  <c r="Y2055" i="6"/>
  <c r="Y2056" i="6"/>
  <c r="Y2057" i="6"/>
  <c r="Y2058" i="6"/>
  <c r="Y2059" i="6"/>
  <c r="Y2060" i="6"/>
  <c r="Y2061" i="6"/>
  <c r="Y2062" i="6"/>
  <c r="Y2063" i="6"/>
  <c r="Y2064" i="6"/>
  <c r="Y2065" i="6"/>
  <c r="Y2066" i="6"/>
  <c r="Y2067" i="6"/>
  <c r="Y2068" i="6"/>
  <c r="Y2069" i="6"/>
  <c r="Y2070" i="6"/>
  <c r="Y2071" i="6"/>
  <c r="Y2072" i="6"/>
  <c r="Y2073" i="6"/>
  <c r="Y2074" i="6"/>
  <c r="Y2075" i="6"/>
  <c r="Y2076" i="6"/>
  <c r="Y2077" i="6"/>
  <c r="Y2078" i="6"/>
  <c r="Y2079" i="6"/>
  <c r="Y2080" i="6"/>
  <c r="Y2081" i="6"/>
  <c r="Y2082" i="6"/>
  <c r="Y2083" i="6"/>
  <c r="Y2084" i="6"/>
  <c r="Y2085" i="6"/>
  <c r="Y2086" i="6"/>
  <c r="Y2087" i="6"/>
  <c r="Y2088" i="6"/>
  <c r="Y2089" i="6"/>
  <c r="Y2090" i="6"/>
  <c r="Y2091" i="6"/>
  <c r="Y2092" i="6"/>
  <c r="Y2093" i="6"/>
  <c r="Y2094" i="6"/>
  <c r="Y2095" i="6"/>
  <c r="Y2096" i="6"/>
  <c r="Y2097" i="6"/>
  <c r="Y2098" i="6"/>
  <c r="Y2099" i="6"/>
  <c r="Y2100" i="6"/>
  <c r="Y2101" i="6"/>
  <c r="Y2102" i="6"/>
  <c r="Y2103" i="6"/>
  <c r="Y2104" i="6"/>
  <c r="Y2105" i="6"/>
  <c r="Y2106" i="6"/>
  <c r="Y2107" i="6"/>
  <c r="Y2108" i="6"/>
  <c r="Y2109" i="6"/>
  <c r="Y2110" i="6"/>
  <c r="Y2111" i="6"/>
  <c r="Y2112" i="6"/>
  <c r="Y2113" i="6"/>
  <c r="Y2114" i="6"/>
  <c r="Y2115" i="6"/>
  <c r="Y2116" i="6"/>
  <c r="Y2117" i="6"/>
  <c r="Y2118" i="6"/>
  <c r="Y2119" i="6"/>
  <c r="Y2120" i="6"/>
  <c r="Y2121" i="6"/>
  <c r="Y2122" i="6"/>
  <c r="Y2123" i="6"/>
  <c r="Y2124" i="6"/>
  <c r="Y2125" i="6"/>
  <c r="Y2126" i="6"/>
  <c r="Y2127" i="6"/>
  <c r="Y2128" i="6"/>
  <c r="Y2129" i="6"/>
  <c r="Y2130" i="6"/>
  <c r="Y2131" i="6"/>
  <c r="Y2132" i="6"/>
  <c r="Y2133" i="6"/>
  <c r="Y2134" i="6"/>
  <c r="Y2135" i="6"/>
  <c r="Y2136" i="6"/>
  <c r="Y2137" i="6"/>
  <c r="Y2138" i="6"/>
  <c r="Y2139" i="6"/>
  <c r="Y2140" i="6"/>
  <c r="Y2141" i="6"/>
  <c r="Y2142" i="6"/>
  <c r="Y2143" i="6"/>
  <c r="Y2144" i="6"/>
  <c r="Y2145" i="6"/>
  <c r="Y2146" i="6"/>
  <c r="Y2147" i="6"/>
  <c r="Y2148" i="6"/>
  <c r="Y2149" i="6"/>
  <c r="Y2150" i="6"/>
  <c r="Y2151" i="6"/>
  <c r="Y2152" i="6"/>
  <c r="Y2153" i="6"/>
  <c r="Y2154" i="6"/>
  <c r="Y2155" i="6"/>
  <c r="Y2156" i="6"/>
  <c r="Y2157" i="6"/>
  <c r="Y2158" i="6"/>
  <c r="Y2159" i="6"/>
  <c r="Y2160" i="6"/>
  <c r="Y2161" i="6"/>
  <c r="Y2162" i="6"/>
  <c r="Y2163" i="6"/>
  <c r="Y2164" i="6"/>
  <c r="Y2165" i="6"/>
  <c r="Y2166" i="6"/>
  <c r="Y2167" i="6"/>
  <c r="Y2168" i="6"/>
  <c r="Y2169" i="6"/>
  <c r="Y2170" i="6"/>
  <c r="Y2171" i="6"/>
  <c r="Y2172" i="6"/>
  <c r="Y2173" i="6"/>
  <c r="Y2174" i="6"/>
  <c r="Y2175" i="6"/>
  <c r="Y2176" i="6"/>
  <c r="Y2177" i="6"/>
  <c r="Y2178" i="6"/>
  <c r="Y2179" i="6"/>
  <c r="Y2180" i="6"/>
  <c r="Y2181" i="6"/>
  <c r="Y2182" i="6"/>
  <c r="Y2183" i="6"/>
  <c r="Y2184" i="6"/>
  <c r="Y2185" i="6"/>
  <c r="Y2186" i="6"/>
  <c r="Y2187" i="6"/>
  <c r="Y2188" i="6"/>
  <c r="Y2189" i="6"/>
  <c r="Y2190" i="6"/>
  <c r="Y2191" i="6"/>
  <c r="Y2192" i="6"/>
  <c r="Y2193" i="6"/>
  <c r="Y2194" i="6"/>
  <c r="Y2195" i="6"/>
  <c r="Y2196" i="6"/>
  <c r="Y2197" i="6"/>
  <c r="Y2198" i="6"/>
  <c r="Y2199" i="6"/>
  <c r="Y2200" i="6"/>
  <c r="Y2201" i="6"/>
  <c r="Y2202" i="6"/>
  <c r="Y2203" i="6"/>
  <c r="Y2204" i="6"/>
  <c r="Y2205" i="6"/>
  <c r="Y2206" i="6"/>
  <c r="Y2207" i="6"/>
  <c r="Y2208" i="6"/>
  <c r="Y2209" i="6"/>
  <c r="Y2210" i="6"/>
  <c r="Y2211" i="6"/>
  <c r="Y2212" i="6"/>
  <c r="Y2213" i="6"/>
  <c r="Y2214" i="6"/>
  <c r="Y2215" i="6"/>
  <c r="Y2216" i="6"/>
  <c r="Y2217" i="6"/>
  <c r="Y2218" i="6"/>
  <c r="Y2219" i="6"/>
  <c r="Y2220" i="6"/>
  <c r="Y2221" i="6"/>
  <c r="Y2222" i="6"/>
  <c r="Y2223" i="6"/>
  <c r="Y2224" i="6"/>
  <c r="Y2225" i="6"/>
  <c r="Y2226" i="6"/>
  <c r="Y2227" i="6"/>
  <c r="Y2228" i="6"/>
  <c r="Y2229" i="6"/>
  <c r="Y2230" i="6"/>
  <c r="Y2231" i="6"/>
  <c r="Y2232" i="6"/>
  <c r="Y2233" i="6"/>
  <c r="Y2234" i="6"/>
  <c r="Y2235" i="6"/>
  <c r="Y2236" i="6"/>
  <c r="Y2237" i="6"/>
  <c r="Y2238" i="6"/>
  <c r="Y2239" i="6"/>
  <c r="Y2240" i="6"/>
  <c r="Y2241" i="6"/>
  <c r="Y2242" i="6"/>
  <c r="Y2243" i="6"/>
  <c r="Y2244" i="6"/>
  <c r="Y2245" i="6"/>
  <c r="Y2246" i="6"/>
  <c r="Y2247" i="6"/>
  <c r="Y2248" i="6"/>
  <c r="Y2249" i="6"/>
  <c r="Y2250" i="6"/>
  <c r="Y2251" i="6"/>
  <c r="Y2252" i="6"/>
  <c r="Y2253" i="6"/>
  <c r="Y2254" i="6"/>
  <c r="Y2255" i="6"/>
  <c r="Y2256" i="6"/>
  <c r="Y2257" i="6"/>
  <c r="Y2258" i="6"/>
  <c r="Y2259" i="6"/>
  <c r="Y2260" i="6"/>
  <c r="Y2261" i="6"/>
  <c r="Y2262" i="6"/>
  <c r="Y2263" i="6"/>
  <c r="Y2264" i="6"/>
  <c r="Y2265" i="6"/>
  <c r="Y2266" i="6"/>
  <c r="Y2267" i="6"/>
  <c r="Y2268" i="6"/>
  <c r="Y2269" i="6"/>
  <c r="Y2270" i="6"/>
  <c r="Y2271" i="6"/>
  <c r="Y2272" i="6"/>
  <c r="Y2273" i="6"/>
  <c r="Y2274" i="6"/>
  <c r="Y2275" i="6"/>
  <c r="Y2276" i="6"/>
  <c r="Y2277" i="6"/>
  <c r="Y2278" i="6"/>
  <c r="Y2279" i="6"/>
  <c r="Y2280" i="6"/>
  <c r="Y2281" i="6"/>
  <c r="Y2282" i="6"/>
  <c r="Y2283" i="6"/>
  <c r="Y2284" i="6"/>
  <c r="Y2285" i="6"/>
  <c r="Y2286" i="6"/>
  <c r="Y2287" i="6"/>
  <c r="Y2288" i="6"/>
  <c r="Y2289" i="6"/>
  <c r="Y2290" i="6"/>
  <c r="Y2291" i="6"/>
  <c r="Y2292" i="6"/>
  <c r="Y2293" i="6"/>
  <c r="Y2294" i="6"/>
  <c r="Y2295" i="6"/>
  <c r="Y2296" i="6"/>
  <c r="Y2297" i="6"/>
  <c r="Y2298" i="6"/>
  <c r="Y2299" i="6"/>
  <c r="Y2300" i="6"/>
  <c r="Y2301" i="6"/>
  <c r="Y2302" i="6"/>
  <c r="Y2303" i="6"/>
  <c r="Y2304" i="6"/>
  <c r="Y2305" i="6"/>
  <c r="Y2306" i="6"/>
  <c r="Y2307" i="6"/>
  <c r="Y2308" i="6"/>
  <c r="Y2309" i="6"/>
  <c r="Y2310" i="6"/>
  <c r="Y2311" i="6"/>
  <c r="Y2312" i="6"/>
  <c r="Y2313" i="6"/>
  <c r="Y2314" i="6"/>
  <c r="Y2315" i="6"/>
  <c r="Y2316" i="6"/>
  <c r="Y2317" i="6"/>
  <c r="Y2318" i="6"/>
  <c r="Y2319" i="6"/>
  <c r="Y2320" i="6"/>
  <c r="Y2321" i="6"/>
  <c r="Y2322" i="6"/>
  <c r="Y2323" i="6"/>
  <c r="Y2324" i="6"/>
  <c r="Y2325" i="6"/>
  <c r="Y2326" i="6"/>
  <c r="Y2327" i="6"/>
  <c r="Y2328" i="6"/>
  <c r="Y2329" i="6"/>
  <c r="Y2330" i="6"/>
  <c r="Y2331" i="6"/>
  <c r="Y2332" i="6"/>
  <c r="Y2333" i="6"/>
  <c r="Y2334" i="6"/>
  <c r="Y2335" i="6"/>
  <c r="Y2336" i="6"/>
  <c r="Y2337" i="6"/>
  <c r="Y2338" i="6"/>
  <c r="Y2339" i="6"/>
  <c r="Y2340" i="6"/>
  <c r="Y2341" i="6"/>
  <c r="Y2342" i="6"/>
  <c r="Y2343" i="6"/>
  <c r="Y2344" i="6"/>
  <c r="Y2345" i="6"/>
  <c r="Y2346" i="6"/>
  <c r="Y2347" i="6"/>
  <c r="Y2348" i="6"/>
  <c r="Y2349" i="6"/>
  <c r="Y2350" i="6"/>
  <c r="Y2351" i="6"/>
  <c r="Y2352" i="6"/>
  <c r="Y2353" i="6"/>
  <c r="Y2354" i="6"/>
  <c r="Y2355" i="6"/>
  <c r="Y2356" i="6"/>
  <c r="Y2357" i="6"/>
  <c r="Y2358" i="6"/>
  <c r="Y2359" i="6"/>
  <c r="Y2360" i="6"/>
  <c r="Y2361" i="6"/>
  <c r="Y2362" i="6"/>
  <c r="Y2363" i="6"/>
  <c r="Y2364" i="6"/>
  <c r="Y2365" i="6"/>
  <c r="Y2366" i="6"/>
  <c r="Y2367" i="6"/>
  <c r="Y2368" i="6"/>
  <c r="Y2369" i="6"/>
  <c r="Y2370" i="6"/>
  <c r="Y2371" i="6"/>
  <c r="Y2372" i="6"/>
  <c r="Y2373" i="6"/>
  <c r="Y2374" i="6"/>
  <c r="Y2375" i="6"/>
  <c r="Y2376" i="6"/>
  <c r="Y2377" i="6"/>
  <c r="Y2378" i="6"/>
  <c r="Y2379" i="6"/>
  <c r="Y2380" i="6"/>
  <c r="Y2381" i="6"/>
  <c r="Y2382" i="6"/>
  <c r="Y2383" i="6"/>
  <c r="Y2384" i="6"/>
  <c r="Y2385" i="6"/>
  <c r="Y2386" i="6"/>
  <c r="Y2387" i="6"/>
  <c r="Y2388" i="6"/>
  <c r="Y2389" i="6"/>
  <c r="Y2390" i="6"/>
  <c r="Y2391" i="6"/>
  <c r="Y2392" i="6"/>
  <c r="Y2393" i="6"/>
  <c r="Y2394" i="6"/>
  <c r="Y2395" i="6"/>
  <c r="Y2396" i="6"/>
  <c r="Y2397" i="6"/>
  <c r="Y2398" i="6"/>
  <c r="Y2399" i="6"/>
  <c r="Y2400" i="6"/>
  <c r="Y2401" i="6"/>
  <c r="Y2402" i="6"/>
  <c r="Y2403" i="6"/>
  <c r="Y2404" i="6"/>
  <c r="Y2405" i="6"/>
  <c r="Y2406" i="6"/>
  <c r="Y2407" i="6"/>
  <c r="Y2408" i="6"/>
  <c r="Y2409" i="6"/>
  <c r="Y2410" i="6"/>
  <c r="Y2411" i="6"/>
  <c r="Y2412" i="6"/>
  <c r="Y2413" i="6"/>
  <c r="Y2414" i="6"/>
  <c r="Y2415" i="6"/>
  <c r="Y2416" i="6"/>
  <c r="Y2417" i="6"/>
  <c r="Y2418" i="6"/>
  <c r="Y2419" i="6"/>
  <c r="Y2420" i="6"/>
  <c r="Y2421" i="6"/>
  <c r="Y2422" i="6"/>
  <c r="Y2423" i="6"/>
  <c r="Y2424" i="6"/>
  <c r="Y2425" i="6"/>
  <c r="Y2426" i="6"/>
  <c r="Y2427" i="6"/>
  <c r="Y2428" i="6"/>
  <c r="Y2429" i="6"/>
  <c r="Y2430" i="6"/>
  <c r="Y2431" i="6"/>
  <c r="Y2432" i="6"/>
  <c r="Y2433" i="6"/>
  <c r="Y2434" i="6"/>
  <c r="Y2435" i="6"/>
  <c r="Y2436" i="6"/>
  <c r="Y2437" i="6"/>
  <c r="Y2438" i="6"/>
  <c r="Y2439" i="6"/>
  <c r="Y2440" i="6"/>
  <c r="Y2441" i="6"/>
  <c r="Y2442" i="6"/>
  <c r="Y2443" i="6"/>
  <c r="Y2444" i="6"/>
  <c r="Y2445" i="6"/>
  <c r="Y2446" i="6"/>
  <c r="Y2447" i="6"/>
  <c r="Y2448" i="6"/>
  <c r="Y2449" i="6"/>
  <c r="Y2450" i="6"/>
  <c r="Y2451" i="6"/>
  <c r="Y2452" i="6"/>
  <c r="Y2453" i="6"/>
  <c r="Y2454" i="6"/>
  <c r="Y2455" i="6"/>
  <c r="Y2456" i="6"/>
  <c r="Y2457" i="6"/>
  <c r="Y2458" i="6"/>
  <c r="Y2459" i="6"/>
  <c r="Y2460" i="6"/>
  <c r="Y2461" i="6"/>
  <c r="Y2462" i="6"/>
  <c r="Y2463" i="6"/>
  <c r="Y2464" i="6"/>
  <c r="Y2465" i="6"/>
  <c r="Y2466" i="6"/>
  <c r="Y2467" i="6"/>
  <c r="Y2468" i="6"/>
  <c r="Y2469" i="6"/>
  <c r="Y2470" i="6"/>
  <c r="Y2471" i="6"/>
  <c r="Y2472" i="6"/>
  <c r="Y2473" i="6"/>
  <c r="Y2474" i="6"/>
  <c r="Y2475" i="6"/>
  <c r="Y2476" i="6"/>
  <c r="Y2477" i="6"/>
  <c r="Y2478" i="6"/>
  <c r="Y2479" i="6"/>
  <c r="Y2480" i="6"/>
  <c r="Y2481" i="6"/>
  <c r="Y2482" i="6"/>
  <c r="Y2483" i="6"/>
  <c r="Y2484" i="6"/>
  <c r="Y2485" i="6"/>
  <c r="Y2486" i="6"/>
  <c r="Y2487" i="6"/>
  <c r="Y2488" i="6"/>
  <c r="Y2489" i="6"/>
  <c r="Y2490" i="6"/>
  <c r="Y2491" i="6"/>
  <c r="Y2492" i="6"/>
  <c r="Y2493" i="6"/>
  <c r="Y2494" i="6"/>
  <c r="Y2495" i="6"/>
  <c r="Y2496" i="6"/>
  <c r="Y2497" i="6"/>
  <c r="Y2498" i="6"/>
  <c r="Y2499" i="6"/>
  <c r="Y2500" i="6"/>
  <c r="Y2501" i="6"/>
  <c r="Y2502" i="6"/>
  <c r="Y2503" i="6"/>
  <c r="Y2504" i="6"/>
  <c r="Y2505" i="6"/>
  <c r="Y2506" i="6"/>
  <c r="Y2507" i="6"/>
  <c r="Y2508" i="6"/>
  <c r="Y2509" i="6"/>
  <c r="Y2510" i="6"/>
  <c r="Y2511" i="6"/>
  <c r="Y2512" i="6"/>
  <c r="Y2513" i="6"/>
  <c r="Y2514" i="6"/>
  <c r="Y2515" i="6"/>
  <c r="Y2516" i="6"/>
  <c r="Y2517" i="6"/>
  <c r="Y2518" i="6"/>
  <c r="Y2519" i="6"/>
  <c r="Y2520" i="6"/>
  <c r="Y2521" i="6"/>
  <c r="Y2522" i="6"/>
  <c r="Y2523" i="6"/>
  <c r="Y2524" i="6"/>
  <c r="Y2525" i="6"/>
  <c r="Y2526" i="6"/>
  <c r="Y2527" i="6"/>
  <c r="Y2528" i="6"/>
  <c r="Y2529" i="6"/>
  <c r="Y2530" i="6"/>
  <c r="Y2531" i="6"/>
  <c r="Y2532" i="6"/>
  <c r="Y2533" i="6"/>
  <c r="Y2534" i="6"/>
  <c r="Y2535" i="6"/>
  <c r="Y2536" i="6"/>
  <c r="Y2537" i="6"/>
  <c r="Y2538" i="6"/>
  <c r="Y2539" i="6"/>
  <c r="Y2540" i="6"/>
  <c r="Y2541" i="6"/>
  <c r="Y2542" i="6"/>
  <c r="Y2543" i="6"/>
  <c r="Y2544" i="6"/>
  <c r="Y2545" i="6"/>
  <c r="Y2546" i="6"/>
  <c r="Y2547" i="6"/>
  <c r="Y2548" i="6"/>
  <c r="Y2549" i="6"/>
  <c r="Y2550" i="6"/>
  <c r="Y2551" i="6"/>
  <c r="Y2552" i="6"/>
  <c r="Y2553" i="6"/>
  <c r="Y2554" i="6"/>
  <c r="Y2555" i="6"/>
  <c r="Y2556" i="6"/>
  <c r="Y2557" i="6"/>
  <c r="Y2558" i="6"/>
  <c r="Y2559" i="6"/>
  <c r="Y2560" i="6"/>
  <c r="Y2561" i="6"/>
  <c r="Y2562" i="6"/>
  <c r="Y2563" i="6"/>
  <c r="Y2564" i="6"/>
  <c r="Y2565" i="6"/>
  <c r="Y2566" i="6"/>
  <c r="Y2567" i="6"/>
  <c r="Y2568" i="6"/>
  <c r="Y2569" i="6"/>
  <c r="Y2570" i="6"/>
  <c r="Y2571" i="6"/>
  <c r="Y2572" i="6"/>
  <c r="Y2573" i="6"/>
  <c r="Y2574" i="6"/>
  <c r="Y2575" i="6"/>
  <c r="Y2576" i="6"/>
  <c r="Y2577" i="6"/>
  <c r="Y2578" i="6"/>
  <c r="Y2579" i="6"/>
  <c r="Y2580" i="6"/>
  <c r="Y2581" i="6"/>
  <c r="Y2582" i="6"/>
  <c r="Y2583" i="6"/>
  <c r="Y2584" i="6"/>
  <c r="Y2585" i="6"/>
  <c r="Y2586" i="6"/>
  <c r="Y2587" i="6"/>
  <c r="Y2588" i="6"/>
  <c r="Y2589" i="6"/>
  <c r="Y2590" i="6"/>
  <c r="Y2591" i="6"/>
  <c r="Y2592" i="6"/>
  <c r="Y2593" i="6"/>
  <c r="Y2594" i="6"/>
  <c r="Y2595" i="6"/>
  <c r="Y2596" i="6"/>
  <c r="Y2597" i="6"/>
  <c r="Y2598" i="6"/>
  <c r="Y2599" i="6"/>
  <c r="Y2600" i="6"/>
  <c r="Y2601" i="6"/>
  <c r="Y2602" i="6"/>
  <c r="Y2603" i="6"/>
  <c r="Y2604" i="6"/>
  <c r="Y2605" i="6"/>
  <c r="Y2606" i="6"/>
  <c r="Y2607" i="6"/>
  <c r="Y2608" i="6"/>
  <c r="Y2609" i="6"/>
  <c r="Y2610" i="6"/>
  <c r="Y2611" i="6"/>
  <c r="Y2612" i="6"/>
  <c r="Y2613" i="6"/>
  <c r="Y2614" i="6"/>
  <c r="Y2615" i="6"/>
  <c r="Y2616" i="6"/>
  <c r="Y2617" i="6"/>
  <c r="Y2618" i="6"/>
  <c r="Y2619" i="6"/>
  <c r="Y2620" i="6"/>
  <c r="Y2621" i="6"/>
  <c r="Y2622" i="6"/>
  <c r="Y2623" i="6"/>
  <c r="Y2624" i="6"/>
  <c r="Y2625" i="6"/>
  <c r="Y2626" i="6"/>
  <c r="Y2627" i="6"/>
  <c r="Y2628" i="6"/>
  <c r="Y2629" i="6"/>
  <c r="Y2630" i="6"/>
  <c r="Y2631" i="6"/>
  <c r="Y2632" i="6"/>
  <c r="Y2633" i="6"/>
  <c r="Y2634" i="6"/>
  <c r="Y2635" i="6"/>
  <c r="Y2636" i="6"/>
  <c r="Y2637" i="6"/>
  <c r="Y2638" i="6"/>
  <c r="Y2639" i="6"/>
  <c r="Y2640" i="6"/>
  <c r="Y2641" i="6"/>
  <c r="Y2642" i="6"/>
  <c r="Y2643" i="6"/>
  <c r="Y2644" i="6"/>
  <c r="Y2645" i="6"/>
  <c r="Y2646" i="6"/>
  <c r="Y2647" i="6"/>
  <c r="Y2648" i="6"/>
  <c r="Y2649" i="6"/>
  <c r="Y2650" i="6"/>
  <c r="Y2651" i="6"/>
  <c r="Y2652" i="6"/>
  <c r="Y2653" i="6"/>
  <c r="Y2654" i="6"/>
  <c r="Y2655" i="6"/>
  <c r="Y2656" i="6"/>
  <c r="Y2657" i="6"/>
  <c r="Y2658" i="6"/>
  <c r="Y2659" i="6"/>
  <c r="Y2660" i="6"/>
  <c r="Y2661" i="6"/>
  <c r="Y2662" i="6"/>
  <c r="Y2663" i="6"/>
  <c r="Y2664" i="6"/>
  <c r="Y2665" i="6"/>
  <c r="Y2666" i="6"/>
  <c r="Y2667" i="6"/>
  <c r="Y2668" i="6"/>
  <c r="Y2669" i="6"/>
  <c r="Y2670" i="6"/>
  <c r="Y2671" i="6"/>
  <c r="Y2672" i="6"/>
  <c r="Y2673" i="6"/>
  <c r="Y2674" i="6"/>
  <c r="Y2675" i="6"/>
  <c r="Y2676" i="6"/>
  <c r="Y2677" i="6"/>
  <c r="Y2678" i="6"/>
  <c r="Y2679" i="6"/>
  <c r="Y2680" i="6"/>
  <c r="Y2681" i="6"/>
  <c r="Y2682" i="6"/>
  <c r="Y2683" i="6"/>
  <c r="Y2684" i="6"/>
  <c r="Y2685" i="6"/>
  <c r="Y2686" i="6"/>
  <c r="Y2687" i="6"/>
  <c r="Y2688" i="6"/>
  <c r="Y2689" i="6"/>
  <c r="Y2690" i="6"/>
  <c r="Y2691" i="6"/>
  <c r="Y2692" i="6"/>
  <c r="Y2693" i="6"/>
  <c r="Y2694" i="6"/>
  <c r="Y2695" i="6"/>
  <c r="Y2696" i="6"/>
  <c r="Y2697" i="6"/>
  <c r="Y2698" i="6"/>
  <c r="Y2699" i="6"/>
  <c r="Y2700" i="6"/>
  <c r="Y2701" i="6"/>
  <c r="Y2702" i="6"/>
  <c r="Y2703" i="6"/>
  <c r="Y2704" i="6"/>
  <c r="Y2705" i="6"/>
  <c r="Y2706" i="6"/>
  <c r="Y2707" i="6"/>
  <c r="Y2708" i="6"/>
  <c r="Y2709" i="6"/>
  <c r="Y2710" i="6"/>
  <c r="Y2711" i="6"/>
  <c r="Y2712" i="6"/>
  <c r="Y2713" i="6"/>
  <c r="Y2714" i="6"/>
  <c r="Y2715" i="6"/>
  <c r="Y2716" i="6"/>
  <c r="Y2717" i="6"/>
  <c r="Y2718" i="6"/>
  <c r="Y2719" i="6"/>
  <c r="Y2720" i="6"/>
  <c r="Y2721" i="6"/>
  <c r="Y2722" i="6"/>
  <c r="Y2723" i="6"/>
  <c r="Y2724" i="6"/>
  <c r="Y2725" i="6"/>
  <c r="Y2726" i="6"/>
  <c r="Y2727" i="6"/>
  <c r="Y2728" i="6"/>
  <c r="Y2729" i="6"/>
  <c r="Y2730" i="6"/>
  <c r="Y2731" i="6"/>
  <c r="Y2732" i="6"/>
  <c r="Y2733" i="6"/>
  <c r="Y2734" i="6"/>
  <c r="Y2735" i="6"/>
  <c r="Y2736" i="6"/>
  <c r="Y2737" i="6"/>
  <c r="Y2738" i="6"/>
  <c r="Y2739" i="6"/>
  <c r="Y2740" i="6"/>
  <c r="Y2741" i="6"/>
  <c r="Y2742" i="6"/>
  <c r="Y2743" i="6"/>
  <c r="Y2744" i="6"/>
  <c r="Y2745" i="6"/>
  <c r="Y2746" i="6"/>
  <c r="Y2747" i="6"/>
  <c r="Y2748" i="6"/>
  <c r="Y2749" i="6"/>
  <c r="Y2750" i="6"/>
  <c r="Y2751" i="6"/>
  <c r="Y2752" i="6"/>
  <c r="Y2753" i="6"/>
  <c r="Y2754" i="6"/>
  <c r="Y2755" i="6"/>
  <c r="Y2756" i="6"/>
  <c r="Y2757" i="6"/>
  <c r="Y2758" i="6"/>
  <c r="Y2759" i="6"/>
  <c r="Y2760" i="6"/>
  <c r="Y2761" i="6"/>
  <c r="Y2762" i="6"/>
  <c r="Y2763" i="6"/>
  <c r="Y2764" i="6"/>
  <c r="Y2765" i="6"/>
  <c r="Y2766" i="6"/>
  <c r="Y2767" i="6"/>
  <c r="Y2768" i="6"/>
  <c r="Y2769" i="6"/>
  <c r="Y2770" i="6"/>
  <c r="Y2771" i="6"/>
  <c r="Y2772" i="6"/>
  <c r="Y2773" i="6"/>
  <c r="Y2774" i="6"/>
  <c r="Y2775" i="6"/>
  <c r="Y2776" i="6"/>
  <c r="Y2777" i="6"/>
  <c r="Y2778" i="6"/>
  <c r="Y2779" i="6"/>
  <c r="Y2780" i="6"/>
  <c r="Y2781" i="6"/>
  <c r="Y2782" i="6"/>
  <c r="Y2783" i="6"/>
  <c r="Y2784" i="6"/>
  <c r="Y2785" i="6"/>
  <c r="Y2786" i="6"/>
  <c r="Y2787" i="6"/>
  <c r="Y2788" i="6"/>
  <c r="Y2789" i="6"/>
  <c r="Y2790" i="6"/>
  <c r="Y2791" i="6"/>
  <c r="Y2792" i="6"/>
  <c r="Y2793" i="6"/>
  <c r="Y2794" i="6"/>
  <c r="Y2795" i="6"/>
  <c r="Y2796" i="6"/>
  <c r="Y2797" i="6"/>
  <c r="Y2798" i="6"/>
  <c r="Y2799" i="6"/>
  <c r="Y2800" i="6"/>
  <c r="Y2801" i="6"/>
  <c r="Y2802" i="6"/>
  <c r="Y2803" i="6"/>
  <c r="Y2804" i="6"/>
  <c r="Y2805" i="6"/>
  <c r="Y2806" i="6"/>
  <c r="Y2807" i="6"/>
  <c r="Y2808" i="6"/>
  <c r="Y2809" i="6"/>
  <c r="Y2810" i="6"/>
  <c r="Y2811" i="6"/>
  <c r="Y2812" i="6"/>
  <c r="Y2813" i="6"/>
  <c r="Y2814" i="6"/>
  <c r="Y2815" i="6"/>
  <c r="Y2816" i="6"/>
  <c r="Y2817" i="6"/>
  <c r="Y2818" i="6"/>
  <c r="Y2819" i="6"/>
  <c r="Y2820" i="6"/>
  <c r="Y2821" i="6"/>
  <c r="Y2822" i="6"/>
  <c r="Y2823" i="6"/>
  <c r="Y2824" i="6"/>
  <c r="Y2825" i="6"/>
  <c r="Y2826" i="6"/>
  <c r="Y2827" i="6"/>
  <c r="Y2828" i="6"/>
  <c r="Y2829" i="6"/>
  <c r="Y2830" i="6"/>
  <c r="Y2831" i="6"/>
  <c r="Y2832" i="6"/>
  <c r="Y2833" i="6"/>
  <c r="Y2834" i="6"/>
  <c r="Y2835" i="6"/>
  <c r="Y2836" i="6"/>
  <c r="Y2837" i="6"/>
  <c r="Y2838" i="6"/>
  <c r="Y2839" i="6"/>
  <c r="Y2840" i="6"/>
  <c r="Y2841" i="6"/>
  <c r="Y2842" i="6"/>
  <c r="Y2843" i="6"/>
  <c r="Y2844" i="6"/>
  <c r="Y2845" i="6"/>
  <c r="Y2846" i="6"/>
  <c r="Y2847" i="6"/>
  <c r="Y2848" i="6"/>
  <c r="Y2849" i="6"/>
  <c r="Y2850" i="6"/>
  <c r="Y2851" i="6"/>
  <c r="Y2852" i="6"/>
  <c r="Y2853" i="6"/>
  <c r="Y2854" i="6"/>
  <c r="Y2855" i="6"/>
  <c r="Y2856" i="6"/>
  <c r="Y2857" i="6"/>
  <c r="Y2858" i="6"/>
  <c r="Y2859" i="6"/>
  <c r="Y2860" i="6"/>
  <c r="Y2861" i="6"/>
  <c r="Y2862" i="6"/>
  <c r="Y2863" i="6"/>
  <c r="Y2864" i="6"/>
  <c r="Y2865" i="6"/>
  <c r="Y2866" i="6"/>
  <c r="Y2867" i="6"/>
  <c r="Y2868" i="6"/>
  <c r="Y2869" i="6"/>
  <c r="Y2870" i="6"/>
  <c r="Y2871" i="6"/>
  <c r="Y2872" i="6"/>
  <c r="Y2873" i="6"/>
  <c r="Y2874" i="6"/>
  <c r="Y2875" i="6"/>
  <c r="Y2876" i="6"/>
  <c r="Y2877" i="6"/>
  <c r="Y2878" i="6"/>
  <c r="Y2879" i="6"/>
  <c r="Y2880" i="6"/>
  <c r="Y2881" i="6"/>
  <c r="Y2882" i="6"/>
  <c r="Y2883" i="6"/>
  <c r="Y2884" i="6"/>
  <c r="Y2885" i="6"/>
  <c r="Y2886" i="6"/>
  <c r="Y2887" i="6"/>
  <c r="Y2888" i="6"/>
  <c r="Y2889" i="6"/>
  <c r="Y2890" i="6"/>
  <c r="Y2891" i="6"/>
  <c r="Y2892" i="6"/>
  <c r="Y2893" i="6"/>
  <c r="Y2894" i="6"/>
  <c r="Y2895" i="6"/>
  <c r="Y2896" i="6"/>
  <c r="Y2897" i="6"/>
  <c r="Y2898" i="6"/>
  <c r="Y2899" i="6"/>
  <c r="Y2900" i="6"/>
  <c r="Y2901" i="6"/>
  <c r="Y2902" i="6"/>
  <c r="Y2903" i="6"/>
  <c r="Y2904" i="6"/>
  <c r="Y2905" i="6"/>
  <c r="Y2906" i="6"/>
  <c r="Y2907" i="6"/>
  <c r="Y2908" i="6"/>
  <c r="Y2909" i="6"/>
  <c r="Y2910" i="6"/>
  <c r="Y2911" i="6"/>
  <c r="Y2912" i="6"/>
  <c r="Y2913" i="6"/>
  <c r="Y2914" i="6"/>
  <c r="Y2915" i="6"/>
  <c r="Y2916" i="6"/>
  <c r="Y2917" i="6"/>
  <c r="Y2918" i="6"/>
  <c r="Y2919" i="6"/>
  <c r="Y2920" i="6"/>
  <c r="Y2921" i="6"/>
  <c r="Y2922" i="6"/>
  <c r="Y2923" i="6"/>
  <c r="Y2924" i="6"/>
  <c r="Y2925" i="6"/>
  <c r="Y2926" i="6"/>
  <c r="Y2927" i="6"/>
  <c r="Y2928" i="6"/>
  <c r="Y2929" i="6"/>
  <c r="Y2930" i="6"/>
  <c r="Y2931" i="6"/>
  <c r="Y2932" i="6"/>
  <c r="Y2933" i="6"/>
  <c r="Y2934" i="6"/>
  <c r="Y2935" i="6"/>
  <c r="Y2936" i="6"/>
  <c r="Y2937" i="6"/>
  <c r="Y2938" i="6"/>
  <c r="Y2939" i="6"/>
  <c r="Y2940" i="6"/>
  <c r="Y2941" i="6"/>
  <c r="Y2942" i="6"/>
  <c r="Y2943" i="6"/>
  <c r="Y2944" i="6"/>
  <c r="Y2945" i="6"/>
  <c r="Y2946" i="6"/>
  <c r="Y2947" i="6"/>
  <c r="Y2948" i="6"/>
  <c r="Y2949" i="6"/>
  <c r="Y2950" i="6"/>
  <c r="Y2951" i="6"/>
  <c r="Y2952" i="6"/>
  <c r="Y2953" i="6"/>
  <c r="Y2954" i="6"/>
  <c r="Y2955" i="6"/>
  <c r="Y2956" i="6"/>
  <c r="Y2957" i="6"/>
  <c r="Y2958" i="6"/>
  <c r="Y2959" i="6"/>
  <c r="Y2960" i="6"/>
  <c r="Y2961" i="6"/>
  <c r="Y2962" i="6"/>
  <c r="Y2963" i="6"/>
  <c r="Y2964" i="6"/>
  <c r="Y2965" i="6"/>
  <c r="Y2966" i="6"/>
  <c r="Y2967" i="6"/>
  <c r="Y2968" i="6"/>
  <c r="Y2969" i="6"/>
  <c r="Y2970" i="6"/>
  <c r="Y2971" i="6"/>
  <c r="Y2972" i="6"/>
  <c r="Y2973" i="6"/>
  <c r="Y2974" i="6"/>
  <c r="Y2975" i="6"/>
  <c r="Y2976" i="6"/>
  <c r="Y2977" i="6"/>
  <c r="Y2978" i="6"/>
  <c r="Y2979" i="6"/>
  <c r="Y2980" i="6"/>
  <c r="Y2981" i="6"/>
  <c r="Y2982" i="6"/>
  <c r="Y2983" i="6"/>
  <c r="Y2984" i="6"/>
  <c r="Y2985" i="6"/>
  <c r="Y2986" i="6"/>
  <c r="Y2987" i="6"/>
  <c r="Y2988" i="6"/>
  <c r="Y2989" i="6"/>
  <c r="Y2990" i="6"/>
  <c r="Y2991" i="6"/>
  <c r="Y2992" i="6"/>
  <c r="Y2993" i="6"/>
  <c r="Y2994" i="6"/>
  <c r="Y2995" i="6"/>
  <c r="Y2996" i="6"/>
  <c r="Y2997" i="6"/>
  <c r="Y2998" i="6"/>
  <c r="Y2999" i="6"/>
  <c r="Y3000" i="6"/>
  <c r="Y3001" i="6"/>
  <c r="Y3002" i="6"/>
  <c r="Y3003" i="6"/>
  <c r="Y3004" i="6"/>
  <c r="Y3005" i="6"/>
  <c r="Y3006" i="6"/>
  <c r="Y3007" i="6"/>
  <c r="Y3008" i="6"/>
  <c r="Y3009" i="6"/>
  <c r="Y3010" i="6"/>
  <c r="Y3011" i="6"/>
  <c r="Y3012" i="6"/>
  <c r="Y3013" i="6"/>
  <c r="Y3014" i="6"/>
  <c r="Y3015" i="6"/>
  <c r="Y3016" i="6"/>
  <c r="Y3017" i="6"/>
  <c r="Y3018" i="6"/>
  <c r="Y3019" i="6"/>
  <c r="Y3020" i="6"/>
  <c r="Y3021" i="6"/>
  <c r="Y3022" i="6"/>
  <c r="Y3023" i="6"/>
  <c r="Y3024" i="6"/>
  <c r="Y3025" i="6"/>
  <c r="Y3026" i="6"/>
  <c r="Y3027" i="6"/>
  <c r="Y3028" i="6"/>
  <c r="Y3029" i="6"/>
  <c r="Y3030" i="6"/>
  <c r="Y3031" i="6"/>
  <c r="Y3032" i="6"/>
  <c r="Y3033" i="6"/>
  <c r="Y3034" i="6"/>
  <c r="Y3035" i="6"/>
  <c r="Y3036" i="6"/>
  <c r="Y3037" i="6"/>
  <c r="Y3038" i="6"/>
  <c r="Y3039" i="6"/>
  <c r="Y3040" i="6"/>
  <c r="Y3041" i="6"/>
  <c r="Y3042" i="6"/>
  <c r="Y3043" i="6"/>
  <c r="Y3044" i="6"/>
  <c r="Y3045" i="6"/>
  <c r="Y3046" i="6"/>
  <c r="Y3047" i="6"/>
  <c r="Y3048" i="6"/>
  <c r="Y3049" i="6"/>
  <c r="Y3050" i="6"/>
  <c r="Y3051" i="6"/>
  <c r="Y3052" i="6"/>
  <c r="Y3053" i="6"/>
  <c r="Y3054" i="6"/>
  <c r="Y3055" i="6"/>
  <c r="Y3056" i="6"/>
  <c r="Y3057" i="6"/>
  <c r="Y3058" i="6"/>
  <c r="Y3059" i="6"/>
  <c r="Y3060" i="6"/>
  <c r="Y3061" i="6"/>
  <c r="Y3062" i="6"/>
  <c r="Y3063" i="6"/>
  <c r="Y3064" i="6"/>
  <c r="Y3065" i="6"/>
  <c r="Y3066" i="6"/>
  <c r="Y3067" i="6"/>
  <c r="Y3068" i="6"/>
  <c r="Y3069" i="6"/>
  <c r="Y3070" i="6"/>
  <c r="Y3071" i="6"/>
  <c r="Y3072" i="6"/>
  <c r="Y3073" i="6"/>
  <c r="Y3074" i="6"/>
  <c r="Y3075" i="6"/>
  <c r="Y3076" i="6"/>
  <c r="Y3077" i="6"/>
  <c r="Y3078" i="6"/>
  <c r="Y3079" i="6"/>
  <c r="Y3080" i="6"/>
  <c r="Y3081" i="6"/>
  <c r="Y3082" i="6"/>
  <c r="Y3083" i="6"/>
  <c r="Y3084" i="6"/>
  <c r="Y3085" i="6"/>
  <c r="Y3086" i="6"/>
  <c r="Y3087" i="6"/>
  <c r="Y3088" i="6"/>
  <c r="Y3089" i="6"/>
  <c r="Y3090" i="6"/>
  <c r="Y3091" i="6"/>
  <c r="Y3092" i="6"/>
  <c r="Y3093" i="6"/>
  <c r="Y3094" i="6"/>
  <c r="Y3095" i="6"/>
  <c r="Y3096" i="6"/>
  <c r="Y3097" i="6"/>
  <c r="Y3098" i="6"/>
  <c r="Y3099" i="6"/>
  <c r="Y3100" i="6"/>
  <c r="Y3101" i="6"/>
  <c r="Y3102" i="6"/>
  <c r="Y3103" i="6"/>
  <c r="Y3104" i="6"/>
  <c r="Y3105" i="6"/>
  <c r="Y3106" i="6"/>
  <c r="Y3107" i="6"/>
  <c r="Y3108" i="6"/>
  <c r="Y3109" i="6"/>
  <c r="Y3110" i="6"/>
  <c r="Y3111" i="6"/>
  <c r="Y3112" i="6"/>
  <c r="Y3113" i="6"/>
  <c r="Y3114" i="6"/>
  <c r="Y3115" i="6"/>
  <c r="Y3116" i="6"/>
  <c r="Y3117" i="6"/>
  <c r="Y3118" i="6"/>
  <c r="Y3119" i="6"/>
  <c r="Y3120" i="6"/>
  <c r="Y3121" i="6"/>
  <c r="Y3122" i="6"/>
  <c r="Y3123" i="6"/>
  <c r="Y3124" i="6"/>
  <c r="Y3125" i="6"/>
  <c r="Y3126" i="6"/>
  <c r="Y3127" i="6"/>
  <c r="Y3128" i="6"/>
  <c r="Y3129" i="6"/>
  <c r="Y3130" i="6"/>
  <c r="Y3131" i="6"/>
  <c r="Y3132" i="6"/>
  <c r="Y3133" i="6"/>
  <c r="Y3134" i="6"/>
  <c r="Y3135" i="6"/>
  <c r="Y3136" i="6"/>
  <c r="Y3137" i="6"/>
  <c r="Y3138" i="6"/>
  <c r="Y3139" i="6"/>
  <c r="Y3140" i="6"/>
  <c r="Y3141" i="6"/>
  <c r="Y3142" i="6"/>
  <c r="Y3143" i="6"/>
  <c r="Y3144" i="6"/>
  <c r="Y3145" i="6"/>
  <c r="Y3146" i="6"/>
  <c r="Y3147" i="6"/>
  <c r="Y3148" i="6"/>
  <c r="Y3149" i="6"/>
  <c r="Y3150" i="6"/>
  <c r="Y3151" i="6"/>
  <c r="Y3152" i="6"/>
  <c r="Y3153" i="6"/>
  <c r="Y3154" i="6"/>
  <c r="Y3155" i="6"/>
  <c r="Y3156" i="6"/>
  <c r="Y3157" i="6"/>
  <c r="Y3158" i="6"/>
  <c r="Y3159" i="6"/>
  <c r="Y3160" i="6"/>
  <c r="Y3161" i="6"/>
  <c r="Y3162" i="6"/>
  <c r="Y3163" i="6"/>
  <c r="Y3164" i="6"/>
  <c r="Y3165" i="6"/>
  <c r="Y3166" i="6"/>
  <c r="Y3167" i="6"/>
  <c r="Y3168" i="6"/>
  <c r="Y3169" i="6"/>
  <c r="Y3170" i="6"/>
  <c r="Y3171" i="6"/>
  <c r="Y3172" i="6"/>
  <c r="Y3173" i="6"/>
  <c r="Y3174" i="6"/>
  <c r="Y3175" i="6"/>
  <c r="Y3176" i="6"/>
  <c r="Y3177" i="6"/>
  <c r="Y3178" i="6"/>
  <c r="Y3179" i="6"/>
  <c r="Y3180" i="6"/>
  <c r="Y3181" i="6"/>
  <c r="Y3182" i="6"/>
  <c r="Y3183" i="6"/>
  <c r="Y3184" i="6"/>
  <c r="Y3185" i="6"/>
  <c r="Y3186" i="6"/>
  <c r="Y3187" i="6"/>
  <c r="Y3188" i="6"/>
  <c r="Y3189" i="6"/>
  <c r="Y3190" i="6"/>
  <c r="Y3191" i="6"/>
  <c r="Y3192" i="6"/>
  <c r="Y3193" i="6"/>
  <c r="Y3194" i="6"/>
  <c r="Y3195" i="6"/>
  <c r="Y3196" i="6"/>
  <c r="Y3197" i="6"/>
  <c r="Y3198" i="6"/>
  <c r="Y3199" i="6"/>
  <c r="Y3200" i="6"/>
  <c r="Y3201" i="6"/>
  <c r="Y3202" i="6"/>
  <c r="Y3203" i="6"/>
  <c r="Y3204" i="6"/>
  <c r="Y3205" i="6"/>
  <c r="Y3206" i="6"/>
  <c r="Y3207" i="6"/>
  <c r="Y3208" i="6"/>
  <c r="Y3209" i="6"/>
  <c r="Y3210" i="6"/>
  <c r="Y3211" i="6"/>
  <c r="Y3212" i="6"/>
  <c r="Y3213" i="6"/>
  <c r="Y3214" i="6"/>
  <c r="Y3215" i="6"/>
  <c r="Y3216" i="6"/>
  <c r="Y3217" i="6"/>
  <c r="Y3218" i="6"/>
  <c r="Y3219" i="6"/>
  <c r="Y3220" i="6"/>
  <c r="Y3221" i="6"/>
  <c r="Y3222" i="6"/>
  <c r="Y3223" i="6"/>
  <c r="Y3224" i="6"/>
  <c r="Y3225" i="6"/>
  <c r="Y3226" i="6"/>
  <c r="Y3227" i="6"/>
  <c r="Y3228" i="6"/>
  <c r="Y3229" i="6"/>
  <c r="Y3230" i="6"/>
  <c r="Y3231" i="6"/>
  <c r="Y3232" i="6"/>
  <c r="Y3233" i="6"/>
  <c r="Y3234" i="6"/>
  <c r="Y3235" i="6"/>
  <c r="Y3236" i="6"/>
  <c r="Y3237" i="6"/>
  <c r="Y3238" i="6"/>
  <c r="Y3239" i="6"/>
  <c r="Y3240" i="6"/>
  <c r="Y3241" i="6"/>
  <c r="Y3242" i="6"/>
  <c r="Y3243" i="6"/>
  <c r="Y3244" i="6"/>
  <c r="Y3245" i="6"/>
  <c r="Y3246" i="6"/>
  <c r="Y3247" i="6"/>
  <c r="Y3248" i="6"/>
  <c r="Y3249" i="6"/>
  <c r="Y3250" i="6"/>
  <c r="Y3251" i="6"/>
  <c r="Y3252" i="6"/>
  <c r="Y3253" i="6"/>
  <c r="Y3254" i="6"/>
  <c r="Y3255" i="6"/>
  <c r="Y3256" i="6"/>
  <c r="Y3257" i="6"/>
  <c r="Y3258" i="6"/>
  <c r="Y3259" i="6"/>
  <c r="Y3260" i="6"/>
  <c r="Y3261" i="6"/>
  <c r="Y3262" i="6"/>
  <c r="Y3263" i="6"/>
  <c r="Y3264" i="6"/>
  <c r="Y3265" i="6"/>
  <c r="Y3266" i="6"/>
  <c r="Y3267" i="6"/>
  <c r="Y3268" i="6"/>
  <c r="Y3269" i="6"/>
  <c r="Y3270" i="6"/>
  <c r="Y3271" i="6"/>
  <c r="Y3272" i="6"/>
  <c r="Y3273" i="6"/>
  <c r="Y3274" i="6"/>
  <c r="Y3275" i="6"/>
  <c r="Y3276" i="6"/>
  <c r="Y3277" i="6"/>
  <c r="Y3278" i="6"/>
  <c r="Y3279" i="6"/>
  <c r="Y3280" i="6"/>
  <c r="Y3281" i="6"/>
  <c r="Y3282" i="6"/>
  <c r="Y3283" i="6"/>
  <c r="Y3284" i="6"/>
  <c r="Y3285" i="6"/>
  <c r="Y3286" i="6"/>
  <c r="Y3287" i="6"/>
  <c r="Y3288" i="6"/>
  <c r="Y3289" i="6"/>
  <c r="Y3290" i="6"/>
  <c r="Y3291" i="6"/>
  <c r="Y3292" i="6"/>
  <c r="Y3293" i="6"/>
  <c r="Y3294" i="6"/>
  <c r="Y3295" i="6"/>
  <c r="Y3296" i="6"/>
  <c r="Y3297" i="6"/>
  <c r="Y3298" i="6"/>
  <c r="Y3299" i="6"/>
  <c r="Y3300" i="6"/>
  <c r="Y3301" i="6"/>
  <c r="Y3302" i="6"/>
  <c r="Y3303" i="6"/>
  <c r="Y3304" i="6"/>
  <c r="Y3305" i="6"/>
  <c r="Y3306" i="6"/>
  <c r="Y3307" i="6"/>
  <c r="Y3308" i="6"/>
  <c r="Y3309" i="6"/>
  <c r="Y3310" i="6"/>
  <c r="Y3311" i="6"/>
  <c r="Y3312" i="6"/>
  <c r="Y3313" i="6"/>
  <c r="Y3314" i="6"/>
  <c r="Y3315" i="6"/>
  <c r="Y3316" i="6"/>
  <c r="Y3317" i="6"/>
  <c r="Y3318" i="6"/>
  <c r="Y3319" i="6"/>
  <c r="Y3320" i="6"/>
  <c r="Y3321" i="6"/>
  <c r="Y3322" i="6"/>
  <c r="Y3323" i="6"/>
  <c r="Y3324" i="6"/>
  <c r="Y3325" i="6"/>
  <c r="Y3326" i="6"/>
  <c r="Y3327" i="6"/>
  <c r="Y3328" i="6"/>
  <c r="Y3329" i="6"/>
  <c r="Y3330" i="6"/>
  <c r="Y3331" i="6"/>
  <c r="Y3332" i="6"/>
  <c r="Y3333" i="6"/>
  <c r="Y3334" i="6"/>
  <c r="Y3335" i="6"/>
  <c r="Y3336" i="6"/>
  <c r="Y3337" i="6"/>
  <c r="Y3338" i="6"/>
  <c r="Y3339" i="6"/>
  <c r="Y3340" i="6"/>
  <c r="Y3341" i="6"/>
  <c r="Y3342" i="6"/>
  <c r="Y3343" i="6"/>
  <c r="Y3344" i="6"/>
  <c r="Y3345" i="6"/>
  <c r="Y3346" i="6"/>
  <c r="Y3347" i="6"/>
  <c r="Y3348" i="6"/>
  <c r="Y3349" i="6"/>
  <c r="Y3350" i="6"/>
  <c r="Y3351" i="6"/>
  <c r="Y3352" i="6"/>
  <c r="Y3353" i="6"/>
  <c r="Y3354" i="6"/>
  <c r="Y3355" i="6"/>
  <c r="Y3356" i="6"/>
  <c r="Y3357" i="6"/>
  <c r="Y3358" i="6"/>
  <c r="Y3359" i="6"/>
  <c r="Y3360" i="6"/>
  <c r="Y3361" i="6"/>
  <c r="Y3362" i="6"/>
  <c r="Y3363" i="6"/>
  <c r="Y3364" i="6"/>
  <c r="Y3365" i="6"/>
  <c r="Y3366" i="6"/>
  <c r="Y3367" i="6"/>
  <c r="Y3368" i="6"/>
  <c r="Y3369" i="6"/>
  <c r="Y3370" i="6"/>
  <c r="Y3371" i="6"/>
  <c r="Y3372" i="6"/>
  <c r="Y3373" i="6"/>
  <c r="Y3374" i="6"/>
  <c r="Y3375" i="6"/>
  <c r="Y3376" i="6"/>
  <c r="Y3377" i="6"/>
  <c r="Y3378" i="6"/>
  <c r="Y3379" i="6"/>
  <c r="Y3380" i="6"/>
  <c r="Y3381" i="6"/>
  <c r="Y3382" i="6"/>
  <c r="Y3383" i="6"/>
  <c r="Y3384" i="6"/>
  <c r="Y3385" i="6"/>
  <c r="Y3386" i="6"/>
  <c r="Y3387" i="6"/>
  <c r="Y3388" i="6"/>
  <c r="Y3389" i="6"/>
  <c r="Y3390" i="6"/>
  <c r="Y3391" i="6"/>
  <c r="Y3392" i="6"/>
  <c r="Y3393" i="6"/>
  <c r="Y3394" i="6"/>
  <c r="Y3395" i="6"/>
  <c r="Y3396" i="6"/>
  <c r="Y3397" i="6"/>
  <c r="Y3398" i="6"/>
  <c r="Y3399" i="6"/>
  <c r="Y3400" i="6"/>
  <c r="Y3401" i="6"/>
  <c r="Y3402" i="6"/>
  <c r="Y3403" i="6"/>
  <c r="Y3404" i="6"/>
  <c r="Y3405" i="6"/>
  <c r="Y3406" i="6"/>
  <c r="Y3407" i="6"/>
  <c r="Y3408" i="6"/>
  <c r="Y3409" i="6"/>
  <c r="Y3410" i="6"/>
  <c r="Y3411" i="6"/>
  <c r="Y3412" i="6"/>
  <c r="Y3413" i="6"/>
  <c r="Y3414" i="6"/>
  <c r="Y3415" i="6"/>
  <c r="Y3416" i="6"/>
  <c r="Y3417" i="6"/>
  <c r="Y3418" i="6"/>
  <c r="Y3419" i="6"/>
  <c r="Y3420" i="6"/>
  <c r="Y3421" i="6"/>
  <c r="Y3422" i="6"/>
  <c r="Y3423" i="6"/>
  <c r="Y3424" i="6"/>
  <c r="Y3425" i="6"/>
  <c r="Y3426" i="6"/>
  <c r="Y3427" i="6"/>
  <c r="Y3428" i="6"/>
  <c r="Y3429" i="6"/>
  <c r="Y3430" i="6"/>
  <c r="Y3431" i="6"/>
  <c r="Y3432" i="6"/>
  <c r="Y3433" i="6"/>
  <c r="Y3434" i="6"/>
  <c r="Y3435" i="6"/>
  <c r="Y3436" i="6"/>
  <c r="Y3437" i="6"/>
  <c r="Y3438" i="6"/>
  <c r="Y3439" i="6"/>
  <c r="Y3440" i="6"/>
  <c r="Y3441" i="6"/>
  <c r="Y3442" i="6"/>
  <c r="Y3443" i="6"/>
  <c r="Y3444" i="6"/>
  <c r="Y3445" i="6"/>
  <c r="Y3446" i="6"/>
  <c r="Y3447" i="6"/>
  <c r="Y3448" i="6"/>
  <c r="Y3449" i="6"/>
  <c r="Y3450" i="6"/>
  <c r="Y3451" i="6"/>
  <c r="Y3452" i="6"/>
  <c r="Y3453" i="6"/>
  <c r="Y3454" i="6"/>
  <c r="Y3455" i="6"/>
  <c r="Y3456" i="6"/>
  <c r="Y3457" i="6"/>
  <c r="Y3458" i="6"/>
  <c r="Y3459" i="6"/>
  <c r="Y3460" i="6"/>
  <c r="Y3461" i="6"/>
  <c r="Y3462" i="6"/>
  <c r="Y3463" i="6"/>
  <c r="Y3464" i="6"/>
  <c r="Y3465" i="6"/>
  <c r="Y3466" i="6"/>
  <c r="Y3467" i="6"/>
  <c r="Y3468" i="6"/>
  <c r="Y3469" i="6"/>
  <c r="Y3470" i="6"/>
  <c r="Y3471" i="6"/>
  <c r="Y3472" i="6"/>
  <c r="Y3473" i="6"/>
  <c r="Y3474" i="6"/>
  <c r="Y3475" i="6"/>
  <c r="Y3476" i="6"/>
  <c r="Y3477" i="6"/>
  <c r="Y3478" i="6"/>
  <c r="Y3479" i="6"/>
  <c r="Y3480" i="6"/>
  <c r="Y3481" i="6"/>
  <c r="Y3482" i="6"/>
  <c r="Y3483" i="6"/>
  <c r="Y3484" i="6"/>
  <c r="Y3485" i="6"/>
  <c r="Y3486" i="6"/>
  <c r="Y3487" i="6"/>
  <c r="Y3488" i="6"/>
  <c r="Y3489" i="6"/>
  <c r="Y3490" i="6"/>
  <c r="Y3491" i="6"/>
  <c r="Y3492" i="6"/>
  <c r="Y3493" i="6"/>
  <c r="Y3494" i="6"/>
  <c r="Y3495" i="6"/>
  <c r="Y3496" i="6"/>
  <c r="Y3497" i="6"/>
  <c r="Y3498" i="6"/>
  <c r="Y3499" i="6"/>
  <c r="Y3500" i="6"/>
  <c r="Y3501" i="6"/>
  <c r="Y3502" i="6"/>
  <c r="Y3503" i="6"/>
  <c r="Y3504" i="6"/>
  <c r="Y3505" i="6"/>
  <c r="Y3506" i="6"/>
  <c r="Y3507" i="6"/>
  <c r="Y3508" i="6"/>
  <c r="Y3509" i="6"/>
  <c r="Y3510" i="6"/>
  <c r="Y3511" i="6"/>
  <c r="Y3512" i="6"/>
  <c r="Y3513" i="6"/>
  <c r="Y3514" i="6"/>
  <c r="Y3515" i="6"/>
  <c r="Y3516" i="6"/>
  <c r="Y3517" i="6"/>
  <c r="Y3518" i="6"/>
  <c r="Y3519" i="6"/>
  <c r="Y3520" i="6"/>
  <c r="Y3521" i="6"/>
  <c r="Y3522" i="6"/>
  <c r="Y3523" i="6"/>
  <c r="Y3524" i="6"/>
  <c r="Y3525" i="6"/>
  <c r="Y3526" i="6"/>
  <c r="Y3527" i="6"/>
  <c r="Y3528" i="6"/>
  <c r="Y3529" i="6"/>
  <c r="Y3530" i="6"/>
  <c r="Y3531" i="6"/>
  <c r="Y3532" i="6"/>
  <c r="Y3533" i="6"/>
  <c r="Y3534" i="6"/>
  <c r="Y3535" i="6"/>
  <c r="Y3536" i="6"/>
  <c r="Y3537" i="6"/>
  <c r="Y3538" i="6"/>
  <c r="Y3539" i="6"/>
  <c r="Y3540" i="6"/>
  <c r="Y3541" i="6"/>
  <c r="Y3542" i="6"/>
  <c r="Y3543" i="6"/>
  <c r="Y3544" i="6"/>
  <c r="Y3545" i="6"/>
  <c r="Y3546" i="6"/>
  <c r="Y3547" i="6"/>
  <c r="Y3548" i="6"/>
  <c r="Y3549" i="6"/>
  <c r="Y3550" i="6"/>
  <c r="Y3551" i="6"/>
  <c r="Y3552" i="6"/>
  <c r="Y3553" i="6"/>
  <c r="Y3554" i="6"/>
  <c r="Y3555" i="6"/>
  <c r="Y3556" i="6"/>
  <c r="Y3557" i="6"/>
  <c r="Y3558" i="6"/>
  <c r="Y3559" i="6"/>
  <c r="Y3560" i="6"/>
  <c r="Y3561" i="6"/>
  <c r="Y3562" i="6"/>
  <c r="Y3563" i="6"/>
  <c r="Y3564" i="6"/>
  <c r="Y3565" i="6"/>
  <c r="Y3566" i="6"/>
  <c r="Y3567" i="6"/>
  <c r="Y3568" i="6"/>
  <c r="Y3569" i="6"/>
  <c r="Y3570" i="6"/>
  <c r="Y3571" i="6"/>
  <c r="Y3572" i="6"/>
  <c r="Y3573" i="6"/>
  <c r="Y3574" i="6"/>
  <c r="Y3575" i="6"/>
  <c r="Y3576" i="6"/>
  <c r="Y3577" i="6"/>
  <c r="Y3578" i="6"/>
  <c r="Y3579" i="6"/>
  <c r="Y3580" i="6"/>
  <c r="Y3581" i="6"/>
  <c r="Y3582" i="6"/>
  <c r="Y3583" i="6"/>
  <c r="Y3584" i="6"/>
  <c r="Y3585" i="6"/>
  <c r="Y3586" i="6"/>
  <c r="Y3587" i="6"/>
  <c r="Y3588" i="6"/>
  <c r="Y3589" i="6"/>
  <c r="Y3590" i="6"/>
  <c r="Y3591" i="6"/>
  <c r="Y3592" i="6"/>
  <c r="Y3593" i="6"/>
  <c r="Y3594" i="6"/>
  <c r="Y3595" i="6"/>
  <c r="Y3596" i="6"/>
  <c r="Y3597" i="6"/>
  <c r="Y3598" i="6"/>
  <c r="Y3599" i="6"/>
  <c r="Y3600" i="6"/>
  <c r="Y3601" i="6"/>
  <c r="Y3602" i="6"/>
  <c r="Y3603" i="6"/>
  <c r="Y3604" i="6"/>
  <c r="Y3605" i="6"/>
  <c r="Y3606" i="6"/>
  <c r="Y3607" i="6"/>
  <c r="Y3608" i="6"/>
  <c r="Y3609" i="6"/>
  <c r="Y3610" i="6"/>
  <c r="Y3611" i="6"/>
  <c r="Y3612" i="6"/>
  <c r="Y3613" i="6"/>
  <c r="Y3614" i="6"/>
  <c r="Y3615" i="6"/>
  <c r="Y3616" i="6"/>
  <c r="Y3617" i="6"/>
  <c r="Y3618" i="6"/>
  <c r="Y3619" i="6"/>
  <c r="Y3620" i="6"/>
  <c r="Y3621" i="6"/>
  <c r="Y3622" i="6"/>
  <c r="Y3623" i="6"/>
  <c r="Y3624" i="6"/>
  <c r="Y3625" i="6"/>
  <c r="Y3626" i="6"/>
  <c r="Y3627" i="6"/>
  <c r="Y3628" i="6"/>
  <c r="Y3629" i="6"/>
  <c r="Y3630" i="6"/>
  <c r="Y3631" i="6"/>
  <c r="Y3632" i="6"/>
  <c r="Y3633" i="6"/>
  <c r="Y3634" i="6"/>
  <c r="Y3635" i="6"/>
  <c r="Y3636" i="6"/>
  <c r="Y3637" i="6"/>
  <c r="Y3638" i="6"/>
  <c r="Y3639" i="6"/>
  <c r="Y3640" i="6"/>
  <c r="Y3641" i="6"/>
  <c r="Y3642" i="6"/>
  <c r="Y3643" i="6"/>
  <c r="Y3644" i="6"/>
  <c r="Y3645" i="6"/>
  <c r="Y3646" i="6"/>
  <c r="Y3647" i="6"/>
  <c r="Y3648" i="6"/>
  <c r="Y3649" i="6"/>
  <c r="Y3650" i="6"/>
  <c r="Y3651" i="6"/>
  <c r="Y3652" i="6"/>
  <c r="Y3653" i="6"/>
  <c r="Y3654" i="6"/>
  <c r="Y3655" i="6"/>
  <c r="Y3656" i="6"/>
  <c r="Y3657" i="6"/>
  <c r="Y3658" i="6"/>
  <c r="Y3659" i="6"/>
  <c r="Y3660" i="6"/>
  <c r="Y3661" i="6"/>
  <c r="Y3662" i="6"/>
  <c r="Y3663" i="6"/>
  <c r="Y3664" i="6"/>
  <c r="Y3665" i="6"/>
  <c r="Y3666" i="6"/>
  <c r="Y3667" i="6"/>
  <c r="Y3668" i="6"/>
  <c r="Y3669" i="6"/>
  <c r="Y3670" i="6"/>
  <c r="Y3671" i="6"/>
  <c r="Y3672" i="6"/>
  <c r="Y3673" i="6"/>
  <c r="Y3674" i="6"/>
  <c r="Y3675" i="6"/>
  <c r="Y3676" i="6"/>
  <c r="Y3677" i="6"/>
  <c r="Y3678" i="6"/>
  <c r="Y3679" i="6"/>
  <c r="Y3680" i="6"/>
  <c r="Y3681" i="6"/>
  <c r="Y3682" i="6"/>
  <c r="Y3683" i="6"/>
  <c r="Y3684" i="6"/>
  <c r="Y3685" i="6"/>
  <c r="Y3686" i="6"/>
  <c r="Y3687" i="6"/>
  <c r="Y3688" i="6"/>
  <c r="Y3689" i="6"/>
  <c r="Y3690" i="6"/>
  <c r="Y3691" i="6"/>
  <c r="Y3692" i="6"/>
  <c r="Y3693" i="6"/>
  <c r="Y3694" i="6"/>
  <c r="Y3695" i="6"/>
  <c r="Y3696" i="6"/>
  <c r="Y3697" i="6"/>
  <c r="Y3698" i="6"/>
  <c r="Y3699" i="6"/>
  <c r="Y3700" i="6"/>
  <c r="Y3701" i="6"/>
  <c r="Y3702" i="6"/>
  <c r="Y3703" i="6"/>
  <c r="Y3704" i="6"/>
  <c r="Y3705" i="6"/>
  <c r="Y3706" i="6"/>
  <c r="Y3707" i="6"/>
  <c r="Y3708" i="6"/>
  <c r="Y3709" i="6"/>
  <c r="Y3710" i="6"/>
  <c r="Y3711" i="6"/>
  <c r="Y3712" i="6"/>
  <c r="Y3713" i="6"/>
  <c r="Y3714" i="6"/>
  <c r="Y3715" i="6"/>
  <c r="Y3716" i="6"/>
  <c r="Y3717" i="6"/>
  <c r="Y3718" i="6"/>
  <c r="Y3719" i="6"/>
  <c r="Y3720" i="6"/>
  <c r="Y3721" i="6"/>
  <c r="Y3722" i="6"/>
  <c r="Y3723" i="6"/>
  <c r="Y3724" i="6"/>
  <c r="Y3725" i="6"/>
  <c r="Y3726" i="6"/>
  <c r="Y3727" i="6"/>
  <c r="Y3728" i="6"/>
  <c r="Y3729" i="6"/>
  <c r="Y3730" i="6"/>
  <c r="Y3731" i="6"/>
  <c r="Y3732" i="6"/>
  <c r="Y3733" i="6"/>
  <c r="Y3734" i="6"/>
  <c r="Y3735" i="6"/>
  <c r="Y3736" i="6"/>
  <c r="Y3737" i="6"/>
  <c r="Y3738" i="6"/>
  <c r="Y3739" i="6"/>
  <c r="Y3740" i="6"/>
  <c r="Y3741" i="6"/>
  <c r="Y3742" i="6"/>
  <c r="Y3743" i="6"/>
  <c r="Y3744" i="6"/>
  <c r="Y3745" i="6"/>
  <c r="Y3746" i="6"/>
  <c r="Y3747" i="6"/>
  <c r="Y3748" i="6"/>
  <c r="Y3749" i="6"/>
  <c r="Y3750" i="6"/>
  <c r="Y3751" i="6"/>
  <c r="Y3752" i="6"/>
  <c r="Y3753" i="6"/>
  <c r="Y3754" i="6"/>
  <c r="Y3755" i="6"/>
  <c r="Y3756" i="6"/>
  <c r="Y3757" i="6"/>
  <c r="Y3758" i="6"/>
  <c r="Y3759" i="6"/>
  <c r="Y3760" i="6"/>
  <c r="Y3761" i="6"/>
  <c r="Y3762" i="6"/>
  <c r="Y3763" i="6"/>
  <c r="Y3764" i="6"/>
  <c r="Y3765" i="6"/>
  <c r="Y3766" i="6"/>
  <c r="Y3767" i="6"/>
  <c r="Y3768" i="6"/>
  <c r="Y3769" i="6"/>
  <c r="Y3770" i="6"/>
  <c r="Y3771" i="6"/>
  <c r="Y3772" i="6"/>
  <c r="Y3773" i="6"/>
  <c r="Y3774" i="6"/>
  <c r="Y3775" i="6"/>
  <c r="Y3776" i="6"/>
  <c r="Y3777" i="6"/>
  <c r="Y3778" i="6"/>
  <c r="Y3779" i="6"/>
  <c r="Y3780" i="6"/>
  <c r="Y3781" i="6"/>
  <c r="Y3782" i="6"/>
  <c r="Y3783" i="6"/>
  <c r="Y3784" i="6"/>
  <c r="Y3785" i="6"/>
  <c r="Y3786" i="6"/>
  <c r="Y3787" i="6"/>
  <c r="Y3788" i="6"/>
  <c r="Y3789" i="6"/>
  <c r="Y3790" i="6"/>
  <c r="Y3791" i="6"/>
  <c r="Y3792" i="6"/>
  <c r="Y3793" i="6"/>
  <c r="Y3794" i="6"/>
  <c r="Y3795" i="6"/>
  <c r="Y3796" i="6"/>
  <c r="Y3797" i="6"/>
  <c r="Y3798" i="6"/>
  <c r="Y3799" i="6"/>
  <c r="Y3800" i="6"/>
  <c r="Y3801" i="6"/>
  <c r="Y3802" i="6"/>
  <c r="Y3803" i="6"/>
  <c r="Y3804" i="6"/>
  <c r="Y3805" i="6"/>
  <c r="Y3806" i="6"/>
  <c r="Y3807" i="6"/>
  <c r="Y3808" i="6"/>
  <c r="Y3809" i="6"/>
  <c r="Y3810" i="6"/>
  <c r="Y3811" i="6"/>
  <c r="Y3812" i="6"/>
  <c r="Y3813" i="6"/>
  <c r="Y3814" i="6"/>
  <c r="Y3815" i="6"/>
  <c r="Y3816" i="6"/>
  <c r="Y3817" i="6"/>
  <c r="Y3818" i="6"/>
  <c r="Y3819" i="6"/>
  <c r="Y3820" i="6"/>
  <c r="Y3821" i="6"/>
  <c r="Y3822" i="6"/>
  <c r="Y3823" i="6"/>
  <c r="Y3824" i="6"/>
  <c r="Y3825" i="6"/>
  <c r="Y3826" i="6"/>
  <c r="Y3827" i="6"/>
  <c r="Y3828" i="6"/>
  <c r="Y3829" i="6"/>
  <c r="Y3830" i="6"/>
  <c r="Y3831" i="6"/>
  <c r="Y3832" i="6"/>
  <c r="Y3833" i="6"/>
  <c r="Y3834" i="6"/>
  <c r="Y3835" i="6"/>
  <c r="Y3836" i="6"/>
  <c r="Y3837" i="6"/>
  <c r="Y3838" i="6"/>
  <c r="Y3839" i="6"/>
  <c r="Y3840" i="6"/>
  <c r="Y3841" i="6"/>
  <c r="Y3842" i="6"/>
  <c r="Y3843" i="6"/>
  <c r="Y3844" i="6"/>
  <c r="Y3845" i="6"/>
  <c r="Y3846" i="6"/>
  <c r="Y3847" i="6"/>
  <c r="Y3848" i="6"/>
  <c r="Y3849" i="6"/>
  <c r="Y3850" i="6"/>
  <c r="Y3851" i="6"/>
  <c r="Y3852" i="6"/>
  <c r="Y3853" i="6"/>
  <c r="Y3854" i="6"/>
  <c r="Y3855" i="6"/>
  <c r="Y3856" i="6"/>
  <c r="Y3857" i="6"/>
  <c r="Y3858" i="6"/>
  <c r="Y3859" i="6"/>
  <c r="Y3860" i="6"/>
  <c r="Y3861" i="6"/>
  <c r="Y3862" i="6"/>
  <c r="Y3863" i="6"/>
  <c r="Y3864" i="6"/>
  <c r="Y3865" i="6"/>
  <c r="Y3866" i="6"/>
  <c r="Y3867" i="6"/>
  <c r="Y3868" i="6"/>
  <c r="Y3869" i="6"/>
  <c r="Y3870" i="6"/>
  <c r="Y3871" i="6"/>
  <c r="Y3872" i="6"/>
  <c r="Y3873" i="6"/>
  <c r="Y3874" i="6"/>
  <c r="Y3875" i="6"/>
  <c r="Y3876" i="6"/>
  <c r="Y3877" i="6"/>
  <c r="Y3878" i="6"/>
  <c r="Y3879" i="6"/>
  <c r="Y3880" i="6"/>
  <c r="Y3881" i="6"/>
  <c r="Y3882" i="6"/>
  <c r="Y3883" i="6"/>
  <c r="Y3884" i="6"/>
  <c r="Y3885" i="6"/>
  <c r="Y3886" i="6"/>
  <c r="Y3887" i="6"/>
  <c r="Y3888" i="6"/>
  <c r="Y3889" i="6"/>
  <c r="Y3890" i="6"/>
  <c r="Y3891" i="6"/>
  <c r="Y3892" i="6"/>
  <c r="Y3893" i="6"/>
  <c r="Y3894" i="6"/>
  <c r="Y3895" i="6"/>
  <c r="Y3896" i="6"/>
  <c r="Y3897" i="6"/>
  <c r="Y3898" i="6"/>
  <c r="Y3899" i="6"/>
  <c r="Y3900" i="6"/>
  <c r="Y3901" i="6"/>
  <c r="Y3902" i="6"/>
  <c r="Y3903" i="6"/>
  <c r="Y3904" i="6"/>
  <c r="Y3905" i="6"/>
  <c r="Y3906" i="6"/>
  <c r="Y3907" i="6"/>
  <c r="Y3908" i="6"/>
  <c r="Y3909" i="6"/>
  <c r="Y3910" i="6"/>
  <c r="Y3911" i="6"/>
  <c r="Y3912" i="6"/>
  <c r="Y3913" i="6"/>
  <c r="Y3914" i="6"/>
  <c r="Y3915" i="6"/>
  <c r="Y3916" i="6"/>
  <c r="Y3917" i="6"/>
  <c r="Y3918" i="6"/>
  <c r="Y3919" i="6"/>
  <c r="Y3920" i="6"/>
  <c r="Y3921" i="6"/>
  <c r="Y3922" i="6"/>
  <c r="Y3923" i="6"/>
  <c r="Y3924" i="6"/>
  <c r="Y3925" i="6"/>
  <c r="Y3926" i="6"/>
  <c r="Y3927" i="6"/>
  <c r="Y3928" i="6"/>
  <c r="Y3929" i="6"/>
  <c r="Y3930" i="6"/>
  <c r="Y3931" i="6"/>
  <c r="Y3932" i="6"/>
  <c r="Y3933" i="6"/>
  <c r="Y3934" i="6"/>
  <c r="Y3935" i="6"/>
  <c r="Y3936" i="6"/>
  <c r="Y3937" i="6"/>
  <c r="Y3938" i="6"/>
  <c r="Y3939" i="6"/>
  <c r="Y3940" i="6"/>
  <c r="Y3941" i="6"/>
  <c r="Y3942" i="6"/>
  <c r="Y3943" i="6"/>
  <c r="Y3944" i="6"/>
  <c r="Y3945" i="6"/>
  <c r="Y3946" i="6"/>
  <c r="Y3947" i="6"/>
  <c r="Y3948" i="6"/>
  <c r="Y3949" i="6"/>
  <c r="Y3950" i="6"/>
  <c r="Y3951" i="6"/>
  <c r="Y3952" i="6"/>
  <c r="Y3953" i="6"/>
  <c r="Y3954" i="6"/>
  <c r="Y3955" i="6"/>
  <c r="Y3956" i="6"/>
  <c r="Y3957" i="6"/>
  <c r="Y3958" i="6"/>
  <c r="Y3959" i="6"/>
  <c r="Y3960" i="6"/>
  <c r="Y3961" i="6"/>
  <c r="Y3962" i="6"/>
  <c r="Y3963" i="6"/>
  <c r="Y3964" i="6"/>
  <c r="Y3965" i="6"/>
  <c r="Y3966" i="6"/>
  <c r="Y3967" i="6"/>
  <c r="Y3968" i="6"/>
  <c r="Y3969" i="6"/>
  <c r="Y3970" i="6"/>
  <c r="Y3971" i="6"/>
  <c r="Y3972" i="6"/>
  <c r="Y3973" i="6"/>
  <c r="Y3974" i="6"/>
  <c r="Y3975" i="6"/>
  <c r="Y3976" i="6"/>
  <c r="Y3977" i="6"/>
  <c r="Y3978" i="6"/>
  <c r="Y3979" i="6"/>
  <c r="Y3980" i="6"/>
  <c r="Y3981" i="6"/>
  <c r="Y3982" i="6"/>
  <c r="Y3983" i="6"/>
  <c r="Y3984" i="6"/>
  <c r="Y3985" i="6"/>
  <c r="Y3986" i="6"/>
  <c r="Y3987" i="6"/>
  <c r="Y3988" i="6"/>
  <c r="Y3989" i="6"/>
  <c r="Y3990" i="6"/>
  <c r="Y3991" i="6"/>
  <c r="Y3992" i="6"/>
  <c r="Y3993" i="6"/>
  <c r="Y3994" i="6"/>
  <c r="Y3995" i="6"/>
  <c r="Y3996" i="6"/>
  <c r="Y3997" i="6"/>
  <c r="Y3998" i="6"/>
  <c r="Y3999" i="6"/>
  <c r="Y4000" i="6"/>
  <c r="Y4001" i="6"/>
  <c r="Y4002" i="6"/>
  <c r="Y4003" i="6"/>
  <c r="Y4004" i="6"/>
  <c r="Y4005" i="6"/>
  <c r="Y4006" i="6"/>
  <c r="Y4007" i="6"/>
  <c r="Y4008" i="6"/>
  <c r="Y4009" i="6"/>
  <c r="Y4010" i="6"/>
  <c r="Y4011" i="6"/>
  <c r="Y4012" i="6"/>
  <c r="Y4013" i="6"/>
  <c r="Y4014" i="6"/>
  <c r="Y4015" i="6"/>
  <c r="Y4016" i="6"/>
  <c r="Y4017" i="6"/>
  <c r="Y4018" i="6"/>
  <c r="Y4019" i="6"/>
  <c r="Y4020" i="6"/>
  <c r="Y4021" i="6"/>
  <c r="Y4022" i="6"/>
  <c r="Y4023" i="6"/>
  <c r="Y4024" i="6"/>
  <c r="Y4025" i="6"/>
  <c r="Y4026" i="6"/>
  <c r="Y4027" i="6"/>
  <c r="Y4028" i="6"/>
  <c r="Y4029" i="6"/>
  <c r="Y4030" i="6"/>
  <c r="Y4031" i="6"/>
  <c r="Y4032" i="6"/>
  <c r="Y4033" i="6"/>
  <c r="Y4034" i="6"/>
  <c r="Y4035" i="6"/>
  <c r="Y4036" i="6"/>
  <c r="Y4037" i="6"/>
  <c r="Y4038" i="6"/>
  <c r="Y4039" i="6"/>
  <c r="Y4040" i="6"/>
  <c r="Y4041" i="6"/>
  <c r="Y4042" i="6"/>
  <c r="Y4043" i="6"/>
  <c r="Y4044" i="6"/>
  <c r="Y4045" i="6"/>
  <c r="Y4046" i="6"/>
  <c r="Y4047" i="6"/>
  <c r="Y4048" i="6"/>
  <c r="Y4049" i="6"/>
  <c r="Y4050" i="6"/>
  <c r="Y4051" i="6"/>
  <c r="Y4052" i="6"/>
  <c r="Y4053" i="6"/>
  <c r="Y4054" i="6"/>
  <c r="Y4055" i="6"/>
  <c r="Y4056" i="6"/>
  <c r="Y4057" i="6"/>
  <c r="Y4058" i="6"/>
  <c r="Y4059" i="6"/>
  <c r="Y4060" i="6"/>
  <c r="Y4061" i="6"/>
  <c r="Y4062" i="6"/>
  <c r="Y4063" i="6"/>
  <c r="Y4064" i="6"/>
  <c r="Y4065" i="6"/>
  <c r="Y4066" i="6"/>
  <c r="Y4067" i="6"/>
  <c r="Y4068" i="6"/>
  <c r="Y4069" i="6"/>
  <c r="Y4070" i="6"/>
  <c r="Y4071" i="6"/>
  <c r="Y4072" i="6"/>
  <c r="Y4073" i="6"/>
  <c r="Y4074" i="6"/>
  <c r="Y4075" i="6"/>
  <c r="Y4076" i="6"/>
  <c r="Y4077" i="6"/>
  <c r="Y4078" i="6"/>
  <c r="Y4079" i="6"/>
  <c r="Y4080" i="6"/>
  <c r="Y4081" i="6"/>
  <c r="Y4082" i="6"/>
  <c r="Y4083" i="6"/>
  <c r="Y4084" i="6"/>
  <c r="Y4085" i="6"/>
  <c r="Y4086" i="6"/>
  <c r="Y4087" i="6"/>
  <c r="Y4088" i="6"/>
  <c r="Y4089" i="6"/>
  <c r="Y4090" i="6"/>
  <c r="Y4091" i="6"/>
  <c r="Y4092" i="6"/>
  <c r="Y4093" i="6"/>
  <c r="Y4094" i="6"/>
  <c r="Y4095" i="6"/>
  <c r="Y4096" i="6"/>
  <c r="Y4097" i="6"/>
  <c r="Y4098" i="6"/>
  <c r="Y4099" i="6"/>
  <c r="Y4100" i="6"/>
  <c r="Y4101" i="6"/>
  <c r="Y4102" i="6"/>
  <c r="Y4103" i="6"/>
  <c r="Y4104" i="6"/>
  <c r="Y4105" i="6"/>
  <c r="Y4106" i="6"/>
  <c r="Y4107" i="6"/>
  <c r="Y4108" i="6"/>
  <c r="Y4109" i="6"/>
  <c r="Y4110" i="6"/>
  <c r="Y4111" i="6"/>
  <c r="Y4112" i="6"/>
  <c r="Y4113" i="6"/>
  <c r="Y4114" i="6"/>
  <c r="Y4115" i="6"/>
  <c r="Y4116" i="6"/>
  <c r="Y4117" i="6"/>
  <c r="Y4118" i="6"/>
  <c r="Y4119" i="6"/>
  <c r="Y4120" i="6"/>
  <c r="Y4121" i="6"/>
  <c r="Y4122" i="6"/>
  <c r="Y4123" i="6"/>
  <c r="Y4124" i="6"/>
  <c r="Y4125" i="6"/>
  <c r="Y4126" i="6"/>
  <c r="Y4127" i="6"/>
  <c r="Y4128" i="6"/>
  <c r="Y4129" i="6"/>
  <c r="Y4130" i="6"/>
  <c r="Y4131" i="6"/>
  <c r="Y4132" i="6"/>
  <c r="Y4133" i="6"/>
  <c r="Y4134" i="6"/>
  <c r="Y4135" i="6"/>
  <c r="Y4136" i="6"/>
  <c r="Y4137" i="6"/>
  <c r="Y4138" i="6"/>
  <c r="Y4139" i="6"/>
  <c r="Y4140" i="6"/>
  <c r="Y4141" i="6"/>
  <c r="Y4142" i="6"/>
  <c r="Y4143" i="6"/>
  <c r="Y4144" i="6"/>
  <c r="Y4145" i="6"/>
  <c r="Y4146" i="6"/>
  <c r="Y4147" i="6"/>
  <c r="Y4148" i="6"/>
  <c r="Y4149" i="6"/>
  <c r="Y4150" i="6"/>
  <c r="Y4151" i="6"/>
  <c r="Y4152" i="6"/>
  <c r="Y4153" i="6"/>
  <c r="Y4154" i="6"/>
  <c r="Y4155" i="6"/>
  <c r="Y4156" i="6"/>
  <c r="Y4157" i="6"/>
  <c r="Y4158" i="6"/>
  <c r="Y4159" i="6"/>
  <c r="Y4160" i="6"/>
  <c r="Y4161" i="6"/>
  <c r="Y4162" i="6"/>
  <c r="Y4163" i="6"/>
  <c r="Y4164" i="6"/>
  <c r="Y4165" i="6"/>
  <c r="Y4166" i="6"/>
  <c r="Y4167" i="6"/>
  <c r="Y4168" i="6"/>
  <c r="Y4169" i="6"/>
  <c r="Y4170" i="6"/>
  <c r="Y4171" i="6"/>
  <c r="Y4172" i="6"/>
  <c r="Y4173" i="6"/>
  <c r="Y4174" i="6"/>
  <c r="Y4175" i="6"/>
  <c r="Y4176" i="6"/>
  <c r="Y4177" i="6"/>
  <c r="Y4178" i="6"/>
  <c r="Y4179" i="6"/>
  <c r="Y4180" i="6"/>
  <c r="Y4181" i="6"/>
  <c r="Y4182" i="6"/>
  <c r="Y4183" i="6"/>
  <c r="Y4184" i="6"/>
  <c r="Y4185" i="6"/>
  <c r="Y4186" i="6"/>
  <c r="Y4187" i="6"/>
  <c r="Y4188" i="6"/>
  <c r="Y4189" i="6"/>
  <c r="Y4190" i="6"/>
  <c r="Y2" i="6"/>
  <c r="S3" i="2" l="1"/>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R3" i="2"/>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R4" i="2" l="1"/>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4"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L1" i="1" l="1"/>
  <c r="F1" i="2"/>
</calcChain>
</file>

<file path=xl/sharedStrings.xml><?xml version="1.0" encoding="utf-8"?>
<sst xmlns="http://schemas.openxmlformats.org/spreadsheetml/2006/main" count="148416" uniqueCount="18017">
  <si>
    <t>Vendor</t>
  </si>
  <si>
    <t>Vendor name</t>
  </si>
  <si>
    <t>Purchase Order</t>
  </si>
  <si>
    <t>Site</t>
  </si>
  <si>
    <t>Site name</t>
  </si>
  <si>
    <t>Số hóa đơn</t>
  </si>
  <si>
    <t>Ngày hóa đơn</t>
  </si>
  <si>
    <t>Tiền Hóa đơn</t>
  </si>
  <si>
    <t>2003606</t>
  </si>
  <si>
    <t>CTY TNHH MTV TMDV NGỌC THƠM</t>
  </si>
  <si>
    <t>9105413858</t>
  </si>
  <si>
    <t>1515</t>
  </si>
  <si>
    <t>WM GLI Pleiku</t>
  </si>
  <si>
    <t>K25TTM#00004622</t>
  </si>
  <si>
    <t>9105407204</t>
  </si>
  <si>
    <t>1611</t>
  </si>
  <si>
    <t>WM VCP LSN Lạng Sơn</t>
  </si>
  <si>
    <t>K25TTM#00001607</t>
  </si>
  <si>
    <t>9105413252</t>
  </si>
  <si>
    <t>2826</t>
  </si>
  <si>
    <t>WM+ HNI 18 Lệ Mật</t>
  </si>
  <si>
    <t>K25TTM#00254256</t>
  </si>
  <si>
    <t>9105413468</t>
  </si>
  <si>
    <t>2A12</t>
  </si>
  <si>
    <t>WM+ HCM EA4-01-06, CC Era Town</t>
  </si>
  <si>
    <t>K25TTM#00082306</t>
  </si>
  <si>
    <t>9105411718</t>
  </si>
  <si>
    <t>2A41</t>
  </si>
  <si>
    <t>WM+ NAN Nghi Văn, Nghi Lộc</t>
  </si>
  <si>
    <t>K25TTM#00019589</t>
  </si>
  <si>
    <t>9105411934</t>
  </si>
  <si>
    <t>2A95</t>
  </si>
  <si>
    <t>WM+ NBH 52 Vân Giang</t>
  </si>
  <si>
    <t>K25TTM#00003019</t>
  </si>
  <si>
    <t>9105414004</t>
  </si>
  <si>
    <t>2AB3</t>
  </si>
  <si>
    <t>WM+ QNI 482 Nguyễn Nghiêm</t>
  </si>
  <si>
    <t>K25TTM#00004450</t>
  </si>
  <si>
    <t>9105412488</t>
  </si>
  <si>
    <t>2ABG</t>
  </si>
  <si>
    <t>WIN HCM 1.11, 16/9 Bùi Văn Ba</t>
  </si>
  <si>
    <t>K25TTM#00082211</t>
  </si>
  <si>
    <t>9105412903</t>
  </si>
  <si>
    <t>2AEM</t>
  </si>
  <si>
    <t>WM+ HPG Đoàn Kết, Minh Tân</t>
  </si>
  <si>
    <t>K25TTM#00019532</t>
  </si>
  <si>
    <t>9105412520</t>
  </si>
  <si>
    <t>2AGV</t>
  </si>
  <si>
    <t>WM+ HNI Số 1, Ngách 22/163 Khu</t>
  </si>
  <si>
    <t>K25TTM#00254009</t>
  </si>
  <si>
    <t>9105413593</t>
  </si>
  <si>
    <t>2AGY</t>
  </si>
  <si>
    <t>WM+ HCM S30, CC Phú Mỹ 2</t>
  </si>
  <si>
    <t>K25TTM#00082315</t>
  </si>
  <si>
    <t>9105413160</t>
  </si>
  <si>
    <t>2AGZ</t>
  </si>
  <si>
    <t>WM+ HNI Phú Nhi, Thanh Lâm</t>
  </si>
  <si>
    <t>K25TTM#00254222</t>
  </si>
  <si>
    <t>9105412320</t>
  </si>
  <si>
    <t>2AHB</t>
  </si>
  <si>
    <t>WM+ DNG 06 Đà Sơn</t>
  </si>
  <si>
    <t>K25TTM#00041535</t>
  </si>
  <si>
    <t>9105414189</t>
  </si>
  <si>
    <t>2AHH</t>
  </si>
  <si>
    <t>WM+ QNM 29 Cửa Đại</t>
  </si>
  <si>
    <t>K25TTM#00006633</t>
  </si>
  <si>
    <t>9105411618</t>
  </si>
  <si>
    <t>2AIG</t>
  </si>
  <si>
    <t>WM+ THA Khu 2, TT Hồi Xuân</t>
  </si>
  <si>
    <t>K25TTM#00016942</t>
  </si>
  <si>
    <t>9105412507</t>
  </si>
  <si>
    <t>2AM8</t>
  </si>
  <si>
    <t>WM+ VPC Khu Trung Tâm, Lãng Cô</t>
  </si>
  <si>
    <t>K25TTM#00006326</t>
  </si>
  <si>
    <t>9105412458</t>
  </si>
  <si>
    <t>2AMV</t>
  </si>
  <si>
    <t>WM+ NAN Quỳnh Tân, Quỳnh Lưu.</t>
  </si>
  <si>
    <t>K25TTM#00019614</t>
  </si>
  <si>
    <t>9105413968</t>
  </si>
  <si>
    <t>2AN2</t>
  </si>
  <si>
    <t>WM+ THA Thị Tứ, Triệu Sơn</t>
  </si>
  <si>
    <t>K25TTM#00017016</t>
  </si>
  <si>
    <t>9105414418</t>
  </si>
  <si>
    <t>2AO0</t>
  </si>
  <si>
    <t>WM+ NDH 181 Trần Nhật Duật</t>
  </si>
  <si>
    <t>K25TTM#00004702</t>
  </si>
  <si>
    <t>9105414422</t>
  </si>
  <si>
    <t>K25TTM#00004703</t>
  </si>
  <si>
    <t>9105412049</t>
  </si>
  <si>
    <t>2AOT</t>
  </si>
  <si>
    <t>WM+ THA Trịnh Lộc, Yên Phú</t>
  </si>
  <si>
    <t>K25TTM#00016957</t>
  </si>
  <si>
    <t>9105414351</t>
  </si>
  <si>
    <t>2AR3</t>
  </si>
  <si>
    <t>WM+ QNI Minh Mỹ, Sơn Tịnh</t>
  </si>
  <si>
    <t>K25TTM#00004457</t>
  </si>
  <si>
    <t>9105413750</t>
  </si>
  <si>
    <t>2ATR</t>
  </si>
  <si>
    <t>WM+ QBH Trung Thiện, Dương Thủ</t>
  </si>
  <si>
    <t>K25TTM#00002528</t>
  </si>
  <si>
    <t>9105414483</t>
  </si>
  <si>
    <t>2AX4</t>
  </si>
  <si>
    <t>WM+ TTH 983 Nguyễn Tất Thành</t>
  </si>
  <si>
    <t>K25TTM#00004334</t>
  </si>
  <si>
    <t>9105413729</t>
  </si>
  <si>
    <t>2AY9</t>
  </si>
  <si>
    <t>WM+ QNM 263 Hùng Vương</t>
  </si>
  <si>
    <t>K25TTM#00006625</t>
  </si>
  <si>
    <t>9105414075</t>
  </si>
  <si>
    <t>3038</t>
  </si>
  <si>
    <t>WM+ HNI 131 Ba La</t>
  </si>
  <si>
    <t>K25TTM#00254536</t>
  </si>
  <si>
    <t>9105413061</t>
  </si>
  <si>
    <t>3137</t>
  </si>
  <si>
    <t>WM+ HNI 11C ngõ 124 Âu Cơ</t>
  </si>
  <si>
    <t>K25TTM#00254186</t>
  </si>
  <si>
    <t>9105413875</t>
  </si>
  <si>
    <t>3178</t>
  </si>
  <si>
    <t>WM+ HNI Thôn 2 Ninh Hiệp</t>
  </si>
  <si>
    <t>K25TTM#00254474</t>
  </si>
  <si>
    <t>9105413333</t>
  </si>
  <si>
    <t>3379</t>
  </si>
  <si>
    <t>WM+ HCM Vinhomes Central Park</t>
  </si>
  <si>
    <t>K25TTM#00082291</t>
  </si>
  <si>
    <t>9105412594</t>
  </si>
  <si>
    <t>3524</t>
  </si>
  <si>
    <t>WM+ BNH 203 Nguyễn Văn Cừ</t>
  </si>
  <si>
    <t>K25TTM#00010897</t>
  </si>
  <si>
    <t>9105413086</t>
  </si>
  <si>
    <t>3536</t>
  </si>
  <si>
    <t>WM+ TBH 461Trần Hưng Đạo</t>
  </si>
  <si>
    <t>K25TTM#00007612</t>
  </si>
  <si>
    <t>9105412675</t>
  </si>
  <si>
    <t>3837</t>
  </si>
  <si>
    <t>WM+ HNI Thôn 7 Ninh Hiệp</t>
  </si>
  <si>
    <t>K25TTM#00254064</t>
  </si>
  <si>
    <t>9105413873</t>
  </si>
  <si>
    <t>3838</t>
  </si>
  <si>
    <t>WM+ QNH 372B Cao Thắng, Hạ Lon</t>
  </si>
  <si>
    <t>K25TTM#00024442</t>
  </si>
  <si>
    <t>9105411567</t>
  </si>
  <si>
    <t>3854</t>
  </si>
  <si>
    <t>WIN DNG 110 Tiểu La</t>
  </si>
  <si>
    <t>K25TTM#00041515</t>
  </si>
  <si>
    <t>9105413618</t>
  </si>
  <si>
    <t>4239</t>
  </si>
  <si>
    <t>WM+ HCM CC Lexington</t>
  </si>
  <si>
    <t>K25TTM#00082316</t>
  </si>
  <si>
    <t>9105413682</t>
  </si>
  <si>
    <t>K25TTM#00082322</t>
  </si>
  <si>
    <t>9105413702</t>
  </si>
  <si>
    <t>K25TTM#00082324</t>
  </si>
  <si>
    <t>9105413024</t>
  </si>
  <si>
    <t>4307</t>
  </si>
  <si>
    <t>WM+ HNI 54-56 HH02-2C Thanh Hà</t>
  </si>
  <si>
    <t>K25TTM#00254176</t>
  </si>
  <si>
    <t>9105414408</t>
  </si>
  <si>
    <t>4507</t>
  </si>
  <si>
    <t>WM+ THA Lô 16 MBQH 2155 Đông V</t>
  </si>
  <si>
    <t>K25TTM#00017023</t>
  </si>
  <si>
    <t>9105411502</t>
  </si>
  <si>
    <t>4534</t>
  </si>
  <si>
    <t>WM+ HNI 20 Tổ 3 Giang Biên</t>
  </si>
  <si>
    <t>K25TTM#00253679</t>
  </si>
  <si>
    <t>9105412423</t>
  </si>
  <si>
    <t>4545</t>
  </si>
  <si>
    <t>WM+ DNG 278 Nguyễn Công Trứ</t>
  </si>
  <si>
    <t>K25TTM#00041542</t>
  </si>
  <si>
    <t>9105411825</t>
  </si>
  <si>
    <t>4554</t>
  </si>
  <si>
    <t>WM+ HNI Đội 7 Ngọc Hồi</t>
  </si>
  <si>
    <t>K25TTM#00253789</t>
  </si>
  <si>
    <t>9105414437</t>
  </si>
  <si>
    <t>4562</t>
  </si>
  <si>
    <t>WM+ AGG 244-245 Hàm Nghi</t>
  </si>
  <si>
    <t>K25TTM#00006083</t>
  </si>
  <si>
    <t>9105412069</t>
  </si>
  <si>
    <t>4570</t>
  </si>
  <si>
    <t>WM+ NAN 30 Phan Đình Phùng</t>
  </si>
  <si>
    <t>K25TTM#00019603</t>
  </si>
  <si>
    <t>9105412429</t>
  </si>
  <si>
    <t>4580</t>
  </si>
  <si>
    <t>WM+ NAN 183 Phạm Đình Toái</t>
  </si>
  <si>
    <t>K25TTM#00019612</t>
  </si>
  <si>
    <t>9105411955</t>
  </si>
  <si>
    <t>4690</t>
  </si>
  <si>
    <t>WM+ TQG Đức Hùng Plaza</t>
  </si>
  <si>
    <t>K25TTM#00002145</t>
  </si>
  <si>
    <t>9105411596</t>
  </si>
  <si>
    <t>4694</t>
  </si>
  <si>
    <t>WM+ AGG 493/26 Quản Cơ Thành</t>
  </si>
  <si>
    <t>K25TTM#00006064</t>
  </si>
  <si>
    <t>9105413011</t>
  </si>
  <si>
    <t>4817</t>
  </si>
  <si>
    <t>WM+ HPG 129-131 Chợ Hàng</t>
  </si>
  <si>
    <t>K25TTM#00019534</t>
  </si>
  <si>
    <t>9105413344</t>
  </si>
  <si>
    <t>4826</t>
  </si>
  <si>
    <t>WM+ HNI 98 Miếu Thờ</t>
  </si>
  <si>
    <t>K25TTM#00254286</t>
  </si>
  <si>
    <t>9105412092</t>
  </si>
  <si>
    <t>4830</t>
  </si>
  <si>
    <t>WM+ NBH 73 Ngô Thì Nhậm</t>
  </si>
  <si>
    <t>K25TTM#00003020</t>
  </si>
  <si>
    <t>9105413680</t>
  </si>
  <si>
    <t>4903</t>
  </si>
  <si>
    <t>WM+ YBI 142 Đinh Tiên Hoàng</t>
  </si>
  <si>
    <t>K25TTM#00002064</t>
  </si>
  <si>
    <t>9105412651</t>
  </si>
  <si>
    <t>4926</t>
  </si>
  <si>
    <t>WM+ TNN 151C Đường Z115</t>
  </si>
  <si>
    <t>K25TTM#00006004</t>
  </si>
  <si>
    <t>9105412294</t>
  </si>
  <si>
    <t>5033</t>
  </si>
  <si>
    <t>WM+ QTI 35 Hùng Vương</t>
  </si>
  <si>
    <t>K25TTM#00005786</t>
  </si>
  <si>
    <t>9105414268</t>
  </si>
  <si>
    <t>5169</t>
  </si>
  <si>
    <t>WM+ DNG 95 Phạm Xuân Ẩn</t>
  </si>
  <si>
    <t>K25TTM#00041620</t>
  </si>
  <si>
    <t>9105412812</t>
  </si>
  <si>
    <t>5180</t>
  </si>
  <si>
    <t>WM+ QNI 10 Nguyễn Thụy</t>
  </si>
  <si>
    <t>K25TTM#00004438</t>
  </si>
  <si>
    <t>9105413668</t>
  </si>
  <si>
    <t>5227</t>
  </si>
  <si>
    <t>WM+ HPG Thôn 4 Xã Kiến Quốc</t>
  </si>
  <si>
    <t>K25TTM#00019548</t>
  </si>
  <si>
    <t>9105413521</t>
  </si>
  <si>
    <t>5345</t>
  </si>
  <si>
    <t>WM+ SLA 514D Trần Đăng Ninh</t>
  </si>
  <si>
    <t>K25TTM#00001403</t>
  </si>
  <si>
    <t>9105413627</t>
  </si>
  <si>
    <t>5568</t>
  </si>
  <si>
    <t>WM+ THA 10 Lê Hoàn</t>
  </si>
  <si>
    <t>K25TTM#00017005</t>
  </si>
  <si>
    <t>9105412102</t>
  </si>
  <si>
    <t>5671</t>
  </si>
  <si>
    <t>WM+ TBH 147-149 Trần Phú</t>
  </si>
  <si>
    <t>K25TTM#00007604</t>
  </si>
  <si>
    <t>9105414092</t>
  </si>
  <si>
    <t>5737</t>
  </si>
  <si>
    <t>WM+ HTH 9 Nguyễn Thiếp, TT Ngh</t>
  </si>
  <si>
    <t>K25TTM#00007330</t>
  </si>
  <si>
    <t>9105414435</t>
  </si>
  <si>
    <t>5750</t>
  </si>
  <si>
    <t>WM+ HNI 65 Đường Cổ Điển, Than</t>
  </si>
  <si>
    <t>K25TTM#00254617</t>
  </si>
  <si>
    <t>9105414261</t>
  </si>
  <si>
    <t>5771</t>
  </si>
  <si>
    <t>WM+ CBG 17 Tổ 7 Phường Sông Hi</t>
  </si>
  <si>
    <t>K25TTM#00000948</t>
  </si>
  <si>
    <t>9105414332</t>
  </si>
  <si>
    <t>K25TTM#00000949</t>
  </si>
  <si>
    <t>9105412395</t>
  </si>
  <si>
    <t>5863</t>
  </si>
  <si>
    <t>WM+ VPC Chợ Hợp Châu, Tam Đảo</t>
  </si>
  <si>
    <t>K25TTM#00006325</t>
  </si>
  <si>
    <t>9105411641</t>
  </si>
  <si>
    <t>5867</t>
  </si>
  <si>
    <t>WM+ HDG 206 Vũ Mạnh Hùng</t>
  </si>
  <si>
    <t>K25TTM#00007621</t>
  </si>
  <si>
    <t>9105412713</t>
  </si>
  <si>
    <t>5997</t>
  </si>
  <si>
    <t>WM+ HDG 02 Thanh Niên</t>
  </si>
  <si>
    <t>K25TTM#00007630</t>
  </si>
  <si>
    <t>9105412486</t>
  </si>
  <si>
    <t>6035</t>
  </si>
  <si>
    <t>WM+ KGG Lô P2 – 36 + 37 Đường</t>
  </si>
  <si>
    <t>K25TTM#00003605</t>
  </si>
  <si>
    <t>9105412499</t>
  </si>
  <si>
    <t>K25TTM#00003606</t>
  </si>
  <si>
    <t>9105412595</t>
  </si>
  <si>
    <t>K25TTM#00003610</t>
  </si>
  <si>
    <t>9105412689</t>
  </si>
  <si>
    <t>K25TTM#00003612</t>
  </si>
  <si>
    <t>9105412256</t>
  </si>
  <si>
    <t>6100</t>
  </si>
  <si>
    <t>WM+ HPG 269 Lý Thánh Tông</t>
  </si>
  <si>
    <t>K25TTM#00019517</t>
  </si>
  <si>
    <t>9105413669</t>
  </si>
  <si>
    <t>6109</t>
  </si>
  <si>
    <t>WM+ VPC Ngọc Động, Vĩnh Tường</t>
  </si>
  <si>
    <t>K25TTM#00006350</t>
  </si>
  <si>
    <t>9105414305</t>
  </si>
  <si>
    <t>6117</t>
  </si>
  <si>
    <t>WM+ PTO 167-169 Nguyễn Trãi</t>
  </si>
  <si>
    <t>K25TTM#00009859</t>
  </si>
  <si>
    <t>9105412356</t>
  </si>
  <si>
    <t>6190</t>
  </si>
  <si>
    <t>WM+ HCM 108 Tùng Thiện Vương</t>
  </si>
  <si>
    <t>K25TTM#00082195</t>
  </si>
  <si>
    <t>9105412214</t>
  </si>
  <si>
    <t>6225</t>
  </si>
  <si>
    <t>WM+ HNI TDP Toàn Thắng, Gia Lâ</t>
  </si>
  <si>
    <t>K25TTM#00253919</t>
  </si>
  <si>
    <t>9105412672</t>
  </si>
  <si>
    <t>6236</t>
  </si>
  <si>
    <t>WM+ HNI Tân Hòa, Quốc Oai</t>
  </si>
  <si>
    <t>K25TTM#00254063</t>
  </si>
  <si>
    <t>9105411724</t>
  </si>
  <si>
    <t>6251</t>
  </si>
  <si>
    <t>WM+ NAN 34 Hồng Bàng</t>
  </si>
  <si>
    <t>K25TTM#00019590</t>
  </si>
  <si>
    <t>9105413964</t>
  </si>
  <si>
    <t>6257</t>
  </si>
  <si>
    <t>WM+ HTH 590 Nguyễn Nghiễm</t>
  </si>
  <si>
    <t>K25TTM#00007329</t>
  </si>
  <si>
    <t>9105414309</t>
  </si>
  <si>
    <t>6262</t>
  </si>
  <si>
    <t>WM+ HNI Xa Mạc, Mê Linh</t>
  </si>
  <si>
    <t>K25TTM#00254585</t>
  </si>
  <si>
    <t>9105411605</t>
  </si>
  <si>
    <t>6338</t>
  </si>
  <si>
    <t>WM+ PTO Cao Xá, Lâm Thao</t>
  </si>
  <si>
    <t>K25TTM#00009822</t>
  </si>
  <si>
    <t>9105411744</t>
  </si>
  <si>
    <t>K25TTM#00009824</t>
  </si>
  <si>
    <t>9105411960</t>
  </si>
  <si>
    <t>6386</t>
  </si>
  <si>
    <t>WM+ BNH Ấp Đông Côi, TT Hồ</t>
  </si>
  <si>
    <t>K25TTM#00010888</t>
  </si>
  <si>
    <t>9105411610</t>
  </si>
  <si>
    <t>6407</t>
  </si>
  <si>
    <t>WM+ QNM 101 Huỳnh Ngọc Huệ, Đạ</t>
  </si>
  <si>
    <t>K25TTM#00006583</t>
  </si>
  <si>
    <t>9105411619</t>
  </si>
  <si>
    <t>K25TTM#00006589</t>
  </si>
  <si>
    <t>9105411621</t>
  </si>
  <si>
    <t>K25TTM#00006591</t>
  </si>
  <si>
    <t>9105411623</t>
  </si>
  <si>
    <t>K25TTM#00006592</t>
  </si>
  <si>
    <t>9105412042</t>
  </si>
  <si>
    <t>6471</t>
  </si>
  <si>
    <t>WM+ YBI TDP. Trung Tâm, Văn Ch</t>
  </si>
  <si>
    <t>K25TTM#00002053</t>
  </si>
  <si>
    <t>9105412711</t>
  </si>
  <si>
    <t>6480</t>
  </si>
  <si>
    <t>WM+ VPC Khu 4 TT Tứ Trưng</t>
  </si>
  <si>
    <t>K25TTM#00006332</t>
  </si>
  <si>
    <t>9105413591</t>
  </si>
  <si>
    <t>6501</t>
  </si>
  <si>
    <t>WM+ NAN Khối 7, TT Đô Lương</t>
  </si>
  <si>
    <t>K25TTM#00019667</t>
  </si>
  <si>
    <t>9105412179</t>
  </si>
  <si>
    <t>6522</t>
  </si>
  <si>
    <t>WM+ HYN Trúc Đình, Ân Thi</t>
  </si>
  <si>
    <t>K25TTM#00016764</t>
  </si>
  <si>
    <t>9105412477</t>
  </si>
  <si>
    <t>6527</t>
  </si>
  <si>
    <t>WM+ SLA Tổ 8 Chiềng Sinh</t>
  </si>
  <si>
    <t>K25TTM#00001398</t>
  </si>
  <si>
    <t>9105412544</t>
  </si>
  <si>
    <t>6548</t>
  </si>
  <si>
    <t>WM+ HNI 366 Liên Kết, Cao Viên</t>
  </si>
  <si>
    <t>K25TTM#00254019</t>
  </si>
  <si>
    <t>9105412466</t>
  </si>
  <si>
    <t>6574</t>
  </si>
  <si>
    <t>WM+ QBH 97 Hùng Vương</t>
  </si>
  <si>
    <t>K25TTM#00002521</t>
  </si>
  <si>
    <t>9105413091</t>
  </si>
  <si>
    <t>6642</t>
  </si>
  <si>
    <t>WM+ QBH Dy Lộc, Quảng Trạch</t>
  </si>
  <si>
    <t>K25TTM#00002524</t>
  </si>
  <si>
    <t>9105414160</t>
  </si>
  <si>
    <t>6657</t>
  </si>
  <si>
    <t>WM+ LDG 32 Thống Nhất</t>
  </si>
  <si>
    <t>K25TTM#00002158</t>
  </si>
  <si>
    <t>9105412352</t>
  </si>
  <si>
    <t>6737</t>
  </si>
  <si>
    <t>WM+ THA Yên Doãn, Đông Sơn</t>
  </si>
  <si>
    <t>K25TTM#00016966</t>
  </si>
  <si>
    <t>9105413860</t>
  </si>
  <si>
    <t>6803</t>
  </si>
  <si>
    <t>WM+ HCM 22 Đường số 25</t>
  </si>
  <si>
    <t>K25TTM#00082342</t>
  </si>
  <si>
    <t>9105412703</t>
  </si>
  <si>
    <t>6850</t>
  </si>
  <si>
    <t>WM+ CBG 37 Tổ 12 Sông Hiến</t>
  </si>
  <si>
    <t>K25TTM#00000947</t>
  </si>
  <si>
    <t>9105412946</t>
  </si>
  <si>
    <t>6861</t>
  </si>
  <si>
    <t>WM+ BGG 287 Minh Khai</t>
  </si>
  <si>
    <t>K25TTM#00004989</t>
  </si>
  <si>
    <t>9105411769</t>
  </si>
  <si>
    <t>6914</t>
  </si>
  <si>
    <t>WM+ YBI 701 Đại Đồng</t>
  </si>
  <si>
    <t>K25TTM#00002047</t>
  </si>
  <si>
    <t>9105413886</t>
  </si>
  <si>
    <t>6922</t>
  </si>
  <si>
    <t>WM+ THA Uy Nam, Quảng Xương</t>
  </si>
  <si>
    <t>K25TTM#00017012</t>
  </si>
  <si>
    <t>9105413466</t>
  </si>
  <si>
    <t>6967</t>
  </si>
  <si>
    <t>WM+ HNI 49C Hàng Bún, Ba Đình</t>
  </si>
  <si>
    <t>K25TTM#00254332</t>
  </si>
  <si>
    <t>9105416870</t>
  </si>
  <si>
    <t>1569</t>
  </si>
  <si>
    <t>WM HNI Đan Phượng</t>
  </si>
  <si>
    <t>K25TTM#00255532</t>
  </si>
  <si>
    <t>9105417058</t>
  </si>
  <si>
    <t>1590</t>
  </si>
  <si>
    <t>WM VCP HNI Bắc Từ Liêm</t>
  </si>
  <si>
    <t>K25TTM#00255608</t>
  </si>
  <si>
    <t>9105415112</t>
  </si>
  <si>
    <t>1608</t>
  </si>
  <si>
    <t>WM VCC HNI Liễu Giai</t>
  </si>
  <si>
    <t>K25TTM#00254881</t>
  </si>
  <si>
    <t>9105409093</t>
  </si>
  <si>
    <t>1628</t>
  </si>
  <si>
    <t>WM VCP HPG Imperia Hải Phòng</t>
  </si>
  <si>
    <t>K25TTM#00019567</t>
  </si>
  <si>
    <t>9105414933</t>
  </si>
  <si>
    <t>1644</t>
  </si>
  <si>
    <t>WM HNI Yên Sở</t>
  </si>
  <si>
    <t>K25TTM#00254808</t>
  </si>
  <si>
    <t>9105409917</t>
  </si>
  <si>
    <t>1650</t>
  </si>
  <si>
    <t>WM HNI Trúc Khê</t>
  </si>
  <si>
    <t>K25TTM#00254652</t>
  </si>
  <si>
    <t>9105417516</t>
  </si>
  <si>
    <t>1656</t>
  </si>
  <si>
    <t>WM HNI Quang Trung - Hà Đông</t>
  </si>
  <si>
    <t>K25TTM#00255763</t>
  </si>
  <si>
    <t>9105417031</t>
  </si>
  <si>
    <t>1664</t>
  </si>
  <si>
    <t>WM HNI La Thành</t>
  </si>
  <si>
    <t>K25TTM#00255597</t>
  </si>
  <si>
    <t>9105408649</t>
  </si>
  <si>
    <t>1699</t>
  </si>
  <si>
    <t>WM VMM HNI Ocean Park</t>
  </si>
  <si>
    <t>K25TTM#00254649</t>
  </si>
  <si>
    <t>9105419699</t>
  </si>
  <si>
    <t>2015</t>
  </si>
  <si>
    <t>WM+ HNI Thăng Long Garden</t>
  </si>
  <si>
    <t>K25TTM#00256536</t>
  </si>
  <si>
    <t>9105415458</t>
  </si>
  <si>
    <t>2026</t>
  </si>
  <si>
    <t>WM+ HCM Hoàng Anh River View</t>
  </si>
  <si>
    <t>K25TTM#00082566</t>
  </si>
  <si>
    <t>9105417487</t>
  </si>
  <si>
    <t>2119</t>
  </si>
  <si>
    <t>WM+ HNI 3 ĐH Hà Nội</t>
  </si>
  <si>
    <t>K25TTM#00255754</t>
  </si>
  <si>
    <t>9105418392</t>
  </si>
  <si>
    <t>2275</t>
  </si>
  <si>
    <t>WM+ HNI 16 K Tái ĐC 7.3-8.1</t>
  </si>
  <si>
    <t>K25TTM#00256071</t>
  </si>
  <si>
    <t>9105419840</t>
  </si>
  <si>
    <t>2558</t>
  </si>
  <si>
    <t>WM+ HNI 70/268 Ngọc Thụy</t>
  </si>
  <si>
    <t>K25TTM#00256578</t>
  </si>
  <si>
    <t>9105418030</t>
  </si>
  <si>
    <t>2565</t>
  </si>
  <si>
    <t>WM+ HNI 101/13/1 Kh Duy Tiến</t>
  </si>
  <si>
    <t>K25TTM#00255943</t>
  </si>
  <si>
    <t>9105417280</t>
  </si>
  <si>
    <t>2589</t>
  </si>
  <si>
    <t>WM+ DNG 71 Lê Hồng Phong</t>
  </si>
  <si>
    <t>K25TTM#00041750</t>
  </si>
  <si>
    <t>9105417396</t>
  </si>
  <si>
    <t>2747</t>
  </si>
  <si>
    <t>WM+ HNI 9 Thịnh Liệt</t>
  </si>
  <si>
    <t>K25TTM#00255722</t>
  </si>
  <si>
    <t>9105419396</t>
  </si>
  <si>
    <t>2812</t>
  </si>
  <si>
    <t>WM+ HNI 27/165 Xuân Thủy</t>
  </si>
  <si>
    <t>K25TTM#00256417</t>
  </si>
  <si>
    <t>9105415583</t>
  </si>
  <si>
    <t>2835</t>
  </si>
  <si>
    <t>WM+ HNI Intracom Trung Văn</t>
  </si>
  <si>
    <t>K25TTM#00255049</t>
  </si>
  <si>
    <t>9105417761</t>
  </si>
  <si>
    <t>2853</t>
  </si>
  <si>
    <t>WM+ HNI 85 Yên Sở</t>
  </si>
  <si>
    <t>K25TTM#00255846</t>
  </si>
  <si>
    <t>9105418694</t>
  </si>
  <si>
    <t>2924</t>
  </si>
  <si>
    <t>WM+ HNI 391 Ngô Xuân Quảng</t>
  </si>
  <si>
    <t>K25TTM#00256179</t>
  </si>
  <si>
    <t>9105415782</t>
  </si>
  <si>
    <t>2A03</t>
  </si>
  <si>
    <t>WM+ QNM 486 Hùng Vương, Duy Xu</t>
  </si>
  <si>
    <t>K25TTM#00006645</t>
  </si>
  <si>
    <t>9105418124</t>
  </si>
  <si>
    <t>2A27</t>
  </si>
  <si>
    <t>WM+ BGG TDP Thanh Bình, Lạng G</t>
  </si>
  <si>
    <t>K25TTM#00005035</t>
  </si>
  <si>
    <t>9105416562</t>
  </si>
  <si>
    <t>2A36</t>
  </si>
  <si>
    <t>WM+ QBH TDP Xuân Tiến, Bố Trạc</t>
  </si>
  <si>
    <t>K25TTM#00002541</t>
  </si>
  <si>
    <t>9105419165</t>
  </si>
  <si>
    <t>2A64</t>
  </si>
  <si>
    <t>WM+ HDG 305 Nguyễn Hữu Cầu</t>
  </si>
  <si>
    <t>K25TTM#00007697</t>
  </si>
  <si>
    <t>9105417207</t>
  </si>
  <si>
    <t>2AAU</t>
  </si>
  <si>
    <t>WM+ BNH Khu phố Đỉnh, Phố Mới</t>
  </si>
  <si>
    <t>K25TTM#00010938</t>
  </si>
  <si>
    <t>9105415348</t>
  </si>
  <si>
    <t>2AB5</t>
  </si>
  <si>
    <t>WM+ QNH 189 Tổ 18, Khu 3 Trưng</t>
  </si>
  <si>
    <t>K25TTM#00024516</t>
  </si>
  <si>
    <t>9105418376</t>
  </si>
  <si>
    <t>2AB9</t>
  </si>
  <si>
    <t>WM+ PTO 35 Hà Chương</t>
  </si>
  <si>
    <t>K25TTM#00009927</t>
  </si>
  <si>
    <t>9105419474</t>
  </si>
  <si>
    <t>2ACE</t>
  </si>
  <si>
    <t>WM+ QBH QL1A, Hải Phú</t>
  </si>
  <si>
    <t>K25TTM#00002550</t>
  </si>
  <si>
    <t>9105417927</t>
  </si>
  <si>
    <t>2ACV</t>
  </si>
  <si>
    <t>WM+ QNM 57 Hùng Vương</t>
  </si>
  <si>
    <t>K25TTM#00006673</t>
  </si>
  <si>
    <t>9105418908</t>
  </si>
  <si>
    <t>2ADK</t>
  </si>
  <si>
    <t>WM+ BNH Trần Xá, Yên Trung</t>
  </si>
  <si>
    <t>K25TTM#00010965</t>
  </si>
  <si>
    <t>9105419223</t>
  </si>
  <si>
    <t>K25TTM#00010977</t>
  </si>
  <si>
    <t>9105415747</t>
  </si>
  <si>
    <t>2AEI</t>
  </si>
  <si>
    <t>WM+ HNI 50 Chùa Thông</t>
  </si>
  <si>
    <t>K25TTM#00255109</t>
  </si>
  <si>
    <t>9105419822</t>
  </si>
  <si>
    <t>2AG2</t>
  </si>
  <si>
    <t>WM+ KGG Lô A7.08-A7.09 Đường s</t>
  </si>
  <si>
    <t>K25TTM#00003643</t>
  </si>
  <si>
    <t>9105414730</t>
  </si>
  <si>
    <t>2AH4</t>
  </si>
  <si>
    <t>WM+ VPC 5 Ngô Gia Tự</t>
  </si>
  <si>
    <t>K25TTM#00006357</t>
  </si>
  <si>
    <t>9105418464</t>
  </si>
  <si>
    <t>2AJF</t>
  </si>
  <si>
    <t>WM+ NAN 416 Đường Lê Viết Thuậ</t>
  </si>
  <si>
    <t>K25TTM#00019804</t>
  </si>
  <si>
    <t>9105419363</t>
  </si>
  <si>
    <t>2AJI</t>
  </si>
  <si>
    <t>WM+ HNI 150 Tân Thành</t>
  </si>
  <si>
    <t>K25TTM#00256401</t>
  </si>
  <si>
    <t>9105417402</t>
  </si>
  <si>
    <t>2AJQ</t>
  </si>
  <si>
    <t>WM+ DNG 45 Trần Quang Khải</t>
  </si>
  <si>
    <t>K25TTM#00041761</t>
  </si>
  <si>
    <t>9105419365</t>
  </si>
  <si>
    <t>2AK2</t>
  </si>
  <si>
    <t>WM+ NAN Minh Tân, Thanh Chương</t>
  </si>
  <si>
    <t>K25TTM#00019840</t>
  </si>
  <si>
    <t>9105419247</t>
  </si>
  <si>
    <t>2AKI</t>
  </si>
  <si>
    <t>WM+ BDG CC HT Pearl Apartment</t>
  </si>
  <si>
    <t>K25TTM#00034225</t>
  </si>
  <si>
    <t>9105420025</t>
  </si>
  <si>
    <t>2AKP</t>
  </si>
  <si>
    <t>WM+ THA 184 Định Đức</t>
  </si>
  <si>
    <t>K25TTM#00017167</t>
  </si>
  <si>
    <t>9105415749</t>
  </si>
  <si>
    <t>2AL1</t>
  </si>
  <si>
    <t>WM+ VPC L9-01 Khu đô thị VCI</t>
  </si>
  <si>
    <t>K25TTM#00006366</t>
  </si>
  <si>
    <t>9105419762</t>
  </si>
  <si>
    <t>2AL2</t>
  </si>
  <si>
    <t>WM+ QNH 352 Trần Phú</t>
  </si>
  <si>
    <t>K25TTM#00024672</t>
  </si>
  <si>
    <t>9105419889</t>
  </si>
  <si>
    <t>K25TTM#00024681</t>
  </si>
  <si>
    <t>9105419898</t>
  </si>
  <si>
    <t>2ALG</t>
  </si>
  <si>
    <t>WM+ THA Tam Hòa, Hòa Lộc</t>
  </si>
  <si>
    <t>K25TTM#00017162</t>
  </si>
  <si>
    <t>9105419842</t>
  </si>
  <si>
    <t>2AMM</t>
  </si>
  <si>
    <t>WM+ KHA 11 Lương Định Của</t>
  </si>
  <si>
    <t>K25TTM#00005472</t>
  </si>
  <si>
    <t>9105419273</t>
  </si>
  <si>
    <t>2AMP</t>
  </si>
  <si>
    <t>WM+ PTO 28 Phố Vàng</t>
  </si>
  <si>
    <t>K25TTM#00009935</t>
  </si>
  <si>
    <t>9105415218</t>
  </si>
  <si>
    <t>2AN3</t>
  </si>
  <si>
    <t>WM+ THA Thổ Nam, Nông Cống</t>
  </si>
  <si>
    <t>K25TTM#00017046</t>
  </si>
  <si>
    <t>9105420282</t>
  </si>
  <si>
    <t>2AOV</t>
  </si>
  <si>
    <t>WM+ QNM 343 - 345 Trần Cao Vân</t>
  </si>
  <si>
    <t>K25TTM#00006712</t>
  </si>
  <si>
    <t>9105415879</t>
  </si>
  <si>
    <t>2AQ5</t>
  </si>
  <si>
    <t>WM+ HNI 254 Đại Từ</t>
  </si>
  <si>
    <t>K25TTM#00255171</t>
  </si>
  <si>
    <t>9105419931</t>
  </si>
  <si>
    <t>2AQA</t>
  </si>
  <si>
    <t>WM+ NAN Thái Thịnh, Diễn Kim</t>
  </si>
  <si>
    <t>K25TTM#00019849</t>
  </si>
  <si>
    <t>9105419999</t>
  </si>
  <si>
    <t>2ASO</t>
  </si>
  <si>
    <t>WM+ HPG 993 Ngô Gia Tự</t>
  </si>
  <si>
    <t>K25TTM#00019726</t>
  </si>
  <si>
    <t>9105417636</t>
  </si>
  <si>
    <t>2ASP</t>
  </si>
  <si>
    <t>WM+ QBH Thôn 3, Phúc Trạch</t>
  </si>
  <si>
    <t>K25TTM#00002542</t>
  </si>
  <si>
    <t>9105420055</t>
  </si>
  <si>
    <t>2AUP</t>
  </si>
  <si>
    <t>WM+ NBH 10 Núi Vàng</t>
  </si>
  <si>
    <t>K25TTM#00003057</t>
  </si>
  <si>
    <t>9105420149</t>
  </si>
  <si>
    <t>2AUV</t>
  </si>
  <si>
    <t>WM+ NAN Xóm Lũy, Mã Thành</t>
  </si>
  <si>
    <t>K25TTM#00019854</t>
  </si>
  <si>
    <t>9105414743</t>
  </si>
  <si>
    <t>2AVA</t>
  </si>
  <si>
    <t>WM+ BDH Thôn Thọ Lộc 1, Nhơn T</t>
  </si>
  <si>
    <t>K25TTM#00003797</t>
  </si>
  <si>
    <t>9105414919</t>
  </si>
  <si>
    <t>K25TTM#00003800</t>
  </si>
  <si>
    <t>9105420288</t>
  </si>
  <si>
    <t>2AW3</t>
  </si>
  <si>
    <t>WIN HNI 74A Quang Trung</t>
  </si>
  <si>
    <t>K25TTM#00256700</t>
  </si>
  <si>
    <t>9105416813</t>
  </si>
  <si>
    <t>2AXQ</t>
  </si>
  <si>
    <t>WM+ BDH 557 Võ Văn Kiệt</t>
  </si>
  <si>
    <t>K25TTM#00003812</t>
  </si>
  <si>
    <t>9105419654</t>
  </si>
  <si>
    <t>3063</t>
  </si>
  <si>
    <t>WM+ HCM 70 Đường số 8</t>
  </si>
  <si>
    <t>K25TTM#00082976</t>
  </si>
  <si>
    <t>9105419108</t>
  </si>
  <si>
    <t>3130</t>
  </si>
  <si>
    <t>WM+ HNI P12S03 Park Hill</t>
  </si>
  <si>
    <t>K25TTM#00256318</t>
  </si>
  <si>
    <t>9105419430</t>
  </si>
  <si>
    <t>3182</t>
  </si>
  <si>
    <t>WM+ HNI A21-BT7 Việt Hưng</t>
  </si>
  <si>
    <t>K25TTM#00256432</t>
  </si>
  <si>
    <t>9105415970</t>
  </si>
  <si>
    <t>3242</t>
  </si>
  <si>
    <t>WIN HCM 4 đường D7</t>
  </si>
  <si>
    <t>K25TTM#00082610</t>
  </si>
  <si>
    <t>9105414491</t>
  </si>
  <si>
    <t>3269</t>
  </si>
  <si>
    <t>WIN DNG 904 Tôn Đức Thắng</t>
  </si>
  <si>
    <t>K25TTM#00041647</t>
  </si>
  <si>
    <t>9105418067</t>
  </si>
  <si>
    <t>3303</t>
  </si>
  <si>
    <t>WM+ HNI BT1 Lô 8 Mễ Trì Hạ</t>
  </si>
  <si>
    <t>K25TTM#00255956</t>
  </si>
  <si>
    <t>9105416932</t>
  </si>
  <si>
    <t>3352</t>
  </si>
  <si>
    <t>WM+ HCM 23 24N Nguyễn Thị Tần</t>
  </si>
  <si>
    <t>K25TTM#00082746</t>
  </si>
  <si>
    <t>9105420050</t>
  </si>
  <si>
    <t>3376</t>
  </si>
  <si>
    <t>WM+ VTU 192-194 Lê Lai</t>
  </si>
  <si>
    <t>K25TTM#00008793</t>
  </si>
  <si>
    <t>9105416991</t>
  </si>
  <si>
    <t>3454</t>
  </si>
  <si>
    <t>WM+ HNI 451 Đại Mỗ</t>
  </si>
  <si>
    <t>K25TTM#00255580</t>
  </si>
  <si>
    <t>9105416874</t>
  </si>
  <si>
    <t>3459</t>
  </si>
  <si>
    <t>WM+ KHA 184 Dã Tượng</t>
  </si>
  <si>
    <t>K25TTM#00005459</t>
  </si>
  <si>
    <t>9105418557</t>
  </si>
  <si>
    <t>3475</t>
  </si>
  <si>
    <t>WM+ HDG 1030A Lê Thanh Nghị</t>
  </si>
  <si>
    <t>K25TTM#00007687</t>
  </si>
  <si>
    <t>9105420036</t>
  </si>
  <si>
    <t>K25TTM#00007651</t>
  </si>
  <si>
    <t>9105417901</t>
  </si>
  <si>
    <t>3609</t>
  </si>
  <si>
    <t>WM+ HNI 156 Phú Lãm</t>
  </si>
  <si>
    <t>K25TTM#00255906</t>
  </si>
  <si>
    <t>9105416784</t>
  </si>
  <si>
    <t>3620</t>
  </si>
  <si>
    <t>WIN HCM 404 A-B-C Nguyễn Oanh</t>
  </si>
  <si>
    <t>K25TTM#00082726</t>
  </si>
  <si>
    <t>9105419695</t>
  </si>
  <si>
    <t>3715</t>
  </si>
  <si>
    <t>WM+ QNH 48 Tô Hiệu</t>
  </si>
  <si>
    <t>K25TTM#00024666</t>
  </si>
  <si>
    <t>9105419900</t>
  </si>
  <si>
    <t>K25TTM#00024682</t>
  </si>
  <si>
    <t>9105419485</t>
  </si>
  <si>
    <t>3755</t>
  </si>
  <si>
    <t>WM+ HNI TTTM DVTH, Tứ Hiệp</t>
  </si>
  <si>
    <t>K25TTM#00256447</t>
  </si>
  <si>
    <t>9105415860</t>
  </si>
  <si>
    <t>3824</t>
  </si>
  <si>
    <t>WM+ THA 376 Hải Thượng Lãn Ông</t>
  </si>
  <si>
    <t>K25TTM#00017067</t>
  </si>
  <si>
    <t>9105416443</t>
  </si>
  <si>
    <t>3923</t>
  </si>
  <si>
    <t>WM+ THA Lô 17 KĐT Bắc Đại Lộ L</t>
  </si>
  <si>
    <t>K25TTM#00017078</t>
  </si>
  <si>
    <t>9105419427</t>
  </si>
  <si>
    <t>3993</t>
  </si>
  <si>
    <t>WM+ PTO 66 Hàn Thuyên</t>
  </si>
  <si>
    <t>K25TTM#00009939</t>
  </si>
  <si>
    <t>9105418004</t>
  </si>
  <si>
    <t>4056</t>
  </si>
  <si>
    <t>WIN HCM 282 Nguyễn Văn Khối</t>
  </si>
  <si>
    <t>K25TTM#00082831</t>
  </si>
  <si>
    <t>9105415442</t>
  </si>
  <si>
    <t>4060</t>
  </si>
  <si>
    <t>WM+ HNI LK02-03 C14 Bắc Hà</t>
  </si>
  <si>
    <t>K25TTM#00254998</t>
  </si>
  <si>
    <t>9105420249</t>
  </si>
  <si>
    <t>4069</t>
  </si>
  <si>
    <t>WM+ QNH 01 Lô A3 Vựng Đâng</t>
  </si>
  <si>
    <t>K25TTM#00024699</t>
  </si>
  <si>
    <t>9105415408</t>
  </si>
  <si>
    <t>4078</t>
  </si>
  <si>
    <t>WM+ HNI Đường mới Tứ Hiệp</t>
  </si>
  <si>
    <t>K25TTM#00254984</t>
  </si>
  <si>
    <t>9105420335</t>
  </si>
  <si>
    <t>4104</t>
  </si>
  <si>
    <t>WM+ BNH Cao Nguyên 2</t>
  </si>
  <si>
    <t>K25TTM#00010990</t>
  </si>
  <si>
    <t>9105414823</t>
  </si>
  <si>
    <t>4114</t>
  </si>
  <si>
    <t>WM+ HNI 284 Tựu Liệt</t>
  </si>
  <si>
    <t>K25TTM#00254768</t>
  </si>
  <si>
    <t>9105415774</t>
  </si>
  <si>
    <t>K25TTM#00255125</t>
  </si>
  <si>
    <t>9105414665</t>
  </si>
  <si>
    <t>4145</t>
  </si>
  <si>
    <t>WIN HCM 271 Bàu Cát</t>
  </si>
  <si>
    <t>K25TTM#00082464</t>
  </si>
  <si>
    <t>9105418977</t>
  </si>
  <si>
    <t>4197</t>
  </si>
  <si>
    <t>WM+ HNI Mai Châu</t>
  </si>
  <si>
    <t>K25TTM#00256279</t>
  </si>
  <si>
    <t>9105416004</t>
  </si>
  <si>
    <t>4199</t>
  </si>
  <si>
    <t>WM+ HNI Lưu Phái</t>
  </si>
  <si>
    <t>K25TTM#00255227</t>
  </si>
  <si>
    <t>9105415351</t>
  </si>
  <si>
    <t>4217</t>
  </si>
  <si>
    <t>WM+ HNI 543 Thanh Lương</t>
  </si>
  <si>
    <t>K25TTM#00254957</t>
  </si>
  <si>
    <t>9105415762</t>
  </si>
  <si>
    <t>4235</t>
  </si>
  <si>
    <t>WIN HCM Tầng 1 Lô A, CC XI Riv</t>
  </si>
  <si>
    <t>K25TTM#00082592</t>
  </si>
  <si>
    <t>9105416396</t>
  </si>
  <si>
    <t>4241</t>
  </si>
  <si>
    <t>WM+ HNI CT9A Sunny Garden</t>
  </si>
  <si>
    <t>K25TTM#00255373</t>
  </si>
  <si>
    <t>9105417446</t>
  </si>
  <si>
    <t>4268</t>
  </si>
  <si>
    <t>WIN HCM 188 Hiệp Bình</t>
  </si>
  <si>
    <t>K25TTM#00082792</t>
  </si>
  <si>
    <t>9105419807</t>
  </si>
  <si>
    <t>4285</t>
  </si>
  <si>
    <t>WM+ HCM 20H9-21H9 đường DD11</t>
  </si>
  <si>
    <t>K25TTM#00082996</t>
  </si>
  <si>
    <t>9105415490</t>
  </si>
  <si>
    <t>4388</t>
  </si>
  <si>
    <t>WIN HCM CC Giai Việt, A0106-A0</t>
  </si>
  <si>
    <t>K25TTM#00082568</t>
  </si>
  <si>
    <t>9105417467</t>
  </si>
  <si>
    <t>4404</t>
  </si>
  <si>
    <t>WM+ HNI Kiot 82 HH3C Linh Đàm</t>
  </si>
  <si>
    <t>K25TTM#00255744</t>
  </si>
  <si>
    <t>9105420372</t>
  </si>
  <si>
    <t>4415</t>
  </si>
  <si>
    <t>WM+ CTO 155 Lý Tự Trọng</t>
  </si>
  <si>
    <t>K25TTM#00014023</t>
  </si>
  <si>
    <t>9105418780</t>
  </si>
  <si>
    <t>4417</t>
  </si>
  <si>
    <t>WM+ HNI Khu 7 Phố Yên</t>
  </si>
  <si>
    <t>K25TTM#00256206</t>
  </si>
  <si>
    <t>9105418802</t>
  </si>
  <si>
    <t>K25TTM#00256215</t>
  </si>
  <si>
    <t>9105416984</t>
  </si>
  <si>
    <t>4456</t>
  </si>
  <si>
    <t>WM+ QNH Dự án KDC lấn biển cọc</t>
  </si>
  <si>
    <t>K25TTM#00024572</t>
  </si>
  <si>
    <t>9105416345</t>
  </si>
  <si>
    <t>4473</t>
  </si>
  <si>
    <t>WM+ DNG 51 Nguyễn Nhàn</t>
  </si>
  <si>
    <t>K25TTM#00041720</t>
  </si>
  <si>
    <t>9105418520</t>
  </si>
  <si>
    <t>4476</t>
  </si>
  <si>
    <t>WM+ DNG 351-351A Tôn Đản, Tổ 1</t>
  </si>
  <si>
    <t>K25TTM#00041816</t>
  </si>
  <si>
    <t>9105415049</t>
  </si>
  <si>
    <t>4520</t>
  </si>
  <si>
    <t>WM+ HNI Ngãi Cầu, Hoài Đức</t>
  </si>
  <si>
    <t>K25TTM#00254859</t>
  </si>
  <si>
    <t>9105420509</t>
  </si>
  <si>
    <t>4538</t>
  </si>
  <si>
    <t>WM+ BNH 99 Nguyễn Trãi</t>
  </si>
  <si>
    <t>K25TTM#00010997</t>
  </si>
  <si>
    <t>9105419170</t>
  </si>
  <si>
    <t>4550</t>
  </si>
  <si>
    <t>WM+ AGG 54A Lý Thường Kiệt</t>
  </si>
  <si>
    <t>K25TTM#00006124</t>
  </si>
  <si>
    <t>9105420271</t>
  </si>
  <si>
    <t>4579</t>
  </si>
  <si>
    <t>WM+ NAN 19 Kim Đồng</t>
  </si>
  <si>
    <t>K25TTM#00019857</t>
  </si>
  <si>
    <t>9105417842</t>
  </si>
  <si>
    <t>4599</t>
  </si>
  <si>
    <t>WM+ NAN 259 Hà Huy Tập</t>
  </si>
  <si>
    <t>K25TTM#00019790</t>
  </si>
  <si>
    <t>9105418748</t>
  </si>
  <si>
    <t>K25TTM#00019817</t>
  </si>
  <si>
    <t>9105419362</t>
  </si>
  <si>
    <t>K25TTM#00019839</t>
  </si>
  <si>
    <t>9105417499</t>
  </si>
  <si>
    <t>4620</t>
  </si>
  <si>
    <t>WM+ BTN 67 Lê Quang Đạo</t>
  </si>
  <si>
    <t>K25TTM#00003499</t>
  </si>
  <si>
    <t>9105420300</t>
  </si>
  <si>
    <t>4681</t>
  </si>
  <si>
    <t>WM+ HNI Thôn Xâm Dương 3</t>
  </si>
  <si>
    <t>K25TTM#00256703</t>
  </si>
  <si>
    <t>9105415524</t>
  </si>
  <si>
    <t>4686</t>
  </si>
  <si>
    <t>WM+ BTN 118 Từ Văn Tư</t>
  </si>
  <si>
    <t>K25TTM#00003489</t>
  </si>
  <si>
    <t>9105417918</t>
  </si>
  <si>
    <t>4758</t>
  </si>
  <si>
    <t>WM+ NDH 147 Nguyễn Công Trứ</t>
  </si>
  <si>
    <t>K25TTM#00004723</t>
  </si>
  <si>
    <t>9105417852</t>
  </si>
  <si>
    <t>4766</t>
  </si>
  <si>
    <t>WM+ HNI 78 Cầu Trì</t>
  </si>
  <si>
    <t>K25TTM#00255883</t>
  </si>
  <si>
    <t>9105415868</t>
  </si>
  <si>
    <t>4777</t>
  </si>
  <si>
    <t>WM+ HNI 79 Ngọc Đại</t>
  </si>
  <si>
    <t>K25TTM#00255166</t>
  </si>
  <si>
    <t>9105419839</t>
  </si>
  <si>
    <t>4784</t>
  </si>
  <si>
    <t>WM+VLG 68 đường 2 tháng 9</t>
  </si>
  <si>
    <t>K25TTM#00001563</t>
  </si>
  <si>
    <t>9105419847</t>
  </si>
  <si>
    <t>4836</t>
  </si>
  <si>
    <t>WM+ DNG 5 Phan Khoang</t>
  </si>
  <si>
    <t>K25TTM#00041877</t>
  </si>
  <si>
    <t>9105415761</t>
  </si>
  <si>
    <t>4912</t>
  </si>
  <si>
    <t>WM+ HNI 186+188 Tư Đình</t>
  </si>
  <si>
    <t>K25TTM#00255115</t>
  </si>
  <si>
    <t>9105418316</t>
  </si>
  <si>
    <t>4920</t>
  </si>
  <si>
    <t>WM+ NAN 99 Hermann Gmeiner</t>
  </si>
  <si>
    <t>K25TTM#00019803</t>
  </si>
  <si>
    <t>9105419280</t>
  </si>
  <si>
    <t>4941</t>
  </si>
  <si>
    <t>WM+ LSN Số 11 Ngô Quyền-Vĩnh T</t>
  </si>
  <si>
    <t>K25TTM#00001635</t>
  </si>
  <si>
    <t>9105415836</t>
  </si>
  <si>
    <t>4983</t>
  </si>
  <si>
    <t>WM+ HNI LK11-Lô 6 Phùng Khoang</t>
  </si>
  <si>
    <t>K25TTM#00255155</t>
  </si>
  <si>
    <t>9105419915</t>
  </si>
  <si>
    <t>4987</t>
  </si>
  <si>
    <t>WM+ QNH Tổ 8 Khu 3B Cẩm Trung</t>
  </si>
  <si>
    <t>K25TTM#00024684</t>
  </si>
  <si>
    <t>9105418910</t>
  </si>
  <si>
    <t>5026</t>
  </si>
  <si>
    <t>WM+ HCM 163/25/1 Tô Hiến Thành</t>
  </si>
  <si>
    <t>K25TTM#00082904</t>
  </si>
  <si>
    <t>9105418938</t>
  </si>
  <si>
    <t>K25TTM#00082908</t>
  </si>
  <si>
    <t>9105417654</t>
  </si>
  <si>
    <t>5089</t>
  </si>
  <si>
    <t>WM+ HNI 42 Nghĩa Lộ-Yên Nghĩa</t>
  </si>
  <si>
    <t>K25TTM#00255805</t>
  </si>
  <si>
    <t>9105416216</t>
  </si>
  <si>
    <t>5124</t>
  </si>
  <si>
    <t>WM+ HCM Thủ Thiêm Garden</t>
  </si>
  <si>
    <t>K25TTM#00082645</t>
  </si>
  <si>
    <t>9105416241</t>
  </si>
  <si>
    <t>K25TTM#00082651</t>
  </si>
  <si>
    <t>9105420359</t>
  </si>
  <si>
    <t>5160</t>
  </si>
  <si>
    <t>WM+ QNH Tổ 70 khu 7-Phường Hà</t>
  </si>
  <si>
    <t>K25TTM#00024706</t>
  </si>
  <si>
    <t>9105418084</t>
  </si>
  <si>
    <t>5327</t>
  </si>
  <si>
    <t>WM+ HNI Kiot TM02 Số 50 ngõ 28</t>
  </si>
  <si>
    <t>K25TTM#00255966</t>
  </si>
  <si>
    <t>9105418034</t>
  </si>
  <si>
    <t>5357</t>
  </si>
  <si>
    <t>WM+ NTN 160-162 Thống Nhất</t>
  </si>
  <si>
    <t>K25TTM#00002474</t>
  </si>
  <si>
    <t>9105416887</t>
  </si>
  <si>
    <t>5364</t>
  </si>
  <si>
    <t>WM+ BTN 22-24 Nguyễn Hội</t>
  </si>
  <si>
    <t>K25TTM#00003498</t>
  </si>
  <si>
    <t>9105419903</t>
  </si>
  <si>
    <t>5381</t>
  </si>
  <si>
    <t>WM+ LCI 114 Hàm Nghi</t>
  </si>
  <si>
    <t>K25TTM#00001966</t>
  </si>
  <si>
    <t>9105417382</t>
  </si>
  <si>
    <t>5449</t>
  </si>
  <si>
    <t>WIN HCM 532 Phạm Văn Chiêu</t>
  </si>
  <si>
    <t>K25TTM#00082787</t>
  </si>
  <si>
    <t>9105420400</t>
  </si>
  <si>
    <t>5461</t>
  </si>
  <si>
    <t>WM+ BTN 272 Thủ Khoa Huân</t>
  </si>
  <si>
    <t>K25TTM#00003505</t>
  </si>
  <si>
    <t>9105416243</t>
  </si>
  <si>
    <t>5495</t>
  </si>
  <si>
    <t>WM+ HNI Kiot 03A+03B+04 CT6 KĐ</t>
  </si>
  <si>
    <t>K25TTM#00255324</t>
  </si>
  <si>
    <t>9105416655</t>
  </si>
  <si>
    <t>5557</t>
  </si>
  <si>
    <t>WM+ HCM CC Bảo Minh Ezland (HA</t>
  </si>
  <si>
    <t>K25TTM#00082702</t>
  </si>
  <si>
    <t>9105416648</t>
  </si>
  <si>
    <t>5605</t>
  </si>
  <si>
    <t>WM+ HNI S2.09 Ocean Park</t>
  </si>
  <si>
    <t>K25TTM#00255463</t>
  </si>
  <si>
    <t>9105418140</t>
  </si>
  <si>
    <t>5649</t>
  </si>
  <si>
    <t>WM+ DNG 296 Nguyễn Hoàng</t>
  </si>
  <si>
    <t>K25TTM#00041794</t>
  </si>
  <si>
    <t>9105418477</t>
  </si>
  <si>
    <t>5729</t>
  </si>
  <si>
    <t>WM+ NAN Chợ Cầu Giát</t>
  </si>
  <si>
    <t>K25TTM#00019805</t>
  </si>
  <si>
    <t>9105416111</t>
  </si>
  <si>
    <t>K25TTM#00255268</t>
  </si>
  <si>
    <t>9105419102</t>
  </si>
  <si>
    <t>5783</t>
  </si>
  <si>
    <t>WM+ DNG 02 Phan Xích Long</t>
  </si>
  <si>
    <t>K25TTM#00041845</t>
  </si>
  <si>
    <t>9105419307</t>
  </si>
  <si>
    <t>5800</t>
  </si>
  <si>
    <t>WM+ HNI S2.03 Vinhomes Tây Mỗ</t>
  </si>
  <si>
    <t>K25TTM#00256387</t>
  </si>
  <si>
    <t>9105414909</t>
  </si>
  <si>
    <t>5815</t>
  </si>
  <si>
    <t>WM+ HNI Xóm Bùng, Thường Tín</t>
  </si>
  <si>
    <t>K25TTM#00254800</t>
  </si>
  <si>
    <t>9105416078</t>
  </si>
  <si>
    <t>5832</t>
  </si>
  <si>
    <t>WM+ HNI SH A7 Anland Premium</t>
  </si>
  <si>
    <t>K25TTM#00255255</t>
  </si>
  <si>
    <t>9105414972</t>
  </si>
  <si>
    <t>5872</t>
  </si>
  <si>
    <t>WM+ QNH Đông Trung, Đông Xá</t>
  </si>
  <si>
    <t>K25TTM#00024502</t>
  </si>
  <si>
    <t>9105418241</t>
  </si>
  <si>
    <t>5885</t>
  </si>
  <si>
    <t>WM+ QNH 221 Nguyễn Bình</t>
  </si>
  <si>
    <t>K25TTM#00024605</t>
  </si>
  <si>
    <t>9105418549</t>
  </si>
  <si>
    <t>5922</t>
  </si>
  <si>
    <t>WM+ HDG 25/5 TT Thanh Hà</t>
  </si>
  <si>
    <t>K25TTM#00007686</t>
  </si>
  <si>
    <t>9105419476</t>
  </si>
  <si>
    <t>5985</t>
  </si>
  <si>
    <t>WM+ BNH 380 - 382 Âu Cơ</t>
  </si>
  <si>
    <t>K25TTM#00010981</t>
  </si>
  <si>
    <t>9105415127</t>
  </si>
  <si>
    <t>6048</t>
  </si>
  <si>
    <t>WM+ TBH Minh Tân 2</t>
  </si>
  <si>
    <t>K25TTM#00007624</t>
  </si>
  <si>
    <t>9105418016</t>
  </si>
  <si>
    <t>6070</t>
  </si>
  <si>
    <t>WM+ HCM 726 Phạm Thế Hiển</t>
  </si>
  <si>
    <t>K25TTM#00082832</t>
  </si>
  <si>
    <t>9105419245</t>
  </si>
  <si>
    <t>6150</t>
  </si>
  <si>
    <t>WM+ AGG 1 Nguyễn Trường Tộ</t>
  </si>
  <si>
    <t>K25TTM#00006128</t>
  </si>
  <si>
    <t>9105419308</t>
  </si>
  <si>
    <t>K25TTM#00006129</t>
  </si>
  <si>
    <t>9105419883</t>
  </si>
  <si>
    <t>6226</t>
  </si>
  <si>
    <t>WM+ HNI Kim Lan, Gia Lâm</t>
  </si>
  <si>
    <t>K25TTM#00256593</t>
  </si>
  <si>
    <t>9105419751</t>
  </si>
  <si>
    <t>6244</t>
  </si>
  <si>
    <t>WM+ HBH Khu Thống Nhất, TT Bo</t>
  </si>
  <si>
    <t>K25TTM#00001161</t>
  </si>
  <si>
    <t>9105415321</t>
  </si>
  <si>
    <t>6265</t>
  </si>
  <si>
    <t>WM+ VPC TDP Cổ Độ, Bình Xuyên</t>
  </si>
  <si>
    <t>K25TTM#00006362</t>
  </si>
  <si>
    <t>9105419765</t>
  </si>
  <si>
    <t>6270</t>
  </si>
  <si>
    <t>WM+ PTO Phú Lộc, Phù Ninh</t>
  </si>
  <si>
    <t>K25TTM#00009943</t>
  </si>
  <si>
    <t>9105419792</t>
  </si>
  <si>
    <t>6283</t>
  </si>
  <si>
    <t>WM+ DNI LK1-32 KDC Long Châu</t>
  </si>
  <si>
    <t>K25TTM#00009133</t>
  </si>
  <si>
    <t>9105418642</t>
  </si>
  <si>
    <t>6309</t>
  </si>
  <si>
    <t>WM+ TBH 159 Doãn Khuê</t>
  </si>
  <si>
    <t>K25TTM#00007642</t>
  </si>
  <si>
    <t>9105419668</t>
  </si>
  <si>
    <t>6366</t>
  </si>
  <si>
    <t>WM+ THA 149 Khu 1, TT Kim Tân</t>
  </si>
  <si>
    <t>K25TTM#00017150</t>
  </si>
  <si>
    <t>9105419336</t>
  </si>
  <si>
    <t>6380</t>
  </si>
  <si>
    <t>WM+ HNI 29 Đường Thành</t>
  </si>
  <si>
    <t>K25TTM#00256395</t>
  </si>
  <si>
    <t>9105419379</t>
  </si>
  <si>
    <t>K25TTM#00256406</t>
  </si>
  <si>
    <t>9105415979</t>
  </si>
  <si>
    <t>6438</t>
  </si>
  <si>
    <t>WM+ NDH Giao Yến, Giao Thủy</t>
  </si>
  <si>
    <t>K25TTM#00004713</t>
  </si>
  <si>
    <t>9105416032</t>
  </si>
  <si>
    <t>6462</t>
  </si>
  <si>
    <t>WM+ HNI Khê Ngoại 1, Mê Linh</t>
  </si>
  <si>
    <t>K25TTM#00255238</t>
  </si>
  <si>
    <t>9105418934</t>
  </si>
  <si>
    <t>6485</t>
  </si>
  <si>
    <t>WM+ HNI 95 Giang Cao</t>
  </si>
  <si>
    <t>K25TTM#00256262</t>
  </si>
  <si>
    <t>9105418320</t>
  </si>
  <si>
    <t>6543</t>
  </si>
  <si>
    <t>WM+ HNI Vân Phúc, Phúc Thọ</t>
  </si>
  <si>
    <t>K25TTM#00256049</t>
  </si>
  <si>
    <t>9105414568</t>
  </si>
  <si>
    <t>6591</t>
  </si>
  <si>
    <t>WM+ HCM CC The Mansion, Khu A</t>
  </si>
  <si>
    <t>K25TTM#00082443</t>
  </si>
  <si>
    <t>9105416082</t>
  </si>
  <si>
    <t>6636</t>
  </si>
  <si>
    <t>WM+ TBH Thượng Phúc, Thái Thụy</t>
  </si>
  <si>
    <t>9105418404</t>
  </si>
  <si>
    <t>6638</t>
  </si>
  <si>
    <t>WM+ KTM 51 Nguyễn Văn Linh</t>
  </si>
  <si>
    <t>K25TTM#00002022</t>
  </si>
  <si>
    <t>9105419395</t>
  </si>
  <si>
    <t>6639</t>
  </si>
  <si>
    <t>WM+ HNI 114 Ngõ 14 Quỳnh Lôi</t>
  </si>
  <si>
    <t>K25TTM#00256416</t>
  </si>
  <si>
    <t>9105416856</t>
  </si>
  <si>
    <t>6652</t>
  </si>
  <si>
    <t>WM+ VTU 172A Trương Công Định</t>
  </si>
  <si>
    <t>K25TTM#00008755</t>
  </si>
  <si>
    <t>9105420158</t>
  </si>
  <si>
    <t>6681</t>
  </si>
  <si>
    <t>WM+ QNH 119 Công Nông</t>
  </si>
  <si>
    <t>K25TTM#00024693</t>
  </si>
  <si>
    <t>9105415279</t>
  </si>
  <si>
    <t>6707</t>
  </si>
  <si>
    <t>WM+ HTH 248 Vũ Quang</t>
  </si>
  <si>
    <t>K25TTM#00007345</t>
  </si>
  <si>
    <t>9105418967</t>
  </si>
  <si>
    <t>6722</t>
  </si>
  <si>
    <t>WM+ HNI B3-TT1 Bộ Tư lệnh Thủ</t>
  </si>
  <si>
    <t>K25TTM#00256274</t>
  </si>
  <si>
    <t>9105414525</t>
  </si>
  <si>
    <t>6836</t>
  </si>
  <si>
    <t>WM+ NAN Khối 6, TT Tân Kỳ</t>
  </si>
  <si>
    <t>K25TTM#00019719</t>
  </si>
  <si>
    <t>9105417493</t>
  </si>
  <si>
    <t>6855</t>
  </si>
  <si>
    <t>WM+ HYN SH08A Sky Oasis Reside</t>
  </si>
  <si>
    <t>K25TTM#00016832</t>
  </si>
  <si>
    <t>9105415612</t>
  </si>
  <si>
    <t>6939</t>
  </si>
  <si>
    <t>WM+ HNI 69 Ngô Xuân Quảng</t>
  </si>
  <si>
    <t>K25TTM#00255058</t>
  </si>
  <si>
    <t>9105415822</t>
  </si>
  <si>
    <t>K25TTM#00255148</t>
  </si>
  <si>
    <t>9105417247</t>
  </si>
  <si>
    <t>6964</t>
  </si>
  <si>
    <t>WM+ HCM 05-06, CC Topaz Elite</t>
  </si>
  <si>
    <t>K25TTM#00082779</t>
  </si>
  <si>
    <t>9105421479</t>
  </si>
  <si>
    <t>1518</t>
  </si>
  <si>
    <t>WM BDG Mỹ Phước 1</t>
  </si>
  <si>
    <t>K25TTM#00034350</t>
  </si>
  <si>
    <t>9105409986</t>
  </si>
  <si>
    <t>1543</t>
  </si>
  <si>
    <t>WM VCP QNH Hạ Long</t>
  </si>
  <si>
    <t>K25TTM#00024733</t>
  </si>
  <si>
    <t>9105422647</t>
  </si>
  <si>
    <t>1564</t>
  </si>
  <si>
    <t>WM VCP PTO Việt Trì</t>
  </si>
  <si>
    <t>K25TTM#00009975</t>
  </si>
  <si>
    <t>9105417897</t>
  </si>
  <si>
    <t>1588</t>
  </si>
  <si>
    <t>WM HNI Hoài Đức</t>
  </si>
  <si>
    <t>K25TTM#00256820</t>
  </si>
  <si>
    <t>9105417992</t>
  </si>
  <si>
    <t>K25TTM#00256822</t>
  </si>
  <si>
    <t>9105337191</t>
  </si>
  <si>
    <t>1647</t>
  </si>
  <si>
    <t>WM VCP QNH Móng Cái</t>
  </si>
  <si>
    <t>K25TTM#00024720</t>
  </si>
  <si>
    <t>9105364017</t>
  </si>
  <si>
    <t>K25TTM#00024726</t>
  </si>
  <si>
    <t>9105378498</t>
  </si>
  <si>
    <t>K25TTM#00024730</t>
  </si>
  <si>
    <t>9105388085</t>
  </si>
  <si>
    <t>K25TTM#00024731</t>
  </si>
  <si>
    <t>9105414817</t>
  </si>
  <si>
    <t>1658</t>
  </si>
  <si>
    <t>WM HNI Đại La</t>
  </si>
  <si>
    <t>K25TTM#00256806</t>
  </si>
  <si>
    <t>9105418222</t>
  </si>
  <si>
    <t>1677</t>
  </si>
  <si>
    <t>WM VCP QNH Cẩm Phả</t>
  </si>
  <si>
    <t>K25TTM#00024735</t>
  </si>
  <si>
    <t>9105425639</t>
  </si>
  <si>
    <t>2021</t>
  </si>
  <si>
    <t>WIN HNI Chelsea Park</t>
  </si>
  <si>
    <t>K25TTM#00258605</t>
  </si>
  <si>
    <t>9105421226</t>
  </si>
  <si>
    <t>2035</t>
  </si>
  <si>
    <t>WM+ HCM 323-325 Bùi Hữu Nghĩa</t>
  </si>
  <si>
    <t>K25TTM#00083164</t>
  </si>
  <si>
    <t>9105424223</t>
  </si>
  <si>
    <t>2061</t>
  </si>
  <si>
    <t>WM+ HNI 227 Thanh Nhàn</t>
  </si>
  <si>
    <t>K25TTM#00258167</t>
  </si>
  <si>
    <t>9105424762</t>
  </si>
  <si>
    <t>2144</t>
  </si>
  <si>
    <t>WM+ HNI 28 Tôn Đức Thắng</t>
  </si>
  <si>
    <t>K25TTM#00258351</t>
  </si>
  <si>
    <t>9105422814</t>
  </si>
  <si>
    <t>2240</t>
  </si>
  <si>
    <t>WM+ HNI Số 1 Ngõ 12 Chính Kinh</t>
  </si>
  <si>
    <t>K25TTM#00257661</t>
  </si>
  <si>
    <t>9105425165</t>
  </si>
  <si>
    <t>2308</t>
  </si>
  <si>
    <t>WM+ HNI 345 Bùi Xương Trạch</t>
  </si>
  <si>
    <t>K25TTM#00258486</t>
  </si>
  <si>
    <t>9105425008</t>
  </si>
  <si>
    <t>2563</t>
  </si>
  <si>
    <t>WM+ HNI C15 NƠ 19 Định Công</t>
  </si>
  <si>
    <t>K25TTM#00258433</t>
  </si>
  <si>
    <t>9105425049</t>
  </si>
  <si>
    <t>K25TTM#00258450</t>
  </si>
  <si>
    <t>9105422095</t>
  </si>
  <si>
    <t>2799</t>
  </si>
  <si>
    <t>WM+ HNI 120A Ng An Ninh</t>
  </si>
  <si>
    <t>K25TTM#00257395</t>
  </si>
  <si>
    <t>9105425691</t>
  </si>
  <si>
    <t>2861</t>
  </si>
  <si>
    <t>WM+ HPG 12 Lê Duẩn</t>
  </si>
  <si>
    <t>K25TTM#00019878</t>
  </si>
  <si>
    <t>9105422482</t>
  </si>
  <si>
    <t>2995</t>
  </si>
  <si>
    <t>WM+ HNI Lô 8-3A KCN Hoàng Mai</t>
  </si>
  <si>
    <t>K25TTM#00257532</t>
  </si>
  <si>
    <t>9105422159</t>
  </si>
  <si>
    <t>2A02</t>
  </si>
  <si>
    <t>WM+ VPC TDP Mậu Thông, Vĩnh Yê</t>
  </si>
  <si>
    <t>K25TTM#00006409</t>
  </si>
  <si>
    <t>9105424356</t>
  </si>
  <si>
    <t>K25TTM#00006420</t>
  </si>
  <si>
    <t>9105422317</t>
  </si>
  <si>
    <t>2A06</t>
  </si>
  <si>
    <t>WM+ HPG 36 Tổ 4 An Dương</t>
  </si>
  <si>
    <t>K25TTM#00019788</t>
  </si>
  <si>
    <t>9105420674</t>
  </si>
  <si>
    <t>2A25</t>
  </si>
  <si>
    <t>WM+ HCM 437 Nguyễn Văn Tăng</t>
  </si>
  <si>
    <t>K25TTM#00083099</t>
  </si>
  <si>
    <t>9105422265</t>
  </si>
  <si>
    <t>2A88</t>
  </si>
  <si>
    <t>WM+ HCM 60 Đường số 40</t>
  </si>
  <si>
    <t>K25TTM#00083293</t>
  </si>
  <si>
    <t>9105424631</t>
  </si>
  <si>
    <t>2ABK</t>
  </si>
  <si>
    <t>WM+ THA 33 Nguyễn Đình Thuần</t>
  </si>
  <si>
    <t>K25TTM#00017288</t>
  </si>
  <si>
    <t>9105421950</t>
  </si>
  <si>
    <t>2ABQ</t>
  </si>
  <si>
    <t>WM+ HPG Thôn 6, Hòa Bình</t>
  </si>
  <si>
    <t>K25TTM#00019781</t>
  </si>
  <si>
    <t>9105421834</t>
  </si>
  <si>
    <t>2ABR</t>
  </si>
  <si>
    <t>WM+ QBH 69 Hùng Vương, Hoàn Lã</t>
  </si>
  <si>
    <t>K25TTM#00002566</t>
  </si>
  <si>
    <t>9105421888</t>
  </si>
  <si>
    <t>K25TTM#00002567</t>
  </si>
  <si>
    <t>9105424824</t>
  </si>
  <si>
    <t>2ACB</t>
  </si>
  <si>
    <t>WM+ HNI Khu Tái Định Cư Ngũ Hi</t>
  </si>
  <si>
    <t>K25TTM#00258375</t>
  </si>
  <si>
    <t>9105421642</t>
  </si>
  <si>
    <t>2AD0</t>
  </si>
  <si>
    <t>WM+ HNI SH-5B Phương Đông Gree</t>
  </si>
  <si>
    <t>K25TTM#00257234</t>
  </si>
  <si>
    <t>9105424680</t>
  </si>
  <si>
    <t>K25TTM#00011053</t>
  </si>
  <si>
    <t>9105423981</t>
  </si>
  <si>
    <t>2ADZ</t>
  </si>
  <si>
    <t>WM+ LCU Cầu Phà, Pa Tần</t>
  </si>
  <si>
    <t>K25TTM#00000837</t>
  </si>
  <si>
    <t>9105424239</t>
  </si>
  <si>
    <t>K25TTM#00000838</t>
  </si>
  <si>
    <t>9105424702</t>
  </si>
  <si>
    <t>2AEA</t>
  </si>
  <si>
    <t>WM+ LCU Tây Sơn, Mường So</t>
  </si>
  <si>
    <t>K25TTM#00000841</t>
  </si>
  <si>
    <t>9105421657</t>
  </si>
  <si>
    <t>2AED</t>
  </si>
  <si>
    <t>WM+ THA Chung Cư Tân Thành Eco</t>
  </si>
  <si>
    <t>K25TTM#00017212</t>
  </si>
  <si>
    <t>9105424215</t>
  </si>
  <si>
    <t>2AEQ</t>
  </si>
  <si>
    <t>WM+ BDH 262 Quang Trung</t>
  </si>
  <si>
    <t>K25TTM#00003848</t>
  </si>
  <si>
    <t>9105424587</t>
  </si>
  <si>
    <t>2AFG</t>
  </si>
  <si>
    <t>WM+ BNH 898 Quang Trung</t>
  </si>
  <si>
    <t>K25TTM#00011050</t>
  </si>
  <si>
    <t>9105421612</t>
  </si>
  <si>
    <t>2AFQ</t>
  </si>
  <si>
    <t>WM+ VPC Khu Chợ Đầm, Thái Hòa</t>
  </si>
  <si>
    <t>K25TTM#00006398</t>
  </si>
  <si>
    <t>9105422387</t>
  </si>
  <si>
    <t>2AG1</t>
  </si>
  <si>
    <t>WM+ BDG Ô 87-89 DC13, KDC Viet</t>
  </si>
  <si>
    <t>K25TTM#00034391</t>
  </si>
  <si>
    <t>9105425715</t>
  </si>
  <si>
    <t>2AGR</t>
  </si>
  <si>
    <t>WM+ THA 223 Nguyễn Trãi</t>
  </si>
  <si>
    <t>K25TTM#00017325</t>
  </si>
  <si>
    <t>9105422569</t>
  </si>
  <si>
    <t>2AH3</t>
  </si>
  <si>
    <t>WM+ NAN Diễn Đồng, Diễn Châu</t>
  </si>
  <si>
    <t>K25TTM#00019935</t>
  </si>
  <si>
    <t>9105421977</t>
  </si>
  <si>
    <t>2AHA</t>
  </si>
  <si>
    <t>WM+ THA HH9-51 Vinhomes Star C</t>
  </si>
  <si>
    <t>K25TTM#00017218</t>
  </si>
  <si>
    <t>9105425719</t>
  </si>
  <si>
    <t>K25TTM#00006834</t>
  </si>
  <si>
    <t>9105421218</t>
  </si>
  <si>
    <t>2AHI</t>
  </si>
  <si>
    <t>WM+ DNG TĐS 218&amp;312, TBĐ 40, Q</t>
  </si>
  <si>
    <t>K25TTM#00041944</t>
  </si>
  <si>
    <t>9105423805</t>
  </si>
  <si>
    <t>2AKJ</t>
  </si>
  <si>
    <t>WM+ BDG SH11 Happy One Central</t>
  </si>
  <si>
    <t>K25TTM#00034465</t>
  </si>
  <si>
    <t>9105422630</t>
  </si>
  <si>
    <t>2AKT</t>
  </si>
  <si>
    <t>WM+ HNI 20 Phú Đa</t>
  </si>
  <si>
    <t>K25TTM#00257593</t>
  </si>
  <si>
    <t>9105423604</t>
  </si>
  <si>
    <t>2AMJ</t>
  </si>
  <si>
    <t>WM+ THA Thái Lai, Thái Hòa</t>
  </si>
  <si>
    <t>K25TTM#00017249</t>
  </si>
  <si>
    <t>9105421113</t>
  </si>
  <si>
    <t>2AND</t>
  </si>
  <si>
    <t>WM+ HTH Nam Thượng, Thạch Đài</t>
  </si>
  <si>
    <t>K25TTM#00007395</t>
  </si>
  <si>
    <t>9105421128</t>
  </si>
  <si>
    <t>K25TTM#00007396</t>
  </si>
  <si>
    <t>9105421131</t>
  </si>
  <si>
    <t>K25TTM#00007397</t>
  </si>
  <si>
    <t>9105425473</t>
  </si>
  <si>
    <t>2AOG</t>
  </si>
  <si>
    <t>WM+ QNM 162 Đường DH4, Thôn Ph</t>
  </si>
  <si>
    <t>K25TTM#00006829</t>
  </si>
  <si>
    <t>9105422975</t>
  </si>
  <si>
    <t>2AOH</t>
  </si>
  <si>
    <t>WM+ QNM 10C Hoàng Sa</t>
  </si>
  <si>
    <t>K25TTM#00006797</t>
  </si>
  <si>
    <t>9105424939</t>
  </si>
  <si>
    <t>K25TTM#00017297</t>
  </si>
  <si>
    <t>9105421234</t>
  </si>
  <si>
    <t>2APF</t>
  </si>
  <si>
    <t>WM+ BDH TĐ 203,TBĐ 89,QL 1A,Ch</t>
  </si>
  <si>
    <t>K25TTM#00003834</t>
  </si>
  <si>
    <t>9105422592</t>
  </si>
  <si>
    <t>2AQM</t>
  </si>
  <si>
    <t>WM+ THA Liên Minh, Hoằng Trườn</t>
  </si>
  <si>
    <t>K25TTM#00017226</t>
  </si>
  <si>
    <t>9105424673</t>
  </si>
  <si>
    <t>K25TTM#00004530</t>
  </si>
  <si>
    <t>9105424265</t>
  </si>
  <si>
    <t>2ASB</t>
  </si>
  <si>
    <t>WM+ HYN LK02-19_20 Khu nhà ở P</t>
  </si>
  <si>
    <t>K25TTM#00016971</t>
  </si>
  <si>
    <t>9105422809</t>
  </si>
  <si>
    <t>2AT4</t>
  </si>
  <si>
    <t>WM+ THA Phố Mới, Nông Cống</t>
  </si>
  <si>
    <t>K25TTM#00017230</t>
  </si>
  <si>
    <t>9105425687</t>
  </si>
  <si>
    <t>2AT7</t>
  </si>
  <si>
    <t>WM+ THA 272 Bà Triệu</t>
  </si>
  <si>
    <t>K25TTM#00017323</t>
  </si>
  <si>
    <t>9105424127</t>
  </si>
  <si>
    <t>2ATM</t>
  </si>
  <si>
    <t>WM+ HNI 176 Phố Nghệ</t>
  </si>
  <si>
    <t>K25TTM#00258140</t>
  </si>
  <si>
    <t>9105421826</t>
  </si>
  <si>
    <t>2AU3</t>
  </si>
  <si>
    <t>WM+ HNI Bái Đô, Phú Xuyên</t>
  </si>
  <si>
    <t>K25TTM#00257298</t>
  </si>
  <si>
    <t>9105425255</t>
  </si>
  <si>
    <t>K25TTM#00003068</t>
  </si>
  <si>
    <t>9105425128</t>
  </si>
  <si>
    <t>2AVG</t>
  </si>
  <si>
    <t>WM+ THA 623 Triệu Quốc Đạt</t>
  </si>
  <si>
    <t>K25TTM#00017312</t>
  </si>
  <si>
    <t>9105422354</t>
  </si>
  <si>
    <t>2AVH</t>
  </si>
  <si>
    <t>WM+ QBH 402 Quang Trung</t>
  </si>
  <si>
    <t>K25TTM#00002569</t>
  </si>
  <si>
    <t>9105422221</t>
  </si>
  <si>
    <t>2AY0</t>
  </si>
  <si>
    <t>WM+ NDH Khu Đông Bình, Nghĩa H</t>
  </si>
  <si>
    <t>K25TTM#00004752</t>
  </si>
  <si>
    <t>9105425352</t>
  </si>
  <si>
    <t>2AY2</t>
  </si>
  <si>
    <t>WM+ HNI Khu 2 Văn Lôi, Mê Linh</t>
  </si>
  <si>
    <t>K25TTM#00258537</t>
  </si>
  <si>
    <t>9105422171</t>
  </si>
  <si>
    <t>3007</t>
  </si>
  <si>
    <t>WM+ HCM 314 Tỉnh lộ 8</t>
  </si>
  <si>
    <t>K25TTM#00083283</t>
  </si>
  <si>
    <t>9105425143</t>
  </si>
  <si>
    <t>3058</t>
  </si>
  <si>
    <t>WM+ DNI 266/5 Phan Trung</t>
  </si>
  <si>
    <t>K25TTM#00009198</t>
  </si>
  <si>
    <t>9105424935</t>
  </si>
  <si>
    <t>3160</t>
  </si>
  <si>
    <t>WM+ HYN WB-B02 Westbay</t>
  </si>
  <si>
    <t>K25TTM#00016988</t>
  </si>
  <si>
    <t>9105424647</t>
  </si>
  <si>
    <t>K25TTM#00258314</t>
  </si>
  <si>
    <t>9105424944</t>
  </si>
  <si>
    <t>K25TTM#00258415</t>
  </si>
  <si>
    <t>9105422239</t>
  </si>
  <si>
    <t>3185</t>
  </si>
  <si>
    <t>WIN HCM Chung Cư Linh Tây</t>
  </si>
  <si>
    <t>K25TTM#00083291</t>
  </si>
  <si>
    <t>9105422991</t>
  </si>
  <si>
    <t>3197</t>
  </si>
  <si>
    <t>WM+ HNI 2 ngách 8/11 Lê Quang</t>
  </si>
  <si>
    <t>K25TTM#00257723</t>
  </si>
  <si>
    <t>9105424916</t>
  </si>
  <si>
    <t>K25TTM#00258407</t>
  </si>
  <si>
    <t>9105423988</t>
  </si>
  <si>
    <t>3287</t>
  </si>
  <si>
    <t>WIN HCM 173 Liên khu 4-5</t>
  </si>
  <si>
    <t>K25TTM#00083473</t>
  </si>
  <si>
    <t>9105425642</t>
  </si>
  <si>
    <t>3343</t>
  </si>
  <si>
    <t>WM+ PTO 3023 Đại Lộ Hùng Vương</t>
  </si>
  <si>
    <t>K25TTM#00010007</t>
  </si>
  <si>
    <t>9105424590</t>
  </si>
  <si>
    <t>3385</t>
  </si>
  <si>
    <t>WM+ HDG 101-103-105 Thanh Niên</t>
  </si>
  <si>
    <t>K25TTM#00007739</t>
  </si>
  <si>
    <t>9105423288</t>
  </si>
  <si>
    <t>K25TTM#00007727</t>
  </si>
  <si>
    <t>9105422995</t>
  </si>
  <si>
    <t>3605</t>
  </si>
  <si>
    <t>WM+ HCM 68 Hồ Văn Long</t>
  </si>
  <si>
    <t>K25TTM#00083372</t>
  </si>
  <si>
    <t>9105423046</t>
  </si>
  <si>
    <t>K25TTM#00083386</t>
  </si>
  <si>
    <t>9105423637</t>
  </si>
  <si>
    <t>3649</t>
  </si>
  <si>
    <t>WM+ HNI 36  Đức Thắng</t>
  </si>
  <si>
    <t>K25TTM#00257957</t>
  </si>
  <si>
    <t>9105425629</t>
  </si>
  <si>
    <t>3652</t>
  </si>
  <si>
    <t>WM+ HNI CT1 Thạch Bàn</t>
  </si>
  <si>
    <t>K25TTM#00258602</t>
  </si>
  <si>
    <t>9105421004</t>
  </si>
  <si>
    <t>3659</t>
  </si>
  <si>
    <t>WM+ HNI Xóm 8, Ninh Hiệp</t>
  </si>
  <si>
    <t>K25TTM#00257006</t>
  </si>
  <si>
    <t>9105421081</t>
  </si>
  <si>
    <t>K25TTM#00257028</t>
  </si>
  <si>
    <t>9105425100</t>
  </si>
  <si>
    <t>3670</t>
  </si>
  <si>
    <t>WIN HCM 85A Quốc Lộ 13</t>
  </si>
  <si>
    <t>K25TTM#00083562</t>
  </si>
  <si>
    <t>9105424812</t>
  </si>
  <si>
    <t>3681</t>
  </si>
  <si>
    <t>WM+ HDG 285-287 Thanh Niên</t>
  </si>
  <si>
    <t>K25TTM#00007741</t>
  </si>
  <si>
    <t>9105424867</t>
  </si>
  <si>
    <t>3687</t>
  </si>
  <si>
    <t>WM+ THA Lô 265-266 MBQH 121, Đ</t>
  </si>
  <si>
    <t>K25TTM#00017295</t>
  </si>
  <si>
    <t>9105423289</t>
  </si>
  <si>
    <t>3722</t>
  </si>
  <si>
    <t>WM+ HNI Khu TĐC Lai Xá, Kim Ch</t>
  </si>
  <si>
    <t>K25TTM#00257821</t>
  </si>
  <si>
    <t>9105421916</t>
  </si>
  <si>
    <t>3756</t>
  </si>
  <si>
    <t>WIN DNG 522 Núi Thành</t>
  </si>
  <si>
    <t>K25TTM#00041965</t>
  </si>
  <si>
    <t>9105424076</t>
  </si>
  <si>
    <t>K25TTM#00042050</t>
  </si>
  <si>
    <t>9105422884</t>
  </si>
  <si>
    <t>3865</t>
  </si>
  <si>
    <t>WM+ QNH 77 Bà Triệu, Cẩm Phả</t>
  </si>
  <si>
    <t>K25TTM#00024801</t>
  </si>
  <si>
    <t>9105422924</t>
  </si>
  <si>
    <t>K25TTM#00024804</t>
  </si>
  <si>
    <t>9105423822</t>
  </si>
  <si>
    <t>3922</t>
  </si>
  <si>
    <t>WIN HCM 11 Đường Số 15</t>
  </si>
  <si>
    <t>K25TTM#00083465</t>
  </si>
  <si>
    <t>9105422724</t>
  </si>
  <si>
    <t>3990</t>
  </si>
  <si>
    <t>WM+ HNI Ngã Ba Lương Quy</t>
  </si>
  <si>
    <t>K25TTM#00257628</t>
  </si>
  <si>
    <t>9105423691</t>
  </si>
  <si>
    <t>3996</t>
  </si>
  <si>
    <t>WIN HCM 66/10A Bình Thành</t>
  </si>
  <si>
    <t>K25TTM#00083453</t>
  </si>
  <si>
    <t>9105424357</t>
  </si>
  <si>
    <t>4040</t>
  </si>
  <si>
    <t>WM+ HNI 271 Nam Dư</t>
  </si>
  <si>
    <t>K25TTM#00258220</t>
  </si>
  <si>
    <t>9105423494</t>
  </si>
  <si>
    <t>4041</t>
  </si>
  <si>
    <t>WM+ HNI CC Packexim 2</t>
  </si>
  <si>
    <t>K25TTM#00257909</t>
  </si>
  <si>
    <t>9105424853</t>
  </si>
  <si>
    <t>K25TTM#00024856</t>
  </si>
  <si>
    <t>9105421041</t>
  </si>
  <si>
    <t>4071</t>
  </si>
  <si>
    <t>WM+ DNG 164 Kỳ Đồng</t>
  </si>
  <si>
    <t>K25TTM#00041935</t>
  </si>
  <si>
    <t>9105420462</t>
  </si>
  <si>
    <t>4113</t>
  </si>
  <si>
    <t>WM+ HNI C3 Nguyễn Cơ Thạch</t>
  </si>
  <si>
    <t>K25TTM#00256849</t>
  </si>
  <si>
    <t>9105422397</t>
  </si>
  <si>
    <t>4154</t>
  </si>
  <si>
    <t>WM+ HCM 197-199 đường số 12</t>
  </si>
  <si>
    <t>K25TTM#00083311</t>
  </si>
  <si>
    <t>9105422403</t>
  </si>
  <si>
    <t>K25TTM#00083312</t>
  </si>
  <si>
    <t>9105421725</t>
  </si>
  <si>
    <t>4174</t>
  </si>
  <si>
    <t>WM+ HNI Tổ 6 Thanh Lãm</t>
  </si>
  <si>
    <t>K25TTM#00257263</t>
  </si>
  <si>
    <t>9105424556</t>
  </si>
  <si>
    <t>4213</t>
  </si>
  <si>
    <t>WM+ BNH Thôn Thượng</t>
  </si>
  <si>
    <t>K25TTM#00011049</t>
  </si>
  <si>
    <t>9105424588</t>
  </si>
  <si>
    <t>4263</t>
  </si>
  <si>
    <t>WM+ HNI 219 Trung Kính</t>
  </si>
  <si>
    <t>K25TTM#00258294</t>
  </si>
  <si>
    <t>9105423042</t>
  </si>
  <si>
    <t>4382</t>
  </si>
  <si>
    <t>WIN HCM CC Ehome Trần Trọng Cu</t>
  </si>
  <si>
    <t>K25TTM#00083385</t>
  </si>
  <si>
    <t>9105421140</t>
  </si>
  <si>
    <t>4412</t>
  </si>
  <si>
    <t>WM+ HCM 34 Chử Đồng Tử</t>
  </si>
  <si>
    <t>K25TTM#00083154</t>
  </si>
  <si>
    <t>9105424634</t>
  </si>
  <si>
    <t>4437</t>
  </si>
  <si>
    <t>WM+ HNI 56 ngõ 43 Cổ Nhuế</t>
  </si>
  <si>
    <t>K25TTM#00258309</t>
  </si>
  <si>
    <t>9105422531</t>
  </si>
  <si>
    <t>4438</t>
  </si>
  <si>
    <t>WM+ QNM 53 Đinh Tiên Hoàng, Hộ</t>
  </si>
  <si>
    <t>K25TTM#00041986</t>
  </si>
  <si>
    <t>9105422534</t>
  </si>
  <si>
    <t>K25TTM#00041987</t>
  </si>
  <si>
    <t>9105422878</t>
  </si>
  <si>
    <t>4442</t>
  </si>
  <si>
    <t>WM+ HNI Thôn Kiêu Kỵ, Gia Lâm</t>
  </si>
  <si>
    <t>K25TTM#00257689</t>
  </si>
  <si>
    <t>9105423041</t>
  </si>
  <si>
    <t>4444</t>
  </si>
  <si>
    <t>WM+ HNI 78 QL3 Phù Lỗ</t>
  </si>
  <si>
    <t>K25TTM#00257742</t>
  </si>
  <si>
    <t>9105421875</t>
  </si>
  <si>
    <t>K25TTM#00041964</t>
  </si>
  <si>
    <t>9105421346</t>
  </si>
  <si>
    <t>4488</t>
  </si>
  <si>
    <t>WM+ DNG 245-247 Lê Thanh Nghị</t>
  </si>
  <si>
    <t>K25TTM#00041949</t>
  </si>
  <si>
    <t>9105424771</t>
  </si>
  <si>
    <t>4491</t>
  </si>
  <si>
    <t>WM+ VPC 2 Nguyễn Văn Linh</t>
  </si>
  <si>
    <t>K25TTM#00006423</t>
  </si>
  <si>
    <t>9105422858</t>
  </si>
  <si>
    <t>4497</t>
  </si>
  <si>
    <t>WM+ VPC 84 Tôn Đức Thắng</t>
  </si>
  <si>
    <t>K25TTM#00006413</t>
  </si>
  <si>
    <t>9105421315</t>
  </si>
  <si>
    <t>4535</t>
  </si>
  <si>
    <t>WM+ HNI 120 Phố Mã</t>
  </si>
  <si>
    <t>K25TTM#00257121</t>
  </si>
  <si>
    <t>9105424650</t>
  </si>
  <si>
    <t>K25TTM#00006174</t>
  </si>
  <si>
    <t>9105422201</t>
  </si>
  <si>
    <t>4593</t>
  </si>
  <si>
    <t>WM+ TGG 915B Trần Hưng Đạo</t>
  </si>
  <si>
    <t>K25TTM#00003144</t>
  </si>
  <si>
    <t>9105425174</t>
  </si>
  <si>
    <t>4603</t>
  </si>
  <si>
    <t>WM+ HNI 31 Tùng Thiện</t>
  </si>
  <si>
    <t>K25TTM#00258492</t>
  </si>
  <si>
    <t>9105422916</t>
  </si>
  <si>
    <t>4630</t>
  </si>
  <si>
    <t>WM+ AGG TĐS 47, TBĐ 001 Ung Vă</t>
  </si>
  <si>
    <t>K25TTM#00006167</t>
  </si>
  <si>
    <t>9105421068</t>
  </si>
  <si>
    <t>4646</t>
  </si>
  <si>
    <t>WM+ HPG 82 Trung Lăng</t>
  </si>
  <si>
    <t>K25TTM#00019753</t>
  </si>
  <si>
    <t>9105422664</t>
  </si>
  <si>
    <t>4687</t>
  </si>
  <si>
    <t>WM+ BTN 44-46 Phạm Ngọc Thạch</t>
  </si>
  <si>
    <t>K25TTM#00003510</t>
  </si>
  <si>
    <t>9105424335</t>
  </si>
  <si>
    <t>4720</t>
  </si>
  <si>
    <t>WM+ NAN 15 ngõ 77 Nguyễn Thái</t>
  </si>
  <si>
    <t>K25TTM#00019990</t>
  </si>
  <si>
    <t>9105424013</t>
  </si>
  <si>
    <t>4815</t>
  </si>
  <si>
    <t>WM+ TQG 288 đường 17/8</t>
  </si>
  <si>
    <t>K25TTM#00002195</t>
  </si>
  <si>
    <t>9105425088</t>
  </si>
  <si>
    <t>4831</t>
  </si>
  <si>
    <t>WM+ HNI B12 Chợ Phú Cường</t>
  </si>
  <si>
    <t>K25TTM#00258461</t>
  </si>
  <si>
    <t>9105421510</t>
  </si>
  <si>
    <t>4834</t>
  </si>
  <si>
    <t>WM+ NDH 114 Đặng Xuân Bảng</t>
  </si>
  <si>
    <t>K25TTM#00004747</t>
  </si>
  <si>
    <t>9105424242</t>
  </si>
  <si>
    <t>4853</t>
  </si>
  <si>
    <t>WM+ HYN Thôn Liêu Trung</t>
  </si>
  <si>
    <t>K25TTM#00016970</t>
  </si>
  <si>
    <t>9105420644</t>
  </si>
  <si>
    <t>4968</t>
  </si>
  <si>
    <t>WM+ HNI QL3 Phố Lộc Hà</t>
  </si>
  <si>
    <t>K25TTM#00256884</t>
  </si>
  <si>
    <t>9105424856</t>
  </si>
  <si>
    <t>4979</t>
  </si>
  <si>
    <t>WM+ NAN 45 Nguyễn Sinh Sắc</t>
  </si>
  <si>
    <t>K25TTM#00020010</t>
  </si>
  <si>
    <t>9105423442</t>
  </si>
  <si>
    <t>5015</t>
  </si>
  <si>
    <t>WM+ HNM 414 Lý Thường Kiệt</t>
  </si>
  <si>
    <t>K25TTM#00001919</t>
  </si>
  <si>
    <t>9105421717</t>
  </si>
  <si>
    <t>5063</t>
  </si>
  <si>
    <t>WM+ HNI Số 16 Hòa Sơn</t>
  </si>
  <si>
    <t>K25TTM#00257261</t>
  </si>
  <si>
    <t>9105424627</t>
  </si>
  <si>
    <t>5088</t>
  </si>
  <si>
    <t>WM+ HNI Kiot 2 Tòa B, Dự án X2</t>
  </si>
  <si>
    <t>K25TTM#00258304</t>
  </si>
  <si>
    <t>9105424406</t>
  </si>
  <si>
    <t>5234</t>
  </si>
  <si>
    <t>WM+ CTO 158 đường 30/4</t>
  </si>
  <si>
    <t>K25TTM#00014102</t>
  </si>
  <si>
    <t>9105424596</t>
  </si>
  <si>
    <t>5304</t>
  </si>
  <si>
    <t>WM+ HNI UDIC Riverside 1</t>
  </si>
  <si>
    <t>K25TTM#00258295</t>
  </si>
  <si>
    <t>9105425535</t>
  </si>
  <si>
    <t>K25TTM#00003525</t>
  </si>
  <si>
    <t>9105424976</t>
  </si>
  <si>
    <t>5368</t>
  </si>
  <si>
    <t>WM+ HNI Chợ Cầu Xây, Sóc Sơn</t>
  </si>
  <si>
    <t>K25TTM#00258424</t>
  </si>
  <si>
    <t>9105425437</t>
  </si>
  <si>
    <t>5399</t>
  </si>
  <si>
    <t>WM+ HPG 273 Tô Hiệu</t>
  </si>
  <si>
    <t>K25TTM#00019871</t>
  </si>
  <si>
    <t>9105423377</t>
  </si>
  <si>
    <t>5415</t>
  </si>
  <si>
    <t>WM+ HNI SH01-C2 Vinhomes D’Cap</t>
  </si>
  <si>
    <t>K25TTM#00257864</t>
  </si>
  <si>
    <t>9105424352</t>
  </si>
  <si>
    <t>5437</t>
  </si>
  <si>
    <t>WM+ VTU 679 – 681 Võ Văn Kiệt</t>
  </si>
  <si>
    <t>K25TTM#00008831</t>
  </si>
  <si>
    <t>9105423311</t>
  </si>
  <si>
    <t>5465</t>
  </si>
  <si>
    <t>WM+ HNI Lô A1.2 Imperia Garden</t>
  </si>
  <si>
    <t>K25TTM#00257831</t>
  </si>
  <si>
    <t>9105423886</t>
  </si>
  <si>
    <t>5511</t>
  </si>
  <si>
    <t>WM+ HNI Tầng 1 Tòa C2 Xuân Đỉn</t>
  </si>
  <si>
    <t>K25TTM#00258052</t>
  </si>
  <si>
    <t>9105421291</t>
  </si>
  <si>
    <t>5555</t>
  </si>
  <si>
    <t>WIN HNI CT2B Nghĩa Đô</t>
  </si>
  <si>
    <t>K25TTM#00257112</t>
  </si>
  <si>
    <t>9105424866</t>
  </si>
  <si>
    <t>5572</t>
  </si>
  <si>
    <t>WM+ HNI Kim Thượng, Kim Lũ</t>
  </si>
  <si>
    <t>K25TTM#00258389</t>
  </si>
  <si>
    <t>9105424270</t>
  </si>
  <si>
    <t>5589</t>
  </si>
  <si>
    <t>WM+ HNI 102 Hoàng Đạo Thành</t>
  </si>
  <si>
    <t>K25TTM#00258184</t>
  </si>
  <si>
    <t>9105422801</t>
  </si>
  <si>
    <t>5591</t>
  </si>
  <si>
    <t>WIN HCM VE-S06, KDC New City</t>
  </si>
  <si>
    <t>K25TTM#00083348</t>
  </si>
  <si>
    <t>9105421803</t>
  </si>
  <si>
    <t>5616</t>
  </si>
  <si>
    <t>WM+ HNI S2.03 Ocean Park</t>
  </si>
  <si>
    <t>K25TTM#00257289</t>
  </si>
  <si>
    <t>9105423313</t>
  </si>
  <si>
    <t>5617</t>
  </si>
  <si>
    <t>WM+ HNI S2.01 Ocean Park</t>
  </si>
  <si>
    <t>K25TTM#00257833</t>
  </si>
  <si>
    <t>9105423291</t>
  </si>
  <si>
    <t>5669</t>
  </si>
  <si>
    <t>WM+ HNI 15 Xóm Chợ Yêm, Sóc Sơ</t>
  </si>
  <si>
    <t>K25TTM#00257822</t>
  </si>
  <si>
    <t>9105424436</t>
  </si>
  <si>
    <t>5674</t>
  </si>
  <si>
    <t>WM+ HNI Xóm 8 Thôn 2 Chợ Thạch</t>
  </si>
  <si>
    <t>K25TTM#00258243</t>
  </si>
  <si>
    <t>9105421972</t>
  </si>
  <si>
    <t>5676</t>
  </si>
  <si>
    <t>WM+ BNH 112B-112C Phố Hạ, Từ S</t>
  </si>
  <si>
    <t>K25TTM#00011007</t>
  </si>
  <si>
    <t>9105422105</t>
  </si>
  <si>
    <t>5695</t>
  </si>
  <si>
    <t>WM+ BNH 567-569 Hoàng Quốc Việ</t>
  </si>
  <si>
    <t>K25TTM#00011011</t>
  </si>
  <si>
    <t>9105424226</t>
  </si>
  <si>
    <t>5697</t>
  </si>
  <si>
    <t>WM+ HTH 160 Trần Phú</t>
  </si>
  <si>
    <t>K25TTM#00007425</t>
  </si>
  <si>
    <t>9105421046</t>
  </si>
  <si>
    <t>5724</t>
  </si>
  <si>
    <t>WM+ NDH 5 Phan Đình Phùng</t>
  </si>
  <si>
    <t>K25TTM#00004745</t>
  </si>
  <si>
    <t>9105422917</t>
  </si>
  <si>
    <t>5745</t>
  </si>
  <si>
    <t>WM+ HCM 565G Tỉnh Lộ 15</t>
  </si>
  <si>
    <t>K25TTM#00083360</t>
  </si>
  <si>
    <t>9105422395</t>
  </si>
  <si>
    <t>5749</t>
  </si>
  <si>
    <t>WM+ HNI Lô D1.1 Imperia Garden</t>
  </si>
  <si>
    <t>K25TTM#00257495</t>
  </si>
  <si>
    <t>9105424918</t>
  </si>
  <si>
    <t>K25TTM#00007743</t>
  </si>
  <si>
    <t>9105422235</t>
  </si>
  <si>
    <t>5904</t>
  </si>
  <si>
    <t>WM+ HCM SH-02 Block A, KCH Opa</t>
  </si>
  <si>
    <t>K25TTM#00083290</t>
  </si>
  <si>
    <t>9105425598</t>
  </si>
  <si>
    <t>5915</t>
  </si>
  <si>
    <t>WM+ TBH Phù Lôi, Vũ Thư</t>
  </si>
  <si>
    <t>K25TTM#00007703</t>
  </si>
  <si>
    <t>9105425093</t>
  </si>
  <si>
    <t>5924</t>
  </si>
  <si>
    <t>WM+ VPC TDP Đội Cấn, Vĩnh Tườn</t>
  </si>
  <si>
    <t>K25TTM#00006426</t>
  </si>
  <si>
    <t>9105424564</t>
  </si>
  <si>
    <t>5952</t>
  </si>
  <si>
    <t>WM+ HNI Phú Sơn, Ba Vì</t>
  </si>
  <si>
    <t>K25TTM#00258288</t>
  </si>
  <si>
    <t>9105424459</t>
  </si>
  <si>
    <t>5975</t>
  </si>
  <si>
    <t>WM+ DNG Đường DT 602, Hòa Vang</t>
  </si>
  <si>
    <t>K25TTM#00042071</t>
  </si>
  <si>
    <t>9105421938</t>
  </si>
  <si>
    <t>5976</t>
  </si>
  <si>
    <t>WM+ HNI Thanh Trí, Sóc Sơn</t>
  </si>
  <si>
    <t>K25TTM#00257336</t>
  </si>
  <si>
    <t>9105420937</t>
  </si>
  <si>
    <t>6042</t>
  </si>
  <si>
    <t>WM+ HYN Tử Đông, Yên Mỹ</t>
  </si>
  <si>
    <t>K25TTM#00016893</t>
  </si>
  <si>
    <t>9105424731</t>
  </si>
  <si>
    <t>6063</t>
  </si>
  <si>
    <t>WM+ HNI 51 Kim Quan</t>
  </si>
  <si>
    <t>K25TTM#00258339</t>
  </si>
  <si>
    <t>9105421585</t>
  </si>
  <si>
    <t>6064</t>
  </si>
  <si>
    <t>WM+ HPG Đại Trà, Kiến Thụy</t>
  </si>
  <si>
    <t>K25TTM#00019767</t>
  </si>
  <si>
    <t>9105421670</t>
  </si>
  <si>
    <t>K25TTM#00019773</t>
  </si>
  <si>
    <t>9105424713</t>
  </si>
  <si>
    <t>6090</t>
  </si>
  <si>
    <t>WM+ PTO 191B Ba Mỏ</t>
  </si>
  <si>
    <t>K25TTM#00010000</t>
  </si>
  <si>
    <t>9105424276</t>
  </si>
  <si>
    <t>6096</t>
  </si>
  <si>
    <t>WM+ BDG 200 Đường D1-KDC Phú H</t>
  </si>
  <si>
    <t>K25TTM#00034494</t>
  </si>
  <si>
    <t>9105425168</t>
  </si>
  <si>
    <t>6108</t>
  </si>
  <si>
    <t>WM+ HNI Phú Mỹ, Quốc Oai</t>
  </si>
  <si>
    <t>K25TTM#00258487</t>
  </si>
  <si>
    <t>9105425131</t>
  </si>
  <si>
    <t>6111</t>
  </si>
  <si>
    <t>WM+ CBG 85 Tổ 7 Tân Giang</t>
  </si>
  <si>
    <t>K25TTM#00000965</t>
  </si>
  <si>
    <t>9105425158</t>
  </si>
  <si>
    <t>K25TTM#00000966</t>
  </si>
  <si>
    <t>9105421767</t>
  </si>
  <si>
    <t>6127</t>
  </si>
  <si>
    <t>WM+ NDH Đề Thám, Trực Ninh</t>
  </si>
  <si>
    <t>K25TTM#00004749</t>
  </si>
  <si>
    <t>9105425264</t>
  </si>
  <si>
    <t>6198</t>
  </si>
  <si>
    <t>WM+ DNG Túy Loan Đông 1, Hòa V</t>
  </si>
  <si>
    <t>K25TTM#00042110</t>
  </si>
  <si>
    <t>9105423983</t>
  </si>
  <si>
    <t>6217</t>
  </si>
  <si>
    <t>WM+ HNI 57 Đại Đồng</t>
  </si>
  <si>
    <t>K25TTM#00258086</t>
  </si>
  <si>
    <t>9105423482</t>
  </si>
  <si>
    <t>6278</t>
  </si>
  <si>
    <t>WM+ HCM 243 Tỉnh Lộ 15</t>
  </si>
  <si>
    <t>K25TTM#00083428</t>
  </si>
  <si>
    <t>9105425370</t>
  </si>
  <si>
    <t>6311</t>
  </si>
  <si>
    <t>WM+ HPG Kiều Đông, An Dương</t>
  </si>
  <si>
    <t>K25TTM#00019870</t>
  </si>
  <si>
    <t>9105424966</t>
  </si>
  <si>
    <t>6325</t>
  </si>
  <si>
    <t>WM+ QNH Số 7 Hùng Vương</t>
  </si>
  <si>
    <t>K25TTM#00024860</t>
  </si>
  <si>
    <t>9105425009</t>
  </si>
  <si>
    <t>K25TTM#00024862</t>
  </si>
  <si>
    <t>9105421704</t>
  </si>
  <si>
    <t>6359</t>
  </si>
  <si>
    <t>WM+ HCM 33/23 Gò Cát</t>
  </si>
  <si>
    <t>K25TTM#00083219</t>
  </si>
  <si>
    <t>9105421821</t>
  </si>
  <si>
    <t>K25TTM#00083238</t>
  </si>
  <si>
    <t>9105424991</t>
  </si>
  <si>
    <t>6378</t>
  </si>
  <si>
    <t>WM+ THA 53 Trần Phú</t>
  </si>
  <si>
    <t>K25TTM#00017300</t>
  </si>
  <si>
    <t>9105424154</t>
  </si>
  <si>
    <t>6395</t>
  </si>
  <si>
    <t>WM+ QBH 43 Phan Đình Phùng</t>
  </si>
  <si>
    <t>K25TTM#00002582</t>
  </si>
  <si>
    <t>9105424042</t>
  </si>
  <si>
    <t>6405</t>
  </si>
  <si>
    <t>WM+ HNI 40 Cao Trung, Hoài Đức</t>
  </si>
  <si>
    <t>K25TTM#00258111</t>
  </si>
  <si>
    <t>9105424068</t>
  </si>
  <si>
    <t>K25TTM#00258118</t>
  </si>
  <si>
    <t>9105421906</t>
  </si>
  <si>
    <t>6448</t>
  </si>
  <si>
    <t>WM+ HTH TDP Phú Xuân, Lộc Hà</t>
  </si>
  <si>
    <t>K25TTM#00007403</t>
  </si>
  <si>
    <t>9105422712</t>
  </si>
  <si>
    <t>6472</t>
  </si>
  <si>
    <t>WM+ BDG S37 Block D CC Bcons G</t>
  </si>
  <si>
    <t>K25TTM#00034410</t>
  </si>
  <si>
    <t>9105422108</t>
  </si>
  <si>
    <t>6473</t>
  </si>
  <si>
    <t>WM+ HCM 80 Nguyễn Thị Tiệp</t>
  </si>
  <si>
    <t>K25TTM#00083273</t>
  </si>
  <si>
    <t>9105420760</t>
  </si>
  <si>
    <t>6486</t>
  </si>
  <si>
    <t>WM+ HNI 165 Hồng Hà, Đan Phượn</t>
  </si>
  <si>
    <t>K25TTM#00256923</t>
  </si>
  <si>
    <t>9105425356</t>
  </si>
  <si>
    <t>K25TTM#00258539</t>
  </si>
  <si>
    <t>9105424346</t>
  </si>
  <si>
    <t>6489</t>
  </si>
  <si>
    <t>WM+ HNI Hồng Kỳ, Sóc Sơn</t>
  </si>
  <si>
    <t>K25TTM#00258218</t>
  </si>
  <si>
    <t>9105420997</t>
  </si>
  <si>
    <t>6526</t>
  </si>
  <si>
    <t>WM+ NAN Diễn Yên, Diễn Châu</t>
  </si>
  <si>
    <t>K25TTM#00019882</t>
  </si>
  <si>
    <t>9105424895</t>
  </si>
  <si>
    <t>6570</t>
  </si>
  <si>
    <t>WM+ HNI Động Phí, Ứng Hòa</t>
  </si>
  <si>
    <t>K25TTM#00258402</t>
  </si>
  <si>
    <t>9105422281</t>
  </si>
  <si>
    <t>6596</t>
  </si>
  <si>
    <t>WM+ HCM 39 Ấp Chiến Lược</t>
  </si>
  <si>
    <t>K25TTM#00083296</t>
  </si>
  <si>
    <t>9105422284</t>
  </si>
  <si>
    <t>K25TTM#00083297</t>
  </si>
  <si>
    <t>9105421923</t>
  </si>
  <si>
    <t>6651</t>
  </si>
  <si>
    <t>WM+ TGG 378 Lê Thị Hồng Gấm</t>
  </si>
  <si>
    <t>K25TTM#00003142</t>
  </si>
  <si>
    <t>9105422383</t>
  </si>
  <si>
    <t>6714</t>
  </si>
  <si>
    <t>WM+ BNH Hương Mạc, Từ Sơn</t>
  </si>
  <si>
    <t>K25TTM#00011019</t>
  </si>
  <si>
    <t>9105425011</t>
  </si>
  <si>
    <t>6847</t>
  </si>
  <si>
    <t>WM+ HNI 158 Nguyễn Thái Học</t>
  </si>
  <si>
    <t>K25TTM#00258434</t>
  </si>
  <si>
    <t>9105424841</t>
  </si>
  <si>
    <t>6857</t>
  </si>
  <si>
    <t>WM+ HNI Bích Hòa, Thanh Oai</t>
  </si>
  <si>
    <t>K25TTM#00258380</t>
  </si>
  <si>
    <t>9105425733</t>
  </si>
  <si>
    <t>6878</t>
  </si>
  <si>
    <t>WM+ NAN Hợp Thành, Yên Thành</t>
  </si>
  <si>
    <t>K25TTM#00020019</t>
  </si>
  <si>
    <t>9105420611</t>
  </si>
  <si>
    <t>6884</t>
  </si>
  <si>
    <t>WM+ THA Chợ Vực, Hoằng Ngọc, H</t>
  </si>
  <si>
    <t>K25TTM#00017191</t>
  </si>
  <si>
    <t>9105425940</t>
  </si>
  <si>
    <t>1533</t>
  </si>
  <si>
    <t>WM HNI Trung Hòa</t>
  </si>
  <si>
    <t>K25TTM#00258789</t>
  </si>
  <si>
    <t>9105428147</t>
  </si>
  <si>
    <t>1553</t>
  </si>
  <si>
    <t>WM VCC HNI Nguyễn Chí Thanh</t>
  </si>
  <si>
    <t>K25TTM#00259602</t>
  </si>
  <si>
    <t>9105422710</t>
  </si>
  <si>
    <t>1573</t>
  </si>
  <si>
    <t>WM VCP TBH Thái Bình</t>
  </si>
  <si>
    <t>K25TTM#00007713</t>
  </si>
  <si>
    <t>9105423627</t>
  </si>
  <si>
    <t>1679</t>
  </si>
  <si>
    <t>WM VC+ KHA Ninh Hòa</t>
  </si>
  <si>
    <t>K25TTM#00005514</t>
  </si>
  <si>
    <t>9105426562</t>
  </si>
  <si>
    <t>2013</t>
  </si>
  <si>
    <t>WM+ HNI 183 Hg Văn Thái</t>
  </si>
  <si>
    <t>K25TTM#00259018</t>
  </si>
  <si>
    <t>9105430268</t>
  </si>
  <si>
    <t>2357</t>
  </si>
  <si>
    <t>WM+ HNI 103 Thanh Đàm</t>
  </si>
  <si>
    <t>K25TTM#00260355</t>
  </si>
  <si>
    <t>9105426818</t>
  </si>
  <si>
    <t>2395</t>
  </si>
  <si>
    <t>WM+ HNI 29 Tây Mỗ</t>
  </si>
  <si>
    <t>K25TTM#00259120</t>
  </si>
  <si>
    <t>9105429102</t>
  </si>
  <si>
    <t>2402</t>
  </si>
  <si>
    <t>WM+ HNI 19B Tô Ngọc Vân</t>
  </si>
  <si>
    <t>K25TTM#00259954</t>
  </si>
  <si>
    <t>9105428295</t>
  </si>
  <si>
    <t>2554</t>
  </si>
  <si>
    <t>WM+ HNI 1/71 Lê Văn Lương</t>
  </si>
  <si>
    <t>K25TTM#00259665</t>
  </si>
  <si>
    <t>9105428333</t>
  </si>
  <si>
    <t>K25TTM#00259679</t>
  </si>
  <si>
    <t>9105429373</t>
  </si>
  <si>
    <t>K25TTM#00260053</t>
  </si>
  <si>
    <t>9105428937</t>
  </si>
  <si>
    <t>2590</t>
  </si>
  <si>
    <t>WM+ DNG 47 Lý Thường Kiệt - ĐN</t>
  </si>
  <si>
    <t>K25TTM#00042329</t>
  </si>
  <si>
    <t>9105426324</t>
  </si>
  <si>
    <t>2745</t>
  </si>
  <si>
    <t>WM+ HNI N4-A5 Mỹ Đình 2</t>
  </si>
  <si>
    <t>K25TTM#00258930</t>
  </si>
  <si>
    <t>9105427884</t>
  </si>
  <si>
    <t>2802</t>
  </si>
  <si>
    <t>WM+ HNI 31/310 Nghi Tàm</t>
  </si>
  <si>
    <t>K25TTM#00259504</t>
  </si>
  <si>
    <t>9105429708</t>
  </si>
  <si>
    <t>K25TTM#00260170</t>
  </si>
  <si>
    <t>9105427302</t>
  </si>
  <si>
    <t>2979</t>
  </si>
  <si>
    <t>WM+ HPG 97 Bạch Đằng</t>
  </si>
  <si>
    <t>K25TTM#00019944</t>
  </si>
  <si>
    <t>9105427569</t>
  </si>
  <si>
    <t>2A19</t>
  </si>
  <si>
    <t>WM+ BDG SH21-22 CC Bcons Plaza</t>
  </si>
  <si>
    <t>K25TTM#00034660</t>
  </si>
  <si>
    <t>9105431009</t>
  </si>
  <si>
    <t>2A37</t>
  </si>
  <si>
    <t>WM+ TNN 314-316 Triệu Quang Ph</t>
  </si>
  <si>
    <t>K25TTM#00006157</t>
  </si>
  <si>
    <t>9105426975</t>
  </si>
  <si>
    <t>2A71</t>
  </si>
  <si>
    <t>WM+ HPG 170-172 Vạn Mỹ</t>
  </si>
  <si>
    <t>K25TTM#00019934</t>
  </si>
  <si>
    <t>9105428168</t>
  </si>
  <si>
    <t>2A77</t>
  </si>
  <si>
    <t>WM+ HCM 122 - 124 Ni Sư Huỳnh</t>
  </si>
  <si>
    <t>K25TTM#00083963</t>
  </si>
  <si>
    <t>9105429834</t>
  </si>
  <si>
    <t>2AAQ</t>
  </si>
  <si>
    <t>WM+ NDH Xóm Nhì, Trung Thành</t>
  </si>
  <si>
    <t>K25TTM#00004797</t>
  </si>
  <si>
    <t>9105429881</t>
  </si>
  <si>
    <t>K25TTM#00004798</t>
  </si>
  <si>
    <t>9105429244</t>
  </si>
  <si>
    <t>K25TTM#00004569</t>
  </si>
  <si>
    <t>9105430551</t>
  </si>
  <si>
    <t>2ADD</t>
  </si>
  <si>
    <t>WM+ KTM 245 Trần Hưng Đạo</t>
  </si>
  <si>
    <t>K25TTM#00002061</t>
  </si>
  <si>
    <t>9105426932</t>
  </si>
  <si>
    <t>2ADS</t>
  </si>
  <si>
    <t>WM+ HBH 474 Trần Hưng Đạo</t>
  </si>
  <si>
    <t>K25TTM#00001179</t>
  </si>
  <si>
    <t>9105429194</t>
  </si>
  <si>
    <t>2AE8</t>
  </si>
  <si>
    <t>WM+ HNI 237 Định Công</t>
  </si>
  <si>
    <t>K25TTM#00259989</t>
  </si>
  <si>
    <t>9105429361</t>
  </si>
  <si>
    <t>2AG9</t>
  </si>
  <si>
    <t>WM+ HNI 97 Ngõ 168 Kim Giang</t>
  </si>
  <si>
    <t>K25TTM#00260049</t>
  </si>
  <si>
    <t>9105427689</t>
  </si>
  <si>
    <t>K25TTM#00042239</t>
  </si>
  <si>
    <t>9105427691</t>
  </si>
  <si>
    <t>K25TTM#00042240</t>
  </si>
  <si>
    <t>9105427837</t>
  </si>
  <si>
    <t>2AI0</t>
  </si>
  <si>
    <t>WM+ HTH Lộc Ân, Thạch Hà</t>
  </si>
  <si>
    <t>K25TTM#00007478</t>
  </si>
  <si>
    <t>9105427219</t>
  </si>
  <si>
    <t>2AIF</t>
  </si>
  <si>
    <t>WM+ THA Nga Linh, Quảng Lộc</t>
  </si>
  <si>
    <t>K25TTM#00017384</t>
  </si>
  <si>
    <t>9105428004</t>
  </si>
  <si>
    <t>2AIU</t>
  </si>
  <si>
    <t>WM+ PTO Khu 14, Đào Xá</t>
  </si>
  <si>
    <t>K25TTM#00010034</t>
  </si>
  <si>
    <t>9105428516</t>
  </si>
  <si>
    <t>2AKE</t>
  </si>
  <si>
    <t>WM+ QNH 01C Phố Lý Thường Kiệt</t>
  </si>
  <si>
    <t>K25TTM#00024987</t>
  </si>
  <si>
    <t>9105428625</t>
  </si>
  <si>
    <t>K25TTM#00024990</t>
  </si>
  <si>
    <t>9105428621</t>
  </si>
  <si>
    <t>2AM6</t>
  </si>
  <si>
    <t>WM+ HCM 1.01, CC Park View Res</t>
  </si>
  <si>
    <t>K25TTM#00084011</t>
  </si>
  <si>
    <t>9105430874</t>
  </si>
  <si>
    <t>2AMO</t>
  </si>
  <si>
    <t>WM+ HDG 78 Trần Hưng Đạo</t>
  </si>
  <si>
    <t>K25TTM#00007797</t>
  </si>
  <si>
    <t>9105428039</t>
  </si>
  <si>
    <t>2AN1</t>
  </si>
  <si>
    <t>WIN HNI ED.104 Eco Dream</t>
  </si>
  <si>
    <t>K25TTM#00259558</t>
  </si>
  <si>
    <t>9105430691</t>
  </si>
  <si>
    <t>2AN4</t>
  </si>
  <si>
    <t>WIN HNI B1.3 – HH03A KĐT Thanh</t>
  </si>
  <si>
    <t>K25TTM#00260495</t>
  </si>
  <si>
    <t>9105426246</t>
  </si>
  <si>
    <t>K25TTM#00006851</t>
  </si>
  <si>
    <t>9105429633</t>
  </si>
  <si>
    <t>2AQC</t>
  </si>
  <si>
    <t>WM+ HNI Tân Hội, Tân Tiến</t>
  </si>
  <si>
    <t>K25TTM#00260147</t>
  </si>
  <si>
    <t>9105426629</t>
  </si>
  <si>
    <t>K25TTM#00017370</t>
  </si>
  <si>
    <t>9105429013</t>
  </si>
  <si>
    <t>2AQX</t>
  </si>
  <si>
    <t>WM+ HNI Bạch Thạch, Hòa Thạch</t>
  </si>
  <si>
    <t>K25TTM#00259914</t>
  </si>
  <si>
    <t>9105426291</t>
  </si>
  <si>
    <t>2ARE</t>
  </si>
  <si>
    <t>WM+ HNI Thôn 7, Ba Trại</t>
  </si>
  <si>
    <t>K25TTM#00258919</t>
  </si>
  <si>
    <t>9105425944</t>
  </si>
  <si>
    <t>2ARH</t>
  </si>
  <si>
    <t>WM+ HNI 20 Cầu Bây</t>
  </si>
  <si>
    <t>K25TTM#00258790</t>
  </si>
  <si>
    <t>9105430267</t>
  </si>
  <si>
    <t>2ARI</t>
  </si>
  <si>
    <t>WM+ HNI Vĩnh Ninh, Tri Thủy</t>
  </si>
  <si>
    <t>K25TTM#00260354</t>
  </si>
  <si>
    <t>9105430837</t>
  </si>
  <si>
    <t>2ARL</t>
  </si>
  <si>
    <t>WM+ THA Kiot 6-7 Chợ Hà Phong</t>
  </si>
  <si>
    <t>K25TTM#00017458</t>
  </si>
  <si>
    <t>9105429669</t>
  </si>
  <si>
    <t>2ARS</t>
  </si>
  <si>
    <t>WM+ HNI Chợ Chiều Sơn Đồng</t>
  </si>
  <si>
    <t>K25TTM#00260160</t>
  </si>
  <si>
    <t>9105429514</t>
  </si>
  <si>
    <t>2ARU</t>
  </si>
  <si>
    <t>WM+ HNI I2.CH17 Imperia Smart</t>
  </si>
  <si>
    <t>K25TTM#00260103</t>
  </si>
  <si>
    <t>9105429741</t>
  </si>
  <si>
    <t>2ASF</t>
  </si>
  <si>
    <t>WM+ NAN Xóm 3A, Quỳnh Tam</t>
  </si>
  <si>
    <t>K25TTM#00020109</t>
  </si>
  <si>
    <t>9105428234</t>
  </si>
  <si>
    <t>2AST</t>
  </si>
  <si>
    <t>WM+ HNI Thôn 3, Thạch Đà</t>
  </si>
  <si>
    <t>K25TTM#00259640</t>
  </si>
  <si>
    <t>9105430958</t>
  </si>
  <si>
    <t>2ASU</t>
  </si>
  <si>
    <t>WM+ HNI 80 Đa Lộc</t>
  </si>
  <si>
    <t>K25TTM#00260566</t>
  </si>
  <si>
    <t>9105426028</t>
  </si>
  <si>
    <t>2ASW</t>
  </si>
  <si>
    <t>WM+ QNM Thửa 724, TBĐ 12, ĐT60</t>
  </si>
  <si>
    <t>K25TTM#00006846</t>
  </si>
  <si>
    <t>9105430582</t>
  </si>
  <si>
    <t>2ATX</t>
  </si>
  <si>
    <t>WM+ HNI Xóm 5, Thôn Hoành</t>
  </si>
  <si>
    <t>K25TTM#00260457</t>
  </si>
  <si>
    <t>9105426850</t>
  </si>
  <si>
    <t>2AUH</t>
  </si>
  <si>
    <t>WM+ HNI Bái Ngoại, Liệp Nghĩa</t>
  </si>
  <si>
    <t>K25TTM#00259133</t>
  </si>
  <si>
    <t>9105428802</t>
  </si>
  <si>
    <t>2AUU</t>
  </si>
  <si>
    <t>WM+ BGG Phố Bằng, An Hà</t>
  </si>
  <si>
    <t>K25TTM#00005138</t>
  </si>
  <si>
    <t>9105426015</t>
  </si>
  <si>
    <t>K25TTM#00003880</t>
  </si>
  <si>
    <t>9105429450</t>
  </si>
  <si>
    <t>2AX5</t>
  </si>
  <si>
    <t>WM+ HNI U39.2 Masteri West Hei</t>
  </si>
  <si>
    <t>K25TTM#00260083</t>
  </si>
  <si>
    <t>9105428758</t>
  </si>
  <si>
    <t>3107</t>
  </si>
  <si>
    <t>WM+ HNI 15 ngõ 35 Tu Hoàng</t>
  </si>
  <si>
    <t>K25TTM#00259840</t>
  </si>
  <si>
    <t>9105426784</t>
  </si>
  <si>
    <t>3140</t>
  </si>
  <si>
    <t>WM+ HCM 220/16 Xô Viết Nghệ Tĩ</t>
  </si>
  <si>
    <t>K25TTM#00083766</t>
  </si>
  <si>
    <t>9105429092</t>
  </si>
  <si>
    <t>3191</t>
  </si>
  <si>
    <t>WM+ HNI Metropolitan CT36</t>
  </si>
  <si>
    <t>K25TTM#00259948</t>
  </si>
  <si>
    <t>9105428546</t>
  </si>
  <si>
    <t>3196</t>
  </si>
  <si>
    <t>WM+ HNI 1B Nguyễn Duy Trinh</t>
  </si>
  <si>
    <t>K25TTM#00259758</t>
  </si>
  <si>
    <t>9105429275</t>
  </si>
  <si>
    <t>3204</t>
  </si>
  <si>
    <t>WM+ HCM 106 Bành Văn Trân</t>
  </si>
  <si>
    <t>K25TTM#00084070</t>
  </si>
  <si>
    <t>9105429407</t>
  </si>
  <si>
    <t>K25TTM#00084083</t>
  </si>
  <si>
    <t>9105427804</t>
  </si>
  <si>
    <t>3225</t>
  </si>
  <si>
    <t>WM+ HNI 75 Tam Trinh</t>
  </si>
  <si>
    <t>K25TTM#00259476</t>
  </si>
  <si>
    <t>9105427806</t>
  </si>
  <si>
    <t>K25TTM#00259477</t>
  </si>
  <si>
    <t>9105427113</t>
  </si>
  <si>
    <t>3231</t>
  </si>
  <si>
    <t>WM+ HNI Tổ 6 Phúc Lợi</t>
  </si>
  <si>
    <t>K25TTM#00259228</t>
  </si>
  <si>
    <t>9105426792</t>
  </si>
  <si>
    <t>3246</t>
  </si>
  <si>
    <t>WM+ HNI 140-142 Nguyễn Sơn</t>
  </si>
  <si>
    <t>K25TTM#00259110</t>
  </si>
  <si>
    <t>9105427226</t>
  </si>
  <si>
    <t>3305</t>
  </si>
  <si>
    <t>WIN HCM Vinhomes Central Park</t>
  </si>
  <si>
    <t>K25TTM#00083825</t>
  </si>
  <si>
    <t>9105429338</t>
  </si>
  <si>
    <t>3346</t>
  </si>
  <si>
    <t>WM+ HNI 204 Thanh Bình</t>
  </si>
  <si>
    <t>K25TTM#00260043</t>
  </si>
  <si>
    <t>9105429788</t>
  </si>
  <si>
    <t>K25TTM#00260193</t>
  </si>
  <si>
    <t>9105427264</t>
  </si>
  <si>
    <t>3347</t>
  </si>
  <si>
    <t>WM+ HNI 173 TDP 4 Xuân Phương</t>
  </si>
  <si>
    <t>K25TTM#00259283</t>
  </si>
  <si>
    <t>9105430580</t>
  </si>
  <si>
    <t>3425</t>
  </si>
  <si>
    <t>WM+ VTU Chung cư Chí Linh 08</t>
  </si>
  <si>
    <t>K25TTM#00008885</t>
  </si>
  <si>
    <t>9105430867</t>
  </si>
  <si>
    <t>3432</t>
  </si>
  <si>
    <t>WM+TBH 19 Hai Bà Trưng</t>
  </si>
  <si>
    <t>K25TTM#00007752</t>
  </si>
  <si>
    <t>9105426600</t>
  </si>
  <si>
    <t>K25TTM#00259032</t>
  </si>
  <si>
    <t>9105427375</t>
  </si>
  <si>
    <t>3499</t>
  </si>
  <si>
    <t>WM+ HNI Hà Phong</t>
  </si>
  <si>
    <t>K25TTM#00259325</t>
  </si>
  <si>
    <t>9105430660</t>
  </si>
  <si>
    <t>3510</t>
  </si>
  <si>
    <t>WM+ DNG 248 Đống Đa</t>
  </si>
  <si>
    <t>K25TTM#00042435</t>
  </si>
  <si>
    <t>9105429054</t>
  </si>
  <si>
    <t>3529</t>
  </si>
  <si>
    <t>WM+ HNI OCT2 Xuân Phương</t>
  </si>
  <si>
    <t>K25TTM#00259933</t>
  </si>
  <si>
    <t>9105426728</t>
  </si>
  <si>
    <t>3531</t>
  </si>
  <si>
    <t>WM+ HNI 24T3 Thanh Xuân Comple</t>
  </si>
  <si>
    <t>K25TTM#00259084</t>
  </si>
  <si>
    <t>9105429791</t>
  </si>
  <si>
    <t>3599</t>
  </si>
  <si>
    <t>WM+ HNI Số 6 Phố Viên</t>
  </si>
  <si>
    <t>K25TTM#00260194</t>
  </si>
  <si>
    <t>9105430792</t>
  </si>
  <si>
    <t>K25TTM#00260530</t>
  </si>
  <si>
    <t>9105426887</t>
  </si>
  <si>
    <t>3617</t>
  </si>
  <si>
    <t>WM+ HNI Phố Vân Trì</t>
  </si>
  <si>
    <t>K25TTM#00259146</t>
  </si>
  <si>
    <t>9105428906</t>
  </si>
  <si>
    <t>3619</t>
  </si>
  <si>
    <t>WIN HCM 23 I Khuông Việt</t>
  </si>
  <si>
    <t>K25TTM#00084044</t>
  </si>
  <si>
    <t>9105426484</t>
  </si>
  <si>
    <t>3622</t>
  </si>
  <si>
    <t>WM+ HNI TDP Chợ, Đại Mỗ</t>
  </si>
  <si>
    <t>K25TTM#00258987</t>
  </si>
  <si>
    <t>9105427473</t>
  </si>
  <si>
    <t>3627</t>
  </si>
  <si>
    <t>WM+ PTO Khu 2A, Nông Trang</t>
  </si>
  <si>
    <t>K25TTM#00010029</t>
  </si>
  <si>
    <t>9105426802</t>
  </si>
  <si>
    <t>3683</t>
  </si>
  <si>
    <t>WM+ HNI 30 Việt Hưng</t>
  </si>
  <si>
    <t>K25TTM#00259114</t>
  </si>
  <si>
    <t>9105427080</t>
  </si>
  <si>
    <t>3758</t>
  </si>
  <si>
    <t>WIN HCM 82 Lý Phục Man</t>
  </si>
  <si>
    <t>K25TTM#00083805</t>
  </si>
  <si>
    <t>9105427004</t>
  </si>
  <si>
    <t>3770</t>
  </si>
  <si>
    <t>WM+ BDG 86 Ngô Thì Nhậm</t>
  </si>
  <si>
    <t>K25TTM#00034627</t>
  </si>
  <si>
    <t>9105427993</t>
  </si>
  <si>
    <t>3780</t>
  </si>
  <si>
    <t>WM+ BDG 27 Nguyễn Du</t>
  </si>
  <si>
    <t>K25TTM#00034681</t>
  </si>
  <si>
    <t>9105429974</t>
  </si>
  <si>
    <t>3797</t>
  </si>
  <si>
    <t>WM+ DNG 274 Nguyễn Phước Nguyê</t>
  </si>
  <si>
    <t>K25TTM#00042378</t>
  </si>
  <si>
    <t>9105429563</t>
  </si>
  <si>
    <t>3798</t>
  </si>
  <si>
    <t>WM+ BDG 223 Cách Mạng Tháng 8</t>
  </si>
  <si>
    <t>K25TTM#00034739</t>
  </si>
  <si>
    <t>9105427721</t>
  </si>
  <si>
    <t>3814</t>
  </si>
  <si>
    <t>WIN HCM 63/13 Gò Dầu</t>
  </si>
  <si>
    <t>K25TTM#00083902</t>
  </si>
  <si>
    <t>9105427780</t>
  </si>
  <si>
    <t>K25TTM#00083913</t>
  </si>
  <si>
    <t>9105428816</t>
  </si>
  <si>
    <t>3932</t>
  </si>
  <si>
    <t>WM+ HCM 226/17 Nguyễn Văn Lượn</t>
  </si>
  <si>
    <t>K25TTM#00084032</t>
  </si>
  <si>
    <t>9105427906</t>
  </si>
  <si>
    <t>3976</t>
  </si>
  <si>
    <t>WM+ HCM  22A-24 Nguyễn Súy</t>
  </si>
  <si>
    <t>K25TTM#00083936</t>
  </si>
  <si>
    <t>9105428000</t>
  </si>
  <si>
    <t>K25TTM#00083947</t>
  </si>
  <si>
    <t>9105428609</t>
  </si>
  <si>
    <t>4033</t>
  </si>
  <si>
    <t>WM+ HNI 13A Ơ 2 Linh Đàm</t>
  </si>
  <si>
    <t>K25TTM#00259778</t>
  </si>
  <si>
    <t>9105429683</t>
  </si>
  <si>
    <t>4048</t>
  </si>
  <si>
    <t>WM+ TBH Lô 7.03-7.04 KĐT Trần</t>
  </si>
  <si>
    <t>9105429821</t>
  </si>
  <si>
    <t>4049</t>
  </si>
  <si>
    <t>WM+ THA 27 Lê Hữu Lập</t>
  </si>
  <si>
    <t>K25TTM#00017438</t>
  </si>
  <si>
    <t>9105428639</t>
  </si>
  <si>
    <t>4259</t>
  </si>
  <si>
    <t>WM+ HNI N2-L1-04 Gold Season</t>
  </si>
  <si>
    <t>K25TTM#00259785</t>
  </si>
  <si>
    <t>9105427394</t>
  </si>
  <si>
    <t>4314</t>
  </si>
  <si>
    <t>WM+ CTO 83-85 Nguyễn Hiền</t>
  </si>
  <si>
    <t>K25TTM#00014179</t>
  </si>
  <si>
    <t>9105430747</t>
  </si>
  <si>
    <t>4356</t>
  </si>
  <si>
    <t>WM+ HNI 103-105 Đa Phúc</t>
  </si>
  <si>
    <t>K25TTM#00260519</t>
  </si>
  <si>
    <t>9105426765</t>
  </si>
  <si>
    <t>4452</t>
  </si>
  <si>
    <t>WM+ THA 170 Lê Thánh Tông</t>
  </si>
  <si>
    <t>K25TTM#00017373</t>
  </si>
  <si>
    <t>9105427006</t>
  </si>
  <si>
    <t>K25TTM#00042207</t>
  </si>
  <si>
    <t>9105427288</t>
  </si>
  <si>
    <t>K25TTM#00042214</t>
  </si>
  <si>
    <t>9105428262</t>
  </si>
  <si>
    <t>K25TTM#00042279</t>
  </si>
  <si>
    <t>9105427717</t>
  </si>
  <si>
    <t>4480</t>
  </si>
  <si>
    <t>WM+ VPC 134B Trần Phú</t>
  </si>
  <si>
    <t>K25TTM#00006450</t>
  </si>
  <si>
    <t>9105430734</t>
  </si>
  <si>
    <t>4483</t>
  </si>
  <si>
    <t>WM+ THA 104 Trần Phú</t>
  </si>
  <si>
    <t>K25TTM#00017453</t>
  </si>
  <si>
    <t>9105426947</t>
  </si>
  <si>
    <t>4496</t>
  </si>
  <si>
    <t>WM+ DNG 103 Tô Hiệu</t>
  </si>
  <si>
    <t>K25TTM#00042204</t>
  </si>
  <si>
    <t>9105426769</t>
  </si>
  <si>
    <t>4502</t>
  </si>
  <si>
    <t>WM+ DNG 19 Đinh Gia Trinh</t>
  </si>
  <si>
    <t>K25TTM#00042193</t>
  </si>
  <si>
    <t>9105427786</t>
  </si>
  <si>
    <t>4521</t>
  </si>
  <si>
    <t>WM+ HNI Thôn 6, Song Phương</t>
  </si>
  <si>
    <t>K25TTM#00259469</t>
  </si>
  <si>
    <t>9105427947</t>
  </si>
  <si>
    <t>4639</t>
  </si>
  <si>
    <t>WM+ HNI 50 Phố Tía</t>
  </si>
  <si>
    <t>K25TTM#00259528</t>
  </si>
  <si>
    <t>9105430043</t>
  </si>
  <si>
    <t>4654</t>
  </si>
  <si>
    <t>WM+ NAN 57A Nguyễn Thị Minh Kh</t>
  </si>
  <si>
    <t>K25TTM#00020120</t>
  </si>
  <si>
    <t>9105429278</t>
  </si>
  <si>
    <t>4738</t>
  </si>
  <si>
    <t>WM+ NBH 832 Quang Trung</t>
  </si>
  <si>
    <t>K25TTM#00003082</t>
  </si>
  <si>
    <t>9105429375</t>
  </si>
  <si>
    <t>K25TTM#00003083</t>
  </si>
  <si>
    <t>9105429444</t>
  </si>
  <si>
    <t>K25TTM#00003084</t>
  </si>
  <si>
    <t>9105429475</t>
  </si>
  <si>
    <t>K25TTM#00003085</t>
  </si>
  <si>
    <t>9105429686</t>
  </si>
  <si>
    <t>K25TTM#00003086</t>
  </si>
  <si>
    <t>9105429789</t>
  </si>
  <si>
    <t>K25TTM#00003087</t>
  </si>
  <si>
    <t>9105428950</t>
  </si>
  <si>
    <t>4767</t>
  </si>
  <si>
    <t>WM+ HNI 31-LK41 KĐT Vân Canh</t>
  </si>
  <si>
    <t>K25TTM#00259892</t>
  </si>
  <si>
    <t>9105426375</t>
  </si>
  <si>
    <t>4771</t>
  </si>
  <si>
    <t>WM+ BGG 61 Trần Nguyên Hãn</t>
  </si>
  <si>
    <t>K25TTM#00005117</t>
  </si>
  <si>
    <t>9105428658</t>
  </si>
  <si>
    <t>4832</t>
  </si>
  <si>
    <t>WM+ HNI Khu 10 Chợ Phố Hạ</t>
  </si>
  <si>
    <t>K25TTM#00259794</t>
  </si>
  <si>
    <t>9105429280</t>
  </si>
  <si>
    <t>4918</t>
  </si>
  <si>
    <t>WM+ HNI SH6B+SH7B-HH3 Eco Lake</t>
  </si>
  <si>
    <t>K25TTM#00260018</t>
  </si>
  <si>
    <t>9105427582</t>
  </si>
  <si>
    <t>4976</t>
  </si>
  <si>
    <t>WM+ HTH 132 Lê Duẩn</t>
  </si>
  <si>
    <t>K25TTM#00007475</t>
  </si>
  <si>
    <t>9105427084</t>
  </si>
  <si>
    <t>4981</t>
  </si>
  <si>
    <t>WM+ QTI 52 Tôn Thất Thuyết</t>
  </si>
  <si>
    <t>K25TTM#00005908</t>
  </si>
  <si>
    <t>9105430154</t>
  </si>
  <si>
    <t>4991</t>
  </si>
  <si>
    <t>WM+ QNH Khu 1 TT Cái Rồng</t>
  </si>
  <si>
    <t>K25TTM#00025048</t>
  </si>
  <si>
    <t>9105426384</t>
  </si>
  <si>
    <t>4992</t>
  </si>
  <si>
    <t>WM+ YBI 1132 Đinh Tiên Hoàng</t>
  </si>
  <si>
    <t>K25TTM#00002119</t>
  </si>
  <si>
    <t>9105430695</t>
  </si>
  <si>
    <t>5030</t>
  </si>
  <si>
    <t>WM+ HTH 01 Trần Phú</t>
  </si>
  <si>
    <t>K25TTM#00007498</t>
  </si>
  <si>
    <t>9105430690</t>
  </si>
  <si>
    <t>5046</t>
  </si>
  <si>
    <t>WM+ CMU 418 Trần Văn Thời</t>
  </si>
  <si>
    <t>K25TTM#00002121</t>
  </si>
  <si>
    <t>9105426649</t>
  </si>
  <si>
    <t>5057</t>
  </si>
  <si>
    <t>WM+ LCI 737 Lê Thanh</t>
  </si>
  <si>
    <t>K25TTM#00001996</t>
  </si>
  <si>
    <t>9105430696</t>
  </si>
  <si>
    <t>5072</t>
  </si>
  <si>
    <t>WM+ NAN 46 Hải Thượng Lãn Ông</t>
  </si>
  <si>
    <t>K25TTM#00020134</t>
  </si>
  <si>
    <t>9105427109</t>
  </si>
  <si>
    <t>5097</t>
  </si>
  <si>
    <t>WM+ HNI 55 Cầu Cốc</t>
  </si>
  <si>
    <t>K25TTM#00259226</t>
  </si>
  <si>
    <t>9105427345</t>
  </si>
  <si>
    <t>5177</t>
  </si>
  <si>
    <t>WM+ HNI Thôn Cổ Dương-Tiên Dươ</t>
  </si>
  <si>
    <t>K25TTM#00259311</t>
  </si>
  <si>
    <t>9105430733</t>
  </si>
  <si>
    <t>K25TTM#00260512</t>
  </si>
  <si>
    <t>9105427513</t>
  </si>
  <si>
    <t>5242</t>
  </si>
  <si>
    <t>WM+ TVH 363 khóm 8</t>
  </si>
  <si>
    <t>K25TTM#00001655</t>
  </si>
  <si>
    <t>9105426565</t>
  </si>
  <si>
    <t>5256</t>
  </si>
  <si>
    <t>WM+ TNN 105 Tổ 1 Phường Chùa H</t>
  </si>
  <si>
    <t>K25TTM#00006132</t>
  </si>
  <si>
    <t>9105428382</t>
  </si>
  <si>
    <t>5274</t>
  </si>
  <si>
    <t>WM+ HCM 109-111 Kênh Nước Đen</t>
  </si>
  <si>
    <t>K25TTM#00083987</t>
  </si>
  <si>
    <t>9105426908</t>
  </si>
  <si>
    <t>5290</t>
  </si>
  <si>
    <t>WM+ HNI 71 Ngõ 180 Tây Mỗ</t>
  </si>
  <si>
    <t>K25TTM#00259149</t>
  </si>
  <si>
    <t>9105430570</t>
  </si>
  <si>
    <t>5299</t>
  </si>
  <si>
    <t>WM+ NTN 111 Lê Lợi</t>
  </si>
  <si>
    <t>K25TTM#00002516</t>
  </si>
  <si>
    <t>9105426632</t>
  </si>
  <si>
    <t>5347</t>
  </si>
  <si>
    <t>WM+ HNI Khu Ao ông Sáu</t>
  </si>
  <si>
    <t>K25TTM#00259046</t>
  </si>
  <si>
    <t>9105426090</t>
  </si>
  <si>
    <t>5422</t>
  </si>
  <si>
    <t>WM+ HNI Thôn Đồng Lư, Quốc Oai</t>
  </si>
  <si>
    <t>K25TTM#00258835</t>
  </si>
  <si>
    <t>9105428876</t>
  </si>
  <si>
    <t>5460</t>
  </si>
  <si>
    <t>WM+ BTN 126 Trần Hưng Đạo</t>
  </si>
  <si>
    <t>K25TTM#00003544</t>
  </si>
  <si>
    <t>9105427851</t>
  </si>
  <si>
    <t>5499</t>
  </si>
  <si>
    <t>WIN HCM 31A-33A Gò Dầu</t>
  </si>
  <si>
    <t>K25TTM#00083925</t>
  </si>
  <si>
    <t>9105428589</t>
  </si>
  <si>
    <t>5538</t>
  </si>
  <si>
    <t>WM+ HDG Số 111 Chi Lăng</t>
  </si>
  <si>
    <t>K25TTM#00007780</t>
  </si>
  <si>
    <t>9105427957</t>
  </si>
  <si>
    <t>5592</t>
  </si>
  <si>
    <t>WM+ HYN 9 Nguyễn Thiện Thuật</t>
  </si>
  <si>
    <t>K25TTM#00017073</t>
  </si>
  <si>
    <t>9105426373</t>
  </si>
  <si>
    <t>5602</t>
  </si>
  <si>
    <t>WM+ HNI 88 Kim Giang</t>
  </si>
  <si>
    <t>K25TTM#00258948</t>
  </si>
  <si>
    <t>9105427240</t>
  </si>
  <si>
    <t>5613</t>
  </si>
  <si>
    <t>WM+ HNI 291 Xuân Phương</t>
  </si>
  <si>
    <t>K25TTM#00259271</t>
  </si>
  <si>
    <t>9105428181</t>
  </si>
  <si>
    <t>5630</t>
  </si>
  <si>
    <t>WM+ QBH 161 Hai Bà Trưng</t>
  </si>
  <si>
    <t>K25TTM#00002597</t>
  </si>
  <si>
    <t>9105427667</t>
  </si>
  <si>
    <t>5635</t>
  </si>
  <si>
    <t>WM+ HNI S1.05 Ocean Park</t>
  </si>
  <si>
    <t>K25TTM#00259427</t>
  </si>
  <si>
    <t>9105427668</t>
  </si>
  <si>
    <t>K25TTM#00259428</t>
  </si>
  <si>
    <t>9105426821</t>
  </si>
  <si>
    <t>5636</t>
  </si>
  <si>
    <t>WM+ HNI S1.09 Ocean Park</t>
  </si>
  <si>
    <t>K25TTM#00259122</t>
  </si>
  <si>
    <t>9105426184</t>
  </si>
  <si>
    <t>K25TTM#00258875</t>
  </si>
  <si>
    <t>9105425913</t>
  </si>
  <si>
    <t>K25TTM#00007456</t>
  </si>
  <si>
    <t>9105430784</t>
  </si>
  <si>
    <t>5738</t>
  </si>
  <si>
    <t>WM+ THA 17 Hai Bà Trưng</t>
  </si>
  <si>
    <t>K25TTM#00017456</t>
  </si>
  <si>
    <t>9105427655</t>
  </si>
  <si>
    <t>5747</t>
  </si>
  <si>
    <t>WM+ THA 28 Tân Phong, Triệu Sơ</t>
  </si>
  <si>
    <t>K25TTM#00017395</t>
  </si>
  <si>
    <t>9105427988</t>
  </si>
  <si>
    <t>K25TTM#00259543</t>
  </si>
  <si>
    <t>9105427793</t>
  </si>
  <si>
    <t>5770</t>
  </si>
  <si>
    <t>WM+ CBG 39 Phố Cũ</t>
  </si>
  <si>
    <t>K25TTM#00000969</t>
  </si>
  <si>
    <t>9105427849</t>
  </si>
  <si>
    <t>K25TTM#00000970</t>
  </si>
  <si>
    <t>9105427777</t>
  </si>
  <si>
    <t>5788</t>
  </si>
  <si>
    <t>WM+ HNI Đông Xuân, Sóc Sơn</t>
  </si>
  <si>
    <t>K25TTM#00259464</t>
  </si>
  <si>
    <t>9105425879</t>
  </si>
  <si>
    <t>5834</t>
  </si>
  <si>
    <t>WM+ DNG Thôn Miếu Bông, Xã Hòa</t>
  </si>
  <si>
    <t>K25TTM#00042148</t>
  </si>
  <si>
    <t>9105429889</t>
  </si>
  <si>
    <t>5894</t>
  </si>
  <si>
    <t>WM+ HDG 263 Minh Tân</t>
  </si>
  <si>
    <t>K25TTM#00007791</t>
  </si>
  <si>
    <t>9105427991</t>
  </si>
  <si>
    <t>5907</t>
  </si>
  <si>
    <t>WM+ HNI 462 Ngô Gia Tự</t>
  </si>
  <si>
    <t>K25TTM#00259545</t>
  </si>
  <si>
    <t>9105426381</t>
  </si>
  <si>
    <t>5911</t>
  </si>
  <si>
    <t>WM+ HPG 393 Nguyễn Lương Bằng</t>
  </si>
  <si>
    <t>K25TTM#00019918</t>
  </si>
  <si>
    <t>9105429410</t>
  </si>
  <si>
    <t>K25TTM#00260066</t>
  </si>
  <si>
    <t>9105428188</t>
  </si>
  <si>
    <t>6014</t>
  </si>
  <si>
    <t>WM+ HNI 34 Mạc Xá</t>
  </si>
  <si>
    <t>K25TTM#00259615</t>
  </si>
  <si>
    <t>9105426081</t>
  </si>
  <si>
    <t>6072</t>
  </si>
  <si>
    <t>WM+ HNI Chợ Mơ, Ba Vì</t>
  </si>
  <si>
    <t>K25TTM#00258832</t>
  </si>
  <si>
    <t>9105427347</t>
  </si>
  <si>
    <t>6126</t>
  </si>
  <si>
    <t>WM+ QNM 149 Lý Thường Kiệt, TP</t>
  </si>
  <si>
    <t>K25TTM#00006864</t>
  </si>
  <si>
    <t>9105430785</t>
  </si>
  <si>
    <t>6166</t>
  </si>
  <si>
    <t>WM+ QNH 141 Nguyễn Văn Cừ</t>
  </si>
  <si>
    <t>K25TTM#00025069</t>
  </si>
  <si>
    <t>9105430950</t>
  </si>
  <si>
    <t>6178</t>
  </si>
  <si>
    <t>WM+ PTO Khu 22 Hoàng Xá</t>
  </si>
  <si>
    <t>K25TTM#00010074</t>
  </si>
  <si>
    <t>9105430794</t>
  </si>
  <si>
    <t>6184</t>
  </si>
  <si>
    <t>WM+ HNI Tốt Động, Chương Mỹ</t>
  </si>
  <si>
    <t>K25TTM#00260531</t>
  </si>
  <si>
    <t>9105430399</t>
  </si>
  <si>
    <t>6200</t>
  </si>
  <si>
    <t>WM+ QTI 163 Trần Hưng Đạo</t>
  </si>
  <si>
    <t>K25TTM#00005925</t>
  </si>
  <si>
    <t>9105427069</t>
  </si>
  <si>
    <t>K25TTM#00007470</t>
  </si>
  <si>
    <t>9105427098</t>
  </si>
  <si>
    <t>K25TTM#00007471</t>
  </si>
  <si>
    <t>9105426515</t>
  </si>
  <si>
    <t>6281</t>
  </si>
  <si>
    <t>WM+ PTO 425-427 Lạc Long Quân</t>
  </si>
  <si>
    <t>K25TTM#00010021</t>
  </si>
  <si>
    <t>9105429508</t>
  </si>
  <si>
    <t>6291</t>
  </si>
  <si>
    <t>WM+ PTO Hoa Khê, Cẩm Khê</t>
  </si>
  <si>
    <t>K25TTM#00010059</t>
  </si>
  <si>
    <t>9105429909</t>
  </si>
  <si>
    <t>K25TTM#00010065</t>
  </si>
  <si>
    <t>9105430637</t>
  </si>
  <si>
    <t>6367</t>
  </si>
  <si>
    <t>WM+ THA 123-125 Phố Kiểu</t>
  </si>
  <si>
    <t>K25TTM#00017450</t>
  </si>
  <si>
    <t>9105430639</t>
  </si>
  <si>
    <t>K25TTM#00017451</t>
  </si>
  <si>
    <t>9105427227</t>
  </si>
  <si>
    <t>6389</t>
  </si>
  <si>
    <t>WM+ HCM 31/55 Ung Văn Khiêm</t>
  </si>
  <si>
    <t>K25TTM#00083826</t>
  </si>
  <si>
    <t>9105430645</t>
  </si>
  <si>
    <t>6426</t>
  </si>
  <si>
    <t>WM+ VTU TR4, Tầng trệt, CC 18</t>
  </si>
  <si>
    <t>K25TTM#00008886</t>
  </si>
  <si>
    <t>9105430679</t>
  </si>
  <si>
    <t>K25TTM#00008888</t>
  </si>
  <si>
    <t>9105428759</t>
  </si>
  <si>
    <t>6437</t>
  </si>
  <si>
    <t>WIN HCM 173/23/100 Khuông Việt</t>
  </si>
  <si>
    <t>K25TTM#00084025</t>
  </si>
  <si>
    <t>9105428763</t>
  </si>
  <si>
    <t>K25TTM#00084026</t>
  </si>
  <si>
    <t>9105427366</t>
  </si>
  <si>
    <t>6456</t>
  </si>
  <si>
    <t>WM+ HNI 116 C2 Trung Tự</t>
  </si>
  <si>
    <t>K25TTM#00259320</t>
  </si>
  <si>
    <t>9105426970</t>
  </si>
  <si>
    <t>6518</t>
  </si>
  <si>
    <t>WIN HCM HR2SH21-22, CC Eco Gre</t>
  </si>
  <si>
    <t>K25TTM#00083789</t>
  </si>
  <si>
    <t>9105426706</t>
  </si>
  <si>
    <t>6646</t>
  </si>
  <si>
    <t>WM+ HNI 60 Lê Trọng Tấn</t>
  </si>
  <si>
    <t>K25TTM#00259076</t>
  </si>
  <si>
    <t>9105425896</t>
  </si>
  <si>
    <t>6695</t>
  </si>
  <si>
    <t>WM+ THA 163 - 165 Trần Hưng Đạ</t>
  </si>
  <si>
    <t>K25TTM#00017348</t>
  </si>
  <si>
    <t>9105427278</t>
  </si>
  <si>
    <t>6713</t>
  </si>
  <si>
    <t>WIN HNI CT1B Homeland Thượng T</t>
  </si>
  <si>
    <t>K25TTM#00259290</t>
  </si>
  <si>
    <t>9105426042</t>
  </si>
  <si>
    <t>6727</t>
  </si>
  <si>
    <t>WM+ HPG Tuy Lạc, Thủy Nguyên</t>
  </si>
  <si>
    <t>K25TTM#00019902</t>
  </si>
  <si>
    <t>9105429836</t>
  </si>
  <si>
    <t>6747</t>
  </si>
  <si>
    <t>WM+ BNH 429 Lý Thường Kiệt</t>
  </si>
  <si>
    <t>K25TTM#00011135</t>
  </si>
  <si>
    <t>9105428965</t>
  </si>
  <si>
    <t>6751</t>
  </si>
  <si>
    <t>WM+ BNH Khu Sơn, Hạp Lĩnh</t>
  </si>
  <si>
    <t>K25TTM#00011122</t>
  </si>
  <si>
    <t>9105426624</t>
  </si>
  <si>
    <t>6777</t>
  </si>
  <si>
    <t>WM+ HNI 39 Ngõ 192 Lê Trọng Tấ</t>
  </si>
  <si>
    <t>K25TTM#00259045</t>
  </si>
  <si>
    <t>9105427458</t>
  </si>
  <si>
    <t>6842</t>
  </si>
  <si>
    <t>WM+ BDG 343 Quốc Lộ 1K</t>
  </si>
  <si>
    <t>K25TTM#00034653</t>
  </si>
  <si>
    <t>9105425869</t>
  </si>
  <si>
    <t>6856</t>
  </si>
  <si>
    <t>WM+ HNI Hội Xá, Mỹ Đức</t>
  </si>
  <si>
    <t>K25TTM#00258772</t>
  </si>
  <si>
    <t>9105430673</t>
  </si>
  <si>
    <t>6873</t>
  </si>
  <si>
    <t>WIN HNI TM1-C1 Thành Công</t>
  </si>
  <si>
    <t>K25TTM#00260488</t>
  </si>
  <si>
    <t>9105428977</t>
  </si>
  <si>
    <t>6977</t>
  </si>
  <si>
    <t>WM+ TBH Vũ Quý, Kiến Xương</t>
  </si>
  <si>
    <t>K25TTM#00007735</t>
  </si>
  <si>
    <t>9105433686</t>
  </si>
  <si>
    <t>K25TTM#00261702</t>
  </si>
  <si>
    <t>9105431075</t>
  </si>
  <si>
    <t>1539</t>
  </si>
  <si>
    <t>WM VCC HNI Bà Triệu</t>
  </si>
  <si>
    <t>K25TTM#00260668</t>
  </si>
  <si>
    <t>9105434645</t>
  </si>
  <si>
    <t>1592</t>
  </si>
  <si>
    <t>WM VC+ HDG Chí Linh</t>
  </si>
  <si>
    <t>K25TTM#00007825</t>
  </si>
  <si>
    <t>9105421734</t>
  </si>
  <si>
    <t>1607</t>
  </si>
  <si>
    <t>WM VCP PYN Tuy Hòa</t>
  </si>
  <si>
    <t>K25TTM#00000859</t>
  </si>
  <si>
    <t>9105434099</t>
  </si>
  <si>
    <t>K25TTM#00001672</t>
  </si>
  <si>
    <t>9105433171</t>
  </si>
  <si>
    <t>1635</t>
  </si>
  <si>
    <t>WM VCP HNI Skylake</t>
  </si>
  <si>
    <t>K25TTM#00261516</t>
  </si>
  <si>
    <t>9105432755</t>
  </si>
  <si>
    <t>1672</t>
  </si>
  <si>
    <t>WM HNI Nguyễn Văn Cừ II</t>
  </si>
  <si>
    <t>K25TTM#00261366</t>
  </si>
  <si>
    <t>9105434608</t>
  </si>
  <si>
    <t>2018</t>
  </si>
  <si>
    <t>WM+ HNI T4-L1-07A TC</t>
  </si>
  <si>
    <t>K25TTM#00262040</t>
  </si>
  <si>
    <t>9105431803</t>
  </si>
  <si>
    <t>2071</t>
  </si>
  <si>
    <t>WM+ HNI 194 Minh Khai</t>
  </si>
  <si>
    <t>K25TTM#00260950</t>
  </si>
  <si>
    <t>9105432114</t>
  </si>
  <si>
    <t>2083</t>
  </si>
  <si>
    <t>WM+ HNI 138 Phú Diễn</t>
  </si>
  <si>
    <t>K25TTM#00261094</t>
  </si>
  <si>
    <t>9105432570</t>
  </si>
  <si>
    <t>K25TTM#00261294</t>
  </si>
  <si>
    <t>9105434303</t>
  </si>
  <si>
    <t>2340</t>
  </si>
  <si>
    <t>WM+ HNI 281 Khâm Thiên</t>
  </si>
  <si>
    <t>K25TTM#00261935</t>
  </si>
  <si>
    <t>9105431713</t>
  </si>
  <si>
    <t>2343</t>
  </si>
  <si>
    <t>WM+ HNI 23 Vạn Phúc</t>
  </si>
  <si>
    <t>K25TTM#00260909</t>
  </si>
  <si>
    <t>9105435149</t>
  </si>
  <si>
    <t>2362</t>
  </si>
  <si>
    <t>WM+ HNI 20 Nghĩa Dũng</t>
  </si>
  <si>
    <t>K25TTM#00262221</t>
  </si>
  <si>
    <t>9105431887</t>
  </si>
  <si>
    <t>2416</t>
  </si>
  <si>
    <t>WM+ HNI 101 Hương Viên</t>
  </si>
  <si>
    <t>K25TTM#00260996</t>
  </si>
  <si>
    <t>9105431104</t>
  </si>
  <si>
    <t>2428</t>
  </si>
  <si>
    <t>WM+ HNI 12 Lô B Đại Kim</t>
  </si>
  <si>
    <t>K25TTM#00260673</t>
  </si>
  <si>
    <t>9105435580</t>
  </si>
  <si>
    <t>2721</t>
  </si>
  <si>
    <t>WIN HCM 79 Đào Duy Từ</t>
  </si>
  <si>
    <t>K25TTM#00084738</t>
  </si>
  <si>
    <t>9105432662</t>
  </si>
  <si>
    <t>2753</t>
  </si>
  <si>
    <t>WM+ HNI 24/1 Đỗ Nhuận</t>
  </si>
  <si>
    <t>K25TTM#00261335</t>
  </si>
  <si>
    <t>9105432804</t>
  </si>
  <si>
    <t>K25TTM#00261382</t>
  </si>
  <si>
    <t>9105434239</t>
  </si>
  <si>
    <t>2806</t>
  </si>
  <si>
    <t>WM+ HNI 3 Hàng Bút</t>
  </si>
  <si>
    <t>K25TTM#00261911</t>
  </si>
  <si>
    <t>9105434244</t>
  </si>
  <si>
    <t>K25TTM#00261912</t>
  </si>
  <si>
    <t>9105433158</t>
  </si>
  <si>
    <t>2807</t>
  </si>
  <si>
    <t>WM+ HNI 9/293 Tam Trinh</t>
  </si>
  <si>
    <t>K25TTM#00261511</t>
  </si>
  <si>
    <t>9105432456</t>
  </si>
  <si>
    <t>K25TTM#00261246</t>
  </si>
  <si>
    <t>9105432063</t>
  </si>
  <si>
    <t>2AB4</t>
  </si>
  <si>
    <t>WM+ HNM Điệp Sơn, Duy Tiên</t>
  </si>
  <si>
    <t>K25TTM#00001950</t>
  </si>
  <si>
    <t>9105435102</t>
  </si>
  <si>
    <t>K25TTM#00002628</t>
  </si>
  <si>
    <t>9105434850</t>
  </si>
  <si>
    <t>2ABU</t>
  </si>
  <si>
    <t>WM+ TTH Lô E3-17&amp;18, KĐT Phú M</t>
  </si>
  <si>
    <t>K25TTM#00004454</t>
  </si>
  <si>
    <t>9105432123</t>
  </si>
  <si>
    <t>K25TTM#00002616</t>
  </si>
  <si>
    <t>9105435142</t>
  </si>
  <si>
    <t>2ACM</t>
  </si>
  <si>
    <t>WM+ THA 162 Nguyễn Du</t>
  </si>
  <si>
    <t>K25TTM#00017545</t>
  </si>
  <si>
    <t>9105431354</t>
  </si>
  <si>
    <t>2ADX</t>
  </si>
  <si>
    <t>WM+ QNI 01 Bích Khê</t>
  </si>
  <si>
    <t>K25TTM#00004584</t>
  </si>
  <si>
    <t>9105433046</t>
  </si>
  <si>
    <t>K25TTM#00020068</t>
  </si>
  <si>
    <t>9105432195</t>
  </si>
  <si>
    <t>2AGE</t>
  </si>
  <si>
    <t>WM+ QNI 288 Nguyễn Nghiêm</t>
  </si>
  <si>
    <t>K25TTM#00004598</t>
  </si>
  <si>
    <t>9105435180</t>
  </si>
  <si>
    <t>K25TTM#00006983</t>
  </si>
  <si>
    <t>9105434126</t>
  </si>
  <si>
    <t>2AIL</t>
  </si>
  <si>
    <t>WM+ QNM ĐT609 Thôn Quảng Huế</t>
  </si>
  <si>
    <t>K25TTM#00006958</t>
  </si>
  <si>
    <t>9105434379</t>
  </si>
  <si>
    <t>2AIM</t>
  </si>
  <si>
    <t>WM+ QNM Thửa 274, TBĐ 31</t>
  </si>
  <si>
    <t>K25TTM#00006965</t>
  </si>
  <si>
    <t>9105433785</t>
  </si>
  <si>
    <t>2ALK</t>
  </si>
  <si>
    <t>WM+ NAN 40 Lê Lợi</t>
  </si>
  <si>
    <t>K25TTM#00020227</t>
  </si>
  <si>
    <t>9105431297</t>
  </si>
  <si>
    <t>2AM2</t>
  </si>
  <si>
    <t>WM+ HNI 174 Thôn Thượng</t>
  </si>
  <si>
    <t>K25TTM#00260732</t>
  </si>
  <si>
    <t>9105431466</t>
  </si>
  <si>
    <t>K25TTM#00260805</t>
  </si>
  <si>
    <t>9105431524</t>
  </si>
  <si>
    <t>K25TTM#00260828</t>
  </si>
  <si>
    <t>9105435541</t>
  </si>
  <si>
    <t>K25TTM#00020306</t>
  </si>
  <si>
    <t>9105432774</t>
  </si>
  <si>
    <t>2ANB</t>
  </si>
  <si>
    <t>WM+ PTO Khu 15, Hanh Cù</t>
  </si>
  <si>
    <t>K25TTM#00010095</t>
  </si>
  <si>
    <t>9105435955</t>
  </si>
  <si>
    <t>2ANQ</t>
  </si>
  <si>
    <t>WM+ THA 178 Bà Triệu</t>
  </si>
  <si>
    <t>K25TTM#00017568</t>
  </si>
  <si>
    <t>9105432459</t>
  </si>
  <si>
    <t>2AO2</t>
  </si>
  <si>
    <t>WM+ BTN 55A Quang Trung</t>
  </si>
  <si>
    <t>K25TTM#00003583</t>
  </si>
  <si>
    <t>9105434804</t>
  </si>
  <si>
    <t>2AOZ</t>
  </si>
  <si>
    <t>WM + QNM Đường ĐT609, Thôn Hà</t>
  </si>
  <si>
    <t>K25TTM#00006977</t>
  </si>
  <si>
    <t>9105432667</t>
  </si>
  <si>
    <t>2APJ</t>
  </si>
  <si>
    <t>WM+ QNM 98 DH2, KP. Triêm Trun</t>
  </si>
  <si>
    <t>K25TTM#00006943</t>
  </si>
  <si>
    <t>9105431586</t>
  </si>
  <si>
    <t>2AR5</t>
  </si>
  <si>
    <t>WM+ HNI R1.05 Ocean Park</t>
  </si>
  <si>
    <t>K25TTM#00260850</t>
  </si>
  <si>
    <t>9105435564</t>
  </si>
  <si>
    <t>2ARQ</t>
  </si>
  <si>
    <t>WM+ HDG 208 Vạn Đức</t>
  </si>
  <si>
    <t>K25TTM#00007832</t>
  </si>
  <si>
    <t>9105433409</t>
  </si>
  <si>
    <t>2ARX</t>
  </si>
  <si>
    <t>WM+ HNI Thôn Ngoại, Tam Thuấn</t>
  </si>
  <si>
    <t>K25TTM#00261591</t>
  </si>
  <si>
    <t>9105431253</t>
  </si>
  <si>
    <t>2AUB</t>
  </si>
  <si>
    <t>WM+ TNN Xóm Trại, Nhã Lộng</t>
  </si>
  <si>
    <t>9105431338</t>
  </si>
  <si>
    <t>K25TTM#00006168</t>
  </si>
  <si>
    <t>9105435836</t>
  </si>
  <si>
    <t>2AWW</t>
  </si>
  <si>
    <t>WM+ HNI Ngô Đạo, Tân Hưng</t>
  </si>
  <si>
    <t>K25TTM#00262397</t>
  </si>
  <si>
    <t>9105433884</t>
  </si>
  <si>
    <t>3014</t>
  </si>
  <si>
    <t>WM+ HNI P06 Park Hill</t>
  </si>
  <si>
    <t>K25TTM#00261780</t>
  </si>
  <si>
    <t>9105434193</t>
  </si>
  <si>
    <t>3057</t>
  </si>
  <si>
    <t>WM+ HNI P05 Park Hill</t>
  </si>
  <si>
    <t>K25TTM#00261897</t>
  </si>
  <si>
    <t>9105434962</t>
  </si>
  <si>
    <t>3136</t>
  </si>
  <si>
    <t>WM+ HNI Green Star Phạm Văn Đồ</t>
  </si>
  <si>
    <t>K25TTM#00262157</t>
  </si>
  <si>
    <t>9105434791</t>
  </si>
  <si>
    <t>3159</t>
  </si>
  <si>
    <t>WM+ HNI 17T1-CT2 Trung Văn</t>
  </si>
  <si>
    <t>K25TTM#00262094</t>
  </si>
  <si>
    <t>9105433390</t>
  </si>
  <si>
    <t>3162</t>
  </si>
  <si>
    <t>WIN HNI MonCity</t>
  </si>
  <si>
    <t>K25TTM#00261589</t>
  </si>
  <si>
    <t>9105432283</t>
  </si>
  <si>
    <t>K25TTM#00261178</t>
  </si>
  <si>
    <t>9105433478</t>
  </si>
  <si>
    <t>3237</t>
  </si>
  <si>
    <t>WM+ HNI 23 ngõ 136 Cầu Diễn</t>
  </si>
  <si>
    <t>K25TTM#00261618</t>
  </si>
  <si>
    <t>9105433874</t>
  </si>
  <si>
    <t>3252</t>
  </si>
  <si>
    <t>WM+ DNG 126 Văn Tiến Dũng</t>
  </si>
  <si>
    <t>K25TTM#00042574</t>
  </si>
  <si>
    <t>9105432680</t>
  </si>
  <si>
    <t>3259</t>
  </si>
  <si>
    <t>WIN HCM Flora - Fuji</t>
  </si>
  <si>
    <t>K25TTM#00084480</t>
  </si>
  <si>
    <t>9105432590</t>
  </si>
  <si>
    <t>3535</t>
  </si>
  <si>
    <t>WM+ DNI Khu dân cư An Bình</t>
  </si>
  <si>
    <t>K25TTM#00009260</t>
  </si>
  <si>
    <t>9105433427</t>
  </si>
  <si>
    <t>3578</t>
  </si>
  <si>
    <t>WM+ DNI 27 Đường 643</t>
  </si>
  <si>
    <t>K25TTM#00009274</t>
  </si>
  <si>
    <t>9105434169</t>
  </si>
  <si>
    <t>3604</t>
  </si>
  <si>
    <t>WM+ TGG 152 Lý Thường Kiệt</t>
  </si>
  <si>
    <t>K25TTM#00003209</t>
  </si>
  <si>
    <t>9105431704</t>
  </si>
  <si>
    <t>3648</t>
  </si>
  <si>
    <t>WM+ HPG 239 Nguyễn Công Hòa</t>
  </si>
  <si>
    <t>K25TTM#00020039</t>
  </si>
  <si>
    <t>9105435229</t>
  </si>
  <si>
    <t>3651</t>
  </si>
  <si>
    <t>WM+ HNI Số 1, Tổ 7 Phúc Lợi</t>
  </si>
  <si>
    <t>K25TTM#00262242</t>
  </si>
  <si>
    <t>9105435367</t>
  </si>
  <si>
    <t>3716</t>
  </si>
  <si>
    <t>WM+ HNI CT2-105 KĐT Văn Khê</t>
  </si>
  <si>
    <t>K25TTM#00262276</t>
  </si>
  <si>
    <t>9105432786</t>
  </si>
  <si>
    <t>3788</t>
  </si>
  <si>
    <t>WM+ VTU 209 Nguyễn Hữu Cảnh</t>
  </si>
  <si>
    <t>K25TTM#00008913</t>
  </si>
  <si>
    <t>9105434249</t>
  </si>
  <si>
    <t>3810</t>
  </si>
  <si>
    <t>WM+ DNI 36-38 A13 Nguyễn Văn T</t>
  </si>
  <si>
    <t>K25TTM#00009283</t>
  </si>
  <si>
    <t>9105434730</t>
  </si>
  <si>
    <t>3819</t>
  </si>
  <si>
    <t>WM+ DNG 183 Hàn Thuyên</t>
  </si>
  <si>
    <t>K25TTM#00042614</t>
  </si>
  <si>
    <t>9105434852</t>
  </si>
  <si>
    <t>K25TTM#00042628</t>
  </si>
  <si>
    <t>9105434660</t>
  </si>
  <si>
    <t>3943</t>
  </si>
  <si>
    <t>WM+ HPG 177 Trần Nhân Tông</t>
  </si>
  <si>
    <t>K25TTM#00020114</t>
  </si>
  <si>
    <t>9105434841</t>
  </si>
  <si>
    <t>4020</t>
  </si>
  <si>
    <t>WM+ HNI Lô 21 BT 4-3 Khu nhà ở</t>
  </si>
  <si>
    <t>K25TTM#00262113</t>
  </si>
  <si>
    <t>9105433090</t>
  </si>
  <si>
    <t>4024</t>
  </si>
  <si>
    <t>WM+ HNI T1-30 Gemek Tower</t>
  </si>
  <si>
    <t>K25TTM#00261486</t>
  </si>
  <si>
    <t>9105431823</t>
  </si>
  <si>
    <t>4053</t>
  </si>
  <si>
    <t>WM+ HNI A3 Gardenia</t>
  </si>
  <si>
    <t>K25TTM#00260966</t>
  </si>
  <si>
    <t>9105432503</t>
  </si>
  <si>
    <t>K25TTM#00042513</t>
  </si>
  <si>
    <t>9105435725</t>
  </si>
  <si>
    <t>K25TTM#00262369</t>
  </si>
  <si>
    <t>9105434694</t>
  </si>
  <si>
    <t>4109</t>
  </si>
  <si>
    <t>WM+ HNI 51 Phố Huyện</t>
  </si>
  <si>
    <t>K25TTM#00262070</t>
  </si>
  <si>
    <t>9105431096</t>
  </si>
  <si>
    <t>K25TTM#00084280</t>
  </si>
  <si>
    <t>9105435537</t>
  </si>
  <si>
    <t>4181</t>
  </si>
  <si>
    <t>WM+ BDG CC Hiệp Thành 3</t>
  </si>
  <si>
    <t>K25TTM#00035022</t>
  </si>
  <si>
    <t>9105435544</t>
  </si>
  <si>
    <t>K25TTM#00035023</t>
  </si>
  <si>
    <t>9105433873</t>
  </si>
  <si>
    <t>4301</t>
  </si>
  <si>
    <t>WM+ HNI Cowa 199 Hồ Tùng Mậu</t>
  </si>
  <si>
    <t>K25TTM#00261775</t>
  </si>
  <si>
    <t>9105433954</t>
  </si>
  <si>
    <t>K25TTM#00261812</t>
  </si>
  <si>
    <t>9105432773</t>
  </si>
  <si>
    <t>4305</t>
  </si>
  <si>
    <t>WM+ HNI Phong Lan 01-11</t>
  </si>
  <si>
    <t>K25TTM#00261373</t>
  </si>
  <si>
    <t>9105431445</t>
  </si>
  <si>
    <t>4372</t>
  </si>
  <si>
    <t>WM+ HCM CC 4S Riverside</t>
  </si>
  <si>
    <t>K25TTM#00084337</t>
  </si>
  <si>
    <t>9105435450</t>
  </si>
  <si>
    <t>K25TTM#00262304</t>
  </si>
  <si>
    <t>9105431896</t>
  </si>
  <si>
    <t>K25TTM#00042492</t>
  </si>
  <si>
    <t>9105432787</t>
  </si>
  <si>
    <t>K25TTM#00042525</t>
  </si>
  <si>
    <t>9105433201</t>
  </si>
  <si>
    <t>4510</t>
  </si>
  <si>
    <t>WM+DNI 77/2 Đồng Khởi</t>
  </si>
  <si>
    <t>K25TTM#00009271</t>
  </si>
  <si>
    <t>9105435806</t>
  </si>
  <si>
    <t>K25TTM#00011226</t>
  </si>
  <si>
    <t>9105431673</t>
  </si>
  <si>
    <t>4569</t>
  </si>
  <si>
    <t>WM+ HCM Grand Riverside</t>
  </si>
  <si>
    <t>K25TTM#00084370</t>
  </si>
  <si>
    <t>9105431789</t>
  </si>
  <si>
    <t>4588</t>
  </si>
  <si>
    <t>WM+ HNI 161 Khu phố, Thị trấn</t>
  </si>
  <si>
    <t>K25TTM#00260943</t>
  </si>
  <si>
    <t>9105435998</t>
  </si>
  <si>
    <t>4605</t>
  </si>
  <si>
    <t>WM+ NAN 70 Nguyễn Trãi</t>
  </si>
  <si>
    <t>K25TTM#00020329</t>
  </si>
  <si>
    <t>9105433509</t>
  </si>
  <si>
    <t>4671</t>
  </si>
  <si>
    <t>WM+ HNI Thôn Tương Chúc</t>
  </si>
  <si>
    <t>K25TTM#00261631</t>
  </si>
  <si>
    <t>9105435655</t>
  </si>
  <si>
    <t>K25TTM#00262349</t>
  </si>
  <si>
    <t>9105435735</t>
  </si>
  <si>
    <t>K25TTM#00262372</t>
  </si>
  <si>
    <t>9105435549</t>
  </si>
  <si>
    <t>K25TTM#00006272</t>
  </si>
  <si>
    <t>9105435897</t>
  </si>
  <si>
    <t>4842</t>
  </si>
  <si>
    <t>WM+ QNH 125 Nguyễn Văn Trỗi</t>
  </si>
  <si>
    <t>K25TTM#00025222</t>
  </si>
  <si>
    <t>9105435017</t>
  </si>
  <si>
    <t>4847</t>
  </si>
  <si>
    <t>WM+ THA 321 Ngô Quyền</t>
  </si>
  <si>
    <t>K25TTM#00017542</t>
  </si>
  <si>
    <t>9105432510</t>
  </si>
  <si>
    <t>4865</t>
  </si>
  <si>
    <t>WM+ HYN Chợ Đầu</t>
  </si>
  <si>
    <t>K25TTM#00017195</t>
  </si>
  <si>
    <t>9105434593</t>
  </si>
  <si>
    <t>4969</t>
  </si>
  <si>
    <t>WM+ HPG 194 Phan Đăng Lưu</t>
  </si>
  <si>
    <t>K25TTM#00020111</t>
  </si>
  <si>
    <t>9105434618</t>
  </si>
  <si>
    <t>K25TTM#00020112</t>
  </si>
  <si>
    <t>9105434490</t>
  </si>
  <si>
    <t>K25TTM#00020254</t>
  </si>
  <si>
    <t>9105434839</t>
  </si>
  <si>
    <t>K25TTM#00005960</t>
  </si>
  <si>
    <t>9105433964</t>
  </si>
  <si>
    <t>K25TTM#00261818</t>
  </si>
  <si>
    <t>9105432085</t>
  </si>
  <si>
    <t>5090</t>
  </si>
  <si>
    <t>WM+ HNI Số 83 Lại Đà, Đông Hội</t>
  </si>
  <si>
    <t>K25TTM#00261081</t>
  </si>
  <si>
    <t>9105432097</t>
  </si>
  <si>
    <t>K25TTM#00261086</t>
  </si>
  <si>
    <t>9105432564</t>
  </si>
  <si>
    <t>5229</t>
  </si>
  <si>
    <t>WM+ QNI 107 Phan Chu Trinh</t>
  </si>
  <si>
    <t>K25TTM#00004599</t>
  </si>
  <si>
    <t>9105434941</t>
  </si>
  <si>
    <t>5241</t>
  </si>
  <si>
    <t>WM+ DNI 8F2-9F2 đường N4</t>
  </si>
  <si>
    <t>K25TTM#00009286</t>
  </si>
  <si>
    <t>9105434069</t>
  </si>
  <si>
    <t>5251</t>
  </si>
  <si>
    <t>WM+ DNI, 31 Lô B5, P. Tân Phon</t>
  </si>
  <si>
    <t>K25TTM#00009282</t>
  </si>
  <si>
    <t>9105436063</t>
  </si>
  <si>
    <t>5266</t>
  </si>
  <si>
    <t>WM+ HNI Khu 14 Thôn Yên Nhân</t>
  </si>
  <si>
    <t>K25TTM#00262452</t>
  </si>
  <si>
    <t>9105432524</t>
  </si>
  <si>
    <t>5410</t>
  </si>
  <si>
    <t>WM+ DNI 64 Trần Thị Hoa</t>
  </si>
  <si>
    <t>K25TTM#00009258</t>
  </si>
  <si>
    <t>9105431357</t>
  </si>
  <si>
    <t>5456</t>
  </si>
  <si>
    <t>WM+ HNI Đội 2 Thôn Xuân Bách</t>
  </si>
  <si>
    <t>K25TTM#00260755</t>
  </si>
  <si>
    <t>9105433200</t>
  </si>
  <si>
    <t>K25TTM#00261527</t>
  </si>
  <si>
    <t>9105433493</t>
  </si>
  <si>
    <t>5489</t>
  </si>
  <si>
    <t>WM+ HNI T1 Ô I-HH Dự án Green</t>
  </si>
  <si>
    <t>K25TTM#00261624</t>
  </si>
  <si>
    <t>9105434171</t>
  </si>
  <si>
    <t>5578</t>
  </si>
  <si>
    <t>WM+ HNI Lô 1-3/E-F, MD Complex</t>
  </si>
  <si>
    <t>K25TTM#00261890</t>
  </si>
  <si>
    <t>9105433963</t>
  </si>
  <si>
    <t>5665</t>
  </si>
  <si>
    <t>WM+ HNI 256 Giang Cao, Bát Trà</t>
  </si>
  <si>
    <t>K25TTM#00261817</t>
  </si>
  <si>
    <t>9105431758</t>
  </si>
  <si>
    <t>5772</t>
  </si>
  <si>
    <t>WIN HNI SH1-CT4 Iris Garden</t>
  </si>
  <si>
    <t>K25TTM#00260931</t>
  </si>
  <si>
    <t>9105431035</t>
  </si>
  <si>
    <t>5778</t>
  </si>
  <si>
    <t>WM+ LCI 750 Hoàng Quốc Việt</t>
  </si>
  <si>
    <t>K25TTM#00002012</t>
  </si>
  <si>
    <t>9105434461</t>
  </si>
  <si>
    <t>5790</t>
  </si>
  <si>
    <t>WM+ TBH 165 TDP Cộng Hòa, Kiến</t>
  </si>
  <si>
    <t>K25TTM#00007787</t>
  </si>
  <si>
    <t>9105434328</t>
  </si>
  <si>
    <t>5806</t>
  </si>
  <si>
    <t>WM+ QNH 218 Trần Nhân Tông</t>
  </si>
  <si>
    <t>K25TTM#00025174</t>
  </si>
  <si>
    <t>9105431681</t>
  </si>
  <si>
    <t>5837</t>
  </si>
  <si>
    <t>WM+ HNI R2.119 Florence</t>
  </si>
  <si>
    <t>K25TTM#00260891</t>
  </si>
  <si>
    <t>9105434617</t>
  </si>
  <si>
    <t>5850</t>
  </si>
  <si>
    <t>WM+ QNM 597 Phan Chu Trinh, TP</t>
  </si>
  <si>
    <t>K25TTM#00006972</t>
  </si>
  <si>
    <t>9105432871</t>
  </si>
  <si>
    <t>5874</t>
  </si>
  <si>
    <t>WM+ HNI 99 Đại Nghĩa</t>
  </si>
  <si>
    <t>K25TTM#00261410</t>
  </si>
  <si>
    <t>9105432607</t>
  </si>
  <si>
    <t>5914</t>
  </si>
  <si>
    <t>WM+ THA 474 Vinh Sơn</t>
  </si>
  <si>
    <t>K25TTM#00017500</t>
  </si>
  <si>
    <t>9105434635</t>
  </si>
  <si>
    <t>5943</t>
  </si>
  <si>
    <t>WM+ PTO 574 Tân Tiến</t>
  </si>
  <si>
    <t>K25TTM#00010119</t>
  </si>
  <si>
    <t>9105432000</t>
  </si>
  <si>
    <t>6065</t>
  </si>
  <si>
    <t>WM+ HCM 06 tháp A, trệt, 132 B</t>
  </si>
  <si>
    <t>K25TTM#00084412</t>
  </si>
  <si>
    <t>9105432178</t>
  </si>
  <si>
    <t>6082</t>
  </si>
  <si>
    <t>WM+ QNH Tổ 17 Khu 2 Hà Trung</t>
  </si>
  <si>
    <t>K25TTM#00025132</t>
  </si>
  <si>
    <t>9105435481</t>
  </si>
  <si>
    <t>K25TTM#00020131</t>
  </si>
  <si>
    <t>9105431051</t>
  </si>
  <si>
    <t>6102</t>
  </si>
  <si>
    <t>WM+ HCM TM02 tầng 1+2 Lavita C</t>
  </si>
  <si>
    <t>K25TTM#00084270</t>
  </si>
  <si>
    <t>9105432165</t>
  </si>
  <si>
    <t>K25TCP#00000012</t>
  </si>
  <si>
    <t>9105435566</t>
  </si>
  <si>
    <t>6110</t>
  </si>
  <si>
    <t>WM+ NAN CT1B Quang Trung</t>
  </si>
  <si>
    <t>K25TTM#00020308</t>
  </si>
  <si>
    <t>9105435617</t>
  </si>
  <si>
    <t>K25TTM#00020310</t>
  </si>
  <si>
    <t>9105435623</t>
  </si>
  <si>
    <t>K25TTM#00020311</t>
  </si>
  <si>
    <t>9105435770</t>
  </si>
  <si>
    <t>K25TTM#00020318</t>
  </si>
  <si>
    <t>9105434872</t>
  </si>
  <si>
    <t>6119</t>
  </si>
  <si>
    <t>WM+ HNI D04-L16 Khu A Dương Nộ</t>
  </si>
  <si>
    <t>K25TTM#00262125</t>
  </si>
  <si>
    <t>9105432709</t>
  </si>
  <si>
    <t>6133</t>
  </si>
  <si>
    <t>WM+ HCM 36/2 – 36/2B đường Lê</t>
  </si>
  <si>
    <t>K25TTM#00084486</t>
  </si>
  <si>
    <t>9105432081</t>
  </si>
  <si>
    <t>6219</t>
  </si>
  <si>
    <t>WM+ HNI S4.02 Goldmark City</t>
  </si>
  <si>
    <t>K25TTM#00261078</t>
  </si>
  <si>
    <t>9105432601</t>
  </si>
  <si>
    <t>6228</t>
  </si>
  <si>
    <t>WM+ HCM 98/5A-5B Ấp Dân Thắng</t>
  </si>
  <si>
    <t>K25TTM#00084474</t>
  </si>
  <si>
    <t>9105432542</t>
  </si>
  <si>
    <t>6250</t>
  </si>
  <si>
    <t>WM+ CTO 51D1 Đường 3/2</t>
  </si>
  <si>
    <t>K25TTM#00014274</t>
  </si>
  <si>
    <t>9105433972</t>
  </si>
  <si>
    <t>K25TTM#00261822</t>
  </si>
  <si>
    <t>9105431156</t>
  </si>
  <si>
    <t>6304</t>
  </si>
  <si>
    <t>WM+ QNI 277 – 279 Lê Lợi</t>
  </si>
  <si>
    <t>K25TTM#00004582</t>
  </si>
  <si>
    <t>9105432702</t>
  </si>
  <si>
    <t>6319</t>
  </si>
  <si>
    <t>WM+ HCM 60/14 Lâm Văn Bền</t>
  </si>
  <si>
    <t>K25TTM#00084484</t>
  </si>
  <si>
    <t>9105432293</t>
  </si>
  <si>
    <t>6323</t>
  </si>
  <si>
    <t>WM+ HNI 176 Ngõ 193 Phú Diễn</t>
  </si>
  <si>
    <t>K25TTM#00261183</t>
  </si>
  <si>
    <t>9105435975</t>
  </si>
  <si>
    <t>K25TTM#00017569</t>
  </si>
  <si>
    <t>9105432410</t>
  </si>
  <si>
    <t>6382</t>
  </si>
  <si>
    <t>WM+ HCM 8/1A KP4</t>
  </si>
  <si>
    <t>K25TTM#00084460</t>
  </si>
  <si>
    <t>9105431097</t>
  </si>
  <si>
    <t>6385</t>
  </si>
  <si>
    <t>WM+ THA 496 Bà Triệu, Hậu Lộc</t>
  </si>
  <si>
    <t>K25TTM#00017471</t>
  </si>
  <si>
    <t>9105431637</t>
  </si>
  <si>
    <t>6482</t>
  </si>
  <si>
    <t>WM+ HNI Chợ Cấn Thượng, Quốc O</t>
  </si>
  <si>
    <t>K25TTM#00260872</t>
  </si>
  <si>
    <t>9105431063</t>
  </si>
  <si>
    <t>K25TTM#00260663</t>
  </si>
  <si>
    <t>9105434443</t>
  </si>
  <si>
    <t>6503</t>
  </si>
  <si>
    <t>WM+ DNG 143 Thái Thị Bôi</t>
  </si>
  <si>
    <t>K25TTM#00042598</t>
  </si>
  <si>
    <t>9105430960</t>
  </si>
  <si>
    <t>K25TTM#00084262</t>
  </si>
  <si>
    <t>9105434028</t>
  </si>
  <si>
    <t>6544</t>
  </si>
  <si>
    <t>WM+ HCM 1 Đường số 38</t>
  </si>
  <si>
    <t>K25TTM#00084623</t>
  </si>
  <si>
    <t>9105434034</t>
  </si>
  <si>
    <t>K25TTM#00084624</t>
  </si>
  <si>
    <t>9105435424</t>
  </si>
  <si>
    <t>6600</t>
  </si>
  <si>
    <t>WM+ THA 12 Phạm Bành</t>
  </si>
  <si>
    <t>K25TTM#00017554</t>
  </si>
  <si>
    <t>9105434172</t>
  </si>
  <si>
    <t>6610</t>
  </si>
  <si>
    <t>WM+ HNI Tuy Lai, Mỹ Đức</t>
  </si>
  <si>
    <t>K25TTM#00261891</t>
  </si>
  <si>
    <t>9105435500</t>
  </si>
  <si>
    <t>6614</t>
  </si>
  <si>
    <t>WM+ HNI Liên Bạt, Ứng Hòa</t>
  </si>
  <si>
    <t>K25TTM#00262320</t>
  </si>
  <si>
    <t>9105432210</t>
  </si>
  <si>
    <t>K25TTM#00008901</t>
  </si>
  <si>
    <t>9105434075</t>
  </si>
  <si>
    <t>6726</t>
  </si>
  <si>
    <t>WM+ QBH 50 Hùng Vương</t>
  </si>
  <si>
    <t>K25TTM#00002619</t>
  </si>
  <si>
    <t>9105434423</t>
  </si>
  <si>
    <t>K25TTM#00002621</t>
  </si>
  <si>
    <t>9105432401</t>
  </si>
  <si>
    <t>6730</t>
  </si>
  <si>
    <t>WM+ DNI 408 Đường số 4</t>
  </si>
  <si>
    <t>K25TTM#00009254</t>
  </si>
  <si>
    <t>9105435520</t>
  </si>
  <si>
    <t>6762</t>
  </si>
  <si>
    <t>WM+ TNN 425 Bãi Á , TT Chợ Chu</t>
  </si>
  <si>
    <t>K25TTM#00006202</t>
  </si>
  <si>
    <t>9105432649</t>
  </si>
  <si>
    <t>6813</t>
  </si>
  <si>
    <t>WM+ BNH Phù Khê Đông, Từ Sơn</t>
  </si>
  <si>
    <t>K25TTM#00011187</t>
  </si>
  <si>
    <t>9105432793</t>
  </si>
  <si>
    <t>6815</t>
  </si>
  <si>
    <t>WM+ DNI 420 Phạm Văn Thuận</t>
  </si>
  <si>
    <t>K25TTM#00009265</t>
  </si>
  <si>
    <t>9105433223</t>
  </si>
  <si>
    <t>6848</t>
  </si>
  <si>
    <t>WM+ HNI 7 Ngõ 12 Phú Minh</t>
  </si>
  <si>
    <t>K25TTM#00261535</t>
  </si>
  <si>
    <t>9105435064</t>
  </si>
  <si>
    <t>6852</t>
  </si>
  <si>
    <t>WM+ HNI 23 Ngõ 214 Nguyễn Xiển</t>
  </si>
  <si>
    <t>K25TTM#00262190</t>
  </si>
  <si>
    <t>9105434900</t>
  </si>
  <si>
    <t>K25TTM#00262134</t>
  </si>
  <si>
    <t>9105435433</t>
  </si>
  <si>
    <t>6902</t>
  </si>
  <si>
    <t>WM+ QTI 87 Hùng Vương, Hải Lăn</t>
  </si>
  <si>
    <t>K25TTM#00005977</t>
  </si>
  <si>
    <t>9105431414</t>
  </si>
  <si>
    <t>6927</t>
  </si>
  <si>
    <t>WM+ BNH Khu phố Tiền Trong</t>
  </si>
  <si>
    <t>K25TTM#00011165</t>
  </si>
  <si>
    <t>9105435005</t>
  </si>
  <si>
    <t>6985</t>
  </si>
  <si>
    <t>WM+ HCM 0.02 CC 243 Tân Hòa Đô</t>
  </si>
  <si>
    <t>K25TTM#00084694</t>
  </si>
  <si>
    <t>9105431199</t>
  </si>
  <si>
    <t>6986</t>
  </si>
  <si>
    <t>WM+ QNH 161 Lê Lợi</t>
  </si>
  <si>
    <t>K25TTM#00025112</t>
  </si>
  <si>
    <t>9105439816</t>
  </si>
  <si>
    <t>1527</t>
  </si>
  <si>
    <t>WM HCM Bàu Cát</t>
  </si>
  <si>
    <t>K25TTM#00085274</t>
  </si>
  <si>
    <t>9105432470</t>
  </si>
  <si>
    <t>1532</t>
  </si>
  <si>
    <t>WM VMM HNI Royal City</t>
  </si>
  <si>
    <t>K25TTM#00262515</t>
  </si>
  <si>
    <t>9105430880</t>
  </si>
  <si>
    <t>K25TTM#00262509</t>
  </si>
  <si>
    <t>9105437547</t>
  </si>
  <si>
    <t>1654</t>
  </si>
  <si>
    <t>WM HNI Võ Thị Sáu</t>
  </si>
  <si>
    <t>K25TTM#00263066</t>
  </si>
  <si>
    <t>9105436575</t>
  </si>
  <si>
    <t>1660</t>
  </si>
  <si>
    <t>WM HNI Thái Thịnh</t>
  </si>
  <si>
    <t>K25TTM#00262680</t>
  </si>
  <si>
    <t>9105436669</t>
  </si>
  <si>
    <t>1669</t>
  </si>
  <si>
    <t>WM HNI Linh Đàm</t>
  </si>
  <si>
    <t>K25TTM#00262715</t>
  </si>
  <si>
    <t>9105430170</t>
  </si>
  <si>
    <t>K25TTM#00262506</t>
  </si>
  <si>
    <t>9105433717</t>
  </si>
  <si>
    <t>K25TTM#00262522</t>
  </si>
  <si>
    <t>9105438433</t>
  </si>
  <si>
    <t>2049</t>
  </si>
  <si>
    <t>WM+ DNG 213 Hoàng Diệu</t>
  </si>
  <si>
    <t>K25TTM#00042836</t>
  </si>
  <si>
    <t>9105439066</t>
  </si>
  <si>
    <t>K25TTM#00263651</t>
  </si>
  <si>
    <t>9105439167</t>
  </si>
  <si>
    <t>K25TTM#00263693</t>
  </si>
  <si>
    <t>9105439516</t>
  </si>
  <si>
    <t>2070</t>
  </si>
  <si>
    <t>WM+ HNI 49 Lê Duẩn</t>
  </si>
  <si>
    <t>K25TTM#00263797</t>
  </si>
  <si>
    <t>9105438188</t>
  </si>
  <si>
    <t>2091</t>
  </si>
  <si>
    <t>WM+ HNI 2/61 Lạc Trung</t>
  </si>
  <si>
    <t>K25TTM#00263300</t>
  </si>
  <si>
    <t>9105438601</t>
  </si>
  <si>
    <t>2107</t>
  </si>
  <si>
    <t>WIN HCM 476 Phan Xích Long</t>
  </si>
  <si>
    <t>K25TTM#00085127</t>
  </si>
  <si>
    <t>9105437343</t>
  </si>
  <si>
    <t>2141</t>
  </si>
  <si>
    <t>WM+ HNI 601 Kim Ngưu</t>
  </si>
  <si>
    <t>K25TTM#00262989</t>
  </si>
  <si>
    <t>9105438696</t>
  </si>
  <si>
    <t>K25TTM#00263495</t>
  </si>
  <si>
    <t>9105438706</t>
  </si>
  <si>
    <t>2347</t>
  </si>
  <si>
    <t>WM+ HNI 22 Thạch Bàn</t>
  </si>
  <si>
    <t>K25TTM#00263502</t>
  </si>
  <si>
    <t>9105437038</t>
  </si>
  <si>
    <t>2400</t>
  </si>
  <si>
    <t>WM+ HNI 31 Mạc Thị Bưởi</t>
  </si>
  <si>
    <t>K25TTM#00262868</t>
  </si>
  <si>
    <t>9105440747</t>
  </si>
  <si>
    <t>K25TTM#00264224</t>
  </si>
  <si>
    <t>9105441059</t>
  </si>
  <si>
    <t>2881</t>
  </si>
  <si>
    <t>WM+ HCM 258 Phan Văn Hớn</t>
  </si>
  <si>
    <t>K25TTM#00085417</t>
  </si>
  <si>
    <t>9105438018</t>
  </si>
  <si>
    <t>2A30</t>
  </si>
  <si>
    <t>WM+ THA 158 Đông Phú</t>
  </si>
  <si>
    <t>K25TTM#00017636</t>
  </si>
  <si>
    <t>9105436433</t>
  </si>
  <si>
    <t>K25TTM#00020358</t>
  </si>
  <si>
    <t>9105438877</t>
  </si>
  <si>
    <t>2A81</t>
  </si>
  <si>
    <t>WM+ CTO 75A2-77A2 Bùi Quang Tr</t>
  </si>
  <si>
    <t>K25TTM#00014408</t>
  </si>
  <si>
    <t>9105437111</t>
  </si>
  <si>
    <t>2AAD</t>
  </si>
  <si>
    <t>WM+ QNM 116 Hùng Vương, Bắc Tr</t>
  </si>
  <si>
    <t>K25TTM#00007007</t>
  </si>
  <si>
    <t>9105437113</t>
  </si>
  <si>
    <t>K25TTM#00007008</t>
  </si>
  <si>
    <t>9105440629</t>
  </si>
  <si>
    <t>2AAI</t>
  </si>
  <si>
    <t>WM+ HNI 144, TDP Tân Xuân, Xuâ</t>
  </si>
  <si>
    <t>K25TTM#00264194</t>
  </si>
  <si>
    <t>9105438857</t>
  </si>
  <si>
    <t>2AB8</t>
  </si>
  <si>
    <t>WM+ BDH 512 Quang Trung</t>
  </si>
  <si>
    <t>K25TTM#00003938</t>
  </si>
  <si>
    <t>9105440535</t>
  </si>
  <si>
    <t>2ACA</t>
  </si>
  <si>
    <t>WM+ DNG 78 Huỳnh Văn Nghệ</t>
  </si>
  <si>
    <t>K25TTM#00042959</t>
  </si>
  <si>
    <t>9105440911</t>
  </si>
  <si>
    <t>K25TTM#00017704</t>
  </si>
  <si>
    <t>9105438945</t>
  </si>
  <si>
    <t>2ADJ</t>
  </si>
  <si>
    <t>WM+ HYN H201 &amp; H202 Haven Park</t>
  </si>
  <si>
    <t>K25TTM#00017332</t>
  </si>
  <si>
    <t>9105438863</t>
  </si>
  <si>
    <t>2AE3</t>
  </si>
  <si>
    <t>WM+ HNM 68 Lê Chân</t>
  </si>
  <si>
    <t>K25TTM#00001967</t>
  </si>
  <si>
    <t>9105440683</t>
  </si>
  <si>
    <t>K25TTM#00017700</t>
  </si>
  <si>
    <t>9105440721</t>
  </si>
  <si>
    <t>K25TTM#00017703</t>
  </si>
  <si>
    <t>9105441489</t>
  </si>
  <si>
    <t>K25TTM#00020499</t>
  </si>
  <si>
    <t>9105436539</t>
  </si>
  <si>
    <t>K25TTM#00042725</t>
  </si>
  <si>
    <t>9105437382</t>
  </si>
  <si>
    <t>K25TTM#00042766</t>
  </si>
  <si>
    <t>9105439104</t>
  </si>
  <si>
    <t>K25TTM#00017656</t>
  </si>
  <si>
    <t>9105436160</t>
  </si>
  <si>
    <t>2AIO</t>
  </si>
  <si>
    <t>WM+ QNH TM.09, A1B The Sky Lux</t>
  </si>
  <si>
    <t>K25TTM#00025230</t>
  </si>
  <si>
    <t>9105439606</t>
  </si>
  <si>
    <t>K25TTM#00020423</t>
  </si>
  <si>
    <t>9105437204</t>
  </si>
  <si>
    <t>2AJJ</t>
  </si>
  <si>
    <t>WM+ PTO 439 Tiên Dung</t>
  </si>
  <si>
    <t>K25TTM#00010177</t>
  </si>
  <si>
    <t>9105437028</t>
  </si>
  <si>
    <t>2AK8</t>
  </si>
  <si>
    <t>WM+ NTN K1 KĐT mới Đông Bắc</t>
  </si>
  <si>
    <t>K25TTM#00002538</t>
  </si>
  <si>
    <t>9105437033</t>
  </si>
  <si>
    <t>K25TTM#00002539</t>
  </si>
  <si>
    <t>9105440059</t>
  </si>
  <si>
    <t>2AKQ</t>
  </si>
  <si>
    <t>WM+ VPC Cầu Tre, Hồ Sơn</t>
  </si>
  <si>
    <t>K25TCP#00000064</t>
  </si>
  <si>
    <t>9105440955</t>
  </si>
  <si>
    <t>K25TTM#00017705</t>
  </si>
  <si>
    <t>9105436888</t>
  </si>
  <si>
    <t>K25TTM#00262805</t>
  </si>
  <si>
    <t>9105441017</t>
  </si>
  <si>
    <t>K25TTM#00007870</t>
  </si>
  <si>
    <t>9105441207</t>
  </si>
  <si>
    <t>K25TTM#00007871</t>
  </si>
  <si>
    <t>9105440018</t>
  </si>
  <si>
    <t>K25TTM#00010210</t>
  </si>
  <si>
    <t>9105441432</t>
  </si>
  <si>
    <t>K25TTM#00017714</t>
  </si>
  <si>
    <t>9105437247</t>
  </si>
  <si>
    <t>2ANY</t>
  </si>
  <si>
    <t>WM+ THA Ngọc Chẩm, Thăng Long</t>
  </si>
  <si>
    <t>K25TTM#00017618</t>
  </si>
  <si>
    <t>9105439290</t>
  </si>
  <si>
    <t>2AO3</t>
  </si>
  <si>
    <t>WM+ HNI Đông Tiến, Chương Mỹ</t>
  </si>
  <si>
    <t>K25TTM#00263729</t>
  </si>
  <si>
    <t>9105436265</t>
  </si>
  <si>
    <t>2AOU</t>
  </si>
  <si>
    <t>WM+ QNM TĐ 1530,TBĐ 16,Thôn Mộ</t>
  </si>
  <si>
    <t>K25TTM#00006996</t>
  </si>
  <si>
    <t>9105441407</t>
  </si>
  <si>
    <t>K25TTM#00007872</t>
  </si>
  <si>
    <t>9105436392</t>
  </si>
  <si>
    <t>2AS1</t>
  </si>
  <si>
    <t>WM+ QNH 18-19-LK01, Khu 4 Cao</t>
  </si>
  <si>
    <t>K25TTM#00025235</t>
  </si>
  <si>
    <t>9105440787</t>
  </si>
  <si>
    <t>2AT5</t>
  </si>
  <si>
    <t>WM+ QBH 220 Lê Lợi</t>
  </si>
  <si>
    <t>K25TTM#00002659</t>
  </si>
  <si>
    <t>9105440876</t>
  </si>
  <si>
    <t>K25TTM#00002661</t>
  </si>
  <si>
    <t>9105441043</t>
  </si>
  <si>
    <t>K25TTM#00017706</t>
  </si>
  <si>
    <t>9105438936</t>
  </si>
  <si>
    <t>2ATL</t>
  </si>
  <si>
    <t>WM+ HNI 202 Đại Nghĩa</t>
  </si>
  <si>
    <t>K25TTM#00263597</t>
  </si>
  <si>
    <t>9105441099</t>
  </si>
  <si>
    <t>2ATV</t>
  </si>
  <si>
    <t>WM+ HNI Chợ Cầu, Trung Tiến</t>
  </si>
  <si>
    <t>K25TTM#00264299</t>
  </si>
  <si>
    <t>9105438935</t>
  </si>
  <si>
    <t>2AUF</t>
  </si>
  <si>
    <t>WM+ HNI 7 Cầu Am</t>
  </si>
  <si>
    <t>K25TTM#00263596</t>
  </si>
  <si>
    <t>9105436174</t>
  </si>
  <si>
    <t>3131</t>
  </si>
  <si>
    <t>WM+ HNI 19 tổ 22 TT Đông Anh</t>
  </si>
  <si>
    <t>K25TTM#00262560</t>
  </si>
  <si>
    <t>9105436217</t>
  </si>
  <si>
    <t>K25TTM#00262566</t>
  </si>
  <si>
    <t>9105438819</t>
  </si>
  <si>
    <t>3168</t>
  </si>
  <si>
    <t>WM+ HNI 153 Hữu Hưng</t>
  </si>
  <si>
    <t>K25TTM#00263540</t>
  </si>
  <si>
    <t>9105437003</t>
  </si>
  <si>
    <t>K25TTM#00262853</t>
  </si>
  <si>
    <t>9105438314</t>
  </si>
  <si>
    <t>K25TTM#00042826</t>
  </si>
  <si>
    <t>9105436845</t>
  </si>
  <si>
    <t>3322</t>
  </si>
  <si>
    <t>WIN HNI Hapulico</t>
  </si>
  <si>
    <t>K25TTM#00262783</t>
  </si>
  <si>
    <t>9105440472</t>
  </si>
  <si>
    <t>3396</t>
  </si>
  <si>
    <t>WM+ VTU 1003/56 Đường Bình Giã</t>
  </si>
  <si>
    <t>K25TTM#00008998</t>
  </si>
  <si>
    <t>9105440271</t>
  </si>
  <si>
    <t>3444</t>
  </si>
  <si>
    <t>WM+ VTU 890 đường 30/4</t>
  </si>
  <si>
    <t>K25TTM#00008996</t>
  </si>
  <si>
    <t>9105436959</t>
  </si>
  <si>
    <t>3446</t>
  </si>
  <si>
    <t>WM+ HNI A12-BT1 Lưu Hữu Phước</t>
  </si>
  <si>
    <t>K25TTM#00262836</t>
  </si>
  <si>
    <t>9105437218</t>
  </si>
  <si>
    <t>3485</t>
  </si>
  <si>
    <t>WM+ DNG 241 Phan Đăng Lưu</t>
  </si>
  <si>
    <t>K25TTM#00042752</t>
  </si>
  <si>
    <t>9105436275</t>
  </si>
  <si>
    <t>K25TTM#00262587</t>
  </si>
  <si>
    <t>9105437555</t>
  </si>
  <si>
    <t>3525</t>
  </si>
  <si>
    <t>WM+ HPG 123 Phương Lưu 1</t>
  </si>
  <si>
    <t>K25TTM#00020183</t>
  </si>
  <si>
    <t>9105437575</t>
  </si>
  <si>
    <t>3608</t>
  </si>
  <si>
    <t>WM+ HNI HongKong Tower</t>
  </si>
  <si>
    <t>K25TTM#00263074</t>
  </si>
  <si>
    <t>9105441150</t>
  </si>
  <si>
    <t>3695</t>
  </si>
  <si>
    <t>WM+ VTU 11-11A Lê Văn Lộc</t>
  </si>
  <si>
    <t>K25TTM#00009002</t>
  </si>
  <si>
    <t>9105438886</t>
  </si>
  <si>
    <t>3729</t>
  </si>
  <si>
    <t>WM+ HNI Ngã tư Sơn Đồng</t>
  </si>
  <si>
    <t>K25TTM#00263572</t>
  </si>
  <si>
    <t>9105439271</t>
  </si>
  <si>
    <t>3732</t>
  </si>
  <si>
    <t>WM+ QNH SH23, tòa C Newlife To</t>
  </si>
  <si>
    <t>K25TTM#00025300</t>
  </si>
  <si>
    <t>9105440291</t>
  </si>
  <si>
    <t>K25TTM#00264085</t>
  </si>
  <si>
    <t>9105441069</t>
  </si>
  <si>
    <t>3857</t>
  </si>
  <si>
    <t>WM+ HNI TDP 18 Trung Văn (70 Đ</t>
  </si>
  <si>
    <t>K25TTM#00264292</t>
  </si>
  <si>
    <t>9105438910</t>
  </si>
  <si>
    <t>3877</t>
  </si>
  <si>
    <t>WM+ HNI 74 Vĩnh Hưng</t>
  </si>
  <si>
    <t>K25TTM#00263584</t>
  </si>
  <si>
    <t>9105439744</t>
  </si>
  <si>
    <t>3910</t>
  </si>
  <si>
    <t>WM+ HNI 58 Liên Xã - Kim Chung</t>
  </si>
  <si>
    <t>K25TTM#00263886</t>
  </si>
  <si>
    <t>9105440695</t>
  </si>
  <si>
    <t>3935</t>
  </si>
  <si>
    <t>WM+ DNG 61 Phạm Văn Nghị</t>
  </si>
  <si>
    <t>K25TTM#00042971</t>
  </si>
  <si>
    <t>9105440739</t>
  </si>
  <si>
    <t>K25TTM#00042976</t>
  </si>
  <si>
    <t>9105439037</t>
  </si>
  <si>
    <t>3938</t>
  </si>
  <si>
    <t>WM+ DNG 200 Núi Thành</t>
  </si>
  <si>
    <t>K25TTM#00042871</t>
  </si>
  <si>
    <t>9105438541</t>
  </si>
  <si>
    <t>3949</t>
  </si>
  <si>
    <t>WM+ HNI Lô BT1-18 Phúc Lợi</t>
  </si>
  <si>
    <t>K25TTM#00263430</t>
  </si>
  <si>
    <t>9105436365</t>
  </si>
  <si>
    <t>3962</t>
  </si>
  <si>
    <t>WM+ HNI Kiot 03,04 CT1 Trung V</t>
  </si>
  <si>
    <t>K25TTM#00262614</t>
  </si>
  <si>
    <t>9105440621</t>
  </si>
  <si>
    <t>4063</t>
  </si>
  <si>
    <t>WM+ DNG 183 Tô Hiệu</t>
  </si>
  <si>
    <t>K25TTM#00042964</t>
  </si>
  <si>
    <t>9105436773</t>
  </si>
  <si>
    <t>4067</t>
  </si>
  <si>
    <t>WM+ HNI LK04 Lô TT02 622 Minh</t>
  </si>
  <si>
    <t>K25TTM#00262754</t>
  </si>
  <si>
    <t>9105439044</t>
  </si>
  <si>
    <t>4083</t>
  </si>
  <si>
    <t>WM+ DNG 74 Đường Hàm Nghi</t>
  </si>
  <si>
    <t>K25TTM#00042873</t>
  </si>
  <si>
    <t>9105438856</t>
  </si>
  <si>
    <t>4122</t>
  </si>
  <si>
    <t>WM+ HNI Lỗ Khê</t>
  </si>
  <si>
    <t>K25TTM#00263562</t>
  </si>
  <si>
    <t>9105437105</t>
  </si>
  <si>
    <t>4131</t>
  </si>
  <si>
    <t>WM+ HCM Lô B, CC 312 Lạc Long</t>
  </si>
  <si>
    <t>K25TTM#00084943</t>
  </si>
  <si>
    <t>9105440109</t>
  </si>
  <si>
    <t>4175</t>
  </si>
  <si>
    <t>WM+ THA 102 Lê Lai</t>
  </si>
  <si>
    <t>K25TTM#00017683</t>
  </si>
  <si>
    <t>9105441282</t>
  </si>
  <si>
    <t>4203</t>
  </si>
  <si>
    <t>WM+ HCM TS 2.0.03 Trệt CC The</t>
  </si>
  <si>
    <t>K25TTM#00085447</t>
  </si>
  <si>
    <t>9105438313</t>
  </si>
  <si>
    <t>4249</t>
  </si>
  <si>
    <t>WM+ HNI G9 Thanh Xuân Nam</t>
  </si>
  <si>
    <t>K25TTM#00263341</t>
  </si>
  <si>
    <t>9105436693</t>
  </si>
  <si>
    <t>4275</t>
  </si>
  <si>
    <t>WM+ HNI 38-40 HH03D Thanh Hà</t>
  </si>
  <si>
    <t>K25TTM#00262723</t>
  </si>
  <si>
    <t>9105436695</t>
  </si>
  <si>
    <t>K25TTM#00262724</t>
  </si>
  <si>
    <t>9105437197</t>
  </si>
  <si>
    <t>4304</t>
  </si>
  <si>
    <t>WM+ QNH 27 Trần Nhật Duật</t>
  </si>
  <si>
    <t>K25TTM#00025257</t>
  </si>
  <si>
    <t>9105436636</t>
  </si>
  <si>
    <t>4349</t>
  </si>
  <si>
    <t>WM+ HCM 496/12 Dương Quảng Hàm</t>
  </si>
  <si>
    <t>K25TTM#00084884</t>
  </si>
  <si>
    <t>9105440205</t>
  </si>
  <si>
    <t>4425</t>
  </si>
  <si>
    <t>WM+ HNI 27 Trần Duy Hưng</t>
  </si>
  <si>
    <t>K25TTM#00264062</t>
  </si>
  <si>
    <t>9105437798</t>
  </si>
  <si>
    <t>K25TTM#00263148</t>
  </si>
  <si>
    <t>9105439620</t>
  </si>
  <si>
    <t>4490</t>
  </si>
  <si>
    <t>WM+ THA 113 Trần Hưng Đạo</t>
  </si>
  <si>
    <t>K25TTM#00017666</t>
  </si>
  <si>
    <t>9105439657</t>
  </si>
  <si>
    <t>K25TTM#00017668</t>
  </si>
  <si>
    <t>9105439176</t>
  </si>
  <si>
    <t>K25TTM#00263695</t>
  </si>
  <si>
    <t>9105440775</t>
  </si>
  <si>
    <t>K25TTM#00042978</t>
  </si>
  <si>
    <t>9105440722</t>
  </si>
  <si>
    <t>4567</t>
  </si>
  <si>
    <t>WM+ HPG 60 Văn Cao</t>
  </si>
  <si>
    <t>K25TTM#00020240</t>
  </si>
  <si>
    <t>9105440935</t>
  </si>
  <si>
    <t>K25TTM#00020482</t>
  </si>
  <si>
    <t>9105440938</t>
  </si>
  <si>
    <t>4611</t>
  </si>
  <si>
    <t>WM+ HNI 72/56 Thạch Cầu</t>
  </si>
  <si>
    <t>K25TTM#00264263</t>
  </si>
  <si>
    <t>9105441505</t>
  </si>
  <si>
    <t>4623</t>
  </si>
  <si>
    <t>WM+ LAN 69 Hùng Vương</t>
  </si>
  <si>
    <t>K25TTM#00002725</t>
  </si>
  <si>
    <t>9105437620</t>
  </si>
  <si>
    <t>K25TTM#00006288</t>
  </si>
  <si>
    <t>9105437164</t>
  </si>
  <si>
    <t>4637</t>
  </si>
  <si>
    <t>WM+ NAN 79B Đốc Thiết</t>
  </si>
  <si>
    <t>K25TTM#00020372</t>
  </si>
  <si>
    <t>9105440124</t>
  </si>
  <si>
    <t>4638</t>
  </si>
  <si>
    <t>WM+ NAN 16 Lê Lợi</t>
  </si>
  <si>
    <t>K25TTM#00020440</t>
  </si>
  <si>
    <t>9105441044</t>
  </si>
  <si>
    <t>4814</t>
  </si>
  <si>
    <t>WM+ HPG 188 phố 3.2 TT Vĩnh Bả</t>
  </si>
  <si>
    <t>K25TTM#00020249</t>
  </si>
  <si>
    <t>9105441104</t>
  </si>
  <si>
    <t>K25TTM#00020250</t>
  </si>
  <si>
    <t>9105441284</t>
  </si>
  <si>
    <t>4860</t>
  </si>
  <si>
    <t>WM+ LAN 10-11-12 Trương Định</t>
  </si>
  <si>
    <t>K25TTM#00002719</t>
  </si>
  <si>
    <t>9105441435</t>
  </si>
  <si>
    <t>K25TTM#00002722</t>
  </si>
  <si>
    <t>9105436311</t>
  </si>
  <si>
    <t>4897</t>
  </si>
  <si>
    <t>WM+ TNN 111 Phan Đình Phùng</t>
  </si>
  <si>
    <t>K25TTM#00006208</t>
  </si>
  <si>
    <t>9105436328</t>
  </si>
  <si>
    <t>4907</t>
  </si>
  <si>
    <t>WM+ GLI 339 Trường Chinh</t>
  </si>
  <si>
    <t>K25TTM#00004781</t>
  </si>
  <si>
    <t>9105439909</t>
  </si>
  <si>
    <t>K25TTM#00263954</t>
  </si>
  <si>
    <t>9105440001</t>
  </si>
  <si>
    <t>4990</t>
  </si>
  <si>
    <t>WM+ BNH Thôn An Ninh-Yên Phụ</t>
  </si>
  <si>
    <t>K25TTM#00011262</t>
  </si>
  <si>
    <t>9105436443</t>
  </si>
  <si>
    <t>4995</t>
  </si>
  <si>
    <t>WM+ HPG 57 Khu Cầu Đen TT Núi</t>
  </si>
  <si>
    <t>K25TTM#00020156</t>
  </si>
  <si>
    <t>9105439181</t>
  </si>
  <si>
    <t>5017</t>
  </si>
  <si>
    <t>WM+ DTP 98 Lê Lợi</t>
  </si>
  <si>
    <t>K25TTM#00001234</t>
  </si>
  <si>
    <t>9105441442</t>
  </si>
  <si>
    <t>K25TTM#00264375</t>
  </si>
  <si>
    <t>9105437065</t>
  </si>
  <si>
    <t>5224</t>
  </si>
  <si>
    <t>WM+ HNI T1 Tòa Trung Yên Smile</t>
  </si>
  <si>
    <t>K25TTM#00262878</t>
  </si>
  <si>
    <t>9105436293</t>
  </si>
  <si>
    <t>5284</t>
  </si>
  <si>
    <t>WM+ HNI Thôn Bến Trung X Bắc H</t>
  </si>
  <si>
    <t>K25TTM#00262593</t>
  </si>
  <si>
    <t>9105440473</t>
  </si>
  <si>
    <t>5292</t>
  </si>
  <si>
    <t>WM+ NAN LK1-04 Trường Thịnh Ph</t>
  </si>
  <si>
    <t>K25TTM#00020458</t>
  </si>
  <si>
    <t>9105440884</t>
  </si>
  <si>
    <t>5335</t>
  </si>
  <si>
    <t>WM+ CTO 365/14 Nguyễn Văn Cừ</t>
  </si>
  <si>
    <t>K25TTM#00014459</t>
  </si>
  <si>
    <t>9105436853</t>
  </si>
  <si>
    <t>5391</t>
  </si>
  <si>
    <t>WM+ VTU Tổ 3, Ấp Mỹ Xuân</t>
  </si>
  <si>
    <t>K25TTM#00008950</t>
  </si>
  <si>
    <t>9105439136</t>
  </si>
  <si>
    <t>5395</t>
  </si>
  <si>
    <t>WM+ QNH Dự án quỹ đất đường sắ</t>
  </si>
  <si>
    <t>K25TTM#00025296</t>
  </si>
  <si>
    <t>9105439076</t>
  </si>
  <si>
    <t>5414</t>
  </si>
  <si>
    <t>WM+ HCM 23 Nguyễn Hữu Cầu</t>
  </si>
  <si>
    <t>K25TTM#00085175</t>
  </si>
  <si>
    <t>9105438139</t>
  </si>
  <si>
    <t>K25TTM#00008969</t>
  </si>
  <si>
    <t>9105437092</t>
  </si>
  <si>
    <t>5494</t>
  </si>
  <si>
    <t>WM+ VTU Đất trống giáo xứ Thán</t>
  </si>
  <si>
    <t>K25TTM#00008953</t>
  </si>
  <si>
    <t>9105441153</t>
  </si>
  <si>
    <t>5593</t>
  </si>
  <si>
    <t>WM+ QNH 70 Giếng Đồn</t>
  </si>
  <si>
    <t>K25TTM#00025354</t>
  </si>
  <si>
    <t>9105437240</t>
  </si>
  <si>
    <t>5612</t>
  </si>
  <si>
    <t>WM+ HNI D10-D11 Imperia Sky Ga</t>
  </si>
  <si>
    <t>K25TTM#00262951</t>
  </si>
  <si>
    <t>9105439660</t>
  </si>
  <si>
    <t>5614</t>
  </si>
  <si>
    <t>WM+ HNI 78 ngõ 189 Hoàng Hoa T</t>
  </si>
  <si>
    <t>K25TTM#00263850</t>
  </si>
  <si>
    <t>9105440226</t>
  </si>
  <si>
    <t>5619</t>
  </si>
  <si>
    <t>WM+ HNI 07-09 Cổ Vân</t>
  </si>
  <si>
    <t>K25TTM#00264067</t>
  </si>
  <si>
    <t>9105440416</t>
  </si>
  <si>
    <t>5662</t>
  </si>
  <si>
    <t>WM+ HNI Tản Lĩnh, Ba Vì</t>
  </si>
  <si>
    <t>K25TTM#00264123</t>
  </si>
  <si>
    <t>9105441276</t>
  </si>
  <si>
    <t>5675</t>
  </si>
  <si>
    <t>WM+ HNI S1.01 VinHomes Tây Mỗ</t>
  </si>
  <si>
    <t>K25TTM#00264346</t>
  </si>
  <si>
    <t>9105438308</t>
  </si>
  <si>
    <t>K25TTM#00011244</t>
  </si>
  <si>
    <t>9105438090</t>
  </si>
  <si>
    <t>5680</t>
  </si>
  <si>
    <t>WM+ HNI 55/159/354 Trường Chin</t>
  </si>
  <si>
    <t>K25TTM#00263257</t>
  </si>
  <si>
    <t>9105439522</t>
  </si>
  <si>
    <t>5731</t>
  </si>
  <si>
    <t>WM+ THA 04 Đường Thanh Niên</t>
  </si>
  <si>
    <t>K25TTM#00017664</t>
  </si>
  <si>
    <t>9105436301</t>
  </si>
  <si>
    <t>K25TTM#00017593</t>
  </si>
  <si>
    <t>9105438328</t>
  </si>
  <si>
    <t>5757</t>
  </si>
  <si>
    <t>WM+ QNH Tổ 3 Khu 3 Trần Hưng Đ</t>
  </si>
  <si>
    <t>K25TTM#00025275</t>
  </si>
  <si>
    <t>9105437896</t>
  </si>
  <si>
    <t>5765</t>
  </si>
  <si>
    <t>WM+ HNI Xuân Giang, Sóc Sơn</t>
  </si>
  <si>
    <t>K25TTM#00263183</t>
  </si>
  <si>
    <t>9105437460</t>
  </si>
  <si>
    <t>5784</t>
  </si>
  <si>
    <t>WM+ HTH 150 Nguyễn Du</t>
  </si>
  <si>
    <t>K25TTM#00007578</t>
  </si>
  <si>
    <t>9105438844</t>
  </si>
  <si>
    <t>5813</t>
  </si>
  <si>
    <t>WM+ HNI Nội Phật, Sóc Sơn</t>
  </si>
  <si>
    <t>K25TTM#00263554</t>
  </si>
  <si>
    <t>9105437494</t>
  </si>
  <si>
    <t>5833</t>
  </si>
  <si>
    <t>WM+ VTU 41 Hai Bà Trưng</t>
  </si>
  <si>
    <t>K25TTM#00008960</t>
  </si>
  <si>
    <t>9105440810</t>
  </si>
  <si>
    <t>K25TTM#00007055</t>
  </si>
  <si>
    <t>9105438402</t>
  </si>
  <si>
    <t>5856</t>
  </si>
  <si>
    <t>WM+ HNI 92 Lạc Trung</t>
  </si>
  <si>
    <t>K25TTM#00263376</t>
  </si>
  <si>
    <t>9105436770</t>
  </si>
  <si>
    <t>5896</t>
  </si>
  <si>
    <t>WM+ HNI Giẽ Thượng, Phú Xuyên</t>
  </si>
  <si>
    <t>K25TTM#00262751</t>
  </si>
  <si>
    <t>9105439634</t>
  </si>
  <si>
    <t>5908</t>
  </si>
  <si>
    <t>WM+ NAN 241 Nguyễn Trãi</t>
  </si>
  <si>
    <t>K25TTM#00020426</t>
  </si>
  <si>
    <t>9105438806</t>
  </si>
  <si>
    <t>5969</t>
  </si>
  <si>
    <t>WM+ HDG Ngã ba Lai Khê, Kim Th</t>
  </si>
  <si>
    <t>K25TTM#00007856</t>
  </si>
  <si>
    <t>9105438894</t>
  </si>
  <si>
    <t>6032</t>
  </si>
  <si>
    <t>WM+ HCM 0.03 Moonlight Bouleva</t>
  </si>
  <si>
    <t>K25TTM#00085152</t>
  </si>
  <si>
    <t>9105440608</t>
  </si>
  <si>
    <t>6050</t>
  </si>
  <si>
    <t>WM+ HNI 188 Quảng Oai</t>
  </si>
  <si>
    <t>K25TTM#00264186</t>
  </si>
  <si>
    <t>9105441085</t>
  </si>
  <si>
    <t>K25TTM#00264295</t>
  </si>
  <si>
    <t>9105436103</t>
  </si>
  <si>
    <t>6054</t>
  </si>
  <si>
    <t>WM+ HNI 8 Ngõ 62 Thụy Ứng</t>
  </si>
  <si>
    <t>K25TTM#00262546</t>
  </si>
  <si>
    <t>9105436100</t>
  </si>
  <si>
    <t>6074</t>
  </si>
  <si>
    <t>WM+ HNI 41 Long Biên 1</t>
  </si>
  <si>
    <t>K25TTM#00262543</t>
  </si>
  <si>
    <t>9105439992</t>
  </si>
  <si>
    <t>6098</t>
  </si>
  <si>
    <t>WM+ DNG 58 Hà Tông Quyền</t>
  </si>
  <si>
    <t>K25TTM#00042919</t>
  </si>
  <si>
    <t>9105438784</t>
  </si>
  <si>
    <t>6155</t>
  </si>
  <si>
    <t>WM+ NAN 38 Nguyễn Xí</t>
  </si>
  <si>
    <t>K25TTM#00020403</t>
  </si>
  <si>
    <t>9105438186</t>
  </si>
  <si>
    <t>6157</t>
  </si>
  <si>
    <t>WM+ HNI 15 Yên Sơn, Chương Mỹ</t>
  </si>
  <si>
    <t>K25TTM#00263298</t>
  </si>
  <si>
    <t>9105439174</t>
  </si>
  <si>
    <t>6183</t>
  </si>
  <si>
    <t>WM+ QNI 658 Nguyễn Văn Linh</t>
  </si>
  <si>
    <t>K25TTM#00004641</t>
  </si>
  <si>
    <t>9105437688</t>
  </si>
  <si>
    <t>6213</t>
  </si>
  <si>
    <t>WM+ HTH 118 Hải Thượng Lãn Ông</t>
  </si>
  <si>
    <t>K25TTM#00007583</t>
  </si>
  <si>
    <t>9105441328</t>
  </si>
  <si>
    <t>K25TTM#00264353</t>
  </si>
  <si>
    <t>9105440726</t>
  </si>
  <si>
    <t>6312</t>
  </si>
  <si>
    <t>WM+ HNI Thiết Bình, Đông Anh</t>
  </si>
  <si>
    <t>K25TTM#00264217</t>
  </si>
  <si>
    <t>9105436960</t>
  </si>
  <si>
    <t>6377</t>
  </si>
  <si>
    <t>WM+ TNN 610 Thống Nhất</t>
  </si>
  <si>
    <t>K25TTM#00006211</t>
  </si>
  <si>
    <t>9105439720</t>
  </si>
  <si>
    <t>K25TTM#00263878</t>
  </si>
  <si>
    <t>9105436619</t>
  </si>
  <si>
    <t>6435</t>
  </si>
  <si>
    <t>WM+ HNI 343 Thanh Cao</t>
  </si>
  <si>
    <t>K25TTM#00262692</t>
  </si>
  <si>
    <t>9105436621</t>
  </si>
  <si>
    <t>K25TTM#00262693</t>
  </si>
  <si>
    <t>9105437465</t>
  </si>
  <si>
    <t>K25TTM#00263035</t>
  </si>
  <si>
    <t>9105440214</t>
  </si>
  <si>
    <t>6464</t>
  </si>
  <si>
    <t>WM+ LCU 56 Đường 30/04, Đông</t>
  </si>
  <si>
    <t>K25TTM#00000873</t>
  </si>
  <si>
    <t>9105437842</t>
  </si>
  <si>
    <t>6476</t>
  </si>
  <si>
    <t>WM+ HNI Bạch Trữ, Mê Linh</t>
  </si>
  <si>
    <t>K25TTM#00263165</t>
  </si>
  <si>
    <t>9105437169</t>
  </si>
  <si>
    <t>6478</t>
  </si>
  <si>
    <t>WM+ HCM 2398 Phạm Thế Hiển</t>
  </si>
  <si>
    <t>K25TTM#00084951</t>
  </si>
  <si>
    <t>9105437093</t>
  </si>
  <si>
    <t>K25TCP#00000091</t>
  </si>
  <si>
    <t>9105438298</t>
  </si>
  <si>
    <t>K25TTM#00263332</t>
  </si>
  <si>
    <t>9105440996</t>
  </si>
  <si>
    <t>6494</t>
  </si>
  <si>
    <t>WM+ QNM 120 Trần Thủ Độ, Điện</t>
  </si>
  <si>
    <t>K25TTM#00007059</t>
  </si>
  <si>
    <t>9105441011</t>
  </si>
  <si>
    <t>6502</t>
  </si>
  <si>
    <t>WM+ HNI IEC Residences Tứ Hiệp</t>
  </si>
  <si>
    <t>K25TTM#00264283</t>
  </si>
  <si>
    <t>9105437705</t>
  </si>
  <si>
    <t>6519</t>
  </si>
  <si>
    <t>WM+ VTU 146 Nguyễn Thanh Đằng</t>
  </si>
  <si>
    <t>K25TTM#00008965</t>
  </si>
  <si>
    <t>9105441164</t>
  </si>
  <si>
    <t>6539</t>
  </si>
  <si>
    <t>WM+ QNH 44 – 46 Nguyễn Du</t>
  </si>
  <si>
    <t>K25TTM#00025355</t>
  </si>
  <si>
    <t>9105439385</t>
  </si>
  <si>
    <t>6546</t>
  </si>
  <si>
    <t>WM+ HNI 200 Quyết Thắng</t>
  </si>
  <si>
    <t>K25TTM#00263761</t>
  </si>
  <si>
    <t>9105441215</t>
  </si>
  <si>
    <t>K25TTM#00264328</t>
  </si>
  <si>
    <t>9105441250</t>
  </si>
  <si>
    <t>K25TTM#00264337</t>
  </si>
  <si>
    <t>9105436111</t>
  </si>
  <si>
    <t>6590</t>
  </si>
  <si>
    <t>WM+ VTU 764 Đường 30/4</t>
  </si>
  <si>
    <t>K25TTM#00008937</t>
  </si>
  <si>
    <t>9105436112</t>
  </si>
  <si>
    <t>K25TTM#00008938</t>
  </si>
  <si>
    <t>9105440820</t>
  </si>
  <si>
    <t>6624</t>
  </si>
  <si>
    <t>WM+ NBH Phú Lộc, Nho Quan</t>
  </si>
  <si>
    <t>K25TTM#00003127</t>
  </si>
  <si>
    <t>9105440661</t>
  </si>
  <si>
    <t>K25TTM#00002656</t>
  </si>
  <si>
    <t>9105437125</t>
  </si>
  <si>
    <t>6668</t>
  </si>
  <si>
    <t>WM+ HNI Dũng Tiến, Thanh Oai</t>
  </si>
  <si>
    <t>K25TTM#00262905</t>
  </si>
  <si>
    <t>9105440515</t>
  </si>
  <si>
    <t>6708</t>
  </si>
  <si>
    <t>WM+ QNH 103 Hoàng Hoa Thám</t>
  </si>
  <si>
    <t>K25TTM#00025335</t>
  </si>
  <si>
    <t>9105439049</t>
  </si>
  <si>
    <t>6731</t>
  </si>
  <si>
    <t>WM+ VTU 180-182 Võ Thị Sáu</t>
  </si>
  <si>
    <t>K25TTM#00008982</t>
  </si>
  <si>
    <t>9105439428</t>
  </si>
  <si>
    <t>K25TTM#00011259</t>
  </si>
  <si>
    <t>9105440647</t>
  </si>
  <si>
    <t>6760</t>
  </si>
  <si>
    <t>WM+ HNI 164 Đường 72, Phương Q</t>
  </si>
  <si>
    <t>K25TTM#00264197</t>
  </si>
  <si>
    <t>9105436269</t>
  </si>
  <si>
    <t>6765</t>
  </si>
  <si>
    <t>WM+ HNM Thi Sơn, Kim Bảng</t>
  </si>
  <si>
    <t>K25TTM#00001963</t>
  </si>
  <si>
    <t>9105436972</t>
  </si>
  <si>
    <t>6791</t>
  </si>
  <si>
    <t>WM+ VPC 195 Nguyễn Viết Xuân</t>
  </si>
  <si>
    <t>K25TCP#00000089</t>
  </si>
  <si>
    <t>9105437116</t>
  </si>
  <si>
    <t>K25TTM#00262897</t>
  </si>
  <si>
    <t>9105440746</t>
  </si>
  <si>
    <t>K25TTM#00264223</t>
  </si>
  <si>
    <t>9105441057</t>
  </si>
  <si>
    <t>6877</t>
  </si>
  <si>
    <t>WM+ THA Khu phố 2, TT Cành Nàn</t>
  </si>
  <si>
    <t>K25TTM#00017707</t>
  </si>
  <si>
    <t>9105438871</t>
  </si>
  <si>
    <t>6889</t>
  </si>
  <si>
    <t>WM+ VTU 168 Nguyễn Văn Cừ</t>
  </si>
  <si>
    <t>K25TTM#00008979</t>
  </si>
  <si>
    <t>9105438285</t>
  </si>
  <si>
    <t>6929</t>
  </si>
  <si>
    <t>WM+ HNI La Đồng, Mỹ Đức</t>
  </si>
  <si>
    <t>K25TTM#00263330</t>
  </si>
  <si>
    <t>9105441633</t>
  </si>
  <si>
    <t>K25TTM#00264475</t>
  </si>
  <si>
    <t>9105439601</t>
  </si>
  <si>
    <t>K25TTM#00264449</t>
  </si>
  <si>
    <t>9105444013</t>
  </si>
  <si>
    <t>K25TTM#00265273</t>
  </si>
  <si>
    <t>9105424196</t>
  </si>
  <si>
    <t>K25TTM#00020257</t>
  </si>
  <si>
    <t>9105434175</t>
  </si>
  <si>
    <t>K25TTM#00264427</t>
  </si>
  <si>
    <t>9105438955</t>
  </si>
  <si>
    <t>K25TTM#00264445</t>
  </si>
  <si>
    <t>9105433999</t>
  </si>
  <si>
    <t>K25TTM#00264426</t>
  </si>
  <si>
    <t>9105444243</t>
  </si>
  <si>
    <t>2030</t>
  </si>
  <si>
    <t>WIN HCM 24-24B Tôn Đản</t>
  </si>
  <si>
    <t>K25TTM#00085823</t>
  </si>
  <si>
    <t>9105445650</t>
  </si>
  <si>
    <t>2040</t>
  </si>
  <si>
    <t>WIN DNG 53 Phan Đăng Lưu</t>
  </si>
  <si>
    <t>K25TTM#00043302</t>
  </si>
  <si>
    <t>9105443402</t>
  </si>
  <si>
    <t>K25TTM#00265032</t>
  </si>
  <si>
    <t>9105445094</t>
  </si>
  <si>
    <t>2143</t>
  </si>
  <si>
    <t>WM+ HNI LK6C-8 Lg VK Châu Âu</t>
  </si>
  <si>
    <t>K25TTM#00265659</t>
  </si>
  <si>
    <t>9105443864</t>
  </si>
  <si>
    <t>2217</t>
  </si>
  <si>
    <t>WM+ HNI 20 Ngô Thì Nhậm</t>
  </si>
  <si>
    <t>K25TTM#00265212</t>
  </si>
  <si>
    <t>9105445002</t>
  </si>
  <si>
    <t>K25TTM#00265627</t>
  </si>
  <si>
    <t>9105444640</t>
  </si>
  <si>
    <t>2338</t>
  </si>
  <si>
    <t>WM+ HNI 72+76 Nguyễn Lân</t>
  </si>
  <si>
    <t>K25TTM#00265483</t>
  </si>
  <si>
    <t>9105444679</t>
  </si>
  <si>
    <t>2392</t>
  </si>
  <si>
    <t>WM+ HNI 56/143 Ng Chính</t>
  </si>
  <si>
    <t>K25TTM#00265504</t>
  </si>
  <si>
    <t>9105445292</t>
  </si>
  <si>
    <t>2752</t>
  </si>
  <si>
    <t>WM+ HNI 109 Trần Huy Liệu</t>
  </si>
  <si>
    <t>K25TTM#00265731</t>
  </si>
  <si>
    <t>9105445898</t>
  </si>
  <si>
    <t>2763</t>
  </si>
  <si>
    <t>WM+ HNI 179 Thịnh Liệt</t>
  </si>
  <si>
    <t>K25TTM#00265940</t>
  </si>
  <si>
    <t>9105446642</t>
  </si>
  <si>
    <t>2A93</t>
  </si>
  <si>
    <t>WM+ QTI 40A Lê Duẩn</t>
  </si>
  <si>
    <t>K25TTM#00006086</t>
  </si>
  <si>
    <t>9105444387</t>
  </si>
  <si>
    <t>2AA0</t>
  </si>
  <si>
    <t>WM+ TTH 44 Cách Mạng Tháng Tám</t>
  </si>
  <si>
    <t>K25TTM#00004500</t>
  </si>
  <si>
    <t>9105444780</t>
  </si>
  <si>
    <t>2ACP</t>
  </si>
  <si>
    <t>WM+ HBH 23-25 Thống Nhất</t>
  </si>
  <si>
    <t>K25TTM#00001217</t>
  </si>
  <si>
    <t>9105445082</t>
  </si>
  <si>
    <t>2ACY</t>
  </si>
  <si>
    <t>WM+ NTN 34 - 36 Thống Nhất</t>
  </si>
  <si>
    <t>9105443156</t>
  </si>
  <si>
    <t>2ADQ</t>
  </si>
  <si>
    <t>WM+ LCU 260A Nguyễn Trãi</t>
  </si>
  <si>
    <t>K25TTM#00000882</t>
  </si>
  <si>
    <t>9105445487</t>
  </si>
  <si>
    <t>2AE7</t>
  </si>
  <si>
    <t>WM+ HCM 6 Xuân Thới 3</t>
  </si>
  <si>
    <t>K25TTM#00085928</t>
  </si>
  <si>
    <t>9105445050</t>
  </si>
  <si>
    <t>2AEL</t>
  </si>
  <si>
    <t>WM+ HTH 175A - 175B Lý Tự Trọn</t>
  </si>
  <si>
    <t>K25TTM#00007685</t>
  </si>
  <si>
    <t>9105445054</t>
  </si>
  <si>
    <t>9105444497</t>
  </si>
  <si>
    <t>2AEO</t>
  </si>
  <si>
    <t>WM+ HDG Quý Cao, Nguyên Giáp</t>
  </si>
  <si>
    <t>K25TTM#00007918</t>
  </si>
  <si>
    <t>9105443922</t>
  </si>
  <si>
    <t>2AFL</t>
  </si>
  <si>
    <t>WM+ NAN Lạc Hồng, Nghi Diên</t>
  </si>
  <si>
    <t>K25TTM#00020563</t>
  </si>
  <si>
    <t>9105441425</t>
  </si>
  <si>
    <t>2AFR</t>
  </si>
  <si>
    <t>WM+ NAN 85 Trần Hưng Đạo</t>
  </si>
  <si>
    <t>K25TTM#00020503</t>
  </si>
  <si>
    <t>9105446075</t>
  </si>
  <si>
    <t>2AG4</t>
  </si>
  <si>
    <t>WIN HCM 250 – 252 Phạm Văn Chi</t>
  </si>
  <si>
    <t>K25TTM#00085987</t>
  </si>
  <si>
    <t>9105445257</t>
  </si>
  <si>
    <t>2AG8</t>
  </si>
  <si>
    <t>WM+ HTH 138 Hà Huy Tập</t>
  </si>
  <si>
    <t>K25TTM#00007689</t>
  </si>
  <si>
    <t>9105444872</t>
  </si>
  <si>
    <t>2AI7</t>
  </si>
  <si>
    <t>WM+ HTH Hòa Bình, Kỳ Anh</t>
  </si>
  <si>
    <t>K25TTM#00007681</t>
  </si>
  <si>
    <t>9105442080</t>
  </si>
  <si>
    <t>K25TTM#00025419</t>
  </si>
  <si>
    <t>9105443028</t>
  </si>
  <si>
    <t>K25TCP#00000063</t>
  </si>
  <si>
    <t>9105446235</t>
  </si>
  <si>
    <t>2AKS</t>
  </si>
  <si>
    <t>WM+ HPG Minh Kha, Đồng Thái</t>
  </si>
  <si>
    <t>K25TTM#00020363</t>
  </si>
  <si>
    <t>9105443020</t>
  </si>
  <si>
    <t>2AL6</t>
  </si>
  <si>
    <t>WM+ NAN 640 Trần Hưng Đạo</t>
  </si>
  <si>
    <t>K25TTM#00020535</t>
  </si>
  <si>
    <t>9105444541</t>
  </si>
  <si>
    <t>K25TTM#00010296</t>
  </si>
  <si>
    <t>9105444212</t>
  </si>
  <si>
    <t>K25TTM#00017764</t>
  </si>
  <si>
    <t>9105442381</t>
  </si>
  <si>
    <t>K25TTM#00007646</t>
  </si>
  <si>
    <t>9105445112</t>
  </si>
  <si>
    <t>2ANN</t>
  </si>
  <si>
    <t>WM+ QNM Thôn Châu Lâm, Bình Tr</t>
  </si>
  <si>
    <t>K25TTM#00007102</t>
  </si>
  <si>
    <t>9105445463</t>
  </si>
  <si>
    <t>2AP6</t>
  </si>
  <si>
    <t>WIN HCM A-0.07, CC Thủ Thiêm D</t>
  </si>
  <si>
    <t>K25TTM#00085925</t>
  </si>
  <si>
    <t>9105446403</t>
  </si>
  <si>
    <t>K25TTM#00086016</t>
  </si>
  <si>
    <t>9105446015</t>
  </si>
  <si>
    <t>2AP8</t>
  </si>
  <si>
    <t>WM+ THA Hoa Trung, Hậu Lộc</t>
  </si>
  <si>
    <t>K25TTM#00017802</t>
  </si>
  <si>
    <t>9105443982</t>
  </si>
  <si>
    <t>2AR2</t>
  </si>
  <si>
    <t>WM+ NAN Khối 7, TT Cầu Giát</t>
  </si>
  <si>
    <t>K25TTM#00020565</t>
  </si>
  <si>
    <t>9105443999</t>
  </si>
  <si>
    <t>K25TTM#00020567</t>
  </si>
  <si>
    <t>9105446520</t>
  </si>
  <si>
    <t>2ARG</t>
  </si>
  <si>
    <t>WM+ HNI 507 Thụy Khuê</t>
  </si>
  <si>
    <t>K25TTM#00266156</t>
  </si>
  <si>
    <t>9105446103</t>
  </si>
  <si>
    <t>2AT3</t>
  </si>
  <si>
    <t>WM+ DNG 245 Hải Phòng</t>
  </si>
  <si>
    <t>K25TTM#00043324</t>
  </si>
  <si>
    <t>9105446254</t>
  </si>
  <si>
    <t>K25TTM#00017806</t>
  </si>
  <si>
    <t>9105446283</t>
  </si>
  <si>
    <t>2ATA</t>
  </si>
  <si>
    <t>WM+ HNI Mai Trang, Minh Tân</t>
  </si>
  <si>
    <t>K25TTM#00266080</t>
  </si>
  <si>
    <t>9105444708</t>
  </si>
  <si>
    <t>2ATN</t>
  </si>
  <si>
    <t>WM+ QBH Xuân Dục 1, Xuân Ninh</t>
  </si>
  <si>
    <t>K25TTM#00002687</t>
  </si>
  <si>
    <t>9105443848</t>
  </si>
  <si>
    <t>2AUM</t>
  </si>
  <si>
    <t>WM+ HNI Trung Hà, Thái Hòa</t>
  </si>
  <si>
    <t>K25TTM#00265204</t>
  </si>
  <si>
    <t>9105445557</t>
  </si>
  <si>
    <t>2AUO</t>
  </si>
  <si>
    <t>WM+ HTH Ninh Hòa, Xuân Phổ</t>
  </si>
  <si>
    <t>K25TTM#00007694</t>
  </si>
  <si>
    <t>9105442408</t>
  </si>
  <si>
    <t>2AVQ</t>
  </si>
  <si>
    <t>WM+ QNI Thôn 6, Đức Chánh</t>
  </si>
  <si>
    <t>K25TTM#00004669</t>
  </si>
  <si>
    <t>9105446042</t>
  </si>
  <si>
    <t>2AWY</t>
  </si>
  <si>
    <t>WM+ HNI 45 Hiệu Chân</t>
  </si>
  <si>
    <t>K25TTM#00265992</t>
  </si>
  <si>
    <t>9105441716</t>
  </si>
  <si>
    <t>3003</t>
  </si>
  <si>
    <t>WM+ DNG 80 Ngũ Hành Sơn</t>
  </si>
  <si>
    <t>K25TTM#00043065</t>
  </si>
  <si>
    <t>9105445252</t>
  </si>
  <si>
    <t>K25TTM#00265720</t>
  </si>
  <si>
    <t>9105442599</t>
  </si>
  <si>
    <t>3188</t>
  </si>
  <si>
    <t>WM+ HNI 144 Hoa Bằng</t>
  </si>
  <si>
    <t>K25TTM#00264757</t>
  </si>
  <si>
    <t>9105441737</t>
  </si>
  <si>
    <t>K25TTM#00264499</t>
  </si>
  <si>
    <t>9105445469</t>
  </si>
  <si>
    <t>3290</t>
  </si>
  <si>
    <t>WM+ HNI 371 Cao Lỗ</t>
  </si>
  <si>
    <t>K25TTM#00265788</t>
  </si>
  <si>
    <t>9105442465</t>
  </si>
  <si>
    <t>3331</t>
  </si>
  <si>
    <t>WM+ VTU 602 Trương Công Định</t>
  </si>
  <si>
    <t>K25TTM#00009020</t>
  </si>
  <si>
    <t>9105444944</t>
  </si>
  <si>
    <t>3363</t>
  </si>
  <si>
    <t>WM+ TBH KĐT Petro Thăng Long</t>
  </si>
  <si>
    <t>K25TTM#00007888</t>
  </si>
  <si>
    <t>9105446433</t>
  </si>
  <si>
    <t>3369</t>
  </si>
  <si>
    <t>WM+ HNI TDP Viên 5 Cổ Nhuế</t>
  </si>
  <si>
    <t>K25TTM#00266131</t>
  </si>
  <si>
    <t>9105443907</t>
  </si>
  <si>
    <t>K25TTM#00009034</t>
  </si>
  <si>
    <t>9105442046</t>
  </si>
  <si>
    <t>3409</t>
  </si>
  <si>
    <t>WM+ VTU 152A Xô Viết Nghệ Tĩnh</t>
  </si>
  <si>
    <t>K25TTM#00009013</t>
  </si>
  <si>
    <t>9105442566</t>
  </si>
  <si>
    <t>3424</t>
  </si>
  <si>
    <t>WM+ VTU 410 – 412 Trương Công</t>
  </si>
  <si>
    <t>K25TTM#00009021</t>
  </si>
  <si>
    <t>9105442337</t>
  </si>
  <si>
    <t>3438</t>
  </si>
  <si>
    <t>WM+ BNH 73 Phố Vũ</t>
  </si>
  <si>
    <t>K25TTM#00011286</t>
  </si>
  <si>
    <t>9105443411</t>
  </si>
  <si>
    <t>3457</t>
  </si>
  <si>
    <t>WM+ VTU 21A Lê Lợi</t>
  </si>
  <si>
    <t>K25TTM#00009031</t>
  </si>
  <si>
    <t>9105441782</t>
  </si>
  <si>
    <t>3596</t>
  </si>
  <si>
    <t>WM+ VTU 134B Nam Kỳ Khởi Nghĩa</t>
  </si>
  <si>
    <t>K25TTM#00009011</t>
  </si>
  <si>
    <t>9105442411</t>
  </si>
  <si>
    <t>3673</t>
  </si>
  <si>
    <t>WM+ HCM 336/55 Nguyễn Văn Luôn</t>
  </si>
  <si>
    <t>K25TTM#00085593</t>
  </si>
  <si>
    <t>9105446753</t>
  </si>
  <si>
    <t>3690</t>
  </si>
  <si>
    <t>WM+ HNI Thôn Vân Lũng , An Khá</t>
  </si>
  <si>
    <t>K25TTM#00266222</t>
  </si>
  <si>
    <t>9105446789</t>
  </si>
  <si>
    <t>K25TTM#00266232</t>
  </si>
  <si>
    <t>9105446129</t>
  </si>
  <si>
    <t>3700</t>
  </si>
  <si>
    <t>WM+ HNI 492 Xuân Đỉnh</t>
  </si>
  <si>
    <t>K25TTM#00266021</t>
  </si>
  <si>
    <t>9105445498</t>
  </si>
  <si>
    <t>3754</t>
  </si>
  <si>
    <t>WM+ HNI Đội 7, Thôn Bầu</t>
  </si>
  <si>
    <t>K25TTM#00265798</t>
  </si>
  <si>
    <t>9105442711</t>
  </si>
  <si>
    <t>3874</t>
  </si>
  <si>
    <t>WM+ DNG 40 Trần Quang Diệu</t>
  </si>
  <si>
    <t>K25TTM#00043120</t>
  </si>
  <si>
    <t>9105444384</t>
  </si>
  <si>
    <t>3947</t>
  </si>
  <si>
    <t>WIN VTU 09 Nguyễn Hữu Cảnh</t>
  </si>
  <si>
    <t>K25TTM#00009041</t>
  </si>
  <si>
    <t>9105442349</t>
  </si>
  <si>
    <t>3956</t>
  </si>
  <si>
    <t>WM+ DNG 119 Huỳnh Ngọc Huệ, Tổ</t>
  </si>
  <si>
    <t>K25TTM#00043101</t>
  </si>
  <si>
    <t>9105446181</t>
  </si>
  <si>
    <t>4088</t>
  </si>
  <si>
    <t>WM+ BNH 400 Phố Mới</t>
  </si>
  <si>
    <t>K25TTM#00011341</t>
  </si>
  <si>
    <t>9105446208</t>
  </si>
  <si>
    <t>K25TTM#00011343</t>
  </si>
  <si>
    <t>9105444444</t>
  </si>
  <si>
    <t>4100</t>
  </si>
  <si>
    <t>WIN HCM 1-3 N1, KDC P.Phú Thuậ</t>
  </si>
  <si>
    <t>K25TTM#00085834</t>
  </si>
  <si>
    <t>9105443275</t>
  </si>
  <si>
    <t>4150</t>
  </si>
  <si>
    <t>WM+ VTU Thửa 491 và thửa 56</t>
  </si>
  <si>
    <t>K25TTM#00009029</t>
  </si>
  <si>
    <t>9105442675</t>
  </si>
  <si>
    <t>4191</t>
  </si>
  <si>
    <t>WM+ HNI 77 Tổ 6 Sóc Sơn</t>
  </si>
  <si>
    <t>K25TTM#00264781</t>
  </si>
  <si>
    <t>9105442185</t>
  </si>
  <si>
    <t>4257</t>
  </si>
  <si>
    <t>WM+ VTU 193 Bình Giã</t>
  </si>
  <si>
    <t>K25TTM#00009016</t>
  </si>
  <si>
    <t>9105442343</t>
  </si>
  <si>
    <t>4286</t>
  </si>
  <si>
    <t>WM+ VTU 270A Bình Giã</t>
  </si>
  <si>
    <t>K25TTM#00009018</t>
  </si>
  <si>
    <t>9105441577</t>
  </si>
  <si>
    <t>4297</t>
  </si>
  <si>
    <t>WM+ VTU 40 Đô Lương</t>
  </si>
  <si>
    <t>K25TTM#00009008</t>
  </si>
  <si>
    <t>9105446570</t>
  </si>
  <si>
    <t>4308</t>
  </si>
  <si>
    <t>WM+ THA 168 Thành Thái</t>
  </si>
  <si>
    <t>K25TTM#00017818</t>
  </si>
  <si>
    <t>9105444072</t>
  </si>
  <si>
    <t>K25TTM#00043204</t>
  </si>
  <si>
    <t>9105445916</t>
  </si>
  <si>
    <t>4583</t>
  </si>
  <si>
    <t>WM+ HNI 38 Ngô Quyền</t>
  </si>
  <si>
    <t>K25TTM#00265949</t>
  </si>
  <si>
    <t>9105446607</t>
  </si>
  <si>
    <t>4616</t>
  </si>
  <si>
    <t>WM+ BTN 180 Võ Thị Sáu</t>
  </si>
  <si>
    <t>K25TTM#00003662</t>
  </si>
  <si>
    <t>9105444174</t>
  </si>
  <si>
    <t>4641</t>
  </si>
  <si>
    <t>WM+ HNI Chân cầu Tự Khoát</t>
  </si>
  <si>
    <t>K25TTM#00265333</t>
  </si>
  <si>
    <t>9105444685</t>
  </si>
  <si>
    <t>4656</t>
  </si>
  <si>
    <t>WM+ HNI 126A Thanh Vị</t>
  </si>
  <si>
    <t>K25TTM#00265507</t>
  </si>
  <si>
    <t>9105444089</t>
  </si>
  <si>
    <t>4702</t>
  </si>
  <si>
    <t>WM+ NBH 93 Đồng Giao</t>
  </si>
  <si>
    <t>K25TTM#00003138</t>
  </si>
  <si>
    <t>9105446084</t>
  </si>
  <si>
    <t>K25TTM#00001598</t>
  </si>
  <si>
    <t>9105442560</t>
  </si>
  <si>
    <t>4922</t>
  </si>
  <si>
    <t>WIN HCM A3 Chung cư Star Light</t>
  </si>
  <si>
    <t>K25TTM#00085626</t>
  </si>
  <si>
    <t>9105442565</t>
  </si>
  <si>
    <t>K25TTM#00085628</t>
  </si>
  <si>
    <t>9105442628</t>
  </si>
  <si>
    <t>K25TTM#00085642</t>
  </si>
  <si>
    <t>9105443108</t>
  </si>
  <si>
    <t>4949</t>
  </si>
  <si>
    <t>WM+ DNG 28 Lê Tấn Trung</t>
  </si>
  <si>
    <t>K25TTM#00043150</t>
  </si>
  <si>
    <t>9105443111</t>
  </si>
  <si>
    <t>K25TTM#00043151</t>
  </si>
  <si>
    <t>9105442019</t>
  </si>
  <si>
    <t>4962</t>
  </si>
  <si>
    <t>WM+ CMU 128 hẻm Bê Tông, Nguyễ</t>
  </si>
  <si>
    <t>K25TTM#00002150</t>
  </si>
  <si>
    <t>9105441871</t>
  </si>
  <si>
    <t>4963</t>
  </si>
  <si>
    <t>WM+ CMU 81 Hùng Vương</t>
  </si>
  <si>
    <t>K25TTM#00002149</t>
  </si>
  <si>
    <t>9105444761</t>
  </si>
  <si>
    <t>5002</t>
  </si>
  <si>
    <t>WM+ BGG 338-340 Nguyễn Thị Lưu</t>
  </si>
  <si>
    <t>K25TTM#00005235</t>
  </si>
  <si>
    <t>9105442681</t>
  </si>
  <si>
    <t>5006</t>
  </si>
  <si>
    <t>WM+ HCM 185B Nguyễn Thị Định</t>
  </si>
  <si>
    <t>K25TTM#00085650</t>
  </si>
  <si>
    <t>9105442797</t>
  </si>
  <si>
    <t>K25TTM#00085669</t>
  </si>
  <si>
    <t>9105442219</t>
  </si>
  <si>
    <t>5062</t>
  </si>
  <si>
    <t>WM+ HNI Thôn Thọ Giáo, Tân Min</t>
  </si>
  <si>
    <t>K25TTM#00264646</t>
  </si>
  <si>
    <t>9105441550</t>
  </si>
  <si>
    <t>5093</t>
  </si>
  <si>
    <t>WM+ QBH 55 Trường Chinh</t>
  </si>
  <si>
    <t>K25TTM#00002678</t>
  </si>
  <si>
    <t>9105442866</t>
  </si>
  <si>
    <t>5123</t>
  </si>
  <si>
    <t>WM+ VTU 33A đường 30 tháng 4</t>
  </si>
  <si>
    <t>K25TTM#00009024</t>
  </si>
  <si>
    <t>9105442296</t>
  </si>
  <si>
    <t>5130</t>
  </si>
  <si>
    <t>WM+ KGG Lô L7 – 6 Huỳnh Thúc K</t>
  </si>
  <si>
    <t>K25TTM#00003742</t>
  </si>
  <si>
    <t>9105446036</t>
  </si>
  <si>
    <t>5149</t>
  </si>
  <si>
    <t>WM+ NTN 42C Đường 21 Tháng 8</t>
  </si>
  <si>
    <t>K25TTM#00002571</t>
  </si>
  <si>
    <t>9105443331</t>
  </si>
  <si>
    <t>5155</t>
  </si>
  <si>
    <t>WM+ HNI Thôn Yên Ngưu-Tam Hiệp</t>
  </si>
  <si>
    <t>K25TTM#00264996</t>
  </si>
  <si>
    <t>9105442690</t>
  </si>
  <si>
    <t>K25TTM#00025435</t>
  </si>
  <si>
    <t>9105446706</t>
  </si>
  <si>
    <t>5216</t>
  </si>
  <si>
    <t>WM+ TTH 43 Nguyễn Công Trứ</t>
  </si>
  <si>
    <t>K25TTM#00004516</t>
  </si>
  <si>
    <t>9105445640</t>
  </si>
  <si>
    <t>5282</t>
  </si>
  <si>
    <t>WM+ NAN 80 Lê Hồng Phong</t>
  </si>
  <si>
    <t>K25TTM#00020625</t>
  </si>
  <si>
    <t>9105444899</t>
  </si>
  <si>
    <t>K25TTM#00265583</t>
  </si>
  <si>
    <t>9105443881</t>
  </si>
  <si>
    <t>5371</t>
  </si>
  <si>
    <t>WM+ HGG 178 Đường Nguyễn Trãi</t>
  </si>
  <si>
    <t>K25TTM#00001282</t>
  </si>
  <si>
    <t>9105445142</t>
  </si>
  <si>
    <t>5394</t>
  </si>
  <si>
    <t>WM+ HNI Thôn Tằng My</t>
  </si>
  <si>
    <t>K25TTM#00265678</t>
  </si>
  <si>
    <t>9105441683</t>
  </si>
  <si>
    <t>5404</t>
  </si>
  <si>
    <t>WM+ LDG 83 Phan Đình Phùng</t>
  </si>
  <si>
    <t>K25TTM#00002304</t>
  </si>
  <si>
    <t>9105441713</t>
  </si>
  <si>
    <t>5432</t>
  </si>
  <si>
    <t>WM+ HPG 29B Trung Hành</t>
  </si>
  <si>
    <t>K25TTM#00020260</t>
  </si>
  <si>
    <t>9105441688</t>
  </si>
  <si>
    <t>5451</t>
  </si>
  <si>
    <t>WM+ HCM 152 Hoàng Hoa Thám</t>
  </si>
  <si>
    <t>K25TTM#00085491</t>
  </si>
  <si>
    <t>9105442587</t>
  </si>
  <si>
    <t>K25TTM#00085633</t>
  </si>
  <si>
    <t>9105445417</t>
  </si>
  <si>
    <t>K25TTM#00265767</t>
  </si>
  <si>
    <t>9105445321</t>
  </si>
  <si>
    <t>5501</t>
  </si>
  <si>
    <t>WM+ HNI Thôn Thiết Úng</t>
  </si>
  <si>
    <t>K25TTM#00265739</t>
  </si>
  <si>
    <t>9105442892</t>
  </si>
  <si>
    <t>5505</t>
  </si>
  <si>
    <t>WM+ HNI 106 Dốc Chợ Thành Công</t>
  </si>
  <si>
    <t>K25TTM#00264848</t>
  </si>
  <si>
    <t>9105443352</t>
  </si>
  <si>
    <t>5536</t>
  </si>
  <si>
    <t>WM+ HDG Số 1 Đồng Niên</t>
  </si>
  <si>
    <t>K25TTM#00007898</t>
  </si>
  <si>
    <t>9105442577</t>
  </si>
  <si>
    <t>5548</t>
  </si>
  <si>
    <t>WM+ HCM Lô NTR-01.02, CC Newto</t>
  </si>
  <si>
    <t>K25TTM#00085631</t>
  </si>
  <si>
    <t>9105446217</t>
  </si>
  <si>
    <t>5565</t>
  </si>
  <si>
    <t>WM+ HPG 15 Lô L2, KĐT PG An Đồ</t>
  </si>
  <si>
    <t>K25TTM#00020362</t>
  </si>
  <si>
    <t>9105444205</t>
  </si>
  <si>
    <t>5569</t>
  </si>
  <si>
    <t>WM+ HNI Khu Thá, Sóc Sơn</t>
  </si>
  <si>
    <t>K25TTM#00265346</t>
  </si>
  <si>
    <t>9105442064</t>
  </si>
  <si>
    <t>5580</t>
  </si>
  <si>
    <t>WM+ HNI Dốc Đa Tốn</t>
  </si>
  <si>
    <t>K25TTM#00264590</t>
  </si>
  <si>
    <t>9105446006</t>
  </si>
  <si>
    <t>5622</t>
  </si>
  <si>
    <t>WM+ HNI S1.11 Ocean Park</t>
  </si>
  <si>
    <t>K25TTM#00265981</t>
  </si>
  <si>
    <t>9105442549</t>
  </si>
  <si>
    <t>5627</t>
  </si>
  <si>
    <t>WM+ DNG 124 Hoàng Hoa Thám</t>
  </si>
  <si>
    <t>K25TTM#00043108</t>
  </si>
  <si>
    <t>9105444025</t>
  </si>
  <si>
    <t>5634</t>
  </si>
  <si>
    <t>WM+ HNI 167 Phú Diễn</t>
  </si>
  <si>
    <t>K25TTM#00265278</t>
  </si>
  <si>
    <t>9105443918</t>
  </si>
  <si>
    <t>5644</t>
  </si>
  <si>
    <t>WM+ HNI Số 1 B5 Giảng Võ (8 Nú</t>
  </si>
  <si>
    <t>K25TTM#00265235</t>
  </si>
  <si>
    <t>9105446279</t>
  </si>
  <si>
    <t>5653</t>
  </si>
  <si>
    <t>WM+ QNH 81 Đường 334 TT Cái Rồ</t>
  </si>
  <si>
    <t>K25TTM#00025537</t>
  </si>
  <si>
    <t>9105441666</t>
  </si>
  <si>
    <t>K25TTM#00011275</t>
  </si>
  <si>
    <t>9105446274</t>
  </si>
  <si>
    <t>5723</t>
  </si>
  <si>
    <t>WM+ HTH 234 Xô Viết Nghệ Tĩnh,</t>
  </si>
  <si>
    <t>K25TTM#00007708</t>
  </si>
  <si>
    <t>9105443812</t>
  </si>
  <si>
    <t>K25TTM#00025465</t>
  </si>
  <si>
    <t>9105446012</t>
  </si>
  <si>
    <t>5793</t>
  </si>
  <si>
    <t>WIN HCM 0.08, Tầng 1, CC Saigo</t>
  </si>
  <si>
    <t>K25TTM#00085981</t>
  </si>
  <si>
    <t>9105445964</t>
  </si>
  <si>
    <t>5818</t>
  </si>
  <si>
    <t>WM+ HNI Tân Trại, Phú Cường, S</t>
  </si>
  <si>
    <t>K25TTM#00265968</t>
  </si>
  <si>
    <t>9105444080</t>
  </si>
  <si>
    <t>5884</t>
  </si>
  <si>
    <t>WM+ QNH 58B Trần Nhật Duật</t>
  </si>
  <si>
    <t>K25TTM#00025474</t>
  </si>
  <si>
    <t>9105442976</t>
  </si>
  <si>
    <t>5928</t>
  </si>
  <si>
    <t>WM+ BNH 48 Lý Anh Tông</t>
  </si>
  <si>
    <t>K25TTM#00011295</t>
  </si>
  <si>
    <t>9105442969</t>
  </si>
  <si>
    <t>5933</t>
  </si>
  <si>
    <t>WM+ QNH Phố II</t>
  </si>
  <si>
    <t>K25TTM#00025442</t>
  </si>
  <si>
    <t>9105446453</t>
  </si>
  <si>
    <t>6016</t>
  </si>
  <si>
    <t>WM+ HNI Đan Tảo, Sóc Sơn</t>
  </si>
  <si>
    <t>K25TTM#00266136</t>
  </si>
  <si>
    <t>9105443550</t>
  </si>
  <si>
    <t>6131</t>
  </si>
  <si>
    <t>WM+ HNI Phượng Đồng, Chương Mỹ</t>
  </si>
  <si>
    <t>K25TTM#00265092</t>
  </si>
  <si>
    <t>9105442374</t>
  </si>
  <si>
    <t>K25TTM#00006036</t>
  </si>
  <si>
    <t>9105441589</t>
  </si>
  <si>
    <t>6207</t>
  </si>
  <si>
    <t>WM+ NAN 97 Kim Liên</t>
  </si>
  <si>
    <t>K25TTM#00020506</t>
  </si>
  <si>
    <t>9105446010</t>
  </si>
  <si>
    <t>6248</t>
  </si>
  <si>
    <t>WM+ TNN 382 Lương Ngọc Quyến</t>
  </si>
  <si>
    <t>K25TTM#00006306</t>
  </si>
  <si>
    <t>9105443472</t>
  </si>
  <si>
    <t>K25TTM#00007649</t>
  </si>
  <si>
    <t>9105442803</t>
  </si>
  <si>
    <t>6274</t>
  </si>
  <si>
    <t>WM+ TNN 190 Dương Tự Minh</t>
  </si>
  <si>
    <t>K25TTM#00006274</t>
  </si>
  <si>
    <t>9105442699</t>
  </si>
  <si>
    <t>6343</t>
  </si>
  <si>
    <t>WIN HCM 66 Bình Lợi</t>
  </si>
  <si>
    <t>K25TTM#00085655</t>
  </si>
  <si>
    <t>9105442702</t>
  </si>
  <si>
    <t>K25TTM#00085656</t>
  </si>
  <si>
    <t>9105444766</t>
  </si>
  <si>
    <t>6392</t>
  </si>
  <si>
    <t>WM+ HDG 126-128 Trần Hưng Đạo</t>
  </si>
  <si>
    <t>K25TTM#00007922</t>
  </si>
  <si>
    <t>9105445798</t>
  </si>
  <si>
    <t>6466</t>
  </si>
  <si>
    <t>WM+ HNI Đại Thành, Quốc Oai</t>
  </si>
  <si>
    <t>K25TTM#00265902</t>
  </si>
  <si>
    <t>9105445314</t>
  </si>
  <si>
    <t>K25TTM#00265736</t>
  </si>
  <si>
    <t>9105446819</t>
  </si>
  <si>
    <t>K25TTM#00086055</t>
  </si>
  <si>
    <t>9105444556</t>
  </si>
  <si>
    <t>6530</t>
  </si>
  <si>
    <t>WM+ AGG 107 Nguyễn Tri Phương</t>
  </si>
  <si>
    <t>K25TTM#00006343</t>
  </si>
  <si>
    <t>9105443976</t>
  </si>
  <si>
    <t>6555</t>
  </si>
  <si>
    <t>WM+ QNM 65 Đỗ Đăng Tuyển, Đại</t>
  </si>
  <si>
    <t>K25TTM#00007092</t>
  </si>
  <si>
    <t>9105444307</t>
  </si>
  <si>
    <t>6564</t>
  </si>
  <si>
    <t>WM+ THA 432 Khu phố 3, TT Bến</t>
  </si>
  <si>
    <t>K25TTM#00017771</t>
  </si>
  <si>
    <t>9105442168</t>
  </si>
  <si>
    <t>6586</t>
  </si>
  <si>
    <t>WM+ NBH Phố Me, Gia Viễn</t>
  </si>
  <si>
    <t>K25TTM#00003132</t>
  </si>
  <si>
    <t>9105445822</t>
  </si>
  <si>
    <t>6632</t>
  </si>
  <si>
    <t>WM+ QBH 01 Lý Thường Kiệt</t>
  </si>
  <si>
    <t>K25TTM#00002695</t>
  </si>
  <si>
    <t>9105445978</t>
  </si>
  <si>
    <t>K25TTM#00002697</t>
  </si>
  <si>
    <t>9105446347</t>
  </si>
  <si>
    <t>K25TTM#00002094</t>
  </si>
  <si>
    <t>9105441984</t>
  </si>
  <si>
    <t>6640</t>
  </si>
  <si>
    <t>WM+ GLI 02 Nơ Trang Long</t>
  </si>
  <si>
    <t>K25TTM#00004820</t>
  </si>
  <si>
    <t>9105445870</t>
  </si>
  <si>
    <t>6667</t>
  </si>
  <si>
    <t>WM+ HTH TDP 9, TT Nghèn</t>
  </si>
  <si>
    <t>K25TTM#00007700</t>
  </si>
  <si>
    <t>9105443806</t>
  </si>
  <si>
    <t>6690</t>
  </si>
  <si>
    <t>WM+ THA Ngã 3 Chợ Kho, Nghi Sơ</t>
  </si>
  <si>
    <t>K25TTM#00017757</t>
  </si>
  <si>
    <t>9105444843</t>
  </si>
  <si>
    <t>6718</t>
  </si>
  <si>
    <t>WM+ DNG 40 Trần Bình Trọng</t>
  </si>
  <si>
    <t>K25TTM#00043253</t>
  </si>
  <si>
    <t>9105445288</t>
  </si>
  <si>
    <t>K25TTM#00043278</t>
  </si>
  <si>
    <t>9105445440</t>
  </si>
  <si>
    <t>K25TTM#00043288</t>
  </si>
  <si>
    <t>9105442701</t>
  </si>
  <si>
    <t>6771</t>
  </si>
  <si>
    <t>WM+ VTU 117-119 Hoàng Văn Thụ</t>
  </si>
  <si>
    <t>K25TTM#00009023</t>
  </si>
  <si>
    <t>9105444018</t>
  </si>
  <si>
    <t>6788</t>
  </si>
  <si>
    <t>WM+ HNI CT1 ICID Complex</t>
  </si>
  <si>
    <t>K25TTM#00265275</t>
  </si>
  <si>
    <t>9105442153</t>
  </si>
  <si>
    <t>6798</t>
  </si>
  <si>
    <t>WM+ CTO 118 Nguyễn Văn Cừ Nối</t>
  </si>
  <si>
    <t>K25TTM#00014497</t>
  </si>
  <si>
    <t>9105441594</t>
  </si>
  <si>
    <t>K25TTM#00020507</t>
  </si>
  <si>
    <t>9105441819</t>
  </si>
  <si>
    <t>K25TTM#00264521</t>
  </si>
  <si>
    <t>9105445767</t>
  </si>
  <si>
    <t>K25TTM#00265895</t>
  </si>
  <si>
    <t>9105443063</t>
  </si>
  <si>
    <t>6892</t>
  </si>
  <si>
    <t>WM+ HNI Hạ Sở, Mỹ Đức</t>
  </si>
  <si>
    <t>K25TTM#00264903</t>
  </si>
  <si>
    <t>9105444590</t>
  </si>
  <si>
    <t>6936</t>
  </si>
  <si>
    <t>WM+ QTI 48 Trần Hưng Đạo, Đông</t>
  </si>
  <si>
    <t>K25TTM#00006057</t>
  </si>
  <si>
    <t>9105448177</t>
  </si>
  <si>
    <t>K25TTM#00004861</t>
  </si>
  <si>
    <t>9105439217</t>
  </si>
  <si>
    <t>K25TTM#00266252</t>
  </si>
  <si>
    <t>9105448315</t>
  </si>
  <si>
    <t>1589</t>
  </si>
  <si>
    <t>WM VCC HNI Phạm Ngọc Thạch</t>
  </si>
  <si>
    <t>K25TTM#00266776</t>
  </si>
  <si>
    <t>9105441190</t>
  </si>
  <si>
    <t>1626</t>
  </si>
  <si>
    <t>WM VCP HTH Hà Tĩnh</t>
  </si>
  <si>
    <t>K25TTM#00007724</t>
  </si>
  <si>
    <t>9105401794</t>
  </si>
  <si>
    <t>1649</t>
  </si>
  <si>
    <t>WM VC+ PTO Phú Thọ</t>
  </si>
  <si>
    <t>K25TTM#00010331</t>
  </si>
  <si>
    <t>9105401796</t>
  </si>
  <si>
    <t>K25TTM#00010332</t>
  </si>
  <si>
    <t>9105445589</t>
  </si>
  <si>
    <t>1651</t>
  </si>
  <si>
    <t>WM HNI Trương Định</t>
  </si>
  <si>
    <t>K25TTM#00266270</t>
  </si>
  <si>
    <t>9105447597</t>
  </si>
  <si>
    <t>1676</t>
  </si>
  <si>
    <t>WM VCP BKN Bắc Kạn</t>
  </si>
  <si>
    <t>K25TTM#00000286</t>
  </si>
  <si>
    <t>9105449819</t>
  </si>
  <si>
    <t>K25TTM#00267276</t>
  </si>
  <si>
    <t>9105447815</t>
  </si>
  <si>
    <t>2058</t>
  </si>
  <si>
    <t>WM+ HNI 2/1 Nghĩa Tân</t>
  </si>
  <si>
    <t>K25TTM#00266599</t>
  </si>
  <si>
    <t>9105449654</t>
  </si>
  <si>
    <t>2352</t>
  </si>
  <si>
    <t>WM+ HNI 70 Vạn Kiếp</t>
  </si>
  <si>
    <t>K25TTM#00267230</t>
  </si>
  <si>
    <t>9105448187</t>
  </si>
  <si>
    <t>2483</t>
  </si>
  <si>
    <t>WM+ DNG 408 Hoàng Diệu</t>
  </si>
  <si>
    <t>K25TTM#00043422</t>
  </si>
  <si>
    <t>9105448930</t>
  </si>
  <si>
    <t>2850</t>
  </si>
  <si>
    <t>WM+ HNI 639 Vũ Tông Phan</t>
  </si>
  <si>
    <t>K25TTM#00266970</t>
  </si>
  <si>
    <t>9105447689</t>
  </si>
  <si>
    <t>2999</t>
  </si>
  <si>
    <t>WM+ HNI 12 ngõ 253 Nguyễn Văn</t>
  </si>
  <si>
    <t>K25TTM#00266568</t>
  </si>
  <si>
    <t>9105449002</t>
  </si>
  <si>
    <t>2A23</t>
  </si>
  <si>
    <t>WM+ HTH Trung Hòa, Thạch Hà</t>
  </si>
  <si>
    <t>K25TTM#00007759</t>
  </si>
  <si>
    <t>9105449886</t>
  </si>
  <si>
    <t>2A52</t>
  </si>
  <si>
    <t>WM+ HTH An Tiên, Nghi Xuân</t>
  </si>
  <si>
    <t>K25TTM#00007771</t>
  </si>
  <si>
    <t>9105447350</t>
  </si>
  <si>
    <t>2A83</t>
  </si>
  <si>
    <t>WM+ HNI Phú Mỹ, Tự Lập</t>
  </si>
  <si>
    <t>K25TTM#00266468</t>
  </si>
  <si>
    <t>9105449335</t>
  </si>
  <si>
    <t>K25TTM#00267117</t>
  </si>
  <si>
    <t>9105449993</t>
  </si>
  <si>
    <t>K25TTM#00010360</t>
  </si>
  <si>
    <t>9105448403</t>
  </si>
  <si>
    <t>2ABA</t>
  </si>
  <si>
    <t>WM+ HNI Đội 2, Tiên Phương</t>
  </si>
  <si>
    <t>K25TTM#00266808</t>
  </si>
  <si>
    <t>9105448406</t>
  </si>
  <si>
    <t>K25TTM#00266809</t>
  </si>
  <si>
    <t>9105448016</t>
  </si>
  <si>
    <t>K25TTM#00020396</t>
  </si>
  <si>
    <t>9105449701</t>
  </si>
  <si>
    <t>2AC0</t>
  </si>
  <si>
    <t>WM+ GLI Ia Mrơn, Ia Pa</t>
  </si>
  <si>
    <t>K25TTM#00004879</t>
  </si>
  <si>
    <t>9105448188</t>
  </si>
  <si>
    <t>2ADO</t>
  </si>
  <si>
    <t>WM+ SLA 93-95 đường Cách Mạng</t>
  </si>
  <si>
    <t>K25TTM#00001532</t>
  </si>
  <si>
    <t>9105449767</t>
  </si>
  <si>
    <t>2AEZ</t>
  </si>
  <si>
    <t>WM+ HCM SII.23 Sài Gòn Riversi</t>
  </si>
  <si>
    <t>K25TTM#00086305</t>
  </si>
  <si>
    <t>9105448707</t>
  </si>
  <si>
    <t>2AF9</t>
  </si>
  <si>
    <t>WM+ KHA 146 Chính Hữu</t>
  </si>
  <si>
    <t>K25TTM#00005653</t>
  </si>
  <si>
    <t>9105447435</t>
  </si>
  <si>
    <t>K25TTM#00004705</t>
  </si>
  <si>
    <t>9105447572</t>
  </si>
  <si>
    <t>K25TTM#00004707</t>
  </si>
  <si>
    <t>9105447763</t>
  </si>
  <si>
    <t>2AGT</t>
  </si>
  <si>
    <t>WM+ HNM Thôn 7, Hòa Hậu</t>
  </si>
  <si>
    <t>K25TTM#00001991</t>
  </si>
  <si>
    <t>9105447495</t>
  </si>
  <si>
    <t>K25TCP#00000141</t>
  </si>
  <si>
    <t>9105448258</t>
  </si>
  <si>
    <t>K25TTM#00017882</t>
  </si>
  <si>
    <t>9105449899</t>
  </si>
  <si>
    <t>K25TTM#00020810</t>
  </si>
  <si>
    <t>9105447048</t>
  </si>
  <si>
    <t>K25TTM#00007729</t>
  </si>
  <si>
    <t>9105447236</t>
  </si>
  <si>
    <t>2AQD</t>
  </si>
  <si>
    <t>WM+ QNM 153 QL1A</t>
  </si>
  <si>
    <t>K25TTM#00007118</t>
  </si>
  <si>
    <t>9105447244</t>
  </si>
  <si>
    <t>K25TTM#00007119</t>
  </si>
  <si>
    <t>9105447288</t>
  </si>
  <si>
    <t>K25TTM#00007120</t>
  </si>
  <si>
    <t>9105447397</t>
  </si>
  <si>
    <t>2AS0</t>
  </si>
  <si>
    <t>WM+ HNI 64 Bạch Đằng</t>
  </si>
  <si>
    <t>K25TTM#00266481</t>
  </si>
  <si>
    <t>9105449361</t>
  </si>
  <si>
    <t>2ATS</t>
  </si>
  <si>
    <t>WM+ HNI Phú Hữu 2, Phú Nghĩa</t>
  </si>
  <si>
    <t>K25TTM#00267130</t>
  </si>
  <si>
    <t>9105447382</t>
  </si>
  <si>
    <t>2AU6</t>
  </si>
  <si>
    <t>WM+ HPG 91 Chợ Con</t>
  </si>
  <si>
    <t>K25TTM#00020385</t>
  </si>
  <si>
    <t>9105447355</t>
  </si>
  <si>
    <t>2AVL</t>
  </si>
  <si>
    <t>WM+ THA 62 Đường 4C, Quảng Thá</t>
  </si>
  <si>
    <t>K25TTM#00017846</t>
  </si>
  <si>
    <t>9105446841</t>
  </si>
  <si>
    <t>K25TTM#00266284</t>
  </si>
  <si>
    <t>9105446938</t>
  </si>
  <si>
    <t>3227</t>
  </si>
  <si>
    <t>WM+ HNI 15 Trần Khánh Dư</t>
  </si>
  <si>
    <t>K25TTM#00266317</t>
  </si>
  <si>
    <t>9105447808</t>
  </si>
  <si>
    <t>3360</t>
  </si>
  <si>
    <t>WM+ VTU 286 Lê Lợi</t>
  </si>
  <si>
    <t>K25TTM#00009077</t>
  </si>
  <si>
    <t>9105447176</t>
  </si>
  <si>
    <t>3588</t>
  </si>
  <si>
    <t>WM+ TBH 212 Lý Thường kiệt</t>
  </si>
  <si>
    <t>K25TTM#00007909</t>
  </si>
  <si>
    <t>9105449237</t>
  </si>
  <si>
    <t>3829</t>
  </si>
  <si>
    <t>WM+ CTO 370 Khu vực Yên Trung</t>
  </si>
  <si>
    <t>K25TTM#00014631</t>
  </si>
  <si>
    <t>9105448020</t>
  </si>
  <si>
    <t>3873</t>
  </si>
  <si>
    <t>WIN HCM 121 Nguyễn Văn Đậu</t>
  </si>
  <si>
    <t>K25TTM#00086179</t>
  </si>
  <si>
    <t>9105449711</t>
  </si>
  <si>
    <t>K25TTM#00267244</t>
  </si>
  <si>
    <t>9105448283</t>
  </si>
  <si>
    <t>3937</t>
  </si>
  <si>
    <t>WIN DNG KDC Nam Sân Bay</t>
  </si>
  <si>
    <t>K25TTM#00043427</t>
  </si>
  <si>
    <t>9105448446</t>
  </si>
  <si>
    <t>K25TTM#00043434</t>
  </si>
  <si>
    <t>9105447855</t>
  </si>
  <si>
    <t>K25TTM#00086163</t>
  </si>
  <si>
    <t>9105449533</t>
  </si>
  <si>
    <t>K25TTM#00017936</t>
  </si>
  <si>
    <t>9105447747</t>
  </si>
  <si>
    <t>4631</t>
  </si>
  <si>
    <t>WM+ NAN 101A-202A CC Trường Th</t>
  </si>
  <si>
    <t>K25TTM#00020704</t>
  </si>
  <si>
    <t>9105446802</t>
  </si>
  <si>
    <t>4670</t>
  </si>
  <si>
    <t>WM+ QNH 507 - 509 Lý Thường Ki</t>
  </si>
  <si>
    <t>K25TTM#00025563</t>
  </si>
  <si>
    <t>9105449911</t>
  </si>
  <si>
    <t>4957</t>
  </si>
  <si>
    <t>WM+ VPC 37 Chùa Hà</t>
  </si>
  <si>
    <t>K25TCP#00000160</t>
  </si>
  <si>
    <t>9105447196</t>
  </si>
  <si>
    <t>K25TTM#00006092</t>
  </si>
  <si>
    <t>9105448410</t>
  </si>
  <si>
    <t>5192</t>
  </si>
  <si>
    <t>WM+ NAN 25 Nguyễn Trung Ngạn</t>
  </si>
  <si>
    <t>K25TTM#00020740</t>
  </si>
  <si>
    <t>9105448838</t>
  </si>
  <si>
    <t>5208</t>
  </si>
  <si>
    <t>WM+ HNI Thôn Bình An, Sóc Sơn</t>
  </si>
  <si>
    <t>K25TTM#00266932</t>
  </si>
  <si>
    <t>9105446942</t>
  </si>
  <si>
    <t>5287</t>
  </si>
  <si>
    <t>WM+ HNI 85 Lê Lợi, TT Vân Đình</t>
  </si>
  <si>
    <t>K25TTM#00266320</t>
  </si>
  <si>
    <t>9105447790</t>
  </si>
  <si>
    <t>5322</t>
  </si>
  <si>
    <t>WM+ HBH Tổ 8 Phường Hữu Nghị</t>
  </si>
  <si>
    <t>K25TTM#00001221</t>
  </si>
  <si>
    <t>9105449975</t>
  </si>
  <si>
    <t>5359</t>
  </si>
  <si>
    <t>WM+ BTN 92 Hoàng Văn Thụ</t>
  </si>
  <si>
    <t>K25TTM#00003692</t>
  </si>
  <si>
    <t>9105448985</t>
  </si>
  <si>
    <t>5522</t>
  </si>
  <si>
    <t>WM+ HPG Số 4 Đình Đoài</t>
  </si>
  <si>
    <t>K25TTM#00020419</t>
  </si>
  <si>
    <t>9105449659</t>
  </si>
  <si>
    <t>5609</t>
  </si>
  <si>
    <t>WM+ HNI S2.16 Ocean Park</t>
  </si>
  <si>
    <t>K25TTM#00267232</t>
  </si>
  <si>
    <t>9105448630</t>
  </si>
  <si>
    <t>5692</t>
  </si>
  <si>
    <t>WM+ NAN Xóm 9 Diễn Thành, Diễn</t>
  </si>
  <si>
    <t>K25TTM#00020754</t>
  </si>
  <si>
    <t>9105447030</t>
  </si>
  <si>
    <t>5774</t>
  </si>
  <si>
    <t>WM+ QNH 715 Khu Vĩnh Hòa</t>
  </si>
  <si>
    <t>K25TTM#00025570</t>
  </si>
  <si>
    <t>9105447106</t>
  </si>
  <si>
    <t>5868</t>
  </si>
  <si>
    <t>WM+ TNN 602 Dương Tự Minh</t>
  </si>
  <si>
    <t>K25TTM#00006333</t>
  </si>
  <si>
    <t>9105449594</t>
  </si>
  <si>
    <t>5900</t>
  </si>
  <si>
    <t>WM+ QNH Tổ 7A Khu 2 Hùng Thắng</t>
  </si>
  <si>
    <t>K25TTM#00025665</t>
  </si>
  <si>
    <t>9105447004</t>
  </si>
  <si>
    <t>6023</t>
  </si>
  <si>
    <t>WM+ QNH Kim Sơn, Đông Triều</t>
  </si>
  <si>
    <t>K25TTM#00025567</t>
  </si>
  <si>
    <t>9105449583</t>
  </si>
  <si>
    <t>6024</t>
  </si>
  <si>
    <t>WM+ HDG Thái Mông, Kinh Môn</t>
  </si>
  <si>
    <t>K25TTM#00007948</t>
  </si>
  <si>
    <t>9105449786</t>
  </si>
  <si>
    <t>6175</t>
  </si>
  <si>
    <t>WM+ NAN Diễn Kỷ, Diễn Châu</t>
  </si>
  <si>
    <t>K25TTM#00020804</t>
  </si>
  <si>
    <t>9105448645</t>
  </si>
  <si>
    <t>6176</t>
  </si>
  <si>
    <t>WM+ TNN 84 Bắc Sơn</t>
  </si>
  <si>
    <t>K25TTM#00006349</t>
  </si>
  <si>
    <t>9105449488</t>
  </si>
  <si>
    <t>6271</t>
  </si>
  <si>
    <t>WM+ BGG Nham Biền, Yên Dũng</t>
  </si>
  <si>
    <t>K25TTM#00005272</t>
  </si>
  <si>
    <t>9105447130</t>
  </si>
  <si>
    <t>K25TTM#00010334</t>
  </si>
  <si>
    <t>9105449907</t>
  </si>
  <si>
    <t>6301</t>
  </si>
  <si>
    <t>WM+ DNG 431 Nguyễn Lương Bằng</t>
  </si>
  <si>
    <t>K25TTM#00043510</t>
  </si>
  <si>
    <t>9105447094</t>
  </si>
  <si>
    <t>6305</t>
  </si>
  <si>
    <t>WIN HCM 64 Yên Thế</t>
  </si>
  <si>
    <t>K25TTM#00086087</t>
  </si>
  <si>
    <t>9105447913</t>
  </si>
  <si>
    <t>6327</t>
  </si>
  <si>
    <t>WM+ HNI 613 Phố Mía</t>
  </si>
  <si>
    <t>K25TTM#00266629</t>
  </si>
  <si>
    <t>9105450002</t>
  </si>
  <si>
    <t>6394</t>
  </si>
  <si>
    <t>WM+ HNI BT01-6 Hoàng Thành Cit</t>
  </si>
  <si>
    <t>K25TTM#00267327</t>
  </si>
  <si>
    <t>9105449225</t>
  </si>
  <si>
    <t>K25TTM#00267068</t>
  </si>
  <si>
    <t>9105447201</t>
  </si>
  <si>
    <t>6576</t>
  </si>
  <si>
    <t>WM+ QNH 268 Trần Khánh Dư</t>
  </si>
  <si>
    <t>K25TTM#00025578</t>
  </si>
  <si>
    <t>9105446822</t>
  </si>
  <si>
    <t>K25TTM#00009068</t>
  </si>
  <si>
    <t>9105447454</t>
  </si>
  <si>
    <t>6593</t>
  </si>
  <si>
    <t>WM+ VTU 221 Trần Phú</t>
  </si>
  <si>
    <t>K25TTM#00009074</t>
  </si>
  <si>
    <t>9105449577</t>
  </si>
  <si>
    <t>K25TTM#00267209</t>
  </si>
  <si>
    <t>9105449051</t>
  </si>
  <si>
    <t>K25TTM#00017917</t>
  </si>
  <si>
    <t>9105449459</t>
  </si>
  <si>
    <t>6783</t>
  </si>
  <si>
    <t>WM+ THA Vĩnh Thịnh, Vĩnh Lộc</t>
  </si>
  <si>
    <t>K25TTM#00017933</t>
  </si>
  <si>
    <t>9105446951</t>
  </si>
  <si>
    <t>6823</t>
  </si>
  <si>
    <t>WM+ HCM 33 Đường số 6</t>
  </si>
  <si>
    <t>K25TTM#00086065</t>
  </si>
  <si>
    <t>9105447739</t>
  </si>
  <si>
    <t>6883</t>
  </si>
  <si>
    <t>WM+ HNI 161 Phú Nhi, Sơn Tây</t>
  </si>
  <si>
    <t>K25TTM#00266582</t>
  </si>
  <si>
    <t>9105447643</t>
  </si>
  <si>
    <t>6898</t>
  </si>
  <si>
    <t>WM+ QNH 290 Nguyễn Đức Cảnh</t>
  </si>
  <si>
    <t>K25TTM#00025596</t>
  </si>
  <si>
    <t>9105448506</t>
  </si>
  <si>
    <t>6901</t>
  </si>
  <si>
    <t>WM+ QTI 106 QL9B, Đông Hà</t>
  </si>
  <si>
    <t>K25TTM#00006103</t>
  </si>
  <si>
    <t>9105448759</t>
  </si>
  <si>
    <t>6990</t>
  </si>
  <si>
    <t>WM+ HNI T1 - TM3 Hanhomes Blue</t>
  </si>
  <si>
    <t>K25TTM#00266908</t>
  </si>
  <si>
    <t>9105453022</t>
  </si>
  <si>
    <t>1567</t>
  </si>
  <si>
    <t>WM VCP HCM Lê Văn Việt</t>
  </si>
  <si>
    <t>K25TTM#00086801</t>
  </si>
  <si>
    <t>9105449818</t>
  </si>
  <si>
    <t>1704</t>
  </si>
  <si>
    <t>WM VCP TGG Mỹ Tho</t>
  </si>
  <si>
    <t>K25TTM#00003269</t>
  </si>
  <si>
    <t>9105455318</t>
  </si>
  <si>
    <t>2123</t>
  </si>
  <si>
    <t>WM+ HNI 57 Phố 8/3</t>
  </si>
  <si>
    <t>K25TTM#00269358</t>
  </si>
  <si>
    <t>9105452857</t>
  </si>
  <si>
    <t>2171</t>
  </si>
  <si>
    <t>WM+ HNI 1088 Đê La Thành</t>
  </si>
  <si>
    <t>K25TTM#00268523</t>
  </si>
  <si>
    <t>9105454470</t>
  </si>
  <si>
    <t>2296</t>
  </si>
  <si>
    <t>WM+ HNI 40 Thông Phong</t>
  </si>
  <si>
    <t>K25TTM#00269083</t>
  </si>
  <si>
    <t>9105454489</t>
  </si>
  <si>
    <t>2390</t>
  </si>
  <si>
    <t>WM+ HNI CT2A Xuân La</t>
  </si>
  <si>
    <t>K25TTM#00269090</t>
  </si>
  <si>
    <t>9105453736</t>
  </si>
  <si>
    <t>2561</t>
  </si>
  <si>
    <t>WM+ HNI LK1-30 Văn Phú</t>
  </si>
  <si>
    <t>K25TTM#00268824</t>
  </si>
  <si>
    <t>9105452132</t>
  </si>
  <si>
    <t>2984</t>
  </si>
  <si>
    <t>WM+ HYN RA1 Ecopark</t>
  </si>
  <si>
    <t>K25TTM#00017559</t>
  </si>
  <si>
    <t>9105452179</t>
  </si>
  <si>
    <t>K25TTM#00017562</t>
  </si>
  <si>
    <t>9105452441</t>
  </si>
  <si>
    <t>K25TTM#00007139</t>
  </si>
  <si>
    <t>9105455911</t>
  </si>
  <si>
    <t>K25TTM#00008023</t>
  </si>
  <si>
    <t>9105450253</t>
  </si>
  <si>
    <t>2A79</t>
  </si>
  <si>
    <t>WM+ YBI 251 Lý Thường Kiệt</t>
  </si>
  <si>
    <t>K25TTM#00002214</t>
  </si>
  <si>
    <t>9105452612</t>
  </si>
  <si>
    <t>2AAB</t>
  </si>
  <si>
    <t>WM+ TBH Đông Hòe, Đồng Tiến</t>
  </si>
  <si>
    <t>K25TTM#00007987</t>
  </si>
  <si>
    <t>9105450343</t>
  </si>
  <si>
    <t>K25TTM#00001997</t>
  </si>
  <si>
    <t>9105452508</t>
  </si>
  <si>
    <t>2AC5</t>
  </si>
  <si>
    <t>WM+ QBH 19 Lê Lợi</t>
  </si>
  <si>
    <t>9105451612</t>
  </si>
  <si>
    <t>K25TTM#00002608</t>
  </si>
  <si>
    <t>9105454040</t>
  </si>
  <si>
    <t>K25TTM#00268926</t>
  </si>
  <si>
    <t>9105451197</t>
  </si>
  <si>
    <t>2AE4</t>
  </si>
  <si>
    <t>WM+ BNH Chợ Ấp Đồn, Yên Phong</t>
  </si>
  <si>
    <t>K25TTM#00011398</t>
  </si>
  <si>
    <t>9105453079</t>
  </si>
  <si>
    <t>2AI3</t>
  </si>
  <si>
    <t>WM+ THA Yên Khoái, Nga Sơn</t>
  </si>
  <si>
    <t>K25TTM#00018085</t>
  </si>
  <si>
    <t>9105453085</t>
  </si>
  <si>
    <t>K25TTM#00018086</t>
  </si>
  <si>
    <t>9105450965</t>
  </si>
  <si>
    <t>2AI4</t>
  </si>
  <si>
    <t>WM+ QTI 83 Lê Duẩn</t>
  </si>
  <si>
    <t>K25TTM#00006119</t>
  </si>
  <si>
    <t>9105450163</t>
  </si>
  <si>
    <t>2AIW</t>
  </si>
  <si>
    <t>WM+ TBH 345 Long Hưng</t>
  </si>
  <si>
    <t>K25TTM#00007951</t>
  </si>
  <si>
    <t>9105452996</t>
  </si>
  <si>
    <t>2AL5</t>
  </si>
  <si>
    <t>WM+ HCM 213 Gò Xoài</t>
  </si>
  <si>
    <t>K25TTM#00086796</t>
  </si>
  <si>
    <t>9105451234</t>
  </si>
  <si>
    <t>2AM0</t>
  </si>
  <si>
    <t>WM+ DNG 171 Nguyễn Lương Bằng</t>
  </si>
  <si>
    <t>K25TTM#00043570</t>
  </si>
  <si>
    <t>9105453422</t>
  </si>
  <si>
    <t>K25TTM#00018099</t>
  </si>
  <si>
    <t>9105454139</t>
  </si>
  <si>
    <t>2AP2</t>
  </si>
  <si>
    <t>WM+ HNI 39 Tổ 8 Đa Sỹ</t>
  </si>
  <si>
    <t>K25TTM#00268953</t>
  </si>
  <si>
    <t>9105450179</t>
  </si>
  <si>
    <t>K25TTM#00267492</t>
  </si>
  <si>
    <t>9105453719</t>
  </si>
  <si>
    <t>K25TTM#00268820</t>
  </si>
  <si>
    <t>9105452112</t>
  </si>
  <si>
    <t>2ASS</t>
  </si>
  <si>
    <t>WM+ HNI Thôn 7, Ngọc Tảo</t>
  </si>
  <si>
    <t>K25TTM#00268228</t>
  </si>
  <si>
    <t>9105453077</t>
  </si>
  <si>
    <t>2AT2</t>
  </si>
  <si>
    <t>WIN HNI 16-TT11 KĐT Văn Phú</t>
  </si>
  <si>
    <t>K25TTM#00268591</t>
  </si>
  <si>
    <t>9105454648</t>
  </si>
  <si>
    <t>K25TTM#00269143</t>
  </si>
  <si>
    <t>9105452014</t>
  </si>
  <si>
    <t>K25TTM#00020860</t>
  </si>
  <si>
    <t>9105450303</t>
  </si>
  <si>
    <t>2AWZ</t>
  </si>
  <si>
    <t>WM+ HNI Tráng Việt, Mê Linh</t>
  </si>
  <si>
    <t>K25TTM#00267533</t>
  </si>
  <si>
    <t>9105455566</t>
  </si>
  <si>
    <t>3012</t>
  </si>
  <si>
    <t>WM+ HNI 62 Nguyễn Đức Cảnh</t>
  </si>
  <si>
    <t>K25TTM#00269421</t>
  </si>
  <si>
    <t>9105454848</t>
  </si>
  <si>
    <t>3019</t>
  </si>
  <si>
    <t>WM+ HCM 65 Linh Đông</t>
  </si>
  <si>
    <t>K25TTM#00086996</t>
  </si>
  <si>
    <t>9105454882</t>
  </si>
  <si>
    <t>3069</t>
  </si>
  <si>
    <t>WM+ HCM 57 Quang Trung</t>
  </si>
  <si>
    <t>K25TTM#00087001</t>
  </si>
  <si>
    <t>9105453962</t>
  </si>
  <si>
    <t>3123</t>
  </si>
  <si>
    <t>WM+ HNI FLC Star Tower</t>
  </si>
  <si>
    <t>K25TTM#00268897</t>
  </si>
  <si>
    <t>9105451091</t>
  </si>
  <si>
    <t>3175</t>
  </si>
  <si>
    <t>WIN HCM 10B-10C Lê Minh Xuân</t>
  </si>
  <si>
    <t>K25TTM#00086583</t>
  </si>
  <si>
    <t>9105451984</t>
  </si>
  <si>
    <t>3205</t>
  </si>
  <si>
    <t>WIN HCM IDICO Luỹ Bán Bích</t>
  </si>
  <si>
    <t>K25TTM#00086686</t>
  </si>
  <si>
    <t>9105452152</t>
  </si>
  <si>
    <t>3218</t>
  </si>
  <si>
    <t>WIN HCM 89-91 Phạm Phú Thứ</t>
  </si>
  <si>
    <t>K25TTM#00086701</t>
  </si>
  <si>
    <t>9105452190</t>
  </si>
  <si>
    <t>3251</t>
  </si>
  <si>
    <t>WM+ QNH 618 Hà Lầm</t>
  </si>
  <si>
    <t>K25TTM#00025755</t>
  </si>
  <si>
    <t>9105450966</t>
  </si>
  <si>
    <t>3339</t>
  </si>
  <si>
    <t>WM+ HCM 6 Trần Thị Nghỉ</t>
  </si>
  <si>
    <t>K25TTM#00086561</t>
  </si>
  <si>
    <t>9105452691</t>
  </si>
  <si>
    <t>K25TTM#00010398</t>
  </si>
  <si>
    <t>9105452742</t>
  </si>
  <si>
    <t>K25TTM#00010399</t>
  </si>
  <si>
    <t>9105453357</t>
  </si>
  <si>
    <t>3552</t>
  </si>
  <si>
    <t>WM+ HNI TT7-7 KĐT mới Văn Phú</t>
  </si>
  <si>
    <t>K25TTM#00268689</t>
  </si>
  <si>
    <t>9105454551</t>
  </si>
  <si>
    <t>3581</t>
  </si>
  <si>
    <t>WM+ DNG 47 Nguyễn Phong Sắc</t>
  </si>
  <si>
    <t>K25TTM#00043676</t>
  </si>
  <si>
    <t>9105454398</t>
  </si>
  <si>
    <t>K25TTM#00269050</t>
  </si>
  <si>
    <t>9105451815</t>
  </si>
  <si>
    <t>3639</t>
  </si>
  <si>
    <t>WM+ HNI Tòa tháp TV-Tower</t>
  </si>
  <si>
    <t>K25TTM#00268119</t>
  </si>
  <si>
    <t>9105454762</t>
  </si>
  <si>
    <t>3730</t>
  </si>
  <si>
    <t>WM+ HNI Lô N2C khu TĐC X2A</t>
  </si>
  <si>
    <t>K25TTM#00269179</t>
  </si>
  <si>
    <t>9105455316</t>
  </si>
  <si>
    <t>3742</t>
  </si>
  <si>
    <t>WM+ HCM 94/54-56 Hoà Bình</t>
  </si>
  <si>
    <t>K25TTM#00087058</t>
  </si>
  <si>
    <t>9105451422</t>
  </si>
  <si>
    <t>3828</t>
  </si>
  <si>
    <t>WM+ HCM 319 Chiến Lược</t>
  </si>
  <si>
    <t>K25TTM#00086615</t>
  </si>
  <si>
    <t>9105451480</t>
  </si>
  <si>
    <t>K25TTM#00086627</t>
  </si>
  <si>
    <t>9105453308</t>
  </si>
  <si>
    <t>3876</t>
  </si>
  <si>
    <t>WM+ HNI Thôn Đoài, Kim Nỗ</t>
  </si>
  <si>
    <t>K25TTM#00268675</t>
  </si>
  <si>
    <t>9105451074</t>
  </si>
  <si>
    <t>K25TTM#00086577</t>
  </si>
  <si>
    <t>9105450366</t>
  </si>
  <si>
    <t>K25TTM#00267550</t>
  </si>
  <si>
    <t>9105454149</t>
  </si>
  <si>
    <t>3977</t>
  </si>
  <si>
    <t>WM+ HCM 413/39 Lê Văn Quới</t>
  </si>
  <si>
    <t>K25TTM#00086922</t>
  </si>
  <si>
    <t>9105450330</t>
  </si>
  <si>
    <t>4023</t>
  </si>
  <si>
    <t>WM+ HNI 42 Vĩnh Tuy</t>
  </si>
  <si>
    <t>K25TTM#00267539</t>
  </si>
  <si>
    <t>9105452858</t>
  </si>
  <si>
    <t>4077</t>
  </si>
  <si>
    <t>WM+ HNI TT18-50 KĐT Văn Phú</t>
  </si>
  <si>
    <t>K25TTM#00268524</t>
  </si>
  <si>
    <t>9105452700</t>
  </si>
  <si>
    <t>K25TTM#00086768</t>
  </si>
  <si>
    <t>9105451751</t>
  </si>
  <si>
    <t>4242</t>
  </si>
  <si>
    <t>WM+ HCM 344 Đất Mới</t>
  </si>
  <si>
    <t>K25TTM#00086659</t>
  </si>
  <si>
    <t>9105451754</t>
  </si>
  <si>
    <t>K25TTM#00086660</t>
  </si>
  <si>
    <t>9105452595</t>
  </si>
  <si>
    <t>4332</t>
  </si>
  <si>
    <t>WM+ HCM 94 đường số 4</t>
  </si>
  <si>
    <t>K25TTM#00086751</t>
  </si>
  <si>
    <t>9105452651</t>
  </si>
  <si>
    <t>K25TTM#00086757</t>
  </si>
  <si>
    <t>9105453260</t>
  </si>
  <si>
    <t>4360</t>
  </si>
  <si>
    <t>WM+ HNI Tổ 1, TT Quang Minh</t>
  </si>
  <si>
    <t>K25TTM#00268659</t>
  </si>
  <si>
    <t>9105450840</t>
  </si>
  <si>
    <t>K25TTM#00086544</t>
  </si>
  <si>
    <t>9105454202</t>
  </si>
  <si>
    <t>K25TTM#00268980</t>
  </si>
  <si>
    <t>9105453635</t>
  </si>
  <si>
    <t>4511</t>
  </si>
  <si>
    <t>WM+ HNI 45 Thịnh Hào 1</t>
  </si>
  <si>
    <t>K25TTM#00268787</t>
  </si>
  <si>
    <t>9105453748</t>
  </si>
  <si>
    <t>K25TTM#00268829</t>
  </si>
  <si>
    <t>9105455460</t>
  </si>
  <si>
    <t>4571</t>
  </si>
  <si>
    <t>WM+ NAN 15A An Dương Vương</t>
  </si>
  <si>
    <t>K25TTM#00020946</t>
  </si>
  <si>
    <t>9105455462</t>
  </si>
  <si>
    <t>K25TTM#00020947</t>
  </si>
  <si>
    <t>9105450295</t>
  </si>
  <si>
    <t>4595</t>
  </si>
  <si>
    <t>WM+ HPG 51 Hạ Đoạn 2</t>
  </si>
  <si>
    <t>K25TTM#00020446</t>
  </si>
  <si>
    <t>9105455614</t>
  </si>
  <si>
    <t>K25TTM#00269433</t>
  </si>
  <si>
    <t>9105452239</t>
  </si>
  <si>
    <t>4615</t>
  </si>
  <si>
    <t>WM+ HCM 950-950A Tạ Quang Bửu</t>
  </si>
  <si>
    <t>K25TTM#00086713</t>
  </si>
  <si>
    <t>9105455537</t>
  </si>
  <si>
    <t>K25TTM#00003182</t>
  </si>
  <si>
    <t>9105451841</t>
  </si>
  <si>
    <t>4843</t>
  </si>
  <si>
    <t>WM+ BGG 76+78 Đường Lê Lợi</t>
  </si>
  <si>
    <t>K25TTM#00005302</t>
  </si>
  <si>
    <t>9105452738</t>
  </si>
  <si>
    <t>4910</t>
  </si>
  <si>
    <t>WM+ GLI 115 Cách Mạng Tháng 8</t>
  </si>
  <si>
    <t>K25TTM#00004901</t>
  </si>
  <si>
    <t>9105452780</t>
  </si>
  <si>
    <t>K25TTM#00002198</t>
  </si>
  <si>
    <t>9105455597</t>
  </si>
  <si>
    <t>5035</t>
  </si>
  <si>
    <t>WM+ QTI 150 Nguyễn Du</t>
  </si>
  <si>
    <t>K25TTM#00006146</t>
  </si>
  <si>
    <t>9105455601</t>
  </si>
  <si>
    <t>K25TTM#00006147</t>
  </si>
  <si>
    <t>9105455302</t>
  </si>
  <si>
    <t>5042</t>
  </si>
  <si>
    <t>WM+ VPC Khu 3 Thôn Đoài, Đường</t>
  </si>
  <si>
    <t>K25TTM#00006718</t>
  </si>
  <si>
    <t>9105455628</t>
  </si>
  <si>
    <t>5121</t>
  </si>
  <si>
    <t>WM+ THA 495 Nguyễn Trãi</t>
  </si>
  <si>
    <t>K25TTM#00018160</t>
  </si>
  <si>
    <t>9105452181</t>
  </si>
  <si>
    <t>K25TTM#00268258</t>
  </si>
  <si>
    <t>9105453805</t>
  </si>
  <si>
    <t>5187</t>
  </si>
  <si>
    <t>WM+ HCM 483 Lê Văn Quới, KP6</t>
  </si>
  <si>
    <t>K25TTM#00086893</t>
  </si>
  <si>
    <t>9105453867</t>
  </si>
  <si>
    <t>K25TTM#00086901</t>
  </si>
  <si>
    <t>9105453151</t>
  </si>
  <si>
    <t>5190</t>
  </si>
  <si>
    <t>WM+ HNI Ngã tư Chợ Ngọc Chi</t>
  </si>
  <si>
    <t>K25TTM#00268618</t>
  </si>
  <si>
    <t>9105455870</t>
  </si>
  <si>
    <t>5200</t>
  </si>
  <si>
    <t>WM+ NTN 143 Hải Thượng Lãn Ông</t>
  </si>
  <si>
    <t>K25TTM#00002618</t>
  </si>
  <si>
    <t>9105452520</t>
  </si>
  <si>
    <t>5222</t>
  </si>
  <si>
    <t>WM+ TBH 106 Bùi Sỹ Tiêm</t>
  </si>
  <si>
    <t>K25TTM#00007984</t>
  </si>
  <si>
    <t>9105453813</t>
  </si>
  <si>
    <t>5473</t>
  </si>
  <si>
    <t>WM+ HNI 33 Võng Thị</t>
  </si>
  <si>
    <t>K25TTM#00268849</t>
  </si>
  <si>
    <t>9105452511</t>
  </si>
  <si>
    <t>5535</t>
  </si>
  <si>
    <t>WM+ HNI 174 – 176 Hạ Hội</t>
  </si>
  <si>
    <t>K25TTM#00268388</t>
  </si>
  <si>
    <t>9105452514</t>
  </si>
  <si>
    <t>K25TTM#00268390</t>
  </si>
  <si>
    <t>9105452578</t>
  </si>
  <si>
    <t>K25TTM#00268413</t>
  </si>
  <si>
    <t>9105454812</t>
  </si>
  <si>
    <t>5641</t>
  </si>
  <si>
    <t>WIN DNG 135 Nguyễn Văn Thoại</t>
  </si>
  <si>
    <t>K25TTM#00043698</t>
  </si>
  <si>
    <t>9105452349</t>
  </si>
  <si>
    <t>5657</t>
  </si>
  <si>
    <t>WM+ HCM 1.12-1.12B Lô B Sài Gò</t>
  </si>
  <si>
    <t>K25TTM#00086730</t>
  </si>
  <si>
    <t>9105455882</t>
  </si>
  <si>
    <t>5663</t>
  </si>
  <si>
    <t>WM+ THA 66B Phố Thiều</t>
  </si>
  <si>
    <t>K25TTM#00018168</t>
  </si>
  <si>
    <t>9105455982</t>
  </si>
  <si>
    <t>K25TTM#00018175</t>
  </si>
  <si>
    <t>9105455245</t>
  </si>
  <si>
    <t>5860</t>
  </si>
  <si>
    <t>WM+ QNM 274 Trần Nhân Tông, Đi</t>
  </si>
  <si>
    <t>K25TTM#00007147</t>
  </si>
  <si>
    <t>9105453067</t>
  </si>
  <si>
    <t>5903</t>
  </si>
  <si>
    <t>WM+ HDG 394 TT Phủ, Bình Giang</t>
  </si>
  <si>
    <t>K25TTM#00007983</t>
  </si>
  <si>
    <t>9105453072</t>
  </si>
  <si>
    <t>9105455115</t>
  </si>
  <si>
    <t>K25TTM#00269299</t>
  </si>
  <si>
    <t>9105452405</t>
  </si>
  <si>
    <t>6071</t>
  </si>
  <si>
    <t>WM+ HPG Lộc Trù, Tiên Lãng</t>
  </si>
  <si>
    <t>K25TTM#00020508</t>
  </si>
  <si>
    <t>9105454021</t>
  </si>
  <si>
    <t>K25TTM#00043646</t>
  </si>
  <si>
    <t>9105455141</t>
  </si>
  <si>
    <t>K25TTM#00043720</t>
  </si>
  <si>
    <t>9105451444</t>
  </si>
  <si>
    <t>6272</t>
  </si>
  <si>
    <t>WM+ HCM 151 Nguyễn Duy Trinh</t>
  </si>
  <si>
    <t>K25TTM#00086621</t>
  </si>
  <si>
    <t>9105452512</t>
  </si>
  <si>
    <t>6346</t>
  </si>
  <si>
    <t>WM+ HDG 60 Trương Mỹ</t>
  </si>
  <si>
    <t>K25TTM#00007977</t>
  </si>
  <si>
    <t>9105451886</t>
  </si>
  <si>
    <t>6358</t>
  </si>
  <si>
    <t>WM+ VLG 46C Đinh Tiên Hoàng</t>
  </si>
  <si>
    <t>K25TTM#00001608</t>
  </si>
  <si>
    <t>9105453677</t>
  </si>
  <si>
    <t>6441</t>
  </si>
  <si>
    <t>WM+ HNI Yên Nội, Quốc Oai</t>
  </si>
  <si>
    <t>K25TTM#00268806</t>
  </si>
  <si>
    <t>9105450512</t>
  </si>
  <si>
    <t>K25TTM#00007784</t>
  </si>
  <si>
    <t>9105453616</t>
  </si>
  <si>
    <t>6467</t>
  </si>
  <si>
    <t>WM+ QNH 93A Minh Khai</t>
  </si>
  <si>
    <t>K25TTM#00025792</t>
  </si>
  <si>
    <t>9105453543</t>
  </si>
  <si>
    <t>6469</t>
  </si>
  <si>
    <t>WM+ HCM 38 Đường số 18B</t>
  </si>
  <si>
    <t>K25TTM#00086861</t>
  </si>
  <si>
    <t>9105455730</t>
  </si>
  <si>
    <t>6477</t>
  </si>
  <si>
    <t>WM+ HNI Đinh Xuyên, Ứng Hòa</t>
  </si>
  <si>
    <t>K25TTM#00269458</t>
  </si>
  <si>
    <t>9105455809</t>
  </si>
  <si>
    <t>6508</t>
  </si>
  <si>
    <t>WIN HCM AK04-000.02 CC Akari C</t>
  </si>
  <si>
    <t>K25TTM#00087109</t>
  </si>
  <si>
    <t>9105450462</t>
  </si>
  <si>
    <t>K25TTM#00018023</t>
  </si>
  <si>
    <t>9105452660</t>
  </si>
  <si>
    <t>K25TTM#00018077</t>
  </si>
  <si>
    <t>9105453686</t>
  </si>
  <si>
    <t>6806</t>
  </si>
  <si>
    <t>WM+ HPG Hoàng Lâu, An Dươn</t>
  </si>
  <si>
    <t>K25TTM#00020548</t>
  </si>
  <si>
    <t>9105453739</t>
  </si>
  <si>
    <t>6830</t>
  </si>
  <si>
    <t>WM+ HCM 129/3 Trịnh Thị Miếng</t>
  </si>
  <si>
    <t>K25TTM#00086885</t>
  </si>
  <si>
    <t>9105450304</t>
  </si>
  <si>
    <t>6869</t>
  </si>
  <si>
    <t>WM+ HCM 33 Mai Hắc Đế</t>
  </si>
  <si>
    <t>K25TTM#00086471</t>
  </si>
  <si>
    <t>9105450774</t>
  </si>
  <si>
    <t>6880</t>
  </si>
  <si>
    <t>WM+ HNI Phúc Lâm, Mỹ Đức</t>
  </si>
  <si>
    <t>K25TTM#00267721</t>
  </si>
  <si>
    <t>9105451202</t>
  </si>
  <si>
    <t>K25TTM#00267866</t>
  </si>
  <si>
    <t>9105453435</t>
  </si>
  <si>
    <t>6900</t>
  </si>
  <si>
    <t>WIN HCM 220/110 Nguyễn Văn Khố</t>
  </si>
  <si>
    <t>K25TTM#00086851</t>
  </si>
  <si>
    <t>9105451756</t>
  </si>
  <si>
    <t>6974</t>
  </si>
  <si>
    <t>WM+ HCM 82 Trần Mai Ninh</t>
  </si>
  <si>
    <t>K25TTM#00086661</t>
  </si>
  <si>
    <t>9105452617</t>
  </si>
  <si>
    <t>K25TTM#00269583</t>
  </si>
  <si>
    <t>9105425305</t>
  </si>
  <si>
    <t>1616</t>
  </si>
  <si>
    <t>WM VCP TTH Hùng Vương</t>
  </si>
  <si>
    <t>K25TTM#00004587</t>
  </si>
  <si>
    <t>9105460709</t>
  </si>
  <si>
    <t>1640</t>
  </si>
  <si>
    <t>WM VCP CMU Cà Mau</t>
  </si>
  <si>
    <t>K25TTM#00002212</t>
  </si>
  <si>
    <t>9105460590</t>
  </si>
  <si>
    <t>1657</t>
  </si>
  <si>
    <t>WM HNI Lê Đức Thọ</t>
  </si>
  <si>
    <t>K25TTM#00271274</t>
  </si>
  <si>
    <t>9105453921</t>
  </si>
  <si>
    <t>K25TTM#00025916</t>
  </si>
  <si>
    <t>9105459368</t>
  </si>
  <si>
    <t>2409</t>
  </si>
  <si>
    <t>WM+ HNI 354-356 Mỹ Đình</t>
  </si>
  <si>
    <t>K25TTM#00270797</t>
  </si>
  <si>
    <t>9105461933</t>
  </si>
  <si>
    <t>K25TTM#00087744</t>
  </si>
  <si>
    <t>9105461817</t>
  </si>
  <si>
    <t>2743</t>
  </si>
  <si>
    <t>WM+ HNI 18B/28 Nguyên Hồng</t>
  </si>
  <si>
    <t>K25TTM#00271700</t>
  </si>
  <si>
    <t>9105456657</t>
  </si>
  <si>
    <t>2A38</t>
  </si>
  <si>
    <t>WM+ QNM Ngọc Vinh, Điện Bàn</t>
  </si>
  <si>
    <t>K25TTM#00007165</t>
  </si>
  <si>
    <t>9105457539</t>
  </si>
  <si>
    <t>K25TTM#00270126</t>
  </si>
  <si>
    <t>9105457152</t>
  </si>
  <si>
    <t>2AFI</t>
  </si>
  <si>
    <t>WM+ NBH Phố 10, Đông Thành</t>
  </si>
  <si>
    <t>K25TTM#00003195</t>
  </si>
  <si>
    <t>9105458159</t>
  </si>
  <si>
    <t>K25TTM#00021060</t>
  </si>
  <si>
    <t>9105457741</t>
  </si>
  <si>
    <t>K25TTM#00270196</t>
  </si>
  <si>
    <t>9105461882</t>
  </si>
  <si>
    <t>K25TTM#00044067</t>
  </si>
  <si>
    <t>9105457660</t>
  </si>
  <si>
    <t>2AJE</t>
  </si>
  <si>
    <t>WM+ HNI M1 Masteri Waterfront</t>
  </si>
  <si>
    <t>K25TTM#00270173</t>
  </si>
  <si>
    <t>9105456309</t>
  </si>
  <si>
    <t>2AK5</t>
  </si>
  <si>
    <t>WM+ HPG Cao Nhân, Thủy Nguyên</t>
  </si>
  <si>
    <t>K25TTM#00020627</t>
  </si>
  <si>
    <t>9105459722</t>
  </si>
  <si>
    <t>K25TTM#00010504</t>
  </si>
  <si>
    <t>9105459881</t>
  </si>
  <si>
    <t>K25TTM#00010509</t>
  </si>
  <si>
    <t>9105461110</t>
  </si>
  <si>
    <t>K25TTM#00010524</t>
  </si>
  <si>
    <t>9105458124</t>
  </si>
  <si>
    <t>K25TTM#00270343</t>
  </si>
  <si>
    <t>9105459891</t>
  </si>
  <si>
    <t>K25TTM#00018288</t>
  </si>
  <si>
    <t>9105461209</t>
  </si>
  <si>
    <t>2ARB</t>
  </si>
  <si>
    <t>WM+ HNI CC1 Hado Parkside</t>
  </si>
  <si>
    <t>K25TTM#00271498</t>
  </si>
  <si>
    <t>9105460650</t>
  </si>
  <si>
    <t>2AS8</t>
  </si>
  <si>
    <t>WM+ HNI Xuân Lai, Sóc Sơn</t>
  </si>
  <si>
    <t>K25TTM#00271299</t>
  </si>
  <si>
    <t>9105457706</t>
  </si>
  <si>
    <t>K25TTM#00020675</t>
  </si>
  <si>
    <t>9105460861</t>
  </si>
  <si>
    <t>K25TTM#00005357</t>
  </si>
  <si>
    <t>9105461126</t>
  </si>
  <si>
    <t>K25TTM#00005361</t>
  </si>
  <si>
    <t>9105461312</t>
  </si>
  <si>
    <t>2AWP</t>
  </si>
  <si>
    <t>WM+ TBH Hoà Bình, Hà Giang</t>
  </si>
  <si>
    <t>K25TTM#00008045</t>
  </si>
  <si>
    <t>9105460316</t>
  </si>
  <si>
    <t>2AY5</t>
  </si>
  <si>
    <t>WM+ HTH Phú Sơn, Thạch Hà</t>
  </si>
  <si>
    <t>K25TTM#00007900</t>
  </si>
  <si>
    <t>9105457504</t>
  </si>
  <si>
    <t>3213</t>
  </si>
  <si>
    <t>WM+ HCM B5/119K Ấp 2</t>
  </si>
  <si>
    <t>K25TTM#00087268</t>
  </si>
  <si>
    <t>9105456634</t>
  </si>
  <si>
    <t>3261</t>
  </si>
  <si>
    <t>WM+ HNI Đào Xuyên</t>
  </si>
  <si>
    <t>K25TTM#00269793</t>
  </si>
  <si>
    <t>9105456863</t>
  </si>
  <si>
    <t>K25TTM#00269882</t>
  </si>
  <si>
    <t>9105459191</t>
  </si>
  <si>
    <t>3274</t>
  </si>
  <si>
    <t>WM+ HCM 10-10B Nguyễn Hữu Tiến</t>
  </si>
  <si>
    <t>K25TTM#00087497</t>
  </si>
  <si>
    <t>9105459755</t>
  </si>
  <si>
    <t>K25TTM#00010505</t>
  </si>
  <si>
    <t>9105461929</t>
  </si>
  <si>
    <t>K25TTM#00010534</t>
  </si>
  <si>
    <t>9105459213</t>
  </si>
  <si>
    <t>3350</t>
  </si>
  <si>
    <t>WM+ HNI 777 Bạch Đằng</t>
  </si>
  <si>
    <t>K25TTM#00270736</t>
  </si>
  <si>
    <t>9105460983</t>
  </si>
  <si>
    <t>3357</t>
  </si>
  <si>
    <t>WM+ BDG 103/1 Khu Phố 1A</t>
  </si>
  <si>
    <t>K25TTM#00036210</t>
  </si>
  <si>
    <t>9105460393</t>
  </si>
  <si>
    <t>3397</t>
  </si>
  <si>
    <t>WM+ VTU 921 Bình Giã</t>
  </si>
  <si>
    <t>K25TTM#00009172</t>
  </si>
  <si>
    <t>9105459409</t>
  </si>
  <si>
    <t>3477</t>
  </si>
  <si>
    <t>WM+ HNI 228 Vĩnh Hưng</t>
  </si>
  <si>
    <t>K25TTM#00270824</t>
  </si>
  <si>
    <t>9105459614</t>
  </si>
  <si>
    <t>3569</t>
  </si>
  <si>
    <t>WM+ HNI 359 Lĩnh Nam</t>
  </si>
  <si>
    <t>K25TTM#00270910</t>
  </si>
  <si>
    <t>9105461850</t>
  </si>
  <si>
    <t>K25TTM#00271707</t>
  </si>
  <si>
    <t>9105462003</t>
  </si>
  <si>
    <t>3634</t>
  </si>
  <si>
    <t>WM+ HCM 53-55 Bùi Tư Toàn</t>
  </si>
  <si>
    <t>K25TTM#00087749</t>
  </si>
  <si>
    <t>9105460917</t>
  </si>
  <si>
    <t>K25TTM#00271393</t>
  </si>
  <si>
    <t>9105459805</t>
  </si>
  <si>
    <t>3666</t>
  </si>
  <si>
    <t>WM+ HCM 14/6 Hoàng Dư Khương</t>
  </si>
  <si>
    <t>K25TTM#00087542</t>
  </si>
  <si>
    <t>9105461130</t>
  </si>
  <si>
    <t>K25TTM#00271469</t>
  </si>
  <si>
    <t>9105461305</t>
  </si>
  <si>
    <t>K25TTM#00018315</t>
  </si>
  <si>
    <t>9105458147</t>
  </si>
  <si>
    <t>3727</t>
  </si>
  <si>
    <t>WM+ HNI Số 63, TDP 1 Ngọc Trục</t>
  </si>
  <si>
    <t>K25TTM#00270352</t>
  </si>
  <si>
    <t>9105458057</t>
  </si>
  <si>
    <t>3739</t>
  </si>
  <si>
    <t>WIN DNG 76B-76C Bà Huyện Thanh</t>
  </si>
  <si>
    <t>K25TTM#00043895</t>
  </si>
  <si>
    <t>9105460177</t>
  </si>
  <si>
    <t>3863</t>
  </si>
  <si>
    <t>WM+ HNI Số 2 Gamuda Gardens, H</t>
  </si>
  <si>
    <t>K25TTM#00271116</t>
  </si>
  <si>
    <t>9105459494</t>
  </si>
  <si>
    <t>3920</t>
  </si>
  <si>
    <t>WM+ BDG 108 Hoàng Hoa Thám</t>
  </si>
  <si>
    <t>K25TTM#00036140</t>
  </si>
  <si>
    <t>9105457114</t>
  </si>
  <si>
    <t>3965</t>
  </si>
  <si>
    <t>WM+ HCM 116 Đường số 10</t>
  </si>
  <si>
    <t>K25TTM#00087247</t>
  </si>
  <si>
    <t>9105460396</t>
  </si>
  <si>
    <t>3973</t>
  </si>
  <si>
    <t>WM+ HNI CC @Home, 987 Tam Trin</t>
  </si>
  <si>
    <t>K25TTM#00271196</t>
  </si>
  <si>
    <t>9105458791</t>
  </si>
  <si>
    <t>K25TTM#00270572</t>
  </si>
  <si>
    <t>9105459042</t>
  </si>
  <si>
    <t>4050</t>
  </si>
  <si>
    <t>WM+ HNI SH09 Emerald Mỹ Đình</t>
  </si>
  <si>
    <t>K25TTM#00270666</t>
  </si>
  <si>
    <t>9105457896</t>
  </si>
  <si>
    <t>K25TTM#00270264</t>
  </si>
  <si>
    <t>9105461615</t>
  </si>
  <si>
    <t>4152</t>
  </si>
  <si>
    <t>WM+ HCM 186 đường số 1</t>
  </si>
  <si>
    <t>K25TTM#00087713</t>
  </si>
  <si>
    <t>9105458680</t>
  </si>
  <si>
    <t>4162</t>
  </si>
  <si>
    <t>WM+ DNI số 8 đường Đồng Khởi</t>
  </si>
  <si>
    <t>K25TTM#00009567</t>
  </si>
  <si>
    <t>9105460388</t>
  </si>
  <si>
    <t>K25TTM#00271193</t>
  </si>
  <si>
    <t>9105459254</t>
  </si>
  <si>
    <t>4303</t>
  </si>
  <si>
    <t>WIN HCM Trệt CC 36 Trịnh Đình</t>
  </si>
  <si>
    <t>K25TTM#00087503</t>
  </si>
  <si>
    <t>9105458683</t>
  </si>
  <si>
    <t>4311</t>
  </si>
  <si>
    <t>WM+ HCM 65-65A-B-C Nguyễn Đỗ C</t>
  </si>
  <si>
    <t>K25TTM#00087441</t>
  </si>
  <si>
    <t>9105460948</t>
  </si>
  <si>
    <t>4313</t>
  </si>
  <si>
    <t>WM+ HCM A01-05, T1, CC Golden</t>
  </si>
  <si>
    <t>K25TTM#00087639</t>
  </si>
  <si>
    <t>9105459504</t>
  </si>
  <si>
    <t>4333</t>
  </si>
  <si>
    <t>WM+ QNH 86 Trần Phú</t>
  </si>
  <si>
    <t>K25TTM#00026031</t>
  </si>
  <si>
    <t>9105459671</t>
  </si>
  <si>
    <t>4435</t>
  </si>
  <si>
    <t>WM+ HCM 219 Tây Thạnh</t>
  </si>
  <si>
    <t>K25TTM#00087534</t>
  </si>
  <si>
    <t>9105460585</t>
  </si>
  <si>
    <t>K25TTM#00271270</t>
  </si>
  <si>
    <t>9105457628</t>
  </si>
  <si>
    <t>4451</t>
  </si>
  <si>
    <t>WM+ BNH Phong Khê</t>
  </si>
  <si>
    <t>K25TTM#00011481</t>
  </si>
  <si>
    <t>9105460643</t>
  </si>
  <si>
    <t>K25TTM#00043999</t>
  </si>
  <si>
    <t>9105459912</t>
  </si>
  <si>
    <t>4565</t>
  </si>
  <si>
    <t>WM+ HNI 48/467 Lĩnh Nam</t>
  </si>
  <si>
    <t>K25TTM#00271006</t>
  </si>
  <si>
    <t>9105461392</t>
  </si>
  <si>
    <t>4710</t>
  </si>
  <si>
    <t>WM+ BGG 30 Nguyễn Thị Lưu</t>
  </si>
  <si>
    <t>K25TTM#00005367</t>
  </si>
  <si>
    <t>9105459640</t>
  </si>
  <si>
    <t>4712</t>
  </si>
  <si>
    <t>WM+ HYN Thôn Trai Trang</t>
  </si>
  <si>
    <t>K25TTM#00017799</t>
  </si>
  <si>
    <t>9105457839</t>
  </si>
  <si>
    <t>4801</t>
  </si>
  <si>
    <t>WM+ HNI Số 2 ngõ 239 Trâu Quỳ_</t>
  </si>
  <si>
    <t>K25TTM#00270242</t>
  </si>
  <si>
    <t>9105462292</t>
  </si>
  <si>
    <t>4881</t>
  </si>
  <si>
    <t>WIN HCM BTM1-3 Trệt Chung cư C</t>
  </si>
  <si>
    <t>K25TTM#00087779</t>
  </si>
  <si>
    <t>9105461806</t>
  </si>
  <si>
    <t>K25TTM#00001275</t>
  </si>
  <si>
    <t>9105462287</t>
  </si>
  <si>
    <t>5045</t>
  </si>
  <si>
    <t>WM+ HNI Thôn 9 Xã Phùng Xá</t>
  </si>
  <si>
    <t>K25TTM#00271825</t>
  </si>
  <si>
    <t>9105461804</t>
  </si>
  <si>
    <t>K25TTM#00018327</t>
  </si>
  <si>
    <t>9105462112</t>
  </si>
  <si>
    <t>5156</t>
  </si>
  <si>
    <t>WM+ QNH Tổ 7, Khu Minh Tiến A</t>
  </si>
  <si>
    <t>K25TTM#00026101</t>
  </si>
  <si>
    <t>9105462096</t>
  </si>
  <si>
    <t>5158</t>
  </si>
  <si>
    <t>WM+ HPG Thôn 3 Xã Tú Sơn</t>
  </si>
  <si>
    <t>K25TTM#00020800</t>
  </si>
  <si>
    <t>9105458768</t>
  </si>
  <si>
    <t>5175</t>
  </si>
  <si>
    <t>WM+ HPG 623 Ngô Gia Tự</t>
  </si>
  <si>
    <t>9105458895</t>
  </si>
  <si>
    <t>5191</t>
  </si>
  <si>
    <t>WM+ HNI Số 9 Nam Dư P Lĩnh Nam</t>
  </si>
  <si>
    <t>K25TTM#00270614</t>
  </si>
  <si>
    <t>9105462048</t>
  </si>
  <si>
    <t>5193</t>
  </si>
  <si>
    <t>WM+ NTN 10 Nguyễn Du</t>
  </si>
  <si>
    <t>K25TTM#00002647</t>
  </si>
  <si>
    <t>9105457877</t>
  </si>
  <si>
    <t>5278</t>
  </si>
  <si>
    <t>WM+ HCM Chung cư Hoa Phượng (Z</t>
  </si>
  <si>
    <t>K25TTM#00087316</t>
  </si>
  <si>
    <t>9105459138</t>
  </si>
  <si>
    <t>5288</t>
  </si>
  <si>
    <t>WM+ HNI Tổ dân phố số 17</t>
  </si>
  <si>
    <t>K25TTM#00270705</t>
  </si>
  <si>
    <t>9105457118</t>
  </si>
  <si>
    <t>5305</t>
  </si>
  <si>
    <t>WM+ HNI Số 110 ngõ 553 Đường G</t>
  </si>
  <si>
    <t>K25TTM#00269972</t>
  </si>
  <si>
    <t>9105456934</t>
  </si>
  <si>
    <t>5355</t>
  </si>
  <si>
    <t>WM+ HCM Hope Garden</t>
  </si>
  <si>
    <t>K25TTM#00087235</t>
  </si>
  <si>
    <t>9105459249</t>
  </si>
  <si>
    <t>5472</t>
  </si>
  <si>
    <t>WM+ HNI 87 ngõ 322 Mỹ Đình</t>
  </si>
  <si>
    <t>K25TTM#00270750</t>
  </si>
  <si>
    <t>9105458805</t>
  </si>
  <si>
    <t>5545</t>
  </si>
  <si>
    <t>WM+ HCM 0.03 Tầng 01, CC1, khố</t>
  </si>
  <si>
    <t>K25TTM#00087455</t>
  </si>
  <si>
    <t>9105458903</t>
  </si>
  <si>
    <t>5573</t>
  </si>
  <si>
    <t>WM+ HNI 36 Đình Thôn</t>
  </si>
  <si>
    <t>K25TTM#00270617</t>
  </si>
  <si>
    <t>9105457872</t>
  </si>
  <si>
    <t>5584</t>
  </si>
  <si>
    <t>WM+ HNI 50 Thúy Lĩnh</t>
  </si>
  <si>
    <t>K25TTM#00270256</t>
  </si>
  <si>
    <t>9105456922</t>
  </si>
  <si>
    <t>K25TTM#00269906</t>
  </si>
  <si>
    <t>9105458988</t>
  </si>
  <si>
    <t>5686</t>
  </si>
  <si>
    <t>WM+ HNI Xóm 4 Đoan Nữ, Mỹ Đức</t>
  </si>
  <si>
    <t>K25TTM#00270646</t>
  </si>
  <si>
    <t>9105459511</t>
  </si>
  <si>
    <t>5698</t>
  </si>
  <si>
    <t>WM+ HNI 242 Mỹ Đình</t>
  </si>
  <si>
    <t>K25TTM#00270871</t>
  </si>
  <si>
    <t>9105459934</t>
  </si>
  <si>
    <t>5727</t>
  </si>
  <si>
    <t>WM+ HNI 96 Trần Bình</t>
  </si>
  <si>
    <t>K25TTM#00271016</t>
  </si>
  <si>
    <t>9105459868</t>
  </si>
  <si>
    <t>K25TTM#00001023</t>
  </si>
  <si>
    <t>9105456046</t>
  </si>
  <si>
    <t>5782</t>
  </si>
  <si>
    <t>WM+ TQG TDP Tân Cương, Hàm Yên</t>
  </si>
  <si>
    <t>K25TTM#00002334</t>
  </si>
  <si>
    <t>9105460180</t>
  </si>
  <si>
    <t>5819</t>
  </si>
  <si>
    <t>WM+ HNI Vinhomes West Point</t>
  </si>
  <si>
    <t>K25TTM#00271118</t>
  </si>
  <si>
    <t>9105461003</t>
  </si>
  <si>
    <t>5906</t>
  </si>
  <si>
    <t>WM+ HNI 15 Tổ 4 Đông Anh</t>
  </si>
  <si>
    <t>K25TTM#00271427</t>
  </si>
  <si>
    <t>9105458271</t>
  </si>
  <si>
    <t>5920</t>
  </si>
  <si>
    <t>WIN HCM 39 Đường 19, Khu định</t>
  </si>
  <si>
    <t>K25TTM#00087367</t>
  </si>
  <si>
    <t>9105457458</t>
  </si>
  <si>
    <t>5925</t>
  </si>
  <si>
    <t>WM+ HNI Yên Thường, Gia Lâm</t>
  </si>
  <si>
    <t>K25TTM#00270099</t>
  </si>
  <si>
    <t>9105458834</t>
  </si>
  <si>
    <t>5964</t>
  </si>
  <si>
    <t>WM+ HDG 91 Thanh Xuân</t>
  </si>
  <si>
    <t>K25TTM#00008062</t>
  </si>
  <si>
    <t>9105456407</t>
  </si>
  <si>
    <t>K25TTM#00020633</t>
  </si>
  <si>
    <t>9105459380</t>
  </si>
  <si>
    <t>6114</t>
  </si>
  <si>
    <t>WIN HCM 120-122 Ca Văn Thỉnh</t>
  </si>
  <si>
    <t>K25TTM#00087512</t>
  </si>
  <si>
    <t>9105461526</t>
  </si>
  <si>
    <t>6146</t>
  </si>
  <si>
    <t>WM+ VPC Phố Me, Tam Dương</t>
  </si>
  <si>
    <t>K25TTM#00006778</t>
  </si>
  <si>
    <t>9105459730</t>
  </si>
  <si>
    <t>6174</t>
  </si>
  <si>
    <t>WM+ HNI Phù Mã, Sóc Sơn</t>
  </si>
  <si>
    <t>K25TTM#00270948</t>
  </si>
  <si>
    <t>9105459776</t>
  </si>
  <si>
    <t>K25TTM#00270965</t>
  </si>
  <si>
    <t>9105460125</t>
  </si>
  <si>
    <t>K25TTM#00271095</t>
  </si>
  <si>
    <t>9105457041</t>
  </si>
  <si>
    <t>K25TTM#00021043</t>
  </si>
  <si>
    <t>9105456373</t>
  </si>
  <si>
    <t>6264</t>
  </si>
  <si>
    <t>WM+ PTO Khu Ngọc Chúc 3, Đoan</t>
  </si>
  <si>
    <t>K25TTM#00010465</t>
  </si>
  <si>
    <t>9105460777</t>
  </si>
  <si>
    <t>6290</t>
  </si>
  <si>
    <t>WM+ BDG 97 Trần Quang Khải</t>
  </si>
  <si>
    <t>K25TTM#00036200</t>
  </si>
  <si>
    <t>9105457873</t>
  </si>
  <si>
    <t>6409</t>
  </si>
  <si>
    <t>WM+ HCM C5/BC68 đường Tân Liêm</t>
  </si>
  <si>
    <t>K25TTM#00087315</t>
  </si>
  <si>
    <t>9105460459</t>
  </si>
  <si>
    <t>K25TTM#00026056</t>
  </si>
  <si>
    <t>9105460111</t>
  </si>
  <si>
    <t>9105456248</t>
  </si>
  <si>
    <t>6599</t>
  </si>
  <si>
    <t>WM+ BDH 32 Hoàng Văn Thụ, Quy</t>
  </si>
  <si>
    <t>K25TTM#00004059</t>
  </si>
  <si>
    <t>9105458887</t>
  </si>
  <si>
    <t>6618</t>
  </si>
  <si>
    <t>WM+ HCM 666/72 Đường 3 Tháng 2</t>
  </si>
  <si>
    <t>K25TTM#00087467</t>
  </si>
  <si>
    <t>9105459418</t>
  </si>
  <si>
    <t>6658</t>
  </si>
  <si>
    <t>WIN HCM 47/8 Nguyễn Hữu Tiến</t>
  </si>
  <si>
    <t>K25TTM#00087514</t>
  </si>
  <si>
    <t>9105461766</t>
  </si>
  <si>
    <t>6662</t>
  </si>
  <si>
    <t>WM+ HCM 12 – 12A Chiến Lược</t>
  </si>
  <si>
    <t>K25TTM#00087729</t>
  </si>
  <si>
    <t>9105458807</t>
  </si>
  <si>
    <t>K25TTM#00006752</t>
  </si>
  <si>
    <t>9105461485</t>
  </si>
  <si>
    <t>K25TTM#00006777</t>
  </si>
  <si>
    <t>9105456097</t>
  </si>
  <si>
    <t>K25TTM#00269604</t>
  </si>
  <si>
    <t>9105456099</t>
  </si>
  <si>
    <t>K25TTM#00269605</t>
  </si>
  <si>
    <t>9105461962</t>
  </si>
  <si>
    <t>6894</t>
  </si>
  <si>
    <t>WM+ HTH 06 Nguyễn Đình Liễn</t>
  </si>
  <si>
    <t>K25TTM#00007914</t>
  </si>
  <si>
    <t>9105458830</t>
  </si>
  <si>
    <t>K25TTM#00270586</t>
  </si>
  <si>
    <t>9105458832</t>
  </si>
  <si>
    <t>K25TTM#00270587</t>
  </si>
  <si>
    <t>9105458022</t>
  </si>
  <si>
    <t>K25TTM#00270312</t>
  </si>
  <si>
    <t>9105462476</t>
  </si>
  <si>
    <t>1535</t>
  </si>
  <si>
    <t>WM VMM HNI Times City</t>
  </si>
  <si>
    <t>K25TTM#00271954</t>
  </si>
  <si>
    <t>9105464763</t>
  </si>
  <si>
    <t>1596</t>
  </si>
  <si>
    <t>WM VCP HCM Sài Gòn Res</t>
  </si>
  <si>
    <t>K25TTM#00088082</t>
  </si>
  <si>
    <t>9105463487</t>
  </si>
  <si>
    <t>1603</t>
  </si>
  <si>
    <t>WM VC+ HTH Kỳ Anh</t>
  </si>
  <si>
    <t>K25TTM#00007931</t>
  </si>
  <si>
    <t>9105464197</t>
  </si>
  <si>
    <t>2024</t>
  </si>
  <si>
    <t>WM+ HNI Thăng Long Mall</t>
  </si>
  <si>
    <t>K25TTM#00272618</t>
  </si>
  <si>
    <t>9105463344</t>
  </si>
  <si>
    <t>K25TTM#00087918</t>
  </si>
  <si>
    <t>9105468661</t>
  </si>
  <si>
    <t>2048</t>
  </si>
  <si>
    <t>WM+ DNG 134 Ba Tháng Hai</t>
  </si>
  <si>
    <t>K25TTM#00044544</t>
  </si>
  <si>
    <t>9105468763</t>
  </si>
  <si>
    <t>2167</t>
  </si>
  <si>
    <t>WM+ HNI 242 Lê Thanh Nghị</t>
  </si>
  <si>
    <t>K25TTM#00274124</t>
  </si>
  <si>
    <t>9105466677</t>
  </si>
  <si>
    <t>2188</t>
  </si>
  <si>
    <t>WM+ HNI 373 Ng Khang</t>
  </si>
  <si>
    <t>K25TTM#00273496</t>
  </si>
  <si>
    <t>9105466557</t>
  </si>
  <si>
    <t>2213</t>
  </si>
  <si>
    <t>WM+ HNI 38 Linh Lang</t>
  </si>
  <si>
    <t>K25TTM#00273467</t>
  </si>
  <si>
    <t>9105466598</t>
  </si>
  <si>
    <t>K25TTM#00273474</t>
  </si>
  <si>
    <t>9105464494</t>
  </si>
  <si>
    <t>2520</t>
  </si>
  <si>
    <t>WM+ HNI 116-118 Cầu Diễn</t>
  </si>
  <si>
    <t>K25TTM#00272734</t>
  </si>
  <si>
    <t>9105462870</t>
  </si>
  <si>
    <t>2770</t>
  </si>
  <si>
    <t>WM+ HNI 116-118 Ngõ Hòa Bình 7</t>
  </si>
  <si>
    <t>K25TTM#00272098</t>
  </si>
  <si>
    <t>9105465573</t>
  </si>
  <si>
    <t>2782</t>
  </si>
  <si>
    <t>WM+ HNI 1132 Đường Láng</t>
  </si>
  <si>
    <t>K25TTM#00273113</t>
  </si>
  <si>
    <t>9105466245</t>
  </si>
  <si>
    <t>2810</t>
  </si>
  <si>
    <t>WM+ HNI CT2B Cổ Nhuế</t>
  </si>
  <si>
    <t>K25TTM#00273347</t>
  </si>
  <si>
    <t>9105463466</t>
  </si>
  <si>
    <t>2892</t>
  </si>
  <si>
    <t>WM+ HCM Chung Cư 12 View</t>
  </si>
  <si>
    <t>K25TTM#00087936</t>
  </si>
  <si>
    <t>9105463333</t>
  </si>
  <si>
    <t>2A01</t>
  </si>
  <si>
    <t>WM+ BDG 2/4 Thủ Khoa Huân</t>
  </si>
  <si>
    <t>K25TTM#00036323</t>
  </si>
  <si>
    <t>9105466610</t>
  </si>
  <si>
    <t>2A13</t>
  </si>
  <si>
    <t>WM+ HCM 0.02 Tầng trệt, CC An</t>
  </si>
  <si>
    <t>K25TTM#00088255</t>
  </si>
  <si>
    <t>9105464341</t>
  </si>
  <si>
    <t>2A90</t>
  </si>
  <si>
    <t>WM+ QNH 12-13 Lô A6 KDC đô thị</t>
  </si>
  <si>
    <t>K25TTM#00026177</t>
  </si>
  <si>
    <t>9105466886</t>
  </si>
  <si>
    <t>2AAZ</t>
  </si>
  <si>
    <t>WM+ TBH Xuân Bàng, Thụy Xuân</t>
  </si>
  <si>
    <t>K25TTM#00008100</t>
  </si>
  <si>
    <t>9105466740</t>
  </si>
  <si>
    <t>2AC6</t>
  </si>
  <si>
    <t>WM+ NAN Khối Tây Hồ 1, Quang T</t>
  </si>
  <si>
    <t>K25TTM#00021253</t>
  </si>
  <si>
    <t>9105466682</t>
  </si>
  <si>
    <t>2ACI</t>
  </si>
  <si>
    <t>WM+ THA L05-06, Khu A4 MBQH 65</t>
  </si>
  <si>
    <t>K25TTM#00018444</t>
  </si>
  <si>
    <t>9105463800</t>
  </si>
  <si>
    <t>2AFW</t>
  </si>
  <si>
    <t>WM+ HNI Thôn Đìa, Xã Nam Hồng</t>
  </si>
  <si>
    <t>K25TTM#00272459</t>
  </si>
  <si>
    <t>9105463916</t>
  </si>
  <si>
    <t>2AGP</t>
  </si>
  <si>
    <t>WM+ HNI 28 Ngách 158/38 Nguyễn</t>
  </si>
  <si>
    <t>K25TTM#00272505</t>
  </si>
  <si>
    <t>9105467524</t>
  </si>
  <si>
    <t>2AHD</t>
  </si>
  <si>
    <t>WM+ BGG Đoàn Kết, Thường Thắng</t>
  </si>
  <si>
    <t>K25TTM#00005427</t>
  </si>
  <si>
    <t>9105462253</t>
  </si>
  <si>
    <t>K25TTM#00026114</t>
  </si>
  <si>
    <t>9105464061</t>
  </si>
  <si>
    <t>2AIS</t>
  </si>
  <si>
    <t>WM+ VPC TDP Then, TT Tam Sơn</t>
  </si>
  <si>
    <t>K25TTM#00006805</t>
  </si>
  <si>
    <t>9105466867</t>
  </si>
  <si>
    <t>2AJT</t>
  </si>
  <si>
    <t>WM+ HNM 345 Nguyễn Hữu Tiến</t>
  </si>
  <si>
    <t>K25TTM#00002035</t>
  </si>
  <si>
    <t>9105468542</t>
  </si>
  <si>
    <t>2AKA</t>
  </si>
  <si>
    <t>WM+ DBN Thôn 4, Pom Lót</t>
  </si>
  <si>
    <t>K25TTM#00000531</t>
  </si>
  <si>
    <t>9105467526</t>
  </si>
  <si>
    <t>K25TTM#00026277</t>
  </si>
  <si>
    <t>9105468635</t>
  </si>
  <si>
    <t>K25TTM#00026311</t>
  </si>
  <si>
    <t>9105468682</t>
  </si>
  <si>
    <t>K25TTM#00026315</t>
  </si>
  <si>
    <t>9105468677</t>
  </si>
  <si>
    <t>2AMK</t>
  </si>
  <si>
    <t>WM+ THA Văn Thắng, Đông Văn</t>
  </si>
  <si>
    <t>K25TTM#00018485</t>
  </si>
  <si>
    <t>9105464113</t>
  </si>
  <si>
    <t>2APZ</t>
  </si>
  <si>
    <t>WM+ THA Đông Hòa, Hoằng Hải</t>
  </si>
  <si>
    <t>K25TTM#00018398</t>
  </si>
  <si>
    <t>9105466989</t>
  </si>
  <si>
    <t>2AQQ</t>
  </si>
  <si>
    <t>WM+ BGG Bảo Tân, Sơn Thịnh</t>
  </si>
  <si>
    <t>K25TTM#00005423</t>
  </si>
  <si>
    <t>9105467928</t>
  </si>
  <si>
    <t>2AR4</t>
  </si>
  <si>
    <t>WM+ DNG 78-80 Nguyễn Bính</t>
  </si>
  <si>
    <t>K25TTM#00044488</t>
  </si>
  <si>
    <t>9105464597</t>
  </si>
  <si>
    <t>K25TTM#00272765</t>
  </si>
  <si>
    <t>9105467203</t>
  </si>
  <si>
    <t>2AU5</t>
  </si>
  <si>
    <t>WM+ GLI 463 - 465 Trần Hưng Đạ</t>
  </si>
  <si>
    <t>K25TTM#00004979</t>
  </si>
  <si>
    <t>9105462885</t>
  </si>
  <si>
    <t>2AUC</t>
  </si>
  <si>
    <t>WM+ HNI Cẩm Lĩnh, Đông Phượng</t>
  </si>
  <si>
    <t>K25TTM#00272105</t>
  </si>
  <si>
    <t>9105464443</t>
  </si>
  <si>
    <t>K25TTM#00272714</t>
  </si>
  <si>
    <t>9105467779</t>
  </si>
  <si>
    <t>K25TTM#00273879</t>
  </si>
  <si>
    <t>9105462382</t>
  </si>
  <si>
    <t>2AUN</t>
  </si>
  <si>
    <t>WM+ THA 195 Tống Duy Tân</t>
  </si>
  <si>
    <t>K25TTM#00018344</t>
  </si>
  <si>
    <t>9105463858</t>
  </si>
  <si>
    <t>K25TTM#00021187</t>
  </si>
  <si>
    <t>9105466039</t>
  </si>
  <si>
    <t>2AV5</t>
  </si>
  <si>
    <t>WM+ NAN Diễn Thọ, Diễn Châu</t>
  </si>
  <si>
    <t>K25TTM#00021233</t>
  </si>
  <si>
    <t>9105463604</t>
  </si>
  <si>
    <t>2AV7</t>
  </si>
  <si>
    <t>WM+ QNM Thửa 260-261, Thôn Cây</t>
  </si>
  <si>
    <t>K25TTM#00007244</t>
  </si>
  <si>
    <t>9105464755</t>
  </si>
  <si>
    <t>K25TTM#00004126</t>
  </si>
  <si>
    <t>9105467133</t>
  </si>
  <si>
    <t>2AW2</t>
  </si>
  <si>
    <t>WM+ PYN Thửa 1019, TBĐ 38, QL2</t>
  </si>
  <si>
    <t>K25TTM#00000910</t>
  </si>
  <si>
    <t>9105467766</t>
  </si>
  <si>
    <t>2AWX</t>
  </si>
  <si>
    <t>WM+ HNI Thọ Lão, Tiến Thịnh</t>
  </si>
  <si>
    <t>K25TTM#00273874</t>
  </si>
  <si>
    <t>9105465453</t>
  </si>
  <si>
    <t>K25TTM#00004132</t>
  </si>
  <si>
    <t>9105467000</t>
  </si>
  <si>
    <t>3072</t>
  </si>
  <si>
    <t>WM+ HNI 18T2 The Golden An Khá</t>
  </si>
  <si>
    <t>K25TTM#00273600</t>
  </si>
  <si>
    <t>9105462864</t>
  </si>
  <si>
    <t>3104</t>
  </si>
  <si>
    <t>WIN HNI N04 T1 Đoàn Ngoại Giao</t>
  </si>
  <si>
    <t>K25TTM#00272097</t>
  </si>
  <si>
    <t>9105465697</t>
  </si>
  <si>
    <t>3179</t>
  </si>
  <si>
    <t>WM+ HNI CT4 Vimeco</t>
  </si>
  <si>
    <t>K25TTM#00273154</t>
  </si>
  <si>
    <t>9105465731</t>
  </si>
  <si>
    <t>K25TTM#00273168</t>
  </si>
  <si>
    <t>9105463812</t>
  </si>
  <si>
    <t>3281</t>
  </si>
  <si>
    <t>WM+ HNI TT3 40-41 KĐG Tứ Hiệp</t>
  </si>
  <si>
    <t>K25TTM#00272464</t>
  </si>
  <si>
    <t>9105467654</t>
  </si>
  <si>
    <t>K25TTM#00008154</t>
  </si>
  <si>
    <t>9105466181</t>
  </si>
  <si>
    <t>3495</t>
  </si>
  <si>
    <t>WM+ BNH 8-10 Ngõ 2 Minh Khai</t>
  </si>
  <si>
    <t>K25TTM#00011584</t>
  </si>
  <si>
    <t>9105467631</t>
  </si>
  <si>
    <t>3528</t>
  </si>
  <si>
    <t>WM+ HNI 69 Bắc Cầu</t>
  </si>
  <si>
    <t>K25TTM#00273830</t>
  </si>
  <si>
    <t>9105467583</t>
  </si>
  <si>
    <t>3573</t>
  </si>
  <si>
    <t>WM+ HNI 184 Bồ Đề</t>
  </si>
  <si>
    <t>K25TTM#00273815</t>
  </si>
  <si>
    <t>9105468317</t>
  </si>
  <si>
    <t>3585</t>
  </si>
  <si>
    <t>WM+ PTO Khu 6B, Nông Trang</t>
  </si>
  <si>
    <t>K25TTM#00010610</t>
  </si>
  <si>
    <t>9105468320</t>
  </si>
  <si>
    <t>K25TTM#00010611</t>
  </si>
  <si>
    <t>9105466713</t>
  </si>
  <si>
    <t>3635</t>
  </si>
  <si>
    <t>WIN HCM 104 Thống Nhất</t>
  </si>
  <si>
    <t>K25TTM#00088268</t>
  </si>
  <si>
    <t>9105465344</t>
  </si>
  <si>
    <t>3669</t>
  </si>
  <si>
    <t>WM+ BDG Ô 23-DC01 KDC Viet Sin</t>
  </si>
  <si>
    <t>K25TTM#00036421</t>
  </si>
  <si>
    <t>9105468417</t>
  </si>
  <si>
    <t>3691</t>
  </si>
  <si>
    <t>WIN HNI Lô BT3- Ô 24 KDT Pháp</t>
  </si>
  <si>
    <t>K25TTM#00274054</t>
  </si>
  <si>
    <t>9105464507</t>
  </si>
  <si>
    <t>K25TTM#00272738</t>
  </si>
  <si>
    <t>9105466319</t>
  </si>
  <si>
    <t>K25TTM#00273376</t>
  </si>
  <si>
    <t>9105466945</t>
  </si>
  <si>
    <t>K25TTM#00044410</t>
  </si>
  <si>
    <t>9105463898</t>
  </si>
  <si>
    <t>3800</t>
  </si>
  <si>
    <t>WM+ BDG 190/2 Cách Mạng Tháng</t>
  </si>
  <si>
    <t>K25TTM#00036342</t>
  </si>
  <si>
    <t>9105466221</t>
  </si>
  <si>
    <t>3841</t>
  </si>
  <si>
    <t>WM+ HNI 32 Láng Trung</t>
  </si>
  <si>
    <t>K25TTM#00273338</t>
  </si>
  <si>
    <t>9105465281</t>
  </si>
  <si>
    <t>3847</t>
  </si>
  <si>
    <t>WM+ BDG Thửa 448- 449 Thuận Gi</t>
  </si>
  <si>
    <t>K25TTM#00036420</t>
  </si>
  <si>
    <t>9105463455</t>
  </si>
  <si>
    <t>3904</t>
  </si>
  <si>
    <t>WM+ HCM CC Orchard Garden</t>
  </si>
  <si>
    <t>K25TTM#00087933</t>
  </si>
  <si>
    <t>9105463985</t>
  </si>
  <si>
    <t>3916</t>
  </si>
  <si>
    <t>WM+ HNI Vinaconex1, 289A Khuất</t>
  </si>
  <si>
    <t>K25TTM#00272532</t>
  </si>
  <si>
    <t>9105465773</t>
  </si>
  <si>
    <t>3919</t>
  </si>
  <si>
    <t>WM+ BDG Ô 119 DC 30 Đường D11</t>
  </si>
  <si>
    <t>K25TTM#00036445</t>
  </si>
  <si>
    <t>9105462565</t>
  </si>
  <si>
    <t>3983</t>
  </si>
  <si>
    <t>WIN HCM 2672A Đường Phạm Thế H</t>
  </si>
  <si>
    <t>K25TTM#00087830</t>
  </si>
  <si>
    <t>9105467816</t>
  </si>
  <si>
    <t>K25TTM#00273896</t>
  </si>
  <si>
    <t>9105467015</t>
  </si>
  <si>
    <t>4000</t>
  </si>
  <si>
    <t>WM+ HNI Xóm Mới, Ngãi Cầu</t>
  </si>
  <si>
    <t>K25TTM#00273610</t>
  </si>
  <si>
    <t>9105465108</t>
  </si>
  <si>
    <t>4070</t>
  </si>
  <si>
    <t>WM+ HPG 845 Thiên Lôi</t>
  </si>
  <si>
    <t>K25TTM#00020881</t>
  </si>
  <si>
    <t>9105467100</t>
  </si>
  <si>
    <t>4106</t>
  </si>
  <si>
    <t>WM+ PTO Khu 8 Nông Trang</t>
  </si>
  <si>
    <t>K25TTM#00010595</t>
  </si>
  <si>
    <t>9105467072</t>
  </si>
  <si>
    <t>4179</t>
  </si>
  <si>
    <t>WM+ HNI 20 Văn Phú</t>
  </si>
  <si>
    <t>K25TTM#00273630</t>
  </si>
  <si>
    <t>9105465770</t>
  </si>
  <si>
    <t>4215</t>
  </si>
  <si>
    <t>WM+ PTO 44 Đại Nải</t>
  </si>
  <si>
    <t>K25TTM#00010582</t>
  </si>
  <si>
    <t>9105467644</t>
  </si>
  <si>
    <t>4277</t>
  </si>
  <si>
    <t>WM+ HNI 67 đường 2 khu 2 Phú M</t>
  </si>
  <si>
    <t>K25TTM#00273836</t>
  </si>
  <si>
    <t>9105463863</t>
  </si>
  <si>
    <t>4280</t>
  </si>
  <si>
    <t>WM+ HNI L1-08 HH3 FLC Đại Mỗ</t>
  </si>
  <si>
    <t>K25TTM#00272484</t>
  </si>
  <si>
    <t>9105465416</t>
  </si>
  <si>
    <t>4317</t>
  </si>
  <si>
    <t>WM+ HNI SH05 Starcity</t>
  </si>
  <si>
    <t>K25TTM#00273056</t>
  </si>
  <si>
    <t>9105464620</t>
  </si>
  <si>
    <t>4358</t>
  </si>
  <si>
    <t>WM+ QNH 590 Trần Phú</t>
  </si>
  <si>
    <t>K25TTM#00026188</t>
  </si>
  <si>
    <t>9105464457</t>
  </si>
  <si>
    <t>4409</t>
  </si>
  <si>
    <t>WM+ HNI Lô 6 CT1-AB Mễ Trì</t>
  </si>
  <si>
    <t>K25TTM#00272720</t>
  </si>
  <si>
    <t>9105468111</t>
  </si>
  <si>
    <t>4411</t>
  </si>
  <si>
    <t>WM+ HNI CT-21B KĐTM Việt Hưng</t>
  </si>
  <si>
    <t>K25TTM#00273979</t>
  </si>
  <si>
    <t>9105467305</t>
  </si>
  <si>
    <t>K25TTM#00018461</t>
  </si>
  <si>
    <t>9105468319</t>
  </si>
  <si>
    <t>K25TTM#00274030</t>
  </si>
  <si>
    <t>9105467970</t>
  </si>
  <si>
    <t>K25TTM#00006550</t>
  </si>
  <si>
    <t>9105465801</t>
  </si>
  <si>
    <t>4662</t>
  </si>
  <si>
    <t>WM+ HCM Tầng 1+2B Gateway Thảo</t>
  </si>
  <si>
    <t>K25TTM#00088193</t>
  </si>
  <si>
    <t>9105468093</t>
  </si>
  <si>
    <t>4691</t>
  </si>
  <si>
    <t>WM+ TNN 572 Cách Mạng Tháng Tá</t>
  </si>
  <si>
    <t>K25TTM#00006521</t>
  </si>
  <si>
    <t>9105468154</t>
  </si>
  <si>
    <t>4707</t>
  </si>
  <si>
    <t>WM+ BGG 273 Nguyễn Văn Cừ</t>
  </si>
  <si>
    <t>K25TTM#00005431</t>
  </si>
  <si>
    <t>9105468223</t>
  </si>
  <si>
    <t>K25TTM#00005433</t>
  </si>
  <si>
    <t>9105468393</t>
  </si>
  <si>
    <t>4837</t>
  </si>
  <si>
    <t>WM+ DNG 19 - 21 Nguyễn Phước L</t>
  </si>
  <si>
    <t>K25TTM#00044527</t>
  </si>
  <si>
    <t>9105465176</t>
  </si>
  <si>
    <t>K25TTM#00018407</t>
  </si>
  <si>
    <t>9105467368</t>
  </si>
  <si>
    <t>4985</t>
  </si>
  <si>
    <t>WM+ QBH 10 Lê Quý Đôn</t>
  </si>
  <si>
    <t>K25TTM#00002785</t>
  </si>
  <si>
    <t>9105468260</t>
  </si>
  <si>
    <t>K25TTM#00088424</t>
  </si>
  <si>
    <t>9105463801</t>
  </si>
  <si>
    <t>5009</t>
  </si>
  <si>
    <t>WM+ QNH 557 Trần Quốc Tảng</t>
  </si>
  <si>
    <t>K25TTM#00026159</t>
  </si>
  <si>
    <t>9105463654</t>
  </si>
  <si>
    <t>5043</t>
  </si>
  <si>
    <t>WIN HCM 81 đường số 2</t>
  </si>
  <si>
    <t>K25TTM#00087946</t>
  </si>
  <si>
    <t>9105463049</t>
  </si>
  <si>
    <t>5103</t>
  </si>
  <si>
    <t>WM+ LAN 218/2 Ấp Xóm Cống</t>
  </si>
  <si>
    <t>K25TTM#00002805</t>
  </si>
  <si>
    <t>9105463731</t>
  </si>
  <si>
    <t>5141</t>
  </si>
  <si>
    <t>WM+ HCM 112/6 Tân Chánh Hiệp 3</t>
  </si>
  <si>
    <t>K25TTM#00087955</t>
  </si>
  <si>
    <t>9105464783</t>
  </si>
  <si>
    <t>K25TTM#00001732</t>
  </si>
  <si>
    <t>9105465012</t>
  </si>
  <si>
    <t>K25TTM#00001734</t>
  </si>
  <si>
    <t>9105467991</t>
  </si>
  <si>
    <t>K25TTM#00273944</t>
  </si>
  <si>
    <t>9105465329</t>
  </si>
  <si>
    <t>5286</t>
  </si>
  <si>
    <t>WM+ HNI 95 Ba Thá</t>
  </si>
  <si>
    <t>K25TTM#00273023</t>
  </si>
  <si>
    <t>9105468548</t>
  </si>
  <si>
    <t>K25TTM#00002660</t>
  </si>
  <si>
    <t>9105467369</t>
  </si>
  <si>
    <t>5367</t>
  </si>
  <si>
    <t>WM+ TNN TNG Village Thái Nguyê</t>
  </si>
  <si>
    <t>K25TTM#00006510</t>
  </si>
  <si>
    <t>9105465285</t>
  </si>
  <si>
    <t>K25TTM#00026206</t>
  </si>
  <si>
    <t>9105465266</t>
  </si>
  <si>
    <t>K25TTM#00273001</t>
  </si>
  <si>
    <t>9105468301</t>
  </si>
  <si>
    <t>5454</t>
  </si>
  <si>
    <t>WM+ HNI Ngã tư Cổ Đông</t>
  </si>
  <si>
    <t>K25TTM#00274023</t>
  </si>
  <si>
    <t>9105468026</t>
  </si>
  <si>
    <t>5490</t>
  </si>
  <si>
    <t>WM+ HNI 94 Phố Kim Bài</t>
  </si>
  <si>
    <t>K25TTM#00273960</t>
  </si>
  <si>
    <t>9105463453</t>
  </si>
  <si>
    <t>5517</t>
  </si>
  <si>
    <t>WM+ HCM 25 đường số 6</t>
  </si>
  <si>
    <t>K25TTM#00087932</t>
  </si>
  <si>
    <t>9105462947</t>
  </si>
  <si>
    <t>K25TTM#00272130</t>
  </si>
  <si>
    <t>9105467727</t>
  </si>
  <si>
    <t>5626</t>
  </si>
  <si>
    <t>WM+ BDG SB.07 CC Marina Tower</t>
  </si>
  <si>
    <t>K25TTM#00036522</t>
  </si>
  <si>
    <t>9105467117</t>
  </si>
  <si>
    <t>K25TTM#00273643</t>
  </si>
  <si>
    <t>9105467839</t>
  </si>
  <si>
    <t>5768</t>
  </si>
  <si>
    <t>WM+ HNI DVTM-15 N05 Ecohome 3</t>
  </si>
  <si>
    <t>K25TTM#00273905</t>
  </si>
  <si>
    <t>9105468303</t>
  </si>
  <si>
    <t>K25TTM#00001029</t>
  </si>
  <si>
    <t>9105465738</t>
  </si>
  <si>
    <t>K25TTM#00273171</t>
  </si>
  <si>
    <t>9105464744</t>
  </si>
  <si>
    <t>5851</t>
  </si>
  <si>
    <t>WM+ HYN 14 Tuệ Tĩnh, An Tảo</t>
  </si>
  <si>
    <t>9105465088</t>
  </si>
  <si>
    <t>K25TTM#00272941</t>
  </si>
  <si>
    <t>9105467551</t>
  </si>
  <si>
    <t>K25TTM#00273806</t>
  </si>
  <si>
    <t>9105468553</t>
  </si>
  <si>
    <t>5886</t>
  </si>
  <si>
    <t>WM+ HDG 223 Trần Hưng Đạo</t>
  </si>
  <si>
    <t>K25TTM#00008157</t>
  </si>
  <si>
    <t>9105467920</t>
  </si>
  <si>
    <t>5902</t>
  </si>
  <si>
    <t>WM+ KHA 155 đường A2 Phước Hải</t>
  </si>
  <si>
    <t>K25TTM#00005766</t>
  </si>
  <si>
    <t>9105465476</t>
  </si>
  <si>
    <t>5946</t>
  </si>
  <si>
    <t>WM+ HGG 02 Kim Đồng</t>
  </si>
  <si>
    <t>K25TTM#00001324</t>
  </si>
  <si>
    <t>9105463334</t>
  </si>
  <si>
    <t>5968</t>
  </si>
  <si>
    <t>WM+ HNI 44 Phúc Diễn</t>
  </si>
  <si>
    <t>K25TTM#00272269</t>
  </si>
  <si>
    <t>9105467852</t>
  </si>
  <si>
    <t>5971</t>
  </si>
  <si>
    <t>WM+ BDG 52/13, đường Vĩnh Phú</t>
  </si>
  <si>
    <t>K25TTM#00036528</t>
  </si>
  <si>
    <t>9105467002</t>
  </si>
  <si>
    <t>K25TTM#00273601</t>
  </si>
  <si>
    <t>9105463602</t>
  </si>
  <si>
    <t>5986</t>
  </si>
  <si>
    <t>WM+ BNH Nghiêm Xá, Yên Phong</t>
  </si>
  <si>
    <t>K25TTM#00011554</t>
  </si>
  <si>
    <t>9105465190</t>
  </si>
  <si>
    <t>6069</t>
  </si>
  <si>
    <t>WM+ VLG 79/9B Phó Cơ Điều</t>
  </si>
  <si>
    <t>K25TTM#00001634</t>
  </si>
  <si>
    <t>9105466903</t>
  </si>
  <si>
    <t>6078</t>
  </si>
  <si>
    <t>WM+ VPC Khu Phố 1, Hương Canh</t>
  </si>
  <si>
    <t>K25TTM#00006826</t>
  </si>
  <si>
    <t>9105467334</t>
  </si>
  <si>
    <t>9105463443</t>
  </si>
  <si>
    <t>6128</t>
  </si>
  <si>
    <t>WM+ HNI Mạch Lũng, Đông Anh</t>
  </si>
  <si>
    <t>K25TTM#00272311</t>
  </si>
  <si>
    <t>9105467685</t>
  </si>
  <si>
    <t>K25TTM#00006839</t>
  </si>
  <si>
    <t>9105465988</t>
  </si>
  <si>
    <t>6156</t>
  </si>
  <si>
    <t>WM+ HNI 16 Ngõ 80 Chùa Láng</t>
  </si>
  <si>
    <t>K25TTM#00273257</t>
  </si>
  <si>
    <t>9105466907</t>
  </si>
  <si>
    <t>6159</t>
  </si>
  <si>
    <t>WM+ HCM 152 Phạm Đăng Giảng</t>
  </si>
  <si>
    <t>K25TTM#00088288</t>
  </si>
  <si>
    <t>9105465803</t>
  </si>
  <si>
    <t>6170</t>
  </si>
  <si>
    <t>WM+ GLI 04 Trường Sơn, TP Plei</t>
  </si>
  <si>
    <t>K25TTM#00004969</t>
  </si>
  <si>
    <t>9105467151</t>
  </si>
  <si>
    <t>6199</t>
  </si>
  <si>
    <t>WM+ DNG 297-299 đường 29/3</t>
  </si>
  <si>
    <t>K25TTM#00044422</t>
  </si>
  <si>
    <t>9105466078</t>
  </si>
  <si>
    <t>K25TTM#00007954</t>
  </si>
  <si>
    <t>9105467658</t>
  </si>
  <si>
    <t>K25TTM#00008112</t>
  </si>
  <si>
    <t>9105464528</t>
  </si>
  <si>
    <t>6417</t>
  </si>
  <si>
    <t>WM+ BNH 695 Thiên Đức</t>
  </si>
  <si>
    <t>K25TTM#00011567</t>
  </si>
  <si>
    <t>9105462846</t>
  </si>
  <si>
    <t>6444</t>
  </si>
  <si>
    <t>WM+ HNI Thượng Lâm, Mỹ Đức</t>
  </si>
  <si>
    <t>K25TTM#00272086</t>
  </si>
  <si>
    <t>9105465576</t>
  </si>
  <si>
    <t>6450</t>
  </si>
  <si>
    <t>WM+ THA Cầu Quan</t>
  </si>
  <si>
    <t>K25TTM#00018413</t>
  </si>
  <si>
    <t>9105465793</t>
  </si>
  <si>
    <t>K25TTM#00018420</t>
  </si>
  <si>
    <t>9105467008</t>
  </si>
  <si>
    <t>6470</t>
  </si>
  <si>
    <t>WM+ VPC Hoàng Đan, Tam Dương</t>
  </si>
  <si>
    <t>K25TTM#00006827</t>
  </si>
  <si>
    <t>9105467026</t>
  </si>
  <si>
    <t>6538</t>
  </si>
  <si>
    <t>WM+ CBG Tổ 1 Hoằng Bó, TT Nước</t>
  </si>
  <si>
    <t>K25TTM#00001026</t>
  </si>
  <si>
    <t>9105468088</t>
  </si>
  <si>
    <t>K25TTM#00001028</t>
  </si>
  <si>
    <t>9105465582</t>
  </si>
  <si>
    <t>6575</t>
  </si>
  <si>
    <t>WM+ NAN Quỳnh Lương, Quỳnh Lưu</t>
  </si>
  <si>
    <t>K25TTM#00021222</t>
  </si>
  <si>
    <t>9105465780</t>
  </si>
  <si>
    <t>K25TTM#00021227</t>
  </si>
  <si>
    <t>9105464771</t>
  </si>
  <si>
    <t>6582</t>
  </si>
  <si>
    <t>WM+ BDG 4/23 KP. Bình Quới</t>
  </si>
  <si>
    <t>K25TTM#00036394</t>
  </si>
  <si>
    <t>9105464852</t>
  </si>
  <si>
    <t>6637</t>
  </si>
  <si>
    <t>WM+ GLI 324 Tôn Đức Thắng</t>
  </si>
  <si>
    <t>K25TTM#00004960</t>
  </si>
  <si>
    <t>9105466577</t>
  </si>
  <si>
    <t>6641</t>
  </si>
  <si>
    <t>WM+ THA TDP Hòa Bình, Nghi Sơn</t>
  </si>
  <si>
    <t>K25TTM#00018440</t>
  </si>
  <si>
    <t>9105468184</t>
  </si>
  <si>
    <t>K25TTM#00018473</t>
  </si>
  <si>
    <t>9105465426</t>
  </si>
  <si>
    <t>6656</t>
  </si>
  <si>
    <t>WM+ LDG 06/27 Thôn Phi Nôm</t>
  </si>
  <si>
    <t>K25TTM#00002399</t>
  </si>
  <si>
    <t>9105467777</t>
  </si>
  <si>
    <t>K25TTM#00002407</t>
  </si>
  <si>
    <t>9105463538</t>
  </si>
  <si>
    <t>6678</t>
  </si>
  <si>
    <t>WM+ BDG 124/1 Khu Phố Đông Tư</t>
  </si>
  <si>
    <t>K25TTM#00036331</t>
  </si>
  <si>
    <t>9105463541</t>
  </si>
  <si>
    <t>K25TTM#00036332</t>
  </si>
  <si>
    <t>9105466310</t>
  </si>
  <si>
    <t>6716</t>
  </si>
  <si>
    <t>WM+ BDG 75 - 77 Đường N4</t>
  </si>
  <si>
    <t>K25TTM#00036467</t>
  </si>
  <si>
    <t>9105466004</t>
  </si>
  <si>
    <t>6728</t>
  </si>
  <si>
    <t>WM+ HNI 55 Đường 422 Tân Lập</t>
  </si>
  <si>
    <t>K25TTM#00273264</t>
  </si>
  <si>
    <t>9105466554</t>
  </si>
  <si>
    <t>6792</t>
  </si>
  <si>
    <t>WM+ THA 678 Phố Cống</t>
  </si>
  <si>
    <t>K25TTM#00018438</t>
  </si>
  <si>
    <t>9105464143</t>
  </si>
  <si>
    <t>K25TTM#00088004</t>
  </si>
  <si>
    <t>9105464199</t>
  </si>
  <si>
    <t>K25TTM#00088013</t>
  </si>
  <si>
    <t>9105466815</t>
  </si>
  <si>
    <t>6851</t>
  </si>
  <si>
    <t>WM+ BDG 107 KP. 2,  Dầu Tiếng</t>
  </si>
  <si>
    <t>K25TTM#00036493</t>
  </si>
  <si>
    <t>9105464853</t>
  </si>
  <si>
    <t>K25TTM#00272857</t>
  </si>
  <si>
    <t>9105466999</t>
  </si>
  <si>
    <t>K25TTM#00018453</t>
  </si>
  <si>
    <t>9105467084</t>
  </si>
  <si>
    <t>K25TTM#00018456</t>
  </si>
  <si>
    <t>9105466985</t>
  </si>
  <si>
    <t>6910</t>
  </si>
  <si>
    <t>WM+ TBH Việt Hùng, Tiền Hải</t>
  </si>
  <si>
    <t>K25TTM#00008101</t>
  </si>
  <si>
    <t>9105467057</t>
  </si>
  <si>
    <t>K25TTM#00008103</t>
  </si>
  <si>
    <t>9105467058</t>
  </si>
  <si>
    <t>K25TTM#00008104</t>
  </si>
  <si>
    <t>9105467060</t>
  </si>
  <si>
    <t>K25TTM#00008105</t>
  </si>
  <si>
    <t>9105467061</t>
  </si>
  <si>
    <t>K25TTM#00008106</t>
  </si>
  <si>
    <t>9105468581</t>
  </si>
  <si>
    <t>6928</t>
  </si>
  <si>
    <t>WM+ BDG 164/2C Khu Phố Thạnh H</t>
  </si>
  <si>
    <t>K25TTM#00036560</t>
  </si>
  <si>
    <t>9105465695</t>
  </si>
  <si>
    <t>6934</t>
  </si>
  <si>
    <t>WM+ BDG 39 Lê Thị Trung</t>
  </si>
  <si>
    <t>K25TTM#00036439</t>
  </si>
  <si>
    <t>9105465481</t>
  </si>
  <si>
    <t>6976</t>
  </si>
  <si>
    <t>WM+ VPC 204 Lý Thường Kiệt</t>
  </si>
  <si>
    <t>K25TTM#00006816</t>
  </si>
  <si>
    <t>9105468164</t>
  </si>
  <si>
    <t>6991</t>
  </si>
  <si>
    <t>WM+ HNI Xuân Sơn, Sóc Sơn</t>
  </si>
  <si>
    <t>K25TTM#00273988</t>
  </si>
  <si>
    <t>9105468357</t>
  </si>
  <si>
    <t>6996</t>
  </si>
  <si>
    <t>WM+ HTH Tân Dinh, Cẩm Xuyên</t>
  </si>
  <si>
    <t>K25TTM#00007982</t>
  </si>
  <si>
    <t>9105467655</t>
  </si>
  <si>
    <t>1531</t>
  </si>
  <si>
    <t>WM HNI Thăng Long</t>
  </si>
  <si>
    <t>K25TTM#00274201</t>
  </si>
  <si>
    <t>9105470653</t>
  </si>
  <si>
    <t>K25TTM#00274895</t>
  </si>
  <si>
    <t>9105469029</t>
  </si>
  <si>
    <t>K25TTM#00274277</t>
  </si>
  <si>
    <t>9105472372</t>
  </si>
  <si>
    <t>1636</t>
  </si>
  <si>
    <t>WM VCP DTP Cao Lãnh</t>
  </si>
  <si>
    <t>K25TTM#00001290</t>
  </si>
  <si>
    <t>9105469703</t>
  </si>
  <si>
    <t>1645</t>
  </si>
  <si>
    <t>WM HNI Cầu Giấy</t>
  </si>
  <si>
    <t>K25TTM#00274528</t>
  </si>
  <si>
    <t>9105473754</t>
  </si>
  <si>
    <t>1675</t>
  </si>
  <si>
    <t>WM HNI Lương Yên</t>
  </si>
  <si>
    <t>K25TTM#00275931</t>
  </si>
  <si>
    <t>9105474372</t>
  </si>
  <si>
    <t>2014</t>
  </si>
  <si>
    <t>WM+ HNI 46/230 Lạc Trung</t>
  </si>
  <si>
    <t>K25TTM#00276118</t>
  </si>
  <si>
    <t>9105471425</t>
  </si>
  <si>
    <t>K25TTM#00275163</t>
  </si>
  <si>
    <t>9105473697</t>
  </si>
  <si>
    <t>K25TTM#00275910</t>
  </si>
  <si>
    <t>9105473420</t>
  </si>
  <si>
    <t>2165</t>
  </si>
  <si>
    <t>WM+ HNI 163 Tân Mai</t>
  </si>
  <si>
    <t>K25TTM#00275804</t>
  </si>
  <si>
    <t>9105469577</t>
  </si>
  <si>
    <t>K25TTM#00274475</t>
  </si>
  <si>
    <t>9105472079</t>
  </si>
  <si>
    <t>2518</t>
  </si>
  <si>
    <t>WM+ HNI 101-A1 Th Xuân Bắc</t>
  </si>
  <si>
    <t>K25TTM#00275388</t>
  </si>
  <si>
    <t>9105470103</t>
  </si>
  <si>
    <t>2542</t>
  </si>
  <si>
    <t>WM+ HNI 384 Bạch Đằng</t>
  </si>
  <si>
    <t>K25TTM#00274665</t>
  </si>
  <si>
    <t>9105470159</t>
  </si>
  <si>
    <t>K25TTM#00274685</t>
  </si>
  <si>
    <t>9105470102</t>
  </si>
  <si>
    <t>2751</t>
  </si>
  <si>
    <t>WM+ HNI 453 Bạch Đằng</t>
  </si>
  <si>
    <t>K25TTM#00274664</t>
  </si>
  <si>
    <t>9105470411</t>
  </si>
  <si>
    <t>2768</t>
  </si>
  <si>
    <t>WM+ HNI 31 Tân Ấp</t>
  </si>
  <si>
    <t>K25TTM#00274793</t>
  </si>
  <si>
    <t>9105474786</t>
  </si>
  <si>
    <t>2798</t>
  </si>
  <si>
    <t>WM+ HNI 207 Đức Giang</t>
  </si>
  <si>
    <t>K25TTM#00276231</t>
  </si>
  <si>
    <t>9105473381</t>
  </si>
  <si>
    <t>2846</t>
  </si>
  <si>
    <t>WM+ HNI 90 ngõ 24 Kim Đồng</t>
  </si>
  <si>
    <t>K25TTM#00275790</t>
  </si>
  <si>
    <t>9105473473</t>
  </si>
  <si>
    <t>2A51</t>
  </si>
  <si>
    <t>WM+ HTH 187 Mai Thúc Loan</t>
  </si>
  <si>
    <t>K25TTM#00008053</t>
  </si>
  <si>
    <t>9105473258</t>
  </si>
  <si>
    <t>2A82</t>
  </si>
  <si>
    <t>WM+ QNI Tân An, Nghĩa An</t>
  </si>
  <si>
    <t>K25TTM#00004841</t>
  </si>
  <si>
    <t>9105473606</t>
  </si>
  <si>
    <t>2AAS</t>
  </si>
  <si>
    <t>WM+ HNI 39/41 ngõ 73 La Dương</t>
  </si>
  <si>
    <t>K25TTM#00275877</t>
  </si>
  <si>
    <t>9105473722</t>
  </si>
  <si>
    <t>2AAT</t>
  </si>
  <si>
    <t>WM+ HNI 272 Lê Lợi, Sơn Tây</t>
  </si>
  <si>
    <t>K25TTM#00275918</t>
  </si>
  <si>
    <t>9105474486</t>
  </si>
  <si>
    <t>K25TTM#00004201</t>
  </si>
  <si>
    <t>9105471795</t>
  </si>
  <si>
    <t>2ABH</t>
  </si>
  <si>
    <t>WM+ KTM 888 Hùng Vương</t>
  </si>
  <si>
    <t>K25TTM#00002167</t>
  </si>
  <si>
    <t>9105474004</t>
  </si>
  <si>
    <t>2ABI</t>
  </si>
  <si>
    <t>WM+ GLI 331 Hùng Vương</t>
  </si>
  <si>
    <t>K25TTM#00005024</t>
  </si>
  <si>
    <t>9105471420</t>
  </si>
  <si>
    <t>K25TTM#00004676</t>
  </si>
  <si>
    <t>9105474336</t>
  </si>
  <si>
    <t>2AC1</t>
  </si>
  <si>
    <t>WM+ QTI 352 Trần Hưng Đạo</t>
  </si>
  <si>
    <t>K25TTM#00006329</t>
  </si>
  <si>
    <t>9105470590</t>
  </si>
  <si>
    <t>2AC3</t>
  </si>
  <si>
    <t>WIN DNG 07 - 09 Mai Hắc Đế</t>
  </si>
  <si>
    <t>K25TTM#00044673</t>
  </si>
  <si>
    <t>9105471155</t>
  </si>
  <si>
    <t>2AD3</t>
  </si>
  <si>
    <t>WM+ PTO Núi Trang, Phù Ninh</t>
  </si>
  <si>
    <t>K25TTM#00010655</t>
  </si>
  <si>
    <t>9105469382</t>
  </si>
  <si>
    <t>K25TTM#00001263</t>
  </si>
  <si>
    <t>9105471963</t>
  </si>
  <si>
    <t>K25TTM#00000927</t>
  </si>
  <si>
    <t>9105473724</t>
  </si>
  <si>
    <t>K25TTM#00000929</t>
  </si>
  <si>
    <t>9105473778</t>
  </si>
  <si>
    <t>K25TTM#00021094</t>
  </si>
  <si>
    <t>9105471954</t>
  </si>
  <si>
    <t>2AES</t>
  </si>
  <si>
    <t>WM+ LDG 41A - 41B Nguyễn Văn C</t>
  </si>
  <si>
    <t>K25TTM#00002415</t>
  </si>
  <si>
    <t>9105472334</t>
  </si>
  <si>
    <t>K25TTM#00006884</t>
  </si>
  <si>
    <t>9105470409</t>
  </si>
  <si>
    <t>2AFX</t>
  </si>
  <si>
    <t>WM+ HCM 28 Đường Số 27</t>
  </si>
  <si>
    <t>K25TTM#00088739</t>
  </si>
  <si>
    <t>9105474011</t>
  </si>
  <si>
    <t>K25TTM#00008061</t>
  </si>
  <si>
    <t>9105469796</t>
  </si>
  <si>
    <t>K25TTM#00044622</t>
  </si>
  <si>
    <t>9105469839</t>
  </si>
  <si>
    <t>K25TTM#00044627</t>
  </si>
  <si>
    <t>9105470713</t>
  </si>
  <si>
    <t>2AHK</t>
  </si>
  <si>
    <t>WM+ DNI 921 Nguyễn Ái Quốc</t>
  </si>
  <si>
    <t>K25TTM#00009723</t>
  </si>
  <si>
    <t>9105469898</t>
  </si>
  <si>
    <t>2AKM</t>
  </si>
  <si>
    <t>WM+ QNI Thửa 1465, TBĐ 3</t>
  </si>
  <si>
    <t>K25TTM#00004825</t>
  </si>
  <si>
    <t>9105470844</t>
  </si>
  <si>
    <t>K25TTM#00274978</t>
  </si>
  <si>
    <t>9105471583</t>
  </si>
  <si>
    <t>2ANF</t>
  </si>
  <si>
    <t>WM+ TNN 228 Thắng Lợi</t>
  </si>
  <si>
    <t>K25TTM#00006552</t>
  </si>
  <si>
    <t>9105469014</t>
  </si>
  <si>
    <t>2ANV</t>
  </si>
  <si>
    <t>WM+ PTO Khu Km5, Hà Lộc</t>
  </si>
  <si>
    <t>K25TTM#00010637</t>
  </si>
  <si>
    <t>9105474201</t>
  </si>
  <si>
    <t>2AO8</t>
  </si>
  <si>
    <t>WM+ THA332 Phố 1, TT Ngọc Lặc</t>
  </si>
  <si>
    <t>K25TTM#00018622</t>
  </si>
  <si>
    <t>9105468820</t>
  </si>
  <si>
    <t>K25TTM#00007309</t>
  </si>
  <si>
    <t>9105473316</t>
  </si>
  <si>
    <t>2AOX</t>
  </si>
  <si>
    <t>WM+ QNM ĐT 609, Thôn Lạc Thành</t>
  </si>
  <si>
    <t>K25TTM#00007386</t>
  </si>
  <si>
    <t>9105474017</t>
  </si>
  <si>
    <t>2AP1</t>
  </si>
  <si>
    <t>WM+ QTI 118 Tôn Thất Thuyết</t>
  </si>
  <si>
    <t>9105470405</t>
  </si>
  <si>
    <t>K25TTM#00007334</t>
  </si>
  <si>
    <t>9105472845</t>
  </si>
  <si>
    <t>2APN</t>
  </si>
  <si>
    <t>WM+ THA 127 Đường 515 KP Đồng</t>
  </si>
  <si>
    <t>K25TTM#00018585</t>
  </si>
  <si>
    <t>9105469111</t>
  </si>
  <si>
    <t>2APP</t>
  </si>
  <si>
    <t>WM+ BDH TĐ 1884-TBĐ 4 Khu A-Lô</t>
  </si>
  <si>
    <t>K25TTM#00004163</t>
  </si>
  <si>
    <t>9105469116</t>
  </si>
  <si>
    <t>K25TTM#00004164</t>
  </si>
  <si>
    <t>9105471553</t>
  </si>
  <si>
    <t>2AR0</t>
  </si>
  <si>
    <t>WIN HCM 118-118A Trương Công Đ</t>
  </si>
  <si>
    <t>K25TTM#00088869</t>
  </si>
  <si>
    <t>9105469060</t>
  </si>
  <si>
    <t>2AR1</t>
  </si>
  <si>
    <t>WM+ NAN Trung Tâm, Yên Thành</t>
  </si>
  <si>
    <t>K25TTM#00021323</t>
  </si>
  <si>
    <t>9105473331</t>
  </si>
  <si>
    <t>2ARO</t>
  </si>
  <si>
    <t>WM+ HNI Dốc Chợ Sấu</t>
  </si>
  <si>
    <t>K25TTM#00275777</t>
  </si>
  <si>
    <t>9105470483</t>
  </si>
  <si>
    <t>2ARP</t>
  </si>
  <si>
    <t>WM+ HNI 176 -178 Vân Hòa</t>
  </si>
  <si>
    <t>K25TTM#00274821</t>
  </si>
  <si>
    <t>9105470396</t>
  </si>
  <si>
    <t>2ARY</t>
  </si>
  <si>
    <t>WM+ HNI 18 Ngõ 66 Dịch Vọng Hậ</t>
  </si>
  <si>
    <t>K25TTM#00274787</t>
  </si>
  <si>
    <t>9105470210</t>
  </si>
  <si>
    <t>2ASC</t>
  </si>
  <si>
    <t>WM+ PTO Xóm Dẹ 1, Văn Miếu</t>
  </si>
  <si>
    <t>K25TTM#00010651</t>
  </si>
  <si>
    <t>9105468868</t>
  </si>
  <si>
    <t>K25TTM#00021312</t>
  </si>
  <si>
    <t>9105474397</t>
  </si>
  <si>
    <t>K25TTM#00018628</t>
  </si>
  <si>
    <t>9105474666</t>
  </si>
  <si>
    <t>K25TTM#00276199</t>
  </si>
  <si>
    <t>9105472581</t>
  </si>
  <si>
    <t>2AV0</t>
  </si>
  <si>
    <t>WM+ THA Mỹ Quan, Yên Định</t>
  </si>
  <si>
    <t>K25TTM#00018571</t>
  </si>
  <si>
    <t>9105468828</t>
  </si>
  <si>
    <t>2AV4</t>
  </si>
  <si>
    <t>WM+ NBH Phú Mỹ, Yên Mô</t>
  </si>
  <si>
    <t>K25TTM#00003249</t>
  </si>
  <si>
    <t>9105470695</t>
  </si>
  <si>
    <t>K25TTM#00018525</t>
  </si>
  <si>
    <t>9105473514</t>
  </si>
  <si>
    <t>2AW6</t>
  </si>
  <si>
    <t>WIN HCM 0.01, CC Nguyễn Kim</t>
  </si>
  <si>
    <t>K25TTM#00089107</t>
  </si>
  <si>
    <t>9105469738</t>
  </si>
  <si>
    <t>2AX1</t>
  </si>
  <si>
    <t>WM+ QNM Thửa 1060-1739, ĐT609</t>
  </si>
  <si>
    <t>K25TTM#00007328</t>
  </si>
  <si>
    <t>9105474539</t>
  </si>
  <si>
    <t>2AX7</t>
  </si>
  <si>
    <t>WM+ QNI TĐ 169, TBĐ 10, Đức Ph</t>
  </si>
  <si>
    <t>K25TTM#00004850</t>
  </si>
  <si>
    <t>9105471817</t>
  </si>
  <si>
    <t>2AXI</t>
  </si>
  <si>
    <t>WM+ QNI An Hòa Bắc, Nghĩa Thắn</t>
  </si>
  <si>
    <t>K25TTM#00004837</t>
  </si>
  <si>
    <t>9105469679</t>
  </si>
  <si>
    <t>2AYW</t>
  </si>
  <si>
    <t>WM+ THA 205 Khu phố 1, TT Bến</t>
  </si>
  <si>
    <t>K25TTM#00018501</t>
  </si>
  <si>
    <t>9105470631</t>
  </si>
  <si>
    <t>3025</t>
  </si>
  <si>
    <t>WM+ HNI N07 B2 Dịch Vọng</t>
  </si>
  <si>
    <t>K25TTM#00274886</t>
  </si>
  <si>
    <t>9105473346</t>
  </si>
  <si>
    <t>3079</t>
  </si>
  <si>
    <t>WM+ HCM 31 Trương Phước Phan</t>
  </si>
  <si>
    <t>K25TTM#00089078</t>
  </si>
  <si>
    <t>9105470815</t>
  </si>
  <si>
    <t>3088</t>
  </si>
  <si>
    <t>WM+ HNI 38 Đào Cam Mộc</t>
  </si>
  <si>
    <t>K25TTM#00274965</t>
  </si>
  <si>
    <t>9105472609</t>
  </si>
  <si>
    <t>3132</t>
  </si>
  <si>
    <t>WM+ HNI Tổ 25 TT Đông Anh</t>
  </si>
  <si>
    <t>K25TTM#00275542</t>
  </si>
  <si>
    <t>9105473625</t>
  </si>
  <si>
    <t>K25TTM#00275886</t>
  </si>
  <si>
    <t>9105470757</t>
  </si>
  <si>
    <t>3181</t>
  </si>
  <si>
    <t>WM+ HNI N09 B2 Dịch Vọng</t>
  </si>
  <si>
    <t>K25TTM#00274941</t>
  </si>
  <si>
    <t>9105469755</t>
  </si>
  <si>
    <t>K25TTM#00088643</t>
  </si>
  <si>
    <t>9105472962</t>
  </si>
  <si>
    <t>K25TTM#00089030</t>
  </si>
  <si>
    <t>9105474250</t>
  </si>
  <si>
    <t>K25TTM#00276078</t>
  </si>
  <si>
    <t>9105471164</t>
  </si>
  <si>
    <t>K25TTM#00275080</t>
  </si>
  <si>
    <t>9105473073</t>
  </si>
  <si>
    <t>K25TTM#00275696</t>
  </si>
  <si>
    <t>9105471375</t>
  </si>
  <si>
    <t>3243</t>
  </si>
  <si>
    <t>WM+ HCM 53 Vườn Lài</t>
  </si>
  <si>
    <t>K25TTM#00088846</t>
  </si>
  <si>
    <t>9105469142</t>
  </si>
  <si>
    <t>K25TTM#00274312</t>
  </si>
  <si>
    <t>9105474707</t>
  </si>
  <si>
    <t>K25TTM#00276213</t>
  </si>
  <si>
    <t>9105474335</t>
  </si>
  <si>
    <t>K25TTM#00276104</t>
  </si>
  <si>
    <t>9105471483</t>
  </si>
  <si>
    <t>3399</t>
  </si>
  <si>
    <t>WM+ VTU 93 Lê Lợi</t>
  </si>
  <si>
    <t>K25TTM#00009277</t>
  </si>
  <si>
    <t>9105468895</t>
  </si>
  <si>
    <t>3406</t>
  </si>
  <si>
    <t>WM+ HDG 28 Nguyễn Thị Duệ</t>
  </si>
  <si>
    <t>K25TTM#00008161</t>
  </si>
  <si>
    <t>9105473875</t>
  </si>
  <si>
    <t>3455</t>
  </si>
  <si>
    <t>WM+ HNI18T1-HH6 Nam An Khánh</t>
  </si>
  <si>
    <t>K25TTM#00275970</t>
  </si>
  <si>
    <t>9105469860</t>
  </si>
  <si>
    <t>K25TTM#00044628</t>
  </si>
  <si>
    <t>9105471227</t>
  </si>
  <si>
    <t>3504</t>
  </si>
  <si>
    <t>WM+ CTO 29-31 Đường A3</t>
  </si>
  <si>
    <t>K25TTM#00015054</t>
  </si>
  <si>
    <t>9105471415</t>
  </si>
  <si>
    <t>K25TTM#00275159</t>
  </si>
  <si>
    <t>9105474768</t>
  </si>
  <si>
    <t>3600</t>
  </si>
  <si>
    <t>WM+ THA 64 Đinh Chương Dương</t>
  </si>
  <si>
    <t>K25TTM#00018639</t>
  </si>
  <si>
    <t>9105472828</t>
  </si>
  <si>
    <t>K25TTM#00089017</t>
  </si>
  <si>
    <t>9105469500</t>
  </si>
  <si>
    <t>K25TTM#00274446</t>
  </si>
  <si>
    <t>9105474210</t>
  </si>
  <si>
    <t>3677</t>
  </si>
  <si>
    <t>WIN HCM 135 B Đường Số 20</t>
  </si>
  <si>
    <t>K25TTM#00089199</t>
  </si>
  <si>
    <t>9105470401</t>
  </si>
  <si>
    <t>3685</t>
  </si>
  <si>
    <t>WM+ PTO 1343 Hùng Vương</t>
  </si>
  <si>
    <t>K25TTM#00010654</t>
  </si>
  <si>
    <t>9105469759</t>
  </si>
  <si>
    <t>3697</t>
  </si>
  <si>
    <t>WM+ VTU A7-10/7 Trung Tâm Chí</t>
  </si>
  <si>
    <t>K25TTM#00009269</t>
  </si>
  <si>
    <t>9105473727</t>
  </si>
  <si>
    <t>K25TTM#00026475</t>
  </si>
  <si>
    <t>9105473856</t>
  </si>
  <si>
    <t>K25TTM#00026481</t>
  </si>
  <si>
    <t>9105473796</t>
  </si>
  <si>
    <t>K25TTM#00275944</t>
  </si>
  <si>
    <t>9105473149</t>
  </si>
  <si>
    <t>3720</t>
  </si>
  <si>
    <t>WM+ HPG 20 Chợ Lũng</t>
  </si>
  <si>
    <t>K25TTM#00021079</t>
  </si>
  <si>
    <t>9105474512</t>
  </si>
  <si>
    <t>3737</t>
  </si>
  <si>
    <t>WM+ DNG 92 Nguyễn Bảo</t>
  </si>
  <si>
    <t>K25TTM#00044907</t>
  </si>
  <si>
    <t>9105471345</t>
  </si>
  <si>
    <t>K25TTM#00275137</t>
  </si>
  <si>
    <t>9105469396</t>
  </si>
  <si>
    <t>K25TTM#00274405</t>
  </si>
  <si>
    <t>9105471366</t>
  </si>
  <si>
    <t>3951</t>
  </si>
  <si>
    <t>WM+ HNI 41 Vũ Thạnh</t>
  </si>
  <si>
    <t>K25TTM#00275146</t>
  </si>
  <si>
    <t>9105469017</t>
  </si>
  <si>
    <t>3960</t>
  </si>
  <si>
    <t>WM+ HNI 173 Hà Huy Tập</t>
  </si>
  <si>
    <t>K25TTM#00274274</t>
  </si>
  <si>
    <t>9105470378</t>
  </si>
  <si>
    <t>3999</t>
  </si>
  <si>
    <t>WM+ HNI 17 K5 Trạm Trôi</t>
  </si>
  <si>
    <t>K25TTM#00274773</t>
  </si>
  <si>
    <t>9105470213</t>
  </si>
  <si>
    <t>4007</t>
  </si>
  <si>
    <t>WM+ HNI 4B Tràng Thi</t>
  </si>
  <si>
    <t>K25TTM#00274705</t>
  </si>
  <si>
    <t>9105474555</t>
  </si>
  <si>
    <t>K25TTM#00276166</t>
  </si>
  <si>
    <t>9105474403</t>
  </si>
  <si>
    <t>K25TTM#00276130</t>
  </si>
  <si>
    <t>9105470415</t>
  </si>
  <si>
    <t>K25TTM#00274795</t>
  </si>
  <si>
    <t>9105473234</t>
  </si>
  <si>
    <t>4084</t>
  </si>
  <si>
    <t>WM+ BDG 147/4 Cách Mạng Tháng</t>
  </si>
  <si>
    <t>K25TTM#00036758</t>
  </si>
  <si>
    <t>9105474450</t>
  </si>
  <si>
    <t>K25TTM#00010695</t>
  </si>
  <si>
    <t>9105474360</t>
  </si>
  <si>
    <t>4112</t>
  </si>
  <si>
    <t>WM+ DNI 38 Đặng Văn Trơn</t>
  </si>
  <si>
    <t>K25TTM#00009764</t>
  </si>
  <si>
    <t>9105469563</t>
  </si>
  <si>
    <t>4124</t>
  </si>
  <si>
    <t>WM+ HNI Đình Xuyên</t>
  </si>
  <si>
    <t>K25TTM#00274469</t>
  </si>
  <si>
    <t>9105472635</t>
  </si>
  <si>
    <t>4140</t>
  </si>
  <si>
    <t>WM+ HNI 262 Lĩnh Nam</t>
  </si>
  <si>
    <t>K25TTM#00275550</t>
  </si>
  <si>
    <t>9105470551</t>
  </si>
  <si>
    <t>K25TTM#00274854</t>
  </si>
  <si>
    <t>9105473300</t>
  </si>
  <si>
    <t>K25TTM#00275766</t>
  </si>
  <si>
    <t>9105474595</t>
  </si>
  <si>
    <t>K25TTM#00276180</t>
  </si>
  <si>
    <t>9105468643</t>
  </si>
  <si>
    <t>4236</t>
  </si>
  <si>
    <t>WM+ HNI Phố Nỷ</t>
  </si>
  <si>
    <t>K25TTM#00274211</t>
  </si>
  <si>
    <t>9105471994</t>
  </si>
  <si>
    <t>K25TTM#00275365</t>
  </si>
  <si>
    <t>9105474468</t>
  </si>
  <si>
    <t>4292</t>
  </si>
  <si>
    <t>WIN CTO 184 Trần Hưng Đạo</t>
  </si>
  <si>
    <t>K25TTM#00015115</t>
  </si>
  <si>
    <t>9105472908</t>
  </si>
  <si>
    <t>K25TTM#00015088</t>
  </si>
  <si>
    <t>9105471498</t>
  </si>
  <si>
    <t>4422</t>
  </si>
  <si>
    <t>WIN DNG 290 Mai Đăng Chơn</t>
  </si>
  <si>
    <t>K25TTM#00044721</t>
  </si>
  <si>
    <t>9105470668</t>
  </si>
  <si>
    <t>4439</t>
  </si>
  <si>
    <t>WM+ DNG 376-378 Kinh Dương Vươ</t>
  </si>
  <si>
    <t>K25TTM#00044679</t>
  </si>
  <si>
    <t>9105469232</t>
  </si>
  <si>
    <t>K25TTM#00044582</t>
  </si>
  <si>
    <t>9105469321</t>
  </si>
  <si>
    <t>K25TTM#00044585</t>
  </si>
  <si>
    <t>9105469779</t>
  </si>
  <si>
    <t>K25TTM#00044619</t>
  </si>
  <si>
    <t>9105469719</t>
  </si>
  <si>
    <t>K25TTM#00006854</t>
  </si>
  <si>
    <t>9105469899</t>
  </si>
  <si>
    <t>K25TTM#00044631</t>
  </si>
  <si>
    <t>9105470858</t>
  </si>
  <si>
    <t>K25TTM#00011643</t>
  </si>
  <si>
    <t>9105474802</t>
  </si>
  <si>
    <t>K25TTM#00006601</t>
  </si>
  <si>
    <t>9105469381</t>
  </si>
  <si>
    <t>K25TTM#00021331</t>
  </si>
  <si>
    <t>9105472876</t>
  </si>
  <si>
    <t>K25TTM#00089023</t>
  </si>
  <si>
    <t>9105474269</t>
  </si>
  <si>
    <t>4624</t>
  </si>
  <si>
    <t>WM+ TTH 89 Trường Chinh</t>
  </si>
  <si>
    <t>9105474498</t>
  </si>
  <si>
    <t>4634</t>
  </si>
  <si>
    <t>WM+ HNI 47 QL2 Phù Lỗ</t>
  </si>
  <si>
    <t>K25TTM#00276151</t>
  </si>
  <si>
    <t>9105474630</t>
  </si>
  <si>
    <t>4664</t>
  </si>
  <si>
    <t>WM+ NBH 126 Xuân Thành</t>
  </si>
  <si>
    <t>9105469297</t>
  </si>
  <si>
    <t>4783</t>
  </si>
  <si>
    <t>WM+ HCM 0.01 Chung cư CH1, Cit</t>
  </si>
  <si>
    <t>K25TTM#00088595</t>
  </si>
  <si>
    <t>9105473849</t>
  </si>
  <si>
    <t>4796</t>
  </si>
  <si>
    <t>WM+ BNH Thôn Quan Độ X.Văn Môn</t>
  </si>
  <si>
    <t>K25TTM#00011678</t>
  </si>
  <si>
    <t>9105471340</t>
  </si>
  <si>
    <t>4828</t>
  </si>
  <si>
    <t>WM+ TNN 815 Dương Tự Minh</t>
  </si>
  <si>
    <t>K25TTM#00006549</t>
  </si>
  <si>
    <t>9105474058</t>
  </si>
  <si>
    <t>4879</t>
  </si>
  <si>
    <t>WM+ TTH 97 Trần Phú</t>
  </si>
  <si>
    <t>K25TTM#00004699</t>
  </si>
  <si>
    <t>9105474641</t>
  </si>
  <si>
    <t>4899</t>
  </si>
  <si>
    <t>WM+ GLI 306 CMT8</t>
  </si>
  <si>
    <t>K25TTM#00005030</t>
  </si>
  <si>
    <t>9105468723</t>
  </si>
  <si>
    <t>4900</t>
  </si>
  <si>
    <t>WM+ GLI 105-107 Thống Nhất</t>
  </si>
  <si>
    <t>K25TTM#00004998</t>
  </si>
  <si>
    <t>9105471832</t>
  </si>
  <si>
    <t>K25TTM#00275310</t>
  </si>
  <si>
    <t>9105471218</t>
  </si>
  <si>
    <t>4943</t>
  </si>
  <si>
    <t>WM+HCM TM05 CC OSIMI</t>
  </si>
  <si>
    <t>K25TTM#00088826</t>
  </si>
  <si>
    <t>9105472907</t>
  </si>
  <si>
    <t>K25TTM#00044810</t>
  </si>
  <si>
    <t>9105470466</t>
  </si>
  <si>
    <t>4956</t>
  </si>
  <si>
    <t>WM+ NDH 111 Hàng Thao</t>
  </si>
  <si>
    <t>K25TTM#00005005</t>
  </si>
  <si>
    <t>9105468769</t>
  </si>
  <si>
    <t>K25TTM#00021308</t>
  </si>
  <si>
    <t>9105473839</t>
  </si>
  <si>
    <t>5082</t>
  </si>
  <si>
    <t>WM+ QBH 183 Lý Thái Tổ</t>
  </si>
  <si>
    <t>K25TTM#00002816</t>
  </si>
  <si>
    <t>9105473841</t>
  </si>
  <si>
    <t>K25TTM#00002817</t>
  </si>
  <si>
    <t>9105472750</t>
  </si>
  <si>
    <t>K25TTM#00275586</t>
  </si>
  <si>
    <t>9105470265</t>
  </si>
  <si>
    <t>5108</t>
  </si>
  <si>
    <t>WM+ HPG Thôn Giữa, X. Quảng Th</t>
  </si>
  <si>
    <t>K25TTM#00021005</t>
  </si>
  <si>
    <t>9105474344</t>
  </si>
  <si>
    <t>5119</t>
  </si>
  <si>
    <t>WM+ HYN 62B-64 Điện Biên</t>
  </si>
  <si>
    <t>K25TTM#00018107</t>
  </si>
  <si>
    <t>9105473296</t>
  </si>
  <si>
    <t>5122</t>
  </si>
  <si>
    <t>WM+ HTH 520 Nguyễn Công Trứ</t>
  </si>
  <si>
    <t>K25TTM#00008049</t>
  </si>
  <si>
    <t>9105469329</t>
  </si>
  <si>
    <t>5135</t>
  </si>
  <si>
    <t>WM+ LCI Số 003 Soi Tiền</t>
  </si>
  <si>
    <t>K25TTM#00002144</t>
  </si>
  <si>
    <t>9105469337</t>
  </si>
  <si>
    <t>5151</t>
  </si>
  <si>
    <t>WM+ NTN 117 Cây Đa</t>
  </si>
  <si>
    <t>K25TTM#00002664</t>
  </si>
  <si>
    <t>9105474092</t>
  </si>
  <si>
    <t>5166</t>
  </si>
  <si>
    <t>WM+ LDG 85 Mê Linh</t>
  </si>
  <si>
    <t>K25TTM#00002422</t>
  </si>
  <si>
    <t>9105471160</t>
  </si>
  <si>
    <t>5201</t>
  </si>
  <si>
    <t>WM+ NTN 95 Trường Chinh</t>
  </si>
  <si>
    <t>K25TTM#00002672</t>
  </si>
  <si>
    <t>9105473961</t>
  </si>
  <si>
    <t>K25TTM#00004696</t>
  </si>
  <si>
    <t>9105471573</t>
  </si>
  <si>
    <t>5226</t>
  </si>
  <si>
    <t>WM+ BNH Thôn Đại Thượng</t>
  </si>
  <si>
    <t>K25TTM#00011649</t>
  </si>
  <si>
    <t>9105469078</t>
  </si>
  <si>
    <t>5285</t>
  </si>
  <si>
    <t>WM+ HNI Thôn Lã Côi</t>
  </si>
  <si>
    <t>K25TTM#00274291</t>
  </si>
  <si>
    <t>9105470857</t>
  </si>
  <si>
    <t>5330</t>
  </si>
  <si>
    <t>WM+ BDG 24/1 -24/3 Lê Trọng Tấ</t>
  </si>
  <si>
    <t>K25TTM#00036647</t>
  </si>
  <si>
    <t>9105470654</t>
  </si>
  <si>
    <t>K25TTM#00274896</t>
  </si>
  <si>
    <t>9105470518</t>
  </si>
  <si>
    <t>5382</t>
  </si>
  <si>
    <t>WM+ LCI 030 Quy Hóa</t>
  </si>
  <si>
    <t>9105470083</t>
  </si>
  <si>
    <t>K25TTM#00026374</t>
  </si>
  <si>
    <t>9105473915</t>
  </si>
  <si>
    <t>K25TTM#00026484</t>
  </si>
  <si>
    <t>9105471048</t>
  </si>
  <si>
    <t>5474</t>
  </si>
  <si>
    <t>WM+ HNI CT1B Hateco Apolo</t>
  </si>
  <si>
    <t>K25TTM#00275034</t>
  </si>
  <si>
    <t>9105470041</t>
  </si>
  <si>
    <t>5539</t>
  </si>
  <si>
    <t>WM+ HNI 124 Thanh Ấm</t>
  </si>
  <si>
    <t>K25TTM#00274642</t>
  </si>
  <si>
    <t>9105470011</t>
  </si>
  <si>
    <t>5567</t>
  </si>
  <si>
    <t>WM+ HNI 265 Bạch Đằng</t>
  </si>
  <si>
    <t>K25TTM#00274630</t>
  </si>
  <si>
    <t>9105470398</t>
  </si>
  <si>
    <t>5574</t>
  </si>
  <si>
    <t>WM+ HNI 2 Kỳ Vũ</t>
  </si>
  <si>
    <t>K25TTM#00274789</t>
  </si>
  <si>
    <t>9105470464</t>
  </si>
  <si>
    <t>5576</t>
  </si>
  <si>
    <t>WM+ HNI 15 Dịch Vọng Hậu</t>
  </si>
  <si>
    <t>K25TTM#00274815</t>
  </si>
  <si>
    <t>9105469558</t>
  </si>
  <si>
    <t>5586</t>
  </si>
  <si>
    <t>WM+ HNI Thôn 2 Xã Lại Yên</t>
  </si>
  <si>
    <t>K25TTM#00274466</t>
  </si>
  <si>
    <t>9105471841</t>
  </si>
  <si>
    <t>K25TTM#00018074</t>
  </si>
  <si>
    <t>9105474060</t>
  </si>
  <si>
    <t>K25TTM#00018105</t>
  </si>
  <si>
    <t>9105471865</t>
  </si>
  <si>
    <t>5604</t>
  </si>
  <si>
    <t>WM+ HNI 101 Ngõ 52 Lương Thế V</t>
  </si>
  <si>
    <t>K25TTM#00275326</t>
  </si>
  <si>
    <t>9105471451</t>
  </si>
  <si>
    <t>5664</t>
  </si>
  <si>
    <t>WM+ HNI 117-119 Yên Phụ</t>
  </si>
  <si>
    <t>K25TTM#00275171</t>
  </si>
  <si>
    <t>9105468872</t>
  </si>
  <si>
    <t>K25TTM#00007994</t>
  </si>
  <si>
    <t>9105473403</t>
  </si>
  <si>
    <t>5700</t>
  </si>
  <si>
    <t>WM+ HDG TT Phủ, Bình Giang</t>
  </si>
  <si>
    <t>K25TTM#00008214</t>
  </si>
  <si>
    <t>9105474160</t>
  </si>
  <si>
    <t>K25TTM#00276053</t>
  </si>
  <si>
    <t>9105474500</t>
  </si>
  <si>
    <t>K25TTM#00276152</t>
  </si>
  <si>
    <t>9105473449</t>
  </si>
  <si>
    <t>5828</t>
  </si>
  <si>
    <t>WM+ HGG Tổ 8 Vị Xuyên</t>
  </si>
  <si>
    <t>K25TTM#00001337</t>
  </si>
  <si>
    <t>9105473001</t>
  </si>
  <si>
    <t>5847</t>
  </si>
  <si>
    <t>WM+ PTO 191 Cao Du</t>
  </si>
  <si>
    <t>K25TTM#00010673</t>
  </si>
  <si>
    <t>9105472484</t>
  </si>
  <si>
    <t>5929</t>
  </si>
  <si>
    <t>WM+ HNI A8 An Bình</t>
  </si>
  <si>
    <t>K25TTM#00275501</t>
  </si>
  <si>
    <t>9105471393</t>
  </si>
  <si>
    <t>5957</t>
  </si>
  <si>
    <t>WM+ HDG 146 Lạc Long Quân</t>
  </si>
  <si>
    <t>K25TTM#00008200</t>
  </si>
  <si>
    <t>9105473060</t>
  </si>
  <si>
    <t>K25TTM#00275688</t>
  </si>
  <si>
    <t>9105474052</t>
  </si>
  <si>
    <t>5993</t>
  </si>
  <si>
    <t>WM+ HNI Thống Nhất, Sóc Sơn</t>
  </si>
  <si>
    <t>K25TTM#00276021</t>
  </si>
  <si>
    <t>9105472245</t>
  </si>
  <si>
    <t>6000</t>
  </si>
  <si>
    <t>WM+ HCM 11 Trần Quang Cơ</t>
  </si>
  <si>
    <t>K25TTM#00088943</t>
  </si>
  <si>
    <t>9105474788</t>
  </si>
  <si>
    <t>6005</t>
  </si>
  <si>
    <t>WM+ KHA XH1 Phước Long</t>
  </si>
  <si>
    <t>K25TTM#00005808</t>
  </si>
  <si>
    <t>9105472178</t>
  </si>
  <si>
    <t>K25TTM#00026426</t>
  </si>
  <si>
    <t>9105469983</t>
  </si>
  <si>
    <t>6034</t>
  </si>
  <si>
    <t>WM+ BDG A-S-04 và A-S-05 EcoXu</t>
  </si>
  <si>
    <t>K25TTM#00036620</t>
  </si>
  <si>
    <t>9105470291</t>
  </si>
  <si>
    <t>K25TTM#00018050</t>
  </si>
  <si>
    <t>9105473648</t>
  </si>
  <si>
    <t>6044</t>
  </si>
  <si>
    <t>WM+ HNI 27 Phùng Chí Kiên</t>
  </si>
  <si>
    <t>K25TTM#00275894</t>
  </si>
  <si>
    <t>9105472373</t>
  </si>
  <si>
    <t>6056</t>
  </si>
  <si>
    <t>WM+ HCM 27 Ỷ Lan</t>
  </si>
  <si>
    <t>K25TTM#00088967</t>
  </si>
  <si>
    <t>9105473285</t>
  </si>
  <si>
    <t>6068</t>
  </si>
  <si>
    <t>WM+ HCM 104 Trần Bá Giao</t>
  </si>
  <si>
    <t>K25TTM#00089070</t>
  </si>
  <si>
    <t>9105474752</t>
  </si>
  <si>
    <t>6075</t>
  </si>
  <si>
    <t>WM+ HNI 74 Yên Vĩnh</t>
  </si>
  <si>
    <t>K25TTM#00276225</t>
  </si>
  <si>
    <t>9105473355</t>
  </si>
  <si>
    <t>K25TTM#00006899</t>
  </si>
  <si>
    <t>9105474448</t>
  </si>
  <si>
    <t>K25TTM#00021492</t>
  </si>
  <si>
    <t>9105471555</t>
  </si>
  <si>
    <t>K25TTM#00088870</t>
  </si>
  <si>
    <t>9105473474</t>
  </si>
  <si>
    <t>6222</t>
  </si>
  <si>
    <t>WM+ HNI 36 HH1C Linh Đàm</t>
  </si>
  <si>
    <t>K25TTM#00275824</t>
  </si>
  <si>
    <t>9105472925</t>
  </si>
  <si>
    <t>6240</t>
  </si>
  <si>
    <t>WM+ PTO Hùng Nhĩ, Thanh Sơn</t>
  </si>
  <si>
    <t>K25TTM#00010672</t>
  </si>
  <si>
    <t>9105471064</t>
  </si>
  <si>
    <t>6247</t>
  </si>
  <si>
    <t>WM+ HNI 68-70 Quảng Bị</t>
  </si>
  <si>
    <t>K25TTM#00275041</t>
  </si>
  <si>
    <t>9105471260</t>
  </si>
  <si>
    <t>K25TTM#00275111</t>
  </si>
  <si>
    <t>9105473456</t>
  </si>
  <si>
    <t>K25TTM#00010682</t>
  </si>
  <si>
    <t>9105473267</t>
  </si>
  <si>
    <t>6267</t>
  </si>
  <si>
    <t>WM+ HCM C10/21 Đinh Đức Thiện</t>
  </si>
  <si>
    <t>K25TTM#00089066</t>
  </si>
  <si>
    <t>9105472257</t>
  </si>
  <si>
    <t>K25TTM#00006561</t>
  </si>
  <si>
    <t>9105474753</t>
  </si>
  <si>
    <t>6288</t>
  </si>
  <si>
    <t>WM+ VPC Bồ Sao, Vĩnh Tường</t>
  </si>
  <si>
    <t>K25TTM#00006917</t>
  </si>
  <si>
    <t>9105473719</t>
  </si>
  <si>
    <t>K25TTM#00275915</t>
  </si>
  <si>
    <t>9105472391</t>
  </si>
  <si>
    <t>6336</t>
  </si>
  <si>
    <t>WM+ QNH 262B Hùng Vương</t>
  </si>
  <si>
    <t>K25TTM#00026431</t>
  </si>
  <si>
    <t>9105470489</t>
  </si>
  <si>
    <t>6379</t>
  </si>
  <si>
    <t>WIN HNI SHA-110, Tòa A2 KĐT Ci</t>
  </si>
  <si>
    <t>K25TTM#00274823</t>
  </si>
  <si>
    <t>9105471306</t>
  </si>
  <si>
    <t>6412</t>
  </si>
  <si>
    <t>WM+ KTM 580 Trần Phú</t>
  </si>
  <si>
    <t>K25TTM#00002163</t>
  </si>
  <si>
    <t>9105470439</t>
  </si>
  <si>
    <t>6420</t>
  </si>
  <si>
    <t>WM+ KTM 209A Trần Phú</t>
  </si>
  <si>
    <t>K25TTM#00002157</t>
  </si>
  <si>
    <t>9105472027</t>
  </si>
  <si>
    <t>K25TTM#00026424</t>
  </si>
  <si>
    <t>9105472276</t>
  </si>
  <si>
    <t>K25TTM#00026430</t>
  </si>
  <si>
    <t>9105474150</t>
  </si>
  <si>
    <t>6493</t>
  </si>
  <si>
    <t>WM+ NAN Khối 3, TT Diễn Châu</t>
  </si>
  <si>
    <t>K25TTM#00021480</t>
  </si>
  <si>
    <t>9105472416</t>
  </si>
  <si>
    <t>6507</t>
  </si>
  <si>
    <t>WM+ HCM Tầng trệt Block B CC V</t>
  </si>
  <si>
    <t>K25TTM#00088969</t>
  </si>
  <si>
    <t>9105474445</t>
  </si>
  <si>
    <t>6512</t>
  </si>
  <si>
    <t>WM+ NAN Diễn Hồng, Diễn Châu</t>
  </si>
  <si>
    <t>K25TTM#00021491</t>
  </si>
  <si>
    <t>9105468853</t>
  </si>
  <si>
    <t>K25TTM#00001627</t>
  </si>
  <si>
    <t>9105469170</t>
  </si>
  <si>
    <t>6569</t>
  </si>
  <si>
    <t>WM+ HNI Nội Đồng, Mê Linh</t>
  </si>
  <si>
    <t>K25TTM#00274324</t>
  </si>
  <si>
    <t>9105469237</t>
  </si>
  <si>
    <t>K25TTM#00274346</t>
  </si>
  <si>
    <t>9105474381</t>
  </si>
  <si>
    <t>K25TTM#00276121</t>
  </si>
  <si>
    <t>9105470156</t>
  </si>
  <si>
    <t>6597</t>
  </si>
  <si>
    <t>WM+ DNI 1461 QL20, X. Phú Xuân</t>
  </si>
  <si>
    <t>K25TTM#00009716</t>
  </si>
  <si>
    <t>9105473749</t>
  </si>
  <si>
    <t>K25TTM#00018611</t>
  </si>
  <si>
    <t>9105471107</t>
  </si>
  <si>
    <t>K25TTM#00275060</t>
  </si>
  <si>
    <t>9105469019</t>
  </si>
  <si>
    <t>K25TTM#00002798</t>
  </si>
  <si>
    <t>9105474725</t>
  </si>
  <si>
    <t>6644</t>
  </si>
  <si>
    <t>WM+ TNN Đình Cả, Võ Nhai</t>
  </si>
  <si>
    <t>K25TTM#00006577</t>
  </si>
  <si>
    <t>9105469671</t>
  </si>
  <si>
    <t>6649</t>
  </si>
  <si>
    <t>WM+ DNI 289/4 Nguyễn Ái Quốc</t>
  </si>
  <si>
    <t>K25TTM#00009701</t>
  </si>
  <si>
    <t>9105469676</t>
  </si>
  <si>
    <t>K25TTM#00009702</t>
  </si>
  <si>
    <t>9105471277</t>
  </si>
  <si>
    <t>K25TTM#00002412</t>
  </si>
  <si>
    <t>9105473320</t>
  </si>
  <si>
    <t>6676</t>
  </si>
  <si>
    <t>WM+ HNI Yên Thành, Ba Vì</t>
  </si>
  <si>
    <t>K25TTM#00275773</t>
  </si>
  <si>
    <t>9105473588</t>
  </si>
  <si>
    <t>K25TTM#00018605</t>
  </si>
  <si>
    <t>9105469841</t>
  </si>
  <si>
    <t>6755</t>
  </si>
  <si>
    <t>WM+ HBH Khu 5, TT Cao Phong</t>
  </si>
  <si>
    <t>K25TTM#00001265</t>
  </si>
  <si>
    <t>9105471616</t>
  </si>
  <si>
    <t>K25TTM#00275225</t>
  </si>
  <si>
    <t>9105471965</t>
  </si>
  <si>
    <t>6761</t>
  </si>
  <si>
    <t>WM+ HPG Phương Chử Tây, An Lão</t>
  </si>
  <si>
    <t>K25TTM#00021051</t>
  </si>
  <si>
    <t>9105472933</t>
  </si>
  <si>
    <t>K25TTM#00275638</t>
  </si>
  <si>
    <t>9105474373</t>
  </si>
  <si>
    <t>K25TTM#00011692</t>
  </si>
  <si>
    <t>9105474376</t>
  </si>
  <si>
    <t>K25TTM#00011693</t>
  </si>
  <si>
    <t>9105470647</t>
  </si>
  <si>
    <t>6951</t>
  </si>
  <si>
    <t>WM+ HCM C0.01, CC Midtown</t>
  </si>
  <si>
    <t>K25TTM#00088759</t>
  </si>
  <si>
    <t>9105473299</t>
  </si>
  <si>
    <t>6968</t>
  </si>
  <si>
    <t>WM+ VPC Tảo Phú, Yên Lạc</t>
  </si>
  <si>
    <t>K25TTM#00006898</t>
  </si>
  <si>
    <t>9105474066</t>
  </si>
  <si>
    <t>K25TTM#00276024</t>
  </si>
  <si>
    <t>9105474667</t>
  </si>
  <si>
    <t>K25TTM#00008068</t>
  </si>
  <si>
    <t>9105457751</t>
  </si>
  <si>
    <t>K25TTM#00276259</t>
  </si>
  <si>
    <t>9105475188</t>
  </si>
  <si>
    <t>1593</t>
  </si>
  <si>
    <t>WM VCP TVH Trà Vinh</t>
  </si>
  <si>
    <t>K25TTM#00001748</t>
  </si>
  <si>
    <t>9105475349</t>
  </si>
  <si>
    <t>9105477268</t>
  </si>
  <si>
    <t>K25TTM#00001799</t>
  </si>
  <si>
    <t>9105479968</t>
  </si>
  <si>
    <t>1613</t>
  </si>
  <si>
    <t>WM VCP KHA Lê Thánh Tôn</t>
  </si>
  <si>
    <t>K25TTM#00005848</t>
  </si>
  <si>
    <t>9105475520</t>
  </si>
  <si>
    <t>K25TTM#00008087</t>
  </si>
  <si>
    <t>9105477944</t>
  </si>
  <si>
    <t>K25TTM#00277342</t>
  </si>
  <si>
    <t>9105474962</t>
  </si>
  <si>
    <t>K25TTM#00276344</t>
  </si>
  <si>
    <t>9105478492</t>
  </si>
  <si>
    <t>K25TTM#00277548</t>
  </si>
  <si>
    <t>9105477763</t>
  </si>
  <si>
    <t>K25TTM#00026603</t>
  </si>
  <si>
    <t>9105479883</t>
  </si>
  <si>
    <t>K25TTM#00278009</t>
  </si>
  <si>
    <t>9105479658</t>
  </si>
  <si>
    <t>K25TTM#00045190</t>
  </si>
  <si>
    <t>9105479396</t>
  </si>
  <si>
    <t>K25TTM#00277864</t>
  </si>
  <si>
    <t>9105477673</t>
  </si>
  <si>
    <t>K25TTM#00277253</t>
  </si>
  <si>
    <t>9105476285</t>
  </si>
  <si>
    <t>2092</t>
  </si>
  <si>
    <t>WM+ HNI 41 Trung Kính</t>
  </si>
  <si>
    <t>K25TTM#00276796</t>
  </si>
  <si>
    <t>9105477458</t>
  </si>
  <si>
    <t>2125</t>
  </si>
  <si>
    <t>WM+ HNI 409 Bạch Mai</t>
  </si>
  <si>
    <t>K25TTM#00277192</t>
  </si>
  <si>
    <t>9105479215</t>
  </si>
  <si>
    <t>K25TTM#00277786</t>
  </si>
  <si>
    <t>9105475828</t>
  </si>
  <si>
    <t>K25TTM#00276632</t>
  </si>
  <si>
    <t>9105478334</t>
  </si>
  <si>
    <t>K25TTM#00277485</t>
  </si>
  <si>
    <t>9105478788</t>
  </si>
  <si>
    <t>2552</t>
  </si>
  <si>
    <t>WM+ HNI 195 Hoa Lâm</t>
  </si>
  <si>
    <t>K25TTM#00277643</t>
  </si>
  <si>
    <t>9105478793</t>
  </si>
  <si>
    <t>K25TTM#00277646</t>
  </si>
  <si>
    <t>9105479795</t>
  </si>
  <si>
    <t>2615</t>
  </si>
  <si>
    <t>WIN HCM Chung Cư Thái Sơn</t>
  </si>
  <si>
    <t>K25TTM#00089940</t>
  </si>
  <si>
    <t>9105478249</t>
  </si>
  <si>
    <t>K25TTM#00277461</t>
  </si>
  <si>
    <t>9105477994</t>
  </si>
  <si>
    <t>2792</t>
  </si>
  <si>
    <t>WM+ HNI 38 Đê Tô Hoàng</t>
  </si>
  <si>
    <t>K25TTM#00277365</t>
  </si>
  <si>
    <t>9105477714</t>
  </si>
  <si>
    <t>2825</t>
  </si>
  <si>
    <t>WM+ HNI 10/100 Hg Quốc Việt</t>
  </si>
  <si>
    <t>K25TTM#00277267</t>
  </si>
  <si>
    <t>9105480093</t>
  </si>
  <si>
    <t>K25TTM#00089967</t>
  </si>
  <si>
    <t>9105475823</t>
  </si>
  <si>
    <t>2934</t>
  </si>
  <si>
    <t>WM+ DNI 86 Võ Thị Sáu</t>
  </si>
  <si>
    <t>K25TTM#00009803</t>
  </si>
  <si>
    <t>9105475342</t>
  </si>
  <si>
    <t>2A43</t>
  </si>
  <si>
    <t>WM+ YBI Đoàn Kết, Yên Bình</t>
  </si>
  <si>
    <t>K25TTM#00002300</t>
  </si>
  <si>
    <t>9105479831</t>
  </si>
  <si>
    <t>2AAF</t>
  </si>
  <si>
    <t>WM+ THA 630 Lê Thái Tổ, Triệu</t>
  </si>
  <si>
    <t>K25TTM#00018795</t>
  </si>
  <si>
    <t>9105475123</t>
  </si>
  <si>
    <t>2AAY</t>
  </si>
  <si>
    <t>WM+ QNM 693-695 Hùng Vương</t>
  </si>
  <si>
    <t>9105477356</t>
  </si>
  <si>
    <t>K25TTM#00002180</t>
  </si>
  <si>
    <t>9105477956</t>
  </si>
  <si>
    <t>K25TTM#00002849</t>
  </si>
  <si>
    <t>9105476405</t>
  </si>
  <si>
    <t>K25TTM#00004715</t>
  </si>
  <si>
    <t>9105478903</t>
  </si>
  <si>
    <t>2ACO</t>
  </si>
  <si>
    <t>WM+ VPC 105-106 Tòa B2 Khai Mi</t>
  </si>
  <si>
    <t>K25TTM#00006950</t>
  </si>
  <si>
    <t>9105477007</t>
  </si>
  <si>
    <t>K25TTM#00001293</t>
  </si>
  <si>
    <t>9105476040</t>
  </si>
  <si>
    <t>K25TTM#00000937</t>
  </si>
  <si>
    <t>9105478175</t>
  </si>
  <si>
    <t>K25TTM#00004883</t>
  </si>
  <si>
    <t>9105478537</t>
  </si>
  <si>
    <t>K25TTM#00004889</t>
  </si>
  <si>
    <t>9105477140</t>
  </si>
  <si>
    <t>K25TTM#00277099</t>
  </si>
  <si>
    <t>9105477791</t>
  </si>
  <si>
    <t>K25TTM#00018739</t>
  </si>
  <si>
    <t>9105477425</t>
  </si>
  <si>
    <t>2AIE</t>
  </si>
  <si>
    <t>WM+ BDH 143 Thành Thái</t>
  </si>
  <si>
    <t>K25TTM#00004212</t>
  </si>
  <si>
    <t>9105477436</t>
  </si>
  <si>
    <t>2AJL</t>
  </si>
  <si>
    <t>WM+ DNG 111 Phan Văn Đáng</t>
  </si>
  <si>
    <t>K25TTM#00045038</t>
  </si>
  <si>
    <t>9105477586</t>
  </si>
  <si>
    <t>K25TTM#00045045</t>
  </si>
  <si>
    <t>9105478134</t>
  </si>
  <si>
    <t>K25TTM#00045069</t>
  </si>
  <si>
    <t>9105475771</t>
  </si>
  <si>
    <t>2AK9</t>
  </si>
  <si>
    <t>WM+ GLI 256 Trần Hưng Đạo</t>
  </si>
  <si>
    <t>K25TTM#00005040</t>
  </si>
  <si>
    <t>9105480144</t>
  </si>
  <si>
    <t>2AKR</t>
  </si>
  <si>
    <t>WM+ NAN 35 Phan Bội Châu</t>
  </si>
  <si>
    <t>K25TTM#00021703</t>
  </si>
  <si>
    <t>9105479899</t>
  </si>
  <si>
    <t>2AL0</t>
  </si>
  <si>
    <t>WM+ HYN Phương Thông, Phương C</t>
  </si>
  <si>
    <t>K25TTM#00018221</t>
  </si>
  <si>
    <t>9105475625</t>
  </si>
  <si>
    <t>2AL8</t>
  </si>
  <si>
    <t>WM+ HNI 71 Ngách 116 Ngõ Trại</t>
  </si>
  <si>
    <t>K25TTM#00276564</t>
  </si>
  <si>
    <t>9105478855</t>
  </si>
  <si>
    <t>2ALM</t>
  </si>
  <si>
    <t>WM+ HCM 420A Nguyễn Văn Công</t>
  </si>
  <si>
    <t>K25TTM#00089862</t>
  </si>
  <si>
    <t>9105475581</t>
  </si>
  <si>
    <t>2AME</t>
  </si>
  <si>
    <t>WM+ THA TDP 8, TT Quý Lộc</t>
  </si>
  <si>
    <t>K25TTM#00018682</t>
  </si>
  <si>
    <t>9105479927</t>
  </si>
  <si>
    <t>2AN5</t>
  </si>
  <si>
    <t>WM+ PYN 389 Nguyễn Văn Linh</t>
  </si>
  <si>
    <t>K25TTM#00000933</t>
  </si>
  <si>
    <t>9105478378</t>
  </si>
  <si>
    <t>K25TTM#00277499</t>
  </si>
  <si>
    <t>9105476827</t>
  </si>
  <si>
    <t>2APY</t>
  </si>
  <si>
    <t>WM+ HNI 30 Tiền Huân</t>
  </si>
  <si>
    <t>K25TTM#00276997</t>
  </si>
  <si>
    <t>9105476833</t>
  </si>
  <si>
    <t>K25TTM#00277000</t>
  </si>
  <si>
    <t>9105475358</t>
  </si>
  <si>
    <t>K25TTM#00007401</t>
  </si>
  <si>
    <t>9105477634</t>
  </si>
  <si>
    <t>K25TTM#00018732</t>
  </si>
  <si>
    <t>9105475877</t>
  </si>
  <si>
    <t>2ARD</t>
  </si>
  <si>
    <t>WM+ HNI C2.15 Ecohome 2</t>
  </si>
  <si>
    <t>K25TTM#00276647</t>
  </si>
  <si>
    <t>9105476389</t>
  </si>
  <si>
    <t>2ASZ</t>
  </si>
  <si>
    <t>WM+ HNI My Hạ, Thanh Mai</t>
  </si>
  <si>
    <t>K25TTM#00276835</t>
  </si>
  <si>
    <t>9105478849</t>
  </si>
  <si>
    <t>K25TTM#00002858</t>
  </si>
  <si>
    <t>9105478600</t>
  </si>
  <si>
    <t>2ATI</t>
  </si>
  <si>
    <t>WM+ QNM 204 ĐT609, Thôn Nhị Di</t>
  </si>
  <si>
    <t>K25TTM#00007436</t>
  </si>
  <si>
    <t>9105479234</t>
  </si>
  <si>
    <t>2ATT</t>
  </si>
  <si>
    <t>WM+ BDH 147 Trần Hưng Đạo</t>
  </si>
  <si>
    <t>K25TTM#00004220</t>
  </si>
  <si>
    <t>9105477672</t>
  </si>
  <si>
    <t>K25TTM#00277252</t>
  </si>
  <si>
    <t>9105477772</t>
  </si>
  <si>
    <t>K25TTM#00277283</t>
  </si>
  <si>
    <t>9105479219</t>
  </si>
  <si>
    <t>2AUL</t>
  </si>
  <si>
    <t>WM+ SLA 12-14-16 Trần Huy Liệu</t>
  </si>
  <si>
    <t>K25TTM#00001660</t>
  </si>
  <si>
    <t>9105474900</t>
  </si>
  <si>
    <t>K25TTM#00021529</t>
  </si>
  <si>
    <t>9105475451</t>
  </si>
  <si>
    <t>K25TTM#00002835</t>
  </si>
  <si>
    <t>9105478221</t>
  </si>
  <si>
    <t>2AW7</t>
  </si>
  <si>
    <t>WM+ BNH Cầu Đào, Gia Bình</t>
  </si>
  <si>
    <t>K25TTM#00011729</t>
  </si>
  <si>
    <t>9105478840</t>
  </si>
  <si>
    <t>2AWI</t>
  </si>
  <si>
    <t>WM+ QNI Đại An Tây 1, Hành Thu</t>
  </si>
  <si>
    <t>K25TTM#00004893</t>
  </si>
  <si>
    <t>9105475167</t>
  </si>
  <si>
    <t>2AWK</t>
  </si>
  <si>
    <t>WM+ HNI Ngự Tiền, Thanh Lâm</t>
  </si>
  <si>
    <t>K25TTM#00276411</t>
  </si>
  <si>
    <t>9105478906</t>
  </si>
  <si>
    <t>2AZ2</t>
  </si>
  <si>
    <t>WM+ NBH Thôn Trung, Trường Yên</t>
  </si>
  <si>
    <t>K25TTM#00003283</t>
  </si>
  <si>
    <t>9105475132</t>
  </si>
  <si>
    <t>3082</t>
  </si>
  <si>
    <t>WM+ HPG 63 Thiên Lôi</t>
  </si>
  <si>
    <t>K25TTM#00021124</t>
  </si>
  <si>
    <t>9105476209</t>
  </si>
  <si>
    <t>3089</t>
  </si>
  <si>
    <t>WM+ HNI 44 Lâm Tiên</t>
  </si>
  <si>
    <t>K25TTM#00276767</t>
  </si>
  <si>
    <t>9105480544</t>
  </si>
  <si>
    <t>3157</t>
  </si>
  <si>
    <t>WM+ HCM 537 Nguyễn Duy Trinh</t>
  </si>
  <si>
    <t>K25TTM#00090050</t>
  </si>
  <si>
    <t>9105478667</t>
  </si>
  <si>
    <t>K25TTM#00277603</t>
  </si>
  <si>
    <t>9105478107</t>
  </si>
  <si>
    <t>3173</t>
  </si>
  <si>
    <t>WIN HCM 192/72/74/76 Nguyễn Oa</t>
  </si>
  <si>
    <t>K25TTM#00089791</t>
  </si>
  <si>
    <t>9105477003</t>
  </si>
  <si>
    <t>3265</t>
  </si>
  <si>
    <t>WM+ HNI N01 T4 Đoàn Ngoại Giao</t>
  </si>
  <si>
    <t>K25TTM#00277055</t>
  </si>
  <si>
    <t>9105474957</t>
  </si>
  <si>
    <t>3289</t>
  </si>
  <si>
    <t>WM+ HDG 616-618 Lê Thanh Nghị</t>
  </si>
  <si>
    <t>K25TTM#00008223</t>
  </si>
  <si>
    <t>9105476026</t>
  </si>
  <si>
    <t>3323</t>
  </si>
  <si>
    <t>WM+ HNI 105-107 Tân Xuân</t>
  </si>
  <si>
    <t>K25TTM#00276709</t>
  </si>
  <si>
    <t>9105476809</t>
  </si>
  <si>
    <t>3355</t>
  </si>
  <si>
    <t>WM+ HCM 102 Khu phố 2</t>
  </si>
  <si>
    <t>K25TTM#00089615</t>
  </si>
  <si>
    <t>9105480442</t>
  </si>
  <si>
    <t>3367</t>
  </si>
  <si>
    <t>WM+ QNH 577 Cái Dăm</t>
  </si>
  <si>
    <t>K25TTM#00026696</t>
  </si>
  <si>
    <t>9105476299</t>
  </si>
  <si>
    <t>3478</t>
  </si>
  <si>
    <t>WM+ HNI 80 Kẻ Vẽ</t>
  </si>
  <si>
    <t>K25TTM#00276802</t>
  </si>
  <si>
    <t>9105478329</t>
  </si>
  <si>
    <t>K25TTM#00277482</t>
  </si>
  <si>
    <t>9105477968</t>
  </si>
  <si>
    <t>K25TTM#00277352</t>
  </si>
  <si>
    <t>9105478722</t>
  </si>
  <si>
    <t>3572</t>
  </si>
  <si>
    <t>WM+ HYN S1-01 Tòa Sky 1(B1) Ec</t>
  </si>
  <si>
    <t>K25TTM#00018195</t>
  </si>
  <si>
    <t>9105477323</t>
  </si>
  <si>
    <t>3592</t>
  </si>
  <si>
    <t>WM+ DNI 2/11 Khu Phố 4</t>
  </si>
  <si>
    <t>K25TTM#00009830</t>
  </si>
  <si>
    <t>9105476398</t>
  </si>
  <si>
    <t>3593</t>
  </si>
  <si>
    <t>WM+ DNI 27 Lý Văn Sâm</t>
  </si>
  <si>
    <t>K25TTM#00009812</t>
  </si>
  <si>
    <t>9105480395</t>
  </si>
  <si>
    <t>3647</t>
  </si>
  <si>
    <t>WM+ HCM 28 Đường 14</t>
  </si>
  <si>
    <t>K25TTM#00090025</t>
  </si>
  <si>
    <t>9105476468</t>
  </si>
  <si>
    <t>K25TTM#00276864</t>
  </si>
  <si>
    <t>9105479177</t>
  </si>
  <si>
    <t>K25TTM#00277774</t>
  </si>
  <si>
    <t>9105480228</t>
  </si>
  <si>
    <t>3746</t>
  </si>
  <si>
    <t>WM+ DNG 131 Phạm Huy Thông</t>
  </si>
  <si>
    <t>K25TTM#00045236</t>
  </si>
  <si>
    <t>9105475297</t>
  </si>
  <si>
    <t>3782</t>
  </si>
  <si>
    <t>WM+ DNG 237 Lê Tấn Trung</t>
  </si>
  <si>
    <t>K25TTM#00044945</t>
  </si>
  <si>
    <t>9105477047</t>
  </si>
  <si>
    <t>K25TTM#00015170</t>
  </si>
  <si>
    <t>9105476472</t>
  </si>
  <si>
    <t>3878</t>
  </si>
  <si>
    <t>WM+ QNH Tổ 2 khu 8 Hồng Hải</t>
  </si>
  <si>
    <t>K25TTM#00026571</t>
  </si>
  <si>
    <t>9105476547</t>
  </si>
  <si>
    <t>K25TTM#00026573</t>
  </si>
  <si>
    <t>9105477847</t>
  </si>
  <si>
    <t>3891</t>
  </si>
  <si>
    <t>WM+ HNI 79 Bát Khối</t>
  </si>
  <si>
    <t>K25TTM#00277309</t>
  </si>
  <si>
    <t>9105479803</t>
  </si>
  <si>
    <t>3930</t>
  </si>
  <si>
    <t>WM+ DNG Lô 44 B2.2 Trần Bạch Đ</t>
  </si>
  <si>
    <t>K25TTM#00045200</t>
  </si>
  <si>
    <t>9105480406</t>
  </si>
  <si>
    <t>3967</t>
  </si>
  <si>
    <t>WM+ QNH 112 Thanh Niên</t>
  </si>
  <si>
    <t>K25TTM#00026691</t>
  </si>
  <si>
    <t>9105475202</t>
  </si>
  <si>
    <t>3971</t>
  </si>
  <si>
    <t>WM+ HCM 1443 Nguyễn Duy Trinh</t>
  </si>
  <si>
    <t>K25TTM#00089357</t>
  </si>
  <si>
    <t>9105479844</t>
  </si>
  <si>
    <t>K25TTM#00089946</t>
  </si>
  <si>
    <t>9105479604</t>
  </si>
  <si>
    <t>3980</t>
  </si>
  <si>
    <t>WM+ HNI 39 Đỗ Xuân Hợp</t>
  </si>
  <si>
    <t>K25TTM#00277934</t>
  </si>
  <si>
    <t>9105480181</t>
  </si>
  <si>
    <t>4012</t>
  </si>
  <si>
    <t>WM+ HCM 258/27 Bông Sao</t>
  </si>
  <si>
    <t>K25TTM#00089980</t>
  </si>
  <si>
    <t>9105476987</t>
  </si>
  <si>
    <t>4032</t>
  </si>
  <si>
    <t>WM+ HNI 86 Quan Nhân</t>
  </si>
  <si>
    <t>K25TTM#00277048</t>
  </si>
  <si>
    <t>9105475504</t>
  </si>
  <si>
    <t>K25TTM#00276516</t>
  </si>
  <si>
    <t>9105477679</t>
  </si>
  <si>
    <t>4090</t>
  </si>
  <si>
    <t>WM+ DNI 340 Bùi Trọng Nghĩa</t>
  </si>
  <si>
    <t>K25TTM#00009838</t>
  </si>
  <si>
    <t>9105476273</t>
  </si>
  <si>
    <t>4138</t>
  </si>
  <si>
    <t>WM+ HNI  Xóm 8 Thụy Khuê</t>
  </si>
  <si>
    <t>K25TTM#00276792</t>
  </si>
  <si>
    <t>9105477110</t>
  </si>
  <si>
    <t>4142</t>
  </si>
  <si>
    <t>WM+ THA 14 Nguyễn Văn Cừ</t>
  </si>
  <si>
    <t>K25TTM#00018718</t>
  </si>
  <si>
    <t>9105480341</t>
  </si>
  <si>
    <t>4164</t>
  </si>
  <si>
    <t>WM+ DNG 30 Đô Đốc Bảo, Tổ 60</t>
  </si>
  <si>
    <t>K25TTM#00045248</t>
  </si>
  <si>
    <t>9105476880</t>
  </si>
  <si>
    <t>4186</t>
  </si>
  <si>
    <t>WM+ DNI 89 Tổ 9, Tân Hiệp</t>
  </si>
  <si>
    <t>9105477572</t>
  </si>
  <si>
    <t>4223</t>
  </si>
  <si>
    <t>WIN HCM 590/32 Phan Văn Trị</t>
  </si>
  <si>
    <t>K25TTM#00089725</t>
  </si>
  <si>
    <t>9105476479</t>
  </si>
  <si>
    <t>4229</t>
  </si>
  <si>
    <t>WIN HCM TM02-CH3, Cityland PH</t>
  </si>
  <si>
    <t>K25TTM#00089551</t>
  </si>
  <si>
    <t>9105475991</t>
  </si>
  <si>
    <t>4324</t>
  </si>
  <si>
    <t>WM+ DNI A32 đường D5</t>
  </si>
  <si>
    <t>K25TTM#00009806</t>
  </si>
  <si>
    <t>9105476093</t>
  </si>
  <si>
    <t>K25TTM#00089495</t>
  </si>
  <si>
    <t>9105475009</t>
  </si>
  <si>
    <t>K25TTM#00026529</t>
  </si>
  <si>
    <t>9105479691</t>
  </si>
  <si>
    <t>K25TTM#00277960</t>
  </si>
  <si>
    <t>9105476950</t>
  </si>
  <si>
    <t>4421</t>
  </si>
  <si>
    <t>WM+ HCM 372A Nơ Trang Long</t>
  </si>
  <si>
    <t>K25TTM#00089637</t>
  </si>
  <si>
    <t>9105476988</t>
  </si>
  <si>
    <t>K25TTM#00089648</t>
  </si>
  <si>
    <t>9105477524</t>
  </si>
  <si>
    <t>K25TTM#00018726</t>
  </si>
  <si>
    <t>9105476236</t>
  </si>
  <si>
    <t>4506</t>
  </si>
  <si>
    <t>WM+ DNI 155 Trương Định</t>
  </si>
  <si>
    <t>K25TTM#00009809</t>
  </si>
  <si>
    <t>9105476290</t>
  </si>
  <si>
    <t>K25TTM#00009810</t>
  </si>
  <si>
    <t>9105477411</t>
  </si>
  <si>
    <t>4542</t>
  </si>
  <si>
    <t>WM+ QNM 134A-B Trần Nhân Tông,</t>
  </si>
  <si>
    <t>K25TTM#00045034</t>
  </si>
  <si>
    <t>9105476921</t>
  </si>
  <si>
    <t>4560</t>
  </si>
  <si>
    <t>WM+TGG 200 Nam Kì Khởi Nghĩa</t>
  </si>
  <si>
    <t>K25TTM#00003358</t>
  </si>
  <si>
    <t>9105478333</t>
  </si>
  <si>
    <t>4598</t>
  </si>
  <si>
    <t>WM+ HPG 1171 Trần Nhân Tông</t>
  </si>
  <si>
    <t>K25TTM#00021194</t>
  </si>
  <si>
    <t>9105480107</t>
  </si>
  <si>
    <t>4629</t>
  </si>
  <si>
    <t>WM+ TTH 50 Phan Bội Châu</t>
  </si>
  <si>
    <t>K25TTM#00004733</t>
  </si>
  <si>
    <t>9105479980</t>
  </si>
  <si>
    <t>K25TTM#00021697</t>
  </si>
  <si>
    <t>9105480298</t>
  </si>
  <si>
    <t>K25TTM#00278114</t>
  </si>
  <si>
    <t>9105453691</t>
  </si>
  <si>
    <t>4704</t>
  </si>
  <si>
    <t>WM+ HCM 159 Tân Lập II</t>
  </si>
  <si>
    <t>K25TTM#00089292</t>
  </si>
  <si>
    <t>9105478323</t>
  </si>
  <si>
    <t>K25TTM#00005517</t>
  </si>
  <si>
    <t>9105477615</t>
  </si>
  <si>
    <t>4718</t>
  </si>
  <si>
    <t>WM+ DNG 28 Phan Châu Trinh</t>
  </si>
  <si>
    <t>K25TTM#00045049</t>
  </si>
  <si>
    <t>9105479816</t>
  </si>
  <si>
    <t>4751</t>
  </si>
  <si>
    <t>WM+ AGG Thửa 75 và 74, TBĐ 017</t>
  </si>
  <si>
    <t>K25TTM#00006648</t>
  </si>
  <si>
    <t>9105477768</t>
  </si>
  <si>
    <t>4800</t>
  </si>
  <si>
    <t>WM+ HNI 344 Ngọc Thụy</t>
  </si>
  <si>
    <t>K25TTM#00277280</t>
  </si>
  <si>
    <t>9105478214</t>
  </si>
  <si>
    <t>K25TTM#00006607</t>
  </si>
  <si>
    <t>9105476625</t>
  </si>
  <si>
    <t>4948</t>
  </si>
  <si>
    <t>WM+ DNI 6 Nguyễn Bảo Đức</t>
  </si>
  <si>
    <t>K25TTM#00009815</t>
  </si>
  <si>
    <t>9105477265</t>
  </si>
  <si>
    <t>K25TTM#00002842</t>
  </si>
  <si>
    <t>9105477445</t>
  </si>
  <si>
    <t>K25TTM#00002844</t>
  </si>
  <si>
    <t>9105475533</t>
  </si>
  <si>
    <t>5003</t>
  </si>
  <si>
    <t>WM+ YBI Số 2 Quang Trung-Đồng</t>
  </si>
  <si>
    <t>K25TTM#00002302</t>
  </si>
  <si>
    <t>9105477532</t>
  </si>
  <si>
    <t>K25TTM#00006351</t>
  </si>
  <si>
    <t>9105479500</t>
  </si>
  <si>
    <t>9105475069</t>
  </si>
  <si>
    <t>K25TTM#00002833</t>
  </si>
  <si>
    <t>9105479129</t>
  </si>
  <si>
    <t>5118</t>
  </si>
  <si>
    <t>WM+ BTE 261K Đường Số 1</t>
  </si>
  <si>
    <t>K25TTM#00001456</t>
  </si>
  <si>
    <t>9105480460</t>
  </si>
  <si>
    <t>K25TTM#00018817</t>
  </si>
  <si>
    <t>9105479952</t>
  </si>
  <si>
    <t>5126</t>
  </si>
  <si>
    <t>WM+ VTU159 Lê Quang Định</t>
  </si>
  <si>
    <t>K25TTM#00009340</t>
  </si>
  <si>
    <t>9105475904</t>
  </si>
  <si>
    <t>K25TTM#00002153</t>
  </si>
  <si>
    <t>9105476053</t>
  </si>
  <si>
    <t>5140</t>
  </si>
  <si>
    <t>WM+ DNI 175-177 đường N16</t>
  </si>
  <si>
    <t>K25TTM#00009807</t>
  </si>
  <si>
    <t>9105475933</t>
  </si>
  <si>
    <t>K25TTM#00026549</t>
  </si>
  <si>
    <t>9105476081</t>
  </si>
  <si>
    <t>K25TTM#00026551</t>
  </si>
  <si>
    <t>9105477266</t>
  </si>
  <si>
    <t>K25TTM#00277131</t>
  </si>
  <si>
    <t>9105474984</t>
  </si>
  <si>
    <t>5281</t>
  </si>
  <si>
    <t>WM+ HTH 82 Vũ Quang</t>
  </si>
  <si>
    <t>K25TTM#00008077</t>
  </si>
  <si>
    <t>9105477620</t>
  </si>
  <si>
    <t>5295</t>
  </si>
  <si>
    <t>WM+ HNI 158 Tiểu khu Phú Thịnh</t>
  </si>
  <si>
    <t>K25TTM#00277240</t>
  </si>
  <si>
    <t>9105477655</t>
  </si>
  <si>
    <t>5309</t>
  </si>
  <si>
    <t>WM+ QNH 125 Lý Thường Kiệt</t>
  </si>
  <si>
    <t>K25TTM#00026598</t>
  </si>
  <si>
    <t>9105479319</t>
  </si>
  <si>
    <t>5341</t>
  </si>
  <si>
    <t>WM+ HNI Thôn 3 Xã Phượng Cách</t>
  </si>
  <si>
    <t>K25TTM#00277836</t>
  </si>
  <si>
    <t>9105479471</t>
  </si>
  <si>
    <t>K25TTM#00277890</t>
  </si>
  <si>
    <t>9105474929</t>
  </si>
  <si>
    <t>5358</t>
  </si>
  <si>
    <t>WM+ NTN 9B Nguyễn Văn Cừ</t>
  </si>
  <si>
    <t>9105477191</t>
  </si>
  <si>
    <t>K25TTM#00003817</t>
  </si>
  <si>
    <t>9105476752</t>
  </si>
  <si>
    <t>K25TTM#00276967</t>
  </si>
  <si>
    <t>9105477453</t>
  </si>
  <si>
    <t>5378</t>
  </si>
  <si>
    <t>WM+ HNI T1 KCH Tecco Skyville</t>
  </si>
  <si>
    <t>K25TTM#00277190</t>
  </si>
  <si>
    <t>9105479446</t>
  </si>
  <si>
    <t>5398</t>
  </si>
  <si>
    <t>WM+ TTH 26 Võ Liêm Sơn</t>
  </si>
  <si>
    <t>K25TTM#00004728</t>
  </si>
  <si>
    <t>9105478979</t>
  </si>
  <si>
    <t>5412</t>
  </si>
  <si>
    <t>WM+ DNG 91 Châu Thị Vĩnh Tế</t>
  </si>
  <si>
    <t>K25TTM#00045143</t>
  </si>
  <si>
    <t>9105476784</t>
  </si>
  <si>
    <t>5431</t>
  </si>
  <si>
    <t>WM+ HNI BT1.SH-A(07) KĐTM Đặng</t>
  </si>
  <si>
    <t>K25TTM#00276982</t>
  </si>
  <si>
    <t>9105479327</t>
  </si>
  <si>
    <t>K25TTM#00021229</t>
  </si>
  <si>
    <t>9105479865</t>
  </si>
  <si>
    <t>K25TTM#00278004</t>
  </si>
  <si>
    <t>9105476246</t>
  </si>
  <si>
    <t>5493</t>
  </si>
  <si>
    <t>WM+ HCM Lô D(CT4), Khu nhà ở Q</t>
  </si>
  <si>
    <t>K25TTM#00089527</t>
  </si>
  <si>
    <t>9105479385</t>
  </si>
  <si>
    <t>5509</t>
  </si>
  <si>
    <t>WM+ HNI Thôn 4 Xã Cát Quế</t>
  </si>
  <si>
    <t>K25TTM#00277858</t>
  </si>
  <si>
    <t>9105475432</t>
  </si>
  <si>
    <t>5571</t>
  </si>
  <si>
    <t>WM+ DNI 6/3 Nguyễn Thị Tồn</t>
  </si>
  <si>
    <t>K25TTM#00009796</t>
  </si>
  <si>
    <t>9105479302</t>
  </si>
  <si>
    <t>5585</t>
  </si>
  <si>
    <t>WM+ HNI Tòa D Việt Đức Complex</t>
  </si>
  <si>
    <t>K25TTM#00277827</t>
  </si>
  <si>
    <t>9105480029</t>
  </si>
  <si>
    <t>5601</t>
  </si>
  <si>
    <t>WM+ NAN 62 Phạm Hồng Thái</t>
  </si>
  <si>
    <t>K25TTM#00021700</t>
  </si>
  <si>
    <t>9105480292</t>
  </si>
  <si>
    <t>K25TTM#00045241</t>
  </si>
  <si>
    <t>9105477158</t>
  </si>
  <si>
    <t>5645</t>
  </si>
  <si>
    <t>WM+ DNG 86 Cao Sơn Pháo</t>
  </si>
  <si>
    <t>K25TTM#00045021</t>
  </si>
  <si>
    <t>9105479824</t>
  </si>
  <si>
    <t>K25TTM#00026658</t>
  </si>
  <si>
    <t>9105476522</t>
  </si>
  <si>
    <t>5741</t>
  </si>
  <si>
    <t>WM+ HNI 329 Phố Mới, Ba Vì</t>
  </si>
  <si>
    <t>K25TTM#00276880</t>
  </si>
  <si>
    <t>9105475880</t>
  </si>
  <si>
    <t>5758</t>
  </si>
  <si>
    <t>WM+ NDH 33 Trần Huy Liệu</t>
  </si>
  <si>
    <t>9105479205</t>
  </si>
  <si>
    <t>5777</t>
  </si>
  <si>
    <t>WM+ HNI Duyên Thái, Thường Tín</t>
  </si>
  <si>
    <t>K25TTM#00277783</t>
  </si>
  <si>
    <t>9105479908</t>
  </si>
  <si>
    <t>5794</t>
  </si>
  <si>
    <t>WM+ HCM 244 Phạm Hữu Lầu</t>
  </si>
  <si>
    <t>K25TTM#00089950</t>
  </si>
  <si>
    <t>9105479398</t>
  </si>
  <si>
    <t>5801</t>
  </si>
  <si>
    <t>WM+ HPG 154 Lương Khánh Thiện</t>
  </si>
  <si>
    <t>9105477361</t>
  </si>
  <si>
    <t>K25TTM#00277162</t>
  </si>
  <si>
    <t>9105476407</t>
  </si>
  <si>
    <t>K25TTM#00007411</t>
  </si>
  <si>
    <t>9105476565</t>
  </si>
  <si>
    <t>K25TTM#00021577</t>
  </si>
  <si>
    <t>9105477413</t>
  </si>
  <si>
    <t>K25TTM#00021173</t>
  </si>
  <si>
    <t>9105474888</t>
  </si>
  <si>
    <t>5940</t>
  </si>
  <si>
    <t>WM+ HDG Cầu Ràm, Ninh Giang</t>
  </si>
  <si>
    <t>K25TTM#00008221</t>
  </si>
  <si>
    <t>9105475868</t>
  </si>
  <si>
    <t>K25TTM#00011711</t>
  </si>
  <si>
    <t>9105475703</t>
  </si>
  <si>
    <t>K25TTM#00089435</t>
  </si>
  <si>
    <t>9105475154</t>
  </si>
  <si>
    <t>K25TTM#00276407</t>
  </si>
  <si>
    <t>9105479516</t>
  </si>
  <si>
    <t>6142</t>
  </si>
  <si>
    <t>WM+ HNI 12 Cổ Bản</t>
  </si>
  <si>
    <t>K25TTM#00277909</t>
  </si>
  <si>
    <t>9105479868</t>
  </si>
  <si>
    <t>6168</t>
  </si>
  <si>
    <t>WM+ HTH 63 Nguyễn Chí Thanh</t>
  </si>
  <si>
    <t>K25TTM#00008143</t>
  </si>
  <si>
    <t>9105480367</t>
  </si>
  <si>
    <t>K25TTM#00008151</t>
  </si>
  <si>
    <t>9105480368</t>
  </si>
  <si>
    <t>K25TTM#00008152</t>
  </si>
  <si>
    <t>9105476414</t>
  </si>
  <si>
    <t>6234</t>
  </si>
  <si>
    <t>WM+ BDG 16D1 Tân Đông Hiệp</t>
  </si>
  <si>
    <t>K25TTM#00036886</t>
  </si>
  <si>
    <t>9105478603</t>
  </si>
  <si>
    <t>K25TTM#00026623</t>
  </si>
  <si>
    <t>9105477456</t>
  </si>
  <si>
    <t>6383</t>
  </si>
  <si>
    <t>WM+ DNI 9/8 Nguyễn Khuyến</t>
  </si>
  <si>
    <t>K25TTM#00009831</t>
  </si>
  <si>
    <t>9105476214</t>
  </si>
  <si>
    <t>K25TTM#00002840</t>
  </si>
  <si>
    <t>9105475072</t>
  </si>
  <si>
    <t>6400</t>
  </si>
  <si>
    <t>WM+ HNI Cổ Loa, Đông Anh</t>
  </si>
  <si>
    <t>K25TTM#00276381</t>
  </si>
  <si>
    <t>9105477313</t>
  </si>
  <si>
    <t>6418</t>
  </si>
  <si>
    <t>WM+ NDH 107 Tổ 10, TT Nam Gian</t>
  </si>
  <si>
    <t>K25TTM#00005039</t>
  </si>
  <si>
    <t>9105479411</t>
  </si>
  <si>
    <t>6423</t>
  </si>
  <si>
    <t>WM+ HNI Tam Hưng, Thanh Oai</t>
  </si>
  <si>
    <t>K25TTM#00277872</t>
  </si>
  <si>
    <t>9105479413</t>
  </si>
  <si>
    <t>K25TTM#00277873</t>
  </si>
  <si>
    <t>9105479582</t>
  </si>
  <si>
    <t>6424</t>
  </si>
  <si>
    <t>WM+ HNI Hạ Bằng, Thạch Thất</t>
  </si>
  <si>
    <t>K25TTM#00277930</t>
  </si>
  <si>
    <t>9105476878</t>
  </si>
  <si>
    <t>6453</t>
  </si>
  <si>
    <t>WM+ HNI Villa 2-14 Hà Cầu</t>
  </si>
  <si>
    <t>K25TTM#00277017</t>
  </si>
  <si>
    <t>9105475986</t>
  </si>
  <si>
    <t>K25TTM#00276695</t>
  </si>
  <si>
    <t>9105479660</t>
  </si>
  <si>
    <t>K25TTM#00021683</t>
  </si>
  <si>
    <t>9105479770</t>
  </si>
  <si>
    <t>K25TTM#00021687</t>
  </si>
  <si>
    <t>9105478907</t>
  </si>
  <si>
    <t>6510</t>
  </si>
  <si>
    <t>WM+ NAN Khối 1, TT Yên Thành</t>
  </si>
  <si>
    <t>K25TTM#00021660</t>
  </si>
  <si>
    <t>9105476931</t>
  </si>
  <si>
    <t>K25TTM#00002841</t>
  </si>
  <si>
    <t>9105475461</t>
  </si>
  <si>
    <t>K25TTM#00002836</t>
  </si>
  <si>
    <t>9105479897</t>
  </si>
  <si>
    <t>6645</t>
  </si>
  <si>
    <t>WIN DNG 197 Phan Đăng Lưu</t>
  </si>
  <si>
    <t>K25TTM#00045204</t>
  </si>
  <si>
    <t>9105479905</t>
  </si>
  <si>
    <t>K25TTM#00045206</t>
  </si>
  <si>
    <t>9105477730</t>
  </si>
  <si>
    <t>K25TTM#00009318</t>
  </si>
  <si>
    <t>9105475046</t>
  </si>
  <si>
    <t>6659</t>
  </si>
  <si>
    <t>WM+ THA 107 Bà Triệu</t>
  </si>
  <si>
    <t>K25TTM#00018653</t>
  </si>
  <si>
    <t>9105477237</t>
  </si>
  <si>
    <t>K25TTM#00026587</t>
  </si>
  <si>
    <t>9105477829</t>
  </si>
  <si>
    <t>K25TTM#00026605</t>
  </si>
  <si>
    <t>9105479507</t>
  </si>
  <si>
    <t>K25TTM#00277904</t>
  </si>
  <si>
    <t>9105475921</t>
  </si>
  <si>
    <t>6723</t>
  </si>
  <si>
    <t>WM+ QBH 17 Trần Hưng Đạo</t>
  </si>
  <si>
    <t>K25TTM#00002839</t>
  </si>
  <si>
    <t>9105477183</t>
  </si>
  <si>
    <t>6743</t>
  </si>
  <si>
    <t>WIN HNI T4 Thăng Long Capital</t>
  </si>
  <si>
    <t>K25TTM#00277105</t>
  </si>
  <si>
    <t>9105476589</t>
  </si>
  <si>
    <t>K25TTM#00276899</t>
  </si>
  <si>
    <t>9105474998</t>
  </si>
  <si>
    <t>6926</t>
  </si>
  <si>
    <t>WM+ BNH Khu phố Yên Lã, Từ Sơn</t>
  </si>
  <si>
    <t>K25TTM#00011703</t>
  </si>
  <si>
    <t>9105476593</t>
  </si>
  <si>
    <t>6963</t>
  </si>
  <si>
    <t>WM+ KTM 112 Hoàng Thị Loan</t>
  </si>
  <si>
    <t>K25TTM#00002176</t>
  </si>
  <si>
    <t>9105478796</t>
  </si>
  <si>
    <t>K25TTM#00026631</t>
  </si>
  <si>
    <t>9105479630</t>
  </si>
  <si>
    <t>6989</t>
  </si>
  <si>
    <t>WM+ HDG Đông Giao, Cẩm Giàng</t>
  </si>
  <si>
    <t>K25TTM#00008254</t>
  </si>
  <si>
    <t>9105454019</t>
  </si>
  <si>
    <t>K25TTM#00010760</t>
  </si>
  <si>
    <t>9105482223</t>
  </si>
  <si>
    <t>1597</t>
  </si>
  <si>
    <t>WM VC+ HCM Nam Long</t>
  </si>
  <si>
    <t>K25TTM#00090300</t>
  </si>
  <si>
    <t>9105482303</t>
  </si>
  <si>
    <t>K25TTM#00278766</t>
  </si>
  <si>
    <t>9105482142</t>
  </si>
  <si>
    <t>K25TTM#00278715</t>
  </si>
  <si>
    <t>9105481108</t>
  </si>
  <si>
    <t>K25TTM#00278374</t>
  </si>
  <si>
    <t>9105477548</t>
  </si>
  <si>
    <t>K25TTM#00278201</t>
  </si>
  <si>
    <t>9105483180</t>
  </si>
  <si>
    <t>1663</t>
  </si>
  <si>
    <t>WM HNI Xuân Diệu</t>
  </si>
  <si>
    <t>K25TTM#00279043</t>
  </si>
  <si>
    <t>9105483411</t>
  </si>
  <si>
    <t>K25TTM#00279118</t>
  </si>
  <si>
    <t>9105485330</t>
  </si>
  <si>
    <t>2089</t>
  </si>
  <si>
    <t>WIN DNG 114 Quang Trung</t>
  </si>
  <si>
    <t>K25TTM#00045514</t>
  </si>
  <si>
    <t>9105484482</t>
  </si>
  <si>
    <t>K25TTM#00279444</t>
  </si>
  <si>
    <t>9105481406</t>
  </si>
  <si>
    <t>2220</t>
  </si>
  <si>
    <t>WM+ HNI 166 Kim Hoa</t>
  </si>
  <si>
    <t>K25TTM#00278472</t>
  </si>
  <si>
    <t>9105485314</t>
  </si>
  <si>
    <t>2351</t>
  </si>
  <si>
    <t>WM+ HNI 7 Ng Cao</t>
  </si>
  <si>
    <t>K25TTM#00279660</t>
  </si>
  <si>
    <t>9105484590</t>
  </si>
  <si>
    <t>K25TTM#00045480</t>
  </si>
  <si>
    <t>9105482092</t>
  </si>
  <si>
    <t>K25TTM#00278700</t>
  </si>
  <si>
    <t>9105483190</t>
  </si>
  <si>
    <t>K25TTM#00279046</t>
  </si>
  <si>
    <t>9105485751</t>
  </si>
  <si>
    <t>K25TTM#00279766</t>
  </si>
  <si>
    <t>9105483467</t>
  </si>
  <si>
    <t>K25TTM#00021328</t>
  </si>
  <si>
    <t>9105486162</t>
  </si>
  <si>
    <t>2A04</t>
  </si>
  <si>
    <t>WM+ QBH Trần Hưng Đạo, Bảo Nin</t>
  </si>
  <si>
    <t>K25TTM#00002885</t>
  </si>
  <si>
    <t>9105486201</t>
  </si>
  <si>
    <t>K25TTM#00002886</t>
  </si>
  <si>
    <t>9105485130</t>
  </si>
  <si>
    <t>K25TTM#00021825</t>
  </si>
  <si>
    <t>9105482888</t>
  </si>
  <si>
    <t>K25TTM#00008276</t>
  </si>
  <si>
    <t>9105484294</t>
  </si>
  <si>
    <t>K25TTM#00003311</t>
  </si>
  <si>
    <t>9105480565</t>
  </si>
  <si>
    <t>2AA1</t>
  </si>
  <si>
    <t>WM+ GLI 160 Hùng Vương</t>
  </si>
  <si>
    <t>K25TTM#00005068</t>
  </si>
  <si>
    <t>9105481621</t>
  </si>
  <si>
    <t>2AA2</t>
  </si>
  <si>
    <t>WM+ HNI Yên Bài, Mê Linh</t>
  </si>
  <si>
    <t>K25TTM#00278553</t>
  </si>
  <si>
    <t>9105483816</t>
  </si>
  <si>
    <t>K25TTM#00004951</t>
  </si>
  <si>
    <t>9105480824</t>
  </si>
  <si>
    <t>K25TTM#00007457</t>
  </si>
  <si>
    <t>9105480886</t>
  </si>
  <si>
    <t>K25TTM#00007459</t>
  </si>
  <si>
    <t>9105481759</t>
  </si>
  <si>
    <t>2ADY</t>
  </si>
  <si>
    <t>WM+ NBH Xóm 5, Cồn Thoi</t>
  </si>
  <si>
    <t>K25TTM#00003304</t>
  </si>
  <si>
    <t>9105483627</t>
  </si>
  <si>
    <t>2AEP</t>
  </si>
  <si>
    <t>WM+ QNH Cửa Tràng, Tiền An</t>
  </si>
  <si>
    <t>K25TTM#00026786</t>
  </si>
  <si>
    <t>9105486222</t>
  </si>
  <si>
    <t>K25TTM#00004272</t>
  </si>
  <si>
    <t>9105485390</t>
  </si>
  <si>
    <t>2AF2</t>
  </si>
  <si>
    <t>WM+ QBH TDP 14, Nam Lý</t>
  </si>
  <si>
    <t>K25TTM#00002882</t>
  </si>
  <si>
    <t>9105483477</t>
  </si>
  <si>
    <t>K25TTM#00006991</t>
  </si>
  <si>
    <t>9105481537</t>
  </si>
  <si>
    <t>2AI2</t>
  </si>
  <si>
    <t>WM+ NAN Đô Thành, Yên Thành</t>
  </si>
  <si>
    <t>K25TTM#00021743</t>
  </si>
  <si>
    <t>9105483048</t>
  </si>
  <si>
    <t>2AI5</t>
  </si>
  <si>
    <t>WIN HCM GF-03 &amp; GF-05, CC Stow</t>
  </si>
  <si>
    <t>K25TTM#00090412</t>
  </si>
  <si>
    <t>9105481836</t>
  </si>
  <si>
    <t>K25TTM#00004243</t>
  </si>
  <si>
    <t>9105483855</t>
  </si>
  <si>
    <t>K25TTM#00007509</t>
  </si>
  <si>
    <t>9105482084</t>
  </si>
  <si>
    <t>K25TTM#00278698</t>
  </si>
  <si>
    <t>9105480780</t>
  </si>
  <si>
    <t>2AJZ</t>
  </si>
  <si>
    <t>WM+ NAN 116 Đội Cung</t>
  </si>
  <si>
    <t>K25TTM#00021728</t>
  </si>
  <si>
    <t>9105485758</t>
  </si>
  <si>
    <t>K25TTM#00002720</t>
  </si>
  <si>
    <t>9105485843</t>
  </si>
  <si>
    <t>K25TTM#00002721</t>
  </si>
  <si>
    <t>9105485887</t>
  </si>
  <si>
    <t>9105483955</t>
  </si>
  <si>
    <t>K25TTM#00018300</t>
  </si>
  <si>
    <t>9105483396</t>
  </si>
  <si>
    <t>2AN9</t>
  </si>
  <si>
    <t>WM+ PYN Phú Long, Tuy An</t>
  </si>
  <si>
    <t>9105481466</t>
  </si>
  <si>
    <t>2ANA</t>
  </si>
  <si>
    <t>WM+ QNH 194 Bái Tử Long</t>
  </si>
  <si>
    <t>K25TTM#00026737</t>
  </si>
  <si>
    <t>9105481532</t>
  </si>
  <si>
    <t>K25TTM#00026740</t>
  </si>
  <si>
    <t>9105481536</t>
  </si>
  <si>
    <t>K25TTM#00026741</t>
  </si>
  <si>
    <t>9105481878</t>
  </si>
  <si>
    <t>2AOF</t>
  </si>
  <si>
    <t>WM+ QNM TĐ 1081-1082,TBĐ 02,Bà</t>
  </si>
  <si>
    <t>K25TTM#00007474</t>
  </si>
  <si>
    <t>9105481199</t>
  </si>
  <si>
    <t>2AOI</t>
  </si>
  <si>
    <t>WM+ BDH TĐ 174, TBĐ 44, Chánh</t>
  </si>
  <si>
    <t>K25TTM#00004240</t>
  </si>
  <si>
    <t>9105482934</t>
  </si>
  <si>
    <t>2AOQ</t>
  </si>
  <si>
    <t>WM+ TNN Quán Vuông 1, Trung Hộ</t>
  </si>
  <si>
    <t>K25TTM#00006641</t>
  </si>
  <si>
    <t>9105481361</t>
  </si>
  <si>
    <t>K25TTM#00007460</t>
  </si>
  <si>
    <t>9105486241</t>
  </si>
  <si>
    <t>2AQ0</t>
  </si>
  <si>
    <t>WM+ HNI Ngõ 12, Đội 1 Tả Thanh</t>
  </si>
  <si>
    <t>K25TTM#00279871</t>
  </si>
  <si>
    <t>9105485109</t>
  </si>
  <si>
    <t>K25TTM#00021822</t>
  </si>
  <si>
    <t>9105482176</t>
  </si>
  <si>
    <t>K25TTM#00004936</t>
  </si>
  <si>
    <t>9105482331</t>
  </si>
  <si>
    <t>K25TTM#00004938</t>
  </si>
  <si>
    <t>9105484016</t>
  </si>
  <si>
    <t>K25TTM#00279299</t>
  </si>
  <si>
    <t>9105482897</t>
  </si>
  <si>
    <t>2ARR</t>
  </si>
  <si>
    <t>WM+ CTO 563C Trần Quang Diệu</t>
  </si>
  <si>
    <t>K25TTM#00015356</t>
  </si>
  <si>
    <t>9105484743</t>
  </si>
  <si>
    <t>K25TTM#00279517</t>
  </si>
  <si>
    <t>9105484274</t>
  </si>
  <si>
    <t>K25TTM#00279379</t>
  </si>
  <si>
    <t>9105481754</t>
  </si>
  <si>
    <t>2ATD</t>
  </si>
  <si>
    <t>WM+ THA Đa Phạn, Hải Lộc</t>
  </si>
  <si>
    <t>K25TTM#00018840</t>
  </si>
  <si>
    <t>9105483254</t>
  </si>
  <si>
    <t>2ATO</t>
  </si>
  <si>
    <t>WM+ HTH Đông Thịnh, Hồng Lộc</t>
  </si>
  <si>
    <t>K25TTM#00008177</t>
  </si>
  <si>
    <t>9105483308</t>
  </si>
  <si>
    <t>K25TTM#00008178</t>
  </si>
  <si>
    <t>9105485696</t>
  </si>
  <si>
    <t>K25TTM#00279750</t>
  </si>
  <si>
    <t>9105483320</t>
  </si>
  <si>
    <t>K25TTM#00279090</t>
  </si>
  <si>
    <t>9105484972</t>
  </si>
  <si>
    <t>2AWR</t>
  </si>
  <si>
    <t>WM+ QTI 207 Trần Phú</t>
  </si>
  <si>
    <t>K25TTM#00006415</t>
  </si>
  <si>
    <t>9105485895</t>
  </si>
  <si>
    <t>K25TTM#00279805</t>
  </si>
  <si>
    <t>9105485710</t>
  </si>
  <si>
    <t>2AX6</t>
  </si>
  <si>
    <t>WM+ HNI 381 - 383 Kiêu Kỵ</t>
  </si>
  <si>
    <t>K25TTM#00279758</t>
  </si>
  <si>
    <t>9105481882</t>
  </si>
  <si>
    <t>2AZ0</t>
  </si>
  <si>
    <t>WM+ HPG 235B Văn Cao, Đằng Lâm</t>
  </si>
  <si>
    <t>K25TTM#00021292</t>
  </si>
  <si>
    <t>9105482250</t>
  </si>
  <si>
    <t>K25TTM#00278753</t>
  </si>
  <si>
    <t>9105481084</t>
  </si>
  <si>
    <t>K25TTM#00278365</t>
  </si>
  <si>
    <t>9105483497</t>
  </si>
  <si>
    <t>3189</t>
  </si>
  <si>
    <t>WM+ HPG 33 Lê Lai</t>
  </si>
  <si>
    <t>K25TTM#00021329</t>
  </si>
  <si>
    <t>9105484893</t>
  </si>
  <si>
    <t>K25TTM#00279559</t>
  </si>
  <si>
    <t>9105484997</t>
  </si>
  <si>
    <t>3229</t>
  </si>
  <si>
    <t>WM+ HNI CT7K Parkview Dương Nộ</t>
  </si>
  <si>
    <t>K25TTM#00279584</t>
  </si>
  <si>
    <t>9105484812</t>
  </si>
  <si>
    <t>K25TTM#00045493</t>
  </si>
  <si>
    <t>9105485881</t>
  </si>
  <si>
    <t>3276</t>
  </si>
  <si>
    <t>WM+ HNI 250 Lạc Long Quân</t>
  </si>
  <si>
    <t>K25TTM#00279800</t>
  </si>
  <si>
    <t>9105482231</t>
  </si>
  <si>
    <t>3277</t>
  </si>
  <si>
    <t>WM+ HNI Xóm Ngoài Uy Nỗ</t>
  </si>
  <si>
    <t>K25TTM#00278746</t>
  </si>
  <si>
    <t>9105482539</t>
  </si>
  <si>
    <t>K25TTM#00278845</t>
  </si>
  <si>
    <t>9105483210</t>
  </si>
  <si>
    <t>K25TTM#00279049</t>
  </si>
  <si>
    <t>9105481933</t>
  </si>
  <si>
    <t>3351</t>
  </si>
  <si>
    <t>WM+ HDG 7C Nguyễn Du</t>
  </si>
  <si>
    <t>K25TTM#00008272</t>
  </si>
  <si>
    <t>9105482859</t>
  </si>
  <si>
    <t>K25TTM#00009360</t>
  </si>
  <si>
    <t>9105482775</t>
  </si>
  <si>
    <t>3433</t>
  </si>
  <si>
    <t>WM+ HNI 68 Hoàng Như Tiếp</t>
  </si>
  <si>
    <t>K25TTM#00278920</t>
  </si>
  <si>
    <t>9105482079</t>
  </si>
  <si>
    <t>K25TTM#00045346</t>
  </si>
  <si>
    <t>9105481790</t>
  </si>
  <si>
    <t>3654</t>
  </si>
  <si>
    <t>WM+ TBH 792 Lý Bôn</t>
  </si>
  <si>
    <t>K25TTM#00008231</t>
  </si>
  <si>
    <t>9105483471</t>
  </si>
  <si>
    <t>3667</t>
  </si>
  <si>
    <t>WM+ HCM 117 Dương Quảng Hàm</t>
  </si>
  <si>
    <t>K25TTM#00090430</t>
  </si>
  <si>
    <t>9105486138</t>
  </si>
  <si>
    <t>K25TTM#00279854</t>
  </si>
  <si>
    <t>9105481798</t>
  </si>
  <si>
    <t>K25TTM#00045337</t>
  </si>
  <si>
    <t>9105481803</t>
  </si>
  <si>
    <t>K25TTM#00045338</t>
  </si>
  <si>
    <t>9105481951</t>
  </si>
  <si>
    <t>3748</t>
  </si>
  <si>
    <t>WM+ KHA Lô 232 Khu A - Đông Na</t>
  </si>
  <si>
    <t>K25TTM#00005864</t>
  </si>
  <si>
    <t>9105483784</t>
  </si>
  <si>
    <t>3757</t>
  </si>
  <si>
    <t>WM+ HCM 39A-41 Đường Đội Cung</t>
  </si>
  <si>
    <t>K25TTM#00090451</t>
  </si>
  <si>
    <t>9105483234</t>
  </si>
  <si>
    <t>3825</t>
  </si>
  <si>
    <t>WM+THA 320 Quang Trung</t>
  </si>
  <si>
    <t>K25TTM#00018880</t>
  </si>
  <si>
    <t>9105483290</t>
  </si>
  <si>
    <t>K25TTM#00018883</t>
  </si>
  <si>
    <t>9105483796</t>
  </si>
  <si>
    <t>K25TTM#00279235</t>
  </si>
  <si>
    <t>9105483766</t>
  </si>
  <si>
    <t>3890</t>
  </si>
  <si>
    <t>WM+ HNI 57 La Nội</t>
  </si>
  <si>
    <t>K25TTM#00279224</t>
  </si>
  <si>
    <t>9105482605</t>
  </si>
  <si>
    <t>K25TTM#00278866</t>
  </si>
  <si>
    <t>9105482376</t>
  </si>
  <si>
    <t>3984</t>
  </si>
  <si>
    <t>WM+ HCM 148 Nguyễn Duy Cung</t>
  </si>
  <si>
    <t>K25TTM#00090326</t>
  </si>
  <si>
    <t>9105485931</t>
  </si>
  <si>
    <t>4022</t>
  </si>
  <si>
    <t>WM+ BNH 23 Nguyễn Văn Trỗi</t>
  </si>
  <si>
    <t>K25TTM#00011852</t>
  </si>
  <si>
    <t>9105482032</t>
  </si>
  <si>
    <t>K25TTM#00008235</t>
  </si>
  <si>
    <t>9105486461</t>
  </si>
  <si>
    <t>K25TTM#00090626</t>
  </si>
  <si>
    <t>9105485182</t>
  </si>
  <si>
    <t>4101</t>
  </si>
  <si>
    <t>WM+ HNI 5 ngõ 464 Âu Cơ</t>
  </si>
  <si>
    <t>K25TTM#00279630</t>
  </si>
  <si>
    <t>9105481051</t>
  </si>
  <si>
    <t>4141</t>
  </si>
  <si>
    <t>WM+ PTO Khu 3 Vân Phú</t>
  </si>
  <si>
    <t>K25TTM#00010772</t>
  </si>
  <si>
    <t>9105484607</t>
  </si>
  <si>
    <t>4167</t>
  </si>
  <si>
    <t>WM+ HNI Đồng Bụt</t>
  </si>
  <si>
    <t>K25TTM#00279480</t>
  </si>
  <si>
    <t>9105483760</t>
  </si>
  <si>
    <t>K25TTM#00279222</t>
  </si>
  <si>
    <t>9105483259</t>
  </si>
  <si>
    <t>4260</t>
  </si>
  <si>
    <t>WM+ HNI 121 Ỷ La</t>
  </si>
  <si>
    <t>K25TTM#00279069</t>
  </si>
  <si>
    <t>9105483644</t>
  </si>
  <si>
    <t>4262</t>
  </si>
  <si>
    <t>WM+ HNI 18 Dốc Lã</t>
  </si>
  <si>
    <t>K25TTM#00279191</t>
  </si>
  <si>
    <t>9105480590</t>
  </si>
  <si>
    <t>K25TTM#00009348</t>
  </si>
  <si>
    <t>9105483522</t>
  </si>
  <si>
    <t>4315</t>
  </si>
  <si>
    <t>WM+ DNG 17 Yên Thế</t>
  </si>
  <si>
    <t>K25TTM#00045423</t>
  </si>
  <si>
    <t>9105482940</t>
  </si>
  <si>
    <t>K25TTM#00026771</t>
  </si>
  <si>
    <t>9105480635</t>
  </si>
  <si>
    <t>K25TTM#00006660</t>
  </si>
  <si>
    <t>9105481664</t>
  </si>
  <si>
    <t>K25TTM#00021746</t>
  </si>
  <si>
    <t>9105484136</t>
  </si>
  <si>
    <t>4584</t>
  </si>
  <si>
    <t>WM+ HNI Việt Đức, 164 Khuất Du</t>
  </si>
  <si>
    <t>K25TTM#00279333</t>
  </si>
  <si>
    <t>9105480622</t>
  </si>
  <si>
    <t>K25TTM#00278233</t>
  </si>
  <si>
    <t>9105481010</t>
  </si>
  <si>
    <t>K25TTM#00003840</t>
  </si>
  <si>
    <t>9105485021</t>
  </si>
  <si>
    <t>4632</t>
  </si>
  <si>
    <t>WM+ NAN 119 Phan Chu Trinh</t>
  </si>
  <si>
    <t>K25TTM#00021820</t>
  </si>
  <si>
    <t>9105485152</t>
  </si>
  <si>
    <t>K25TTM#00021826</t>
  </si>
  <si>
    <t>9105482234</t>
  </si>
  <si>
    <t>K25TTM#00021751</t>
  </si>
  <si>
    <t>9105485421</t>
  </si>
  <si>
    <t>K25TTM#00021835</t>
  </si>
  <si>
    <t>9105480958</t>
  </si>
  <si>
    <t>4669</t>
  </si>
  <si>
    <t>WM+ BGG 713 Lê Lợi</t>
  </si>
  <si>
    <t>K25TTM#00005555</t>
  </si>
  <si>
    <t>9105483869</t>
  </si>
  <si>
    <t>K25TTM#00005578</t>
  </si>
  <si>
    <t>9105483499</t>
  </si>
  <si>
    <t>K25TTM#00026784</t>
  </si>
  <si>
    <t>9105482269</t>
  </si>
  <si>
    <t>K25TTM#00021752</t>
  </si>
  <si>
    <t>9105485812</t>
  </si>
  <si>
    <t>4741</t>
  </si>
  <si>
    <t>WM+ NDH 308 Tổ 13 Đường Hoàng</t>
  </si>
  <si>
    <t>K25TTM#00005101</t>
  </si>
  <si>
    <t>9105484804</t>
  </si>
  <si>
    <t>4755</t>
  </si>
  <si>
    <t>WM+ DNG 46 Lê Văn Thứ</t>
  </si>
  <si>
    <t>K25TTM#00045492</t>
  </si>
  <si>
    <t>9105482057</t>
  </si>
  <si>
    <t>4807</t>
  </si>
  <si>
    <t>WM+ DNG 92 Mai Thúc Lân</t>
  </si>
  <si>
    <t>K25TTM#00045344</t>
  </si>
  <si>
    <t>9105482063</t>
  </si>
  <si>
    <t>K25TTM#00045345</t>
  </si>
  <si>
    <t>9105484677</t>
  </si>
  <si>
    <t>4841</t>
  </si>
  <si>
    <t>WM+ LSN Số 6 Trần Hưng Đạo</t>
  </si>
  <si>
    <t>K25TTM#00001817</t>
  </si>
  <si>
    <t>9105484124</t>
  </si>
  <si>
    <t>4858</t>
  </si>
  <si>
    <t>WM+ HCM 351/29 Lê Đại Hành</t>
  </si>
  <si>
    <t>K25TTM#00090468</t>
  </si>
  <si>
    <t>9105484198</t>
  </si>
  <si>
    <t>K25TTM#00090476</t>
  </si>
  <si>
    <t>9105485475</t>
  </si>
  <si>
    <t>4887</t>
  </si>
  <si>
    <t>WM+ HNI Cụm 6 TT Phúc Thọ</t>
  </si>
  <si>
    <t>K25TTM#00279698</t>
  </si>
  <si>
    <t>9105482177</t>
  </si>
  <si>
    <t>K25TTM#00005082</t>
  </si>
  <si>
    <t>9105483630</t>
  </si>
  <si>
    <t>4953</t>
  </si>
  <si>
    <t>WM+ QNH Tổ 10 Khu 2 Phường Hà</t>
  </si>
  <si>
    <t>K25TTM#00026787</t>
  </si>
  <si>
    <t>9105482627</t>
  </si>
  <si>
    <t>K25TTM#00006981</t>
  </si>
  <si>
    <t>9105481160</t>
  </si>
  <si>
    <t>K25TTM#00021740</t>
  </si>
  <si>
    <t>9105482062</t>
  </si>
  <si>
    <t>K25TTM#00021750</t>
  </si>
  <si>
    <t>9105484037</t>
  </si>
  <si>
    <t>5011</t>
  </si>
  <si>
    <t>WIN DNG 84 Bùi Tá Hán</t>
  </si>
  <si>
    <t>K25TTM#00045449</t>
  </si>
  <si>
    <t>9105482830</t>
  </si>
  <si>
    <t>K25TTM#00006395</t>
  </si>
  <si>
    <t>9105482835</t>
  </si>
  <si>
    <t>K25TTM#00006396</t>
  </si>
  <si>
    <t>9105484347</t>
  </si>
  <si>
    <t>5075</t>
  </si>
  <si>
    <t>WM+ HNI Thôn Thái Hòa, Thạch T</t>
  </si>
  <si>
    <t>K25TTM#00279401</t>
  </si>
  <si>
    <t>9105481624</t>
  </si>
  <si>
    <t>K25TTM#00002707</t>
  </si>
  <si>
    <t>9105481788</t>
  </si>
  <si>
    <t>K25TTM#00002708</t>
  </si>
  <si>
    <t>9105486313</t>
  </si>
  <si>
    <t>5220</t>
  </si>
  <si>
    <t>WM+ TTH 47 Hồ Đắc Di</t>
  </si>
  <si>
    <t>9105485894</t>
  </si>
  <si>
    <t>K25TTM#00008269</t>
  </si>
  <si>
    <t>9105484702</t>
  </si>
  <si>
    <t>K25TTM#00015391</t>
  </si>
  <si>
    <t>9105480559</t>
  </si>
  <si>
    <t>5254</t>
  </si>
  <si>
    <t>WM+ DNG 84 Nguyễn Lương Bằng</t>
  </si>
  <si>
    <t>K25TTM#00045268</t>
  </si>
  <si>
    <t>9105482393</t>
  </si>
  <si>
    <t>5272</t>
  </si>
  <si>
    <t>WM+ HNI Khu đấu giá Tổ 1 TT Só</t>
  </si>
  <si>
    <t>K25TTM#00278787</t>
  </si>
  <si>
    <t>9105484440</t>
  </si>
  <si>
    <t>5370</t>
  </si>
  <si>
    <t>WM+ SLA 67 Trường Chinh</t>
  </si>
  <si>
    <t>K25TTM#00001674</t>
  </si>
  <si>
    <t>9105483580</t>
  </si>
  <si>
    <t>5383</t>
  </si>
  <si>
    <t>WM+ HCM 149 Đội Cung</t>
  </si>
  <si>
    <t>K25TTM#00090437</t>
  </si>
  <si>
    <t>9105483806</t>
  </si>
  <si>
    <t>5423</t>
  </si>
  <si>
    <t>WM+ HNI Cụm 5 Xã Phụng Thượng</t>
  </si>
  <si>
    <t>K25TTM#00279237</t>
  </si>
  <si>
    <t>9105481875</t>
  </si>
  <si>
    <t>K25TTM#00278649</t>
  </si>
  <si>
    <t>9105481930</t>
  </si>
  <si>
    <t>K25TTM#00278663</t>
  </si>
  <si>
    <t>9105484013</t>
  </si>
  <si>
    <t>K25TTM#00279297</t>
  </si>
  <si>
    <t>9105483596</t>
  </si>
  <si>
    <t>5546</t>
  </si>
  <si>
    <t>WM+ HNI Xóm 6 Thôn 3 Xã Thạch</t>
  </si>
  <si>
    <t>K25TTM#00279177</t>
  </si>
  <si>
    <t>9105484748</t>
  </si>
  <si>
    <t>K25TTM#00279518</t>
  </si>
  <si>
    <t>9105484117</t>
  </si>
  <si>
    <t>K25TTM#00279328</t>
  </si>
  <si>
    <t>9105485062</t>
  </si>
  <si>
    <t>5587</t>
  </si>
  <si>
    <t>WM+ BNH 46 Thanh Bình</t>
  </si>
  <si>
    <t>K25TTM#00011840</t>
  </si>
  <si>
    <t>9105481113</t>
  </si>
  <si>
    <t>5588</t>
  </si>
  <si>
    <t>WM+ HCM Lô TM BPA-01.05-Botani</t>
  </si>
  <si>
    <t>K25TTM#00090142</t>
  </si>
  <si>
    <t>9105486373</t>
  </si>
  <si>
    <t>5603</t>
  </si>
  <si>
    <t>WM+ THA 593 Trần Phú</t>
  </si>
  <si>
    <t>K25TTM#00018975</t>
  </si>
  <si>
    <t>9105483767</t>
  </si>
  <si>
    <t>K25TTM#00279225</t>
  </si>
  <si>
    <t>9105482873</t>
  </si>
  <si>
    <t>K25TTM#00278947</t>
  </si>
  <si>
    <t>9105482898</t>
  </si>
  <si>
    <t>5677</t>
  </si>
  <si>
    <t>WM+ HNI Ki ốt 05-06 OCT5 Resco</t>
  </si>
  <si>
    <t>K25TTM#00278959</t>
  </si>
  <si>
    <t>9105482122</t>
  </si>
  <si>
    <t>5690</t>
  </si>
  <si>
    <t>WM+ HNI Thôn Tri Lễ, Phú Xuyên</t>
  </si>
  <si>
    <t>K25TTM#00278708</t>
  </si>
  <si>
    <t>9105480956</t>
  </si>
  <si>
    <t>5699</t>
  </si>
  <si>
    <t>WM+ TBH 345 Trần Hưng Đạo</t>
  </si>
  <si>
    <t>K25TTM#00008224</t>
  </si>
  <si>
    <t>9105485482</t>
  </si>
  <si>
    <t>5719</t>
  </si>
  <si>
    <t>WM+ KHA 19 Đường A1, KDT Vĩnh</t>
  </si>
  <si>
    <t>K25TTM#00005900</t>
  </si>
  <si>
    <t>9105482304</t>
  </si>
  <si>
    <t>5752</t>
  </si>
  <si>
    <t>WM+ HNI Bắc Sơn, Sóc Sơn</t>
  </si>
  <si>
    <t>K25TTM#00278767</t>
  </si>
  <si>
    <t>9105480783</t>
  </si>
  <si>
    <t>5760</t>
  </si>
  <si>
    <t>WM+ TNN 350 Cách Mạng Tháng Tá</t>
  </si>
  <si>
    <t>K25TTM#00006621</t>
  </si>
  <si>
    <t>9105480562</t>
  </si>
  <si>
    <t>5810</t>
  </si>
  <si>
    <t>WM+ HPG 158 Nguyễn Văn Trỗi</t>
  </si>
  <si>
    <t>K25TTM#00021256</t>
  </si>
  <si>
    <t>9105484170</t>
  </si>
  <si>
    <t>5842</t>
  </si>
  <si>
    <t>WM+ HDG Thôn Cậy, Bình Giang</t>
  </si>
  <si>
    <t>K25TTM#00008287</t>
  </si>
  <si>
    <t>9105482114</t>
  </si>
  <si>
    <t>K25TTM#00278705</t>
  </si>
  <si>
    <t>9105486279</t>
  </si>
  <si>
    <t>5889</t>
  </si>
  <si>
    <t>WM+ CBG 56 Tổ 4 Đề Thám</t>
  </si>
  <si>
    <t>K25TTM#00001055</t>
  </si>
  <si>
    <t>9105480729</t>
  </si>
  <si>
    <t>K25TTM#00278255</t>
  </si>
  <si>
    <t>9105480732</t>
  </si>
  <si>
    <t>K25TTM#00278256</t>
  </si>
  <si>
    <t>9105482220</t>
  </si>
  <si>
    <t>K25TTM#00090299</t>
  </si>
  <si>
    <t>9105481241</t>
  </si>
  <si>
    <t>K25TTM#00278421</t>
  </si>
  <si>
    <t>9105480751</t>
  </si>
  <si>
    <t>5959</t>
  </si>
  <si>
    <t>WM+ HNI 69 Hạ Đình</t>
  </si>
  <si>
    <t>K25TTM#00278261</t>
  </si>
  <si>
    <t>9105486549</t>
  </si>
  <si>
    <t>6002</t>
  </si>
  <si>
    <t>WM+ BDG CH Sacom Bình Thắng</t>
  </si>
  <si>
    <t>K25TTM#00037221</t>
  </si>
  <si>
    <t>9105483532</t>
  </si>
  <si>
    <t>9105481341</t>
  </si>
  <si>
    <t>6081</t>
  </si>
  <si>
    <t>WM+ HNI 138 Tổ 8 Phú Lãm</t>
  </si>
  <si>
    <t>K25TTM#00278449</t>
  </si>
  <si>
    <t>9105483866</t>
  </si>
  <si>
    <t>K25TTM#00279253</t>
  </si>
  <si>
    <t>9105482890</t>
  </si>
  <si>
    <t>K25TTM#00021766</t>
  </si>
  <si>
    <t>9105486688</t>
  </si>
  <si>
    <t>K25TTM#00010835</t>
  </si>
  <si>
    <t>9105484218</t>
  </si>
  <si>
    <t>K25TTM#00279361</t>
  </si>
  <si>
    <t>9105482865</t>
  </si>
  <si>
    <t>6229</t>
  </si>
  <si>
    <t>WM+ HCM 249-251 Huỳnh Thị Hai</t>
  </si>
  <si>
    <t>K25TTM#00090399</t>
  </si>
  <si>
    <t>9105484539</t>
  </si>
  <si>
    <t>K25TTM#00279456</t>
  </si>
  <si>
    <t>9105484842</t>
  </si>
  <si>
    <t>K25TTM#00015400</t>
  </si>
  <si>
    <t>9105483867</t>
  </si>
  <si>
    <t>6300</t>
  </si>
  <si>
    <t>WM+ QNM 56 Nguyễn Tất Thành, H</t>
  </si>
  <si>
    <t>K25TTM#00045436</t>
  </si>
  <si>
    <t>9105481835</t>
  </si>
  <si>
    <t>K25TTM#00278632</t>
  </si>
  <si>
    <t>9105486028</t>
  </si>
  <si>
    <t>6361</t>
  </si>
  <si>
    <t>WM+ KTM 625 Duy Tân</t>
  </si>
  <si>
    <t>9105481525</t>
  </si>
  <si>
    <t>6365</t>
  </si>
  <si>
    <t>WM+ QNM 199 Lý Thái Tổ</t>
  </si>
  <si>
    <t>K25TTM#00007464</t>
  </si>
  <si>
    <t>9105481594</t>
  </si>
  <si>
    <t>K25TTM#00007466</t>
  </si>
  <si>
    <t>9105481852</t>
  </si>
  <si>
    <t>K25TTM#00007473</t>
  </si>
  <si>
    <t>9105481907</t>
  </si>
  <si>
    <t>9105482041</t>
  </si>
  <si>
    <t>K25TTM#00007476</t>
  </si>
  <si>
    <t>9105486430</t>
  </si>
  <si>
    <t>K25TTM#00007535</t>
  </si>
  <si>
    <t>9105486490</t>
  </si>
  <si>
    <t>K25TTM#00007540</t>
  </si>
  <si>
    <t>9105483793</t>
  </si>
  <si>
    <t>K25TTM#00011832</t>
  </si>
  <si>
    <t>9105485842</t>
  </si>
  <si>
    <t>6432</t>
  </si>
  <si>
    <t>WM+ PTO Vũ Duệ, Việt Trì</t>
  </si>
  <si>
    <t>K25TTM#00010824</t>
  </si>
  <si>
    <t>9105481689</t>
  </si>
  <si>
    <t>6445</t>
  </si>
  <si>
    <t>WM+ DNG 119 Hoàng Văn Thái</t>
  </si>
  <si>
    <t>K25TTM#00045329</t>
  </si>
  <si>
    <t>9105481743</t>
  </si>
  <si>
    <t>6483</t>
  </si>
  <si>
    <t>WM + AGG Thửa 4082 – 4122 đườn</t>
  </si>
  <si>
    <t>K25TTM#00006671</t>
  </si>
  <si>
    <t>9105484866</t>
  </si>
  <si>
    <t>6484</t>
  </si>
  <si>
    <t>WM+ LCU 91 Trần Phú</t>
  </si>
  <si>
    <t>K25TTM#00000953</t>
  </si>
  <si>
    <t>9105484085</t>
  </si>
  <si>
    <t>K25TTM#00279322</t>
  </si>
  <si>
    <t>9105484826</t>
  </si>
  <si>
    <t>K25TTM#00007517</t>
  </si>
  <si>
    <t>9105483967</t>
  </si>
  <si>
    <t>6588</t>
  </si>
  <si>
    <t>WM+ BDH 292 - 294 Trần Hưng Đạ</t>
  </si>
  <si>
    <t>K25TTM#00004255</t>
  </si>
  <si>
    <t>9105484306</t>
  </si>
  <si>
    <t>K25TTM#00004260</t>
  </si>
  <si>
    <t>9105483430</t>
  </si>
  <si>
    <t>6629</t>
  </si>
  <si>
    <t>WM+ HNI Ấp Tó, Đông Anh</t>
  </si>
  <si>
    <t>K25TTM#00279124</t>
  </si>
  <si>
    <t>9105485990</t>
  </si>
  <si>
    <t>K25TTM#00045550</t>
  </si>
  <si>
    <t>9105483577</t>
  </si>
  <si>
    <t>6663</t>
  </si>
  <si>
    <t>WM+ HNI SH B4 Anland LakeView</t>
  </si>
  <si>
    <t>K25TTM#00279169</t>
  </si>
  <si>
    <t>9105482692</t>
  </si>
  <si>
    <t>K25TTM#00278896</t>
  </si>
  <si>
    <t>9105481760</t>
  </si>
  <si>
    <t>6680</t>
  </si>
  <si>
    <t>WM+ PTO Minh Tân, Cẩm Khê</t>
  </si>
  <si>
    <t>K25TTM#00010783</t>
  </si>
  <si>
    <t>9105485517</t>
  </si>
  <si>
    <t>K25TTM#00018954</t>
  </si>
  <si>
    <t>9105483387</t>
  </si>
  <si>
    <t>K25TTM#00279110</t>
  </si>
  <si>
    <t>9105483822</t>
  </si>
  <si>
    <t>6864</t>
  </si>
  <si>
    <t>WM+ HGG Vinh Quang, Bắc Quang</t>
  </si>
  <si>
    <t>K25TTM#00001353</t>
  </si>
  <si>
    <t>9105481153</t>
  </si>
  <si>
    <t>6865</t>
  </si>
  <si>
    <t>WM+ NDH Nguyễn Hoằng, Hải Hậu</t>
  </si>
  <si>
    <t>9105482770</t>
  </si>
  <si>
    <t>K25TTM#00018864</t>
  </si>
  <si>
    <t>9105481584</t>
  </si>
  <si>
    <t>6888</t>
  </si>
  <si>
    <t>WM+ HNI Vị Thuỷ, Sơn Tây</t>
  </si>
  <si>
    <t>K25TTM#00278540</t>
  </si>
  <si>
    <t>9105482896</t>
  </si>
  <si>
    <t>6891</t>
  </si>
  <si>
    <t>WM+ HNI Phương Đình, Đan Phượn</t>
  </si>
  <si>
    <t>K25TTM#00278958</t>
  </si>
  <si>
    <t>9105485032</t>
  </si>
  <si>
    <t>K25TTM#00002320</t>
  </si>
  <si>
    <t>9105481893</t>
  </si>
  <si>
    <t>9105482029</t>
  </si>
  <si>
    <t>K25TTM#00006979</t>
  </si>
  <si>
    <t>9105484604</t>
  </si>
  <si>
    <t>K25TTM#00008258</t>
  </si>
  <si>
    <t>9105482725</t>
  </si>
  <si>
    <t>K25TTM#00279984</t>
  </si>
  <si>
    <t>9105475985</t>
  </si>
  <si>
    <t>K25TTM#00000944</t>
  </si>
  <si>
    <t>9105437328</t>
  </si>
  <si>
    <t>K25TTM#00010836</t>
  </si>
  <si>
    <t>9105477171</t>
  </si>
  <si>
    <t>K25TTM#00010839</t>
  </si>
  <si>
    <t>9105477176</t>
  </si>
  <si>
    <t>K25TTM#00010840</t>
  </si>
  <si>
    <t>9105477241</t>
  </si>
  <si>
    <t>K25TTM#00010841</t>
  </si>
  <si>
    <t>9105488076</t>
  </si>
  <si>
    <t>1666</t>
  </si>
  <si>
    <t>WM HNI Trường Chinh</t>
  </si>
  <si>
    <t>K25TTM#00280174</t>
  </si>
  <si>
    <t>9105484293</t>
  </si>
  <si>
    <t>K25TTM#00279996</t>
  </si>
  <si>
    <t>9105490046</t>
  </si>
  <si>
    <t>K25TTM#00280588</t>
  </si>
  <si>
    <t>9105489007</t>
  </si>
  <si>
    <t>2370</t>
  </si>
  <si>
    <t>WM+ HNI 1/250 Kim Giang</t>
  </si>
  <si>
    <t>K25TTM#00280338</t>
  </si>
  <si>
    <t>9105490980</t>
  </si>
  <si>
    <t>2796</t>
  </si>
  <si>
    <t>WM+ HNI 8/1B Sài Đồng</t>
  </si>
  <si>
    <t>K25TTM#00280847</t>
  </si>
  <si>
    <t>9105488496</t>
  </si>
  <si>
    <t>2859</t>
  </si>
  <si>
    <t>WM+ HPG 231B Trần Nguyên Hãn</t>
  </si>
  <si>
    <t>K25TTM#00021442</t>
  </si>
  <si>
    <t>9105489963</t>
  </si>
  <si>
    <t>2891</t>
  </si>
  <si>
    <t>WIN HCM 03 Đường số 4</t>
  </si>
  <si>
    <t>K25TTM#00090817</t>
  </si>
  <si>
    <t>9105489155</t>
  </si>
  <si>
    <t>2909</t>
  </si>
  <si>
    <t>WM+ HNI 38/76 Mai Dịch</t>
  </si>
  <si>
    <t>K25TTM#00280363</t>
  </si>
  <si>
    <t>9105488042</t>
  </si>
  <si>
    <t>K25TTM#00090706</t>
  </si>
  <si>
    <t>9105488514</t>
  </si>
  <si>
    <t>2A99</t>
  </si>
  <si>
    <t>WM+ NAN 6 Tuệ Tĩnh</t>
  </si>
  <si>
    <t>K25TTM#00021889</t>
  </si>
  <si>
    <t>9105490783</t>
  </si>
  <si>
    <t>2ADF</t>
  </si>
  <si>
    <t>WM+ SLA Tân Lập, Chiềng Khương</t>
  </si>
  <si>
    <t>K25TTM#00001685</t>
  </si>
  <si>
    <t>9105487433</t>
  </si>
  <si>
    <t>K25TTM#00009960</t>
  </si>
  <si>
    <t>9105491460</t>
  </si>
  <si>
    <t>2AJN</t>
  </si>
  <si>
    <t>WM+ QNM Thửa 9, TBĐ 22</t>
  </si>
  <si>
    <t>K25TTM#00045717</t>
  </si>
  <si>
    <t>9105488301</t>
  </si>
  <si>
    <t>2AKG</t>
  </si>
  <si>
    <t>WM+ PTO Khu 5, Tứ Xã</t>
  </si>
  <si>
    <t>K25TTM#00010851</t>
  </si>
  <si>
    <t>9105487263</t>
  </si>
  <si>
    <t>K25TTM#00005912</t>
  </si>
  <si>
    <t>9105490400</t>
  </si>
  <si>
    <t>2AP3</t>
  </si>
  <si>
    <t>WM+ YBI 479 Yên Thịnh</t>
  </si>
  <si>
    <t>K25TTM#00002330</t>
  </si>
  <si>
    <t>9105488859</t>
  </si>
  <si>
    <t>2APV</t>
  </si>
  <si>
    <t>WM+ HDG Lạc Long, Kinh Môn</t>
  </si>
  <si>
    <t>K25TTM#00008320</t>
  </si>
  <si>
    <t>9105489027</t>
  </si>
  <si>
    <t>K25TTM#00008323</t>
  </si>
  <si>
    <t>9105488206</t>
  </si>
  <si>
    <t>2AQW</t>
  </si>
  <si>
    <t>WM+ QNM 41 Hùng Vương</t>
  </si>
  <si>
    <t>K25TTM#00007560</t>
  </si>
  <si>
    <t>9105489143</t>
  </si>
  <si>
    <t>2AQZ</t>
  </si>
  <si>
    <t>WM+ QNM Thửa 595, TBĐ 36</t>
  </si>
  <si>
    <t>K25TTM#00007566</t>
  </si>
  <si>
    <t>9105490158</t>
  </si>
  <si>
    <t>2ARW</t>
  </si>
  <si>
    <t>WM+ HDG 1193 Trần Hưng Đạo</t>
  </si>
  <si>
    <t>K25TTM#00008337</t>
  </si>
  <si>
    <t>9105489075</t>
  </si>
  <si>
    <t>2AUI</t>
  </si>
  <si>
    <t>WM+ QNM 439B Hai Bà Trưng</t>
  </si>
  <si>
    <t>K25TTM#00045640</t>
  </si>
  <si>
    <t>9105488185</t>
  </si>
  <si>
    <t>2AX9</t>
  </si>
  <si>
    <t>WM+ QNM TĐ 18, TBĐ 2, Thôn Phú</t>
  </si>
  <si>
    <t>K25TTM#00007559</t>
  </si>
  <si>
    <t>9105486839</t>
  </si>
  <si>
    <t>3146</t>
  </si>
  <si>
    <t>WM+ DNI 042 Tổ 2</t>
  </si>
  <si>
    <t>K25TTM#00009953</t>
  </si>
  <si>
    <t>9105487147</t>
  </si>
  <si>
    <t>K25TTM#00018350</t>
  </si>
  <si>
    <t>9105489044</t>
  </si>
  <si>
    <t>K25TTM#00018363</t>
  </si>
  <si>
    <t>9105487839</t>
  </si>
  <si>
    <t>3202</t>
  </si>
  <si>
    <t>WIN DNG 86 Nguyễn Thị Định</t>
  </si>
  <si>
    <t>K25TTM#00045614</t>
  </si>
  <si>
    <t>9105491671</t>
  </si>
  <si>
    <t>3268</t>
  </si>
  <si>
    <t>WM+ HPG 121 Dư Hàng</t>
  </si>
  <si>
    <t>K25TTM#00021499</t>
  </si>
  <si>
    <t>9105491761</t>
  </si>
  <si>
    <t>K25TTM#00021500</t>
  </si>
  <si>
    <t>9105490494</t>
  </si>
  <si>
    <t>K25TTM#00280707</t>
  </si>
  <si>
    <t>9105490551</t>
  </si>
  <si>
    <t>K25TTM#00280720</t>
  </si>
  <si>
    <t>9105490034</t>
  </si>
  <si>
    <t>3527</t>
  </si>
  <si>
    <t>WM+ HDG 297 Nguyễn Lương Bằng</t>
  </si>
  <si>
    <t>K25TTM#00008336</t>
  </si>
  <si>
    <t>9105490181</t>
  </si>
  <si>
    <t>K25TTM#00008338</t>
  </si>
  <si>
    <t>9105488379</t>
  </si>
  <si>
    <t>3640</t>
  </si>
  <si>
    <t>WM+ BNH số 03 Dốc Cầu Gỗ</t>
  </si>
  <si>
    <t>K25TTM#00011779</t>
  </si>
  <si>
    <t>9105491692</t>
  </si>
  <si>
    <t>K25TTM#00090926</t>
  </si>
  <si>
    <t>9105491627</t>
  </si>
  <si>
    <t>K25TTM#00281009</t>
  </si>
  <si>
    <t>9105491121</t>
  </si>
  <si>
    <t>3731</t>
  </si>
  <si>
    <t>WM+ BNH 364 Thị Cầu</t>
  </si>
  <si>
    <t>K25TTM#00011790</t>
  </si>
  <si>
    <t>9105491715</t>
  </si>
  <si>
    <t>3777</t>
  </si>
  <si>
    <t>WM+ HNI Lô U03-L01, KĐTM Dương</t>
  </si>
  <si>
    <t>K25TTM#00281024</t>
  </si>
  <si>
    <t>9105488066</t>
  </si>
  <si>
    <t>3779</t>
  </si>
  <si>
    <t>WM+ QNH Tổ 8 khu 2, Bãi Cháy H</t>
  </si>
  <si>
    <t>K25TTM#00026878</t>
  </si>
  <si>
    <t>9105490592</t>
  </si>
  <si>
    <t>3783</t>
  </si>
  <si>
    <t>WIN HCM 15 Hồ Bá Kiện</t>
  </si>
  <si>
    <t>K25TTM#00090841</t>
  </si>
  <si>
    <t>9105491495</t>
  </si>
  <si>
    <t>3801</t>
  </si>
  <si>
    <t>WM+ DNG 135B Nguyễn Công Trứ</t>
  </si>
  <si>
    <t>K25TTM#00045720</t>
  </si>
  <si>
    <t>9105489667</t>
  </si>
  <si>
    <t>4180</t>
  </si>
  <si>
    <t>WM+ HNI Phố Vác</t>
  </si>
  <si>
    <t>K25TTM#00280480</t>
  </si>
  <si>
    <t>9105489535</t>
  </si>
  <si>
    <t>4207</t>
  </si>
  <si>
    <t>WM+ HCM 314 Phú Thọ Hòa</t>
  </si>
  <si>
    <t>K25TTM#00090796</t>
  </si>
  <si>
    <t>9105489943</t>
  </si>
  <si>
    <t>4214</t>
  </si>
  <si>
    <t>WM+ THA 3 Lê Hồng Sơn</t>
  </si>
  <si>
    <t>K25TTM#00019040</t>
  </si>
  <si>
    <t>9105490959</t>
  </si>
  <si>
    <t>4283</t>
  </si>
  <si>
    <t>WM+ QNH Tổ 2 Khu 4 Giếng Đáy</t>
  </si>
  <si>
    <t>K25TTM#00026969</t>
  </si>
  <si>
    <t>9105491374</t>
  </si>
  <si>
    <t>K25TTM#00019077</t>
  </si>
  <si>
    <t>9105491147</t>
  </si>
  <si>
    <t>K25TTM#00026973</t>
  </si>
  <si>
    <t>9105490191</t>
  </si>
  <si>
    <t>K25TTM#00007041</t>
  </si>
  <si>
    <t>9105488127</t>
  </si>
  <si>
    <t>K25TTM#00006711</t>
  </si>
  <si>
    <t>9105488819</t>
  </si>
  <si>
    <t>4590</t>
  </si>
  <si>
    <t>WM+HCM SH11-SH 12 Luxgarden</t>
  </si>
  <si>
    <t>K25TTM#00090738</t>
  </si>
  <si>
    <t>9105489936</t>
  </si>
  <si>
    <t>K25TTM#00002894</t>
  </si>
  <si>
    <t>9105488058</t>
  </si>
  <si>
    <t>K25TTM#00021883</t>
  </si>
  <si>
    <t>9105488063</t>
  </si>
  <si>
    <t>K25TTM#00021884</t>
  </si>
  <si>
    <t>9105489538</t>
  </si>
  <si>
    <t>K25TTM#00280444</t>
  </si>
  <si>
    <t>9105491508</t>
  </si>
  <si>
    <t>4772</t>
  </si>
  <si>
    <t>WM+HCM 001 SAV2, CC Avenue</t>
  </si>
  <si>
    <t>K25TTM#00090911</t>
  </si>
  <si>
    <t>9105488400</t>
  </si>
  <si>
    <t>4780</t>
  </si>
  <si>
    <t>WM+ NDH 300 Giải Phóng</t>
  </si>
  <si>
    <t>K25TTM#00005107</t>
  </si>
  <si>
    <t>9105489880</t>
  </si>
  <si>
    <t>K25TTM#00005112</t>
  </si>
  <si>
    <t>9105490312</t>
  </si>
  <si>
    <t>K25TTM#00021477</t>
  </si>
  <si>
    <t>9105489219</t>
  </si>
  <si>
    <t>K25TTM#00026913</t>
  </si>
  <si>
    <t>9105488035</t>
  </si>
  <si>
    <t>K25TTM#00006445</t>
  </si>
  <si>
    <t>9105487936</t>
  </si>
  <si>
    <t>K25TTM#00021877</t>
  </si>
  <si>
    <t>9105488084</t>
  </si>
  <si>
    <t>K25TTM#00021885</t>
  </si>
  <si>
    <t>9105488096</t>
  </si>
  <si>
    <t>5328</t>
  </si>
  <si>
    <t>WM+ HTH Chợ Thạch Hà</t>
  </si>
  <si>
    <t>K25TTM#00008236</t>
  </si>
  <si>
    <t>9105488192</t>
  </si>
  <si>
    <t>K25TTM#00008237</t>
  </si>
  <si>
    <t>9105488800</t>
  </si>
  <si>
    <t>5420</t>
  </si>
  <si>
    <t>WM+ HCM 120E Xóm Đất</t>
  </si>
  <si>
    <t>K25TTM#00090735</t>
  </si>
  <si>
    <t>9105489769</t>
  </si>
  <si>
    <t>5518</t>
  </si>
  <si>
    <t>WM+ AGG 141/5 Nguyễn Thái Học</t>
  </si>
  <si>
    <t>K25TTM#00006717</t>
  </si>
  <si>
    <t>9105488537</t>
  </si>
  <si>
    <t>K25TTM#00019015</t>
  </si>
  <si>
    <t>9105488788</t>
  </si>
  <si>
    <t>K25TTM#00280297</t>
  </si>
  <si>
    <t>9105486661</t>
  </si>
  <si>
    <t>9105491647</t>
  </si>
  <si>
    <t>K25TTM#00026996</t>
  </si>
  <si>
    <t>9105491689</t>
  </si>
  <si>
    <t>5881</t>
  </si>
  <si>
    <t>WM+ QNH 415 Đường 334 Hạ Long</t>
  </si>
  <si>
    <t>K25TTM#00026997</t>
  </si>
  <si>
    <t>9105489815</t>
  </si>
  <si>
    <t>K25TTM#00021467</t>
  </si>
  <si>
    <t>9105489913</t>
  </si>
  <si>
    <t>K25TTM#00021470</t>
  </si>
  <si>
    <t>9105490767</t>
  </si>
  <si>
    <t>K25TTM#00006685</t>
  </si>
  <si>
    <t>9105491455</t>
  </si>
  <si>
    <t>K25TTM#00045716</t>
  </si>
  <si>
    <t>9105489163</t>
  </si>
  <si>
    <t>K25TTM#00090765</t>
  </si>
  <si>
    <t>9105490619</t>
  </si>
  <si>
    <t>6328</t>
  </si>
  <si>
    <t>WM+ THA Tiên Trang, Quảng Xươn</t>
  </si>
  <si>
    <t>K25TTM#00019060</t>
  </si>
  <si>
    <t>9105487246</t>
  </si>
  <si>
    <t>6333</t>
  </si>
  <si>
    <t>WM+ VPC Vọng Sơn, Lập Thạch</t>
  </si>
  <si>
    <t>K25TTM#00007032</t>
  </si>
  <si>
    <t>9105490653</t>
  </si>
  <si>
    <t>K25TTM#00010873</t>
  </si>
  <si>
    <t>9105491427</t>
  </si>
  <si>
    <t>K25TTM#00019080</t>
  </si>
  <si>
    <t>9105489034</t>
  </si>
  <si>
    <t>K25TTM#00002897</t>
  </si>
  <si>
    <t>9105487564</t>
  </si>
  <si>
    <t>6429</t>
  </si>
  <si>
    <t>WM+ HCM CC Citisoho, B0.07</t>
  </si>
  <si>
    <t>K25TTM#00090682</t>
  </si>
  <si>
    <t>9105491676</t>
  </si>
  <si>
    <t>6560</t>
  </si>
  <si>
    <t>WM+ HTH 392 Trần Phú</t>
  </si>
  <si>
    <t>K25TTM#00008277</t>
  </si>
  <si>
    <t>9105491852</t>
  </si>
  <si>
    <t>K25TTM#00008279</t>
  </si>
  <si>
    <t>9105490271</t>
  </si>
  <si>
    <t>6571</t>
  </si>
  <si>
    <t>WM+ LAN 16 Nguyễn Văn Tiếp</t>
  </si>
  <si>
    <t>K25TTM#00002896</t>
  </si>
  <si>
    <t>9105488006</t>
  </si>
  <si>
    <t>K25TTM#00003319</t>
  </si>
  <si>
    <t>9105486759</t>
  </si>
  <si>
    <t>K25TTM#00004276</t>
  </si>
  <si>
    <t>9105486724</t>
  </si>
  <si>
    <t>K25TTM#00009400</t>
  </si>
  <si>
    <t>9105489290</t>
  </si>
  <si>
    <t>6664</t>
  </si>
  <si>
    <t>WM+ HNI Hòa Bình, Chương Mỹ</t>
  </si>
  <si>
    <t>K25TTM#00280386</t>
  </si>
  <si>
    <t>9105490769</t>
  </si>
  <si>
    <t>6779</t>
  </si>
  <si>
    <t>WM+ THA 09 Quyết Thắng</t>
  </si>
  <si>
    <t>K25TTM#00019067</t>
  </si>
  <si>
    <t>9105491750</t>
  </si>
  <si>
    <t>6811</t>
  </si>
  <si>
    <t>WM+ DNG 193 Hà Huy Tập</t>
  </si>
  <si>
    <t>K25TTM#00045735</t>
  </si>
  <si>
    <t>9105491155</t>
  </si>
  <si>
    <t>K25TTM#00006476</t>
  </si>
  <si>
    <t>9105489678</t>
  </si>
  <si>
    <t>K25TTM#00008288</t>
  </si>
  <si>
    <t>9105491359</t>
  </si>
  <si>
    <t>6954</t>
  </si>
  <si>
    <t>WM+ QNH 15&amp;16 KĐT MKL, Hồng Hả</t>
  </si>
  <si>
    <t>K25TTM#00026984</t>
  </si>
  <si>
    <t>Item</t>
  </si>
  <si>
    <t>Article</t>
  </si>
  <si>
    <t>Tax code</t>
  </si>
  <si>
    <t>Invoice Amount</t>
  </si>
  <si>
    <t>Currency</t>
  </si>
  <si>
    <t>Qty in OPUn</t>
  </si>
  <si>
    <t>Order Price Unit</t>
  </si>
  <si>
    <t>Article Document</t>
  </si>
  <si>
    <t>Article Doc.Item</t>
  </si>
  <si>
    <t>Article Description</t>
  </si>
  <si>
    <t>Net Order Price</t>
  </si>
  <si>
    <t>Reference</t>
  </si>
  <si>
    <t>Posting Date</t>
  </si>
  <si>
    <t>10</t>
  </si>
  <si>
    <t>10182350</t>
  </si>
  <si>
    <t>A6</t>
  </si>
  <si>
    <t>VND</t>
  </si>
  <si>
    <t>G1</t>
  </si>
  <si>
    <t>5156303134</t>
  </si>
  <si>
    <t>Ngọc Thơm_Chả nướng 300g</t>
  </si>
  <si>
    <t>5156297705</t>
  </si>
  <si>
    <t>10182348</t>
  </si>
  <si>
    <t>5156302850</t>
  </si>
  <si>
    <t>Ngọc Thơm_Giò lụa 250g</t>
  </si>
  <si>
    <t>5156297848</t>
  </si>
  <si>
    <t>5156693992</t>
  </si>
  <si>
    <t>20</t>
  </si>
  <si>
    <t>10182351</t>
  </si>
  <si>
    <t>Ngọc Thơm_Chả cốm 300g</t>
  </si>
  <si>
    <t>5156693931</t>
  </si>
  <si>
    <t>10005986</t>
  </si>
  <si>
    <t>5156166023</t>
  </si>
  <si>
    <t>NGỌC THƠM Gà muối gói 500g</t>
  </si>
  <si>
    <t>10184167</t>
  </si>
  <si>
    <t>5156202704</t>
  </si>
  <si>
    <t>NGỌC THƠM gà xì dầu 500g</t>
  </si>
  <si>
    <t>10638308</t>
  </si>
  <si>
    <t>5156227442</t>
  </si>
  <si>
    <t>NGỌC THƠM Mộc nấm hương gói 250g</t>
  </si>
  <si>
    <t>30</t>
  </si>
  <si>
    <t>10638307</t>
  </si>
  <si>
    <t>NGỌC THƠM Giò tai lưỡi xào gói 250g</t>
  </si>
  <si>
    <t>40</t>
  </si>
  <si>
    <t>10005987</t>
  </si>
  <si>
    <t>NGỌC THƠM Tai heo muối gói 200g</t>
  </si>
  <si>
    <t>5156203176</t>
  </si>
  <si>
    <t>10182349</t>
  </si>
  <si>
    <t>5156309898</t>
  </si>
  <si>
    <t>Ngọc Thơm_Giò sụn gà 250g</t>
  </si>
  <si>
    <t>5156137411</t>
  </si>
  <si>
    <t>5156139113</t>
  </si>
  <si>
    <t>5156141874</t>
  </si>
  <si>
    <t>5156143167</t>
  </si>
  <si>
    <t>5156140661</t>
  </si>
  <si>
    <t>5156141437</t>
  </si>
  <si>
    <t>5156141511</t>
  </si>
  <si>
    <t>5156141788</t>
  </si>
  <si>
    <t>5156141886</t>
  </si>
  <si>
    <t>5156141846</t>
  </si>
  <si>
    <t>5156143763</t>
  </si>
  <si>
    <t>5156144019</t>
  </si>
  <si>
    <t>5156145371</t>
  </si>
  <si>
    <t>5156144608</t>
  </si>
  <si>
    <t>5156145808</t>
  </si>
  <si>
    <t>5156147643</t>
  </si>
  <si>
    <t>5156147550</t>
  </si>
  <si>
    <t>5156147204</t>
  </si>
  <si>
    <t>5156148424</t>
  </si>
  <si>
    <t>5156148548</t>
  </si>
  <si>
    <t>5156148504</t>
  </si>
  <si>
    <t>5156149165</t>
  </si>
  <si>
    <t>5156148835</t>
  </si>
  <si>
    <t>5156149604</t>
  </si>
  <si>
    <t>5156151330</t>
  </si>
  <si>
    <t>5156150982</t>
  </si>
  <si>
    <t>5156151187</t>
  </si>
  <si>
    <t>5156151395</t>
  </si>
  <si>
    <t>5156151821</t>
  </si>
  <si>
    <t>5156152289</t>
  </si>
  <si>
    <t>5156152822</t>
  </si>
  <si>
    <t>5156153045</t>
  </si>
  <si>
    <t>5156152710</t>
  </si>
  <si>
    <t>5156153220</t>
  </si>
  <si>
    <t>5156154737</t>
  </si>
  <si>
    <t>5156153236</t>
  </si>
  <si>
    <t>10005984</t>
  </si>
  <si>
    <t>5156153480</t>
  </si>
  <si>
    <t>NGỌC THƠM Chân giò heo muối gói 300g</t>
  </si>
  <si>
    <t>5156153747</t>
  </si>
  <si>
    <t>5156153616</t>
  </si>
  <si>
    <t>5156153622</t>
  </si>
  <si>
    <t>5156154427</t>
  </si>
  <si>
    <t>5156154486</t>
  </si>
  <si>
    <t>5156155300</t>
  </si>
  <si>
    <t>5156155295</t>
  </si>
  <si>
    <t>5156155915</t>
  </si>
  <si>
    <t>5156156073</t>
  </si>
  <si>
    <t>5156156244</t>
  </si>
  <si>
    <t>5156155988</t>
  </si>
  <si>
    <t>5156156536</t>
  </si>
  <si>
    <t>5156156451</t>
  </si>
  <si>
    <t>5156156708</t>
  </si>
  <si>
    <t>5156157441</t>
  </si>
  <si>
    <t>5156158184</t>
  </si>
  <si>
    <t>5156158632</t>
  </si>
  <si>
    <t>5156159257</t>
  </si>
  <si>
    <t>5156160072</t>
  </si>
  <si>
    <t>5156159804</t>
  </si>
  <si>
    <t>5156159937</t>
  </si>
  <si>
    <t>5156159923</t>
  </si>
  <si>
    <t>5156160477</t>
  </si>
  <si>
    <t>5156161383</t>
  </si>
  <si>
    <t>5156161887</t>
  </si>
  <si>
    <t>5156162116</t>
  </si>
  <si>
    <t>5156163463</t>
  </si>
  <si>
    <t>5156162826</t>
  </si>
  <si>
    <t>5156163510</t>
  </si>
  <si>
    <t>5156164314</t>
  </si>
  <si>
    <t>5156164420</t>
  </si>
  <si>
    <t>5156164240</t>
  </si>
  <si>
    <t>5156164228</t>
  </si>
  <si>
    <t>5156164623</t>
  </si>
  <si>
    <t>5156164622</t>
  </si>
  <si>
    <t>5156164613</t>
  </si>
  <si>
    <t>5156164665</t>
  </si>
  <si>
    <t>5156164906</t>
  </si>
  <si>
    <t>50</t>
  </si>
  <si>
    <t>5156165099</t>
  </si>
  <si>
    <t>5156165235</t>
  </si>
  <si>
    <t>5156166507</t>
  </si>
  <si>
    <t>5156166547</t>
  </si>
  <si>
    <t>5156166996</t>
  </si>
  <si>
    <t>5156167011</t>
  </si>
  <si>
    <t>5156167586</t>
  </si>
  <si>
    <t>5156167970</t>
  </si>
  <si>
    <t>5156168038</t>
  </si>
  <si>
    <t>5156168519</t>
  </si>
  <si>
    <t>5156168809</t>
  </si>
  <si>
    <t>5156169242</t>
  </si>
  <si>
    <t>5156169209</t>
  </si>
  <si>
    <t>5156169220</t>
  </si>
  <si>
    <t>5156170521</t>
  </si>
  <si>
    <t>5156170316</t>
  </si>
  <si>
    <t>5156171214</t>
  </si>
  <si>
    <t>5156170973</t>
  </si>
  <si>
    <t>5156171071</t>
  </si>
  <si>
    <t>5156171350</t>
  </si>
  <si>
    <t>5156171420</t>
  </si>
  <si>
    <t>5156171545</t>
  </si>
  <si>
    <t>5156171734</t>
  </si>
  <si>
    <t>5156171618</t>
  </si>
  <si>
    <t>5156171487</t>
  </si>
  <si>
    <t>5156171958</t>
  </si>
  <si>
    <t>5156184497</t>
  </si>
  <si>
    <t>5156186860</t>
  </si>
  <si>
    <t>5156185290</t>
  </si>
  <si>
    <t>5156189936</t>
  </si>
  <si>
    <t>5156189529</t>
  </si>
  <si>
    <t>5156190342</t>
  </si>
  <si>
    <t>5156312411</t>
  </si>
  <si>
    <t>5156191988</t>
  </si>
  <si>
    <t>5156195515</t>
  </si>
  <si>
    <t>5156192726</t>
  </si>
  <si>
    <t>5156200148</t>
  </si>
  <si>
    <t>5156193782</t>
  </si>
  <si>
    <t>5156194730</t>
  </si>
  <si>
    <t>5156197332</t>
  </si>
  <si>
    <t>5156195364</t>
  </si>
  <si>
    <t>5156196603</t>
  </si>
  <si>
    <t>5156197165</t>
  </si>
  <si>
    <t>5156197425</t>
  </si>
  <si>
    <t>5156197549</t>
  </si>
  <si>
    <t>5156197612</t>
  </si>
  <si>
    <t>5156198253</t>
  </si>
  <si>
    <t>5156198608</t>
  </si>
  <si>
    <t>5156199074</t>
  </si>
  <si>
    <t>5156199071</t>
  </si>
  <si>
    <t>5156199373</t>
  </si>
  <si>
    <t>5156199921</t>
  </si>
  <si>
    <t>5156200377</t>
  </si>
  <si>
    <t>5156201509</t>
  </si>
  <si>
    <t>5156201601</t>
  </si>
  <si>
    <t>5156201835</t>
  </si>
  <si>
    <t>5156201955</t>
  </si>
  <si>
    <t>5156201928</t>
  </si>
  <si>
    <t>5156202260</t>
  </si>
  <si>
    <t>5156202471</t>
  </si>
  <si>
    <t>5156202801</t>
  </si>
  <si>
    <t>5156202615</t>
  </si>
  <si>
    <t>5156202656</t>
  </si>
  <si>
    <t>5156202752</t>
  </si>
  <si>
    <t>5156203451</t>
  </si>
  <si>
    <t>60</t>
  </si>
  <si>
    <t>5156203464</t>
  </si>
  <si>
    <t>5156204642</t>
  </si>
  <si>
    <t>5156204629</t>
  </si>
  <si>
    <t>5156204738</t>
  </si>
  <si>
    <t>5156204882</t>
  </si>
  <si>
    <t>5156205068</t>
  </si>
  <si>
    <t>5156206176</t>
  </si>
  <si>
    <t>5156206433</t>
  </si>
  <si>
    <t>5156206544</t>
  </si>
  <si>
    <t>5156207545</t>
  </si>
  <si>
    <t>5156208244</t>
  </si>
  <si>
    <t>5156208428</t>
  </si>
  <si>
    <t>5156209672</t>
  </si>
  <si>
    <t>5156210190</t>
  </si>
  <si>
    <t>5156210534</t>
  </si>
  <si>
    <t>5156212268</t>
  </si>
  <si>
    <t>5156212809</t>
  </si>
  <si>
    <t>5156213016</t>
  </si>
  <si>
    <t>5156214865</t>
  </si>
  <si>
    <t>5156213029</t>
  </si>
  <si>
    <t>5156212905</t>
  </si>
  <si>
    <t>5156213573</t>
  </si>
  <si>
    <t>5156214338</t>
  </si>
  <si>
    <t>5156214125</t>
  </si>
  <si>
    <t>5156218988</t>
  </si>
  <si>
    <t>5156222138</t>
  </si>
  <si>
    <t>5156216015</t>
  </si>
  <si>
    <t>5156216412</t>
  </si>
  <si>
    <t>5156216738</t>
  </si>
  <si>
    <t>5156217746</t>
  </si>
  <si>
    <t>5156218133</t>
  </si>
  <si>
    <t>5156217800</t>
  </si>
  <si>
    <t>5156218201</t>
  </si>
  <si>
    <t>5156217948</t>
  </si>
  <si>
    <t>5156217967</t>
  </si>
  <si>
    <t>5156218406</t>
  </si>
  <si>
    <t>5156218329</t>
  </si>
  <si>
    <t>5156223224</t>
  </si>
  <si>
    <t>5156219575</t>
  </si>
  <si>
    <t>5156219531</t>
  </si>
  <si>
    <t>5156220313</t>
  </si>
  <si>
    <t>5156221222</t>
  </si>
  <si>
    <t>5156221455</t>
  </si>
  <si>
    <t>5156307219</t>
  </si>
  <si>
    <t>5156221730</t>
  </si>
  <si>
    <t>5156221759</t>
  </si>
  <si>
    <t>5156221693</t>
  </si>
  <si>
    <t>5156307119</t>
  </si>
  <si>
    <t>5156222437</t>
  </si>
  <si>
    <t>5156223075</t>
  </si>
  <si>
    <t>5156222388</t>
  </si>
  <si>
    <t>5156222862</t>
  </si>
  <si>
    <t>5156223168</t>
  </si>
  <si>
    <t>5156223190</t>
  </si>
  <si>
    <t>5156223445</t>
  </si>
  <si>
    <t>5156223546</t>
  </si>
  <si>
    <t>5156305953</t>
  </si>
  <si>
    <t>5156224240</t>
  </si>
  <si>
    <t>5156225391</t>
  </si>
  <si>
    <t>5156225034</t>
  </si>
  <si>
    <t>5156225447</t>
  </si>
  <si>
    <t>5156225603</t>
  </si>
  <si>
    <t>5156226097</t>
  </si>
  <si>
    <t>5156226149</t>
  </si>
  <si>
    <t>5156225920</t>
  </si>
  <si>
    <t>5156226379</t>
  </si>
  <si>
    <t>5156226638</t>
  </si>
  <si>
    <t>5156226551</t>
  </si>
  <si>
    <t>5156227321</t>
  </si>
  <si>
    <t>5156227746</t>
  </si>
  <si>
    <t>5156228127</t>
  </si>
  <si>
    <t>5156228320</t>
  </si>
  <si>
    <t>5156228842</t>
  </si>
  <si>
    <t>5156229363</t>
  </si>
  <si>
    <t>5156229432</t>
  </si>
  <si>
    <t>5156229911</t>
  </si>
  <si>
    <t>5156229675</t>
  </si>
  <si>
    <t>5156229731</t>
  </si>
  <si>
    <t>5156229843</t>
  </si>
  <si>
    <t>5156230873</t>
  </si>
  <si>
    <t>5156230913</t>
  </si>
  <si>
    <t>5156232197</t>
  </si>
  <si>
    <t>5156231863</t>
  </si>
  <si>
    <t>5156232489</t>
  </si>
  <si>
    <t>5156232985</t>
  </si>
  <si>
    <t>5156232709</t>
  </si>
  <si>
    <t>5156233470</t>
  </si>
  <si>
    <t>5156232978</t>
  </si>
  <si>
    <t>5156233278</t>
  </si>
  <si>
    <t>5156233113</t>
  </si>
  <si>
    <t>5156233423</t>
  </si>
  <si>
    <t>5156233737</t>
  </si>
  <si>
    <t>5156233722</t>
  </si>
  <si>
    <t>5156233871</t>
  </si>
  <si>
    <t>5156233856</t>
  </si>
  <si>
    <t>5156233797</t>
  </si>
  <si>
    <t>5156233906</t>
  </si>
  <si>
    <t>5156233832</t>
  </si>
  <si>
    <t>5156233987</t>
  </si>
  <si>
    <t>5156234781</t>
  </si>
  <si>
    <t>5156235061</t>
  </si>
  <si>
    <t>5156234634</t>
  </si>
  <si>
    <t>5156236442</t>
  </si>
  <si>
    <t>5156236478</t>
  </si>
  <si>
    <t>5156236839</t>
  </si>
  <si>
    <t>5156236674</t>
  </si>
  <si>
    <t>5156237431</t>
  </si>
  <si>
    <t>5156237651</t>
  </si>
  <si>
    <t>5156237680</t>
  </si>
  <si>
    <t>5156237863</t>
  </si>
  <si>
    <t>5156237606</t>
  </si>
  <si>
    <t>5156238197</t>
  </si>
  <si>
    <t>5156238246</t>
  </si>
  <si>
    <t>5156238457</t>
  </si>
  <si>
    <t>5156238700</t>
  </si>
  <si>
    <t>5156238003</t>
  </si>
  <si>
    <t>5156238763</t>
  </si>
  <si>
    <t>5156238454</t>
  </si>
  <si>
    <t>5156238445</t>
  </si>
  <si>
    <t>5156238499</t>
  </si>
  <si>
    <t>5156239001</t>
  </si>
  <si>
    <t>5156238754</t>
  </si>
  <si>
    <t>5156239248</t>
  </si>
  <si>
    <t>5156239353</t>
  </si>
  <si>
    <t>5156239579</t>
  </si>
  <si>
    <t>5156240124</t>
  </si>
  <si>
    <t>5156239522</t>
  </si>
  <si>
    <t>5156239695</t>
  </si>
  <si>
    <t>5156240413</t>
  </si>
  <si>
    <t>5156240375</t>
  </si>
  <si>
    <t>5156241194</t>
  </si>
  <si>
    <t>5156241263</t>
  </si>
  <si>
    <t>5156242100</t>
  </si>
  <si>
    <t>5156241300</t>
  </si>
  <si>
    <t>5156241356</t>
  </si>
  <si>
    <t>5156242124</t>
  </si>
  <si>
    <t>5156242080</t>
  </si>
  <si>
    <t>5156242219</t>
  </si>
  <si>
    <t>5156242330</t>
  </si>
  <si>
    <t>5156258674</t>
  </si>
  <si>
    <t>5156243393</t>
  </si>
  <si>
    <t>5156265340</t>
  </si>
  <si>
    <t>5156267359</t>
  </si>
  <si>
    <t>5156268425</t>
  </si>
  <si>
    <t>5156269862</t>
  </si>
  <si>
    <t>5156272591</t>
  </si>
  <si>
    <t>5156273656</t>
  </si>
  <si>
    <t>5156274436</t>
  </si>
  <si>
    <t>5156274259</t>
  </si>
  <si>
    <t>5156274461</t>
  </si>
  <si>
    <t>5156274577</t>
  </si>
  <si>
    <t>5156274876</t>
  </si>
  <si>
    <t>5156275145</t>
  </si>
  <si>
    <t>5156275254</t>
  </si>
  <si>
    <t>5156275545</t>
  </si>
  <si>
    <t>5156275498</t>
  </si>
  <si>
    <t>5156276502</t>
  </si>
  <si>
    <t>5156277229</t>
  </si>
  <si>
    <t>5156277149</t>
  </si>
  <si>
    <t>5156278061</t>
  </si>
  <si>
    <t>5156278747</t>
  </si>
  <si>
    <t>5156278982</t>
  </si>
  <si>
    <t>5156284119</t>
  </si>
  <si>
    <t>5156281559</t>
  </si>
  <si>
    <t>5156282845</t>
  </si>
  <si>
    <t>5156282514</t>
  </si>
  <si>
    <t>5156282881</t>
  </si>
  <si>
    <t>5156283014</t>
  </si>
  <si>
    <t>5156283502</t>
  </si>
  <si>
    <t>5156284006</t>
  </si>
  <si>
    <t>5156283961</t>
  </si>
  <si>
    <t>5156284078</t>
  </si>
  <si>
    <t>5156466174</t>
  </si>
  <si>
    <t>5156284246</t>
  </si>
  <si>
    <t>5156285109</t>
  </si>
  <si>
    <t>5156284950</t>
  </si>
  <si>
    <t>5156285278</t>
  </si>
  <si>
    <t>5156285662</t>
  </si>
  <si>
    <t>5156285915</t>
  </si>
  <si>
    <t>5156285940</t>
  </si>
  <si>
    <t>5156286633</t>
  </si>
  <si>
    <t>5156287477</t>
  </si>
  <si>
    <t>5156286375</t>
  </si>
  <si>
    <t>5156286597</t>
  </si>
  <si>
    <t>5156287009</t>
  </si>
  <si>
    <t>5156287179</t>
  </si>
  <si>
    <t>5156286935</t>
  </si>
  <si>
    <t>5156288756</t>
  </si>
  <si>
    <t>5156289223</t>
  </si>
  <si>
    <t>5156288854</t>
  </si>
  <si>
    <t>5156289613</t>
  </si>
  <si>
    <t>5156290564</t>
  </si>
  <si>
    <t>5156290681</t>
  </si>
  <si>
    <t>5156290992</t>
  </si>
  <si>
    <t>5156292066</t>
  </si>
  <si>
    <t>5156291598</t>
  </si>
  <si>
    <t>5156292778</t>
  </si>
  <si>
    <t>5156292353</t>
  </si>
  <si>
    <t>5156292565</t>
  </si>
  <si>
    <t>5156292663</t>
  </si>
  <si>
    <t>5156293627</t>
  </si>
  <si>
    <t>5156294610</t>
  </si>
  <si>
    <t>5156293926</t>
  </si>
  <si>
    <t>5156294499</t>
  </si>
  <si>
    <t>5156294110</t>
  </si>
  <si>
    <t>5156294379</t>
  </si>
  <si>
    <t>5156295641</t>
  </si>
  <si>
    <t>5156295872</t>
  </si>
  <si>
    <t>5156295970</t>
  </si>
  <si>
    <t>5156296249</t>
  </si>
  <si>
    <t>5156296637</t>
  </si>
  <si>
    <t>5156296903</t>
  </si>
  <si>
    <t>5156298907</t>
  </si>
  <si>
    <t>5156297397</t>
  </si>
  <si>
    <t>5156355211</t>
  </si>
  <si>
    <t>5156297841</t>
  </si>
  <si>
    <t>5156297806</t>
  </si>
  <si>
    <t>5156298726</t>
  </si>
  <si>
    <t>5156298606</t>
  </si>
  <si>
    <t>5156298694</t>
  </si>
  <si>
    <t>5156299072</t>
  </si>
  <si>
    <t>5156299104</t>
  </si>
  <si>
    <t>5156299438</t>
  </si>
  <si>
    <t>5156299721</t>
  </si>
  <si>
    <t>5156299559</t>
  </si>
  <si>
    <t>5156300208</t>
  </si>
  <si>
    <t>5156300500</t>
  </si>
  <si>
    <t>5156300214</t>
  </si>
  <si>
    <t>5156300435</t>
  </si>
  <si>
    <t>5156300585</t>
  </si>
  <si>
    <t>5156300665</t>
  </si>
  <si>
    <t>5156300974</t>
  </si>
  <si>
    <t>5156302639</t>
  </si>
  <si>
    <t>5156302816</t>
  </si>
  <si>
    <t>5156302759</t>
  </si>
  <si>
    <t>5156302809</t>
  </si>
  <si>
    <t>5156302843</t>
  </si>
  <si>
    <t>5156303271</t>
  </si>
  <si>
    <t>5156304269</t>
  </si>
  <si>
    <t>5156304154</t>
  </si>
  <si>
    <t>5156304560</t>
  </si>
  <si>
    <t>5156305582</t>
  </si>
  <si>
    <t>5156374913</t>
  </si>
  <si>
    <t>5156305739</t>
  </si>
  <si>
    <t>5156306348</t>
  </si>
  <si>
    <t>5156308112</t>
  </si>
  <si>
    <t>5156307816</t>
  </si>
  <si>
    <t>5156308468</t>
  </si>
  <si>
    <t>5156309070</t>
  </si>
  <si>
    <t>5156309358</t>
  </si>
  <si>
    <t>5156308967</t>
  </si>
  <si>
    <t>5156309666</t>
  </si>
  <si>
    <t>5156309530</t>
  </si>
  <si>
    <t>5156309752</t>
  </si>
  <si>
    <t>5156310398</t>
  </si>
  <si>
    <t>5156311353</t>
  </si>
  <si>
    <t>5156310632</t>
  </si>
  <si>
    <t>5156646200</t>
  </si>
  <si>
    <t>5156311821</t>
  </si>
  <si>
    <t>5156312246</t>
  </si>
  <si>
    <t>5156312379</t>
  </si>
  <si>
    <t>5156311421</t>
  </si>
  <si>
    <t>5156311828</t>
  </si>
  <si>
    <t>5156312112</t>
  </si>
  <si>
    <t>5156311599</t>
  </si>
  <si>
    <t>5156311773</t>
  </si>
  <si>
    <t>5156312416</t>
  </si>
  <si>
    <t>5156312765</t>
  </si>
  <si>
    <t>5156312709</t>
  </si>
  <si>
    <t>5156312672</t>
  </si>
  <si>
    <t>5156312603</t>
  </si>
  <si>
    <t>5156313023</t>
  </si>
  <si>
    <t>5156313822</t>
  </si>
  <si>
    <t>5156313571</t>
  </si>
  <si>
    <t>5156315079</t>
  </si>
  <si>
    <t>5156314911</t>
  </si>
  <si>
    <t>5156314285</t>
  </si>
  <si>
    <t>5156314510</t>
  </si>
  <si>
    <t>5156314476</t>
  </si>
  <si>
    <t>5156314667</t>
  </si>
  <si>
    <t>5156314958</t>
  </si>
  <si>
    <t>5156315469</t>
  </si>
  <si>
    <t>5156315441</t>
  </si>
  <si>
    <t>5156315121</t>
  </si>
  <si>
    <t>5156315850</t>
  </si>
  <si>
    <t>5156315802</t>
  </si>
  <si>
    <t>5156315512</t>
  </si>
  <si>
    <t>5156316039</t>
  </si>
  <si>
    <t>5156315956</t>
  </si>
  <si>
    <t>5156316015</t>
  </si>
  <si>
    <t>5156316220</t>
  </si>
  <si>
    <t>5156316479</t>
  </si>
  <si>
    <t>5156317319</t>
  </si>
  <si>
    <t>5156317322</t>
  </si>
  <si>
    <t>5156316781</t>
  </si>
  <si>
    <t>5156317260</t>
  </si>
  <si>
    <t>5156317331</t>
  </si>
  <si>
    <t>5156317378</t>
  </si>
  <si>
    <t>5156317332</t>
  </si>
  <si>
    <t>5156317933</t>
  </si>
  <si>
    <t>5156319526</t>
  </si>
  <si>
    <t>5156318001</t>
  </si>
  <si>
    <t>5156318300</t>
  </si>
  <si>
    <t>5156318261</t>
  </si>
  <si>
    <t>5156318608</t>
  </si>
  <si>
    <t>5156318816</t>
  </si>
  <si>
    <t>5156318640</t>
  </si>
  <si>
    <t>5156318880</t>
  </si>
  <si>
    <t>5156318664</t>
  </si>
  <si>
    <t>5156318697</t>
  </si>
  <si>
    <t>5156318732</t>
  </si>
  <si>
    <t>5156318915</t>
  </si>
  <si>
    <t>5156319351</t>
  </si>
  <si>
    <t>5156319458</t>
  </si>
  <si>
    <t>5156319574</t>
  </si>
  <si>
    <t>5156319577</t>
  </si>
  <si>
    <t>5156319713</t>
  </si>
  <si>
    <t>5156319814</t>
  </si>
  <si>
    <t>70</t>
  </si>
  <si>
    <t>80</t>
  </si>
  <si>
    <t>90</t>
  </si>
  <si>
    <t>5156319782</t>
  </si>
  <si>
    <t>5156320289</t>
  </si>
  <si>
    <t>5156319894</t>
  </si>
  <si>
    <t>5156320182</t>
  </si>
  <si>
    <t>5156320699</t>
  </si>
  <si>
    <t>5156320657</t>
  </si>
  <si>
    <t>5156840503</t>
  </si>
  <si>
    <t>5156321010</t>
  </si>
  <si>
    <t>5156321169</t>
  </si>
  <si>
    <t>5156321234</t>
  </si>
  <si>
    <t>5156321614</t>
  </si>
  <si>
    <t>5156321887</t>
  </si>
  <si>
    <t>5156322752</t>
  </si>
  <si>
    <t>5156322905</t>
  </si>
  <si>
    <t>5156323466</t>
  </si>
  <si>
    <t>5156323337</t>
  </si>
  <si>
    <t>5156323405</t>
  </si>
  <si>
    <t>5156323627</t>
  </si>
  <si>
    <t>5156323724</t>
  </si>
  <si>
    <t>5156324514</t>
  </si>
  <si>
    <t>5156324136</t>
  </si>
  <si>
    <t>5156324344</t>
  </si>
  <si>
    <t>5156336685</t>
  </si>
  <si>
    <t>5156342693</t>
  </si>
  <si>
    <t>5156342757</t>
  </si>
  <si>
    <t>5156346662</t>
  </si>
  <si>
    <t>5156352945</t>
  </si>
  <si>
    <t>5156348640</t>
  </si>
  <si>
    <t>5156351801</t>
  </si>
  <si>
    <t>5156353514</t>
  </si>
  <si>
    <t>5156351301</t>
  </si>
  <si>
    <t>5156352146</t>
  </si>
  <si>
    <t>5156352086</t>
  </si>
  <si>
    <t>5156353735</t>
  </si>
  <si>
    <t>5156354627</t>
  </si>
  <si>
    <t>5156355341</t>
  </si>
  <si>
    <t>5156355691</t>
  </si>
  <si>
    <t>5156356528</t>
  </si>
  <si>
    <t>5156356928</t>
  </si>
  <si>
    <t>5156356318</t>
  </si>
  <si>
    <t>5156356511</t>
  </si>
  <si>
    <t>5156358329</t>
  </si>
  <si>
    <t>5156359404</t>
  </si>
  <si>
    <t>5156359428</t>
  </si>
  <si>
    <t>5156359544</t>
  </si>
  <si>
    <t>5156359589</t>
  </si>
  <si>
    <t>5156360065</t>
  </si>
  <si>
    <t>5156360098</t>
  </si>
  <si>
    <t>5156360363</t>
  </si>
  <si>
    <t>5156360341</t>
  </si>
  <si>
    <t>5156361878</t>
  </si>
  <si>
    <t>5156361572</t>
  </si>
  <si>
    <t>5156362371</t>
  </si>
  <si>
    <t>5156362086</t>
  </si>
  <si>
    <t>5156362920</t>
  </si>
  <si>
    <t>5156362726</t>
  </si>
  <si>
    <t>5156362630</t>
  </si>
  <si>
    <t>5156362588</t>
  </si>
  <si>
    <t>5156363054</t>
  </si>
  <si>
    <t>5156363131</t>
  </si>
  <si>
    <t>5156363424</t>
  </si>
  <si>
    <t>5156363581</t>
  </si>
  <si>
    <t>5156364634</t>
  </si>
  <si>
    <t>5156364253</t>
  </si>
  <si>
    <t>5156364517</t>
  </si>
  <si>
    <t>5156364773</t>
  </si>
  <si>
    <t>5156365380</t>
  </si>
  <si>
    <t>5156365816</t>
  </si>
  <si>
    <t>5156365814</t>
  </si>
  <si>
    <t>5156366071</t>
  </si>
  <si>
    <t>5156366464</t>
  </si>
  <si>
    <t>5156366232</t>
  </si>
  <si>
    <t>5156366409</t>
  </si>
  <si>
    <t>5156366810</t>
  </si>
  <si>
    <t>5156367698</t>
  </si>
  <si>
    <t>5156368380</t>
  </si>
  <si>
    <t>5156367674</t>
  </si>
  <si>
    <t>5156368072</t>
  </si>
  <si>
    <t>5156368577</t>
  </si>
  <si>
    <t>5156368445</t>
  </si>
  <si>
    <t>5156368778</t>
  </si>
  <si>
    <t>5156368823</t>
  </si>
  <si>
    <t>5156369170</t>
  </si>
  <si>
    <t>5156368892</t>
  </si>
  <si>
    <t>5156369507</t>
  </si>
  <si>
    <t>5156369590</t>
  </si>
  <si>
    <t>5156369840</t>
  </si>
  <si>
    <t>5156370138</t>
  </si>
  <si>
    <t>5156370439</t>
  </si>
  <si>
    <t>5156370818</t>
  </si>
  <si>
    <t>5156371224</t>
  </si>
  <si>
    <t>5156371585</t>
  </si>
  <si>
    <t>5156372394</t>
  </si>
  <si>
    <t>5156372268</t>
  </si>
  <si>
    <t>5156372172</t>
  </si>
  <si>
    <t>5156372450</t>
  </si>
  <si>
    <t>5156372578</t>
  </si>
  <si>
    <t>5156372702</t>
  </si>
  <si>
    <t>5156372953</t>
  </si>
  <si>
    <t>5156373411</t>
  </si>
  <si>
    <t>5156373528</t>
  </si>
  <si>
    <t>5156373842</t>
  </si>
  <si>
    <t>5156373972</t>
  </si>
  <si>
    <t>5156374493</t>
  </si>
  <si>
    <t>5156374604</t>
  </si>
  <si>
    <t>5156374183</t>
  </si>
  <si>
    <t>5156374625</t>
  </si>
  <si>
    <t>5156374656</t>
  </si>
  <si>
    <t>5156375091</t>
  </si>
  <si>
    <t>5156375748</t>
  </si>
  <si>
    <t>5156375724</t>
  </si>
  <si>
    <t>5156375424</t>
  </si>
  <si>
    <t>5156375950</t>
  </si>
  <si>
    <t>5156376433</t>
  </si>
  <si>
    <t>5156376523</t>
  </si>
  <si>
    <t>5156376284</t>
  </si>
  <si>
    <t>5156377003</t>
  </si>
  <si>
    <t>5156376407</t>
  </si>
  <si>
    <t>5156382704</t>
  </si>
  <si>
    <t>5156378146</t>
  </si>
  <si>
    <t>5156378355</t>
  </si>
  <si>
    <t>5156378135</t>
  </si>
  <si>
    <t>5156379502</t>
  </si>
  <si>
    <t>5156379516</t>
  </si>
  <si>
    <t>5156379989</t>
  </si>
  <si>
    <t>5156380357</t>
  </si>
  <si>
    <t>5156381082</t>
  </si>
  <si>
    <t>5156383431</t>
  </si>
  <si>
    <t>5156382941</t>
  </si>
  <si>
    <t>5156383086</t>
  </si>
  <si>
    <t>5156383529</t>
  </si>
  <si>
    <t>5156383682</t>
  </si>
  <si>
    <t>5156384267</t>
  </si>
  <si>
    <t>5156383655</t>
  </si>
  <si>
    <t>5156383842</t>
  </si>
  <si>
    <t>5156384931</t>
  </si>
  <si>
    <t>5156384988</t>
  </si>
  <si>
    <t>5156385270</t>
  </si>
  <si>
    <t>5156385793</t>
  </si>
  <si>
    <t>5156385789</t>
  </si>
  <si>
    <t>5156386515</t>
  </si>
  <si>
    <t>5156386852</t>
  </si>
  <si>
    <t>5156386829</t>
  </si>
  <si>
    <t>5156386915</t>
  </si>
  <si>
    <t>5156387377</t>
  </si>
  <si>
    <t>5156387360</t>
  </si>
  <si>
    <t>5156387981</t>
  </si>
  <si>
    <t>5156388839</t>
  </si>
  <si>
    <t>5156388854</t>
  </si>
  <si>
    <t>5156389171</t>
  </si>
  <si>
    <t>5156389619</t>
  </si>
  <si>
    <t>5156390114</t>
  </si>
  <si>
    <t>5156391100</t>
  </si>
  <si>
    <t>5156390220</t>
  </si>
  <si>
    <t>5156390444</t>
  </si>
  <si>
    <t>5156390836</t>
  </si>
  <si>
    <t>5156390908</t>
  </si>
  <si>
    <t>5156391407</t>
  </si>
  <si>
    <t>5156391629</t>
  </si>
  <si>
    <t>5156391589</t>
  </si>
  <si>
    <t>5156391931</t>
  </si>
  <si>
    <t>5156392049</t>
  </si>
  <si>
    <t>5156392227</t>
  </si>
  <si>
    <t>5156392596</t>
  </si>
  <si>
    <t>5156392784</t>
  </si>
  <si>
    <t>5156393222</t>
  </si>
  <si>
    <t>5156393852</t>
  </si>
  <si>
    <t>5156394331</t>
  </si>
  <si>
    <t>5156394343</t>
  </si>
  <si>
    <t>5156395338</t>
  </si>
  <si>
    <t>5156396372</t>
  </si>
  <si>
    <t>5156395464</t>
  </si>
  <si>
    <t>5156395965</t>
  </si>
  <si>
    <t>5156397083</t>
  </si>
  <si>
    <t>5156397078</t>
  </si>
  <si>
    <t>5156397280</t>
  </si>
  <si>
    <t>5156397219</t>
  </si>
  <si>
    <t>5156397542</t>
  </si>
  <si>
    <t>5156397577</t>
  </si>
  <si>
    <t>5156397890</t>
  </si>
  <si>
    <t>5156397766</t>
  </si>
  <si>
    <t>5156398072</t>
  </si>
  <si>
    <t>5156399463</t>
  </si>
  <si>
    <t>5156399692</t>
  </si>
  <si>
    <t>5156401813</t>
  </si>
  <si>
    <t>5156529474</t>
  </si>
  <si>
    <t>5156402173</t>
  </si>
  <si>
    <t>5156402187</t>
  </si>
  <si>
    <t>5156403776</t>
  </si>
  <si>
    <t>5156405382</t>
  </si>
  <si>
    <t>5156405532</t>
  </si>
  <si>
    <t>5156405585</t>
  </si>
  <si>
    <t>5156405682</t>
  </si>
  <si>
    <t>5156405792</t>
  </si>
  <si>
    <t>5156405877</t>
  </si>
  <si>
    <t>5156406124</t>
  </si>
  <si>
    <t>5156406036</t>
  </si>
  <si>
    <t>5156406385</t>
  </si>
  <si>
    <t>5156406195</t>
  </si>
  <si>
    <t>5156406479</t>
  </si>
  <si>
    <t>5156406546</t>
  </si>
  <si>
    <t>5156406655</t>
  </si>
  <si>
    <t>5156406653</t>
  </si>
  <si>
    <t>5156406774</t>
  </si>
  <si>
    <t>5156406863</t>
  </si>
  <si>
    <t>5156406725</t>
  </si>
  <si>
    <t>5156407241</t>
  </si>
  <si>
    <t>5156407322</t>
  </si>
  <si>
    <t>5156407338</t>
  </si>
  <si>
    <t>5156407390</t>
  </si>
  <si>
    <t>5156407502</t>
  </si>
  <si>
    <t>5156407656</t>
  </si>
  <si>
    <t>5156408111</t>
  </si>
  <si>
    <t>5156553801</t>
  </si>
  <si>
    <t>5156408283</t>
  </si>
  <si>
    <t>5156408412</t>
  </si>
  <si>
    <t>5156410069</t>
  </si>
  <si>
    <t>5156409045</t>
  </si>
  <si>
    <t>5156416280</t>
  </si>
  <si>
    <t>5156416524</t>
  </si>
  <si>
    <t>5156420768</t>
  </si>
  <si>
    <t>5156474207</t>
  </si>
  <si>
    <t>5156422993</t>
  </si>
  <si>
    <t>5156421105</t>
  </si>
  <si>
    <t>5156423651</t>
  </si>
  <si>
    <t>5156426291</t>
  </si>
  <si>
    <t>5156425465</t>
  </si>
  <si>
    <t>5156429017</t>
  </si>
  <si>
    <t>5156428253</t>
  </si>
  <si>
    <t>5156429627</t>
  </si>
  <si>
    <t>5156432956</t>
  </si>
  <si>
    <t>5156430356</t>
  </si>
  <si>
    <t>5156431943</t>
  </si>
  <si>
    <t>5156432793</t>
  </si>
  <si>
    <t>5156433527</t>
  </si>
  <si>
    <t>5156434083</t>
  </si>
  <si>
    <t>5156435890</t>
  </si>
  <si>
    <t>5156435814</t>
  </si>
  <si>
    <t>5156437041</t>
  </si>
  <si>
    <t>5156437313</t>
  </si>
  <si>
    <t>5156437592</t>
  </si>
  <si>
    <t>5156437741</t>
  </si>
  <si>
    <t>5156438487</t>
  </si>
  <si>
    <t>5156438650</t>
  </si>
  <si>
    <t>5156439525</t>
  </si>
  <si>
    <t>5156440394</t>
  </si>
  <si>
    <t>5156440861</t>
  </si>
  <si>
    <t>5156441345</t>
  </si>
  <si>
    <t>5156442776</t>
  </si>
  <si>
    <t>5156444296</t>
  </si>
  <si>
    <t>5156444260</t>
  </si>
  <si>
    <t>5156444610</t>
  </si>
  <si>
    <t>5156445062</t>
  </si>
  <si>
    <t>5156445800</t>
  </si>
  <si>
    <t>5156445367</t>
  </si>
  <si>
    <t>5156447592</t>
  </si>
  <si>
    <t>K25TTM#00006495</t>
  </si>
  <si>
    <t>5156445881</t>
  </si>
  <si>
    <t>5156446750</t>
  </si>
  <si>
    <t>5156446153</t>
  </si>
  <si>
    <t>5156448720</t>
  </si>
  <si>
    <t>5156448767</t>
  </si>
  <si>
    <t>5156452415</t>
  </si>
  <si>
    <t>5156451745</t>
  </si>
  <si>
    <t>5156453096</t>
  </si>
  <si>
    <t>5156452030</t>
  </si>
  <si>
    <t>5156555296</t>
  </si>
  <si>
    <t>5156454257</t>
  </si>
  <si>
    <t>5156453451</t>
  </si>
  <si>
    <t>5156454566</t>
  </si>
  <si>
    <t>5156455023</t>
  </si>
  <si>
    <t>5156455080</t>
  </si>
  <si>
    <t>5156454848</t>
  </si>
  <si>
    <t>5156456384</t>
  </si>
  <si>
    <t>5156455876</t>
  </si>
  <si>
    <t>5156455740</t>
  </si>
  <si>
    <t>5156456389</t>
  </si>
  <si>
    <t>5156456768</t>
  </si>
  <si>
    <t>5156456474</t>
  </si>
  <si>
    <t>5156456778</t>
  </si>
  <si>
    <t>5156457300</t>
  </si>
  <si>
    <t>5156457092</t>
  </si>
  <si>
    <t>5156469468</t>
  </si>
  <si>
    <t>5156457605</t>
  </si>
  <si>
    <t>5156457639</t>
  </si>
  <si>
    <t>5156458428</t>
  </si>
  <si>
    <t>5156457653</t>
  </si>
  <si>
    <t>5156458334</t>
  </si>
  <si>
    <t>5156458379</t>
  </si>
  <si>
    <t>5156459243</t>
  </si>
  <si>
    <t>5156462080</t>
  </si>
  <si>
    <t>5156462428</t>
  </si>
  <si>
    <t>5156463506</t>
  </si>
  <si>
    <t>5156473185</t>
  </si>
  <si>
    <t>5156463838</t>
  </si>
  <si>
    <t>5156463945</t>
  </si>
  <si>
    <t>5156464159</t>
  </si>
  <si>
    <t>5156465900</t>
  </si>
  <si>
    <t>5156466107</t>
  </si>
  <si>
    <t>5156465779</t>
  </si>
  <si>
    <t>5156467320</t>
  </si>
  <si>
    <t>5156466890</t>
  </si>
  <si>
    <t>5156466707</t>
  </si>
  <si>
    <t>5156473753</t>
  </si>
  <si>
    <t>5156529673</t>
  </si>
  <si>
    <t>5156469248</t>
  </si>
  <si>
    <t>5156470257</t>
  </si>
  <si>
    <t>5156470352</t>
  </si>
  <si>
    <t>5156470396</t>
  </si>
  <si>
    <t>5156471537</t>
  </si>
  <si>
    <t>5156471371</t>
  </si>
  <si>
    <t>5156471509</t>
  </si>
  <si>
    <t>5156471639</t>
  </si>
  <si>
    <t>5156646631</t>
  </si>
  <si>
    <t>5156471861</t>
  </si>
  <si>
    <t>5156472256</t>
  </si>
  <si>
    <t>5156472302</t>
  </si>
  <si>
    <t>5156473450</t>
  </si>
  <si>
    <t>5156473967</t>
  </si>
  <si>
    <t>5156473204</t>
  </si>
  <si>
    <t>5156473554</t>
  </si>
  <si>
    <t>5156473709</t>
  </si>
  <si>
    <t>5156473755</t>
  </si>
  <si>
    <t>5156622866</t>
  </si>
  <si>
    <t>5156473834</t>
  </si>
  <si>
    <t>5156474349</t>
  </si>
  <si>
    <t>5156474874</t>
  </si>
  <si>
    <t>5156474658</t>
  </si>
  <si>
    <t>5156474915</t>
  </si>
  <si>
    <t>5156475207</t>
  </si>
  <si>
    <t>5156476144</t>
  </si>
  <si>
    <t>5156477168</t>
  </si>
  <si>
    <t>5156476977</t>
  </si>
  <si>
    <t>5156477258</t>
  </si>
  <si>
    <t>5156477627</t>
  </si>
  <si>
    <t>5156478544</t>
  </si>
  <si>
    <t>5156478583</t>
  </si>
  <si>
    <t>5156478802</t>
  </si>
  <si>
    <t>5156478850</t>
  </si>
  <si>
    <t>5156479413</t>
  </si>
  <si>
    <t>5156482905</t>
  </si>
  <si>
    <t>5156479268</t>
  </si>
  <si>
    <t>5156480176</t>
  </si>
  <si>
    <t>5156480015</t>
  </si>
  <si>
    <t>5156480533</t>
  </si>
  <si>
    <t>5156481088</t>
  </si>
  <si>
    <t>5156481481</t>
  </si>
  <si>
    <t>5156481665</t>
  </si>
  <si>
    <t>5156481495</t>
  </si>
  <si>
    <t>5156481473</t>
  </si>
  <si>
    <t>5156481620</t>
  </si>
  <si>
    <t>5156481786</t>
  </si>
  <si>
    <t>5156482162</t>
  </si>
  <si>
    <t>5156482443</t>
  </si>
  <si>
    <t>5156483795</t>
  </si>
  <si>
    <t>5156483188</t>
  </si>
  <si>
    <t>5156484246</t>
  </si>
  <si>
    <t>5156484557</t>
  </si>
  <si>
    <t>5156485805</t>
  </si>
  <si>
    <t>5156485483</t>
  </si>
  <si>
    <t>5156486920</t>
  </si>
  <si>
    <t>5156486687</t>
  </si>
  <si>
    <t>5156488599</t>
  </si>
  <si>
    <t>5156489814</t>
  </si>
  <si>
    <t>5156490034</t>
  </si>
  <si>
    <t>5156489898</t>
  </si>
  <si>
    <t>5156490296</t>
  </si>
  <si>
    <t>5156490496</t>
  </si>
  <si>
    <t>5156490599</t>
  </si>
  <si>
    <t>5156490683</t>
  </si>
  <si>
    <t>5156490882</t>
  </si>
  <si>
    <t>5156491006</t>
  </si>
  <si>
    <t>5156490986</t>
  </si>
  <si>
    <t>5156491288</t>
  </si>
  <si>
    <t>5156491491</t>
  </si>
  <si>
    <t>5156491089</t>
  </si>
  <si>
    <t>5156491685</t>
  </si>
  <si>
    <t>5156492044</t>
  </si>
  <si>
    <t>5156492558</t>
  </si>
  <si>
    <t>5156493029</t>
  </si>
  <si>
    <t>5156493053</t>
  </si>
  <si>
    <t>5156493024</t>
  </si>
  <si>
    <t>5156493175</t>
  </si>
  <si>
    <t>5156493406</t>
  </si>
  <si>
    <t>5156493640</t>
  </si>
  <si>
    <t>5156494594</t>
  </si>
  <si>
    <t>5156494164</t>
  </si>
  <si>
    <t>5156494261</t>
  </si>
  <si>
    <t>5156495307</t>
  </si>
  <si>
    <t>5156502300</t>
  </si>
  <si>
    <t>5156504719</t>
  </si>
  <si>
    <t>5156498813</t>
  </si>
  <si>
    <t>5156498828</t>
  </si>
  <si>
    <t>5156506607</t>
  </si>
  <si>
    <t>5156510386</t>
  </si>
  <si>
    <t>5156512009</t>
  </si>
  <si>
    <t>5156517520</t>
  </si>
  <si>
    <t>5156516428</t>
  </si>
  <si>
    <t>5156518114</t>
  </si>
  <si>
    <t>5156517202</t>
  </si>
  <si>
    <t>5156517438</t>
  </si>
  <si>
    <t>5156519482</t>
  </si>
  <si>
    <t>5156518040</t>
  </si>
  <si>
    <t>5156520845</t>
  </si>
  <si>
    <t>5156521315</t>
  </si>
  <si>
    <t>5156522056</t>
  </si>
  <si>
    <t>5156522158</t>
  </si>
  <si>
    <t>5156523714</t>
  </si>
  <si>
    <t>5156526344</t>
  </si>
  <si>
    <t>5156524587</t>
  </si>
  <si>
    <t>5156524700</t>
  </si>
  <si>
    <t>5156525509</t>
  </si>
  <si>
    <t>5156532766</t>
  </si>
  <si>
    <t>5156526022</t>
  </si>
  <si>
    <t>5156537545</t>
  </si>
  <si>
    <t>5156526662</t>
  </si>
  <si>
    <t>5156526916</t>
  </si>
  <si>
    <t>5156527400</t>
  </si>
  <si>
    <t>5156527557</t>
  </si>
  <si>
    <t>5156527508</t>
  </si>
  <si>
    <t>5156528448</t>
  </si>
  <si>
    <t>5156528473</t>
  </si>
  <si>
    <t>5156528385</t>
  </si>
  <si>
    <t>K25TTM#00006520</t>
  </si>
  <si>
    <t>5156529519</t>
  </si>
  <si>
    <t>5156528855</t>
  </si>
  <si>
    <t>5156529059</t>
  </si>
  <si>
    <t>5156528863</t>
  </si>
  <si>
    <t>5156529501</t>
  </si>
  <si>
    <t>5156529905</t>
  </si>
  <si>
    <t>5156530014</t>
  </si>
  <si>
    <t>K25TTM#00006522</t>
  </si>
  <si>
    <t>5156530603</t>
  </si>
  <si>
    <t>5156530238</t>
  </si>
  <si>
    <t>5156530152</t>
  </si>
  <si>
    <t>5156530369</t>
  </si>
  <si>
    <t>5156530229</t>
  </si>
  <si>
    <t>5156530669</t>
  </si>
  <si>
    <t>5156530589</t>
  </si>
  <si>
    <t>5156530527</t>
  </si>
  <si>
    <t>5156530890</t>
  </si>
  <si>
    <t>5156530955</t>
  </si>
  <si>
    <t>5156531276</t>
  </si>
  <si>
    <t>5156531200</t>
  </si>
  <si>
    <t>5157291818</t>
  </si>
  <si>
    <t>5156532257</t>
  </si>
  <si>
    <t>5156532692</t>
  </si>
  <si>
    <t>5156533506</t>
  </si>
  <si>
    <t>5156533858</t>
  </si>
  <si>
    <t>5156533502</t>
  </si>
  <si>
    <t>5156558795</t>
  </si>
  <si>
    <t>5156534585</t>
  </si>
  <si>
    <t>5156534632</t>
  </si>
  <si>
    <t>5156535162</t>
  </si>
  <si>
    <t>5156535758</t>
  </si>
  <si>
    <t>5156536480</t>
  </si>
  <si>
    <t>5156536637</t>
  </si>
  <si>
    <t>5156537673</t>
  </si>
  <si>
    <t>5156538299</t>
  </si>
  <si>
    <t>5156539382</t>
  </si>
  <si>
    <t>5156540869</t>
  </si>
  <si>
    <t>5156541211</t>
  </si>
  <si>
    <t>5156542544</t>
  </si>
  <si>
    <t>5156541840</t>
  </si>
  <si>
    <t>5156543777</t>
  </si>
  <si>
    <t>5156543474</t>
  </si>
  <si>
    <t>5156543629</t>
  </si>
  <si>
    <t>5156543772</t>
  </si>
  <si>
    <t>5156543823</t>
  </si>
  <si>
    <t>5156543942</t>
  </si>
  <si>
    <t>5156545077</t>
  </si>
  <si>
    <t>5156545517</t>
  </si>
  <si>
    <t>5156546361</t>
  </si>
  <si>
    <t>5156547366</t>
  </si>
  <si>
    <t>5156548232</t>
  </si>
  <si>
    <t>5156548973</t>
  </si>
  <si>
    <t>5156549924</t>
  </si>
  <si>
    <t>5156549918</t>
  </si>
  <si>
    <t>5156549921</t>
  </si>
  <si>
    <t>5156549797</t>
  </si>
  <si>
    <t>5156550106</t>
  </si>
  <si>
    <t>5156549829</t>
  </si>
  <si>
    <t>5156550310</t>
  </si>
  <si>
    <t>5156550372</t>
  </si>
  <si>
    <t>5156549914</t>
  </si>
  <si>
    <t>5156550626</t>
  </si>
  <si>
    <t>5156550391</t>
  </si>
  <si>
    <t>5156550384</t>
  </si>
  <si>
    <t>5156550998</t>
  </si>
  <si>
    <t>5156551130</t>
  </si>
  <si>
    <t>5156551154</t>
  </si>
  <si>
    <t>5156648920</t>
  </si>
  <si>
    <t>5156551788</t>
  </si>
  <si>
    <t>5156552421</t>
  </si>
  <si>
    <t>5156552390</t>
  </si>
  <si>
    <t>5156552747</t>
  </si>
  <si>
    <t>5156553852</t>
  </si>
  <si>
    <t>5156552959</t>
  </si>
  <si>
    <t>5156553551</t>
  </si>
  <si>
    <t>5156553560</t>
  </si>
  <si>
    <t>5156553980</t>
  </si>
  <si>
    <t>5156553929</t>
  </si>
  <si>
    <t>5156553743</t>
  </si>
  <si>
    <t>5156716351</t>
  </si>
  <si>
    <t>5156554928</t>
  </si>
  <si>
    <t>5156555003</t>
  </si>
  <si>
    <t>5156556263</t>
  </si>
  <si>
    <t>5156556318</t>
  </si>
  <si>
    <t>5156557365</t>
  </si>
  <si>
    <t>5156557344</t>
  </si>
  <si>
    <t>5156652008</t>
  </si>
  <si>
    <t>5156558142</t>
  </si>
  <si>
    <t>5156557970</t>
  </si>
  <si>
    <t>5156560190</t>
  </si>
  <si>
    <t>5156558399</t>
  </si>
  <si>
    <t>5156558870</t>
  </si>
  <si>
    <t>5156559417</t>
  </si>
  <si>
    <t>5156560382</t>
  </si>
  <si>
    <t>5156561038</t>
  </si>
  <si>
    <t>5156561711</t>
  </si>
  <si>
    <t>5156562460</t>
  </si>
  <si>
    <t>5156562606</t>
  </si>
  <si>
    <t>5156562743</t>
  </si>
  <si>
    <t>5156563322</t>
  </si>
  <si>
    <t>K25TTM#00006562</t>
  </si>
  <si>
    <t>5156563716</t>
  </si>
  <si>
    <t>5156564268</t>
  </si>
  <si>
    <t>5156564913</t>
  </si>
  <si>
    <t>5156565878</t>
  </si>
  <si>
    <t>5156565999</t>
  </si>
  <si>
    <t>5156566054</t>
  </si>
  <si>
    <t>5156566428</t>
  </si>
  <si>
    <t>5156568405</t>
  </si>
  <si>
    <t>5156568979</t>
  </si>
  <si>
    <t>5156569172</t>
  </si>
  <si>
    <t>5156570362</t>
  </si>
  <si>
    <t>5156569906</t>
  </si>
  <si>
    <t>5156570732</t>
  </si>
  <si>
    <t>5156570707</t>
  </si>
  <si>
    <t>5156570697</t>
  </si>
  <si>
    <t>5156570862</t>
  </si>
  <si>
    <t>5156571091</t>
  </si>
  <si>
    <t>5156571541</t>
  </si>
  <si>
    <t>5156571823</t>
  </si>
  <si>
    <t>5156571993</t>
  </si>
  <si>
    <t>5156572129</t>
  </si>
  <si>
    <t>5156572497</t>
  </si>
  <si>
    <t>5156572206</t>
  </si>
  <si>
    <t>5156572566</t>
  </si>
  <si>
    <t>5156572377</t>
  </si>
  <si>
    <t>5156573017</t>
  </si>
  <si>
    <t>5156572784</t>
  </si>
  <si>
    <t>5156573231</t>
  </si>
  <si>
    <t>5156573179</t>
  </si>
  <si>
    <t>5156573571</t>
  </si>
  <si>
    <t>5156574255</t>
  </si>
  <si>
    <t>5156574077</t>
  </si>
  <si>
    <t>5156575261</t>
  </si>
  <si>
    <t>5156574267</t>
  </si>
  <si>
    <t>5156575107</t>
  </si>
  <si>
    <t>5156575072</t>
  </si>
  <si>
    <t>5156575271</t>
  </si>
  <si>
    <t>5156575298</t>
  </si>
  <si>
    <t>5156575734</t>
  </si>
  <si>
    <t>5156575880</t>
  </si>
  <si>
    <t>5156575735</t>
  </si>
  <si>
    <t>5156575975</t>
  </si>
  <si>
    <t>5156576376</t>
  </si>
  <si>
    <t>5156576509</t>
  </si>
  <si>
    <t>5156576056</t>
  </si>
  <si>
    <t>5156576259</t>
  </si>
  <si>
    <t>5156576727</t>
  </si>
  <si>
    <t>5156576791</t>
  </si>
  <si>
    <t>5156576993</t>
  </si>
  <si>
    <t>5156715409</t>
  </si>
  <si>
    <t>5156577168</t>
  </si>
  <si>
    <t>5156577448</t>
  </si>
  <si>
    <t>5156577499</t>
  </si>
  <si>
    <t>5156578134</t>
  </si>
  <si>
    <t>5156578211</t>
  </si>
  <si>
    <t>5156578348</t>
  </si>
  <si>
    <t>5156578220</t>
  </si>
  <si>
    <t>5156578943</t>
  </si>
  <si>
    <t>5156597668</t>
  </si>
  <si>
    <t>5156579416</t>
  </si>
  <si>
    <t>5156579466</t>
  </si>
  <si>
    <t>5156579415</t>
  </si>
  <si>
    <t>5156579883</t>
  </si>
  <si>
    <t>5156580390</t>
  </si>
  <si>
    <t>5156598010</t>
  </si>
  <si>
    <t>5156597287</t>
  </si>
  <si>
    <t>5156598747</t>
  </si>
  <si>
    <t>5156600921</t>
  </si>
  <si>
    <t>5156616238</t>
  </si>
  <si>
    <t>5156604567</t>
  </si>
  <si>
    <t>5156603534</t>
  </si>
  <si>
    <t>5156603320</t>
  </si>
  <si>
    <t>5156604686</t>
  </si>
  <si>
    <t>5156604946</t>
  </si>
  <si>
    <t>5156604334</t>
  </si>
  <si>
    <t>5156605521</t>
  </si>
  <si>
    <t>5156606065</t>
  </si>
  <si>
    <t>5156606917</t>
  </si>
  <si>
    <t>5156610087</t>
  </si>
  <si>
    <t>5156609778</t>
  </si>
  <si>
    <t>5156610570</t>
  </si>
  <si>
    <t>5156611466</t>
  </si>
  <si>
    <t>5156610662</t>
  </si>
  <si>
    <t>5156612492</t>
  </si>
  <si>
    <t>5156612628</t>
  </si>
  <si>
    <t>5156613451</t>
  </si>
  <si>
    <t>5156613725</t>
  </si>
  <si>
    <t>5156615400</t>
  </si>
  <si>
    <t>5156615488</t>
  </si>
  <si>
    <t>5156615887</t>
  </si>
  <si>
    <t>5156615671</t>
  </si>
  <si>
    <t>5156616223</t>
  </si>
  <si>
    <t>5156616553</t>
  </si>
  <si>
    <t>5156616763</t>
  </si>
  <si>
    <t>5156616740</t>
  </si>
  <si>
    <t>5156617747</t>
  </si>
  <si>
    <t>5156618591</t>
  </si>
  <si>
    <t>5156618757</t>
  </si>
  <si>
    <t>5156619032</t>
  </si>
  <si>
    <t>5156619084</t>
  </si>
  <si>
    <t>5156618512</t>
  </si>
  <si>
    <t>5156618527</t>
  </si>
  <si>
    <t>5156619149</t>
  </si>
  <si>
    <t>5156619344</t>
  </si>
  <si>
    <t>5156620305</t>
  </si>
  <si>
    <t>5156621029</t>
  </si>
  <si>
    <t>5156620386</t>
  </si>
  <si>
    <t>5156620403</t>
  </si>
  <si>
    <t>5156620521</t>
  </si>
  <si>
    <t>5156620488</t>
  </si>
  <si>
    <t>5156620549</t>
  </si>
  <si>
    <t>5156621922</t>
  </si>
  <si>
    <t>5156622874</t>
  </si>
  <si>
    <t>5156623597</t>
  </si>
  <si>
    <t>5156623215</t>
  </si>
  <si>
    <t>5156624046</t>
  </si>
  <si>
    <t>5156624785</t>
  </si>
  <si>
    <t>5156624710</t>
  </si>
  <si>
    <t>5156624707</t>
  </si>
  <si>
    <t>5156625473</t>
  </si>
  <si>
    <t>5156625937</t>
  </si>
  <si>
    <t>5156626107</t>
  </si>
  <si>
    <t>5156627109</t>
  </si>
  <si>
    <t>5156628645</t>
  </si>
  <si>
    <t>5156628749</t>
  </si>
  <si>
    <t>5156629720</t>
  </si>
  <si>
    <t>5156629738</t>
  </si>
  <si>
    <t>5156630340</t>
  </si>
  <si>
    <t>5156631021</t>
  </si>
  <si>
    <t>5156632323</t>
  </si>
  <si>
    <t>5156636403</t>
  </si>
  <si>
    <t>5156635900</t>
  </si>
  <si>
    <t>5156636236</t>
  </si>
  <si>
    <t>5156636751</t>
  </si>
  <si>
    <t>5156636899</t>
  </si>
  <si>
    <t>5156636932</t>
  </si>
  <si>
    <t>5156637177</t>
  </si>
  <si>
    <t>5156637469</t>
  </si>
  <si>
    <t>5156638728</t>
  </si>
  <si>
    <t>5156637861</t>
  </si>
  <si>
    <t>5156638154</t>
  </si>
  <si>
    <t>5156647083</t>
  </si>
  <si>
    <t>5156638294</t>
  </si>
  <si>
    <t>5156638790</t>
  </si>
  <si>
    <t>5156639023</t>
  </si>
  <si>
    <t>5156639189</t>
  </si>
  <si>
    <t>5156638963</t>
  </si>
  <si>
    <t>5156640380</t>
  </si>
  <si>
    <t>5156641187</t>
  </si>
  <si>
    <t>5156640586</t>
  </si>
  <si>
    <t>5156641169</t>
  </si>
  <si>
    <t>5156641828</t>
  </si>
  <si>
    <t>5156643004</t>
  </si>
  <si>
    <t>5156642794</t>
  </si>
  <si>
    <t>5156644252</t>
  </si>
  <si>
    <t>5156643993</t>
  </si>
  <si>
    <t>5156644710</t>
  </si>
  <si>
    <t>5156644726</t>
  </si>
  <si>
    <t>5156645307</t>
  </si>
  <si>
    <t>5156645558</t>
  </si>
  <si>
    <t>5156646237</t>
  </si>
  <si>
    <t>5156646514</t>
  </si>
  <si>
    <t>5156646377</t>
  </si>
  <si>
    <t>5156647111</t>
  </si>
  <si>
    <t>5156647313</t>
  </si>
  <si>
    <t>5156647258</t>
  </si>
  <si>
    <t>5156647906</t>
  </si>
  <si>
    <t>5156648365</t>
  </si>
  <si>
    <t>5156648398</t>
  </si>
  <si>
    <t>5156649173</t>
  </si>
  <si>
    <t>5156649421</t>
  </si>
  <si>
    <t>5156650071</t>
  </si>
  <si>
    <t>5156650452</t>
  </si>
  <si>
    <t>5156650836</t>
  </si>
  <si>
    <t>5156650626</t>
  </si>
  <si>
    <t>5156651036</t>
  </si>
  <si>
    <t>5156651441</t>
  </si>
  <si>
    <t>5156653220</t>
  </si>
  <si>
    <t>5156652828</t>
  </si>
  <si>
    <t>5156653858</t>
  </si>
  <si>
    <t>5156654236</t>
  </si>
  <si>
    <t>5156654704</t>
  </si>
  <si>
    <t>5156653875</t>
  </si>
  <si>
    <t>5156654890</t>
  </si>
  <si>
    <t>5156655329</t>
  </si>
  <si>
    <t>5156656592</t>
  </si>
  <si>
    <t>5156655735</t>
  </si>
  <si>
    <t>5156655883</t>
  </si>
  <si>
    <t>5156656350</t>
  </si>
  <si>
    <t>5156657012</t>
  </si>
  <si>
    <t>5156697739</t>
  </si>
  <si>
    <t>5156658300</t>
  </si>
  <si>
    <t>5156657996</t>
  </si>
  <si>
    <t>5156659663</t>
  </si>
  <si>
    <t>5156660091</t>
  </si>
  <si>
    <t>5156660443</t>
  </si>
  <si>
    <t>5156660906</t>
  </si>
  <si>
    <t>5156660867</t>
  </si>
  <si>
    <t>5156661168</t>
  </si>
  <si>
    <t>5156662067</t>
  </si>
  <si>
    <t>5156661878</t>
  </si>
  <si>
    <t>5156662494</t>
  </si>
  <si>
    <t>5156662548</t>
  </si>
  <si>
    <t>5156662323</t>
  </si>
  <si>
    <t>5156662416</t>
  </si>
  <si>
    <t>5156662947</t>
  </si>
  <si>
    <t>5156662962</t>
  </si>
  <si>
    <t>5156663481</t>
  </si>
  <si>
    <t>5156663099</t>
  </si>
  <si>
    <t>5156663116</t>
  </si>
  <si>
    <t>5156663489</t>
  </si>
  <si>
    <t>5156663864</t>
  </si>
  <si>
    <t>5156664114</t>
  </si>
  <si>
    <t>5156664163</t>
  </si>
  <si>
    <t>5156664598</t>
  </si>
  <si>
    <t>5156664819</t>
  </si>
  <si>
    <t>5156665164</t>
  </si>
  <si>
    <t>5156664743</t>
  </si>
  <si>
    <t>5156664843</t>
  </si>
  <si>
    <t>5156665391</t>
  </si>
  <si>
    <t>5156666228</t>
  </si>
  <si>
    <t>5156666614</t>
  </si>
  <si>
    <t>5156666755</t>
  </si>
  <si>
    <t>5156667161</t>
  </si>
  <si>
    <t>5156668081</t>
  </si>
  <si>
    <t>5156667664</t>
  </si>
  <si>
    <t>5156669024</t>
  </si>
  <si>
    <t>5156669310</t>
  </si>
  <si>
    <t>5156669607</t>
  </si>
  <si>
    <t>5156669921</t>
  </si>
  <si>
    <t>5156686710</t>
  </si>
  <si>
    <t>5156670627</t>
  </si>
  <si>
    <t>5156671555</t>
  </si>
  <si>
    <t>5156689145</t>
  </si>
  <si>
    <t>5156692495</t>
  </si>
  <si>
    <t>5156694931</t>
  </si>
  <si>
    <t>5156694521</t>
  </si>
  <si>
    <t>5156696320</t>
  </si>
  <si>
    <t>5156696854</t>
  </si>
  <si>
    <t>5156696902</t>
  </si>
  <si>
    <t>5156698376</t>
  </si>
  <si>
    <t>5156698636</t>
  </si>
  <si>
    <t>5156700634</t>
  </si>
  <si>
    <t>5156700322</t>
  </si>
  <si>
    <t>5156701030</t>
  </si>
  <si>
    <t>5156700132</t>
  </si>
  <si>
    <t>5156700282</t>
  </si>
  <si>
    <t>5156700875</t>
  </si>
  <si>
    <t>5156701110</t>
  </si>
  <si>
    <t>5156702196</t>
  </si>
  <si>
    <t>5156702678</t>
  </si>
  <si>
    <t>5156702650</t>
  </si>
  <si>
    <t>5156702804</t>
  </si>
  <si>
    <t>5156703851</t>
  </si>
  <si>
    <t>5156704002</t>
  </si>
  <si>
    <t>5156703916</t>
  </si>
  <si>
    <t>5156704725</t>
  </si>
  <si>
    <t>5156709509</t>
  </si>
  <si>
    <t>5156705673</t>
  </si>
  <si>
    <t>5156705819</t>
  </si>
  <si>
    <t>5156706151</t>
  </si>
  <si>
    <t>5156706141</t>
  </si>
  <si>
    <t>5156706818</t>
  </si>
  <si>
    <t>5156706981</t>
  </si>
  <si>
    <t>5156707062</t>
  </si>
  <si>
    <t>5156707570</t>
  </si>
  <si>
    <t>5156707599</t>
  </si>
  <si>
    <t>5156708173</t>
  </si>
  <si>
    <t>5156709671</t>
  </si>
  <si>
    <t>5156709014</t>
  </si>
  <si>
    <t>5156710523</t>
  </si>
  <si>
    <t>5156710649</t>
  </si>
  <si>
    <t>5156710646</t>
  </si>
  <si>
    <t>5156711175</t>
  </si>
  <si>
    <t>5156711460</t>
  </si>
  <si>
    <t>5156713262</t>
  </si>
  <si>
    <t>5156712031</t>
  </si>
  <si>
    <t>5156712143</t>
  </si>
  <si>
    <t>5156712246</t>
  </si>
  <si>
    <t>5156712596</t>
  </si>
  <si>
    <t>5156713431</t>
  </si>
  <si>
    <t>5156714159</t>
  </si>
  <si>
    <t>5156714414</t>
  </si>
  <si>
    <t>5156714614</t>
  </si>
  <si>
    <t>5156715179</t>
  </si>
  <si>
    <t>5156715688</t>
  </si>
  <si>
    <t>5156716637</t>
  </si>
  <si>
    <t>5156717506</t>
  </si>
  <si>
    <t>5156717488</t>
  </si>
  <si>
    <t>5156718380</t>
  </si>
  <si>
    <t>5156720110</t>
  </si>
  <si>
    <t>5156720025</t>
  </si>
  <si>
    <t>5156721099</t>
  </si>
  <si>
    <t>5156720977</t>
  </si>
  <si>
    <t>5156722129</t>
  </si>
  <si>
    <t>5156722066</t>
  </si>
  <si>
    <t>5156722938</t>
  </si>
  <si>
    <t>5156722903</t>
  </si>
  <si>
    <t>5156723164</t>
  </si>
  <si>
    <t>5156723192</t>
  </si>
  <si>
    <t>5156723684</t>
  </si>
  <si>
    <t>5156723624</t>
  </si>
  <si>
    <t>5156723891</t>
  </si>
  <si>
    <t>5156723853</t>
  </si>
  <si>
    <t>5156724063</t>
  </si>
  <si>
    <t>5156724564</t>
  </si>
  <si>
    <t>5156779886</t>
  </si>
  <si>
    <t>5156724613</t>
  </si>
  <si>
    <t>5156724852</t>
  </si>
  <si>
    <t>5156724921</t>
  </si>
  <si>
    <t>5156725174</t>
  </si>
  <si>
    <t>5156725368</t>
  </si>
  <si>
    <t>K25TTM#00006662</t>
  </si>
  <si>
    <t>5156726163</t>
  </si>
  <si>
    <t>5156726057</t>
  </si>
  <si>
    <t>5156726236</t>
  </si>
  <si>
    <t>5156740297</t>
  </si>
  <si>
    <t>5156740961</t>
  </si>
  <si>
    <t>5156743078</t>
  </si>
  <si>
    <t>5156744393</t>
  </si>
  <si>
    <t>5156745032</t>
  </si>
  <si>
    <t>5156745140</t>
  </si>
  <si>
    <t>5156745371</t>
  </si>
  <si>
    <t>5156745993</t>
  </si>
  <si>
    <t>5156746067</t>
  </si>
  <si>
    <t>5156747502</t>
  </si>
  <si>
    <t>5156749751</t>
  </si>
  <si>
    <t>5156751614</t>
  </si>
  <si>
    <t>5156751838</t>
  </si>
  <si>
    <t>5156753019</t>
  </si>
  <si>
    <t>5156753015</t>
  </si>
  <si>
    <t>5156754047</t>
  </si>
  <si>
    <t>5156754112</t>
  </si>
  <si>
    <t>5156754596</t>
  </si>
  <si>
    <t>5156754873</t>
  </si>
  <si>
    <t>5156755840</t>
  </si>
  <si>
    <t>5156757431</t>
  </si>
  <si>
    <t>5156757854</t>
  </si>
  <si>
    <t>5156758121</t>
  </si>
  <si>
    <t>5156759521</t>
  </si>
  <si>
    <t>5156761708</t>
  </si>
  <si>
    <t>5156761927</t>
  </si>
  <si>
    <t>5156761995</t>
  </si>
  <si>
    <t>5156762560</t>
  </si>
  <si>
    <t>5156761975</t>
  </si>
  <si>
    <t>5156763606</t>
  </si>
  <si>
    <t>5156763850</t>
  </si>
  <si>
    <t>5156764206</t>
  </si>
  <si>
    <t>5156765072</t>
  </si>
  <si>
    <t>5156765122</t>
  </si>
  <si>
    <t>5156765447</t>
  </si>
  <si>
    <t>5156765652</t>
  </si>
  <si>
    <t>5156765741</t>
  </si>
  <si>
    <t>5156765753</t>
  </si>
  <si>
    <t>5156766344</t>
  </si>
  <si>
    <t>5156767533</t>
  </si>
  <si>
    <t>5156768241</t>
  </si>
  <si>
    <t>5156768375</t>
  </si>
  <si>
    <t>5156768942</t>
  </si>
  <si>
    <t>5156768987</t>
  </si>
  <si>
    <t>5156769111</t>
  </si>
  <si>
    <t>5156769199</t>
  </si>
  <si>
    <t>5156769061</t>
  </si>
  <si>
    <t>5156769403</t>
  </si>
  <si>
    <t>5156769912</t>
  </si>
  <si>
    <t>5156770371</t>
  </si>
  <si>
    <t>5156860625</t>
  </si>
  <si>
    <t>5156770359</t>
  </si>
  <si>
    <t>5156770377</t>
  </si>
  <si>
    <t>5156770772</t>
  </si>
  <si>
    <t>5156770954</t>
  </si>
  <si>
    <t>5156771065</t>
  </si>
  <si>
    <t>5156771398</t>
  </si>
  <si>
    <t>5156771717</t>
  </si>
  <si>
    <t>5156772271</t>
  </si>
  <si>
    <t>5156772372</t>
  </si>
  <si>
    <t>5156774165</t>
  </si>
  <si>
    <t>5156777734</t>
  </si>
  <si>
    <t>5156774161</t>
  </si>
  <si>
    <t>5156774325</t>
  </si>
  <si>
    <t>5156774187</t>
  </si>
  <si>
    <t>5156774577</t>
  </si>
  <si>
    <t>5156775081</t>
  </si>
  <si>
    <t>5156775094</t>
  </si>
  <si>
    <t>5156776387</t>
  </si>
  <si>
    <t>5156776598</t>
  </si>
  <si>
    <t>5156776895</t>
  </si>
  <si>
    <t>5156777453</t>
  </si>
  <si>
    <t>5156777841</t>
  </si>
  <si>
    <t>5156778797</t>
  </si>
  <si>
    <t>5156779286</t>
  </si>
  <si>
    <t>5156779945</t>
  </si>
  <si>
    <t>5156779343</t>
  </si>
  <si>
    <t>5156779751</t>
  </si>
  <si>
    <t>5156780091</t>
  </si>
  <si>
    <t>5156779939</t>
  </si>
  <si>
    <t>5156780100</t>
  </si>
  <si>
    <t>5156780191</t>
  </si>
  <si>
    <t>5156780204</t>
  </si>
  <si>
    <t>5156780864</t>
  </si>
  <si>
    <t>5156781384</t>
  </si>
  <si>
    <t>5156781215</t>
  </si>
  <si>
    <t>5156861658</t>
  </si>
  <si>
    <t>5156782339</t>
  </si>
  <si>
    <t>5157234877</t>
  </si>
  <si>
    <t>5156782887</t>
  </si>
  <si>
    <t>5156783017</t>
  </si>
  <si>
    <t>5156783768</t>
  </si>
  <si>
    <t>5156783794</t>
  </si>
  <si>
    <t>5156784232</t>
  </si>
  <si>
    <t>5156786185</t>
  </si>
  <si>
    <t>5156787045</t>
  </si>
  <si>
    <t>5156787125</t>
  </si>
  <si>
    <t>5156788024</t>
  </si>
  <si>
    <t>5156789391</t>
  </si>
  <si>
    <t>5156791971</t>
  </si>
  <si>
    <t>5156792236</t>
  </si>
  <si>
    <t>5156792457</t>
  </si>
  <si>
    <t>5156793824</t>
  </si>
  <si>
    <t>5156796803</t>
  </si>
  <si>
    <t>5156797779</t>
  </si>
  <si>
    <t>5156798165</t>
  </si>
  <si>
    <t>5156798998</t>
  </si>
  <si>
    <t>5156798448</t>
  </si>
  <si>
    <t>5156798206</t>
  </si>
  <si>
    <t>5156800310</t>
  </si>
  <si>
    <t>5156800377</t>
  </si>
  <si>
    <t>5156801033</t>
  </si>
  <si>
    <t>5156802009</t>
  </si>
  <si>
    <t>5156801912</t>
  </si>
  <si>
    <t>5156802215</t>
  </si>
  <si>
    <t>5156802148</t>
  </si>
  <si>
    <t>5156802089</t>
  </si>
  <si>
    <t>5156802965</t>
  </si>
  <si>
    <t>5156803872</t>
  </si>
  <si>
    <t>5156804451</t>
  </si>
  <si>
    <t>5156804698</t>
  </si>
  <si>
    <t>5156805044</t>
  </si>
  <si>
    <t>5156805362</t>
  </si>
  <si>
    <t>5156824175</t>
  </si>
  <si>
    <t>5156806714</t>
  </si>
  <si>
    <t>5156806809</t>
  </si>
  <si>
    <t>5156828342</t>
  </si>
  <si>
    <t>5156828894</t>
  </si>
  <si>
    <t>5156829635</t>
  </si>
  <si>
    <t>5156830120</t>
  </si>
  <si>
    <t>5156834483</t>
  </si>
  <si>
    <t>5156835032</t>
  </si>
  <si>
    <t>5156838132</t>
  </si>
  <si>
    <t>5156838415</t>
  </si>
  <si>
    <t>5156838790</t>
  </si>
  <si>
    <t>5156839460</t>
  </si>
  <si>
    <t>5156840261</t>
  </si>
  <si>
    <t>5156840114</t>
  </si>
  <si>
    <t>5156840254</t>
  </si>
  <si>
    <t>5156843035</t>
  </si>
  <si>
    <t>5156843102</t>
  </si>
  <si>
    <t>5156843337</t>
  </si>
  <si>
    <t>5156843894</t>
  </si>
  <si>
    <t>5156844582</t>
  </si>
  <si>
    <t>5156846987</t>
  </si>
  <si>
    <t>5156845447</t>
  </si>
  <si>
    <t>5157140525</t>
  </si>
  <si>
    <t>5156846820</t>
  </si>
  <si>
    <t>5156847159</t>
  </si>
  <si>
    <t>5156847211</t>
  </si>
  <si>
    <t>5156846836</t>
  </si>
  <si>
    <t>5156847361</t>
  </si>
  <si>
    <t>5156849159</t>
  </si>
  <si>
    <t>5156849452</t>
  </si>
  <si>
    <t>5156850478</t>
  </si>
  <si>
    <t>5156850541</t>
  </si>
  <si>
    <t>5156850755</t>
  </si>
  <si>
    <t>5156852451</t>
  </si>
  <si>
    <t>5156856054</t>
  </si>
  <si>
    <t>5156856158</t>
  </si>
  <si>
    <t>5156857043</t>
  </si>
  <si>
    <t>5156857071</t>
  </si>
  <si>
    <t>5156857319</t>
  </si>
  <si>
    <t>5156857072</t>
  </si>
  <si>
    <t>5156857257</t>
  </si>
  <si>
    <t>5156857322</t>
  </si>
  <si>
    <t>5156857339</t>
  </si>
  <si>
    <t>5156857732</t>
  </si>
  <si>
    <t>5156858309</t>
  </si>
  <si>
    <t>5156858229</t>
  </si>
  <si>
    <t>5156859165</t>
  </si>
  <si>
    <t>5156859535</t>
  </si>
  <si>
    <t>5156860084</t>
  </si>
  <si>
    <t>5156860785</t>
  </si>
  <si>
    <t>5156862414</t>
  </si>
  <si>
    <t>5156861184</t>
  </si>
  <si>
    <t>5156861592</t>
  </si>
  <si>
    <t>5156862178</t>
  </si>
  <si>
    <t>5156862228</t>
  </si>
  <si>
    <t>5156862456</t>
  </si>
  <si>
    <t>5156862400</t>
  </si>
  <si>
    <t>5156863508</t>
  </si>
  <si>
    <t>5156863282</t>
  </si>
  <si>
    <t>5156863255</t>
  </si>
  <si>
    <t>5156864292</t>
  </si>
  <si>
    <t>5156864307</t>
  </si>
  <si>
    <t>5156864579</t>
  </si>
  <si>
    <t>5156865345</t>
  </si>
  <si>
    <t>5156865358</t>
  </si>
  <si>
    <t>5156865450</t>
  </si>
  <si>
    <t>5156866798</t>
  </si>
  <si>
    <t>5156865869</t>
  </si>
  <si>
    <t>5156866471</t>
  </si>
  <si>
    <t>5156866587</t>
  </si>
  <si>
    <t>5156866521</t>
  </si>
  <si>
    <t>5156866437</t>
  </si>
  <si>
    <t>5156867079</t>
  </si>
  <si>
    <t>5156868774</t>
  </si>
  <si>
    <t>5156869247</t>
  </si>
  <si>
    <t>5156869303</t>
  </si>
  <si>
    <t>5156869339</t>
  </si>
  <si>
    <t>5156871376</t>
  </si>
  <si>
    <t>5156871134</t>
  </si>
  <si>
    <t>5156871403</t>
  </si>
  <si>
    <t>5156871656</t>
  </si>
  <si>
    <t>5156872318</t>
  </si>
  <si>
    <t>5156874107</t>
  </si>
  <si>
    <t>5156875691</t>
  </si>
  <si>
    <t>5156874393</t>
  </si>
  <si>
    <t>5156874390</t>
  </si>
  <si>
    <t>5156874718</t>
  </si>
  <si>
    <t>5156875383</t>
  </si>
  <si>
    <t>5156876695</t>
  </si>
  <si>
    <t>5156877858</t>
  </si>
  <si>
    <t>5156877763</t>
  </si>
  <si>
    <t>5156878489</t>
  </si>
  <si>
    <t>5156878652</t>
  </si>
  <si>
    <t>5156879460</t>
  </si>
  <si>
    <t>5156879550</t>
  </si>
  <si>
    <t>5156880024</t>
  </si>
  <si>
    <t>5156880560</t>
  </si>
  <si>
    <t>5156881439</t>
  </si>
  <si>
    <t>5156881427</t>
  </si>
  <si>
    <t>5156882230</t>
  </si>
  <si>
    <t>5156883707</t>
  </si>
  <si>
    <t>5156884006</t>
  </si>
  <si>
    <t>5156884933</t>
  </si>
  <si>
    <t>5156886173</t>
  </si>
  <si>
    <t>5156886494</t>
  </si>
  <si>
    <t>5156886454</t>
  </si>
  <si>
    <t>5156886344</t>
  </si>
  <si>
    <t>5156886597</t>
  </si>
  <si>
    <t>5156886851</t>
  </si>
  <si>
    <t>5156887355</t>
  </si>
  <si>
    <t>5156887535</t>
  </si>
  <si>
    <t>5156887382</t>
  </si>
  <si>
    <t>5156887795</t>
  </si>
  <si>
    <t>5156888153</t>
  </si>
  <si>
    <t>5156888757</t>
  </si>
  <si>
    <t>5156888698</t>
  </si>
  <si>
    <t>5156906670</t>
  </si>
  <si>
    <t>5156890536</t>
  </si>
  <si>
    <t>5156890660</t>
  </si>
  <si>
    <t>5156911375</t>
  </si>
  <si>
    <t>5156922691</t>
  </si>
  <si>
    <t>5156915553</t>
  </si>
  <si>
    <t>5156919529</t>
  </si>
  <si>
    <t>5156919908</t>
  </si>
  <si>
    <t>5156920110</t>
  </si>
  <si>
    <t>5156920099</t>
  </si>
  <si>
    <t>5156920619</t>
  </si>
  <si>
    <t>5156921861</t>
  </si>
  <si>
    <t>5156925276</t>
  </si>
  <si>
    <t>5156925175</t>
  </si>
  <si>
    <t>5156925582</t>
  </si>
  <si>
    <t>5156926097</t>
  </si>
  <si>
    <t>5156926632</t>
  </si>
  <si>
    <t>5156926962</t>
  </si>
  <si>
    <t>5156926425</t>
  </si>
  <si>
    <t>5156946943</t>
  </si>
  <si>
    <t>5156926738</t>
  </si>
  <si>
    <t>5156927065</t>
  </si>
  <si>
    <t>5156927614</t>
  </si>
  <si>
    <t>5156927722</t>
  </si>
  <si>
    <t>5156928620</t>
  </si>
  <si>
    <t>5156928827</t>
  </si>
  <si>
    <t>5156929589</t>
  </si>
  <si>
    <t>5156929687</t>
  </si>
  <si>
    <t>5156929728</t>
  </si>
  <si>
    <t>5156930120</t>
  </si>
  <si>
    <t>5156931189</t>
  </si>
  <si>
    <t>5156930500</t>
  </si>
  <si>
    <t>5156930912</t>
  </si>
  <si>
    <t>5156931623</t>
  </si>
  <si>
    <t>5156932192</t>
  </si>
  <si>
    <t>5156932947</t>
  </si>
  <si>
    <t>5156933087</t>
  </si>
  <si>
    <t>5156933666</t>
  </si>
  <si>
    <t>5156933651</t>
  </si>
  <si>
    <t>5156935465</t>
  </si>
  <si>
    <t>5156935980</t>
  </si>
  <si>
    <t>5156935935</t>
  </si>
  <si>
    <t>5156936516</t>
  </si>
  <si>
    <t>5156936579</t>
  </si>
  <si>
    <t>5156936745</t>
  </si>
  <si>
    <t>5156937283</t>
  </si>
  <si>
    <t>5156937548</t>
  </si>
  <si>
    <t>5156939499</t>
  </si>
  <si>
    <t>5156939368</t>
  </si>
  <si>
    <t>5156940172</t>
  </si>
  <si>
    <t>5156939512</t>
  </si>
  <si>
    <t>5156939844</t>
  </si>
  <si>
    <t>5156940333</t>
  </si>
  <si>
    <t>5156940388</t>
  </si>
  <si>
    <t>5156941752</t>
  </si>
  <si>
    <t>5156942529</t>
  </si>
  <si>
    <t>5156942881</t>
  </si>
  <si>
    <t>5156943567</t>
  </si>
  <si>
    <t>5156943845</t>
  </si>
  <si>
    <t>5156945273</t>
  </si>
  <si>
    <t>5156944679</t>
  </si>
  <si>
    <t>5156944782</t>
  </si>
  <si>
    <t>5156945156</t>
  </si>
  <si>
    <t>5156945581</t>
  </si>
  <si>
    <t>5156946536</t>
  </si>
  <si>
    <t>5156946313</t>
  </si>
  <si>
    <t>5156946580</t>
  </si>
  <si>
    <t>5156947150</t>
  </si>
  <si>
    <t>5156946959</t>
  </si>
  <si>
    <t>5156947925</t>
  </si>
  <si>
    <t>5156948037</t>
  </si>
  <si>
    <t>5156949083</t>
  </si>
  <si>
    <t>5156948959</t>
  </si>
  <si>
    <t>5156948513</t>
  </si>
  <si>
    <t>5156948912</t>
  </si>
  <si>
    <t>5156948922</t>
  </si>
  <si>
    <t>5156949265</t>
  </si>
  <si>
    <t>5156949674</t>
  </si>
  <si>
    <t>5156949516</t>
  </si>
  <si>
    <t>5156949455</t>
  </si>
  <si>
    <t>5156949661</t>
  </si>
  <si>
    <t>5156949871</t>
  </si>
  <si>
    <t>5156951239</t>
  </si>
  <si>
    <t>5156951510</t>
  </si>
  <si>
    <t>5156951813</t>
  </si>
  <si>
    <t>5156952012</t>
  </si>
  <si>
    <t>5156953299</t>
  </si>
  <si>
    <t>5156953529</t>
  </si>
  <si>
    <t>5156953738</t>
  </si>
  <si>
    <t>5156954410</t>
  </si>
  <si>
    <t>5156954444</t>
  </si>
  <si>
    <t>5156956997</t>
  </si>
  <si>
    <t>5156956433</t>
  </si>
  <si>
    <t>5156956780</t>
  </si>
  <si>
    <t>5156956934</t>
  </si>
  <si>
    <t>5156956865</t>
  </si>
  <si>
    <t>5156957649</t>
  </si>
  <si>
    <t>5156957908</t>
  </si>
  <si>
    <t>5156958174</t>
  </si>
  <si>
    <t>5156958500</t>
  </si>
  <si>
    <t>5156959630</t>
  </si>
  <si>
    <t>5156959724</t>
  </si>
  <si>
    <t>5156960298</t>
  </si>
  <si>
    <t>5156961009</t>
  </si>
  <si>
    <t>5156959996</t>
  </si>
  <si>
    <t>5156961116</t>
  </si>
  <si>
    <t>5156962541</t>
  </si>
  <si>
    <t>5156961483</t>
  </si>
  <si>
    <t>5156961772</t>
  </si>
  <si>
    <t>5156961764</t>
  </si>
  <si>
    <t>5156962001</t>
  </si>
  <si>
    <t>5156961743</t>
  </si>
  <si>
    <t>5156964240</t>
  </si>
  <si>
    <t>5156962148</t>
  </si>
  <si>
    <t>5156962482</t>
  </si>
  <si>
    <t>5156962417</t>
  </si>
  <si>
    <t>5156962352</t>
  </si>
  <si>
    <t>5156962324</t>
  </si>
  <si>
    <t>5156962426</t>
  </si>
  <si>
    <t>5156962729</t>
  </si>
  <si>
    <t>5156963085</t>
  </si>
  <si>
    <t>5156962924</t>
  </si>
  <si>
    <t>5156963546</t>
  </si>
  <si>
    <t>5156963569</t>
  </si>
  <si>
    <t>5156964294</t>
  </si>
  <si>
    <t>5156965044</t>
  </si>
  <si>
    <t>5156965498</t>
  </si>
  <si>
    <t>5156965445</t>
  </si>
  <si>
    <t>5156965483</t>
  </si>
  <si>
    <t>5156968605</t>
  </si>
  <si>
    <t>5156967721</t>
  </si>
  <si>
    <t>5156967625</t>
  </si>
  <si>
    <t>5156968301</t>
  </si>
  <si>
    <t>5156968890</t>
  </si>
  <si>
    <t>5156969132</t>
  </si>
  <si>
    <t>5156969668</t>
  </si>
  <si>
    <t>5157005414</t>
  </si>
  <si>
    <t>5156968983</t>
  </si>
  <si>
    <t>5156969725</t>
  </si>
  <si>
    <t>5156969899</t>
  </si>
  <si>
    <t>5156970953</t>
  </si>
  <si>
    <t>5156970375</t>
  </si>
  <si>
    <t>5156970546</t>
  </si>
  <si>
    <t>5156971180</t>
  </si>
  <si>
    <t>5156971379</t>
  </si>
  <si>
    <t>5156971318</t>
  </si>
  <si>
    <t>5156972052</t>
  </si>
  <si>
    <t>5156972005</t>
  </si>
  <si>
    <t>5156972397</t>
  </si>
  <si>
    <t>5156972837</t>
  </si>
  <si>
    <t>5156973538</t>
  </si>
  <si>
    <t>5156973402</t>
  </si>
  <si>
    <t>5156973649</t>
  </si>
  <si>
    <t>5156974143</t>
  </si>
  <si>
    <t>5156974570</t>
  </si>
  <si>
    <t>5156974805</t>
  </si>
  <si>
    <t>5156974917</t>
  </si>
  <si>
    <t>5156974890</t>
  </si>
  <si>
    <t>5156975239</t>
  </si>
  <si>
    <t>5156975514</t>
  </si>
  <si>
    <t>5156975549</t>
  </si>
  <si>
    <t>5156975640</t>
  </si>
  <si>
    <t>5156975859</t>
  </si>
  <si>
    <t>5156975892</t>
  </si>
  <si>
    <t>5156975967</t>
  </si>
  <si>
    <t>5156976677</t>
  </si>
  <si>
    <t>5156976727</t>
  </si>
  <si>
    <t>5156978639</t>
  </si>
  <si>
    <t>5156978345</t>
  </si>
  <si>
    <t>5156978490</t>
  </si>
  <si>
    <t>5156978536</t>
  </si>
  <si>
    <t>5156979051</t>
  </si>
  <si>
    <t>5156995220</t>
  </si>
  <si>
    <t>5156979088</t>
  </si>
  <si>
    <t>5156979110</t>
  </si>
  <si>
    <t>5156979353</t>
  </si>
  <si>
    <t>5156997220</t>
  </si>
  <si>
    <t>5156980383</t>
  </si>
  <si>
    <t>5156996773</t>
  </si>
  <si>
    <t>5157000355</t>
  </si>
  <si>
    <t>5157000914</t>
  </si>
  <si>
    <t>5157001979</t>
  </si>
  <si>
    <t>5157002937</t>
  </si>
  <si>
    <t>5157003439</t>
  </si>
  <si>
    <t>5157004326</t>
  </si>
  <si>
    <t>5157006049</t>
  </si>
  <si>
    <t>5157004861</t>
  </si>
  <si>
    <t>5157004866</t>
  </si>
  <si>
    <t>5157013452</t>
  </si>
  <si>
    <t>5157006254</t>
  </si>
  <si>
    <t>5157006153</t>
  </si>
  <si>
    <t>5157006975</t>
  </si>
  <si>
    <t>5157007288</t>
  </si>
  <si>
    <t>5157007455</t>
  </si>
  <si>
    <t>5157007744</t>
  </si>
  <si>
    <t>5157008957</t>
  </si>
  <si>
    <t>5157008184</t>
  </si>
  <si>
    <t>5157009133</t>
  </si>
  <si>
    <t>5157009597</t>
  </si>
  <si>
    <t>5157009859</t>
  </si>
  <si>
    <t>5157009829</t>
  </si>
  <si>
    <t>5157010768</t>
  </si>
  <si>
    <t>5157010800</t>
  </si>
  <si>
    <t>5157011004</t>
  </si>
  <si>
    <t>5157012455</t>
  </si>
  <si>
    <t>5157013223</t>
  </si>
  <si>
    <t>5157013629</t>
  </si>
  <si>
    <t>5157013320</t>
  </si>
  <si>
    <t>5157014614</t>
  </si>
  <si>
    <t>5157015364</t>
  </si>
  <si>
    <t>5157014763</t>
  </si>
  <si>
    <t>5157018464</t>
  </si>
  <si>
    <t>5157014963</t>
  </si>
  <si>
    <t>5157015430</t>
  </si>
  <si>
    <t>5157016337</t>
  </si>
  <si>
    <t>5157015648</t>
  </si>
  <si>
    <t>5157015810</t>
  </si>
  <si>
    <t>5157016436</t>
  </si>
  <si>
    <t>5157016693</t>
  </si>
  <si>
    <t>5157016901</t>
  </si>
  <si>
    <t>5157016892</t>
  </si>
  <si>
    <t>5157017255</t>
  </si>
  <si>
    <t>5157017256</t>
  </si>
  <si>
    <t>5157019113</t>
  </si>
  <si>
    <t>5157019173</t>
  </si>
  <si>
    <t>5157019311</t>
  </si>
  <si>
    <t>5157020267</t>
  </si>
  <si>
    <t>5157020137</t>
  </si>
  <si>
    <t>5157020159</t>
  </si>
  <si>
    <t>5157020916</t>
  </si>
  <si>
    <t>5157020543</t>
  </si>
  <si>
    <t>5157021515</t>
  </si>
  <si>
    <t>5157021055</t>
  </si>
  <si>
    <t>5157021995</t>
  </si>
  <si>
    <t>5157021964</t>
  </si>
  <si>
    <t>5157022674</t>
  </si>
  <si>
    <t>5157023155</t>
  </si>
  <si>
    <t>5157023200</t>
  </si>
  <si>
    <t>5157023420</t>
  </si>
  <si>
    <t>5157023731</t>
  </si>
  <si>
    <t>5157023215</t>
  </si>
  <si>
    <t>5157023266</t>
  </si>
  <si>
    <t>5157024017</t>
  </si>
  <si>
    <t>5157023424</t>
  </si>
  <si>
    <t>5157024422</t>
  </si>
  <si>
    <t>5157024623</t>
  </si>
  <si>
    <t>5157024693</t>
  </si>
  <si>
    <t>5157024204</t>
  </si>
  <si>
    <t>5157024619</t>
  </si>
  <si>
    <t>5157025293</t>
  </si>
  <si>
    <t>5157025461</t>
  </si>
  <si>
    <t>5157025947</t>
  </si>
  <si>
    <t>5157026185</t>
  </si>
  <si>
    <t>5157040856</t>
  </si>
  <si>
    <t>5157026735</t>
  </si>
  <si>
    <t>5157026496</t>
  </si>
  <si>
    <t>5157027526</t>
  </si>
  <si>
    <t>5157027373</t>
  </si>
  <si>
    <t>5157027470</t>
  </si>
  <si>
    <t>5157029654</t>
  </si>
  <si>
    <t>5157029063</t>
  </si>
  <si>
    <t>5157029051</t>
  </si>
  <si>
    <t>5157029104</t>
  </si>
  <si>
    <t>5157031735</t>
  </si>
  <si>
    <t>5157031924</t>
  </si>
  <si>
    <t>5157032419</t>
  </si>
  <si>
    <t>5157034003</t>
  </si>
  <si>
    <t>5157033291</t>
  </si>
  <si>
    <t>5157033776</t>
  </si>
  <si>
    <t>5157033871</t>
  </si>
  <si>
    <t>5157033972</t>
  </si>
  <si>
    <t>5157034625</t>
  </si>
  <si>
    <t>5157034643</t>
  </si>
  <si>
    <t>5157036127</t>
  </si>
  <si>
    <t>5157035381</t>
  </si>
  <si>
    <t>5157035579</t>
  </si>
  <si>
    <t>5157036120</t>
  </si>
  <si>
    <t>5157036138</t>
  </si>
  <si>
    <t>5157035973</t>
  </si>
  <si>
    <t>5157036528</t>
  </si>
  <si>
    <t>5157036429</t>
  </si>
  <si>
    <t>5157036972</t>
  </si>
  <si>
    <t>5157036422</t>
  </si>
  <si>
    <t>5157037386</t>
  </si>
  <si>
    <t>5157036971</t>
  </si>
  <si>
    <t>5157038041</t>
  </si>
  <si>
    <t>5157038152</t>
  </si>
  <si>
    <t>5157038266</t>
  </si>
  <si>
    <t>5157038197</t>
  </si>
  <si>
    <t>5157038878</t>
  </si>
  <si>
    <t>5157040772</t>
  </si>
  <si>
    <t>5157040535</t>
  </si>
  <si>
    <t>5157041049</t>
  </si>
  <si>
    <t>5157040889</t>
  </si>
  <si>
    <t>5157041303</t>
  </si>
  <si>
    <t>5157042065</t>
  </si>
  <si>
    <t>5157042019</t>
  </si>
  <si>
    <t>5157042131</t>
  </si>
  <si>
    <t>5157042600</t>
  </si>
  <si>
    <t>5157042737</t>
  </si>
  <si>
    <t>5157043419</t>
  </si>
  <si>
    <t>5157045275</t>
  </si>
  <si>
    <t>5157046291</t>
  </si>
  <si>
    <t>5157045820</t>
  </si>
  <si>
    <t>5157046803</t>
  </si>
  <si>
    <t>5157047352</t>
  </si>
  <si>
    <t>5157048903</t>
  </si>
  <si>
    <t>5157048191</t>
  </si>
  <si>
    <t>5157047819</t>
  </si>
  <si>
    <t>5157048698</t>
  </si>
  <si>
    <t>5157049262</t>
  </si>
  <si>
    <t>5157049876</t>
  </si>
  <si>
    <t>5157050392</t>
  </si>
  <si>
    <t>5157051211</t>
  </si>
  <si>
    <t>5157053871</t>
  </si>
  <si>
    <t>5157053231</t>
  </si>
  <si>
    <t>5157053751</t>
  </si>
  <si>
    <t>5157054299</t>
  </si>
  <si>
    <t>5157054156</t>
  </si>
  <si>
    <t>5157054364</t>
  </si>
  <si>
    <t>5157055561</t>
  </si>
  <si>
    <t>5157054420</t>
  </si>
  <si>
    <t>5157055264</t>
  </si>
  <si>
    <t>5157055657</t>
  </si>
  <si>
    <t>5157056764</t>
  </si>
  <si>
    <t>5157057413</t>
  </si>
  <si>
    <t>5157058023</t>
  </si>
  <si>
    <t>5157060239</t>
  </si>
  <si>
    <t>5157059785</t>
  </si>
  <si>
    <t>5157059493</t>
  </si>
  <si>
    <t>5157060127</t>
  </si>
  <si>
    <t>5157060639</t>
  </si>
  <si>
    <t>5157060207</t>
  </si>
  <si>
    <t>5157060244</t>
  </si>
  <si>
    <t>5157060966</t>
  </si>
  <si>
    <t>5157060696</t>
  </si>
  <si>
    <t>5157060697</t>
  </si>
  <si>
    <t>5157061123</t>
  </si>
  <si>
    <t>5157061334</t>
  </si>
  <si>
    <t>5157061233</t>
  </si>
  <si>
    <t>5157061873</t>
  </si>
  <si>
    <t>5157061663</t>
  </si>
  <si>
    <t>5157061928</t>
  </si>
  <si>
    <t>5157062429</t>
  </si>
  <si>
    <t>5157062311</t>
  </si>
  <si>
    <t>5157062271</t>
  </si>
  <si>
    <t>5157063433</t>
  </si>
  <si>
    <t>5157063774</t>
  </si>
  <si>
    <t>5157068338</t>
  </si>
  <si>
    <t>5157065001</t>
  </si>
  <si>
    <t>5157064760</t>
  </si>
  <si>
    <t>5157065448</t>
  </si>
  <si>
    <t>5157065827</t>
  </si>
  <si>
    <t>5157066265</t>
  </si>
  <si>
    <t>5157066393</t>
  </si>
  <si>
    <t>5157066112</t>
  </si>
  <si>
    <t>5157066380</t>
  </si>
  <si>
    <t>5157067677</t>
  </si>
  <si>
    <t>5157066901</t>
  </si>
  <si>
    <t>5157067248</t>
  </si>
  <si>
    <t>5157067471</t>
  </si>
  <si>
    <t>5157067668</t>
  </si>
  <si>
    <t>5157067640</t>
  </si>
  <si>
    <t>5157068597</t>
  </si>
  <si>
    <t>5157068726</t>
  </si>
  <si>
    <t>5157068610</t>
  </si>
  <si>
    <t>5157068984</t>
  </si>
  <si>
    <t>5157069510</t>
  </si>
  <si>
    <t>5157069375</t>
  </si>
  <si>
    <t>5157069580</t>
  </si>
  <si>
    <t>5157070114</t>
  </si>
  <si>
    <t>5157069981</t>
  </si>
  <si>
    <t>5157070101</t>
  </si>
  <si>
    <t>5157071282</t>
  </si>
  <si>
    <t>5157070525</t>
  </si>
  <si>
    <t>5157071488</t>
  </si>
  <si>
    <t>5157071403</t>
  </si>
  <si>
    <t>5157071902</t>
  </si>
  <si>
    <t>5157071800</t>
  </si>
  <si>
    <t>5157072262</t>
  </si>
  <si>
    <t>5157072392</t>
  </si>
  <si>
    <t>5157074011</t>
  </si>
  <si>
    <t>5157074071</t>
  </si>
  <si>
    <t>5157074896</t>
  </si>
  <si>
    <t>5157074294</t>
  </si>
  <si>
    <t>5157074805</t>
  </si>
  <si>
    <t>5157074831</t>
  </si>
  <si>
    <t>5157074901</t>
  </si>
  <si>
    <t>5157074834</t>
  </si>
  <si>
    <t>5157074704</t>
  </si>
  <si>
    <t>5157075366</t>
  </si>
  <si>
    <t>5157075782</t>
  </si>
  <si>
    <t>5157075743</t>
  </si>
  <si>
    <t>5157075911</t>
  </si>
  <si>
    <t>5157075785</t>
  </si>
  <si>
    <t>5157079470</t>
  </si>
  <si>
    <t>5157076054</t>
  </si>
  <si>
    <t>5157076301</t>
  </si>
  <si>
    <t>5157076706</t>
  </si>
  <si>
    <t>5157076894</t>
  </si>
  <si>
    <t>5157077176</t>
  </si>
  <si>
    <t>5157077743</t>
  </si>
  <si>
    <t>5157077927</t>
  </si>
  <si>
    <t>5157077893</t>
  </si>
  <si>
    <t>5157078266</t>
  </si>
  <si>
    <t>5157078031</t>
  </si>
  <si>
    <t>5157078289</t>
  </si>
  <si>
    <t>5157078756</t>
  </si>
  <si>
    <t>5157078945</t>
  </si>
  <si>
    <t>5157079001</t>
  </si>
  <si>
    <t>5157079073</t>
  </si>
  <si>
    <t>5157079891</t>
  </si>
  <si>
    <t>5157079208</t>
  </si>
  <si>
    <t>5157079537</t>
  </si>
  <si>
    <t>5157094329</t>
  </si>
  <si>
    <t>5157096857</t>
  </si>
  <si>
    <t>5157100516</t>
  </si>
  <si>
    <t>5157100911</t>
  </si>
  <si>
    <t>5157123621</t>
  </si>
  <si>
    <t>5157102516</t>
  </si>
  <si>
    <t>5157102547</t>
  </si>
  <si>
    <t>5157103151</t>
  </si>
  <si>
    <t>5157104506</t>
  </si>
  <si>
    <t>5157104115</t>
  </si>
  <si>
    <t>5157104477</t>
  </si>
  <si>
    <t>5157105666</t>
  </si>
  <si>
    <t>5157105454</t>
  </si>
  <si>
    <t>5157106366</t>
  </si>
  <si>
    <t>5157105827</t>
  </si>
  <si>
    <t>5157148740</t>
  </si>
  <si>
    <t>5157106830</t>
  </si>
  <si>
    <t>5157108246</t>
  </si>
  <si>
    <t>5157109340</t>
  </si>
  <si>
    <t>5157114455</t>
  </si>
  <si>
    <t>5157109245</t>
  </si>
  <si>
    <t>5157110306</t>
  </si>
  <si>
    <t>5157110681</t>
  </si>
  <si>
    <t>5157110972</t>
  </si>
  <si>
    <t>5157112166</t>
  </si>
  <si>
    <t>5157136662</t>
  </si>
  <si>
    <t>5157112300</t>
  </si>
  <si>
    <t>5157112713</t>
  </si>
  <si>
    <t>5157113184</t>
  </si>
  <si>
    <t>5157114602</t>
  </si>
  <si>
    <t>5157115518</t>
  </si>
  <si>
    <t>5157116172</t>
  </si>
  <si>
    <t>5157115757</t>
  </si>
  <si>
    <t>5157116354</t>
  </si>
  <si>
    <t>5157116295</t>
  </si>
  <si>
    <t>5157116575</t>
  </si>
  <si>
    <t>5157117733</t>
  </si>
  <si>
    <t>5157116674</t>
  </si>
  <si>
    <t>5157117127</t>
  </si>
  <si>
    <t>5157300811</t>
  </si>
  <si>
    <t>5157118572</t>
  </si>
  <si>
    <t>5157117506</t>
  </si>
  <si>
    <t>5157118214</t>
  </si>
  <si>
    <t>5157118745</t>
  </si>
  <si>
    <t>5157118491</t>
  </si>
  <si>
    <t>5157118923</t>
  </si>
  <si>
    <t>5157119216</t>
  </si>
  <si>
    <t>5157119913</t>
  </si>
  <si>
    <t>5157120412</t>
  </si>
  <si>
    <t>5157120766</t>
  </si>
  <si>
    <t>5157120915</t>
  </si>
  <si>
    <t>5157120797</t>
  </si>
  <si>
    <t>5157120917</t>
  </si>
  <si>
    <t>5157120944</t>
  </si>
  <si>
    <t>5157121022</t>
  </si>
  <si>
    <t>5157121897</t>
  </si>
  <si>
    <t>5157122426</t>
  </si>
  <si>
    <t>5157122904</t>
  </si>
  <si>
    <t>5157122306</t>
  </si>
  <si>
    <t>5157122563</t>
  </si>
  <si>
    <t>5157123053</t>
  </si>
  <si>
    <t>5157123317</t>
  </si>
  <si>
    <t>5157123096</t>
  </si>
  <si>
    <t>5157123849</t>
  </si>
  <si>
    <t>5157123658</t>
  </si>
  <si>
    <t>5157124265</t>
  </si>
  <si>
    <t>5157124275</t>
  </si>
  <si>
    <t>5157124663</t>
  </si>
  <si>
    <t>5157125178</t>
  </si>
  <si>
    <t>5157126455</t>
  </si>
  <si>
    <t>5157126725</t>
  </si>
  <si>
    <t>5157126914</t>
  </si>
  <si>
    <t>5157126902</t>
  </si>
  <si>
    <t>5157127021</t>
  </si>
  <si>
    <t>5157127799</t>
  </si>
  <si>
    <t>5157128056</t>
  </si>
  <si>
    <t>5157128801</t>
  </si>
  <si>
    <t>5157128514</t>
  </si>
  <si>
    <t>5157128512</t>
  </si>
  <si>
    <t>5157128912</t>
  </si>
  <si>
    <t>5157129004</t>
  </si>
  <si>
    <t>5157129498</t>
  </si>
  <si>
    <t>5157129288</t>
  </si>
  <si>
    <t>5157129669</t>
  </si>
  <si>
    <t>5157130123</t>
  </si>
  <si>
    <t>5157130637</t>
  </si>
  <si>
    <t>5157130544</t>
  </si>
  <si>
    <t>5157291333</t>
  </si>
  <si>
    <t>5157291128</t>
  </si>
  <si>
    <t>5157131369</t>
  </si>
  <si>
    <t>5157131771</t>
  </si>
  <si>
    <t>5157131274</t>
  </si>
  <si>
    <t>5157291019</t>
  </si>
  <si>
    <t>5157132113</t>
  </si>
  <si>
    <t>5157132061</t>
  </si>
  <si>
    <t>5157132150</t>
  </si>
  <si>
    <t>5157132569</t>
  </si>
  <si>
    <t>5157132486</t>
  </si>
  <si>
    <t>5157133364</t>
  </si>
  <si>
    <t>5157133059</t>
  </si>
  <si>
    <t>5157133597</t>
  </si>
  <si>
    <t>5157133655</t>
  </si>
  <si>
    <t>5157133831</t>
  </si>
  <si>
    <t>5157134581</t>
  </si>
  <si>
    <t>5157133733</t>
  </si>
  <si>
    <t>5157135139</t>
  </si>
  <si>
    <t>5157134127</t>
  </si>
  <si>
    <t>5157133669</t>
  </si>
  <si>
    <t>5157134699</t>
  </si>
  <si>
    <t>5157134880</t>
  </si>
  <si>
    <t>5157223054</t>
  </si>
  <si>
    <t>5157135198</t>
  </si>
  <si>
    <t>5157138421</t>
  </si>
  <si>
    <t>5157136245</t>
  </si>
  <si>
    <t>5157135506</t>
  </si>
  <si>
    <t>5157135748</t>
  </si>
  <si>
    <t>5157135758</t>
  </si>
  <si>
    <t>5157136469</t>
  </si>
  <si>
    <t>5157136119</t>
  </si>
  <si>
    <t>5157135796</t>
  </si>
  <si>
    <t>5157136154</t>
  </si>
  <si>
    <t>5157138553</t>
  </si>
  <si>
    <t>5157137635</t>
  </si>
  <si>
    <t>5157136408</t>
  </si>
  <si>
    <t>5157136632</t>
  </si>
  <si>
    <t>5157136833</t>
  </si>
  <si>
    <t>5157137223</t>
  </si>
  <si>
    <t>5157137208</t>
  </si>
  <si>
    <t>5157138776</t>
  </si>
  <si>
    <t>5157138650</t>
  </si>
  <si>
    <t>5157138255</t>
  </si>
  <si>
    <t>5157138658</t>
  </si>
  <si>
    <t>5157139684</t>
  </si>
  <si>
    <t>5157140034</t>
  </si>
  <si>
    <t>5157140951</t>
  </si>
  <si>
    <t>5157140894</t>
  </si>
  <si>
    <t>5157140895</t>
  </si>
  <si>
    <t>5157141475</t>
  </si>
  <si>
    <t>5157142237</t>
  </si>
  <si>
    <t>5157141969</t>
  </si>
  <si>
    <t>5157142223</t>
  </si>
  <si>
    <t>5157142264</t>
  </si>
  <si>
    <t>5157142471</t>
  </si>
  <si>
    <t>5157147247</t>
  </si>
  <si>
    <t>5157143863</t>
  </si>
  <si>
    <t>5157144792</t>
  </si>
  <si>
    <t>5157145143</t>
  </si>
  <si>
    <t>5157145095</t>
  </si>
  <si>
    <t>5157145700</t>
  </si>
  <si>
    <t>5157146272</t>
  </si>
  <si>
    <t>5157146495</t>
  </si>
  <si>
    <t>5157146725</t>
  </si>
  <si>
    <t>5157146788</t>
  </si>
  <si>
    <t>5157146918</t>
  </si>
  <si>
    <t>5157147322</t>
  </si>
  <si>
    <t>5157147965</t>
  </si>
  <si>
    <t>5157147964</t>
  </si>
  <si>
    <t>5157147449</t>
  </si>
  <si>
    <t>5157148095</t>
  </si>
  <si>
    <t>5157149666</t>
  </si>
  <si>
    <t>5157150037</t>
  </si>
  <si>
    <t>5157151226</t>
  </si>
  <si>
    <t>5157150902</t>
  </si>
  <si>
    <t>5157150521</t>
  </si>
  <si>
    <t>5157150893</t>
  </si>
  <si>
    <t>5157151538</t>
  </si>
  <si>
    <t>5157151572</t>
  </si>
  <si>
    <t>5157151609</t>
  </si>
  <si>
    <t>5157153209</t>
  </si>
  <si>
    <t>5157154277</t>
  </si>
  <si>
    <t>5157152975</t>
  </si>
  <si>
    <t>5157153309</t>
  </si>
  <si>
    <t>5157153523</t>
  </si>
  <si>
    <t>5157154410</t>
  </si>
  <si>
    <t>5157154130</t>
  </si>
  <si>
    <t>5157154621</t>
  </si>
  <si>
    <t>5157154533</t>
  </si>
  <si>
    <t>5157156126</t>
  </si>
  <si>
    <t>5157156729</t>
  </si>
  <si>
    <t>5157157426</t>
  </si>
  <si>
    <t>5157157366</t>
  </si>
  <si>
    <t>5157157440</t>
  </si>
  <si>
    <t>5157157456</t>
  </si>
  <si>
    <t>5157158056</t>
  </si>
  <si>
    <t>5157158960</t>
  </si>
  <si>
    <t>5157159974</t>
  </si>
  <si>
    <t>5157159621</t>
  </si>
  <si>
    <t>5157160311</t>
  </si>
  <si>
    <t>5157160095</t>
  </si>
  <si>
    <t>5157160459</t>
  </si>
  <si>
    <t>5157160909</t>
  </si>
  <si>
    <t>5157160579</t>
  </si>
  <si>
    <t>5157160343</t>
  </si>
  <si>
    <t>5157160971</t>
  </si>
  <si>
    <t>5157160755</t>
  </si>
  <si>
    <t>5157160900</t>
  </si>
  <si>
    <t>5157161373</t>
  </si>
  <si>
    <t>5157161332</t>
  </si>
  <si>
    <t>5157161075</t>
  </si>
  <si>
    <t>5157161954</t>
  </si>
  <si>
    <t>5157161698</t>
  </si>
  <si>
    <t>5157161866</t>
  </si>
  <si>
    <t>5157162120</t>
  </si>
  <si>
    <t>5157163362</t>
  </si>
  <si>
    <t>5157162975</t>
  </si>
  <si>
    <t>5157163383</t>
  </si>
  <si>
    <t>5157163689</t>
  </si>
  <si>
    <t>5157163880</t>
  </si>
  <si>
    <t>5157165272</t>
  </si>
  <si>
    <t>5157165043</t>
  </si>
  <si>
    <t>5157165125</t>
  </si>
  <si>
    <t>5157165280</t>
  </si>
  <si>
    <t>5157165406</t>
  </si>
  <si>
    <t>5157166008</t>
  </si>
  <si>
    <t>5157166153</t>
  </si>
  <si>
    <t>5157166472</t>
  </si>
  <si>
    <t>5157166319</t>
  </si>
  <si>
    <t>5157167830</t>
  </si>
  <si>
    <t>5157176840</t>
  </si>
  <si>
    <t>5157182387</t>
  </si>
  <si>
    <t>5157183534</t>
  </si>
  <si>
    <t>5157180190</t>
  </si>
  <si>
    <t>5157183441</t>
  </si>
  <si>
    <t>5157183867</t>
  </si>
  <si>
    <t>5157187844</t>
  </si>
  <si>
    <t>5157188167</t>
  </si>
  <si>
    <t>5157188436</t>
  </si>
  <si>
    <t>5157189428</t>
  </si>
  <si>
    <t>5157190170</t>
  </si>
  <si>
    <t>5157190634</t>
  </si>
  <si>
    <t>5157191849</t>
  </si>
  <si>
    <t>5157192930</t>
  </si>
  <si>
    <t>5157192614</t>
  </si>
  <si>
    <t>5157193740</t>
  </si>
  <si>
    <t>5157194212</t>
  </si>
  <si>
    <t>5157195142</t>
  </si>
  <si>
    <t>5157195800</t>
  </si>
  <si>
    <t>5157195499</t>
  </si>
  <si>
    <t>5157196576</t>
  </si>
  <si>
    <t>5157196016</t>
  </si>
  <si>
    <t>5157196793</t>
  </si>
  <si>
    <t>5157197271</t>
  </si>
  <si>
    <t>5157198399</t>
  </si>
  <si>
    <t>5157199671</t>
  </si>
  <si>
    <t>5157199692</t>
  </si>
  <si>
    <t>5157200625</t>
  </si>
  <si>
    <t>5157201448</t>
  </si>
  <si>
    <t>5157201099</t>
  </si>
  <si>
    <t>5157201518</t>
  </si>
  <si>
    <t>5157200755</t>
  </si>
  <si>
    <t>5157201748</t>
  </si>
  <si>
    <t>5157201879</t>
  </si>
  <si>
    <t>5157202075</t>
  </si>
  <si>
    <t>5157202451</t>
  </si>
  <si>
    <t>5157202654</t>
  </si>
  <si>
    <t>5157202683</t>
  </si>
  <si>
    <t>5157203948</t>
  </si>
  <si>
    <t>5157203614</t>
  </si>
  <si>
    <t>5157203444</t>
  </si>
  <si>
    <t>5157203452</t>
  </si>
  <si>
    <t>5157203722</t>
  </si>
  <si>
    <t>5157204044</t>
  </si>
  <si>
    <t>5157204171</t>
  </si>
  <si>
    <t>5157204379</t>
  </si>
  <si>
    <t>5157204971</t>
  </si>
  <si>
    <t>5157204975</t>
  </si>
  <si>
    <t>5157205051</t>
  </si>
  <si>
    <t>5157205467</t>
  </si>
  <si>
    <t>5157205140</t>
  </si>
  <si>
    <t>5157205305</t>
  </si>
  <si>
    <t>5157205586</t>
  </si>
  <si>
    <t>5157205453</t>
  </si>
  <si>
    <t>5157205655</t>
  </si>
  <si>
    <t>5157205684</t>
  </si>
  <si>
    <t>5157205908</t>
  </si>
  <si>
    <t>5157206628</t>
  </si>
  <si>
    <t>5157206960</t>
  </si>
  <si>
    <t>5157207387</t>
  </si>
  <si>
    <t>5157207052</t>
  </si>
  <si>
    <t>5157207231</t>
  </si>
  <si>
    <t>5157207281</t>
  </si>
  <si>
    <t>5157207736</t>
  </si>
  <si>
    <t>5157208099</t>
  </si>
  <si>
    <t>5157208069</t>
  </si>
  <si>
    <t>5157208399</t>
  </si>
  <si>
    <t>5157208077</t>
  </si>
  <si>
    <t>5157219180</t>
  </si>
  <si>
    <t>5157209627</t>
  </si>
  <si>
    <t>5157208903</t>
  </si>
  <si>
    <t>5157209493</t>
  </si>
  <si>
    <t>5157209652</t>
  </si>
  <si>
    <t>5157210221</t>
  </si>
  <si>
    <t>5157210240</t>
  </si>
  <si>
    <t>5157209976</t>
  </si>
  <si>
    <t>5157210420</t>
  </si>
  <si>
    <t>5157231346</t>
  </si>
  <si>
    <t>5157210668</t>
  </si>
  <si>
    <t>5157211496</t>
  </si>
  <si>
    <t>5157212152</t>
  </si>
  <si>
    <t>5157213049</t>
  </si>
  <si>
    <t>5157214005</t>
  </si>
  <si>
    <t>5157215520</t>
  </si>
  <si>
    <t>5157215496</t>
  </si>
  <si>
    <t>5157216494</t>
  </si>
  <si>
    <t>5157299957</t>
  </si>
  <si>
    <t>5157217678</t>
  </si>
  <si>
    <t>5157217779</t>
  </si>
  <si>
    <t>5157218388</t>
  </si>
  <si>
    <t>5157218630</t>
  </si>
  <si>
    <t>5157223212</t>
  </si>
  <si>
    <t>5157218760</t>
  </si>
  <si>
    <t>5157218711</t>
  </si>
  <si>
    <t>5157218923</t>
  </si>
  <si>
    <t>5157219114</t>
  </si>
  <si>
    <t>5157219570</t>
  </si>
  <si>
    <t>5157218753</t>
  </si>
  <si>
    <t>5157219024</t>
  </si>
  <si>
    <t>5157219282</t>
  </si>
  <si>
    <t>5157219521</t>
  </si>
  <si>
    <t>5157221735</t>
  </si>
  <si>
    <t>5157226714</t>
  </si>
  <si>
    <t>5157222032</t>
  </si>
  <si>
    <t>5157222099</t>
  </si>
  <si>
    <t>5157222725</t>
  </si>
  <si>
    <t>5157222901</t>
  </si>
  <si>
    <t>5157222559</t>
  </si>
  <si>
    <t>5157222993</t>
  </si>
  <si>
    <t>5157223321</t>
  </si>
  <si>
    <t>5157223412</t>
  </si>
  <si>
    <t>5157224185</t>
  </si>
  <si>
    <t>5157224540</t>
  </si>
  <si>
    <t>5157235521</t>
  </si>
  <si>
    <t>5157224301</t>
  </si>
  <si>
    <t>5157224805</t>
  </si>
  <si>
    <t>5157226094</t>
  </si>
  <si>
    <t>5157224803</t>
  </si>
  <si>
    <t>5157224917</t>
  </si>
  <si>
    <t>5157225077</t>
  </si>
  <si>
    <t>5157225522</t>
  </si>
  <si>
    <t>5157225610</t>
  </si>
  <si>
    <t>5157225795</t>
  </si>
  <si>
    <t>5157225960</t>
  </si>
  <si>
    <t>5157226399</t>
  </si>
  <si>
    <t>5157226353</t>
  </si>
  <si>
    <t>5157226712</t>
  </si>
  <si>
    <t>5157226658</t>
  </si>
  <si>
    <t>5157227955</t>
  </si>
  <si>
    <t>5157228244</t>
  </si>
  <si>
    <t>5157227917</t>
  </si>
  <si>
    <t>5157228456</t>
  </si>
  <si>
    <t>5157228461</t>
  </si>
  <si>
    <t>5157228841</t>
  </si>
  <si>
    <t>5157228797</t>
  </si>
  <si>
    <t>5157229702</t>
  </si>
  <si>
    <t>5157228405</t>
  </si>
  <si>
    <t>5157229523</t>
  </si>
  <si>
    <t>5157229047</t>
  </si>
  <si>
    <t>5157228922</t>
  </si>
  <si>
    <t>5157229004</t>
  </si>
  <si>
    <t>5157230332</t>
  </si>
  <si>
    <t>5157229952</t>
  </si>
  <si>
    <t>5157230740</t>
  </si>
  <si>
    <t>5157230635</t>
  </si>
  <si>
    <t>5157230626</t>
  </si>
  <si>
    <t>5157231490</t>
  </si>
  <si>
    <t>5157231282</t>
  </si>
  <si>
    <t>5157231522</t>
  </si>
  <si>
    <t>5157232273</t>
  </si>
  <si>
    <t>5157231741</t>
  </si>
  <si>
    <t>5157231943</t>
  </si>
  <si>
    <t>5157232211</t>
  </si>
  <si>
    <t>5157233208</t>
  </si>
  <si>
    <t>5157298807</t>
  </si>
  <si>
    <t>5157233422</t>
  </si>
  <si>
    <t>5157233688</t>
  </si>
  <si>
    <t>5157233634</t>
  </si>
  <si>
    <t>5157234656</t>
  </si>
  <si>
    <t>5157235190</t>
  </si>
  <si>
    <t>5157235671</t>
  </si>
  <si>
    <t>5157236217</t>
  </si>
  <si>
    <t>5157236697</t>
  </si>
  <si>
    <t>5157236218</t>
  </si>
  <si>
    <t>5157237139</t>
  </si>
  <si>
    <t>5157237511</t>
  </si>
  <si>
    <t>5157238623</t>
  </si>
  <si>
    <t>5157237788</t>
  </si>
  <si>
    <t>5157238771</t>
  </si>
  <si>
    <t>5157239485</t>
  </si>
  <si>
    <t>5157240132</t>
  </si>
  <si>
    <t>5157239763</t>
  </si>
  <si>
    <t>5157241085</t>
  </si>
  <si>
    <t>5157241200</t>
  </si>
  <si>
    <t>5157241711</t>
  </si>
  <si>
    <t>5157241322</t>
  </si>
  <si>
    <t>5157242018</t>
  </si>
  <si>
    <t>5157242685</t>
  </si>
  <si>
    <t>5157242696</t>
  </si>
  <si>
    <t>5157242713</t>
  </si>
  <si>
    <t>5157243074</t>
  </si>
  <si>
    <t>5157243127</t>
  </si>
  <si>
    <t>5157243457</t>
  </si>
  <si>
    <t>5157244837</t>
  </si>
  <si>
    <t>5157244800</t>
  </si>
  <si>
    <t>5157245495</t>
  </si>
  <si>
    <t>5157245570</t>
  </si>
  <si>
    <t>5157246066</t>
  </si>
  <si>
    <t>5157246174</t>
  </si>
  <si>
    <t>5157246281</t>
  </si>
  <si>
    <t>5157248311</t>
  </si>
  <si>
    <t>5157247831</t>
  </si>
  <si>
    <t>5157248330</t>
  </si>
  <si>
    <t>5157248351</t>
  </si>
  <si>
    <t>5157248767</t>
  </si>
  <si>
    <t>5157248915</t>
  </si>
  <si>
    <t>5157248949</t>
  </si>
  <si>
    <t>5157249462</t>
  </si>
  <si>
    <t>5157249072</t>
  </si>
  <si>
    <t>5157249347</t>
  </si>
  <si>
    <t>5157249359</t>
  </si>
  <si>
    <t>5157249619</t>
  </si>
  <si>
    <t>5157249977</t>
  </si>
  <si>
    <t>5157250398</t>
  </si>
  <si>
    <t>5157251406</t>
  </si>
  <si>
    <t>5157251582</t>
  </si>
  <si>
    <t>5157251816</t>
  </si>
  <si>
    <t>5157252043</t>
  </si>
  <si>
    <t>5157252422</t>
  </si>
  <si>
    <t>5157252326</t>
  </si>
  <si>
    <t>5157252592</t>
  </si>
  <si>
    <t>5157252902</t>
  </si>
  <si>
    <t>5157253048</t>
  </si>
  <si>
    <t>5157253110</t>
  </si>
  <si>
    <t>5157253319</t>
  </si>
  <si>
    <t>5157253648</t>
  </si>
  <si>
    <t>5157273431</t>
  </si>
  <si>
    <t>5157255040</t>
  </si>
  <si>
    <t>5157257297</t>
  </si>
  <si>
    <t>5157273242</t>
  </si>
  <si>
    <t>5157277196</t>
  </si>
  <si>
    <t>5157281600</t>
  </si>
  <si>
    <t>5157283121</t>
  </si>
  <si>
    <t>5157282986</t>
  </si>
  <si>
    <t>5157284568</t>
  </si>
  <si>
    <t>5157285481</t>
  </si>
  <si>
    <t>5157287714</t>
  </si>
  <si>
    <t>5157288336</t>
  </si>
  <si>
    <t>5157288602</t>
  </si>
  <si>
    <t>5157288874</t>
  </si>
  <si>
    <t>5157288768</t>
  </si>
  <si>
    <t>5157288695</t>
  </si>
  <si>
    <t>5157288800</t>
  </si>
  <si>
    <t>5157288957</t>
  </si>
  <si>
    <t>5157288935</t>
  </si>
  <si>
    <t>5157289097</t>
  </si>
  <si>
    <t>5157289153</t>
  </si>
  <si>
    <t>5157289121</t>
  </si>
  <si>
    <t>5157289524</t>
  </si>
  <si>
    <t>5157289549</t>
  </si>
  <si>
    <t>5157289911</t>
  </si>
  <si>
    <t>5157290475</t>
  </si>
  <si>
    <t>5157291053</t>
  </si>
  <si>
    <t>5157291257</t>
  </si>
  <si>
    <t>5157291977</t>
  </si>
  <si>
    <t>5157292197</t>
  </si>
  <si>
    <t>5157291988</t>
  </si>
  <si>
    <t>5157294005</t>
  </si>
  <si>
    <t>5157294083</t>
  </si>
  <si>
    <t>5157294209</t>
  </si>
  <si>
    <t>5157294496</t>
  </si>
  <si>
    <t>5157295456</t>
  </si>
  <si>
    <t>5157295512</t>
  </si>
  <si>
    <t>5157295746</t>
  </si>
  <si>
    <t>5157295763</t>
  </si>
  <si>
    <t>5157296182</t>
  </si>
  <si>
    <t>5157296601</t>
  </si>
  <si>
    <t>5157296748</t>
  </si>
  <si>
    <t>5157296697</t>
  </si>
  <si>
    <t>5157296860</t>
  </si>
  <si>
    <t>5157297472</t>
  </si>
  <si>
    <t>5157299903</t>
  </si>
  <si>
    <t>5157299318</t>
  </si>
  <si>
    <t>5157300441</t>
  </si>
  <si>
    <t>5157300506</t>
  </si>
  <si>
    <t>5157301311</t>
  </si>
  <si>
    <t>5157301728</t>
  </si>
  <si>
    <t>5157301998</t>
  </si>
  <si>
    <t>5157302190</t>
  </si>
  <si>
    <t>5157302524</t>
  </si>
  <si>
    <t>5157302463</t>
  </si>
  <si>
    <t>5157302466</t>
  </si>
  <si>
    <t>5157303187</t>
  </si>
  <si>
    <t>5157303163</t>
  </si>
  <si>
    <t>5157303771</t>
  </si>
  <si>
    <t>5157303910</t>
  </si>
  <si>
    <t>5157303908</t>
  </si>
  <si>
    <t>5157304396</t>
  </si>
  <si>
    <t>5157304729</t>
  </si>
  <si>
    <t>5157305131</t>
  </si>
  <si>
    <t>5157305740</t>
  </si>
  <si>
    <t>5157306086</t>
  </si>
  <si>
    <t>5157306328</t>
  </si>
  <si>
    <t>5157306473</t>
  </si>
  <si>
    <t>5157306798</t>
  </si>
  <si>
    <t>5157307260</t>
  </si>
  <si>
    <t>5157307309</t>
  </si>
  <si>
    <t>5157307556</t>
  </si>
  <si>
    <t>5157308842</t>
  </si>
  <si>
    <t>5157308964</t>
  </si>
  <si>
    <t>5157309900</t>
  </si>
  <si>
    <t>5157310061</t>
  </si>
  <si>
    <t>5157310268</t>
  </si>
  <si>
    <t>5157311341</t>
  </si>
  <si>
    <t>5157311723</t>
  </si>
  <si>
    <t>5157311779</t>
  </si>
  <si>
    <t>5157312043</t>
  </si>
  <si>
    <t>5157312147</t>
  </si>
  <si>
    <t>5157312931</t>
  </si>
  <si>
    <t>5157312253</t>
  </si>
  <si>
    <t>5157313463</t>
  </si>
  <si>
    <t>5157313612</t>
  </si>
  <si>
    <t>5157313789</t>
  </si>
  <si>
    <t>5157313844</t>
  </si>
  <si>
    <t>5157313863</t>
  </si>
  <si>
    <t>5157313918</t>
  </si>
  <si>
    <t>5157314178</t>
  </si>
  <si>
    <t>5157314115</t>
  </si>
  <si>
    <t>5157314101</t>
  </si>
  <si>
    <t>5157314503</t>
  </si>
  <si>
    <t>THU HẰNG Bắp bò muối gói 200g</t>
  </si>
  <si>
    <t>BBM200</t>
  </si>
  <si>
    <t>Bắp bò muối 200g</t>
  </si>
  <si>
    <t>NGỌC THƠM Bắp bò muối gói 300g</t>
  </si>
  <si>
    <t>BBM300</t>
  </si>
  <si>
    <t>Bắp bò muối 300g</t>
  </si>
  <si>
    <t>THU HẰNG Bắp bò muối gói 500g</t>
  </si>
  <si>
    <t>BBM500</t>
  </si>
  <si>
    <t>Bắp bò muối 500g</t>
  </si>
  <si>
    <t>BGHM450</t>
  </si>
  <si>
    <t>Bắp giò heo muối vị Tayaki Coop Select 450g</t>
  </si>
  <si>
    <t>Br250-cf</t>
  </si>
  <si>
    <t>Sữa tươi tiệt trùng Breaka Coffee 250ml</t>
  </si>
  <si>
    <t>Br250-dau</t>
  </si>
  <si>
    <t>Sữa tươi tiệt trùng Breaka Dâu 250ml</t>
  </si>
  <si>
    <t>Br250-socola</t>
  </si>
  <si>
    <t>Sữa tươi tiệt trùng Breaka Socola 250ml</t>
  </si>
  <si>
    <t>Br250-vani</t>
  </si>
  <si>
    <t>Sữa tươi tiệt trùng Breaka Vani 250ml</t>
  </si>
  <si>
    <t>CC300</t>
  </si>
  <si>
    <t>Chả cốm 300g</t>
  </si>
  <si>
    <t>CGM300</t>
  </si>
  <si>
    <t>Chân giò heo muối 300g</t>
  </si>
  <si>
    <t>NGỌC THƠM Chân giò heo muối gói 500g</t>
  </si>
  <si>
    <t>CGM500</t>
  </si>
  <si>
    <t>Chân giò heo muối 500g</t>
  </si>
  <si>
    <t>Ngọc Thơm_Chân gà sốt cay 400g</t>
  </si>
  <si>
    <t>CGSC400</t>
  </si>
  <si>
    <t>Chân gà sốt cay 400g</t>
  </si>
  <si>
    <t>NGỌC THƠM chân gà thảo mộc 150g</t>
  </si>
  <si>
    <t>CGTM150</t>
  </si>
  <si>
    <t>Chân gà thảo mộc 150g</t>
  </si>
  <si>
    <t>NGỌC THƠM chân gà xì dầu 150g</t>
  </si>
  <si>
    <t>CGXD150</t>
  </si>
  <si>
    <t>Chân gà xì dầu 150g</t>
  </si>
  <si>
    <t>CN300</t>
  </si>
  <si>
    <t>Chả nướng 300g</t>
  </si>
  <si>
    <t>combo1</t>
  </si>
  <si>
    <t>Combo Tết bình an</t>
  </si>
  <si>
    <t>COMBO1-TBA</t>
  </si>
  <si>
    <t>Combo1-Tết Bình An Nhớ Nguồn</t>
  </si>
  <si>
    <t>COMBO2-TBA</t>
  </si>
  <si>
    <t>Combo2 - Tết Bình An ông Công ông Táo</t>
  </si>
  <si>
    <t>COMBO3-TSV</t>
  </si>
  <si>
    <t>Combo3 - Tết Sum Vầy, Mâm Cơm Tết</t>
  </si>
  <si>
    <t>combo4</t>
  </si>
  <si>
    <t>Combo Tết sum vầy</t>
  </si>
  <si>
    <t>COMBO4-TSV</t>
  </si>
  <si>
    <t>Combo 4 - Tết Sum Vầy Thiết Đãi Bạn Hiền</t>
  </si>
  <si>
    <t>CVC</t>
  </si>
  <si>
    <t>Cước dịch vụ chuyển phát</t>
  </si>
  <si>
    <t>Ngọc Thơm_Đùi gà sốt cay 500g</t>
  </si>
  <si>
    <t>DGSC500</t>
  </si>
  <si>
    <t>Đùi gà sốt cay 500g</t>
  </si>
  <si>
    <t>GHC1000</t>
  </si>
  <si>
    <t>Gà hun cỏ xạ hương 1kg</t>
  </si>
  <si>
    <t>GHC500</t>
  </si>
  <si>
    <t>Gà hun cỏ xạ hương Coop Select 500g</t>
  </si>
  <si>
    <t>GHEFARCI150</t>
  </si>
  <si>
    <t>Ghẹ farci 150g</t>
  </si>
  <si>
    <t>GXD500</t>
  </si>
  <si>
    <t>Gà xì dầu 500g</t>
  </si>
  <si>
    <t>Ngọc Thơm Gà muối hun khói 300g</t>
  </si>
  <si>
    <t>GHK300</t>
  </si>
  <si>
    <t>Gà muối hun khói 300g</t>
  </si>
  <si>
    <t>GL250</t>
  </si>
  <si>
    <t>Giò lụa cây 250g</t>
  </si>
  <si>
    <t>GL250KT</t>
  </si>
  <si>
    <t>Giò lụa 250g</t>
  </si>
  <si>
    <t>NGỌC THƠM Giò lụa 500g</t>
  </si>
  <si>
    <t>GL500KT</t>
  </si>
  <si>
    <t>Giò lụa 500g</t>
  </si>
  <si>
    <t>GM500</t>
  </si>
  <si>
    <t>Gà muối 500g</t>
  </si>
  <si>
    <t>GSG250</t>
  </si>
  <si>
    <t>Giò sụn gà 250g</t>
  </si>
  <si>
    <t>GTLX250G</t>
  </si>
  <si>
    <t>Giò Tai Lưỡi Xào 250g</t>
  </si>
  <si>
    <t>THU HẰNG Giò tai nấm hương 250g</t>
  </si>
  <si>
    <t>GTNH250</t>
  </si>
  <si>
    <t>Giò tai nấm hương 250g</t>
  </si>
  <si>
    <t>NGỌC THƠM Giò tai nấm hương 500g</t>
  </si>
  <si>
    <t>GTNH500</t>
  </si>
  <si>
    <t>Giò tai nấm hương 500g</t>
  </si>
  <si>
    <t>HH00001</t>
  </si>
  <si>
    <t>Bắp bò Tây Ban Nha</t>
  </si>
  <si>
    <t>HH00002</t>
  </si>
  <si>
    <t>Bắp bò Đan Mạch</t>
  </si>
  <si>
    <t>HH00003</t>
  </si>
  <si>
    <t>Da heo</t>
  </si>
  <si>
    <t>HH00004</t>
  </si>
  <si>
    <t>Khoanh giò nhỏ</t>
  </si>
  <si>
    <t>HH00005</t>
  </si>
  <si>
    <t>Khoanh giò lớn</t>
  </si>
  <si>
    <t>HH00006</t>
  </si>
  <si>
    <t>Lưỡi bỉ</t>
  </si>
  <si>
    <t>HH00007</t>
  </si>
  <si>
    <t>Lưỡi Đức</t>
  </si>
  <si>
    <t>HH00008</t>
  </si>
  <si>
    <t>Mỡ heo</t>
  </si>
  <si>
    <t>HH00009</t>
  </si>
  <si>
    <t>Mũi heo</t>
  </si>
  <si>
    <t>HH00010</t>
  </si>
  <si>
    <t>Tai heo</t>
  </si>
  <si>
    <t>HH00011</t>
  </si>
  <si>
    <t>Gà nguyên con</t>
  </si>
  <si>
    <t>HH00012</t>
  </si>
  <si>
    <t>Khoanh giò Tones</t>
  </si>
  <si>
    <t>HH00013</t>
  </si>
  <si>
    <t>Chân gà</t>
  </si>
  <si>
    <t>HH00014</t>
  </si>
  <si>
    <t>Thịt đùi heo</t>
  </si>
  <si>
    <t>HH00015</t>
  </si>
  <si>
    <t>Bắp giò heo</t>
  </si>
  <si>
    <t>MAY00001</t>
  </si>
  <si>
    <t>Máy Vê Biên</t>
  </si>
  <si>
    <t>MAYTUMBLER</t>
  </si>
  <si>
    <t xml:space="preserve">Máy Tumbler (Xuất xứ: Italy) </t>
  </si>
  <si>
    <t>NGỌC THƠM Mực lá câu làm sạch 450g</t>
  </si>
  <si>
    <t>ML450</t>
  </si>
  <si>
    <t>Mực lá câu làm sạch 450g</t>
  </si>
  <si>
    <t>MNH250</t>
  </si>
  <si>
    <t>Mọc Nấm Hương 250g</t>
  </si>
  <si>
    <t>MO450</t>
  </si>
  <si>
    <t>Mực ống tươi 450g</t>
  </si>
  <si>
    <t>Pauls1L</t>
  </si>
  <si>
    <t>Sữa tươi tiệt trùng Pauls Nguyên Chất 1L</t>
  </si>
  <si>
    <t>Pauls1L-gold</t>
  </si>
  <si>
    <t>Sữa tươi tiệt trùng Pauls Gold 1L</t>
  </si>
  <si>
    <t>Pauls200-dau</t>
  </si>
  <si>
    <t>Sữa tươi tiệt trùng Pauls Dâu 200ml</t>
  </si>
  <si>
    <t>Pauls200-kem</t>
  </si>
  <si>
    <t>Sữa tươi tiệt trùng Pauls Nguyên Kem 200ml</t>
  </si>
  <si>
    <t>Pauls200-socola</t>
  </si>
  <si>
    <t>Sữa tươi tiệt trùng Pauls Socola 200ml</t>
  </si>
  <si>
    <t>Pauls250</t>
  </si>
  <si>
    <t>Sữa tươi tiệt trùng Pauls Nguyên Chất 250ml</t>
  </si>
  <si>
    <t>PFHOUSE</t>
  </si>
  <si>
    <t>Sữa tươi  nguyên kem PAULS FARMHOUSE 1lit</t>
  </si>
  <si>
    <t>PMNK1LIT</t>
  </si>
  <si>
    <t>Sữa tươi nguyên kem Pauls 1lit</t>
  </si>
  <si>
    <t>SGDL</t>
  </si>
  <si>
    <t>Sụn ức gà đông lạnh</t>
  </si>
  <si>
    <t>NGỌC THƠM sườn hun khói 200g</t>
  </si>
  <si>
    <t>SHK200</t>
  </si>
  <si>
    <t>Sườn hun khói 200g</t>
  </si>
  <si>
    <t>TBĐ450</t>
  </si>
  <si>
    <t>Tôm mũ ni bỏ đầu 450g</t>
  </si>
  <si>
    <t>TH200</t>
  </si>
  <si>
    <t>Tai heo muối 200g</t>
  </si>
  <si>
    <t>THU HẰNG Tai heo muối gói 400g</t>
  </si>
  <si>
    <t>TH400</t>
  </si>
  <si>
    <t>Tai heo muối 400g</t>
  </si>
  <si>
    <t>NGỌC THƠM Tôm mũ ni nguyên con 450g</t>
  </si>
  <si>
    <t>TNC450</t>
  </si>
  <si>
    <t>Tôm mũ ni nguyên con 450g</t>
  </si>
  <si>
    <t>TSCD0001</t>
  </si>
  <si>
    <t>Máy dò kim loại</t>
  </si>
  <si>
    <t xml:space="preserve">mã tỉnh </t>
  </si>
  <si>
    <t>Mã khách hàng</t>
  </si>
  <si>
    <t>Tên khách hàng</t>
  </si>
  <si>
    <t>MST</t>
  </si>
  <si>
    <t>WIN</t>
  </si>
  <si>
    <t>CÔNG TY CỔ PHẦN DỊCH VỤ THƯƠNG MẠI TỔNG HỢP WINCOMMERCE</t>
  </si>
  <si>
    <t>N</t>
  </si>
  <si>
    <t>NBH</t>
  </si>
  <si>
    <t>WIN-001</t>
  </si>
  <si>
    <t>CHI NHÁNH NINH BÌNH - CÔNG TY CỔ PHẦN DỊCH VỤ THƯƠNG MẠI TỔNG HỢP WINCOMMERCE</t>
  </si>
  <si>
    <t>0104918404-001</t>
  </si>
  <si>
    <t>B</t>
  </si>
  <si>
    <t>Ninh Bình</t>
  </si>
  <si>
    <t>HNI</t>
  </si>
  <si>
    <t>WIN-002</t>
  </si>
  <si>
    <t>CHI NHÁNH HÀ NỘI - CÔNG TY CỔ PHẦN DỊCH VỤ THƯƠNG MẠI TỔNG HỢP WINCOMMERCE</t>
  </si>
  <si>
    <t>0104918404-002</t>
  </si>
  <si>
    <t>Hà Nội</t>
  </si>
  <si>
    <t>PTO</t>
  </si>
  <si>
    <t>WIN-003</t>
  </si>
  <si>
    <t>CHI NHÁNH PHÚ THỌ - CÔNG TY CỔ PHẦN DỊCH VỤ THƯƠNG MẠI TỔNG HỢP WINCOMMERCE</t>
  </si>
  <si>
    <t>0104918404-003</t>
  </si>
  <si>
    <t>Phú Thọ</t>
  </si>
  <si>
    <t>HTH</t>
  </si>
  <si>
    <t>WIN-004</t>
  </si>
  <si>
    <t>CHI NHÁNH HÀ TĨNH - CÔNG TY CỔ PHẦN DỊCH VỤ THƯƠNG MẠI TỔNG HỢP WINCOMMERCE</t>
  </si>
  <si>
    <t>0104918404-004</t>
  </si>
  <si>
    <t>Hà Tĩnh</t>
  </si>
  <si>
    <t>HDG</t>
  </si>
  <si>
    <t>WIN-006</t>
  </si>
  <si>
    <t>CHI NHÁNH HẢI DƯƠNG - CÔNG TY CỔ PHẦN DỊCH VỤ THƯƠNG MẠI TỔNG HỢP WINCOMMERCE</t>
  </si>
  <si>
    <t>0104918404-006</t>
  </si>
  <si>
    <t>Hải Dương</t>
  </si>
  <si>
    <t>QNH</t>
  </si>
  <si>
    <t>WIN-007</t>
  </si>
  <si>
    <t>CHI NHÁNH QUẢNG NINH - CÔNG TY CỔ PHẦN DỊCH VỤ THƯƠNG MẠI TỔNG HỢP WINCOMMERCE</t>
  </si>
  <si>
    <t>0104918404-007</t>
  </si>
  <si>
    <t>Quảng Ninh</t>
  </si>
  <si>
    <t>LDG</t>
  </si>
  <si>
    <t>WIN-008</t>
  </si>
  <si>
    <t>CHI NHÁNH LÂM ĐỒNG - CÔNG TY CỔ PHẦN DỊCH VỤ THƯƠNG MẠI TỔNG HỢP WINCOMMERCE</t>
  </si>
  <si>
    <t>0104918404-008</t>
  </si>
  <si>
    <t>Lâm Đồng</t>
  </si>
  <si>
    <t>DNG</t>
  </si>
  <si>
    <t>WIN-009</t>
  </si>
  <si>
    <t>CHI NHÁNH ĐÀ NẴNG - CÔNG TY CỔ PHẦN DỊCH VỤ THƯƠNG MẠI TỔNG HỢP WINCOMMERCE</t>
  </si>
  <si>
    <t>0104918404-009</t>
  </si>
  <si>
    <t>Đà Nẵng</t>
  </si>
  <si>
    <t>AGG</t>
  </si>
  <si>
    <t>WIN-010</t>
  </si>
  <si>
    <t>CHI NHÁNH AN GIANG - CÔNG TY CỔ PHẦN DỊCH VỤ THƯƠNG MẠI TỔNG HỢP WINCOMMERCE</t>
  </si>
  <si>
    <t>0104918404-010</t>
  </si>
  <si>
    <t>An Giang</t>
  </si>
  <si>
    <t>DTP</t>
  </si>
  <si>
    <t>WIN-013</t>
  </si>
  <si>
    <t>CHI NHÁNH ĐỒNG THÁP - CÔNG TY CỔ PHẦN DỊCH VỤ THƯƠNG MẠI TỔNG HỢP WINCOMMERCE</t>
  </si>
  <si>
    <t>0104918404-013</t>
  </si>
  <si>
    <t>Đồng Tháp</t>
  </si>
  <si>
    <t>KTM</t>
  </si>
  <si>
    <t>WIN-014</t>
  </si>
  <si>
    <t>CHI NHÁNH KON TUM - CÔNG TY CỔ PHẦN DỊCH VỤ THƯƠNG MẠI TỔNG HỢP WINCOMMERCE</t>
  </si>
  <si>
    <t>0104918404-014</t>
  </si>
  <si>
    <t>Kon Tum</t>
  </si>
  <si>
    <t>CTO</t>
  </si>
  <si>
    <t>WIN-016</t>
  </si>
  <si>
    <t>CHI NHÁNH CẦN THƠ - CÔNG TY CỔ PHẦN DỊCH VỤ THƯƠNG MẠI TỔNG HỢP WINCOMMERCE</t>
  </si>
  <si>
    <t>0104918404-016</t>
  </si>
  <si>
    <t>Cần Thơ</t>
  </si>
  <si>
    <t>DLK</t>
  </si>
  <si>
    <t>WIN-017</t>
  </si>
  <si>
    <t>CHI NHÁNH ĐẮK LẮK - CÔNG TY CỔ PHẦN DỊCH VỤ THƯƠNG MẠI TỔNG HỢP WINCOMMERCE</t>
  </si>
  <si>
    <t>0104918404-017</t>
  </si>
  <si>
    <t>Đắk Lắk</t>
  </si>
  <si>
    <t>BLU</t>
  </si>
  <si>
    <t>WIN-018</t>
  </si>
  <si>
    <t>CHI NHÁNH BẠC LIÊU - CÔNG TY CỔ PHẦN DỊCH VỤ THƯƠNG MẠI TỔNG HỢP WINCOMMERCE</t>
  </si>
  <si>
    <t>0104918404-018</t>
  </si>
  <si>
    <t>Bạc Liêu</t>
  </si>
  <si>
    <t>VLG</t>
  </si>
  <si>
    <t>WIN-019</t>
  </si>
  <si>
    <t>CHI NHÁNH VĨNH LONG - CÔNG TY CỔ PHẦN DỊCH VỤ THƯƠNG MẠI TỔNG HỢP WINCOMMERCE</t>
  </si>
  <si>
    <t>0104918404-019</t>
  </si>
  <si>
    <t>Vĩnh Long</t>
  </si>
  <si>
    <t>THA</t>
  </si>
  <si>
    <t>WIN-020</t>
  </si>
  <si>
    <t>CHI NHÁNH THANH HÓA - CÔNG TY CỔ PHẦN DỊCH VỤ THƯƠNG MẠI TỔNG HỢP WINCOMMERCE</t>
  </si>
  <si>
    <t>0104918404-020</t>
  </si>
  <si>
    <t>Thanh Hóa</t>
  </si>
  <si>
    <t>TTH</t>
  </si>
  <si>
    <t>WIN-021</t>
  </si>
  <si>
    <t>CHI NHÁNH THỪA THIÊN HUẾ - CÔNG TY CỔ PHẦN DỊCH VỤ THƯƠNG MẠI TỔNG HỢP WINCOMMERCE</t>
  </si>
  <si>
    <t>0104918404-021</t>
  </si>
  <si>
    <t>Thừa Thiên Huế</t>
  </si>
  <si>
    <t>GLI</t>
  </si>
  <si>
    <t>WIN-022</t>
  </si>
  <si>
    <t>CHI NHÁNH GIA LAI - CÔNG TY CỔ PHẦN DỊCH VỤ THƯƠNG MẠI TỔNG HỢP WINCOMMERCE</t>
  </si>
  <si>
    <t>0104918404-022</t>
  </si>
  <si>
    <t>Gia Lai</t>
  </si>
  <si>
    <t>DNI</t>
  </si>
  <si>
    <t>WIN-023</t>
  </si>
  <si>
    <t>CHI NHÁNH ĐỒNG NAI - CÔNG TY CỔ PHẦN DỊCH VỤ THƯƠNG MẠI TỔNG HỢP WINCOMMERCE</t>
  </si>
  <si>
    <t>0104918404-023</t>
  </si>
  <si>
    <t>Đồng Nai</t>
  </si>
  <si>
    <t>BDG</t>
  </si>
  <si>
    <t>WIN-024</t>
  </si>
  <si>
    <t>CHI NHÁNH BÌNH DƯƠNG - CÔNG TY CỔ PHẦN DỊCH VỤ THƯƠNG MẠI TỔNG HỢP WINCOMMERCE</t>
  </si>
  <si>
    <t>0104918404-024</t>
  </si>
  <si>
    <t>Bình Dương</t>
  </si>
  <si>
    <t>HPG</t>
  </si>
  <si>
    <t>WIN-025</t>
  </si>
  <si>
    <t>CHI NHÁNH HẢI PHÒNG - CÔNG TY CỔ PHẦN DỊCH VỤ THƯƠNG MẠI TỔNG HỢP WINCOMMERCE</t>
  </si>
  <si>
    <t>0104918404-025</t>
  </si>
  <si>
    <t>Hải Phòng</t>
  </si>
  <si>
    <t>NTN</t>
  </si>
  <si>
    <t>WIN-027</t>
  </si>
  <si>
    <t>CHI NHÁNH NINH THUẬN - CÔNG TY CỔ PHẦN DỊCH VỤ THƯƠNG MẠI TỔNG HỢP WINCOMMERCE</t>
  </si>
  <si>
    <t>0104918404-027</t>
  </si>
  <si>
    <t>Ninh Thuận</t>
  </si>
  <si>
    <t>KHA</t>
  </si>
  <si>
    <t>WIN-028</t>
  </si>
  <si>
    <t>CHI NHÁNH KHÁNH HÒA - CÔNG TY CỔ PHẦN DỊCH VỤ THƯƠNG MẠI TỔNG HỢP WINCOMMERCE</t>
  </si>
  <si>
    <t>0104918404-028</t>
  </si>
  <si>
    <t>Khánh Hòa</t>
  </si>
  <si>
    <t>VPC</t>
  </si>
  <si>
    <t>WIN-029</t>
  </si>
  <si>
    <t>CHI NHÁNH VĨNH PHÚC - CÔNG TY CỔ PHẦN DỊCH VỤ THƯƠNG MẠI TỔNG HỢP WINCOMMERCE</t>
  </si>
  <si>
    <t>0104918404-029</t>
  </si>
  <si>
    <t>Vĩnh Phúc</t>
  </si>
  <si>
    <t>HNM</t>
  </si>
  <si>
    <t>WIN-030</t>
  </si>
  <si>
    <t>CHI NHÁNH HÀ NAM - CÔNG TY CỔ PHẦN DỊCH VỤ THƯƠNG MẠI TỔNG HỢP WINCOMMERCE</t>
  </si>
  <si>
    <t>0104918404-030</t>
  </si>
  <si>
    <t>Hà Nam</t>
  </si>
  <si>
    <t>BNH</t>
  </si>
  <si>
    <t>WIN-031</t>
  </si>
  <si>
    <t>CHI NHÁNH BẮC NINH - CÔNG TY CỔ PHẦN DỊCH VỤ THƯƠNG MẠI TỔNG HỢP WINCOMMERCE</t>
  </si>
  <si>
    <t>0104918404-031</t>
  </si>
  <si>
    <t>Bắc Ninh</t>
  </si>
  <si>
    <t>HUG</t>
  </si>
  <si>
    <t>WIN-033</t>
  </si>
  <si>
    <t>CHI NHÁNH HẬU GIANG - CÔNG TY CỔ PHẦN DỊCH VỤ THƯƠNG MẠI TỔNG HỢP WINCOMMERCE</t>
  </si>
  <si>
    <t>0104918404-033</t>
  </si>
  <si>
    <t>Hậu Giang</t>
  </si>
  <si>
    <t>HBH</t>
  </si>
  <si>
    <t>WIN-034</t>
  </si>
  <si>
    <t>CHI NHÁNH HÒA BÌNH - CÔNG TY CỔ PHẦN DỊCH VỤ THƯƠNG MẠI TỔNG HỢP WINCOMMERCE</t>
  </si>
  <si>
    <t>0104918404-034</t>
  </si>
  <si>
    <t>Hòa Bình</t>
  </si>
  <si>
    <t>YBI</t>
  </si>
  <si>
    <t>WIN-035</t>
  </si>
  <si>
    <t>CHI NHÁNH YÊN BÁI - CÔNG TY CỔ PHẦN DỊCH VỤ THƯƠNG MẠI TỔNG HỢP WINCOMMERCE</t>
  </si>
  <si>
    <t>0104918404-035</t>
  </si>
  <si>
    <t>Yên Bái</t>
  </si>
  <si>
    <t>TQG</t>
  </si>
  <si>
    <t>WIN-038</t>
  </si>
  <si>
    <t>CHI NHÁNH TUYÊN QUANG - CÔNG TY CỔ PHẦN DỊCH VỤ THƯƠNG MẠI TỔNG HỢP WINCOMMERCE</t>
  </si>
  <si>
    <t>0104918404-038</t>
  </si>
  <si>
    <t>Tuyên Quang</t>
  </si>
  <si>
    <t>PYN</t>
  </si>
  <si>
    <t>WIN-039</t>
  </si>
  <si>
    <t>CHI NHÁNH PHÚ YÊN - CÔNG TY CỔ PHẦN DỊCH VỤ THƯƠNG MẠI TỔNG HỢP WINCOMMERCE</t>
  </si>
  <si>
    <t>0104918404-039</t>
  </si>
  <si>
    <t>Phú Yên</t>
  </si>
  <si>
    <t>LAN</t>
  </si>
  <si>
    <t>WIN-041</t>
  </si>
  <si>
    <t>CHI NHÁNH LONG AN - CÔNG TY CỔ PHẦN DỊCH VỤ THƯƠNG MẠI TỔNG HỢP WINCOMMERCE</t>
  </si>
  <si>
    <t>0104918404-041</t>
  </si>
  <si>
    <t>Long An</t>
  </si>
  <si>
    <t>QNI</t>
  </si>
  <si>
    <t>WIN-042</t>
  </si>
  <si>
    <t>CHI NHÁNH QUẢNG NGÃI - CÔNG TY CỔ PHẦN DỊCH VỤ THƯƠNG MẠI TỔNG HỢP WINCOMMERCE</t>
  </si>
  <si>
    <t>0104918404-042</t>
  </si>
  <si>
    <t>Quảng Ngãi</t>
  </si>
  <si>
    <t>TBH</t>
  </si>
  <si>
    <t>WIN-044</t>
  </si>
  <si>
    <t>CHI NHÁNH THÁI BÌNH - CÔNG TY CỔ PHẦN DỊCH VỤ THƯƠNG MẠI TỔNG HỢP WINCOMMERCE</t>
  </si>
  <si>
    <t>0104918404-044</t>
  </si>
  <si>
    <t>Thái Bình</t>
  </si>
  <si>
    <t>QBH</t>
  </si>
  <si>
    <t>WIN-045</t>
  </si>
  <si>
    <t>CHI NHÁNH QUẢNG BÌNH - CÔNG TY CỔ PHẦN DỊCH VỤ THƯƠNG MẠI TỔNG HỢP WINCOMMERCE</t>
  </si>
  <si>
    <t>0104918404-045</t>
  </si>
  <si>
    <t>Quảng Bình</t>
  </si>
  <si>
    <t>TNH</t>
  </si>
  <si>
    <t>WIN-046</t>
  </si>
  <si>
    <t>CHI NHÁNH TÂY NINH - CÔNG TY CỔ PHẦN DỊCH VỤ THƯƠNG MẠI TỔNG HỢP WINCOMMERCE</t>
  </si>
  <si>
    <t>0104918404-046</t>
  </si>
  <si>
    <t>Tây Ninh</t>
  </si>
  <si>
    <t>VTU</t>
  </si>
  <si>
    <t>WIN-047</t>
  </si>
  <si>
    <t>CHI NHÁNH BÀ RỊA - VŨNG TÀU - CÔNG TY CỔ PHẦN DỊCH VỤ THƯƠNG MẠI TỔNG HỢP WINCOMMERCE</t>
  </si>
  <si>
    <t>0104918404-047</t>
  </si>
  <si>
    <t>Bà Rịa - Vũng Tàu</t>
  </si>
  <si>
    <t>HCM</t>
  </si>
  <si>
    <t>CHI NHÁNH HỒ CHÍ MINH - CÔNG TY CỔ PHẦN DỊCH VỤ THƯƠNG MẠI TỔNG HỢP WINCOMMERCE</t>
  </si>
  <si>
    <t>0104918404</t>
  </si>
  <si>
    <t>Hồ Chí Minh</t>
  </si>
  <si>
    <t>SLA</t>
  </si>
  <si>
    <t>WIN-049</t>
  </si>
  <si>
    <t>CHI NHÁNH SƠN LA - CÔNG TY CỔ PHẦN DỊCH VỤ THƯƠNG MẠI TỔNG HỢP WINCOMMERCE</t>
  </si>
  <si>
    <t>0104918404-049</t>
  </si>
  <si>
    <t>Sơn La</t>
  </si>
  <si>
    <t>LSN</t>
  </si>
  <si>
    <t>WIN-052</t>
  </si>
  <si>
    <t>CHI NHÁNH LẠNG SƠN - CÔNG TY CỔ PHẦN DỊCH VỤ THƯƠNG MẠI TỔNG HỢP WINCOMMERCE</t>
  </si>
  <si>
    <t>0104918404-052</t>
  </si>
  <si>
    <t>Lạng Sơn</t>
  </si>
  <si>
    <t>TVH</t>
  </si>
  <si>
    <t>WIN-053</t>
  </si>
  <si>
    <t>CHI NHÁNH TRÀ VINH - CÔNG TY CỔ PHẦN DỊCH VỤ THƯƠNG MẠI TỔNG HỢP WINCOMMERCE</t>
  </si>
  <si>
    <t>0104918404-053</t>
  </si>
  <si>
    <t>Trà Vinh</t>
  </si>
  <si>
    <t>HYN</t>
  </si>
  <si>
    <t>WIN-056</t>
  </si>
  <si>
    <t>CHI NHÁNH HƯNG YÊN - CÔNG TY CỔ PHẦN DỊCH VỤ THƯƠNG MẠI TỔNG HỢP WINCOMMERCE</t>
  </si>
  <si>
    <t>0104918404-056</t>
  </si>
  <si>
    <t>Hưng Yên</t>
  </si>
  <si>
    <t>KGG</t>
  </si>
  <si>
    <t>WIN-057</t>
  </si>
  <si>
    <t>CHI NHÁNH KIÊN GIANG - CÔNG TY CỔ PHẦN DỊCH VỤ THƯƠNG MẠI TỔNG HỢP WINCOMMERCE</t>
  </si>
  <si>
    <t>0104918404-057</t>
  </si>
  <si>
    <t>Kiên Giang</t>
  </si>
  <si>
    <t>NAN</t>
  </si>
  <si>
    <t>WIN-058</t>
  </si>
  <si>
    <t>CHI NHÁNH NGHỆ AN - CÔNG TY CỔ PHẦN DỊCH VỤ THƯƠNG MẠI TỔNG HỢP WINCOMMERCE</t>
  </si>
  <si>
    <t>0104918404-058</t>
  </si>
  <si>
    <t>Nghệ An</t>
  </si>
  <si>
    <t>TNN</t>
  </si>
  <si>
    <t>WIN-059</t>
  </si>
  <si>
    <t>CHI NHÁNH THÁI NGUYÊN - CÔNG TY CỔ PHẦN DỊCH VỤ THƯƠNG MẠI TỔNG HỢP WINCOMMERCE</t>
  </si>
  <si>
    <t>0104918404-059</t>
  </si>
  <si>
    <t>Thái Nguyên</t>
  </si>
  <si>
    <t>CMU</t>
  </si>
  <si>
    <t>WIN-060</t>
  </si>
  <si>
    <t>CHI NHÁNH CÀ MAU - CÔNG TY CỔ PHẦN DỊCH VỤ THƯƠNG MẠI TỔNG HỢP WINCOMMERCE</t>
  </si>
  <si>
    <t>0104918404-060</t>
  </si>
  <si>
    <t>Cà Mau</t>
  </si>
  <si>
    <t>QNM</t>
  </si>
  <si>
    <t>WIN-061</t>
  </si>
  <si>
    <t>CHI NHÁNH QUẢNG NAM - CÔNG TY CỔ PHẦN DỊCH VỤ THƯƠNG MẠI TỔNG HỢP WINCOMMERCE</t>
  </si>
  <si>
    <t>0104918404-061</t>
  </si>
  <si>
    <t>Quảng Nam</t>
  </si>
  <si>
    <t>BTN</t>
  </si>
  <si>
    <t>WIN-062</t>
  </si>
  <si>
    <t>CHI NHÁNH BÌNH THUẬN - CÔNG TY CỔ PHẦN DỊCH VỤ THƯƠNG MẠI TỔNG HỢP WINCOMMERCE</t>
  </si>
  <si>
    <t>0104918404-062</t>
  </si>
  <si>
    <t>Bình Thuận</t>
  </si>
  <si>
    <t>TGG</t>
  </si>
  <si>
    <t>WIN-063</t>
  </si>
  <si>
    <t>CHI NHÁNH TIỀN GIANG - CÔNG TY CỔ PHẦN DỊCH VỤ THƯƠNG MẠI TỔNG HỢP WINCOMMERCE</t>
  </si>
  <si>
    <t>0104918404-063</t>
  </si>
  <si>
    <t>Tiền Giang</t>
  </si>
  <si>
    <t>NDH</t>
  </si>
  <si>
    <t>WIN-064</t>
  </si>
  <si>
    <t>CHI NHÁNH NAM ĐỊNH - CÔNG TY CỔ PHẦN DỊCH VỤ THƯƠNG MẠI TỔNG HỢP WINCOMMERCE</t>
  </si>
  <si>
    <t>0104918404-064</t>
  </si>
  <si>
    <t>Nam Định</t>
  </si>
  <si>
    <t>BGG</t>
  </si>
  <si>
    <t>WIN-065</t>
  </si>
  <si>
    <t>CHI NHÁNH BẮC GIANG - CÔNG TY CỔ PHẦN DỊCH VỤ THƯƠNG MẠI TỔNG HỢP WINCOMMERCE</t>
  </si>
  <si>
    <t>0104918404-065</t>
  </si>
  <si>
    <t>Bắc Giang</t>
  </si>
  <si>
    <t>STG</t>
  </si>
  <si>
    <t>WIN-066</t>
  </si>
  <si>
    <t>CHI NHÁNH SÓC TRĂNG - CÔNG TY CỔ PHẦN DỊCH VỤ THƯƠNG MẠI TỔNG HỢP WINCOMMERCE</t>
  </si>
  <si>
    <t>0104918404-066</t>
  </si>
  <si>
    <t>Sóc Trăng</t>
  </si>
  <si>
    <t>BTE</t>
  </si>
  <si>
    <t>WIN-067</t>
  </si>
  <si>
    <t>CHI NHÁNH BẾN TRE- CÔNG TY CỔ PHẦN DỊCH VỤ THƯƠNG MẠI TỔNG HỢP WINCOMMERCE</t>
  </si>
  <si>
    <t>0104918404-067</t>
  </si>
  <si>
    <t>Bến Tre</t>
  </si>
  <si>
    <t>QTI</t>
  </si>
  <si>
    <t>WIN-070</t>
  </si>
  <si>
    <t>CHI NHÁNH QUẢNG TRỊ - CÔNG TY CỔ PHẦN DỊCH VỤ THƯƠNG MẠI TỔNG HỢP WINCOMMERCE</t>
  </si>
  <si>
    <t>0104918404-070</t>
  </si>
  <si>
    <t>Quảng Trị</t>
  </si>
  <si>
    <t>BDH</t>
  </si>
  <si>
    <t>WIN-071</t>
  </si>
  <si>
    <t>CHI NHÁNH BÌNH ĐỊNH - CÔNG TY CỔ PHẦN DỊCH VỤ THƯƠNG MẠI TỔNG HỢP WINCOMMERCE</t>
  </si>
  <si>
    <t>0104918404-071</t>
  </si>
  <si>
    <t>Bình Định</t>
  </si>
  <si>
    <t>LCI</t>
  </si>
  <si>
    <t>WIN-072</t>
  </si>
  <si>
    <t>CHI NHÁNH LÀO CAI - CÔNG TY CỔ PHẦN DỊCH VỤ THƯƠNG MẠI TỔNG HỢP WINCOMMERCE</t>
  </si>
  <si>
    <t>0104918404-072</t>
  </si>
  <si>
    <t>Lào Cai</t>
  </si>
  <si>
    <t>HGG</t>
  </si>
  <si>
    <t>WIN-091</t>
  </si>
  <si>
    <t>CHI NHÁNH HÀ GIANG - CÔNG TY CỔ PHẦN DỊCH VỤ THƯƠNG MẠI TỔNG HỢP WINCOMMERCE</t>
  </si>
  <si>
    <t>0104918404-091</t>
  </si>
  <si>
    <t>Hà Giang</t>
  </si>
  <si>
    <t>BPC</t>
  </si>
  <si>
    <t>WIN-092</t>
  </si>
  <si>
    <t>CHI NHÁNH BÌNH PHƯỚC - CÔNG TY CỔ PHẦN DỊCH VỤ THƯƠNG MẠI TỔNG HỢP WINCOMMERCE</t>
  </si>
  <si>
    <t>0104918404-092</t>
  </si>
  <si>
    <t>Bình Phước</t>
  </si>
  <si>
    <t>BKN</t>
  </si>
  <si>
    <t>WIN-093</t>
  </si>
  <si>
    <t>CHI NHÁNH BẮC KẠN - CÔNG TY CỔ PHẦN DỊCH VỤ THƯƠNG MẠI TỔNG HỢP WINCOMMERCE</t>
  </si>
  <si>
    <t>0104918404-093</t>
  </si>
  <si>
    <t>Bắc Kạn</t>
  </si>
  <si>
    <t>LCU</t>
  </si>
  <si>
    <t>WIN-094</t>
  </si>
  <si>
    <t>CHI NHÁNH LAI CHÂU - CÔNG TY CỔ PHẦN DỊCH VỤ THƯƠNG MẠI TỔNG HỢP WINCOMMERCE</t>
  </si>
  <si>
    <t>0104918404-094</t>
  </si>
  <si>
    <t>Lai Châu</t>
  </si>
  <si>
    <t>CBG</t>
  </si>
  <si>
    <t>WIN-095</t>
  </si>
  <si>
    <t>CHI NHÁNH CAO BẰNG - CÔNG TY CỔ PHẦN DỊCH VỤ THƯƠNG MẠI TỔNG HỢP WINCOMMERCE</t>
  </si>
  <si>
    <t>0104918404-095</t>
  </si>
  <si>
    <t>Cao Bằng</t>
  </si>
  <si>
    <t>DBN</t>
  </si>
  <si>
    <t>WIN-096</t>
  </si>
  <si>
    <t>CHI NHÁNH ĐIỆN BIÊN - CÔNG TY CỔ PHẦN DỊCH VỤ THƯƠNG MẠI TỔNG HỢP WINCOMMERCE</t>
  </si>
  <si>
    <t>0104918404-096</t>
  </si>
  <si>
    <t>Điện Biên</t>
  </si>
  <si>
    <t>00001607</t>
  </si>
  <si>
    <t>00004450</t>
  </si>
  <si>
    <t>00004334</t>
  </si>
  <si>
    <t>00006064</t>
  </si>
  <si>
    <t>00005786</t>
  </si>
  <si>
    <t>00004438</t>
  </si>
  <si>
    <t>00003606</t>
  </si>
  <si>
    <t>00009824</t>
  </si>
  <si>
    <t>00002524</t>
  </si>
  <si>
    <t>00002541</t>
  </si>
  <si>
    <t>00007697</t>
  </si>
  <si>
    <t>00010965</t>
  </si>
  <si>
    <t>00006366</t>
  </si>
  <si>
    <t>00003797</t>
  </si>
  <si>
    <t>00007687</t>
  </si>
  <si>
    <t>00019790</t>
  </si>
  <si>
    <t>00001966</t>
  </si>
  <si>
    <t>00006129</t>
  </si>
  <si>
    <t>00001161</t>
  </si>
  <si>
    <t>00016832</t>
  </si>
  <si>
    <t>00000837</t>
  </si>
  <si>
    <t>00006398</t>
  </si>
  <si>
    <t>00006834</t>
  </si>
  <si>
    <t>00007395</t>
  </si>
  <si>
    <t>00017297</t>
  </si>
  <si>
    <t>00004530</t>
  </si>
  <si>
    <t>00002569</t>
  </si>
  <si>
    <t>00009198</t>
  </si>
  <si>
    <t>00006423</t>
  </si>
  <si>
    <t>00001919</t>
  </si>
  <si>
    <t>00008831</t>
  </si>
  <si>
    <t>00011011</t>
  </si>
  <si>
    <t>00007743</t>
  </si>
  <si>
    <t>00006426</t>
  </si>
  <si>
    <t>00000965</t>
  </si>
  <si>
    <t>00000966</t>
  </si>
  <si>
    <t>00007403</t>
  </si>
  <si>
    <t>00004797</t>
  </si>
  <si>
    <t>00004798</t>
  </si>
  <si>
    <t>00006846</t>
  </si>
  <si>
    <t>00014179</t>
  </si>
  <si>
    <t>00002119</t>
  </si>
  <si>
    <t>00007498</t>
  </si>
  <si>
    <t>00006132</t>
  </si>
  <si>
    <t>00017073</t>
  </si>
  <si>
    <t>00017456</t>
  </si>
  <si>
    <t>00000970</t>
  </si>
  <si>
    <t>00007471</t>
  </si>
  <si>
    <t>00010065</t>
  </si>
  <si>
    <t>00001950</t>
  </si>
  <si>
    <t>00020068</t>
  </si>
  <si>
    <t>00004598</t>
  </si>
  <si>
    <t>00020227</t>
  </si>
  <si>
    <t>00006943</t>
  </si>
  <si>
    <t>00006168</t>
  </si>
  <si>
    <t>00008913</t>
  </si>
  <si>
    <t>00005960</t>
  </si>
  <si>
    <t>00004599</t>
  </si>
  <si>
    <t>00009282</t>
  </si>
  <si>
    <t>00002012</t>
  </si>
  <si>
    <t>00014274</t>
  </si>
  <si>
    <t>00006996</t>
  </si>
  <si>
    <t>00008996</t>
  </si>
  <si>
    <t>00020240</t>
  </si>
  <si>
    <t>00020482</t>
  </si>
  <si>
    <t>00006208</t>
  </si>
  <si>
    <t>00004781</t>
  </si>
  <si>
    <t>00004641</t>
  </si>
  <si>
    <t>00007583</t>
  </si>
  <si>
    <t>00017764</t>
  </si>
  <si>
    <t>00007102</t>
  </si>
  <si>
    <t>00020567</t>
  </si>
  <si>
    <t>00017806</t>
  </si>
  <si>
    <t>00002687</t>
  </si>
  <si>
    <t>00004669</t>
  </si>
  <si>
    <t>00011286</t>
  </si>
  <si>
    <t>00009041</t>
  </si>
  <si>
    <t>00009024</t>
  </si>
  <si>
    <t>00003742</t>
  </si>
  <si>
    <t>00001282</t>
  </si>
  <si>
    <t>00006306</t>
  </si>
  <si>
    <t>00006274</t>
  </si>
  <si>
    <t>00006343</t>
  </si>
  <si>
    <t>00006057</t>
  </si>
  <si>
    <t>00001991</t>
  </si>
  <si>
    <t>00007948</t>
  </si>
  <si>
    <t>00009068</t>
  </si>
  <si>
    <t>00007987</t>
  </si>
  <si>
    <t>00005302</t>
  </si>
  <si>
    <t>00004901</t>
  </si>
  <si>
    <t>00006146</t>
  </si>
  <si>
    <t>00006147</t>
  </si>
  <si>
    <t>00005361</t>
  </si>
  <si>
    <t>00018315</t>
  </si>
  <si>
    <t>00002334</t>
  </si>
  <si>
    <t>00004059</t>
  </si>
  <si>
    <t>00002035</t>
  </si>
  <si>
    <t>00018398</t>
  </si>
  <si>
    <t>00005423</t>
  </si>
  <si>
    <t>00004132</t>
  </si>
  <si>
    <t>00010611</t>
  </si>
  <si>
    <t>00006550</t>
  </si>
  <si>
    <t>00018407</t>
  </si>
  <si>
    <t>00001734</t>
  </si>
  <si>
    <t>00008157</t>
  </si>
  <si>
    <t>00018420</t>
  </si>
  <si>
    <t>00006827</t>
  </si>
  <si>
    <t>00002399</t>
  </si>
  <si>
    <t>00004841</t>
  </si>
  <si>
    <t>00005024</t>
  </si>
  <si>
    <t>00004676</t>
  </si>
  <si>
    <t>00015088</t>
  </si>
  <si>
    <t>00005005</t>
  </si>
  <si>
    <t>00002816</t>
  </si>
  <si>
    <t>00002144</t>
  </si>
  <si>
    <t>00002422</t>
  </si>
  <si>
    <t>00018050</t>
  </si>
  <si>
    <t>00002798</t>
  </si>
  <si>
    <t>00006577</t>
  </si>
  <si>
    <t>00002412</t>
  </si>
  <si>
    <t>00018605</t>
  </si>
  <si>
    <t>00006898</t>
  </si>
  <si>
    <t>00001799</t>
  </si>
  <si>
    <t>00005848</t>
  </si>
  <si>
    <t>00004889</t>
  </si>
  <si>
    <t>00004212</t>
  </si>
  <si>
    <t>00002858</t>
  </si>
  <si>
    <t>00004220</t>
  </si>
  <si>
    <t>00006648</t>
  </si>
  <si>
    <t>00009815</t>
  </si>
  <si>
    <t>00002842</t>
  </si>
  <si>
    <t>00002833</t>
  </si>
  <si>
    <t>00001456</t>
  </si>
  <si>
    <t>00018817</t>
  </si>
  <si>
    <t>00018653</t>
  </si>
  <si>
    <t>00021328</t>
  </si>
  <si>
    <t>00005068</t>
  </si>
  <si>
    <t>00004272</t>
  </si>
  <si>
    <t>00007474</t>
  </si>
  <si>
    <t>00004938</t>
  </si>
  <si>
    <t>00015356</t>
  </si>
  <si>
    <t>00008178</t>
  </si>
  <si>
    <t>00008231</t>
  </si>
  <si>
    <t>00003840</t>
  </si>
  <si>
    <t>00006981</t>
  </si>
  <si>
    <t>00001055</t>
  </si>
  <si>
    <t>00021766</t>
  </si>
  <si>
    <t>00007473</t>
  </si>
  <si>
    <t>00007476</t>
  </si>
  <si>
    <t>00006671</t>
  </si>
  <si>
    <t>00010783</t>
  </si>
  <si>
    <t>00001353</t>
  </si>
  <si>
    <t>00006979</t>
  </si>
  <si>
    <t>00000944</t>
  </si>
  <si>
    <t>00010841</t>
  </si>
  <si>
    <t>00001685</t>
  </si>
  <si>
    <t>00002330</t>
  </si>
  <si>
    <t>00008320</t>
  </si>
  <si>
    <t>00008323</t>
  </si>
  <si>
    <t>00007559</t>
  </si>
  <si>
    <t>00019077</t>
  </si>
  <si>
    <t>00006711</t>
  </si>
  <si>
    <t>00005107</t>
  </si>
  <si>
    <t>00021877</t>
  </si>
  <si>
    <t>00007032</t>
  </si>
  <si>
    <t>00010873</t>
  </si>
  <si>
    <t>00019067</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</si>
  <si>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</si>
  <si>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</si>
  <si>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</si>
  <si>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</si>
  <si>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</si>
  <si>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</si>
  <si>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</si>
  <si>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</si>
  <si>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</si>
  <si>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</si>
  <si>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</si>
  <si>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Địa chỉ</t>
  </si>
  <si>
    <t>Mã số thuế</t>
  </si>
  <si>
    <t>Diễn giải/Lý do chi</t>
  </si>
  <si>
    <t>NV bán hàng</t>
  </si>
  <si>
    <t>Người giao hàng</t>
  </si>
  <si>
    <t>Diễn giải phiếu nhập</t>
  </si>
  <si>
    <t>Kèm theo chứng từ gốc (Phiếu nhập)</t>
  </si>
  <si>
    <t>Cách lấy đơn giá nhập</t>
  </si>
  <si>
    <t>Mã hàng (*)</t>
  </si>
  <si>
    <t>Tên hàng</t>
  </si>
  <si>
    <t>Hàng khuyến mại</t>
  </si>
  <si>
    <t>TK trả lại/TK nợ (*)</t>
  </si>
  <si>
    <t>TK công nợ/TK tiền/TK có (*)</t>
  </si>
  <si>
    <t>ĐVT</t>
  </si>
  <si>
    <t>Số lượng</t>
  </si>
  <si>
    <t>Đơn giá sau thuế</t>
  </si>
  <si>
    <t>Đơn giá</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</si>
  <si>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</si>
  <si>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</si>
  <si>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</si>
  <si>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</si>
  <si>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</si>
  <si>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</si>
  <si>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</si>
  <si>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</si>
  <si>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</si>
  <si>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</si>
  <si>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</si>
  <si>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</si>
  <si>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</si>
  <si>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</si>
  <si>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</si>
  <si>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0</t>
  </si>
  <si>
    <t>1</t>
  </si>
  <si>
    <t>K25TTM</t>
  </si>
  <si>
    <t>5111</t>
  </si>
  <si>
    <t>131</t>
  </si>
  <si>
    <t>33311</t>
  </si>
  <si>
    <t>K-hangtra</t>
  </si>
  <si>
    <t>156</t>
  </si>
  <si>
    <t>632</t>
  </si>
  <si>
    <t>1664 WM HNI La Thành</t>
  </si>
  <si>
    <t>1658 WM HNI Đại La</t>
  </si>
  <si>
    <t>3937 WIN DNG KDC Nam Sân Bay</t>
  </si>
  <si>
    <t>1589 WM VCC HNI Phạm Ngọc Thạch</t>
  </si>
  <si>
    <t>1533 WM HNI Trung Hòa</t>
  </si>
  <si>
    <t>1539 WM VCC HNI Bà Triệu</t>
  </si>
  <si>
    <t>1654 WM HNI Võ Thị Sáu</t>
  </si>
  <si>
    <t>1651 WM HNI Trương Định</t>
  </si>
  <si>
    <t>1635 WM VCP HNI Skylake</t>
  </si>
  <si>
    <t>1676 WM VCP BKN Bắc Kạn</t>
  </si>
  <si>
    <t>1647 WM VCP QNH Móng Cái</t>
  </si>
  <si>
    <t>3162 WIN HNI MonCity</t>
  </si>
  <si>
    <t>1590 WM VCP HNI Bắc Từ Liêm</t>
  </si>
  <si>
    <t>1588 WM HNI Hoài Đức</t>
  </si>
  <si>
    <t>1644 WM HNI Yên Sở</t>
  </si>
  <si>
    <t>1666 WM HNI Trường Chinh</t>
  </si>
  <si>
    <t>1650 WM HNI Trúc Khê</t>
  </si>
  <si>
    <t>1532 WM VMM HNI Royal City</t>
  </si>
  <si>
    <t>1553 WM VCC HNI Nguyễn Chí Thanh</t>
  </si>
  <si>
    <t>1636 WM VCP DTP Cao Lãnh</t>
  </si>
  <si>
    <t>3185 WIN HCM Chung Cư Linh Tây</t>
  </si>
  <si>
    <t>3205 WIN HCM IDICO Luỹ Bán Bích</t>
  </si>
  <si>
    <t>3305 WIN HCM Vinhomes Central Park</t>
  </si>
  <si>
    <t>2021 WIN HNI Chelsea Park</t>
  </si>
  <si>
    <t>1596 WM VCP HCM Sài Gòn Res</t>
  </si>
  <si>
    <t>1573 WM VCP TBH Thái Bình</t>
  </si>
  <si>
    <t>1699 WM VMM HNI Ocean Park</t>
  </si>
  <si>
    <t>1660 WM HNI Thái Thịnh</t>
  </si>
  <si>
    <t>1640 WM VCP CMU Cà Mau</t>
  </si>
  <si>
    <t>1569 WM HNI Đan Phượng</t>
  </si>
  <si>
    <t>1535 WM VMM HNI Times City</t>
  </si>
  <si>
    <t>1657 WM HNI Lê Đức Thọ</t>
  </si>
  <si>
    <t>1564 WM VCP PTO Việt Trì</t>
  </si>
  <si>
    <t>1672 WM HNI Nguyễn Văn Cừ II</t>
  </si>
  <si>
    <t>1608 WM VCC HNI Liễu Giai</t>
  </si>
  <si>
    <t>1669 WM HNI Linh Đàm</t>
  </si>
  <si>
    <t>2615 WIN HCM Chung Cư Thái Sơn</t>
  </si>
  <si>
    <t>1543 WM VCP QNH Hạ Long</t>
  </si>
  <si>
    <t>1663 WM HNI Xuân Diệu</t>
  </si>
  <si>
    <t>1611 WM VCP LSN Lạng Sơn</t>
  </si>
  <si>
    <t>1675 WM HNI Lương Yên</t>
  </si>
  <si>
    <t>1677 WM VCP QNH Cẩm Phả</t>
  </si>
  <si>
    <t>1626 WM VCP HTH Hà Tĩnh</t>
  </si>
  <si>
    <t>1607 WM VCP PYN Tuy Hòa</t>
  </si>
  <si>
    <t>1531 WM HNI Thăng Long</t>
  </si>
  <si>
    <t>1628 WM VCP HPG Imperia Hải Phòng</t>
  </si>
  <si>
    <t>3322 WIN HNI Hapulico</t>
  </si>
  <si>
    <t>K25TCP</t>
  </si>
  <si>
    <t>00008177</t>
  </si>
  <si>
    <t>00004728</t>
  </si>
  <si>
    <t>00026277</t>
  </si>
  <si>
    <t>00002695</t>
  </si>
  <si>
    <t>00007870</t>
  </si>
  <si>
    <t>00003319</t>
  </si>
  <si>
    <t>00007797</t>
  </si>
  <si>
    <t>00017802</t>
  </si>
  <si>
    <t>00007713</t>
  </si>
  <si>
    <t>00007165</t>
  </si>
  <si>
    <t>00017636</t>
  </si>
  <si>
    <t>00005433</t>
  </si>
  <si>
    <t>00004587</t>
  </si>
  <si>
    <t>00000882</t>
  </si>
  <si>
    <t>00002660</t>
  </si>
  <si>
    <t>00005272</t>
  </si>
  <si>
    <t>1527 WM HCM Bàu Cát</t>
  </si>
  <si>
    <t>00004276</t>
  </si>
  <si>
    <t>00017162</t>
  </si>
  <si>
    <t>00004500</t>
  </si>
  <si>
    <t>00017191</t>
  </si>
  <si>
    <t>00007535</t>
  </si>
  <si>
    <t>00001748</t>
  </si>
  <si>
    <t>00000948</t>
  </si>
  <si>
    <t>00002571</t>
  </si>
  <si>
    <t>00004584</t>
  </si>
  <si>
    <t>00011703</t>
  </si>
  <si>
    <t>00011790</t>
  </si>
  <si>
    <t>00003182</t>
  </si>
  <si>
    <t>00006965</t>
  </si>
  <si>
    <t>1616 WM VCP TTH Hùng Vương</t>
  </si>
  <si>
    <t>00003144</t>
  </si>
  <si>
    <t>00006450</t>
  </si>
  <si>
    <t>00005030</t>
  </si>
  <si>
    <t>00006777</t>
  </si>
  <si>
    <t>00005035</t>
  </si>
  <si>
    <t>00006829</t>
  </si>
  <si>
    <t>00007118</t>
  </si>
  <si>
    <t>00001660</t>
  </si>
  <si>
    <t>00005040</t>
  </si>
  <si>
    <t>00011244</t>
  </si>
  <si>
    <t>00006591</t>
  </si>
  <si>
    <t>00011165</t>
  </si>
  <si>
    <t>00003057</t>
  </si>
  <si>
    <t>00007007</t>
  </si>
  <si>
    <t>00011122</t>
  </si>
  <si>
    <t>00003249</t>
  </si>
  <si>
    <t>00006202</t>
  </si>
  <si>
    <t>00006583</t>
  </si>
  <si>
    <t>00006552</t>
  </si>
  <si>
    <t>00002597</t>
  </si>
  <si>
    <t>00006522</t>
  </si>
  <si>
    <t>00006495</t>
  </si>
  <si>
    <t>1645 WM HNI Cầu Giấy</t>
  </si>
  <si>
    <t>00001028</t>
  </si>
  <si>
    <t>00003583</t>
  </si>
  <si>
    <t>00009400</t>
  </si>
  <si>
    <t>00004713</t>
  </si>
  <si>
    <t>00001398</t>
  </si>
  <si>
    <t>00011226</t>
  </si>
  <si>
    <t>00001029</t>
  </si>
  <si>
    <t>00003812</t>
  </si>
  <si>
    <t>00006157</t>
  </si>
  <si>
    <t>00001179</t>
  </si>
  <si>
    <t>00003834</t>
  </si>
  <si>
    <t>00010637</t>
  </si>
  <si>
    <t>00010595</t>
  </si>
  <si>
    <t>00004126</t>
  </si>
  <si>
    <t>00003692</t>
  </si>
  <si>
    <t>00002817</t>
  </si>
  <si>
    <t>00010505</t>
  </si>
  <si>
    <t>00001221</t>
  </si>
  <si>
    <t>00010682</t>
  </si>
  <si>
    <t>00003019</t>
  </si>
  <si>
    <t>00010398</t>
  </si>
  <si>
    <t>00003662</t>
  </si>
  <si>
    <t>1567 WM VCP HCM Lê Văn Việt</t>
  </si>
  <si>
    <t>00010332</t>
  </si>
  <si>
    <t>00026984</t>
  </si>
  <si>
    <t>00001655</t>
  </si>
  <si>
    <t>00010651</t>
  </si>
  <si>
    <t>1613 WM VCP KHA Lê Thánh Tôn</t>
  </si>
  <si>
    <t>00006211</t>
  </si>
  <si>
    <t>00005977</t>
  </si>
  <si>
    <t>00021751</t>
  </si>
  <si>
    <t>00026206</t>
  </si>
  <si>
    <t>00011567</t>
  </si>
  <si>
    <t>00001265</t>
  </si>
  <si>
    <t>00003544</t>
  </si>
  <si>
    <t>00011398</t>
  </si>
  <si>
    <t>00005555</t>
  </si>
  <si>
    <t>00002664</t>
  </si>
  <si>
    <t>00002163</t>
  </si>
  <si>
    <t>00001263</t>
  </si>
  <si>
    <t>00009716</t>
  </si>
  <si>
    <t>1515 WM GLI Pleiku</t>
  </si>
  <si>
    <t>00002621</t>
  </si>
  <si>
    <t>00025474</t>
  </si>
  <si>
    <t>00025665</t>
  </si>
  <si>
    <t>00002618</t>
  </si>
  <si>
    <t>00024699</t>
  </si>
  <si>
    <t>00008152</t>
  </si>
  <si>
    <t>00002539</t>
  </si>
  <si>
    <t>00008100</t>
  </si>
  <si>
    <t>00002708</t>
  </si>
  <si>
    <t>00008104</t>
  </si>
  <si>
    <t>00005578</t>
  </si>
  <si>
    <t>4382 WIN HCM CC Ehome Trần Trọng Cu</t>
  </si>
  <si>
    <t>1704 WM VCP TGG Mỹ Tho</t>
  </si>
  <si>
    <t>00003880</t>
  </si>
  <si>
    <t>00007982</t>
  </si>
  <si>
    <t>00010399</t>
  </si>
  <si>
    <t>00009013</t>
  </si>
  <si>
    <t>00002567</t>
  </si>
  <si>
    <t>00002304</t>
  </si>
  <si>
    <t>00003612</t>
  </si>
  <si>
    <t>00009960</t>
  </si>
  <si>
    <t>00008965</t>
  </si>
  <si>
    <t>00008938</t>
  </si>
  <si>
    <t>00000927</t>
  </si>
  <si>
    <t>00000937</t>
  </si>
  <si>
    <t>00002474</t>
  </si>
  <si>
    <t>00004820</t>
  </si>
  <si>
    <t>00043120</t>
  </si>
  <si>
    <t>00043101</t>
  </si>
  <si>
    <t>00000929</t>
  </si>
  <si>
    <t>00008235</t>
  </si>
  <si>
    <t>00004749</t>
  </si>
  <si>
    <t>00008200</t>
  </si>
  <si>
    <t>00000953</t>
  </si>
  <si>
    <t>00004893</t>
  </si>
  <si>
    <t>00017936</t>
  </si>
  <si>
    <t>00042492</t>
  </si>
  <si>
    <t>00009283</t>
  </si>
  <si>
    <t>00021728</t>
  </si>
  <si>
    <t>00008338</t>
  </si>
  <si>
    <t>00011481</t>
  </si>
  <si>
    <t>00000969</t>
  </si>
  <si>
    <t>00008061</t>
  </si>
  <si>
    <t>00004825</t>
  </si>
  <si>
    <t>00003498</t>
  </si>
  <si>
    <t>00003525</t>
  </si>
  <si>
    <t>00003358</t>
  </si>
  <si>
    <t>00002722</t>
  </si>
  <si>
    <t>00004569</t>
  </si>
  <si>
    <t>00008953</t>
  </si>
  <si>
    <t>00008901</t>
  </si>
  <si>
    <t>00011341</t>
  </si>
  <si>
    <t>00007900</t>
  </si>
  <si>
    <t>00009029</t>
  </si>
  <si>
    <t>00021005</t>
  </si>
  <si>
    <t>00003269</t>
  </si>
  <si>
    <t>00017226</t>
  </si>
  <si>
    <t>00000910</t>
  </si>
  <si>
    <t>00007700</t>
  </si>
  <si>
    <t>00008793</t>
  </si>
  <si>
    <t>00001997</t>
  </si>
  <si>
    <t>00017195</t>
  </si>
  <si>
    <t>00020260</t>
  </si>
  <si>
    <t>00007832</t>
  </si>
  <si>
    <t>00003209</t>
  </si>
  <si>
    <t>00007651</t>
  </si>
  <si>
    <t>00001963</t>
  </si>
  <si>
    <t>00010839</t>
  </si>
  <si>
    <t>00010888</t>
  </si>
  <si>
    <t>00010851</t>
  </si>
  <si>
    <t>00001324</t>
  </si>
  <si>
    <t>00007649</t>
  </si>
  <si>
    <t>00007681</t>
  </si>
  <si>
    <t>00019805</t>
  </si>
  <si>
    <t>00003083</t>
  </si>
  <si>
    <t>00008287</t>
  </si>
  <si>
    <t>00019817</t>
  </si>
  <si>
    <t>00002528</t>
  </si>
  <si>
    <t>00008258</t>
  </si>
  <si>
    <t>00002047</t>
  </si>
  <si>
    <t>00010465</t>
  </si>
  <si>
    <t>00019788</t>
  </si>
  <si>
    <t>00003084</t>
  </si>
  <si>
    <t>00008288</t>
  </si>
  <si>
    <t>00002094</t>
  </si>
  <si>
    <t>00003138</t>
  </si>
  <si>
    <t>00007309</t>
  </si>
  <si>
    <t>00000841</t>
  </si>
  <si>
    <t>00007470</t>
  </si>
  <si>
    <t>00007457</t>
  </si>
  <si>
    <t>00008154</t>
  </si>
  <si>
    <t>00008112</t>
  </si>
  <si>
    <t>1593 WM VCP TVH Trà Vinh</t>
  </si>
  <si>
    <t>00000838</t>
  </si>
  <si>
    <t>00004260</t>
  </si>
  <si>
    <t>00004243</t>
  </si>
  <si>
    <t>00007984</t>
  </si>
  <si>
    <t>00002061</t>
  </si>
  <si>
    <t>00010095</t>
  </si>
  <si>
    <t>00018795</t>
  </si>
  <si>
    <t>00006991</t>
  </si>
  <si>
    <t>00002707</t>
  </si>
  <si>
    <t>00007759</t>
  </si>
  <si>
    <t>00006854</t>
  </si>
  <si>
    <t>00018726</t>
  </si>
  <si>
    <t>00006950</t>
  </si>
  <si>
    <t>00001217</t>
  </si>
  <si>
    <t>00006983</t>
  </si>
  <si>
    <t>00018622</t>
  </si>
  <si>
    <t>00007621</t>
  </si>
  <si>
    <t>00009807</t>
  </si>
  <si>
    <t>00018444</t>
  </si>
  <si>
    <t>00009831</t>
  </si>
  <si>
    <t>00002659</t>
  </si>
  <si>
    <t>00009830</t>
  </si>
  <si>
    <t>00007646</t>
  </si>
  <si>
    <t>00002672</t>
  </si>
  <si>
    <t>00009723</t>
  </si>
  <si>
    <t>00002839</t>
  </si>
  <si>
    <t>00006562</t>
  </si>
  <si>
    <t>00002785</t>
  </si>
  <si>
    <t>00002619</t>
  </si>
  <si>
    <t>00006660</t>
  </si>
  <si>
    <t>00002805</t>
  </si>
  <si>
    <t>00002882</t>
  </si>
  <si>
    <t>00017683</t>
  </si>
  <si>
    <t>00009274</t>
  </si>
  <si>
    <t>00009277</t>
  </si>
  <si>
    <t>00017500</t>
  </si>
  <si>
    <t>00006413</t>
  </si>
  <si>
    <t>00001817</t>
  </si>
  <si>
    <t>00005766</t>
  </si>
  <si>
    <t>00006329</t>
  </si>
  <si>
    <t>00006510</t>
  </si>
  <si>
    <t>00002616</t>
  </si>
  <si>
    <t>00017370</t>
  </si>
  <si>
    <t>00009008</t>
  </si>
  <si>
    <t>00001293</t>
  </si>
  <si>
    <t>00006326</t>
  </si>
  <si>
    <t>00009021</t>
  </si>
  <si>
    <t>00007041</t>
  </si>
  <si>
    <t>00006899</t>
  </si>
  <si>
    <t>00002407</t>
  </si>
  <si>
    <t>00003605</t>
  </si>
  <si>
    <t>00000859</t>
  </si>
  <si>
    <t>00017046</t>
  </si>
  <si>
    <t>00000873</t>
  </si>
  <si>
    <t>00090451</t>
  </si>
  <si>
    <t>00006717</t>
  </si>
  <si>
    <t>00006004</t>
  </si>
  <si>
    <t>00089967</t>
  </si>
  <si>
    <t>00006589</t>
  </si>
  <si>
    <t>00089435</t>
  </si>
  <si>
    <t>00003610</t>
  </si>
  <si>
    <t>00090300</t>
  </si>
  <si>
    <t>00002300</t>
  </si>
  <si>
    <t>00006351</t>
  </si>
  <si>
    <t>00002212</t>
  </si>
  <si>
    <t>00002542</t>
  </si>
  <si>
    <t>00006396</t>
  </si>
  <si>
    <t>00002167</t>
  </si>
  <si>
    <t>00087713</t>
  </si>
  <si>
    <t>00006445</t>
  </si>
  <si>
    <t>00002195</t>
  </si>
  <si>
    <t>00086730</t>
  </si>
  <si>
    <t>00085925</t>
  </si>
  <si>
    <t>00001635</t>
  </si>
  <si>
    <t>00002198</t>
  </si>
  <si>
    <t>00006124</t>
  </si>
  <si>
    <t>00085491</t>
  </si>
  <si>
    <t>00002145</t>
  </si>
  <si>
    <t>00006092</t>
  </si>
  <si>
    <t>00002214</t>
  </si>
  <si>
    <t>00005472</t>
  </si>
  <si>
    <t>00000531</t>
  </si>
  <si>
    <t>00003283</t>
  </si>
  <si>
    <t>00005517</t>
  </si>
  <si>
    <t>00084262</t>
  </si>
  <si>
    <t>6065 WM+ HCM 06 tháp A, trệt, 132 B</t>
  </si>
  <si>
    <t>4050 WM+ HNI SH09 Emerald Mỹ Đình</t>
  </si>
  <si>
    <t>4140 WM+ HNI 262 Lĩnh Nam</t>
  </si>
  <si>
    <t>4963 WM+ CMU 81 Hùng Vương</t>
  </si>
  <si>
    <t>3878 WM+ QNH Tổ 2 khu 8 Hồng Hải</t>
  </si>
  <si>
    <t>2171 WM+ HNI 1088 Đê La Thành</t>
  </si>
  <si>
    <t>3620 WIN HCM 404 A-B-C Nguyễn Oanh</t>
  </si>
  <si>
    <t>1679 WM VC+ KHA Ninh Hòa</t>
  </si>
  <si>
    <t>4088 WM+ BNH 400 Phố Mới</t>
  </si>
  <si>
    <t>6864 WM+ HGG Vinh Quang, Bắc Quang</t>
  </si>
  <si>
    <t>5156 WM+ QNH Tổ 7, Khu Minh Tiến A</t>
  </si>
  <si>
    <t>2799 WM+ HNI 120A Ng An Ninh</t>
  </si>
  <si>
    <t>3938 WM+ DNG 200 Núi Thành</t>
  </si>
  <si>
    <t>5420 WM+ HCM 120E Xóm Đất</t>
  </si>
  <si>
    <t>3131 WM+ HNI 19 tổ 22 TT Đông Anh</t>
  </si>
  <si>
    <t>00083825</t>
  </si>
  <si>
    <t>2AKR WM+ NAN 35 Phan Bội Châu</t>
  </si>
  <si>
    <t>4550 WM+ AGG 54A Lý Thường Kiệt</t>
  </si>
  <si>
    <t>3956 WM+ DNG 119 Huỳnh Ngọc Huệ, Tổ</t>
  </si>
  <si>
    <t>5907 WM+ HNI 462 Ngô Gia Tự</t>
  </si>
  <si>
    <t>2AG4 WIN HCM 250 – 252 Phạm Văn Chi</t>
  </si>
  <si>
    <t>4538 WM+ BNH 99 Nguyễn Trãi</t>
  </si>
  <si>
    <t>5242 WM+ TVH 363 khóm 8</t>
  </si>
  <si>
    <t>2AGR WM+ THA 223 Nguyễn Trãi</t>
  </si>
  <si>
    <t>3863 WM+ HNI Số 2 Gamuda Gardens, H</t>
  </si>
  <si>
    <t>00082996</t>
  </si>
  <si>
    <t>2ALG WM+ THA Tam Hòa, Hòa Lộc</t>
  </si>
  <si>
    <t>5924 WM+ VPC TDP Đội Cấn, Vĩnh Tườn</t>
  </si>
  <si>
    <t>2AKG WM+ PTO Khu 5, Tứ Xã</t>
  </si>
  <si>
    <t>6251 WM+ NAN 34 Hồng Bàng</t>
  </si>
  <si>
    <t>00083385</t>
  </si>
  <si>
    <t>3716 WM+ HNI CT2-105 KĐT Văn Khê</t>
  </si>
  <si>
    <t>3397 WM+ VTU 921 Bình Giã</t>
  </si>
  <si>
    <t>4191 WM+ HNI 77 Tổ 6 Sóc Sơn</t>
  </si>
  <si>
    <t>4579 WM+ NAN 19 Kim Đồng</t>
  </si>
  <si>
    <t>5141 WM+ HCM 112/6 Tân Chánh Hiệp 3</t>
  </si>
  <si>
    <t>4203 WM+ HCM TS 2.0.03 Trệt CC The</t>
  </si>
  <si>
    <t>6680 WM+ PTO Minh Tân, Cẩm Khê</t>
  </si>
  <si>
    <t>5328 WM+ HTH Chợ Thạch Hà</t>
  </si>
  <si>
    <t>6423 WM+ HNI Tam Hưng, Thanh Oai</t>
  </si>
  <si>
    <t>2AGZ WM+ HNI Phú Nhi, Thanh Lâm</t>
  </si>
  <si>
    <t>2AMK WM+ THA Văn Thắng, Đông Văn</t>
  </si>
  <si>
    <t>2A52 WM+ HTH An Tiên, Nghi Xuân</t>
  </si>
  <si>
    <t>4488 WM+ DNG 245-247 Lê Thanh Nghị</t>
  </si>
  <si>
    <t>6878 WM+ NAN Hợp Thành, Yên Thành</t>
  </si>
  <si>
    <t>5522 WM+ HPG Số 4 Đình Đoài</t>
  </si>
  <si>
    <t>5220 WM+ TTH 47 Hồ Đắc Di</t>
  </si>
  <si>
    <t>2AHB WM+ DNG 06 Đà Sơn</t>
  </si>
  <si>
    <t>5568 WM+ THA 10 Lê Hoàn</t>
  </si>
  <si>
    <t>2AR5 WM+ HNI R1.05 Ocean Park</t>
  </si>
  <si>
    <t>5412 WM+ DNG 91 Châu Thị Vĩnh Tế</t>
  </si>
  <si>
    <t>6110 WM+ NAN CT1B Quang Trung</t>
  </si>
  <si>
    <t>2092 WM+ HNI 41 Trung Kính</t>
  </si>
  <si>
    <t>3269 WIN DNG 904 Tôn Đức Thắng</t>
  </si>
  <si>
    <t>5546 WM+ HNI Xóm 6 Thôn 3 Xã Thạch</t>
  </si>
  <si>
    <t>2AJI WM+ HNI 150 Tân Thành</t>
  </si>
  <si>
    <t>6569 WM+ HNI Nội Đồng, Mê Linh</t>
  </si>
  <si>
    <t>5383 WM+ HCM 149 Đội Cung</t>
  </si>
  <si>
    <t>6247 WM+ HNI 68-70 Quảng Bị</t>
  </si>
  <si>
    <t>2826 WM+ HNI 18 Lệ Mật</t>
  </si>
  <si>
    <t>4131 WM+ HCM Lô B, CC 312 Lạc Long</t>
  </si>
  <si>
    <t>6570 WM+ HNI Động Phí, Ứng Hòa</t>
  </si>
  <si>
    <t>5908 WM+ NAN 241 Nguyễn Trãi</t>
  </si>
  <si>
    <t>6445 WM+ DNG 119 Hoàng Văn Thái</t>
  </si>
  <si>
    <t>3425 WM+ VTU Chung cư Chí Linh 08</t>
  </si>
  <si>
    <t>4800 WM+ HNI 344 Ngọc Thụy</t>
  </si>
  <si>
    <t>5286 WM+ HNI 95 Ba Thá</t>
  </si>
  <si>
    <t>2049 WM+ DNG 213 Hoàng Diệu</t>
  </si>
  <si>
    <t>6358 WM+ VLG 46C Đinh Tiên Hoàng</t>
  </si>
  <si>
    <t>4071 WM+ DNG 164 Kỳ Đồng</t>
  </si>
  <si>
    <t>3891 WM+ HNI 79 Bát Khối</t>
  </si>
  <si>
    <t>2AAT WM+ HNI 272 Lê Lợi, Sơn Tây</t>
  </si>
  <si>
    <t>5692 WM+ NAN Xóm 9 Diễn Thành, Diễn</t>
  </si>
  <si>
    <t>6637 WM+ GLI 324 Tôn Đức Thắng</t>
  </si>
  <si>
    <t>00007724</t>
  </si>
  <si>
    <t>2796 WM+ HNI 8/1B Sài Đồng</t>
  </si>
  <si>
    <t>6667 WM+ HTH TDP 9, TT Nghèn</t>
  </si>
  <si>
    <t>00004969</t>
  </si>
  <si>
    <t>6600 WM+ THA 12 Phạm Bành</t>
  </si>
  <si>
    <t>2AB4 WM+ HNM Điệp Sơn, Duy Tiên</t>
  </si>
  <si>
    <t>6444 WM+ HNI Thượng Lâm, Mỹ Đức</t>
  </si>
  <si>
    <t>2AJL WM+ DNG 111 Phan Văn Đáng</t>
  </si>
  <si>
    <t>5045 WM+ HNI Thôn 9 Xã Phùng Xá</t>
  </si>
  <si>
    <t>5011 WIN DNG 84 Bùi Tá Hán</t>
  </si>
  <si>
    <t>5437 WM+ VTU 679 – 681 Võ Văn Kiệt</t>
  </si>
  <si>
    <t>3204 WM+ HCM 106 Bành Văn Trân</t>
  </si>
  <si>
    <t>5933 WM+ QNH Phố II</t>
  </si>
  <si>
    <t>4969 WM+ HPG 194 Phan Đăng Lưu</t>
  </si>
  <si>
    <t>4836 WM+ DNG 5 Phan Khoang</t>
  </si>
  <si>
    <t>3904 WM+ HCM CC Orchard Garden</t>
  </si>
  <si>
    <t>2AK8 WM+ NTN K1 KĐT mới Đông Bắc</t>
  </si>
  <si>
    <t>6327 WM+ HNI 613 Phố Mía</t>
  </si>
  <si>
    <t>00083473</t>
  </si>
  <si>
    <t>4783 WM+ HCM 0.01 Chung cư CH1, Cit</t>
  </si>
  <si>
    <t>5169 WM+ DNG 95 Phạm Xuân Ẩn</t>
  </si>
  <si>
    <t>6889 WM+ VTU 168 Nguyễn Văn Cừ</t>
  </si>
  <si>
    <t>5986 WM+ BNH Nghiêm Xá, Yên Phong</t>
  </si>
  <si>
    <t>5616 WM+ HNI S2.03 Ocean Park</t>
  </si>
  <si>
    <t>6730 WM+ DNI 408 Đường số 4</t>
  </si>
  <si>
    <t>5993 WM+ HNI Thống Nhất, Sóc Sơn</t>
  </si>
  <si>
    <t>6480 WM+ VPC Khu 4 TT Tứ Trưng</t>
  </si>
  <si>
    <t>2AJN WM+ QNM Thửa 9, TBĐ 22</t>
  </si>
  <si>
    <t>4837 WM+ DNG 19 - 21 Nguyễn Phước L</t>
  </si>
  <si>
    <t>2AG1 WM+ BDG Ô 87-89 DC13, KDC Viet</t>
  </si>
  <si>
    <t>00011852</t>
  </si>
  <si>
    <t>5569 WM+ HNI Khu Thá, Sóc Sơn</t>
  </si>
  <si>
    <t>4041 WM+ HNI CC Packexim 2</t>
  </si>
  <si>
    <t>5465 WM+ HNI Lô A1.2 Imperia Garden</t>
  </si>
  <si>
    <t>6737 WM+ THA Yên Doãn, Đông Sơn</t>
  </si>
  <si>
    <t>6847 WM+ HNI 158 Nguyễn Thái Học</t>
  </si>
  <si>
    <t>6792 WM+ THA 678 Phố Cống</t>
  </si>
  <si>
    <t>5665 WM+ HNI 256 Giang Cao, Bát Trà</t>
  </si>
  <si>
    <t>4912 WM+ HNI 186+188 Tư Đình</t>
  </si>
  <si>
    <t>5234 WM+ CTO 158 đường 30/4</t>
  </si>
  <si>
    <t>3777 WM+ HNI Lô U03-L01, KĐTM Dương</t>
  </si>
  <si>
    <t>6126 WM+ QNM 149 Lý Thường Kiệt, TP</t>
  </si>
  <si>
    <t>2ABQ WM+ HPG Thôn 6, Hòa Bình</t>
  </si>
  <si>
    <t>4217 WM+ HNI 543 Thanh Lương</t>
  </si>
  <si>
    <t>5119 WM+ HYN 62B-64 Điện Biên</t>
  </si>
  <si>
    <t>3973 WM+ HNI CC @Home, 987 Tam Trin</t>
  </si>
  <si>
    <t>00005101</t>
  </si>
  <si>
    <t>5737 WM+ HTH 9 Nguyễn Thiếp, TT Ngh</t>
  </si>
  <si>
    <t>4694 WM+ AGG 493/26 Quản Cơ Thành</t>
  </si>
  <si>
    <t>5557 WM+ HCM CC Bảo Minh Ezland (HA</t>
  </si>
  <si>
    <t>2984 WM+ HYN RA1 Ecopark</t>
  </si>
  <si>
    <t>6462 WM+ HNI Khê Ngoại 1, Mê Linh</t>
  </si>
  <si>
    <t>5894 WM+ HDG 263 Minh Tân</t>
  </si>
  <si>
    <t>6109 WM+ VPC Ngọc Động, Vĩnh Tường</t>
  </si>
  <si>
    <t>2753 WM+ HNI 24/1 Đỗ Nhuận</t>
  </si>
  <si>
    <t>5368 WM+ HNI Chợ Cầu Xây, Sóc Sơn</t>
  </si>
  <si>
    <t>6170 WM+ GLI 04 Trường Sơn, TP Plei</t>
  </si>
  <si>
    <t>5851 WM+ HYN 14 Tuệ Tĩnh, An Tảo</t>
  </si>
  <si>
    <t>5662 WM+ HNI Tản Lĩnh, Ba Vì</t>
  </si>
  <si>
    <t>6270 WM+ PTO Phú Lộc, Phù Ninh</t>
  </si>
  <si>
    <t>3268 WM+ HPG 121 Dư Hàng</t>
  </si>
  <si>
    <t>3756 WIN DNG 522 Núi Thành</t>
  </si>
  <si>
    <t>3943 WM+ HPG 177 Trần Nhân Tông</t>
  </si>
  <si>
    <t>3622 WM+ HNI TDP Chợ, Đại Mỗ</t>
  </si>
  <si>
    <t>6728 WM+ HNI 55 Đường 422 Tân Lập</t>
  </si>
  <si>
    <t>5749 WM+ HNI Lô D1.1 Imperia Garden</t>
  </si>
  <si>
    <t>4260 WM+ HNI 121 Ỷ La</t>
  </si>
  <si>
    <t>3531 WM+ HNI 24T3 Thanh Xuân Comple</t>
  </si>
  <si>
    <t>2798 WM+ HNI 207 Đức Giang</t>
  </si>
  <si>
    <t>2AM0 WM+ DNG 171 Nguyễn Lương Bằng</t>
  </si>
  <si>
    <t>5914 WM+ THA 474 Vinh Sơn</t>
  </si>
  <si>
    <t>3104 WIN HNI N04 T1 Đoàn Ngoại Giao</t>
  </si>
  <si>
    <t>3350 WM+ HNI 777 Bạch Đằng</t>
  </si>
  <si>
    <t>5229 WM+ QNI 107 Phan Chu Trinh</t>
  </si>
  <si>
    <t>6150 WM+ AGG 1 Nguyễn Trường Tộ</t>
  </si>
  <si>
    <t>6722 WM+ HNI B3-TT1 Bộ Tư lệnh Thủ</t>
  </si>
  <si>
    <t>6968 WM+ VPC Tảo Phú, Yên Lạc</t>
  </si>
  <si>
    <t>6448 WM+ HTH TDP Phú Xuân, Lộc Hà</t>
  </si>
  <si>
    <t>00002149</t>
  </si>
  <si>
    <t>3160 WM+ HYN WB-B02 Westbay</t>
  </si>
  <si>
    <t>5501 WM+ HNI Thôn Thiết Úng</t>
  </si>
  <si>
    <t>6865 WM+ NDH Nguyễn Hoằng, Hải Hậu</t>
  </si>
  <si>
    <t>2338 WM+ HNI 72+76 Nguyễn Lân</t>
  </si>
  <si>
    <t>5828 WM+ HGG Tổ 8 Vị Xuyên</t>
  </si>
  <si>
    <t>3910 WM+ HNI 58 Liên Xã - Kim Chung</t>
  </si>
  <si>
    <t>5290 WM+ HNI 71 Ngõ 180 Tây Mỗ</t>
  </si>
  <si>
    <t>2ABR WM+ QBH 69 Hùng Vương, Hoàn Lã</t>
  </si>
  <si>
    <t>6642 WM+ QBH Dy Lộc, Quảng Trạch</t>
  </si>
  <si>
    <t>6991 WM+ HNI Xuân Sơn, Sóc Sơn</t>
  </si>
  <si>
    <t>3748 WM+ KHA Lô 232 Khu A - Đông Na</t>
  </si>
  <si>
    <t>00005117</t>
  </si>
  <si>
    <t>6576 WM+ QNH 268 Trần Khánh Dư</t>
  </si>
  <si>
    <t>5834 WM+ DNG Thôn Miếu Bông, Xã Hòa</t>
  </si>
  <si>
    <t>6574 WM+ QBH 97 Hùng Vương</t>
  </si>
  <si>
    <t>4314 WM+ CTO 83-85 Nguyễn Hiền</t>
  </si>
  <si>
    <t>6659 WM+ THA 107 Bà Triệu</t>
  </si>
  <si>
    <t>2308 WM+ HNI 345 Bùi Xương Trạch</t>
  </si>
  <si>
    <t>3685 WM+ PTO 1343 Hùng Vương</t>
  </si>
  <si>
    <t>6265 WM+ VPC TDP Cổ Độ, Bình Xuyên</t>
  </si>
  <si>
    <t>2AE3 WM+ HNM 68 Lê Chân</t>
  </si>
  <si>
    <t>5585 WM+ HNI Tòa D Việt Đức Complex</t>
  </si>
  <si>
    <t>5355 WM+ HCM Hope Garden</t>
  </si>
  <si>
    <t>3604 WM+ TGG 152 Lý Thường Kiệt</t>
  </si>
  <si>
    <t>5698 WM+ HNI 242 Mỹ Đình</t>
  </si>
  <si>
    <t>6651 WM+ TGG 378 Lê Thị Hồng Gấm</t>
  </si>
  <si>
    <t>6726 WM+ QBH 50 Hùng Vương</t>
  </si>
  <si>
    <t>2AN9 WM+ PYN Phú Long, Tuy An</t>
  </si>
  <si>
    <t>2AQ5 WM+ HNI 254 Đại Từ</t>
  </si>
  <si>
    <t>3082 WM+ HPG 63 Thiên Lôi</t>
  </si>
  <si>
    <t>2AMJ WM+ THA Thái Lai, Thái Hòa</t>
  </si>
  <si>
    <t>2825 WM+ HNI 10/100 Hg Quốc Việt</t>
  </si>
  <si>
    <t>4113 WM+ HNI C3 Nguyễn Cơ Thạch</t>
  </si>
  <si>
    <t>6543 WM+ HNI Vân Phúc, Phúc Thọ</t>
  </si>
  <si>
    <t>6081 WM+ HNI 138 Tổ 8 Phú Lãm</t>
  </si>
  <si>
    <t>6312 WM+ HNI Thiết Bình, Đông Anh</t>
  </si>
  <si>
    <t>2AJF WM+ NAN 416 Đường Lê Viết Thuậ</t>
  </si>
  <si>
    <t>5382 WM+ LCI 030 Quy Hóa</t>
  </si>
  <si>
    <t>2AM2 WM+ HNI 174 Thôn Thượng</t>
  </si>
  <si>
    <t>6328 WM+ THA Tiên Trang, Quảng Xươn</t>
  </si>
  <si>
    <t>2770 WM+ HNI 116-118 Ngõ Hòa Bình 7</t>
  </si>
  <si>
    <t>5272 WM+ HNI Khu đấu giá Tổ 1 TT Só</t>
  </si>
  <si>
    <t>2AN1 WIN HNI ED.104 Eco Dream</t>
  </si>
  <si>
    <t>3687 WM+ THA Lô 265-266 MBQH 121, Đ</t>
  </si>
  <si>
    <t>6100 WM+ HPG 269 Lý Thánh Tông</t>
  </si>
  <si>
    <t>4841 WM+ LSN Số 6 Trần Hưng Đạo</t>
  </si>
  <si>
    <t>2AGP WM+ HNI 28 Ngách 158/38 Nguyễn</t>
  </si>
  <si>
    <t>3202 WIN DNG 86 Nguyễn Thị Định</t>
  </si>
  <si>
    <t>2AF9 WM+ KHA 146 Chính Hữu</t>
  </si>
  <si>
    <t>00001732</t>
  </si>
  <si>
    <t>5850 WM+ QNM 597 Phan Chu Trinh, TP</t>
  </si>
  <si>
    <t>2370 WM+ HNI 1/250 Kim Giang</t>
  </si>
  <si>
    <t>3444 WM+ VTU 890 đường 30/4</t>
  </si>
  <si>
    <t>4751 WM+ AGG Thửa 75 và 74, TBĐ 017</t>
  </si>
  <si>
    <t>2924 WM+ HNI 391 Ngô Xuân Quảng</t>
  </si>
  <si>
    <t>6857 WM+ HNI Bích Hòa, Thanh Oai</t>
  </si>
  <si>
    <t>3634 WM+ HCM 53-55 Bùi Tư Toàn</t>
  </si>
  <si>
    <t>5472 WM+ HNI 87 ngõ 322 Mỹ Đình</t>
  </si>
  <si>
    <t>3535 WM+ DNI Khu dân cư An Bình</t>
  </si>
  <si>
    <t>00003086</t>
  </si>
  <si>
    <t>5555 WIN HNI CT2B Nghĩa Đô</t>
  </si>
  <si>
    <t>5535 WM+ HNI 174 – 176 Hạ Hội</t>
  </si>
  <si>
    <t>4280 WM+ HNI L1-08 HH3 FLC Đại Mỗ</t>
  </si>
  <si>
    <t>4535 WM+ HNI 120 Phố Mã</t>
  </si>
  <si>
    <t>2752 WM+ HNI 109 Trần Huy Liệu</t>
  </si>
  <si>
    <t>6176 WM+ TNN 84 Bắc Sơn</t>
  </si>
  <si>
    <t>3652 WM+ HNI CT1 Thạch Bàn</t>
  </si>
  <si>
    <t>6395 WM+ QBH 43 Phan Đình Phùng</t>
  </si>
  <si>
    <t>5750 WM+ HNI 65 Đường Cổ Điển, Than</t>
  </si>
  <si>
    <t>5494 WM+ VTU Đất trống giáo xứ Thán</t>
  </si>
  <si>
    <t>00003082</t>
  </si>
  <si>
    <t>2343 WM+ HNI 23 Vạn Phúc</t>
  </si>
  <si>
    <t>5915 WM+ TBH Phù Lôi, Vũ Thư</t>
  </si>
  <si>
    <t>2AGE WM+ QNI 288 Nguyễn Nghiêm</t>
  </si>
  <si>
    <t>2AAZ WM+ TBH Xuân Bàng, Thụy Xuân</t>
  </si>
  <si>
    <t>6798 WM+ CTO 118 Nguyễn Văn Cừ Nối</t>
  </si>
  <si>
    <t>2A79 WM+ YBI 251 Lý Thường Kiệt</t>
  </si>
  <si>
    <t>2AI2 WM+ NAN Đô Thành, Yên Thành</t>
  </si>
  <si>
    <t>6476 WM+ HNI Bạch Trữ, Mê Linh</t>
  </si>
  <si>
    <t>1597 WM VC+ HCM Nam Long</t>
  </si>
  <si>
    <t>4629 WM+ TTH 50 Phan Bội Châu</t>
  </si>
  <si>
    <t>4987 WM+ QNH Tổ 8 Khu 3B Cẩm Trung</t>
  </si>
  <si>
    <t>6485 WM+ HNI 95 Giang Cao</t>
  </si>
  <si>
    <t>5573 WM+ HNI 36 Đình Thôn</t>
  </si>
  <si>
    <t>4020 WM+ HNI Lô 21 BT 4-3 Khu nhà ở</t>
  </si>
  <si>
    <t>5881 WM+ QNH 415 Đường 334 Hạ Long</t>
  </si>
  <si>
    <t>4832 WM+ HNI Khu 10 Chợ Phố Hạ</t>
  </si>
  <si>
    <t>2061 WM+ HNI 227 Thanh Nhàn</t>
  </si>
  <si>
    <t>3227 WM+ HNI 15 Trần Khánh Dư</t>
  </si>
  <si>
    <t>5765 WM+ HNI Xuân Giang, Sóc Sơn</t>
  </si>
  <si>
    <t>6645 WIN DNG 197 Phan Đăng Lưu</t>
  </si>
  <si>
    <t>2AN5 WM+ PYN 389 Nguyễn Văn Linh</t>
  </si>
  <si>
    <t>5330 WM+ BDG 24/1 -24/3 Lê Trọng Tấ</t>
  </si>
  <si>
    <t>4304 WM+ QNH 27 Trần Nhật Duật</t>
  </si>
  <si>
    <t>2A88 WM+ HCM 60 Đường số 40</t>
  </si>
  <si>
    <t>3252 WM+ DNG 126 Văn Tiến Dũng</t>
  </si>
  <si>
    <t>5729 WM+ NAN Chợ Cầu Giát</t>
  </si>
  <si>
    <t>2AP1 WM+ QTI 118 Tôn Thất Thuyết</t>
  </si>
  <si>
    <t>4333 WM+ QNH 86 Trần Phú</t>
  </si>
  <si>
    <t>4444 WM+ HNI 78 QL3 Phù Lỗ</t>
  </si>
  <si>
    <t>3438 WM+ BNH 73 Phố Vũ</t>
  </si>
  <si>
    <t>2745 WM+ HNI N4-A5 Mỹ Đình 2</t>
  </si>
  <si>
    <t>2018 WM+ HNI T4-L1-07A TC</t>
  </si>
  <si>
    <t>5580 WM+ HNI Dốc Đa Tốn</t>
  </si>
  <si>
    <t>2ADD WM+ KTM 245 Trần Hưng Đạo</t>
  </si>
  <si>
    <t>6783 WM+ THA Vĩnh Thịnh, Vĩnh Lộc</t>
  </si>
  <si>
    <t>2395 WM+ HNI 29 Tây Mỗ</t>
  </si>
  <si>
    <t>6157 WM+ HNI 15 Yên Sơn, Chương Mỹ</t>
  </si>
  <si>
    <t>3079 WM+ HCM 31 Trương Phước Phan</t>
  </si>
  <si>
    <t>2AAF WM+ THA 630 Lê Thái Tổ, Triệu</t>
  </si>
  <si>
    <t>6560 WM+ HTH 392 Trần Phú</t>
  </si>
  <si>
    <t>3993 WM+ PTO 66 Hàn Thuyên</t>
  </si>
  <si>
    <t>6175 WM+ NAN Diễn Kỷ, Diễn Châu</t>
  </si>
  <si>
    <t>5609 WM+ HNI S2.16 Ocean Park</t>
  </si>
  <si>
    <t>3854 WIN DNG 110 Tiểu La</t>
  </si>
  <si>
    <t>6815 WM+ DNI 420 Phạm Văn Thuận</t>
  </si>
  <si>
    <t>6394 WM+ HNI BT01-6 Hoàng Thành Cit</t>
  </si>
  <si>
    <t>3984 WM+ HCM 148 Nguyễn Duy Cung</t>
  </si>
  <si>
    <t>5009 WM+ QNH 557 Trần Quốc Tảng</t>
  </si>
  <si>
    <t>2AX6 WM+ HNI 381 - 383 Kiêu Kỵ</t>
  </si>
  <si>
    <t>2A82 WM+ QNI Tân An, Nghĩa An</t>
  </si>
  <si>
    <t>5872 WM+ QNH Đông Trung, Đông Xá</t>
  </si>
  <si>
    <t>6361 WM+ KTM 625 Duy Tân</t>
  </si>
  <si>
    <t>4570 WM+ NAN 30 Phan Đình Phùng</t>
  </si>
  <si>
    <t>2979 WM+ HPG 97 Bạch Đằng</t>
  </si>
  <si>
    <t>4507 WM+ THA Lô 16 MBQH 2155 Đông V</t>
  </si>
  <si>
    <t>4897 WM+ TNN 111 Phan Đình Phùng</t>
  </si>
  <si>
    <t>4817 WM+ HPG 129-131 Chợ Hàng</t>
  </si>
  <si>
    <t>2AW6 WIN HCM 0.01, CC Nguyễn Kim</t>
  </si>
  <si>
    <t>4900 WM+ GLI 105-107 Thống Nhất</t>
  </si>
  <si>
    <t>5778 WM+ LCI 750 Hoàng Quốc Việt</t>
  </si>
  <si>
    <t>00004747</t>
  </si>
  <si>
    <t>4949 WM+ DNG 28 Lê Tấn Trung</t>
  </si>
  <si>
    <t>4834 WM+ NDH 114 Đặng Xuân Bảng</t>
  </si>
  <si>
    <t>2125 WM+ HNI 409 Bạch Mai</t>
  </si>
  <si>
    <t>5539 WM+ HNI 124 Thanh Ấm</t>
  </si>
  <si>
    <t>4213 WM+ BNH Thôn Thượng</t>
  </si>
  <si>
    <t>5378 WM+ HNI T1 KCH Tecco Skyville</t>
  </si>
  <si>
    <t>2ABA WM+ HNI Đội 2, Tiên Phương</t>
  </si>
  <si>
    <t>3600 WM+ THA 64 Đinh Chương Dương</t>
  </si>
  <si>
    <t>5432 WM+ HPG 29B Trung Hành</t>
  </si>
  <si>
    <t>5335 WM+ CTO 365/14 Nguyễn Văn Cừ</t>
  </si>
  <si>
    <t>00026631</t>
  </si>
  <si>
    <t>6336 WM+ QNH 262B Hùng Vương</t>
  </si>
  <si>
    <t>5900 WM+ QNH Tổ 7A Khu 2 Hùng Thắng</t>
  </si>
  <si>
    <t>6005 WM+ KHA XH1 Phước Long</t>
  </si>
  <si>
    <t>2AHI WM+ DNG TĐS 218&amp;312, TBĐ 40, Q</t>
  </si>
  <si>
    <t>5474 WM+ HNI CT1B Hateco Apolo</t>
  </si>
  <si>
    <t>00001672</t>
  </si>
  <si>
    <t>4631 WM+ NAN 101A-202A CC Trường Th</t>
  </si>
  <si>
    <t>2AB3 WM+ QNI 482 Nguyễn Nghiêm</t>
  </si>
  <si>
    <t>3197 WM+ HNI 2 ngách 8/11 Lê Quang</t>
  </si>
  <si>
    <t>5903 WM+ HDG 394 TT Phủ, Bình Giang</t>
  </si>
  <si>
    <t>4702 WM+ NBH 93 Đồng Giao</t>
  </si>
  <si>
    <t>2ACE WM+ QBH QL1A, Hải Phú</t>
  </si>
  <si>
    <t>2ANB WM+ PTO Khu 15, Hanh Cù</t>
  </si>
  <si>
    <t>6900 WIN HCM 220/110 Nguyễn Văn Khố</t>
  </si>
  <si>
    <t>2ACA WM+ DNG 78 Huỳnh Văn Nghệ</t>
  </si>
  <si>
    <t>3609 WM+ HNI 156 Phú Lãm</t>
  </si>
  <si>
    <t>6618 WM+ HCM 666/72 Đường 3 Tháng 2</t>
  </si>
  <si>
    <t>2AO3 WM+ HNI Đông Tiến, Chương Mỹ</t>
  </si>
  <si>
    <t>3677 WIN HCM 135 B Đường Số 20</t>
  </si>
  <si>
    <t>6467 WM+ QNH 93A Minh Khai</t>
  </si>
  <si>
    <t>5653 WM+ QNH 81 Đường 334 TT Cái Rồ</t>
  </si>
  <si>
    <t>5345 WM+ SLA 514D Trần Đăng Ninh</t>
  </si>
  <si>
    <t>3351 WM+ HDG 7C Nguyễn Du</t>
  </si>
  <si>
    <t>5309 WM+ QNH 125 Lý Thường Kiệt</t>
  </si>
  <si>
    <t>5943 WM+ PTO 574 Tân Tiến</t>
  </si>
  <si>
    <t>6068 WM+ HCM 104 Trần Bá Giao</t>
  </si>
  <si>
    <t>4124 WM+ HNI Đình Xuyên</t>
  </si>
  <si>
    <t>5305 WM+ HNI Số 110 ngõ 553 Đường G</t>
  </si>
  <si>
    <t>00004951</t>
  </si>
  <si>
    <t>6257 WM+ HTH 590 Nguyễn Nghiễm</t>
  </si>
  <si>
    <t>6343 WIN HCM 66 Bình Lợi</t>
  </si>
  <si>
    <t>5675 WM+ HNI S1.01 VinHomes Tây Mỗ</t>
  </si>
  <si>
    <t>5042 WM+ VPC Khu 3 Thôn Đoài, Đường</t>
  </si>
  <si>
    <t>2A83 WM+ HNI Phú Mỹ, Tự Lập</t>
  </si>
  <si>
    <t>2846 WM+ HNI 90 ngõ 24 Kim Đồng</t>
  </si>
  <si>
    <t>2014 WM+ HNI 46/230 Lạc Trung</t>
  </si>
  <si>
    <t>5676 WM+ BNH 112B-112C Phố Hạ, Từ S</t>
  </si>
  <si>
    <t>6319 WM+ HCM 60/14 Lâm Văn Bền</t>
  </si>
  <si>
    <t>4620 WM+ BTN 67 Lê Quang Đạo</t>
  </si>
  <si>
    <t>3829 WM+ CTO 370 Khu vực Yên Trung</t>
  </si>
  <si>
    <t>6564 WM+ THA 432 Khu phố 3, TT Bến</t>
  </si>
  <si>
    <t>3729 WM+ HNI Ngã tư Sơn Đồng</t>
  </si>
  <si>
    <t>4114 WM+ HNI 284 Tựu Liệt</t>
  </si>
  <si>
    <t>5757 WM+ QNH Tổ 3 Khu 3 Trần Hưng Đ</t>
  </si>
  <si>
    <t>3960 WM+ HNI 173 Hà Huy Tập</t>
  </si>
  <si>
    <t>5304 WM+ HNI UDIC Riverside 1</t>
  </si>
  <si>
    <t>3242 WIN HCM 4 đường D7</t>
  </si>
  <si>
    <t>6075 WM+ HNI 74 Yên Vĩnh</t>
  </si>
  <si>
    <t>6502 WM+ HNI IEC Residences Tứ Hiệp</t>
  </si>
  <si>
    <t>2165 WM+ HNI 163 Tân Mai</t>
  </si>
  <si>
    <t>5856 WM+ HNI 92 Lạc Trung</t>
  </si>
  <si>
    <t>4943 WM+HCM TM05 CC OSIMI</t>
  </si>
  <si>
    <t>3003 WM+ DNG 80 Ngũ Hành Sơn</t>
  </si>
  <si>
    <t>5964 WM+ HDG 91 Thanh Xuân</t>
  </si>
  <si>
    <t>3825 WM+THA 320 Quang Trung</t>
  </si>
  <si>
    <t>3962 WM+ HNI Kiot 03,04 CT1 Trung V</t>
  </si>
  <si>
    <t>6586 WM+ NBH Phố Me, Gia Viễn</t>
  </si>
  <si>
    <t>6503 WM+ DNG 143 Thái Thị Bôi</t>
  </si>
  <si>
    <t>6383 WM+ DNI 9/8 Nguyễn Khuyến</t>
  </si>
  <si>
    <t>2AL2 WM+ QNH 352 Trần Phú</t>
  </si>
  <si>
    <t>6646 WM+ HNI 60 Lê Trọng Tấn</t>
  </si>
  <si>
    <t>6486 WM+ HNI 165 Hồng Hà, Đan Phượn</t>
  </si>
  <si>
    <t>4670 WM+ QNH 507 - 509 Lý Thường Ki</t>
  </si>
  <si>
    <t>4580 WM+ NAN 183 Phạm Đình Toái</t>
  </si>
  <si>
    <t>3720 WM+ HPG 20 Chợ Lũng</t>
  </si>
  <si>
    <t>4022 WM+ BNH 23 Nguyễn Văn Trỗi</t>
  </si>
  <si>
    <t>2AJZ WM+ NAN 116 Đội Cung</t>
  </si>
  <si>
    <t>4720 WM+ NAN 15 ngõ 77 Nguyễn Thái</t>
  </si>
  <si>
    <t>2AN2 WM+ THA Thị Tứ, Triệu Sơn</t>
  </si>
  <si>
    <t>00005039</t>
  </si>
  <si>
    <t>3935 WM+ DNG 61 Phạm Văn Nghị</t>
  </si>
  <si>
    <t>2AO8 WM+ THA332 Phố 1, TT Ngọc Lặc</t>
  </si>
  <si>
    <t>2AC3 WIN DNG 07 - 09 Mai Hắc Đế</t>
  </si>
  <si>
    <t>6926 WM+ BNH Khu phố Yên Lã, Từ Sơn</t>
  </si>
  <si>
    <t>6996 WM+ HTH Tân Dinh, Cẩm Xuyên</t>
  </si>
  <si>
    <t>2AR3 WM+ QNI Minh Mỹ, Sơn Tịnh</t>
  </si>
  <si>
    <t>2392 WM+ HNI 56/143 Ng Chính</t>
  </si>
  <si>
    <t>2792 WM+ HNI 38 Đê Tô Hoàng</t>
  </si>
  <si>
    <t>5669 WM+ HNI 15 Xóm Chợ Yêm, Sóc Sơ</t>
  </si>
  <si>
    <t>5082 WM+ QBH 183 Lý Thái Tổ</t>
  </si>
  <si>
    <t>3695 WM+ VTU 11-11A Lê Văn Lộc</t>
  </si>
  <si>
    <t>4259 WM+ HNI N2-L1-04 Gold Season</t>
  </si>
  <si>
    <t>2400 WM+ HNI 31 Mạc Thị Bưởi</t>
  </si>
  <si>
    <t>3727 WM+ HNI Số 63, TDP 1 Ngọc Trục</t>
  </si>
  <si>
    <t>4007 WM+ HNI 4B Tràng Thi</t>
  </si>
  <si>
    <t>2565 WM+ HNI 101/13/1 Kh Duy Tiến</t>
  </si>
  <si>
    <t>2A99 WM+ NAN 6 Tuệ Tĩnh</t>
  </si>
  <si>
    <t>6166 WM+ QNH 141 Nguyễn Văn Cừ</t>
  </si>
  <si>
    <t>00003127</t>
  </si>
  <si>
    <t>3877 WM+ HNI 74 Vĩnh Hưng</t>
  </si>
  <si>
    <t>4437 WM+ HNI 56 ngõ 43 Cổ Nhuế</t>
  </si>
  <si>
    <t>5997 WM+ HDG 02 Thanh Niên</t>
  </si>
  <si>
    <t>3218 WIN HCM 89-91 Phạm Phú Thứ</t>
  </si>
  <si>
    <t>4707 WM+ BGG 273 Nguyễn Văn Cừ</t>
  </si>
  <si>
    <t>6501 WM+ NAN Khối 7, TT Đô Lương</t>
  </si>
  <si>
    <t>6456 WM+ HNI 116 C2 Trung Tự</t>
  </si>
  <si>
    <t>5760 WM+ TNN 350 Cách Mạng Tháng Tá</t>
  </si>
  <si>
    <t>2AHD WM+ BGG Đoàn Kết, Thường Thắng</t>
  </si>
  <si>
    <t>3967 WM+ QNH 112 Thanh Niên</t>
  </si>
  <si>
    <t>3225 WM+ HNI 75 Tam Trinh</t>
  </si>
  <si>
    <t>6678 WM+ BDG 124/1 Khu Phố Đông Tư</t>
  </si>
  <si>
    <t>5724 WM+ NDH 5 Phan Đình Phùng</t>
  </si>
  <si>
    <t>4077 WM+ HNI TT18-50 KĐT Văn Phú</t>
  </si>
  <si>
    <t>6174 WM+ HNI Phù Mã, Sóc Sơn</t>
  </si>
  <si>
    <t>4297 WM+ VTU 40 Đô Lương</t>
  </si>
  <si>
    <t>6069 WM+ VLG 79/9B Phó Cơ Điều</t>
  </si>
  <si>
    <t>5518 WM+ AGG 141/5 Nguyễn Thái Học</t>
  </si>
  <si>
    <t>5813 WM+ HNI Nội Phật, Sóc Sơn</t>
  </si>
  <si>
    <t>3376 WM+ VTU 192-194 Lê Lai</t>
  </si>
  <si>
    <t>2A41 WM+ NAN Nghi Văn, Nghi Lộc</t>
  </si>
  <si>
    <t>2AA2 WM+ HNI Yên Bài, Mê Linh</t>
  </si>
  <si>
    <t>6668 WM+ HNI Dũng Tiến, Thanh Oai</t>
  </si>
  <si>
    <t>2AEM WM+ HPG Đoàn Kết, Minh Tân</t>
  </si>
  <si>
    <t>6894 WM+ HTH 06 Nguyễn Đình Liễn</t>
  </si>
  <si>
    <t>2AK2 WM+ NAN Minh Tân, Thanh Chương</t>
  </si>
  <si>
    <t>6639 WM+ HNI 114 Ngõ 14 Quỳnh Lôi</t>
  </si>
  <si>
    <t>3290 WM+ HNI 371 Cao Lỗ</t>
  </si>
  <si>
    <t>5509 WM+ HNI Thôn 4 Xã Cát Quế</t>
  </si>
  <si>
    <t>6873 WIN HNI TM1-C1 Thành Công</t>
  </si>
  <si>
    <t>4417 WM+ HNI Khu 7 Phố Yên</t>
  </si>
  <si>
    <t>3499 WM+ HNI Hà Phong</t>
  </si>
  <si>
    <t>6638 WM+ KTM 51 Nguyễn Văn Linh</t>
  </si>
  <si>
    <t>6914 WM+ YBI 701 Đại Đồng</t>
  </si>
  <si>
    <t>4826 WM+ HNI 98 Miếu Thờ</t>
  </si>
  <si>
    <t>2296 WM+ HNI 40 Thông Phong</t>
  </si>
  <si>
    <t>6936 WM+ QTI 48 Trần Hưng Đạo, Đông</t>
  </si>
  <si>
    <t>2AG8 WM+ HTH 138 Hà Huy Tập</t>
  </si>
  <si>
    <t>2AL6 WM+ NAN 640 Trần Hưng Đạo</t>
  </si>
  <si>
    <t>3504 WM+ CTO 29-31 Đường A3</t>
  </si>
  <si>
    <t>2340 WM+ HNI 281 Khâm Thiên</t>
  </si>
  <si>
    <t>3977 WM+ HCM 413/39 Lê Văn Quới</t>
  </si>
  <si>
    <t>6377 WM+ TNN 610 Thống Nhất</t>
  </si>
  <si>
    <t>6884 WM+ THA Chợ Vực, Hoằng Ngọc, H</t>
  </si>
  <si>
    <t>6271 WM+ BGG Nham Biền, Yên Dũng</t>
  </si>
  <si>
    <t>4502 WM+ DNG 19 Đinh Gia Trinh</t>
  </si>
  <si>
    <t>5783 WM+ DNG 02 Phan Xích Long</t>
  </si>
  <si>
    <t>4511 WM+ HNI 45 Thịnh Hào 1</t>
  </si>
  <si>
    <t>2AT5 WM+ QBH 220 Lê Lợi</t>
  </si>
  <si>
    <t>4476 WM+ DNG 351-351A Tôn Đản, Tổ 1</t>
  </si>
  <si>
    <t>3528 WM+ HNI 69 Bắc Cầu</t>
  </si>
  <si>
    <t>5605 WM+ HNI S2.09 Ocean Park</t>
  </si>
  <si>
    <t>6450 WM+ THA Cầu Quan</t>
  </si>
  <si>
    <t>2351 WM+ HNI 7 Ng Cao</t>
  </si>
  <si>
    <t>3510 WM+ DNG 248 Đống Đa</t>
  </si>
  <si>
    <t>2A30 WM+ THA 158 Đông Phú</t>
  </si>
  <si>
    <t>3088 WM+ HNI 38 Đào Cam Mộc</t>
  </si>
  <si>
    <t>5867 WM+ HDG 206 Vũ Mạnh Hùng</t>
  </si>
  <si>
    <t>00004454</t>
  </si>
  <si>
    <t>6035 WM+ KGG Lô P2 – 36 + 37 Đường</t>
  </si>
  <si>
    <t>4214 WM+ THA 3 Lê Hồng Sơn</t>
  </si>
  <si>
    <t>4615 WM+ HCM 950-950A Tạ Quang Bửu</t>
  </si>
  <si>
    <t>2AFL WM+ NAN Lạc Hồng, Nghi Diên</t>
  </si>
  <si>
    <t>5222 WM+ TBH 106 Bùi Sỹ Tiêm</t>
  </si>
  <si>
    <t>4623 WM+ LAN 69 Hùng Vương</t>
  </si>
  <si>
    <t>5033 WM+ QTI 35 Hùng Vương</t>
  </si>
  <si>
    <t>3303 WM+ HNI BT1 Lô 8 Mễ Trì Hạ</t>
  </si>
  <si>
    <t>6378 WM+ THA 53 Trần Phú</t>
  </si>
  <si>
    <t>4078 WM+ HNI Đường mới Tứ Hiệp</t>
  </si>
  <si>
    <t>3475 WM+ HDG 1030A Lê Thanh Nghị</t>
  </si>
  <si>
    <t>5723 WM+ HTH 234 Xô Viết Nghệ Tĩnh,</t>
  </si>
  <si>
    <t>5738 WM+ THA 17 Hai Bà Trưng</t>
  </si>
  <si>
    <t>4197 WM+ HNI Mai Châu</t>
  </si>
  <si>
    <t>4560 WM+TGG 200 Nam Kì Khởi Nghĩa</t>
  </si>
  <si>
    <t>2AV5 WM+ NAN Diễn Thọ, Diễn Châu</t>
  </si>
  <si>
    <t>5017 WM+ DTP 98 Lê Lợi</t>
  </si>
  <si>
    <t>3181 WM+ HNI N09 B2 Dịch Vọng</t>
  </si>
  <si>
    <t>3454 WM+ HNI 451 Đại Mỗ</t>
  </si>
  <si>
    <t>2999 WM+ HNI 12 ngõ 253 Nguyễn Văn</t>
  </si>
  <si>
    <t>6184 WM+ HNI Tốt Động, Chương Mỹ</t>
  </si>
  <si>
    <t>5731 WM+ THA 04 Đường Thanh Niên</t>
  </si>
  <si>
    <t>3573 WM+ HNI 184 Bồ Đề</t>
  </si>
  <si>
    <t>6910 WM+ TBH Việt Hùng, Tiền Hải</t>
  </si>
  <si>
    <t>6695 WM+ THA 163 - 165 Trần Hưng Đạ</t>
  </si>
  <si>
    <t>5902 WM+ KHA 155 đường A2 Phước Hải</t>
  </si>
  <si>
    <t>00003068</t>
  </si>
  <si>
    <t>4605 WM+ NAN 70 Nguyễn Trãi</t>
  </si>
  <si>
    <t>4164 WM+ DNG 30 Đô Đốc Bảo, Tổ 60</t>
  </si>
  <si>
    <t>2AI0 WM+ HTH Lộc Ân, Thạch Hà</t>
  </si>
  <si>
    <t>00001996</t>
  </si>
  <si>
    <t>5630 WM+ QBH 161 Hai Bà Trưng</t>
  </si>
  <si>
    <t>2552 WM+ HNI 195 Hoa Lâm</t>
  </si>
  <si>
    <t>00002849</t>
  </si>
  <si>
    <t>00004457</t>
  </si>
  <si>
    <t>6248 WM+ TNN 382 Lương Ngọc Quyến</t>
  </si>
  <si>
    <t>4624 WM+ TTH 89 Trường Chinh</t>
  </si>
  <si>
    <t>4630 WM+ AGG TĐS 47, TBĐ 001 Ung Vă</t>
  </si>
  <si>
    <t>3647 WM+ HCM 28 Đường 14</t>
  </si>
  <si>
    <t>2071 WM+ HNI 194 Minh Khai</t>
  </si>
  <si>
    <t>2A43 WM+ YBI Đoàn Kết, Yên Bình</t>
  </si>
  <si>
    <t>4242 WM+ HCM 344 Đất Mới</t>
  </si>
  <si>
    <t>3455 WM+ HNI18T1-HH6 Nam An Khánh</t>
  </si>
  <si>
    <t>5636 WM+ HNI S1.09 Ocean Park</t>
  </si>
  <si>
    <t>6367 WM+ THA 123-125 Phố Kiểu</t>
  </si>
  <si>
    <t>6441 WM+ HNI Yên Nội, Quốc Oai</t>
  </si>
  <si>
    <t>6470 WM+ VPC Hoàng Đan, Tam Dương</t>
  </si>
  <si>
    <t>6016 WM+ HNI Đan Tảo, Sóc Sơn</t>
  </si>
  <si>
    <t>4571 WM+ NAN 15A An Dương Vương</t>
  </si>
  <si>
    <t>4024 WM+ HNI T1-30 Gemek Tower</t>
  </si>
  <si>
    <t>6743 WIN HNI T4 Thăng Long Capital</t>
  </si>
  <si>
    <t>3715 WM+ QNH 48 Tô Hiệu</t>
  </si>
  <si>
    <t>3739 WIN DNG 76B-76C Bà Huyện Thanh</t>
  </si>
  <si>
    <t>2AED WM+ THA Chung Cư Tân Thành Eco</t>
  </si>
  <si>
    <t>2AY9 WM+ QNM 263 Hùng Vương</t>
  </si>
  <si>
    <t>4718 WM+ DNG 28 Phan Châu Trinh</t>
  </si>
  <si>
    <t>6636 WM+ TBH Thượng Phúc, Thái Thụy</t>
  </si>
  <si>
    <t>6629 WM+ HNI Ấp Tó, Đông Anh</t>
  </si>
  <si>
    <t>6483 WM + AGG Thửa 4082 – 4122 đườn</t>
  </si>
  <si>
    <t>6811 WM+ DNG 193 Hà Huy Tập</t>
  </si>
  <si>
    <t>5187 WM+ HCM 483 Lê Văn Quới, KP6</t>
  </si>
  <si>
    <t>4565 WM+ HNI 48/467 Lĩnh Nam</t>
  </si>
  <si>
    <t>3999 WM+ HNI 17 K5 Trạm Trôi</t>
  </si>
  <si>
    <t>5394 WM+ HNI Thôn Tằng My</t>
  </si>
  <si>
    <t>6024 WM+ HDG Thái Mông, Kinh Môn</t>
  </si>
  <si>
    <t>3276 WM+ HNI 250 Lạc Long Quân</t>
  </si>
  <si>
    <t>3746 WM+ DNG 131 Phạm Huy Thông</t>
  </si>
  <si>
    <t>6412 WM+ KTM 580 Trần Phú</t>
  </si>
  <si>
    <t>3654 WM+ TBH 792 Lý Bôn</t>
  </si>
  <si>
    <t>4830 WM+ NBH 73 Ngô Thì Nhậm</t>
  </si>
  <si>
    <t>6664 WM+ HNI Hòa Bình, Chương Mỹ</t>
  </si>
  <si>
    <t>2518 WM+ HNI 101-A1 Th Xuân Bắc</t>
  </si>
  <si>
    <t>6262 WM+ HNI Xa Mạc, Mê Linh</t>
  </si>
  <si>
    <t>5957 WM+ HDG 146 Lạc Long Quân</t>
  </si>
  <si>
    <t>6272 WM+ HCM 151 Nguyễn Duy Trinh</t>
  </si>
  <si>
    <t>6989 WM+ HDG Đông Giao, Cẩm Giàng</t>
  </si>
  <si>
    <t>2AKT WM+ HNI 20 Phú Đa</t>
  </si>
  <si>
    <t>5747 WM+ THA 28 Tân Phong, Triệu Sơ</t>
  </si>
  <si>
    <t>6469 WM+ HCM 38 Đường số 18B</t>
  </si>
  <si>
    <t>6850 WM+ CBG 37 Tổ 12 Sông Hiến</t>
  </si>
  <si>
    <t>2AAS WM+ HNI 39/41 ngõ 73 La Dương</t>
  </si>
  <si>
    <t>2AIO WM+ QNH TM.09, A1B The Sky Lux</t>
  </si>
  <si>
    <t>2AIG WM+ THA Khu 2, TT Hồi Xuân</t>
  </si>
  <si>
    <t>6250 WM+ CTO 51D1 Đường 3/2</t>
  </si>
  <si>
    <t>4654 WM+ NAN 57A Nguyễn Thị Minh Kh</t>
  </si>
  <si>
    <t>4332 WM+ HCM 94 đường số 4</t>
  </si>
  <si>
    <t>3837 WM+ HNI Thôn 7 Ninh Hiệp</t>
  </si>
  <si>
    <t>2AHA WM+ THA HH9-51 Vinhomes Star C</t>
  </si>
  <si>
    <t>00002121</t>
  </si>
  <si>
    <t>2AIL WM+ QNM ĐT609 Thôn Quảng Huế</t>
  </si>
  <si>
    <t>5190 WM+ HNI Ngã tư Chợ Ngọc Chi</t>
  </si>
  <si>
    <t>00024856</t>
  </si>
  <si>
    <t>2AF2 WM+ QBH TDP 14, Nam Lý</t>
  </si>
  <si>
    <t>2AKS WM+ HPG Minh Kha, Đồng Thái</t>
  </si>
  <si>
    <t>4315 WM+ DNG 17 Yên Thế</t>
  </si>
  <si>
    <t>00025132</t>
  </si>
  <si>
    <t>6779 WM+ THA 09 Quyết Thắng</t>
  </si>
  <si>
    <t>4807 WM+ DNG 92 Mai Thúc Lân</t>
  </si>
  <si>
    <t>6023 WM+ QNH Kim Sơn, Đông Triều</t>
  </si>
  <si>
    <t>4106 WM+ PTO Khu 8 Nông Trang</t>
  </si>
  <si>
    <t>5371 WM+ HGG 178 Đường Nguyễn Trãi</t>
  </si>
  <si>
    <t>5788 WM+ HNI Đông Xuân, Sóc Sơn</t>
  </si>
  <si>
    <t>5635 WM+ HNI S1.05 Ocean Park</t>
  </si>
  <si>
    <t>2589 WM+ DNG 71 Lê Hồng Phong</t>
  </si>
  <si>
    <t>6624 WM+ NBH Phú Lộc, Nho Quan</t>
  </si>
  <si>
    <t>2AIU WM+ PTO Khu 14, Đào Xá</t>
  </si>
  <si>
    <t>4681 WM+ HNI Thôn Xâm Dương 3</t>
  </si>
  <si>
    <t>2A36 WM+ QBH TDP Xuân Tiến, Bố Trạc</t>
  </si>
  <si>
    <t>6877 WM+ THA Khu phố 2, TT Cành Nàn</t>
  </si>
  <si>
    <t>4562 WM+ AGG 244-245 Hàm Nghi</t>
  </si>
  <si>
    <t>3599 WM+ HNI Số 6 Phố Viên</t>
  </si>
  <si>
    <t>5046 WM+ CMU 418 Trần Văn Thời</t>
  </si>
  <si>
    <t>4360 WM+ HNI Tổ 1, TT Quang Minh</t>
  </si>
  <si>
    <t>5874 WM+ HNI 99 Đại Nghĩa</t>
  </si>
  <si>
    <t>2AL5 WM+ HCM 213 Gò Xoài</t>
  </si>
  <si>
    <t>2144 WM+ HNI 28 Tôn Đức Thắng</t>
  </si>
  <si>
    <t>3237 WM+ HNI 23 ngõ 136 Cầu Diễn</t>
  </si>
  <si>
    <t>6657 WM+ LDG 32 Thống Nhất</t>
  </si>
  <si>
    <t>2AX7 WM+ QNI TĐ 169, TBĐ 10, Đức Ph</t>
  </si>
  <si>
    <t>5889 WM+ CBG 56 Tổ 4 Đề Thám</t>
  </si>
  <si>
    <t>1656 WM HNI Quang Trung - Hà Đông</t>
  </si>
  <si>
    <t>6830 WM+ HCM 129/3 Trịnh Thị Miếng</t>
  </si>
  <si>
    <t>2A06 WM+ HPG 36 Tổ 4 An Dương</t>
  </si>
  <si>
    <t>6219 WM+ HNI S4.02 Goldmark City</t>
  </si>
  <si>
    <t>6301 WM+ DNG 431 Nguyễn Lương Bằng</t>
  </si>
  <si>
    <t>5741 WM+ HNI 329 Phố Mới, Ba Vì</t>
  </si>
  <si>
    <t>2213 WM+ HNI 38 Linh Lang</t>
  </si>
  <si>
    <t>5035 WM+ QTI 150 Nguyễn Du</t>
  </si>
  <si>
    <t>6291 WM+ PTO Hoa Khê, Cẩm Khê</t>
  </si>
  <si>
    <t>2A27 WM+ BGG TDP Thanh Bình, Lạng G</t>
  </si>
  <si>
    <t>6939 WM+ HNI 69 Ngô Xuân Quảng</t>
  </si>
  <si>
    <t>00000286</t>
  </si>
  <si>
    <t>6131 WM+ HNI Phượng Đồng, Chương Mỹ</t>
  </si>
  <si>
    <t>3168 WM+ HNI 153 Hữu Hưng</t>
  </si>
  <si>
    <t>2AEO WM+ HDG Quý Cao, Nguyên Giáp</t>
  </si>
  <si>
    <t>4690 WM+ TQG Đức Hùng Plaza</t>
  </si>
  <si>
    <t>2AC0 WM+ GLI Ia Mrơn, Ia Pa</t>
  </si>
  <si>
    <t>4926 WM+ TNN 151C Đường Z115</t>
  </si>
  <si>
    <t>3779 WM+ QNH Tổ 8 khu 2, Bãi Cháy H</t>
  </si>
  <si>
    <t>5456 WM+ HNI Đội 2 Thôn Xuân Bách</t>
  </si>
  <si>
    <t>3754 WM+ HNI Đội 7, Thôn Bầu</t>
  </si>
  <si>
    <t>4048 WM+ TBH Lô 7.03-7.04 KĐT Trần</t>
  </si>
  <si>
    <t>5414 WM+ HCM 23 Nguyễn Hữu Cầu</t>
  </si>
  <si>
    <t>4199 WM+ HNI Lưu Phái</t>
  </si>
  <si>
    <t>6128 WM+ HNI Mạch Lũng, Đông Anh</t>
  </si>
  <si>
    <t>2AS8 WM+ HNI Xuân Lai, Sóc Sơn</t>
  </si>
  <si>
    <t>4268 WIN HCM 188 Hiệp Bình</t>
  </si>
  <si>
    <t>6762 WM+ TNN 425 Bãi Á , TT Chợ Chu</t>
  </si>
  <si>
    <t>6054 WM+ HNI 8 Ngõ 62 Thụy Ứng</t>
  </si>
  <si>
    <t>6477 WM+ HNI Đinh Xuyên, Ứng Hòa</t>
  </si>
  <si>
    <t>5200 WM+ NTN 143 Hải Thượng Lãn Ông</t>
  </si>
  <si>
    <t>5940 WM+ HDG Cầu Ràm, Ninh Giang</t>
  </si>
  <si>
    <t>6891 WM+ HNI Phương Đình, Đan Phượn</t>
  </si>
  <si>
    <t>5103 WM+ LAN 218/2 Ấp Xóm Cống</t>
  </si>
  <si>
    <t>5644 WM+ HNI Số 1 B5 Giảng Võ (8 Nú</t>
  </si>
  <si>
    <t>4301 WM+ HNI Cowa 199 Hồ Tùng Mậu</t>
  </si>
  <si>
    <t>6405 WM+ HNI 40 Cao Trung, Hoài Đức</t>
  </si>
  <si>
    <t>2AIM WM+ QNM Thửa 274, TBĐ 31</t>
  </si>
  <si>
    <t>6229 WM+ HCM 249-251 Huỳnh Thị Hai</t>
  </si>
  <si>
    <t>6323 WM+ HNI 176 Ngõ 193 Phú Diễn</t>
  </si>
  <si>
    <t>2035 WM+ HCM 323-325 Bùi Hữu Nghĩa</t>
  </si>
  <si>
    <t>6156 WM+ HNI 16 Ngõ 80 Chùa Láng</t>
  </si>
  <si>
    <t>5847 WM+ PTO 191 Cao Du</t>
  </si>
  <si>
    <t>2AD0 WM+ HNI SH-5B Phương Đông Gree</t>
  </si>
  <si>
    <t>5911 WM+ HPG 393 Nguyễn Lương Bằng</t>
  </si>
  <si>
    <t>00005138</t>
  </si>
  <si>
    <t>4262 WM+ HNI 18 Dốc Lã</t>
  </si>
  <si>
    <t>6453 WM+ HNI Villa 2-14 Hà Cầu</t>
  </si>
  <si>
    <t>4847 WM+ THA 321 Ngô Quyền</t>
  </si>
  <si>
    <t>4142 WM+ THA 14 Nguyễn Văn Cừ</t>
  </si>
  <si>
    <t>2362 WM+ HNI 20 Nghĩa Dũng</t>
  </si>
  <si>
    <t>4241 WM+ HNI CT9A Sunny Garden</t>
  </si>
  <si>
    <t>4828 WM+ TNN 815 Dương Tự Minh</t>
  </si>
  <si>
    <t>2AU5 WM+ GLI 463 - 465 Trần Hưng Đạ</t>
  </si>
  <si>
    <t>6707 WM+ HTH 248 Vũ Quang</t>
  </si>
  <si>
    <t>2416 WM+ HNI 101 Hương Viên</t>
  </si>
  <si>
    <t>3433 WM+ HNI 68 Hoàng Như Tiếp</t>
  </si>
  <si>
    <t>6199 WM+ DNG 297-299 đường 29/3</t>
  </si>
  <si>
    <t>00004240</t>
  </si>
  <si>
    <t>6226 WM+ HNI Kim Lan, Gia Lâm</t>
  </si>
  <si>
    <t>5505 WM+ HNI 106 Dốc Chợ Thành Công</t>
  </si>
  <si>
    <t>2AZ0 WM+ HPG 235B Văn Cao, Đằng Lâm</t>
  </si>
  <si>
    <t>4422 WIN DNG 290 Mai Đăng Chơn</t>
  </si>
  <si>
    <t>5925 WM+ HNI Yên Thường, Gia Lâm</t>
  </si>
  <si>
    <t>5700 WM+ HDG TT Phủ, Bình Giang</t>
  </si>
  <si>
    <t>6813 WM+ BNH Phù Khê Đông, Từ Sơn</t>
  </si>
  <si>
    <t>2AW3 WIN HNI 74A Quang Trung</t>
  </si>
  <si>
    <t>5097 WM+ HNI 55 Cầu Cốc</t>
  </si>
  <si>
    <t>5423 WM+ HNI Cụm 5 Xã Phụng Thượng</t>
  </si>
  <si>
    <t>2AR0 WIN HCM 118-118A Trương Công Đ</t>
  </si>
  <si>
    <t>5166 WM+ LDG 85 Mê Linh</t>
  </si>
  <si>
    <t>5800 WM+ HNI S2.03 Vinhomes Tây Mỗ</t>
  </si>
  <si>
    <t>2AK5 WM+ HPG Cao Nhân, Thủy Nguyên</t>
  </si>
  <si>
    <t>6640 WM+ GLI 02 Nơ Trang Long</t>
  </si>
  <si>
    <t>00002886</t>
  </si>
  <si>
    <t>3608 WM+ HNI HongKong Tower</t>
  </si>
  <si>
    <t>4033 WM+ HNI 13A Ơ 2 Linh Đàm</t>
  </si>
  <si>
    <t>6108 WM+ HNI Phú Mỹ, Quốc Oai</t>
  </si>
  <si>
    <t>6102 WM+ HCM TM02 tầng 1+2 Lavita C</t>
  </si>
  <si>
    <t>2A23 WM+ HTH Trung Hòa, Thạch Hà</t>
  </si>
  <si>
    <t>3265 WM+ HNI N01 T4 Đoàn Ngoại Giao</t>
  </si>
  <si>
    <t>2AHH WM+ QNM 29 Cửa Đại</t>
  </si>
  <si>
    <t>5586 WM+ HNI Thôn 2 Xã Lại Yên</t>
  </si>
  <si>
    <t>4953 WM+ QNH Tổ 10 Khu 2 Phường Hà</t>
  </si>
  <si>
    <t>3919 WM+ BDG Ô 119 DC 30 Đường D11</t>
  </si>
  <si>
    <t>4388 WIN HCM CC Giai Việt, A0106-A0</t>
  </si>
  <si>
    <t>2AKA WM+ DBN Thôn 4, Pom Lót</t>
  </si>
  <si>
    <t>3289 WM+ HDG 616-618 Lê Thanh Nghị</t>
  </si>
  <si>
    <t>5057 WM+ LCI 737 Lê Thanh</t>
  </si>
  <si>
    <t>6985 WM+ HCM 0.02 CC 243 Tân Hòa Đô</t>
  </si>
  <si>
    <t>2AI5 WIN HCM GF-03 &amp; GF-05, CC Stow</t>
  </si>
  <si>
    <t>3673 WM+ HCM 336/55 Nguyễn Văn Luôn</t>
  </si>
  <si>
    <t>6090 WM+ PTO 191B Ba Mỏ</t>
  </si>
  <si>
    <t>6098 WM+ DNG 58 Hà Tông Quyền</t>
  </si>
  <si>
    <t>2AJJ WM+ PTO 439 Tiên Dung</t>
  </si>
  <si>
    <t>2743 WM+ HNI 18B/28 Nguyên Hồng</t>
  </si>
  <si>
    <t>4356 WM+ HNI 103-105 Đa Phúc</t>
  </si>
  <si>
    <t>5592 WM+ HYN 9 Nguyễn Thiện Thuật</t>
  </si>
  <si>
    <t>2357 WM+ HNI 103 Thanh Đàm</t>
  </si>
  <si>
    <t>5208 WM+ HNI Thôn Bình An, Sóc Sơn</t>
  </si>
  <si>
    <t>6522 WM+ HYN Trúc Đình, Ân Thi</t>
  </si>
  <si>
    <t>4638 WM+ NAN 16 Lê Lợi</t>
  </si>
  <si>
    <t>00000933</t>
  </si>
  <si>
    <t>5971 WM+ BDG 52/13, đường Vĩnh Phú</t>
  </si>
  <si>
    <t>4922 WIN HCM A3 Chung cư Star Light</t>
  </si>
  <si>
    <t>4150 WM+ VTU Thửa 491 và thửa 56</t>
  </si>
  <si>
    <t>3841 WM+ HNI 32 Láng Trung</t>
  </si>
  <si>
    <t>4593 WM+ TGG 915B Trần Hưng Đạo</t>
  </si>
  <si>
    <t>4755 WM+ DNG 46 Lê Văn Thứ</t>
  </si>
  <si>
    <t>5062 WM+ HNI Thôn Thọ Giáo, Tân Min</t>
  </si>
  <si>
    <t>3089 WM+ HNI 44 Lâm Tiên</t>
  </si>
  <si>
    <t>4181 WM+ BDG CC Hiệp Thành 3</t>
  </si>
  <si>
    <t>6644 WM+ TNN Đình Cả, Võ Nhai</t>
  </si>
  <si>
    <t>00001598</t>
  </si>
  <si>
    <t>2768 WM+ HNI 31 Tân Ấp</t>
  </si>
  <si>
    <t>5752 WM+ HNI Bắc Sơn, Sóc Sơn</t>
  </si>
  <si>
    <t>4063 WM+ DNG 183 Tô Hiệu</t>
  </si>
  <si>
    <t>5460 WM+ BTN 126 Trần Hưng Đạo</t>
  </si>
  <si>
    <t>5784 WM+ HTH 150 Nguyễn Du</t>
  </si>
  <si>
    <t>5093 WM+ QBH 55 Trường Chinh</t>
  </si>
  <si>
    <t>3700 WM+ HNI 492 Xuân Đỉnh</t>
  </si>
  <si>
    <t>6111 WM+ CBG 85 Tổ 7 Tân Giang</t>
  </si>
  <si>
    <t>2AS1 WM+ QNH 18-19-LK01, Khu 4 Cao</t>
  </si>
  <si>
    <t>4239 WM+ HCM CC Lexington</t>
  </si>
  <si>
    <t>4109 WM+ HNI 51 Phố Huyện</t>
  </si>
  <si>
    <t>2AAB WM+ TBH Đông Hòe, Đồng Tiến</t>
  </si>
  <si>
    <t>4358 WM+ QNH 590 Trần Phú</t>
  </si>
  <si>
    <t>00006607</t>
  </si>
  <si>
    <t>4853 WM+ HYN Thôn Liêu Trung</t>
  </si>
  <si>
    <t>4962 WM+ CMU 128 hẻm Bê Tông, Nguyễ</t>
  </si>
  <si>
    <t>2ACV WM+ QNM 57 Hùng Vương</t>
  </si>
  <si>
    <t>3343 WM+ PTO 3023 Đại Lộ Hùng Vương</t>
  </si>
  <si>
    <t>1603 WM VC+ HTH Kỳ Anh</t>
  </si>
  <si>
    <t>6538 WM+ CBG Tổ 1 Hoằng Bó, TT Nước</t>
  </si>
  <si>
    <t>4979 WM+ NAN 45 Nguyễn Sinh Sắc</t>
  </si>
  <si>
    <t>2AFW WM+ HNI Thôn Đìa, Xã Nam Hồng</t>
  </si>
  <si>
    <t>5226 WM+ BNH Thôn Đại Thượng</t>
  </si>
  <si>
    <t>5697 WM+ HTH 160 Trần Phú</t>
  </si>
  <si>
    <t>4646 WM+ HPG 82 Trung Lăng</t>
  </si>
  <si>
    <t>4236 WM+ HNI Phố Nỷ</t>
  </si>
  <si>
    <t>4083 WM+ DNG 74 Đường Hàm Nghi</t>
  </si>
  <si>
    <t>2ACB WM+ HNI Khu Tái Định Cư Ngũ Hi</t>
  </si>
  <si>
    <t>5904 WM+ HCM SH-02 Block A, KCH Opa</t>
  </si>
  <si>
    <t>5969 WM+ HDG Ngã ba Lai Khê, Kim Th</t>
  </si>
  <si>
    <t>5124 WM+ HCM Thủ Thiêm Garden</t>
  </si>
  <si>
    <t>3485 WM+ DNG 241 Phan Đăng Lưu</t>
  </si>
  <si>
    <t>3569 WM+ HNI 359 Lĩnh Nam</t>
  </si>
  <si>
    <t>2A04 WM+ QBH Trần Hưng Đạo, Bảo Nin</t>
  </si>
  <si>
    <t>6518 WIN HCM HR2SH21-22, CC Eco Gre</t>
  </si>
  <si>
    <t>6582 WM+ BDG 4/23 KP. Bình Quới</t>
  </si>
  <si>
    <t>5454 WM+ HNI Ngã tư Cổ Đông</t>
  </si>
  <si>
    <t>3951 WM+ HNI 41 Vũ Thạnh</t>
  </si>
  <si>
    <t>2AB8 WM+ BDH 512 Quang Trung</t>
  </si>
  <si>
    <t>6426 WM+ VTU TR4, Tầng trệt, CC 18</t>
  </si>
  <si>
    <t>2558 WM+ HNI 70/268 Ngọc Thụy</t>
  </si>
  <si>
    <t>6056 WM+ HCM 27 Ỷ Lan</t>
  </si>
  <si>
    <t>3873 WIN HCM 121 Nguyễn Văn Đậu</t>
  </si>
  <si>
    <t>5517 WM+ HCM 25 đường số 6</t>
  </si>
  <si>
    <t>2763 WM+ HNI 179 Thịnh Liệt</t>
  </si>
  <si>
    <t>2188 WM+ HNI 373 Ng Khang</t>
  </si>
  <si>
    <t>4286 WM+ VTU 270A Bình Giã</t>
  </si>
  <si>
    <t>3182 WM+ HNI A21-BT7 Việt Hưng</t>
  </si>
  <si>
    <t>3025 WM+ HNI N07 B2 Dịch Vọng</t>
  </si>
  <si>
    <t>3659 WM+ HNI Xóm 8, Ninh Hiệp</t>
  </si>
  <si>
    <t>3691 WIN HNI Lô BT3- Ô 24 KDT Pháp</t>
  </si>
  <si>
    <t>2812 WM+ HNI 27/165 Xuân Thủy</t>
  </si>
  <si>
    <t>4710 WM+ BGG 30 Nguyễn Thị Lưu</t>
  </si>
  <si>
    <t>5063 WM+ HNI Số 16 Hòa Sơn</t>
  </si>
  <si>
    <t>2483 WM+ DNG 408 Hoàng Diệu</t>
  </si>
  <si>
    <t>3014 WM+ HNI P06 Park Hill</t>
  </si>
  <si>
    <t>2AL8 WM+ HNI 71 Ngách 116 Ngõ Trại</t>
  </si>
  <si>
    <t>3277 WM+ HNI Xóm Ngoài Uy Nỗ</t>
  </si>
  <si>
    <t>2AI3 WM+ THA Yên Khoái, Nga Sơn</t>
  </si>
  <si>
    <t>2806 WM+ HNI 3 Hàng Bút</t>
  </si>
  <si>
    <t>4801 WM+ HNI Số 2 ngõ 239 Trâu Quỳ_</t>
  </si>
  <si>
    <t>4122 WM+ HNI Lỗ Khê</t>
  </si>
  <si>
    <t>6078 WM+ VPC Khu Phố 1, Hương Canh</t>
  </si>
  <si>
    <t>3780 WM+ BDG 27 Nguyễn Du</t>
  </si>
  <si>
    <t>5381 WM+ LCI 114 Hàm Nghi</t>
  </si>
  <si>
    <t>3188 WM+ HNI 144 Hoa Bằng</t>
  </si>
  <si>
    <t>2A01 WM+ BDG 2/4 Thủ Khoa Huân</t>
  </si>
  <si>
    <t>5177 WM+ HNI Thôn Cổ Dương-Tiên Dươ</t>
  </si>
  <si>
    <t>6290 WM+ BDG 97 Trần Quang Khải</t>
  </si>
  <si>
    <t>5254 WM+ DNG 84 Nguyễn Lương Bằng</t>
  </si>
  <si>
    <t>6922 WM+ THA Uy Nam, Quảng Xương</t>
  </si>
  <si>
    <t>6977 WM+ TBH Vũ Quý, Kiến Xương</t>
  </si>
  <si>
    <t>6883 WM+ HNI 161 Phú Nhi, Sơn Tây</t>
  </si>
  <si>
    <t>6954 WM+ QNH 15&amp;16 KĐT MKL, Hồng Hả</t>
  </si>
  <si>
    <t>3527 WM+ HDG 297 Nguyễn Lương Bằng</t>
  </si>
  <si>
    <t>4483 WM+ THA 104 Trần Phú</t>
  </si>
  <si>
    <t>4957 WM+ VPC 37 Chùa Hà</t>
  </si>
  <si>
    <t>3930 WM+ DNG Lô 44 B2.2 Trần Bạch Đ</t>
  </si>
  <si>
    <t>4100 WIN HCM 1-3 N1, KDC P.Phú Thuậ</t>
  </si>
  <si>
    <t>6861 WM+ BGG 287 Minh Khai</t>
  </si>
  <si>
    <t>2AC1 WM+ QTI 352 Trần Hưng Đạo</t>
  </si>
  <si>
    <t>4671 WM+ HNI Thôn Tương Chúc</t>
  </si>
  <si>
    <t>2853 WM+ HNI 85 Yên Sở</t>
  </si>
  <si>
    <t>6777 WM+ HNI 39 Ngõ 192 Lê Trọng Tấ</t>
  </si>
  <si>
    <t>00004703</t>
  </si>
  <si>
    <t>4067 WM+ HNI LK04 Lô TT02 622 Minh</t>
  </si>
  <si>
    <t>2123 WM+ HNI 57 Phố 8/3</t>
  </si>
  <si>
    <t>4981 WM+ QTI 52 Tôn Thất Thuyết</t>
  </si>
  <si>
    <t>5578 WM+ HNI Lô 1-3/E-F, MD Complex</t>
  </si>
  <si>
    <t>2013 WM+ HNI 183 Hg Văn Thái</t>
  </si>
  <si>
    <t>6855 WM+ HYN SH08A Sky Oasis Reside</t>
  </si>
  <si>
    <t>5149 WM+ NTN 42C Đường 21 Tháng 8</t>
  </si>
  <si>
    <t>4215 WM+ PTO 44 Đại Nải</t>
  </si>
  <si>
    <t>2AB9 WM+ PTO 35 Hà Chương</t>
  </si>
  <si>
    <t>6928 WM+ BDG 164/2C Khu Phố Thạnh H</t>
  </si>
  <si>
    <t>6466 WM+ HNI Đại Thành, Quốc Oai</t>
  </si>
  <si>
    <t>5584 WM+ HNI 50 Thúy Lĩnh</t>
  </si>
  <si>
    <t>2AH4 WM+ VPC 5 Ngô Gia Tự</t>
  </si>
  <si>
    <t>6512 WM+ NAN Diễn Hồng, Diễn Châu</t>
  </si>
  <si>
    <t>3627 WM+ PTO Khu 2A, Nông Trang</t>
  </si>
  <si>
    <t>4023 WM+ HNI 42 Vĩnh Tuy</t>
  </si>
  <si>
    <t>3758 WIN HCM 82 Lý Phục Man</t>
  </si>
  <si>
    <t>5593 WM+ QNH 70 Giếng Đồn</t>
  </si>
  <si>
    <t>5155 WM+ HNI Thôn Yên Ngưu-Tam Hiệp</t>
  </si>
  <si>
    <t>5288 WM+ HNI Tổ dân phố số 17</t>
  </si>
  <si>
    <t>4639 WM+ HNI 50 Phố Tía</t>
  </si>
  <si>
    <t>4104 WM+ BNH Cao Nguyên 2</t>
  </si>
  <si>
    <t>6571 WM+ LAN 16 Nguyễn Văn Tiếp</t>
  </si>
  <si>
    <t>4611 WM+ HNI 72/56 Thạch Cầu</t>
  </si>
  <si>
    <t>6471 WM+ YBI TDP. Trung Tâm, Văn Ch</t>
  </si>
  <si>
    <t>00011832</t>
  </si>
  <si>
    <t>2AAQ WM+ NDH Xóm Nhì, Trung Thành</t>
  </si>
  <si>
    <t>00001026</t>
  </si>
  <si>
    <t>2AW2 WM+ PYN Thửa 1019, TBĐ 38, QL2</t>
  </si>
  <si>
    <t>2217 WM+ HNI 20 Ngô Thì Nhậm</t>
  </si>
  <si>
    <t>2AL0 WM+ HYN Phương Thông, Phương C</t>
  </si>
  <si>
    <t>5587 WM+ BNH 46 Thanh Bình</t>
  </si>
  <si>
    <t>5613 WM+ HNI 291 Xuân Phương</t>
  </si>
  <si>
    <t>6200 WM+ QTI 163 Trần Hưng Đạo</t>
  </si>
  <si>
    <t>00004702</t>
  </si>
  <si>
    <t>6986 WM+ QNH 161 Lê Lợi</t>
  </si>
  <si>
    <t>5572 WM+ HNI Kim Thượng, Kim Lũ</t>
  </si>
  <si>
    <t>5398 WM+ TTH 26 Võ Liêm Sơn</t>
  </si>
  <si>
    <t>3683 WM+ HNI 30 Việt Hưng</t>
  </si>
  <si>
    <t>2AKP WM+ THA 184 Định Đức</t>
  </si>
  <si>
    <t>6236 WM+ HNI Tân Hòa, Quốc Oai</t>
  </si>
  <si>
    <t>3261 WM+ HNI Đào Xuyên</t>
  </si>
  <si>
    <t>5946 WM+ HGG 02 Kim Đồng</t>
  </si>
  <si>
    <t>6901 WM+ QTI 106 QL9B, Đông Hà</t>
  </si>
  <si>
    <t>2AGV WM+ HNI Số 1, Ngách 22/163 Khu</t>
  </si>
  <si>
    <t>3797 WM+ DNG 274 Nguyễn Phước Nguyê</t>
  </si>
  <si>
    <t>6240 WM+ PTO Hùng Nhĩ, Thanh Sơn</t>
  </si>
  <si>
    <t>3231 WM+ HNI Tổ 6 Phúc Lợi</t>
  </si>
  <si>
    <t>3949 WM+ HNI Lô BT1-18 Phúc Lợi</t>
  </si>
  <si>
    <t>4899 WM+ GLI 306 CMT8</t>
  </si>
  <si>
    <t>2A51 WM+ HTH 187 Mai Thúc Loan</t>
  </si>
  <si>
    <t>3639 WM+ HNI Tòa tháp TV-Tower</t>
  </si>
  <si>
    <t>5072 WM+ NAN 46 Hải Thượng Lãn Ông</t>
  </si>
  <si>
    <t>4814 WM+ HPG 188 phố 3.2 TT Vĩnh Bả</t>
  </si>
  <si>
    <t>6400 WM+ HNI Cổ Loa, Đông Anh</t>
  </si>
  <si>
    <t>6539 WM+ QNH 44 – 46 Nguyễn Du</t>
  </si>
  <si>
    <t>4277 WM+ HNI 67 đường 2 khu 2 Phú M</t>
  </si>
  <si>
    <t>2AEL WM+ HTH 175A - 175B Lý Tự Trọn</t>
  </si>
  <si>
    <t>5489 WM+ HNI T1 Ô I-HH Dự án Green</t>
  </si>
  <si>
    <t>3130 WM+ HNI P12S03 Park Hill</t>
  </si>
  <si>
    <t>6527 WM+ SLA Tổ 8 Chiềng Sinh</t>
  </si>
  <si>
    <t>2AG2 WM+ KGG Lô A7.08-A7.09 Đường s</t>
  </si>
  <si>
    <t>3346 WM+ HNI 204 Thanh Bình</t>
  </si>
  <si>
    <t>3123 WM+ HNI FLC Star Tower</t>
  </si>
  <si>
    <t>4641 WM+ HNI Chân cầu Tự Khoát</t>
  </si>
  <si>
    <t>5415 WM+ HNI SH01-C2 Vinhomes D’Cap</t>
  </si>
  <si>
    <t>4305 WM+ HNI Phong Lan 01-11</t>
  </si>
  <si>
    <t>5266 WM+ HNI Khu 14 Thôn Yên Nhân</t>
  </si>
  <si>
    <t>6676 WM+ HNI Yên Thành, Ba Vì</t>
  </si>
  <si>
    <t>4060 WM+ HNI LK02-03 C14 Bắc Hà</t>
  </si>
  <si>
    <t>6392 WM+ HDG 126-128 Trần Hưng Đạo</t>
  </si>
  <si>
    <t>4308 WM+ THA 168 Thành Thái</t>
  </si>
  <si>
    <t>5832 WM+ HNI SH A7 Anland Premium</t>
  </si>
  <si>
    <t>2AP8 WM+ THA Hoa Trung, Hậu Lộc</t>
  </si>
  <si>
    <t>00004582</t>
  </si>
  <si>
    <t>5906 WM+ HNI 15 Tổ 4 Đông Anh</t>
  </si>
  <si>
    <t>5192 WM+ NAN 25 Nguyễn Trung Ngạn</t>
  </si>
  <si>
    <t>3063 WM+ HCM 70 Đường số 8</t>
  </si>
  <si>
    <t>4456 WM+ QNH Dự án KDC lấn biển cọc</t>
  </si>
  <si>
    <t>6222 WM+ HNI 36 HH1C Linh Đàm</t>
  </si>
  <si>
    <t>6127 WM+ NDH Đề Thám, Trực Ninh</t>
  </si>
  <si>
    <t>3432 WM+TBH 19 Hai Bà Trưng</t>
  </si>
  <si>
    <t>5790 WM+ TBH 165 TDP Cộng Hòa, Kiến</t>
  </si>
  <si>
    <t>5719 WM+ KHA 19 Đường A1, KDT Vĩnh</t>
  </si>
  <si>
    <t>6281 WM+ PTO 425-427 Lạc Long Quân</t>
  </si>
  <si>
    <t>5818 WM+ HNI Tân Trại, Phú Cường, S</t>
  </si>
  <si>
    <t>00001627</t>
  </si>
  <si>
    <t>4990 WM+ BNH Thôn An Ninh-Yên Phụ</t>
  </si>
  <si>
    <t>00002661</t>
  </si>
  <si>
    <t>6178 WM+ PTO Khu 22 Hoàng Xá</t>
  </si>
  <si>
    <t>2AKQ WM+ VPC Cầu Tre, Hồ Sơn</t>
  </si>
  <si>
    <t>2AC6 WM+ NAN Khối Tây Hồ 1, Quang T</t>
  </si>
  <si>
    <t>2AT3 WM+ DNG 245 Hải Phòng</t>
  </si>
  <si>
    <t>2AFX WM+ HCM 28 Đường Số 27</t>
  </si>
  <si>
    <t>4784 WM+VLG 68 đường 2 tháng 9</t>
  </si>
  <si>
    <t>5191 WM+ HNI Số 9 Nam Dư P Lĩnh Nam</t>
  </si>
  <si>
    <t>4887 WM+ HNI Cụm 6 TT Phúc Thọ</t>
  </si>
  <si>
    <t>2AAI WM+ HNI 144, TDP Tân Xuân, Xuâ</t>
  </si>
  <si>
    <t>4307 WM+ HNI 54-56 HH02-2C Thanh Hà</t>
  </si>
  <si>
    <t>4317 WM+ HNI SH05 Starcity</t>
  </si>
  <si>
    <t>5180 WM+ QNI 10 Nguyễn Thụy</t>
  </si>
  <si>
    <t>4473 WM+ DNG 51 Nguyễn Nhàn</t>
  </si>
  <si>
    <t>2520 WM+ HNI 116-118 Cầu Diễn</t>
  </si>
  <si>
    <t>2A77 WM+ HCM 122 - 124 Ni Sư Huỳnh</t>
  </si>
  <si>
    <t>6146 WM+ VPC Phố Me, Tam Dương</t>
  </si>
  <si>
    <t>5285 WM+ HNI Thôn Lã Côi</t>
  </si>
  <si>
    <t>00002697</t>
  </si>
  <si>
    <t>3865 WM+ QNH 77 Bà Triệu, Cẩm Phả</t>
  </si>
  <si>
    <t>5619 WM+ HNI 07-09 Cổ Vân</t>
  </si>
  <si>
    <t>6380 WM+ HNI 29 Đường Thành</t>
  </si>
  <si>
    <t>4918 WM+ HNI SH6B+SH7B-HH3 Eco Lake</t>
  </si>
  <si>
    <t>5359 WM+ BTN 92 Hoàng Văn Thụ</t>
  </si>
  <si>
    <t>2ANA WM+ QNH 194 Bái Tử Long</t>
  </si>
  <si>
    <t>00005912</t>
  </si>
  <si>
    <t>4491 WM+ VPC 2 Nguyễn Văn Linh</t>
  </si>
  <si>
    <t>6389 WM+ HCM 31/55 Ung Văn Khiêm</t>
  </si>
  <si>
    <t>3357 WM+ BDG 103/1 Khu Phố 1A</t>
  </si>
  <si>
    <t>2AN3 WM+ THA Thổ Nam, Nông Cống</t>
  </si>
  <si>
    <t>5794 WM+ HCM 244 Phạm Hữu Lầu</t>
  </si>
  <si>
    <t>5645 WM+ DNG 86 Cao Sơn Pháo</t>
  </si>
  <si>
    <t>00011262</t>
  </si>
  <si>
    <t>2048 WM+ DNG 134 Ba Tháng Hai</t>
  </si>
  <si>
    <t>3585 WM+ PTO Khu 6B, Nông Trang</t>
  </si>
  <si>
    <t>00011187</t>
  </si>
  <si>
    <t>2AIE WM+ BDH 143 Thành Thái</t>
  </si>
  <si>
    <t>3800 WM+ BDG 190/2 Cách Mạng Tháng</t>
  </si>
  <si>
    <t>6963 WM+ KTM 112 Hoàng Thị Loan</t>
  </si>
  <si>
    <t>5358 WM+ NTN 9B Nguyễn Văn Cừ</t>
  </si>
  <si>
    <t>4554 WM+ HNI Đội 7 Ngọc Hồi</t>
  </si>
  <si>
    <t>6366 WM+ THA 149 Khu 1, TT Kim Tân</t>
  </si>
  <si>
    <t>4637 WM+ NAN 79B Đốc Thiết</t>
  </si>
  <si>
    <t>2AI4 WM+ QTI 83 Lê Duẩn</t>
  </si>
  <si>
    <t>4858 WM+ HCM 351/29 Lê Đại Hành</t>
  </si>
  <si>
    <t>2542 WM+ HNI 384 Bạch Đằng</t>
  </si>
  <si>
    <t>00003505</t>
  </si>
  <si>
    <t>6852 WM+ HNI 23 Ngõ 214 Nguyễn Xiển</t>
  </si>
  <si>
    <t>6652 WM+ VTU 172A Trương Công Định</t>
  </si>
  <si>
    <t>5126 WM+ VTU159 Lê Quang Định</t>
  </si>
  <si>
    <t>2AKM WM+ QNI Thửa 1465, TBĐ 3</t>
  </si>
  <si>
    <t>2240 WM+ HNI Số 1 Ngõ 12 Chính Kinh</t>
  </si>
  <si>
    <t>3742 WM+ HCM 94/54-56 Hoà Bình</t>
  </si>
  <si>
    <t>2AFR WM+ NAN 85 Trần Hưng Đạo</t>
  </si>
  <si>
    <t>2ABK WM+ THA 33 Nguyễn Đình Thuần</t>
  </si>
  <si>
    <t>6555 WM+ QNM 65 Đỗ Đăng Tuyển, Đại</t>
  </si>
  <si>
    <t>6663 WM+ HNI SH B4 Anland LakeView</t>
  </si>
  <si>
    <t>4069 WM+ QNH 01 Lô A3 Vựng Đâng</t>
  </si>
  <si>
    <t>2AR4 WM+ DNG 78-80 Nguyễn Bính</t>
  </si>
  <si>
    <t>4634 WM+ HNI 47 QL2 Phù Lỗ</t>
  </si>
  <si>
    <t>4480 WM+ VPC 134B Trần Phú</t>
  </si>
  <si>
    <t>1592 WM VC+ HDG Chí Linh</t>
  </si>
  <si>
    <t>2ADS WM+ HBH 474 Trần Hưng Đạo</t>
  </si>
  <si>
    <t>3339 WM+ HCM 6 Trần Thị Nghỉ</t>
  </si>
  <si>
    <t>00020563</t>
  </si>
  <si>
    <t>00002628</t>
  </si>
  <si>
    <t>4983 WM+ HNI LK11-Lô 6 Phùng Khoang</t>
  </si>
  <si>
    <t>4249 WM+ HNI G9 Thanh Xuân Nam</t>
  </si>
  <si>
    <t>6493 WM+ NAN Khối 3, TT Diễn Châu</t>
  </si>
  <si>
    <t>4815 WM+ TQG 288 đường 17/8</t>
  </si>
  <si>
    <t>5391 WM+ VTU Tổ 3, Ấp Mỹ Xuân</t>
  </si>
  <si>
    <t>6727 WM+ HPG Tuy Lạc, Thủy Nguyên</t>
  </si>
  <si>
    <t>5959 WM+ HNI 69 Hạ Đình</t>
  </si>
  <si>
    <t>3890 WM+ HNI 57 La Nội</t>
  </si>
  <si>
    <t>5860 WM+ QNM 274 Trần Nhân Tông, Đi</t>
  </si>
  <si>
    <t>6530 WM+ AGG 107 Nguyễn Tri Phương</t>
  </si>
  <si>
    <t>5327 WM+ HNI Kiot TM02 Số 50 ngõ 28</t>
  </si>
  <si>
    <t>00020249</t>
  </si>
  <si>
    <t>4865 WM+ HYN Chợ Đầu</t>
  </si>
  <si>
    <t>00003938</t>
  </si>
  <si>
    <t>00019753</t>
  </si>
  <si>
    <t>2A95 WM+ NBH 52 Vân Giang</t>
  </si>
  <si>
    <t>4738 WM+ NBH 832 Quang Trung</t>
  </si>
  <si>
    <t>3379 WM+ HCM Vinhomes Central Park</t>
  </si>
  <si>
    <t>6803 WM+ HCM 22 Đường số 25</t>
  </si>
  <si>
    <t>5282 WM+ NAN 80 Lê Hồng Phong</t>
  </si>
  <si>
    <t>6142 WM+ HNI 12 Cổ Bản</t>
  </si>
  <si>
    <t>5395 WM+ QNH Dự án quỹ đất đường sắ</t>
  </si>
  <si>
    <t>2275 WM+ HNI 16 K Tái ĐC 7.3-8.1</t>
  </si>
  <si>
    <t>2AJQ WM+ DNG 45 Trần Quang Khải</t>
  </si>
  <si>
    <t>3572 WM+ HYN S1-01 Tòa Sky 1(B1) Ec</t>
  </si>
  <si>
    <t>2AGY WM+ HCM S30, CC Phú Mỹ 2</t>
  </si>
  <si>
    <t>5130 WM+ KGG Lô L7 – 6 Huỳnh Thúc K</t>
  </si>
  <si>
    <t>5284 WM+ HNI Thôn Bến Trung X Bắc H</t>
  </si>
  <si>
    <t>6473 WM+ HCM 80 Nguyễn Thị Tiệp</t>
  </si>
  <si>
    <t>2AM6 WM+ HCM 1.01, CC Park View Res</t>
  </si>
  <si>
    <t>2AMO WM+ HDG 78 Trần Hưng Đạo</t>
  </si>
  <si>
    <t>6902 WM+ QTI 87 Hùng Vương, Hải Lăn</t>
  </si>
  <si>
    <t>5123 WM+ VTU 33A đường 30 tháng 4</t>
  </si>
  <si>
    <t>5175 WM+ HPG 623 Ngô Gia Tự</t>
  </si>
  <si>
    <t>6278 WM+ HCM 243 Tỉnh Lộ 15</t>
  </si>
  <si>
    <t>3801 WM+ DNG 135B Nguyễn Công Trứ</t>
  </si>
  <si>
    <t>5810 WM+ HPG 158 Nguyễn Văn Trỗi</t>
  </si>
  <si>
    <t>3251 WM+ QNH 618 Hà Lầm</t>
  </si>
  <si>
    <t>5952 WM+ HNI Phú Sơn, Ba Vì</t>
  </si>
  <si>
    <t>2083 WM+ HNI 138 Phú Diễn</t>
  </si>
  <si>
    <t>5745 WM+ HCM 565G Tỉnh Lộ 15</t>
  </si>
  <si>
    <t>2AE7 WM+ HCM 6 Xuân Thới 3</t>
  </si>
  <si>
    <t>5617 WM+ HNI S2.01 Ocean Park</t>
  </si>
  <si>
    <t>6050 WM+ HNI 188 Quảng Oai</t>
  </si>
  <si>
    <t>4497 WM+ VPC 84 Tôn Đức Thắng</t>
  </si>
  <si>
    <t>3819 WM+ DNG 183 Hàn Thuyên</t>
  </si>
  <si>
    <t>3782 WM+ DNG 237 Lê Tấn Trung</t>
  </si>
  <si>
    <t>4910 WM+ GLI 115 Cách Mạng Tháng 8</t>
  </si>
  <si>
    <t>2ABH WM+ KTM 888 Hùng Vương</t>
  </si>
  <si>
    <t>00010760</t>
  </si>
  <si>
    <t>3019 WM+ HCM 65 Linh Đông</t>
  </si>
  <si>
    <t>5026 WM+ HCM 163/25/1 Tô Hiến Thành</t>
  </si>
  <si>
    <t>2AR1 WM+ NAN Trung Tâm, Yên Thành</t>
  </si>
  <si>
    <t>2AQ0 WM+ HNI Ngõ 12, Đội 1 Tả Thanh</t>
  </si>
  <si>
    <t>2AKJ WM+ BDG SH11 Happy One Central</t>
  </si>
  <si>
    <t>5663 WM+ THA 66B Phố Thiều</t>
  </si>
  <si>
    <t>4881 WIN HCM BTM1-3 Trệt Chung cư C</t>
  </si>
  <si>
    <t>2563 WM+ HNI C15 NƠ 19 Định Công</t>
  </si>
  <si>
    <t>4229 WIN HCM TM02-CH3, Cityland PH</t>
  </si>
  <si>
    <t>3932 WM+ HCM 226/17 Nguyễn Văn Lượn</t>
  </si>
  <si>
    <t>5772 WIN HNI SH1-CT4 Iris Garden</t>
  </si>
  <si>
    <t>5622 WM+ HNI S1.11 Ocean Park</t>
  </si>
  <si>
    <t>3666 WM+ HCM 14/6 Hoàng Dư Khương</t>
  </si>
  <si>
    <t>4409 WM+ HNI Lô 6 CT1-AB Mễ Trì</t>
  </si>
  <si>
    <t>2AE8 WM+ HNI 237 Định Công</t>
  </si>
  <si>
    <t>6096 WM+ BDG 200 Đường D1-KDC Phú H</t>
  </si>
  <si>
    <t>5224 WM+ HNI T1 Tòa Trung Yên Smile</t>
  </si>
  <si>
    <t>4223 WIN HCM 590/32 Phan Văn Trị</t>
  </si>
  <si>
    <t>3667 WM+ HCM 117 Dương Quảng Hàm</t>
  </si>
  <si>
    <t>6082 WM+ QNH Tổ 17 Khu 2 Hà Trung</t>
  </si>
  <si>
    <t>2AAY WM+ QNM 693-695 Hùng Vương</t>
  </si>
  <si>
    <t>3857 WM+ HNI TDP 18 Trung Văn (70 Đ</t>
  </si>
  <si>
    <t>5928 WM+ BNH 48 Lý Anh Tông</t>
  </si>
  <si>
    <t>3552 WM+ HNI TT7-7 KĐT mới Văn Phú</t>
  </si>
  <si>
    <t>6300 WM+ QNM 56 Nguyễn Tất Thành, H</t>
  </si>
  <si>
    <t>3916 WM+ HNI Vinaconex1, 289A Khuất</t>
  </si>
  <si>
    <t>2AU6 WM+ HPG 91 Chợ Con</t>
  </si>
  <si>
    <t>4583 WM+ HNI 38 Ngô Quyền</t>
  </si>
  <si>
    <t>3191 WM+ HNI Metropolitan CT36</t>
  </si>
  <si>
    <t>3196 WM+ HNI 1B Nguyễn Duy Trinh</t>
  </si>
  <si>
    <t>6034 WM+ BDG A-S-04 và A-S-05 EcoXu</t>
  </si>
  <si>
    <t>5278 WM+ HCM Chung cư Hoa Phượng (Z</t>
  </si>
  <si>
    <t>2AC5 WM+ QBH 19 Lê Lợi</t>
  </si>
  <si>
    <t>5493 WM+ HCM Lô D(CT4), Khu nhà ở Q</t>
  </si>
  <si>
    <t>3355 WM+ HCM 102 Khu phố 2</t>
  </si>
  <si>
    <t>6044 WM+ HNI 27 Phùng Chí Kiên</t>
  </si>
  <si>
    <t>4056 WIN HCM 282 Nguyễn Văn Khối</t>
  </si>
  <si>
    <t>4162 WM+ DNI số 8 đường Đồng Khởi</t>
  </si>
  <si>
    <t>5863 WM+ VPC Chợ Hợp Châu, Tam Đảo</t>
  </si>
  <si>
    <t>6472 WM+ BDG S37 Block D CC Bcons G</t>
  </si>
  <si>
    <t>6117 WM+ PTO 167-169 Nguyễn Trãi</t>
  </si>
  <si>
    <t>4452 WM+ THA 170 Lê Thánh Tông</t>
  </si>
  <si>
    <t>2402 WM+ HNI 19B Tô Ngọc Vân</t>
  </si>
  <si>
    <t>2AX9 WM+ QNM TĐ 18, TBĐ 2, Thôn Phú</t>
  </si>
  <si>
    <t>6510 WM+ NAN Khối 1, TT Yên Thành</t>
  </si>
  <si>
    <t>2AIF WM+ THA Nga Linh, Quảng Lộc</t>
  </si>
  <si>
    <t>5614 WM+ HNI 78 ngõ 189 Hoàng Hoa T</t>
  </si>
  <si>
    <t>5884 WM+ QNH 58B Trần Nhật Duật</t>
  </si>
  <si>
    <t>6765 WM+ HNM Thi Sơn, Kim Bảng</t>
  </si>
  <si>
    <t>3588 WM+ TBH 212 Lý Thường kiệt</t>
  </si>
  <si>
    <t>5985 WM+ BNH 380 - 382 Âu Cơ</t>
  </si>
  <si>
    <t>2ACI WM+ THA L05-06, Khu A4 MBQH 65</t>
  </si>
  <si>
    <t>5771 WM+ CBG 17 Tổ 7 Phường Sông Hi</t>
  </si>
  <si>
    <t>4766 WM+ HNI 78 Cầu Trì</t>
  </si>
  <si>
    <t>3697 WM+ VTU A7-10/7 Trung Tâm Chí</t>
  </si>
  <si>
    <t>00002158</t>
  </si>
  <si>
    <t>3770 WM+ BDG 86 Ngô Thì Nhậm</t>
  </si>
  <si>
    <t>3635 WIN HCM 104 Thống Nhất</t>
  </si>
  <si>
    <t>6420 WM+ KTM 209A Trần Phú</t>
  </si>
  <si>
    <t>4292 WIN CTO 184 Trần Hưng Đạo</t>
  </si>
  <si>
    <t>6590 WM+ VTU 764 Đường 30/4</t>
  </si>
  <si>
    <t>4180 WM+ HNI Phố Vác</t>
  </si>
  <si>
    <t>6484 WM+ LCU 91 Trần Phú</t>
  </si>
  <si>
    <t>2859 WM+ HPG 231B Trần Nguyên Hãn</t>
  </si>
  <si>
    <t>6014 WM+ HNI 34 Mạc Xá</t>
  </si>
  <si>
    <t>5449 WIN HCM 532 Phạm Văn Chiêu</t>
  </si>
  <si>
    <t>6288 WM+ VPC Bồ Sao, Vĩnh Tường</t>
  </si>
  <si>
    <t>4415 WM+ CTO 155 Lý Tự Trọng</t>
  </si>
  <si>
    <t>4167 WM+ HNI Đồng Bụt</t>
  </si>
  <si>
    <t>5968 WM+ HNI 44 Phúc Diễn</t>
  </si>
  <si>
    <t>6074 WM+ HNI 41 Long Biên 1</t>
  </si>
  <si>
    <t>2AEQ WM+ BDH 262 Quang Trung</t>
  </si>
  <si>
    <t>5347 WM+ HNI Khu Ao ông Sáu</t>
  </si>
  <si>
    <t>3983 WIN HCM 2672A Đường Phạm Thế H</t>
  </si>
  <si>
    <t>00017799</t>
  </si>
  <si>
    <t>00017562</t>
  </si>
  <si>
    <t>6071 WM+ HPG Lộc Trù, Tiên Lãng</t>
  </si>
  <si>
    <t>5671 WM+ TBH 147-149 Trần Phú</t>
  </si>
  <si>
    <t>6217 WM+ HNI 57 Đại Đồng</t>
  </si>
  <si>
    <t>3189 WM+ HPG 33 Lê Lai</t>
  </si>
  <si>
    <t>2AFQ WM+ VPC Khu Chợ Đầm, Thái Hòa</t>
  </si>
  <si>
    <t>00003510</t>
  </si>
  <si>
    <t>2AP2 WM+ HNI 39 Tổ 8 Đa Sỹ</t>
  </si>
  <si>
    <t>4843 WM+ BGG 76+78 Đường Lê Lợi</t>
  </si>
  <si>
    <t>2AR2 WM+ NAN Khối 7, TT Cầu Giát</t>
  </si>
  <si>
    <t>4599 WM+ NAN 259 Hà Huy Tập</t>
  </si>
  <si>
    <t>5370 WM+ SLA 67 Trường Chinh</t>
  </si>
  <si>
    <t>3173 WIN HCM 192/72/74/76 Nguyễn Oa</t>
  </si>
  <si>
    <t>2AT2 WIN HNI 16-TT11 KĐT Văn Phú</t>
  </si>
  <si>
    <t>2AN4 WIN HNI B1.3 – HH03A KĐT Thanh</t>
  </si>
  <si>
    <t>5003 WM+ YBI Số 2 Quang Trung-Đồng</t>
  </si>
  <si>
    <t>6869 WM+ HCM 33 Mai Hắc Đế</t>
  </si>
  <si>
    <t>6489 WM+ HNI Hồng Kỳ, Sóc Sơn</t>
  </si>
  <si>
    <t>4616 WM+ BTN 180 Võ Thị Sáu</t>
  </si>
  <si>
    <t>4595 WM+ HPG 51 Hạ Đoạn 2</t>
  </si>
  <si>
    <t>5364 WM+ BTN 22-24 Nguyễn Hội</t>
  </si>
  <si>
    <t>2892 WM+ HCM Chung Cư 12 View</t>
  </si>
  <si>
    <t>4771 WM+ BGG 61 Trần Nguyên Hãn</t>
  </si>
  <si>
    <t>2807 WM+ HNI 9/293 Tam Trinh</t>
  </si>
  <si>
    <t>3648 WM+ HPG 239 Nguyễn Công Hòa</t>
  </si>
  <si>
    <t>4860 WM+ LAN 10-11-12 Trương Định</t>
  </si>
  <si>
    <t>3730 WM+ HNI Lô N2C khu TĐC X2A</t>
  </si>
  <si>
    <t>00003800</t>
  </si>
  <si>
    <t>4490 WM+ THA 113 Trần Hưng Đạo</t>
  </si>
  <si>
    <t>2107 WIN HCM 476 Phan Xích Long</t>
  </si>
  <si>
    <t>00017325</t>
  </si>
  <si>
    <t>2A71 WM+ HPG 170-172 Vạn Mỹ</t>
  </si>
  <si>
    <t>5649 WM+ DNG 296 Nguyễn Hoàng</t>
  </si>
  <si>
    <t>2AP3 WM+ YBI 479 Yên Thịnh</t>
  </si>
  <si>
    <t>2AK9 WM+ GLI 256 Trần Hưng Đạo</t>
  </si>
  <si>
    <t>5545 WM+ HCM 0.03 Tầng 01, CC1, khố</t>
  </si>
  <si>
    <t>2015 WM+ HNI Thăng Long Garden</t>
  </si>
  <si>
    <t>6713 WIN HNI CT1B Homeland Thượng T</t>
  </si>
  <si>
    <t>5227 WM+ HPG Thôn 4 Xã Kiến Quốc</t>
  </si>
  <si>
    <t>3243 WM+ HCM 53 Vườn Lài</t>
  </si>
  <si>
    <t>3731 WM+ BNH 364 Thị Cầu</t>
  </si>
  <si>
    <t>5473 WM+ HNI 33 Võng Thị</t>
  </si>
  <si>
    <t>2A81 WM+ CTO 75A2-77A2 Bùi Quang Tr</t>
  </si>
  <si>
    <t>00002841</t>
  </si>
  <si>
    <t>00016971</t>
  </si>
  <si>
    <t>6267 WM+ HCM C10/21 Đinh Đức Thiện</t>
  </si>
  <si>
    <t>2ABI WM+ GLI 331 Hùng Vương</t>
  </si>
  <si>
    <t>00000947</t>
  </si>
  <si>
    <t>3352 WM+ HCM 23 24N Nguyễn Thị Tần</t>
  </si>
  <si>
    <t>4992 WM+ YBI 1132 Đinh Tiên Hoàng</t>
  </si>
  <si>
    <t>3965 WM+ HCM 116 Đường số 10</t>
  </si>
  <si>
    <t>2058 WM+ HNI 2/1 Nghĩa Tân</t>
  </si>
  <si>
    <t>2AX1 WM+ QNM Thửa 1060-1739, ĐT609</t>
  </si>
  <si>
    <t>2A25 WM+ HCM 437 Nguyễn Văn Tăng</t>
  </si>
  <si>
    <t>2AT7 WM+ THA 272 Bà Triệu</t>
  </si>
  <si>
    <t>6964 WM+ HCM 05-06, CC Topaz Elite</t>
  </si>
  <si>
    <t>00016966</t>
  </si>
  <si>
    <t>6264 WM+ PTO Khu Ngọc Chúc 3, Đoan</t>
  </si>
  <si>
    <t>5274 WM+ HCM 109-111 Kênh Nước Đen</t>
  </si>
  <si>
    <t>00017005</t>
  </si>
  <si>
    <t>2AKE WM+ QNH 01C Phố Lý Thường Kiệt</t>
  </si>
  <si>
    <t>5088 WM+ HNI Kiot 2 Tòa B, Dự án X2</t>
  </si>
  <si>
    <t>00016893</t>
  </si>
  <si>
    <t>6365 WM+ QNM 199 Lý Thái Tổ</t>
  </si>
  <si>
    <t>00009172</t>
  </si>
  <si>
    <t>2390 WM+ HNI CT2A Xuân La</t>
  </si>
  <si>
    <t>3810 WM+ DNI 36-38 A13 Nguyễn Văn T</t>
  </si>
  <si>
    <t>3581 WM+ DNG 47 Nguyễn Phong Sắc</t>
  </si>
  <si>
    <t>4907 WM+ GLI 339 Trường Chinh</t>
  </si>
  <si>
    <t>4324 WM+ DNI A32 đường D5</t>
  </si>
  <si>
    <t>4496 WM+ DNG 103 Tô Hiệu</t>
  </si>
  <si>
    <t>2ADJ WM+ HYN H201 &amp; H202 Haven Park</t>
  </si>
  <si>
    <t>3360 WM+ VTU 286 Lê Lợi</t>
  </si>
  <si>
    <t>5686 WM+ HNI Xóm 4 Đoan Nữ, Mỹ Đức</t>
  </si>
  <si>
    <t>4995 WM+ HPG 57 Khu Cầu Đen TT Núi</t>
  </si>
  <si>
    <t>4603 WM+ HNI 31 Tùng Thiện</t>
  </si>
  <si>
    <t>00002721</t>
  </si>
  <si>
    <t>2AEP WM+ QNH Cửa Tràng, Tiền An</t>
  </si>
  <si>
    <t>4438 WM+ QNM 53 Đinh Tiên Hoàng, Hộ</t>
  </si>
  <si>
    <t>4207 WM+ HCM 314 Phú Thọ Hòa</t>
  </si>
  <si>
    <t>5886 WM+ HDG 223 Trần Hưng Đạo</t>
  </si>
  <si>
    <t>2995 WM+ HNI Lô 8-3A KCN Hoàng Mai</t>
  </si>
  <si>
    <t>2A37 WM+ TNN 314-316 Triệu Quang Ph</t>
  </si>
  <si>
    <t>2ANQ WM+ THA 178 Bà Triệu</t>
  </si>
  <si>
    <t>4404 WM+ HNI Kiot 82 HH3C Linh Đàm</t>
  </si>
  <si>
    <t>5770 WM+ CBG 39 Phố Cũ</t>
  </si>
  <si>
    <t>3175 WIN HCM 10B-10C Lê Minh Xuân</t>
  </si>
  <si>
    <t>2167 WM+ HNI 242 Lê Thanh Nghị</t>
  </si>
  <si>
    <t>00001234</t>
  </si>
  <si>
    <t>2040 WIN DNG 53 Phan Đăng Lưu</t>
  </si>
  <si>
    <t>5885 WM+ QNH 221 Nguyễn Bình</t>
  </si>
  <si>
    <t>2143 WM+ HNI LK6C-8 Lg VK Châu Âu</t>
  </si>
  <si>
    <t>5674 WM+ HNI Xóm 8 Thôn 2 Chợ Thạch</t>
  </si>
  <si>
    <t>2554 WM+ HNI 1/71 Lê Văn Lương</t>
  </si>
  <si>
    <t>6437 WIN HCM 173/23/100 Khuông Việt</t>
  </si>
  <si>
    <t>00008950</t>
  </si>
  <si>
    <t>5793 WIN HCM 0.08, Tầng 1, CC Saigo</t>
  </si>
  <si>
    <t>6333 WM+ VPC Vọng Sơn, Lập Thạch</t>
  </si>
  <si>
    <t>3012 WM+ HNI 62 Nguyễn Đức Cảnh</t>
  </si>
  <si>
    <t>5929 WM+ HNI A8 An Bình</t>
  </si>
  <si>
    <t>5030 WM+ HTH 01 Trần Phú</t>
  </si>
  <si>
    <t>6274 WM+ TNN 190 Dương Tự Minh</t>
  </si>
  <si>
    <t>6718 WM+ DNG 40 Trần Bình Trọng</t>
  </si>
  <si>
    <t>4569 WM+ HCM Grand Riverside</t>
  </si>
  <si>
    <t>4451 WM+ BNH Phong Khê</t>
  </si>
  <si>
    <t>6338 WM+ PTO Cao Xá, Lâm Thao</t>
  </si>
  <si>
    <t>3874 WM+ DNG 40 Trần Quang Diệu</t>
  </si>
  <si>
    <t>4767 WM+ HNI 31-LK41 KĐT Vân Canh</t>
  </si>
  <si>
    <t>2A90 WM+ QNH 12-13 Lô A6 KDC đô thị</t>
  </si>
  <si>
    <t>6207 WM+ NAN 97 Kim Liên</t>
  </si>
  <si>
    <t>4303 WIN HCM Trệt CC 36 Trịnh Đình</t>
  </si>
  <si>
    <t>6432 WM+ PTO Vũ Duệ, Việt Trì</t>
  </si>
  <si>
    <t>3619 WIN HCM 23 I Khuông Việt</t>
  </si>
  <si>
    <t>2AZ2 WM+ NBH Thôn Trung, Trường Yên</t>
  </si>
  <si>
    <t>4141 WM+ PTO Khu 3 Vân Phú</t>
  </si>
  <si>
    <t>2A64 WM+ HDG 305 Nguyễn Hữu Cầu</t>
  </si>
  <si>
    <t>3617 WM+ HNI Phố Vân Trì</t>
  </si>
  <si>
    <t>6304 WM+ QNI 277 – 279 Lê Lợi</t>
  </si>
  <si>
    <t>6526 WM+ NAN Diễn Yên, Diễn Châu</t>
  </si>
  <si>
    <t>6168 WM+ HTH 63 Nguyễn Chí Thanh</t>
  </si>
  <si>
    <t>6599 WM+ BDH 32 Hoàng Văn Thụ, Quy</t>
  </si>
  <si>
    <t>2AM8 WM+ VPC Khu Trung Tâm, Lãng Cô</t>
  </si>
  <si>
    <t>2AO2 WM+ BTN 55A Quang Trung</t>
  </si>
  <si>
    <t>6990 WM+ HNI T1 - TM3 Hanhomes Blue</t>
  </si>
  <si>
    <t>2089 WIN DNG 114 Quang Trung</t>
  </si>
  <si>
    <t>3446 WM+ HNI A12-BT1 Lưu Hữu Phước</t>
  </si>
  <si>
    <t>5295 WM+ HNI 158 Tiểu khu Phú Thịnh</t>
  </si>
  <si>
    <t>3536 WM+ TBH 461Trần Hưng Đạo</t>
  </si>
  <si>
    <t>6429 WM+ HCM CC Citisoho, B0.07</t>
  </si>
  <si>
    <t>5140 WM+ DNI 175-177 đường N16</t>
  </si>
  <si>
    <t>4186 WM+ DNI 89 Tổ 9, Tân Hiệp</t>
  </si>
  <si>
    <t>2751 WM+ HNI 453 Bạch Đằng</t>
  </si>
  <si>
    <t>5699 WM+ TBH 345 Trần Hưng Đạo</t>
  </si>
  <si>
    <t>5193 WM+ NTN 10 Nguyễn Du</t>
  </si>
  <si>
    <t>2AP6 WIN HCM A-0.07, CC Thủ Thiêm D</t>
  </si>
  <si>
    <t>00003195</t>
  </si>
  <si>
    <t>2835 WM+ HNI Intracom Trung Văn</t>
  </si>
  <si>
    <t>3274 WM+ HCM 10-10B Nguyễn Hữu Tiến</t>
  </si>
  <si>
    <t>4435 WM+ HCM 219 Tây Thạnh</t>
  </si>
  <si>
    <t>6714 WM+ BNH Hương Mạc, Từ Sơn</t>
  </si>
  <si>
    <t>5601 WM+ NAN 62 Phạm Hồng Thái</t>
  </si>
  <si>
    <t>2A02 WM+ VPC TDP Mậu Thông, Vĩnh Yê</t>
  </si>
  <si>
    <t>2AV0 WM+ THA Mỹ Quan, Yên Định</t>
  </si>
  <si>
    <t>6385 WM+ THA 496 Bà Triệu, Hậu Lộc</t>
  </si>
  <si>
    <t>2ANF WM+ TNN 228 Thắng Lợi</t>
  </si>
  <si>
    <t>5591 WIN HCM VE-S06, KDC New City</t>
  </si>
  <si>
    <t>6225 WM+ HNI TDP Toàn Thắng, Gia Lâ</t>
  </si>
  <si>
    <t>6114 WIN HCM 120-122 Ca Văn Thỉnh</t>
  </si>
  <si>
    <t>5367 WM+ TNN TNG Village Thái Nguyê</t>
  </si>
  <si>
    <t>6751 WM+ BNH Khu Sơn, Hạp Lĩnh</t>
  </si>
  <si>
    <t>6048 WM+ TBH Minh Tân 2</t>
  </si>
  <si>
    <t>2934 WM+ DNI 86 Võ Thị Sáu</t>
  </si>
  <si>
    <t>5976 WM+ HNI Thanh Trí, Sóc Sơn</t>
  </si>
  <si>
    <t>6851 WM+ BDG 107 KP. 2,  Dầu Tiếng</t>
  </si>
  <si>
    <t>4070 WM+ HPG 845 Thiên Lôi</t>
  </si>
  <si>
    <t>3876 WM+ HNI Thôn Đoài, Kim Nỗ</t>
  </si>
  <si>
    <t>3525 WM+ HPG 123 Phương Lưu 1</t>
  </si>
  <si>
    <t>6929 WM+ HNI La Đồng, Mỹ Đức</t>
  </si>
  <si>
    <t>2AV4 WM+ NBH Phú Mỹ, Yên Mô</t>
  </si>
  <si>
    <t>6658 WIN HCM 47/8 Nguyễn Hữu Tiến</t>
  </si>
  <si>
    <t>5399 WM+ HPG 273 Tô Hiệu</t>
  </si>
  <si>
    <t>4506 WM+ DNI 155 Trương Định</t>
  </si>
  <si>
    <t>1518 WM BDG Mỹ Phước 1</t>
  </si>
  <si>
    <t>2ACP WM+ HBH 23-25 Thống Nhất</t>
  </si>
  <si>
    <t>6346 WM+ HDG 60 Trương Mỹ</t>
  </si>
  <si>
    <t>2030 WIN HCM 24-24B Tôn Đản</t>
  </si>
  <si>
    <t>4032 WM+ HNI 86 Quan Nhân</t>
  </si>
  <si>
    <t>5251 WM+ DNI, 31 Lô B5, P. Tân Phon</t>
  </si>
  <si>
    <t>2AEZ WM+ HCM SII.23 Sài Gòn Riversi</t>
  </si>
  <si>
    <t>2A13 WM+ HCM 0.02 Tầng trệt, CC An</t>
  </si>
  <si>
    <t>3347 WM+ HNI 173 TDP 4 Xuân Phương</t>
  </si>
  <si>
    <t>5431 WM+ HNI BT1.SH-A(07) KĐTM Đặng</t>
  </si>
  <si>
    <t>5043 WIN HCM 81 đường số 2</t>
  </si>
  <si>
    <t>3058 WM+ DNI 266/5 Phan Trung</t>
  </si>
  <si>
    <t>2AH3 WM+ NAN Diễn Đồng, Diễn Châu</t>
  </si>
  <si>
    <t>5108 WM+ HPG Thôn Giữa, X. Quảng Th</t>
  </si>
  <si>
    <t>00003087</t>
  </si>
  <si>
    <t>00045338</t>
  </si>
  <si>
    <t>6042 WM+ HYN Tử Đông, Yên Mỹ</t>
  </si>
  <si>
    <t>6610 WM+ HNI Tuy Lai, Mỹ Đức</t>
  </si>
  <si>
    <t>4542 WM+ QNM 134A-B Trần Nhân Tông,</t>
  </si>
  <si>
    <t>6898 WM+ QNH 290 Nguyễn Đức Cảnh</t>
  </si>
  <si>
    <t>4049 WM+ THA 27 Lê Hữu Lập</t>
  </si>
  <si>
    <t>00002835</t>
  </si>
  <si>
    <t>00014631</t>
  </si>
  <si>
    <t>4372 WM+ HCM CC 4S Riverside</t>
  </si>
  <si>
    <t>3737 WM+ DNG 92 Nguyễn Bảo</t>
  </si>
  <si>
    <t>00007918</t>
  </si>
  <si>
    <t>4235 WIN HCM Tầng 1 Lô A, CC XI Riv</t>
  </si>
  <si>
    <t>4179 WM+ HNI 20 Văn Phú</t>
  </si>
  <si>
    <t>4831 WM+ HNI B12 Chợ Phú Cường</t>
  </si>
  <si>
    <t>2561 WM+ HNI LK1-30 Văn Phú</t>
  </si>
  <si>
    <t>6305 WIN HCM 64 Yên Thế</t>
  </si>
  <si>
    <t>2352 WM+ HNI 70 Vạn Kiếp</t>
  </si>
  <si>
    <t>4879 WM+ TTH 97 Trần Phú</t>
  </si>
  <si>
    <t>5588 WM+ HCM Lô TM BPA-01.05-Botani</t>
  </si>
  <si>
    <t>00007752</t>
  </si>
  <si>
    <t>3287 WIN HCM 173 Liên khu 4-5</t>
  </si>
  <si>
    <t>6880 WM+ HNI Phúc Lâm, Mỹ Đức</t>
  </si>
  <si>
    <t>00044488</t>
  </si>
  <si>
    <t>00045268</t>
  </si>
  <si>
    <t>2AJT WM+ HNM 345 Nguyễn Hữu Tiến</t>
  </si>
  <si>
    <t>00001290</t>
  </si>
  <si>
    <t>3229 WM+ HNI CT7K Parkview Dương Nộ</t>
  </si>
  <si>
    <t>6596 WM+ HCM 39 Ấp Chiến Lược</t>
  </si>
  <si>
    <t>6641 WM+ THA TDP Hòa Bình, Nghi Sơn</t>
  </si>
  <si>
    <t>00044527</t>
  </si>
  <si>
    <t>00001023</t>
  </si>
  <si>
    <t>00014459</t>
  </si>
  <si>
    <t>6755 WM+ HBH Khu 5, TT Cao Phong</t>
  </si>
  <si>
    <t>5664 WM+ HNI 117-119 Yên Phụ</t>
  </si>
  <si>
    <t>3137 WM+ HNI 11C ngõ 124 Âu Cơ</t>
  </si>
  <si>
    <t>2AT4 WM+ THA Phố Mới, Nông Cống</t>
  </si>
  <si>
    <t>00002885</t>
  </si>
  <si>
    <t>3605 WM+ HCM 68 Hồ Văn Long</t>
  </si>
  <si>
    <t>3996 WIN HCM 66/10A Bình Thành</t>
  </si>
  <si>
    <t>00002836</t>
  </si>
  <si>
    <t>6927 WM+ BNH Khu phố Tiền Trong</t>
  </si>
  <si>
    <t>2026 WM+ HCM Hoàng Anh River View</t>
  </si>
  <si>
    <t>5602 WM+ HNI 88 Kim Giang</t>
  </si>
  <si>
    <t>5548 WM+ HCM Lô NTR-01.02, CC Newto</t>
  </si>
  <si>
    <t>00007708</t>
  </si>
  <si>
    <t>4154 WM+ HCM 197-199 đường số 12</t>
  </si>
  <si>
    <t>5782 WM+ TQG TDP Tân Cương, Hàm Yên</t>
  </si>
  <si>
    <t>5256 WM+ TNN 105 Tổ 1 Phường Chùa H</t>
  </si>
  <si>
    <t>3922 WIN HCM 11 Đường Số 15</t>
  </si>
  <si>
    <t>4991 WM+ QNH Khu 1 TT Cái Rồng</t>
  </si>
  <si>
    <t>5201 WM+ NTN 95 Trường Chinh</t>
  </si>
  <si>
    <t>5975 WM+ DNG Đường DT 602, Hòa Vang</t>
  </si>
  <si>
    <t>4598 WM+ HPG 1171 Trần Nhân Tông</t>
  </si>
  <si>
    <t>00002608</t>
  </si>
  <si>
    <t>00002180</t>
  </si>
  <si>
    <t>5819 WM+ HNI Vinhomes West Point</t>
  </si>
  <si>
    <t>00041964</t>
  </si>
  <si>
    <t>6464 WM+ LCU 56 Đường 30/04, Đông</t>
  </si>
  <si>
    <t>4777 WM+ HNI 79 Ngọc Đại</t>
  </si>
  <si>
    <t>5574 WM+ HNI 2 Kỳ Vũ</t>
  </si>
  <si>
    <t>00002678</t>
  </si>
  <si>
    <t>4691 WM+ TNN 572 Cách Mạng Tháng Tá</t>
  </si>
  <si>
    <t>6614 WM+ HNI Liên Bạt, Ứng Hòa</t>
  </si>
  <si>
    <t>00042873</t>
  </si>
  <si>
    <t>4903 WM+ YBI 142 Đinh Tiên Hoàng</t>
  </si>
  <si>
    <t>2747 WM+ HNI 9 Thịnh Liệt</t>
  </si>
  <si>
    <t>3259 WIN HCM Flora - Fuji</t>
  </si>
  <si>
    <t>3755 WM+ HNI TTTM DVTH, Tứ Hiệp</t>
  </si>
  <si>
    <t>3990 WM+ HNI Ngã Ba Lương Quy</t>
  </si>
  <si>
    <t>00001608</t>
  </si>
  <si>
    <t>2AU3 WM+ HNI Bái Đô, Phú Xuyên</t>
  </si>
  <si>
    <t>2AGT WM+ HNM Thôn 7, Hòa Hậu</t>
  </si>
  <si>
    <t>00042976</t>
  </si>
  <si>
    <t>4534 WM+ HNI 20 Tổ 3 Giang Biên</t>
  </si>
  <si>
    <t>5090 WM+ HNI Số 83 Lại Đà, Đông Hội</t>
  </si>
  <si>
    <t>6892 WM+ HNI Hạ Sở, Mỹ Đức</t>
  </si>
  <si>
    <t>3690 WM+ HNI Thôn Vân Lũng , An Khá</t>
  </si>
  <si>
    <t>00007478</t>
  </si>
  <si>
    <t>6951 WM+ HCM C0.01, CC Midtown</t>
  </si>
  <si>
    <t>2AY5 WM+ HTH Phú Sơn, Thạch Hà</t>
  </si>
  <si>
    <t>3980 WM+ HNI 39 Đỗ Xuân Hợp</t>
  </si>
  <si>
    <t>4152 WM+ HCM 186 đường số 1</t>
  </si>
  <si>
    <t>00007517</t>
  </si>
  <si>
    <t>4439 WM+ DNG 376-378 Kinh Dương Vươ</t>
  </si>
  <si>
    <t>00043204</t>
  </si>
  <si>
    <t>5118 WM+ BTE 261K Đường Số 1</t>
  </si>
  <si>
    <t>5589 WM+ HNI 102 Hoàng Đạo Thành</t>
  </si>
  <si>
    <t>4411 WM+ HNI CT-21B KĐTM Việt Hưng</t>
  </si>
  <si>
    <t>6546 WM+ HNI 200 Quyết Thắng</t>
  </si>
  <si>
    <t>6417 WM+ BNH 695 Thiên Đức</t>
  </si>
  <si>
    <t>4968 WM+ HNI QL3 Phố Lộc Hà</t>
  </si>
  <si>
    <t>00002582</t>
  </si>
  <si>
    <t>5281 WM+ HTH 82 Vũ Quang</t>
  </si>
  <si>
    <t>2AE4 WM+ BNH Chợ Ấp Đồn, Yên Phong</t>
  </si>
  <si>
    <t>5089 WM+ HNI 42 Nghĩa Lộ-Yên Nghĩa</t>
  </si>
  <si>
    <t>00000949</t>
  </si>
  <si>
    <t>6656 WM+ LDG 06/27 Thôn Phi Nôm</t>
  </si>
  <si>
    <t>2AV7 WM+ QNM Thửa 260-261, Thôn Cây</t>
  </si>
  <si>
    <t>4842 WM+ QNH 125 Nguyễn Văn Trỗi</t>
  </si>
  <si>
    <t>5657 WM+ HCM 1.12-1.12B Lô B Sài Gò</t>
  </si>
  <si>
    <t>6032 WM+ HCM 0.03 Moonlight Bouleva</t>
  </si>
  <si>
    <t>00002720</t>
  </si>
  <si>
    <t>00002725</t>
  </si>
  <si>
    <t>2721 WIN HCM 79 Đào Duy Từ</t>
  </si>
  <si>
    <t>3246 WM+ HNI 140-142 Nguyễn Sơn</t>
  </si>
  <si>
    <t>3783 WIN HCM 15 Hồ Bá Kiện</t>
  </si>
  <si>
    <t>00002656</t>
  </si>
  <si>
    <t>4313 WM+ HCM A01-05, T1, CC Golden</t>
  </si>
  <si>
    <t>5680 WM+ HNI 55/159/354 Trường Chin</t>
  </si>
  <si>
    <t>4584 WM+ HNI Việt Đức, 164 Khuất Du</t>
  </si>
  <si>
    <t>6974 WM+ HCM 82 Trần Mai Ninh</t>
  </si>
  <si>
    <t>4012 WM+ HCM 258/27 Bông Sao</t>
  </si>
  <si>
    <t>4704 WM+ HCM 159 Tân Lập II</t>
  </si>
  <si>
    <t>4521 WM+ HNI Thôn 6, Song Phương</t>
  </si>
  <si>
    <t>3385 WM+ HDG 101-103-105 Thanh Niên</t>
  </si>
  <si>
    <t>6508 WIN HCM AK04-000.02 CC Akari C</t>
  </si>
  <si>
    <t>3681 WM+ HDG 285-287 Thanh Niên</t>
  </si>
  <si>
    <t>4101 WM+ HNI 5 ngõ 464 Âu Cơ</t>
  </si>
  <si>
    <t>5241 WM+ DNI 8F2-9F2 đường N4</t>
  </si>
  <si>
    <t>6311 WM+ HPG Kiều Đông, An Dương</t>
  </si>
  <si>
    <t>3788 WM+ VTU 209 Nguyễn Hữu Cảnh</t>
  </si>
  <si>
    <t>00002516</t>
  </si>
  <si>
    <t>3069 WM+ HCM 57 Quang Trung</t>
  </si>
  <si>
    <t>3363 WM+ TBH KĐT Petro Thăng Long</t>
  </si>
  <si>
    <t>00003848</t>
  </si>
  <si>
    <t>00041720</t>
  </si>
  <si>
    <t>3178 WM+ HNI Thôn 2 Ninh Hiệp</t>
  </si>
  <si>
    <t>2AY2 WM+ HNI Khu 2 Văn Lôi, Mê Linh</t>
  </si>
  <si>
    <t>4758 WM+ NDH 147 Nguyễn Công Trứ</t>
  </si>
  <si>
    <t>6836 WM+ NAN Khối 6, TT Tân Kỳ</t>
  </si>
  <si>
    <t>6063 WM+ HNI 51 Kim Quan</t>
  </si>
  <si>
    <t>3838 WM+ QNH 372B Cao Thắng, Hạ Lon</t>
  </si>
  <si>
    <t>5538 WM+ HDG Số 111 Chi Lăng</t>
  </si>
  <si>
    <t>5690 WM+ HNI Thôn Tri Lễ, Phú Xuyên</t>
  </si>
  <si>
    <t>3971 WM+ HCM 1443 Nguyễn Duy Trinh</t>
  </si>
  <si>
    <t>3649 WM+ HNI 36  Đức Thắng</t>
  </si>
  <si>
    <t>4520 WM+ HNI Ngãi Cầu, Hoài Đức</t>
  </si>
  <si>
    <t>6681 WM+ QNH 119 Công Nông</t>
  </si>
  <si>
    <t>4588 WM+ HNI 161 Khu phố, Thị trấn</t>
  </si>
  <si>
    <t>5015 WM+ HNM 414 Lý Thường Kiệt</t>
  </si>
  <si>
    <t>2AIS WM+ VPC TDP Then, TT Tam Sơn</t>
  </si>
  <si>
    <t>4412 WM+ HCM 34 Chử Đồng Tử</t>
  </si>
  <si>
    <t>3824 WM+ THA 376 Hải Thượng Lãn Ông</t>
  </si>
  <si>
    <t>3757 WM+ HCM 39A-41 Đường Đội Cung</t>
  </si>
  <si>
    <t>4000 WM+ HNI Xóm Mới, Ngãi Cầu</t>
  </si>
  <si>
    <t>2850 WM+ HNI 639 Vũ Tông Phan</t>
  </si>
  <si>
    <t>00006778</t>
  </si>
  <si>
    <t>5842 WM+ HDG Thôn Cậy, Bình Giang</t>
  </si>
  <si>
    <t>6309 WM+ TBH 159 Doãn Khuê</t>
  </si>
  <si>
    <t>6407 WM+ QNM 101 Huỳnh Ngọc Huệ, Đạ</t>
  </si>
  <si>
    <t>2A12 WM+ HCM EA4-01-06, CC Era Town</t>
  </si>
  <si>
    <t>00006601</t>
  </si>
  <si>
    <t>00006621</t>
  </si>
  <si>
    <t>5801 WM+ HPG 154 Lương Khánh Thiện</t>
  </si>
  <si>
    <t>5495 WM+ HNI Kiot 03A+03B+04 CT6 KĐ</t>
  </si>
  <si>
    <t>6494 WM+ QNM 120 Trần Thủ Độ, Điện</t>
  </si>
  <si>
    <t>6806 WM+ HPG Hoàng Lâu, An Dươn</t>
  </si>
  <si>
    <t>00006561</t>
  </si>
  <si>
    <t>6424 WM+ HNI Hạ Bằng, Thạch Thất</t>
  </si>
  <si>
    <t>2ADQ WM+ LCU 260A Nguyễn Trãi</t>
  </si>
  <si>
    <t>6690 WM+ THA Ngã 3 Chợ Kho, Nghi Sơ</t>
  </si>
  <si>
    <t>5627 WM+ DNG 124 Hoàng Hoa Thám</t>
  </si>
  <si>
    <t>00006476</t>
  </si>
  <si>
    <t>4138 WM+ HNI  Xóm 8 Thụy Khuê</t>
  </si>
  <si>
    <t>6842 WM+ BDG 343 Quốc Lộ 1K</t>
  </si>
  <si>
    <t>6823 WM+ HCM 33 Đường số 6</t>
  </si>
  <si>
    <t>6064 WM+ HPG Đại Trà, Kiến Thụy</t>
  </si>
  <si>
    <t>6723 WM+ QBH 17 Trần Hưng Đạo</t>
  </si>
  <si>
    <t>2AX4 WM+ TTH 983 Nguyễn Tất Thành</t>
  </si>
  <si>
    <t>6418 WM+ NDH 107 Tổ 10, TT Nam Gian</t>
  </si>
  <si>
    <t>3406 WM+ HDG 28 Nguyễn Thị Duệ</t>
  </si>
  <si>
    <t>3920 WM+ BDG 108 Hoàng Hoa Thám</t>
  </si>
  <si>
    <t>6588 WM+ BDH 292 - 294 Trần Hưng Đạ</t>
  </si>
  <si>
    <t>6760 WM+ HNI 164 Đường 72, Phương Q</t>
  </si>
  <si>
    <t>5422 WM+ HNI Thôn Đồng Lư, Quốc Oai</t>
  </si>
  <si>
    <t>5299 WM+ NTN 111 Lê Lợi</t>
  </si>
  <si>
    <t>2AW7 WM+ BNH Cầu Đào, Gia Bình</t>
  </si>
  <si>
    <t>5777 WM+ HNI Duyên Thái, Thường Tín</t>
  </si>
  <si>
    <t>5774 WM+ QNH 715 Khu Vĩnh Hòa</t>
  </si>
  <si>
    <t>2409 WM+ HNI 354-356 Mỹ Đình</t>
  </si>
  <si>
    <t>6632 WM+ QBH 01 Lý Thường Kiệt</t>
  </si>
  <si>
    <t>00002157</t>
  </si>
  <si>
    <t>6597 WM+ DNI 1461 QL20, X. Phú Xuân</t>
  </si>
  <si>
    <t>5868 WM+ TNN 602 Dương Tự Minh</t>
  </si>
  <si>
    <t>6244 WM+ HBH Khu Thống Nhất, TT Bo</t>
  </si>
  <si>
    <t>00005908</t>
  </si>
  <si>
    <t>5758 WM+ NDH 33 Trần Huy Liệu</t>
  </si>
  <si>
    <t>00005808</t>
  </si>
  <si>
    <t>3367 WM+ QNH 577 Cái Dăm</t>
  </si>
  <si>
    <t>6708 WM+ QNH 103 Hoàng Hoa Thám</t>
  </si>
  <si>
    <t>3179 WM+ HNI CT4 Vimeco</t>
  </si>
  <si>
    <t>00005900</t>
  </si>
  <si>
    <t>4796 WM+ BNH Thôn Quan Độ X.Văn Môn</t>
  </si>
  <si>
    <t>5160 WM+ QNH Tổ 70 khu 7-Phường Hà</t>
  </si>
  <si>
    <t>4567 WM+ HPG 60 Văn Cao</t>
  </si>
  <si>
    <t>5075 WM+ HNI Thôn Thái Hòa, Thạch T</t>
  </si>
  <si>
    <t>4084 WM+ BDG 147/4 Cách Mạng Tháng</t>
  </si>
  <si>
    <t>4956 WM+ NDH 111 Hàng Thao</t>
  </si>
  <si>
    <t>2AEI WM+ HNI 50 Chùa Thông</t>
  </si>
  <si>
    <t>4948 WM+ DNI 6 Nguyễn Bảo Đức</t>
  </si>
  <si>
    <t>00001275</t>
  </si>
  <si>
    <t>00010007</t>
  </si>
  <si>
    <t>3495 WM+ BNH 8-10 Ngõ 2 Minh Khai</t>
  </si>
  <si>
    <t>2AA0 WM+ TTH 44 Cách Mạng Tháng Tám</t>
  </si>
  <si>
    <t>4664 WM+ NBH 126 Xuân Thành</t>
  </si>
  <si>
    <t>6856 WM+ HNI Hội Xá, Mỹ Đức</t>
  </si>
  <si>
    <t>3722 WM+ HNI Khu TĐC Lai Xá, Kim Ch</t>
  </si>
  <si>
    <t>6379 WIN HNI SHA-110, Tòa A2 KĐT Ci</t>
  </si>
  <si>
    <t>4349 WM+ HCM 496/12 Dương Quảng Hàm</t>
  </si>
  <si>
    <t>2091 WM+ HNI 2/61 Lạc Trung</t>
  </si>
  <si>
    <t>5158 WM+ HPG Thôn 3 Xã Tú Sơn</t>
  </si>
  <si>
    <t>6788 WM+ HNI CT1 ICID Complex</t>
  </si>
  <si>
    <t>2AX5 WM+ HNI U39.2 Masteri West Hei</t>
  </si>
  <si>
    <t>3323 WM+ HNI 105-107 Tân Xuân</t>
  </si>
  <si>
    <t>6791 WM+ VPC 195 Nguyễn Viết Xuân</t>
  </si>
  <si>
    <t>6888 WM+ HNI Vị Thuỷ, Sơn Tây</t>
  </si>
  <si>
    <t>2A19 WM+ BDG SH21-22 CC Bcons Plaza</t>
  </si>
  <si>
    <t>00002022</t>
  </si>
  <si>
    <t>00008885</t>
  </si>
  <si>
    <t>6478 WM+ HCM 2398 Phạm Thế Hiển</t>
  </si>
  <si>
    <t>5922 WM+ HDG 25/5 TT Thanh Hà</t>
  </si>
  <si>
    <t>6548 WM+ HNI 366 Liên Kết, Cao Viên</t>
  </si>
  <si>
    <t>00002566</t>
  </si>
  <si>
    <t>00008336</t>
  </si>
  <si>
    <t>00004622</t>
  </si>
  <si>
    <t>00026996</t>
  </si>
  <si>
    <t>00026969</t>
  </si>
  <si>
    <t>2ABU WM+ TTH Lô E3-17&amp;18, KĐT Phú M</t>
  </si>
  <si>
    <t>00026997</t>
  </si>
  <si>
    <t>2AD3 WM+ PTO Núi Trang, Phù Ninh</t>
  </si>
  <si>
    <t>6002 WM+ BDG CH Sacom Bình Thắng</t>
  </si>
  <si>
    <t>5121 WM+ THA 495 Nguyễn Trãi</t>
  </si>
  <si>
    <t>5677 WM+ HNI Ki ốt 05-06 OCT5 Resco</t>
  </si>
  <si>
    <t>2AA1 WM+ GLI 160 Hùng Vương</t>
  </si>
  <si>
    <t>00001634</t>
  </si>
  <si>
    <t>00008151</t>
  </si>
  <si>
    <t>4442 WM+ HNI Thôn Kiêu Kỵ, Gia Lâm</t>
  </si>
  <si>
    <t>00026374</t>
  </si>
  <si>
    <t>5490 WM+ HNI 94 Phố Kim Bài</t>
  </si>
  <si>
    <t>00026481</t>
  </si>
  <si>
    <t>3670 WIN HCM 85A Quốc Lộ 13</t>
  </si>
  <si>
    <t>00026598</t>
  </si>
  <si>
    <t>5626 WM+ BDG SB.07 CC Marina Tower</t>
  </si>
  <si>
    <t>2ACM WM+ THA 162 Nguyễn Du</t>
  </si>
  <si>
    <t>3640 WM+ BNH số 03 Dốc Cầu Gỗ</t>
  </si>
  <si>
    <t>00007872</t>
  </si>
  <si>
    <t>3847 WM+ BDG Thửa 448- 449 Thuận Gi</t>
  </si>
  <si>
    <t>00026424</t>
  </si>
  <si>
    <t>4112 WM+ DNI 38 Đặng Văn Trơn</t>
  </si>
  <si>
    <t>6234 WM+ BDG 16D1 Tân Đông Hiệp</t>
  </si>
  <si>
    <t>6482 WM+ HNI Chợ Cấn Thượng, Quốc O</t>
  </si>
  <si>
    <t>6155 WM+ NAN 38 Nguyễn Xí</t>
  </si>
  <si>
    <t>00024442</t>
  </si>
  <si>
    <t>00007459</t>
  </si>
  <si>
    <t>3828 WM+ HCM 319 Chiến Lược</t>
  </si>
  <si>
    <t>5567 WM+ HNI 265 Bạch Đằng</t>
  </si>
  <si>
    <t>4040 WM+ HNI 271 Nam Dư</t>
  </si>
  <si>
    <t>2A93 WM+ QTI 40A Lê Duẩn</t>
  </si>
  <si>
    <t>5002 WM+ BGG 338-340 Nguyễn Thị Lưu</t>
  </si>
  <si>
    <t>2810 WM+ HNI CT2B Cổ Nhuế</t>
  </si>
  <si>
    <t>4545 WM+ DNG 278 Nguyễn Công Trứ</t>
  </si>
  <si>
    <t>3146 WM+ DNI 042 Tổ 2</t>
  </si>
  <si>
    <t>3140 WM+ HCM 220/16 Xô Viết Nghệ Tĩ</t>
  </si>
  <si>
    <t>00006752</t>
  </si>
  <si>
    <t>00021442</t>
  </si>
  <si>
    <t>00006685</t>
  </si>
  <si>
    <t>00001403</t>
  </si>
  <si>
    <t>00020419</t>
  </si>
  <si>
    <t>00020183</t>
  </si>
  <si>
    <t>00020740</t>
  </si>
  <si>
    <t>00003020</t>
  </si>
  <si>
    <t>00020499</t>
  </si>
  <si>
    <t>00020881</t>
  </si>
  <si>
    <t>00020804</t>
  </si>
  <si>
    <t>00018221</t>
  </si>
  <si>
    <t>00018086</t>
  </si>
  <si>
    <t>00017458</t>
  </si>
  <si>
    <t>00018077</t>
  </si>
  <si>
    <t>00017882</t>
  </si>
  <si>
    <t>00017771</t>
  </si>
  <si>
    <t>00011053</t>
  </si>
  <si>
    <t>00011295</t>
  </si>
  <si>
    <t>00008269</t>
  </si>
  <si>
    <t>00007977</t>
  </si>
  <si>
    <t>00002053</t>
  </si>
  <si>
    <t>00006332</t>
  </si>
  <si>
    <t>00006174</t>
  </si>
  <si>
    <t>00004201</t>
  </si>
  <si>
    <t>00004850</t>
  </si>
  <si>
    <t>00253679</t>
  </si>
  <si>
    <t>00041515</t>
  </si>
  <si>
    <t>00009822</t>
  </si>
  <si>
    <t>00016942</t>
  </si>
  <si>
    <t>00006592</t>
  </si>
  <si>
    <t>00019589</t>
  </si>
  <si>
    <t>00019590</t>
  </si>
  <si>
    <t>00253789</t>
  </si>
  <si>
    <t>00016957</t>
  </si>
  <si>
    <t>00019603</t>
  </si>
  <si>
    <t>00007604</t>
  </si>
  <si>
    <t>00016764</t>
  </si>
  <si>
    <t>00253919</t>
  </si>
  <si>
    <t>00019517</t>
  </si>
  <si>
    <t>00041535</t>
  </si>
  <si>
    <t>00082195</t>
  </si>
  <si>
    <t>00006325</t>
  </si>
  <si>
    <t>00041542</t>
  </si>
  <si>
    <t>00019612</t>
  </si>
  <si>
    <t>00019614</t>
  </si>
  <si>
    <t>00002521</t>
  </si>
  <si>
    <t>00082211</t>
  </si>
  <si>
    <t>00254009</t>
  </si>
  <si>
    <t>00254019</t>
  </si>
  <si>
    <t>00010897</t>
  </si>
  <si>
    <t>00254063</t>
  </si>
  <si>
    <t>00254064</t>
  </si>
  <si>
    <t>00007630</t>
  </si>
  <si>
    <t>00019532</t>
  </si>
  <si>
    <t>00004989</t>
  </si>
  <si>
    <t>00019534</t>
  </si>
  <si>
    <t>00254176</t>
  </si>
  <si>
    <t>00254186</t>
  </si>
  <si>
    <t>00007612</t>
  </si>
  <si>
    <t>00254222</t>
  </si>
  <si>
    <t>00254256</t>
  </si>
  <si>
    <t>00082291</t>
  </si>
  <si>
    <t>00254286</t>
  </si>
  <si>
    <t>00254332</t>
  </si>
  <si>
    <t>00082306</t>
  </si>
  <si>
    <t>00019667</t>
  </si>
  <si>
    <t>00082315</t>
  </si>
  <si>
    <t>00082316</t>
  </si>
  <si>
    <t>00019548</t>
  </si>
  <si>
    <t>00006350</t>
  </si>
  <si>
    <t>00002064</t>
  </si>
  <si>
    <t>00082322</t>
  </si>
  <si>
    <t>00082324</t>
  </si>
  <si>
    <t>00006625</t>
  </si>
  <si>
    <t>00082342</t>
  </si>
  <si>
    <t>00254474</t>
  </si>
  <si>
    <t>00017012</t>
  </si>
  <si>
    <t>00007329</t>
  </si>
  <si>
    <t>00017016</t>
  </si>
  <si>
    <t>00254536</t>
  </si>
  <si>
    <t>00007330</t>
  </si>
  <si>
    <t>00006633</t>
  </si>
  <si>
    <t>00041620</t>
  </si>
  <si>
    <t>00009859</t>
  </si>
  <si>
    <t>00254585</t>
  </si>
  <si>
    <t>00017023</t>
  </si>
  <si>
    <t>00254617</t>
  </si>
  <si>
    <t>00006083</t>
  </si>
  <si>
    <t>00254649</t>
  </si>
  <si>
    <t>00019567</t>
  </si>
  <si>
    <t>00254652</t>
  </si>
  <si>
    <t>00041647</t>
  </si>
  <si>
    <t>00019719</t>
  </si>
  <si>
    <t>00082443</t>
  </si>
  <si>
    <t>00082464</t>
  </si>
  <si>
    <t>00006357</t>
  </si>
  <si>
    <t>00254768</t>
  </si>
  <si>
    <t>00254800</t>
  </si>
  <si>
    <t>00254808</t>
  </si>
  <si>
    <t>00024502</t>
  </si>
  <si>
    <t>00254859</t>
  </si>
  <si>
    <t>00254881</t>
  </si>
  <si>
    <t>00007624</t>
  </si>
  <si>
    <t>00007345</t>
  </si>
  <si>
    <t>00006362</t>
  </si>
  <si>
    <t>00024516</t>
  </si>
  <si>
    <t>00254957</t>
  </si>
  <si>
    <t>00254984</t>
  </si>
  <si>
    <t>00254998</t>
  </si>
  <si>
    <t>00082566</t>
  </si>
  <si>
    <t>00082568</t>
  </si>
  <si>
    <t>00003489</t>
  </si>
  <si>
    <t>00255049</t>
  </si>
  <si>
    <t>00255058</t>
  </si>
  <si>
    <t>00255109</t>
  </si>
  <si>
    <t>00255115</t>
  </si>
  <si>
    <t>00082592</t>
  </si>
  <si>
    <t>00255125</t>
  </si>
  <si>
    <t>00006645</t>
  </si>
  <si>
    <t>00255148</t>
  </si>
  <si>
    <t>00255155</t>
  </si>
  <si>
    <t>00017067</t>
  </si>
  <si>
    <t>00255166</t>
  </si>
  <si>
    <t>00255171</t>
  </si>
  <si>
    <t>00082610</t>
  </si>
  <si>
    <t>00255227</t>
  </si>
  <si>
    <t>00255238</t>
  </si>
  <si>
    <t>00255255</t>
  </si>
  <si>
    <t>00255268</t>
  </si>
  <si>
    <t>00082645</t>
  </si>
  <si>
    <t>00082651</t>
  </si>
  <si>
    <t>00255324</t>
  </si>
  <si>
    <t>00255373</t>
  </si>
  <si>
    <t>00017078</t>
  </si>
  <si>
    <t>00255463</t>
  </si>
  <si>
    <t>00082702</t>
  </si>
  <si>
    <t>00082726</t>
  </si>
  <si>
    <t>00008755</t>
  </si>
  <si>
    <t>00255532</t>
  </si>
  <si>
    <t>00005459</t>
  </si>
  <si>
    <t>00082746</t>
  </si>
  <si>
    <t>00024572</t>
  </si>
  <si>
    <t>00255580</t>
  </si>
  <si>
    <t>00255597</t>
  </si>
  <si>
    <t>00255608</t>
  </si>
  <si>
    <t>00010938</t>
  </si>
  <si>
    <t>00082779</t>
  </si>
  <si>
    <t>00041750</t>
  </si>
  <si>
    <t>00082787</t>
  </si>
  <si>
    <t>00255722</t>
  </si>
  <si>
    <t>00041761</t>
  </si>
  <si>
    <t>00082792</t>
  </si>
  <si>
    <t>00255744</t>
  </si>
  <si>
    <t>00255754</t>
  </si>
  <si>
    <t>00003499</t>
  </si>
  <si>
    <t>00255763</t>
  </si>
  <si>
    <t>00255805</t>
  </si>
  <si>
    <t>00255846</t>
  </si>
  <si>
    <t>00255883</t>
  </si>
  <si>
    <t>00255906</t>
  </si>
  <si>
    <t>00004723</t>
  </si>
  <si>
    <t>00006673</t>
  </si>
  <si>
    <t>00082831</t>
  </si>
  <si>
    <t>00082832</t>
  </si>
  <si>
    <t>00255943</t>
  </si>
  <si>
    <t>00255956</t>
  </si>
  <si>
    <t>00255966</t>
  </si>
  <si>
    <t>00041794</t>
  </si>
  <si>
    <t>00024605</t>
  </si>
  <si>
    <t>00019803</t>
  </si>
  <si>
    <t>00256049</t>
  </si>
  <si>
    <t>00009927</t>
  </si>
  <si>
    <t>00256071</t>
  </si>
  <si>
    <t>00019804</t>
  </si>
  <si>
    <t>00041816</t>
  </si>
  <si>
    <t>00007686</t>
  </si>
  <si>
    <t>00007642</t>
  </si>
  <si>
    <t>00256179</t>
  </si>
  <si>
    <t>00256206</t>
  </si>
  <si>
    <t>00256215</t>
  </si>
  <si>
    <t>00082904</t>
  </si>
  <si>
    <t>00256262</t>
  </si>
  <si>
    <t>00082908</t>
  </si>
  <si>
    <t>00256274</t>
  </si>
  <si>
    <t>00256279</t>
  </si>
  <si>
    <t>00041845</t>
  </si>
  <si>
    <t>00256318</t>
  </si>
  <si>
    <t>00010977</t>
  </si>
  <si>
    <t>00006128</t>
  </si>
  <si>
    <t>00034225</t>
  </si>
  <si>
    <t>00009935</t>
  </si>
  <si>
    <t>00256387</t>
  </si>
  <si>
    <t>00256395</t>
  </si>
  <si>
    <t>00019839</t>
  </si>
  <si>
    <t>00256401</t>
  </si>
  <si>
    <t>00019840</t>
  </si>
  <si>
    <t>00256406</t>
  </si>
  <si>
    <t>00256416</t>
  </si>
  <si>
    <t>00256417</t>
  </si>
  <si>
    <t>00009939</t>
  </si>
  <si>
    <t>00256432</t>
  </si>
  <si>
    <t>00002550</t>
  </si>
  <si>
    <t>00010981</t>
  </si>
  <si>
    <t>00256447</t>
  </si>
  <si>
    <t>00082976</t>
  </si>
  <si>
    <t>00017150</t>
  </si>
  <si>
    <t>00024666</t>
  </si>
  <si>
    <t>00256536</t>
  </si>
  <si>
    <t>00024672</t>
  </si>
  <si>
    <t>00009943</t>
  </si>
  <si>
    <t>00009133</t>
  </si>
  <si>
    <t>00003643</t>
  </si>
  <si>
    <t>00001563</t>
  </si>
  <si>
    <t>00256578</t>
  </si>
  <si>
    <t>00041877</t>
  </si>
  <si>
    <t>00256593</t>
  </si>
  <si>
    <t>00024681</t>
  </si>
  <si>
    <t>00024682</t>
  </si>
  <si>
    <t>00024684</t>
  </si>
  <si>
    <t>00019849</t>
  </si>
  <si>
    <t>00019726</t>
  </si>
  <si>
    <t>00017167</t>
  </si>
  <si>
    <t>00019854</t>
  </si>
  <si>
    <t>00024693</t>
  </si>
  <si>
    <t>00019857</t>
  </si>
  <si>
    <t>00006712</t>
  </si>
  <si>
    <t>00256700</t>
  </si>
  <si>
    <t>00256703</t>
  </si>
  <si>
    <t>00010990</t>
  </si>
  <si>
    <t>00024706</t>
  </si>
  <si>
    <t>00014023</t>
  </si>
  <si>
    <t>00010997</t>
  </si>
  <si>
    <t>00024720</t>
  </si>
  <si>
    <t>00024726</t>
  </si>
  <si>
    <t>00024730</t>
  </si>
  <si>
    <t>00024731</t>
  </si>
  <si>
    <t>00024733</t>
  </si>
  <si>
    <t>00256806</t>
  </si>
  <si>
    <t>00256820</t>
  </si>
  <si>
    <t>00256822</t>
  </si>
  <si>
    <t>00024735</t>
  </si>
  <si>
    <t>00256849</t>
  </si>
  <si>
    <t>00256884</t>
  </si>
  <si>
    <t>00083099</t>
  </si>
  <si>
    <t>00256923</t>
  </si>
  <si>
    <t>00019882</t>
  </si>
  <si>
    <t>00257006</t>
  </si>
  <si>
    <t>00041935</t>
  </si>
  <si>
    <t>00004745</t>
  </si>
  <si>
    <t>00257028</t>
  </si>
  <si>
    <t>00007396</t>
  </si>
  <si>
    <t>00007397</t>
  </si>
  <si>
    <t>00083154</t>
  </si>
  <si>
    <t>00041944</t>
  </si>
  <si>
    <t>00083164</t>
  </si>
  <si>
    <t>00257112</t>
  </si>
  <si>
    <t>00257121</t>
  </si>
  <si>
    <t>00041949</t>
  </si>
  <si>
    <t>00034350</t>
  </si>
  <si>
    <t>00019767</t>
  </si>
  <si>
    <t>00257234</t>
  </si>
  <si>
    <t>00017212</t>
  </si>
  <si>
    <t>00019773</t>
  </si>
  <si>
    <t>00083219</t>
  </si>
  <si>
    <t>00257261</t>
  </si>
  <si>
    <t>00257263</t>
  </si>
  <si>
    <t>00257289</t>
  </si>
  <si>
    <t>00083238</t>
  </si>
  <si>
    <t>00257298</t>
  </si>
  <si>
    <t>00041965</t>
  </si>
  <si>
    <t>00003142</t>
  </si>
  <si>
    <t>00257336</t>
  </si>
  <si>
    <t>00019781</t>
  </si>
  <si>
    <t>00011007</t>
  </si>
  <si>
    <t>00017218</t>
  </si>
  <si>
    <t>00257395</t>
  </si>
  <si>
    <t>00083273</t>
  </si>
  <si>
    <t>00006409</t>
  </si>
  <si>
    <t>00083283</t>
  </si>
  <si>
    <t>00004752</t>
  </si>
  <si>
    <t>00083290</t>
  </si>
  <si>
    <t>00083291</t>
  </si>
  <si>
    <t>00083293</t>
  </si>
  <si>
    <t>00083296</t>
  </si>
  <si>
    <t>00083297</t>
  </si>
  <si>
    <t>00011019</t>
  </si>
  <si>
    <t>00034391</t>
  </si>
  <si>
    <t>00257495</t>
  </si>
  <si>
    <t>00083311</t>
  </si>
  <si>
    <t>00083312</t>
  </si>
  <si>
    <t>00257532</t>
  </si>
  <si>
    <t>00041986</t>
  </si>
  <si>
    <t>00041987</t>
  </si>
  <si>
    <t>00019935</t>
  </si>
  <si>
    <t>00257593</t>
  </si>
  <si>
    <t>00009975</t>
  </si>
  <si>
    <t>00034410</t>
  </si>
  <si>
    <t>00257628</t>
  </si>
  <si>
    <t>00083348</t>
  </si>
  <si>
    <t>00017230</t>
  </si>
  <si>
    <t>00257661</t>
  </si>
  <si>
    <t>00257689</t>
  </si>
  <si>
    <t>00024801</t>
  </si>
  <si>
    <t>00006167</t>
  </si>
  <si>
    <t>00083360</t>
  </si>
  <si>
    <t>00024804</t>
  </si>
  <si>
    <t>00006797</t>
  </si>
  <si>
    <t>00257723</t>
  </si>
  <si>
    <t>00083372</t>
  </si>
  <si>
    <t>00257742</t>
  </si>
  <si>
    <t>00083386</t>
  </si>
  <si>
    <t>00007727</t>
  </si>
  <si>
    <t>00257821</t>
  </si>
  <si>
    <t>00257822</t>
  </si>
  <si>
    <t>00257831</t>
  </si>
  <si>
    <t>00257833</t>
  </si>
  <si>
    <t>00257864</t>
  </si>
  <si>
    <t>00083428</t>
  </si>
  <si>
    <t>00257909</t>
  </si>
  <si>
    <t>00017249</t>
  </si>
  <si>
    <t>00257957</t>
  </si>
  <si>
    <t>00083453</t>
  </si>
  <si>
    <t>00034465</t>
  </si>
  <si>
    <t>00083465</t>
  </si>
  <si>
    <t>00258052</t>
  </si>
  <si>
    <t>00258086</t>
  </si>
  <si>
    <t>00258111</t>
  </si>
  <si>
    <t>00258118</t>
  </si>
  <si>
    <t>00042050</t>
  </si>
  <si>
    <t>00258140</t>
  </si>
  <si>
    <t>00258167</t>
  </si>
  <si>
    <t>00007425</t>
  </si>
  <si>
    <t>00016970</t>
  </si>
  <si>
    <t>00258184</t>
  </si>
  <si>
    <t>00034494</t>
  </si>
  <si>
    <t>00019990</t>
  </si>
  <si>
    <t>00258218</t>
  </si>
  <si>
    <t>00006420</t>
  </si>
  <si>
    <t>00258220</t>
  </si>
  <si>
    <t>00014102</t>
  </si>
  <si>
    <t>00258243</t>
  </si>
  <si>
    <t>00042071</t>
  </si>
  <si>
    <t>00011049</t>
  </si>
  <si>
    <t>00258288</t>
  </si>
  <si>
    <t>00011050</t>
  </si>
  <si>
    <t>00258294</t>
  </si>
  <si>
    <t>00007739</t>
  </si>
  <si>
    <t>00258295</t>
  </si>
  <si>
    <t>00258304</t>
  </si>
  <si>
    <t>00017288</t>
  </si>
  <si>
    <t>00258309</t>
  </si>
  <si>
    <t>00258314</t>
  </si>
  <si>
    <t>00010000</t>
  </si>
  <si>
    <t>00258339</t>
  </si>
  <si>
    <t>00258351</t>
  </si>
  <si>
    <t>00007741</t>
  </si>
  <si>
    <t>00258375</t>
  </si>
  <si>
    <t>00258380</t>
  </si>
  <si>
    <t>00020010</t>
  </si>
  <si>
    <t>00258389</t>
  </si>
  <si>
    <t>00017295</t>
  </si>
  <si>
    <t>00258402</t>
  </si>
  <si>
    <t>00258407</t>
  </si>
  <si>
    <t>00016988</t>
  </si>
  <si>
    <t>00258415</t>
  </si>
  <si>
    <t>00024860</t>
  </si>
  <si>
    <t>00258424</t>
  </si>
  <si>
    <t>00017300</t>
  </si>
  <si>
    <t>00258433</t>
  </si>
  <si>
    <t>00024862</t>
  </si>
  <si>
    <t>00258434</t>
  </si>
  <si>
    <t>00258450</t>
  </si>
  <si>
    <t>00258461</t>
  </si>
  <si>
    <t>00083562</t>
  </si>
  <si>
    <t>00017312</t>
  </si>
  <si>
    <t>00258486</t>
  </si>
  <si>
    <t>00258487</t>
  </si>
  <si>
    <t>00258492</t>
  </si>
  <si>
    <t>00042110</t>
  </si>
  <si>
    <t>00258537</t>
  </si>
  <si>
    <t>00258539</t>
  </si>
  <si>
    <t>00019870</t>
  </si>
  <si>
    <t>00019871</t>
  </si>
  <si>
    <t>00007703</t>
  </si>
  <si>
    <t>00258602</t>
  </si>
  <si>
    <t>00258605</t>
  </si>
  <si>
    <t>00017323</t>
  </si>
  <si>
    <t>00019878</t>
  </si>
  <si>
    <t>00020019</t>
  </si>
  <si>
    <t>00005514</t>
  </si>
  <si>
    <t>00258772</t>
  </si>
  <si>
    <t>00042148</t>
  </si>
  <si>
    <t>00017348</t>
  </si>
  <si>
    <t>00007456</t>
  </si>
  <si>
    <t>00258789</t>
  </si>
  <si>
    <t>00258790</t>
  </si>
  <si>
    <t>00019902</t>
  </si>
  <si>
    <t>00258832</t>
  </si>
  <si>
    <t>00258835</t>
  </si>
  <si>
    <t>00258875</t>
  </si>
  <si>
    <t>00006851</t>
  </si>
  <si>
    <t>00258919</t>
  </si>
  <si>
    <t>00258930</t>
  </si>
  <si>
    <t>00258948</t>
  </si>
  <si>
    <t>00019918</t>
  </si>
  <si>
    <t>00258987</t>
  </si>
  <si>
    <t>00010021</t>
  </si>
  <si>
    <t>00259018</t>
  </si>
  <si>
    <t>00259032</t>
  </si>
  <si>
    <t>00259045</t>
  </si>
  <si>
    <t>00259046</t>
  </si>
  <si>
    <t>00259076</t>
  </si>
  <si>
    <t>00259084</t>
  </si>
  <si>
    <t>00017373</t>
  </si>
  <si>
    <t>00042193</t>
  </si>
  <si>
    <t>00083766</t>
  </si>
  <si>
    <t>00259110</t>
  </si>
  <si>
    <t>00259114</t>
  </si>
  <si>
    <t>00259120</t>
  </si>
  <si>
    <t>00259122</t>
  </si>
  <si>
    <t>00259133</t>
  </si>
  <si>
    <t>00259146</t>
  </si>
  <si>
    <t>00259149</t>
  </si>
  <si>
    <t>00042204</t>
  </si>
  <si>
    <t>00083789</t>
  </si>
  <si>
    <t>00019934</t>
  </si>
  <si>
    <t>00034627</t>
  </si>
  <si>
    <t>00042207</t>
  </si>
  <si>
    <t>00083805</t>
  </si>
  <si>
    <t>00259226</t>
  </si>
  <si>
    <t>00259228</t>
  </si>
  <si>
    <t>00017384</t>
  </si>
  <si>
    <t>00083826</t>
  </si>
  <si>
    <t>00259271</t>
  </si>
  <si>
    <t>00259283</t>
  </si>
  <si>
    <t>00259290</t>
  </si>
  <si>
    <t>00042214</t>
  </si>
  <si>
    <t>00019944</t>
  </si>
  <si>
    <t>00259311</t>
  </si>
  <si>
    <t>00006864</t>
  </si>
  <si>
    <t>00259320</t>
  </si>
  <si>
    <t>00259325</t>
  </si>
  <si>
    <t>00034653</t>
  </si>
  <si>
    <t>00010029</t>
  </si>
  <si>
    <t>00034660</t>
  </si>
  <si>
    <t>00007475</t>
  </si>
  <si>
    <t>00017395</t>
  </si>
  <si>
    <t>00259427</t>
  </si>
  <si>
    <t>00259428</t>
  </si>
  <si>
    <t>00042239</t>
  </si>
  <si>
    <t>00042240</t>
  </si>
  <si>
    <t>00083902</t>
  </si>
  <si>
    <t>00259464</t>
  </si>
  <si>
    <t>00083913</t>
  </si>
  <si>
    <t>00259469</t>
  </si>
  <si>
    <t>00259476</t>
  </si>
  <si>
    <t>00259477</t>
  </si>
  <si>
    <t>00083925</t>
  </si>
  <si>
    <t>00259504</t>
  </si>
  <si>
    <t>00083936</t>
  </si>
  <si>
    <t>00259528</t>
  </si>
  <si>
    <t>00259543</t>
  </si>
  <si>
    <t>00259545</t>
  </si>
  <si>
    <t>00034681</t>
  </si>
  <si>
    <t>00083947</t>
  </si>
  <si>
    <t>00010034</t>
  </si>
  <si>
    <t>00259558</t>
  </si>
  <si>
    <t>00259602</t>
  </si>
  <si>
    <t>00083963</t>
  </si>
  <si>
    <t>00259615</t>
  </si>
  <si>
    <t>00259640</t>
  </si>
  <si>
    <t>00042279</t>
  </si>
  <si>
    <t>00259665</t>
  </si>
  <si>
    <t>00259679</t>
  </si>
  <si>
    <t>00083987</t>
  </si>
  <si>
    <t>00024987</t>
  </si>
  <si>
    <t>00259758</t>
  </si>
  <si>
    <t>00007780</t>
  </si>
  <si>
    <t>00259778</t>
  </si>
  <si>
    <t>00084011</t>
  </si>
  <si>
    <t>00024990</t>
  </si>
  <si>
    <t>00259785</t>
  </si>
  <si>
    <t>00259794</t>
  </si>
  <si>
    <t>00259840</t>
  </si>
  <si>
    <t>00084025</t>
  </si>
  <si>
    <t>00084026</t>
  </si>
  <si>
    <t>00084032</t>
  </si>
  <si>
    <t>00084044</t>
  </si>
  <si>
    <t>00042329</t>
  </si>
  <si>
    <t>00259892</t>
  </si>
  <si>
    <t>00007735</t>
  </si>
  <si>
    <t>00259914</t>
  </si>
  <si>
    <t>00259933</t>
  </si>
  <si>
    <t>00259948</t>
  </si>
  <si>
    <t>00259954</t>
  </si>
  <si>
    <t>00259989</t>
  </si>
  <si>
    <t>00084070</t>
  </si>
  <si>
    <t>00260018</t>
  </si>
  <si>
    <t>00260043</t>
  </si>
  <si>
    <t>00260049</t>
  </si>
  <si>
    <t>00260053</t>
  </si>
  <si>
    <t>00084083</t>
  </si>
  <si>
    <t>00260066</t>
  </si>
  <si>
    <t>00260083</t>
  </si>
  <si>
    <t>00003085</t>
  </si>
  <si>
    <t>00010059</t>
  </si>
  <si>
    <t>00260103</t>
  </si>
  <si>
    <t>00034739</t>
  </si>
  <si>
    <t>00260147</t>
  </si>
  <si>
    <t>00260160</t>
  </si>
  <si>
    <t>00260170</t>
  </si>
  <si>
    <t>00020109</t>
  </si>
  <si>
    <t>00260193</t>
  </si>
  <si>
    <t>00260194</t>
  </si>
  <si>
    <t>00017438</t>
  </si>
  <si>
    <t>00011135</t>
  </si>
  <si>
    <t>00007791</t>
  </si>
  <si>
    <t>00042378</t>
  </si>
  <si>
    <t>00020120</t>
  </si>
  <si>
    <t>00025048</t>
  </si>
  <si>
    <t>00260354</t>
  </si>
  <si>
    <t>00260355</t>
  </si>
  <si>
    <t>00005925</t>
  </si>
  <si>
    <t>00260457</t>
  </si>
  <si>
    <t>00017450</t>
  </si>
  <si>
    <t>00017451</t>
  </si>
  <si>
    <t>00008886</t>
  </si>
  <si>
    <t>00042435</t>
  </si>
  <si>
    <t>00260488</t>
  </si>
  <si>
    <t>00008888</t>
  </si>
  <si>
    <t>00260495</t>
  </si>
  <si>
    <t>00020134</t>
  </si>
  <si>
    <t>00260512</t>
  </si>
  <si>
    <t>00017453</t>
  </si>
  <si>
    <t>00260519</t>
  </si>
  <si>
    <t>00025069</t>
  </si>
  <si>
    <t>00260530</t>
  </si>
  <si>
    <t>00260531</t>
  </si>
  <si>
    <t>00010074</t>
  </si>
  <si>
    <t>00260566</t>
  </si>
  <si>
    <t>00084270</t>
  </si>
  <si>
    <t>00260663</t>
  </si>
  <si>
    <t>00260668</t>
  </si>
  <si>
    <t>00084280</t>
  </si>
  <si>
    <t>00017471</t>
  </si>
  <si>
    <t>00260673</t>
  </si>
  <si>
    <t>00025112</t>
  </si>
  <si>
    <t>00260732</t>
  </si>
  <si>
    <t>00260755</t>
  </si>
  <si>
    <t>00084337</t>
  </si>
  <si>
    <t>00260805</t>
  </si>
  <si>
    <t>00260828</t>
  </si>
  <si>
    <t>00260850</t>
  </si>
  <si>
    <t>00260872</t>
  </si>
  <si>
    <t>00084370</t>
  </si>
  <si>
    <t>00260891</t>
  </si>
  <si>
    <t>00020039</t>
  </si>
  <si>
    <t>00260909</t>
  </si>
  <si>
    <t>00260931</t>
  </si>
  <si>
    <t>00260943</t>
  </si>
  <si>
    <t>00260950</t>
  </si>
  <si>
    <t>00260966</t>
  </si>
  <si>
    <t>00260996</t>
  </si>
  <si>
    <t>00084412</t>
  </si>
  <si>
    <t>00261078</t>
  </si>
  <si>
    <t>00261081</t>
  </si>
  <si>
    <t>00261086</t>
  </si>
  <si>
    <t>00261094</t>
  </si>
  <si>
    <t>00261178</t>
  </si>
  <si>
    <t>00261183</t>
  </si>
  <si>
    <t>00009254</t>
  </si>
  <si>
    <t>00084460</t>
  </si>
  <si>
    <t>00261246</t>
  </si>
  <si>
    <t>00042513</t>
  </si>
  <si>
    <t>00009258</t>
  </si>
  <si>
    <t>00261294</t>
  </si>
  <si>
    <t>00009260</t>
  </si>
  <si>
    <t>00084474</t>
  </si>
  <si>
    <t>00261335</t>
  </si>
  <si>
    <t>00084480</t>
  </si>
  <si>
    <t>00084484</t>
  </si>
  <si>
    <t>00084486</t>
  </si>
  <si>
    <t>00261366</t>
  </si>
  <si>
    <t>00261373</t>
  </si>
  <si>
    <t>00042525</t>
  </si>
  <si>
    <t>00009265</t>
  </si>
  <si>
    <t>00261382</t>
  </si>
  <si>
    <t>00261410</t>
  </si>
  <si>
    <t>00261486</t>
  </si>
  <si>
    <t>00261511</t>
  </si>
  <si>
    <t>00261516</t>
  </si>
  <si>
    <t>00261527</t>
  </si>
  <si>
    <t>00009271</t>
  </si>
  <si>
    <t>00261535</t>
  </si>
  <si>
    <t>00261589</t>
  </si>
  <si>
    <t>00261591</t>
  </si>
  <si>
    <t>00261618</t>
  </si>
  <si>
    <t>00261624</t>
  </si>
  <si>
    <t>00261631</t>
  </si>
  <si>
    <t>00261702</t>
  </si>
  <si>
    <t>00261775</t>
  </si>
  <si>
    <t>00042574</t>
  </si>
  <si>
    <t>00261780</t>
  </si>
  <si>
    <t>00261812</t>
  </si>
  <si>
    <t>00261817</t>
  </si>
  <si>
    <t>00261818</t>
  </si>
  <si>
    <t>00261822</t>
  </si>
  <si>
    <t>00084623</t>
  </si>
  <si>
    <t>00084624</t>
  </si>
  <si>
    <t>00006958</t>
  </si>
  <si>
    <t>00261890</t>
  </si>
  <si>
    <t>00261891</t>
  </si>
  <si>
    <t>00261897</t>
  </si>
  <si>
    <t>00261911</t>
  </si>
  <si>
    <t>00261912</t>
  </si>
  <si>
    <t>00261935</t>
  </si>
  <si>
    <t>00025174</t>
  </si>
  <si>
    <t>00042598</t>
  </si>
  <si>
    <t>00007787</t>
  </si>
  <si>
    <t>00020254</t>
  </si>
  <si>
    <t>00020111</t>
  </si>
  <si>
    <t>00262040</t>
  </si>
  <si>
    <t>00006972</t>
  </si>
  <si>
    <t>00020112</t>
  </si>
  <si>
    <t>00010119</t>
  </si>
  <si>
    <t>00007825</t>
  </si>
  <si>
    <t>00020114</t>
  </si>
  <si>
    <t>00262070</t>
  </si>
  <si>
    <t>00042614</t>
  </si>
  <si>
    <t>00262094</t>
  </si>
  <si>
    <t>00006977</t>
  </si>
  <si>
    <t>00262113</t>
  </si>
  <si>
    <t>00042628</t>
  </si>
  <si>
    <t>00262125</t>
  </si>
  <si>
    <t>00262134</t>
  </si>
  <si>
    <t>00009286</t>
  </si>
  <si>
    <t>00262157</t>
  </si>
  <si>
    <t>00084694</t>
  </si>
  <si>
    <t>00017542</t>
  </si>
  <si>
    <t>00262190</t>
  </si>
  <si>
    <t>00017545</t>
  </si>
  <si>
    <t>00262221</t>
  </si>
  <si>
    <t>00262242</t>
  </si>
  <si>
    <t>00262276</t>
  </si>
  <si>
    <t>00017554</t>
  </si>
  <si>
    <t>00262304</t>
  </si>
  <si>
    <t>00020131</t>
  </si>
  <si>
    <t>00262320</t>
  </si>
  <si>
    <t>00035022</t>
  </si>
  <si>
    <t>00020306</t>
  </si>
  <si>
    <t>00035023</t>
  </si>
  <si>
    <t>00006272</t>
  </si>
  <si>
    <t>00020308</t>
  </si>
  <si>
    <t>00084738</t>
  </si>
  <si>
    <t>00020310</t>
  </si>
  <si>
    <t>00020311</t>
  </si>
  <si>
    <t>00262349</t>
  </si>
  <si>
    <t>00262369</t>
  </si>
  <si>
    <t>00262372</t>
  </si>
  <si>
    <t>00020318</t>
  </si>
  <si>
    <t>00262397</t>
  </si>
  <si>
    <t>00025222</t>
  </si>
  <si>
    <t>00017568</t>
  </si>
  <si>
    <t>00017569</t>
  </si>
  <si>
    <t>00020329</t>
  </si>
  <si>
    <t>00262452</t>
  </si>
  <si>
    <t>00262506</t>
  </si>
  <si>
    <t>00262509</t>
  </si>
  <si>
    <t>00262515</t>
  </si>
  <si>
    <t>00262522</t>
  </si>
  <si>
    <t>00262543</t>
  </si>
  <si>
    <t>00262546</t>
  </si>
  <si>
    <t>00008937</t>
  </si>
  <si>
    <t>00025230</t>
  </si>
  <si>
    <t>00262560</t>
  </si>
  <si>
    <t>00262566</t>
  </si>
  <si>
    <t>00262587</t>
  </si>
  <si>
    <t>00262593</t>
  </si>
  <si>
    <t>00017593</t>
  </si>
  <si>
    <t>00262614</t>
  </si>
  <si>
    <t>00025235</t>
  </si>
  <si>
    <t>00020358</t>
  </si>
  <si>
    <t>00020156</t>
  </si>
  <si>
    <t>00042725</t>
  </si>
  <si>
    <t>00262680</t>
  </si>
  <si>
    <t>00262692</t>
  </si>
  <si>
    <t>00262693</t>
  </si>
  <si>
    <t>00084884</t>
  </si>
  <si>
    <t>00262715</t>
  </si>
  <si>
    <t>00262723</t>
  </si>
  <si>
    <t>00262724</t>
  </si>
  <si>
    <t>00262751</t>
  </si>
  <si>
    <t>00262754</t>
  </si>
  <si>
    <t>00262783</t>
  </si>
  <si>
    <t>00262805</t>
  </si>
  <si>
    <t>00262836</t>
  </si>
  <si>
    <t>00006520</t>
  </si>
  <si>
    <t>00262853</t>
  </si>
  <si>
    <t>00002538</t>
  </si>
  <si>
    <t>00262868</t>
  </si>
  <si>
    <t>00262878</t>
  </si>
  <si>
    <t>00084943</t>
  </si>
  <si>
    <t>00007008</t>
  </si>
  <si>
    <t>00262897</t>
  </si>
  <si>
    <t>00262905</t>
  </si>
  <si>
    <t>00020372</t>
  </si>
  <si>
    <t>00084951</t>
  </si>
  <si>
    <t>00025257</t>
  </si>
  <si>
    <t>00010177</t>
  </si>
  <si>
    <t>00042752</t>
  </si>
  <si>
    <t>00262951</t>
  </si>
  <si>
    <t>00017618</t>
  </si>
  <si>
    <t>00262989</t>
  </si>
  <si>
    <t>00042766</t>
  </si>
  <si>
    <t>00007578</t>
  </si>
  <si>
    <t>00263035</t>
  </si>
  <si>
    <t>00008960</t>
  </si>
  <si>
    <t>00263066</t>
  </si>
  <si>
    <t>00263074</t>
  </si>
  <si>
    <t>00006288</t>
  </si>
  <si>
    <t>00263148</t>
  </si>
  <si>
    <t>00263165</t>
  </si>
  <si>
    <t>00263183</t>
  </si>
  <si>
    <t>00263257</t>
  </si>
  <si>
    <t>00008969</t>
  </si>
  <si>
    <t>00263298</t>
  </si>
  <si>
    <t>00263300</t>
  </si>
  <si>
    <t>00263330</t>
  </si>
  <si>
    <t>00263332</t>
  </si>
  <si>
    <t>00263341</t>
  </si>
  <si>
    <t>00042826</t>
  </si>
  <si>
    <t>00025275</t>
  </si>
  <si>
    <t>00263376</t>
  </si>
  <si>
    <t>00042836</t>
  </si>
  <si>
    <t>00263430</t>
  </si>
  <si>
    <t>00085127</t>
  </si>
  <si>
    <t>00263495</t>
  </si>
  <si>
    <t>00263502</t>
  </si>
  <si>
    <t>00020403</t>
  </si>
  <si>
    <t>00007856</t>
  </si>
  <si>
    <t>00263540</t>
  </si>
  <si>
    <t>00263554</t>
  </si>
  <si>
    <t>00263562</t>
  </si>
  <si>
    <t>00001967</t>
  </si>
  <si>
    <t>00008979</t>
  </si>
  <si>
    <t>00014408</t>
  </si>
  <si>
    <t>00263572</t>
  </si>
  <si>
    <t>00085152</t>
  </si>
  <si>
    <t>00263584</t>
  </si>
  <si>
    <t>00263596</t>
  </si>
  <si>
    <t>00263597</t>
  </si>
  <si>
    <t>00017332</t>
  </si>
  <si>
    <t>00042871</t>
  </si>
  <si>
    <t>00008982</t>
  </si>
  <si>
    <t>00263651</t>
  </si>
  <si>
    <t>00085175</t>
  </si>
  <si>
    <t>00017656</t>
  </si>
  <si>
    <t>00025296</t>
  </si>
  <si>
    <t>00263693</t>
  </si>
  <si>
    <t>00263695</t>
  </si>
  <si>
    <t>00025300</t>
  </si>
  <si>
    <t>00263729</t>
  </si>
  <si>
    <t>00263761</t>
  </si>
  <si>
    <t>00011259</t>
  </si>
  <si>
    <t>00263797</t>
  </si>
  <si>
    <t>00017664</t>
  </si>
  <si>
    <t>00020423</t>
  </si>
  <si>
    <t>00017666</t>
  </si>
  <si>
    <t>00020426</t>
  </si>
  <si>
    <t>00017668</t>
  </si>
  <si>
    <t>00263850</t>
  </si>
  <si>
    <t>00263878</t>
  </si>
  <si>
    <t>00263886</t>
  </si>
  <si>
    <t>00085274</t>
  </si>
  <si>
    <t>00263954</t>
  </si>
  <si>
    <t>00042919</t>
  </si>
  <si>
    <t>00010210</t>
  </si>
  <si>
    <t>00020440</t>
  </si>
  <si>
    <t>00264062</t>
  </si>
  <si>
    <t>00264067</t>
  </si>
  <si>
    <t>00264085</t>
  </si>
  <si>
    <t>00264123</t>
  </si>
  <si>
    <t>00008998</t>
  </si>
  <si>
    <t>00020458</t>
  </si>
  <si>
    <t>00025335</t>
  </si>
  <si>
    <t>00042959</t>
  </si>
  <si>
    <t>00264186</t>
  </si>
  <si>
    <t>00042964</t>
  </si>
  <si>
    <t>00264194</t>
  </si>
  <si>
    <t>00264197</t>
  </si>
  <si>
    <t>00017700</t>
  </si>
  <si>
    <t>00042971</t>
  </si>
  <si>
    <t>00017703</t>
  </si>
  <si>
    <t>00264217</t>
  </si>
  <si>
    <t>00264223</t>
  </si>
  <si>
    <t>00264224</t>
  </si>
  <si>
    <t>00042978</t>
  </si>
  <si>
    <t>00007055</t>
  </si>
  <si>
    <t>00017704</t>
  </si>
  <si>
    <t>00264263</t>
  </si>
  <si>
    <t>00017705</t>
  </si>
  <si>
    <t>00007059</t>
  </si>
  <si>
    <t>00264283</t>
  </si>
  <si>
    <t>00017706</t>
  </si>
  <si>
    <t>00017707</t>
  </si>
  <si>
    <t>00085417</t>
  </si>
  <si>
    <t>00264292</t>
  </si>
  <si>
    <t>00264295</t>
  </si>
  <si>
    <t>00264299</t>
  </si>
  <si>
    <t>00020250</t>
  </si>
  <si>
    <t>00009002</t>
  </si>
  <si>
    <t>00025354</t>
  </si>
  <si>
    <t>00025355</t>
  </si>
  <si>
    <t>00007871</t>
  </si>
  <si>
    <t>00264328</t>
  </si>
  <si>
    <t>00264337</t>
  </si>
  <si>
    <t>00264346</t>
  </si>
  <si>
    <t>00085447</t>
  </si>
  <si>
    <t>00002719</t>
  </si>
  <si>
    <t>00264353</t>
  </si>
  <si>
    <t>00017714</t>
  </si>
  <si>
    <t>00264375</t>
  </si>
  <si>
    <t>00020257</t>
  </si>
  <si>
    <t>00264426</t>
  </si>
  <si>
    <t>00264427</t>
  </si>
  <si>
    <t>00264445</t>
  </si>
  <si>
    <t>00264449</t>
  </si>
  <si>
    <t>00020503</t>
  </si>
  <si>
    <t>00020506</t>
  </si>
  <si>
    <t>00020507</t>
  </si>
  <si>
    <t>00264475</t>
  </si>
  <si>
    <t>00011275</t>
  </si>
  <si>
    <t>00043065</t>
  </si>
  <si>
    <t>00264499</t>
  </si>
  <si>
    <t>00009011</t>
  </si>
  <si>
    <t>00264521</t>
  </si>
  <si>
    <t>00002150</t>
  </si>
  <si>
    <t>00264590</t>
  </si>
  <si>
    <t>00025419</t>
  </si>
  <si>
    <t>00014497</t>
  </si>
  <si>
    <t>00003132</t>
  </si>
  <si>
    <t>00009016</t>
  </si>
  <si>
    <t>00264646</t>
  </si>
  <si>
    <t>00009018</t>
  </si>
  <si>
    <t>00006036</t>
  </si>
  <si>
    <t>00085593</t>
  </si>
  <si>
    <t>00009020</t>
  </si>
  <si>
    <t>00043108</t>
  </si>
  <si>
    <t>00085626</t>
  </si>
  <si>
    <t>00085628</t>
  </si>
  <si>
    <t>00085631</t>
  </si>
  <si>
    <t>00085633</t>
  </si>
  <si>
    <t>00264757</t>
  </si>
  <si>
    <t>00085642</t>
  </si>
  <si>
    <t>00264781</t>
  </si>
  <si>
    <t>00085650</t>
  </si>
  <si>
    <t>00025435</t>
  </si>
  <si>
    <t>00085655</t>
  </si>
  <si>
    <t>00009023</t>
  </si>
  <si>
    <t>00085656</t>
  </si>
  <si>
    <t>00085669</t>
  </si>
  <si>
    <t>00264848</t>
  </si>
  <si>
    <t>00025442</t>
  </si>
  <si>
    <t>00020535</t>
  </si>
  <si>
    <t>00264903</t>
  </si>
  <si>
    <t>00043150</t>
  </si>
  <si>
    <t>00043151</t>
  </si>
  <si>
    <t>00264996</t>
  </si>
  <si>
    <t>00007898</t>
  </si>
  <si>
    <t>00265032</t>
  </si>
  <si>
    <t>00009031</t>
  </si>
  <si>
    <t>00265092</t>
  </si>
  <si>
    <t>00017757</t>
  </si>
  <si>
    <t>00025465</t>
  </si>
  <si>
    <t>00265204</t>
  </si>
  <si>
    <t>00265212</t>
  </si>
  <si>
    <t>00009034</t>
  </si>
  <si>
    <t>00265235</t>
  </si>
  <si>
    <t>00007092</t>
  </si>
  <si>
    <t>00020565</t>
  </si>
  <si>
    <t>00265273</t>
  </si>
  <si>
    <t>00265275</t>
  </si>
  <si>
    <t>00265278</t>
  </si>
  <si>
    <t>00265333</t>
  </si>
  <si>
    <t>00265346</t>
  </si>
  <si>
    <t>00085823</t>
  </si>
  <si>
    <t>00085834</t>
  </si>
  <si>
    <t>00010296</t>
  </si>
  <si>
    <t>00265483</t>
  </si>
  <si>
    <t>00265504</t>
  </si>
  <si>
    <t>00265507</t>
  </si>
  <si>
    <t>00005235</t>
  </si>
  <si>
    <t>00007922</t>
  </si>
  <si>
    <t>00043253</t>
  </si>
  <si>
    <t>00265583</t>
  </si>
  <si>
    <t>00007888</t>
  </si>
  <si>
    <t>00265627</t>
  </si>
  <si>
    <t>00007685</t>
  </si>
  <si>
    <t>00265659</t>
  </si>
  <si>
    <t>00265678</t>
  </si>
  <si>
    <t>00265720</t>
  </si>
  <si>
    <t>00007689</t>
  </si>
  <si>
    <t>00043278</t>
  </si>
  <si>
    <t>00265731</t>
  </si>
  <si>
    <t>00265736</t>
  </si>
  <si>
    <t>00265739</t>
  </si>
  <si>
    <t>00265767</t>
  </si>
  <si>
    <t>00043288</t>
  </si>
  <si>
    <t>00265788</t>
  </si>
  <si>
    <t>00085928</t>
  </si>
  <si>
    <t>00265798</t>
  </si>
  <si>
    <t>00007694</t>
  </si>
  <si>
    <t>00020625</t>
  </si>
  <si>
    <t>00043302</t>
  </si>
  <si>
    <t>00265895</t>
  </si>
  <si>
    <t>00265902</t>
  </si>
  <si>
    <t>00265940</t>
  </si>
  <si>
    <t>00265949</t>
  </si>
  <si>
    <t>00265968</t>
  </si>
  <si>
    <t>00265981</t>
  </si>
  <si>
    <t>00085981</t>
  </si>
  <si>
    <t>00265992</t>
  </si>
  <si>
    <t>00085987</t>
  </si>
  <si>
    <t>00043324</t>
  </si>
  <si>
    <t>00266021</t>
  </si>
  <si>
    <t>00011343</t>
  </si>
  <si>
    <t>00020362</t>
  </si>
  <si>
    <t>00020363</t>
  </si>
  <si>
    <t>00025537</t>
  </si>
  <si>
    <t>00266080</t>
  </si>
  <si>
    <t>00086016</t>
  </si>
  <si>
    <t>00266131</t>
  </si>
  <si>
    <t>00266136</t>
  </si>
  <si>
    <t>00266156</t>
  </si>
  <si>
    <t>00017818</t>
  </si>
  <si>
    <t>00006086</t>
  </si>
  <si>
    <t>00004516</t>
  </si>
  <si>
    <t>00266222</t>
  </si>
  <si>
    <t>00266232</t>
  </si>
  <si>
    <t>00086055</t>
  </si>
  <si>
    <t>00010331</t>
  </si>
  <si>
    <t>00266252</t>
  </si>
  <si>
    <t>00266270</t>
  </si>
  <si>
    <t>00025563</t>
  </si>
  <si>
    <t>00266284</t>
  </si>
  <si>
    <t>00266317</t>
  </si>
  <si>
    <t>00266320</t>
  </si>
  <si>
    <t>00086065</t>
  </si>
  <si>
    <t>00025567</t>
  </si>
  <si>
    <t>00025570</t>
  </si>
  <si>
    <t>00007729</t>
  </si>
  <si>
    <t>00086087</t>
  </si>
  <si>
    <t>00006333</t>
  </si>
  <si>
    <t>00010334</t>
  </si>
  <si>
    <t>00007909</t>
  </si>
  <si>
    <t>00025578</t>
  </si>
  <si>
    <t>00007119</t>
  </si>
  <si>
    <t>00007120</t>
  </si>
  <si>
    <t>00266468</t>
  </si>
  <si>
    <t>00017846</t>
  </si>
  <si>
    <t>00020385</t>
  </si>
  <si>
    <t>00266481</t>
  </si>
  <si>
    <t>00004705</t>
  </si>
  <si>
    <t>00009074</t>
  </si>
  <si>
    <t>00004707</t>
  </si>
  <si>
    <t>00025596</t>
  </si>
  <si>
    <t>00266568</t>
  </si>
  <si>
    <t>00266582</t>
  </si>
  <si>
    <t>00020704</t>
  </si>
  <si>
    <t>00009077</t>
  </si>
  <si>
    <t>00266599</t>
  </si>
  <si>
    <t>00086163</t>
  </si>
  <si>
    <t>00266629</t>
  </si>
  <si>
    <t>00020396</t>
  </si>
  <si>
    <t>00086179</t>
  </si>
  <si>
    <t>00004861</t>
  </si>
  <si>
    <t>00043422</t>
  </si>
  <si>
    <t>00001532</t>
  </si>
  <si>
    <t>00043427</t>
  </si>
  <si>
    <t>00266776</t>
  </si>
  <si>
    <t>00266808</t>
  </si>
  <si>
    <t>00266809</t>
  </si>
  <si>
    <t>00043434</t>
  </si>
  <si>
    <t>00006103</t>
  </si>
  <si>
    <t>00020754</t>
  </si>
  <si>
    <t>00006349</t>
  </si>
  <si>
    <t>00005653</t>
  </si>
  <si>
    <t>00266908</t>
  </si>
  <si>
    <t>00266932</t>
  </si>
  <si>
    <t>00266970</t>
  </si>
  <si>
    <t>00017917</t>
  </si>
  <si>
    <t>00267068</t>
  </si>
  <si>
    <t>00267117</t>
  </si>
  <si>
    <t>00267130</t>
  </si>
  <si>
    <t>00017933</t>
  </si>
  <si>
    <t>00267209</t>
  </si>
  <si>
    <t>00267230</t>
  </si>
  <si>
    <t>00267232</t>
  </si>
  <si>
    <t>00004879</t>
  </si>
  <si>
    <t>00267244</t>
  </si>
  <si>
    <t>00086305</t>
  </si>
  <si>
    <t>00267276</t>
  </si>
  <si>
    <t>00007771</t>
  </si>
  <si>
    <t>00020810</t>
  </si>
  <si>
    <t>00043510</t>
  </si>
  <si>
    <t>00006662</t>
  </si>
  <si>
    <t>00010360</t>
  </si>
  <si>
    <t>00267327</t>
  </si>
  <si>
    <t>00007951</t>
  </si>
  <si>
    <t>00267492</t>
  </si>
  <si>
    <t>00020446</t>
  </si>
  <si>
    <t>00267533</t>
  </si>
  <si>
    <t>00086471</t>
  </si>
  <si>
    <t>00267539</t>
  </si>
  <si>
    <t>00267550</t>
  </si>
  <si>
    <t>00018023</t>
  </si>
  <si>
    <t>00007784</t>
  </si>
  <si>
    <t>00267721</t>
  </si>
  <si>
    <t>00086544</t>
  </si>
  <si>
    <t>00006119</t>
  </si>
  <si>
    <t>00086561</t>
  </si>
  <si>
    <t>00086577</t>
  </si>
  <si>
    <t>00086583</t>
  </si>
  <si>
    <t>00267866</t>
  </si>
  <si>
    <t>00043570</t>
  </si>
  <si>
    <t>00086615</t>
  </si>
  <si>
    <t>00086621</t>
  </si>
  <si>
    <t>00086627</t>
  </si>
  <si>
    <t>00086659</t>
  </si>
  <si>
    <t>00086660</t>
  </si>
  <si>
    <t>00086661</t>
  </si>
  <si>
    <t>00268119</t>
  </si>
  <si>
    <t>00086686</t>
  </si>
  <si>
    <t>00020860</t>
  </si>
  <si>
    <t>00268228</t>
  </si>
  <si>
    <t>00017559</t>
  </si>
  <si>
    <t>00086701</t>
  </si>
  <si>
    <t>00268258</t>
  </si>
  <si>
    <t>00025755</t>
  </si>
  <si>
    <t>00086713</t>
  </si>
  <si>
    <t>00020508</t>
  </si>
  <si>
    <t>00007139</t>
  </si>
  <si>
    <t>00268388</t>
  </si>
  <si>
    <t>00268390</t>
  </si>
  <si>
    <t>00268413</t>
  </si>
  <si>
    <t>00086751</t>
  </si>
  <si>
    <t>00086757</t>
  </si>
  <si>
    <t>00086768</t>
  </si>
  <si>
    <t>00268523</t>
  </si>
  <si>
    <t>00268524</t>
  </si>
  <si>
    <t>00086796</t>
  </si>
  <si>
    <t>00086801</t>
  </si>
  <si>
    <t>00007983</t>
  </si>
  <si>
    <t>00268591</t>
  </si>
  <si>
    <t>00018085</t>
  </si>
  <si>
    <t>00268618</t>
  </si>
  <si>
    <t>00268659</t>
  </si>
  <si>
    <t>00268675</t>
  </si>
  <si>
    <t>00268689</t>
  </si>
  <si>
    <t>00018099</t>
  </si>
  <si>
    <t>00086851</t>
  </si>
  <si>
    <t>00086861</t>
  </si>
  <si>
    <t>00025792</t>
  </si>
  <si>
    <t>00268787</t>
  </si>
  <si>
    <t>00268806</t>
  </si>
  <si>
    <t>00020548</t>
  </si>
  <si>
    <t>00089292</t>
  </si>
  <si>
    <t>00268820</t>
  </si>
  <si>
    <t>00268824</t>
  </si>
  <si>
    <t>00086885</t>
  </si>
  <si>
    <t>00268829</t>
  </si>
  <si>
    <t>00086893</t>
  </si>
  <si>
    <t>00268849</t>
  </si>
  <si>
    <t>00086901</t>
  </si>
  <si>
    <t>00268897</t>
  </si>
  <si>
    <t>00043646</t>
  </si>
  <si>
    <t>00268926</t>
  </si>
  <si>
    <t>00268953</t>
  </si>
  <si>
    <t>00086922</t>
  </si>
  <si>
    <t>00268980</t>
  </si>
  <si>
    <t>00269050</t>
  </si>
  <si>
    <t>00269083</t>
  </si>
  <si>
    <t>00269090</t>
  </si>
  <si>
    <t>00043676</t>
  </si>
  <si>
    <t>00269143</t>
  </si>
  <si>
    <t>00269179</t>
  </si>
  <si>
    <t>00043698</t>
  </si>
  <si>
    <t>00086996</t>
  </si>
  <si>
    <t>00087001</t>
  </si>
  <si>
    <t>00269299</t>
  </si>
  <si>
    <t>00043720</t>
  </si>
  <si>
    <t>00007147</t>
  </si>
  <si>
    <t>00006718</t>
  </si>
  <si>
    <t>00087058</t>
  </si>
  <si>
    <t>00269358</t>
  </si>
  <si>
    <t>00020946</t>
  </si>
  <si>
    <t>00020947</t>
  </si>
  <si>
    <t>00269421</t>
  </si>
  <si>
    <t>00269433</t>
  </si>
  <si>
    <t>00018160</t>
  </si>
  <si>
    <t>00269458</t>
  </si>
  <si>
    <t>00087109</t>
  </si>
  <si>
    <t>00018168</t>
  </si>
  <si>
    <t>00008023</t>
  </si>
  <si>
    <t>00018175</t>
  </si>
  <si>
    <t>00269583</t>
  </si>
  <si>
    <t>00025916</t>
  </si>
  <si>
    <t>00269604</t>
  </si>
  <si>
    <t>00269605</t>
  </si>
  <si>
    <t>00020627</t>
  </si>
  <si>
    <t>00020633</t>
  </si>
  <si>
    <t>00269793</t>
  </si>
  <si>
    <t>00269882</t>
  </si>
  <si>
    <t>00269906</t>
  </si>
  <si>
    <t>00087235</t>
  </si>
  <si>
    <t>00021043</t>
  </si>
  <si>
    <t>00087247</t>
  </si>
  <si>
    <t>00269972</t>
  </si>
  <si>
    <t>00270099</t>
  </si>
  <si>
    <t>00087268</t>
  </si>
  <si>
    <t>00270126</t>
  </si>
  <si>
    <t>00270173</t>
  </si>
  <si>
    <t>00020675</t>
  </si>
  <si>
    <t>00270196</t>
  </si>
  <si>
    <t>00270242</t>
  </si>
  <si>
    <t>00270256</t>
  </si>
  <si>
    <t>00087315</t>
  </si>
  <si>
    <t>00087316</t>
  </si>
  <si>
    <t>00270264</t>
  </si>
  <si>
    <t>00270312</t>
  </si>
  <si>
    <t>00043895</t>
  </si>
  <si>
    <t>00270343</t>
  </si>
  <si>
    <t>00270352</t>
  </si>
  <si>
    <t>00021060</t>
  </si>
  <si>
    <t>00087367</t>
  </si>
  <si>
    <t>00009567</t>
  </si>
  <si>
    <t>00087441</t>
  </si>
  <si>
    <t>00270572</t>
  </si>
  <si>
    <t>00087455</t>
  </si>
  <si>
    <t>00270586</t>
  </si>
  <si>
    <t>00270587</t>
  </si>
  <si>
    <t>00008062</t>
  </si>
  <si>
    <t>00087467</t>
  </si>
  <si>
    <t>00270614</t>
  </si>
  <si>
    <t>00270617</t>
  </si>
  <si>
    <t>00270646</t>
  </si>
  <si>
    <t>00270666</t>
  </si>
  <si>
    <t>00270705</t>
  </si>
  <si>
    <t>00087497</t>
  </si>
  <si>
    <t>00270736</t>
  </si>
  <si>
    <t>00270750</t>
  </si>
  <si>
    <t>00087503</t>
  </si>
  <si>
    <t>00270797</t>
  </si>
  <si>
    <t>00087512</t>
  </si>
  <si>
    <t>00270824</t>
  </si>
  <si>
    <t>00087514</t>
  </si>
  <si>
    <t>00036140</t>
  </si>
  <si>
    <t>00026031</t>
  </si>
  <si>
    <t>00270871</t>
  </si>
  <si>
    <t>00270910</t>
  </si>
  <si>
    <t>00087534</t>
  </si>
  <si>
    <t>00010504</t>
  </si>
  <si>
    <t>00270948</t>
  </si>
  <si>
    <t>00270965</t>
  </si>
  <si>
    <t>00087542</t>
  </si>
  <si>
    <t>00010509</t>
  </si>
  <si>
    <t>00018288</t>
  </si>
  <si>
    <t>00271006</t>
  </si>
  <si>
    <t>00271016</t>
  </si>
  <si>
    <t>00271095</t>
  </si>
  <si>
    <t>00271116</t>
  </si>
  <si>
    <t>00271118</t>
  </si>
  <si>
    <t>00271193</t>
  </si>
  <si>
    <t>00271196</t>
  </si>
  <si>
    <t>00026056</t>
  </si>
  <si>
    <t>00271270</t>
  </si>
  <si>
    <t>00271274</t>
  </si>
  <si>
    <t>00043999</t>
  </si>
  <si>
    <t>00271299</t>
  </si>
  <si>
    <t>00036200</t>
  </si>
  <si>
    <t>00005357</t>
  </si>
  <si>
    <t>00271393</t>
  </si>
  <si>
    <t>00087639</t>
  </si>
  <si>
    <t>00036210</t>
  </si>
  <si>
    <t>00271427</t>
  </si>
  <si>
    <t>00010524</t>
  </si>
  <si>
    <t>00271469</t>
  </si>
  <si>
    <t>00271498</t>
  </si>
  <si>
    <t>00008045</t>
  </si>
  <si>
    <t>00005367</t>
  </si>
  <si>
    <t>00087729</t>
  </si>
  <si>
    <t>00018327</t>
  </si>
  <si>
    <t>00271700</t>
  </si>
  <si>
    <t>00271707</t>
  </si>
  <si>
    <t>00044067</t>
  </si>
  <si>
    <t>00010534</t>
  </si>
  <si>
    <t>00087744</t>
  </si>
  <si>
    <t>00007914</t>
  </si>
  <si>
    <t>00087749</t>
  </si>
  <si>
    <t>00002647</t>
  </si>
  <si>
    <t>00020800</t>
  </si>
  <si>
    <t>00026101</t>
  </si>
  <si>
    <t>00271825</t>
  </si>
  <si>
    <t>00087779</t>
  </si>
  <si>
    <t>00026114</t>
  </si>
  <si>
    <t>00018344</t>
  </si>
  <si>
    <t>00271954</t>
  </si>
  <si>
    <t>00087830</t>
  </si>
  <si>
    <t>00272086</t>
  </si>
  <si>
    <t>00272097</t>
  </si>
  <si>
    <t>00272098</t>
  </si>
  <si>
    <t>00272105</t>
  </si>
  <si>
    <t>00272130</t>
  </si>
  <si>
    <t>00036323</t>
  </si>
  <si>
    <t>00272269</t>
  </si>
  <si>
    <t>00087918</t>
  </si>
  <si>
    <t>00272311</t>
  </si>
  <si>
    <t>00087932</t>
  </si>
  <si>
    <t>00087933</t>
  </si>
  <si>
    <t>00087936</t>
  </si>
  <si>
    <t>00007931</t>
  </si>
  <si>
    <t>00036331</t>
  </si>
  <si>
    <t>00036332</t>
  </si>
  <si>
    <t>00011554</t>
  </si>
  <si>
    <t>00007244</t>
  </si>
  <si>
    <t>00087946</t>
  </si>
  <si>
    <t>00087955</t>
  </si>
  <si>
    <t>00272459</t>
  </si>
  <si>
    <t>00026159</t>
  </si>
  <si>
    <t>00272464</t>
  </si>
  <si>
    <t>00021187</t>
  </si>
  <si>
    <t>00272484</t>
  </si>
  <si>
    <t>00036342</t>
  </si>
  <si>
    <t>00272505</t>
  </si>
  <si>
    <t>00272532</t>
  </si>
  <si>
    <t>00006805</t>
  </si>
  <si>
    <t>00088004</t>
  </si>
  <si>
    <t>00272618</t>
  </si>
  <si>
    <t>00088013</t>
  </si>
  <si>
    <t>00026177</t>
  </si>
  <si>
    <t>00272714</t>
  </si>
  <si>
    <t>00272720</t>
  </si>
  <si>
    <t>00272734</t>
  </si>
  <si>
    <t>00272738</t>
  </si>
  <si>
    <t>00272765</t>
  </si>
  <si>
    <t>00026188</t>
  </si>
  <si>
    <t>00088082</t>
  </si>
  <si>
    <t>00036394</t>
  </si>
  <si>
    <t>00004960</t>
  </si>
  <si>
    <t>00272857</t>
  </si>
  <si>
    <t>00272941</t>
  </si>
  <si>
    <t>00273001</t>
  </si>
  <si>
    <t>00036420</t>
  </si>
  <si>
    <t>00273023</t>
  </si>
  <si>
    <t>00036421</t>
  </si>
  <si>
    <t>00273056</t>
  </si>
  <si>
    <t>00006816</t>
  </si>
  <si>
    <t>00273113</t>
  </si>
  <si>
    <t>00018413</t>
  </si>
  <si>
    <t>00021222</t>
  </si>
  <si>
    <t>00036439</t>
  </si>
  <si>
    <t>00273154</t>
  </si>
  <si>
    <t>00273168</t>
  </si>
  <si>
    <t>00273171</t>
  </si>
  <si>
    <t>00010582</t>
  </si>
  <si>
    <t>00036445</t>
  </si>
  <si>
    <t>00021227</t>
  </si>
  <si>
    <t>00088193</t>
  </si>
  <si>
    <t>00273257</t>
  </si>
  <si>
    <t>00273264</t>
  </si>
  <si>
    <t>00021233</t>
  </si>
  <si>
    <t>00007954</t>
  </si>
  <si>
    <t>00011584</t>
  </si>
  <si>
    <t>00273338</t>
  </si>
  <si>
    <t>00273347</t>
  </si>
  <si>
    <t>00036467</t>
  </si>
  <si>
    <t>00273376</t>
  </si>
  <si>
    <t>00018438</t>
  </si>
  <si>
    <t>00273467</t>
  </si>
  <si>
    <t>00018440</t>
  </si>
  <si>
    <t>00273474</t>
  </si>
  <si>
    <t>00088255</t>
  </si>
  <si>
    <t>00273496</t>
  </si>
  <si>
    <t>00088268</t>
  </si>
  <si>
    <t>00021253</t>
  </si>
  <si>
    <t>00036493</t>
  </si>
  <si>
    <t>00006826</t>
  </si>
  <si>
    <t>00088288</t>
  </si>
  <si>
    <t>00044410</t>
  </si>
  <si>
    <t>00008101</t>
  </si>
  <si>
    <t>00018453</t>
  </si>
  <si>
    <t>00273600</t>
  </si>
  <si>
    <t>00273601</t>
  </si>
  <si>
    <t>00273610</t>
  </si>
  <si>
    <t>00008103</t>
  </si>
  <si>
    <t>00008105</t>
  </si>
  <si>
    <t>00008106</t>
  </si>
  <si>
    <t>00273630</t>
  </si>
  <si>
    <t>00018456</t>
  </si>
  <si>
    <t>00273643</t>
  </si>
  <si>
    <t>00044422</t>
  </si>
  <si>
    <t>00004979</t>
  </si>
  <si>
    <t>00018461</t>
  </si>
  <si>
    <t>00005427</t>
  </si>
  <si>
    <t>00273806</t>
  </si>
  <si>
    <t>00273815</t>
  </si>
  <si>
    <t>00273830</t>
  </si>
  <si>
    <t>00273836</t>
  </si>
  <si>
    <t>00006839</t>
  </si>
  <si>
    <t>00036522</t>
  </si>
  <si>
    <t>00273874</t>
  </si>
  <si>
    <t>00273879</t>
  </si>
  <si>
    <t>00273896</t>
  </si>
  <si>
    <t>00273905</t>
  </si>
  <si>
    <t>00036528</t>
  </si>
  <si>
    <t>00273944</t>
  </si>
  <si>
    <t>00273960</t>
  </si>
  <si>
    <t>00006521</t>
  </si>
  <si>
    <t>00273979</t>
  </si>
  <si>
    <t>00005431</t>
  </si>
  <si>
    <t>00273988</t>
  </si>
  <si>
    <t>00018473</t>
  </si>
  <si>
    <t>00088424</t>
  </si>
  <si>
    <t>00274023</t>
  </si>
  <si>
    <t>00010610</t>
  </si>
  <si>
    <t>00274030</t>
  </si>
  <si>
    <t>00274054</t>
  </si>
  <si>
    <t>00036560</t>
  </si>
  <si>
    <t>00026311</t>
  </si>
  <si>
    <t>00044544</t>
  </si>
  <si>
    <t>00018485</t>
  </si>
  <si>
    <t>00026315</t>
  </si>
  <si>
    <t>00274124</t>
  </si>
  <si>
    <t>00274201</t>
  </si>
  <si>
    <t>00274211</t>
  </si>
  <si>
    <t>00004998</t>
  </si>
  <si>
    <t>00021308</t>
  </si>
  <si>
    <t>00021312</t>
  </si>
  <si>
    <t>00007994</t>
  </si>
  <si>
    <t>00008161</t>
  </si>
  <si>
    <t>00274274</t>
  </si>
  <si>
    <t>00274277</t>
  </si>
  <si>
    <t>00021323</t>
  </si>
  <si>
    <t>00274291</t>
  </si>
  <si>
    <t>00004163</t>
  </si>
  <si>
    <t>00004164</t>
  </si>
  <si>
    <t>00274312</t>
  </si>
  <si>
    <t>00274324</t>
  </si>
  <si>
    <t>00044582</t>
  </si>
  <si>
    <t>00274346</t>
  </si>
  <si>
    <t>00088595</t>
  </si>
  <si>
    <t>00044585</t>
  </si>
  <si>
    <t>00021331</t>
  </si>
  <si>
    <t>00274405</t>
  </si>
  <si>
    <t>00274446</t>
  </si>
  <si>
    <t>00274466</t>
  </si>
  <si>
    <t>00274469</t>
  </si>
  <si>
    <t>00274475</t>
  </si>
  <si>
    <t>00009701</t>
  </si>
  <si>
    <t>00009702</t>
  </si>
  <si>
    <t>00018501</t>
  </si>
  <si>
    <t>00274528</t>
  </si>
  <si>
    <t>00007328</t>
  </si>
  <si>
    <t>00088643</t>
  </si>
  <si>
    <t>00009269</t>
  </si>
  <si>
    <t>00044619</t>
  </si>
  <si>
    <t>00044622</t>
  </si>
  <si>
    <t>00044627</t>
  </si>
  <si>
    <t>00044628</t>
  </si>
  <si>
    <t>00044631</t>
  </si>
  <si>
    <t>00036620</t>
  </si>
  <si>
    <t>00274630</t>
  </si>
  <si>
    <t>00274642</t>
  </si>
  <si>
    <t>00274664</t>
  </si>
  <si>
    <t>00274665</t>
  </si>
  <si>
    <t>00274685</t>
  </si>
  <si>
    <t>00274705</t>
  </si>
  <si>
    <t>00274773</t>
  </si>
  <si>
    <t>00274787</t>
  </si>
  <si>
    <t>00274789</t>
  </si>
  <si>
    <t>00010654</t>
  </si>
  <si>
    <t>00007334</t>
  </si>
  <si>
    <t>00088739</t>
  </si>
  <si>
    <t>00274793</t>
  </si>
  <si>
    <t>00274795</t>
  </si>
  <si>
    <t>00274815</t>
  </si>
  <si>
    <t>00274821</t>
  </si>
  <si>
    <t>00274823</t>
  </si>
  <si>
    <t>00274854</t>
  </si>
  <si>
    <t>00044673</t>
  </si>
  <si>
    <t>00274886</t>
  </si>
  <si>
    <t>00088759</t>
  </si>
  <si>
    <t>00274895</t>
  </si>
  <si>
    <t>00274896</t>
  </si>
  <si>
    <t>00044679</t>
  </si>
  <si>
    <t>00018525</t>
  </si>
  <si>
    <t>00274941</t>
  </si>
  <si>
    <t>00274965</t>
  </si>
  <si>
    <t>00274978</t>
  </si>
  <si>
    <t>00036647</t>
  </si>
  <si>
    <t>00011643</t>
  </si>
  <si>
    <t>00275034</t>
  </si>
  <si>
    <t>00275041</t>
  </si>
  <si>
    <t>00275060</t>
  </si>
  <si>
    <t>00010655</t>
  </si>
  <si>
    <t>00275080</t>
  </si>
  <si>
    <t>00088826</t>
  </si>
  <si>
    <t>00015054</t>
  </si>
  <si>
    <t>00275111</t>
  </si>
  <si>
    <t>00006549</t>
  </si>
  <si>
    <t>00275137</t>
  </si>
  <si>
    <t>00275146</t>
  </si>
  <si>
    <t>00088846</t>
  </si>
  <si>
    <t>00275159</t>
  </si>
  <si>
    <t>00275163</t>
  </si>
  <si>
    <t>00275171</t>
  </si>
  <si>
    <t>00044721</t>
  </si>
  <si>
    <t>00088869</t>
  </si>
  <si>
    <t>00088870</t>
  </si>
  <si>
    <t>00011649</t>
  </si>
  <si>
    <t>00275225</t>
  </si>
  <si>
    <t>00004837</t>
  </si>
  <si>
    <t>00275310</t>
  </si>
  <si>
    <t>00018074</t>
  </si>
  <si>
    <t>00275326</t>
  </si>
  <si>
    <t>00002415</t>
  </si>
  <si>
    <t>00021051</t>
  </si>
  <si>
    <t>00275365</t>
  </si>
  <si>
    <t>00275388</t>
  </si>
  <si>
    <t>00026426</t>
  </si>
  <si>
    <t>00088943</t>
  </si>
  <si>
    <t>00026430</t>
  </si>
  <si>
    <t>00006884</t>
  </si>
  <si>
    <t>00088967</t>
  </si>
  <si>
    <t>00026431</t>
  </si>
  <si>
    <t>00088969</t>
  </si>
  <si>
    <t>00275501</t>
  </si>
  <si>
    <t>00018571</t>
  </si>
  <si>
    <t>00275542</t>
  </si>
  <si>
    <t>00275550</t>
  </si>
  <si>
    <t>00275586</t>
  </si>
  <si>
    <t>00089017</t>
  </si>
  <si>
    <t>00018585</t>
  </si>
  <si>
    <t>00089023</t>
  </si>
  <si>
    <t>00044810</t>
  </si>
  <si>
    <t>00010672</t>
  </si>
  <si>
    <t>00275638</t>
  </si>
  <si>
    <t>00089030</t>
  </si>
  <si>
    <t>00010673</t>
  </si>
  <si>
    <t>00275688</t>
  </si>
  <si>
    <t>00275696</t>
  </si>
  <si>
    <t>00021079</t>
  </si>
  <si>
    <t>00036758</t>
  </si>
  <si>
    <t>00089066</t>
  </si>
  <si>
    <t>00089070</t>
  </si>
  <si>
    <t>00008049</t>
  </si>
  <si>
    <t>00275766</t>
  </si>
  <si>
    <t>00007386</t>
  </si>
  <si>
    <t>00275773</t>
  </si>
  <si>
    <t>00275777</t>
  </si>
  <si>
    <t>00089078</t>
  </si>
  <si>
    <t>00275790</t>
  </si>
  <si>
    <t>00008214</t>
  </si>
  <si>
    <t>00275804</t>
  </si>
  <si>
    <t>00001337</t>
  </si>
  <si>
    <t>00008053</t>
  </si>
  <si>
    <t>00275824</t>
  </si>
  <si>
    <t>00089107</t>
  </si>
  <si>
    <t>00275877</t>
  </si>
  <si>
    <t>00275886</t>
  </si>
  <si>
    <t>00275894</t>
  </si>
  <si>
    <t>00275910</t>
  </si>
  <si>
    <t>00275915</t>
  </si>
  <si>
    <t>00275918</t>
  </si>
  <si>
    <t>00026475</t>
  </si>
  <si>
    <t>00018611</t>
  </si>
  <si>
    <t>00275931</t>
  </si>
  <si>
    <t>00021094</t>
  </si>
  <si>
    <t>00275944</t>
  </si>
  <si>
    <t>00011678</t>
  </si>
  <si>
    <t>00275970</t>
  </si>
  <si>
    <t>00026484</t>
  </si>
  <si>
    <t>00004696</t>
  </si>
  <si>
    <t>00276021</t>
  </si>
  <si>
    <t>00004699</t>
  </si>
  <si>
    <t>00018105</t>
  </si>
  <si>
    <t>00276024</t>
  </si>
  <si>
    <t>00021480</t>
  </si>
  <si>
    <t>00276053</t>
  </si>
  <si>
    <t>00089199</t>
  </si>
  <si>
    <t>00276078</t>
  </si>
  <si>
    <t>00276104</t>
  </si>
  <si>
    <t>00018107</t>
  </si>
  <si>
    <t>00009764</t>
  </si>
  <si>
    <t>00276118</t>
  </si>
  <si>
    <t>00011692</t>
  </si>
  <si>
    <t>00011693</t>
  </si>
  <si>
    <t>00276121</t>
  </si>
  <si>
    <t>00018628</t>
  </si>
  <si>
    <t>00276130</t>
  </si>
  <si>
    <t>00021491</t>
  </si>
  <si>
    <t>00021492</t>
  </si>
  <si>
    <t>00010695</t>
  </si>
  <si>
    <t>00015115</t>
  </si>
  <si>
    <t>00276151</t>
  </si>
  <si>
    <t>00276152</t>
  </si>
  <si>
    <t>00044907</t>
  </si>
  <si>
    <t>00276166</t>
  </si>
  <si>
    <t>00276180</t>
  </si>
  <si>
    <t>00276199</t>
  </si>
  <si>
    <t>00008068</t>
  </si>
  <si>
    <t>00276213</t>
  </si>
  <si>
    <t>00276225</t>
  </si>
  <si>
    <t>00006917</t>
  </si>
  <si>
    <t>00018639</t>
  </si>
  <si>
    <t>00276231</t>
  </si>
  <si>
    <t>00276259</t>
  </si>
  <si>
    <t>00008221</t>
  </si>
  <si>
    <t>00021529</t>
  </si>
  <si>
    <t>00008223</t>
  </si>
  <si>
    <t>00276344</t>
  </si>
  <si>
    <t>00008077</t>
  </si>
  <si>
    <t>00026529</t>
  </si>
  <si>
    <t>00276381</t>
  </si>
  <si>
    <t>00021124</t>
  </si>
  <si>
    <t>00276407</t>
  </si>
  <si>
    <t>00276411</t>
  </si>
  <si>
    <t>00089357</t>
  </si>
  <si>
    <t>00044945</t>
  </si>
  <si>
    <t>00007401</t>
  </si>
  <si>
    <t>00009796</t>
  </si>
  <si>
    <t>00276516</t>
  </si>
  <si>
    <t>00008087</t>
  </si>
  <si>
    <t>00002302</t>
  </si>
  <si>
    <t>00018682</t>
  </si>
  <si>
    <t>00276564</t>
  </si>
  <si>
    <t>00009803</t>
  </si>
  <si>
    <t>00276632</t>
  </si>
  <si>
    <t>00011711</t>
  </si>
  <si>
    <t>00276647</t>
  </si>
  <si>
    <t>00002153</t>
  </si>
  <si>
    <t>00026549</t>
  </si>
  <si>
    <t>00276695</t>
  </si>
  <si>
    <t>00009806</t>
  </si>
  <si>
    <t>00276709</t>
  </si>
  <si>
    <t>00026551</t>
  </si>
  <si>
    <t>00089495</t>
  </si>
  <si>
    <t>00276767</t>
  </si>
  <si>
    <t>00002840</t>
  </si>
  <si>
    <t>00009809</t>
  </si>
  <si>
    <t>00089527</t>
  </si>
  <si>
    <t>00276792</t>
  </si>
  <si>
    <t>00276796</t>
  </si>
  <si>
    <t>00009810</t>
  </si>
  <si>
    <t>00276802</t>
  </si>
  <si>
    <t>00276835</t>
  </si>
  <si>
    <t>00009812</t>
  </si>
  <si>
    <t>00004715</t>
  </si>
  <si>
    <t>00007411</t>
  </si>
  <si>
    <t>00036886</t>
  </si>
  <si>
    <t>00276864</t>
  </si>
  <si>
    <t>00026571</t>
  </si>
  <si>
    <t>00089551</t>
  </si>
  <si>
    <t>00276880</t>
  </si>
  <si>
    <t>00026573</t>
  </si>
  <si>
    <t>00021577</t>
  </si>
  <si>
    <t>00276899</t>
  </si>
  <si>
    <t>00002176</t>
  </si>
  <si>
    <t>00276967</t>
  </si>
  <si>
    <t>00276982</t>
  </si>
  <si>
    <t>00089615</t>
  </si>
  <si>
    <t>00276997</t>
  </si>
  <si>
    <t>00277000</t>
  </si>
  <si>
    <t>00277017</t>
  </si>
  <si>
    <t>00089637</t>
  </si>
  <si>
    <t>00277048</t>
  </si>
  <si>
    <t>00089648</t>
  </si>
  <si>
    <t>00277055</t>
  </si>
  <si>
    <t>00015170</t>
  </si>
  <si>
    <t>00018718</t>
  </si>
  <si>
    <t>00277099</t>
  </si>
  <si>
    <t>00045021</t>
  </si>
  <si>
    <t>00277105</t>
  </si>
  <si>
    <t>00003817</t>
  </si>
  <si>
    <t>00026587</t>
  </si>
  <si>
    <t>00277131</t>
  </si>
  <si>
    <t>00277162</t>
  </si>
  <si>
    <t>00045034</t>
  </si>
  <si>
    <t>00021173</t>
  </si>
  <si>
    <t>00045038</t>
  </si>
  <si>
    <t>00002844</t>
  </si>
  <si>
    <t>00277190</t>
  </si>
  <si>
    <t>00277192</t>
  </si>
  <si>
    <t>00089725</t>
  </si>
  <si>
    <t>00045045</t>
  </si>
  <si>
    <t>00045049</t>
  </si>
  <si>
    <t>00277240</t>
  </si>
  <si>
    <t>00018732</t>
  </si>
  <si>
    <t>00277252</t>
  </si>
  <si>
    <t>00277253</t>
  </si>
  <si>
    <t>00009838</t>
  </si>
  <si>
    <t>00277267</t>
  </si>
  <si>
    <t>00009318</t>
  </si>
  <si>
    <t>00026603</t>
  </si>
  <si>
    <t>00277280</t>
  </si>
  <si>
    <t>00277283</t>
  </si>
  <si>
    <t>00018739</t>
  </si>
  <si>
    <t>00026605</t>
  </si>
  <si>
    <t>00277309</t>
  </si>
  <si>
    <t>00277342</t>
  </si>
  <si>
    <t>00277352</t>
  </si>
  <si>
    <t>00277365</t>
  </si>
  <si>
    <t>00089791</t>
  </si>
  <si>
    <t>00045069</t>
  </si>
  <si>
    <t>00004883</t>
  </si>
  <si>
    <t>00011729</t>
  </si>
  <si>
    <t>00277461</t>
  </si>
  <si>
    <t>00277482</t>
  </si>
  <si>
    <t>00021194</t>
  </si>
  <si>
    <t>00277485</t>
  </si>
  <si>
    <t>00277499</t>
  </si>
  <si>
    <t>00277548</t>
  </si>
  <si>
    <t>00007436</t>
  </si>
  <si>
    <t>00026623</t>
  </si>
  <si>
    <t>00277603</t>
  </si>
  <si>
    <t>00018195</t>
  </si>
  <si>
    <t>00277643</t>
  </si>
  <si>
    <t>00277646</t>
  </si>
  <si>
    <t>00089862</t>
  </si>
  <si>
    <t>00021660</t>
  </si>
  <si>
    <t>00045143</t>
  </si>
  <si>
    <t>00277774</t>
  </si>
  <si>
    <t>00277783</t>
  </si>
  <si>
    <t>00277786</t>
  </si>
  <si>
    <t>00277827</t>
  </si>
  <si>
    <t>00277836</t>
  </si>
  <si>
    <t>00021229</t>
  </si>
  <si>
    <t>00277858</t>
  </si>
  <si>
    <t>00277864</t>
  </si>
  <si>
    <t>00277872</t>
  </si>
  <si>
    <t>00277873</t>
  </si>
  <si>
    <t>00277890</t>
  </si>
  <si>
    <t>00277904</t>
  </si>
  <si>
    <t>00277909</t>
  </si>
  <si>
    <t>00277930</t>
  </si>
  <si>
    <t>00277934</t>
  </si>
  <si>
    <t>00008254</t>
  </si>
  <si>
    <t>00045190</t>
  </si>
  <si>
    <t>00021683</t>
  </si>
  <si>
    <t>00277960</t>
  </si>
  <si>
    <t>00021687</t>
  </si>
  <si>
    <t>00089940</t>
  </si>
  <si>
    <t>00045200</t>
  </si>
  <si>
    <t>00026658</t>
  </si>
  <si>
    <t>00089946</t>
  </si>
  <si>
    <t>00278004</t>
  </si>
  <si>
    <t>00008143</t>
  </si>
  <si>
    <t>00278009</t>
  </si>
  <si>
    <t>00045204</t>
  </si>
  <si>
    <t>00045206</t>
  </si>
  <si>
    <t>00089950</t>
  </si>
  <si>
    <t>00009340</t>
  </si>
  <si>
    <t>00021697</t>
  </si>
  <si>
    <t>00021700</t>
  </si>
  <si>
    <t>00004733</t>
  </si>
  <si>
    <t>00021703</t>
  </si>
  <si>
    <t>00089980</t>
  </si>
  <si>
    <t>00045236</t>
  </si>
  <si>
    <t>00045241</t>
  </si>
  <si>
    <t>00278114</t>
  </si>
  <si>
    <t>00045248</t>
  </si>
  <si>
    <t>00090025</t>
  </si>
  <si>
    <t>00026691</t>
  </si>
  <si>
    <t>00026696</t>
  </si>
  <si>
    <t>00090050</t>
  </si>
  <si>
    <t>00278201</t>
  </si>
  <si>
    <t>00021256</t>
  </si>
  <si>
    <t>00009348</t>
  </si>
  <si>
    <t>00278233</t>
  </si>
  <si>
    <t>00278255</t>
  </si>
  <si>
    <t>00278256</t>
  </si>
  <si>
    <t>00278261</t>
  </si>
  <si>
    <t>00008224</t>
  </si>
  <si>
    <t>00010772</t>
  </si>
  <si>
    <t>00278365</t>
  </si>
  <si>
    <t>00278374</t>
  </si>
  <si>
    <t>00090142</t>
  </si>
  <si>
    <t>00021740</t>
  </si>
  <si>
    <t>00278421</t>
  </si>
  <si>
    <t>00278449</t>
  </si>
  <si>
    <t>00007460</t>
  </si>
  <si>
    <t>00278472</t>
  </si>
  <si>
    <t>00026737</t>
  </si>
  <si>
    <t>00007464</t>
  </si>
  <si>
    <t>00026740</t>
  </si>
  <si>
    <t>00026741</t>
  </si>
  <si>
    <t>00021743</t>
  </si>
  <si>
    <t>00278540</t>
  </si>
  <si>
    <t>00007466</t>
  </si>
  <si>
    <t>00278553</t>
  </si>
  <si>
    <t>00021746</t>
  </si>
  <si>
    <t>00045329</t>
  </si>
  <si>
    <t>00018840</t>
  </si>
  <si>
    <t>00003304</t>
  </si>
  <si>
    <t>00045337</t>
  </si>
  <si>
    <t>00278632</t>
  </si>
  <si>
    <t>00278649</t>
  </si>
  <si>
    <t>00021292</t>
  </si>
  <si>
    <t>00278663</t>
  </si>
  <si>
    <t>00008272</t>
  </si>
  <si>
    <t>00005864</t>
  </si>
  <si>
    <t>00045344</t>
  </si>
  <si>
    <t>00021750</t>
  </si>
  <si>
    <t>00045345</t>
  </si>
  <si>
    <t>00045346</t>
  </si>
  <si>
    <t>00278698</t>
  </si>
  <si>
    <t>00278700</t>
  </si>
  <si>
    <t>00278705</t>
  </si>
  <si>
    <t>00278708</t>
  </si>
  <si>
    <t>00278715</t>
  </si>
  <si>
    <t>00004936</t>
  </si>
  <si>
    <t>00005082</t>
  </si>
  <si>
    <t>00090299</t>
  </si>
  <si>
    <t>00278746</t>
  </si>
  <si>
    <t>00278753</t>
  </si>
  <si>
    <t>00021752</t>
  </si>
  <si>
    <t>00278766</t>
  </si>
  <si>
    <t>00278767</t>
  </si>
  <si>
    <t>00090326</t>
  </si>
  <si>
    <t>00278787</t>
  </si>
  <si>
    <t>00278845</t>
  </si>
  <si>
    <t>00278866</t>
  </si>
  <si>
    <t>00278896</t>
  </si>
  <si>
    <t>00018864</t>
  </si>
  <si>
    <t>00278920</t>
  </si>
  <si>
    <t>00006395</t>
  </si>
  <si>
    <t>00009360</t>
  </si>
  <si>
    <t>00090399</t>
  </si>
  <si>
    <t>00278947</t>
  </si>
  <si>
    <t>00008276</t>
  </si>
  <si>
    <t>00278958</t>
  </si>
  <si>
    <t>00278959</t>
  </si>
  <si>
    <t>00006641</t>
  </si>
  <si>
    <t>00026771</t>
  </si>
  <si>
    <t>00090412</t>
  </si>
  <si>
    <t>00279043</t>
  </si>
  <si>
    <t>00279046</t>
  </si>
  <si>
    <t>00279049</t>
  </si>
  <si>
    <t>00018880</t>
  </si>
  <si>
    <t>00279069</t>
  </si>
  <si>
    <t>00018883</t>
  </si>
  <si>
    <t>00279090</t>
  </si>
  <si>
    <t>00279110</t>
  </si>
  <si>
    <t>00279118</t>
  </si>
  <si>
    <t>00279124</t>
  </si>
  <si>
    <t>00090430</t>
  </si>
  <si>
    <t>00021329</t>
  </si>
  <si>
    <t>00026784</t>
  </si>
  <si>
    <t>00045423</t>
  </si>
  <si>
    <t>00279169</t>
  </si>
  <si>
    <t>00090437</t>
  </si>
  <si>
    <t>00279177</t>
  </si>
  <si>
    <t>00026786</t>
  </si>
  <si>
    <t>00026787</t>
  </si>
  <si>
    <t>00279191</t>
  </si>
  <si>
    <t>00279222</t>
  </si>
  <si>
    <t>00279224</t>
  </si>
  <si>
    <t>00279225</t>
  </si>
  <si>
    <t>00279235</t>
  </si>
  <si>
    <t>00279237</t>
  </si>
  <si>
    <t>00007509</t>
  </si>
  <si>
    <t>00279253</t>
  </si>
  <si>
    <t>00045436</t>
  </si>
  <si>
    <t>00018300</t>
  </si>
  <si>
    <t>00004255</t>
  </si>
  <si>
    <t>00279297</t>
  </si>
  <si>
    <t>00279299</t>
  </si>
  <si>
    <t>00045449</t>
  </si>
  <si>
    <t>00279322</t>
  </si>
  <si>
    <t>00279328</t>
  </si>
  <si>
    <t>00090468</t>
  </si>
  <si>
    <t>00279333</t>
  </si>
  <si>
    <t>00090476</t>
  </si>
  <si>
    <t>00279361</t>
  </si>
  <si>
    <t>00279379</t>
  </si>
  <si>
    <t>00003311</t>
  </si>
  <si>
    <t>00279401</t>
  </si>
  <si>
    <t>00001674</t>
  </si>
  <si>
    <t>00279444</t>
  </si>
  <si>
    <t>00279456</t>
  </si>
  <si>
    <t>00045480</t>
  </si>
  <si>
    <t>00279480</t>
  </si>
  <si>
    <t>00015391</t>
  </si>
  <si>
    <t>00279517</t>
  </si>
  <si>
    <t>00279518</t>
  </si>
  <si>
    <t>00045492</t>
  </si>
  <si>
    <t>00045493</t>
  </si>
  <si>
    <t>00015400</t>
  </si>
  <si>
    <t>00279559</t>
  </si>
  <si>
    <t>00006415</t>
  </si>
  <si>
    <t>00279584</t>
  </si>
  <si>
    <t>00021820</t>
  </si>
  <si>
    <t>00002320</t>
  </si>
  <si>
    <t>00011840</t>
  </si>
  <si>
    <t>00021822</t>
  </si>
  <si>
    <t>00021825</t>
  </si>
  <si>
    <t>00021826</t>
  </si>
  <si>
    <t>00279630</t>
  </si>
  <si>
    <t>00279660</t>
  </si>
  <si>
    <t>00045514</t>
  </si>
  <si>
    <t>00021835</t>
  </si>
  <si>
    <t>00279698</t>
  </si>
  <si>
    <t>00018954</t>
  </si>
  <si>
    <t>00279750</t>
  </si>
  <si>
    <t>00279758</t>
  </si>
  <si>
    <t>00279766</t>
  </si>
  <si>
    <t>00010824</t>
  </si>
  <si>
    <t>00279800</t>
  </si>
  <si>
    <t>00279805</t>
  </si>
  <si>
    <t>00045550</t>
  </si>
  <si>
    <t>00279854</t>
  </si>
  <si>
    <t>00279871</t>
  </si>
  <si>
    <t>00018975</t>
  </si>
  <si>
    <t>00090626</t>
  </si>
  <si>
    <t>00007540</t>
  </si>
  <si>
    <t>00037221</t>
  </si>
  <si>
    <t>00010835</t>
  </si>
  <si>
    <t>00010836</t>
  </si>
  <si>
    <t>00010840</t>
  </si>
  <si>
    <t>00279984</t>
  </si>
  <si>
    <t>00279996</t>
  </si>
  <si>
    <t>00009953</t>
  </si>
  <si>
    <t>00018350</t>
  </si>
  <si>
    <t>00090682</t>
  </si>
  <si>
    <t>00045614</t>
  </si>
  <si>
    <t>00090706</t>
  </si>
  <si>
    <t>00021883</t>
  </si>
  <si>
    <t>00021884</t>
  </si>
  <si>
    <t>00026878</t>
  </si>
  <si>
    <t>00280174</t>
  </si>
  <si>
    <t>00021885</t>
  </si>
  <si>
    <t>00008236</t>
  </si>
  <si>
    <t>00008237</t>
  </si>
  <si>
    <t>00007560</t>
  </si>
  <si>
    <t>00011779</t>
  </si>
  <si>
    <t>00021889</t>
  </si>
  <si>
    <t>00019015</t>
  </si>
  <si>
    <t>00280297</t>
  </si>
  <si>
    <t>00090735</t>
  </si>
  <si>
    <t>00090738</t>
  </si>
  <si>
    <t>00280338</t>
  </si>
  <si>
    <t>00002897</t>
  </si>
  <si>
    <t>00018363</t>
  </si>
  <si>
    <t>00045640</t>
  </si>
  <si>
    <t>00007566</t>
  </si>
  <si>
    <t>00280363</t>
  </si>
  <si>
    <t>00090765</t>
  </si>
  <si>
    <t>00026913</t>
  </si>
  <si>
    <t>00280386</t>
  </si>
  <si>
    <t>00090796</t>
  </si>
  <si>
    <t>00280444</t>
  </si>
  <si>
    <t>00280480</t>
  </si>
  <si>
    <t>00021467</t>
  </si>
  <si>
    <t>00005112</t>
  </si>
  <si>
    <t>00021470</t>
  </si>
  <si>
    <t>00002894</t>
  </si>
  <si>
    <t>00019040</t>
  </si>
  <si>
    <t>00090817</t>
  </si>
  <si>
    <t>00280588</t>
  </si>
  <si>
    <t>00008337</t>
  </si>
  <si>
    <t>00002896</t>
  </si>
  <si>
    <t>00021477</t>
  </si>
  <si>
    <t>00280707</t>
  </si>
  <si>
    <t>00280720</t>
  </si>
  <si>
    <t>00090841</t>
  </si>
  <si>
    <t>00019060</t>
  </si>
  <si>
    <t>00280847</t>
  </si>
  <si>
    <t>00026973</t>
  </si>
  <si>
    <t>00019080</t>
  </si>
  <si>
    <t>00045716</t>
  </si>
  <si>
    <t>00045717</t>
  </si>
  <si>
    <t>00045720</t>
  </si>
  <si>
    <t>00090911</t>
  </si>
  <si>
    <t>00281009</t>
  </si>
  <si>
    <t>00021499</t>
  </si>
  <si>
    <t>00008277</t>
  </si>
  <si>
    <t>00090926</t>
  </si>
  <si>
    <t>00281024</t>
  </si>
  <si>
    <t>00045735</t>
  </si>
  <si>
    <t>00021500</t>
  </si>
  <si>
    <t>00008279</t>
  </si>
  <si>
    <t>NKHT2506/00001</t>
  </si>
  <si>
    <t>6386 WM+ BNH Ấp Đông Côi, TT Hồ</t>
  </si>
  <si>
    <t>2AOT WM+ THA Trịnh Lộc, Yên Phú</t>
  </si>
  <si>
    <t>6190 WM+ HCM 108 Tùng Thiện Vương</t>
  </si>
  <si>
    <t>2AMV WM+ NAN Quỳnh Tân, Quỳnh Lưu.</t>
  </si>
  <si>
    <t>2ABG WIN HCM 1.11, 16/9 Bùi Văn Ba</t>
  </si>
  <si>
    <t>3524 WM+ BNH 203 Nguyễn Văn Cừ</t>
  </si>
  <si>
    <t>6967 WM+ HNI 49C Hàng Bún, Ba Đình</t>
  </si>
  <si>
    <t>2ATR WM+ QBH Trung Thiện, Dương Thủ</t>
  </si>
  <si>
    <t>3038 WM+ HNI 131 Ba La</t>
  </si>
  <si>
    <t>2AO0 WM+ NDH 181 Trần Nhật Duật</t>
  </si>
  <si>
    <t>6591 WM+ HCM CC The Mansion, Khu A</t>
  </si>
  <si>
    <t>4145 WIN HCM 271 Bàu Cát</t>
  </si>
  <si>
    <t>2AVA WM+ BDH Thôn Thọ Lộc 1, Nhơn T</t>
  </si>
  <si>
    <t>5815 WM+ HNI Xóm Bùng, Thường Tín</t>
  </si>
  <si>
    <t>2AB5 WM+ QNH 189 Tổ 18, Khu 3 Trưng</t>
  </si>
  <si>
    <t>4686 WM+ BTN 118 Từ Văn Tư</t>
  </si>
  <si>
    <t>2AL1 WM+ VPC L9-01 Khu đô thị VCI</t>
  </si>
  <si>
    <t>2A03 WM+ QNM 486 Hùng Vương, Duy Xu</t>
  </si>
  <si>
    <t>6438 WM+ NDH Giao Yến, Giao Thủy</t>
  </si>
  <si>
    <t>3923 WM+ THA Lô 17 KĐT Bắc Đại Lộ L</t>
  </si>
  <si>
    <t>2AXQ WM+ BDH 557 Võ Văn Kiệt</t>
  </si>
  <si>
    <t>3459 WM+ KHA 184 Dã Tượng</t>
  </si>
  <si>
    <t>2AAU WM+ BNH Khu phố Đỉnh, Phố Mới</t>
  </si>
  <si>
    <t>2119 WM+ HNI 3 ĐH Hà Nội</t>
  </si>
  <si>
    <t>2ASP WM+ QBH Thôn 3, Phúc Trạch</t>
  </si>
  <si>
    <t>6070 WM+ HCM 726 Phạm Thế Hiển</t>
  </si>
  <si>
    <t>5357 WM+ NTN 160-162 Thống Nhất</t>
  </si>
  <si>
    <t>4920 WM+ NAN 99 Hermann Gmeiner</t>
  </si>
  <si>
    <t>2ADK WM+ BNH Trần Xá, Yên Trung</t>
  </si>
  <si>
    <t>2AKI WM+ BDG CC HT Pearl Apartment</t>
  </si>
  <si>
    <t>2AMP WM+ PTO 28 Phố Vàng</t>
  </si>
  <si>
    <t>4941 WM+ LSN Số 11 Ngô Quyền-Vĩnh T</t>
  </si>
  <si>
    <t>6283 WM+ DNI LK1-32 KDC Long Châu</t>
  </si>
  <si>
    <t>4285 WM+ HCM 20H9-21H9 đường DD11</t>
  </si>
  <si>
    <t>2AMM WM+ KHA 11 Lương Định Của</t>
  </si>
  <si>
    <t>2AQA WM+ NAN Thái Thịnh, Diễn Kim</t>
  </si>
  <si>
    <t>2ASO WM+ HPG 993 Ngô Gia Tự</t>
  </si>
  <si>
    <t>2AUP WM+ NBH 10 Núi Vàng</t>
  </si>
  <si>
    <t>2AUV WM+ NAN Xóm Lũy, Mã Thành</t>
  </si>
  <si>
    <t>2AOV WM+ QNM 343 - 345 Trần Cao Vân</t>
  </si>
  <si>
    <t>5461 WM+ BTN 272 Thủ Khoa Huân</t>
  </si>
  <si>
    <t>2AND WM+ HTH Nam Thượng, Thạch Đài</t>
  </si>
  <si>
    <t>2APF WM+ BDH TĐ 203,TBĐ 89,QL 1A,Ch</t>
  </si>
  <si>
    <t>6359 WM+ HCM 33/23 Gò Cát</t>
  </si>
  <si>
    <t>4174 WM+ HNI Tổ 6 Thanh Lãm</t>
  </si>
  <si>
    <t>5695 WM+ BNH 567-569 Hoàng Quốc Việ</t>
  </si>
  <si>
    <t>3007 WM+ HCM 314 Tỉnh lộ 8</t>
  </si>
  <si>
    <t>2AY0 WM+ NDH Khu Đông Bình, Nghĩa H</t>
  </si>
  <si>
    <t>2AVH WM+ QBH 402 Quang Trung</t>
  </si>
  <si>
    <t>2AQM WM+ THA Liên Minh, Hoằng Trườn</t>
  </si>
  <si>
    <t>4687 WM+ BTN 44-46 Phạm Ngọc Thạch</t>
  </si>
  <si>
    <t>2AOH WM+ QNM 10C Hoàng Sa</t>
  </si>
  <si>
    <t>5511 WM+ HNI Tầng 1 Tòa C2 Xuân Đỉn</t>
  </si>
  <si>
    <t>2ADZ WM+ LCU Cầu Phà, Pa Tần</t>
  </si>
  <si>
    <t>2ATM WM+ HNI 176 Phố Nghệ</t>
  </si>
  <si>
    <t>2ASB WM+ HYN LK02-19_20 Khu nhà ở P</t>
  </si>
  <si>
    <t>2AFG WM+ BNH 898 Quang Trung</t>
  </si>
  <si>
    <t>4263 WM+ HNI 219 Trung Kính</t>
  </si>
  <si>
    <t>2AEA WM+ LCU Tây Sơn, Mường So</t>
  </si>
  <si>
    <t>6325 WM+ QNH Số 7 Hùng Vương</t>
  </si>
  <si>
    <t>2AVG WM+ THA 623 Triệu Quốc Đạt</t>
  </si>
  <si>
    <t>6198 WM+ DNG Túy Loan Đông 1, Hòa V</t>
  </si>
  <si>
    <t>2AOG WM+ QNM 162 Đường DH4, Thôn Ph</t>
  </si>
  <si>
    <t>2861 WM+ HPG 12 Lê Duẩn</t>
  </si>
  <si>
    <t>2ARH WM+ HNI 20 Cầu Bây</t>
  </si>
  <si>
    <t>2ASW WM+ QNM Thửa 724, TBĐ 12, ĐT60</t>
  </si>
  <si>
    <t>6072 WM+ HNI Chợ Mơ, Ba Vì</t>
  </si>
  <si>
    <t>2ARE WM+ HNI Thôn 7, Ba Trại</t>
  </si>
  <si>
    <t>2AUH WM+ HNI Bái Ngoại, Liệp Nghĩa</t>
  </si>
  <si>
    <t>4976 WM+ HTH 132 Lê Duẩn</t>
  </si>
  <si>
    <t>3814 WIN HCM 63/13 Gò Dầu</t>
  </si>
  <si>
    <t>5499 WIN HCM 31A-33A Gò Dầu</t>
  </si>
  <si>
    <t>2802 WM+ HNI 31/310 Nghi Tàm</t>
  </si>
  <si>
    <t>3976 WM+ HCM  22A-24 Nguyễn Súy</t>
  </si>
  <si>
    <t>2AST WM+ HNI Thôn 3, Thạch Đà</t>
  </si>
  <si>
    <t>3107 WM+ HNI 15 ngõ 35 Tu Hoàng</t>
  </si>
  <si>
    <t>2AUU WM+ BGG Phố Bằng, An Hà</t>
  </si>
  <si>
    <t>2590 WM+ DNG 47 Lý Thường Kiệt - ĐN</t>
  </si>
  <si>
    <t>2AQX WM+ HNI Bạch Thạch, Hòa Thạch</t>
  </si>
  <si>
    <t>3529 WM+ HNI OCT2 Xuân Phương</t>
  </si>
  <si>
    <t>2AG9 WM+ HNI 97 Ngõ 168 Kim Giang</t>
  </si>
  <si>
    <t>2ARU WM+ HNI I2.CH17 Imperia Smart</t>
  </si>
  <si>
    <t>3798 WM+ BDG 223 Cách Mạng Tháng 8</t>
  </si>
  <si>
    <t>2AQC WM+ HNI Tân Hội, Tân Tiến</t>
  </si>
  <si>
    <t>2ARS WM+ HNI Chợ Chiều Sơn Đồng</t>
  </si>
  <si>
    <t>2ASF WM+ NAN Xóm 3A, Quỳnh Tam</t>
  </si>
  <si>
    <t>6747 WM+ BNH 429 Lý Thường Kiệt</t>
  </si>
  <si>
    <t>2ARI WM+ HNI Vĩnh Ninh, Tri Thủy</t>
  </si>
  <si>
    <t>2ATX WM+ HNI Xóm 5, Thôn Hoành</t>
  </si>
  <si>
    <t>2ARL WM+ THA Kiot 6-7 Chợ Hà Phong</t>
  </si>
  <si>
    <t>2ASU WM+ HNI 80 Đa Lộc</t>
  </si>
  <si>
    <t>2428 WM+ HNI 12 Lô B Đại Kim</t>
  </si>
  <si>
    <t>2AUB WM+ TNN Xóm Trại, Nhã Lộng</t>
  </si>
  <si>
    <t>2ADX WM+ QNI 01 Bích Khê</t>
  </si>
  <si>
    <t>5837 WM+ HNI R2.119 Florence</t>
  </si>
  <si>
    <t>4053 WM+ HNI A3 Gardenia</t>
  </si>
  <si>
    <t>6382 WM+ HCM 8/1A KP4</t>
  </si>
  <si>
    <t>5410 WM+ DNI 64 Trần Thị Hoa</t>
  </si>
  <si>
    <t>6228 WM+ HCM 98/5A-5B Ấp Dân Thắng</t>
  </si>
  <si>
    <t>2APJ WM+ QNM 98 DH2, KP. Triêm Trun</t>
  </si>
  <si>
    <t>6133 WM+ HCM 36/2 – 36/2B đường Lê</t>
  </si>
  <si>
    <t>4510 WM+DNI 77/2 Đồng Khởi</t>
  </si>
  <si>
    <t>6848 WM+ HNI 7 Ngõ 12 Phú Minh</t>
  </si>
  <si>
    <t>2ARX WM+ HNI Thôn Ngoại, Tam Thuấn</t>
  </si>
  <si>
    <t>3578 WM+ DNI 27 Đường 643</t>
  </si>
  <si>
    <t>2ALK WM+ NAN 40 Lê Lợi</t>
  </si>
  <si>
    <t>6544 WM+ HCM 1 Đường số 38</t>
  </si>
  <si>
    <t>3057 WM+ HNI P05 Park Hill</t>
  </si>
  <si>
    <t>5806 WM+ QNH 218 Trần Nhân Tông</t>
  </si>
  <si>
    <t>3159 WM+ HNI 17T1-CT2 Trung Văn</t>
  </si>
  <si>
    <t>2AOZ WM + QNM Đường ĐT609, Thôn Hà</t>
  </si>
  <si>
    <t>6119 WM+ HNI D04-L16 Khu A Dương Nộ</t>
  </si>
  <si>
    <t>3136 WM+ HNI Green Star Phạm Văn Đồ</t>
  </si>
  <si>
    <t>3651 WM+ HNI Số 1, Tổ 7 Phúc Lợi</t>
  </si>
  <si>
    <t>2ARQ WM+ HDG 208 Vạn Đức</t>
  </si>
  <si>
    <t>2AWW WM+ HNI Ngô Đạo, Tân Hưng</t>
  </si>
  <si>
    <t>2AOU WM+ QNM TĐ 1530,TBĐ 16,Thôn Mộ</t>
  </si>
  <si>
    <t>6435 WM+ HNI 343 Thanh Cao</t>
  </si>
  <si>
    <t>4275 WM+ HNI 38-40 HH03D Thanh Hà</t>
  </si>
  <si>
    <t>5896 WM+ HNI Giẽ Thượng, Phú Xuyên</t>
  </si>
  <si>
    <t>2AAD WM+ QNM 116 Hùng Vương, Bắc Tr</t>
  </si>
  <si>
    <t>5612 WM+ HNI D10-D11 Imperia Sky Ga</t>
  </si>
  <si>
    <t>2ANY WM+ THA Ngọc Chẩm, Thăng Long</t>
  </si>
  <si>
    <t>2141 WM+ HNI 601 Kim Ngưu</t>
  </si>
  <si>
    <t>5833 WM+ VTU 41 Hai Bà Trưng</t>
  </si>
  <si>
    <t>6213 WM+ HTH 118 Hải Thượng Lãn Ông</t>
  </si>
  <si>
    <t>6519 WM+ VTU 146 Nguyễn Thanh Đằng</t>
  </si>
  <si>
    <t>2347 WM+ HNI 22 Thạch Bàn</t>
  </si>
  <si>
    <t>2AUF WM+ HNI 7 Cầu Am</t>
  </si>
  <si>
    <t>2ATL WM+ HNI 202 Đại Nghĩa</t>
  </si>
  <si>
    <t>6731 WM+ VTU 180-182 Võ Thị Sáu</t>
  </si>
  <si>
    <t>6183 WM+ QNI 658 Nguyễn Văn Linh</t>
  </si>
  <si>
    <t>3732 WM+ QNH SH23, tòa C Newlife To</t>
  </si>
  <si>
    <t>2070 WM+ HNI 49 Lê Duẩn</t>
  </si>
  <si>
    <t>4175 WM+ THA 102 Lê Lai</t>
  </si>
  <si>
    <t>4425 WM+ HNI 27 Trần Duy Hưng</t>
  </si>
  <si>
    <t>3396 WM+ VTU 1003/56 Đường Bình Giã</t>
  </si>
  <si>
    <t>5292 WM+ NAN LK1-04 Trường Thịnh Ph</t>
  </si>
  <si>
    <t>2881 WM+ HCM 258 Phan Văn Hớn</t>
  </si>
  <si>
    <t>2ATV WM+ HNI Chợ Cầu, Trung Tiến</t>
  </si>
  <si>
    <t>5404 WM+ LDG 83 Phan Đình Phùng</t>
  </si>
  <si>
    <t>5451 WM+ HCM 152 Hoàng Hoa Thám</t>
  </si>
  <si>
    <t>3596 WM+ VTU 134B Nam Kỳ Khởi Nghĩa</t>
  </si>
  <si>
    <t>3409 WM+ VTU 152A Xô Viết Nghệ Tĩnh</t>
  </si>
  <si>
    <t>4257 WM+ VTU 193 Bình Giã</t>
  </si>
  <si>
    <t>2AVQ WM+ QNI Thôn 6, Đức Chánh</t>
  </si>
  <si>
    <t>3331 WM+ VTU 602 Trương Công Định</t>
  </si>
  <si>
    <t>3424 WM+ VTU 410 – 412 Trương Công</t>
  </si>
  <si>
    <t>5006 WM+ HCM 185B Nguyễn Thị Định</t>
  </si>
  <si>
    <t>6771 WM+ VTU 117-119 Hoàng Văn Thụ</t>
  </si>
  <si>
    <t>5536 WM+ HDG Số 1 Đồng Niên</t>
  </si>
  <si>
    <t>3457 WM+ VTU 21A Lê Lợi</t>
  </si>
  <si>
    <t>2AUM WM+ HNI Trung Hà, Thái Hòa</t>
  </si>
  <si>
    <t>5634 WM+ HNI 167 Phú Diễn</t>
  </si>
  <si>
    <t>3947 WIN VTU 09 Nguyễn Hữu Cảnh</t>
  </si>
  <si>
    <t>4656 WM+ HNI 126A Thanh Vị</t>
  </si>
  <si>
    <t>2ATN WM+ QBH Xuân Dục 1, Xuân Ninh</t>
  </si>
  <si>
    <t>2AI7 WM+ HTH Hòa Bình, Kỳ Anh</t>
  </si>
  <si>
    <t>2ACY WM+ NTN 34 - 36 Thống Nhất</t>
  </si>
  <si>
    <t>2ANN WM+ QNM Thôn Châu Lâm, Bình Tr</t>
  </si>
  <si>
    <t>2AUO WM+ HTH Ninh Hòa, Xuân Phổ</t>
  </si>
  <si>
    <t>2AWY WM+ HNI 45 Hiệu Chân</t>
  </si>
  <si>
    <t>5565 WM+ HPG 15 Lô L2, KĐT PG An Đồ</t>
  </si>
  <si>
    <t>2ATA WM+ HNI Mai Trang, Minh Tân</t>
  </si>
  <si>
    <t>3369 WM+ HNI TDP Viên 5 Cổ Nhuế</t>
  </si>
  <si>
    <t>2ARG WM+ HNI 507 Thụy Khuê</t>
  </si>
  <si>
    <t>5216 WM+ TTH 43 Nguyễn Công Trứ</t>
  </si>
  <si>
    <t>1649 WM VC+ PTO Phú Thọ</t>
  </si>
  <si>
    <t>5287 WM+ HNI 85 Lê Lợi, TT Vân Đình</t>
  </si>
  <si>
    <t>2AQD WM+ QNM 153 QL1A</t>
  </si>
  <si>
    <t>2AVL WM+ THA 62 Đường 4C, Quảng Thá</t>
  </si>
  <si>
    <t>2AS0 WM+ HNI 64 Bạch Đằng</t>
  </si>
  <si>
    <t>6593 WM+ VTU 221 Trần Phú</t>
  </si>
  <si>
    <t>5322 WM+ HBH Tổ 8 Phường Hữu Nghị</t>
  </si>
  <si>
    <t>2ADO WM+ SLA 93-95 đường Cách Mạng</t>
  </si>
  <si>
    <t>2ATS WM+ HNI Phú Hữu 2, Phú Nghĩa</t>
  </si>
  <si>
    <t>2AIW WM+ TBH 345 Long Hưng</t>
  </si>
  <si>
    <t>2AWZ WM+ HNI Tráng Việt, Mê Linh</t>
  </si>
  <si>
    <t>2ASS WM+ HNI Thôn 7, Ngọc Tảo</t>
  </si>
  <si>
    <t>5641 WIN DNG 135 Nguyễn Văn Thoại</t>
  </si>
  <si>
    <t>2A38 WM+ QNM Ngọc Vinh, Điện Bàn</t>
  </si>
  <si>
    <t>2AFI WM+ NBH Phố 10, Đông Thành</t>
  </si>
  <si>
    <t>3213 WM+ HCM B5/119K Ấp 2</t>
  </si>
  <si>
    <t>2AJE WM+ HNI M1 Masteri Waterfront</t>
  </si>
  <si>
    <t>6409 WM+ HCM C5/BC68 đường Tân Liêm</t>
  </si>
  <si>
    <t>5920 WIN HCM 39 Đường 19, Khu định</t>
  </si>
  <si>
    <t>4311 WM+ HCM 65-65A-B-C Nguyễn Đỗ C</t>
  </si>
  <si>
    <t>3477 WM+ HNI 228 Vĩnh Hưng</t>
  </si>
  <si>
    <t>4712 WM+ HYN Thôn Trai Trang</t>
  </si>
  <si>
    <t>5727 WM+ HNI 96 Trần Bình</t>
  </si>
  <si>
    <t>2ARB WM+ HNI CC1 Hado Parkside</t>
  </si>
  <si>
    <t>2AWP WM+ TBH Hoà Bình, Hà Giang</t>
  </si>
  <si>
    <t>6662 WM+ HCM 12 – 12A Chiến Lược</t>
  </si>
  <si>
    <t>2AUN WM+ THA 195 Tống Duy Tân</t>
  </si>
  <si>
    <t>2AUC WM+ HNI Cẩm Lĩnh, Đông Phượng</t>
  </si>
  <si>
    <t>3281 WM+ HNI TT3 40-41 KĐG Tứ Hiệp</t>
  </si>
  <si>
    <t>2APZ WM+ THA Đông Hòa, Hoằng Hải</t>
  </si>
  <si>
    <t>2024 WM+ HNI Thăng Long Mall</t>
  </si>
  <si>
    <t>3669 WM+ BDG Ô 23-DC01 KDC Viet Sin</t>
  </si>
  <si>
    <t>6976 WM+ VPC 204 Lý Thường Kiệt</t>
  </si>
  <si>
    <t>2782 WM+ HNI 1132 Đường Láng</t>
  </si>
  <si>
    <t>6575 WM+ NAN Quỳnh Lương, Quỳnh Lưu</t>
  </si>
  <si>
    <t>6934 WM+ BDG 39 Lê Thị Trung</t>
  </si>
  <si>
    <t>4662 WM+ HCM Tầng 1+2B Gateway Thảo</t>
  </si>
  <si>
    <t>6716 WM+ BDG 75 - 77 Đường N4</t>
  </si>
  <si>
    <t>6159 WM+ HCM 152 Phạm Đăng Giảng</t>
  </si>
  <si>
    <t>2AQQ WM+ BGG Bảo Tân, Sơn Thịnh</t>
  </si>
  <si>
    <t>3072 WM+ HNI 18T2 The Golden An Khá</t>
  </si>
  <si>
    <t>4985 WM+ QBH 10 Lê Quý Đôn</t>
  </si>
  <si>
    <t>2AWX WM+ HNI Thọ Lão, Tiến Thịnh</t>
  </si>
  <si>
    <t>5768 WM+ HNI DVTM-15 N05 Ecohome 3</t>
  </si>
  <si>
    <t>2ANV WM+ PTO Khu Km5, Hà Lộc</t>
  </si>
  <si>
    <t>2APP WM+ BDH TĐ 1884-TBĐ 4 Khu A-Lô</t>
  </si>
  <si>
    <t>5135 WM+ LCI Số 003 Soi Tiền</t>
  </si>
  <si>
    <t>5151 WM+ NTN 117 Cây Đa</t>
  </si>
  <si>
    <t>6649 WM+ DNI 289/4 Nguyễn Ái Quốc</t>
  </si>
  <si>
    <t>2AYW WM+ THA 205 Khu phố 1, TT Bến</t>
  </si>
  <si>
    <t>2ASC WM+ PTO Xóm Dẹ 1, Văn Miếu</t>
  </si>
  <si>
    <t>2ARY WM+ HNI 18 Ngõ 66 Dịch Vọng Hậ</t>
  </si>
  <si>
    <t>5576 WM+ HNI 15 Dịch Vọng Hậu</t>
  </si>
  <si>
    <t>2ARP WM+ HNI 176 -178 Vân Hòa</t>
  </si>
  <si>
    <t>2AHK WM+ DNI 921 Nguyễn Ái Quốc</t>
  </si>
  <si>
    <t>3399 WM+ VTU 93 Lê Lợi</t>
  </si>
  <si>
    <t>2AXI WM+ QNI An Hòa Bắc, Nghĩa Thắn</t>
  </si>
  <si>
    <t>5604 WM+ HNI 101 Ngõ 52 Lương Thế V</t>
  </si>
  <si>
    <t>2AES WM+ LDG 41A - 41B Nguyễn Văn C</t>
  </si>
  <si>
    <t>6761 WM+ HPG Phương Chử Tây, An Lão</t>
  </si>
  <si>
    <t>6000 WM+ HCM 11 Trần Quang Cơ</t>
  </si>
  <si>
    <t>6507 WM+ HCM Tầng trệt Block B CC V</t>
  </si>
  <si>
    <t>3132 WM+ HNI Tổ 25 TT Đông Anh</t>
  </si>
  <si>
    <t>2APN WM+ THA 127 Đường 515 KP Đồng</t>
  </si>
  <si>
    <t>5122 WM+ HTH 520 Nguyễn Công Trứ</t>
  </si>
  <si>
    <t>2AOX WM+ QNM ĐT 609, Thôn Lạc Thành</t>
  </si>
  <si>
    <t>2ARO WM+ HNI Dốc Chợ Sấu</t>
  </si>
  <si>
    <t>2AWK WM+ HNI Ngự Tiền, Thanh Lâm</t>
  </si>
  <si>
    <t>5571 WM+ DNI 6/3 Nguyễn Thị Tồn</t>
  </si>
  <si>
    <t>2AME WM+ THA TDP 8, TT Quý Lộc</t>
  </si>
  <si>
    <t>2ARD WM+ HNI C2.15 Ecohome 2</t>
  </si>
  <si>
    <t>3478 WM+ HNI 80 Kẻ Vẽ</t>
  </si>
  <si>
    <t>2ASZ WM+ HNI My Hạ, Thanh Mai</t>
  </si>
  <si>
    <t>3593 WM+ DNI 27 Lý Văn Sâm</t>
  </si>
  <si>
    <t>2APY WM+ HNI 30 Tiền Huân</t>
  </si>
  <si>
    <t>4421 WM+ HCM 372A Nơ Trang Long</t>
  </si>
  <si>
    <t>3592 WM+ DNI 2/11 Khu Phố 4</t>
  </si>
  <si>
    <t>4090 WM+ DNI 340 Bùi Trọng Nghĩa</t>
  </si>
  <si>
    <t>2ATI WM+ QNM 204 ĐT609, Thôn Nhị Di</t>
  </si>
  <si>
    <t>2AWI WM+ QNI Đại An Tây 1, Hành Thu</t>
  </si>
  <si>
    <t>2ALM WM+ HCM 420A Nguyễn Văn Công</t>
  </si>
  <si>
    <t>2ACO WM+ VPC 105-106 Tòa B2 Khai Mi</t>
  </si>
  <si>
    <t>2AUL WM+ SLA 12-14-16 Trần Huy Liệu</t>
  </si>
  <si>
    <t>2ATT WM+ BDH 147 Trần Hưng Đạo</t>
  </si>
  <si>
    <t>5341 WM+ HNI Thôn 3 Xã Phượng Cách</t>
  </si>
  <si>
    <t>3157 WM+ HCM 537 Nguyễn Duy Trinh</t>
  </si>
  <si>
    <t>4669 WM+ BGG 713 Lê Lợi</t>
  </si>
  <si>
    <t>2AOI WM+ BDH TĐ 174, TBĐ 44, Chánh</t>
  </si>
  <si>
    <t>2220 WM+ HNI 166 Kim Hoa</t>
  </si>
  <si>
    <t>2ATD WM+ THA Đa Phạn, Hải Lộc</t>
  </si>
  <si>
    <t>2ADY WM+ NBH Xóm 5, Cồn Thoi</t>
  </si>
  <si>
    <t>2AOF WM+ QNM TĐ 1081-1082,TBĐ 02,Bà</t>
  </si>
  <si>
    <t>2ARR WM+ CTO 563C Trần Quang Diệu</t>
  </si>
  <si>
    <t>2AOQ WM+ TNN Quán Vuông 1, Trung Hộ</t>
  </si>
  <si>
    <t>2ATO WM+ HTH Đông Thịnh, Hồng Lộc</t>
  </si>
  <si>
    <t>2AWR WM+ QTI 207 Trần Phú</t>
  </si>
  <si>
    <t>4632 WM+ NAN 119 Phan Chu Trinh</t>
  </si>
  <si>
    <t>4741 WM+ NDH 308 Tổ 13 Đường Hoàng</t>
  </si>
  <si>
    <t>5603 WM+ THA 593 Trần Phú</t>
  </si>
  <si>
    <t>2AQW WM+ QNM 41 Hùng Vương</t>
  </si>
  <si>
    <t>4780 WM+ NDH 300 Giải Phóng</t>
  </si>
  <si>
    <t>4590 WM+HCM SH11-SH 12 Luxgarden</t>
  </si>
  <si>
    <t>2APV WM+ HDG Lạc Long, Kinh Môn</t>
  </si>
  <si>
    <t>2AUI WM+ QNM 439B Hai Bà Trưng</t>
  </si>
  <si>
    <t>2AQZ WM+ QNM Thửa 595, TBĐ 36</t>
  </si>
  <si>
    <t>2909 WM+ HNI 38/76 Mai Dịch</t>
  </si>
  <si>
    <t>2891 WIN HCM 03 Đường số 4</t>
  </si>
  <si>
    <t>2ARW WM+ HDG 1193 Trần Hưng Đạo</t>
  </si>
  <si>
    <t>2ADF WM+ SLA Tân Lập, Chiềng Khương</t>
  </si>
  <si>
    <t>4283 WM+ QNH Tổ 2 Khu 4 Giếng Đáy</t>
  </si>
  <si>
    <t>4772 WM+HCM 001 SAV2, CC Avenue</t>
  </si>
  <si>
    <t>NKHT2506/00002</t>
  </si>
  <si>
    <t>NKHT2506/00003</t>
  </si>
  <si>
    <t>NKHT2506/00004</t>
  </si>
  <si>
    <t>NKHT2506/00005</t>
  </si>
  <si>
    <t>NKHT2506/00006</t>
  </si>
  <si>
    <t>NKHT2506/00007</t>
  </si>
  <si>
    <t>NKHT2506/00008</t>
  </si>
  <si>
    <t>NKHT2506/00009</t>
  </si>
  <si>
    <t>NKHT2506/00010</t>
  </si>
  <si>
    <t>NKHT2506/00011</t>
  </si>
  <si>
    <t>NKHT2506/00012</t>
  </si>
  <si>
    <t>NKHT2506/00013</t>
  </si>
  <si>
    <t>NKHT2506/00014</t>
  </si>
  <si>
    <t>NKHT2506/00015</t>
  </si>
  <si>
    <t>NKHT2506/00016</t>
  </si>
  <si>
    <t>NKHT2506/00017</t>
  </si>
  <si>
    <t>NKHT2506/00018</t>
  </si>
  <si>
    <t>NKHT2506/00019</t>
  </si>
  <si>
    <t>NKHT2506/00020</t>
  </si>
  <si>
    <t>NKHT2506/00021</t>
  </si>
  <si>
    <t>NKHT2506/00022</t>
  </si>
  <si>
    <t>NKHT2506/00023</t>
  </si>
  <si>
    <t>NKHT2506/00024</t>
  </si>
  <si>
    <t>NKHT2506/00025</t>
  </si>
  <si>
    <t>NKHT2506/00026</t>
  </si>
  <si>
    <t>NKHT2506/00027</t>
  </si>
  <si>
    <t>NKHT2506/00028</t>
  </si>
  <si>
    <t>NKHT2506/00029</t>
  </si>
  <si>
    <t>NKHT2506/00030</t>
  </si>
  <si>
    <t>NKHT2506/00031</t>
  </si>
  <si>
    <t>NKHT2506/00032</t>
  </si>
  <si>
    <t>NKHT2506/00033</t>
  </si>
  <si>
    <t>NKHT2506/00034</t>
  </si>
  <si>
    <t>NKHT2506/00035</t>
  </si>
  <si>
    <t>NKHT2506/00036</t>
  </si>
  <si>
    <t>NKHT2506/00037</t>
  </si>
  <si>
    <t>NKHT2506/00038</t>
  </si>
  <si>
    <t>NKHT2506/00039</t>
  </si>
  <si>
    <t>NKHT2506/00040</t>
  </si>
  <si>
    <t>NKHT2506/00041</t>
  </si>
  <si>
    <t>NKHT2506/00042</t>
  </si>
  <si>
    <t>NKHT2506/00043</t>
  </si>
  <si>
    <t>NKHT2506/00044</t>
  </si>
  <si>
    <t>NKHT2506/00045</t>
  </si>
  <si>
    <t>NKHT2506/00046</t>
  </si>
  <si>
    <t>NKHT2506/00047</t>
  </si>
  <si>
    <t>NKHT2506/00048</t>
  </si>
  <si>
    <t>NKHT2506/00049</t>
  </si>
  <si>
    <t>NKHT2506/00050</t>
  </si>
  <si>
    <t>NKHT2506/00051</t>
  </si>
  <si>
    <t>NKHT2506/00052</t>
  </si>
  <si>
    <t>NKHT2506/00053</t>
  </si>
  <si>
    <t>NKHT2506/00054</t>
  </si>
  <si>
    <t>NKHT2506/00055</t>
  </si>
  <si>
    <t>NKHT2506/00056</t>
  </si>
  <si>
    <t>NKHT2506/00057</t>
  </si>
  <si>
    <t>NKHT2506/00058</t>
  </si>
  <si>
    <t>NKHT2506/00059</t>
  </si>
  <si>
    <t>NKHT2506/00060</t>
  </si>
  <si>
    <t>NKHT2506/00061</t>
  </si>
  <si>
    <t>NKHT2506/00062</t>
  </si>
  <si>
    <t>NKHT2506/00063</t>
  </si>
  <si>
    <t>NKHT2506/00064</t>
  </si>
  <si>
    <t>NKHT2506/00065</t>
  </si>
  <si>
    <t>NKHT2506/00066</t>
  </si>
  <si>
    <t>NKHT2506/00067</t>
  </si>
  <si>
    <t>NKHT2506/00068</t>
  </si>
  <si>
    <t>NKHT2506/00069</t>
  </si>
  <si>
    <t>NKHT2506/00070</t>
  </si>
  <si>
    <t>NKHT2506/00071</t>
  </si>
  <si>
    <t>NKHT2506/00072</t>
  </si>
  <si>
    <t>NKHT2506/00073</t>
  </si>
  <si>
    <t>NKHT2506/00074</t>
  </si>
  <si>
    <t>NKHT2506/00075</t>
  </si>
  <si>
    <t>NKHT2506/00076</t>
  </si>
  <si>
    <t>NKHT2506/00077</t>
  </si>
  <si>
    <t>NKHT2506/00078</t>
  </si>
  <si>
    <t>NKHT2506/00079</t>
  </si>
  <si>
    <t>NKHT2506/00080</t>
  </si>
  <si>
    <t>NKHT2506/00081</t>
  </si>
  <si>
    <t>NKHT2506/00082</t>
  </si>
  <si>
    <t>NKHT2506/00083</t>
  </si>
  <si>
    <t>NKHT2506/00084</t>
  </si>
  <si>
    <t>NKHT2506/00085</t>
  </si>
  <si>
    <t>NKHT2506/00086</t>
  </si>
  <si>
    <t>NKHT2506/00087</t>
  </si>
  <si>
    <t>NKHT2506/00088</t>
  </si>
  <si>
    <t>NKHT2506/00089</t>
  </si>
  <si>
    <t>NKHT2506/00090</t>
  </si>
  <si>
    <t>NKHT2506/00091</t>
  </si>
  <si>
    <t>NKHT2506/00092</t>
  </si>
  <si>
    <t>NKHT2506/00093</t>
  </si>
  <si>
    <t>NKHT2506/00094</t>
  </si>
  <si>
    <t>NKHT2506/00095</t>
  </si>
  <si>
    <t>NKHT2506/00096</t>
  </si>
  <si>
    <t>NKHT2506/00097</t>
  </si>
  <si>
    <t>NKHT2506/00098</t>
  </si>
  <si>
    <t>NKHT2506/00099</t>
  </si>
  <si>
    <t>NKHT2506/00100</t>
  </si>
  <si>
    <t>NKHT2506/00101</t>
  </si>
  <si>
    <t>NKHT2506/00102</t>
  </si>
  <si>
    <t>NKHT2506/00103</t>
  </si>
  <si>
    <t>NKHT2506/00104</t>
  </si>
  <si>
    <t>NKHT2506/00105</t>
  </si>
  <si>
    <t>NKHT2506/00106</t>
  </si>
  <si>
    <t>NKHT2506/00107</t>
  </si>
  <si>
    <t>NKHT2506/00108</t>
  </si>
  <si>
    <t>NKHT2506/00109</t>
  </si>
  <si>
    <t>NKHT2506/00110</t>
  </si>
  <si>
    <t>NKHT2506/00111</t>
  </si>
  <si>
    <t>NKHT2506/00112</t>
  </si>
  <si>
    <t>NKHT2506/00113</t>
  </si>
  <si>
    <t>NKHT2506/00114</t>
  </si>
  <si>
    <t>NKHT2506/00115</t>
  </si>
  <si>
    <t>NKHT2506/00116</t>
  </si>
  <si>
    <t>NKHT2506/00117</t>
  </si>
  <si>
    <t>NKHT2506/00118</t>
  </si>
  <si>
    <t>NKHT2506/00119</t>
  </si>
  <si>
    <t>NKHT2506/00120</t>
  </si>
  <si>
    <t>NKHT2506/00121</t>
  </si>
  <si>
    <t>NKHT2506/00122</t>
  </si>
  <si>
    <t>NKHT2506/00123</t>
  </si>
  <si>
    <t>NKHT2506/00124</t>
  </si>
  <si>
    <t>NKHT2506/00125</t>
  </si>
  <si>
    <t>NKHT2506/00126</t>
  </si>
  <si>
    <t>NKHT2506/00127</t>
  </si>
  <si>
    <t>NKHT2506/00128</t>
  </si>
  <si>
    <t>NKHT2506/00129</t>
  </si>
  <si>
    <t>NKHT2506/00130</t>
  </si>
  <si>
    <t>NKHT2506/00131</t>
  </si>
  <si>
    <t>NKHT2506/00132</t>
  </si>
  <si>
    <t>NKHT2506/00133</t>
  </si>
  <si>
    <t>NKHT2506/00134</t>
  </si>
  <si>
    <t>NKHT2506/00135</t>
  </si>
  <si>
    <t>NKHT2506/00136</t>
  </si>
  <si>
    <t>NKHT2506/00137</t>
  </si>
  <si>
    <t>NKHT2506/00138</t>
  </si>
  <si>
    <t>NKHT2506/00139</t>
  </si>
  <si>
    <t>NKHT2506/00140</t>
  </si>
  <si>
    <t>NKHT2506/00141</t>
  </si>
  <si>
    <t>NKHT2506/00142</t>
  </si>
  <si>
    <t>NKHT2506/00143</t>
  </si>
  <si>
    <t>NKHT2506/00144</t>
  </si>
  <si>
    <t>NKHT2506/00145</t>
  </si>
  <si>
    <t>NKHT2506/00146</t>
  </si>
  <si>
    <t>NKHT2506/00147</t>
  </si>
  <si>
    <t>NKHT2506/00148</t>
  </si>
  <si>
    <t>NKHT2506/00149</t>
  </si>
  <si>
    <t>NKHT2506/00150</t>
  </si>
  <si>
    <t>NKHT2506/00151</t>
  </si>
  <si>
    <t>NKHT2506/00152</t>
  </si>
  <si>
    <t>NKHT2506/00153</t>
  </si>
  <si>
    <t>NKHT2506/00154</t>
  </si>
  <si>
    <t>NKHT2506/00155</t>
  </si>
  <si>
    <t>NKHT2506/00156</t>
  </si>
  <si>
    <t>NKHT2506/00157</t>
  </si>
  <si>
    <t>NKHT2506/00158</t>
  </si>
  <si>
    <t>NKHT2506/00159</t>
  </si>
  <si>
    <t>NKHT2506/00160</t>
  </si>
  <si>
    <t>NKHT2506/00161</t>
  </si>
  <si>
    <t>NKHT2506/00162</t>
  </si>
  <si>
    <t>NKHT2506/00163</t>
  </si>
  <si>
    <t>NKHT2506/00164</t>
  </si>
  <si>
    <t>NKHT2506/00165</t>
  </si>
  <si>
    <t>NKHT2506/00166</t>
  </si>
  <si>
    <t>NKHT2506/00167</t>
  </si>
  <si>
    <t>NKHT2506/00168</t>
  </si>
  <si>
    <t>NKHT2506/00169</t>
  </si>
  <si>
    <t>NKHT2506/00170</t>
  </si>
  <si>
    <t>NKHT2506/00171</t>
  </si>
  <si>
    <t>NKHT2506/00172</t>
  </si>
  <si>
    <t>NKHT2506/00173</t>
  </si>
  <si>
    <t>NKHT2506/00174</t>
  </si>
  <si>
    <t>NKHT2506/00175</t>
  </si>
  <si>
    <t>NKHT2506/00176</t>
  </si>
  <si>
    <t>NKHT2506/00177</t>
  </si>
  <si>
    <t>NKHT2506/00178</t>
  </si>
  <si>
    <t>NKHT2506/00179</t>
  </si>
  <si>
    <t>NKHT2506/00180</t>
  </si>
  <si>
    <t>NKHT2506/00181</t>
  </si>
  <si>
    <t>NKHT2506/00182</t>
  </si>
  <si>
    <t>NKHT2506/00183</t>
  </si>
  <si>
    <t>NKHT2506/00184</t>
  </si>
  <si>
    <t>NKHT2506/00185</t>
  </si>
  <si>
    <t>NKHT2506/00186</t>
  </si>
  <si>
    <t>NKHT2506/00187</t>
  </si>
  <si>
    <t>NKHT2506/00188</t>
  </si>
  <si>
    <t>NKHT2506/00189</t>
  </si>
  <si>
    <t>NKHT2506/00190</t>
  </si>
  <si>
    <t>NKHT2506/00191</t>
  </si>
  <si>
    <t>NKHT2506/00192</t>
  </si>
  <si>
    <t>NKHT2506/00193</t>
  </si>
  <si>
    <t>NKHT2506/00194</t>
  </si>
  <si>
    <t>NKHT2506/00195</t>
  </si>
  <si>
    <t>NKHT2506/00196</t>
  </si>
  <si>
    <t>NKHT2506/00197</t>
  </si>
  <si>
    <t>NKHT2506/00198</t>
  </si>
  <si>
    <t>NKHT2506/00199</t>
  </si>
  <si>
    <t>NKHT2506/00200</t>
  </si>
  <si>
    <t>NKHT2506/00201</t>
  </si>
  <si>
    <t>NKHT2506/00202</t>
  </si>
  <si>
    <t>NKHT2506/00203</t>
  </si>
  <si>
    <t>NKHT2506/00204</t>
  </si>
  <si>
    <t>NKHT2506/00205</t>
  </si>
  <si>
    <t>NKHT2506/00206</t>
  </si>
  <si>
    <t>NKHT2506/00207</t>
  </si>
  <si>
    <t>NKHT2506/00208</t>
  </si>
  <si>
    <t>NKHT2506/00209</t>
  </si>
  <si>
    <t>NKHT2506/00210</t>
  </si>
  <si>
    <t>NKHT2506/00211</t>
  </si>
  <si>
    <t>NKHT2506/00212</t>
  </si>
  <si>
    <t>NKHT2506/00213</t>
  </si>
  <si>
    <t>NKHT2506/00214</t>
  </si>
  <si>
    <t>NKHT2506/00215</t>
  </si>
  <si>
    <t>NKHT2506/00216</t>
  </si>
  <si>
    <t>NKHT2506/00217</t>
  </si>
  <si>
    <t>NKHT2506/00218</t>
  </si>
  <si>
    <t>NKHT2506/00219</t>
  </si>
  <si>
    <t>NKHT2506/00220</t>
  </si>
  <si>
    <t>NKHT2506/00221</t>
  </si>
  <si>
    <t>NKHT2506/00222</t>
  </si>
  <si>
    <t>NKHT2506/00223</t>
  </si>
  <si>
    <t>NKHT2506/00224</t>
  </si>
  <si>
    <t>NKHT2506/00225</t>
  </si>
  <si>
    <t>NKHT2506/00226</t>
  </si>
  <si>
    <t>NKHT2506/00227</t>
  </si>
  <si>
    <t>NKHT2506/00228</t>
  </si>
  <si>
    <t>NKHT2506/00229</t>
  </si>
  <si>
    <t>NKHT2506/00230</t>
  </si>
  <si>
    <t>NKHT2506/00231</t>
  </si>
  <si>
    <t>NKHT2506/00232</t>
  </si>
  <si>
    <t>NKHT2506/00233</t>
  </si>
  <si>
    <t>NKHT2506/00234</t>
  </si>
  <si>
    <t>NKHT2506/00235</t>
  </si>
  <si>
    <t>NKHT2506/00236</t>
  </si>
  <si>
    <t>NKHT2506/00237</t>
  </si>
  <si>
    <t>NKHT2506/00238</t>
  </si>
  <si>
    <t>NKHT2506/00239</t>
  </si>
  <si>
    <t>NKHT2506/00240</t>
  </si>
  <si>
    <t>NKHT2506/00241</t>
  </si>
  <si>
    <t>NKHT2506/00242</t>
  </si>
  <si>
    <t>NKHT2506/00243</t>
  </si>
  <si>
    <t>NKHT2506/00244</t>
  </si>
  <si>
    <t>NKHT2506/00245</t>
  </si>
  <si>
    <t>NKHT2506/00246</t>
  </si>
  <si>
    <t>NKHT2506/00247</t>
  </si>
  <si>
    <t>NKHT2506/00248</t>
  </si>
  <si>
    <t>NKHT2506/00249</t>
  </si>
  <si>
    <t>NKHT2506/00250</t>
  </si>
  <si>
    <t>NKHT2506/00251</t>
  </si>
  <si>
    <t>NKHT2506/00252</t>
  </si>
  <si>
    <t>NKHT2506/00253</t>
  </si>
  <si>
    <t>NKHT2506/00254</t>
  </si>
  <si>
    <t>NKHT2506/00255</t>
  </si>
  <si>
    <t>NKHT2506/00256</t>
  </si>
  <si>
    <t>NKHT2506/00257</t>
  </si>
  <si>
    <t>NKHT2506/00258</t>
  </si>
  <si>
    <t>NKHT2506/00259</t>
  </si>
  <si>
    <t>NKHT2506/00260</t>
  </si>
  <si>
    <t>NKHT2506/00261</t>
  </si>
  <si>
    <t>NKHT2506/00262</t>
  </si>
  <si>
    <t>NKHT2506/00263</t>
  </si>
  <si>
    <t>NKHT2506/00264</t>
  </si>
  <si>
    <t>NKHT2506/00265</t>
  </si>
  <si>
    <t>NKHT2506/00266</t>
  </si>
  <si>
    <t>NKHT2506/00267</t>
  </si>
  <si>
    <t>NKHT2506/00268</t>
  </si>
  <si>
    <t>NKHT2506/00269</t>
  </si>
  <si>
    <t>NKHT2506/00270</t>
  </si>
  <si>
    <t>NKHT2506/00271</t>
  </si>
  <si>
    <t>NKHT2506/00272</t>
  </si>
  <si>
    <t>NKHT2506/00273</t>
  </si>
  <si>
    <t>NKHT2506/00274</t>
  </si>
  <si>
    <t>NKHT2506/00275</t>
  </si>
  <si>
    <t>NKHT2506/00276</t>
  </si>
  <si>
    <t>NKHT2506/00277</t>
  </si>
  <si>
    <t>NKHT2506/00278</t>
  </si>
  <si>
    <t>NKHT2506/00279</t>
  </si>
  <si>
    <t>NKHT2506/00280</t>
  </si>
  <si>
    <t>NKHT2506/00281</t>
  </si>
  <si>
    <t>NKHT2506/00282</t>
  </si>
  <si>
    <t>NKHT2506/00283</t>
  </si>
  <si>
    <t>NKHT2506/00284</t>
  </si>
  <si>
    <t>NKHT2506/00285</t>
  </si>
  <si>
    <t>NKHT2506/00286</t>
  </si>
  <si>
    <t>NKHT2506/00287</t>
  </si>
  <si>
    <t>NKHT2506/00288</t>
  </si>
  <si>
    <t>NKHT2506/00289</t>
  </si>
  <si>
    <t>NKHT2506/00290</t>
  </si>
  <si>
    <t>NKHT2506/00291</t>
  </si>
  <si>
    <t>NKHT2506/00292</t>
  </si>
  <si>
    <t>NKHT2506/00293</t>
  </si>
  <si>
    <t>NKHT2506/00294</t>
  </si>
  <si>
    <t>NKHT2506/00295</t>
  </si>
  <si>
    <t>NKHT2506/00296</t>
  </si>
  <si>
    <t>NKHT2506/00297</t>
  </si>
  <si>
    <t>NKHT2506/00298</t>
  </si>
  <si>
    <t>NKHT2506/00299</t>
  </si>
  <si>
    <t>NKHT2506/00300</t>
  </si>
  <si>
    <t>NKHT2506/00301</t>
  </si>
  <si>
    <t>NKHT2506/00302</t>
  </si>
  <si>
    <t>NKHT2506/00303</t>
  </si>
  <si>
    <t>NKHT2506/00304</t>
  </si>
  <si>
    <t>NKHT2506/00305</t>
  </si>
  <si>
    <t>NKHT2506/00306</t>
  </si>
  <si>
    <t>NKHT2506/00307</t>
  </si>
  <si>
    <t>NKHT2506/00308</t>
  </si>
  <si>
    <t>NKHT2506/00309</t>
  </si>
  <si>
    <t>NKHT2506/00310</t>
  </si>
  <si>
    <t>NKHT2506/00311</t>
  </si>
  <si>
    <t>NKHT2506/00312</t>
  </si>
  <si>
    <t>NKHT2506/00313</t>
  </si>
  <si>
    <t>NKHT2506/00314</t>
  </si>
  <si>
    <t>NKHT2506/00315</t>
  </si>
  <si>
    <t>NKHT2506/00316</t>
  </si>
  <si>
    <t>NKHT2506/00317</t>
  </si>
  <si>
    <t>NKHT2506/00318</t>
  </si>
  <si>
    <t>NKHT2506/00319</t>
  </si>
  <si>
    <t>NKHT2506/00320</t>
  </si>
  <si>
    <t>NKHT2506/00321</t>
  </si>
  <si>
    <t>NKHT2506/00322</t>
  </si>
  <si>
    <t>NKHT2506/00323</t>
  </si>
  <si>
    <t>NKHT2506/00324</t>
  </si>
  <si>
    <t>NKHT2506/00325</t>
  </si>
  <si>
    <t>NKHT2506/00326</t>
  </si>
  <si>
    <t>NKHT2506/00327</t>
  </si>
  <si>
    <t>NKHT2506/00328</t>
  </si>
  <si>
    <t>NKHT2506/00329</t>
  </si>
  <si>
    <t>NKHT2506/00330</t>
  </si>
  <si>
    <t>NKHT2506/00331</t>
  </si>
  <si>
    <t>NKHT2506/00332</t>
  </si>
  <si>
    <t>NKHT2506/00333</t>
  </si>
  <si>
    <t>NKHT2506/00334</t>
  </si>
  <si>
    <t>NKHT2506/00335</t>
  </si>
  <si>
    <t>NKHT2506/00336</t>
  </si>
  <si>
    <t>NKHT2506/00337</t>
  </si>
  <si>
    <t>NKHT2506/00338</t>
  </si>
  <si>
    <t>NKHT2506/00339</t>
  </si>
  <si>
    <t>NKHT2506/00340</t>
  </si>
  <si>
    <t>NKHT2506/00341</t>
  </si>
  <si>
    <t>NKHT2506/00342</t>
  </si>
  <si>
    <t>NKHT2506/00343</t>
  </si>
  <si>
    <t>NKHT2506/00344</t>
  </si>
  <si>
    <t>NKHT2506/00345</t>
  </si>
  <si>
    <t>NKHT2506/00346</t>
  </si>
  <si>
    <t>NKHT2506/00347</t>
  </si>
  <si>
    <t>NKHT2506/00348</t>
  </si>
  <si>
    <t>NKHT2506/00349</t>
  </si>
  <si>
    <t>NKHT2506/00350</t>
  </si>
  <si>
    <t>NKHT2506/00351</t>
  </si>
  <si>
    <t>NKHT2506/00352</t>
  </si>
  <si>
    <t>NKHT2506/00353</t>
  </si>
  <si>
    <t>NKHT2506/00354</t>
  </si>
  <si>
    <t>NKHT2506/00355</t>
  </si>
  <si>
    <t>NKHT2506/00356</t>
  </si>
  <si>
    <t>NKHT2506/00357</t>
  </si>
  <si>
    <t>NKHT2506/00358</t>
  </si>
  <si>
    <t>NKHT2506/00359</t>
  </si>
  <si>
    <t>NKHT2506/00360</t>
  </si>
  <si>
    <t>NKHT2506/00361</t>
  </si>
  <si>
    <t>NKHT2506/00362</t>
  </si>
  <si>
    <t>NKHT2506/00363</t>
  </si>
  <si>
    <t>NKHT2506/00364</t>
  </si>
  <si>
    <t>NKHT2506/00365</t>
  </si>
  <si>
    <t>NKHT2506/00366</t>
  </si>
  <si>
    <t>NKHT2506/00367</t>
  </si>
  <si>
    <t>NKHT2506/00368</t>
  </si>
  <si>
    <t>NKHT2506/00369</t>
  </si>
  <si>
    <t>NKHT2506/00370</t>
  </si>
  <si>
    <t>NKHT2506/00371</t>
  </si>
  <si>
    <t>NKHT2506/00372</t>
  </si>
  <si>
    <t>NKHT2506/00373</t>
  </si>
  <si>
    <t>NKHT2506/00374</t>
  </si>
  <si>
    <t>NKHT2506/00375</t>
  </si>
  <si>
    <t>NKHT2506/00376</t>
  </si>
  <si>
    <t>NKHT2506/00377</t>
  </si>
  <si>
    <t>NKHT2506/00378</t>
  </si>
  <si>
    <t>NKHT2506/00379</t>
  </si>
  <si>
    <t>NKHT2506/00380</t>
  </si>
  <si>
    <t>NKHT2506/00381</t>
  </si>
  <si>
    <t>NKHT2506/00382</t>
  </si>
  <si>
    <t>NKHT2506/00383</t>
  </si>
  <si>
    <t>NKHT2506/00384</t>
  </si>
  <si>
    <t>NKHT2506/00385</t>
  </si>
  <si>
    <t>NKHT2506/00386</t>
  </si>
  <si>
    <t>NKHT2506/00387</t>
  </si>
  <si>
    <t>NKHT2506/00388</t>
  </si>
  <si>
    <t>NKHT2506/00389</t>
  </si>
  <si>
    <t>NKHT2506/00390</t>
  </si>
  <si>
    <t>NKHT2506/00391</t>
  </si>
  <si>
    <t>NKHT2506/00392</t>
  </si>
  <si>
    <t>NKHT2506/00393</t>
  </si>
  <si>
    <t>NKHT2506/00394</t>
  </si>
  <si>
    <t>NKHT2506/00395</t>
  </si>
  <si>
    <t>NKHT2506/00396</t>
  </si>
  <si>
    <t>NKHT2506/00397</t>
  </si>
  <si>
    <t>NKHT2506/00398</t>
  </si>
  <si>
    <t>NKHT2506/00399</t>
  </si>
  <si>
    <t>NKHT2506/00400</t>
  </si>
  <si>
    <t>NKHT2506/00401</t>
  </si>
  <si>
    <t>NKHT2506/00402</t>
  </si>
  <si>
    <t>NKHT2506/00403</t>
  </si>
  <si>
    <t>NKHT2506/00404</t>
  </si>
  <si>
    <t>NKHT2506/00405</t>
  </si>
  <si>
    <t>NKHT2506/00406</t>
  </si>
  <si>
    <t>NKHT2506/00407</t>
  </si>
  <si>
    <t>NKHT2506/00408</t>
  </si>
  <si>
    <t>NKHT2506/00409</t>
  </si>
  <si>
    <t>NKHT2506/00410</t>
  </si>
  <si>
    <t>NKHT2506/00411</t>
  </si>
  <si>
    <t>NKHT2506/00412</t>
  </si>
  <si>
    <t>NKHT2506/00413</t>
  </si>
  <si>
    <t>NKHT2506/00414</t>
  </si>
  <si>
    <t>NKHT2506/00415</t>
  </si>
  <si>
    <t>NKHT2506/00416</t>
  </si>
  <si>
    <t>NKHT2506/00417</t>
  </si>
  <si>
    <t>NKHT2506/00418</t>
  </si>
  <si>
    <t>NKHT2506/00419</t>
  </si>
  <si>
    <t>NKHT2506/00420</t>
  </si>
  <si>
    <t>NKHT2506/00421</t>
  </si>
  <si>
    <t>NKHT2506/00422</t>
  </si>
  <si>
    <t>NKHT2506/00423</t>
  </si>
  <si>
    <t>NKHT2506/00424</t>
  </si>
  <si>
    <t>NKHT2506/00425</t>
  </si>
  <si>
    <t>NKHT2506/00426</t>
  </si>
  <si>
    <t>NKHT2506/00427</t>
  </si>
  <si>
    <t>NKHT2506/00428</t>
  </si>
  <si>
    <t>NKHT2506/00429</t>
  </si>
  <si>
    <t>NKHT2506/00430</t>
  </si>
  <si>
    <t>NKHT2506/00431</t>
  </si>
  <si>
    <t>NKHT2506/00432</t>
  </si>
  <si>
    <t>NKHT2506/00433</t>
  </si>
  <si>
    <t>NKHT2506/00434</t>
  </si>
  <si>
    <t>NKHT2506/00435</t>
  </si>
  <si>
    <t>NKHT2506/00436</t>
  </si>
  <si>
    <t>NKHT2506/00437</t>
  </si>
  <si>
    <t>NKHT2506/00438</t>
  </si>
  <si>
    <t>NKHT2506/00439</t>
  </si>
  <si>
    <t>NKHT2506/00440</t>
  </si>
  <si>
    <t>NKHT2506/00441</t>
  </si>
  <si>
    <t>NKHT2506/00442</t>
  </si>
  <si>
    <t>NKHT2506/00443</t>
  </si>
  <si>
    <t>NKHT2506/00444</t>
  </si>
  <si>
    <t>NKHT2506/00445</t>
  </si>
  <si>
    <t>NKHT2506/00446</t>
  </si>
  <si>
    <t>NKHT2506/00447</t>
  </si>
  <si>
    <t>NKHT2506/00448</t>
  </si>
  <si>
    <t>NKHT2506/00449</t>
  </si>
  <si>
    <t>NKHT2506/00450</t>
  </si>
  <si>
    <t>NKHT2506/00451</t>
  </si>
  <si>
    <t>NKHT2506/00452</t>
  </si>
  <si>
    <t>NKHT2506/00453</t>
  </si>
  <si>
    <t>NKHT2506/00454</t>
  </si>
  <si>
    <t>NKHT2506/00455</t>
  </si>
  <si>
    <t>NKHT2506/00456</t>
  </si>
  <si>
    <t>NKHT2506/00457</t>
  </si>
  <si>
    <t>NKHT2506/00458</t>
  </si>
  <si>
    <t>NKHT2506/00459</t>
  </si>
  <si>
    <t>NKHT2506/00460</t>
  </si>
  <si>
    <t>NKHT2506/00461</t>
  </si>
  <si>
    <t>NKHT2506/00462</t>
  </si>
  <si>
    <t>NKHT2506/00463</t>
  </si>
  <si>
    <t>NKHT2506/00464</t>
  </si>
  <si>
    <t>NKHT2506/00465</t>
  </si>
  <si>
    <t>NKHT2506/00466</t>
  </si>
  <si>
    <t>NKHT2506/00467</t>
  </si>
  <si>
    <t>NKHT2506/00468</t>
  </si>
  <si>
    <t>NKHT2506/00469</t>
  </si>
  <si>
    <t>NKHT2506/00470</t>
  </si>
  <si>
    <t>NKHT2506/00471</t>
  </si>
  <si>
    <t>NKHT2506/00472</t>
  </si>
  <si>
    <t>NKHT2506/00473</t>
  </si>
  <si>
    <t>NKHT2506/00474</t>
  </si>
  <si>
    <t>NKHT2506/00475</t>
  </si>
  <si>
    <t>NKHT2506/00476</t>
  </si>
  <si>
    <t>NKHT2506/00477</t>
  </si>
  <si>
    <t>NKHT2506/00478</t>
  </si>
  <si>
    <t>NKHT2506/00479</t>
  </si>
  <si>
    <t>NKHT2506/00480</t>
  </si>
  <si>
    <t>NKHT2506/00481</t>
  </si>
  <si>
    <t>NKHT2506/00482</t>
  </si>
  <si>
    <t>NKHT2506/00483</t>
  </si>
  <si>
    <t>NKHT2506/00484</t>
  </si>
  <si>
    <t>NKHT2506/00485</t>
  </si>
  <si>
    <t>NKHT2506/00486</t>
  </si>
  <si>
    <t>NKHT2506/00487</t>
  </si>
  <si>
    <t>NKHT2506/00488</t>
  </si>
  <si>
    <t>NKHT2506/00489</t>
  </si>
  <si>
    <t>NKHT2506/00490</t>
  </si>
  <si>
    <t>NKHT2506/00491</t>
  </si>
  <si>
    <t>NKHT2506/00492</t>
  </si>
  <si>
    <t>NKHT2506/00493</t>
  </si>
  <si>
    <t>NKHT2506/00494</t>
  </si>
  <si>
    <t>NKHT2506/00495</t>
  </si>
  <si>
    <t>NKHT2506/00496</t>
  </si>
  <si>
    <t>NKHT2506/00497</t>
  </si>
  <si>
    <t>NKHT2506/00498</t>
  </si>
  <si>
    <t>NKHT2506/00499</t>
  </si>
  <si>
    <t>NKHT2506/00500</t>
  </si>
  <si>
    <t>NKHT2506/00501</t>
  </si>
  <si>
    <t>NKHT2506/00502</t>
  </si>
  <si>
    <t>NKHT2506/00503</t>
  </si>
  <si>
    <t>NKHT2506/00504</t>
  </si>
  <si>
    <t>NKHT2506/00505</t>
  </si>
  <si>
    <t>NKHT2506/00506</t>
  </si>
  <si>
    <t>NKHT2506/00507</t>
  </si>
  <si>
    <t>NKHT2506/00508</t>
  </si>
  <si>
    <t>NKHT2506/00509</t>
  </si>
  <si>
    <t>NKHT2506/00510</t>
  </si>
  <si>
    <t>NKHT2506/00511</t>
  </si>
  <si>
    <t>NKHT2506/00512</t>
  </si>
  <si>
    <t>NKHT2506/00513</t>
  </si>
  <si>
    <t>NKHT2506/00514</t>
  </si>
  <si>
    <t>NKHT2506/00515</t>
  </si>
  <si>
    <t>NKHT2506/00516</t>
  </si>
  <si>
    <t>NKHT2506/00517</t>
  </si>
  <si>
    <t>NKHT2506/00518</t>
  </si>
  <si>
    <t>NKHT2506/00519</t>
  </si>
  <si>
    <t>NKHT2506/00520</t>
  </si>
  <si>
    <t>NKHT2506/00521</t>
  </si>
  <si>
    <t>NKHT2506/00522</t>
  </si>
  <si>
    <t>NKHT2506/00523</t>
  </si>
  <si>
    <t>NKHT2506/00524</t>
  </si>
  <si>
    <t>NKHT2506/00525</t>
  </si>
  <si>
    <t>NKHT2506/00526</t>
  </si>
  <si>
    <t>NKHT2506/00527</t>
  </si>
  <si>
    <t>NKHT2506/00528</t>
  </si>
  <si>
    <t>NKHT2506/00529</t>
  </si>
  <si>
    <t>NKHT2506/00530</t>
  </si>
  <si>
    <t>NKHT2506/00531</t>
  </si>
  <si>
    <t>NKHT2506/00532</t>
  </si>
  <si>
    <t>NKHT2506/00533</t>
  </si>
  <si>
    <t>NKHT2506/00534</t>
  </si>
  <si>
    <t>NKHT2506/00535</t>
  </si>
  <si>
    <t>NKHT2506/00536</t>
  </si>
  <si>
    <t>NKHT2506/00537</t>
  </si>
  <si>
    <t>NKHT2506/00538</t>
  </si>
  <si>
    <t>NKHT2506/00539</t>
  </si>
  <si>
    <t>NKHT2506/00540</t>
  </si>
  <si>
    <t>NKHT2506/00541</t>
  </si>
  <si>
    <t>NKHT2506/00542</t>
  </si>
  <si>
    <t>NKHT2506/00543</t>
  </si>
  <si>
    <t>NKHT2506/00544</t>
  </si>
  <si>
    <t>NKHT2506/00545</t>
  </si>
  <si>
    <t>NKHT2506/00546</t>
  </si>
  <si>
    <t>NKHT2506/00547</t>
  </si>
  <si>
    <t>NKHT2506/00548</t>
  </si>
  <si>
    <t>NKHT2506/00549</t>
  </si>
  <si>
    <t>NKHT2506/00550</t>
  </si>
  <si>
    <t>NKHT2506/00551</t>
  </si>
  <si>
    <t>NKHT2506/00552</t>
  </si>
  <si>
    <t>NKHT2506/00553</t>
  </si>
  <si>
    <t>NKHT2506/00554</t>
  </si>
  <si>
    <t>NKHT2506/00555</t>
  </si>
  <si>
    <t>NKHT2506/00556</t>
  </si>
  <si>
    <t>NKHT2506/00557</t>
  </si>
  <si>
    <t>NKHT2506/00558</t>
  </si>
  <si>
    <t>NKHT2506/00559</t>
  </si>
  <si>
    <t>NKHT2506/00560</t>
  </si>
  <si>
    <t>NKHT2506/00561</t>
  </si>
  <si>
    <t>NKHT2506/00562</t>
  </si>
  <si>
    <t>NKHT2506/00563</t>
  </si>
  <si>
    <t>NKHT2506/00564</t>
  </si>
  <si>
    <t>NKHT2506/00565</t>
  </si>
  <si>
    <t>NKHT2506/00566</t>
  </si>
  <si>
    <t>NKHT2506/00567</t>
  </si>
  <si>
    <t>NKHT2506/00568</t>
  </si>
  <si>
    <t>NKHT2506/00569</t>
  </si>
  <si>
    <t>NKHT2506/00570</t>
  </si>
  <si>
    <t>NKHT2506/00571</t>
  </si>
  <si>
    <t>NKHT2506/00572</t>
  </si>
  <si>
    <t>NKHT2506/00573</t>
  </si>
  <si>
    <t>NKHT2506/00574</t>
  </si>
  <si>
    <t>NKHT2506/00575</t>
  </si>
  <si>
    <t>NKHT2506/00576</t>
  </si>
  <si>
    <t>NKHT2506/00577</t>
  </si>
  <si>
    <t>NKHT2506/00578</t>
  </si>
  <si>
    <t>NKHT2506/00579</t>
  </si>
  <si>
    <t>NKHT2506/00580</t>
  </si>
  <si>
    <t>NKHT2506/00581</t>
  </si>
  <si>
    <t>NKHT2506/00582</t>
  </si>
  <si>
    <t>NKHT2506/00583</t>
  </si>
  <si>
    <t>NKHT2506/00584</t>
  </si>
  <si>
    <t>NKHT2506/00585</t>
  </si>
  <si>
    <t>NKHT2506/00586</t>
  </si>
  <si>
    <t>NKHT2506/00587</t>
  </si>
  <si>
    <t>NKHT2506/00588</t>
  </si>
  <si>
    <t>NKHT2506/00589</t>
  </si>
  <si>
    <t>NKHT2506/00590</t>
  </si>
  <si>
    <t>NKHT2506/00591</t>
  </si>
  <si>
    <t>NKHT2506/00592</t>
  </si>
  <si>
    <t>NKHT2506/00593</t>
  </si>
  <si>
    <t>NKHT2506/00594</t>
  </si>
  <si>
    <t>NKHT2506/00595</t>
  </si>
  <si>
    <t>NKHT2506/00596</t>
  </si>
  <si>
    <t>NKHT2506/00597</t>
  </si>
  <si>
    <t>NKHT2506/00598</t>
  </si>
  <si>
    <t>NKHT2506/00599</t>
  </si>
  <si>
    <t>NKHT2506/00600</t>
  </si>
  <si>
    <t>NKHT2506/00601</t>
  </si>
  <si>
    <t>NKHT2506/00602</t>
  </si>
  <si>
    <t>NKHT2506/00603</t>
  </si>
  <si>
    <t>NKHT2506/00604</t>
  </si>
  <si>
    <t>NKHT2506/00605</t>
  </si>
  <si>
    <t>NKHT2506/00606</t>
  </si>
  <si>
    <t>NKHT2506/00607</t>
  </si>
  <si>
    <t>NKHT2506/00608</t>
  </si>
  <si>
    <t>NKHT2506/00609</t>
  </si>
  <si>
    <t>NKHT2506/00610</t>
  </si>
  <si>
    <t>NKHT2506/00611</t>
  </si>
  <si>
    <t>NKHT2506/00612</t>
  </si>
  <si>
    <t>NKHT2506/00613</t>
  </si>
  <si>
    <t>NKHT2506/00614</t>
  </si>
  <si>
    <t>NKHT2506/00615</t>
  </si>
  <si>
    <t>NKHT2506/00616</t>
  </si>
  <si>
    <t>NKHT2506/00617</t>
  </si>
  <si>
    <t>NKHT2506/00618</t>
  </si>
  <si>
    <t>NKHT2506/00619</t>
  </si>
  <si>
    <t>NKHT2506/00620</t>
  </si>
  <si>
    <t>NKHT2506/00621</t>
  </si>
  <si>
    <t>NKHT2506/00622</t>
  </si>
  <si>
    <t>NKHT2506/00623</t>
  </si>
  <si>
    <t>NKHT2506/00624</t>
  </si>
  <si>
    <t>NKHT2506/00625</t>
  </si>
  <si>
    <t>NKHT2506/00626</t>
  </si>
  <si>
    <t>NKHT2506/00627</t>
  </si>
  <si>
    <t>NKHT2506/00628</t>
  </si>
  <si>
    <t>NKHT2506/00629</t>
  </si>
  <si>
    <t>NKHT2506/00630</t>
  </si>
  <si>
    <t>NKHT2506/00631</t>
  </si>
  <si>
    <t>NKHT2506/00632</t>
  </si>
  <si>
    <t>NKHT2506/00633</t>
  </si>
  <si>
    <t>NKHT2506/00634</t>
  </si>
  <si>
    <t>NKHT2506/00635</t>
  </si>
  <si>
    <t>NKHT2506/00636</t>
  </si>
  <si>
    <t>NKHT2506/00637</t>
  </si>
  <si>
    <t>NKHT2506/00638</t>
  </si>
  <si>
    <t>NKHT2506/00639</t>
  </si>
  <si>
    <t>NKHT2506/00640</t>
  </si>
  <si>
    <t>NKHT2506/00641</t>
  </si>
  <si>
    <t>NKHT2506/00642</t>
  </si>
  <si>
    <t>NKHT2506/00643</t>
  </si>
  <si>
    <t>NKHT2506/00644</t>
  </si>
  <si>
    <t>NKHT2506/00645</t>
  </si>
  <si>
    <t>NKHT2506/00646</t>
  </si>
  <si>
    <t>NKHT2506/00647</t>
  </si>
  <si>
    <t>NKHT2506/00648</t>
  </si>
  <si>
    <t>NKHT2506/00649</t>
  </si>
  <si>
    <t>NKHT2506/00650</t>
  </si>
  <si>
    <t>NKHT2506/00651</t>
  </si>
  <si>
    <t>NKHT2506/00652</t>
  </si>
  <si>
    <t>NKHT2506/00653</t>
  </si>
  <si>
    <t>NKHT2506/00654</t>
  </si>
  <si>
    <t>NKHT2506/00655</t>
  </si>
  <si>
    <t>NKHT2506/00656</t>
  </si>
  <si>
    <t>NKHT2506/00657</t>
  </si>
  <si>
    <t>NKHT2506/00658</t>
  </si>
  <si>
    <t>NKHT2506/00659</t>
  </si>
  <si>
    <t>NKHT2506/00660</t>
  </si>
  <si>
    <t>NKHT2506/00661</t>
  </si>
  <si>
    <t>NKHT2506/00662</t>
  </si>
  <si>
    <t>NKHT2506/00663</t>
  </si>
  <si>
    <t>NKHT2506/00664</t>
  </si>
  <si>
    <t>NKHT2506/00665</t>
  </si>
  <si>
    <t>NKHT2506/00666</t>
  </si>
  <si>
    <t>NKHT2506/00667</t>
  </si>
  <si>
    <t>NKHT2506/00668</t>
  </si>
  <si>
    <t>NKHT2506/00669</t>
  </si>
  <si>
    <t>NKHT2506/00670</t>
  </si>
  <si>
    <t>NKHT2506/00671</t>
  </si>
  <si>
    <t>NKHT2506/00672</t>
  </si>
  <si>
    <t>NKHT2506/00673</t>
  </si>
  <si>
    <t>NKHT2506/00674</t>
  </si>
  <si>
    <t>NKHT2506/00675</t>
  </si>
  <si>
    <t>NKHT2506/00676</t>
  </si>
  <si>
    <t>NKHT2506/00677</t>
  </si>
  <si>
    <t>NKHT2506/00678</t>
  </si>
  <si>
    <t>NKHT2506/00679</t>
  </si>
  <si>
    <t>NKHT2506/00680</t>
  </si>
  <si>
    <t>NKHT2506/00681</t>
  </si>
  <si>
    <t>NKHT2506/00682</t>
  </si>
  <si>
    <t>NKHT2506/00683</t>
  </si>
  <si>
    <t>NKHT2506/00684</t>
  </si>
  <si>
    <t>NKHT2506/00685</t>
  </si>
  <si>
    <t>NKHT2506/00686</t>
  </si>
  <si>
    <t>NKHT2506/00687</t>
  </si>
  <si>
    <t>NKHT2506/00688</t>
  </si>
  <si>
    <t>NKHT2506/00689</t>
  </si>
  <si>
    <t>NKHT2506/00690</t>
  </si>
  <si>
    <t>NKHT2506/00691</t>
  </si>
  <si>
    <t>NKHT2506/00692</t>
  </si>
  <si>
    <t>NKHT2506/00693</t>
  </si>
  <si>
    <t>NKHT2506/00694</t>
  </si>
  <si>
    <t>NKHT2506/00695</t>
  </si>
  <si>
    <t>NKHT2506/00696</t>
  </si>
  <si>
    <t>NKHT2506/00697</t>
  </si>
  <si>
    <t>NKHT2506/00698</t>
  </si>
  <si>
    <t>NKHT2506/00699</t>
  </si>
  <si>
    <t>NKHT2506/00700</t>
  </si>
  <si>
    <t>NKHT2506/00701</t>
  </si>
  <si>
    <t>NKHT2506/00702</t>
  </si>
  <si>
    <t>NKHT2506/00703</t>
  </si>
  <si>
    <t>NKHT2506/00704</t>
  </si>
  <si>
    <t>NKHT2506/00705</t>
  </si>
  <si>
    <t>NKHT2506/00706</t>
  </si>
  <si>
    <t>NKHT2506/00707</t>
  </si>
  <si>
    <t>NKHT2506/00708</t>
  </si>
  <si>
    <t>NKHT2506/00709</t>
  </si>
  <si>
    <t>NKHT2506/00710</t>
  </si>
  <si>
    <t>NKHT2506/00711</t>
  </si>
  <si>
    <t>NKHT2506/00712</t>
  </si>
  <si>
    <t>NKHT2506/00713</t>
  </si>
  <si>
    <t>NKHT2506/00714</t>
  </si>
  <si>
    <t>NKHT2506/00715</t>
  </si>
  <si>
    <t>NKHT2506/00716</t>
  </si>
  <si>
    <t>NKHT2506/00717</t>
  </si>
  <si>
    <t>NKHT2506/00718</t>
  </si>
  <si>
    <t>NKHT2506/00719</t>
  </si>
  <si>
    <t>NKHT2506/00720</t>
  </si>
  <si>
    <t>NKHT2506/00721</t>
  </si>
  <si>
    <t>NKHT2506/00722</t>
  </si>
  <si>
    <t>NKHT2506/00723</t>
  </si>
  <si>
    <t>NKHT2506/00724</t>
  </si>
  <si>
    <t>NKHT2506/00725</t>
  </si>
  <si>
    <t>NKHT2506/00726</t>
  </si>
  <si>
    <t>NKHT2506/00727</t>
  </si>
  <si>
    <t>NKHT2506/00728</t>
  </si>
  <si>
    <t>NKHT2506/00729</t>
  </si>
  <si>
    <t>NKHT2506/00730</t>
  </si>
  <si>
    <t>NKHT2506/00731</t>
  </si>
  <si>
    <t>NKHT2506/00732</t>
  </si>
  <si>
    <t>NKHT2506/00733</t>
  </si>
  <si>
    <t>NKHT2506/00734</t>
  </si>
  <si>
    <t>NKHT2506/00735</t>
  </si>
  <si>
    <t>NKHT2506/00736</t>
  </si>
  <si>
    <t>NKHT2506/00737</t>
  </si>
  <si>
    <t>NKHT2506/00738</t>
  </si>
  <si>
    <t>NKHT2506/00739</t>
  </si>
  <si>
    <t>NKHT2506/00740</t>
  </si>
  <si>
    <t>NKHT2506/00741</t>
  </si>
  <si>
    <t>NKHT2506/00742</t>
  </si>
  <si>
    <t>NKHT2506/00743</t>
  </si>
  <si>
    <t>NKHT2506/00744</t>
  </si>
  <si>
    <t>NKHT2506/00745</t>
  </si>
  <si>
    <t>NKHT2506/00746</t>
  </si>
  <si>
    <t>NKHT2506/00747</t>
  </si>
  <si>
    <t>NKHT2506/00748</t>
  </si>
  <si>
    <t>NKHT2506/00749</t>
  </si>
  <si>
    <t>NKHT2506/00750</t>
  </si>
  <si>
    <t>NKHT2506/00751</t>
  </si>
  <si>
    <t>NKHT2506/00752</t>
  </si>
  <si>
    <t>NKHT2506/00753</t>
  </si>
  <si>
    <t>NKHT2506/00754</t>
  </si>
  <si>
    <t>NKHT2506/00755</t>
  </si>
  <si>
    <t>NKHT2506/00756</t>
  </si>
  <si>
    <t>NKHT2506/00757</t>
  </si>
  <si>
    <t>NKHT2506/00758</t>
  </si>
  <si>
    <t>NKHT2506/00759</t>
  </si>
  <si>
    <t>NKHT2506/00760</t>
  </si>
  <si>
    <t>NKHT2506/00761</t>
  </si>
  <si>
    <t>NKHT2506/00762</t>
  </si>
  <si>
    <t>NKHT2506/00763</t>
  </si>
  <si>
    <t>NKHT2506/00764</t>
  </si>
  <si>
    <t>NKHT2506/00765</t>
  </si>
  <si>
    <t>NKHT2506/00766</t>
  </si>
  <si>
    <t>NKHT2506/00767</t>
  </si>
  <si>
    <t>NKHT2506/00768</t>
  </si>
  <si>
    <t>NKHT2506/00769</t>
  </si>
  <si>
    <t>NKHT2506/00770</t>
  </si>
  <si>
    <t>NKHT2506/00771</t>
  </si>
  <si>
    <t>NKHT2506/00772</t>
  </si>
  <si>
    <t>NKHT2506/00773</t>
  </si>
  <si>
    <t>NKHT2506/00774</t>
  </si>
  <si>
    <t>NKHT2506/00775</t>
  </si>
  <si>
    <t>NKHT2506/00776</t>
  </si>
  <si>
    <t>NKHT2506/00777</t>
  </si>
  <si>
    <t>NKHT2506/00778</t>
  </si>
  <si>
    <t>NKHT2506/00779</t>
  </si>
  <si>
    <t>NKHT2506/00780</t>
  </si>
  <si>
    <t>NKHT2506/00781</t>
  </si>
  <si>
    <t>NKHT2506/00782</t>
  </si>
  <si>
    <t>NKHT2506/00783</t>
  </si>
  <si>
    <t>NKHT2506/00784</t>
  </si>
  <si>
    <t>NKHT2506/00785</t>
  </si>
  <si>
    <t>NKHT2506/00786</t>
  </si>
  <si>
    <t>NKHT2506/00787</t>
  </si>
  <si>
    <t>NKHT2506/00788</t>
  </si>
  <si>
    <t>NKHT2506/00789</t>
  </si>
  <si>
    <t>NKHT2506/00790</t>
  </si>
  <si>
    <t>NKHT2506/00791</t>
  </si>
  <si>
    <t>NKHT2506/00792</t>
  </si>
  <si>
    <t>NKHT2506/00793</t>
  </si>
  <si>
    <t>NKHT2506/00794</t>
  </si>
  <si>
    <t>NKHT2506/00795</t>
  </si>
  <si>
    <t>NKHT2506/00796</t>
  </si>
  <si>
    <t>NKHT2506/00797</t>
  </si>
  <si>
    <t>NKHT2506/00798</t>
  </si>
  <si>
    <t>NKHT2506/00799</t>
  </si>
  <si>
    <t>NKHT2506/00800</t>
  </si>
  <si>
    <t>NKHT2506/00801</t>
  </si>
  <si>
    <t>NKHT2506/00802</t>
  </si>
  <si>
    <t>NKHT2506/00803</t>
  </si>
  <si>
    <t>NKHT2506/00804</t>
  </si>
  <si>
    <t>NKHT2506/00805</t>
  </si>
  <si>
    <t>NKHT2506/00806</t>
  </si>
  <si>
    <t>NKHT2506/00807</t>
  </si>
  <si>
    <t>NKHT2506/00808</t>
  </si>
  <si>
    <t>NKHT2506/00809</t>
  </si>
  <si>
    <t>NKHT2506/00810</t>
  </si>
  <si>
    <t>NKHT2506/00811</t>
  </si>
  <si>
    <t>NKHT2506/00812</t>
  </si>
  <si>
    <t>NKHT2506/00813</t>
  </si>
  <si>
    <t>NKHT2506/00814</t>
  </si>
  <si>
    <t>NKHT2506/00815</t>
  </si>
  <si>
    <t>NKHT2506/00816</t>
  </si>
  <si>
    <t>NKHT2506/00817</t>
  </si>
  <si>
    <t>NKHT2506/00818</t>
  </si>
  <si>
    <t>NKHT2506/00819</t>
  </si>
  <si>
    <t>NKHT2506/00820</t>
  </si>
  <si>
    <t>NKHT2506/00821</t>
  </si>
  <si>
    <t>NKHT2506/00822</t>
  </si>
  <si>
    <t>NKHT2506/00823</t>
  </si>
  <si>
    <t>NKHT2506/00824</t>
  </si>
  <si>
    <t>NKHT2506/00825</t>
  </si>
  <si>
    <t>NKHT2506/00826</t>
  </si>
  <si>
    <t>NKHT2506/00827</t>
  </si>
  <si>
    <t>NKHT2506/00828</t>
  </si>
  <si>
    <t>NKHT2506/00829</t>
  </si>
  <si>
    <t>NKHT2506/00830</t>
  </si>
  <si>
    <t>NKHT2506/00831</t>
  </si>
  <si>
    <t>NKHT2506/00832</t>
  </si>
  <si>
    <t>NKHT2506/00833</t>
  </si>
  <si>
    <t>NKHT2506/00834</t>
  </si>
  <si>
    <t>NKHT2506/00835</t>
  </si>
  <si>
    <t>NKHT2506/00836</t>
  </si>
  <si>
    <t>NKHT2506/00837</t>
  </si>
  <si>
    <t>NKHT2506/00838</t>
  </si>
  <si>
    <t>NKHT2506/00839</t>
  </si>
  <si>
    <t>NKHT2506/00840</t>
  </si>
  <si>
    <t>NKHT2506/00841</t>
  </si>
  <si>
    <t>NKHT2506/00842</t>
  </si>
  <si>
    <t>NKHT2506/00843</t>
  </si>
  <si>
    <t>NKHT2506/00844</t>
  </si>
  <si>
    <t>NKHT2506/00845</t>
  </si>
  <si>
    <t>NKHT2506/00846</t>
  </si>
  <si>
    <t>NKHT2506/00847</t>
  </si>
  <si>
    <t>NKHT2506/00848</t>
  </si>
  <si>
    <t>NKHT2506/00849</t>
  </si>
  <si>
    <t>NKHT2506/00850</t>
  </si>
  <si>
    <t>NKHT2506/00851</t>
  </si>
  <si>
    <t>NKHT2506/00852</t>
  </si>
  <si>
    <t>NKHT2506/00853</t>
  </si>
  <si>
    <t>NKHT2506/00854</t>
  </si>
  <si>
    <t>NKHT2506/00855</t>
  </si>
  <si>
    <t>NKHT2506/00856</t>
  </si>
  <si>
    <t>NKHT2506/00857</t>
  </si>
  <si>
    <t>NKHT2506/00858</t>
  </si>
  <si>
    <t>NKHT2506/00859</t>
  </si>
  <si>
    <t>NKHT2506/00860</t>
  </si>
  <si>
    <t>NKHT2506/00861</t>
  </si>
  <si>
    <t>NKHT2506/00862</t>
  </si>
  <si>
    <t>NKHT2506/00863</t>
  </si>
  <si>
    <t>NKHT2506/00864</t>
  </si>
  <si>
    <t>NKHT2506/00865</t>
  </si>
  <si>
    <t>NKHT2506/00866</t>
  </si>
  <si>
    <t>NKHT2506/00867</t>
  </si>
  <si>
    <t>NKHT2506/00868</t>
  </si>
  <si>
    <t>NKHT2506/00869</t>
  </si>
  <si>
    <t>NKHT2506/00870</t>
  </si>
  <si>
    <t>NKHT2506/00871</t>
  </si>
  <si>
    <t>NKHT2506/00872</t>
  </si>
  <si>
    <t>NKHT2506/00873</t>
  </si>
  <si>
    <t>NKHT2506/00874</t>
  </si>
  <si>
    <t>NKHT2506/00875</t>
  </si>
  <si>
    <t>NKHT2506/00876</t>
  </si>
  <si>
    <t>NKHT2506/00877</t>
  </si>
  <si>
    <t>NKHT2506/00878</t>
  </si>
  <si>
    <t>NKHT2506/00879</t>
  </si>
  <si>
    <t>NKHT2506/00880</t>
  </si>
  <si>
    <t>NKHT2506/00881</t>
  </si>
  <si>
    <t>NKHT2506/00882</t>
  </si>
  <si>
    <t>NKHT2506/00883</t>
  </si>
  <si>
    <t>NKHT2506/00884</t>
  </si>
  <si>
    <t>NKHT2506/00885</t>
  </si>
  <si>
    <t>NKHT2506/00886</t>
  </si>
  <si>
    <t>NKHT2506/00887</t>
  </si>
  <si>
    <t>NKHT2506/00888</t>
  </si>
  <si>
    <t>NKHT2506/00889</t>
  </si>
  <si>
    <t>NKHT2506/00890</t>
  </si>
  <si>
    <t>NKHT2506/00891</t>
  </si>
  <si>
    <t>NKHT2506/00892</t>
  </si>
  <si>
    <t>NKHT2506/00893</t>
  </si>
  <si>
    <t>NKHT2506/00894</t>
  </si>
  <si>
    <t>NKHT2506/00895</t>
  </si>
  <si>
    <t>NKHT2506/00896</t>
  </si>
  <si>
    <t>NKHT2506/00897</t>
  </si>
  <si>
    <t>NKHT2506/00898</t>
  </si>
  <si>
    <t>NKHT2506/00899</t>
  </si>
  <si>
    <t>NKHT2506/00900</t>
  </si>
  <si>
    <t>NKHT2506/00901</t>
  </si>
  <si>
    <t>NKHT2506/00902</t>
  </si>
  <si>
    <t>NKHT2506/00903</t>
  </si>
  <si>
    <t>NKHT2506/00904</t>
  </si>
  <si>
    <t>NKHT2506/00905</t>
  </si>
  <si>
    <t>NKHT2506/00906</t>
  </si>
  <si>
    <t>NKHT2506/00907</t>
  </si>
  <si>
    <t>NKHT2506/00908</t>
  </si>
  <si>
    <t>NKHT2506/00909</t>
  </si>
  <si>
    <t>NKHT2506/00910</t>
  </si>
  <si>
    <t>NKHT2506/00911</t>
  </si>
  <si>
    <t>NKHT2506/00912</t>
  </si>
  <si>
    <t>NKHT2506/00913</t>
  </si>
  <si>
    <t>NKHT2506/00914</t>
  </si>
  <si>
    <t>NKHT2506/00915</t>
  </si>
  <si>
    <t>NKHT2506/00916</t>
  </si>
  <si>
    <t>NKHT2506/00917</t>
  </si>
  <si>
    <t>NKHT2506/00918</t>
  </si>
  <si>
    <t>NKHT2506/00919</t>
  </si>
  <si>
    <t>NKHT2506/00920</t>
  </si>
  <si>
    <t>NKHT2506/00921</t>
  </si>
  <si>
    <t>NKHT2506/00922</t>
  </si>
  <si>
    <t>NKHT2506/00923</t>
  </si>
  <si>
    <t>NKHT2506/00924</t>
  </si>
  <si>
    <t>NKHT2506/00925</t>
  </si>
  <si>
    <t>NKHT2506/00926</t>
  </si>
  <si>
    <t>NKHT2506/00927</t>
  </si>
  <si>
    <t>NKHT2506/00928</t>
  </si>
  <si>
    <t>NKHT2506/00929</t>
  </si>
  <si>
    <t>NKHT2506/00930</t>
  </si>
  <si>
    <t>NKHT2506/00931</t>
  </si>
  <si>
    <t>NKHT2506/00932</t>
  </si>
  <si>
    <t>NKHT2506/00933</t>
  </si>
  <si>
    <t>NKHT2506/00934</t>
  </si>
  <si>
    <t>NKHT2506/00935</t>
  </si>
  <si>
    <t>NKHT2506/00936</t>
  </si>
  <si>
    <t>NKHT2506/00937</t>
  </si>
  <si>
    <t>NKHT2506/00938</t>
  </si>
  <si>
    <t>NKHT2506/00939</t>
  </si>
  <si>
    <t>NKHT2506/00940</t>
  </si>
  <si>
    <t>NKHT2506/00941</t>
  </si>
  <si>
    <t>NKHT2506/00942</t>
  </si>
  <si>
    <t>NKHT2506/00943</t>
  </si>
  <si>
    <t>NKHT2506/00944</t>
  </si>
  <si>
    <t>NKHT2506/00945</t>
  </si>
  <si>
    <t>NKHT2506/00946</t>
  </si>
  <si>
    <t>NKHT2506/00947</t>
  </si>
  <si>
    <t>NKHT2506/00948</t>
  </si>
  <si>
    <t>NKHT2506/00949</t>
  </si>
  <si>
    <t>NKHT2506/00950</t>
  </si>
  <si>
    <t>NKHT2506/00951</t>
  </si>
  <si>
    <t>NKHT2506/00952</t>
  </si>
  <si>
    <t>NKHT2506/00953</t>
  </si>
  <si>
    <t>NKHT2506/00954</t>
  </si>
  <si>
    <t>NKHT2506/00955</t>
  </si>
  <si>
    <t>NKHT2506/00956</t>
  </si>
  <si>
    <t>NKHT2506/00957</t>
  </si>
  <si>
    <t>NKHT2506/00958</t>
  </si>
  <si>
    <t>NKHT2506/00959</t>
  </si>
  <si>
    <t>NKHT2506/00960</t>
  </si>
  <si>
    <t>NKHT2506/00961</t>
  </si>
  <si>
    <t>NKHT2506/00962</t>
  </si>
  <si>
    <t>NKHT2506/00963</t>
  </si>
  <si>
    <t>NKHT2506/00964</t>
  </si>
  <si>
    <t>NKHT2506/00965</t>
  </si>
  <si>
    <t>NKHT2506/00966</t>
  </si>
  <si>
    <t>NKHT2506/00967</t>
  </si>
  <si>
    <t>NKHT2506/00968</t>
  </si>
  <si>
    <t>NKHT2506/00969</t>
  </si>
  <si>
    <t>NKHT2506/00970</t>
  </si>
  <si>
    <t>NKHT2506/00971</t>
  </si>
  <si>
    <t>NKHT2506/00972</t>
  </si>
  <si>
    <t>NKHT2506/00973</t>
  </si>
  <si>
    <t>NKHT2506/00974</t>
  </si>
  <si>
    <t>NKHT2506/00975</t>
  </si>
  <si>
    <t>NKHT2506/00976</t>
  </si>
  <si>
    <t>NKHT2506/00977</t>
  </si>
  <si>
    <t>NKHT2506/00978</t>
  </si>
  <si>
    <t>NKHT2506/00979</t>
  </si>
  <si>
    <t>NKHT2506/00980</t>
  </si>
  <si>
    <t>NKHT2506/00981</t>
  </si>
  <si>
    <t>NKHT2506/00982</t>
  </si>
  <si>
    <t>NKHT2506/00983</t>
  </si>
  <si>
    <t>NKHT2506/00984</t>
  </si>
  <si>
    <t>NKHT2506/00985</t>
  </si>
  <si>
    <t>NKHT2506/00986</t>
  </si>
  <si>
    <t>NKHT2506/00987</t>
  </si>
  <si>
    <t>NKHT2506/00988</t>
  </si>
  <si>
    <t>NKHT2506/00989</t>
  </si>
  <si>
    <t>NKHT2506/00990</t>
  </si>
  <si>
    <t>NKHT2506/00991</t>
  </si>
  <si>
    <t>NKHT2506/00992</t>
  </si>
  <si>
    <t>NKHT2506/00993</t>
  </si>
  <si>
    <t>NKHT2506/00994</t>
  </si>
  <si>
    <t>NKHT2506/00995</t>
  </si>
  <si>
    <t>NKHT2506/00996</t>
  </si>
  <si>
    <t>NKHT2506/00997</t>
  </si>
  <si>
    <t>NKHT2506/00998</t>
  </si>
  <si>
    <t>NKHT2506/00999</t>
  </si>
  <si>
    <t>NKHT2506/01000</t>
  </si>
  <si>
    <t>NKHT2506/01001</t>
  </si>
  <si>
    <t>NKHT2506/01002</t>
  </si>
  <si>
    <t>NKHT2506/01003</t>
  </si>
  <si>
    <t>NKHT2506/01004</t>
  </si>
  <si>
    <t>NKHT2506/01005</t>
  </si>
  <si>
    <t>NKHT2506/01006</t>
  </si>
  <si>
    <t>NKHT2506/01007</t>
  </si>
  <si>
    <t>NKHT2506/01008</t>
  </si>
  <si>
    <t>NKHT2506/01009</t>
  </si>
  <si>
    <t>NKHT2506/01010</t>
  </si>
  <si>
    <t>NKHT2506/01011</t>
  </si>
  <si>
    <t>NKHT2506/01012</t>
  </si>
  <si>
    <t>NKHT2506/01013</t>
  </si>
  <si>
    <t>NKHT2506/01014</t>
  </si>
  <si>
    <t>NKHT2506/01015</t>
  </si>
  <si>
    <t>NKHT2506/01016</t>
  </si>
  <si>
    <t>NKHT2506/01017</t>
  </si>
  <si>
    <t>NKHT2506/01018</t>
  </si>
  <si>
    <t>NKHT2506/01019</t>
  </si>
  <si>
    <t>NKHT2506/01020</t>
  </si>
  <si>
    <t>NKHT2506/01021</t>
  </si>
  <si>
    <t>NKHT2506/01022</t>
  </si>
  <si>
    <t>NKHT2506/01023</t>
  </si>
  <si>
    <t>NKHT2506/01024</t>
  </si>
  <si>
    <t>NKHT2506/01025</t>
  </si>
  <si>
    <t>NKHT2506/01026</t>
  </si>
  <si>
    <t>NKHT2506/01027</t>
  </si>
  <si>
    <t>NKHT2506/01028</t>
  </si>
  <si>
    <t>NKHT2506/01029</t>
  </si>
  <si>
    <t>NKHT2506/01030</t>
  </si>
  <si>
    <t>NKHT2506/01031</t>
  </si>
  <si>
    <t>NKHT2506/01032</t>
  </si>
  <si>
    <t>NKHT2506/01033</t>
  </si>
  <si>
    <t>NKHT2506/01034</t>
  </si>
  <si>
    <t>NKHT2506/01035</t>
  </si>
  <si>
    <t>NKHT2506/01036</t>
  </si>
  <si>
    <t>NKHT2506/01037</t>
  </si>
  <si>
    <t>NKHT2506/01038</t>
  </si>
  <si>
    <t>NKHT2506/01039</t>
  </si>
  <si>
    <t>NKHT2506/01040</t>
  </si>
  <si>
    <t>NKHT2506/01041</t>
  </si>
  <si>
    <t>NKHT2506/01042</t>
  </si>
  <si>
    <t>NKHT2506/01043</t>
  </si>
  <si>
    <t>NKHT2506/01044</t>
  </si>
  <si>
    <t>NKHT2506/01045</t>
  </si>
  <si>
    <t>NKHT2506/01046</t>
  </si>
  <si>
    <t>NKHT2506/01047</t>
  </si>
  <si>
    <t>NKHT2506/01048</t>
  </si>
  <si>
    <t>NKHT2506/01049</t>
  </si>
  <si>
    <t>NKHT2506/01050</t>
  </si>
  <si>
    <t>NKHT2506/01051</t>
  </si>
  <si>
    <t>NKHT2506/01052</t>
  </si>
  <si>
    <t>NKHT2506/01053</t>
  </si>
  <si>
    <t>NKHT2506/01054</t>
  </si>
  <si>
    <t>NKHT2506/01055</t>
  </si>
  <si>
    <t>NKHT2506/01056</t>
  </si>
  <si>
    <t>NKHT2506/01057</t>
  </si>
  <si>
    <t>NKHT2506/01058</t>
  </si>
  <si>
    <t>NKHT2506/01059</t>
  </si>
  <si>
    <t>NKHT2506/01060</t>
  </si>
  <si>
    <t>NKHT2506/01061</t>
  </si>
  <si>
    <t>NKHT2506/01062</t>
  </si>
  <si>
    <t>NKHT2506/01063</t>
  </si>
  <si>
    <t>NKHT2506/01064</t>
  </si>
  <si>
    <t>NKHT2506/01065</t>
  </si>
  <si>
    <t>NKHT2506/01066</t>
  </si>
  <si>
    <t>NKHT2506/01067</t>
  </si>
  <si>
    <t>NKHT2506/01068</t>
  </si>
  <si>
    <t>NKHT2506/01069</t>
  </si>
  <si>
    <t>NKHT2506/01070</t>
  </si>
  <si>
    <t>NKHT2506/01071</t>
  </si>
  <si>
    <t>NKHT2506/01072</t>
  </si>
  <si>
    <t>NKHT2506/01073</t>
  </si>
  <si>
    <t>NKHT2506/01074</t>
  </si>
  <si>
    <t>NKHT2506/01075</t>
  </si>
  <si>
    <t>NKHT2506/01076</t>
  </si>
  <si>
    <t>NKHT2506/01077</t>
  </si>
  <si>
    <t>NKHT2506/01078</t>
  </si>
  <si>
    <t>NKHT2506/01079</t>
  </si>
  <si>
    <t>NKHT2506/01080</t>
  </si>
  <si>
    <t>NKHT2506/01081</t>
  </si>
  <si>
    <t>NKHT2506/01082</t>
  </si>
  <si>
    <t>NKHT2506/01083</t>
  </si>
  <si>
    <t>NKHT2506/01084</t>
  </si>
  <si>
    <t>NKHT2506/01085</t>
  </si>
  <si>
    <t>NKHT2506/01086</t>
  </si>
  <si>
    <t>NKHT2506/01087</t>
  </si>
  <si>
    <t>NKHT2506/01088</t>
  </si>
  <si>
    <t>NKHT2506/01089</t>
  </si>
  <si>
    <t>NKHT2506/01090</t>
  </si>
  <si>
    <t>NKHT2506/01091</t>
  </si>
  <si>
    <t>NKHT2506/01092</t>
  </si>
  <si>
    <t>NKHT2506/01093</t>
  </si>
  <si>
    <t>NKHT2506/01094</t>
  </si>
  <si>
    <t>NKHT2506/01095</t>
  </si>
  <si>
    <t>NKHT2506/01096</t>
  </si>
  <si>
    <t>NKHT2506/01097</t>
  </si>
  <si>
    <t>NKHT2506/01098</t>
  </si>
  <si>
    <t>NKHT2506/01099</t>
  </si>
  <si>
    <t>NKHT2506/01100</t>
  </si>
  <si>
    <t>NKHT2506/01101</t>
  </si>
  <si>
    <t>NKHT2506/01102</t>
  </si>
  <si>
    <t>NKHT2506/01103</t>
  </si>
  <si>
    <t>NKHT2506/01104</t>
  </si>
  <si>
    <t>NKHT2506/01105</t>
  </si>
  <si>
    <t>NKHT2506/01106</t>
  </si>
  <si>
    <t>NKHT2506/01107</t>
  </si>
  <si>
    <t>NKHT2506/01108</t>
  </si>
  <si>
    <t>NKHT2506/01109</t>
  </si>
  <si>
    <t>NKHT2506/01110</t>
  </si>
  <si>
    <t>NKHT2506/01111</t>
  </si>
  <si>
    <t>NKHT2506/01112</t>
  </si>
  <si>
    <t>NKHT2506/01113</t>
  </si>
  <si>
    <t>NKHT2506/01114</t>
  </si>
  <si>
    <t>NKHT2506/01115</t>
  </si>
  <si>
    <t>NKHT2506/01116</t>
  </si>
  <si>
    <t>NKHT2506/01117</t>
  </si>
  <si>
    <t>NKHT2506/01118</t>
  </si>
  <si>
    <t>NKHT2506/01119</t>
  </si>
  <si>
    <t>NKHT2506/01120</t>
  </si>
  <si>
    <t>NKHT2506/01121</t>
  </si>
  <si>
    <t>NKHT2506/01122</t>
  </si>
  <si>
    <t>NKHT2506/01123</t>
  </si>
  <si>
    <t>NKHT2506/01124</t>
  </si>
  <si>
    <t>NKHT2506/01125</t>
  </si>
  <si>
    <t>NKHT2506/01126</t>
  </si>
  <si>
    <t>NKHT2506/01127</t>
  </si>
  <si>
    <t>NKHT2506/01128</t>
  </si>
  <si>
    <t>NKHT2506/01129</t>
  </si>
  <si>
    <t>NKHT2506/01130</t>
  </si>
  <si>
    <t>NKHT2506/01131</t>
  </si>
  <si>
    <t>NKHT2506/01132</t>
  </si>
  <si>
    <t>NKHT2506/01133</t>
  </si>
  <si>
    <t>NKHT2506/01134</t>
  </si>
  <si>
    <t>NKHT2506/01135</t>
  </si>
  <si>
    <t>NKHT2506/01136</t>
  </si>
  <si>
    <t>NKHT2506/01137</t>
  </si>
  <si>
    <t>NKHT2506/01138</t>
  </si>
  <si>
    <t>NKHT2506/01139</t>
  </si>
  <si>
    <t>NKHT2506/01140</t>
  </si>
  <si>
    <t>NKHT2506/01141</t>
  </si>
  <si>
    <t>NKHT2506/01142</t>
  </si>
  <si>
    <t>NKHT2506/01143</t>
  </si>
  <si>
    <t>NKHT2506/01144</t>
  </si>
  <si>
    <t>NKHT2506/01145</t>
  </si>
  <si>
    <t>NKHT2506/01146</t>
  </si>
  <si>
    <t>NKHT2506/01147</t>
  </si>
  <si>
    <t>NKHT2506/01148</t>
  </si>
  <si>
    <t>NKHT2506/01149</t>
  </si>
  <si>
    <t>NKHT2506/01150</t>
  </si>
  <si>
    <t>NKHT2506/01151</t>
  </si>
  <si>
    <t>NKHT2506/01152</t>
  </si>
  <si>
    <t>NKHT2506/01153</t>
  </si>
  <si>
    <t>NKHT2506/01154</t>
  </si>
  <si>
    <t>NKHT2506/01155</t>
  </si>
  <si>
    <t>NKHT2506/01156</t>
  </si>
  <si>
    <t>NKHT2506/01157</t>
  </si>
  <si>
    <t>NKHT2506/01158</t>
  </si>
  <si>
    <t>NKHT2506/01159</t>
  </si>
  <si>
    <t>NKHT2506/01160</t>
  </si>
  <si>
    <t>NKHT2506/01161</t>
  </si>
  <si>
    <t>NKHT2506/01162</t>
  </si>
  <si>
    <t>NKHT2506/01163</t>
  </si>
  <si>
    <t>NKHT2506/01164</t>
  </si>
  <si>
    <t>NKHT2506/01165</t>
  </si>
  <si>
    <t>NKHT2506/01166</t>
  </si>
  <si>
    <t>NKHT2506/01167</t>
  </si>
  <si>
    <t>NKHT2506/01168</t>
  </si>
  <si>
    <t>NKHT2506/01169</t>
  </si>
  <si>
    <t>NKHT2506/01170</t>
  </si>
  <si>
    <t>NKHT2506/01171</t>
  </si>
  <si>
    <t>NKHT2506/01172</t>
  </si>
  <si>
    <t>NKHT2506/01173</t>
  </si>
  <si>
    <t>NKHT2506/01174</t>
  </si>
  <si>
    <t>NKHT2506/01175</t>
  </si>
  <si>
    <t>NKHT2506/01176</t>
  </si>
  <si>
    <t>NKHT2506/01177</t>
  </si>
  <si>
    <t>NKHT2506/01178</t>
  </si>
  <si>
    <t>NKHT2506/01179</t>
  </si>
  <si>
    <t>NKHT2506/01180</t>
  </si>
  <si>
    <t>NKHT2506/01181</t>
  </si>
  <si>
    <t>NKHT2506/01182</t>
  </si>
  <si>
    <t>NKHT2506/01183</t>
  </si>
  <si>
    <t>NKHT2506/01184</t>
  </si>
  <si>
    <t>NKHT2506/01185</t>
  </si>
  <si>
    <t>NKHT2506/01186</t>
  </si>
  <si>
    <t>NKHT2506/01187</t>
  </si>
  <si>
    <t>NKHT2506/01188</t>
  </si>
  <si>
    <t>NKHT2506/01189</t>
  </si>
  <si>
    <t>NKHT2506/01190</t>
  </si>
  <si>
    <t>NKHT2506/01191</t>
  </si>
  <si>
    <t>NKHT2506/01192</t>
  </si>
  <si>
    <t>NKHT2506/01193</t>
  </si>
  <si>
    <t>NKHT2506/01194</t>
  </si>
  <si>
    <t>NKHT2506/01195</t>
  </si>
  <si>
    <t>NKHT2506/01196</t>
  </si>
  <si>
    <t>NKHT2506/01197</t>
  </si>
  <si>
    <t>NKHT2506/01198</t>
  </si>
  <si>
    <t>NKHT2506/01199</t>
  </si>
  <si>
    <t>NKHT2506/01200</t>
  </si>
  <si>
    <t>NKHT2506/01201</t>
  </si>
  <si>
    <t>NKHT2506/01202</t>
  </si>
  <si>
    <t>NKHT2506/01203</t>
  </si>
  <si>
    <t>NKHT2506/01204</t>
  </si>
  <si>
    <t>NKHT2506/01205</t>
  </si>
  <si>
    <t>NKHT2506/01206</t>
  </si>
  <si>
    <t>NKHT2506/01207</t>
  </si>
  <si>
    <t>NKHT2506/01208</t>
  </si>
  <si>
    <t>NKHT2506/01209</t>
  </si>
  <si>
    <t>NKHT2506/01210</t>
  </si>
  <si>
    <t>NKHT2506/01211</t>
  </si>
  <si>
    <t>NKHT2506/01212</t>
  </si>
  <si>
    <t>NKHT2506/01213</t>
  </si>
  <si>
    <t>NKHT2506/01214</t>
  </si>
  <si>
    <t>NKHT2506/01215</t>
  </si>
  <si>
    <t>NKHT2506/01216</t>
  </si>
  <si>
    <t>NKHT2506/01217</t>
  </si>
  <si>
    <t>NKHT2506/01218</t>
  </si>
  <si>
    <t>NKHT2506/01219</t>
  </si>
  <si>
    <t>NKHT2506/01220</t>
  </si>
  <si>
    <t>NKHT2506/01221</t>
  </si>
  <si>
    <t>NKHT2506/01222</t>
  </si>
  <si>
    <t>NKHT2506/01223</t>
  </si>
  <si>
    <t>NKHT2506/01224</t>
  </si>
  <si>
    <t>NKHT2506/01225</t>
  </si>
  <si>
    <t>NKHT2506/01226</t>
  </si>
  <si>
    <t>NKHT2506/01227</t>
  </si>
  <si>
    <t>NKHT2506/01228</t>
  </si>
  <si>
    <t>NKHT2506/01229</t>
  </si>
  <si>
    <t>NKHT2506/01230</t>
  </si>
  <si>
    <t>NKHT2506/01231</t>
  </si>
  <si>
    <t>NKHT2506/01232</t>
  </si>
  <si>
    <t>NKHT2506/01233</t>
  </si>
  <si>
    <t>NKHT2506/01234</t>
  </si>
  <si>
    <t>NKHT2506/01235</t>
  </si>
  <si>
    <t>NKHT2506/01236</t>
  </si>
  <si>
    <t>NKHT2506/01237</t>
  </si>
  <si>
    <t>NKHT2506/01238</t>
  </si>
  <si>
    <t>NKHT2506/01239</t>
  </si>
  <si>
    <t>NKHT2506/01240</t>
  </si>
  <si>
    <t>NKHT2506/01241</t>
  </si>
  <si>
    <t>NKHT2506/01242</t>
  </si>
  <si>
    <t>NKHT2506/01243</t>
  </si>
  <si>
    <t>NKHT2506/01244</t>
  </si>
  <si>
    <t>NKHT2506/01245</t>
  </si>
  <si>
    <t>NKHT2506/01246</t>
  </si>
  <si>
    <t>NKHT2506/01247</t>
  </si>
  <si>
    <t>NKHT2506/01248</t>
  </si>
  <si>
    <t>NKHT2506/01249</t>
  </si>
  <si>
    <t>NKHT2506/01250</t>
  </si>
  <si>
    <t>NKHT2506/01251</t>
  </si>
  <si>
    <t>NKHT2506/01252</t>
  </si>
  <si>
    <t>NKHT2506/01253</t>
  </si>
  <si>
    <t>NKHT2506/01254</t>
  </si>
  <si>
    <t>NKHT2506/01255</t>
  </si>
  <si>
    <t>NKHT2506/01256</t>
  </si>
  <si>
    <t>NKHT2506/01257</t>
  </si>
  <si>
    <t>NKHT2506/01258</t>
  </si>
  <si>
    <t>NKHT2506/01259</t>
  </si>
  <si>
    <t>NKHT2506/01260</t>
  </si>
  <si>
    <t>NKHT2506/01261</t>
  </si>
  <si>
    <t>NKHT2506/01262</t>
  </si>
  <si>
    <t>NKHT2506/01263</t>
  </si>
  <si>
    <t>NKHT2506/01264</t>
  </si>
  <si>
    <t>NKHT2506/01265</t>
  </si>
  <si>
    <t>NKHT2506/01266</t>
  </si>
  <si>
    <t>NKHT2506/01267</t>
  </si>
  <si>
    <t>NKHT2506/01268</t>
  </si>
  <si>
    <t>NKHT2506/01269</t>
  </si>
  <si>
    <t>NKHT2506/01270</t>
  </si>
  <si>
    <t>NKHT2506/01271</t>
  </si>
  <si>
    <t>NKHT2506/01272</t>
  </si>
  <si>
    <t>NKHT2506/01273</t>
  </si>
  <si>
    <t>NKHT2506/01274</t>
  </si>
  <si>
    <t>NKHT2506/01275</t>
  </si>
  <si>
    <t>NKHT2506/01276</t>
  </si>
  <si>
    <t>NKHT2506/01277</t>
  </si>
  <si>
    <t>NKHT2506/01278</t>
  </si>
  <si>
    <t>NKHT2506/01279</t>
  </si>
  <si>
    <t>NKHT2506/01280</t>
  </si>
  <si>
    <t>NKHT2506/01281</t>
  </si>
  <si>
    <t>NKHT2506/01282</t>
  </si>
  <si>
    <t>NKHT2506/01283</t>
  </si>
  <si>
    <t>NKHT2506/01284</t>
  </si>
  <si>
    <t>NKHT2506/01285</t>
  </si>
  <si>
    <t>NKHT2506/01286</t>
  </si>
  <si>
    <t>NKHT2506/01287</t>
  </si>
  <si>
    <t>NKHT2506/01288</t>
  </si>
  <si>
    <t>NKHT2506/01289</t>
  </si>
  <si>
    <t>NKHT2506/01290</t>
  </si>
  <si>
    <t>NKHT2506/01291</t>
  </si>
  <si>
    <t>NKHT2506/01292</t>
  </si>
  <si>
    <t>NKHT2506/01293</t>
  </si>
  <si>
    <t>NKHT2506/01294</t>
  </si>
  <si>
    <t>NKHT2506/01295</t>
  </si>
  <si>
    <t>NKHT2506/01296</t>
  </si>
  <si>
    <t>NKHT2506/01297</t>
  </si>
  <si>
    <t>NKHT2506/01298</t>
  </si>
  <si>
    <t>NKHT2506/01299</t>
  </si>
  <si>
    <t>NKHT2506/01300</t>
  </si>
  <si>
    <t>NKHT2506/01301</t>
  </si>
  <si>
    <t>NKHT2506/01302</t>
  </si>
  <si>
    <t>NKHT2506/01303</t>
  </si>
  <si>
    <t>NKHT2506/01304</t>
  </si>
  <si>
    <t>NKHT2506/01305</t>
  </si>
  <si>
    <t>NKHT2506/01306</t>
  </si>
  <si>
    <t>NKHT2506/01307</t>
  </si>
  <si>
    <t>NKHT2506/01308</t>
  </si>
  <si>
    <t>NKHT2506/01309</t>
  </si>
  <si>
    <t>NKHT2506/01310</t>
  </si>
  <si>
    <t>NKHT2506/01311</t>
  </si>
  <si>
    <t>NKHT2506/01312</t>
  </si>
  <si>
    <t>NKHT2506/01313</t>
  </si>
  <si>
    <t>NKHT2506/01314</t>
  </si>
  <si>
    <t>NKHT2506/01315</t>
  </si>
  <si>
    <t>NKHT2506/01316</t>
  </si>
  <si>
    <t>NKHT2506/01317</t>
  </si>
  <si>
    <t>NKHT2506/01318</t>
  </si>
  <si>
    <t>NKHT2506/01319</t>
  </si>
  <si>
    <t>NKHT2506/01320</t>
  </si>
  <si>
    <t>NKHT2506/01321</t>
  </si>
  <si>
    <t>NKHT2506/01322</t>
  </si>
  <si>
    <t>NKHT2506/01323</t>
  </si>
  <si>
    <t>NKHT2506/01324</t>
  </si>
  <si>
    <t>NKHT2506/01325</t>
  </si>
  <si>
    <t>NKHT2506/01326</t>
  </si>
  <si>
    <t>NKHT2506/01327</t>
  </si>
  <si>
    <t>NKHT2506/01328</t>
  </si>
  <si>
    <t>NKHT2506/01329</t>
  </si>
  <si>
    <t>NKHT2506/01330</t>
  </si>
  <si>
    <t>NKHT2506/01331</t>
  </si>
  <si>
    <t>NKHT2506/01332</t>
  </si>
  <si>
    <t>NKHT2506/01333</t>
  </si>
  <si>
    <t>NKHT2506/01334</t>
  </si>
  <si>
    <t>NKHT2506/01335</t>
  </si>
  <si>
    <t>NKHT2506/01336</t>
  </si>
  <si>
    <t>NKHT2506/01337</t>
  </si>
  <si>
    <t>NKHT2506/01338</t>
  </si>
  <si>
    <t>NKHT2506/01339</t>
  </si>
  <si>
    <t>NKHT2506/01340</t>
  </si>
  <si>
    <t>NKHT2506/01341</t>
  </si>
  <si>
    <t>NKHT2506/01342</t>
  </si>
  <si>
    <t>NKHT2506/01343</t>
  </si>
  <si>
    <t>NKHT2506/01344</t>
  </si>
  <si>
    <t>NKHT2506/01345</t>
  </si>
  <si>
    <t>NKHT2506/01346</t>
  </si>
  <si>
    <t>NKHT2506/01347</t>
  </si>
  <si>
    <t>NKHT2506/01348</t>
  </si>
  <si>
    <t>NKHT2506/01349</t>
  </si>
  <si>
    <t>NKHT2506/01350</t>
  </si>
  <si>
    <t>NKHT2506/01351</t>
  </si>
  <si>
    <t>NKHT2506/01352</t>
  </si>
  <si>
    <t>NKHT2506/01353</t>
  </si>
  <si>
    <t>NKHT2506/01354</t>
  </si>
  <si>
    <t>NKHT2506/01355</t>
  </si>
  <si>
    <t>NKHT2506/01356</t>
  </si>
  <si>
    <t>NKHT2506/01357</t>
  </si>
  <si>
    <t>NKHT2506/01358</t>
  </si>
  <si>
    <t>NKHT2506/01359</t>
  </si>
  <si>
    <t>NKHT2506/01360</t>
  </si>
  <si>
    <t>NKHT2506/01361</t>
  </si>
  <si>
    <t>NKHT2506/01362</t>
  </si>
  <si>
    <t>NKHT2506/01363</t>
  </si>
  <si>
    <t>NKHT2506/01364</t>
  </si>
  <si>
    <t>NKHT2506/01365</t>
  </si>
  <si>
    <t>NKHT2506/01366</t>
  </si>
  <si>
    <t>NKHT2506/01367</t>
  </si>
  <si>
    <t>NKHT2506/01368</t>
  </si>
  <si>
    <t>NKHT2506/01369</t>
  </si>
  <si>
    <t>NKHT2506/01370</t>
  </si>
  <si>
    <t>NKHT2506/01371</t>
  </si>
  <si>
    <t>NKHT2506/01372</t>
  </si>
  <si>
    <t>NKHT2506/01373</t>
  </si>
  <si>
    <t>NKHT2506/01374</t>
  </si>
  <si>
    <t>NKHT2506/01375</t>
  </si>
  <si>
    <t>NKHT2506/01376</t>
  </si>
  <si>
    <t>NKHT2506/01377</t>
  </si>
  <si>
    <t>NKHT2506/01378</t>
  </si>
  <si>
    <t>NKHT2506/01379</t>
  </si>
  <si>
    <t>NKHT2506/01380</t>
  </si>
  <si>
    <t>NKHT2506/01381</t>
  </si>
  <si>
    <t>NKHT2506/01382</t>
  </si>
  <si>
    <t>NKHT2506/01383</t>
  </si>
  <si>
    <t>NKHT2506/01384</t>
  </si>
  <si>
    <t>NKHT2506/01385</t>
  </si>
  <si>
    <t>NKHT2506/01386</t>
  </si>
  <si>
    <t>NKHT2506/01387</t>
  </si>
  <si>
    <t>NKHT2506/01388</t>
  </si>
  <si>
    <t>NKHT2506/01389</t>
  </si>
  <si>
    <t>NKHT2506/01390</t>
  </si>
  <si>
    <t>NKHT2506/01391</t>
  </si>
  <si>
    <t>NKHT2506/01392</t>
  </si>
  <si>
    <t>NKHT2506/01393</t>
  </si>
  <si>
    <t>NKHT2506/01394</t>
  </si>
  <si>
    <t>NKHT2506/01395</t>
  </si>
  <si>
    <t>NKHT2506/01396</t>
  </si>
  <si>
    <t>NKHT2506/01397</t>
  </si>
  <si>
    <t>NKHT2506/01398</t>
  </si>
  <si>
    <t>NKHT2506/01399</t>
  </si>
  <si>
    <t>NKHT2506/01400</t>
  </si>
  <si>
    <t>NKHT2506/01401</t>
  </si>
  <si>
    <t>NKHT2506/01402</t>
  </si>
  <si>
    <t>NKHT2506/01403</t>
  </si>
  <si>
    <t>NKHT2506/01404</t>
  </si>
  <si>
    <t>NKHT2506/01405</t>
  </si>
  <si>
    <t>NKHT2506/01406</t>
  </si>
  <si>
    <t>NKHT2506/01407</t>
  </si>
  <si>
    <t>NKHT2506/01408</t>
  </si>
  <si>
    <t>NKHT2506/01409</t>
  </si>
  <si>
    <t>NKHT2506/01410</t>
  </si>
  <si>
    <t>NKHT2506/01411</t>
  </si>
  <si>
    <t>NKHT2506/01412</t>
  </si>
  <si>
    <t>NKHT2506/01413</t>
  </si>
  <si>
    <t>NKHT2506/01414</t>
  </si>
  <si>
    <t>NKHT2506/01415</t>
  </si>
  <si>
    <t>NKHT2506/01416</t>
  </si>
  <si>
    <t>NKHT2506/01417</t>
  </si>
  <si>
    <t>NKHT2506/01418</t>
  </si>
  <si>
    <t>NKHT2506/01419</t>
  </si>
  <si>
    <t>NKHT2506/01420</t>
  </si>
  <si>
    <t>NKHT2506/01421</t>
  </si>
  <si>
    <t>NKHT2506/01422</t>
  </si>
  <si>
    <t>NKHT2506/01423</t>
  </si>
  <si>
    <t>NKHT2506/01424</t>
  </si>
  <si>
    <t>NKHT2506/01425</t>
  </si>
  <si>
    <t>NKHT2506/01426</t>
  </si>
  <si>
    <t>NKHT2506/01427</t>
  </si>
  <si>
    <t>NKHT2506/01428</t>
  </si>
  <si>
    <t>NKHT2506/01429</t>
  </si>
  <si>
    <t>NKHT2506/01430</t>
  </si>
  <si>
    <t>NKHT2506/01431</t>
  </si>
  <si>
    <t>NKHT2506/01432</t>
  </si>
  <si>
    <t>NKHT2506/01433</t>
  </si>
  <si>
    <t>NKHT2506/01434</t>
  </si>
  <si>
    <t>NKHT2506/01435</t>
  </si>
  <si>
    <t>NKHT2506/01436</t>
  </si>
  <si>
    <t>NKHT2506/01437</t>
  </si>
  <si>
    <t>NKHT2506/01438</t>
  </si>
  <si>
    <t>NKHT2506/01439</t>
  </si>
  <si>
    <t>NKHT2506/01440</t>
  </si>
  <si>
    <t>NKHT2506/01441</t>
  </si>
  <si>
    <t>NKHT2506/01442</t>
  </si>
  <si>
    <t>NKHT2506/01443</t>
  </si>
  <si>
    <t>NKHT2506/01444</t>
  </si>
  <si>
    <t>NKHT2506/01445</t>
  </si>
  <si>
    <t>NKHT2506/01446</t>
  </si>
  <si>
    <t>NKHT2506/01447</t>
  </si>
  <si>
    <t>NKHT2506/01448</t>
  </si>
  <si>
    <t>NKHT2506/01449</t>
  </si>
  <si>
    <t>NKHT2506/01450</t>
  </si>
  <si>
    <t>NKHT2506/01451</t>
  </si>
  <si>
    <t>NKHT2506/01452</t>
  </si>
  <si>
    <t>NKHT2506/01453</t>
  </si>
  <si>
    <t>NKHT2506/01454</t>
  </si>
  <si>
    <t>NKHT2506/01455</t>
  </si>
  <si>
    <t>NKHT2506/01456</t>
  </si>
  <si>
    <t>NKHT2506/01457</t>
  </si>
  <si>
    <t>NKHT2506/01458</t>
  </si>
  <si>
    <t>NKHT2506/01459</t>
  </si>
  <si>
    <t>NKHT2506/01460</t>
  </si>
  <si>
    <t>NKHT2506/01461</t>
  </si>
  <si>
    <t>NKHT2506/01462</t>
  </si>
  <si>
    <t>NKHT2506/01463</t>
  </si>
  <si>
    <t>NKHT2506/01464</t>
  </si>
  <si>
    <t>NKHT2506/01465</t>
  </si>
  <si>
    <t>NKHT2506/01466</t>
  </si>
  <si>
    <t>NKHT2506/01467</t>
  </si>
  <si>
    <t>NKHT2506/01468</t>
  </si>
  <si>
    <t>NKHT2506/01469</t>
  </si>
  <si>
    <t>NKHT2506/01470</t>
  </si>
  <si>
    <t>NKHT2506/01471</t>
  </si>
  <si>
    <t>NKHT2506/01472</t>
  </si>
  <si>
    <t>NKHT2506/01473</t>
  </si>
  <si>
    <t>NKHT2506/01474</t>
  </si>
  <si>
    <t>NKHT2506/01475</t>
  </si>
  <si>
    <t>NKHT2506/01476</t>
  </si>
  <si>
    <t>NKHT2506/01477</t>
  </si>
  <si>
    <t>NKHT2506/01478</t>
  </si>
  <si>
    <t>NKHT2506/01479</t>
  </si>
  <si>
    <t>NKHT2506/01480</t>
  </si>
  <si>
    <t>NKHT2506/01481</t>
  </si>
  <si>
    <t>NKHT2506/01482</t>
  </si>
  <si>
    <t>NKHT2506/01483</t>
  </si>
  <si>
    <t>NKHT2506/01484</t>
  </si>
  <si>
    <t>NKHT2506/01485</t>
  </si>
  <si>
    <t>NKHT2506/01486</t>
  </si>
  <si>
    <t>NKHT2506/01487</t>
  </si>
  <si>
    <t>NKHT2506/01488</t>
  </si>
  <si>
    <t>NKHT2506/01489</t>
  </si>
  <si>
    <t>NKHT2506/01490</t>
  </si>
  <si>
    <t>NKHT2506/01491</t>
  </si>
  <si>
    <t>NKHT2506/01492</t>
  </si>
  <si>
    <t>NKHT2506/01493</t>
  </si>
  <si>
    <t>NKHT2506/01494</t>
  </si>
  <si>
    <t>NKHT2506/01495</t>
  </si>
  <si>
    <t>NKHT2506/01496</t>
  </si>
  <si>
    <t>NKHT2506/01497</t>
  </si>
  <si>
    <t>NKHT2506/01498</t>
  </si>
  <si>
    <t>NKHT2506/01499</t>
  </si>
  <si>
    <t>NKHT2506/01500</t>
  </si>
  <si>
    <t>NKHT2506/01501</t>
  </si>
  <si>
    <t>NKHT2506/01502</t>
  </si>
  <si>
    <t>NKHT2506/01503</t>
  </si>
  <si>
    <t>NKHT2506/01504</t>
  </si>
  <si>
    <t>NKHT2506/01505</t>
  </si>
  <si>
    <t>NKHT2506/01506</t>
  </si>
  <si>
    <t>NKHT2506/01507</t>
  </si>
  <si>
    <t>NKHT2506/01508</t>
  </si>
  <si>
    <t>NKHT2506/01509</t>
  </si>
  <si>
    <t>NKHT2506/01510</t>
  </si>
  <si>
    <t>NKHT2506/01511</t>
  </si>
  <si>
    <t>NKHT2506/01512</t>
  </si>
  <si>
    <t>NKHT2506/01513</t>
  </si>
  <si>
    <t>NKHT2506/01514</t>
  </si>
  <si>
    <t>NKHT2506/01515</t>
  </si>
  <si>
    <t>NKHT2506/01516</t>
  </si>
  <si>
    <t>NKHT2506/01517</t>
  </si>
  <si>
    <t>NKHT2506/01518</t>
  </si>
  <si>
    <t>NKHT2506/01519</t>
  </si>
  <si>
    <t>NKHT2506/01520</t>
  </si>
  <si>
    <t>NKHT2506/01521</t>
  </si>
  <si>
    <t>NKHT2506/01522</t>
  </si>
  <si>
    <t>NKHT2506/01523</t>
  </si>
  <si>
    <t>NKHT2506/01524</t>
  </si>
  <si>
    <t>NKHT2506/01525</t>
  </si>
  <si>
    <t>NKHT2506/01526</t>
  </si>
  <si>
    <t>NKHT2506/01527</t>
  </si>
  <si>
    <t>NKHT2506/01528</t>
  </si>
  <si>
    <t>NKHT2506/01529</t>
  </si>
  <si>
    <t>NKHT2506/01530</t>
  </si>
  <si>
    <t>NKHT2506/01531</t>
  </si>
  <si>
    <t>NKHT2506/01532</t>
  </si>
  <si>
    <t>NKHT2506/01533</t>
  </si>
  <si>
    <t>NKHT2506/01534</t>
  </si>
  <si>
    <t>NKHT2506/01535</t>
  </si>
  <si>
    <t>NKHT2506/01536</t>
  </si>
  <si>
    <t>NKHT2506/01537</t>
  </si>
  <si>
    <t>NKHT2506/01538</t>
  </si>
  <si>
    <t>NKHT2506/01539</t>
  </si>
  <si>
    <t>NKHT2506/01540</t>
  </si>
  <si>
    <t>NKHT2506/01541</t>
  </si>
  <si>
    <t>NKHT2506/01542</t>
  </si>
  <si>
    <t>NKHT2506/01543</t>
  </si>
  <si>
    <t>NKHT2506/01544</t>
  </si>
  <si>
    <t>NKHT2506/01545</t>
  </si>
  <si>
    <t>NKHT2506/01546</t>
  </si>
  <si>
    <t>NKHT2506/01547</t>
  </si>
  <si>
    <t>NKHT2506/01548</t>
  </si>
  <si>
    <t>NKHT2506/01549</t>
  </si>
  <si>
    <t>NKHT2506/01550</t>
  </si>
  <si>
    <t>NKHT2506/01551</t>
  </si>
  <si>
    <t>NKHT2506/01552</t>
  </si>
  <si>
    <t>NKHT2506/01553</t>
  </si>
  <si>
    <t>NKHT2506/01554</t>
  </si>
  <si>
    <t>NKHT2506/01555</t>
  </si>
  <si>
    <t>NKHT2506/01556</t>
  </si>
  <si>
    <t>NKHT2506/01557</t>
  </si>
  <si>
    <t>NKHT2506/01558</t>
  </si>
  <si>
    <t>NKHT2506/01559</t>
  </si>
  <si>
    <t>NKHT2506/01560</t>
  </si>
  <si>
    <t>NKHT2506/01561</t>
  </si>
  <si>
    <t>NKHT2506/01562</t>
  </si>
  <si>
    <t>NKHT2506/01563</t>
  </si>
  <si>
    <t>NKHT2506/01564</t>
  </si>
  <si>
    <t>NKHT2506/01565</t>
  </si>
  <si>
    <t>NKHT2506/01566</t>
  </si>
  <si>
    <t>NKHT2506/01567</t>
  </si>
  <si>
    <t>NKHT2506/01568</t>
  </si>
  <si>
    <t>NKHT2506/01569</t>
  </si>
  <si>
    <t>NKHT2506/01570</t>
  </si>
  <si>
    <t>NKHT2506/01571</t>
  </si>
  <si>
    <t>NKHT2506/01572</t>
  </si>
  <si>
    <t>NKHT2506/01573</t>
  </si>
  <si>
    <t>NKHT2506/01574</t>
  </si>
  <si>
    <t>NKHT2506/01575</t>
  </si>
  <si>
    <t>NKHT2506/01576</t>
  </si>
  <si>
    <t>NKHT2506/01577</t>
  </si>
  <si>
    <t>NKHT2506/01578</t>
  </si>
  <si>
    <t>NKHT2506/01579</t>
  </si>
  <si>
    <t>NKHT2506/01580</t>
  </si>
  <si>
    <t>NKHT2506/01581</t>
  </si>
  <si>
    <t>NKHT2506/01582</t>
  </si>
  <si>
    <t>NKHT2506/01583</t>
  </si>
  <si>
    <t>NKHT2506/01584</t>
  </si>
  <si>
    <t>NKHT2506/01585</t>
  </si>
  <si>
    <t>NKHT2506/01586</t>
  </si>
  <si>
    <t>NKHT2506/01587</t>
  </si>
  <si>
    <t>NKHT2506/01588</t>
  </si>
  <si>
    <t>NKHT2506/01589</t>
  </si>
  <si>
    <t>NKHT2506/01590</t>
  </si>
  <si>
    <t>NKHT2506/01591</t>
  </si>
  <si>
    <t>NKHT2506/01592</t>
  </si>
  <si>
    <t>NKHT2506/01593</t>
  </si>
  <si>
    <t>NKHT2506/01594</t>
  </si>
  <si>
    <t>NKHT2506/01595</t>
  </si>
  <si>
    <t>NKHT2506/01596</t>
  </si>
  <si>
    <t>NKHT2506/01597</t>
  </si>
  <si>
    <t>NKHT2506/01598</t>
  </si>
  <si>
    <t>NKHT2506/01599</t>
  </si>
  <si>
    <t>NKHT2506/01600</t>
  </si>
  <si>
    <t>NKHT2506/01601</t>
  </si>
  <si>
    <t>NKHT2506/01602</t>
  </si>
  <si>
    <t>NKHT2506/01603</t>
  </si>
  <si>
    <t>NKHT2506/01604</t>
  </si>
  <si>
    <t>NKHT2506/01605</t>
  </si>
  <si>
    <t>NKHT2506/01606</t>
  </si>
  <si>
    <t>NKHT2506/01607</t>
  </si>
  <si>
    <t>NKHT2506/01608</t>
  </si>
  <si>
    <t>NKHT2506/01609</t>
  </si>
  <si>
    <t>NKHT2506/01610</t>
  </si>
  <si>
    <t>NKHT2506/01611</t>
  </si>
  <si>
    <t>NKHT2506/01612</t>
  </si>
  <si>
    <t>NKHT2506/01613</t>
  </si>
  <si>
    <t>NKHT2506/01614</t>
  </si>
  <si>
    <t>NKHT2506/01615</t>
  </si>
  <si>
    <t>NKHT2506/01616</t>
  </si>
  <si>
    <t>NKHT2506/01617</t>
  </si>
  <si>
    <t>NKHT2506/01618</t>
  </si>
  <si>
    <t>NKHT2506/01619</t>
  </si>
  <si>
    <t>NKHT2506/01620</t>
  </si>
  <si>
    <t>NKHT2506/01621</t>
  </si>
  <si>
    <t>NKHT2506/01622</t>
  </si>
  <si>
    <t>NKHT2506/01623</t>
  </si>
  <si>
    <t>NKHT2506/01624</t>
  </si>
  <si>
    <t>NKHT2506/01625</t>
  </si>
  <si>
    <t>NKHT2506/01626</t>
  </si>
  <si>
    <t>NKHT2506/01627</t>
  </si>
  <si>
    <t>NKHT2506/01628</t>
  </si>
  <si>
    <t>NKHT2506/01629</t>
  </si>
  <si>
    <t>NKHT2506/01630</t>
  </si>
  <si>
    <t>NKHT2506/01631</t>
  </si>
  <si>
    <t>NKHT2506/01632</t>
  </si>
  <si>
    <t>NKHT2506/01633</t>
  </si>
  <si>
    <t>NKHT2506/01634</t>
  </si>
  <si>
    <t>NKHT2506/01635</t>
  </si>
  <si>
    <t>NKHT2506/01636</t>
  </si>
  <si>
    <t>NKHT2506/01637</t>
  </si>
  <si>
    <t>NKHT2506/01638</t>
  </si>
  <si>
    <t>NKHT2506/01639</t>
  </si>
  <si>
    <t>NKHT2506/01640</t>
  </si>
  <si>
    <t>NKHT2506/01641</t>
  </si>
  <si>
    <t>NKHT2506/01642</t>
  </si>
  <si>
    <t>NKHT2506/01643</t>
  </si>
  <si>
    <t>NKHT2506/01644</t>
  </si>
  <si>
    <t>NKHT2506/01645</t>
  </si>
  <si>
    <t>NKHT2506/01646</t>
  </si>
  <si>
    <t>NKHT2506/01647</t>
  </si>
  <si>
    <t>NKHT2506/01648</t>
  </si>
  <si>
    <t>NKHT2506/01649</t>
  </si>
  <si>
    <t>NKHT2506/01650</t>
  </si>
  <si>
    <t>NKHT2506/01651</t>
  </si>
  <si>
    <t>NKHT2506/01652</t>
  </si>
  <si>
    <t>NKHT2506/01653</t>
  </si>
  <si>
    <t>NKHT2506/01654</t>
  </si>
  <si>
    <t>NKHT2506/01655</t>
  </si>
  <si>
    <t>NKHT2506/01656</t>
  </si>
  <si>
    <t>NKHT2506/01657</t>
  </si>
  <si>
    <t>NKHT2506/01658</t>
  </si>
  <si>
    <t>NKHT2506/01659</t>
  </si>
  <si>
    <t>NKHT2506/01660</t>
  </si>
  <si>
    <t>NKHT2506/01661</t>
  </si>
  <si>
    <t>NKHT2506/01662</t>
  </si>
  <si>
    <t>NKHT2506/01663</t>
  </si>
  <si>
    <t>NKHT2506/01664</t>
  </si>
  <si>
    <t>NKHT2506/01665</t>
  </si>
  <si>
    <t>NKHT2506/01666</t>
  </si>
  <si>
    <t>NKHT2506/01667</t>
  </si>
  <si>
    <t>NKHT2506/01668</t>
  </si>
  <si>
    <t>NKHT2506/01669</t>
  </si>
  <si>
    <t>NKHT2506/01670</t>
  </si>
  <si>
    <t>NKHT2506/01671</t>
  </si>
  <si>
    <t>NKHT2506/01672</t>
  </si>
  <si>
    <t>NKHT2506/01673</t>
  </si>
  <si>
    <t>NKHT2506/01674</t>
  </si>
  <si>
    <t>NKHT2506/01675</t>
  </si>
  <si>
    <t>NKHT2506/01676</t>
  </si>
  <si>
    <t>NKHT2506/01677</t>
  </si>
  <si>
    <t>NKHT2506/01678</t>
  </si>
  <si>
    <t>NKHT2506/01679</t>
  </si>
  <si>
    <t>NKHT2506/01680</t>
  </si>
  <si>
    <t>NKHT2506/01681</t>
  </si>
  <si>
    <t>NKHT2506/01682</t>
  </si>
  <si>
    <t>NKHT2506/01683</t>
  </si>
  <si>
    <t>NKHT2506/01684</t>
  </si>
  <si>
    <t>NKHT2506/01685</t>
  </si>
  <si>
    <t>NKHT2506/01686</t>
  </si>
  <si>
    <t>NKHT2506/01687</t>
  </si>
  <si>
    <t>NKHT2506/01688</t>
  </si>
  <si>
    <t>NKHT2506/01689</t>
  </si>
  <si>
    <t>NKHT2506/01690</t>
  </si>
  <si>
    <t>NKHT2506/01691</t>
  </si>
  <si>
    <t>NKHT2506/01692</t>
  </si>
  <si>
    <t>NKHT2506/01693</t>
  </si>
  <si>
    <t>NKHT2506/01694</t>
  </si>
  <si>
    <t>NKHT2506/01695</t>
  </si>
  <si>
    <t>NKHT2506/01696</t>
  </si>
  <si>
    <t>NKHT2506/01697</t>
  </si>
  <si>
    <t>NKHT2506/01698</t>
  </si>
  <si>
    <t>NKHT2506/01699</t>
  </si>
  <si>
    <t>NKHT2506/01700</t>
  </si>
  <si>
    <t>NKHT2506/01701</t>
  </si>
  <si>
    <t>NKHT2506/01702</t>
  </si>
  <si>
    <t>NKHT2506/01703</t>
  </si>
  <si>
    <t>NKHT2506/01704</t>
  </si>
  <si>
    <t>NKHT2506/01705</t>
  </si>
  <si>
    <t>NKHT2506/01706</t>
  </si>
  <si>
    <t>NKHT2506/01707</t>
  </si>
  <si>
    <t>NKHT2506/01708</t>
  </si>
  <si>
    <t>NKHT2506/01709</t>
  </si>
  <si>
    <t>NKHT2506/01710</t>
  </si>
  <si>
    <t>NKHT2506/01711</t>
  </si>
  <si>
    <t>NKHT2506/01712</t>
  </si>
  <si>
    <t>NKHT2506/01713</t>
  </si>
  <si>
    <t>NKHT2506/01714</t>
  </si>
  <si>
    <t>NKHT2506/01715</t>
  </si>
  <si>
    <t>NKHT2506/01716</t>
  </si>
  <si>
    <t>NKHT2506/01717</t>
  </si>
  <si>
    <t>NKHT2506/01718</t>
  </si>
  <si>
    <t>NKHT2506/01719</t>
  </si>
  <si>
    <t>NKHT2506/01720</t>
  </si>
  <si>
    <t>NKHT2506/01721</t>
  </si>
  <si>
    <t>NKHT2506/01722</t>
  </si>
  <si>
    <t>NKHT2506/01723</t>
  </si>
  <si>
    <t>NKHT2506/01724</t>
  </si>
  <si>
    <t>NKHT2506/01725</t>
  </si>
  <si>
    <t>NKHT2506/01726</t>
  </si>
  <si>
    <t>NKHT2506/01727</t>
  </si>
  <si>
    <t>NKHT2506/01728</t>
  </si>
  <si>
    <t>NKHT2506/01729</t>
  </si>
  <si>
    <t>NKHT2506/01730</t>
  </si>
  <si>
    <t>NKHT2506/01731</t>
  </si>
  <si>
    <t>NKHT2506/01732</t>
  </si>
  <si>
    <t>NKHT2506/01733</t>
  </si>
  <si>
    <t>NKHT2506/01734</t>
  </si>
  <si>
    <t>NKHT2506/01735</t>
  </si>
  <si>
    <t>NKHT2506/01736</t>
  </si>
  <si>
    <t>NKHT2506/01737</t>
  </si>
  <si>
    <t>NKHT2506/01738</t>
  </si>
  <si>
    <t>NKHT2506/01739</t>
  </si>
  <si>
    <t>NKHT2506/01740</t>
  </si>
  <si>
    <t>NKHT2506/01741</t>
  </si>
  <si>
    <t>NKHT2506/01742</t>
  </si>
  <si>
    <t>NKHT2506/01743</t>
  </si>
  <si>
    <t>NKHT2506/01744</t>
  </si>
  <si>
    <t>NKHT2506/01745</t>
  </si>
  <si>
    <t>NKHT2506/01746</t>
  </si>
  <si>
    <t>NKHT2506/01747</t>
  </si>
  <si>
    <t>NKHT2506/01748</t>
  </si>
  <si>
    <t>NKHT2506/01749</t>
  </si>
  <si>
    <t>NKHT2506/01750</t>
  </si>
  <si>
    <t>NKHT2506/01751</t>
  </si>
  <si>
    <t>NKHT2506/01752</t>
  </si>
  <si>
    <t>NKHT2506/01753</t>
  </si>
  <si>
    <t>NKHT2506/01754</t>
  </si>
  <si>
    <t>NKHT2506/01755</t>
  </si>
  <si>
    <t>NKHT2506/01756</t>
  </si>
  <si>
    <t>NKHT2506/01757</t>
  </si>
  <si>
    <t>NKHT2506/01758</t>
  </si>
  <si>
    <t>NKHT2506/01759</t>
  </si>
  <si>
    <t>NKHT2506/01760</t>
  </si>
  <si>
    <t>NKHT2506/01761</t>
  </si>
  <si>
    <t>NKHT2506/01762</t>
  </si>
  <si>
    <t>NKHT2506/01763</t>
  </si>
  <si>
    <t>NKHT2506/01764</t>
  </si>
  <si>
    <t>NKHT2506/01765</t>
  </si>
  <si>
    <t>NKHT2506/01766</t>
  </si>
  <si>
    <t>NKHT2506/01767</t>
  </si>
  <si>
    <t>NKHT2506/01768</t>
  </si>
  <si>
    <t>NKHT2506/01769</t>
  </si>
  <si>
    <t>NKHT2506/01770</t>
  </si>
  <si>
    <t>NKHT2506/01771</t>
  </si>
  <si>
    <t>NKHT2506/01772</t>
  </si>
  <si>
    <t>NKHT2506/01773</t>
  </si>
  <si>
    <t>NKHT2506/01774</t>
  </si>
  <si>
    <t>NKHT2506/01775</t>
  </si>
  <si>
    <t>NKHT2506/01776</t>
  </si>
  <si>
    <t>NKHT2506/01777</t>
  </si>
  <si>
    <t>NKHT2506/01778</t>
  </si>
  <si>
    <t>NKHT2506/01779</t>
  </si>
  <si>
    <t>NKHT2506/01780</t>
  </si>
  <si>
    <t>NKHT2506/01781</t>
  </si>
  <si>
    <t>NKHT2506/01782</t>
  </si>
  <si>
    <t>NKHT2506/01783</t>
  </si>
  <si>
    <t>NKHT2506/01784</t>
  </si>
  <si>
    <t>NKHT2506/01785</t>
  </si>
  <si>
    <t>NKHT2506/01786</t>
  </si>
  <si>
    <t>NKHT2506/01787</t>
  </si>
  <si>
    <t>NKHT2506/01788</t>
  </si>
  <si>
    <t>NKHT2506/01789</t>
  </si>
  <si>
    <t>NKHT2506/01790</t>
  </si>
  <si>
    <t>NKHT2506/01791</t>
  </si>
  <si>
    <t>NKHT2506/01792</t>
  </si>
  <si>
    <t>NKHT2506/01793</t>
  </si>
  <si>
    <t>NKHT2506/01794</t>
  </si>
  <si>
    <t>NKHT2506/01795</t>
  </si>
  <si>
    <t>NKHT2506/01796</t>
  </si>
  <si>
    <t>NKHT2506/01797</t>
  </si>
  <si>
    <t>NKHT2506/01798</t>
  </si>
  <si>
    <t>NKHT2506/01799</t>
  </si>
  <si>
    <t>NKHT2506/01800</t>
  </si>
  <si>
    <t>NKHT2506/01801</t>
  </si>
  <si>
    <t>NKHT2506/01802</t>
  </si>
  <si>
    <t>NKHT2506/01803</t>
  </si>
  <si>
    <t>NKHT2506/01804</t>
  </si>
  <si>
    <t>NKHT2506/01805</t>
  </si>
  <si>
    <t>NKHT2506/01806</t>
  </si>
  <si>
    <t>NKHT2506/01807</t>
  </si>
  <si>
    <t>NKHT2506/01808</t>
  </si>
  <si>
    <t>NKHT2506/01809</t>
  </si>
  <si>
    <t>NKHT2506/01810</t>
  </si>
  <si>
    <t>NKHT2506/01811</t>
  </si>
  <si>
    <t>NKHT2506/01812</t>
  </si>
  <si>
    <t>NKHT2506/01813</t>
  </si>
  <si>
    <t>NKHT2506/01814</t>
  </si>
  <si>
    <t>NKHT2506/01815</t>
  </si>
  <si>
    <t>NKHT2506/01816</t>
  </si>
  <si>
    <t>NKHT2506/01817</t>
  </si>
  <si>
    <t>NKHT2506/01818</t>
  </si>
  <si>
    <t>NKHT2506/01819</t>
  </si>
  <si>
    <t>NKHT2506/01820</t>
  </si>
  <si>
    <t>NKHT2506/01821</t>
  </si>
  <si>
    <t>NKHT2506/01822</t>
  </si>
  <si>
    <t>NKHT2506/01823</t>
  </si>
  <si>
    <t>NKHT2506/01824</t>
  </si>
  <si>
    <t>NKHT2506/01825</t>
  </si>
  <si>
    <t>NKHT2506/01826</t>
  </si>
  <si>
    <t>NKHT2506/01827</t>
  </si>
  <si>
    <t>NKHT2506/01828</t>
  </si>
  <si>
    <t>NKHT2506/01829</t>
  </si>
  <si>
    <t>NKHT2506/01830</t>
  </si>
  <si>
    <t>NKHT2506/01831</t>
  </si>
  <si>
    <t>NKHT2506/01832</t>
  </si>
  <si>
    <t>NKHT2506/01833</t>
  </si>
  <si>
    <t>NKHT2506/01834</t>
  </si>
  <si>
    <t>NKHT2506/01835</t>
  </si>
  <si>
    <t>NKHT2506/01836</t>
  </si>
  <si>
    <t>NKHT2506/01837</t>
  </si>
  <si>
    <t>NKHT2506/01838</t>
  </si>
  <si>
    <t>NKHT2506/01839</t>
  </si>
  <si>
    <t>NKHT2506/01840</t>
  </si>
  <si>
    <t>NKHT2506/01841</t>
  </si>
  <si>
    <t>NKHT2506/01842</t>
  </si>
  <si>
    <t>NKHT2506/01843</t>
  </si>
  <si>
    <t>NKHT2506/01844</t>
  </si>
  <si>
    <t>NKHT2506/01845</t>
  </si>
  <si>
    <t>NKHT2506/01846</t>
  </si>
  <si>
    <t>NKHT2506/01847</t>
  </si>
  <si>
    <t>NKHT2506/01848</t>
  </si>
  <si>
    <t>NKHT2506/01849</t>
  </si>
  <si>
    <t>NKHT2506/01850</t>
  </si>
  <si>
    <t>NKHT2506/01851</t>
  </si>
  <si>
    <t>NKHT2506/01852</t>
  </si>
  <si>
    <t>NKHT2506/01853</t>
  </si>
  <si>
    <t>NKHT2506/01854</t>
  </si>
  <si>
    <t>NKHT2506/01855</t>
  </si>
  <si>
    <t>NKHT2506/01856</t>
  </si>
  <si>
    <t>NKHT2506/01857</t>
  </si>
  <si>
    <t>NKHT2506/01858</t>
  </si>
  <si>
    <t>NKHT2506/01859</t>
  </si>
  <si>
    <t>NKHT2506/01860</t>
  </si>
  <si>
    <t>NKHT2506/01861</t>
  </si>
  <si>
    <t>NKHT2506/01862</t>
  </si>
  <si>
    <t>NKHT2506/01863</t>
  </si>
  <si>
    <t>NKHT2506/01864</t>
  </si>
  <si>
    <t>NKHT2506/01865</t>
  </si>
  <si>
    <t>NKHT2506/01866</t>
  </si>
  <si>
    <t>NKHT2506/01867</t>
  </si>
  <si>
    <t>NKHT2506/01868</t>
  </si>
  <si>
    <t>NKHT2506/01869</t>
  </si>
  <si>
    <t>NKHT2506/01870</t>
  </si>
  <si>
    <t>NKHT2506/01871</t>
  </si>
  <si>
    <t>NKHT2506/01872</t>
  </si>
  <si>
    <t>NKHT2506/01873</t>
  </si>
  <si>
    <t>NKHT2506/01874</t>
  </si>
  <si>
    <t>NKHT2506/01875</t>
  </si>
  <si>
    <t>NKHT2506/01876</t>
  </si>
  <si>
    <t>NKHT2506/01877</t>
  </si>
  <si>
    <t>NKHT2506/01878</t>
  </si>
  <si>
    <t>NKHT2506/01879</t>
  </si>
  <si>
    <t>NKHT2506/01880</t>
  </si>
  <si>
    <t>NKHT2506/01881</t>
  </si>
  <si>
    <t>NKHT2506/01882</t>
  </si>
  <si>
    <t>NKHT2506/01883</t>
  </si>
  <si>
    <t>NKHT2506/01884</t>
  </si>
  <si>
    <t>NKHT2506/01885</t>
  </si>
  <si>
    <t>NKHT2506/01886</t>
  </si>
  <si>
    <t>NKHT2506/01887</t>
  </si>
  <si>
    <t>NKHT2506/01888</t>
  </si>
  <si>
    <t>NKHT2506/01889</t>
  </si>
  <si>
    <t>NKHT2506/01890</t>
  </si>
  <si>
    <t>NKHT2506/01891</t>
  </si>
  <si>
    <t>NKHT2506/01892</t>
  </si>
  <si>
    <t>NKHT2506/01893</t>
  </si>
  <si>
    <t>NKHT2506/01894</t>
  </si>
  <si>
    <t>NKHT2506/01895</t>
  </si>
  <si>
    <t>NKHT2506/01896</t>
  </si>
  <si>
    <t>NKHT2506/01897</t>
  </si>
  <si>
    <t>NKHT2506/01898</t>
  </si>
  <si>
    <t>NKHT2506/01899</t>
  </si>
  <si>
    <t>NKHT2506/01900</t>
  </si>
  <si>
    <t>NKHT2506/01901</t>
  </si>
  <si>
    <t>NKHT2506/01902</t>
  </si>
  <si>
    <t>NKHT2506/01903</t>
  </si>
  <si>
    <t>NKHT2506/01904</t>
  </si>
  <si>
    <t>NKHT2506/01905</t>
  </si>
  <si>
    <t>NKHT2506/01906</t>
  </si>
  <si>
    <t>NKHT2506/01907</t>
  </si>
  <si>
    <t>NKHT2506/01908</t>
  </si>
  <si>
    <t>NKHT2506/01909</t>
  </si>
  <si>
    <t>NKHT2506/01910</t>
  </si>
  <si>
    <t>NKHT2506/01911</t>
  </si>
  <si>
    <t>NKHT2506/01912</t>
  </si>
  <si>
    <t>NKHT2506/01913</t>
  </si>
  <si>
    <t>NKHT2506/01914</t>
  </si>
  <si>
    <t>NKHT2506/01915</t>
  </si>
  <si>
    <t>NKHT2506/01916</t>
  </si>
  <si>
    <t>NKHT2506/01917</t>
  </si>
  <si>
    <t>NKHT2506/01918</t>
  </si>
  <si>
    <t>NKHT2506/01919</t>
  </si>
  <si>
    <t>NKHT2506/01920</t>
  </si>
  <si>
    <t>NKHT2506/01921</t>
  </si>
  <si>
    <t>NKHT2506/01922</t>
  </si>
  <si>
    <t>NKHT2506/01923</t>
  </si>
  <si>
    <t>NKHT2506/01924</t>
  </si>
  <si>
    <t>NKHT2506/01925</t>
  </si>
  <si>
    <t>NKHT2506/01926</t>
  </si>
  <si>
    <t>NKHT2506/01927</t>
  </si>
  <si>
    <t>NKHT2506/01928</t>
  </si>
  <si>
    <t>NKHT2506/01929</t>
  </si>
  <si>
    <t>NKHT2506/01930</t>
  </si>
  <si>
    <t>NKHT2506/01931</t>
  </si>
  <si>
    <t>NKHT2506/01932</t>
  </si>
  <si>
    <t>NKHT2506/01933</t>
  </si>
  <si>
    <t>NKHT2506/01934</t>
  </si>
  <si>
    <t>NKHT2506/01935</t>
  </si>
  <si>
    <t>NKHT2506/01936</t>
  </si>
  <si>
    <t>NKHT2506/01937</t>
  </si>
  <si>
    <t>NKHT2506/01938</t>
  </si>
  <si>
    <t>NKHT2506/01939</t>
  </si>
  <si>
    <t>NKHT2506/01940</t>
  </si>
  <si>
    <t>NKHT2506/01941</t>
  </si>
  <si>
    <t>NKHT2506/01942</t>
  </si>
  <si>
    <t>NKHT2506/01943</t>
  </si>
  <si>
    <t>NKHT2506/01944</t>
  </si>
  <si>
    <t>NKHT2506/01945</t>
  </si>
  <si>
    <t>NKHT2506/01946</t>
  </si>
  <si>
    <t>NKHT2506/01947</t>
  </si>
  <si>
    <t>NKHT2506/01948</t>
  </si>
  <si>
    <t>NKHT2506/01949</t>
  </si>
  <si>
    <t>NKHT2506/01950</t>
  </si>
  <si>
    <t>NKHT2506/01951</t>
  </si>
  <si>
    <t>NKHT2506/01952</t>
  </si>
  <si>
    <t>NKHT2506/01953</t>
  </si>
  <si>
    <t>NKHT2506/01954</t>
  </si>
  <si>
    <t>NKHT2506/01955</t>
  </si>
  <si>
    <t>NKHT2506/01956</t>
  </si>
  <si>
    <t>NKHT2506/01957</t>
  </si>
  <si>
    <t>NKHT2506/01958</t>
  </si>
  <si>
    <t>NKHT2506/01959</t>
  </si>
  <si>
    <t>NKHT2506/01960</t>
  </si>
  <si>
    <t>NKHT2506/01961</t>
  </si>
  <si>
    <t>NKHT2506/01962</t>
  </si>
  <si>
    <t>NKHT2506/01963</t>
  </si>
  <si>
    <t>NKHT2506/01964</t>
  </si>
  <si>
    <t>NKHT2506/01965</t>
  </si>
  <si>
    <t>NKHT2506/01966</t>
  </si>
  <si>
    <t>NKHT2506/01967</t>
  </si>
  <si>
    <t>NKHT2506/01968</t>
  </si>
  <si>
    <t>NKHT2506/01969</t>
  </si>
  <si>
    <t>NKHT2506/01970</t>
  </si>
  <si>
    <t>NKHT2506/01971</t>
  </si>
  <si>
    <t>NKHT2506/01972</t>
  </si>
  <si>
    <t>NKHT2506/01973</t>
  </si>
  <si>
    <t>NKHT2506/01974</t>
  </si>
  <si>
    <t>NKHT2506/01975</t>
  </si>
  <si>
    <t>NKHT2506/01976</t>
  </si>
  <si>
    <t>NKHT2506/01977</t>
  </si>
  <si>
    <t>NKHT2506/01978</t>
  </si>
  <si>
    <t>NKHT2506/01979</t>
  </si>
  <si>
    <t>NKHT2506/01980</t>
  </si>
  <si>
    <t>NKHT2506/01981</t>
  </si>
  <si>
    <t>NKHT2506/01982</t>
  </si>
  <si>
    <t>NKHT2506/01983</t>
  </si>
  <si>
    <t>NKHT2506/01984</t>
  </si>
  <si>
    <t>NKHT2506/01985</t>
  </si>
  <si>
    <t>NKHT2506/01986</t>
  </si>
  <si>
    <t>NKHT2506/01987</t>
  </si>
  <si>
    <t>NKHT2506/01988</t>
  </si>
  <si>
    <t>NKHT2506/01989</t>
  </si>
  <si>
    <t>NKHT2506/01990</t>
  </si>
  <si>
    <t>NKHT2506/01991</t>
  </si>
  <si>
    <t>NKHT2506/01992</t>
  </si>
  <si>
    <t>NKHT2506/01993</t>
  </si>
  <si>
    <t>NKHT2506/01994</t>
  </si>
  <si>
    <t>NKHT2506/01995</t>
  </si>
  <si>
    <t>NKHT2506/01996</t>
  </si>
  <si>
    <t>NKHT2506/01997</t>
  </si>
  <si>
    <t>NKHT2506/01998</t>
  </si>
  <si>
    <t>NKHT2506/01999</t>
  </si>
  <si>
    <t>NKHT2506/02000</t>
  </si>
  <si>
    <t>NKHT2506/02001</t>
  </si>
  <si>
    <t>NKHT2506/02002</t>
  </si>
  <si>
    <t>NKHT2506/02003</t>
  </si>
  <si>
    <t>NKHT2506/02004</t>
  </si>
  <si>
    <t>NKHT2506/02005</t>
  </si>
  <si>
    <t>NKHT2506/02006</t>
  </si>
  <si>
    <t>NKHT2506/02007</t>
  </si>
  <si>
    <t>NKHT2506/02008</t>
  </si>
  <si>
    <t>NKHT2506/02009</t>
  </si>
  <si>
    <t>NKHT2506/02010</t>
  </si>
  <si>
    <t>NKHT2506/02011</t>
  </si>
  <si>
    <t>NKHT2506/02012</t>
  </si>
  <si>
    <t>NKHT2506/02013</t>
  </si>
  <si>
    <t>NKHT2506/02014</t>
  </si>
  <si>
    <t>NKHT2506/02015</t>
  </si>
  <si>
    <t>NKHT2506/02016</t>
  </si>
  <si>
    <t>NKHT2506/02017</t>
  </si>
  <si>
    <t>NKHT2506/02018</t>
  </si>
  <si>
    <t>NKHT2506/02019</t>
  </si>
  <si>
    <t>NKHT2506/02020</t>
  </si>
  <si>
    <t>NKHT2506/02021</t>
  </si>
  <si>
    <t>NKHT2506/02022</t>
  </si>
  <si>
    <t>NKHT2506/02023</t>
  </si>
  <si>
    <t>NKHT2506/02024</t>
  </si>
  <si>
    <t>NKHT2506/02025</t>
  </si>
  <si>
    <t>NKHT2506/02026</t>
  </si>
  <si>
    <t>NKHT2506/02027</t>
  </si>
  <si>
    <t>NKHT2506/02028</t>
  </si>
  <si>
    <t>NKHT2506/02029</t>
  </si>
  <si>
    <t>NKHT2506/02030</t>
  </si>
  <si>
    <t>NKHT2506/02031</t>
  </si>
  <si>
    <t>NKHT2506/02032</t>
  </si>
  <si>
    <t>NKHT2506/02033</t>
  </si>
  <si>
    <t>NKHT2506/02034</t>
  </si>
  <si>
    <t>NKHT2506/02035</t>
  </si>
  <si>
    <t>NKHT2506/02036</t>
  </si>
  <si>
    <t>NKHT2506/02037</t>
  </si>
  <si>
    <t>NKHT2506/02038</t>
  </si>
  <si>
    <t>NKHT2506/02039</t>
  </si>
  <si>
    <t>NKHT2506/02040</t>
  </si>
  <si>
    <t>NKHT2506/02041</t>
  </si>
  <si>
    <t>NKHT2506/02042</t>
  </si>
  <si>
    <t>NKHT2506/02043</t>
  </si>
  <si>
    <t>NKHT2506/02044</t>
  </si>
  <si>
    <t>NKHT2506/02045</t>
  </si>
  <si>
    <t>NKHT2506/02046</t>
  </si>
  <si>
    <t>NKHT2506/02047</t>
  </si>
  <si>
    <t>NKHT2506/02048</t>
  </si>
  <si>
    <t>NKHT2506/02049</t>
  </si>
  <si>
    <t>NKHT2506/02050</t>
  </si>
  <si>
    <t>NKHT2506/02051</t>
  </si>
  <si>
    <t>NKHT2506/02052</t>
  </si>
  <si>
    <t>NKHT2506/02053</t>
  </si>
  <si>
    <t>NKHT2506/02054</t>
  </si>
  <si>
    <t>NKHT2506/02055</t>
  </si>
  <si>
    <t>NKHT2506/02056</t>
  </si>
  <si>
    <t>NKHT2506/02057</t>
  </si>
  <si>
    <t>NKHT2506/02058</t>
  </si>
  <si>
    <t>NKHT2506/02059</t>
  </si>
  <si>
    <t>NKHT2506/02060</t>
  </si>
  <si>
    <t>NKHT2506/02061</t>
  </si>
  <si>
    <t>NKHT2506/02062</t>
  </si>
  <si>
    <t>NKHT2506/02063</t>
  </si>
  <si>
    <t>NKHT2506/02064</t>
  </si>
  <si>
    <t>NKHT2506/02065</t>
  </si>
  <si>
    <t>NKHT2506/02066</t>
  </si>
  <si>
    <t>NKHT2506/02067</t>
  </si>
  <si>
    <t>NKHT2506/02068</t>
  </si>
  <si>
    <t>NKHT2506/02069</t>
  </si>
  <si>
    <t>NKHT2506/02070</t>
  </si>
  <si>
    <t>NKHT2506/02071</t>
  </si>
  <si>
    <t>NKHT2506/02072</t>
  </si>
  <si>
    <t>NKHT2506/02073</t>
  </si>
  <si>
    <t>NKHT2506/02074</t>
  </si>
  <si>
    <t>NKHT2506/02075</t>
  </si>
  <si>
    <t>NKHT2506/02076</t>
  </si>
  <si>
    <t>NKHT2506/02077</t>
  </si>
  <si>
    <t>NKHT2506/02078</t>
  </si>
  <si>
    <t>NKHT2506/02079</t>
  </si>
  <si>
    <t>NKHT2506/02080</t>
  </si>
  <si>
    <t>NKHT2506/02081</t>
  </si>
  <si>
    <t>NKHT2506/02082</t>
  </si>
  <si>
    <t>NKHT2506/02083</t>
  </si>
  <si>
    <t>NKHT2506/02084</t>
  </si>
  <si>
    <t>NKHT2506/02085</t>
  </si>
  <si>
    <t>NKHT2506/02086</t>
  </si>
  <si>
    <t>NKHT2506/02087</t>
  </si>
  <si>
    <t>NKHT2506/02088</t>
  </si>
  <si>
    <t>NKHT2506/02089</t>
  </si>
  <si>
    <t>NKHT2506/02090</t>
  </si>
  <si>
    <t>NKHT2506/02091</t>
  </si>
  <si>
    <t>NKHT2506/02092</t>
  </si>
  <si>
    <t>NKHT2506/02093</t>
  </si>
  <si>
    <t>NKHT2506/02094</t>
  </si>
  <si>
    <t>NKHT2506/02095</t>
  </si>
  <si>
    <t>NKHT2506/02096</t>
  </si>
  <si>
    <t>NKHT2506/02097</t>
  </si>
  <si>
    <t>NKHT2506/02098</t>
  </si>
  <si>
    <t>NKHT2506/02099</t>
  </si>
  <si>
    <t>NKHT2506/02100</t>
  </si>
  <si>
    <t>NKHT2506/02101</t>
  </si>
  <si>
    <t>NKHT2506/02102</t>
  </si>
  <si>
    <t>NKHT2506/02103</t>
  </si>
  <si>
    <t>NKHT2506/02104</t>
  </si>
  <si>
    <t>NKHT2506/02105</t>
  </si>
  <si>
    <t>NKHT2506/02106</t>
  </si>
  <si>
    <t>NKHT2506/02107</t>
  </si>
  <si>
    <t>NKHT2506/02108</t>
  </si>
  <si>
    <t>NKHT2506/02109</t>
  </si>
  <si>
    <t>NKHT2506/02110</t>
  </si>
  <si>
    <t>NKHT2506/02111</t>
  </si>
  <si>
    <t>NKHT2506/02112</t>
  </si>
  <si>
    <t>NKHT2506/02113</t>
  </si>
  <si>
    <t>NKHT2506/02114</t>
  </si>
  <si>
    <t>NKHT2506/02115</t>
  </si>
  <si>
    <t>NKHT2506/02116</t>
  </si>
  <si>
    <t>NKHT2506/02117</t>
  </si>
  <si>
    <t>NKHT2506/02118</t>
  </si>
  <si>
    <t>NKHT2506/02119</t>
  </si>
  <si>
    <t>NKHT2506/02120</t>
  </si>
  <si>
    <t>NKHT2506/02121</t>
  </si>
  <si>
    <t>NKHT2506/02122</t>
  </si>
  <si>
    <t>NKHT2506/02123</t>
  </si>
  <si>
    <t>NKHT2506/02124</t>
  </si>
  <si>
    <t>NKHT2506/02125</t>
  </si>
  <si>
    <t>NKHT2506/02126</t>
  </si>
  <si>
    <t>NKHT2506/02127</t>
  </si>
  <si>
    <t>NKHT2506/02128</t>
  </si>
  <si>
    <t>NKHT2506/02129</t>
  </si>
  <si>
    <t>NKHT2506/02130</t>
  </si>
  <si>
    <t>NKHT2506/02131</t>
  </si>
  <si>
    <t>NKHT2506/02132</t>
  </si>
  <si>
    <t>NKHT2506/02133</t>
  </si>
  <si>
    <t>NKHT2506/02134</t>
  </si>
  <si>
    <t>NKHT2506/02135</t>
  </si>
  <si>
    <t>NKHT2506/02136</t>
  </si>
  <si>
    <t>NKHT2506/02137</t>
  </si>
  <si>
    <t>NKHT2506/02138</t>
  </si>
  <si>
    <t>NKHT2506/02139</t>
  </si>
  <si>
    <t>NKHT2506/02140</t>
  </si>
  <si>
    <t>NKHT2506/02141</t>
  </si>
  <si>
    <t>NKHT2506/02142</t>
  </si>
  <si>
    <t>NKHT2506/02143</t>
  </si>
  <si>
    <t>NKHT2506/02144</t>
  </si>
  <si>
    <t>NKHT2506/02145</t>
  </si>
  <si>
    <t>NKHT2506/02146</t>
  </si>
  <si>
    <t>NKHT2506/02147</t>
  </si>
  <si>
    <t>NKHT2506/02148</t>
  </si>
  <si>
    <t>NKHT2506/02149</t>
  </si>
  <si>
    <t>NKHT2506/02150</t>
  </si>
  <si>
    <t>NKHT2506/02151</t>
  </si>
  <si>
    <t>NKHT2506/02152</t>
  </si>
  <si>
    <t>NKHT2506/02153</t>
  </si>
  <si>
    <t>NKHT2506/02154</t>
  </si>
  <si>
    <t>NKHT2506/02155</t>
  </si>
  <si>
    <t>NKHT2506/02156</t>
  </si>
  <si>
    <t>NKHT2506/02157</t>
  </si>
  <si>
    <t>NKHT2506/02158</t>
  </si>
  <si>
    <t>NKHT2506/02159</t>
  </si>
  <si>
    <t>NKHT2506/02160</t>
  </si>
  <si>
    <t>NKHT2506/02161</t>
  </si>
  <si>
    <t>NKHT2506/02162</t>
  </si>
  <si>
    <t>NKHT2506/02163</t>
  </si>
  <si>
    <t>NKHT2506/02164</t>
  </si>
  <si>
    <t>NKHT2506/02165</t>
  </si>
  <si>
    <t>NKHT2506/02166</t>
  </si>
  <si>
    <t>NKHT2506/02167</t>
  </si>
  <si>
    <t>NKHT2506/02168</t>
  </si>
  <si>
    <t>NKHT2506/02169</t>
  </si>
  <si>
    <t>NKHT2506/02170</t>
  </si>
  <si>
    <t>NKHT2506/02171</t>
  </si>
  <si>
    <t>NKHT2506/02172</t>
  </si>
  <si>
    <t>NKHT2506/02173</t>
  </si>
  <si>
    <t>NKHT2506/02174</t>
  </si>
  <si>
    <t>NKHT2506/02175</t>
  </si>
  <si>
    <t>NKHT2506/02176</t>
  </si>
  <si>
    <t>NKHT2506/02177</t>
  </si>
  <si>
    <t>NKHT2506/02178</t>
  </si>
  <si>
    <t>NKHT2506/02179</t>
  </si>
  <si>
    <t>NKHT2506/02180</t>
  </si>
  <si>
    <t>NKHT2506/02181</t>
  </si>
  <si>
    <t>NKHT2506/02182</t>
  </si>
  <si>
    <t>NKHT2506/02183</t>
  </si>
  <si>
    <t>NKHT2506/02184</t>
  </si>
  <si>
    <t>NKHT2506/02185</t>
  </si>
  <si>
    <t>NKHT2506/02186</t>
  </si>
  <si>
    <t>NKHT2506/02187</t>
  </si>
  <si>
    <t>NKHT2506/02188</t>
  </si>
  <si>
    <t>NKHT2506/02189</t>
  </si>
  <si>
    <t>NKHT2506/02190</t>
  </si>
  <si>
    <t>NKHT2506/02191</t>
  </si>
  <si>
    <t>NKHT2506/02192</t>
  </si>
  <si>
    <t>NKHT2506/02193</t>
  </si>
  <si>
    <t>NKHT2506/02194</t>
  </si>
  <si>
    <t>NKHT2506/02195</t>
  </si>
  <si>
    <t>NKHT2506/02196</t>
  </si>
  <si>
    <t>NKHT2506/02197</t>
  </si>
  <si>
    <t>NKHT2506/02198</t>
  </si>
  <si>
    <t>NKHT2506/02199</t>
  </si>
  <si>
    <t>NKHT2506/02200</t>
  </si>
  <si>
    <t>NKHT2506/02201</t>
  </si>
  <si>
    <t>NKHT2506/02202</t>
  </si>
  <si>
    <t>NKHT2506/02203</t>
  </si>
  <si>
    <t>NKHT2506/02204</t>
  </si>
  <si>
    <t>NKHT2506/02205</t>
  </si>
  <si>
    <t>NKHT2506/02206</t>
  </si>
  <si>
    <t>NKHT2506/02207</t>
  </si>
  <si>
    <t>NKHT2506/02208</t>
  </si>
  <si>
    <t>NKHT2506/02209</t>
  </si>
  <si>
    <t>NKHT2506/02210</t>
  </si>
  <si>
    <t>NKHT2506/02211</t>
  </si>
  <si>
    <t>NKHT2506/02212</t>
  </si>
  <si>
    <t>NKHT2506/02213</t>
  </si>
  <si>
    <t>NKHT2506/02214</t>
  </si>
  <si>
    <t>NKHT2506/02215</t>
  </si>
  <si>
    <t>NKHT2506/02216</t>
  </si>
  <si>
    <t>NKHT2506/02217</t>
  </si>
  <si>
    <t>NKHT2506/02218</t>
  </si>
  <si>
    <t>NKHT2506/02219</t>
  </si>
  <si>
    <t>NKHT2506/02220</t>
  </si>
  <si>
    <t>NKHT2506/02221</t>
  </si>
  <si>
    <t>NKHT2506/02222</t>
  </si>
  <si>
    <t>NKHT2506/02223</t>
  </si>
  <si>
    <t>NKHT2506/02224</t>
  </si>
  <si>
    <t>NKHT2506/02225</t>
  </si>
  <si>
    <t>NKHT2506/02226</t>
  </si>
  <si>
    <t>NKHT2506/02227</t>
  </si>
  <si>
    <t>NKHT2506/02228</t>
  </si>
  <si>
    <t>NKHT2506/02229</t>
  </si>
  <si>
    <t>NKHT2506/02230</t>
  </si>
  <si>
    <t>NKHT2506/02231</t>
  </si>
  <si>
    <t>NKHT2506/02232</t>
  </si>
  <si>
    <t>NKHT2506/02233</t>
  </si>
  <si>
    <t>NKHT2506/02234</t>
  </si>
  <si>
    <t>NKHT2506/02235</t>
  </si>
  <si>
    <t>NKHT2506/02236</t>
  </si>
  <si>
    <t>NKHT2506/02237</t>
  </si>
  <si>
    <t>NKHT2506/02238</t>
  </si>
  <si>
    <t>NKHT2506/02239</t>
  </si>
  <si>
    <t>NKHT2506/02240</t>
  </si>
  <si>
    <t>NKHT2506/02241</t>
  </si>
  <si>
    <t>NKHT2506/02242</t>
  </si>
  <si>
    <t>NKHT2506/02243</t>
  </si>
  <si>
    <t>NKHT2506/02244</t>
  </si>
  <si>
    <t>NKHT2506/02245</t>
  </si>
  <si>
    <t>NKHT2506/02246</t>
  </si>
  <si>
    <t>NKHT2506/02247</t>
  </si>
  <si>
    <t>NKHT2506/02248</t>
  </si>
  <si>
    <t>NKHT2506/02249</t>
  </si>
  <si>
    <t>NKHT2506/02250</t>
  </si>
  <si>
    <t>NKHT2506/02251</t>
  </si>
  <si>
    <t>NKHT2506/02252</t>
  </si>
  <si>
    <t>NKHT2506/02253</t>
  </si>
  <si>
    <t>NKHT2506/02254</t>
  </si>
  <si>
    <t>NKHT2506/02255</t>
  </si>
  <si>
    <t>NKHT2506/02256</t>
  </si>
  <si>
    <t>NKHT2506/02257</t>
  </si>
  <si>
    <t>NKHT2506/02258</t>
  </si>
  <si>
    <t>NKHT2506/02259</t>
  </si>
  <si>
    <t>NKHT2506/02260</t>
  </si>
  <si>
    <t>NKHT2506/02261</t>
  </si>
  <si>
    <t>NKHT2506/02262</t>
  </si>
  <si>
    <t>NKHT2506/02263</t>
  </si>
  <si>
    <t>NKHT2506/02264</t>
  </si>
  <si>
    <t>NKHT2506/02265</t>
  </si>
  <si>
    <t>NKHT2506/02266</t>
  </si>
  <si>
    <t>NKHT2506/02267</t>
  </si>
  <si>
    <t>NKHT2506/02268</t>
  </si>
  <si>
    <t>NKHT2506/02269</t>
  </si>
  <si>
    <t>NKHT2506/02270</t>
  </si>
  <si>
    <t>NKHT2506/02271</t>
  </si>
  <si>
    <t>NKHT2506/02272</t>
  </si>
  <si>
    <t>NKHT2506/02273</t>
  </si>
  <si>
    <t>NKHT2506/02274</t>
  </si>
  <si>
    <t>NKHT2506/02275</t>
  </si>
  <si>
    <t>NKHT2506/02276</t>
  </si>
  <si>
    <t>NKHT2506/02277</t>
  </si>
  <si>
    <t>NKHT2506/02278</t>
  </si>
  <si>
    <t>NKHT2506/02279</t>
  </si>
  <si>
    <t>NKHT2506/02280</t>
  </si>
  <si>
    <t>NKHT2506/02281</t>
  </si>
  <si>
    <t>NKHT2506/02282</t>
  </si>
  <si>
    <t>NKHT2506/02283</t>
  </si>
  <si>
    <t>NKHT2506/02284</t>
  </si>
  <si>
    <t>NKHT2506/02285</t>
  </si>
  <si>
    <t>NKHT2506/02286</t>
  </si>
  <si>
    <t>NKHT2506/02287</t>
  </si>
  <si>
    <t>NKHT2506/02288</t>
  </si>
  <si>
    <t>NKHT2506/02289</t>
  </si>
  <si>
    <t>NKHT2506/02290</t>
  </si>
  <si>
    <t>NKHT2506/02291</t>
  </si>
  <si>
    <t>NKHT2506/02292</t>
  </si>
  <si>
    <t>NKHT2506/02293</t>
  </si>
  <si>
    <t>NKHT2506/02294</t>
  </si>
  <si>
    <t>NKHT2506/02295</t>
  </si>
  <si>
    <t>NKHT2506/02296</t>
  </si>
  <si>
    <t>NKHT2506/02297</t>
  </si>
  <si>
    <t>NKHT2506/02298</t>
  </si>
  <si>
    <t>NKHT2506/02299</t>
  </si>
  <si>
    <t>NKHT2506/02300</t>
  </si>
  <si>
    <t>NKHT2506/02301</t>
  </si>
  <si>
    <t>NKHT2506/02302</t>
  </si>
  <si>
    <t>NKHT2506/02303</t>
  </si>
  <si>
    <t>NKHT2506/02304</t>
  </si>
  <si>
    <t>NKHT2506/02305</t>
  </si>
  <si>
    <t>NKHT2506/02306</t>
  </si>
  <si>
    <t>NKHT2506/02307</t>
  </si>
  <si>
    <t>NKHT2506/02308</t>
  </si>
  <si>
    <t>NKHT2506/02309</t>
  </si>
  <si>
    <t>NKHT2506/02310</t>
  </si>
  <si>
    <t>NKHT2506/02311</t>
  </si>
  <si>
    <t>NKHT2506/02312</t>
  </si>
  <si>
    <t>NKHT2506/02313</t>
  </si>
  <si>
    <t>NKHT2506/02314</t>
  </si>
  <si>
    <t>NKHT2506/02315</t>
  </si>
  <si>
    <t>NKHT2506/02316</t>
  </si>
  <si>
    <t>NKHT2506/02317</t>
  </si>
  <si>
    <t>NKHT2506/02318</t>
  </si>
  <si>
    <t>NKHT2506/02319</t>
  </si>
  <si>
    <t>NKHT2506/02320</t>
  </si>
  <si>
    <t>NKHT2506/02321</t>
  </si>
  <si>
    <t>NKHT2506/02322</t>
  </si>
  <si>
    <t>NKHT2506/02323</t>
  </si>
  <si>
    <t>NKHT2506/02324</t>
  </si>
  <si>
    <t>NKHT2506/02325</t>
  </si>
  <si>
    <t>NKHT2506/02326</t>
  </si>
  <si>
    <t>NKHT2506/02327</t>
  </si>
  <si>
    <t>NKHT2506/02328</t>
  </si>
  <si>
    <t>NKHT2506/02329</t>
  </si>
  <si>
    <t>NKHT2506/02330</t>
  </si>
  <si>
    <t>NKHT2506/02331</t>
  </si>
  <si>
    <t>NKHT2506/02332</t>
  </si>
  <si>
    <t>NKHT2506/02333</t>
  </si>
  <si>
    <t>NKHT2506/02334</t>
  </si>
  <si>
    <t>NKHT2506/02335</t>
  </si>
  <si>
    <t>NKHT2506/02336</t>
  </si>
  <si>
    <t>NKHT2506/02337</t>
  </si>
  <si>
    <t>NKHT2506/02338</t>
  </si>
  <si>
    <t>NKHT2506/02339</t>
  </si>
  <si>
    <t>NKHT2506/02340</t>
  </si>
  <si>
    <t>NKHT2506/02341</t>
  </si>
  <si>
    <t>NKHT2506/02342</t>
  </si>
  <si>
    <t>NKHT2506/02343</t>
  </si>
  <si>
    <t>NKHT2506/02344</t>
  </si>
  <si>
    <t>NKHT2506/02345</t>
  </si>
  <si>
    <t>NKHT2506/02346</t>
  </si>
  <si>
    <t>NKHT2506/02347</t>
  </si>
  <si>
    <t>NKHT2506/02348</t>
  </si>
  <si>
    <t>NKHT2506/02349</t>
  </si>
  <si>
    <t>NKHT2506/02350</t>
  </si>
  <si>
    <t>NKHT2506/02351</t>
  </si>
  <si>
    <t>NKHT2506/02352</t>
  </si>
  <si>
    <t>NKHT2506/02353</t>
  </si>
  <si>
    <t>NKHT2506/02354</t>
  </si>
  <si>
    <t>NKHT2506/02355</t>
  </si>
  <si>
    <t>NKHT2506/02356</t>
  </si>
  <si>
    <t>NKHT2506/02357</t>
  </si>
  <si>
    <t>NKHT2506/02358</t>
  </si>
  <si>
    <t>NKHT2506/02359</t>
  </si>
  <si>
    <t>NKHT2506/02360</t>
  </si>
  <si>
    <t>NKHT2506/02361</t>
  </si>
  <si>
    <t>NKHT2506/02362</t>
  </si>
  <si>
    <t>NKHT2506/02363</t>
  </si>
  <si>
    <t>NKHT2506/02364</t>
  </si>
  <si>
    <t>NKHT2506/02365</t>
  </si>
  <si>
    <t>NKHT2506/02366</t>
  </si>
  <si>
    <t>NKHT2506/02367</t>
  </si>
  <si>
    <t>NKHT2506/02368</t>
  </si>
  <si>
    <t>NKHT2506/02369</t>
  </si>
  <si>
    <t>NKHT2506/02370</t>
  </si>
  <si>
    <t>NKHT2506/02371</t>
  </si>
  <si>
    <t>NKHT2506/02372</t>
  </si>
  <si>
    <t>NKHT2506/02373</t>
  </si>
  <si>
    <t>NKHT2506/02374</t>
  </si>
  <si>
    <t>NKHT2506/02375</t>
  </si>
  <si>
    <t>NKHT2506/02376</t>
  </si>
  <si>
    <t>NKHT2506/02377</t>
  </si>
  <si>
    <t>NKHT2506/02378</t>
  </si>
  <si>
    <t>NKHT2506/02379</t>
  </si>
  <si>
    <t>NKHT2506/02380</t>
  </si>
  <si>
    <t>NKHT2506/02381</t>
  </si>
  <si>
    <t>NKHT2506/02382</t>
  </si>
  <si>
    <t>NKHT2506/02383</t>
  </si>
  <si>
    <t>NKHT2506/02384</t>
  </si>
  <si>
    <t>NKHT2506/02385</t>
  </si>
  <si>
    <t>NKHT2506/02386</t>
  </si>
  <si>
    <t>NKHT2506/02387</t>
  </si>
  <si>
    <t>NKHT2506/02388</t>
  </si>
  <si>
    <t>NKHT2506/02389</t>
  </si>
  <si>
    <t>NKHT2506/02390</t>
  </si>
  <si>
    <t>NKHT2506/02391</t>
  </si>
  <si>
    <t>NKHT2506/02392</t>
  </si>
  <si>
    <t>NKHT2506/02393</t>
  </si>
  <si>
    <t>NKHT2506/02394</t>
  </si>
  <si>
    <t>NKHT2506/02395</t>
  </si>
  <si>
    <t>NKHT2506/02396</t>
  </si>
  <si>
    <t>NKHT2506/02397</t>
  </si>
  <si>
    <t>NKHT2506/02398</t>
  </si>
  <si>
    <t>NKHT2506/02399</t>
  </si>
  <si>
    <t>NKHT2506/02400</t>
  </si>
  <si>
    <t>NKHT2506/02401</t>
  </si>
  <si>
    <t>NKHT2506/02402</t>
  </si>
  <si>
    <t>NKHT2506/02403</t>
  </si>
  <si>
    <t>NKHT2506/02404</t>
  </si>
  <si>
    <t>NKHT2506/02405</t>
  </si>
  <si>
    <t>NKHT2506/02406</t>
  </si>
  <si>
    <t>NKHT2506/02407</t>
  </si>
  <si>
    <t>NKHT2506/02408</t>
  </si>
  <si>
    <t>NKHT2506/02409</t>
  </si>
  <si>
    <t>NKHT2506/02410</t>
  </si>
  <si>
    <t>NKHT2506/02411</t>
  </si>
  <si>
    <t>NKHT2506/02412</t>
  </si>
  <si>
    <t>NKHT2506/02413</t>
  </si>
  <si>
    <t>NKHT2506/02414</t>
  </si>
  <si>
    <t>NKHT2506/02415</t>
  </si>
  <si>
    <t>NKHT2506/02416</t>
  </si>
  <si>
    <t>NKHT2506/02417</t>
  </si>
  <si>
    <t>NKHT2506/02418</t>
  </si>
  <si>
    <t>NKHT2506/02419</t>
  </si>
  <si>
    <t>NKHT2506/02420</t>
  </si>
  <si>
    <t>NKHT2506/02421</t>
  </si>
  <si>
    <t>NKHT2506/02422</t>
  </si>
  <si>
    <t>NKHT2506/02423</t>
  </si>
  <si>
    <t>NKHT2506/02424</t>
  </si>
  <si>
    <t>NKHT2506/02425</t>
  </si>
  <si>
    <t>NKHT2506/02426</t>
  </si>
  <si>
    <t>NKHT2506/02427</t>
  </si>
  <si>
    <t>NKHT2506/02428</t>
  </si>
  <si>
    <t>NKHT2506/02429</t>
  </si>
  <si>
    <t>NKHT2506/02430</t>
  </si>
  <si>
    <t>NKHT2506/02431</t>
  </si>
  <si>
    <t>NKHT2506/02432</t>
  </si>
  <si>
    <t>NKHT2506/02433</t>
  </si>
  <si>
    <t>NKHT2506/02434</t>
  </si>
  <si>
    <t>NKHT2506/02435</t>
  </si>
  <si>
    <t>NKHT2506/02436</t>
  </si>
  <si>
    <t>NKHT2506/02437</t>
  </si>
  <si>
    <t>NKHT2506/02438</t>
  </si>
  <si>
    <t>NKHT2506/02439</t>
  </si>
  <si>
    <t>NKHT2506/02440</t>
  </si>
  <si>
    <t>NKHT2506/02441</t>
  </si>
  <si>
    <t>NKHT2506/02442</t>
  </si>
  <si>
    <t>NKHT2506/02443</t>
  </si>
  <si>
    <t>NKHT2506/02444</t>
  </si>
  <si>
    <t>NKHT2506/02445</t>
  </si>
  <si>
    <t>NKHT2506/02446</t>
  </si>
  <si>
    <t>NKHT2506/02447</t>
  </si>
  <si>
    <t>NKHT2506/02448</t>
  </si>
  <si>
    <t>NKHT2506/02449</t>
  </si>
  <si>
    <t>NKHT2506/02450</t>
  </si>
  <si>
    <t>NKHT2506/02451</t>
  </si>
  <si>
    <t>NKHT2506/02452</t>
  </si>
  <si>
    <t>NKHT2506/02453</t>
  </si>
  <si>
    <t>NKHT2506/02454</t>
  </si>
  <si>
    <t>NKHT2506/02455</t>
  </si>
  <si>
    <t>NKHT2506/02456</t>
  </si>
  <si>
    <t>NKHT2506/02457</t>
  </si>
  <si>
    <t>NKHT2506/02458</t>
  </si>
  <si>
    <t>NKHT2506/02459</t>
  </si>
  <si>
    <t>NKHT2506/02460</t>
  </si>
  <si>
    <t>NKHT2506/02461</t>
  </si>
  <si>
    <t>NKHT2506/02462</t>
  </si>
  <si>
    <t>NKHT2506/02463</t>
  </si>
  <si>
    <t>NKHT2506/02464</t>
  </si>
  <si>
    <t>NKHT2506/02465</t>
  </si>
  <si>
    <t>NKHT2506/02466</t>
  </si>
  <si>
    <t>NKHT2506/02467</t>
  </si>
  <si>
    <t>NKHT2506/02468</t>
  </si>
  <si>
    <t>NKHT2506/02469</t>
  </si>
  <si>
    <t>NKHT2506/02470</t>
  </si>
  <si>
    <t>NKHT2506/02471</t>
  </si>
  <si>
    <t>NKHT2506/02472</t>
  </si>
  <si>
    <t>NKHT2506/02473</t>
  </si>
  <si>
    <t>NKHT2506/02474</t>
  </si>
  <si>
    <t>NKHT2506/02475</t>
  </si>
  <si>
    <t>NKHT2506/02476</t>
  </si>
  <si>
    <t>NKHT2506/02477</t>
  </si>
  <si>
    <t>NKHT2506/02478</t>
  </si>
  <si>
    <t>NKHT2506/02479</t>
  </si>
  <si>
    <t>NKHT2506/02480</t>
  </si>
  <si>
    <t>NKHT2506/02481</t>
  </si>
  <si>
    <t>NKHT2506/02482</t>
  </si>
  <si>
    <t>NKHT2506/02483</t>
  </si>
  <si>
    <t>NKHT2506/02484</t>
  </si>
  <si>
    <t>NKHT2506/02485</t>
  </si>
  <si>
    <t>NKHT2506/02486</t>
  </si>
  <si>
    <t>NKHT2506/02487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</si>
</sst>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_(* #,##0_);_(* \(#,##0\);_(* &quot;-&quot;??_);_(@_)"/>
    <numFmt numFmtId="165" formatCode="#,##0.0000\ ;[Red]\-#,##0.0000\ "/>
    <numFmt numFmtId="166" formatCode="#,##0\ ;[Red]\-#,##0\ "/>
  </numFmts>
  <fonts count="15" x14ac:knownFonts="1">
    <font>
      <sz val="11"/>
      <color theme="1"/>
      <name val="Calibri"/>
      <family val="2"/>
      <scheme val="minor"/>
    </font>
    <font>
      <b/>
      <sz val="11"/>
      <name val="Calibri"/>
      <family val="2"/>
      <scheme val="minor"/>
    </font>
    <font>
      <sz val="10"/>
      <name val="Calibri"/>
      <family val="2"/>
      <scheme val="minor"/>
    </font>
    <font>
      <sz val="8"/>
      <color rgb="FF000000"/>
      <name val="Microsoft Sans Serif"/>
      <family val="2"/>
    </font>
    <font>
      <sz val="11"/>
      <color theme="1"/>
      <name val="Calibri"/>
      <family val="2"/>
      <scheme val="minor"/>
    </font>
    <font>
      <sz val="11"/>
      <color rgb="FFFF0000"/>
      <name val="Calibri"/>
      <family val="2"/>
      <scheme val="minor"/>
    </font>
    <font>
      <b/>
      <sz val="11"/>
      <color theme="1"/>
      <name val="Calibri"/>
      <family val="2"/>
      <scheme val="minor"/>
    </font>
    <font>
      <sz val="11"/>
      <color indexed="8"/>
      <name val="Calibri"/>
      <family val="2"/>
    </font>
    <font>
      <b/>
      <sz val="12"/>
      <name val="Times New Roman"/>
      <family val="1"/>
    </font>
    <font>
      <b/>
      <sz val="12"/>
      <color indexed="8"/>
      <name val="Times New Roman"/>
      <family val="1"/>
    </font>
    <font>
      <sz val="11"/>
      <color indexed="8"/>
      <name val="Times New Roman"/>
      <family val="1"/>
    </font>
    <font>
      <sz val="12"/>
      <color indexed="8"/>
      <name val="Times New Roman"/>
      <family val="1"/>
    </font>
    <font>
      <sz val="10"/>
      <name val="Arial"/>
      <family val="2"/>
    </font>
    <font>
      <sz val="11"/>
      <color indexed="8"/>
      <name val="Calibri"/>
      <family val="2"/>
      <scheme val="minor"/>
    </font>
    <font>
      <sz val="1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indexed="22"/>
        <bgColor indexed="64"/>
      </patternFill>
    </fill>
    <fill>
      <patternFill patternType="solid">
        <fgColor rgb="FFC2CFF8"/>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style="thin">
        <color auto="1"/>
      </left>
      <right style="thin">
        <color auto="1"/>
      </right>
      <top style="thin">
        <color auto="1"/>
      </top>
      <bottom style="thin">
        <color auto="1"/>
      </bottom>
      <diagonal/>
    </border>
  </borders>
  <cellStyleXfs count="5">
    <xf numFmtId="0" fontId="0" fillId="0" borderId="0"/>
    <xf numFmtId="43" fontId="4" fillId="0" borderId="0" applyFont="0" applyFill="0" applyBorder="0" applyAlignment="0" applyProtection="0"/>
    <xf numFmtId="0" fontId="7" fillId="0" borderId="0"/>
    <xf numFmtId="43" fontId="12" fillId="0" borderId="0" applyFill="0" applyBorder="0" applyAlignment="0" applyProtection="0"/>
    <xf numFmtId="0" fontId="13" fillId="0" borderId="0"/>
  </cellStyleXfs>
  <cellXfs count="76">
    <xf numFmtId="0" fontId="0" fillId="0" borderId="0" xfId="0"/>
    <xf numFmtId="0" fontId="1" fillId="2" borderId="1" xfId="0" applyFont="1" applyFill="1" applyBorder="1"/>
    <xf numFmtId="49" fontId="1" fillId="2" borderId="1" xfId="0" applyNumberFormat="1" applyFont="1" applyFill="1" applyBorder="1"/>
    <xf numFmtId="14" fontId="1" fillId="2" borderId="1" xfId="0" applyNumberFormat="1" applyFont="1" applyFill="1" applyBorder="1"/>
    <xf numFmtId="0" fontId="0" fillId="0" borderId="0" xfId="0" applyAlignment="1">
      <alignment vertical="top"/>
    </xf>
    <xf numFmtId="0" fontId="0" fillId="0" borderId="0" xfId="0" applyNumberFormat="1" applyFont="1"/>
    <xf numFmtId="0" fontId="2" fillId="0" borderId="1" xfId="0" applyFont="1" applyBorder="1" applyAlignment="1">
      <alignment horizontal="left" vertical="center"/>
    </xf>
    <xf numFmtId="0" fontId="3" fillId="4" borderId="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0" borderId="3" xfId="0" applyFont="1" applyBorder="1" applyAlignment="1">
      <alignment horizontal="left" vertical="center"/>
    </xf>
    <xf numFmtId="0" fontId="3" fillId="0" borderId="4" xfId="0" applyNumberFormat="1" applyFont="1" applyFill="1" applyBorder="1" applyAlignment="1">
      <alignment horizontal="left" vertical="center"/>
    </xf>
    <xf numFmtId="0" fontId="3" fillId="0" borderId="0" xfId="0" applyNumberFormat="1" applyFont="1" applyFill="1" applyBorder="1" applyAlignment="1">
      <alignment horizontal="left" vertical="center"/>
    </xf>
    <xf numFmtId="0" fontId="3" fillId="0" borderId="3" xfId="0" quotePrefix="1" applyFont="1" applyBorder="1" applyAlignment="1">
      <alignment horizontal="left" vertical="center"/>
    </xf>
    <xf numFmtId="164" fontId="6" fillId="5" borderId="0" xfId="1" applyNumberFormat="1" applyFont="1" applyFill="1"/>
    <xf numFmtId="0" fontId="0" fillId="0" borderId="1" xfId="0" applyFill="1" applyBorder="1" applyAlignment="1">
      <alignment vertical="top"/>
    </xf>
    <xf numFmtId="49" fontId="0" fillId="0" borderId="1" xfId="0" applyNumberFormat="1" applyFill="1" applyBorder="1" applyAlignment="1">
      <alignment vertical="top"/>
    </xf>
    <xf numFmtId="14" fontId="0" fillId="0" borderId="1" xfId="0" applyNumberFormat="1" applyFill="1" applyBorder="1" applyAlignment="1">
      <alignment horizontal="right" vertical="top"/>
    </xf>
    <xf numFmtId="3" fontId="0" fillId="0" borderId="1" xfId="0" applyNumberFormat="1" applyFill="1" applyBorder="1" applyAlignment="1">
      <alignment horizontal="right" vertical="top"/>
    </xf>
    <xf numFmtId="0" fontId="0" fillId="0" borderId="0" xfId="0" applyFill="1"/>
    <xf numFmtId="0" fontId="5" fillId="0" borderId="1" xfId="0" applyFont="1" applyFill="1" applyBorder="1" applyAlignment="1">
      <alignment vertical="top"/>
    </xf>
    <xf numFmtId="49" fontId="5" fillId="0" borderId="1" xfId="0" applyNumberFormat="1" applyFont="1" applyFill="1" applyBorder="1" applyAlignment="1">
      <alignment vertical="top"/>
    </xf>
    <xf numFmtId="14" fontId="5" fillId="0" borderId="1" xfId="0" applyNumberFormat="1" applyFont="1" applyFill="1" applyBorder="1" applyAlignment="1">
      <alignment horizontal="right" vertical="top"/>
    </xf>
    <xf numFmtId="3" fontId="5" fillId="0" borderId="1" xfId="0" applyNumberFormat="1" applyFont="1" applyFill="1" applyBorder="1" applyAlignment="1">
      <alignment horizontal="right" vertical="top"/>
    </xf>
    <xf numFmtId="0" fontId="5" fillId="0" borderId="0" xfId="0" applyFont="1" applyFill="1"/>
    <xf numFmtId="0" fontId="11" fillId="0" borderId="6" xfId="2" applyFont="1" applyFill="1" applyBorder="1" applyAlignment="1">
      <alignment horizontal="right" vertical="center"/>
    </xf>
    <xf numFmtId="0" fontId="0" fillId="0" borderId="7" xfId="0" applyFill="1" applyBorder="1" applyAlignment="1">
      <alignment vertical="top"/>
    </xf>
    <xf numFmtId="0" fontId="14" fillId="0" borderId="0" xfId="0" applyFont="1"/>
    <xf numFmtId="14" fontId="5" fillId="0" borderId="0" xfId="0" applyNumberFormat="1" applyFont="1" applyFill="1"/>
    <xf numFmtId="164" fontId="0" fillId="0" borderId="0" xfId="1" applyNumberFormat="1" applyFont="1"/>
    <xf numFmtId="164" fontId="1" fillId="2" borderId="7" xfId="1" applyNumberFormat="1" applyFont="1" applyFill="1" applyBorder="1"/>
    <xf numFmtId="164" fontId="0" fillId="0" borderId="7" xfId="1" applyNumberFormat="1" applyFont="1" applyFill="1" applyBorder="1" applyAlignment="1">
      <alignment vertical="top"/>
    </xf>
    <xf numFmtId="0" fontId="0" fillId="0" borderId="1" xfId="0" applyNumberFormat="1" applyFill="1" applyBorder="1" applyAlignment="1">
      <alignment vertical="top"/>
    </xf>
    <xf numFmtId="0" fontId="5" fillId="0" borderId="1" xfId="0" applyNumberFormat="1" applyFont="1" applyFill="1" applyBorder="1" applyAlignment="1">
      <alignment vertical="top"/>
    </xf>
    <xf numFmtId="0" fontId="3" fillId="0" borderId="0" xfId="0" quotePrefix="1" applyFont="1" applyBorder="1" applyAlignment="1">
      <alignment horizontal="left" vertical="center"/>
    </xf>
    <xf numFmtId="0" fontId="1" fillId="0" borderId="0" xfId="0" applyFont="1"/>
    <xf numFmtId="164" fontId="1" fillId="5" borderId="0" xfId="1" applyNumberFormat="1" applyFont="1" applyFill="1"/>
    <xf numFmtId="0" fontId="1" fillId="0" borderId="0" xfId="0" applyFont="1" applyAlignment="1">
      <alignment horizontal="left"/>
    </xf>
    <xf numFmtId="0" fontId="14" fillId="3" borderId="1" xfId="0" applyFont="1" applyFill="1" applyBorder="1" applyAlignment="1">
      <alignment vertical="top"/>
    </xf>
    <xf numFmtId="0" fontId="14" fillId="3" borderId="7" xfId="0" applyFont="1" applyFill="1" applyBorder="1" applyAlignment="1">
      <alignment vertical="top"/>
    </xf>
    <xf numFmtId="0" fontId="14" fillId="5" borderId="1" xfId="0" applyFont="1" applyFill="1" applyBorder="1" applyAlignment="1">
      <alignment vertical="top"/>
    </xf>
    <xf numFmtId="0" fontId="14" fillId="3" borderId="1" xfId="0" applyFont="1" applyFill="1" applyBorder="1" applyAlignment="1">
      <alignment vertical="top" wrapText="1"/>
    </xf>
    <xf numFmtId="0" fontId="14" fillId="3" borderId="1" xfId="0" applyFont="1" applyFill="1" applyBorder="1" applyAlignment="1">
      <alignment horizontal="left" vertical="top"/>
    </xf>
    <xf numFmtId="0" fontId="14" fillId="3" borderId="7" xfId="0" applyFont="1" applyFill="1" applyBorder="1" applyAlignment="1">
      <alignment horizontal="left" vertical="top"/>
    </xf>
    <xf numFmtId="0" fontId="14" fillId="0" borderId="0" xfId="0" applyFont="1" applyAlignment="1">
      <alignment vertical="top"/>
    </xf>
    <xf numFmtId="3" fontId="14" fillId="5" borderId="0" xfId="0" applyNumberFormat="1" applyFont="1" applyFill="1" applyAlignment="1">
      <alignment horizontal="right" vertical="top"/>
    </xf>
    <xf numFmtId="3" fontId="14" fillId="0" borderId="0" xfId="0" applyNumberFormat="1" applyFont="1" applyAlignment="1">
      <alignment horizontal="right" vertical="top"/>
    </xf>
    <xf numFmtId="0" fontId="14" fillId="0" borderId="0" xfId="0" quotePrefix="1" applyNumberFormat="1" applyFont="1" applyAlignment="1">
      <alignment vertical="top"/>
    </xf>
    <xf numFmtId="14" fontId="14" fillId="0" borderId="0" xfId="0" applyNumberFormat="1" applyFont="1" applyAlignment="1">
      <alignment horizontal="right" vertical="top"/>
    </xf>
    <xf numFmtId="14" fontId="14" fillId="0" borderId="0" xfId="0" applyNumberFormat="1" applyFont="1" applyAlignment="1">
      <alignment horizontal="left" vertical="top"/>
    </xf>
    <xf numFmtId="0" fontId="14" fillId="5" borderId="0" xfId="0" applyFont="1" applyFill="1"/>
    <xf numFmtId="0" fontId="14" fillId="0" borderId="0" xfId="0" applyFont="1" applyAlignment="1">
      <alignment horizontal="left"/>
    </xf>
    <xf numFmtId="49" fontId="10" fillId="0" borderId="0" xfId="2" applyNumberFormat="1" applyFont="1" applyFill="1" applyAlignment="1">
      <alignment horizontal="center" vertical="center"/>
    </xf>
    <xf numFmtId="49" fontId="11" fillId="0" borderId="6" xfId="2" applyNumberFormat="1" applyFont="1" applyFill="1" applyBorder="1" applyAlignment="1">
      <alignment horizontal="center" vertical="center"/>
    </xf>
    <xf numFmtId="49" fontId="11" fillId="0" borderId="0" xfId="2" applyNumberFormat="1" applyFont="1" applyFill="1" applyAlignment="1">
      <alignment horizontal="center" vertical="center"/>
    </xf>
    <xf numFmtId="14" fontId="11" fillId="0" borderId="6" xfId="2" applyNumberFormat="1" applyFont="1" applyFill="1" applyBorder="1" applyAlignment="1">
      <alignment horizontal="center" vertical="center"/>
    </xf>
    <xf numFmtId="49" fontId="11" fillId="0" borderId="6" xfId="2" applyNumberFormat="1" applyFont="1" applyFill="1" applyBorder="1" applyAlignment="1">
      <alignment horizontal="left" vertical="center"/>
    </xf>
    <xf numFmtId="44" fontId="11" fillId="0" borderId="6" xfId="2" applyNumberFormat="1" applyFont="1" applyFill="1" applyBorder="1" applyAlignment="1">
      <alignment horizontal="left" vertical="center"/>
    </xf>
    <xf numFmtId="165" fontId="11" fillId="0" borderId="6" xfId="2" applyNumberFormat="1" applyFont="1" applyFill="1" applyBorder="1" applyAlignment="1">
      <alignment horizontal="right" vertical="center"/>
    </xf>
    <xf numFmtId="49" fontId="11" fillId="0" borderId="6" xfId="2" applyNumberFormat="1" applyFont="1" applyFill="1" applyBorder="1" applyAlignment="1">
      <alignment horizontal="right" vertical="center"/>
    </xf>
    <xf numFmtId="0" fontId="11" fillId="0" borderId="0" xfId="2" applyNumberFormat="1" applyFont="1" applyFill="1" applyAlignment="1">
      <alignment horizontal="right" vertical="center"/>
    </xf>
    <xf numFmtId="0" fontId="11" fillId="0" borderId="6" xfId="2" applyNumberFormat="1" applyFont="1" applyFill="1" applyBorder="1" applyAlignment="1">
      <alignment horizontal="right" vertical="center"/>
    </xf>
    <xf numFmtId="49" fontId="11" fillId="0" borderId="0" xfId="2" applyNumberFormat="1" applyFont="1" applyFill="1" applyAlignment="1">
      <alignment horizontal="right" vertical="center"/>
    </xf>
    <xf numFmtId="49" fontId="10" fillId="0" borderId="6" xfId="2" applyNumberFormat="1" applyFont="1" applyFill="1" applyBorder="1" applyAlignment="1">
      <alignment horizontal="right"/>
    </xf>
    <xf numFmtId="0" fontId="10" fillId="0" borderId="6" xfId="2" applyFont="1" applyFill="1" applyBorder="1" applyAlignment="1">
      <alignment horizontal="right"/>
    </xf>
    <xf numFmtId="0" fontId="10" fillId="0" borderId="0" xfId="2" applyFont="1" applyFill="1" applyAlignment="1">
      <alignment horizontal="right"/>
    </xf>
    <xf numFmtId="49" fontId="8" fillId="6" borderId="5" xfId="2" applyNumberFormat="1" applyFont="1" applyFill="1" applyBorder="1" applyAlignment="1" applyProtection="1">
      <alignment horizontal="center" vertical="center"/>
      <protection hidden="1"/>
    </xf>
    <xf numFmtId="14" fontId="8" fillId="6" borderId="5" xfId="2" applyNumberFormat="1" applyFont="1" applyFill="1" applyBorder="1" applyAlignment="1" applyProtection="1">
      <alignment horizontal="center" vertical="center"/>
      <protection hidden="1"/>
    </xf>
    <xf numFmtId="0" fontId="8" fillId="6" borderId="5" xfId="2" applyFont="1" applyFill="1" applyBorder="1" applyAlignment="1" applyProtection="1">
      <alignment horizontal="center" vertical="center"/>
      <protection hidden="1"/>
    </xf>
    <xf numFmtId="165" fontId="8" fillId="6" borderId="5" xfId="2" applyNumberFormat="1" applyFont="1" applyFill="1" applyBorder="1" applyAlignment="1" applyProtection="1">
      <alignment horizontal="center" vertical="center"/>
      <protection hidden="1"/>
    </xf>
    <xf numFmtId="0" fontId="8" fillId="6" borderId="5" xfId="2" applyNumberFormat="1" applyFont="1" applyFill="1" applyBorder="1" applyAlignment="1" applyProtection="1">
      <alignment horizontal="center" vertical="center"/>
      <protection hidden="1"/>
    </xf>
    <xf numFmtId="0" fontId="9" fillId="6" borderId="0" xfId="2" applyFont="1" applyFill="1" applyBorder="1" applyAlignment="1" applyProtection="1">
      <alignment horizontal="center"/>
      <protection hidden="1"/>
    </xf>
    <xf numFmtId="0" fontId="10" fillId="6" borderId="0" xfId="2" applyFont="1" applyFill="1" applyAlignment="1">
      <alignment horizontal="center"/>
    </xf>
    <xf numFmtId="0" fontId="9" fillId="6" borderId="5" xfId="2" applyFont="1" applyFill="1" applyBorder="1" applyAlignment="1" applyProtection="1">
      <alignment horizontal="center"/>
      <protection hidden="1"/>
    </xf>
    <xf numFmtId="44" fontId="8" fillId="6" borderId="5" xfId="2" applyNumberFormat="1" applyFont="1" applyFill="1" applyBorder="1" applyAlignment="1" applyProtection="1">
      <alignment horizontal="center" vertical="center"/>
      <protection hidden="1"/>
    </xf>
    <xf numFmtId="166" fontId="11" fillId="0" borderId="6" xfId="2" applyNumberFormat="1" applyFont="1" applyFill="1" applyBorder="1" applyAlignment="1">
      <alignment horizontal="right" vertical="center"/>
    </xf>
    <xf numFmtId="0" fontId="14" fillId="0" borderId="0" xfId="0" quotePrefix="1" applyFont="1" applyAlignment="1">
      <alignment vertical="top"/>
    </xf>
  </cellXfs>
  <cellStyles count="5">
    <cellStyle name="Comma" xfId="1" builtinId="3"/>
    <cellStyle name="Comma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4190"/>
  <sheetViews>
    <sheetView topLeftCell="AL1" zoomScale="83" zoomScaleNormal="83" workbookViewId="0">
      <pane ySplit="1" topLeftCell="A2" activePane="bottomLeft" state="frozen"/>
      <selection activeCell="C1" sqref="C1"/>
      <selection pane="bottomLeft" activeCell="I10" sqref="I10"/>
    </sheetView>
  </sheetViews>
  <sheetFormatPr defaultRowHeight="15.75" x14ac:dyDescent="0.25"/>
  <cols>
    <col min="1" max="1" width="16" style="51" hidden="1" customWidth="1"/>
    <col min="2" max="2" width="22" style="52" hidden="1" customWidth="1"/>
    <col min="3" max="4" width="23.5703125" style="52" customWidth="1"/>
    <col min="5" max="5" width="18.85546875" style="54" customWidth="1"/>
    <col min="6" max="6" width="18.5703125" style="54" customWidth="1"/>
    <col min="7" max="7" width="21.42578125" style="55" customWidth="1"/>
    <col min="8" max="8" width="18.85546875" style="54" customWidth="1"/>
    <col min="9" max="9" width="21.42578125" style="55" customWidth="1"/>
    <col min="10" max="10" width="19.5703125" style="55" customWidth="1"/>
    <col min="11" max="11" width="15.85546875" style="55" customWidth="1"/>
    <col min="12" max="12" width="15" style="55" customWidth="1"/>
    <col min="13" max="13" width="18.42578125" style="54" customWidth="1"/>
    <col min="14" max="14" width="19.85546875" style="55" customWidth="1"/>
    <col min="15" max="15" width="25.7109375" style="55" customWidth="1"/>
    <col min="16" max="16" width="23.5703125" style="55" customWidth="1"/>
    <col min="17" max="17" width="16.140625" style="55" customWidth="1"/>
    <col min="18" max="18" width="43.28515625" style="55" bestFit="1" customWidth="1"/>
    <col min="19" max="21" width="28.85546875" style="55" customWidth="1"/>
    <col min="22" max="22" width="36.7109375" style="55" customWidth="1"/>
    <col min="23" max="23" width="23.5703125" style="55" customWidth="1"/>
    <col min="24" max="24" width="23.28515625" style="55" customWidth="1"/>
    <col min="25" max="25" width="24.140625" style="56" customWidth="1"/>
    <col min="26" max="26" width="20.7109375" style="52" bestFit="1" customWidth="1"/>
    <col min="27" max="27" width="20.28515625" style="52" bestFit="1" customWidth="1"/>
    <col min="28" max="28" width="28.5703125" style="52" customWidth="1"/>
    <col min="29" max="29" width="12.85546875" style="52" customWidth="1"/>
    <col min="30" max="30" width="11" style="24" customWidth="1"/>
    <col min="31" max="31" width="22.42578125" style="24" customWidth="1"/>
    <col min="32" max="32" width="18.28515625" style="24" customWidth="1"/>
    <col min="33" max="33" width="21.7109375" style="57" customWidth="1"/>
    <col min="34" max="34" width="14.5703125" style="24" customWidth="1"/>
    <col min="35" max="35" width="23.7109375" style="24" customWidth="1"/>
    <col min="36" max="36" width="14.5703125" style="58" customWidth="1"/>
    <col min="37" max="37" width="19.140625" style="58" customWidth="1"/>
    <col min="38" max="38" width="35.7109375" style="60" customWidth="1"/>
    <col min="39" max="39" width="23.140625" style="24" customWidth="1"/>
    <col min="40" max="40" width="20.28515625" style="58" customWidth="1"/>
    <col min="41" max="41" width="37.28515625" style="58" customWidth="1"/>
    <col min="42" max="42" width="19.7109375" style="62" customWidth="1"/>
    <col min="43" max="43" width="15.42578125" style="62" customWidth="1"/>
    <col min="44" max="44" width="15.85546875" style="62" customWidth="1"/>
    <col min="45" max="46" width="19.7109375" style="62" customWidth="1"/>
    <col min="47" max="47" width="37.28515625" style="58" customWidth="1"/>
    <col min="48" max="231" width="9" style="63" customWidth="1"/>
    <col min="232" max="256" width="9.140625" style="64"/>
    <col min="257" max="258" width="0" style="64" hidden="1" customWidth="1"/>
    <col min="259" max="260" width="23.5703125" style="64" customWidth="1"/>
    <col min="261" max="261" width="18.85546875" style="64" customWidth="1"/>
    <col min="262" max="262" width="18.5703125" style="64" customWidth="1"/>
    <col min="263" max="263" width="21.42578125" style="64" customWidth="1"/>
    <col min="264" max="264" width="18.85546875" style="64" customWidth="1"/>
    <col min="265" max="265" width="21.42578125" style="64" customWidth="1"/>
    <col min="266" max="266" width="19.5703125" style="64" customWidth="1"/>
    <col min="267" max="267" width="15.85546875" style="64" customWidth="1"/>
    <col min="268" max="268" width="15" style="64" customWidth="1"/>
    <col min="269" max="269" width="18.42578125" style="64" customWidth="1"/>
    <col min="270" max="270" width="19.85546875" style="64" customWidth="1"/>
    <col min="271" max="271" width="25.7109375" style="64" customWidth="1"/>
    <col min="272" max="272" width="23.5703125" style="64" customWidth="1"/>
    <col min="273" max="273" width="16.140625" style="64" customWidth="1"/>
    <col min="274" max="274" width="43.28515625" style="64" bestFit="1" customWidth="1"/>
    <col min="275" max="277" width="28.85546875" style="64" customWidth="1"/>
    <col min="278" max="278" width="36.7109375" style="64" customWidth="1"/>
    <col min="279" max="279" width="23.5703125" style="64" customWidth="1"/>
    <col min="280" max="280" width="23.28515625" style="64" customWidth="1"/>
    <col min="281" max="281" width="24.140625" style="64" customWidth="1"/>
    <col min="282" max="282" width="20.7109375" style="64" bestFit="1" customWidth="1"/>
    <col min="283" max="283" width="20.28515625" style="64" bestFit="1" customWidth="1"/>
    <col min="284" max="284" width="28.5703125" style="64" customWidth="1"/>
    <col min="285" max="285" width="12.85546875" style="64" customWidth="1"/>
    <col min="286" max="286" width="11" style="64" customWidth="1"/>
    <col min="287" max="287" width="22.42578125" style="64" customWidth="1"/>
    <col min="288" max="288" width="18.28515625" style="64" customWidth="1"/>
    <col min="289" max="289" width="21.7109375" style="64" customWidth="1"/>
    <col min="290" max="290" width="14.5703125" style="64" customWidth="1"/>
    <col min="291" max="291" width="23.7109375" style="64" customWidth="1"/>
    <col min="292" max="292" width="14.5703125" style="64" customWidth="1"/>
    <col min="293" max="293" width="19.140625" style="64" customWidth="1"/>
    <col min="294" max="294" width="35.7109375" style="64" customWidth="1"/>
    <col min="295" max="295" width="23.140625" style="64" customWidth="1"/>
    <col min="296" max="296" width="20.28515625" style="64" customWidth="1"/>
    <col min="297" max="297" width="37.28515625" style="64" customWidth="1"/>
    <col min="298" max="298" width="19.7109375" style="64" customWidth="1"/>
    <col min="299" max="299" width="15.42578125" style="64" customWidth="1"/>
    <col min="300" max="300" width="15.85546875" style="64" customWidth="1"/>
    <col min="301" max="302" width="19.7109375" style="64" customWidth="1"/>
    <col min="303" max="303" width="37.28515625" style="64" customWidth="1"/>
    <col min="304" max="487" width="9" style="64" customWidth="1"/>
    <col min="488" max="512" width="9.140625" style="64"/>
    <col min="513" max="514" width="0" style="64" hidden="1" customWidth="1"/>
    <col min="515" max="516" width="23.5703125" style="64" customWidth="1"/>
    <col min="517" max="517" width="18.85546875" style="64" customWidth="1"/>
    <col min="518" max="518" width="18.5703125" style="64" customWidth="1"/>
    <col min="519" max="519" width="21.42578125" style="64" customWidth="1"/>
    <col min="520" max="520" width="18.85546875" style="64" customWidth="1"/>
    <col min="521" max="521" width="21.42578125" style="64" customWidth="1"/>
    <col min="522" max="522" width="19.5703125" style="64" customWidth="1"/>
    <col min="523" max="523" width="15.85546875" style="64" customWidth="1"/>
    <col min="524" max="524" width="15" style="64" customWidth="1"/>
    <col min="525" max="525" width="18.42578125" style="64" customWidth="1"/>
    <col min="526" max="526" width="19.85546875" style="64" customWidth="1"/>
    <col min="527" max="527" width="25.7109375" style="64" customWidth="1"/>
    <col min="528" max="528" width="23.5703125" style="64" customWidth="1"/>
    <col min="529" max="529" width="16.140625" style="64" customWidth="1"/>
    <col min="530" max="530" width="43.28515625" style="64" bestFit="1" customWidth="1"/>
    <col min="531" max="533" width="28.85546875" style="64" customWidth="1"/>
    <col min="534" max="534" width="36.7109375" style="64" customWidth="1"/>
    <col min="535" max="535" width="23.5703125" style="64" customWidth="1"/>
    <col min="536" max="536" width="23.28515625" style="64" customWidth="1"/>
    <col min="537" max="537" width="24.140625" style="64" customWidth="1"/>
    <col min="538" max="538" width="20.7109375" style="64" bestFit="1" customWidth="1"/>
    <col min="539" max="539" width="20.28515625" style="64" bestFit="1" customWidth="1"/>
    <col min="540" max="540" width="28.5703125" style="64" customWidth="1"/>
    <col min="541" max="541" width="12.85546875" style="64" customWidth="1"/>
    <col min="542" max="542" width="11" style="64" customWidth="1"/>
    <col min="543" max="543" width="22.42578125" style="64" customWidth="1"/>
    <col min="544" max="544" width="18.28515625" style="64" customWidth="1"/>
    <col min="545" max="545" width="21.7109375" style="64" customWidth="1"/>
    <col min="546" max="546" width="14.5703125" style="64" customWidth="1"/>
    <col min="547" max="547" width="23.7109375" style="64" customWidth="1"/>
    <col min="548" max="548" width="14.5703125" style="64" customWidth="1"/>
    <col min="549" max="549" width="19.140625" style="64" customWidth="1"/>
    <col min="550" max="550" width="35.7109375" style="64" customWidth="1"/>
    <col min="551" max="551" width="23.140625" style="64" customWidth="1"/>
    <col min="552" max="552" width="20.28515625" style="64" customWidth="1"/>
    <col min="553" max="553" width="37.28515625" style="64" customWidth="1"/>
    <col min="554" max="554" width="19.7109375" style="64" customWidth="1"/>
    <col min="555" max="555" width="15.42578125" style="64" customWidth="1"/>
    <col min="556" max="556" width="15.85546875" style="64" customWidth="1"/>
    <col min="557" max="558" width="19.7109375" style="64" customWidth="1"/>
    <col min="559" max="559" width="37.28515625" style="64" customWidth="1"/>
    <col min="560" max="743" width="9" style="64" customWidth="1"/>
    <col min="744" max="768" width="9.140625" style="64"/>
    <col min="769" max="770" width="0" style="64" hidden="1" customWidth="1"/>
    <col min="771" max="772" width="23.5703125" style="64" customWidth="1"/>
    <col min="773" max="773" width="18.85546875" style="64" customWidth="1"/>
    <col min="774" max="774" width="18.5703125" style="64" customWidth="1"/>
    <col min="775" max="775" width="21.42578125" style="64" customWidth="1"/>
    <col min="776" max="776" width="18.85546875" style="64" customWidth="1"/>
    <col min="777" max="777" width="21.42578125" style="64" customWidth="1"/>
    <col min="778" max="778" width="19.5703125" style="64" customWidth="1"/>
    <col min="779" max="779" width="15.85546875" style="64" customWidth="1"/>
    <col min="780" max="780" width="15" style="64" customWidth="1"/>
    <col min="781" max="781" width="18.42578125" style="64" customWidth="1"/>
    <col min="782" max="782" width="19.85546875" style="64" customWidth="1"/>
    <col min="783" max="783" width="25.7109375" style="64" customWidth="1"/>
    <col min="784" max="784" width="23.5703125" style="64" customWidth="1"/>
    <col min="785" max="785" width="16.140625" style="64" customWidth="1"/>
    <col min="786" max="786" width="43.28515625" style="64" bestFit="1" customWidth="1"/>
    <col min="787" max="789" width="28.85546875" style="64" customWidth="1"/>
    <col min="790" max="790" width="36.7109375" style="64" customWidth="1"/>
    <col min="791" max="791" width="23.5703125" style="64" customWidth="1"/>
    <col min="792" max="792" width="23.28515625" style="64" customWidth="1"/>
    <col min="793" max="793" width="24.140625" style="64" customWidth="1"/>
    <col min="794" max="794" width="20.7109375" style="64" bestFit="1" customWidth="1"/>
    <col min="795" max="795" width="20.28515625" style="64" bestFit="1" customWidth="1"/>
    <col min="796" max="796" width="28.5703125" style="64" customWidth="1"/>
    <col min="797" max="797" width="12.85546875" style="64" customWidth="1"/>
    <col min="798" max="798" width="11" style="64" customWidth="1"/>
    <col min="799" max="799" width="22.42578125" style="64" customWidth="1"/>
    <col min="800" max="800" width="18.28515625" style="64" customWidth="1"/>
    <col min="801" max="801" width="21.7109375" style="64" customWidth="1"/>
    <col min="802" max="802" width="14.5703125" style="64" customWidth="1"/>
    <col min="803" max="803" width="23.7109375" style="64" customWidth="1"/>
    <col min="804" max="804" width="14.5703125" style="64" customWidth="1"/>
    <col min="805" max="805" width="19.140625" style="64" customWidth="1"/>
    <col min="806" max="806" width="35.7109375" style="64" customWidth="1"/>
    <col min="807" max="807" width="23.140625" style="64" customWidth="1"/>
    <col min="808" max="808" width="20.28515625" style="64" customWidth="1"/>
    <col min="809" max="809" width="37.28515625" style="64" customWidth="1"/>
    <col min="810" max="810" width="19.7109375" style="64" customWidth="1"/>
    <col min="811" max="811" width="15.42578125" style="64" customWidth="1"/>
    <col min="812" max="812" width="15.85546875" style="64" customWidth="1"/>
    <col min="813" max="814" width="19.7109375" style="64" customWidth="1"/>
    <col min="815" max="815" width="37.28515625" style="64" customWidth="1"/>
    <col min="816" max="999" width="9" style="64" customWidth="1"/>
    <col min="1000" max="1024" width="9.140625" style="64"/>
    <col min="1025" max="1026" width="0" style="64" hidden="1" customWidth="1"/>
    <col min="1027" max="1028" width="23.5703125" style="64" customWidth="1"/>
    <col min="1029" max="1029" width="18.85546875" style="64" customWidth="1"/>
    <col min="1030" max="1030" width="18.5703125" style="64" customWidth="1"/>
    <col min="1031" max="1031" width="21.42578125" style="64" customWidth="1"/>
    <col min="1032" max="1032" width="18.85546875" style="64" customWidth="1"/>
    <col min="1033" max="1033" width="21.42578125" style="64" customWidth="1"/>
    <col min="1034" max="1034" width="19.5703125" style="64" customWidth="1"/>
    <col min="1035" max="1035" width="15.85546875" style="64" customWidth="1"/>
    <col min="1036" max="1036" width="15" style="64" customWidth="1"/>
    <col min="1037" max="1037" width="18.42578125" style="64" customWidth="1"/>
    <col min="1038" max="1038" width="19.85546875" style="64" customWidth="1"/>
    <col min="1039" max="1039" width="25.7109375" style="64" customWidth="1"/>
    <col min="1040" max="1040" width="23.5703125" style="64" customWidth="1"/>
    <col min="1041" max="1041" width="16.140625" style="64" customWidth="1"/>
    <col min="1042" max="1042" width="43.28515625" style="64" bestFit="1" customWidth="1"/>
    <col min="1043" max="1045" width="28.85546875" style="64" customWidth="1"/>
    <col min="1046" max="1046" width="36.7109375" style="64" customWidth="1"/>
    <col min="1047" max="1047" width="23.5703125" style="64" customWidth="1"/>
    <col min="1048" max="1048" width="23.28515625" style="64" customWidth="1"/>
    <col min="1049" max="1049" width="24.140625" style="64" customWidth="1"/>
    <col min="1050" max="1050" width="20.7109375" style="64" bestFit="1" customWidth="1"/>
    <col min="1051" max="1051" width="20.28515625" style="64" bestFit="1" customWidth="1"/>
    <col min="1052" max="1052" width="28.5703125" style="64" customWidth="1"/>
    <col min="1053" max="1053" width="12.85546875" style="64" customWidth="1"/>
    <col min="1054" max="1054" width="11" style="64" customWidth="1"/>
    <col min="1055" max="1055" width="22.42578125" style="64" customWidth="1"/>
    <col min="1056" max="1056" width="18.28515625" style="64" customWidth="1"/>
    <col min="1057" max="1057" width="21.7109375" style="64" customWidth="1"/>
    <col min="1058" max="1058" width="14.5703125" style="64" customWidth="1"/>
    <col min="1059" max="1059" width="23.7109375" style="64" customWidth="1"/>
    <col min="1060" max="1060" width="14.5703125" style="64" customWidth="1"/>
    <col min="1061" max="1061" width="19.140625" style="64" customWidth="1"/>
    <col min="1062" max="1062" width="35.7109375" style="64" customWidth="1"/>
    <col min="1063" max="1063" width="23.140625" style="64" customWidth="1"/>
    <col min="1064" max="1064" width="20.28515625" style="64" customWidth="1"/>
    <col min="1065" max="1065" width="37.28515625" style="64" customWidth="1"/>
    <col min="1066" max="1066" width="19.7109375" style="64" customWidth="1"/>
    <col min="1067" max="1067" width="15.42578125" style="64" customWidth="1"/>
    <col min="1068" max="1068" width="15.85546875" style="64" customWidth="1"/>
    <col min="1069" max="1070" width="19.7109375" style="64" customWidth="1"/>
    <col min="1071" max="1071" width="37.28515625" style="64" customWidth="1"/>
    <col min="1072" max="1255" width="9" style="64" customWidth="1"/>
    <col min="1256" max="1280" width="9.140625" style="64"/>
    <col min="1281" max="1282" width="0" style="64" hidden="1" customWidth="1"/>
    <col min="1283" max="1284" width="23.5703125" style="64" customWidth="1"/>
    <col min="1285" max="1285" width="18.85546875" style="64" customWidth="1"/>
    <col min="1286" max="1286" width="18.5703125" style="64" customWidth="1"/>
    <col min="1287" max="1287" width="21.42578125" style="64" customWidth="1"/>
    <col min="1288" max="1288" width="18.85546875" style="64" customWidth="1"/>
    <col min="1289" max="1289" width="21.42578125" style="64" customWidth="1"/>
    <col min="1290" max="1290" width="19.5703125" style="64" customWidth="1"/>
    <col min="1291" max="1291" width="15.85546875" style="64" customWidth="1"/>
    <col min="1292" max="1292" width="15" style="64" customWidth="1"/>
    <col min="1293" max="1293" width="18.42578125" style="64" customWidth="1"/>
    <col min="1294" max="1294" width="19.85546875" style="64" customWidth="1"/>
    <col min="1295" max="1295" width="25.7109375" style="64" customWidth="1"/>
    <col min="1296" max="1296" width="23.5703125" style="64" customWidth="1"/>
    <col min="1297" max="1297" width="16.140625" style="64" customWidth="1"/>
    <col min="1298" max="1298" width="43.28515625" style="64" bestFit="1" customWidth="1"/>
    <col min="1299" max="1301" width="28.85546875" style="64" customWidth="1"/>
    <col min="1302" max="1302" width="36.7109375" style="64" customWidth="1"/>
    <col min="1303" max="1303" width="23.5703125" style="64" customWidth="1"/>
    <col min="1304" max="1304" width="23.28515625" style="64" customWidth="1"/>
    <col min="1305" max="1305" width="24.140625" style="64" customWidth="1"/>
    <col min="1306" max="1306" width="20.7109375" style="64" bestFit="1" customWidth="1"/>
    <col min="1307" max="1307" width="20.28515625" style="64" bestFit="1" customWidth="1"/>
    <col min="1308" max="1308" width="28.5703125" style="64" customWidth="1"/>
    <col min="1309" max="1309" width="12.85546875" style="64" customWidth="1"/>
    <col min="1310" max="1310" width="11" style="64" customWidth="1"/>
    <col min="1311" max="1311" width="22.42578125" style="64" customWidth="1"/>
    <col min="1312" max="1312" width="18.28515625" style="64" customWidth="1"/>
    <col min="1313" max="1313" width="21.7109375" style="64" customWidth="1"/>
    <col min="1314" max="1314" width="14.5703125" style="64" customWidth="1"/>
    <col min="1315" max="1315" width="23.7109375" style="64" customWidth="1"/>
    <col min="1316" max="1316" width="14.5703125" style="64" customWidth="1"/>
    <col min="1317" max="1317" width="19.140625" style="64" customWidth="1"/>
    <col min="1318" max="1318" width="35.7109375" style="64" customWidth="1"/>
    <col min="1319" max="1319" width="23.140625" style="64" customWidth="1"/>
    <col min="1320" max="1320" width="20.28515625" style="64" customWidth="1"/>
    <col min="1321" max="1321" width="37.28515625" style="64" customWidth="1"/>
    <col min="1322" max="1322" width="19.7109375" style="64" customWidth="1"/>
    <col min="1323" max="1323" width="15.42578125" style="64" customWidth="1"/>
    <col min="1324" max="1324" width="15.85546875" style="64" customWidth="1"/>
    <col min="1325" max="1326" width="19.7109375" style="64" customWidth="1"/>
    <col min="1327" max="1327" width="37.28515625" style="64" customWidth="1"/>
    <col min="1328" max="1511" width="9" style="64" customWidth="1"/>
    <col min="1512" max="1536" width="9.140625" style="64"/>
    <col min="1537" max="1538" width="0" style="64" hidden="1" customWidth="1"/>
    <col min="1539" max="1540" width="23.5703125" style="64" customWidth="1"/>
    <col min="1541" max="1541" width="18.85546875" style="64" customWidth="1"/>
    <col min="1542" max="1542" width="18.5703125" style="64" customWidth="1"/>
    <col min="1543" max="1543" width="21.42578125" style="64" customWidth="1"/>
    <col min="1544" max="1544" width="18.85546875" style="64" customWidth="1"/>
    <col min="1545" max="1545" width="21.42578125" style="64" customWidth="1"/>
    <col min="1546" max="1546" width="19.5703125" style="64" customWidth="1"/>
    <col min="1547" max="1547" width="15.85546875" style="64" customWidth="1"/>
    <col min="1548" max="1548" width="15" style="64" customWidth="1"/>
    <col min="1549" max="1549" width="18.42578125" style="64" customWidth="1"/>
    <col min="1550" max="1550" width="19.85546875" style="64" customWidth="1"/>
    <col min="1551" max="1551" width="25.7109375" style="64" customWidth="1"/>
    <col min="1552" max="1552" width="23.5703125" style="64" customWidth="1"/>
    <col min="1553" max="1553" width="16.140625" style="64" customWidth="1"/>
    <col min="1554" max="1554" width="43.28515625" style="64" bestFit="1" customWidth="1"/>
    <col min="1555" max="1557" width="28.85546875" style="64" customWidth="1"/>
    <col min="1558" max="1558" width="36.7109375" style="64" customWidth="1"/>
    <col min="1559" max="1559" width="23.5703125" style="64" customWidth="1"/>
    <col min="1560" max="1560" width="23.28515625" style="64" customWidth="1"/>
    <col min="1561" max="1561" width="24.140625" style="64" customWidth="1"/>
    <col min="1562" max="1562" width="20.7109375" style="64" bestFit="1" customWidth="1"/>
    <col min="1563" max="1563" width="20.28515625" style="64" bestFit="1" customWidth="1"/>
    <col min="1564" max="1564" width="28.5703125" style="64" customWidth="1"/>
    <col min="1565" max="1565" width="12.85546875" style="64" customWidth="1"/>
    <col min="1566" max="1566" width="11" style="64" customWidth="1"/>
    <col min="1567" max="1567" width="22.42578125" style="64" customWidth="1"/>
    <col min="1568" max="1568" width="18.28515625" style="64" customWidth="1"/>
    <col min="1569" max="1569" width="21.7109375" style="64" customWidth="1"/>
    <col min="1570" max="1570" width="14.5703125" style="64" customWidth="1"/>
    <col min="1571" max="1571" width="23.7109375" style="64" customWidth="1"/>
    <col min="1572" max="1572" width="14.5703125" style="64" customWidth="1"/>
    <col min="1573" max="1573" width="19.140625" style="64" customWidth="1"/>
    <col min="1574" max="1574" width="35.7109375" style="64" customWidth="1"/>
    <col min="1575" max="1575" width="23.140625" style="64" customWidth="1"/>
    <col min="1576" max="1576" width="20.28515625" style="64" customWidth="1"/>
    <col min="1577" max="1577" width="37.28515625" style="64" customWidth="1"/>
    <col min="1578" max="1578" width="19.7109375" style="64" customWidth="1"/>
    <col min="1579" max="1579" width="15.42578125" style="64" customWidth="1"/>
    <col min="1580" max="1580" width="15.85546875" style="64" customWidth="1"/>
    <col min="1581" max="1582" width="19.7109375" style="64" customWidth="1"/>
    <col min="1583" max="1583" width="37.28515625" style="64" customWidth="1"/>
    <col min="1584" max="1767" width="9" style="64" customWidth="1"/>
    <col min="1768" max="1792" width="9.140625" style="64"/>
    <col min="1793" max="1794" width="0" style="64" hidden="1" customWidth="1"/>
    <col min="1795" max="1796" width="23.5703125" style="64" customWidth="1"/>
    <col min="1797" max="1797" width="18.85546875" style="64" customWidth="1"/>
    <col min="1798" max="1798" width="18.5703125" style="64" customWidth="1"/>
    <col min="1799" max="1799" width="21.42578125" style="64" customWidth="1"/>
    <col min="1800" max="1800" width="18.85546875" style="64" customWidth="1"/>
    <col min="1801" max="1801" width="21.42578125" style="64" customWidth="1"/>
    <col min="1802" max="1802" width="19.5703125" style="64" customWidth="1"/>
    <col min="1803" max="1803" width="15.85546875" style="64" customWidth="1"/>
    <col min="1804" max="1804" width="15" style="64" customWidth="1"/>
    <col min="1805" max="1805" width="18.42578125" style="64" customWidth="1"/>
    <col min="1806" max="1806" width="19.85546875" style="64" customWidth="1"/>
    <col min="1807" max="1807" width="25.7109375" style="64" customWidth="1"/>
    <col min="1808" max="1808" width="23.5703125" style="64" customWidth="1"/>
    <col min="1809" max="1809" width="16.140625" style="64" customWidth="1"/>
    <col min="1810" max="1810" width="43.28515625" style="64" bestFit="1" customWidth="1"/>
    <col min="1811" max="1813" width="28.85546875" style="64" customWidth="1"/>
    <col min="1814" max="1814" width="36.7109375" style="64" customWidth="1"/>
    <col min="1815" max="1815" width="23.5703125" style="64" customWidth="1"/>
    <col min="1816" max="1816" width="23.28515625" style="64" customWidth="1"/>
    <col min="1817" max="1817" width="24.140625" style="64" customWidth="1"/>
    <col min="1818" max="1818" width="20.7109375" style="64" bestFit="1" customWidth="1"/>
    <col min="1819" max="1819" width="20.28515625" style="64" bestFit="1" customWidth="1"/>
    <col min="1820" max="1820" width="28.5703125" style="64" customWidth="1"/>
    <col min="1821" max="1821" width="12.85546875" style="64" customWidth="1"/>
    <col min="1822" max="1822" width="11" style="64" customWidth="1"/>
    <col min="1823" max="1823" width="22.42578125" style="64" customWidth="1"/>
    <col min="1824" max="1824" width="18.28515625" style="64" customWidth="1"/>
    <col min="1825" max="1825" width="21.7109375" style="64" customWidth="1"/>
    <col min="1826" max="1826" width="14.5703125" style="64" customWidth="1"/>
    <col min="1827" max="1827" width="23.7109375" style="64" customWidth="1"/>
    <col min="1828" max="1828" width="14.5703125" style="64" customWidth="1"/>
    <col min="1829" max="1829" width="19.140625" style="64" customWidth="1"/>
    <col min="1830" max="1830" width="35.7109375" style="64" customWidth="1"/>
    <col min="1831" max="1831" width="23.140625" style="64" customWidth="1"/>
    <col min="1832" max="1832" width="20.28515625" style="64" customWidth="1"/>
    <col min="1833" max="1833" width="37.28515625" style="64" customWidth="1"/>
    <col min="1834" max="1834" width="19.7109375" style="64" customWidth="1"/>
    <col min="1835" max="1835" width="15.42578125" style="64" customWidth="1"/>
    <col min="1836" max="1836" width="15.85546875" style="64" customWidth="1"/>
    <col min="1837" max="1838" width="19.7109375" style="64" customWidth="1"/>
    <col min="1839" max="1839" width="37.28515625" style="64" customWidth="1"/>
    <col min="1840" max="2023" width="9" style="64" customWidth="1"/>
    <col min="2024" max="2048" width="9.140625" style="64"/>
    <col min="2049" max="2050" width="0" style="64" hidden="1" customWidth="1"/>
    <col min="2051" max="2052" width="23.5703125" style="64" customWidth="1"/>
    <col min="2053" max="2053" width="18.85546875" style="64" customWidth="1"/>
    <col min="2054" max="2054" width="18.5703125" style="64" customWidth="1"/>
    <col min="2055" max="2055" width="21.42578125" style="64" customWidth="1"/>
    <col min="2056" max="2056" width="18.85546875" style="64" customWidth="1"/>
    <col min="2057" max="2057" width="21.42578125" style="64" customWidth="1"/>
    <col min="2058" max="2058" width="19.5703125" style="64" customWidth="1"/>
    <col min="2059" max="2059" width="15.85546875" style="64" customWidth="1"/>
    <col min="2060" max="2060" width="15" style="64" customWidth="1"/>
    <col min="2061" max="2061" width="18.42578125" style="64" customWidth="1"/>
    <col min="2062" max="2062" width="19.85546875" style="64" customWidth="1"/>
    <col min="2063" max="2063" width="25.7109375" style="64" customWidth="1"/>
    <col min="2064" max="2064" width="23.5703125" style="64" customWidth="1"/>
    <col min="2065" max="2065" width="16.140625" style="64" customWidth="1"/>
    <col min="2066" max="2066" width="43.28515625" style="64" bestFit="1" customWidth="1"/>
    <col min="2067" max="2069" width="28.85546875" style="64" customWidth="1"/>
    <col min="2070" max="2070" width="36.7109375" style="64" customWidth="1"/>
    <col min="2071" max="2071" width="23.5703125" style="64" customWidth="1"/>
    <col min="2072" max="2072" width="23.28515625" style="64" customWidth="1"/>
    <col min="2073" max="2073" width="24.140625" style="64" customWidth="1"/>
    <col min="2074" max="2074" width="20.7109375" style="64" bestFit="1" customWidth="1"/>
    <col min="2075" max="2075" width="20.28515625" style="64" bestFit="1" customWidth="1"/>
    <col min="2076" max="2076" width="28.5703125" style="64" customWidth="1"/>
    <col min="2077" max="2077" width="12.85546875" style="64" customWidth="1"/>
    <col min="2078" max="2078" width="11" style="64" customWidth="1"/>
    <col min="2079" max="2079" width="22.42578125" style="64" customWidth="1"/>
    <col min="2080" max="2080" width="18.28515625" style="64" customWidth="1"/>
    <col min="2081" max="2081" width="21.7109375" style="64" customWidth="1"/>
    <col min="2082" max="2082" width="14.5703125" style="64" customWidth="1"/>
    <col min="2083" max="2083" width="23.7109375" style="64" customWidth="1"/>
    <col min="2084" max="2084" width="14.5703125" style="64" customWidth="1"/>
    <col min="2085" max="2085" width="19.140625" style="64" customWidth="1"/>
    <col min="2086" max="2086" width="35.7109375" style="64" customWidth="1"/>
    <col min="2087" max="2087" width="23.140625" style="64" customWidth="1"/>
    <col min="2088" max="2088" width="20.28515625" style="64" customWidth="1"/>
    <col min="2089" max="2089" width="37.28515625" style="64" customWidth="1"/>
    <col min="2090" max="2090" width="19.7109375" style="64" customWidth="1"/>
    <col min="2091" max="2091" width="15.42578125" style="64" customWidth="1"/>
    <col min="2092" max="2092" width="15.85546875" style="64" customWidth="1"/>
    <col min="2093" max="2094" width="19.7109375" style="64" customWidth="1"/>
    <col min="2095" max="2095" width="37.28515625" style="64" customWidth="1"/>
    <col min="2096" max="2279" width="9" style="64" customWidth="1"/>
    <col min="2280" max="2304" width="9.140625" style="64"/>
    <col min="2305" max="2306" width="0" style="64" hidden="1" customWidth="1"/>
    <col min="2307" max="2308" width="23.5703125" style="64" customWidth="1"/>
    <col min="2309" max="2309" width="18.85546875" style="64" customWidth="1"/>
    <col min="2310" max="2310" width="18.5703125" style="64" customWidth="1"/>
    <col min="2311" max="2311" width="21.42578125" style="64" customWidth="1"/>
    <col min="2312" max="2312" width="18.85546875" style="64" customWidth="1"/>
    <col min="2313" max="2313" width="21.42578125" style="64" customWidth="1"/>
    <col min="2314" max="2314" width="19.5703125" style="64" customWidth="1"/>
    <col min="2315" max="2315" width="15.85546875" style="64" customWidth="1"/>
    <col min="2316" max="2316" width="15" style="64" customWidth="1"/>
    <col min="2317" max="2317" width="18.42578125" style="64" customWidth="1"/>
    <col min="2318" max="2318" width="19.85546875" style="64" customWidth="1"/>
    <col min="2319" max="2319" width="25.7109375" style="64" customWidth="1"/>
    <col min="2320" max="2320" width="23.5703125" style="64" customWidth="1"/>
    <col min="2321" max="2321" width="16.140625" style="64" customWidth="1"/>
    <col min="2322" max="2322" width="43.28515625" style="64" bestFit="1" customWidth="1"/>
    <col min="2323" max="2325" width="28.85546875" style="64" customWidth="1"/>
    <col min="2326" max="2326" width="36.7109375" style="64" customWidth="1"/>
    <col min="2327" max="2327" width="23.5703125" style="64" customWidth="1"/>
    <col min="2328" max="2328" width="23.28515625" style="64" customWidth="1"/>
    <col min="2329" max="2329" width="24.140625" style="64" customWidth="1"/>
    <col min="2330" max="2330" width="20.7109375" style="64" bestFit="1" customWidth="1"/>
    <col min="2331" max="2331" width="20.28515625" style="64" bestFit="1" customWidth="1"/>
    <col min="2332" max="2332" width="28.5703125" style="64" customWidth="1"/>
    <col min="2333" max="2333" width="12.85546875" style="64" customWidth="1"/>
    <col min="2334" max="2334" width="11" style="64" customWidth="1"/>
    <col min="2335" max="2335" width="22.42578125" style="64" customWidth="1"/>
    <col min="2336" max="2336" width="18.28515625" style="64" customWidth="1"/>
    <col min="2337" max="2337" width="21.7109375" style="64" customWidth="1"/>
    <col min="2338" max="2338" width="14.5703125" style="64" customWidth="1"/>
    <col min="2339" max="2339" width="23.7109375" style="64" customWidth="1"/>
    <col min="2340" max="2340" width="14.5703125" style="64" customWidth="1"/>
    <col min="2341" max="2341" width="19.140625" style="64" customWidth="1"/>
    <col min="2342" max="2342" width="35.7109375" style="64" customWidth="1"/>
    <col min="2343" max="2343" width="23.140625" style="64" customWidth="1"/>
    <col min="2344" max="2344" width="20.28515625" style="64" customWidth="1"/>
    <col min="2345" max="2345" width="37.28515625" style="64" customWidth="1"/>
    <col min="2346" max="2346" width="19.7109375" style="64" customWidth="1"/>
    <col min="2347" max="2347" width="15.42578125" style="64" customWidth="1"/>
    <col min="2348" max="2348" width="15.85546875" style="64" customWidth="1"/>
    <col min="2349" max="2350" width="19.7109375" style="64" customWidth="1"/>
    <col min="2351" max="2351" width="37.28515625" style="64" customWidth="1"/>
    <col min="2352" max="2535" width="9" style="64" customWidth="1"/>
    <col min="2536" max="2560" width="9.140625" style="64"/>
    <col min="2561" max="2562" width="0" style="64" hidden="1" customWidth="1"/>
    <col min="2563" max="2564" width="23.5703125" style="64" customWidth="1"/>
    <col min="2565" max="2565" width="18.85546875" style="64" customWidth="1"/>
    <col min="2566" max="2566" width="18.5703125" style="64" customWidth="1"/>
    <col min="2567" max="2567" width="21.42578125" style="64" customWidth="1"/>
    <col min="2568" max="2568" width="18.85546875" style="64" customWidth="1"/>
    <col min="2569" max="2569" width="21.42578125" style="64" customWidth="1"/>
    <col min="2570" max="2570" width="19.5703125" style="64" customWidth="1"/>
    <col min="2571" max="2571" width="15.85546875" style="64" customWidth="1"/>
    <col min="2572" max="2572" width="15" style="64" customWidth="1"/>
    <col min="2573" max="2573" width="18.42578125" style="64" customWidth="1"/>
    <col min="2574" max="2574" width="19.85546875" style="64" customWidth="1"/>
    <col min="2575" max="2575" width="25.7109375" style="64" customWidth="1"/>
    <col min="2576" max="2576" width="23.5703125" style="64" customWidth="1"/>
    <col min="2577" max="2577" width="16.140625" style="64" customWidth="1"/>
    <col min="2578" max="2578" width="43.28515625" style="64" bestFit="1" customWidth="1"/>
    <col min="2579" max="2581" width="28.85546875" style="64" customWidth="1"/>
    <col min="2582" max="2582" width="36.7109375" style="64" customWidth="1"/>
    <col min="2583" max="2583" width="23.5703125" style="64" customWidth="1"/>
    <col min="2584" max="2584" width="23.28515625" style="64" customWidth="1"/>
    <col min="2585" max="2585" width="24.140625" style="64" customWidth="1"/>
    <col min="2586" max="2586" width="20.7109375" style="64" bestFit="1" customWidth="1"/>
    <col min="2587" max="2587" width="20.28515625" style="64" bestFit="1" customWidth="1"/>
    <col min="2588" max="2588" width="28.5703125" style="64" customWidth="1"/>
    <col min="2589" max="2589" width="12.85546875" style="64" customWidth="1"/>
    <col min="2590" max="2590" width="11" style="64" customWidth="1"/>
    <col min="2591" max="2591" width="22.42578125" style="64" customWidth="1"/>
    <col min="2592" max="2592" width="18.28515625" style="64" customWidth="1"/>
    <col min="2593" max="2593" width="21.7109375" style="64" customWidth="1"/>
    <col min="2594" max="2594" width="14.5703125" style="64" customWidth="1"/>
    <col min="2595" max="2595" width="23.7109375" style="64" customWidth="1"/>
    <col min="2596" max="2596" width="14.5703125" style="64" customWidth="1"/>
    <col min="2597" max="2597" width="19.140625" style="64" customWidth="1"/>
    <col min="2598" max="2598" width="35.7109375" style="64" customWidth="1"/>
    <col min="2599" max="2599" width="23.140625" style="64" customWidth="1"/>
    <col min="2600" max="2600" width="20.28515625" style="64" customWidth="1"/>
    <col min="2601" max="2601" width="37.28515625" style="64" customWidth="1"/>
    <col min="2602" max="2602" width="19.7109375" style="64" customWidth="1"/>
    <col min="2603" max="2603" width="15.42578125" style="64" customWidth="1"/>
    <col min="2604" max="2604" width="15.85546875" style="64" customWidth="1"/>
    <col min="2605" max="2606" width="19.7109375" style="64" customWidth="1"/>
    <col min="2607" max="2607" width="37.28515625" style="64" customWidth="1"/>
    <col min="2608" max="2791" width="9" style="64" customWidth="1"/>
    <col min="2792" max="2816" width="9.140625" style="64"/>
    <col min="2817" max="2818" width="0" style="64" hidden="1" customWidth="1"/>
    <col min="2819" max="2820" width="23.5703125" style="64" customWidth="1"/>
    <col min="2821" max="2821" width="18.85546875" style="64" customWidth="1"/>
    <col min="2822" max="2822" width="18.5703125" style="64" customWidth="1"/>
    <col min="2823" max="2823" width="21.42578125" style="64" customWidth="1"/>
    <col min="2824" max="2824" width="18.85546875" style="64" customWidth="1"/>
    <col min="2825" max="2825" width="21.42578125" style="64" customWidth="1"/>
    <col min="2826" max="2826" width="19.5703125" style="64" customWidth="1"/>
    <col min="2827" max="2827" width="15.85546875" style="64" customWidth="1"/>
    <col min="2828" max="2828" width="15" style="64" customWidth="1"/>
    <col min="2829" max="2829" width="18.42578125" style="64" customWidth="1"/>
    <col min="2830" max="2830" width="19.85546875" style="64" customWidth="1"/>
    <col min="2831" max="2831" width="25.7109375" style="64" customWidth="1"/>
    <col min="2832" max="2832" width="23.5703125" style="64" customWidth="1"/>
    <col min="2833" max="2833" width="16.140625" style="64" customWidth="1"/>
    <col min="2834" max="2834" width="43.28515625" style="64" bestFit="1" customWidth="1"/>
    <col min="2835" max="2837" width="28.85546875" style="64" customWidth="1"/>
    <col min="2838" max="2838" width="36.7109375" style="64" customWidth="1"/>
    <col min="2839" max="2839" width="23.5703125" style="64" customWidth="1"/>
    <col min="2840" max="2840" width="23.28515625" style="64" customWidth="1"/>
    <col min="2841" max="2841" width="24.140625" style="64" customWidth="1"/>
    <col min="2842" max="2842" width="20.7109375" style="64" bestFit="1" customWidth="1"/>
    <col min="2843" max="2843" width="20.28515625" style="64" bestFit="1" customWidth="1"/>
    <col min="2844" max="2844" width="28.5703125" style="64" customWidth="1"/>
    <col min="2845" max="2845" width="12.85546875" style="64" customWidth="1"/>
    <col min="2846" max="2846" width="11" style="64" customWidth="1"/>
    <col min="2847" max="2847" width="22.42578125" style="64" customWidth="1"/>
    <col min="2848" max="2848" width="18.28515625" style="64" customWidth="1"/>
    <col min="2849" max="2849" width="21.7109375" style="64" customWidth="1"/>
    <col min="2850" max="2850" width="14.5703125" style="64" customWidth="1"/>
    <col min="2851" max="2851" width="23.7109375" style="64" customWidth="1"/>
    <col min="2852" max="2852" width="14.5703125" style="64" customWidth="1"/>
    <col min="2853" max="2853" width="19.140625" style="64" customWidth="1"/>
    <col min="2854" max="2854" width="35.7109375" style="64" customWidth="1"/>
    <col min="2855" max="2855" width="23.140625" style="64" customWidth="1"/>
    <col min="2856" max="2856" width="20.28515625" style="64" customWidth="1"/>
    <col min="2857" max="2857" width="37.28515625" style="64" customWidth="1"/>
    <col min="2858" max="2858" width="19.7109375" style="64" customWidth="1"/>
    <col min="2859" max="2859" width="15.42578125" style="64" customWidth="1"/>
    <col min="2860" max="2860" width="15.85546875" style="64" customWidth="1"/>
    <col min="2861" max="2862" width="19.7109375" style="64" customWidth="1"/>
    <col min="2863" max="2863" width="37.28515625" style="64" customWidth="1"/>
    <col min="2864" max="3047" width="9" style="64" customWidth="1"/>
    <col min="3048" max="3072" width="9.140625" style="64"/>
    <col min="3073" max="3074" width="0" style="64" hidden="1" customWidth="1"/>
    <col min="3075" max="3076" width="23.5703125" style="64" customWidth="1"/>
    <col min="3077" max="3077" width="18.85546875" style="64" customWidth="1"/>
    <col min="3078" max="3078" width="18.5703125" style="64" customWidth="1"/>
    <col min="3079" max="3079" width="21.42578125" style="64" customWidth="1"/>
    <col min="3080" max="3080" width="18.85546875" style="64" customWidth="1"/>
    <col min="3081" max="3081" width="21.42578125" style="64" customWidth="1"/>
    <col min="3082" max="3082" width="19.5703125" style="64" customWidth="1"/>
    <col min="3083" max="3083" width="15.85546875" style="64" customWidth="1"/>
    <col min="3084" max="3084" width="15" style="64" customWidth="1"/>
    <col min="3085" max="3085" width="18.42578125" style="64" customWidth="1"/>
    <col min="3086" max="3086" width="19.85546875" style="64" customWidth="1"/>
    <col min="3087" max="3087" width="25.7109375" style="64" customWidth="1"/>
    <col min="3088" max="3088" width="23.5703125" style="64" customWidth="1"/>
    <col min="3089" max="3089" width="16.140625" style="64" customWidth="1"/>
    <col min="3090" max="3090" width="43.28515625" style="64" bestFit="1" customWidth="1"/>
    <col min="3091" max="3093" width="28.85546875" style="64" customWidth="1"/>
    <col min="3094" max="3094" width="36.7109375" style="64" customWidth="1"/>
    <col min="3095" max="3095" width="23.5703125" style="64" customWidth="1"/>
    <col min="3096" max="3096" width="23.28515625" style="64" customWidth="1"/>
    <col min="3097" max="3097" width="24.140625" style="64" customWidth="1"/>
    <col min="3098" max="3098" width="20.7109375" style="64" bestFit="1" customWidth="1"/>
    <col min="3099" max="3099" width="20.28515625" style="64" bestFit="1" customWidth="1"/>
    <col min="3100" max="3100" width="28.5703125" style="64" customWidth="1"/>
    <col min="3101" max="3101" width="12.85546875" style="64" customWidth="1"/>
    <col min="3102" max="3102" width="11" style="64" customWidth="1"/>
    <col min="3103" max="3103" width="22.42578125" style="64" customWidth="1"/>
    <col min="3104" max="3104" width="18.28515625" style="64" customWidth="1"/>
    <col min="3105" max="3105" width="21.7109375" style="64" customWidth="1"/>
    <col min="3106" max="3106" width="14.5703125" style="64" customWidth="1"/>
    <col min="3107" max="3107" width="23.7109375" style="64" customWidth="1"/>
    <col min="3108" max="3108" width="14.5703125" style="64" customWidth="1"/>
    <col min="3109" max="3109" width="19.140625" style="64" customWidth="1"/>
    <col min="3110" max="3110" width="35.7109375" style="64" customWidth="1"/>
    <col min="3111" max="3111" width="23.140625" style="64" customWidth="1"/>
    <col min="3112" max="3112" width="20.28515625" style="64" customWidth="1"/>
    <col min="3113" max="3113" width="37.28515625" style="64" customWidth="1"/>
    <col min="3114" max="3114" width="19.7109375" style="64" customWidth="1"/>
    <col min="3115" max="3115" width="15.42578125" style="64" customWidth="1"/>
    <col min="3116" max="3116" width="15.85546875" style="64" customWidth="1"/>
    <col min="3117" max="3118" width="19.7109375" style="64" customWidth="1"/>
    <col min="3119" max="3119" width="37.28515625" style="64" customWidth="1"/>
    <col min="3120" max="3303" width="9" style="64" customWidth="1"/>
    <col min="3304" max="3328" width="9.140625" style="64"/>
    <col min="3329" max="3330" width="0" style="64" hidden="1" customWidth="1"/>
    <col min="3331" max="3332" width="23.5703125" style="64" customWidth="1"/>
    <col min="3333" max="3333" width="18.85546875" style="64" customWidth="1"/>
    <col min="3334" max="3334" width="18.5703125" style="64" customWidth="1"/>
    <col min="3335" max="3335" width="21.42578125" style="64" customWidth="1"/>
    <col min="3336" max="3336" width="18.85546875" style="64" customWidth="1"/>
    <col min="3337" max="3337" width="21.42578125" style="64" customWidth="1"/>
    <col min="3338" max="3338" width="19.5703125" style="64" customWidth="1"/>
    <col min="3339" max="3339" width="15.85546875" style="64" customWidth="1"/>
    <col min="3340" max="3340" width="15" style="64" customWidth="1"/>
    <col min="3341" max="3341" width="18.42578125" style="64" customWidth="1"/>
    <col min="3342" max="3342" width="19.85546875" style="64" customWidth="1"/>
    <col min="3343" max="3343" width="25.7109375" style="64" customWidth="1"/>
    <col min="3344" max="3344" width="23.5703125" style="64" customWidth="1"/>
    <col min="3345" max="3345" width="16.140625" style="64" customWidth="1"/>
    <col min="3346" max="3346" width="43.28515625" style="64" bestFit="1" customWidth="1"/>
    <col min="3347" max="3349" width="28.85546875" style="64" customWidth="1"/>
    <col min="3350" max="3350" width="36.7109375" style="64" customWidth="1"/>
    <col min="3351" max="3351" width="23.5703125" style="64" customWidth="1"/>
    <col min="3352" max="3352" width="23.28515625" style="64" customWidth="1"/>
    <col min="3353" max="3353" width="24.140625" style="64" customWidth="1"/>
    <col min="3354" max="3354" width="20.7109375" style="64" bestFit="1" customWidth="1"/>
    <col min="3355" max="3355" width="20.28515625" style="64" bestFit="1" customWidth="1"/>
    <col min="3356" max="3356" width="28.5703125" style="64" customWidth="1"/>
    <col min="3357" max="3357" width="12.85546875" style="64" customWidth="1"/>
    <col min="3358" max="3358" width="11" style="64" customWidth="1"/>
    <col min="3359" max="3359" width="22.42578125" style="64" customWidth="1"/>
    <col min="3360" max="3360" width="18.28515625" style="64" customWidth="1"/>
    <col min="3361" max="3361" width="21.7109375" style="64" customWidth="1"/>
    <col min="3362" max="3362" width="14.5703125" style="64" customWidth="1"/>
    <col min="3363" max="3363" width="23.7109375" style="64" customWidth="1"/>
    <col min="3364" max="3364" width="14.5703125" style="64" customWidth="1"/>
    <col min="3365" max="3365" width="19.140625" style="64" customWidth="1"/>
    <col min="3366" max="3366" width="35.7109375" style="64" customWidth="1"/>
    <col min="3367" max="3367" width="23.140625" style="64" customWidth="1"/>
    <col min="3368" max="3368" width="20.28515625" style="64" customWidth="1"/>
    <col min="3369" max="3369" width="37.28515625" style="64" customWidth="1"/>
    <col min="3370" max="3370" width="19.7109375" style="64" customWidth="1"/>
    <col min="3371" max="3371" width="15.42578125" style="64" customWidth="1"/>
    <col min="3372" max="3372" width="15.85546875" style="64" customWidth="1"/>
    <col min="3373" max="3374" width="19.7109375" style="64" customWidth="1"/>
    <col min="3375" max="3375" width="37.28515625" style="64" customWidth="1"/>
    <col min="3376" max="3559" width="9" style="64" customWidth="1"/>
    <col min="3560" max="3584" width="9.140625" style="64"/>
    <col min="3585" max="3586" width="0" style="64" hidden="1" customWidth="1"/>
    <col min="3587" max="3588" width="23.5703125" style="64" customWidth="1"/>
    <col min="3589" max="3589" width="18.85546875" style="64" customWidth="1"/>
    <col min="3590" max="3590" width="18.5703125" style="64" customWidth="1"/>
    <col min="3591" max="3591" width="21.42578125" style="64" customWidth="1"/>
    <col min="3592" max="3592" width="18.85546875" style="64" customWidth="1"/>
    <col min="3593" max="3593" width="21.42578125" style="64" customWidth="1"/>
    <col min="3594" max="3594" width="19.5703125" style="64" customWidth="1"/>
    <col min="3595" max="3595" width="15.85546875" style="64" customWidth="1"/>
    <col min="3596" max="3596" width="15" style="64" customWidth="1"/>
    <col min="3597" max="3597" width="18.42578125" style="64" customWidth="1"/>
    <col min="3598" max="3598" width="19.85546875" style="64" customWidth="1"/>
    <col min="3599" max="3599" width="25.7109375" style="64" customWidth="1"/>
    <col min="3600" max="3600" width="23.5703125" style="64" customWidth="1"/>
    <col min="3601" max="3601" width="16.140625" style="64" customWidth="1"/>
    <col min="3602" max="3602" width="43.28515625" style="64" bestFit="1" customWidth="1"/>
    <col min="3603" max="3605" width="28.85546875" style="64" customWidth="1"/>
    <col min="3606" max="3606" width="36.7109375" style="64" customWidth="1"/>
    <col min="3607" max="3607" width="23.5703125" style="64" customWidth="1"/>
    <col min="3608" max="3608" width="23.28515625" style="64" customWidth="1"/>
    <col min="3609" max="3609" width="24.140625" style="64" customWidth="1"/>
    <col min="3610" max="3610" width="20.7109375" style="64" bestFit="1" customWidth="1"/>
    <col min="3611" max="3611" width="20.28515625" style="64" bestFit="1" customWidth="1"/>
    <col min="3612" max="3612" width="28.5703125" style="64" customWidth="1"/>
    <col min="3613" max="3613" width="12.85546875" style="64" customWidth="1"/>
    <col min="3614" max="3614" width="11" style="64" customWidth="1"/>
    <col min="3615" max="3615" width="22.42578125" style="64" customWidth="1"/>
    <col min="3616" max="3616" width="18.28515625" style="64" customWidth="1"/>
    <col min="3617" max="3617" width="21.7109375" style="64" customWidth="1"/>
    <col min="3618" max="3618" width="14.5703125" style="64" customWidth="1"/>
    <col min="3619" max="3619" width="23.7109375" style="64" customWidth="1"/>
    <col min="3620" max="3620" width="14.5703125" style="64" customWidth="1"/>
    <col min="3621" max="3621" width="19.140625" style="64" customWidth="1"/>
    <col min="3622" max="3622" width="35.7109375" style="64" customWidth="1"/>
    <col min="3623" max="3623" width="23.140625" style="64" customWidth="1"/>
    <col min="3624" max="3624" width="20.28515625" style="64" customWidth="1"/>
    <col min="3625" max="3625" width="37.28515625" style="64" customWidth="1"/>
    <col min="3626" max="3626" width="19.7109375" style="64" customWidth="1"/>
    <col min="3627" max="3627" width="15.42578125" style="64" customWidth="1"/>
    <col min="3628" max="3628" width="15.85546875" style="64" customWidth="1"/>
    <col min="3629" max="3630" width="19.7109375" style="64" customWidth="1"/>
    <col min="3631" max="3631" width="37.28515625" style="64" customWidth="1"/>
    <col min="3632" max="3815" width="9" style="64" customWidth="1"/>
    <col min="3816" max="3840" width="9.140625" style="64"/>
    <col min="3841" max="3842" width="0" style="64" hidden="1" customWidth="1"/>
    <col min="3843" max="3844" width="23.5703125" style="64" customWidth="1"/>
    <col min="3845" max="3845" width="18.85546875" style="64" customWidth="1"/>
    <col min="3846" max="3846" width="18.5703125" style="64" customWidth="1"/>
    <col min="3847" max="3847" width="21.42578125" style="64" customWidth="1"/>
    <col min="3848" max="3848" width="18.85546875" style="64" customWidth="1"/>
    <col min="3849" max="3849" width="21.42578125" style="64" customWidth="1"/>
    <col min="3850" max="3850" width="19.5703125" style="64" customWidth="1"/>
    <col min="3851" max="3851" width="15.85546875" style="64" customWidth="1"/>
    <col min="3852" max="3852" width="15" style="64" customWidth="1"/>
    <col min="3853" max="3853" width="18.42578125" style="64" customWidth="1"/>
    <col min="3854" max="3854" width="19.85546875" style="64" customWidth="1"/>
    <col min="3855" max="3855" width="25.7109375" style="64" customWidth="1"/>
    <col min="3856" max="3856" width="23.5703125" style="64" customWidth="1"/>
    <col min="3857" max="3857" width="16.140625" style="64" customWidth="1"/>
    <col min="3858" max="3858" width="43.28515625" style="64" bestFit="1" customWidth="1"/>
    <col min="3859" max="3861" width="28.85546875" style="64" customWidth="1"/>
    <col min="3862" max="3862" width="36.7109375" style="64" customWidth="1"/>
    <col min="3863" max="3863" width="23.5703125" style="64" customWidth="1"/>
    <col min="3864" max="3864" width="23.28515625" style="64" customWidth="1"/>
    <col min="3865" max="3865" width="24.140625" style="64" customWidth="1"/>
    <col min="3866" max="3866" width="20.7109375" style="64" bestFit="1" customWidth="1"/>
    <col min="3867" max="3867" width="20.28515625" style="64" bestFit="1" customWidth="1"/>
    <col min="3868" max="3868" width="28.5703125" style="64" customWidth="1"/>
    <col min="3869" max="3869" width="12.85546875" style="64" customWidth="1"/>
    <col min="3870" max="3870" width="11" style="64" customWidth="1"/>
    <col min="3871" max="3871" width="22.42578125" style="64" customWidth="1"/>
    <col min="3872" max="3872" width="18.28515625" style="64" customWidth="1"/>
    <col min="3873" max="3873" width="21.7109375" style="64" customWidth="1"/>
    <col min="3874" max="3874" width="14.5703125" style="64" customWidth="1"/>
    <col min="3875" max="3875" width="23.7109375" style="64" customWidth="1"/>
    <col min="3876" max="3876" width="14.5703125" style="64" customWidth="1"/>
    <col min="3877" max="3877" width="19.140625" style="64" customWidth="1"/>
    <col min="3878" max="3878" width="35.7109375" style="64" customWidth="1"/>
    <col min="3879" max="3879" width="23.140625" style="64" customWidth="1"/>
    <col min="3880" max="3880" width="20.28515625" style="64" customWidth="1"/>
    <col min="3881" max="3881" width="37.28515625" style="64" customWidth="1"/>
    <col min="3882" max="3882" width="19.7109375" style="64" customWidth="1"/>
    <col min="3883" max="3883" width="15.42578125" style="64" customWidth="1"/>
    <col min="3884" max="3884" width="15.85546875" style="64" customWidth="1"/>
    <col min="3885" max="3886" width="19.7109375" style="64" customWidth="1"/>
    <col min="3887" max="3887" width="37.28515625" style="64" customWidth="1"/>
    <col min="3888" max="4071" width="9" style="64" customWidth="1"/>
    <col min="4072" max="4096" width="9.140625" style="64"/>
    <col min="4097" max="4098" width="0" style="64" hidden="1" customWidth="1"/>
    <col min="4099" max="4100" width="23.5703125" style="64" customWidth="1"/>
    <col min="4101" max="4101" width="18.85546875" style="64" customWidth="1"/>
    <col min="4102" max="4102" width="18.5703125" style="64" customWidth="1"/>
    <col min="4103" max="4103" width="21.42578125" style="64" customWidth="1"/>
    <col min="4104" max="4104" width="18.85546875" style="64" customWidth="1"/>
    <col min="4105" max="4105" width="21.42578125" style="64" customWidth="1"/>
    <col min="4106" max="4106" width="19.5703125" style="64" customWidth="1"/>
    <col min="4107" max="4107" width="15.85546875" style="64" customWidth="1"/>
    <col min="4108" max="4108" width="15" style="64" customWidth="1"/>
    <col min="4109" max="4109" width="18.42578125" style="64" customWidth="1"/>
    <col min="4110" max="4110" width="19.85546875" style="64" customWidth="1"/>
    <col min="4111" max="4111" width="25.7109375" style="64" customWidth="1"/>
    <col min="4112" max="4112" width="23.5703125" style="64" customWidth="1"/>
    <col min="4113" max="4113" width="16.140625" style="64" customWidth="1"/>
    <col min="4114" max="4114" width="43.28515625" style="64" bestFit="1" customWidth="1"/>
    <col min="4115" max="4117" width="28.85546875" style="64" customWidth="1"/>
    <col min="4118" max="4118" width="36.7109375" style="64" customWidth="1"/>
    <col min="4119" max="4119" width="23.5703125" style="64" customWidth="1"/>
    <col min="4120" max="4120" width="23.28515625" style="64" customWidth="1"/>
    <col min="4121" max="4121" width="24.140625" style="64" customWidth="1"/>
    <col min="4122" max="4122" width="20.7109375" style="64" bestFit="1" customWidth="1"/>
    <col min="4123" max="4123" width="20.28515625" style="64" bestFit="1" customWidth="1"/>
    <col min="4124" max="4124" width="28.5703125" style="64" customWidth="1"/>
    <col min="4125" max="4125" width="12.85546875" style="64" customWidth="1"/>
    <col min="4126" max="4126" width="11" style="64" customWidth="1"/>
    <col min="4127" max="4127" width="22.42578125" style="64" customWidth="1"/>
    <col min="4128" max="4128" width="18.28515625" style="64" customWidth="1"/>
    <col min="4129" max="4129" width="21.7109375" style="64" customWidth="1"/>
    <col min="4130" max="4130" width="14.5703125" style="64" customWidth="1"/>
    <col min="4131" max="4131" width="23.7109375" style="64" customWidth="1"/>
    <col min="4132" max="4132" width="14.5703125" style="64" customWidth="1"/>
    <col min="4133" max="4133" width="19.140625" style="64" customWidth="1"/>
    <col min="4134" max="4134" width="35.7109375" style="64" customWidth="1"/>
    <col min="4135" max="4135" width="23.140625" style="64" customWidth="1"/>
    <col min="4136" max="4136" width="20.28515625" style="64" customWidth="1"/>
    <col min="4137" max="4137" width="37.28515625" style="64" customWidth="1"/>
    <col min="4138" max="4138" width="19.7109375" style="64" customWidth="1"/>
    <col min="4139" max="4139" width="15.42578125" style="64" customWidth="1"/>
    <col min="4140" max="4140" width="15.85546875" style="64" customWidth="1"/>
    <col min="4141" max="4142" width="19.7109375" style="64" customWidth="1"/>
    <col min="4143" max="4143" width="37.28515625" style="64" customWidth="1"/>
    <col min="4144" max="4327" width="9" style="64" customWidth="1"/>
    <col min="4328" max="4352" width="9.140625" style="64"/>
    <col min="4353" max="4354" width="0" style="64" hidden="1" customWidth="1"/>
    <col min="4355" max="4356" width="23.5703125" style="64" customWidth="1"/>
    <col min="4357" max="4357" width="18.85546875" style="64" customWidth="1"/>
    <col min="4358" max="4358" width="18.5703125" style="64" customWidth="1"/>
    <col min="4359" max="4359" width="21.42578125" style="64" customWidth="1"/>
    <col min="4360" max="4360" width="18.85546875" style="64" customWidth="1"/>
    <col min="4361" max="4361" width="21.42578125" style="64" customWidth="1"/>
    <col min="4362" max="4362" width="19.5703125" style="64" customWidth="1"/>
    <col min="4363" max="4363" width="15.85546875" style="64" customWidth="1"/>
    <col min="4364" max="4364" width="15" style="64" customWidth="1"/>
    <col min="4365" max="4365" width="18.42578125" style="64" customWidth="1"/>
    <col min="4366" max="4366" width="19.85546875" style="64" customWidth="1"/>
    <col min="4367" max="4367" width="25.7109375" style="64" customWidth="1"/>
    <col min="4368" max="4368" width="23.5703125" style="64" customWidth="1"/>
    <col min="4369" max="4369" width="16.140625" style="64" customWidth="1"/>
    <col min="4370" max="4370" width="43.28515625" style="64" bestFit="1" customWidth="1"/>
    <col min="4371" max="4373" width="28.85546875" style="64" customWidth="1"/>
    <col min="4374" max="4374" width="36.7109375" style="64" customWidth="1"/>
    <col min="4375" max="4375" width="23.5703125" style="64" customWidth="1"/>
    <col min="4376" max="4376" width="23.28515625" style="64" customWidth="1"/>
    <col min="4377" max="4377" width="24.140625" style="64" customWidth="1"/>
    <col min="4378" max="4378" width="20.7109375" style="64" bestFit="1" customWidth="1"/>
    <col min="4379" max="4379" width="20.28515625" style="64" bestFit="1" customWidth="1"/>
    <col min="4380" max="4380" width="28.5703125" style="64" customWidth="1"/>
    <col min="4381" max="4381" width="12.85546875" style="64" customWidth="1"/>
    <col min="4382" max="4382" width="11" style="64" customWidth="1"/>
    <col min="4383" max="4383" width="22.42578125" style="64" customWidth="1"/>
    <col min="4384" max="4384" width="18.28515625" style="64" customWidth="1"/>
    <col min="4385" max="4385" width="21.7109375" style="64" customWidth="1"/>
    <col min="4386" max="4386" width="14.5703125" style="64" customWidth="1"/>
    <col min="4387" max="4387" width="23.7109375" style="64" customWidth="1"/>
    <col min="4388" max="4388" width="14.5703125" style="64" customWidth="1"/>
    <col min="4389" max="4389" width="19.140625" style="64" customWidth="1"/>
    <col min="4390" max="4390" width="35.7109375" style="64" customWidth="1"/>
    <col min="4391" max="4391" width="23.140625" style="64" customWidth="1"/>
    <col min="4392" max="4392" width="20.28515625" style="64" customWidth="1"/>
    <col min="4393" max="4393" width="37.28515625" style="64" customWidth="1"/>
    <col min="4394" max="4394" width="19.7109375" style="64" customWidth="1"/>
    <col min="4395" max="4395" width="15.42578125" style="64" customWidth="1"/>
    <col min="4396" max="4396" width="15.85546875" style="64" customWidth="1"/>
    <col min="4397" max="4398" width="19.7109375" style="64" customWidth="1"/>
    <col min="4399" max="4399" width="37.28515625" style="64" customWidth="1"/>
    <col min="4400" max="4583" width="9" style="64" customWidth="1"/>
    <col min="4584" max="4608" width="9.140625" style="64"/>
    <col min="4609" max="4610" width="0" style="64" hidden="1" customWidth="1"/>
    <col min="4611" max="4612" width="23.5703125" style="64" customWidth="1"/>
    <col min="4613" max="4613" width="18.85546875" style="64" customWidth="1"/>
    <col min="4614" max="4614" width="18.5703125" style="64" customWidth="1"/>
    <col min="4615" max="4615" width="21.42578125" style="64" customWidth="1"/>
    <col min="4616" max="4616" width="18.85546875" style="64" customWidth="1"/>
    <col min="4617" max="4617" width="21.42578125" style="64" customWidth="1"/>
    <col min="4618" max="4618" width="19.5703125" style="64" customWidth="1"/>
    <col min="4619" max="4619" width="15.85546875" style="64" customWidth="1"/>
    <col min="4620" max="4620" width="15" style="64" customWidth="1"/>
    <col min="4621" max="4621" width="18.42578125" style="64" customWidth="1"/>
    <col min="4622" max="4622" width="19.85546875" style="64" customWidth="1"/>
    <col min="4623" max="4623" width="25.7109375" style="64" customWidth="1"/>
    <col min="4624" max="4624" width="23.5703125" style="64" customWidth="1"/>
    <col min="4625" max="4625" width="16.140625" style="64" customWidth="1"/>
    <col min="4626" max="4626" width="43.28515625" style="64" bestFit="1" customWidth="1"/>
    <col min="4627" max="4629" width="28.85546875" style="64" customWidth="1"/>
    <col min="4630" max="4630" width="36.7109375" style="64" customWidth="1"/>
    <col min="4631" max="4631" width="23.5703125" style="64" customWidth="1"/>
    <col min="4632" max="4632" width="23.28515625" style="64" customWidth="1"/>
    <col min="4633" max="4633" width="24.140625" style="64" customWidth="1"/>
    <col min="4634" max="4634" width="20.7109375" style="64" bestFit="1" customWidth="1"/>
    <col min="4635" max="4635" width="20.28515625" style="64" bestFit="1" customWidth="1"/>
    <col min="4636" max="4636" width="28.5703125" style="64" customWidth="1"/>
    <col min="4637" max="4637" width="12.85546875" style="64" customWidth="1"/>
    <col min="4638" max="4638" width="11" style="64" customWidth="1"/>
    <col min="4639" max="4639" width="22.42578125" style="64" customWidth="1"/>
    <col min="4640" max="4640" width="18.28515625" style="64" customWidth="1"/>
    <col min="4641" max="4641" width="21.7109375" style="64" customWidth="1"/>
    <col min="4642" max="4642" width="14.5703125" style="64" customWidth="1"/>
    <col min="4643" max="4643" width="23.7109375" style="64" customWidth="1"/>
    <col min="4644" max="4644" width="14.5703125" style="64" customWidth="1"/>
    <col min="4645" max="4645" width="19.140625" style="64" customWidth="1"/>
    <col min="4646" max="4646" width="35.7109375" style="64" customWidth="1"/>
    <col min="4647" max="4647" width="23.140625" style="64" customWidth="1"/>
    <col min="4648" max="4648" width="20.28515625" style="64" customWidth="1"/>
    <col min="4649" max="4649" width="37.28515625" style="64" customWidth="1"/>
    <col min="4650" max="4650" width="19.7109375" style="64" customWidth="1"/>
    <col min="4651" max="4651" width="15.42578125" style="64" customWidth="1"/>
    <col min="4652" max="4652" width="15.85546875" style="64" customWidth="1"/>
    <col min="4653" max="4654" width="19.7109375" style="64" customWidth="1"/>
    <col min="4655" max="4655" width="37.28515625" style="64" customWidth="1"/>
    <col min="4656" max="4839" width="9" style="64" customWidth="1"/>
    <col min="4840" max="4864" width="9.140625" style="64"/>
    <col min="4865" max="4866" width="0" style="64" hidden="1" customWidth="1"/>
    <col min="4867" max="4868" width="23.5703125" style="64" customWidth="1"/>
    <col min="4869" max="4869" width="18.85546875" style="64" customWidth="1"/>
    <col min="4870" max="4870" width="18.5703125" style="64" customWidth="1"/>
    <col min="4871" max="4871" width="21.42578125" style="64" customWidth="1"/>
    <col min="4872" max="4872" width="18.85546875" style="64" customWidth="1"/>
    <col min="4873" max="4873" width="21.42578125" style="64" customWidth="1"/>
    <col min="4874" max="4874" width="19.5703125" style="64" customWidth="1"/>
    <col min="4875" max="4875" width="15.85546875" style="64" customWidth="1"/>
    <col min="4876" max="4876" width="15" style="64" customWidth="1"/>
    <col min="4877" max="4877" width="18.42578125" style="64" customWidth="1"/>
    <col min="4878" max="4878" width="19.85546875" style="64" customWidth="1"/>
    <col min="4879" max="4879" width="25.7109375" style="64" customWidth="1"/>
    <col min="4880" max="4880" width="23.5703125" style="64" customWidth="1"/>
    <col min="4881" max="4881" width="16.140625" style="64" customWidth="1"/>
    <col min="4882" max="4882" width="43.28515625" style="64" bestFit="1" customWidth="1"/>
    <col min="4883" max="4885" width="28.85546875" style="64" customWidth="1"/>
    <col min="4886" max="4886" width="36.7109375" style="64" customWidth="1"/>
    <col min="4887" max="4887" width="23.5703125" style="64" customWidth="1"/>
    <col min="4888" max="4888" width="23.28515625" style="64" customWidth="1"/>
    <col min="4889" max="4889" width="24.140625" style="64" customWidth="1"/>
    <col min="4890" max="4890" width="20.7109375" style="64" bestFit="1" customWidth="1"/>
    <col min="4891" max="4891" width="20.28515625" style="64" bestFit="1" customWidth="1"/>
    <col min="4892" max="4892" width="28.5703125" style="64" customWidth="1"/>
    <col min="4893" max="4893" width="12.85546875" style="64" customWidth="1"/>
    <col min="4894" max="4894" width="11" style="64" customWidth="1"/>
    <col min="4895" max="4895" width="22.42578125" style="64" customWidth="1"/>
    <col min="4896" max="4896" width="18.28515625" style="64" customWidth="1"/>
    <col min="4897" max="4897" width="21.7109375" style="64" customWidth="1"/>
    <col min="4898" max="4898" width="14.5703125" style="64" customWidth="1"/>
    <col min="4899" max="4899" width="23.7109375" style="64" customWidth="1"/>
    <col min="4900" max="4900" width="14.5703125" style="64" customWidth="1"/>
    <col min="4901" max="4901" width="19.140625" style="64" customWidth="1"/>
    <col min="4902" max="4902" width="35.7109375" style="64" customWidth="1"/>
    <col min="4903" max="4903" width="23.140625" style="64" customWidth="1"/>
    <col min="4904" max="4904" width="20.28515625" style="64" customWidth="1"/>
    <col min="4905" max="4905" width="37.28515625" style="64" customWidth="1"/>
    <col min="4906" max="4906" width="19.7109375" style="64" customWidth="1"/>
    <col min="4907" max="4907" width="15.42578125" style="64" customWidth="1"/>
    <col min="4908" max="4908" width="15.85546875" style="64" customWidth="1"/>
    <col min="4909" max="4910" width="19.7109375" style="64" customWidth="1"/>
    <col min="4911" max="4911" width="37.28515625" style="64" customWidth="1"/>
    <col min="4912" max="5095" width="9" style="64" customWidth="1"/>
    <col min="5096" max="5120" width="9.140625" style="64"/>
    <col min="5121" max="5122" width="0" style="64" hidden="1" customWidth="1"/>
    <col min="5123" max="5124" width="23.5703125" style="64" customWidth="1"/>
    <col min="5125" max="5125" width="18.85546875" style="64" customWidth="1"/>
    <col min="5126" max="5126" width="18.5703125" style="64" customWidth="1"/>
    <col min="5127" max="5127" width="21.42578125" style="64" customWidth="1"/>
    <col min="5128" max="5128" width="18.85546875" style="64" customWidth="1"/>
    <col min="5129" max="5129" width="21.42578125" style="64" customWidth="1"/>
    <col min="5130" max="5130" width="19.5703125" style="64" customWidth="1"/>
    <col min="5131" max="5131" width="15.85546875" style="64" customWidth="1"/>
    <col min="5132" max="5132" width="15" style="64" customWidth="1"/>
    <col min="5133" max="5133" width="18.42578125" style="64" customWidth="1"/>
    <col min="5134" max="5134" width="19.85546875" style="64" customWidth="1"/>
    <col min="5135" max="5135" width="25.7109375" style="64" customWidth="1"/>
    <col min="5136" max="5136" width="23.5703125" style="64" customWidth="1"/>
    <col min="5137" max="5137" width="16.140625" style="64" customWidth="1"/>
    <col min="5138" max="5138" width="43.28515625" style="64" bestFit="1" customWidth="1"/>
    <col min="5139" max="5141" width="28.85546875" style="64" customWidth="1"/>
    <col min="5142" max="5142" width="36.7109375" style="64" customWidth="1"/>
    <col min="5143" max="5143" width="23.5703125" style="64" customWidth="1"/>
    <col min="5144" max="5144" width="23.28515625" style="64" customWidth="1"/>
    <col min="5145" max="5145" width="24.140625" style="64" customWidth="1"/>
    <col min="5146" max="5146" width="20.7109375" style="64" bestFit="1" customWidth="1"/>
    <col min="5147" max="5147" width="20.28515625" style="64" bestFit="1" customWidth="1"/>
    <col min="5148" max="5148" width="28.5703125" style="64" customWidth="1"/>
    <col min="5149" max="5149" width="12.85546875" style="64" customWidth="1"/>
    <col min="5150" max="5150" width="11" style="64" customWidth="1"/>
    <col min="5151" max="5151" width="22.42578125" style="64" customWidth="1"/>
    <col min="5152" max="5152" width="18.28515625" style="64" customWidth="1"/>
    <col min="5153" max="5153" width="21.7109375" style="64" customWidth="1"/>
    <col min="5154" max="5154" width="14.5703125" style="64" customWidth="1"/>
    <col min="5155" max="5155" width="23.7109375" style="64" customWidth="1"/>
    <col min="5156" max="5156" width="14.5703125" style="64" customWidth="1"/>
    <col min="5157" max="5157" width="19.140625" style="64" customWidth="1"/>
    <col min="5158" max="5158" width="35.7109375" style="64" customWidth="1"/>
    <col min="5159" max="5159" width="23.140625" style="64" customWidth="1"/>
    <col min="5160" max="5160" width="20.28515625" style="64" customWidth="1"/>
    <col min="5161" max="5161" width="37.28515625" style="64" customWidth="1"/>
    <col min="5162" max="5162" width="19.7109375" style="64" customWidth="1"/>
    <col min="5163" max="5163" width="15.42578125" style="64" customWidth="1"/>
    <col min="5164" max="5164" width="15.85546875" style="64" customWidth="1"/>
    <col min="5165" max="5166" width="19.7109375" style="64" customWidth="1"/>
    <col min="5167" max="5167" width="37.28515625" style="64" customWidth="1"/>
    <col min="5168" max="5351" width="9" style="64" customWidth="1"/>
    <col min="5352" max="5376" width="9.140625" style="64"/>
    <col min="5377" max="5378" width="0" style="64" hidden="1" customWidth="1"/>
    <col min="5379" max="5380" width="23.5703125" style="64" customWidth="1"/>
    <col min="5381" max="5381" width="18.85546875" style="64" customWidth="1"/>
    <col min="5382" max="5382" width="18.5703125" style="64" customWidth="1"/>
    <col min="5383" max="5383" width="21.42578125" style="64" customWidth="1"/>
    <col min="5384" max="5384" width="18.85546875" style="64" customWidth="1"/>
    <col min="5385" max="5385" width="21.42578125" style="64" customWidth="1"/>
    <col min="5386" max="5386" width="19.5703125" style="64" customWidth="1"/>
    <col min="5387" max="5387" width="15.85546875" style="64" customWidth="1"/>
    <col min="5388" max="5388" width="15" style="64" customWidth="1"/>
    <col min="5389" max="5389" width="18.42578125" style="64" customWidth="1"/>
    <col min="5390" max="5390" width="19.85546875" style="64" customWidth="1"/>
    <col min="5391" max="5391" width="25.7109375" style="64" customWidth="1"/>
    <col min="5392" max="5392" width="23.5703125" style="64" customWidth="1"/>
    <col min="5393" max="5393" width="16.140625" style="64" customWidth="1"/>
    <col min="5394" max="5394" width="43.28515625" style="64" bestFit="1" customWidth="1"/>
    <col min="5395" max="5397" width="28.85546875" style="64" customWidth="1"/>
    <col min="5398" max="5398" width="36.7109375" style="64" customWidth="1"/>
    <col min="5399" max="5399" width="23.5703125" style="64" customWidth="1"/>
    <col min="5400" max="5400" width="23.28515625" style="64" customWidth="1"/>
    <col min="5401" max="5401" width="24.140625" style="64" customWidth="1"/>
    <col min="5402" max="5402" width="20.7109375" style="64" bestFit="1" customWidth="1"/>
    <col min="5403" max="5403" width="20.28515625" style="64" bestFit="1" customWidth="1"/>
    <col min="5404" max="5404" width="28.5703125" style="64" customWidth="1"/>
    <col min="5405" max="5405" width="12.85546875" style="64" customWidth="1"/>
    <col min="5406" max="5406" width="11" style="64" customWidth="1"/>
    <col min="5407" max="5407" width="22.42578125" style="64" customWidth="1"/>
    <col min="5408" max="5408" width="18.28515625" style="64" customWidth="1"/>
    <col min="5409" max="5409" width="21.7109375" style="64" customWidth="1"/>
    <col min="5410" max="5410" width="14.5703125" style="64" customWidth="1"/>
    <col min="5411" max="5411" width="23.7109375" style="64" customWidth="1"/>
    <col min="5412" max="5412" width="14.5703125" style="64" customWidth="1"/>
    <col min="5413" max="5413" width="19.140625" style="64" customWidth="1"/>
    <col min="5414" max="5414" width="35.7109375" style="64" customWidth="1"/>
    <col min="5415" max="5415" width="23.140625" style="64" customWidth="1"/>
    <col min="5416" max="5416" width="20.28515625" style="64" customWidth="1"/>
    <col min="5417" max="5417" width="37.28515625" style="64" customWidth="1"/>
    <col min="5418" max="5418" width="19.7109375" style="64" customWidth="1"/>
    <col min="5419" max="5419" width="15.42578125" style="64" customWidth="1"/>
    <col min="5420" max="5420" width="15.85546875" style="64" customWidth="1"/>
    <col min="5421" max="5422" width="19.7109375" style="64" customWidth="1"/>
    <col min="5423" max="5423" width="37.28515625" style="64" customWidth="1"/>
    <col min="5424" max="5607" width="9" style="64" customWidth="1"/>
    <col min="5608" max="5632" width="9.140625" style="64"/>
    <col min="5633" max="5634" width="0" style="64" hidden="1" customWidth="1"/>
    <col min="5635" max="5636" width="23.5703125" style="64" customWidth="1"/>
    <col min="5637" max="5637" width="18.85546875" style="64" customWidth="1"/>
    <col min="5638" max="5638" width="18.5703125" style="64" customWidth="1"/>
    <col min="5639" max="5639" width="21.42578125" style="64" customWidth="1"/>
    <col min="5640" max="5640" width="18.85546875" style="64" customWidth="1"/>
    <col min="5641" max="5641" width="21.42578125" style="64" customWidth="1"/>
    <col min="5642" max="5642" width="19.5703125" style="64" customWidth="1"/>
    <col min="5643" max="5643" width="15.85546875" style="64" customWidth="1"/>
    <col min="5644" max="5644" width="15" style="64" customWidth="1"/>
    <col min="5645" max="5645" width="18.42578125" style="64" customWidth="1"/>
    <col min="5646" max="5646" width="19.85546875" style="64" customWidth="1"/>
    <col min="5647" max="5647" width="25.7109375" style="64" customWidth="1"/>
    <col min="5648" max="5648" width="23.5703125" style="64" customWidth="1"/>
    <col min="5649" max="5649" width="16.140625" style="64" customWidth="1"/>
    <col min="5650" max="5650" width="43.28515625" style="64" bestFit="1" customWidth="1"/>
    <col min="5651" max="5653" width="28.85546875" style="64" customWidth="1"/>
    <col min="5654" max="5654" width="36.7109375" style="64" customWidth="1"/>
    <col min="5655" max="5655" width="23.5703125" style="64" customWidth="1"/>
    <col min="5656" max="5656" width="23.28515625" style="64" customWidth="1"/>
    <col min="5657" max="5657" width="24.140625" style="64" customWidth="1"/>
    <col min="5658" max="5658" width="20.7109375" style="64" bestFit="1" customWidth="1"/>
    <col min="5659" max="5659" width="20.28515625" style="64" bestFit="1" customWidth="1"/>
    <col min="5660" max="5660" width="28.5703125" style="64" customWidth="1"/>
    <col min="5661" max="5661" width="12.85546875" style="64" customWidth="1"/>
    <col min="5662" max="5662" width="11" style="64" customWidth="1"/>
    <col min="5663" max="5663" width="22.42578125" style="64" customWidth="1"/>
    <col min="5664" max="5664" width="18.28515625" style="64" customWidth="1"/>
    <col min="5665" max="5665" width="21.7109375" style="64" customWidth="1"/>
    <col min="5666" max="5666" width="14.5703125" style="64" customWidth="1"/>
    <col min="5667" max="5667" width="23.7109375" style="64" customWidth="1"/>
    <col min="5668" max="5668" width="14.5703125" style="64" customWidth="1"/>
    <col min="5669" max="5669" width="19.140625" style="64" customWidth="1"/>
    <col min="5670" max="5670" width="35.7109375" style="64" customWidth="1"/>
    <col min="5671" max="5671" width="23.140625" style="64" customWidth="1"/>
    <col min="5672" max="5672" width="20.28515625" style="64" customWidth="1"/>
    <col min="5673" max="5673" width="37.28515625" style="64" customWidth="1"/>
    <col min="5674" max="5674" width="19.7109375" style="64" customWidth="1"/>
    <col min="5675" max="5675" width="15.42578125" style="64" customWidth="1"/>
    <col min="5676" max="5676" width="15.85546875" style="64" customWidth="1"/>
    <col min="5677" max="5678" width="19.7109375" style="64" customWidth="1"/>
    <col min="5679" max="5679" width="37.28515625" style="64" customWidth="1"/>
    <col min="5680" max="5863" width="9" style="64" customWidth="1"/>
    <col min="5864" max="5888" width="9.140625" style="64"/>
    <col min="5889" max="5890" width="0" style="64" hidden="1" customWidth="1"/>
    <col min="5891" max="5892" width="23.5703125" style="64" customWidth="1"/>
    <col min="5893" max="5893" width="18.85546875" style="64" customWidth="1"/>
    <col min="5894" max="5894" width="18.5703125" style="64" customWidth="1"/>
    <col min="5895" max="5895" width="21.42578125" style="64" customWidth="1"/>
    <col min="5896" max="5896" width="18.85546875" style="64" customWidth="1"/>
    <col min="5897" max="5897" width="21.42578125" style="64" customWidth="1"/>
    <col min="5898" max="5898" width="19.5703125" style="64" customWidth="1"/>
    <col min="5899" max="5899" width="15.85546875" style="64" customWidth="1"/>
    <col min="5900" max="5900" width="15" style="64" customWidth="1"/>
    <col min="5901" max="5901" width="18.42578125" style="64" customWidth="1"/>
    <col min="5902" max="5902" width="19.85546875" style="64" customWidth="1"/>
    <col min="5903" max="5903" width="25.7109375" style="64" customWidth="1"/>
    <col min="5904" max="5904" width="23.5703125" style="64" customWidth="1"/>
    <col min="5905" max="5905" width="16.140625" style="64" customWidth="1"/>
    <col min="5906" max="5906" width="43.28515625" style="64" bestFit="1" customWidth="1"/>
    <col min="5907" max="5909" width="28.85546875" style="64" customWidth="1"/>
    <col min="5910" max="5910" width="36.7109375" style="64" customWidth="1"/>
    <col min="5911" max="5911" width="23.5703125" style="64" customWidth="1"/>
    <col min="5912" max="5912" width="23.28515625" style="64" customWidth="1"/>
    <col min="5913" max="5913" width="24.140625" style="64" customWidth="1"/>
    <col min="5914" max="5914" width="20.7109375" style="64" bestFit="1" customWidth="1"/>
    <col min="5915" max="5915" width="20.28515625" style="64" bestFit="1" customWidth="1"/>
    <col min="5916" max="5916" width="28.5703125" style="64" customWidth="1"/>
    <col min="5917" max="5917" width="12.85546875" style="64" customWidth="1"/>
    <col min="5918" max="5918" width="11" style="64" customWidth="1"/>
    <col min="5919" max="5919" width="22.42578125" style="64" customWidth="1"/>
    <col min="5920" max="5920" width="18.28515625" style="64" customWidth="1"/>
    <col min="5921" max="5921" width="21.7109375" style="64" customWidth="1"/>
    <col min="5922" max="5922" width="14.5703125" style="64" customWidth="1"/>
    <col min="5923" max="5923" width="23.7109375" style="64" customWidth="1"/>
    <col min="5924" max="5924" width="14.5703125" style="64" customWidth="1"/>
    <col min="5925" max="5925" width="19.140625" style="64" customWidth="1"/>
    <col min="5926" max="5926" width="35.7109375" style="64" customWidth="1"/>
    <col min="5927" max="5927" width="23.140625" style="64" customWidth="1"/>
    <col min="5928" max="5928" width="20.28515625" style="64" customWidth="1"/>
    <col min="5929" max="5929" width="37.28515625" style="64" customWidth="1"/>
    <col min="5930" max="5930" width="19.7109375" style="64" customWidth="1"/>
    <col min="5931" max="5931" width="15.42578125" style="64" customWidth="1"/>
    <col min="5932" max="5932" width="15.85546875" style="64" customWidth="1"/>
    <col min="5933" max="5934" width="19.7109375" style="64" customWidth="1"/>
    <col min="5935" max="5935" width="37.28515625" style="64" customWidth="1"/>
    <col min="5936" max="6119" width="9" style="64" customWidth="1"/>
    <col min="6120" max="6144" width="9.140625" style="64"/>
    <col min="6145" max="6146" width="0" style="64" hidden="1" customWidth="1"/>
    <col min="6147" max="6148" width="23.5703125" style="64" customWidth="1"/>
    <col min="6149" max="6149" width="18.85546875" style="64" customWidth="1"/>
    <col min="6150" max="6150" width="18.5703125" style="64" customWidth="1"/>
    <col min="6151" max="6151" width="21.42578125" style="64" customWidth="1"/>
    <col min="6152" max="6152" width="18.85546875" style="64" customWidth="1"/>
    <col min="6153" max="6153" width="21.42578125" style="64" customWidth="1"/>
    <col min="6154" max="6154" width="19.5703125" style="64" customWidth="1"/>
    <col min="6155" max="6155" width="15.85546875" style="64" customWidth="1"/>
    <col min="6156" max="6156" width="15" style="64" customWidth="1"/>
    <col min="6157" max="6157" width="18.42578125" style="64" customWidth="1"/>
    <col min="6158" max="6158" width="19.85546875" style="64" customWidth="1"/>
    <col min="6159" max="6159" width="25.7109375" style="64" customWidth="1"/>
    <col min="6160" max="6160" width="23.5703125" style="64" customWidth="1"/>
    <col min="6161" max="6161" width="16.140625" style="64" customWidth="1"/>
    <col min="6162" max="6162" width="43.28515625" style="64" bestFit="1" customWidth="1"/>
    <col min="6163" max="6165" width="28.85546875" style="64" customWidth="1"/>
    <col min="6166" max="6166" width="36.7109375" style="64" customWidth="1"/>
    <col min="6167" max="6167" width="23.5703125" style="64" customWidth="1"/>
    <col min="6168" max="6168" width="23.28515625" style="64" customWidth="1"/>
    <col min="6169" max="6169" width="24.140625" style="64" customWidth="1"/>
    <col min="6170" max="6170" width="20.7109375" style="64" bestFit="1" customWidth="1"/>
    <col min="6171" max="6171" width="20.28515625" style="64" bestFit="1" customWidth="1"/>
    <col min="6172" max="6172" width="28.5703125" style="64" customWidth="1"/>
    <col min="6173" max="6173" width="12.85546875" style="64" customWidth="1"/>
    <col min="6174" max="6174" width="11" style="64" customWidth="1"/>
    <col min="6175" max="6175" width="22.42578125" style="64" customWidth="1"/>
    <col min="6176" max="6176" width="18.28515625" style="64" customWidth="1"/>
    <col min="6177" max="6177" width="21.7109375" style="64" customWidth="1"/>
    <col min="6178" max="6178" width="14.5703125" style="64" customWidth="1"/>
    <col min="6179" max="6179" width="23.7109375" style="64" customWidth="1"/>
    <col min="6180" max="6180" width="14.5703125" style="64" customWidth="1"/>
    <col min="6181" max="6181" width="19.140625" style="64" customWidth="1"/>
    <col min="6182" max="6182" width="35.7109375" style="64" customWidth="1"/>
    <col min="6183" max="6183" width="23.140625" style="64" customWidth="1"/>
    <col min="6184" max="6184" width="20.28515625" style="64" customWidth="1"/>
    <col min="6185" max="6185" width="37.28515625" style="64" customWidth="1"/>
    <col min="6186" max="6186" width="19.7109375" style="64" customWidth="1"/>
    <col min="6187" max="6187" width="15.42578125" style="64" customWidth="1"/>
    <col min="6188" max="6188" width="15.85546875" style="64" customWidth="1"/>
    <col min="6189" max="6190" width="19.7109375" style="64" customWidth="1"/>
    <col min="6191" max="6191" width="37.28515625" style="64" customWidth="1"/>
    <col min="6192" max="6375" width="9" style="64" customWidth="1"/>
    <col min="6376" max="6400" width="9.140625" style="64"/>
    <col min="6401" max="6402" width="0" style="64" hidden="1" customWidth="1"/>
    <col min="6403" max="6404" width="23.5703125" style="64" customWidth="1"/>
    <col min="6405" max="6405" width="18.85546875" style="64" customWidth="1"/>
    <col min="6406" max="6406" width="18.5703125" style="64" customWidth="1"/>
    <col min="6407" max="6407" width="21.42578125" style="64" customWidth="1"/>
    <col min="6408" max="6408" width="18.85546875" style="64" customWidth="1"/>
    <col min="6409" max="6409" width="21.42578125" style="64" customWidth="1"/>
    <col min="6410" max="6410" width="19.5703125" style="64" customWidth="1"/>
    <col min="6411" max="6411" width="15.85546875" style="64" customWidth="1"/>
    <col min="6412" max="6412" width="15" style="64" customWidth="1"/>
    <col min="6413" max="6413" width="18.42578125" style="64" customWidth="1"/>
    <col min="6414" max="6414" width="19.85546875" style="64" customWidth="1"/>
    <col min="6415" max="6415" width="25.7109375" style="64" customWidth="1"/>
    <col min="6416" max="6416" width="23.5703125" style="64" customWidth="1"/>
    <col min="6417" max="6417" width="16.140625" style="64" customWidth="1"/>
    <col min="6418" max="6418" width="43.28515625" style="64" bestFit="1" customWidth="1"/>
    <col min="6419" max="6421" width="28.85546875" style="64" customWidth="1"/>
    <col min="6422" max="6422" width="36.7109375" style="64" customWidth="1"/>
    <col min="6423" max="6423" width="23.5703125" style="64" customWidth="1"/>
    <col min="6424" max="6424" width="23.28515625" style="64" customWidth="1"/>
    <col min="6425" max="6425" width="24.140625" style="64" customWidth="1"/>
    <col min="6426" max="6426" width="20.7109375" style="64" bestFit="1" customWidth="1"/>
    <col min="6427" max="6427" width="20.28515625" style="64" bestFit="1" customWidth="1"/>
    <col min="6428" max="6428" width="28.5703125" style="64" customWidth="1"/>
    <col min="6429" max="6429" width="12.85546875" style="64" customWidth="1"/>
    <col min="6430" max="6430" width="11" style="64" customWidth="1"/>
    <col min="6431" max="6431" width="22.42578125" style="64" customWidth="1"/>
    <col min="6432" max="6432" width="18.28515625" style="64" customWidth="1"/>
    <col min="6433" max="6433" width="21.7109375" style="64" customWidth="1"/>
    <col min="6434" max="6434" width="14.5703125" style="64" customWidth="1"/>
    <col min="6435" max="6435" width="23.7109375" style="64" customWidth="1"/>
    <col min="6436" max="6436" width="14.5703125" style="64" customWidth="1"/>
    <col min="6437" max="6437" width="19.140625" style="64" customWidth="1"/>
    <col min="6438" max="6438" width="35.7109375" style="64" customWidth="1"/>
    <col min="6439" max="6439" width="23.140625" style="64" customWidth="1"/>
    <col min="6440" max="6440" width="20.28515625" style="64" customWidth="1"/>
    <col min="6441" max="6441" width="37.28515625" style="64" customWidth="1"/>
    <col min="6442" max="6442" width="19.7109375" style="64" customWidth="1"/>
    <col min="6443" max="6443" width="15.42578125" style="64" customWidth="1"/>
    <col min="6444" max="6444" width="15.85546875" style="64" customWidth="1"/>
    <col min="6445" max="6446" width="19.7109375" style="64" customWidth="1"/>
    <col min="6447" max="6447" width="37.28515625" style="64" customWidth="1"/>
    <col min="6448" max="6631" width="9" style="64" customWidth="1"/>
    <col min="6632" max="6656" width="9.140625" style="64"/>
    <col min="6657" max="6658" width="0" style="64" hidden="1" customWidth="1"/>
    <col min="6659" max="6660" width="23.5703125" style="64" customWidth="1"/>
    <col min="6661" max="6661" width="18.85546875" style="64" customWidth="1"/>
    <col min="6662" max="6662" width="18.5703125" style="64" customWidth="1"/>
    <col min="6663" max="6663" width="21.42578125" style="64" customWidth="1"/>
    <col min="6664" max="6664" width="18.85546875" style="64" customWidth="1"/>
    <col min="6665" max="6665" width="21.42578125" style="64" customWidth="1"/>
    <col min="6666" max="6666" width="19.5703125" style="64" customWidth="1"/>
    <col min="6667" max="6667" width="15.85546875" style="64" customWidth="1"/>
    <col min="6668" max="6668" width="15" style="64" customWidth="1"/>
    <col min="6669" max="6669" width="18.42578125" style="64" customWidth="1"/>
    <col min="6670" max="6670" width="19.85546875" style="64" customWidth="1"/>
    <col min="6671" max="6671" width="25.7109375" style="64" customWidth="1"/>
    <col min="6672" max="6672" width="23.5703125" style="64" customWidth="1"/>
    <col min="6673" max="6673" width="16.140625" style="64" customWidth="1"/>
    <col min="6674" max="6674" width="43.28515625" style="64" bestFit="1" customWidth="1"/>
    <col min="6675" max="6677" width="28.85546875" style="64" customWidth="1"/>
    <col min="6678" max="6678" width="36.7109375" style="64" customWidth="1"/>
    <col min="6679" max="6679" width="23.5703125" style="64" customWidth="1"/>
    <col min="6680" max="6680" width="23.28515625" style="64" customWidth="1"/>
    <col min="6681" max="6681" width="24.140625" style="64" customWidth="1"/>
    <col min="6682" max="6682" width="20.7109375" style="64" bestFit="1" customWidth="1"/>
    <col min="6683" max="6683" width="20.28515625" style="64" bestFit="1" customWidth="1"/>
    <col min="6684" max="6684" width="28.5703125" style="64" customWidth="1"/>
    <col min="6685" max="6685" width="12.85546875" style="64" customWidth="1"/>
    <col min="6686" max="6686" width="11" style="64" customWidth="1"/>
    <col min="6687" max="6687" width="22.42578125" style="64" customWidth="1"/>
    <col min="6688" max="6688" width="18.28515625" style="64" customWidth="1"/>
    <col min="6689" max="6689" width="21.7109375" style="64" customWidth="1"/>
    <col min="6690" max="6690" width="14.5703125" style="64" customWidth="1"/>
    <col min="6691" max="6691" width="23.7109375" style="64" customWidth="1"/>
    <col min="6692" max="6692" width="14.5703125" style="64" customWidth="1"/>
    <col min="6693" max="6693" width="19.140625" style="64" customWidth="1"/>
    <col min="6694" max="6694" width="35.7109375" style="64" customWidth="1"/>
    <col min="6695" max="6695" width="23.140625" style="64" customWidth="1"/>
    <col min="6696" max="6696" width="20.28515625" style="64" customWidth="1"/>
    <col min="6697" max="6697" width="37.28515625" style="64" customWidth="1"/>
    <col min="6698" max="6698" width="19.7109375" style="64" customWidth="1"/>
    <col min="6699" max="6699" width="15.42578125" style="64" customWidth="1"/>
    <col min="6700" max="6700" width="15.85546875" style="64" customWidth="1"/>
    <col min="6701" max="6702" width="19.7109375" style="64" customWidth="1"/>
    <col min="6703" max="6703" width="37.28515625" style="64" customWidth="1"/>
    <col min="6704" max="6887" width="9" style="64" customWidth="1"/>
    <col min="6888" max="6912" width="9.140625" style="64"/>
    <col min="6913" max="6914" width="0" style="64" hidden="1" customWidth="1"/>
    <col min="6915" max="6916" width="23.5703125" style="64" customWidth="1"/>
    <col min="6917" max="6917" width="18.85546875" style="64" customWidth="1"/>
    <col min="6918" max="6918" width="18.5703125" style="64" customWidth="1"/>
    <col min="6919" max="6919" width="21.42578125" style="64" customWidth="1"/>
    <col min="6920" max="6920" width="18.85546875" style="64" customWidth="1"/>
    <col min="6921" max="6921" width="21.42578125" style="64" customWidth="1"/>
    <col min="6922" max="6922" width="19.5703125" style="64" customWidth="1"/>
    <col min="6923" max="6923" width="15.85546875" style="64" customWidth="1"/>
    <col min="6924" max="6924" width="15" style="64" customWidth="1"/>
    <col min="6925" max="6925" width="18.42578125" style="64" customWidth="1"/>
    <col min="6926" max="6926" width="19.85546875" style="64" customWidth="1"/>
    <col min="6927" max="6927" width="25.7109375" style="64" customWidth="1"/>
    <col min="6928" max="6928" width="23.5703125" style="64" customWidth="1"/>
    <col min="6929" max="6929" width="16.140625" style="64" customWidth="1"/>
    <col min="6930" max="6930" width="43.28515625" style="64" bestFit="1" customWidth="1"/>
    <col min="6931" max="6933" width="28.85546875" style="64" customWidth="1"/>
    <col min="6934" max="6934" width="36.7109375" style="64" customWidth="1"/>
    <col min="6935" max="6935" width="23.5703125" style="64" customWidth="1"/>
    <col min="6936" max="6936" width="23.28515625" style="64" customWidth="1"/>
    <col min="6937" max="6937" width="24.140625" style="64" customWidth="1"/>
    <col min="6938" max="6938" width="20.7109375" style="64" bestFit="1" customWidth="1"/>
    <col min="6939" max="6939" width="20.28515625" style="64" bestFit="1" customWidth="1"/>
    <col min="6940" max="6940" width="28.5703125" style="64" customWidth="1"/>
    <col min="6941" max="6941" width="12.85546875" style="64" customWidth="1"/>
    <col min="6942" max="6942" width="11" style="64" customWidth="1"/>
    <col min="6943" max="6943" width="22.42578125" style="64" customWidth="1"/>
    <col min="6944" max="6944" width="18.28515625" style="64" customWidth="1"/>
    <col min="6945" max="6945" width="21.7109375" style="64" customWidth="1"/>
    <col min="6946" max="6946" width="14.5703125" style="64" customWidth="1"/>
    <col min="6947" max="6947" width="23.7109375" style="64" customWidth="1"/>
    <col min="6948" max="6948" width="14.5703125" style="64" customWidth="1"/>
    <col min="6949" max="6949" width="19.140625" style="64" customWidth="1"/>
    <col min="6950" max="6950" width="35.7109375" style="64" customWidth="1"/>
    <col min="6951" max="6951" width="23.140625" style="64" customWidth="1"/>
    <col min="6952" max="6952" width="20.28515625" style="64" customWidth="1"/>
    <col min="6953" max="6953" width="37.28515625" style="64" customWidth="1"/>
    <col min="6954" max="6954" width="19.7109375" style="64" customWidth="1"/>
    <col min="6955" max="6955" width="15.42578125" style="64" customWidth="1"/>
    <col min="6956" max="6956" width="15.85546875" style="64" customWidth="1"/>
    <col min="6957" max="6958" width="19.7109375" style="64" customWidth="1"/>
    <col min="6959" max="6959" width="37.28515625" style="64" customWidth="1"/>
    <col min="6960" max="7143" width="9" style="64" customWidth="1"/>
    <col min="7144" max="7168" width="9.140625" style="64"/>
    <col min="7169" max="7170" width="0" style="64" hidden="1" customWidth="1"/>
    <col min="7171" max="7172" width="23.5703125" style="64" customWidth="1"/>
    <col min="7173" max="7173" width="18.85546875" style="64" customWidth="1"/>
    <col min="7174" max="7174" width="18.5703125" style="64" customWidth="1"/>
    <col min="7175" max="7175" width="21.42578125" style="64" customWidth="1"/>
    <col min="7176" max="7176" width="18.85546875" style="64" customWidth="1"/>
    <col min="7177" max="7177" width="21.42578125" style="64" customWidth="1"/>
    <col min="7178" max="7178" width="19.5703125" style="64" customWidth="1"/>
    <col min="7179" max="7179" width="15.85546875" style="64" customWidth="1"/>
    <col min="7180" max="7180" width="15" style="64" customWidth="1"/>
    <col min="7181" max="7181" width="18.42578125" style="64" customWidth="1"/>
    <col min="7182" max="7182" width="19.85546875" style="64" customWidth="1"/>
    <col min="7183" max="7183" width="25.7109375" style="64" customWidth="1"/>
    <col min="7184" max="7184" width="23.5703125" style="64" customWidth="1"/>
    <col min="7185" max="7185" width="16.140625" style="64" customWidth="1"/>
    <col min="7186" max="7186" width="43.28515625" style="64" bestFit="1" customWidth="1"/>
    <col min="7187" max="7189" width="28.85546875" style="64" customWidth="1"/>
    <col min="7190" max="7190" width="36.7109375" style="64" customWidth="1"/>
    <col min="7191" max="7191" width="23.5703125" style="64" customWidth="1"/>
    <col min="7192" max="7192" width="23.28515625" style="64" customWidth="1"/>
    <col min="7193" max="7193" width="24.140625" style="64" customWidth="1"/>
    <col min="7194" max="7194" width="20.7109375" style="64" bestFit="1" customWidth="1"/>
    <col min="7195" max="7195" width="20.28515625" style="64" bestFit="1" customWidth="1"/>
    <col min="7196" max="7196" width="28.5703125" style="64" customWidth="1"/>
    <col min="7197" max="7197" width="12.85546875" style="64" customWidth="1"/>
    <col min="7198" max="7198" width="11" style="64" customWidth="1"/>
    <col min="7199" max="7199" width="22.42578125" style="64" customWidth="1"/>
    <col min="7200" max="7200" width="18.28515625" style="64" customWidth="1"/>
    <col min="7201" max="7201" width="21.7109375" style="64" customWidth="1"/>
    <col min="7202" max="7202" width="14.5703125" style="64" customWidth="1"/>
    <col min="7203" max="7203" width="23.7109375" style="64" customWidth="1"/>
    <col min="7204" max="7204" width="14.5703125" style="64" customWidth="1"/>
    <col min="7205" max="7205" width="19.140625" style="64" customWidth="1"/>
    <col min="7206" max="7206" width="35.7109375" style="64" customWidth="1"/>
    <col min="7207" max="7207" width="23.140625" style="64" customWidth="1"/>
    <col min="7208" max="7208" width="20.28515625" style="64" customWidth="1"/>
    <col min="7209" max="7209" width="37.28515625" style="64" customWidth="1"/>
    <col min="7210" max="7210" width="19.7109375" style="64" customWidth="1"/>
    <col min="7211" max="7211" width="15.42578125" style="64" customWidth="1"/>
    <col min="7212" max="7212" width="15.85546875" style="64" customWidth="1"/>
    <col min="7213" max="7214" width="19.7109375" style="64" customWidth="1"/>
    <col min="7215" max="7215" width="37.28515625" style="64" customWidth="1"/>
    <col min="7216" max="7399" width="9" style="64" customWidth="1"/>
    <col min="7400" max="7424" width="9.140625" style="64"/>
    <col min="7425" max="7426" width="0" style="64" hidden="1" customWidth="1"/>
    <col min="7427" max="7428" width="23.5703125" style="64" customWidth="1"/>
    <col min="7429" max="7429" width="18.85546875" style="64" customWidth="1"/>
    <col min="7430" max="7430" width="18.5703125" style="64" customWidth="1"/>
    <col min="7431" max="7431" width="21.42578125" style="64" customWidth="1"/>
    <col min="7432" max="7432" width="18.85546875" style="64" customWidth="1"/>
    <col min="7433" max="7433" width="21.42578125" style="64" customWidth="1"/>
    <col min="7434" max="7434" width="19.5703125" style="64" customWidth="1"/>
    <col min="7435" max="7435" width="15.85546875" style="64" customWidth="1"/>
    <col min="7436" max="7436" width="15" style="64" customWidth="1"/>
    <col min="7437" max="7437" width="18.42578125" style="64" customWidth="1"/>
    <col min="7438" max="7438" width="19.85546875" style="64" customWidth="1"/>
    <col min="7439" max="7439" width="25.7109375" style="64" customWidth="1"/>
    <col min="7440" max="7440" width="23.5703125" style="64" customWidth="1"/>
    <col min="7441" max="7441" width="16.140625" style="64" customWidth="1"/>
    <col min="7442" max="7442" width="43.28515625" style="64" bestFit="1" customWidth="1"/>
    <col min="7443" max="7445" width="28.85546875" style="64" customWidth="1"/>
    <col min="7446" max="7446" width="36.7109375" style="64" customWidth="1"/>
    <col min="7447" max="7447" width="23.5703125" style="64" customWidth="1"/>
    <col min="7448" max="7448" width="23.28515625" style="64" customWidth="1"/>
    <col min="7449" max="7449" width="24.140625" style="64" customWidth="1"/>
    <col min="7450" max="7450" width="20.7109375" style="64" bestFit="1" customWidth="1"/>
    <col min="7451" max="7451" width="20.28515625" style="64" bestFit="1" customWidth="1"/>
    <col min="7452" max="7452" width="28.5703125" style="64" customWidth="1"/>
    <col min="7453" max="7453" width="12.85546875" style="64" customWidth="1"/>
    <col min="7454" max="7454" width="11" style="64" customWidth="1"/>
    <col min="7455" max="7455" width="22.42578125" style="64" customWidth="1"/>
    <col min="7456" max="7456" width="18.28515625" style="64" customWidth="1"/>
    <col min="7457" max="7457" width="21.7109375" style="64" customWidth="1"/>
    <col min="7458" max="7458" width="14.5703125" style="64" customWidth="1"/>
    <col min="7459" max="7459" width="23.7109375" style="64" customWidth="1"/>
    <col min="7460" max="7460" width="14.5703125" style="64" customWidth="1"/>
    <col min="7461" max="7461" width="19.140625" style="64" customWidth="1"/>
    <col min="7462" max="7462" width="35.7109375" style="64" customWidth="1"/>
    <col min="7463" max="7463" width="23.140625" style="64" customWidth="1"/>
    <col min="7464" max="7464" width="20.28515625" style="64" customWidth="1"/>
    <col min="7465" max="7465" width="37.28515625" style="64" customWidth="1"/>
    <col min="7466" max="7466" width="19.7109375" style="64" customWidth="1"/>
    <col min="7467" max="7467" width="15.42578125" style="64" customWidth="1"/>
    <col min="7468" max="7468" width="15.85546875" style="64" customWidth="1"/>
    <col min="7469" max="7470" width="19.7109375" style="64" customWidth="1"/>
    <col min="7471" max="7471" width="37.28515625" style="64" customWidth="1"/>
    <col min="7472" max="7655" width="9" style="64" customWidth="1"/>
    <col min="7656" max="7680" width="9.140625" style="64"/>
    <col min="7681" max="7682" width="0" style="64" hidden="1" customWidth="1"/>
    <col min="7683" max="7684" width="23.5703125" style="64" customWidth="1"/>
    <col min="7685" max="7685" width="18.85546875" style="64" customWidth="1"/>
    <col min="7686" max="7686" width="18.5703125" style="64" customWidth="1"/>
    <col min="7687" max="7687" width="21.42578125" style="64" customWidth="1"/>
    <col min="7688" max="7688" width="18.85546875" style="64" customWidth="1"/>
    <col min="7689" max="7689" width="21.42578125" style="64" customWidth="1"/>
    <col min="7690" max="7690" width="19.5703125" style="64" customWidth="1"/>
    <col min="7691" max="7691" width="15.85546875" style="64" customWidth="1"/>
    <col min="7692" max="7692" width="15" style="64" customWidth="1"/>
    <col min="7693" max="7693" width="18.42578125" style="64" customWidth="1"/>
    <col min="7694" max="7694" width="19.85546875" style="64" customWidth="1"/>
    <col min="7695" max="7695" width="25.7109375" style="64" customWidth="1"/>
    <col min="7696" max="7696" width="23.5703125" style="64" customWidth="1"/>
    <col min="7697" max="7697" width="16.140625" style="64" customWidth="1"/>
    <col min="7698" max="7698" width="43.28515625" style="64" bestFit="1" customWidth="1"/>
    <col min="7699" max="7701" width="28.85546875" style="64" customWidth="1"/>
    <col min="7702" max="7702" width="36.7109375" style="64" customWidth="1"/>
    <col min="7703" max="7703" width="23.5703125" style="64" customWidth="1"/>
    <col min="7704" max="7704" width="23.28515625" style="64" customWidth="1"/>
    <col min="7705" max="7705" width="24.140625" style="64" customWidth="1"/>
    <col min="7706" max="7706" width="20.7109375" style="64" bestFit="1" customWidth="1"/>
    <col min="7707" max="7707" width="20.28515625" style="64" bestFit="1" customWidth="1"/>
    <col min="7708" max="7708" width="28.5703125" style="64" customWidth="1"/>
    <col min="7709" max="7709" width="12.85546875" style="64" customWidth="1"/>
    <col min="7710" max="7710" width="11" style="64" customWidth="1"/>
    <col min="7711" max="7711" width="22.42578125" style="64" customWidth="1"/>
    <col min="7712" max="7712" width="18.28515625" style="64" customWidth="1"/>
    <col min="7713" max="7713" width="21.7109375" style="64" customWidth="1"/>
    <col min="7714" max="7714" width="14.5703125" style="64" customWidth="1"/>
    <col min="7715" max="7715" width="23.7109375" style="64" customWidth="1"/>
    <col min="7716" max="7716" width="14.5703125" style="64" customWidth="1"/>
    <col min="7717" max="7717" width="19.140625" style="64" customWidth="1"/>
    <col min="7718" max="7718" width="35.7109375" style="64" customWidth="1"/>
    <col min="7719" max="7719" width="23.140625" style="64" customWidth="1"/>
    <col min="7720" max="7720" width="20.28515625" style="64" customWidth="1"/>
    <col min="7721" max="7721" width="37.28515625" style="64" customWidth="1"/>
    <col min="7722" max="7722" width="19.7109375" style="64" customWidth="1"/>
    <col min="7723" max="7723" width="15.42578125" style="64" customWidth="1"/>
    <col min="7724" max="7724" width="15.85546875" style="64" customWidth="1"/>
    <col min="7725" max="7726" width="19.7109375" style="64" customWidth="1"/>
    <col min="7727" max="7727" width="37.28515625" style="64" customWidth="1"/>
    <col min="7728" max="7911" width="9" style="64" customWidth="1"/>
    <col min="7912" max="7936" width="9.140625" style="64"/>
    <col min="7937" max="7938" width="0" style="64" hidden="1" customWidth="1"/>
    <col min="7939" max="7940" width="23.5703125" style="64" customWidth="1"/>
    <col min="7941" max="7941" width="18.85546875" style="64" customWidth="1"/>
    <col min="7942" max="7942" width="18.5703125" style="64" customWidth="1"/>
    <col min="7943" max="7943" width="21.42578125" style="64" customWidth="1"/>
    <col min="7944" max="7944" width="18.85546875" style="64" customWidth="1"/>
    <col min="7945" max="7945" width="21.42578125" style="64" customWidth="1"/>
    <col min="7946" max="7946" width="19.5703125" style="64" customWidth="1"/>
    <col min="7947" max="7947" width="15.85546875" style="64" customWidth="1"/>
    <col min="7948" max="7948" width="15" style="64" customWidth="1"/>
    <col min="7949" max="7949" width="18.42578125" style="64" customWidth="1"/>
    <col min="7950" max="7950" width="19.85546875" style="64" customWidth="1"/>
    <col min="7951" max="7951" width="25.7109375" style="64" customWidth="1"/>
    <col min="7952" max="7952" width="23.5703125" style="64" customWidth="1"/>
    <col min="7953" max="7953" width="16.140625" style="64" customWidth="1"/>
    <col min="7954" max="7954" width="43.28515625" style="64" bestFit="1" customWidth="1"/>
    <col min="7955" max="7957" width="28.85546875" style="64" customWidth="1"/>
    <col min="7958" max="7958" width="36.7109375" style="64" customWidth="1"/>
    <col min="7959" max="7959" width="23.5703125" style="64" customWidth="1"/>
    <col min="7960" max="7960" width="23.28515625" style="64" customWidth="1"/>
    <col min="7961" max="7961" width="24.140625" style="64" customWidth="1"/>
    <col min="7962" max="7962" width="20.7109375" style="64" bestFit="1" customWidth="1"/>
    <col min="7963" max="7963" width="20.28515625" style="64" bestFit="1" customWidth="1"/>
    <col min="7964" max="7964" width="28.5703125" style="64" customWidth="1"/>
    <col min="7965" max="7965" width="12.85546875" style="64" customWidth="1"/>
    <col min="7966" max="7966" width="11" style="64" customWidth="1"/>
    <col min="7967" max="7967" width="22.42578125" style="64" customWidth="1"/>
    <col min="7968" max="7968" width="18.28515625" style="64" customWidth="1"/>
    <col min="7969" max="7969" width="21.7109375" style="64" customWidth="1"/>
    <col min="7970" max="7970" width="14.5703125" style="64" customWidth="1"/>
    <col min="7971" max="7971" width="23.7109375" style="64" customWidth="1"/>
    <col min="7972" max="7972" width="14.5703125" style="64" customWidth="1"/>
    <col min="7973" max="7973" width="19.140625" style="64" customWidth="1"/>
    <col min="7974" max="7974" width="35.7109375" style="64" customWidth="1"/>
    <col min="7975" max="7975" width="23.140625" style="64" customWidth="1"/>
    <col min="7976" max="7976" width="20.28515625" style="64" customWidth="1"/>
    <col min="7977" max="7977" width="37.28515625" style="64" customWidth="1"/>
    <col min="7978" max="7978" width="19.7109375" style="64" customWidth="1"/>
    <col min="7979" max="7979" width="15.42578125" style="64" customWidth="1"/>
    <col min="7980" max="7980" width="15.85546875" style="64" customWidth="1"/>
    <col min="7981" max="7982" width="19.7109375" style="64" customWidth="1"/>
    <col min="7983" max="7983" width="37.28515625" style="64" customWidth="1"/>
    <col min="7984" max="8167" width="9" style="64" customWidth="1"/>
    <col min="8168" max="8192" width="9.140625" style="64"/>
    <col min="8193" max="8194" width="0" style="64" hidden="1" customWidth="1"/>
    <col min="8195" max="8196" width="23.5703125" style="64" customWidth="1"/>
    <col min="8197" max="8197" width="18.85546875" style="64" customWidth="1"/>
    <col min="8198" max="8198" width="18.5703125" style="64" customWidth="1"/>
    <col min="8199" max="8199" width="21.42578125" style="64" customWidth="1"/>
    <col min="8200" max="8200" width="18.85546875" style="64" customWidth="1"/>
    <col min="8201" max="8201" width="21.42578125" style="64" customWidth="1"/>
    <col min="8202" max="8202" width="19.5703125" style="64" customWidth="1"/>
    <col min="8203" max="8203" width="15.85546875" style="64" customWidth="1"/>
    <col min="8204" max="8204" width="15" style="64" customWidth="1"/>
    <col min="8205" max="8205" width="18.42578125" style="64" customWidth="1"/>
    <col min="8206" max="8206" width="19.85546875" style="64" customWidth="1"/>
    <col min="8207" max="8207" width="25.7109375" style="64" customWidth="1"/>
    <col min="8208" max="8208" width="23.5703125" style="64" customWidth="1"/>
    <col min="8209" max="8209" width="16.140625" style="64" customWidth="1"/>
    <col min="8210" max="8210" width="43.28515625" style="64" bestFit="1" customWidth="1"/>
    <col min="8211" max="8213" width="28.85546875" style="64" customWidth="1"/>
    <col min="8214" max="8214" width="36.7109375" style="64" customWidth="1"/>
    <col min="8215" max="8215" width="23.5703125" style="64" customWidth="1"/>
    <col min="8216" max="8216" width="23.28515625" style="64" customWidth="1"/>
    <col min="8217" max="8217" width="24.140625" style="64" customWidth="1"/>
    <col min="8218" max="8218" width="20.7109375" style="64" bestFit="1" customWidth="1"/>
    <col min="8219" max="8219" width="20.28515625" style="64" bestFit="1" customWidth="1"/>
    <col min="8220" max="8220" width="28.5703125" style="64" customWidth="1"/>
    <col min="8221" max="8221" width="12.85546875" style="64" customWidth="1"/>
    <col min="8222" max="8222" width="11" style="64" customWidth="1"/>
    <col min="8223" max="8223" width="22.42578125" style="64" customWidth="1"/>
    <col min="8224" max="8224" width="18.28515625" style="64" customWidth="1"/>
    <col min="8225" max="8225" width="21.7109375" style="64" customWidth="1"/>
    <col min="8226" max="8226" width="14.5703125" style="64" customWidth="1"/>
    <col min="8227" max="8227" width="23.7109375" style="64" customWidth="1"/>
    <col min="8228" max="8228" width="14.5703125" style="64" customWidth="1"/>
    <col min="8229" max="8229" width="19.140625" style="64" customWidth="1"/>
    <col min="8230" max="8230" width="35.7109375" style="64" customWidth="1"/>
    <col min="8231" max="8231" width="23.140625" style="64" customWidth="1"/>
    <col min="8232" max="8232" width="20.28515625" style="64" customWidth="1"/>
    <col min="8233" max="8233" width="37.28515625" style="64" customWidth="1"/>
    <col min="8234" max="8234" width="19.7109375" style="64" customWidth="1"/>
    <col min="8235" max="8235" width="15.42578125" style="64" customWidth="1"/>
    <col min="8236" max="8236" width="15.85546875" style="64" customWidth="1"/>
    <col min="8237" max="8238" width="19.7109375" style="64" customWidth="1"/>
    <col min="8239" max="8239" width="37.28515625" style="64" customWidth="1"/>
    <col min="8240" max="8423" width="9" style="64" customWidth="1"/>
    <col min="8424" max="8448" width="9.140625" style="64"/>
    <col min="8449" max="8450" width="0" style="64" hidden="1" customWidth="1"/>
    <col min="8451" max="8452" width="23.5703125" style="64" customWidth="1"/>
    <col min="8453" max="8453" width="18.85546875" style="64" customWidth="1"/>
    <col min="8454" max="8454" width="18.5703125" style="64" customWidth="1"/>
    <col min="8455" max="8455" width="21.42578125" style="64" customWidth="1"/>
    <col min="8456" max="8456" width="18.85546875" style="64" customWidth="1"/>
    <col min="8457" max="8457" width="21.42578125" style="64" customWidth="1"/>
    <col min="8458" max="8458" width="19.5703125" style="64" customWidth="1"/>
    <col min="8459" max="8459" width="15.85546875" style="64" customWidth="1"/>
    <col min="8460" max="8460" width="15" style="64" customWidth="1"/>
    <col min="8461" max="8461" width="18.42578125" style="64" customWidth="1"/>
    <col min="8462" max="8462" width="19.85546875" style="64" customWidth="1"/>
    <col min="8463" max="8463" width="25.7109375" style="64" customWidth="1"/>
    <col min="8464" max="8464" width="23.5703125" style="64" customWidth="1"/>
    <col min="8465" max="8465" width="16.140625" style="64" customWidth="1"/>
    <col min="8466" max="8466" width="43.28515625" style="64" bestFit="1" customWidth="1"/>
    <col min="8467" max="8469" width="28.85546875" style="64" customWidth="1"/>
    <col min="8470" max="8470" width="36.7109375" style="64" customWidth="1"/>
    <col min="8471" max="8471" width="23.5703125" style="64" customWidth="1"/>
    <col min="8472" max="8472" width="23.28515625" style="64" customWidth="1"/>
    <col min="8473" max="8473" width="24.140625" style="64" customWidth="1"/>
    <col min="8474" max="8474" width="20.7109375" style="64" bestFit="1" customWidth="1"/>
    <col min="8475" max="8475" width="20.28515625" style="64" bestFit="1" customWidth="1"/>
    <col min="8476" max="8476" width="28.5703125" style="64" customWidth="1"/>
    <col min="8477" max="8477" width="12.85546875" style="64" customWidth="1"/>
    <col min="8478" max="8478" width="11" style="64" customWidth="1"/>
    <col min="8479" max="8479" width="22.42578125" style="64" customWidth="1"/>
    <col min="8480" max="8480" width="18.28515625" style="64" customWidth="1"/>
    <col min="8481" max="8481" width="21.7109375" style="64" customWidth="1"/>
    <col min="8482" max="8482" width="14.5703125" style="64" customWidth="1"/>
    <col min="8483" max="8483" width="23.7109375" style="64" customWidth="1"/>
    <col min="8484" max="8484" width="14.5703125" style="64" customWidth="1"/>
    <col min="8485" max="8485" width="19.140625" style="64" customWidth="1"/>
    <col min="8486" max="8486" width="35.7109375" style="64" customWidth="1"/>
    <col min="8487" max="8487" width="23.140625" style="64" customWidth="1"/>
    <col min="8488" max="8488" width="20.28515625" style="64" customWidth="1"/>
    <col min="8489" max="8489" width="37.28515625" style="64" customWidth="1"/>
    <col min="8490" max="8490" width="19.7109375" style="64" customWidth="1"/>
    <col min="8491" max="8491" width="15.42578125" style="64" customWidth="1"/>
    <col min="8492" max="8492" width="15.85546875" style="64" customWidth="1"/>
    <col min="8493" max="8494" width="19.7109375" style="64" customWidth="1"/>
    <col min="8495" max="8495" width="37.28515625" style="64" customWidth="1"/>
    <col min="8496" max="8679" width="9" style="64" customWidth="1"/>
    <col min="8680" max="8704" width="9.140625" style="64"/>
    <col min="8705" max="8706" width="0" style="64" hidden="1" customWidth="1"/>
    <col min="8707" max="8708" width="23.5703125" style="64" customWidth="1"/>
    <col min="8709" max="8709" width="18.85546875" style="64" customWidth="1"/>
    <col min="8710" max="8710" width="18.5703125" style="64" customWidth="1"/>
    <col min="8711" max="8711" width="21.42578125" style="64" customWidth="1"/>
    <col min="8712" max="8712" width="18.85546875" style="64" customWidth="1"/>
    <col min="8713" max="8713" width="21.42578125" style="64" customWidth="1"/>
    <col min="8714" max="8714" width="19.5703125" style="64" customWidth="1"/>
    <col min="8715" max="8715" width="15.85546875" style="64" customWidth="1"/>
    <col min="8716" max="8716" width="15" style="64" customWidth="1"/>
    <col min="8717" max="8717" width="18.42578125" style="64" customWidth="1"/>
    <col min="8718" max="8718" width="19.85546875" style="64" customWidth="1"/>
    <col min="8719" max="8719" width="25.7109375" style="64" customWidth="1"/>
    <col min="8720" max="8720" width="23.5703125" style="64" customWidth="1"/>
    <col min="8721" max="8721" width="16.140625" style="64" customWidth="1"/>
    <col min="8722" max="8722" width="43.28515625" style="64" bestFit="1" customWidth="1"/>
    <col min="8723" max="8725" width="28.85546875" style="64" customWidth="1"/>
    <col min="8726" max="8726" width="36.7109375" style="64" customWidth="1"/>
    <col min="8727" max="8727" width="23.5703125" style="64" customWidth="1"/>
    <col min="8728" max="8728" width="23.28515625" style="64" customWidth="1"/>
    <col min="8729" max="8729" width="24.140625" style="64" customWidth="1"/>
    <col min="8730" max="8730" width="20.7109375" style="64" bestFit="1" customWidth="1"/>
    <col min="8731" max="8731" width="20.28515625" style="64" bestFit="1" customWidth="1"/>
    <col min="8732" max="8732" width="28.5703125" style="64" customWidth="1"/>
    <col min="8733" max="8733" width="12.85546875" style="64" customWidth="1"/>
    <col min="8734" max="8734" width="11" style="64" customWidth="1"/>
    <col min="8735" max="8735" width="22.42578125" style="64" customWidth="1"/>
    <col min="8736" max="8736" width="18.28515625" style="64" customWidth="1"/>
    <col min="8737" max="8737" width="21.7109375" style="64" customWidth="1"/>
    <col min="8738" max="8738" width="14.5703125" style="64" customWidth="1"/>
    <col min="8739" max="8739" width="23.7109375" style="64" customWidth="1"/>
    <col min="8740" max="8740" width="14.5703125" style="64" customWidth="1"/>
    <col min="8741" max="8741" width="19.140625" style="64" customWidth="1"/>
    <col min="8742" max="8742" width="35.7109375" style="64" customWidth="1"/>
    <col min="8743" max="8743" width="23.140625" style="64" customWidth="1"/>
    <col min="8744" max="8744" width="20.28515625" style="64" customWidth="1"/>
    <col min="8745" max="8745" width="37.28515625" style="64" customWidth="1"/>
    <col min="8746" max="8746" width="19.7109375" style="64" customWidth="1"/>
    <col min="8747" max="8747" width="15.42578125" style="64" customWidth="1"/>
    <col min="8748" max="8748" width="15.85546875" style="64" customWidth="1"/>
    <col min="8749" max="8750" width="19.7109375" style="64" customWidth="1"/>
    <col min="8751" max="8751" width="37.28515625" style="64" customWidth="1"/>
    <col min="8752" max="8935" width="9" style="64" customWidth="1"/>
    <col min="8936" max="8960" width="9.140625" style="64"/>
    <col min="8961" max="8962" width="0" style="64" hidden="1" customWidth="1"/>
    <col min="8963" max="8964" width="23.5703125" style="64" customWidth="1"/>
    <col min="8965" max="8965" width="18.85546875" style="64" customWidth="1"/>
    <col min="8966" max="8966" width="18.5703125" style="64" customWidth="1"/>
    <col min="8967" max="8967" width="21.42578125" style="64" customWidth="1"/>
    <col min="8968" max="8968" width="18.85546875" style="64" customWidth="1"/>
    <col min="8969" max="8969" width="21.42578125" style="64" customWidth="1"/>
    <col min="8970" max="8970" width="19.5703125" style="64" customWidth="1"/>
    <col min="8971" max="8971" width="15.85546875" style="64" customWidth="1"/>
    <col min="8972" max="8972" width="15" style="64" customWidth="1"/>
    <col min="8973" max="8973" width="18.42578125" style="64" customWidth="1"/>
    <col min="8974" max="8974" width="19.85546875" style="64" customWidth="1"/>
    <col min="8975" max="8975" width="25.7109375" style="64" customWidth="1"/>
    <col min="8976" max="8976" width="23.5703125" style="64" customWidth="1"/>
    <col min="8977" max="8977" width="16.140625" style="64" customWidth="1"/>
    <col min="8978" max="8978" width="43.28515625" style="64" bestFit="1" customWidth="1"/>
    <col min="8979" max="8981" width="28.85546875" style="64" customWidth="1"/>
    <col min="8982" max="8982" width="36.7109375" style="64" customWidth="1"/>
    <col min="8983" max="8983" width="23.5703125" style="64" customWidth="1"/>
    <col min="8984" max="8984" width="23.28515625" style="64" customWidth="1"/>
    <col min="8985" max="8985" width="24.140625" style="64" customWidth="1"/>
    <col min="8986" max="8986" width="20.7109375" style="64" bestFit="1" customWidth="1"/>
    <col min="8987" max="8987" width="20.28515625" style="64" bestFit="1" customWidth="1"/>
    <col min="8988" max="8988" width="28.5703125" style="64" customWidth="1"/>
    <col min="8989" max="8989" width="12.85546875" style="64" customWidth="1"/>
    <col min="8990" max="8990" width="11" style="64" customWidth="1"/>
    <col min="8991" max="8991" width="22.42578125" style="64" customWidth="1"/>
    <col min="8992" max="8992" width="18.28515625" style="64" customWidth="1"/>
    <col min="8993" max="8993" width="21.7109375" style="64" customWidth="1"/>
    <col min="8994" max="8994" width="14.5703125" style="64" customWidth="1"/>
    <col min="8995" max="8995" width="23.7109375" style="64" customWidth="1"/>
    <col min="8996" max="8996" width="14.5703125" style="64" customWidth="1"/>
    <col min="8997" max="8997" width="19.140625" style="64" customWidth="1"/>
    <col min="8998" max="8998" width="35.7109375" style="64" customWidth="1"/>
    <col min="8999" max="8999" width="23.140625" style="64" customWidth="1"/>
    <col min="9000" max="9000" width="20.28515625" style="64" customWidth="1"/>
    <col min="9001" max="9001" width="37.28515625" style="64" customWidth="1"/>
    <col min="9002" max="9002" width="19.7109375" style="64" customWidth="1"/>
    <col min="9003" max="9003" width="15.42578125" style="64" customWidth="1"/>
    <col min="9004" max="9004" width="15.85546875" style="64" customWidth="1"/>
    <col min="9005" max="9006" width="19.7109375" style="64" customWidth="1"/>
    <col min="9007" max="9007" width="37.28515625" style="64" customWidth="1"/>
    <col min="9008" max="9191" width="9" style="64" customWidth="1"/>
    <col min="9192" max="9216" width="9.140625" style="64"/>
    <col min="9217" max="9218" width="0" style="64" hidden="1" customWidth="1"/>
    <col min="9219" max="9220" width="23.5703125" style="64" customWidth="1"/>
    <col min="9221" max="9221" width="18.85546875" style="64" customWidth="1"/>
    <col min="9222" max="9222" width="18.5703125" style="64" customWidth="1"/>
    <col min="9223" max="9223" width="21.42578125" style="64" customWidth="1"/>
    <col min="9224" max="9224" width="18.85546875" style="64" customWidth="1"/>
    <col min="9225" max="9225" width="21.42578125" style="64" customWidth="1"/>
    <col min="9226" max="9226" width="19.5703125" style="64" customWidth="1"/>
    <col min="9227" max="9227" width="15.85546875" style="64" customWidth="1"/>
    <col min="9228" max="9228" width="15" style="64" customWidth="1"/>
    <col min="9229" max="9229" width="18.42578125" style="64" customWidth="1"/>
    <col min="9230" max="9230" width="19.85546875" style="64" customWidth="1"/>
    <col min="9231" max="9231" width="25.7109375" style="64" customWidth="1"/>
    <col min="9232" max="9232" width="23.5703125" style="64" customWidth="1"/>
    <col min="9233" max="9233" width="16.140625" style="64" customWidth="1"/>
    <col min="9234" max="9234" width="43.28515625" style="64" bestFit="1" customWidth="1"/>
    <col min="9235" max="9237" width="28.85546875" style="64" customWidth="1"/>
    <col min="9238" max="9238" width="36.7109375" style="64" customWidth="1"/>
    <col min="9239" max="9239" width="23.5703125" style="64" customWidth="1"/>
    <col min="9240" max="9240" width="23.28515625" style="64" customWidth="1"/>
    <col min="9241" max="9241" width="24.140625" style="64" customWidth="1"/>
    <col min="9242" max="9242" width="20.7109375" style="64" bestFit="1" customWidth="1"/>
    <col min="9243" max="9243" width="20.28515625" style="64" bestFit="1" customWidth="1"/>
    <col min="9244" max="9244" width="28.5703125" style="64" customWidth="1"/>
    <col min="9245" max="9245" width="12.85546875" style="64" customWidth="1"/>
    <col min="9246" max="9246" width="11" style="64" customWidth="1"/>
    <col min="9247" max="9247" width="22.42578125" style="64" customWidth="1"/>
    <col min="9248" max="9248" width="18.28515625" style="64" customWidth="1"/>
    <col min="9249" max="9249" width="21.7109375" style="64" customWidth="1"/>
    <col min="9250" max="9250" width="14.5703125" style="64" customWidth="1"/>
    <col min="9251" max="9251" width="23.7109375" style="64" customWidth="1"/>
    <col min="9252" max="9252" width="14.5703125" style="64" customWidth="1"/>
    <col min="9253" max="9253" width="19.140625" style="64" customWidth="1"/>
    <col min="9254" max="9254" width="35.7109375" style="64" customWidth="1"/>
    <col min="9255" max="9255" width="23.140625" style="64" customWidth="1"/>
    <col min="9256" max="9256" width="20.28515625" style="64" customWidth="1"/>
    <col min="9257" max="9257" width="37.28515625" style="64" customWidth="1"/>
    <col min="9258" max="9258" width="19.7109375" style="64" customWidth="1"/>
    <col min="9259" max="9259" width="15.42578125" style="64" customWidth="1"/>
    <col min="9260" max="9260" width="15.85546875" style="64" customWidth="1"/>
    <col min="9261" max="9262" width="19.7109375" style="64" customWidth="1"/>
    <col min="9263" max="9263" width="37.28515625" style="64" customWidth="1"/>
    <col min="9264" max="9447" width="9" style="64" customWidth="1"/>
    <col min="9448" max="9472" width="9.140625" style="64"/>
    <col min="9473" max="9474" width="0" style="64" hidden="1" customWidth="1"/>
    <col min="9475" max="9476" width="23.5703125" style="64" customWidth="1"/>
    <col min="9477" max="9477" width="18.85546875" style="64" customWidth="1"/>
    <col min="9478" max="9478" width="18.5703125" style="64" customWidth="1"/>
    <col min="9479" max="9479" width="21.42578125" style="64" customWidth="1"/>
    <col min="9480" max="9480" width="18.85546875" style="64" customWidth="1"/>
    <col min="9481" max="9481" width="21.42578125" style="64" customWidth="1"/>
    <col min="9482" max="9482" width="19.5703125" style="64" customWidth="1"/>
    <col min="9483" max="9483" width="15.85546875" style="64" customWidth="1"/>
    <col min="9484" max="9484" width="15" style="64" customWidth="1"/>
    <col min="9485" max="9485" width="18.42578125" style="64" customWidth="1"/>
    <col min="9486" max="9486" width="19.85546875" style="64" customWidth="1"/>
    <col min="9487" max="9487" width="25.7109375" style="64" customWidth="1"/>
    <col min="9488" max="9488" width="23.5703125" style="64" customWidth="1"/>
    <col min="9489" max="9489" width="16.140625" style="64" customWidth="1"/>
    <col min="9490" max="9490" width="43.28515625" style="64" bestFit="1" customWidth="1"/>
    <col min="9491" max="9493" width="28.85546875" style="64" customWidth="1"/>
    <col min="9494" max="9494" width="36.7109375" style="64" customWidth="1"/>
    <col min="9495" max="9495" width="23.5703125" style="64" customWidth="1"/>
    <col min="9496" max="9496" width="23.28515625" style="64" customWidth="1"/>
    <col min="9497" max="9497" width="24.140625" style="64" customWidth="1"/>
    <col min="9498" max="9498" width="20.7109375" style="64" bestFit="1" customWidth="1"/>
    <col min="9499" max="9499" width="20.28515625" style="64" bestFit="1" customWidth="1"/>
    <col min="9500" max="9500" width="28.5703125" style="64" customWidth="1"/>
    <col min="9501" max="9501" width="12.85546875" style="64" customWidth="1"/>
    <col min="9502" max="9502" width="11" style="64" customWidth="1"/>
    <col min="9503" max="9503" width="22.42578125" style="64" customWidth="1"/>
    <col min="9504" max="9504" width="18.28515625" style="64" customWidth="1"/>
    <col min="9505" max="9505" width="21.7109375" style="64" customWidth="1"/>
    <col min="9506" max="9506" width="14.5703125" style="64" customWidth="1"/>
    <col min="9507" max="9507" width="23.7109375" style="64" customWidth="1"/>
    <col min="9508" max="9508" width="14.5703125" style="64" customWidth="1"/>
    <col min="9509" max="9509" width="19.140625" style="64" customWidth="1"/>
    <col min="9510" max="9510" width="35.7109375" style="64" customWidth="1"/>
    <col min="9511" max="9511" width="23.140625" style="64" customWidth="1"/>
    <col min="9512" max="9512" width="20.28515625" style="64" customWidth="1"/>
    <col min="9513" max="9513" width="37.28515625" style="64" customWidth="1"/>
    <col min="9514" max="9514" width="19.7109375" style="64" customWidth="1"/>
    <col min="9515" max="9515" width="15.42578125" style="64" customWidth="1"/>
    <col min="9516" max="9516" width="15.85546875" style="64" customWidth="1"/>
    <col min="9517" max="9518" width="19.7109375" style="64" customWidth="1"/>
    <col min="9519" max="9519" width="37.28515625" style="64" customWidth="1"/>
    <col min="9520" max="9703" width="9" style="64" customWidth="1"/>
    <col min="9704" max="9728" width="9.140625" style="64"/>
    <col min="9729" max="9730" width="0" style="64" hidden="1" customWidth="1"/>
    <col min="9731" max="9732" width="23.5703125" style="64" customWidth="1"/>
    <col min="9733" max="9733" width="18.85546875" style="64" customWidth="1"/>
    <col min="9734" max="9734" width="18.5703125" style="64" customWidth="1"/>
    <col min="9735" max="9735" width="21.42578125" style="64" customWidth="1"/>
    <col min="9736" max="9736" width="18.85546875" style="64" customWidth="1"/>
    <col min="9737" max="9737" width="21.42578125" style="64" customWidth="1"/>
    <col min="9738" max="9738" width="19.5703125" style="64" customWidth="1"/>
    <col min="9739" max="9739" width="15.85546875" style="64" customWidth="1"/>
    <col min="9740" max="9740" width="15" style="64" customWidth="1"/>
    <col min="9741" max="9741" width="18.42578125" style="64" customWidth="1"/>
    <col min="9742" max="9742" width="19.85546875" style="64" customWidth="1"/>
    <col min="9743" max="9743" width="25.7109375" style="64" customWidth="1"/>
    <col min="9744" max="9744" width="23.5703125" style="64" customWidth="1"/>
    <col min="9745" max="9745" width="16.140625" style="64" customWidth="1"/>
    <col min="9746" max="9746" width="43.28515625" style="64" bestFit="1" customWidth="1"/>
    <col min="9747" max="9749" width="28.85546875" style="64" customWidth="1"/>
    <col min="9750" max="9750" width="36.7109375" style="64" customWidth="1"/>
    <col min="9751" max="9751" width="23.5703125" style="64" customWidth="1"/>
    <col min="9752" max="9752" width="23.28515625" style="64" customWidth="1"/>
    <col min="9753" max="9753" width="24.140625" style="64" customWidth="1"/>
    <col min="9754" max="9754" width="20.7109375" style="64" bestFit="1" customWidth="1"/>
    <col min="9755" max="9755" width="20.28515625" style="64" bestFit="1" customWidth="1"/>
    <col min="9756" max="9756" width="28.5703125" style="64" customWidth="1"/>
    <col min="9757" max="9757" width="12.85546875" style="64" customWidth="1"/>
    <col min="9758" max="9758" width="11" style="64" customWidth="1"/>
    <col min="9759" max="9759" width="22.42578125" style="64" customWidth="1"/>
    <col min="9760" max="9760" width="18.28515625" style="64" customWidth="1"/>
    <col min="9761" max="9761" width="21.7109375" style="64" customWidth="1"/>
    <col min="9762" max="9762" width="14.5703125" style="64" customWidth="1"/>
    <col min="9763" max="9763" width="23.7109375" style="64" customWidth="1"/>
    <col min="9764" max="9764" width="14.5703125" style="64" customWidth="1"/>
    <col min="9765" max="9765" width="19.140625" style="64" customWidth="1"/>
    <col min="9766" max="9766" width="35.7109375" style="64" customWidth="1"/>
    <col min="9767" max="9767" width="23.140625" style="64" customWidth="1"/>
    <col min="9768" max="9768" width="20.28515625" style="64" customWidth="1"/>
    <col min="9769" max="9769" width="37.28515625" style="64" customWidth="1"/>
    <col min="9770" max="9770" width="19.7109375" style="64" customWidth="1"/>
    <col min="9771" max="9771" width="15.42578125" style="64" customWidth="1"/>
    <col min="9772" max="9772" width="15.85546875" style="64" customWidth="1"/>
    <col min="9773" max="9774" width="19.7109375" style="64" customWidth="1"/>
    <col min="9775" max="9775" width="37.28515625" style="64" customWidth="1"/>
    <col min="9776" max="9959" width="9" style="64" customWidth="1"/>
    <col min="9960" max="9984" width="9.140625" style="64"/>
    <col min="9985" max="9986" width="0" style="64" hidden="1" customWidth="1"/>
    <col min="9987" max="9988" width="23.5703125" style="64" customWidth="1"/>
    <col min="9989" max="9989" width="18.85546875" style="64" customWidth="1"/>
    <col min="9990" max="9990" width="18.5703125" style="64" customWidth="1"/>
    <col min="9991" max="9991" width="21.42578125" style="64" customWidth="1"/>
    <col min="9992" max="9992" width="18.85546875" style="64" customWidth="1"/>
    <col min="9993" max="9993" width="21.42578125" style="64" customWidth="1"/>
    <col min="9994" max="9994" width="19.5703125" style="64" customWidth="1"/>
    <col min="9995" max="9995" width="15.85546875" style="64" customWidth="1"/>
    <col min="9996" max="9996" width="15" style="64" customWidth="1"/>
    <col min="9997" max="9997" width="18.42578125" style="64" customWidth="1"/>
    <col min="9998" max="9998" width="19.85546875" style="64" customWidth="1"/>
    <col min="9999" max="9999" width="25.7109375" style="64" customWidth="1"/>
    <col min="10000" max="10000" width="23.5703125" style="64" customWidth="1"/>
    <col min="10001" max="10001" width="16.140625" style="64" customWidth="1"/>
    <col min="10002" max="10002" width="43.28515625" style="64" bestFit="1" customWidth="1"/>
    <col min="10003" max="10005" width="28.85546875" style="64" customWidth="1"/>
    <col min="10006" max="10006" width="36.7109375" style="64" customWidth="1"/>
    <col min="10007" max="10007" width="23.5703125" style="64" customWidth="1"/>
    <col min="10008" max="10008" width="23.28515625" style="64" customWidth="1"/>
    <col min="10009" max="10009" width="24.140625" style="64" customWidth="1"/>
    <col min="10010" max="10010" width="20.7109375" style="64" bestFit="1" customWidth="1"/>
    <col min="10011" max="10011" width="20.28515625" style="64" bestFit="1" customWidth="1"/>
    <col min="10012" max="10012" width="28.5703125" style="64" customWidth="1"/>
    <col min="10013" max="10013" width="12.85546875" style="64" customWidth="1"/>
    <col min="10014" max="10014" width="11" style="64" customWidth="1"/>
    <col min="10015" max="10015" width="22.42578125" style="64" customWidth="1"/>
    <col min="10016" max="10016" width="18.28515625" style="64" customWidth="1"/>
    <col min="10017" max="10017" width="21.7109375" style="64" customWidth="1"/>
    <col min="10018" max="10018" width="14.5703125" style="64" customWidth="1"/>
    <col min="10019" max="10019" width="23.7109375" style="64" customWidth="1"/>
    <col min="10020" max="10020" width="14.5703125" style="64" customWidth="1"/>
    <col min="10021" max="10021" width="19.140625" style="64" customWidth="1"/>
    <col min="10022" max="10022" width="35.7109375" style="64" customWidth="1"/>
    <col min="10023" max="10023" width="23.140625" style="64" customWidth="1"/>
    <col min="10024" max="10024" width="20.28515625" style="64" customWidth="1"/>
    <col min="10025" max="10025" width="37.28515625" style="64" customWidth="1"/>
    <col min="10026" max="10026" width="19.7109375" style="64" customWidth="1"/>
    <col min="10027" max="10027" width="15.42578125" style="64" customWidth="1"/>
    <col min="10028" max="10028" width="15.85546875" style="64" customWidth="1"/>
    <col min="10029" max="10030" width="19.7109375" style="64" customWidth="1"/>
    <col min="10031" max="10031" width="37.28515625" style="64" customWidth="1"/>
    <col min="10032" max="10215" width="9" style="64" customWidth="1"/>
    <col min="10216" max="10240" width="9.140625" style="64"/>
    <col min="10241" max="10242" width="0" style="64" hidden="1" customWidth="1"/>
    <col min="10243" max="10244" width="23.5703125" style="64" customWidth="1"/>
    <col min="10245" max="10245" width="18.85546875" style="64" customWidth="1"/>
    <col min="10246" max="10246" width="18.5703125" style="64" customWidth="1"/>
    <col min="10247" max="10247" width="21.42578125" style="64" customWidth="1"/>
    <col min="10248" max="10248" width="18.85546875" style="64" customWidth="1"/>
    <col min="10249" max="10249" width="21.42578125" style="64" customWidth="1"/>
    <col min="10250" max="10250" width="19.5703125" style="64" customWidth="1"/>
    <col min="10251" max="10251" width="15.85546875" style="64" customWidth="1"/>
    <col min="10252" max="10252" width="15" style="64" customWidth="1"/>
    <col min="10253" max="10253" width="18.42578125" style="64" customWidth="1"/>
    <col min="10254" max="10254" width="19.85546875" style="64" customWidth="1"/>
    <col min="10255" max="10255" width="25.7109375" style="64" customWidth="1"/>
    <col min="10256" max="10256" width="23.5703125" style="64" customWidth="1"/>
    <col min="10257" max="10257" width="16.140625" style="64" customWidth="1"/>
    <col min="10258" max="10258" width="43.28515625" style="64" bestFit="1" customWidth="1"/>
    <col min="10259" max="10261" width="28.85546875" style="64" customWidth="1"/>
    <col min="10262" max="10262" width="36.7109375" style="64" customWidth="1"/>
    <col min="10263" max="10263" width="23.5703125" style="64" customWidth="1"/>
    <col min="10264" max="10264" width="23.28515625" style="64" customWidth="1"/>
    <col min="10265" max="10265" width="24.140625" style="64" customWidth="1"/>
    <col min="10266" max="10266" width="20.7109375" style="64" bestFit="1" customWidth="1"/>
    <col min="10267" max="10267" width="20.28515625" style="64" bestFit="1" customWidth="1"/>
    <col min="10268" max="10268" width="28.5703125" style="64" customWidth="1"/>
    <col min="10269" max="10269" width="12.85546875" style="64" customWidth="1"/>
    <col min="10270" max="10270" width="11" style="64" customWidth="1"/>
    <col min="10271" max="10271" width="22.42578125" style="64" customWidth="1"/>
    <col min="10272" max="10272" width="18.28515625" style="64" customWidth="1"/>
    <col min="10273" max="10273" width="21.7109375" style="64" customWidth="1"/>
    <col min="10274" max="10274" width="14.5703125" style="64" customWidth="1"/>
    <col min="10275" max="10275" width="23.7109375" style="64" customWidth="1"/>
    <col min="10276" max="10276" width="14.5703125" style="64" customWidth="1"/>
    <col min="10277" max="10277" width="19.140625" style="64" customWidth="1"/>
    <col min="10278" max="10278" width="35.7109375" style="64" customWidth="1"/>
    <col min="10279" max="10279" width="23.140625" style="64" customWidth="1"/>
    <col min="10280" max="10280" width="20.28515625" style="64" customWidth="1"/>
    <col min="10281" max="10281" width="37.28515625" style="64" customWidth="1"/>
    <col min="10282" max="10282" width="19.7109375" style="64" customWidth="1"/>
    <col min="10283" max="10283" width="15.42578125" style="64" customWidth="1"/>
    <col min="10284" max="10284" width="15.85546875" style="64" customWidth="1"/>
    <col min="10285" max="10286" width="19.7109375" style="64" customWidth="1"/>
    <col min="10287" max="10287" width="37.28515625" style="64" customWidth="1"/>
    <col min="10288" max="10471" width="9" style="64" customWidth="1"/>
    <col min="10472" max="10496" width="9.140625" style="64"/>
    <col min="10497" max="10498" width="0" style="64" hidden="1" customWidth="1"/>
    <col min="10499" max="10500" width="23.5703125" style="64" customWidth="1"/>
    <col min="10501" max="10501" width="18.85546875" style="64" customWidth="1"/>
    <col min="10502" max="10502" width="18.5703125" style="64" customWidth="1"/>
    <col min="10503" max="10503" width="21.42578125" style="64" customWidth="1"/>
    <col min="10504" max="10504" width="18.85546875" style="64" customWidth="1"/>
    <col min="10505" max="10505" width="21.42578125" style="64" customWidth="1"/>
    <col min="10506" max="10506" width="19.5703125" style="64" customWidth="1"/>
    <col min="10507" max="10507" width="15.85546875" style="64" customWidth="1"/>
    <col min="10508" max="10508" width="15" style="64" customWidth="1"/>
    <col min="10509" max="10509" width="18.42578125" style="64" customWidth="1"/>
    <col min="10510" max="10510" width="19.85546875" style="64" customWidth="1"/>
    <col min="10511" max="10511" width="25.7109375" style="64" customWidth="1"/>
    <col min="10512" max="10512" width="23.5703125" style="64" customWidth="1"/>
    <col min="10513" max="10513" width="16.140625" style="64" customWidth="1"/>
    <col min="10514" max="10514" width="43.28515625" style="64" bestFit="1" customWidth="1"/>
    <col min="10515" max="10517" width="28.85546875" style="64" customWidth="1"/>
    <col min="10518" max="10518" width="36.7109375" style="64" customWidth="1"/>
    <col min="10519" max="10519" width="23.5703125" style="64" customWidth="1"/>
    <col min="10520" max="10520" width="23.28515625" style="64" customWidth="1"/>
    <col min="10521" max="10521" width="24.140625" style="64" customWidth="1"/>
    <col min="10522" max="10522" width="20.7109375" style="64" bestFit="1" customWidth="1"/>
    <col min="10523" max="10523" width="20.28515625" style="64" bestFit="1" customWidth="1"/>
    <col min="10524" max="10524" width="28.5703125" style="64" customWidth="1"/>
    <col min="10525" max="10525" width="12.85546875" style="64" customWidth="1"/>
    <col min="10526" max="10526" width="11" style="64" customWidth="1"/>
    <col min="10527" max="10527" width="22.42578125" style="64" customWidth="1"/>
    <col min="10528" max="10528" width="18.28515625" style="64" customWidth="1"/>
    <col min="10529" max="10529" width="21.7109375" style="64" customWidth="1"/>
    <col min="10530" max="10530" width="14.5703125" style="64" customWidth="1"/>
    <col min="10531" max="10531" width="23.7109375" style="64" customWidth="1"/>
    <col min="10532" max="10532" width="14.5703125" style="64" customWidth="1"/>
    <col min="10533" max="10533" width="19.140625" style="64" customWidth="1"/>
    <col min="10534" max="10534" width="35.7109375" style="64" customWidth="1"/>
    <col min="10535" max="10535" width="23.140625" style="64" customWidth="1"/>
    <col min="10536" max="10536" width="20.28515625" style="64" customWidth="1"/>
    <col min="10537" max="10537" width="37.28515625" style="64" customWidth="1"/>
    <col min="10538" max="10538" width="19.7109375" style="64" customWidth="1"/>
    <col min="10539" max="10539" width="15.42578125" style="64" customWidth="1"/>
    <col min="10540" max="10540" width="15.85546875" style="64" customWidth="1"/>
    <col min="10541" max="10542" width="19.7109375" style="64" customWidth="1"/>
    <col min="10543" max="10543" width="37.28515625" style="64" customWidth="1"/>
    <col min="10544" max="10727" width="9" style="64" customWidth="1"/>
    <col min="10728" max="10752" width="9.140625" style="64"/>
    <col min="10753" max="10754" width="0" style="64" hidden="1" customWidth="1"/>
    <col min="10755" max="10756" width="23.5703125" style="64" customWidth="1"/>
    <col min="10757" max="10757" width="18.85546875" style="64" customWidth="1"/>
    <col min="10758" max="10758" width="18.5703125" style="64" customWidth="1"/>
    <col min="10759" max="10759" width="21.42578125" style="64" customWidth="1"/>
    <col min="10760" max="10760" width="18.85546875" style="64" customWidth="1"/>
    <col min="10761" max="10761" width="21.42578125" style="64" customWidth="1"/>
    <col min="10762" max="10762" width="19.5703125" style="64" customWidth="1"/>
    <col min="10763" max="10763" width="15.85546875" style="64" customWidth="1"/>
    <col min="10764" max="10764" width="15" style="64" customWidth="1"/>
    <col min="10765" max="10765" width="18.42578125" style="64" customWidth="1"/>
    <col min="10766" max="10766" width="19.85546875" style="64" customWidth="1"/>
    <col min="10767" max="10767" width="25.7109375" style="64" customWidth="1"/>
    <col min="10768" max="10768" width="23.5703125" style="64" customWidth="1"/>
    <col min="10769" max="10769" width="16.140625" style="64" customWidth="1"/>
    <col min="10770" max="10770" width="43.28515625" style="64" bestFit="1" customWidth="1"/>
    <col min="10771" max="10773" width="28.85546875" style="64" customWidth="1"/>
    <col min="10774" max="10774" width="36.7109375" style="64" customWidth="1"/>
    <col min="10775" max="10775" width="23.5703125" style="64" customWidth="1"/>
    <col min="10776" max="10776" width="23.28515625" style="64" customWidth="1"/>
    <col min="10777" max="10777" width="24.140625" style="64" customWidth="1"/>
    <col min="10778" max="10778" width="20.7109375" style="64" bestFit="1" customWidth="1"/>
    <col min="10779" max="10779" width="20.28515625" style="64" bestFit="1" customWidth="1"/>
    <col min="10780" max="10780" width="28.5703125" style="64" customWidth="1"/>
    <col min="10781" max="10781" width="12.85546875" style="64" customWidth="1"/>
    <col min="10782" max="10782" width="11" style="64" customWidth="1"/>
    <col min="10783" max="10783" width="22.42578125" style="64" customWidth="1"/>
    <col min="10784" max="10784" width="18.28515625" style="64" customWidth="1"/>
    <col min="10785" max="10785" width="21.7109375" style="64" customWidth="1"/>
    <col min="10786" max="10786" width="14.5703125" style="64" customWidth="1"/>
    <col min="10787" max="10787" width="23.7109375" style="64" customWidth="1"/>
    <col min="10788" max="10788" width="14.5703125" style="64" customWidth="1"/>
    <col min="10789" max="10789" width="19.140625" style="64" customWidth="1"/>
    <col min="10790" max="10790" width="35.7109375" style="64" customWidth="1"/>
    <col min="10791" max="10791" width="23.140625" style="64" customWidth="1"/>
    <col min="10792" max="10792" width="20.28515625" style="64" customWidth="1"/>
    <col min="10793" max="10793" width="37.28515625" style="64" customWidth="1"/>
    <col min="10794" max="10794" width="19.7109375" style="64" customWidth="1"/>
    <col min="10795" max="10795" width="15.42578125" style="64" customWidth="1"/>
    <col min="10796" max="10796" width="15.85546875" style="64" customWidth="1"/>
    <col min="10797" max="10798" width="19.7109375" style="64" customWidth="1"/>
    <col min="10799" max="10799" width="37.28515625" style="64" customWidth="1"/>
    <col min="10800" max="10983" width="9" style="64" customWidth="1"/>
    <col min="10984" max="11008" width="9.140625" style="64"/>
    <col min="11009" max="11010" width="0" style="64" hidden="1" customWidth="1"/>
    <col min="11011" max="11012" width="23.5703125" style="64" customWidth="1"/>
    <col min="11013" max="11013" width="18.85546875" style="64" customWidth="1"/>
    <col min="11014" max="11014" width="18.5703125" style="64" customWidth="1"/>
    <col min="11015" max="11015" width="21.42578125" style="64" customWidth="1"/>
    <col min="11016" max="11016" width="18.85546875" style="64" customWidth="1"/>
    <col min="11017" max="11017" width="21.42578125" style="64" customWidth="1"/>
    <col min="11018" max="11018" width="19.5703125" style="64" customWidth="1"/>
    <col min="11019" max="11019" width="15.85546875" style="64" customWidth="1"/>
    <col min="11020" max="11020" width="15" style="64" customWidth="1"/>
    <col min="11021" max="11021" width="18.42578125" style="64" customWidth="1"/>
    <col min="11022" max="11022" width="19.85546875" style="64" customWidth="1"/>
    <col min="11023" max="11023" width="25.7109375" style="64" customWidth="1"/>
    <col min="11024" max="11024" width="23.5703125" style="64" customWidth="1"/>
    <col min="11025" max="11025" width="16.140625" style="64" customWidth="1"/>
    <col min="11026" max="11026" width="43.28515625" style="64" bestFit="1" customWidth="1"/>
    <col min="11027" max="11029" width="28.85546875" style="64" customWidth="1"/>
    <col min="11030" max="11030" width="36.7109375" style="64" customWidth="1"/>
    <col min="11031" max="11031" width="23.5703125" style="64" customWidth="1"/>
    <col min="11032" max="11032" width="23.28515625" style="64" customWidth="1"/>
    <col min="11033" max="11033" width="24.140625" style="64" customWidth="1"/>
    <col min="11034" max="11034" width="20.7109375" style="64" bestFit="1" customWidth="1"/>
    <col min="11035" max="11035" width="20.28515625" style="64" bestFit="1" customWidth="1"/>
    <col min="11036" max="11036" width="28.5703125" style="64" customWidth="1"/>
    <col min="11037" max="11037" width="12.85546875" style="64" customWidth="1"/>
    <col min="11038" max="11038" width="11" style="64" customWidth="1"/>
    <col min="11039" max="11039" width="22.42578125" style="64" customWidth="1"/>
    <col min="11040" max="11040" width="18.28515625" style="64" customWidth="1"/>
    <col min="11041" max="11041" width="21.7109375" style="64" customWidth="1"/>
    <col min="11042" max="11042" width="14.5703125" style="64" customWidth="1"/>
    <col min="11043" max="11043" width="23.7109375" style="64" customWidth="1"/>
    <col min="11044" max="11044" width="14.5703125" style="64" customWidth="1"/>
    <col min="11045" max="11045" width="19.140625" style="64" customWidth="1"/>
    <col min="11046" max="11046" width="35.7109375" style="64" customWidth="1"/>
    <col min="11047" max="11047" width="23.140625" style="64" customWidth="1"/>
    <col min="11048" max="11048" width="20.28515625" style="64" customWidth="1"/>
    <col min="11049" max="11049" width="37.28515625" style="64" customWidth="1"/>
    <col min="11050" max="11050" width="19.7109375" style="64" customWidth="1"/>
    <col min="11051" max="11051" width="15.42578125" style="64" customWidth="1"/>
    <col min="11052" max="11052" width="15.85546875" style="64" customWidth="1"/>
    <col min="11053" max="11054" width="19.7109375" style="64" customWidth="1"/>
    <col min="11055" max="11055" width="37.28515625" style="64" customWidth="1"/>
    <col min="11056" max="11239" width="9" style="64" customWidth="1"/>
    <col min="11240" max="11264" width="9.140625" style="64"/>
    <col min="11265" max="11266" width="0" style="64" hidden="1" customWidth="1"/>
    <col min="11267" max="11268" width="23.5703125" style="64" customWidth="1"/>
    <col min="11269" max="11269" width="18.85546875" style="64" customWidth="1"/>
    <col min="11270" max="11270" width="18.5703125" style="64" customWidth="1"/>
    <col min="11271" max="11271" width="21.42578125" style="64" customWidth="1"/>
    <col min="11272" max="11272" width="18.85546875" style="64" customWidth="1"/>
    <col min="11273" max="11273" width="21.42578125" style="64" customWidth="1"/>
    <col min="11274" max="11274" width="19.5703125" style="64" customWidth="1"/>
    <col min="11275" max="11275" width="15.85546875" style="64" customWidth="1"/>
    <col min="11276" max="11276" width="15" style="64" customWidth="1"/>
    <col min="11277" max="11277" width="18.42578125" style="64" customWidth="1"/>
    <col min="11278" max="11278" width="19.85546875" style="64" customWidth="1"/>
    <col min="11279" max="11279" width="25.7109375" style="64" customWidth="1"/>
    <col min="11280" max="11280" width="23.5703125" style="64" customWidth="1"/>
    <col min="11281" max="11281" width="16.140625" style="64" customWidth="1"/>
    <col min="11282" max="11282" width="43.28515625" style="64" bestFit="1" customWidth="1"/>
    <col min="11283" max="11285" width="28.85546875" style="64" customWidth="1"/>
    <col min="11286" max="11286" width="36.7109375" style="64" customWidth="1"/>
    <col min="11287" max="11287" width="23.5703125" style="64" customWidth="1"/>
    <col min="11288" max="11288" width="23.28515625" style="64" customWidth="1"/>
    <col min="11289" max="11289" width="24.140625" style="64" customWidth="1"/>
    <col min="11290" max="11290" width="20.7109375" style="64" bestFit="1" customWidth="1"/>
    <col min="11291" max="11291" width="20.28515625" style="64" bestFit="1" customWidth="1"/>
    <col min="11292" max="11292" width="28.5703125" style="64" customWidth="1"/>
    <col min="11293" max="11293" width="12.85546875" style="64" customWidth="1"/>
    <col min="11294" max="11294" width="11" style="64" customWidth="1"/>
    <col min="11295" max="11295" width="22.42578125" style="64" customWidth="1"/>
    <col min="11296" max="11296" width="18.28515625" style="64" customWidth="1"/>
    <col min="11297" max="11297" width="21.7109375" style="64" customWidth="1"/>
    <col min="11298" max="11298" width="14.5703125" style="64" customWidth="1"/>
    <col min="11299" max="11299" width="23.7109375" style="64" customWidth="1"/>
    <col min="11300" max="11300" width="14.5703125" style="64" customWidth="1"/>
    <col min="11301" max="11301" width="19.140625" style="64" customWidth="1"/>
    <col min="11302" max="11302" width="35.7109375" style="64" customWidth="1"/>
    <col min="11303" max="11303" width="23.140625" style="64" customWidth="1"/>
    <col min="11304" max="11304" width="20.28515625" style="64" customWidth="1"/>
    <col min="11305" max="11305" width="37.28515625" style="64" customWidth="1"/>
    <col min="11306" max="11306" width="19.7109375" style="64" customWidth="1"/>
    <col min="11307" max="11307" width="15.42578125" style="64" customWidth="1"/>
    <col min="11308" max="11308" width="15.85546875" style="64" customWidth="1"/>
    <col min="11309" max="11310" width="19.7109375" style="64" customWidth="1"/>
    <col min="11311" max="11311" width="37.28515625" style="64" customWidth="1"/>
    <col min="11312" max="11495" width="9" style="64" customWidth="1"/>
    <col min="11496" max="11520" width="9.140625" style="64"/>
    <col min="11521" max="11522" width="0" style="64" hidden="1" customWidth="1"/>
    <col min="11523" max="11524" width="23.5703125" style="64" customWidth="1"/>
    <col min="11525" max="11525" width="18.85546875" style="64" customWidth="1"/>
    <col min="11526" max="11526" width="18.5703125" style="64" customWidth="1"/>
    <col min="11527" max="11527" width="21.42578125" style="64" customWidth="1"/>
    <col min="11528" max="11528" width="18.85546875" style="64" customWidth="1"/>
    <col min="11529" max="11529" width="21.42578125" style="64" customWidth="1"/>
    <col min="11530" max="11530" width="19.5703125" style="64" customWidth="1"/>
    <col min="11531" max="11531" width="15.85546875" style="64" customWidth="1"/>
    <col min="11532" max="11532" width="15" style="64" customWidth="1"/>
    <col min="11533" max="11533" width="18.42578125" style="64" customWidth="1"/>
    <col min="11534" max="11534" width="19.85546875" style="64" customWidth="1"/>
    <col min="11535" max="11535" width="25.7109375" style="64" customWidth="1"/>
    <col min="11536" max="11536" width="23.5703125" style="64" customWidth="1"/>
    <col min="11537" max="11537" width="16.140625" style="64" customWidth="1"/>
    <col min="11538" max="11538" width="43.28515625" style="64" bestFit="1" customWidth="1"/>
    <col min="11539" max="11541" width="28.85546875" style="64" customWidth="1"/>
    <col min="11542" max="11542" width="36.7109375" style="64" customWidth="1"/>
    <col min="11543" max="11543" width="23.5703125" style="64" customWidth="1"/>
    <col min="11544" max="11544" width="23.28515625" style="64" customWidth="1"/>
    <col min="11545" max="11545" width="24.140625" style="64" customWidth="1"/>
    <col min="11546" max="11546" width="20.7109375" style="64" bestFit="1" customWidth="1"/>
    <col min="11547" max="11547" width="20.28515625" style="64" bestFit="1" customWidth="1"/>
    <col min="11548" max="11548" width="28.5703125" style="64" customWidth="1"/>
    <col min="11549" max="11549" width="12.85546875" style="64" customWidth="1"/>
    <col min="11550" max="11550" width="11" style="64" customWidth="1"/>
    <col min="11551" max="11551" width="22.42578125" style="64" customWidth="1"/>
    <col min="11552" max="11552" width="18.28515625" style="64" customWidth="1"/>
    <col min="11553" max="11553" width="21.7109375" style="64" customWidth="1"/>
    <col min="11554" max="11554" width="14.5703125" style="64" customWidth="1"/>
    <col min="11555" max="11555" width="23.7109375" style="64" customWidth="1"/>
    <col min="11556" max="11556" width="14.5703125" style="64" customWidth="1"/>
    <col min="11557" max="11557" width="19.140625" style="64" customWidth="1"/>
    <col min="11558" max="11558" width="35.7109375" style="64" customWidth="1"/>
    <col min="11559" max="11559" width="23.140625" style="64" customWidth="1"/>
    <col min="11560" max="11560" width="20.28515625" style="64" customWidth="1"/>
    <col min="11561" max="11561" width="37.28515625" style="64" customWidth="1"/>
    <col min="11562" max="11562" width="19.7109375" style="64" customWidth="1"/>
    <col min="11563" max="11563" width="15.42578125" style="64" customWidth="1"/>
    <col min="11564" max="11564" width="15.85546875" style="64" customWidth="1"/>
    <col min="11565" max="11566" width="19.7109375" style="64" customWidth="1"/>
    <col min="11567" max="11567" width="37.28515625" style="64" customWidth="1"/>
    <col min="11568" max="11751" width="9" style="64" customWidth="1"/>
    <col min="11752" max="11776" width="9.140625" style="64"/>
    <col min="11777" max="11778" width="0" style="64" hidden="1" customWidth="1"/>
    <col min="11779" max="11780" width="23.5703125" style="64" customWidth="1"/>
    <col min="11781" max="11781" width="18.85546875" style="64" customWidth="1"/>
    <col min="11782" max="11782" width="18.5703125" style="64" customWidth="1"/>
    <col min="11783" max="11783" width="21.42578125" style="64" customWidth="1"/>
    <col min="11784" max="11784" width="18.85546875" style="64" customWidth="1"/>
    <col min="11785" max="11785" width="21.42578125" style="64" customWidth="1"/>
    <col min="11786" max="11786" width="19.5703125" style="64" customWidth="1"/>
    <col min="11787" max="11787" width="15.85546875" style="64" customWidth="1"/>
    <col min="11788" max="11788" width="15" style="64" customWidth="1"/>
    <col min="11789" max="11789" width="18.42578125" style="64" customWidth="1"/>
    <col min="11790" max="11790" width="19.85546875" style="64" customWidth="1"/>
    <col min="11791" max="11791" width="25.7109375" style="64" customWidth="1"/>
    <col min="11792" max="11792" width="23.5703125" style="64" customWidth="1"/>
    <col min="11793" max="11793" width="16.140625" style="64" customWidth="1"/>
    <col min="11794" max="11794" width="43.28515625" style="64" bestFit="1" customWidth="1"/>
    <col min="11795" max="11797" width="28.85546875" style="64" customWidth="1"/>
    <col min="11798" max="11798" width="36.7109375" style="64" customWidth="1"/>
    <col min="11799" max="11799" width="23.5703125" style="64" customWidth="1"/>
    <col min="11800" max="11800" width="23.28515625" style="64" customWidth="1"/>
    <col min="11801" max="11801" width="24.140625" style="64" customWidth="1"/>
    <col min="11802" max="11802" width="20.7109375" style="64" bestFit="1" customWidth="1"/>
    <col min="11803" max="11803" width="20.28515625" style="64" bestFit="1" customWidth="1"/>
    <col min="11804" max="11804" width="28.5703125" style="64" customWidth="1"/>
    <col min="11805" max="11805" width="12.85546875" style="64" customWidth="1"/>
    <col min="11806" max="11806" width="11" style="64" customWidth="1"/>
    <col min="11807" max="11807" width="22.42578125" style="64" customWidth="1"/>
    <col min="11808" max="11808" width="18.28515625" style="64" customWidth="1"/>
    <col min="11809" max="11809" width="21.7109375" style="64" customWidth="1"/>
    <col min="11810" max="11810" width="14.5703125" style="64" customWidth="1"/>
    <col min="11811" max="11811" width="23.7109375" style="64" customWidth="1"/>
    <col min="11812" max="11812" width="14.5703125" style="64" customWidth="1"/>
    <col min="11813" max="11813" width="19.140625" style="64" customWidth="1"/>
    <col min="11814" max="11814" width="35.7109375" style="64" customWidth="1"/>
    <col min="11815" max="11815" width="23.140625" style="64" customWidth="1"/>
    <col min="11816" max="11816" width="20.28515625" style="64" customWidth="1"/>
    <col min="11817" max="11817" width="37.28515625" style="64" customWidth="1"/>
    <col min="11818" max="11818" width="19.7109375" style="64" customWidth="1"/>
    <col min="11819" max="11819" width="15.42578125" style="64" customWidth="1"/>
    <col min="11820" max="11820" width="15.85546875" style="64" customWidth="1"/>
    <col min="11821" max="11822" width="19.7109375" style="64" customWidth="1"/>
    <col min="11823" max="11823" width="37.28515625" style="64" customWidth="1"/>
    <col min="11824" max="12007" width="9" style="64" customWidth="1"/>
    <col min="12008" max="12032" width="9.140625" style="64"/>
    <col min="12033" max="12034" width="0" style="64" hidden="1" customWidth="1"/>
    <col min="12035" max="12036" width="23.5703125" style="64" customWidth="1"/>
    <col min="12037" max="12037" width="18.85546875" style="64" customWidth="1"/>
    <col min="12038" max="12038" width="18.5703125" style="64" customWidth="1"/>
    <col min="12039" max="12039" width="21.42578125" style="64" customWidth="1"/>
    <col min="12040" max="12040" width="18.85546875" style="64" customWidth="1"/>
    <col min="12041" max="12041" width="21.42578125" style="64" customWidth="1"/>
    <col min="12042" max="12042" width="19.5703125" style="64" customWidth="1"/>
    <col min="12043" max="12043" width="15.85546875" style="64" customWidth="1"/>
    <col min="12044" max="12044" width="15" style="64" customWidth="1"/>
    <col min="12045" max="12045" width="18.42578125" style="64" customWidth="1"/>
    <col min="12046" max="12046" width="19.85546875" style="64" customWidth="1"/>
    <col min="12047" max="12047" width="25.7109375" style="64" customWidth="1"/>
    <col min="12048" max="12048" width="23.5703125" style="64" customWidth="1"/>
    <col min="12049" max="12049" width="16.140625" style="64" customWidth="1"/>
    <col min="12050" max="12050" width="43.28515625" style="64" bestFit="1" customWidth="1"/>
    <col min="12051" max="12053" width="28.85546875" style="64" customWidth="1"/>
    <col min="12054" max="12054" width="36.7109375" style="64" customWidth="1"/>
    <col min="12055" max="12055" width="23.5703125" style="64" customWidth="1"/>
    <col min="12056" max="12056" width="23.28515625" style="64" customWidth="1"/>
    <col min="12057" max="12057" width="24.140625" style="64" customWidth="1"/>
    <col min="12058" max="12058" width="20.7109375" style="64" bestFit="1" customWidth="1"/>
    <col min="12059" max="12059" width="20.28515625" style="64" bestFit="1" customWidth="1"/>
    <col min="12060" max="12060" width="28.5703125" style="64" customWidth="1"/>
    <col min="12061" max="12061" width="12.85546875" style="64" customWidth="1"/>
    <col min="12062" max="12062" width="11" style="64" customWidth="1"/>
    <col min="12063" max="12063" width="22.42578125" style="64" customWidth="1"/>
    <col min="12064" max="12064" width="18.28515625" style="64" customWidth="1"/>
    <col min="12065" max="12065" width="21.7109375" style="64" customWidth="1"/>
    <col min="12066" max="12066" width="14.5703125" style="64" customWidth="1"/>
    <col min="12067" max="12067" width="23.7109375" style="64" customWidth="1"/>
    <col min="12068" max="12068" width="14.5703125" style="64" customWidth="1"/>
    <col min="12069" max="12069" width="19.140625" style="64" customWidth="1"/>
    <col min="12070" max="12070" width="35.7109375" style="64" customWidth="1"/>
    <col min="12071" max="12071" width="23.140625" style="64" customWidth="1"/>
    <col min="12072" max="12072" width="20.28515625" style="64" customWidth="1"/>
    <col min="12073" max="12073" width="37.28515625" style="64" customWidth="1"/>
    <col min="12074" max="12074" width="19.7109375" style="64" customWidth="1"/>
    <col min="12075" max="12075" width="15.42578125" style="64" customWidth="1"/>
    <col min="12076" max="12076" width="15.85546875" style="64" customWidth="1"/>
    <col min="12077" max="12078" width="19.7109375" style="64" customWidth="1"/>
    <col min="12079" max="12079" width="37.28515625" style="64" customWidth="1"/>
    <col min="12080" max="12263" width="9" style="64" customWidth="1"/>
    <col min="12264" max="12288" width="9.140625" style="64"/>
    <col min="12289" max="12290" width="0" style="64" hidden="1" customWidth="1"/>
    <col min="12291" max="12292" width="23.5703125" style="64" customWidth="1"/>
    <col min="12293" max="12293" width="18.85546875" style="64" customWidth="1"/>
    <col min="12294" max="12294" width="18.5703125" style="64" customWidth="1"/>
    <col min="12295" max="12295" width="21.42578125" style="64" customWidth="1"/>
    <col min="12296" max="12296" width="18.85546875" style="64" customWidth="1"/>
    <col min="12297" max="12297" width="21.42578125" style="64" customWidth="1"/>
    <col min="12298" max="12298" width="19.5703125" style="64" customWidth="1"/>
    <col min="12299" max="12299" width="15.85546875" style="64" customWidth="1"/>
    <col min="12300" max="12300" width="15" style="64" customWidth="1"/>
    <col min="12301" max="12301" width="18.42578125" style="64" customWidth="1"/>
    <col min="12302" max="12302" width="19.85546875" style="64" customWidth="1"/>
    <col min="12303" max="12303" width="25.7109375" style="64" customWidth="1"/>
    <col min="12304" max="12304" width="23.5703125" style="64" customWidth="1"/>
    <col min="12305" max="12305" width="16.140625" style="64" customWidth="1"/>
    <col min="12306" max="12306" width="43.28515625" style="64" bestFit="1" customWidth="1"/>
    <col min="12307" max="12309" width="28.85546875" style="64" customWidth="1"/>
    <col min="12310" max="12310" width="36.7109375" style="64" customWidth="1"/>
    <col min="12311" max="12311" width="23.5703125" style="64" customWidth="1"/>
    <col min="12312" max="12312" width="23.28515625" style="64" customWidth="1"/>
    <col min="12313" max="12313" width="24.140625" style="64" customWidth="1"/>
    <col min="12314" max="12314" width="20.7109375" style="64" bestFit="1" customWidth="1"/>
    <col min="12315" max="12315" width="20.28515625" style="64" bestFit="1" customWidth="1"/>
    <col min="12316" max="12316" width="28.5703125" style="64" customWidth="1"/>
    <col min="12317" max="12317" width="12.85546875" style="64" customWidth="1"/>
    <col min="12318" max="12318" width="11" style="64" customWidth="1"/>
    <col min="12319" max="12319" width="22.42578125" style="64" customWidth="1"/>
    <col min="12320" max="12320" width="18.28515625" style="64" customWidth="1"/>
    <col min="12321" max="12321" width="21.7109375" style="64" customWidth="1"/>
    <col min="12322" max="12322" width="14.5703125" style="64" customWidth="1"/>
    <col min="12323" max="12323" width="23.7109375" style="64" customWidth="1"/>
    <col min="12324" max="12324" width="14.5703125" style="64" customWidth="1"/>
    <col min="12325" max="12325" width="19.140625" style="64" customWidth="1"/>
    <col min="12326" max="12326" width="35.7109375" style="64" customWidth="1"/>
    <col min="12327" max="12327" width="23.140625" style="64" customWidth="1"/>
    <col min="12328" max="12328" width="20.28515625" style="64" customWidth="1"/>
    <col min="12329" max="12329" width="37.28515625" style="64" customWidth="1"/>
    <col min="12330" max="12330" width="19.7109375" style="64" customWidth="1"/>
    <col min="12331" max="12331" width="15.42578125" style="64" customWidth="1"/>
    <col min="12332" max="12332" width="15.85546875" style="64" customWidth="1"/>
    <col min="12333" max="12334" width="19.7109375" style="64" customWidth="1"/>
    <col min="12335" max="12335" width="37.28515625" style="64" customWidth="1"/>
    <col min="12336" max="12519" width="9" style="64" customWidth="1"/>
    <col min="12520" max="12544" width="9.140625" style="64"/>
    <col min="12545" max="12546" width="0" style="64" hidden="1" customWidth="1"/>
    <col min="12547" max="12548" width="23.5703125" style="64" customWidth="1"/>
    <col min="12549" max="12549" width="18.85546875" style="64" customWidth="1"/>
    <col min="12550" max="12550" width="18.5703125" style="64" customWidth="1"/>
    <col min="12551" max="12551" width="21.42578125" style="64" customWidth="1"/>
    <col min="12552" max="12552" width="18.85546875" style="64" customWidth="1"/>
    <col min="12553" max="12553" width="21.42578125" style="64" customWidth="1"/>
    <col min="12554" max="12554" width="19.5703125" style="64" customWidth="1"/>
    <col min="12555" max="12555" width="15.85546875" style="64" customWidth="1"/>
    <col min="12556" max="12556" width="15" style="64" customWidth="1"/>
    <col min="12557" max="12557" width="18.42578125" style="64" customWidth="1"/>
    <col min="12558" max="12558" width="19.85546875" style="64" customWidth="1"/>
    <col min="12559" max="12559" width="25.7109375" style="64" customWidth="1"/>
    <col min="12560" max="12560" width="23.5703125" style="64" customWidth="1"/>
    <col min="12561" max="12561" width="16.140625" style="64" customWidth="1"/>
    <col min="12562" max="12562" width="43.28515625" style="64" bestFit="1" customWidth="1"/>
    <col min="12563" max="12565" width="28.85546875" style="64" customWidth="1"/>
    <col min="12566" max="12566" width="36.7109375" style="64" customWidth="1"/>
    <col min="12567" max="12567" width="23.5703125" style="64" customWidth="1"/>
    <col min="12568" max="12568" width="23.28515625" style="64" customWidth="1"/>
    <col min="12569" max="12569" width="24.140625" style="64" customWidth="1"/>
    <col min="12570" max="12570" width="20.7109375" style="64" bestFit="1" customWidth="1"/>
    <col min="12571" max="12571" width="20.28515625" style="64" bestFit="1" customWidth="1"/>
    <col min="12572" max="12572" width="28.5703125" style="64" customWidth="1"/>
    <col min="12573" max="12573" width="12.85546875" style="64" customWidth="1"/>
    <col min="12574" max="12574" width="11" style="64" customWidth="1"/>
    <col min="12575" max="12575" width="22.42578125" style="64" customWidth="1"/>
    <col min="12576" max="12576" width="18.28515625" style="64" customWidth="1"/>
    <col min="12577" max="12577" width="21.7109375" style="64" customWidth="1"/>
    <col min="12578" max="12578" width="14.5703125" style="64" customWidth="1"/>
    <col min="12579" max="12579" width="23.7109375" style="64" customWidth="1"/>
    <col min="12580" max="12580" width="14.5703125" style="64" customWidth="1"/>
    <col min="12581" max="12581" width="19.140625" style="64" customWidth="1"/>
    <col min="12582" max="12582" width="35.7109375" style="64" customWidth="1"/>
    <col min="12583" max="12583" width="23.140625" style="64" customWidth="1"/>
    <col min="12584" max="12584" width="20.28515625" style="64" customWidth="1"/>
    <col min="12585" max="12585" width="37.28515625" style="64" customWidth="1"/>
    <col min="12586" max="12586" width="19.7109375" style="64" customWidth="1"/>
    <col min="12587" max="12587" width="15.42578125" style="64" customWidth="1"/>
    <col min="12588" max="12588" width="15.85546875" style="64" customWidth="1"/>
    <col min="12589" max="12590" width="19.7109375" style="64" customWidth="1"/>
    <col min="12591" max="12591" width="37.28515625" style="64" customWidth="1"/>
    <col min="12592" max="12775" width="9" style="64" customWidth="1"/>
    <col min="12776" max="12800" width="9.140625" style="64"/>
    <col min="12801" max="12802" width="0" style="64" hidden="1" customWidth="1"/>
    <col min="12803" max="12804" width="23.5703125" style="64" customWidth="1"/>
    <col min="12805" max="12805" width="18.85546875" style="64" customWidth="1"/>
    <col min="12806" max="12806" width="18.5703125" style="64" customWidth="1"/>
    <col min="12807" max="12807" width="21.42578125" style="64" customWidth="1"/>
    <col min="12808" max="12808" width="18.85546875" style="64" customWidth="1"/>
    <col min="12809" max="12809" width="21.42578125" style="64" customWidth="1"/>
    <col min="12810" max="12810" width="19.5703125" style="64" customWidth="1"/>
    <col min="12811" max="12811" width="15.85546875" style="64" customWidth="1"/>
    <col min="12812" max="12812" width="15" style="64" customWidth="1"/>
    <col min="12813" max="12813" width="18.42578125" style="64" customWidth="1"/>
    <col min="12814" max="12814" width="19.85546875" style="64" customWidth="1"/>
    <col min="12815" max="12815" width="25.7109375" style="64" customWidth="1"/>
    <col min="12816" max="12816" width="23.5703125" style="64" customWidth="1"/>
    <col min="12817" max="12817" width="16.140625" style="64" customWidth="1"/>
    <col min="12818" max="12818" width="43.28515625" style="64" bestFit="1" customWidth="1"/>
    <col min="12819" max="12821" width="28.85546875" style="64" customWidth="1"/>
    <col min="12822" max="12822" width="36.7109375" style="64" customWidth="1"/>
    <col min="12823" max="12823" width="23.5703125" style="64" customWidth="1"/>
    <col min="12824" max="12824" width="23.28515625" style="64" customWidth="1"/>
    <col min="12825" max="12825" width="24.140625" style="64" customWidth="1"/>
    <col min="12826" max="12826" width="20.7109375" style="64" bestFit="1" customWidth="1"/>
    <col min="12827" max="12827" width="20.28515625" style="64" bestFit="1" customWidth="1"/>
    <col min="12828" max="12828" width="28.5703125" style="64" customWidth="1"/>
    <col min="12829" max="12829" width="12.85546875" style="64" customWidth="1"/>
    <col min="12830" max="12830" width="11" style="64" customWidth="1"/>
    <col min="12831" max="12831" width="22.42578125" style="64" customWidth="1"/>
    <col min="12832" max="12832" width="18.28515625" style="64" customWidth="1"/>
    <col min="12833" max="12833" width="21.7109375" style="64" customWidth="1"/>
    <col min="12834" max="12834" width="14.5703125" style="64" customWidth="1"/>
    <col min="12835" max="12835" width="23.7109375" style="64" customWidth="1"/>
    <col min="12836" max="12836" width="14.5703125" style="64" customWidth="1"/>
    <col min="12837" max="12837" width="19.140625" style="64" customWidth="1"/>
    <col min="12838" max="12838" width="35.7109375" style="64" customWidth="1"/>
    <col min="12839" max="12839" width="23.140625" style="64" customWidth="1"/>
    <col min="12840" max="12840" width="20.28515625" style="64" customWidth="1"/>
    <col min="12841" max="12841" width="37.28515625" style="64" customWidth="1"/>
    <col min="12842" max="12842" width="19.7109375" style="64" customWidth="1"/>
    <col min="12843" max="12843" width="15.42578125" style="64" customWidth="1"/>
    <col min="12844" max="12844" width="15.85546875" style="64" customWidth="1"/>
    <col min="12845" max="12846" width="19.7109375" style="64" customWidth="1"/>
    <col min="12847" max="12847" width="37.28515625" style="64" customWidth="1"/>
    <col min="12848" max="13031" width="9" style="64" customWidth="1"/>
    <col min="13032" max="13056" width="9.140625" style="64"/>
    <col min="13057" max="13058" width="0" style="64" hidden="1" customWidth="1"/>
    <col min="13059" max="13060" width="23.5703125" style="64" customWidth="1"/>
    <col min="13061" max="13061" width="18.85546875" style="64" customWidth="1"/>
    <col min="13062" max="13062" width="18.5703125" style="64" customWidth="1"/>
    <col min="13063" max="13063" width="21.42578125" style="64" customWidth="1"/>
    <col min="13064" max="13064" width="18.85546875" style="64" customWidth="1"/>
    <col min="13065" max="13065" width="21.42578125" style="64" customWidth="1"/>
    <col min="13066" max="13066" width="19.5703125" style="64" customWidth="1"/>
    <col min="13067" max="13067" width="15.85546875" style="64" customWidth="1"/>
    <col min="13068" max="13068" width="15" style="64" customWidth="1"/>
    <col min="13069" max="13069" width="18.42578125" style="64" customWidth="1"/>
    <col min="13070" max="13070" width="19.85546875" style="64" customWidth="1"/>
    <col min="13071" max="13071" width="25.7109375" style="64" customWidth="1"/>
    <col min="13072" max="13072" width="23.5703125" style="64" customWidth="1"/>
    <col min="13073" max="13073" width="16.140625" style="64" customWidth="1"/>
    <col min="13074" max="13074" width="43.28515625" style="64" bestFit="1" customWidth="1"/>
    <col min="13075" max="13077" width="28.85546875" style="64" customWidth="1"/>
    <col min="13078" max="13078" width="36.7109375" style="64" customWidth="1"/>
    <col min="13079" max="13079" width="23.5703125" style="64" customWidth="1"/>
    <col min="13080" max="13080" width="23.28515625" style="64" customWidth="1"/>
    <col min="13081" max="13081" width="24.140625" style="64" customWidth="1"/>
    <col min="13082" max="13082" width="20.7109375" style="64" bestFit="1" customWidth="1"/>
    <col min="13083" max="13083" width="20.28515625" style="64" bestFit="1" customWidth="1"/>
    <col min="13084" max="13084" width="28.5703125" style="64" customWidth="1"/>
    <col min="13085" max="13085" width="12.85546875" style="64" customWidth="1"/>
    <col min="13086" max="13086" width="11" style="64" customWidth="1"/>
    <col min="13087" max="13087" width="22.42578125" style="64" customWidth="1"/>
    <col min="13088" max="13088" width="18.28515625" style="64" customWidth="1"/>
    <col min="13089" max="13089" width="21.7109375" style="64" customWidth="1"/>
    <col min="13090" max="13090" width="14.5703125" style="64" customWidth="1"/>
    <col min="13091" max="13091" width="23.7109375" style="64" customWidth="1"/>
    <col min="13092" max="13092" width="14.5703125" style="64" customWidth="1"/>
    <col min="13093" max="13093" width="19.140625" style="64" customWidth="1"/>
    <col min="13094" max="13094" width="35.7109375" style="64" customWidth="1"/>
    <col min="13095" max="13095" width="23.140625" style="64" customWidth="1"/>
    <col min="13096" max="13096" width="20.28515625" style="64" customWidth="1"/>
    <col min="13097" max="13097" width="37.28515625" style="64" customWidth="1"/>
    <col min="13098" max="13098" width="19.7109375" style="64" customWidth="1"/>
    <col min="13099" max="13099" width="15.42578125" style="64" customWidth="1"/>
    <col min="13100" max="13100" width="15.85546875" style="64" customWidth="1"/>
    <col min="13101" max="13102" width="19.7109375" style="64" customWidth="1"/>
    <col min="13103" max="13103" width="37.28515625" style="64" customWidth="1"/>
    <col min="13104" max="13287" width="9" style="64" customWidth="1"/>
    <col min="13288" max="13312" width="9.140625" style="64"/>
    <col min="13313" max="13314" width="0" style="64" hidden="1" customWidth="1"/>
    <col min="13315" max="13316" width="23.5703125" style="64" customWidth="1"/>
    <col min="13317" max="13317" width="18.85546875" style="64" customWidth="1"/>
    <col min="13318" max="13318" width="18.5703125" style="64" customWidth="1"/>
    <col min="13319" max="13319" width="21.42578125" style="64" customWidth="1"/>
    <col min="13320" max="13320" width="18.85546875" style="64" customWidth="1"/>
    <col min="13321" max="13321" width="21.42578125" style="64" customWidth="1"/>
    <col min="13322" max="13322" width="19.5703125" style="64" customWidth="1"/>
    <col min="13323" max="13323" width="15.85546875" style="64" customWidth="1"/>
    <col min="13324" max="13324" width="15" style="64" customWidth="1"/>
    <col min="13325" max="13325" width="18.42578125" style="64" customWidth="1"/>
    <col min="13326" max="13326" width="19.85546875" style="64" customWidth="1"/>
    <col min="13327" max="13327" width="25.7109375" style="64" customWidth="1"/>
    <col min="13328" max="13328" width="23.5703125" style="64" customWidth="1"/>
    <col min="13329" max="13329" width="16.140625" style="64" customWidth="1"/>
    <col min="13330" max="13330" width="43.28515625" style="64" bestFit="1" customWidth="1"/>
    <col min="13331" max="13333" width="28.85546875" style="64" customWidth="1"/>
    <col min="13334" max="13334" width="36.7109375" style="64" customWidth="1"/>
    <col min="13335" max="13335" width="23.5703125" style="64" customWidth="1"/>
    <col min="13336" max="13336" width="23.28515625" style="64" customWidth="1"/>
    <col min="13337" max="13337" width="24.140625" style="64" customWidth="1"/>
    <col min="13338" max="13338" width="20.7109375" style="64" bestFit="1" customWidth="1"/>
    <col min="13339" max="13339" width="20.28515625" style="64" bestFit="1" customWidth="1"/>
    <col min="13340" max="13340" width="28.5703125" style="64" customWidth="1"/>
    <col min="13341" max="13341" width="12.85546875" style="64" customWidth="1"/>
    <col min="13342" max="13342" width="11" style="64" customWidth="1"/>
    <col min="13343" max="13343" width="22.42578125" style="64" customWidth="1"/>
    <col min="13344" max="13344" width="18.28515625" style="64" customWidth="1"/>
    <col min="13345" max="13345" width="21.7109375" style="64" customWidth="1"/>
    <col min="13346" max="13346" width="14.5703125" style="64" customWidth="1"/>
    <col min="13347" max="13347" width="23.7109375" style="64" customWidth="1"/>
    <col min="13348" max="13348" width="14.5703125" style="64" customWidth="1"/>
    <col min="13349" max="13349" width="19.140625" style="64" customWidth="1"/>
    <col min="13350" max="13350" width="35.7109375" style="64" customWidth="1"/>
    <col min="13351" max="13351" width="23.140625" style="64" customWidth="1"/>
    <col min="13352" max="13352" width="20.28515625" style="64" customWidth="1"/>
    <col min="13353" max="13353" width="37.28515625" style="64" customWidth="1"/>
    <col min="13354" max="13354" width="19.7109375" style="64" customWidth="1"/>
    <col min="13355" max="13355" width="15.42578125" style="64" customWidth="1"/>
    <col min="13356" max="13356" width="15.85546875" style="64" customWidth="1"/>
    <col min="13357" max="13358" width="19.7109375" style="64" customWidth="1"/>
    <col min="13359" max="13359" width="37.28515625" style="64" customWidth="1"/>
    <col min="13360" max="13543" width="9" style="64" customWidth="1"/>
    <col min="13544" max="13568" width="9.140625" style="64"/>
    <col min="13569" max="13570" width="0" style="64" hidden="1" customWidth="1"/>
    <col min="13571" max="13572" width="23.5703125" style="64" customWidth="1"/>
    <col min="13573" max="13573" width="18.85546875" style="64" customWidth="1"/>
    <col min="13574" max="13574" width="18.5703125" style="64" customWidth="1"/>
    <col min="13575" max="13575" width="21.42578125" style="64" customWidth="1"/>
    <col min="13576" max="13576" width="18.85546875" style="64" customWidth="1"/>
    <col min="13577" max="13577" width="21.42578125" style="64" customWidth="1"/>
    <col min="13578" max="13578" width="19.5703125" style="64" customWidth="1"/>
    <col min="13579" max="13579" width="15.85546875" style="64" customWidth="1"/>
    <col min="13580" max="13580" width="15" style="64" customWidth="1"/>
    <col min="13581" max="13581" width="18.42578125" style="64" customWidth="1"/>
    <col min="13582" max="13582" width="19.85546875" style="64" customWidth="1"/>
    <col min="13583" max="13583" width="25.7109375" style="64" customWidth="1"/>
    <col min="13584" max="13584" width="23.5703125" style="64" customWidth="1"/>
    <col min="13585" max="13585" width="16.140625" style="64" customWidth="1"/>
    <col min="13586" max="13586" width="43.28515625" style="64" bestFit="1" customWidth="1"/>
    <col min="13587" max="13589" width="28.85546875" style="64" customWidth="1"/>
    <col min="13590" max="13590" width="36.7109375" style="64" customWidth="1"/>
    <col min="13591" max="13591" width="23.5703125" style="64" customWidth="1"/>
    <col min="13592" max="13592" width="23.28515625" style="64" customWidth="1"/>
    <col min="13593" max="13593" width="24.140625" style="64" customWidth="1"/>
    <col min="13594" max="13594" width="20.7109375" style="64" bestFit="1" customWidth="1"/>
    <col min="13595" max="13595" width="20.28515625" style="64" bestFit="1" customWidth="1"/>
    <col min="13596" max="13596" width="28.5703125" style="64" customWidth="1"/>
    <col min="13597" max="13597" width="12.85546875" style="64" customWidth="1"/>
    <col min="13598" max="13598" width="11" style="64" customWidth="1"/>
    <col min="13599" max="13599" width="22.42578125" style="64" customWidth="1"/>
    <col min="13600" max="13600" width="18.28515625" style="64" customWidth="1"/>
    <col min="13601" max="13601" width="21.7109375" style="64" customWidth="1"/>
    <col min="13602" max="13602" width="14.5703125" style="64" customWidth="1"/>
    <col min="13603" max="13603" width="23.7109375" style="64" customWidth="1"/>
    <col min="13604" max="13604" width="14.5703125" style="64" customWidth="1"/>
    <col min="13605" max="13605" width="19.140625" style="64" customWidth="1"/>
    <col min="13606" max="13606" width="35.7109375" style="64" customWidth="1"/>
    <col min="13607" max="13607" width="23.140625" style="64" customWidth="1"/>
    <col min="13608" max="13608" width="20.28515625" style="64" customWidth="1"/>
    <col min="13609" max="13609" width="37.28515625" style="64" customWidth="1"/>
    <col min="13610" max="13610" width="19.7109375" style="64" customWidth="1"/>
    <col min="13611" max="13611" width="15.42578125" style="64" customWidth="1"/>
    <col min="13612" max="13612" width="15.85546875" style="64" customWidth="1"/>
    <col min="13613" max="13614" width="19.7109375" style="64" customWidth="1"/>
    <col min="13615" max="13615" width="37.28515625" style="64" customWidth="1"/>
    <col min="13616" max="13799" width="9" style="64" customWidth="1"/>
    <col min="13800" max="13824" width="9.140625" style="64"/>
    <col min="13825" max="13826" width="0" style="64" hidden="1" customWidth="1"/>
    <col min="13827" max="13828" width="23.5703125" style="64" customWidth="1"/>
    <col min="13829" max="13829" width="18.85546875" style="64" customWidth="1"/>
    <col min="13830" max="13830" width="18.5703125" style="64" customWidth="1"/>
    <col min="13831" max="13831" width="21.42578125" style="64" customWidth="1"/>
    <col min="13832" max="13832" width="18.85546875" style="64" customWidth="1"/>
    <col min="13833" max="13833" width="21.42578125" style="64" customWidth="1"/>
    <col min="13834" max="13834" width="19.5703125" style="64" customWidth="1"/>
    <col min="13835" max="13835" width="15.85546875" style="64" customWidth="1"/>
    <col min="13836" max="13836" width="15" style="64" customWidth="1"/>
    <col min="13837" max="13837" width="18.42578125" style="64" customWidth="1"/>
    <col min="13838" max="13838" width="19.85546875" style="64" customWidth="1"/>
    <col min="13839" max="13839" width="25.7109375" style="64" customWidth="1"/>
    <col min="13840" max="13840" width="23.5703125" style="64" customWidth="1"/>
    <col min="13841" max="13841" width="16.140625" style="64" customWidth="1"/>
    <col min="13842" max="13842" width="43.28515625" style="64" bestFit="1" customWidth="1"/>
    <col min="13843" max="13845" width="28.85546875" style="64" customWidth="1"/>
    <col min="13846" max="13846" width="36.7109375" style="64" customWidth="1"/>
    <col min="13847" max="13847" width="23.5703125" style="64" customWidth="1"/>
    <col min="13848" max="13848" width="23.28515625" style="64" customWidth="1"/>
    <col min="13849" max="13849" width="24.140625" style="64" customWidth="1"/>
    <col min="13850" max="13850" width="20.7109375" style="64" bestFit="1" customWidth="1"/>
    <col min="13851" max="13851" width="20.28515625" style="64" bestFit="1" customWidth="1"/>
    <col min="13852" max="13852" width="28.5703125" style="64" customWidth="1"/>
    <col min="13853" max="13853" width="12.85546875" style="64" customWidth="1"/>
    <col min="13854" max="13854" width="11" style="64" customWidth="1"/>
    <col min="13855" max="13855" width="22.42578125" style="64" customWidth="1"/>
    <col min="13856" max="13856" width="18.28515625" style="64" customWidth="1"/>
    <col min="13857" max="13857" width="21.7109375" style="64" customWidth="1"/>
    <col min="13858" max="13858" width="14.5703125" style="64" customWidth="1"/>
    <col min="13859" max="13859" width="23.7109375" style="64" customWidth="1"/>
    <col min="13860" max="13860" width="14.5703125" style="64" customWidth="1"/>
    <col min="13861" max="13861" width="19.140625" style="64" customWidth="1"/>
    <col min="13862" max="13862" width="35.7109375" style="64" customWidth="1"/>
    <col min="13863" max="13863" width="23.140625" style="64" customWidth="1"/>
    <col min="13864" max="13864" width="20.28515625" style="64" customWidth="1"/>
    <col min="13865" max="13865" width="37.28515625" style="64" customWidth="1"/>
    <col min="13866" max="13866" width="19.7109375" style="64" customWidth="1"/>
    <col min="13867" max="13867" width="15.42578125" style="64" customWidth="1"/>
    <col min="13868" max="13868" width="15.85546875" style="64" customWidth="1"/>
    <col min="13869" max="13870" width="19.7109375" style="64" customWidth="1"/>
    <col min="13871" max="13871" width="37.28515625" style="64" customWidth="1"/>
    <col min="13872" max="14055" width="9" style="64" customWidth="1"/>
    <col min="14056" max="14080" width="9.140625" style="64"/>
    <col min="14081" max="14082" width="0" style="64" hidden="1" customWidth="1"/>
    <col min="14083" max="14084" width="23.5703125" style="64" customWidth="1"/>
    <col min="14085" max="14085" width="18.85546875" style="64" customWidth="1"/>
    <col min="14086" max="14086" width="18.5703125" style="64" customWidth="1"/>
    <col min="14087" max="14087" width="21.42578125" style="64" customWidth="1"/>
    <col min="14088" max="14088" width="18.85546875" style="64" customWidth="1"/>
    <col min="14089" max="14089" width="21.42578125" style="64" customWidth="1"/>
    <col min="14090" max="14090" width="19.5703125" style="64" customWidth="1"/>
    <col min="14091" max="14091" width="15.85546875" style="64" customWidth="1"/>
    <col min="14092" max="14092" width="15" style="64" customWidth="1"/>
    <col min="14093" max="14093" width="18.42578125" style="64" customWidth="1"/>
    <col min="14094" max="14094" width="19.85546875" style="64" customWidth="1"/>
    <col min="14095" max="14095" width="25.7109375" style="64" customWidth="1"/>
    <col min="14096" max="14096" width="23.5703125" style="64" customWidth="1"/>
    <col min="14097" max="14097" width="16.140625" style="64" customWidth="1"/>
    <col min="14098" max="14098" width="43.28515625" style="64" bestFit="1" customWidth="1"/>
    <col min="14099" max="14101" width="28.85546875" style="64" customWidth="1"/>
    <col min="14102" max="14102" width="36.7109375" style="64" customWidth="1"/>
    <col min="14103" max="14103" width="23.5703125" style="64" customWidth="1"/>
    <col min="14104" max="14104" width="23.28515625" style="64" customWidth="1"/>
    <col min="14105" max="14105" width="24.140625" style="64" customWidth="1"/>
    <col min="14106" max="14106" width="20.7109375" style="64" bestFit="1" customWidth="1"/>
    <col min="14107" max="14107" width="20.28515625" style="64" bestFit="1" customWidth="1"/>
    <col min="14108" max="14108" width="28.5703125" style="64" customWidth="1"/>
    <col min="14109" max="14109" width="12.85546875" style="64" customWidth="1"/>
    <col min="14110" max="14110" width="11" style="64" customWidth="1"/>
    <col min="14111" max="14111" width="22.42578125" style="64" customWidth="1"/>
    <col min="14112" max="14112" width="18.28515625" style="64" customWidth="1"/>
    <col min="14113" max="14113" width="21.7109375" style="64" customWidth="1"/>
    <col min="14114" max="14114" width="14.5703125" style="64" customWidth="1"/>
    <col min="14115" max="14115" width="23.7109375" style="64" customWidth="1"/>
    <col min="14116" max="14116" width="14.5703125" style="64" customWidth="1"/>
    <col min="14117" max="14117" width="19.140625" style="64" customWidth="1"/>
    <col min="14118" max="14118" width="35.7109375" style="64" customWidth="1"/>
    <col min="14119" max="14119" width="23.140625" style="64" customWidth="1"/>
    <col min="14120" max="14120" width="20.28515625" style="64" customWidth="1"/>
    <col min="14121" max="14121" width="37.28515625" style="64" customWidth="1"/>
    <col min="14122" max="14122" width="19.7109375" style="64" customWidth="1"/>
    <col min="14123" max="14123" width="15.42578125" style="64" customWidth="1"/>
    <col min="14124" max="14124" width="15.85546875" style="64" customWidth="1"/>
    <col min="14125" max="14126" width="19.7109375" style="64" customWidth="1"/>
    <col min="14127" max="14127" width="37.28515625" style="64" customWidth="1"/>
    <col min="14128" max="14311" width="9" style="64" customWidth="1"/>
    <col min="14312" max="14336" width="9.140625" style="64"/>
    <col min="14337" max="14338" width="0" style="64" hidden="1" customWidth="1"/>
    <col min="14339" max="14340" width="23.5703125" style="64" customWidth="1"/>
    <col min="14341" max="14341" width="18.85546875" style="64" customWidth="1"/>
    <col min="14342" max="14342" width="18.5703125" style="64" customWidth="1"/>
    <col min="14343" max="14343" width="21.42578125" style="64" customWidth="1"/>
    <col min="14344" max="14344" width="18.85546875" style="64" customWidth="1"/>
    <col min="14345" max="14345" width="21.42578125" style="64" customWidth="1"/>
    <col min="14346" max="14346" width="19.5703125" style="64" customWidth="1"/>
    <col min="14347" max="14347" width="15.85546875" style="64" customWidth="1"/>
    <col min="14348" max="14348" width="15" style="64" customWidth="1"/>
    <col min="14349" max="14349" width="18.42578125" style="64" customWidth="1"/>
    <col min="14350" max="14350" width="19.85546875" style="64" customWidth="1"/>
    <col min="14351" max="14351" width="25.7109375" style="64" customWidth="1"/>
    <col min="14352" max="14352" width="23.5703125" style="64" customWidth="1"/>
    <col min="14353" max="14353" width="16.140625" style="64" customWidth="1"/>
    <col min="14354" max="14354" width="43.28515625" style="64" bestFit="1" customWidth="1"/>
    <col min="14355" max="14357" width="28.85546875" style="64" customWidth="1"/>
    <col min="14358" max="14358" width="36.7109375" style="64" customWidth="1"/>
    <col min="14359" max="14359" width="23.5703125" style="64" customWidth="1"/>
    <col min="14360" max="14360" width="23.28515625" style="64" customWidth="1"/>
    <col min="14361" max="14361" width="24.140625" style="64" customWidth="1"/>
    <col min="14362" max="14362" width="20.7109375" style="64" bestFit="1" customWidth="1"/>
    <col min="14363" max="14363" width="20.28515625" style="64" bestFit="1" customWidth="1"/>
    <col min="14364" max="14364" width="28.5703125" style="64" customWidth="1"/>
    <col min="14365" max="14365" width="12.85546875" style="64" customWidth="1"/>
    <col min="14366" max="14366" width="11" style="64" customWidth="1"/>
    <col min="14367" max="14367" width="22.42578125" style="64" customWidth="1"/>
    <col min="14368" max="14368" width="18.28515625" style="64" customWidth="1"/>
    <col min="14369" max="14369" width="21.7109375" style="64" customWidth="1"/>
    <col min="14370" max="14370" width="14.5703125" style="64" customWidth="1"/>
    <col min="14371" max="14371" width="23.7109375" style="64" customWidth="1"/>
    <col min="14372" max="14372" width="14.5703125" style="64" customWidth="1"/>
    <col min="14373" max="14373" width="19.140625" style="64" customWidth="1"/>
    <col min="14374" max="14374" width="35.7109375" style="64" customWidth="1"/>
    <col min="14375" max="14375" width="23.140625" style="64" customWidth="1"/>
    <col min="14376" max="14376" width="20.28515625" style="64" customWidth="1"/>
    <col min="14377" max="14377" width="37.28515625" style="64" customWidth="1"/>
    <col min="14378" max="14378" width="19.7109375" style="64" customWidth="1"/>
    <col min="14379" max="14379" width="15.42578125" style="64" customWidth="1"/>
    <col min="14380" max="14380" width="15.85546875" style="64" customWidth="1"/>
    <col min="14381" max="14382" width="19.7109375" style="64" customWidth="1"/>
    <col min="14383" max="14383" width="37.28515625" style="64" customWidth="1"/>
    <col min="14384" max="14567" width="9" style="64" customWidth="1"/>
    <col min="14568" max="14592" width="9.140625" style="64"/>
    <col min="14593" max="14594" width="0" style="64" hidden="1" customWidth="1"/>
    <col min="14595" max="14596" width="23.5703125" style="64" customWidth="1"/>
    <col min="14597" max="14597" width="18.85546875" style="64" customWidth="1"/>
    <col min="14598" max="14598" width="18.5703125" style="64" customWidth="1"/>
    <col min="14599" max="14599" width="21.42578125" style="64" customWidth="1"/>
    <col min="14600" max="14600" width="18.85546875" style="64" customWidth="1"/>
    <col min="14601" max="14601" width="21.42578125" style="64" customWidth="1"/>
    <col min="14602" max="14602" width="19.5703125" style="64" customWidth="1"/>
    <col min="14603" max="14603" width="15.85546875" style="64" customWidth="1"/>
    <col min="14604" max="14604" width="15" style="64" customWidth="1"/>
    <col min="14605" max="14605" width="18.42578125" style="64" customWidth="1"/>
    <col min="14606" max="14606" width="19.85546875" style="64" customWidth="1"/>
    <col min="14607" max="14607" width="25.7109375" style="64" customWidth="1"/>
    <col min="14608" max="14608" width="23.5703125" style="64" customWidth="1"/>
    <col min="14609" max="14609" width="16.140625" style="64" customWidth="1"/>
    <col min="14610" max="14610" width="43.28515625" style="64" bestFit="1" customWidth="1"/>
    <col min="14611" max="14613" width="28.85546875" style="64" customWidth="1"/>
    <col min="14614" max="14614" width="36.7109375" style="64" customWidth="1"/>
    <col min="14615" max="14615" width="23.5703125" style="64" customWidth="1"/>
    <col min="14616" max="14616" width="23.28515625" style="64" customWidth="1"/>
    <col min="14617" max="14617" width="24.140625" style="64" customWidth="1"/>
    <col min="14618" max="14618" width="20.7109375" style="64" bestFit="1" customWidth="1"/>
    <col min="14619" max="14619" width="20.28515625" style="64" bestFit="1" customWidth="1"/>
    <col min="14620" max="14620" width="28.5703125" style="64" customWidth="1"/>
    <col min="14621" max="14621" width="12.85546875" style="64" customWidth="1"/>
    <col min="14622" max="14622" width="11" style="64" customWidth="1"/>
    <col min="14623" max="14623" width="22.42578125" style="64" customWidth="1"/>
    <col min="14624" max="14624" width="18.28515625" style="64" customWidth="1"/>
    <col min="14625" max="14625" width="21.7109375" style="64" customWidth="1"/>
    <col min="14626" max="14626" width="14.5703125" style="64" customWidth="1"/>
    <col min="14627" max="14627" width="23.7109375" style="64" customWidth="1"/>
    <col min="14628" max="14628" width="14.5703125" style="64" customWidth="1"/>
    <col min="14629" max="14629" width="19.140625" style="64" customWidth="1"/>
    <col min="14630" max="14630" width="35.7109375" style="64" customWidth="1"/>
    <col min="14631" max="14631" width="23.140625" style="64" customWidth="1"/>
    <col min="14632" max="14632" width="20.28515625" style="64" customWidth="1"/>
    <col min="14633" max="14633" width="37.28515625" style="64" customWidth="1"/>
    <col min="14634" max="14634" width="19.7109375" style="64" customWidth="1"/>
    <col min="14635" max="14635" width="15.42578125" style="64" customWidth="1"/>
    <col min="14636" max="14636" width="15.85546875" style="64" customWidth="1"/>
    <col min="14637" max="14638" width="19.7109375" style="64" customWidth="1"/>
    <col min="14639" max="14639" width="37.28515625" style="64" customWidth="1"/>
    <col min="14640" max="14823" width="9" style="64" customWidth="1"/>
    <col min="14824" max="14848" width="9.140625" style="64"/>
    <col min="14849" max="14850" width="0" style="64" hidden="1" customWidth="1"/>
    <col min="14851" max="14852" width="23.5703125" style="64" customWidth="1"/>
    <col min="14853" max="14853" width="18.85546875" style="64" customWidth="1"/>
    <col min="14854" max="14854" width="18.5703125" style="64" customWidth="1"/>
    <col min="14855" max="14855" width="21.42578125" style="64" customWidth="1"/>
    <col min="14856" max="14856" width="18.85546875" style="64" customWidth="1"/>
    <col min="14857" max="14857" width="21.42578125" style="64" customWidth="1"/>
    <col min="14858" max="14858" width="19.5703125" style="64" customWidth="1"/>
    <col min="14859" max="14859" width="15.85546875" style="64" customWidth="1"/>
    <col min="14860" max="14860" width="15" style="64" customWidth="1"/>
    <col min="14861" max="14861" width="18.42578125" style="64" customWidth="1"/>
    <col min="14862" max="14862" width="19.85546875" style="64" customWidth="1"/>
    <col min="14863" max="14863" width="25.7109375" style="64" customWidth="1"/>
    <col min="14864" max="14864" width="23.5703125" style="64" customWidth="1"/>
    <col min="14865" max="14865" width="16.140625" style="64" customWidth="1"/>
    <col min="14866" max="14866" width="43.28515625" style="64" bestFit="1" customWidth="1"/>
    <col min="14867" max="14869" width="28.85546875" style="64" customWidth="1"/>
    <col min="14870" max="14870" width="36.7109375" style="64" customWidth="1"/>
    <col min="14871" max="14871" width="23.5703125" style="64" customWidth="1"/>
    <col min="14872" max="14872" width="23.28515625" style="64" customWidth="1"/>
    <col min="14873" max="14873" width="24.140625" style="64" customWidth="1"/>
    <col min="14874" max="14874" width="20.7109375" style="64" bestFit="1" customWidth="1"/>
    <col min="14875" max="14875" width="20.28515625" style="64" bestFit="1" customWidth="1"/>
    <col min="14876" max="14876" width="28.5703125" style="64" customWidth="1"/>
    <col min="14877" max="14877" width="12.85546875" style="64" customWidth="1"/>
    <col min="14878" max="14878" width="11" style="64" customWidth="1"/>
    <col min="14879" max="14879" width="22.42578125" style="64" customWidth="1"/>
    <col min="14880" max="14880" width="18.28515625" style="64" customWidth="1"/>
    <col min="14881" max="14881" width="21.7109375" style="64" customWidth="1"/>
    <col min="14882" max="14882" width="14.5703125" style="64" customWidth="1"/>
    <col min="14883" max="14883" width="23.7109375" style="64" customWidth="1"/>
    <col min="14884" max="14884" width="14.5703125" style="64" customWidth="1"/>
    <col min="14885" max="14885" width="19.140625" style="64" customWidth="1"/>
    <col min="14886" max="14886" width="35.7109375" style="64" customWidth="1"/>
    <col min="14887" max="14887" width="23.140625" style="64" customWidth="1"/>
    <col min="14888" max="14888" width="20.28515625" style="64" customWidth="1"/>
    <col min="14889" max="14889" width="37.28515625" style="64" customWidth="1"/>
    <col min="14890" max="14890" width="19.7109375" style="64" customWidth="1"/>
    <col min="14891" max="14891" width="15.42578125" style="64" customWidth="1"/>
    <col min="14892" max="14892" width="15.85546875" style="64" customWidth="1"/>
    <col min="14893" max="14894" width="19.7109375" style="64" customWidth="1"/>
    <col min="14895" max="14895" width="37.28515625" style="64" customWidth="1"/>
    <col min="14896" max="15079" width="9" style="64" customWidth="1"/>
    <col min="15080" max="15104" width="9.140625" style="64"/>
    <col min="15105" max="15106" width="0" style="64" hidden="1" customWidth="1"/>
    <col min="15107" max="15108" width="23.5703125" style="64" customWidth="1"/>
    <col min="15109" max="15109" width="18.85546875" style="64" customWidth="1"/>
    <col min="15110" max="15110" width="18.5703125" style="64" customWidth="1"/>
    <col min="15111" max="15111" width="21.42578125" style="64" customWidth="1"/>
    <col min="15112" max="15112" width="18.85546875" style="64" customWidth="1"/>
    <col min="15113" max="15113" width="21.42578125" style="64" customWidth="1"/>
    <col min="15114" max="15114" width="19.5703125" style="64" customWidth="1"/>
    <col min="15115" max="15115" width="15.85546875" style="64" customWidth="1"/>
    <col min="15116" max="15116" width="15" style="64" customWidth="1"/>
    <col min="15117" max="15117" width="18.42578125" style="64" customWidth="1"/>
    <col min="15118" max="15118" width="19.85546875" style="64" customWidth="1"/>
    <col min="15119" max="15119" width="25.7109375" style="64" customWidth="1"/>
    <col min="15120" max="15120" width="23.5703125" style="64" customWidth="1"/>
    <col min="15121" max="15121" width="16.140625" style="64" customWidth="1"/>
    <col min="15122" max="15122" width="43.28515625" style="64" bestFit="1" customWidth="1"/>
    <col min="15123" max="15125" width="28.85546875" style="64" customWidth="1"/>
    <col min="15126" max="15126" width="36.7109375" style="64" customWidth="1"/>
    <col min="15127" max="15127" width="23.5703125" style="64" customWidth="1"/>
    <col min="15128" max="15128" width="23.28515625" style="64" customWidth="1"/>
    <col min="15129" max="15129" width="24.140625" style="64" customWidth="1"/>
    <col min="15130" max="15130" width="20.7109375" style="64" bestFit="1" customWidth="1"/>
    <col min="15131" max="15131" width="20.28515625" style="64" bestFit="1" customWidth="1"/>
    <col min="15132" max="15132" width="28.5703125" style="64" customWidth="1"/>
    <col min="15133" max="15133" width="12.85546875" style="64" customWidth="1"/>
    <col min="15134" max="15134" width="11" style="64" customWidth="1"/>
    <col min="15135" max="15135" width="22.42578125" style="64" customWidth="1"/>
    <col min="15136" max="15136" width="18.28515625" style="64" customWidth="1"/>
    <col min="15137" max="15137" width="21.7109375" style="64" customWidth="1"/>
    <col min="15138" max="15138" width="14.5703125" style="64" customWidth="1"/>
    <col min="15139" max="15139" width="23.7109375" style="64" customWidth="1"/>
    <col min="15140" max="15140" width="14.5703125" style="64" customWidth="1"/>
    <col min="15141" max="15141" width="19.140625" style="64" customWidth="1"/>
    <col min="15142" max="15142" width="35.7109375" style="64" customWidth="1"/>
    <col min="15143" max="15143" width="23.140625" style="64" customWidth="1"/>
    <col min="15144" max="15144" width="20.28515625" style="64" customWidth="1"/>
    <col min="15145" max="15145" width="37.28515625" style="64" customWidth="1"/>
    <col min="15146" max="15146" width="19.7109375" style="64" customWidth="1"/>
    <col min="15147" max="15147" width="15.42578125" style="64" customWidth="1"/>
    <col min="15148" max="15148" width="15.85546875" style="64" customWidth="1"/>
    <col min="15149" max="15150" width="19.7109375" style="64" customWidth="1"/>
    <col min="15151" max="15151" width="37.28515625" style="64" customWidth="1"/>
    <col min="15152" max="15335" width="9" style="64" customWidth="1"/>
    <col min="15336" max="15360" width="9.140625" style="64"/>
    <col min="15361" max="15362" width="0" style="64" hidden="1" customWidth="1"/>
    <col min="15363" max="15364" width="23.5703125" style="64" customWidth="1"/>
    <col min="15365" max="15365" width="18.85546875" style="64" customWidth="1"/>
    <col min="15366" max="15366" width="18.5703125" style="64" customWidth="1"/>
    <col min="15367" max="15367" width="21.42578125" style="64" customWidth="1"/>
    <col min="15368" max="15368" width="18.85546875" style="64" customWidth="1"/>
    <col min="15369" max="15369" width="21.42578125" style="64" customWidth="1"/>
    <col min="15370" max="15370" width="19.5703125" style="64" customWidth="1"/>
    <col min="15371" max="15371" width="15.85546875" style="64" customWidth="1"/>
    <col min="15372" max="15372" width="15" style="64" customWidth="1"/>
    <col min="15373" max="15373" width="18.42578125" style="64" customWidth="1"/>
    <col min="15374" max="15374" width="19.85546875" style="64" customWidth="1"/>
    <col min="15375" max="15375" width="25.7109375" style="64" customWidth="1"/>
    <col min="15376" max="15376" width="23.5703125" style="64" customWidth="1"/>
    <col min="15377" max="15377" width="16.140625" style="64" customWidth="1"/>
    <col min="15378" max="15378" width="43.28515625" style="64" bestFit="1" customWidth="1"/>
    <col min="15379" max="15381" width="28.85546875" style="64" customWidth="1"/>
    <col min="15382" max="15382" width="36.7109375" style="64" customWidth="1"/>
    <col min="15383" max="15383" width="23.5703125" style="64" customWidth="1"/>
    <col min="15384" max="15384" width="23.28515625" style="64" customWidth="1"/>
    <col min="15385" max="15385" width="24.140625" style="64" customWidth="1"/>
    <col min="15386" max="15386" width="20.7109375" style="64" bestFit="1" customWidth="1"/>
    <col min="15387" max="15387" width="20.28515625" style="64" bestFit="1" customWidth="1"/>
    <col min="15388" max="15388" width="28.5703125" style="64" customWidth="1"/>
    <col min="15389" max="15389" width="12.85546875" style="64" customWidth="1"/>
    <col min="15390" max="15390" width="11" style="64" customWidth="1"/>
    <col min="15391" max="15391" width="22.42578125" style="64" customWidth="1"/>
    <col min="15392" max="15392" width="18.28515625" style="64" customWidth="1"/>
    <col min="15393" max="15393" width="21.7109375" style="64" customWidth="1"/>
    <col min="15394" max="15394" width="14.5703125" style="64" customWidth="1"/>
    <col min="15395" max="15395" width="23.7109375" style="64" customWidth="1"/>
    <col min="15396" max="15396" width="14.5703125" style="64" customWidth="1"/>
    <col min="15397" max="15397" width="19.140625" style="64" customWidth="1"/>
    <col min="15398" max="15398" width="35.7109375" style="64" customWidth="1"/>
    <col min="15399" max="15399" width="23.140625" style="64" customWidth="1"/>
    <col min="15400" max="15400" width="20.28515625" style="64" customWidth="1"/>
    <col min="15401" max="15401" width="37.28515625" style="64" customWidth="1"/>
    <col min="15402" max="15402" width="19.7109375" style="64" customWidth="1"/>
    <col min="15403" max="15403" width="15.42578125" style="64" customWidth="1"/>
    <col min="15404" max="15404" width="15.85546875" style="64" customWidth="1"/>
    <col min="15405" max="15406" width="19.7109375" style="64" customWidth="1"/>
    <col min="15407" max="15407" width="37.28515625" style="64" customWidth="1"/>
    <col min="15408" max="15591" width="9" style="64" customWidth="1"/>
    <col min="15592" max="15616" width="9.140625" style="64"/>
    <col min="15617" max="15618" width="0" style="64" hidden="1" customWidth="1"/>
    <col min="15619" max="15620" width="23.5703125" style="64" customWidth="1"/>
    <col min="15621" max="15621" width="18.85546875" style="64" customWidth="1"/>
    <col min="15622" max="15622" width="18.5703125" style="64" customWidth="1"/>
    <col min="15623" max="15623" width="21.42578125" style="64" customWidth="1"/>
    <col min="15624" max="15624" width="18.85546875" style="64" customWidth="1"/>
    <col min="15625" max="15625" width="21.42578125" style="64" customWidth="1"/>
    <col min="15626" max="15626" width="19.5703125" style="64" customWidth="1"/>
    <col min="15627" max="15627" width="15.85546875" style="64" customWidth="1"/>
    <col min="15628" max="15628" width="15" style="64" customWidth="1"/>
    <col min="15629" max="15629" width="18.42578125" style="64" customWidth="1"/>
    <col min="15630" max="15630" width="19.85546875" style="64" customWidth="1"/>
    <col min="15631" max="15631" width="25.7109375" style="64" customWidth="1"/>
    <col min="15632" max="15632" width="23.5703125" style="64" customWidth="1"/>
    <col min="15633" max="15633" width="16.140625" style="64" customWidth="1"/>
    <col min="15634" max="15634" width="43.28515625" style="64" bestFit="1" customWidth="1"/>
    <col min="15635" max="15637" width="28.85546875" style="64" customWidth="1"/>
    <col min="15638" max="15638" width="36.7109375" style="64" customWidth="1"/>
    <col min="15639" max="15639" width="23.5703125" style="64" customWidth="1"/>
    <col min="15640" max="15640" width="23.28515625" style="64" customWidth="1"/>
    <col min="15641" max="15641" width="24.140625" style="64" customWidth="1"/>
    <col min="15642" max="15642" width="20.7109375" style="64" bestFit="1" customWidth="1"/>
    <col min="15643" max="15643" width="20.28515625" style="64" bestFit="1" customWidth="1"/>
    <col min="15644" max="15644" width="28.5703125" style="64" customWidth="1"/>
    <col min="15645" max="15645" width="12.85546875" style="64" customWidth="1"/>
    <col min="15646" max="15646" width="11" style="64" customWidth="1"/>
    <col min="15647" max="15647" width="22.42578125" style="64" customWidth="1"/>
    <col min="15648" max="15648" width="18.28515625" style="64" customWidth="1"/>
    <col min="15649" max="15649" width="21.7109375" style="64" customWidth="1"/>
    <col min="15650" max="15650" width="14.5703125" style="64" customWidth="1"/>
    <col min="15651" max="15651" width="23.7109375" style="64" customWidth="1"/>
    <col min="15652" max="15652" width="14.5703125" style="64" customWidth="1"/>
    <col min="15653" max="15653" width="19.140625" style="64" customWidth="1"/>
    <col min="15654" max="15654" width="35.7109375" style="64" customWidth="1"/>
    <col min="15655" max="15655" width="23.140625" style="64" customWidth="1"/>
    <col min="15656" max="15656" width="20.28515625" style="64" customWidth="1"/>
    <col min="15657" max="15657" width="37.28515625" style="64" customWidth="1"/>
    <col min="15658" max="15658" width="19.7109375" style="64" customWidth="1"/>
    <col min="15659" max="15659" width="15.42578125" style="64" customWidth="1"/>
    <col min="15660" max="15660" width="15.85546875" style="64" customWidth="1"/>
    <col min="15661" max="15662" width="19.7109375" style="64" customWidth="1"/>
    <col min="15663" max="15663" width="37.28515625" style="64" customWidth="1"/>
    <col min="15664" max="15847" width="9" style="64" customWidth="1"/>
    <col min="15848" max="15872" width="9.140625" style="64"/>
    <col min="15873" max="15874" width="0" style="64" hidden="1" customWidth="1"/>
    <col min="15875" max="15876" width="23.5703125" style="64" customWidth="1"/>
    <col min="15877" max="15877" width="18.85546875" style="64" customWidth="1"/>
    <col min="15878" max="15878" width="18.5703125" style="64" customWidth="1"/>
    <col min="15879" max="15879" width="21.42578125" style="64" customWidth="1"/>
    <col min="15880" max="15880" width="18.85546875" style="64" customWidth="1"/>
    <col min="15881" max="15881" width="21.42578125" style="64" customWidth="1"/>
    <col min="15882" max="15882" width="19.5703125" style="64" customWidth="1"/>
    <col min="15883" max="15883" width="15.85546875" style="64" customWidth="1"/>
    <col min="15884" max="15884" width="15" style="64" customWidth="1"/>
    <col min="15885" max="15885" width="18.42578125" style="64" customWidth="1"/>
    <col min="15886" max="15886" width="19.85546875" style="64" customWidth="1"/>
    <col min="15887" max="15887" width="25.7109375" style="64" customWidth="1"/>
    <col min="15888" max="15888" width="23.5703125" style="64" customWidth="1"/>
    <col min="15889" max="15889" width="16.140625" style="64" customWidth="1"/>
    <col min="15890" max="15890" width="43.28515625" style="64" bestFit="1" customWidth="1"/>
    <col min="15891" max="15893" width="28.85546875" style="64" customWidth="1"/>
    <col min="15894" max="15894" width="36.7109375" style="64" customWidth="1"/>
    <col min="15895" max="15895" width="23.5703125" style="64" customWidth="1"/>
    <col min="15896" max="15896" width="23.28515625" style="64" customWidth="1"/>
    <col min="15897" max="15897" width="24.140625" style="64" customWidth="1"/>
    <col min="15898" max="15898" width="20.7109375" style="64" bestFit="1" customWidth="1"/>
    <col min="15899" max="15899" width="20.28515625" style="64" bestFit="1" customWidth="1"/>
    <col min="15900" max="15900" width="28.5703125" style="64" customWidth="1"/>
    <col min="15901" max="15901" width="12.85546875" style="64" customWidth="1"/>
    <col min="15902" max="15902" width="11" style="64" customWidth="1"/>
    <col min="15903" max="15903" width="22.42578125" style="64" customWidth="1"/>
    <col min="15904" max="15904" width="18.28515625" style="64" customWidth="1"/>
    <col min="15905" max="15905" width="21.7109375" style="64" customWidth="1"/>
    <col min="15906" max="15906" width="14.5703125" style="64" customWidth="1"/>
    <col min="15907" max="15907" width="23.7109375" style="64" customWidth="1"/>
    <col min="15908" max="15908" width="14.5703125" style="64" customWidth="1"/>
    <col min="15909" max="15909" width="19.140625" style="64" customWidth="1"/>
    <col min="15910" max="15910" width="35.7109375" style="64" customWidth="1"/>
    <col min="15911" max="15911" width="23.140625" style="64" customWidth="1"/>
    <col min="15912" max="15912" width="20.28515625" style="64" customWidth="1"/>
    <col min="15913" max="15913" width="37.28515625" style="64" customWidth="1"/>
    <col min="15914" max="15914" width="19.7109375" style="64" customWidth="1"/>
    <col min="15915" max="15915" width="15.42578125" style="64" customWidth="1"/>
    <col min="15916" max="15916" width="15.85546875" style="64" customWidth="1"/>
    <col min="15917" max="15918" width="19.7109375" style="64" customWidth="1"/>
    <col min="15919" max="15919" width="37.28515625" style="64" customWidth="1"/>
    <col min="15920" max="16103" width="9" style="64" customWidth="1"/>
    <col min="16104" max="16128" width="9.140625" style="64"/>
    <col min="16129" max="16130" width="0" style="64" hidden="1" customWidth="1"/>
    <col min="16131" max="16132" width="23.5703125" style="64" customWidth="1"/>
    <col min="16133" max="16133" width="18.85546875" style="64" customWidth="1"/>
    <col min="16134" max="16134" width="18.5703125" style="64" customWidth="1"/>
    <col min="16135" max="16135" width="21.42578125" style="64" customWidth="1"/>
    <col min="16136" max="16136" width="18.85546875" style="64" customWidth="1"/>
    <col min="16137" max="16137" width="21.42578125" style="64" customWidth="1"/>
    <col min="16138" max="16138" width="19.5703125" style="64" customWidth="1"/>
    <col min="16139" max="16139" width="15.85546875" style="64" customWidth="1"/>
    <col min="16140" max="16140" width="15" style="64" customWidth="1"/>
    <col min="16141" max="16141" width="18.42578125" style="64" customWidth="1"/>
    <col min="16142" max="16142" width="19.85546875" style="64" customWidth="1"/>
    <col min="16143" max="16143" width="25.7109375" style="64" customWidth="1"/>
    <col min="16144" max="16144" width="23.5703125" style="64" customWidth="1"/>
    <col min="16145" max="16145" width="16.140625" style="64" customWidth="1"/>
    <col min="16146" max="16146" width="43.28515625" style="64" bestFit="1" customWidth="1"/>
    <col min="16147" max="16149" width="28.85546875" style="64" customWidth="1"/>
    <col min="16150" max="16150" width="36.7109375" style="64" customWidth="1"/>
    <col min="16151" max="16151" width="23.5703125" style="64" customWidth="1"/>
    <col min="16152" max="16152" width="23.28515625" style="64" customWidth="1"/>
    <col min="16153" max="16153" width="24.140625" style="64" customWidth="1"/>
    <col min="16154" max="16154" width="20.7109375" style="64" bestFit="1" customWidth="1"/>
    <col min="16155" max="16155" width="20.28515625" style="64" bestFit="1" customWidth="1"/>
    <col min="16156" max="16156" width="28.5703125" style="64" customWidth="1"/>
    <col min="16157" max="16157" width="12.85546875" style="64" customWidth="1"/>
    <col min="16158" max="16158" width="11" style="64" customWidth="1"/>
    <col min="16159" max="16159" width="22.42578125" style="64" customWidth="1"/>
    <col min="16160" max="16160" width="18.28515625" style="64" customWidth="1"/>
    <col min="16161" max="16161" width="21.7109375" style="64" customWidth="1"/>
    <col min="16162" max="16162" width="14.5703125" style="64" customWidth="1"/>
    <col min="16163" max="16163" width="23.7109375" style="64" customWidth="1"/>
    <col min="16164" max="16164" width="14.5703125" style="64" customWidth="1"/>
    <col min="16165" max="16165" width="19.140625" style="64" customWidth="1"/>
    <col min="16166" max="16166" width="35.7109375" style="64" customWidth="1"/>
    <col min="16167" max="16167" width="23.140625" style="64" customWidth="1"/>
    <col min="16168" max="16168" width="20.28515625" style="64" customWidth="1"/>
    <col min="16169" max="16169" width="37.28515625" style="64" customWidth="1"/>
    <col min="16170" max="16170" width="19.7109375" style="64" customWidth="1"/>
    <col min="16171" max="16171" width="15.42578125" style="64" customWidth="1"/>
    <col min="16172" max="16172" width="15.85546875" style="64" customWidth="1"/>
    <col min="16173" max="16174" width="19.7109375" style="64" customWidth="1"/>
    <col min="16175" max="16175" width="37.28515625" style="64" customWidth="1"/>
    <col min="16176" max="16359" width="9" style="64" customWidth="1"/>
    <col min="16360" max="16384" width="9.140625" style="64"/>
  </cols>
  <sheetData>
    <row r="1" spans="1:96" s="72" customFormat="1" x14ac:dyDescent="0.25">
      <c r="A1" s="65" t="s">
        <v>11504</v>
      </c>
      <c r="B1" s="65" t="s">
        <v>11505</v>
      </c>
      <c r="C1" s="65" t="s">
        <v>11506</v>
      </c>
      <c r="D1" s="65" t="s">
        <v>11507</v>
      </c>
      <c r="E1" s="66" t="s">
        <v>11508</v>
      </c>
      <c r="F1" s="66" t="s">
        <v>11509</v>
      </c>
      <c r="G1" s="65" t="s">
        <v>11510</v>
      </c>
      <c r="H1" s="66" t="s">
        <v>11511</v>
      </c>
      <c r="I1" s="65" t="s">
        <v>11512</v>
      </c>
      <c r="J1" s="65" t="s">
        <v>11513</v>
      </c>
      <c r="K1" s="65" t="s">
        <v>11514</v>
      </c>
      <c r="L1" s="65" t="s">
        <v>5</v>
      </c>
      <c r="M1" s="66" t="s">
        <v>6</v>
      </c>
      <c r="N1" s="65" t="s">
        <v>11021</v>
      </c>
      <c r="O1" s="65" t="s">
        <v>11022</v>
      </c>
      <c r="P1" s="65" t="s">
        <v>11515</v>
      </c>
      <c r="Q1" s="65" t="s">
        <v>11516</v>
      </c>
      <c r="R1" s="65" t="s">
        <v>11517</v>
      </c>
      <c r="S1" s="65" t="s">
        <v>11518</v>
      </c>
      <c r="T1" s="65" t="s">
        <v>11519</v>
      </c>
      <c r="U1" s="65" t="s">
        <v>11520</v>
      </c>
      <c r="V1" s="65" t="s">
        <v>11521</v>
      </c>
      <c r="W1" s="65" t="s">
        <v>11522</v>
      </c>
      <c r="X1" s="65" t="s">
        <v>11523</v>
      </c>
      <c r="Y1" s="73" t="s">
        <v>11524</v>
      </c>
      <c r="Z1" s="65" t="s">
        <v>11525</v>
      </c>
      <c r="AA1" s="65" t="s">
        <v>11526</v>
      </c>
      <c r="AB1" s="65" t="s">
        <v>11527</v>
      </c>
      <c r="AC1" s="65" t="s">
        <v>11528</v>
      </c>
      <c r="AD1" s="67" t="s">
        <v>11529</v>
      </c>
      <c r="AE1" s="67" t="s">
        <v>11530</v>
      </c>
      <c r="AF1" s="68" t="s">
        <v>11531</v>
      </c>
      <c r="AG1" s="68" t="s">
        <v>11532</v>
      </c>
      <c r="AH1" s="67" t="s">
        <v>11533</v>
      </c>
      <c r="AI1" s="67" t="s">
        <v>11534</v>
      </c>
      <c r="AJ1" s="65" t="s">
        <v>11535</v>
      </c>
      <c r="AK1" s="65" t="s">
        <v>11536</v>
      </c>
      <c r="AL1" s="69" t="s">
        <v>11537</v>
      </c>
      <c r="AM1" s="67" t="s">
        <v>11538</v>
      </c>
      <c r="AN1" s="65" t="s">
        <v>11539</v>
      </c>
      <c r="AO1" s="65" t="s">
        <v>11540</v>
      </c>
      <c r="AP1" s="65" t="s">
        <v>11541</v>
      </c>
      <c r="AQ1" s="65" t="s">
        <v>11542</v>
      </c>
      <c r="AR1" s="65" t="s">
        <v>11543</v>
      </c>
      <c r="AS1" s="65" t="s">
        <v>11544</v>
      </c>
      <c r="AT1" s="65" t="s">
        <v>11545</v>
      </c>
      <c r="AU1" s="65" t="s">
        <v>11546</v>
      </c>
      <c r="AV1" s="70"/>
      <c r="AW1" s="70"/>
      <c r="AX1" s="70"/>
      <c r="AY1" s="70"/>
      <c r="AZ1" s="70"/>
      <c r="BA1" s="70"/>
      <c r="BB1" s="70"/>
      <c r="BC1" s="70"/>
      <c r="BD1" s="70"/>
      <c r="BE1" s="70"/>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row>
    <row r="2" spans="1:96" x14ac:dyDescent="0.25">
      <c r="C2" s="53" t="s">
        <v>11547</v>
      </c>
      <c r="D2" s="53" t="s">
        <v>11548</v>
      </c>
      <c r="E2" s="54">
        <v>45809</v>
      </c>
      <c r="F2" s="54">
        <v>45809</v>
      </c>
      <c r="G2" s="55" t="s">
        <v>14</v>
      </c>
      <c r="H2" s="54">
        <v>45809</v>
      </c>
      <c r="I2" s="56" t="s">
        <v>15252</v>
      </c>
      <c r="K2" s="55" t="s">
        <v>11549</v>
      </c>
      <c r="L2" s="55" t="s">
        <v>11337</v>
      </c>
      <c r="M2" s="54">
        <v>45809</v>
      </c>
      <c r="N2" s="55" t="s">
        <v>11223</v>
      </c>
      <c r="O2" s="56" t="str">
        <f>VLOOKUP(N2,Sheet1!$B:$C,2,0)</f>
        <v>CHI NHÁNH LẠNG SƠN - CÔNG TY CỔ PHẦN DỊCH VỤ THƯƠNG MẠI TỔNG HỢP WINCOMMERCE</v>
      </c>
      <c r="Q2" s="56" t="str">
        <f>VLOOKUP(N2,Sheet1!$B:$D,3,0)</f>
        <v>0104918404-052</v>
      </c>
      <c r="U2" s="55" t="s">
        <v>11595</v>
      </c>
      <c r="X2" s="55" t="s">
        <v>10934</v>
      </c>
      <c r="Y2" s="56" t="str">
        <f>VLOOKUP(X2,Sheet2!$B:$C,2,0)</f>
        <v>Gà muối 500g</v>
      </c>
      <c r="AA2" s="53" t="s">
        <v>11550</v>
      </c>
      <c r="AB2" s="53" t="s">
        <v>11551</v>
      </c>
      <c r="AD2" s="24">
        <v>1</v>
      </c>
      <c r="AF2" s="24">
        <v>111058</v>
      </c>
      <c r="AG2" s="74">
        <f>AD2*AF2</f>
        <v>111058</v>
      </c>
      <c r="AK2" s="59">
        <v>8</v>
      </c>
      <c r="AN2" s="61" t="s">
        <v>11552</v>
      </c>
      <c r="AP2" s="62" t="s">
        <v>11553</v>
      </c>
      <c r="AQ2" s="62" t="s">
        <v>11554</v>
      </c>
      <c r="AR2" s="62" t="s">
        <v>11555</v>
      </c>
    </row>
    <row r="3" spans="1:96" x14ac:dyDescent="0.25">
      <c r="C3" s="53" t="s">
        <v>11547</v>
      </c>
      <c r="D3" s="53" t="s">
        <v>11548</v>
      </c>
      <c r="E3" s="54">
        <v>45809</v>
      </c>
      <c r="F3" s="54">
        <v>45809</v>
      </c>
      <c r="G3" s="55" t="s">
        <v>160</v>
      </c>
      <c r="H3" s="54">
        <v>45809</v>
      </c>
      <c r="I3" s="56" t="s">
        <v>15531</v>
      </c>
      <c r="K3" s="55" t="s">
        <v>11549</v>
      </c>
      <c r="L3" s="55" t="s">
        <v>13386</v>
      </c>
      <c r="M3" s="54">
        <v>45809</v>
      </c>
      <c r="N3" s="55" t="s">
        <v>11034</v>
      </c>
      <c r="O3" s="56" t="str">
        <f>VLOOKUP(N3,Sheet1!$B:$C,2,0)</f>
        <v>CHI NHÁNH HÀ NỘI - CÔNG TY CỔ PHẦN DỊCH VỤ THƯƠNG MẠI TỔNG HỢP WINCOMMERCE</v>
      </c>
      <c r="Q3" s="56" t="str">
        <f>VLOOKUP(N3,Sheet1!$B:$D,3,0)</f>
        <v>0104918404-002</v>
      </c>
      <c r="U3" s="55" t="s">
        <v>13170</v>
      </c>
      <c r="X3" s="55" t="s">
        <v>10934</v>
      </c>
      <c r="Y3" s="56" t="str">
        <f>VLOOKUP(X3,Sheet2!$B:$C,2,0)</f>
        <v>Gà muối 500g</v>
      </c>
      <c r="AA3" s="53" t="s">
        <v>11550</v>
      </c>
      <c r="AB3" s="53" t="s">
        <v>11551</v>
      </c>
      <c r="AD3" s="24">
        <v>1</v>
      </c>
      <c r="AF3" s="24">
        <v>111058</v>
      </c>
      <c r="AG3" s="74">
        <f t="shared" ref="AG3:AG66" si="0">AD3*AF3</f>
        <v>111058</v>
      </c>
      <c r="AK3" s="59">
        <v>8</v>
      </c>
      <c r="AN3" s="61" t="s">
        <v>11552</v>
      </c>
      <c r="AP3" s="62" t="s">
        <v>11553</v>
      </c>
      <c r="AQ3" s="62" t="s">
        <v>11554</v>
      </c>
      <c r="AR3" s="62" t="s">
        <v>11555</v>
      </c>
    </row>
    <row r="4" spans="1:96" x14ac:dyDescent="0.25">
      <c r="C4" s="53" t="s">
        <v>11547</v>
      </c>
      <c r="D4" s="53" t="s">
        <v>11548</v>
      </c>
      <c r="E4" s="54">
        <v>45809</v>
      </c>
      <c r="F4" s="54">
        <v>45809</v>
      </c>
      <c r="G4" s="55" t="s">
        <v>140</v>
      </c>
      <c r="H4" s="54">
        <v>45809</v>
      </c>
      <c r="I4" s="56" t="s">
        <v>15532</v>
      </c>
      <c r="K4" s="55" t="s">
        <v>11549</v>
      </c>
      <c r="L4" s="55" t="s">
        <v>13387</v>
      </c>
      <c r="M4" s="54">
        <v>45809</v>
      </c>
      <c r="N4" s="55" t="s">
        <v>11064</v>
      </c>
      <c r="O4" s="56" t="str">
        <f>VLOOKUP(N4,Sheet1!$B:$C,2,0)</f>
        <v>CHI NHÁNH ĐÀ NẴNG - CÔNG TY CỔ PHẦN DỊCH VỤ THƯƠNG MẠI TỔNG HỢP WINCOMMERCE</v>
      </c>
      <c r="Q4" s="56" t="str">
        <f>VLOOKUP(N4,Sheet1!$B:$D,3,0)</f>
        <v>0104918404-009</v>
      </c>
      <c r="U4" s="55" t="s">
        <v>12145</v>
      </c>
      <c r="X4" s="55" t="s">
        <v>10934</v>
      </c>
      <c r="Y4" s="56" t="str">
        <f>VLOOKUP(X4,Sheet2!$B:$C,2,0)</f>
        <v>Gà muối 500g</v>
      </c>
      <c r="AA4" s="53" t="s">
        <v>11550</v>
      </c>
      <c r="AB4" s="53" t="s">
        <v>11551</v>
      </c>
      <c r="AD4" s="24">
        <v>2</v>
      </c>
      <c r="AF4" s="24">
        <v>111058</v>
      </c>
      <c r="AG4" s="74">
        <f t="shared" si="0"/>
        <v>222116</v>
      </c>
      <c r="AK4" s="59">
        <v>8</v>
      </c>
      <c r="AN4" s="61" t="s">
        <v>11552</v>
      </c>
      <c r="AP4" s="62" t="s">
        <v>11553</v>
      </c>
      <c r="AQ4" s="62" t="s">
        <v>11554</v>
      </c>
      <c r="AR4" s="62" t="s">
        <v>11555</v>
      </c>
    </row>
    <row r="5" spans="1:96" x14ac:dyDescent="0.25">
      <c r="C5" s="53" t="s">
        <v>11547</v>
      </c>
      <c r="D5" s="53" t="s">
        <v>11548</v>
      </c>
      <c r="E5" s="54">
        <v>45809</v>
      </c>
      <c r="F5" s="54">
        <v>45809</v>
      </c>
      <c r="G5" s="55" t="s">
        <v>188</v>
      </c>
      <c r="H5" s="54">
        <v>45809</v>
      </c>
      <c r="I5" s="56" t="s">
        <v>15533</v>
      </c>
      <c r="K5" s="55" t="s">
        <v>11549</v>
      </c>
      <c r="L5" s="55" t="s">
        <v>11340</v>
      </c>
      <c r="M5" s="54">
        <v>45809</v>
      </c>
      <c r="N5" s="55" t="s">
        <v>11069</v>
      </c>
      <c r="O5" s="56" t="str">
        <f>VLOOKUP(N5,Sheet1!$B:$C,2,0)</f>
        <v>CHI NHÁNH AN GIANG - CÔNG TY CỔ PHẦN DỊCH VỤ THƯƠNG MẠI TỔNG HỢP WINCOMMERCE</v>
      </c>
      <c r="Q5" s="56" t="str">
        <f>VLOOKUP(N5,Sheet1!$B:$D,3,0)</f>
        <v>0104918404-010</v>
      </c>
      <c r="U5" s="55" t="s">
        <v>12000</v>
      </c>
      <c r="X5" s="55" t="s">
        <v>10983</v>
      </c>
      <c r="Y5" s="56" t="str">
        <f>VLOOKUP(X5,Sheet2!$B:$C,2,0)</f>
        <v>Mọc Nấm Hương 250g</v>
      </c>
      <c r="AA5" s="53" t="s">
        <v>11550</v>
      </c>
      <c r="AB5" s="53" t="s">
        <v>11551</v>
      </c>
      <c r="AD5" s="24">
        <v>3</v>
      </c>
      <c r="AF5" s="24">
        <v>46000</v>
      </c>
      <c r="AG5" s="74">
        <f t="shared" si="0"/>
        <v>138000</v>
      </c>
      <c r="AK5" s="59">
        <v>8</v>
      </c>
      <c r="AN5" s="61" t="s">
        <v>11552</v>
      </c>
      <c r="AP5" s="62" t="s">
        <v>11553</v>
      </c>
      <c r="AQ5" s="62" t="s">
        <v>11554</v>
      </c>
      <c r="AR5" s="62" t="s">
        <v>11555</v>
      </c>
    </row>
    <row r="6" spans="1:96" x14ac:dyDescent="0.25">
      <c r="C6" s="53" t="s">
        <v>11547</v>
      </c>
      <c r="D6" s="53" t="s">
        <v>11548</v>
      </c>
      <c r="E6" s="54">
        <v>45809</v>
      </c>
      <c r="F6" s="54">
        <v>45809</v>
      </c>
      <c r="G6" s="55" t="s">
        <v>188</v>
      </c>
      <c r="H6" s="54">
        <v>45809</v>
      </c>
      <c r="I6" s="56" t="s">
        <v>15533</v>
      </c>
      <c r="K6" s="55" t="s">
        <v>11549</v>
      </c>
      <c r="L6" s="55" t="s">
        <v>11340</v>
      </c>
      <c r="M6" s="54">
        <v>45809</v>
      </c>
      <c r="N6" s="55" t="s">
        <v>11069</v>
      </c>
      <c r="O6" s="56" t="str">
        <f>VLOOKUP(N6,Sheet1!$B:$C,2,0)</f>
        <v>CHI NHÁNH AN GIANG - CÔNG TY CỔ PHẦN DỊCH VỤ THƯƠNG MẠI TỔNG HỢP WINCOMMERCE</v>
      </c>
      <c r="Q6" s="56" t="str">
        <f>VLOOKUP(N6,Sheet1!$B:$D,3,0)</f>
        <v>0104918404-010</v>
      </c>
      <c r="U6" s="55" t="s">
        <v>12000</v>
      </c>
      <c r="X6" s="55" t="s">
        <v>10983</v>
      </c>
      <c r="Y6" s="56" t="str">
        <f>VLOOKUP(X6,Sheet2!$B:$C,2,0)</f>
        <v>Mọc Nấm Hương 250g</v>
      </c>
      <c r="AA6" s="53" t="s">
        <v>11550</v>
      </c>
      <c r="AB6" s="53" t="s">
        <v>11551</v>
      </c>
      <c r="AD6" s="24">
        <v>2</v>
      </c>
      <c r="AF6" s="24">
        <v>46000</v>
      </c>
      <c r="AG6" s="74">
        <f t="shared" si="0"/>
        <v>92000</v>
      </c>
      <c r="AK6" s="59">
        <v>8</v>
      </c>
      <c r="AN6" s="61" t="s">
        <v>11552</v>
      </c>
      <c r="AP6" s="62" t="s">
        <v>11553</v>
      </c>
      <c r="AQ6" s="62" t="s">
        <v>11554</v>
      </c>
      <c r="AR6" s="62" t="s">
        <v>11555</v>
      </c>
    </row>
    <row r="7" spans="1:96" x14ac:dyDescent="0.25">
      <c r="C7" s="53" t="s">
        <v>11547</v>
      </c>
      <c r="D7" s="53" t="s">
        <v>11548</v>
      </c>
      <c r="E7" s="54">
        <v>45809</v>
      </c>
      <c r="F7" s="54">
        <v>45809</v>
      </c>
      <c r="G7" s="55" t="s">
        <v>312</v>
      </c>
      <c r="H7" s="54">
        <v>45809</v>
      </c>
      <c r="I7" s="56" t="s">
        <v>15534</v>
      </c>
      <c r="K7" s="55" t="s">
        <v>11549</v>
      </c>
      <c r="L7" s="55" t="s">
        <v>13388</v>
      </c>
      <c r="M7" s="54">
        <v>45809</v>
      </c>
      <c r="N7" s="55" t="s">
        <v>11039</v>
      </c>
      <c r="O7" s="56" t="str">
        <f>VLOOKUP(N7,Sheet1!$B:$C,2,0)</f>
        <v>CHI NHÁNH PHÚ THỌ - CÔNG TY CỔ PHẦN DỊCH VỤ THƯƠNG MẠI TỔNG HỢP WINCOMMERCE</v>
      </c>
      <c r="Q7" s="56" t="str">
        <f>VLOOKUP(N7,Sheet1!$B:$D,3,0)</f>
        <v>0104918404-003</v>
      </c>
      <c r="U7" s="55" t="s">
        <v>13025</v>
      </c>
      <c r="X7" s="55" t="s">
        <v>10936</v>
      </c>
      <c r="Y7" s="56" t="str">
        <f>VLOOKUP(X7,Sheet2!$B:$C,2,0)</f>
        <v>Giò sụn gà 250g</v>
      </c>
      <c r="AA7" s="53" t="s">
        <v>11550</v>
      </c>
      <c r="AB7" s="53" t="s">
        <v>11551</v>
      </c>
      <c r="AD7" s="24">
        <v>1</v>
      </c>
      <c r="AF7" s="24">
        <v>50400</v>
      </c>
      <c r="AG7" s="74">
        <f t="shared" si="0"/>
        <v>50400</v>
      </c>
      <c r="AK7" s="59">
        <v>8</v>
      </c>
      <c r="AN7" s="61" t="s">
        <v>11552</v>
      </c>
      <c r="AP7" s="62" t="s">
        <v>11553</v>
      </c>
      <c r="AQ7" s="62" t="s">
        <v>11554</v>
      </c>
      <c r="AR7" s="62" t="s">
        <v>11555</v>
      </c>
    </row>
    <row r="8" spans="1:96" x14ac:dyDescent="0.25">
      <c r="C8" s="53" t="s">
        <v>11547</v>
      </c>
      <c r="D8" s="53" t="s">
        <v>11548</v>
      </c>
      <c r="E8" s="54">
        <v>45809</v>
      </c>
      <c r="F8" s="54">
        <v>45809</v>
      </c>
      <c r="G8" s="55" t="s">
        <v>322</v>
      </c>
      <c r="H8" s="54">
        <v>45809</v>
      </c>
      <c r="I8" s="56" t="s">
        <v>15535</v>
      </c>
      <c r="K8" s="55" t="s">
        <v>11549</v>
      </c>
      <c r="L8" s="55" t="s">
        <v>11652</v>
      </c>
      <c r="M8" s="54">
        <v>45809</v>
      </c>
      <c r="N8" s="55" t="s">
        <v>11258</v>
      </c>
      <c r="O8" s="56" t="str">
        <f>VLOOKUP(N8,Sheet1!$B:$C,2,0)</f>
        <v>CHI NHÁNH QUẢNG NAM - CÔNG TY CỔ PHẦN DỊCH VỤ THƯƠNG MẠI TỔNG HỢP WINCOMMERCE</v>
      </c>
      <c r="Q8" s="56" t="str">
        <f>VLOOKUP(N8,Sheet1!$B:$D,3,0)</f>
        <v>0104918404-061</v>
      </c>
      <c r="U8" s="55" t="s">
        <v>13246</v>
      </c>
      <c r="X8" s="55" t="s">
        <v>10938</v>
      </c>
      <c r="Y8" s="56" t="str">
        <f>VLOOKUP(X8,Sheet2!$B:$C,2,0)</f>
        <v>Giò Tai Lưỡi Xào 250g</v>
      </c>
      <c r="AA8" s="53" t="s">
        <v>11550</v>
      </c>
      <c r="AB8" s="53" t="s">
        <v>11551</v>
      </c>
      <c r="AD8" s="24">
        <v>2</v>
      </c>
      <c r="AF8" s="24">
        <v>50182</v>
      </c>
      <c r="AG8" s="74">
        <f t="shared" si="0"/>
        <v>100364</v>
      </c>
      <c r="AK8" s="59">
        <v>8</v>
      </c>
      <c r="AN8" s="61" t="s">
        <v>11552</v>
      </c>
      <c r="AP8" s="62" t="s">
        <v>11553</v>
      </c>
      <c r="AQ8" s="62" t="s">
        <v>11554</v>
      </c>
      <c r="AR8" s="62" t="s">
        <v>11555</v>
      </c>
    </row>
    <row r="9" spans="1:96" x14ac:dyDescent="0.25">
      <c r="C9" s="53" t="s">
        <v>11547</v>
      </c>
      <c r="D9" s="53" t="s">
        <v>11548</v>
      </c>
      <c r="E9" s="54">
        <v>45809</v>
      </c>
      <c r="F9" s="54">
        <v>45809</v>
      </c>
      <c r="G9" s="55" t="s">
        <v>66</v>
      </c>
      <c r="H9" s="54">
        <v>45809</v>
      </c>
      <c r="I9" s="56" t="s">
        <v>15536</v>
      </c>
      <c r="K9" s="55" t="s">
        <v>11549</v>
      </c>
      <c r="L9" s="55" t="s">
        <v>13389</v>
      </c>
      <c r="M9" s="54">
        <v>45809</v>
      </c>
      <c r="N9" s="55" t="s">
        <v>11104</v>
      </c>
      <c r="O9" s="56" t="str">
        <f>VLOOKUP(N9,Sheet1!$B:$C,2,0)</f>
        <v>CHI NHÁNH THANH HÓA - CÔNG TY CỔ PHẦN DỊCH VỤ THƯƠNG MẠI TỔNG HỢP WINCOMMERCE</v>
      </c>
      <c r="Q9" s="56" t="str">
        <f>VLOOKUP(N9,Sheet1!$B:$D,3,0)</f>
        <v>0104918404-020</v>
      </c>
      <c r="U9" s="55" t="s">
        <v>12404</v>
      </c>
      <c r="X9" s="55" t="s">
        <v>10927</v>
      </c>
      <c r="Y9" s="56" t="str">
        <f>VLOOKUP(X9,Sheet2!$B:$C,2,0)</f>
        <v>Giò lụa cây 250g</v>
      </c>
      <c r="AA9" s="53" t="s">
        <v>11550</v>
      </c>
      <c r="AB9" s="53" t="s">
        <v>11551</v>
      </c>
      <c r="AD9" s="24">
        <v>1</v>
      </c>
      <c r="AF9" s="24">
        <v>49500</v>
      </c>
      <c r="AG9" s="74">
        <f t="shared" si="0"/>
        <v>49500</v>
      </c>
      <c r="AK9" s="59">
        <v>8</v>
      </c>
      <c r="AN9" s="61" t="s">
        <v>11552</v>
      </c>
      <c r="AP9" s="62" t="s">
        <v>11553</v>
      </c>
      <c r="AQ9" s="62" t="s">
        <v>11554</v>
      </c>
      <c r="AR9" s="62" t="s">
        <v>11555</v>
      </c>
    </row>
    <row r="10" spans="1:96" x14ac:dyDescent="0.25">
      <c r="C10" s="53" t="s">
        <v>11547</v>
      </c>
      <c r="D10" s="53" t="s">
        <v>11548</v>
      </c>
      <c r="E10" s="54">
        <v>45809</v>
      </c>
      <c r="F10" s="54">
        <v>45809</v>
      </c>
      <c r="G10" s="55" t="s">
        <v>326</v>
      </c>
      <c r="H10" s="54">
        <v>45809</v>
      </c>
      <c r="I10" s="56" t="s">
        <v>15537</v>
      </c>
      <c r="K10" s="55" t="s">
        <v>11549</v>
      </c>
      <c r="L10" s="55" t="s">
        <v>11851</v>
      </c>
      <c r="M10" s="54">
        <v>45809</v>
      </c>
      <c r="N10" s="55" t="s">
        <v>11258</v>
      </c>
      <c r="O10" s="56" t="str">
        <f>VLOOKUP(N10,Sheet1!$B:$C,2,0)</f>
        <v>CHI NHÁNH QUẢNG NAM - CÔNG TY CỔ PHẦN DỊCH VỤ THƯƠNG MẠI TỔNG HỢP WINCOMMERCE</v>
      </c>
      <c r="Q10" s="56" t="str">
        <f>VLOOKUP(N10,Sheet1!$B:$D,3,0)</f>
        <v>0104918404-061</v>
      </c>
      <c r="U10" s="55" t="s">
        <v>13246</v>
      </c>
      <c r="X10" s="55" t="s">
        <v>10936</v>
      </c>
      <c r="Y10" s="56" t="str">
        <f>VLOOKUP(X10,Sheet2!$B:$C,2,0)</f>
        <v>Giò sụn gà 250g</v>
      </c>
      <c r="AA10" s="53" t="s">
        <v>11550</v>
      </c>
      <c r="AB10" s="53" t="s">
        <v>11551</v>
      </c>
      <c r="AD10" s="24">
        <v>6</v>
      </c>
      <c r="AF10" s="24">
        <v>50400</v>
      </c>
      <c r="AG10" s="74">
        <f t="shared" si="0"/>
        <v>302400</v>
      </c>
      <c r="AK10" s="59">
        <v>8</v>
      </c>
      <c r="AN10" s="61" t="s">
        <v>11552</v>
      </c>
      <c r="AP10" s="62" t="s">
        <v>11553</v>
      </c>
      <c r="AQ10" s="62" t="s">
        <v>11554</v>
      </c>
      <c r="AR10" s="62" t="s">
        <v>11555</v>
      </c>
    </row>
    <row r="11" spans="1:96" x14ac:dyDescent="0.25">
      <c r="C11" s="53" t="s">
        <v>11547</v>
      </c>
      <c r="D11" s="53" t="s">
        <v>11548</v>
      </c>
      <c r="E11" s="54">
        <v>45809</v>
      </c>
      <c r="F11" s="54">
        <v>45809</v>
      </c>
      <c r="G11" s="55" t="s">
        <v>326</v>
      </c>
      <c r="H11" s="54">
        <v>45809</v>
      </c>
      <c r="I11" s="56" t="s">
        <v>15537</v>
      </c>
      <c r="K11" s="55" t="s">
        <v>11549</v>
      </c>
      <c r="L11" s="55" t="s">
        <v>11851</v>
      </c>
      <c r="M11" s="54">
        <v>45809</v>
      </c>
      <c r="N11" s="55" t="s">
        <v>11258</v>
      </c>
      <c r="O11" s="56" t="str">
        <f>VLOOKUP(N11,Sheet1!$B:$C,2,0)</f>
        <v>CHI NHÁNH QUẢNG NAM - CÔNG TY CỔ PHẦN DỊCH VỤ THƯƠNG MẠI TỔNG HỢP WINCOMMERCE</v>
      </c>
      <c r="Q11" s="56" t="str">
        <f>VLOOKUP(N11,Sheet1!$B:$D,3,0)</f>
        <v>0104918404-061</v>
      </c>
      <c r="U11" s="55" t="s">
        <v>13246</v>
      </c>
      <c r="X11" s="55" t="s">
        <v>10881</v>
      </c>
      <c r="Y11" s="56" t="str">
        <f>VLOOKUP(X11,Sheet2!$B:$C,2,0)</f>
        <v>Chả cốm 300g</v>
      </c>
      <c r="AA11" s="53" t="s">
        <v>11550</v>
      </c>
      <c r="AB11" s="53" t="s">
        <v>11551</v>
      </c>
      <c r="AD11" s="24">
        <v>6</v>
      </c>
      <c r="AF11" s="24">
        <v>74250</v>
      </c>
      <c r="AG11" s="74">
        <f t="shared" si="0"/>
        <v>445500</v>
      </c>
      <c r="AK11" s="59">
        <v>8</v>
      </c>
      <c r="AN11" s="61" t="s">
        <v>11552</v>
      </c>
      <c r="AP11" s="62" t="s">
        <v>11553</v>
      </c>
      <c r="AQ11" s="62" t="s">
        <v>11554</v>
      </c>
      <c r="AR11" s="62" t="s">
        <v>11555</v>
      </c>
    </row>
    <row r="12" spans="1:96" x14ac:dyDescent="0.25">
      <c r="C12" s="53" t="s">
        <v>11547</v>
      </c>
      <c r="D12" s="53" t="s">
        <v>11548</v>
      </c>
      <c r="E12" s="54">
        <v>45809</v>
      </c>
      <c r="F12" s="54">
        <v>45809</v>
      </c>
      <c r="G12" s="55" t="s">
        <v>326</v>
      </c>
      <c r="H12" s="54">
        <v>45809</v>
      </c>
      <c r="I12" s="56" t="s">
        <v>15537</v>
      </c>
      <c r="K12" s="55" t="s">
        <v>11549</v>
      </c>
      <c r="L12" s="55" t="s">
        <v>11851</v>
      </c>
      <c r="M12" s="54">
        <v>45809</v>
      </c>
      <c r="N12" s="55" t="s">
        <v>11258</v>
      </c>
      <c r="O12" s="56" t="str">
        <f>VLOOKUP(N12,Sheet1!$B:$C,2,0)</f>
        <v>CHI NHÁNH QUẢNG NAM - CÔNG TY CỔ PHẦN DỊCH VỤ THƯƠNG MẠI TỔNG HỢP WINCOMMERCE</v>
      </c>
      <c r="Q12" s="56" t="str">
        <f>VLOOKUP(N12,Sheet1!$B:$D,3,0)</f>
        <v>0104918404-061</v>
      </c>
      <c r="U12" s="55" t="s">
        <v>13246</v>
      </c>
      <c r="X12" s="55" t="s">
        <v>10881</v>
      </c>
      <c r="Y12" s="56" t="str">
        <f>VLOOKUP(X12,Sheet2!$B:$C,2,0)</f>
        <v>Chả cốm 300g</v>
      </c>
      <c r="AA12" s="53" t="s">
        <v>11550</v>
      </c>
      <c r="AB12" s="53" t="s">
        <v>11551</v>
      </c>
      <c r="AD12" s="24">
        <v>4</v>
      </c>
      <c r="AF12" s="24">
        <v>74250</v>
      </c>
      <c r="AG12" s="74">
        <f t="shared" si="0"/>
        <v>297000</v>
      </c>
      <c r="AK12" s="59">
        <v>8</v>
      </c>
      <c r="AN12" s="61" t="s">
        <v>11552</v>
      </c>
      <c r="AP12" s="62" t="s">
        <v>11553</v>
      </c>
      <c r="AQ12" s="62" t="s">
        <v>11554</v>
      </c>
      <c r="AR12" s="62" t="s">
        <v>11555</v>
      </c>
    </row>
    <row r="13" spans="1:96" x14ac:dyDescent="0.25">
      <c r="C13" s="53" t="s">
        <v>11547</v>
      </c>
      <c r="D13" s="53" t="s">
        <v>11548</v>
      </c>
      <c r="E13" s="54">
        <v>45809</v>
      </c>
      <c r="F13" s="54">
        <v>45809</v>
      </c>
      <c r="G13" s="55" t="s">
        <v>328</v>
      </c>
      <c r="H13" s="54">
        <v>45809</v>
      </c>
      <c r="I13" s="56" t="s">
        <v>15538</v>
      </c>
      <c r="K13" s="55" t="s">
        <v>11549</v>
      </c>
      <c r="L13" s="55" t="s">
        <v>11645</v>
      </c>
      <c r="M13" s="54">
        <v>45809</v>
      </c>
      <c r="N13" s="55" t="s">
        <v>11258</v>
      </c>
      <c r="O13" s="56" t="str">
        <f>VLOOKUP(N13,Sheet1!$B:$C,2,0)</f>
        <v>CHI NHÁNH QUẢNG NAM - CÔNG TY CỔ PHẦN DỊCH VỤ THƯƠNG MẠI TỔNG HỢP WINCOMMERCE</v>
      </c>
      <c r="Q13" s="56" t="str">
        <f>VLOOKUP(N13,Sheet1!$B:$D,3,0)</f>
        <v>0104918404-061</v>
      </c>
      <c r="U13" s="55" t="s">
        <v>13246</v>
      </c>
      <c r="X13" s="55" t="s">
        <v>10927</v>
      </c>
      <c r="Y13" s="56" t="str">
        <f>VLOOKUP(X13,Sheet2!$B:$C,2,0)</f>
        <v>Giò lụa cây 250g</v>
      </c>
      <c r="AA13" s="53" t="s">
        <v>11550</v>
      </c>
      <c r="AB13" s="53" t="s">
        <v>11551</v>
      </c>
      <c r="AD13" s="24">
        <v>2</v>
      </c>
      <c r="AF13" s="24">
        <v>49500</v>
      </c>
      <c r="AG13" s="74">
        <f t="shared" si="0"/>
        <v>99000</v>
      </c>
      <c r="AK13" s="59">
        <v>8</v>
      </c>
      <c r="AN13" s="61" t="s">
        <v>11552</v>
      </c>
      <c r="AP13" s="62" t="s">
        <v>11553</v>
      </c>
      <c r="AQ13" s="62" t="s">
        <v>11554</v>
      </c>
      <c r="AR13" s="62" t="s">
        <v>11555</v>
      </c>
    </row>
    <row r="14" spans="1:96" x14ac:dyDescent="0.25">
      <c r="C14" s="53" t="s">
        <v>11547</v>
      </c>
      <c r="D14" s="53" t="s">
        <v>11548</v>
      </c>
      <c r="E14" s="54">
        <v>45809</v>
      </c>
      <c r="F14" s="54">
        <v>45809</v>
      </c>
      <c r="G14" s="55" t="s">
        <v>330</v>
      </c>
      <c r="H14" s="54">
        <v>45809</v>
      </c>
      <c r="I14" s="56" t="s">
        <v>15539</v>
      </c>
      <c r="K14" s="55" t="s">
        <v>11549</v>
      </c>
      <c r="L14" s="55" t="s">
        <v>13390</v>
      </c>
      <c r="M14" s="54">
        <v>45809</v>
      </c>
      <c r="N14" s="55" t="s">
        <v>11258</v>
      </c>
      <c r="O14" s="56" t="str">
        <f>VLOOKUP(N14,Sheet1!$B:$C,2,0)</f>
        <v>CHI NHÁNH QUẢNG NAM - CÔNG TY CỔ PHẦN DỊCH VỤ THƯƠNG MẠI TỔNG HỢP WINCOMMERCE</v>
      </c>
      <c r="Q14" s="56" t="str">
        <f>VLOOKUP(N14,Sheet1!$B:$D,3,0)</f>
        <v>0104918404-061</v>
      </c>
      <c r="U14" s="55" t="s">
        <v>13246</v>
      </c>
      <c r="X14" s="55" t="s">
        <v>10881</v>
      </c>
      <c r="Y14" s="56" t="str">
        <f>VLOOKUP(X14,Sheet2!$B:$C,2,0)</f>
        <v>Chả cốm 300g</v>
      </c>
      <c r="AA14" s="53" t="s">
        <v>11550</v>
      </c>
      <c r="AB14" s="53" t="s">
        <v>11551</v>
      </c>
      <c r="AD14" s="24">
        <v>6</v>
      </c>
      <c r="AF14" s="24">
        <v>74250</v>
      </c>
      <c r="AG14" s="74">
        <f t="shared" si="0"/>
        <v>445500</v>
      </c>
      <c r="AK14" s="59">
        <v>8</v>
      </c>
      <c r="AN14" s="61" t="s">
        <v>11552</v>
      </c>
      <c r="AP14" s="62" t="s">
        <v>11553</v>
      </c>
      <c r="AQ14" s="62" t="s">
        <v>11554</v>
      </c>
      <c r="AR14" s="62" t="s">
        <v>11555</v>
      </c>
    </row>
    <row r="15" spans="1:96" x14ac:dyDescent="0.25">
      <c r="C15" s="53" t="s">
        <v>11547</v>
      </c>
      <c r="D15" s="53" t="s">
        <v>11548</v>
      </c>
      <c r="E15" s="54">
        <v>45809</v>
      </c>
      <c r="F15" s="54">
        <v>45809</v>
      </c>
      <c r="G15" s="55" t="s">
        <v>258</v>
      </c>
      <c r="H15" s="54">
        <v>45809</v>
      </c>
      <c r="I15" s="56" t="s">
        <v>15540</v>
      </c>
      <c r="K15" s="55" t="s">
        <v>11549</v>
      </c>
      <c r="L15" s="55" t="s">
        <v>11809</v>
      </c>
      <c r="M15" s="54">
        <v>45809</v>
      </c>
      <c r="N15" s="55" t="s">
        <v>11049</v>
      </c>
      <c r="O15" s="56" t="str">
        <f>VLOOKUP(N15,Sheet1!$B:$C,2,0)</f>
        <v>CHI NHÁNH HẢI DƯƠNG - CÔNG TY CỔ PHẦN DỊCH VỤ THƯƠNG MẠI TỔNG HỢP WINCOMMERCE</v>
      </c>
      <c r="Q15" s="56" t="str">
        <f>VLOOKUP(N15,Sheet1!$B:$D,3,0)</f>
        <v>0104918404-006</v>
      </c>
      <c r="U15" s="55" t="s">
        <v>12320</v>
      </c>
      <c r="X15" s="55" t="s">
        <v>10983</v>
      </c>
      <c r="Y15" s="56" t="str">
        <f>VLOOKUP(X15,Sheet2!$B:$C,2,0)</f>
        <v>Mọc Nấm Hương 250g</v>
      </c>
      <c r="AA15" s="53" t="s">
        <v>11550</v>
      </c>
      <c r="AB15" s="53" t="s">
        <v>11551</v>
      </c>
      <c r="AD15" s="24">
        <v>3</v>
      </c>
      <c r="AF15" s="24">
        <v>46000</v>
      </c>
      <c r="AG15" s="74">
        <f t="shared" si="0"/>
        <v>138000</v>
      </c>
      <c r="AK15" s="59">
        <v>8</v>
      </c>
      <c r="AN15" s="61" t="s">
        <v>11552</v>
      </c>
      <c r="AP15" s="62" t="s">
        <v>11553</v>
      </c>
      <c r="AQ15" s="62" t="s">
        <v>11554</v>
      </c>
      <c r="AR15" s="62" t="s">
        <v>11555</v>
      </c>
    </row>
    <row r="16" spans="1:96" x14ac:dyDescent="0.25">
      <c r="C16" s="53" t="s">
        <v>11547</v>
      </c>
      <c r="D16" s="53" t="s">
        <v>11548</v>
      </c>
      <c r="E16" s="54">
        <v>45809</v>
      </c>
      <c r="F16" s="54">
        <v>45809</v>
      </c>
      <c r="G16" s="55" t="s">
        <v>258</v>
      </c>
      <c r="H16" s="54">
        <v>45809</v>
      </c>
      <c r="I16" s="56" t="s">
        <v>15540</v>
      </c>
      <c r="K16" s="55" t="s">
        <v>11549</v>
      </c>
      <c r="L16" s="55" t="s">
        <v>11809</v>
      </c>
      <c r="M16" s="54">
        <v>45809</v>
      </c>
      <c r="N16" s="55" t="s">
        <v>11049</v>
      </c>
      <c r="O16" s="56" t="str">
        <f>VLOOKUP(N16,Sheet1!$B:$C,2,0)</f>
        <v>CHI NHÁNH HẢI DƯƠNG - CÔNG TY CỔ PHẦN DỊCH VỤ THƯƠNG MẠI TỔNG HỢP WINCOMMERCE</v>
      </c>
      <c r="Q16" s="56" t="str">
        <f>VLOOKUP(N16,Sheet1!$B:$D,3,0)</f>
        <v>0104918404-006</v>
      </c>
      <c r="U16" s="55" t="s">
        <v>12320</v>
      </c>
      <c r="X16" s="55" t="s">
        <v>10934</v>
      </c>
      <c r="Y16" s="56" t="str">
        <f>VLOOKUP(X16,Sheet2!$B:$C,2,0)</f>
        <v>Gà muối 500g</v>
      </c>
      <c r="AA16" s="53" t="s">
        <v>11550</v>
      </c>
      <c r="AB16" s="53" t="s">
        <v>11551</v>
      </c>
      <c r="AD16" s="24">
        <v>4</v>
      </c>
      <c r="AF16" s="24">
        <v>111058</v>
      </c>
      <c r="AG16" s="74">
        <f t="shared" si="0"/>
        <v>444232</v>
      </c>
      <c r="AK16" s="59">
        <v>8</v>
      </c>
      <c r="AN16" s="61" t="s">
        <v>11552</v>
      </c>
      <c r="AP16" s="62" t="s">
        <v>11553</v>
      </c>
      <c r="AQ16" s="62" t="s">
        <v>11554</v>
      </c>
      <c r="AR16" s="62" t="s">
        <v>11555</v>
      </c>
    </row>
    <row r="17" spans="3:44" x14ac:dyDescent="0.25">
      <c r="C17" s="53" t="s">
        <v>11547</v>
      </c>
      <c r="D17" s="53" t="s">
        <v>11548</v>
      </c>
      <c r="E17" s="54">
        <v>45809</v>
      </c>
      <c r="F17" s="54">
        <v>45809</v>
      </c>
      <c r="G17" s="55" t="s">
        <v>258</v>
      </c>
      <c r="H17" s="54">
        <v>45809</v>
      </c>
      <c r="I17" s="56" t="s">
        <v>15540</v>
      </c>
      <c r="K17" s="55" t="s">
        <v>11549</v>
      </c>
      <c r="L17" s="55" t="s">
        <v>11809</v>
      </c>
      <c r="M17" s="54">
        <v>45809</v>
      </c>
      <c r="N17" s="55" t="s">
        <v>11049</v>
      </c>
      <c r="O17" s="56" t="str">
        <f>VLOOKUP(N17,Sheet1!$B:$C,2,0)</f>
        <v>CHI NHÁNH HẢI DƯƠNG - CÔNG TY CỔ PHẦN DỊCH VỤ THƯƠNG MẠI TỔNG HỢP WINCOMMERCE</v>
      </c>
      <c r="Q17" s="56" t="str">
        <f>VLOOKUP(N17,Sheet1!$B:$D,3,0)</f>
        <v>0104918404-006</v>
      </c>
      <c r="U17" s="55" t="s">
        <v>12320</v>
      </c>
      <c r="X17" s="55" t="s">
        <v>10938</v>
      </c>
      <c r="Y17" s="56" t="str">
        <f>VLOOKUP(X17,Sheet2!$B:$C,2,0)</f>
        <v>Giò Tai Lưỡi Xào 250g</v>
      </c>
      <c r="AA17" s="53" t="s">
        <v>11550</v>
      </c>
      <c r="AB17" s="53" t="s">
        <v>11551</v>
      </c>
      <c r="AD17" s="24">
        <v>3</v>
      </c>
      <c r="AF17" s="24">
        <v>50182</v>
      </c>
      <c r="AG17" s="74">
        <f t="shared" si="0"/>
        <v>150546</v>
      </c>
      <c r="AK17" s="59">
        <v>8</v>
      </c>
      <c r="AN17" s="61" t="s">
        <v>11552</v>
      </c>
      <c r="AP17" s="62" t="s">
        <v>11553</v>
      </c>
      <c r="AQ17" s="62" t="s">
        <v>11554</v>
      </c>
      <c r="AR17" s="62" t="s">
        <v>11555</v>
      </c>
    </row>
    <row r="18" spans="3:44" x14ac:dyDescent="0.25">
      <c r="C18" s="53" t="s">
        <v>11547</v>
      </c>
      <c r="D18" s="53" t="s">
        <v>11548</v>
      </c>
      <c r="E18" s="54">
        <v>45809</v>
      </c>
      <c r="F18" s="54">
        <v>45809</v>
      </c>
      <c r="G18" s="55" t="s">
        <v>26</v>
      </c>
      <c r="H18" s="54">
        <v>45809</v>
      </c>
      <c r="I18" s="56" t="s">
        <v>15541</v>
      </c>
      <c r="K18" s="55" t="s">
        <v>11549</v>
      </c>
      <c r="L18" s="55" t="s">
        <v>13391</v>
      </c>
      <c r="M18" s="54">
        <v>45809</v>
      </c>
      <c r="N18" s="55" t="s">
        <v>11243</v>
      </c>
      <c r="O18" s="56" t="str">
        <f>VLOOKUP(N18,Sheet1!$B:$C,2,0)</f>
        <v>CHI NHÁNH NGHỆ AN - CÔNG TY CỔ PHẦN DỊCH VỤ THƯƠNG MẠI TỔNG HỢP WINCOMMERCE</v>
      </c>
      <c r="Q18" s="56" t="str">
        <f>VLOOKUP(N18,Sheet1!$B:$D,3,0)</f>
        <v>0104918404-058</v>
      </c>
      <c r="U18" s="55" t="s">
        <v>12283</v>
      </c>
      <c r="X18" s="55" t="s">
        <v>10881</v>
      </c>
      <c r="Y18" s="56" t="str">
        <f>VLOOKUP(X18,Sheet2!$B:$C,2,0)</f>
        <v>Chả cốm 300g</v>
      </c>
      <c r="AA18" s="53" t="s">
        <v>11550</v>
      </c>
      <c r="AB18" s="53" t="s">
        <v>11551</v>
      </c>
      <c r="AD18" s="24">
        <v>1</v>
      </c>
      <c r="AF18" s="24">
        <v>74250</v>
      </c>
      <c r="AG18" s="74">
        <f t="shared" si="0"/>
        <v>74250</v>
      </c>
      <c r="AK18" s="59">
        <v>8</v>
      </c>
      <c r="AN18" s="61" t="s">
        <v>11552</v>
      </c>
      <c r="AP18" s="62" t="s">
        <v>11553</v>
      </c>
      <c r="AQ18" s="62" t="s">
        <v>11554</v>
      </c>
      <c r="AR18" s="62" t="s">
        <v>11555</v>
      </c>
    </row>
    <row r="19" spans="3:44" x14ac:dyDescent="0.25">
      <c r="C19" s="53" t="s">
        <v>11547</v>
      </c>
      <c r="D19" s="53" t="s">
        <v>11548</v>
      </c>
      <c r="E19" s="54">
        <v>45809</v>
      </c>
      <c r="F19" s="54">
        <v>45809</v>
      </c>
      <c r="G19" s="55" t="s">
        <v>300</v>
      </c>
      <c r="H19" s="54">
        <v>45809</v>
      </c>
      <c r="I19" s="56" t="s">
        <v>15542</v>
      </c>
      <c r="K19" s="55" t="s">
        <v>11549</v>
      </c>
      <c r="L19" s="55" t="s">
        <v>13392</v>
      </c>
      <c r="M19" s="54">
        <v>45809</v>
      </c>
      <c r="N19" s="55" t="s">
        <v>11243</v>
      </c>
      <c r="O19" s="56" t="str">
        <f>VLOOKUP(N19,Sheet1!$B:$C,2,0)</f>
        <v>CHI NHÁNH NGHỆ AN - CÔNG TY CỔ PHẦN DỊCH VỤ THƯƠNG MẠI TỔNG HỢP WINCOMMERCE</v>
      </c>
      <c r="Q19" s="56" t="str">
        <f>VLOOKUP(N19,Sheet1!$B:$D,3,0)</f>
        <v>0104918404-058</v>
      </c>
      <c r="U19" s="55" t="s">
        <v>11907</v>
      </c>
      <c r="X19" s="55" t="s">
        <v>10983</v>
      </c>
      <c r="Y19" s="56" t="str">
        <f>VLOOKUP(X19,Sheet2!$B:$C,2,0)</f>
        <v>Mọc Nấm Hương 250g</v>
      </c>
      <c r="AA19" s="53" t="s">
        <v>11550</v>
      </c>
      <c r="AB19" s="53" t="s">
        <v>11551</v>
      </c>
      <c r="AD19" s="24">
        <v>4</v>
      </c>
      <c r="AF19" s="24">
        <v>46000</v>
      </c>
      <c r="AG19" s="74">
        <f t="shared" si="0"/>
        <v>184000</v>
      </c>
      <c r="AK19" s="59">
        <v>8</v>
      </c>
      <c r="AN19" s="61" t="s">
        <v>11552</v>
      </c>
      <c r="AP19" s="62" t="s">
        <v>11553</v>
      </c>
      <c r="AQ19" s="62" t="s">
        <v>11554</v>
      </c>
      <c r="AR19" s="62" t="s">
        <v>11555</v>
      </c>
    </row>
    <row r="20" spans="3:44" x14ac:dyDescent="0.25">
      <c r="C20" s="53" t="s">
        <v>11547</v>
      </c>
      <c r="D20" s="53" t="s">
        <v>11548</v>
      </c>
      <c r="E20" s="54">
        <v>45809</v>
      </c>
      <c r="F20" s="54">
        <v>45809</v>
      </c>
      <c r="G20" s="55" t="s">
        <v>316</v>
      </c>
      <c r="H20" s="54">
        <v>45809</v>
      </c>
      <c r="I20" s="56" t="s">
        <v>15543</v>
      </c>
      <c r="K20" s="55" t="s">
        <v>11549</v>
      </c>
      <c r="L20" s="55" t="s">
        <v>11344</v>
      </c>
      <c r="M20" s="54">
        <v>45809</v>
      </c>
      <c r="N20" s="55" t="s">
        <v>11039</v>
      </c>
      <c r="O20" s="56" t="str">
        <f>VLOOKUP(N20,Sheet1!$B:$C,2,0)</f>
        <v>CHI NHÁNH PHÚ THỌ - CÔNG TY CỔ PHẦN DỊCH VỤ THƯƠNG MẠI TỔNG HỢP WINCOMMERCE</v>
      </c>
      <c r="Q20" s="56" t="str">
        <f>VLOOKUP(N20,Sheet1!$B:$D,3,0)</f>
        <v>0104918404-003</v>
      </c>
      <c r="U20" s="55" t="s">
        <v>13025</v>
      </c>
      <c r="X20" s="55" t="s">
        <v>10927</v>
      </c>
      <c r="Y20" s="56" t="str">
        <f>VLOOKUP(X20,Sheet2!$B:$C,2,0)</f>
        <v>Giò lụa cây 250g</v>
      </c>
      <c r="AA20" s="53" t="s">
        <v>11550</v>
      </c>
      <c r="AB20" s="53" t="s">
        <v>11551</v>
      </c>
      <c r="AD20" s="24">
        <v>5</v>
      </c>
      <c r="AF20" s="24">
        <v>49500</v>
      </c>
      <c r="AG20" s="74">
        <f t="shared" si="0"/>
        <v>247500</v>
      </c>
      <c r="AK20" s="59">
        <v>8</v>
      </c>
      <c r="AN20" s="61" t="s">
        <v>11552</v>
      </c>
      <c r="AP20" s="62" t="s">
        <v>11553</v>
      </c>
      <c r="AQ20" s="62" t="s">
        <v>11554</v>
      </c>
      <c r="AR20" s="62" t="s">
        <v>11555</v>
      </c>
    </row>
    <row r="21" spans="3:44" x14ac:dyDescent="0.25">
      <c r="C21" s="53" t="s">
        <v>11547</v>
      </c>
      <c r="D21" s="53" t="s">
        <v>11548</v>
      </c>
      <c r="E21" s="54">
        <v>45809</v>
      </c>
      <c r="F21" s="54">
        <v>45809</v>
      </c>
      <c r="G21" s="55" t="s">
        <v>316</v>
      </c>
      <c r="H21" s="54">
        <v>45809</v>
      </c>
      <c r="I21" s="56" t="s">
        <v>15543</v>
      </c>
      <c r="K21" s="55" t="s">
        <v>11549</v>
      </c>
      <c r="L21" s="55" t="s">
        <v>11344</v>
      </c>
      <c r="M21" s="54">
        <v>45809</v>
      </c>
      <c r="N21" s="55" t="s">
        <v>11039</v>
      </c>
      <c r="O21" s="56" t="str">
        <f>VLOOKUP(N21,Sheet1!$B:$C,2,0)</f>
        <v>CHI NHÁNH PHÚ THỌ - CÔNG TY CỔ PHẦN DỊCH VỤ THƯƠNG MẠI TỔNG HỢP WINCOMMERCE</v>
      </c>
      <c r="Q21" s="56" t="str">
        <f>VLOOKUP(N21,Sheet1!$B:$D,3,0)</f>
        <v>0104918404-003</v>
      </c>
      <c r="U21" s="55" t="s">
        <v>13025</v>
      </c>
      <c r="X21" s="55" t="s">
        <v>10936</v>
      </c>
      <c r="Y21" s="56" t="str">
        <f>VLOOKUP(X21,Sheet2!$B:$C,2,0)</f>
        <v>Giò sụn gà 250g</v>
      </c>
      <c r="AA21" s="53" t="s">
        <v>11550</v>
      </c>
      <c r="AB21" s="53" t="s">
        <v>11551</v>
      </c>
      <c r="AD21" s="24">
        <v>8</v>
      </c>
      <c r="AF21" s="24">
        <v>50400</v>
      </c>
      <c r="AG21" s="74">
        <f t="shared" si="0"/>
        <v>403200</v>
      </c>
      <c r="AK21" s="59">
        <v>8</v>
      </c>
      <c r="AN21" s="61" t="s">
        <v>11552</v>
      </c>
      <c r="AP21" s="62" t="s">
        <v>11553</v>
      </c>
      <c r="AQ21" s="62" t="s">
        <v>11554</v>
      </c>
      <c r="AR21" s="62" t="s">
        <v>11555</v>
      </c>
    </row>
    <row r="22" spans="3:44" x14ac:dyDescent="0.25">
      <c r="C22" s="53" t="s">
        <v>11547</v>
      </c>
      <c r="D22" s="53" t="s">
        <v>11548</v>
      </c>
      <c r="E22" s="54">
        <v>45809</v>
      </c>
      <c r="F22" s="54">
        <v>45809</v>
      </c>
      <c r="G22" s="55" t="s">
        <v>384</v>
      </c>
      <c r="H22" s="54">
        <v>45809</v>
      </c>
      <c r="I22" s="56" t="s">
        <v>15544</v>
      </c>
      <c r="K22" s="55" t="s">
        <v>11549</v>
      </c>
      <c r="L22" s="55" t="s">
        <v>11779</v>
      </c>
      <c r="M22" s="54">
        <v>45809</v>
      </c>
      <c r="N22" s="55" t="s">
        <v>11169</v>
      </c>
      <c r="O22" s="56" t="str">
        <f>VLOOKUP(N22,Sheet1!$B:$C,2,0)</f>
        <v>CHI NHÁNH YÊN BÁI - CÔNG TY CỔ PHẦN DỊCH VỤ THƯƠNG MẠI TỔNG HỢP WINCOMMERCE</v>
      </c>
      <c r="Q22" s="56" t="str">
        <f>VLOOKUP(N22,Sheet1!$B:$D,3,0)</f>
        <v>0104918404-035</v>
      </c>
      <c r="U22" s="55" t="s">
        <v>12296</v>
      </c>
      <c r="X22" s="55" t="s">
        <v>10983</v>
      </c>
      <c r="Y22" s="56" t="str">
        <f>VLOOKUP(X22,Sheet2!$B:$C,2,0)</f>
        <v>Mọc Nấm Hương 250g</v>
      </c>
      <c r="AA22" s="53" t="s">
        <v>11550</v>
      </c>
      <c r="AB22" s="53" t="s">
        <v>11551</v>
      </c>
      <c r="AD22" s="24">
        <v>2</v>
      </c>
      <c r="AF22" s="24">
        <v>46000</v>
      </c>
      <c r="AG22" s="74">
        <f t="shared" si="0"/>
        <v>92000</v>
      </c>
      <c r="AK22" s="59">
        <v>8</v>
      </c>
      <c r="AN22" s="61" t="s">
        <v>11552</v>
      </c>
      <c r="AP22" s="62" t="s">
        <v>11553</v>
      </c>
      <c r="AQ22" s="62" t="s">
        <v>11554</v>
      </c>
      <c r="AR22" s="62" t="s">
        <v>11555</v>
      </c>
    </row>
    <row r="23" spans="3:44" x14ac:dyDescent="0.25">
      <c r="C23" s="53" t="s">
        <v>11547</v>
      </c>
      <c r="D23" s="53" t="s">
        <v>11548</v>
      </c>
      <c r="E23" s="54">
        <v>45809</v>
      </c>
      <c r="F23" s="54">
        <v>45809</v>
      </c>
      <c r="G23" s="55" t="s">
        <v>168</v>
      </c>
      <c r="H23" s="54">
        <v>45809</v>
      </c>
      <c r="I23" s="56" t="s">
        <v>15545</v>
      </c>
      <c r="K23" s="55" t="s">
        <v>11549</v>
      </c>
      <c r="L23" s="55" t="s">
        <v>13393</v>
      </c>
      <c r="M23" s="54">
        <v>45809</v>
      </c>
      <c r="N23" s="55" t="s">
        <v>11034</v>
      </c>
      <c r="O23" s="56" t="str">
        <f>VLOOKUP(N23,Sheet1!$B:$C,2,0)</f>
        <v>CHI NHÁNH HÀ NỘI - CÔNG TY CỔ PHẦN DỊCH VỤ THƯƠNG MẠI TỔNG HỢP WINCOMMERCE</v>
      </c>
      <c r="Q23" s="56" t="str">
        <f>VLOOKUP(N23,Sheet1!$B:$D,3,0)</f>
        <v>0104918404-002</v>
      </c>
      <c r="U23" s="55" t="s">
        <v>12769</v>
      </c>
      <c r="X23" s="55" t="s">
        <v>10983</v>
      </c>
      <c r="Y23" s="56" t="str">
        <f>VLOOKUP(X23,Sheet2!$B:$C,2,0)</f>
        <v>Mọc Nấm Hương 250g</v>
      </c>
      <c r="AA23" s="53" t="s">
        <v>11550</v>
      </c>
      <c r="AB23" s="53" t="s">
        <v>11551</v>
      </c>
      <c r="AD23" s="24">
        <v>2</v>
      </c>
      <c r="AF23" s="24">
        <v>46000</v>
      </c>
      <c r="AG23" s="74">
        <f t="shared" si="0"/>
        <v>92000</v>
      </c>
      <c r="AK23" s="59">
        <v>8</v>
      </c>
      <c r="AN23" s="61" t="s">
        <v>11552</v>
      </c>
      <c r="AP23" s="62" t="s">
        <v>11553</v>
      </c>
      <c r="AQ23" s="62" t="s">
        <v>11554</v>
      </c>
      <c r="AR23" s="62" t="s">
        <v>11555</v>
      </c>
    </row>
    <row r="24" spans="3:44" x14ac:dyDescent="0.25">
      <c r="C24" s="53" t="s">
        <v>11547</v>
      </c>
      <c r="D24" s="53" t="s">
        <v>11548</v>
      </c>
      <c r="E24" s="54">
        <v>45809</v>
      </c>
      <c r="F24" s="54">
        <v>45809</v>
      </c>
      <c r="G24" s="55" t="s">
        <v>30</v>
      </c>
      <c r="H24" s="54">
        <v>45809</v>
      </c>
      <c r="I24" s="56" t="s">
        <v>15546</v>
      </c>
      <c r="K24" s="55" t="s">
        <v>11549</v>
      </c>
      <c r="L24" s="55" t="s">
        <v>11677</v>
      </c>
      <c r="M24" s="54">
        <v>45809</v>
      </c>
      <c r="N24" s="55" t="s">
        <v>11028</v>
      </c>
      <c r="O24" s="56" t="str">
        <f>VLOOKUP(N24,Sheet1!$B:$C,2,0)</f>
        <v>CHI NHÁNH NINH BÌNH - CÔNG TY CỔ PHẦN DỊCH VỤ THƯƠNG MẠI TỔNG HỢP WINCOMMERCE</v>
      </c>
      <c r="Q24" s="56" t="str">
        <f>VLOOKUP(N24,Sheet1!$B:$D,3,0)</f>
        <v>0104918404-001</v>
      </c>
      <c r="U24" s="55" t="s">
        <v>12810</v>
      </c>
      <c r="X24" s="55" t="s">
        <v>10934</v>
      </c>
      <c r="Y24" s="56" t="str">
        <f>VLOOKUP(X24,Sheet2!$B:$C,2,0)</f>
        <v>Gà muối 500g</v>
      </c>
      <c r="AA24" s="53" t="s">
        <v>11550</v>
      </c>
      <c r="AB24" s="53" t="s">
        <v>11551</v>
      </c>
      <c r="AD24" s="24">
        <v>3</v>
      </c>
      <c r="AF24" s="24">
        <v>111058</v>
      </c>
      <c r="AG24" s="74">
        <f t="shared" si="0"/>
        <v>333174</v>
      </c>
      <c r="AK24" s="59">
        <v>8</v>
      </c>
      <c r="AN24" s="61" t="s">
        <v>11552</v>
      </c>
      <c r="AP24" s="62" t="s">
        <v>11553</v>
      </c>
      <c r="AQ24" s="62" t="s">
        <v>11554</v>
      </c>
      <c r="AR24" s="62" t="s">
        <v>11555</v>
      </c>
    </row>
    <row r="25" spans="3:44" x14ac:dyDescent="0.25">
      <c r="C25" s="53" t="s">
        <v>11547</v>
      </c>
      <c r="D25" s="53" t="s">
        <v>11548</v>
      </c>
      <c r="E25" s="54">
        <v>45809</v>
      </c>
      <c r="F25" s="54">
        <v>45809</v>
      </c>
      <c r="G25" s="55" t="s">
        <v>184</v>
      </c>
      <c r="H25" s="54">
        <v>45809</v>
      </c>
      <c r="I25" s="56" t="s">
        <v>15547</v>
      </c>
      <c r="K25" s="55" t="s">
        <v>11549</v>
      </c>
      <c r="L25" s="55" t="s">
        <v>11870</v>
      </c>
      <c r="M25" s="54">
        <v>45809</v>
      </c>
      <c r="N25" s="55" t="s">
        <v>11174</v>
      </c>
      <c r="O25" s="56" t="str">
        <f>VLOOKUP(N25,Sheet1!$B:$C,2,0)</f>
        <v>CHI NHÁNH TUYÊN QUANG - CÔNG TY CỔ PHẦN DỊCH VỤ THƯƠNG MẠI TỔNG HỢP WINCOMMERCE</v>
      </c>
      <c r="Q25" s="56" t="str">
        <f>VLOOKUP(N25,Sheet1!$B:$D,3,0)</f>
        <v>0104918404-038</v>
      </c>
      <c r="U25" s="55" t="s">
        <v>12457</v>
      </c>
      <c r="X25" s="55" t="s">
        <v>10934</v>
      </c>
      <c r="Y25" s="56" t="str">
        <f>VLOOKUP(X25,Sheet2!$B:$C,2,0)</f>
        <v>Gà muối 500g</v>
      </c>
      <c r="AA25" s="53" t="s">
        <v>11550</v>
      </c>
      <c r="AB25" s="53" t="s">
        <v>11551</v>
      </c>
      <c r="AD25" s="24">
        <v>1</v>
      </c>
      <c r="AF25" s="24">
        <v>111058</v>
      </c>
      <c r="AG25" s="74">
        <f t="shared" si="0"/>
        <v>111058</v>
      </c>
      <c r="AK25" s="59">
        <v>8</v>
      </c>
      <c r="AN25" s="61" t="s">
        <v>11552</v>
      </c>
      <c r="AP25" s="62" t="s">
        <v>11553</v>
      </c>
      <c r="AQ25" s="62" t="s">
        <v>11554</v>
      </c>
      <c r="AR25" s="62" t="s">
        <v>11555</v>
      </c>
    </row>
    <row r="26" spans="3:44" x14ac:dyDescent="0.25">
      <c r="C26" s="53" t="s">
        <v>11547</v>
      </c>
      <c r="D26" s="53" t="s">
        <v>11548</v>
      </c>
      <c r="E26" s="54">
        <v>45809</v>
      </c>
      <c r="F26" s="54">
        <v>45809</v>
      </c>
      <c r="G26" s="55" t="s">
        <v>184</v>
      </c>
      <c r="H26" s="54">
        <v>45809</v>
      </c>
      <c r="I26" s="56" t="s">
        <v>15547</v>
      </c>
      <c r="K26" s="55" t="s">
        <v>11549</v>
      </c>
      <c r="L26" s="55" t="s">
        <v>11870</v>
      </c>
      <c r="M26" s="54">
        <v>45809</v>
      </c>
      <c r="N26" s="55" t="s">
        <v>11174</v>
      </c>
      <c r="O26" s="56" t="str">
        <f>VLOOKUP(N26,Sheet1!$B:$C,2,0)</f>
        <v>CHI NHÁNH TUYÊN QUANG - CÔNG TY CỔ PHẦN DỊCH VỤ THƯƠNG MẠI TỔNG HỢP WINCOMMERCE</v>
      </c>
      <c r="Q26" s="56" t="str">
        <f>VLOOKUP(N26,Sheet1!$B:$D,3,0)</f>
        <v>0104918404-038</v>
      </c>
      <c r="U26" s="55" t="s">
        <v>12457</v>
      </c>
      <c r="X26" s="55" t="s">
        <v>10938</v>
      </c>
      <c r="Y26" s="56" t="str">
        <f>VLOOKUP(X26,Sheet2!$B:$C,2,0)</f>
        <v>Giò Tai Lưỡi Xào 250g</v>
      </c>
      <c r="AA26" s="53" t="s">
        <v>11550</v>
      </c>
      <c r="AB26" s="53" t="s">
        <v>11551</v>
      </c>
      <c r="AD26" s="24">
        <v>1</v>
      </c>
      <c r="AF26" s="24">
        <v>50182</v>
      </c>
      <c r="AG26" s="74">
        <f t="shared" si="0"/>
        <v>50182</v>
      </c>
      <c r="AK26" s="59">
        <v>8</v>
      </c>
      <c r="AN26" s="61" t="s">
        <v>11552</v>
      </c>
      <c r="AP26" s="62" t="s">
        <v>11553</v>
      </c>
      <c r="AQ26" s="62" t="s">
        <v>11554</v>
      </c>
      <c r="AR26" s="62" t="s">
        <v>11555</v>
      </c>
    </row>
    <row r="27" spans="3:44" x14ac:dyDescent="0.25">
      <c r="C27" s="53" t="s">
        <v>11547</v>
      </c>
      <c r="D27" s="53" t="s">
        <v>11548</v>
      </c>
      <c r="E27" s="54">
        <v>45809</v>
      </c>
      <c r="F27" s="54">
        <v>45809</v>
      </c>
      <c r="G27" s="55" t="s">
        <v>318</v>
      </c>
      <c r="H27" s="54">
        <v>45809</v>
      </c>
      <c r="I27" s="56" t="s">
        <v>15548</v>
      </c>
      <c r="K27" s="55" t="s">
        <v>11549</v>
      </c>
      <c r="L27" s="55" t="s">
        <v>11768</v>
      </c>
      <c r="M27" s="54">
        <v>45809</v>
      </c>
      <c r="N27" s="55" t="s">
        <v>11154</v>
      </c>
      <c r="O27" s="56" t="str">
        <f>VLOOKUP(N27,Sheet1!$B:$C,2,0)</f>
        <v>CHI NHÁNH BẮC NINH - CÔNG TY CỔ PHẦN DỊCH VỤ THƯƠNG MẠI TỔNG HỢP WINCOMMERCE</v>
      </c>
      <c r="Q27" s="56" t="str">
        <f>VLOOKUP(N27,Sheet1!$B:$D,3,0)</f>
        <v>0104918404-031</v>
      </c>
      <c r="U27" s="55" t="s">
        <v>15253</v>
      </c>
      <c r="X27" s="55" t="s">
        <v>11010</v>
      </c>
      <c r="Y27" s="56" t="str">
        <f>VLOOKUP(X27,Sheet2!$B:$C,2,0)</f>
        <v>Tai heo muối 200g</v>
      </c>
      <c r="AA27" s="53" t="s">
        <v>11550</v>
      </c>
      <c r="AB27" s="53" t="s">
        <v>11551</v>
      </c>
      <c r="AD27" s="24">
        <v>1</v>
      </c>
      <c r="AF27" s="24">
        <v>55595</v>
      </c>
      <c r="AG27" s="74">
        <f t="shared" si="0"/>
        <v>55595</v>
      </c>
      <c r="AK27" s="59">
        <v>8</v>
      </c>
      <c r="AN27" s="61" t="s">
        <v>11552</v>
      </c>
      <c r="AP27" s="62" t="s">
        <v>11553</v>
      </c>
      <c r="AQ27" s="62" t="s">
        <v>11554</v>
      </c>
      <c r="AR27" s="62" t="s">
        <v>11555</v>
      </c>
    </row>
    <row r="28" spans="3:44" x14ac:dyDescent="0.25">
      <c r="C28" s="53" t="s">
        <v>11547</v>
      </c>
      <c r="D28" s="53" t="s">
        <v>11548</v>
      </c>
      <c r="E28" s="54">
        <v>45809</v>
      </c>
      <c r="F28" s="54">
        <v>45809</v>
      </c>
      <c r="G28" s="55" t="s">
        <v>332</v>
      </c>
      <c r="H28" s="54">
        <v>45809</v>
      </c>
      <c r="I28" s="56" t="s">
        <v>15549</v>
      </c>
      <c r="K28" s="55" t="s">
        <v>11549</v>
      </c>
      <c r="L28" s="55" t="s">
        <v>13381</v>
      </c>
      <c r="M28" s="54">
        <v>45809</v>
      </c>
      <c r="N28" s="55" t="s">
        <v>11169</v>
      </c>
      <c r="O28" s="56" t="str">
        <f>VLOOKUP(N28,Sheet1!$B:$C,2,0)</f>
        <v>CHI NHÁNH YÊN BÁI - CÔNG TY CỔ PHẦN DỊCH VỤ THƯƠNG MẠI TỔNG HỢP WINCOMMERCE</v>
      </c>
      <c r="Q28" s="56" t="str">
        <f>VLOOKUP(N28,Sheet1!$B:$D,3,0)</f>
        <v>0104918404-035</v>
      </c>
      <c r="U28" s="55" t="s">
        <v>12665</v>
      </c>
      <c r="X28" s="55" t="s">
        <v>10938</v>
      </c>
      <c r="Y28" s="56" t="str">
        <f>VLOOKUP(X28,Sheet2!$B:$C,2,0)</f>
        <v>Giò Tai Lưỡi Xào 250g</v>
      </c>
      <c r="AA28" s="53" t="s">
        <v>11550</v>
      </c>
      <c r="AB28" s="53" t="s">
        <v>11551</v>
      </c>
      <c r="AD28" s="24">
        <v>4</v>
      </c>
      <c r="AF28" s="24">
        <v>50182</v>
      </c>
      <c r="AG28" s="74">
        <f t="shared" si="0"/>
        <v>200728</v>
      </c>
      <c r="AK28" s="59">
        <v>8</v>
      </c>
      <c r="AN28" s="61" t="s">
        <v>11552</v>
      </c>
      <c r="AP28" s="62" t="s">
        <v>11553</v>
      </c>
      <c r="AQ28" s="62" t="s">
        <v>11554</v>
      </c>
      <c r="AR28" s="62" t="s">
        <v>11555</v>
      </c>
    </row>
    <row r="29" spans="3:44" x14ac:dyDescent="0.25">
      <c r="C29" s="53" t="s">
        <v>11547</v>
      </c>
      <c r="D29" s="53" t="s">
        <v>11548</v>
      </c>
      <c r="E29" s="54">
        <v>45809</v>
      </c>
      <c r="F29" s="54">
        <v>45809</v>
      </c>
      <c r="G29" s="55" t="s">
        <v>88</v>
      </c>
      <c r="H29" s="54">
        <v>45809</v>
      </c>
      <c r="I29" s="56" t="s">
        <v>15550</v>
      </c>
      <c r="K29" s="55" t="s">
        <v>11549</v>
      </c>
      <c r="L29" s="55" t="s">
        <v>13394</v>
      </c>
      <c r="M29" s="54">
        <v>45809</v>
      </c>
      <c r="N29" s="55" t="s">
        <v>11104</v>
      </c>
      <c r="O29" s="56" t="str">
        <f>VLOOKUP(N29,Sheet1!$B:$C,2,0)</f>
        <v>CHI NHÁNH THANH HÓA - CÔNG TY CỔ PHẦN DỊCH VỤ THƯƠNG MẠI TỔNG HỢP WINCOMMERCE</v>
      </c>
      <c r="Q29" s="56" t="str">
        <f>VLOOKUP(N29,Sheet1!$B:$D,3,0)</f>
        <v>0104918404-020</v>
      </c>
      <c r="U29" s="55" t="s">
        <v>15254</v>
      </c>
      <c r="X29" s="55" t="s">
        <v>10927</v>
      </c>
      <c r="Y29" s="56" t="str">
        <f>VLOOKUP(X29,Sheet2!$B:$C,2,0)</f>
        <v>Giò lụa cây 250g</v>
      </c>
      <c r="AA29" s="53" t="s">
        <v>11550</v>
      </c>
      <c r="AB29" s="53" t="s">
        <v>11551</v>
      </c>
      <c r="AD29" s="24">
        <v>2</v>
      </c>
      <c r="AF29" s="24">
        <v>49500</v>
      </c>
      <c r="AG29" s="74">
        <f t="shared" si="0"/>
        <v>99000</v>
      </c>
      <c r="AK29" s="59">
        <v>8</v>
      </c>
      <c r="AN29" s="61" t="s">
        <v>11552</v>
      </c>
      <c r="AP29" s="62" t="s">
        <v>11553</v>
      </c>
      <c r="AQ29" s="62" t="s">
        <v>11554</v>
      </c>
      <c r="AR29" s="62" t="s">
        <v>11555</v>
      </c>
    </row>
    <row r="30" spans="3:44" x14ac:dyDescent="0.25">
      <c r="C30" s="53" t="s">
        <v>11547</v>
      </c>
      <c r="D30" s="53" t="s">
        <v>11548</v>
      </c>
      <c r="E30" s="54">
        <v>45809</v>
      </c>
      <c r="F30" s="54">
        <v>45809</v>
      </c>
      <c r="G30" s="55" t="s">
        <v>88</v>
      </c>
      <c r="H30" s="54">
        <v>45809</v>
      </c>
      <c r="I30" s="56" t="s">
        <v>15550</v>
      </c>
      <c r="K30" s="55" t="s">
        <v>11549</v>
      </c>
      <c r="L30" s="55" t="s">
        <v>13394</v>
      </c>
      <c r="M30" s="54">
        <v>45809</v>
      </c>
      <c r="N30" s="55" t="s">
        <v>11104</v>
      </c>
      <c r="O30" s="56" t="str">
        <f>VLOOKUP(N30,Sheet1!$B:$C,2,0)</f>
        <v>CHI NHÁNH THANH HÓA - CÔNG TY CỔ PHẦN DỊCH VỤ THƯƠNG MẠI TỔNG HỢP WINCOMMERCE</v>
      </c>
      <c r="Q30" s="56" t="str">
        <f>VLOOKUP(N30,Sheet1!$B:$D,3,0)</f>
        <v>0104918404-020</v>
      </c>
      <c r="U30" s="55" t="s">
        <v>15254</v>
      </c>
      <c r="X30" s="55" t="s">
        <v>10936</v>
      </c>
      <c r="Y30" s="56" t="str">
        <f>VLOOKUP(X30,Sheet2!$B:$C,2,0)</f>
        <v>Giò sụn gà 250g</v>
      </c>
      <c r="AA30" s="53" t="s">
        <v>11550</v>
      </c>
      <c r="AB30" s="53" t="s">
        <v>11551</v>
      </c>
      <c r="AD30" s="24">
        <v>5</v>
      </c>
      <c r="AF30" s="24">
        <v>50400</v>
      </c>
      <c r="AG30" s="74">
        <f t="shared" si="0"/>
        <v>252000</v>
      </c>
      <c r="AK30" s="59">
        <v>8</v>
      </c>
      <c r="AN30" s="61" t="s">
        <v>11552</v>
      </c>
      <c r="AP30" s="62" t="s">
        <v>11553</v>
      </c>
      <c r="AQ30" s="62" t="s">
        <v>11554</v>
      </c>
      <c r="AR30" s="62" t="s">
        <v>11555</v>
      </c>
    </row>
    <row r="31" spans="3:44" x14ac:dyDescent="0.25">
      <c r="C31" s="53" t="s">
        <v>11547</v>
      </c>
      <c r="D31" s="53" t="s">
        <v>11548</v>
      </c>
      <c r="E31" s="54">
        <v>45809</v>
      </c>
      <c r="F31" s="54">
        <v>45809</v>
      </c>
      <c r="G31" s="55" t="s">
        <v>176</v>
      </c>
      <c r="H31" s="54">
        <v>45809</v>
      </c>
      <c r="I31" s="56" t="s">
        <v>15551</v>
      </c>
      <c r="K31" s="55" t="s">
        <v>11549</v>
      </c>
      <c r="L31" s="55" t="s">
        <v>13395</v>
      </c>
      <c r="M31" s="54">
        <v>45809</v>
      </c>
      <c r="N31" s="55" t="s">
        <v>11243</v>
      </c>
      <c r="O31" s="56" t="str">
        <f>VLOOKUP(N31,Sheet1!$B:$C,2,0)</f>
        <v>CHI NHÁNH NGHỆ AN - CÔNG TY CỔ PHẦN DỊCH VỤ THƯƠNG MẠI TỔNG HỢP WINCOMMERCE</v>
      </c>
      <c r="Q31" s="56" t="str">
        <f>VLOOKUP(N31,Sheet1!$B:$D,3,0)</f>
        <v>0104918404-058</v>
      </c>
      <c r="U31" s="55" t="s">
        <v>12154</v>
      </c>
      <c r="X31" s="55" t="s">
        <v>10897</v>
      </c>
      <c r="Y31" s="56" t="str">
        <f>VLOOKUP(X31,Sheet2!$B:$C,2,0)</f>
        <v>Chả nướng 300g</v>
      </c>
      <c r="AA31" s="53" t="s">
        <v>11550</v>
      </c>
      <c r="AB31" s="53" t="s">
        <v>11551</v>
      </c>
      <c r="AD31" s="24">
        <v>12</v>
      </c>
      <c r="AF31" s="24">
        <v>56760</v>
      </c>
      <c r="AG31" s="74">
        <f t="shared" si="0"/>
        <v>681120</v>
      </c>
      <c r="AK31" s="59">
        <v>8</v>
      </c>
      <c r="AN31" s="61" t="s">
        <v>11552</v>
      </c>
      <c r="AP31" s="62" t="s">
        <v>11553</v>
      </c>
      <c r="AQ31" s="62" t="s">
        <v>11554</v>
      </c>
      <c r="AR31" s="62" t="s">
        <v>11555</v>
      </c>
    </row>
    <row r="32" spans="3:44" x14ac:dyDescent="0.25">
      <c r="C32" s="53" t="s">
        <v>11547</v>
      </c>
      <c r="D32" s="53" t="s">
        <v>11548</v>
      </c>
      <c r="E32" s="54">
        <v>45809</v>
      </c>
      <c r="F32" s="54">
        <v>45809</v>
      </c>
      <c r="G32" s="55" t="s">
        <v>176</v>
      </c>
      <c r="H32" s="54">
        <v>45809</v>
      </c>
      <c r="I32" s="56" t="s">
        <v>15551</v>
      </c>
      <c r="K32" s="55" t="s">
        <v>11549</v>
      </c>
      <c r="L32" s="55" t="s">
        <v>13395</v>
      </c>
      <c r="M32" s="54">
        <v>45809</v>
      </c>
      <c r="N32" s="55" t="s">
        <v>11243</v>
      </c>
      <c r="O32" s="56" t="str">
        <f>VLOOKUP(N32,Sheet1!$B:$C,2,0)</f>
        <v>CHI NHÁNH NGHỆ AN - CÔNG TY CỔ PHẦN DỊCH VỤ THƯƠNG MẠI TỔNG HỢP WINCOMMERCE</v>
      </c>
      <c r="Q32" s="56" t="str">
        <f>VLOOKUP(N32,Sheet1!$B:$D,3,0)</f>
        <v>0104918404-058</v>
      </c>
      <c r="U32" s="55" t="s">
        <v>12154</v>
      </c>
      <c r="X32" s="55" t="s">
        <v>10881</v>
      </c>
      <c r="Y32" s="56" t="str">
        <f>VLOOKUP(X32,Sheet2!$B:$C,2,0)</f>
        <v>Chả cốm 300g</v>
      </c>
      <c r="AA32" s="53" t="s">
        <v>11550</v>
      </c>
      <c r="AB32" s="53" t="s">
        <v>11551</v>
      </c>
      <c r="AD32" s="24">
        <v>4</v>
      </c>
      <c r="AF32" s="24">
        <v>60885</v>
      </c>
      <c r="AG32" s="74">
        <f t="shared" si="0"/>
        <v>243540</v>
      </c>
      <c r="AK32" s="59">
        <v>8</v>
      </c>
      <c r="AN32" s="61" t="s">
        <v>11552</v>
      </c>
      <c r="AP32" s="62" t="s">
        <v>11553</v>
      </c>
      <c r="AQ32" s="62" t="s">
        <v>11554</v>
      </c>
      <c r="AR32" s="62" t="s">
        <v>11555</v>
      </c>
    </row>
    <row r="33" spans="3:44" x14ac:dyDescent="0.25">
      <c r="C33" s="53" t="s">
        <v>11547</v>
      </c>
      <c r="D33" s="53" t="s">
        <v>11548</v>
      </c>
      <c r="E33" s="54">
        <v>45809</v>
      </c>
      <c r="F33" s="54">
        <v>45809</v>
      </c>
      <c r="G33" s="55" t="s">
        <v>176</v>
      </c>
      <c r="H33" s="54">
        <v>45809</v>
      </c>
      <c r="I33" s="56" t="s">
        <v>15551</v>
      </c>
      <c r="K33" s="55" t="s">
        <v>11549</v>
      </c>
      <c r="L33" s="55" t="s">
        <v>13395</v>
      </c>
      <c r="M33" s="54">
        <v>45809</v>
      </c>
      <c r="N33" s="55" t="s">
        <v>11243</v>
      </c>
      <c r="O33" s="56" t="str">
        <f>VLOOKUP(N33,Sheet1!$B:$C,2,0)</f>
        <v>CHI NHÁNH NGHỆ AN - CÔNG TY CỔ PHẦN DỊCH VỤ THƯƠNG MẠI TỔNG HỢP WINCOMMERCE</v>
      </c>
      <c r="Q33" s="56" t="str">
        <f>VLOOKUP(N33,Sheet1!$B:$D,3,0)</f>
        <v>0104918404-058</v>
      </c>
      <c r="U33" s="55" t="s">
        <v>12154</v>
      </c>
      <c r="X33" s="55" t="s">
        <v>11010</v>
      </c>
      <c r="Y33" s="56" t="str">
        <f>VLOOKUP(X33,Sheet2!$B:$C,2,0)</f>
        <v>Tai heo muối 200g</v>
      </c>
      <c r="AA33" s="53" t="s">
        <v>11550</v>
      </c>
      <c r="AB33" s="53" t="s">
        <v>11551</v>
      </c>
      <c r="AD33" s="24">
        <v>2</v>
      </c>
      <c r="AF33" s="24">
        <v>55595</v>
      </c>
      <c r="AG33" s="74">
        <f t="shared" si="0"/>
        <v>111190</v>
      </c>
      <c r="AK33" s="59">
        <v>8</v>
      </c>
      <c r="AN33" s="61" t="s">
        <v>11552</v>
      </c>
      <c r="AP33" s="62" t="s">
        <v>11553</v>
      </c>
      <c r="AQ33" s="62" t="s">
        <v>11554</v>
      </c>
      <c r="AR33" s="62" t="s">
        <v>11555</v>
      </c>
    </row>
    <row r="34" spans="3:44" x14ac:dyDescent="0.25">
      <c r="C34" s="53" t="s">
        <v>11547</v>
      </c>
      <c r="D34" s="53" t="s">
        <v>11548</v>
      </c>
      <c r="E34" s="54">
        <v>45809</v>
      </c>
      <c r="F34" s="54">
        <v>45809</v>
      </c>
      <c r="G34" s="55" t="s">
        <v>200</v>
      </c>
      <c r="H34" s="54">
        <v>45809</v>
      </c>
      <c r="I34" s="56" t="s">
        <v>15552</v>
      </c>
      <c r="K34" s="55" t="s">
        <v>11549</v>
      </c>
      <c r="L34" s="55" t="s">
        <v>13367</v>
      </c>
      <c r="M34" s="54">
        <v>45809</v>
      </c>
      <c r="N34" s="55" t="s">
        <v>11028</v>
      </c>
      <c r="O34" s="56" t="str">
        <f>VLOOKUP(N34,Sheet1!$B:$C,2,0)</f>
        <v>CHI NHÁNH NINH BÌNH - CÔNG TY CỔ PHẦN DỊCH VỤ THƯƠNG MẠI TỔNG HỢP WINCOMMERCE</v>
      </c>
      <c r="Q34" s="56" t="str">
        <f>VLOOKUP(N34,Sheet1!$B:$D,3,0)</f>
        <v>0104918404-001</v>
      </c>
      <c r="U34" s="55" t="s">
        <v>12391</v>
      </c>
      <c r="X34" s="55" t="s">
        <v>11010</v>
      </c>
      <c r="Y34" s="56" t="str">
        <f>VLOOKUP(X34,Sheet2!$B:$C,2,0)</f>
        <v>Tai heo muối 200g</v>
      </c>
      <c r="AA34" s="53" t="s">
        <v>11550</v>
      </c>
      <c r="AB34" s="53" t="s">
        <v>11551</v>
      </c>
      <c r="AD34" s="24">
        <v>2</v>
      </c>
      <c r="AF34" s="24">
        <v>55595</v>
      </c>
      <c r="AG34" s="74">
        <f t="shared" si="0"/>
        <v>111190</v>
      </c>
      <c r="AK34" s="59">
        <v>8</v>
      </c>
      <c r="AN34" s="61" t="s">
        <v>11552</v>
      </c>
      <c r="AP34" s="62" t="s">
        <v>11553</v>
      </c>
      <c r="AQ34" s="62" t="s">
        <v>11554</v>
      </c>
      <c r="AR34" s="62" t="s">
        <v>11555</v>
      </c>
    </row>
    <row r="35" spans="3:44" x14ac:dyDescent="0.25">
      <c r="C35" s="53" t="s">
        <v>11547</v>
      </c>
      <c r="D35" s="53" t="s">
        <v>11548</v>
      </c>
      <c r="E35" s="54">
        <v>45809</v>
      </c>
      <c r="F35" s="54">
        <v>45809</v>
      </c>
      <c r="G35" s="55" t="s">
        <v>200</v>
      </c>
      <c r="H35" s="54">
        <v>45809</v>
      </c>
      <c r="I35" s="56" t="s">
        <v>15552</v>
      </c>
      <c r="K35" s="55" t="s">
        <v>11549</v>
      </c>
      <c r="L35" s="55" t="s">
        <v>13367</v>
      </c>
      <c r="M35" s="54">
        <v>45809</v>
      </c>
      <c r="N35" s="55" t="s">
        <v>11028</v>
      </c>
      <c r="O35" s="56" t="str">
        <f>VLOOKUP(N35,Sheet1!$B:$C,2,0)</f>
        <v>CHI NHÁNH NINH BÌNH - CÔNG TY CỔ PHẦN DỊCH VỤ THƯƠNG MẠI TỔNG HỢP WINCOMMERCE</v>
      </c>
      <c r="Q35" s="56" t="str">
        <f>VLOOKUP(N35,Sheet1!$B:$D,3,0)</f>
        <v>0104918404-001</v>
      </c>
      <c r="U35" s="55" t="s">
        <v>12391</v>
      </c>
      <c r="X35" s="55" t="s">
        <v>10938</v>
      </c>
      <c r="Y35" s="56" t="str">
        <f>VLOOKUP(X35,Sheet2!$B:$C,2,0)</f>
        <v>Giò Tai Lưỡi Xào 250g</v>
      </c>
      <c r="AA35" s="53" t="s">
        <v>11550</v>
      </c>
      <c r="AB35" s="53" t="s">
        <v>11551</v>
      </c>
      <c r="AD35" s="24">
        <v>2</v>
      </c>
      <c r="AF35" s="24">
        <v>50182</v>
      </c>
      <c r="AG35" s="74">
        <f t="shared" si="0"/>
        <v>100364</v>
      </c>
      <c r="AK35" s="59">
        <v>8</v>
      </c>
      <c r="AN35" s="61" t="s">
        <v>11552</v>
      </c>
      <c r="AP35" s="62" t="s">
        <v>11553</v>
      </c>
      <c r="AQ35" s="62" t="s">
        <v>11554</v>
      </c>
      <c r="AR35" s="62" t="s">
        <v>11555</v>
      </c>
    </row>
    <row r="36" spans="3:44" x14ac:dyDescent="0.25">
      <c r="C36" s="53" t="s">
        <v>11547</v>
      </c>
      <c r="D36" s="53" t="s">
        <v>11548</v>
      </c>
      <c r="E36" s="54">
        <v>45809</v>
      </c>
      <c r="F36" s="54">
        <v>45809</v>
      </c>
      <c r="G36" s="55" t="s">
        <v>200</v>
      </c>
      <c r="H36" s="54">
        <v>45809</v>
      </c>
      <c r="I36" s="56" t="s">
        <v>15552</v>
      </c>
      <c r="K36" s="55" t="s">
        <v>11549</v>
      </c>
      <c r="L36" s="55" t="s">
        <v>13367</v>
      </c>
      <c r="M36" s="54">
        <v>45809</v>
      </c>
      <c r="N36" s="55" t="s">
        <v>11028</v>
      </c>
      <c r="O36" s="56" t="str">
        <f>VLOOKUP(N36,Sheet1!$B:$C,2,0)</f>
        <v>CHI NHÁNH NINH BÌNH - CÔNG TY CỔ PHẦN DỊCH VỤ THƯƠNG MẠI TỔNG HỢP WINCOMMERCE</v>
      </c>
      <c r="Q36" s="56" t="str">
        <f>VLOOKUP(N36,Sheet1!$B:$D,3,0)</f>
        <v>0104918404-001</v>
      </c>
      <c r="U36" s="55" t="s">
        <v>12391</v>
      </c>
      <c r="X36" s="55" t="s">
        <v>10983</v>
      </c>
      <c r="Y36" s="56" t="str">
        <f>VLOOKUP(X36,Sheet2!$B:$C,2,0)</f>
        <v>Mọc Nấm Hương 250g</v>
      </c>
      <c r="AA36" s="53" t="s">
        <v>11550</v>
      </c>
      <c r="AB36" s="53" t="s">
        <v>11551</v>
      </c>
      <c r="AD36" s="24">
        <v>4</v>
      </c>
      <c r="AF36" s="24">
        <v>46000</v>
      </c>
      <c r="AG36" s="74">
        <f t="shared" si="0"/>
        <v>184000</v>
      </c>
      <c r="AK36" s="59">
        <v>8</v>
      </c>
      <c r="AN36" s="61" t="s">
        <v>11552</v>
      </c>
      <c r="AP36" s="62" t="s">
        <v>11553</v>
      </c>
      <c r="AQ36" s="62" t="s">
        <v>11554</v>
      </c>
      <c r="AR36" s="62" t="s">
        <v>11555</v>
      </c>
    </row>
    <row r="37" spans="3:44" x14ac:dyDescent="0.25">
      <c r="C37" s="53" t="s">
        <v>11547</v>
      </c>
      <c r="D37" s="53" t="s">
        <v>11548</v>
      </c>
      <c r="E37" s="54">
        <v>45809</v>
      </c>
      <c r="F37" s="54">
        <v>45809</v>
      </c>
      <c r="G37" s="55" t="s">
        <v>200</v>
      </c>
      <c r="H37" s="54">
        <v>45809</v>
      </c>
      <c r="I37" s="56" t="s">
        <v>15552</v>
      </c>
      <c r="K37" s="55" t="s">
        <v>11549</v>
      </c>
      <c r="L37" s="55" t="s">
        <v>13367</v>
      </c>
      <c r="M37" s="54">
        <v>45809</v>
      </c>
      <c r="N37" s="55" t="s">
        <v>11028</v>
      </c>
      <c r="O37" s="56" t="str">
        <f>VLOOKUP(N37,Sheet1!$B:$C,2,0)</f>
        <v>CHI NHÁNH NINH BÌNH - CÔNG TY CỔ PHẦN DỊCH VỤ THƯƠNG MẠI TỔNG HỢP WINCOMMERCE</v>
      </c>
      <c r="Q37" s="56" t="str">
        <f>VLOOKUP(N37,Sheet1!$B:$D,3,0)</f>
        <v>0104918404-001</v>
      </c>
      <c r="U37" s="55" t="s">
        <v>12391</v>
      </c>
      <c r="X37" s="55" t="s">
        <v>10897</v>
      </c>
      <c r="Y37" s="56" t="str">
        <f>VLOOKUP(X37,Sheet2!$B:$C,2,0)</f>
        <v>Chả nướng 300g</v>
      </c>
      <c r="AA37" s="53" t="s">
        <v>11550</v>
      </c>
      <c r="AB37" s="53" t="s">
        <v>11551</v>
      </c>
      <c r="AD37" s="24">
        <v>2</v>
      </c>
      <c r="AF37" s="24">
        <v>56760</v>
      </c>
      <c r="AG37" s="74">
        <f t="shared" si="0"/>
        <v>113520</v>
      </c>
      <c r="AK37" s="59">
        <v>8</v>
      </c>
      <c r="AN37" s="61" t="s">
        <v>11552</v>
      </c>
      <c r="AP37" s="62" t="s">
        <v>11553</v>
      </c>
      <c r="AQ37" s="62" t="s">
        <v>11554</v>
      </c>
      <c r="AR37" s="62" t="s">
        <v>11555</v>
      </c>
    </row>
    <row r="38" spans="3:44" x14ac:dyDescent="0.25">
      <c r="C38" s="53" t="s">
        <v>11547</v>
      </c>
      <c r="D38" s="53" t="s">
        <v>11548</v>
      </c>
      <c r="E38" s="54">
        <v>45809</v>
      </c>
      <c r="F38" s="54">
        <v>45809</v>
      </c>
      <c r="G38" s="55" t="s">
        <v>236</v>
      </c>
      <c r="H38" s="54">
        <v>45809</v>
      </c>
      <c r="I38" s="56" t="s">
        <v>15553</v>
      </c>
      <c r="K38" s="55" t="s">
        <v>11549</v>
      </c>
      <c r="L38" s="55" t="s">
        <v>13396</v>
      </c>
      <c r="M38" s="54">
        <v>45809</v>
      </c>
      <c r="N38" s="55" t="s">
        <v>11194</v>
      </c>
      <c r="O38" s="56" t="str">
        <f>VLOOKUP(N38,Sheet1!$B:$C,2,0)</f>
        <v>CHI NHÁNH THÁI BÌNH - CÔNG TY CỔ PHẦN DỊCH VỤ THƯƠNG MẠI TỔNG HỢP WINCOMMERCE</v>
      </c>
      <c r="Q38" s="56" t="str">
        <f>VLOOKUP(N38,Sheet1!$B:$D,3,0)</f>
        <v>0104918404-044</v>
      </c>
      <c r="U38" s="55" t="s">
        <v>12922</v>
      </c>
      <c r="X38" s="55" t="s">
        <v>10983</v>
      </c>
      <c r="Y38" s="56" t="str">
        <f>VLOOKUP(X38,Sheet2!$B:$C,2,0)</f>
        <v>Mọc Nấm Hương 250g</v>
      </c>
      <c r="AA38" s="53" t="s">
        <v>11550</v>
      </c>
      <c r="AB38" s="53" t="s">
        <v>11551</v>
      </c>
      <c r="AD38" s="24">
        <v>4</v>
      </c>
      <c r="AF38" s="24">
        <v>46000</v>
      </c>
      <c r="AG38" s="74">
        <f t="shared" si="0"/>
        <v>184000</v>
      </c>
      <c r="AK38" s="59">
        <v>8</v>
      </c>
      <c r="AN38" s="61" t="s">
        <v>11552</v>
      </c>
      <c r="AP38" s="62" t="s">
        <v>11553</v>
      </c>
      <c r="AQ38" s="62" t="s">
        <v>11554</v>
      </c>
      <c r="AR38" s="62" t="s">
        <v>11555</v>
      </c>
    </row>
    <row r="39" spans="3:44" x14ac:dyDescent="0.25">
      <c r="C39" s="53" t="s">
        <v>11547</v>
      </c>
      <c r="D39" s="53" t="s">
        <v>11548</v>
      </c>
      <c r="E39" s="54">
        <v>45809</v>
      </c>
      <c r="F39" s="54">
        <v>45809</v>
      </c>
      <c r="G39" s="55" t="s">
        <v>236</v>
      </c>
      <c r="H39" s="54">
        <v>45809</v>
      </c>
      <c r="I39" s="56" t="s">
        <v>15553</v>
      </c>
      <c r="K39" s="55" t="s">
        <v>11549</v>
      </c>
      <c r="L39" s="55" t="s">
        <v>13396</v>
      </c>
      <c r="M39" s="54">
        <v>45809</v>
      </c>
      <c r="N39" s="55" t="s">
        <v>11194</v>
      </c>
      <c r="O39" s="56" t="str">
        <f>VLOOKUP(N39,Sheet1!$B:$C,2,0)</f>
        <v>CHI NHÁNH THÁI BÌNH - CÔNG TY CỔ PHẦN DỊCH VỤ THƯƠNG MẠI TỔNG HỢP WINCOMMERCE</v>
      </c>
      <c r="Q39" s="56" t="str">
        <f>VLOOKUP(N39,Sheet1!$B:$D,3,0)</f>
        <v>0104918404-044</v>
      </c>
      <c r="U39" s="55" t="s">
        <v>12922</v>
      </c>
      <c r="X39" s="55" t="s">
        <v>10938</v>
      </c>
      <c r="Y39" s="56" t="str">
        <f>VLOOKUP(X39,Sheet2!$B:$C,2,0)</f>
        <v>Giò Tai Lưỡi Xào 250g</v>
      </c>
      <c r="AA39" s="53" t="s">
        <v>11550</v>
      </c>
      <c r="AB39" s="53" t="s">
        <v>11551</v>
      </c>
      <c r="AD39" s="24">
        <v>2</v>
      </c>
      <c r="AF39" s="24">
        <v>50182</v>
      </c>
      <c r="AG39" s="74">
        <f t="shared" si="0"/>
        <v>100364</v>
      </c>
      <c r="AK39" s="59">
        <v>8</v>
      </c>
      <c r="AN39" s="61" t="s">
        <v>11552</v>
      </c>
      <c r="AP39" s="62" t="s">
        <v>11553</v>
      </c>
      <c r="AQ39" s="62" t="s">
        <v>11554</v>
      </c>
      <c r="AR39" s="62" t="s">
        <v>11555</v>
      </c>
    </row>
    <row r="40" spans="3:44" x14ac:dyDescent="0.25">
      <c r="C40" s="53" t="s">
        <v>11547</v>
      </c>
      <c r="D40" s="53" t="s">
        <v>11548</v>
      </c>
      <c r="E40" s="54">
        <v>45809</v>
      </c>
      <c r="F40" s="54">
        <v>45809</v>
      </c>
      <c r="G40" s="55" t="s">
        <v>236</v>
      </c>
      <c r="H40" s="54">
        <v>45809</v>
      </c>
      <c r="I40" s="56" t="s">
        <v>15553</v>
      </c>
      <c r="K40" s="55" t="s">
        <v>11549</v>
      </c>
      <c r="L40" s="55" t="s">
        <v>13396</v>
      </c>
      <c r="M40" s="54">
        <v>45809</v>
      </c>
      <c r="N40" s="55" t="s">
        <v>11194</v>
      </c>
      <c r="O40" s="56" t="str">
        <f>VLOOKUP(N40,Sheet1!$B:$C,2,0)</f>
        <v>CHI NHÁNH THÁI BÌNH - CÔNG TY CỔ PHẦN DỊCH VỤ THƯƠNG MẠI TỔNG HỢP WINCOMMERCE</v>
      </c>
      <c r="Q40" s="56" t="str">
        <f>VLOOKUP(N40,Sheet1!$B:$D,3,0)</f>
        <v>0104918404-044</v>
      </c>
      <c r="U40" s="55" t="s">
        <v>12922</v>
      </c>
      <c r="X40" s="55" t="s">
        <v>10881</v>
      </c>
      <c r="Y40" s="56" t="str">
        <f>VLOOKUP(X40,Sheet2!$B:$C,2,0)</f>
        <v>Chả cốm 300g</v>
      </c>
      <c r="AA40" s="53" t="s">
        <v>11550</v>
      </c>
      <c r="AB40" s="53" t="s">
        <v>11551</v>
      </c>
      <c r="AD40" s="24">
        <v>5</v>
      </c>
      <c r="AF40" s="24">
        <v>60885</v>
      </c>
      <c r="AG40" s="74">
        <f t="shared" si="0"/>
        <v>304425</v>
      </c>
      <c r="AK40" s="59">
        <v>8</v>
      </c>
      <c r="AN40" s="61" t="s">
        <v>11552</v>
      </c>
      <c r="AP40" s="62" t="s">
        <v>11553</v>
      </c>
      <c r="AQ40" s="62" t="s">
        <v>11554</v>
      </c>
      <c r="AR40" s="62" t="s">
        <v>11555</v>
      </c>
    </row>
    <row r="41" spans="3:44" x14ac:dyDescent="0.25">
      <c r="C41" s="53" t="s">
        <v>11547</v>
      </c>
      <c r="D41" s="53" t="s">
        <v>11548</v>
      </c>
      <c r="E41" s="54">
        <v>45809</v>
      </c>
      <c r="F41" s="54">
        <v>45809</v>
      </c>
      <c r="G41" s="55" t="s">
        <v>236</v>
      </c>
      <c r="H41" s="54">
        <v>45809</v>
      </c>
      <c r="I41" s="56" t="s">
        <v>15553</v>
      </c>
      <c r="K41" s="55" t="s">
        <v>11549</v>
      </c>
      <c r="L41" s="55" t="s">
        <v>13396</v>
      </c>
      <c r="M41" s="54">
        <v>45809</v>
      </c>
      <c r="N41" s="55" t="s">
        <v>11194</v>
      </c>
      <c r="O41" s="56" t="str">
        <f>VLOOKUP(N41,Sheet1!$B:$C,2,0)</f>
        <v>CHI NHÁNH THÁI BÌNH - CÔNG TY CỔ PHẦN DỊCH VỤ THƯƠNG MẠI TỔNG HỢP WINCOMMERCE</v>
      </c>
      <c r="Q41" s="56" t="str">
        <f>VLOOKUP(N41,Sheet1!$B:$D,3,0)</f>
        <v>0104918404-044</v>
      </c>
      <c r="U41" s="55" t="s">
        <v>12922</v>
      </c>
      <c r="X41" s="55" t="s">
        <v>10897</v>
      </c>
      <c r="Y41" s="56" t="str">
        <f>VLOOKUP(X41,Sheet2!$B:$C,2,0)</f>
        <v>Chả nướng 300g</v>
      </c>
      <c r="AA41" s="53" t="s">
        <v>11550</v>
      </c>
      <c r="AB41" s="53" t="s">
        <v>11551</v>
      </c>
      <c r="AD41" s="24">
        <v>4</v>
      </c>
      <c r="AF41" s="24">
        <v>56760</v>
      </c>
      <c r="AG41" s="74">
        <f t="shared" si="0"/>
        <v>227040</v>
      </c>
      <c r="AK41" s="59">
        <v>8</v>
      </c>
      <c r="AN41" s="61" t="s">
        <v>11552</v>
      </c>
      <c r="AP41" s="62" t="s">
        <v>11553</v>
      </c>
      <c r="AQ41" s="62" t="s">
        <v>11554</v>
      </c>
      <c r="AR41" s="62" t="s">
        <v>11555</v>
      </c>
    </row>
    <row r="42" spans="3:44" x14ac:dyDescent="0.25">
      <c r="C42" s="53" t="s">
        <v>11547</v>
      </c>
      <c r="D42" s="53" t="s">
        <v>11548</v>
      </c>
      <c r="E42" s="54">
        <v>45809</v>
      </c>
      <c r="F42" s="54">
        <v>45809</v>
      </c>
      <c r="G42" s="55" t="s">
        <v>344</v>
      </c>
      <c r="H42" s="54">
        <v>45809</v>
      </c>
      <c r="I42" s="56" t="s">
        <v>15554</v>
      </c>
      <c r="K42" s="55" t="s">
        <v>11549</v>
      </c>
      <c r="L42" s="55" t="s">
        <v>13397</v>
      </c>
      <c r="M42" s="54">
        <v>45809</v>
      </c>
      <c r="N42" s="55" t="s">
        <v>11233</v>
      </c>
      <c r="O42" s="56" t="str">
        <f>VLOOKUP(N42,Sheet1!$B:$C,2,0)</f>
        <v>CHI NHÁNH HƯNG YÊN - CÔNG TY CỔ PHẦN DỊCH VỤ THƯƠNG MẠI TỔNG HỢP WINCOMMERCE</v>
      </c>
      <c r="Q42" s="56" t="str">
        <f>VLOOKUP(N42,Sheet1!$B:$D,3,0)</f>
        <v>0104918404-056</v>
      </c>
      <c r="U42" s="55" t="s">
        <v>12542</v>
      </c>
      <c r="X42" s="55" t="s">
        <v>11010</v>
      </c>
      <c r="Y42" s="56" t="str">
        <f>VLOOKUP(X42,Sheet2!$B:$C,2,0)</f>
        <v>Tai heo muối 200g</v>
      </c>
      <c r="AA42" s="53" t="s">
        <v>11550</v>
      </c>
      <c r="AB42" s="53" t="s">
        <v>11551</v>
      </c>
      <c r="AD42" s="24">
        <v>5</v>
      </c>
      <c r="AF42" s="24">
        <v>55595</v>
      </c>
      <c r="AG42" s="74">
        <f t="shared" si="0"/>
        <v>277975</v>
      </c>
      <c r="AK42" s="59">
        <v>8</v>
      </c>
      <c r="AN42" s="61" t="s">
        <v>11552</v>
      </c>
      <c r="AP42" s="62" t="s">
        <v>11553</v>
      </c>
      <c r="AQ42" s="62" t="s">
        <v>11554</v>
      </c>
      <c r="AR42" s="62" t="s">
        <v>11555</v>
      </c>
    </row>
    <row r="43" spans="3:44" x14ac:dyDescent="0.25">
      <c r="C43" s="53" t="s">
        <v>11547</v>
      </c>
      <c r="D43" s="53" t="s">
        <v>11548</v>
      </c>
      <c r="E43" s="54">
        <v>45809</v>
      </c>
      <c r="F43" s="54">
        <v>45809</v>
      </c>
      <c r="G43" s="55" t="s">
        <v>292</v>
      </c>
      <c r="H43" s="54">
        <v>45809</v>
      </c>
      <c r="I43" s="56" t="s">
        <v>15555</v>
      </c>
      <c r="K43" s="55" t="s">
        <v>11549</v>
      </c>
      <c r="L43" s="55" t="s">
        <v>13398</v>
      </c>
      <c r="M43" s="54">
        <v>45809</v>
      </c>
      <c r="N43" s="55" t="s">
        <v>11034</v>
      </c>
      <c r="O43" s="56" t="str">
        <f>VLOOKUP(N43,Sheet1!$B:$C,2,0)</f>
        <v>CHI NHÁNH HÀ NỘI - CÔNG TY CỔ PHẦN DỊCH VỤ THƯƠNG MẠI TỔNG HỢP WINCOMMERCE</v>
      </c>
      <c r="Q43" s="56" t="str">
        <f>VLOOKUP(N43,Sheet1!$B:$D,3,0)</f>
        <v>0104918404-002</v>
      </c>
      <c r="U43" s="55" t="s">
        <v>13066</v>
      </c>
      <c r="X43" s="55" t="s">
        <v>10983</v>
      </c>
      <c r="Y43" s="56" t="str">
        <f>VLOOKUP(X43,Sheet2!$B:$C,2,0)</f>
        <v>Mọc Nấm Hương 250g</v>
      </c>
      <c r="AA43" s="53" t="s">
        <v>11550</v>
      </c>
      <c r="AB43" s="53" t="s">
        <v>11551</v>
      </c>
      <c r="AD43" s="24">
        <v>1</v>
      </c>
      <c r="AF43" s="24">
        <v>46000</v>
      </c>
      <c r="AG43" s="74">
        <f t="shared" si="0"/>
        <v>46000</v>
      </c>
      <c r="AK43" s="59">
        <v>8</v>
      </c>
      <c r="AN43" s="61" t="s">
        <v>11552</v>
      </c>
      <c r="AP43" s="62" t="s">
        <v>11553</v>
      </c>
      <c r="AQ43" s="62" t="s">
        <v>11554</v>
      </c>
      <c r="AR43" s="62" t="s">
        <v>11555</v>
      </c>
    </row>
    <row r="44" spans="3:44" x14ac:dyDescent="0.25">
      <c r="C44" s="53" t="s">
        <v>11547</v>
      </c>
      <c r="D44" s="53" t="s">
        <v>11548</v>
      </c>
      <c r="E44" s="54">
        <v>45809</v>
      </c>
      <c r="F44" s="54">
        <v>45809</v>
      </c>
      <c r="G44" s="55" t="s">
        <v>276</v>
      </c>
      <c r="H44" s="54">
        <v>45809</v>
      </c>
      <c r="I44" s="56" t="s">
        <v>15556</v>
      </c>
      <c r="K44" s="55" t="s">
        <v>11549</v>
      </c>
      <c r="L44" s="55" t="s">
        <v>13399</v>
      </c>
      <c r="M44" s="54">
        <v>45809</v>
      </c>
      <c r="N44" s="55" t="s">
        <v>11129</v>
      </c>
      <c r="O44" s="56" t="str">
        <f>VLOOKUP(N44,Sheet1!$B:$C,2,0)</f>
        <v>CHI NHÁNH HẢI PHÒNG - CÔNG TY CỔ PHẦN DỊCH VỤ THƯƠNG MẠI TỔNG HỢP WINCOMMERCE</v>
      </c>
      <c r="Q44" s="56" t="str">
        <f>VLOOKUP(N44,Sheet1!$B:$D,3,0)</f>
        <v>0104918404-025</v>
      </c>
      <c r="U44" s="55" t="s">
        <v>12075</v>
      </c>
      <c r="X44" s="55" t="s">
        <v>10897</v>
      </c>
      <c r="Y44" s="56" t="str">
        <f>VLOOKUP(X44,Sheet2!$B:$C,2,0)</f>
        <v>Chả nướng 300g</v>
      </c>
      <c r="AA44" s="53" t="s">
        <v>11550</v>
      </c>
      <c r="AB44" s="53" t="s">
        <v>11551</v>
      </c>
      <c r="AD44" s="24">
        <v>2</v>
      </c>
      <c r="AF44" s="24">
        <v>56760</v>
      </c>
      <c r="AG44" s="74">
        <f t="shared" si="0"/>
        <v>113520</v>
      </c>
      <c r="AK44" s="59">
        <v>8</v>
      </c>
      <c r="AN44" s="61" t="s">
        <v>11552</v>
      </c>
      <c r="AP44" s="62" t="s">
        <v>11553</v>
      </c>
      <c r="AQ44" s="62" t="s">
        <v>11554</v>
      </c>
      <c r="AR44" s="62" t="s">
        <v>11555</v>
      </c>
    </row>
    <row r="45" spans="3:44" x14ac:dyDescent="0.25">
      <c r="C45" s="53" t="s">
        <v>11547</v>
      </c>
      <c r="D45" s="53" t="s">
        <v>11548</v>
      </c>
      <c r="E45" s="54">
        <v>45809</v>
      </c>
      <c r="F45" s="54">
        <v>45809</v>
      </c>
      <c r="G45" s="55" t="s">
        <v>212</v>
      </c>
      <c r="H45" s="54">
        <v>45809</v>
      </c>
      <c r="I45" s="56" t="s">
        <v>15557</v>
      </c>
      <c r="K45" s="55" t="s">
        <v>11549</v>
      </c>
      <c r="L45" s="55" t="s">
        <v>11341</v>
      </c>
      <c r="M45" s="54">
        <v>45809</v>
      </c>
      <c r="N45" s="55" t="s">
        <v>11293</v>
      </c>
      <c r="O45" s="56" t="str">
        <f>VLOOKUP(N45,Sheet1!$B:$C,2,0)</f>
        <v>CHI NHÁNH QUẢNG TRỊ - CÔNG TY CỔ PHẦN DỊCH VỤ THƯƠNG MẠI TỔNG HỢP WINCOMMERCE</v>
      </c>
      <c r="Q45" s="56" t="str">
        <f>VLOOKUP(N45,Sheet1!$B:$D,3,0)</f>
        <v>0104918404-070</v>
      </c>
      <c r="U45" s="55" t="s">
        <v>12328</v>
      </c>
      <c r="X45" s="55" t="s">
        <v>10983</v>
      </c>
      <c r="Y45" s="56" t="str">
        <f>VLOOKUP(X45,Sheet2!$B:$C,2,0)</f>
        <v>Mọc Nấm Hương 250g</v>
      </c>
      <c r="AA45" s="53" t="s">
        <v>11550</v>
      </c>
      <c r="AB45" s="53" t="s">
        <v>11551</v>
      </c>
      <c r="AD45" s="24">
        <v>3</v>
      </c>
      <c r="AF45" s="24">
        <v>46000</v>
      </c>
      <c r="AG45" s="74">
        <f t="shared" si="0"/>
        <v>138000</v>
      </c>
      <c r="AK45" s="59">
        <v>8</v>
      </c>
      <c r="AN45" s="61" t="s">
        <v>11552</v>
      </c>
      <c r="AP45" s="62" t="s">
        <v>11553</v>
      </c>
      <c r="AQ45" s="62" t="s">
        <v>11554</v>
      </c>
      <c r="AR45" s="62" t="s">
        <v>11555</v>
      </c>
    </row>
    <row r="46" spans="3:44" x14ac:dyDescent="0.25">
      <c r="C46" s="53" t="s">
        <v>11547</v>
      </c>
      <c r="D46" s="53" t="s">
        <v>11548</v>
      </c>
      <c r="E46" s="54">
        <v>45809</v>
      </c>
      <c r="F46" s="54">
        <v>45809</v>
      </c>
      <c r="G46" s="55" t="s">
        <v>58</v>
      </c>
      <c r="H46" s="54">
        <v>45809</v>
      </c>
      <c r="I46" s="56" t="s">
        <v>15558</v>
      </c>
      <c r="K46" s="55" t="s">
        <v>11549</v>
      </c>
      <c r="L46" s="55" t="s">
        <v>13400</v>
      </c>
      <c r="M46" s="54">
        <v>45809</v>
      </c>
      <c r="N46" s="55" t="s">
        <v>11064</v>
      </c>
      <c r="O46" s="56" t="str">
        <f>VLOOKUP(N46,Sheet1!$B:$C,2,0)</f>
        <v>CHI NHÁNH ĐÀ NẴNG - CÔNG TY CỔ PHẦN DỊCH VỤ THƯƠNG MẠI TỔNG HỢP WINCOMMERCE</v>
      </c>
      <c r="Q46" s="56" t="str">
        <f>VLOOKUP(N46,Sheet1!$B:$D,3,0)</f>
        <v>0104918404-009</v>
      </c>
      <c r="U46" s="55" t="s">
        <v>11925</v>
      </c>
      <c r="X46" s="55" t="s">
        <v>10881</v>
      </c>
      <c r="Y46" s="56" t="str">
        <f>VLOOKUP(X46,Sheet2!$B:$C,2,0)</f>
        <v>Chả cốm 300g</v>
      </c>
      <c r="AA46" s="53" t="s">
        <v>11550</v>
      </c>
      <c r="AB46" s="53" t="s">
        <v>11551</v>
      </c>
      <c r="AD46" s="24">
        <v>1</v>
      </c>
      <c r="AF46" s="24">
        <v>60885</v>
      </c>
      <c r="AG46" s="74">
        <f t="shared" si="0"/>
        <v>60885</v>
      </c>
      <c r="AK46" s="59">
        <v>8</v>
      </c>
      <c r="AN46" s="61" t="s">
        <v>11552</v>
      </c>
      <c r="AP46" s="62" t="s">
        <v>11553</v>
      </c>
      <c r="AQ46" s="62" t="s">
        <v>11554</v>
      </c>
      <c r="AR46" s="62" t="s">
        <v>11555</v>
      </c>
    </row>
    <row r="47" spans="3:44" x14ac:dyDescent="0.25">
      <c r="C47" s="53" t="s">
        <v>11547</v>
      </c>
      <c r="D47" s="53" t="s">
        <v>11548</v>
      </c>
      <c r="E47" s="54">
        <v>45809</v>
      </c>
      <c r="F47" s="54">
        <v>45809</v>
      </c>
      <c r="G47" s="55" t="s">
        <v>58</v>
      </c>
      <c r="H47" s="54">
        <v>45809</v>
      </c>
      <c r="I47" s="56" t="s">
        <v>15558</v>
      </c>
      <c r="K47" s="55" t="s">
        <v>11549</v>
      </c>
      <c r="L47" s="55" t="s">
        <v>13400</v>
      </c>
      <c r="M47" s="54">
        <v>45809</v>
      </c>
      <c r="N47" s="55" t="s">
        <v>11064</v>
      </c>
      <c r="O47" s="56" t="str">
        <f>VLOOKUP(N47,Sheet1!$B:$C,2,0)</f>
        <v>CHI NHÁNH ĐÀ NẴNG - CÔNG TY CỔ PHẦN DỊCH VỤ THƯƠNG MẠI TỔNG HỢP WINCOMMERCE</v>
      </c>
      <c r="Q47" s="56" t="str">
        <f>VLOOKUP(N47,Sheet1!$B:$D,3,0)</f>
        <v>0104918404-009</v>
      </c>
      <c r="U47" s="55" t="s">
        <v>11925</v>
      </c>
      <c r="X47" s="55" t="s">
        <v>10983</v>
      </c>
      <c r="Y47" s="56" t="str">
        <f>VLOOKUP(X47,Sheet2!$B:$C,2,0)</f>
        <v>Mọc Nấm Hương 250g</v>
      </c>
      <c r="AA47" s="53" t="s">
        <v>11550</v>
      </c>
      <c r="AB47" s="53" t="s">
        <v>11551</v>
      </c>
      <c r="AD47" s="24">
        <v>1</v>
      </c>
      <c r="AF47" s="24">
        <v>46000</v>
      </c>
      <c r="AG47" s="74">
        <f t="shared" si="0"/>
        <v>46000</v>
      </c>
      <c r="AK47" s="59">
        <v>8</v>
      </c>
      <c r="AN47" s="61" t="s">
        <v>11552</v>
      </c>
      <c r="AP47" s="62" t="s">
        <v>11553</v>
      </c>
      <c r="AQ47" s="62" t="s">
        <v>11554</v>
      </c>
      <c r="AR47" s="62" t="s">
        <v>11555</v>
      </c>
    </row>
    <row r="48" spans="3:44" x14ac:dyDescent="0.25">
      <c r="C48" s="53" t="s">
        <v>11547</v>
      </c>
      <c r="D48" s="53" t="s">
        <v>11548</v>
      </c>
      <c r="E48" s="54">
        <v>45809</v>
      </c>
      <c r="F48" s="54">
        <v>45809</v>
      </c>
      <c r="G48" s="55" t="s">
        <v>368</v>
      </c>
      <c r="H48" s="54">
        <v>45809</v>
      </c>
      <c r="I48" s="56" t="s">
        <v>15559</v>
      </c>
      <c r="K48" s="55" t="s">
        <v>11549</v>
      </c>
      <c r="L48" s="55" t="s">
        <v>12976</v>
      </c>
      <c r="M48" s="54">
        <v>45809</v>
      </c>
      <c r="N48" s="55" t="s">
        <v>11104</v>
      </c>
      <c r="O48" s="56" t="str">
        <f>VLOOKUP(N48,Sheet1!$B:$C,2,0)</f>
        <v>CHI NHÁNH THANH HÓA - CÔNG TY CỔ PHẦN DỊCH VỤ THƯƠNG MẠI TỔNG HỢP WINCOMMERCE</v>
      </c>
      <c r="Q48" s="56" t="str">
        <f>VLOOKUP(N48,Sheet1!$B:$D,3,0)</f>
        <v>0104918404-020</v>
      </c>
      <c r="U48" s="55" t="s">
        <v>11986</v>
      </c>
      <c r="X48" s="55" t="s">
        <v>10881</v>
      </c>
      <c r="Y48" s="56" t="str">
        <f>VLOOKUP(X48,Sheet2!$B:$C,2,0)</f>
        <v>Chả cốm 300g</v>
      </c>
      <c r="AA48" s="53" t="s">
        <v>11550</v>
      </c>
      <c r="AB48" s="53" t="s">
        <v>11551</v>
      </c>
      <c r="AD48" s="24">
        <v>2</v>
      </c>
      <c r="AF48" s="24">
        <v>74250</v>
      </c>
      <c r="AG48" s="74">
        <f t="shared" si="0"/>
        <v>148500</v>
      </c>
      <c r="AK48" s="59">
        <v>8</v>
      </c>
      <c r="AN48" s="61" t="s">
        <v>11552</v>
      </c>
      <c r="AP48" s="62" t="s">
        <v>11553</v>
      </c>
      <c r="AQ48" s="62" t="s">
        <v>11554</v>
      </c>
      <c r="AR48" s="62" t="s">
        <v>11555</v>
      </c>
    </row>
    <row r="49" spans="3:44" x14ac:dyDescent="0.25">
      <c r="C49" s="53" t="s">
        <v>11547</v>
      </c>
      <c r="D49" s="53" t="s">
        <v>11548</v>
      </c>
      <c r="E49" s="54">
        <v>45809</v>
      </c>
      <c r="F49" s="54">
        <v>45809</v>
      </c>
      <c r="G49" s="55" t="s">
        <v>288</v>
      </c>
      <c r="H49" s="54">
        <v>45809</v>
      </c>
      <c r="I49" s="56" t="s">
        <v>15560</v>
      </c>
      <c r="K49" s="55" t="s">
        <v>11549</v>
      </c>
      <c r="L49" s="55" t="s">
        <v>13401</v>
      </c>
      <c r="M49" s="54">
        <v>45809</v>
      </c>
      <c r="N49" s="55" t="s">
        <v>11024</v>
      </c>
      <c r="O49" s="56" t="str">
        <f>VLOOKUP(N49,Sheet1!$B:$C,2,0)</f>
        <v>CÔNG TY CỔ PHẦN DỊCH VỤ THƯƠNG MẠI TỔNG HỢP WINCOMMERCE</v>
      </c>
      <c r="Q49" s="56" t="str">
        <f>VLOOKUP(N49,Sheet1!$B:$D,3,0)</f>
        <v>0104918404</v>
      </c>
      <c r="U49" s="55" t="s">
        <v>15255</v>
      </c>
      <c r="X49" s="55" t="s">
        <v>10922</v>
      </c>
      <c r="Y49" s="56" t="str">
        <f>VLOOKUP(X49,Sheet2!$B:$C,2,0)</f>
        <v>Gà xì dầu 500g</v>
      </c>
      <c r="AA49" s="53" t="s">
        <v>11550</v>
      </c>
      <c r="AB49" s="53" t="s">
        <v>11551</v>
      </c>
      <c r="AD49" s="24">
        <v>2</v>
      </c>
      <c r="AF49" s="24">
        <v>111606</v>
      </c>
      <c r="AG49" s="74">
        <f t="shared" si="0"/>
        <v>223212</v>
      </c>
      <c r="AK49" s="59">
        <v>8</v>
      </c>
      <c r="AN49" s="61" t="s">
        <v>11552</v>
      </c>
      <c r="AP49" s="62" t="s">
        <v>11553</v>
      </c>
      <c r="AQ49" s="62" t="s">
        <v>11554</v>
      </c>
      <c r="AR49" s="62" t="s">
        <v>11555</v>
      </c>
    </row>
    <row r="50" spans="3:44" x14ac:dyDescent="0.25">
      <c r="C50" s="53" t="s">
        <v>11547</v>
      </c>
      <c r="D50" s="53" t="s">
        <v>11548</v>
      </c>
      <c r="E50" s="54">
        <v>45809</v>
      </c>
      <c r="F50" s="54">
        <v>45809</v>
      </c>
      <c r="G50" s="55" t="s">
        <v>288</v>
      </c>
      <c r="H50" s="54">
        <v>45809</v>
      </c>
      <c r="I50" s="56" t="s">
        <v>15560</v>
      </c>
      <c r="K50" s="55" t="s">
        <v>11549</v>
      </c>
      <c r="L50" s="55" t="s">
        <v>13401</v>
      </c>
      <c r="M50" s="54">
        <v>45809</v>
      </c>
      <c r="N50" s="55" t="s">
        <v>11024</v>
      </c>
      <c r="O50" s="56" t="str">
        <f>VLOOKUP(N50,Sheet1!$B:$C,2,0)</f>
        <v>CÔNG TY CỔ PHẦN DỊCH VỤ THƯƠNG MẠI TỔNG HỢP WINCOMMERCE</v>
      </c>
      <c r="Q50" s="56" t="str">
        <f>VLOOKUP(N50,Sheet1!$B:$D,3,0)</f>
        <v>0104918404</v>
      </c>
      <c r="U50" s="55" t="s">
        <v>15255</v>
      </c>
      <c r="X50" s="55" t="s">
        <v>10938</v>
      </c>
      <c r="Y50" s="56" t="str">
        <f>VLOOKUP(X50,Sheet2!$B:$C,2,0)</f>
        <v>Giò Tai Lưỡi Xào 250g</v>
      </c>
      <c r="AA50" s="53" t="s">
        <v>11550</v>
      </c>
      <c r="AB50" s="53" t="s">
        <v>11551</v>
      </c>
      <c r="AD50" s="24">
        <v>1</v>
      </c>
      <c r="AF50" s="24">
        <v>50182</v>
      </c>
      <c r="AG50" s="74">
        <f t="shared" si="0"/>
        <v>50182</v>
      </c>
      <c r="AK50" s="59">
        <v>8</v>
      </c>
      <c r="AN50" s="61" t="s">
        <v>11552</v>
      </c>
      <c r="AP50" s="62" t="s">
        <v>11553</v>
      </c>
      <c r="AQ50" s="62" t="s">
        <v>11554</v>
      </c>
      <c r="AR50" s="62" t="s">
        <v>11555</v>
      </c>
    </row>
    <row r="51" spans="3:44" x14ac:dyDescent="0.25">
      <c r="C51" s="53" t="s">
        <v>11547</v>
      </c>
      <c r="D51" s="53" t="s">
        <v>11548</v>
      </c>
      <c r="E51" s="54">
        <v>45809</v>
      </c>
      <c r="F51" s="54">
        <v>45809</v>
      </c>
      <c r="G51" s="55" t="s">
        <v>254</v>
      </c>
      <c r="H51" s="54">
        <v>45809</v>
      </c>
      <c r="I51" s="56" t="s">
        <v>15561</v>
      </c>
      <c r="K51" s="55" t="s">
        <v>11549</v>
      </c>
      <c r="L51" s="55" t="s">
        <v>13402</v>
      </c>
      <c r="M51" s="54">
        <v>45809</v>
      </c>
      <c r="N51" s="55" t="s">
        <v>11144</v>
      </c>
      <c r="O51" s="56" t="str">
        <f>VLOOKUP(N51,Sheet1!$B:$C,2,0)</f>
        <v>CHI NHÁNH VĨNH PHÚC - CÔNG TY CỔ PHẦN DỊCH VỤ THƯƠNG MẠI TỔNG HỢP WINCOMMERCE</v>
      </c>
      <c r="Q51" s="56" t="str">
        <f>VLOOKUP(N51,Sheet1!$B:$D,3,0)</f>
        <v>0104918404-029</v>
      </c>
      <c r="U51" s="55" t="s">
        <v>12883</v>
      </c>
      <c r="X51" s="55" t="s">
        <v>10983</v>
      </c>
      <c r="Y51" s="56" t="str">
        <f>VLOOKUP(X51,Sheet2!$B:$C,2,0)</f>
        <v>Mọc Nấm Hương 250g</v>
      </c>
      <c r="AA51" s="53" t="s">
        <v>11550</v>
      </c>
      <c r="AB51" s="53" t="s">
        <v>11551</v>
      </c>
      <c r="AD51" s="24">
        <v>2</v>
      </c>
      <c r="AF51" s="24">
        <v>46000</v>
      </c>
      <c r="AG51" s="74">
        <f t="shared" si="0"/>
        <v>92000</v>
      </c>
      <c r="AK51" s="59">
        <v>8</v>
      </c>
      <c r="AN51" s="61" t="s">
        <v>11552</v>
      </c>
      <c r="AP51" s="62" t="s">
        <v>11553</v>
      </c>
      <c r="AQ51" s="62" t="s">
        <v>11554</v>
      </c>
      <c r="AR51" s="62" t="s">
        <v>11555</v>
      </c>
    </row>
    <row r="52" spans="3:44" x14ac:dyDescent="0.25">
      <c r="C52" s="53" t="s">
        <v>11547</v>
      </c>
      <c r="D52" s="53" t="s">
        <v>11548</v>
      </c>
      <c r="E52" s="54">
        <v>45809</v>
      </c>
      <c r="F52" s="54">
        <v>45809</v>
      </c>
      <c r="G52" s="55" t="s">
        <v>164</v>
      </c>
      <c r="H52" s="54">
        <v>45809</v>
      </c>
      <c r="I52" s="56" t="s">
        <v>15562</v>
      </c>
      <c r="K52" s="55" t="s">
        <v>11549</v>
      </c>
      <c r="L52" s="55" t="s">
        <v>13403</v>
      </c>
      <c r="M52" s="54">
        <v>45809</v>
      </c>
      <c r="N52" s="55" t="s">
        <v>11064</v>
      </c>
      <c r="O52" s="56" t="str">
        <f>VLOOKUP(N52,Sheet1!$B:$C,2,0)</f>
        <v>CHI NHÁNH ĐÀ NẴNG - CÔNG TY CỔ PHẦN DỊCH VỤ THƯƠNG MẠI TỔNG HỢP WINCOMMERCE</v>
      </c>
      <c r="Q52" s="56" t="str">
        <f>VLOOKUP(N52,Sheet1!$B:$D,3,0)</f>
        <v>0104918404-009</v>
      </c>
      <c r="U52" s="55" t="s">
        <v>13357</v>
      </c>
      <c r="X52" s="55" t="s">
        <v>10983</v>
      </c>
      <c r="Y52" s="56" t="str">
        <f>VLOOKUP(X52,Sheet2!$B:$C,2,0)</f>
        <v>Mọc Nấm Hương 250g</v>
      </c>
      <c r="AA52" s="53" t="s">
        <v>11550</v>
      </c>
      <c r="AB52" s="53" t="s">
        <v>11551</v>
      </c>
      <c r="AD52" s="24">
        <v>4</v>
      </c>
      <c r="AF52" s="24">
        <v>46000</v>
      </c>
      <c r="AG52" s="74">
        <f t="shared" si="0"/>
        <v>184000</v>
      </c>
      <c r="AK52" s="59">
        <v>8</v>
      </c>
      <c r="AN52" s="61" t="s">
        <v>11552</v>
      </c>
      <c r="AP52" s="62" t="s">
        <v>11553</v>
      </c>
      <c r="AQ52" s="62" t="s">
        <v>11554</v>
      </c>
      <c r="AR52" s="62" t="s">
        <v>11555</v>
      </c>
    </row>
    <row r="53" spans="3:44" x14ac:dyDescent="0.25">
      <c r="C53" s="53" t="s">
        <v>11547</v>
      </c>
      <c r="D53" s="53" t="s">
        <v>11548</v>
      </c>
      <c r="E53" s="54">
        <v>45809</v>
      </c>
      <c r="F53" s="54">
        <v>45809</v>
      </c>
      <c r="G53" s="55" t="s">
        <v>180</v>
      </c>
      <c r="H53" s="54">
        <v>45809</v>
      </c>
      <c r="I53" s="56" t="s">
        <v>15563</v>
      </c>
      <c r="K53" s="55" t="s">
        <v>11549</v>
      </c>
      <c r="L53" s="55" t="s">
        <v>13404</v>
      </c>
      <c r="M53" s="54">
        <v>45809</v>
      </c>
      <c r="N53" s="55" t="s">
        <v>11243</v>
      </c>
      <c r="O53" s="56" t="str">
        <f>VLOOKUP(N53,Sheet1!$B:$C,2,0)</f>
        <v>CHI NHÁNH NGHỆ AN - CÔNG TY CỔ PHẦN DỊCH VỤ THƯƠNG MẠI TỔNG HỢP WINCOMMERCE</v>
      </c>
      <c r="Q53" s="56" t="str">
        <f>VLOOKUP(N53,Sheet1!$B:$D,3,0)</f>
        <v>0104918404-058</v>
      </c>
      <c r="U53" s="55" t="s">
        <v>12237</v>
      </c>
      <c r="X53" s="55" t="s">
        <v>10897</v>
      </c>
      <c r="Y53" s="56" t="str">
        <f>VLOOKUP(X53,Sheet2!$B:$C,2,0)</f>
        <v>Chả nướng 300g</v>
      </c>
      <c r="AA53" s="53" t="s">
        <v>11550</v>
      </c>
      <c r="AB53" s="53" t="s">
        <v>11551</v>
      </c>
      <c r="AD53" s="24">
        <v>1</v>
      </c>
      <c r="AF53" s="24">
        <v>56760</v>
      </c>
      <c r="AG53" s="74">
        <f t="shared" si="0"/>
        <v>56760</v>
      </c>
      <c r="AK53" s="59">
        <v>8</v>
      </c>
      <c r="AN53" s="61" t="s">
        <v>11552</v>
      </c>
      <c r="AP53" s="62" t="s">
        <v>11553</v>
      </c>
      <c r="AQ53" s="62" t="s">
        <v>11554</v>
      </c>
      <c r="AR53" s="62" t="s">
        <v>11555</v>
      </c>
    </row>
    <row r="54" spans="3:44" x14ac:dyDescent="0.25">
      <c r="C54" s="53" t="s">
        <v>11547</v>
      </c>
      <c r="D54" s="53" t="s">
        <v>11548</v>
      </c>
      <c r="E54" s="54">
        <v>45809</v>
      </c>
      <c r="F54" s="54">
        <v>45809</v>
      </c>
      <c r="G54" s="55" t="s">
        <v>180</v>
      </c>
      <c r="H54" s="54">
        <v>45809</v>
      </c>
      <c r="I54" s="56" t="s">
        <v>15563</v>
      </c>
      <c r="K54" s="55" t="s">
        <v>11549</v>
      </c>
      <c r="L54" s="55" t="s">
        <v>13404</v>
      </c>
      <c r="M54" s="54">
        <v>45809</v>
      </c>
      <c r="N54" s="55" t="s">
        <v>11243</v>
      </c>
      <c r="O54" s="56" t="str">
        <f>VLOOKUP(N54,Sheet1!$B:$C,2,0)</f>
        <v>CHI NHÁNH NGHỆ AN - CÔNG TY CỔ PHẦN DỊCH VỤ THƯƠNG MẠI TỔNG HỢP WINCOMMERCE</v>
      </c>
      <c r="Q54" s="56" t="str">
        <f>VLOOKUP(N54,Sheet1!$B:$D,3,0)</f>
        <v>0104918404-058</v>
      </c>
      <c r="U54" s="55" t="s">
        <v>12237</v>
      </c>
      <c r="X54" s="55" t="s">
        <v>10983</v>
      </c>
      <c r="Y54" s="56" t="str">
        <f>VLOOKUP(X54,Sheet2!$B:$C,2,0)</f>
        <v>Mọc Nấm Hương 250g</v>
      </c>
      <c r="AA54" s="53" t="s">
        <v>11550</v>
      </c>
      <c r="AB54" s="53" t="s">
        <v>11551</v>
      </c>
      <c r="AD54" s="24">
        <v>1</v>
      </c>
      <c r="AF54" s="24">
        <v>46000</v>
      </c>
      <c r="AG54" s="74">
        <f t="shared" si="0"/>
        <v>46000</v>
      </c>
      <c r="AK54" s="59">
        <v>8</v>
      </c>
      <c r="AN54" s="61" t="s">
        <v>11552</v>
      </c>
      <c r="AP54" s="62" t="s">
        <v>11553</v>
      </c>
      <c r="AQ54" s="62" t="s">
        <v>11554</v>
      </c>
      <c r="AR54" s="62" t="s">
        <v>11555</v>
      </c>
    </row>
    <row r="55" spans="3:44" x14ac:dyDescent="0.25">
      <c r="C55" s="53" t="s">
        <v>11547</v>
      </c>
      <c r="D55" s="53" t="s">
        <v>11548</v>
      </c>
      <c r="E55" s="54">
        <v>45809</v>
      </c>
      <c r="F55" s="54">
        <v>45809</v>
      </c>
      <c r="G55" s="55" t="s">
        <v>74</v>
      </c>
      <c r="H55" s="54">
        <v>45809</v>
      </c>
      <c r="I55" s="56" t="s">
        <v>15564</v>
      </c>
      <c r="K55" s="55" t="s">
        <v>11549</v>
      </c>
      <c r="L55" s="55" t="s">
        <v>13405</v>
      </c>
      <c r="M55" s="54">
        <v>45809</v>
      </c>
      <c r="N55" s="55" t="s">
        <v>11243</v>
      </c>
      <c r="O55" s="56" t="str">
        <f>VLOOKUP(N55,Sheet1!$B:$C,2,0)</f>
        <v>CHI NHÁNH NGHỆ AN - CÔNG TY CỔ PHẦN DỊCH VỤ THƯƠNG MẠI TỔNG HỢP WINCOMMERCE</v>
      </c>
      <c r="Q55" s="56" t="str">
        <f>VLOOKUP(N55,Sheet1!$B:$D,3,0)</f>
        <v>0104918404-058</v>
      </c>
      <c r="U55" s="55" t="s">
        <v>15256</v>
      </c>
      <c r="X55" s="55" t="s">
        <v>10983</v>
      </c>
      <c r="Y55" s="56" t="str">
        <f>VLOOKUP(X55,Sheet2!$B:$C,2,0)</f>
        <v>Mọc Nấm Hương 250g</v>
      </c>
      <c r="AA55" s="53" t="s">
        <v>11550</v>
      </c>
      <c r="AB55" s="53" t="s">
        <v>11551</v>
      </c>
      <c r="AD55" s="24">
        <v>1</v>
      </c>
      <c r="AF55" s="24">
        <v>46000</v>
      </c>
      <c r="AG55" s="74">
        <f t="shared" si="0"/>
        <v>46000</v>
      </c>
      <c r="AK55" s="59">
        <v>8</v>
      </c>
      <c r="AN55" s="61" t="s">
        <v>11552</v>
      </c>
      <c r="AP55" s="62" t="s">
        <v>11553</v>
      </c>
      <c r="AQ55" s="62" t="s">
        <v>11554</v>
      </c>
      <c r="AR55" s="62" t="s">
        <v>11555</v>
      </c>
    </row>
    <row r="56" spans="3:44" x14ac:dyDescent="0.25">
      <c r="C56" s="53" t="s">
        <v>11547</v>
      </c>
      <c r="D56" s="53" t="s">
        <v>11548</v>
      </c>
      <c r="E56" s="54">
        <v>45809</v>
      </c>
      <c r="F56" s="54">
        <v>45809</v>
      </c>
      <c r="G56" s="55" t="s">
        <v>356</v>
      </c>
      <c r="H56" s="54">
        <v>45809</v>
      </c>
      <c r="I56" s="56" t="s">
        <v>15565</v>
      </c>
      <c r="K56" s="55" t="s">
        <v>11549</v>
      </c>
      <c r="L56" s="55" t="s">
        <v>13406</v>
      </c>
      <c r="M56" s="54">
        <v>45809</v>
      </c>
      <c r="N56" s="55" t="s">
        <v>11199</v>
      </c>
      <c r="O56" s="56" t="str">
        <f>VLOOKUP(N56,Sheet1!$B:$C,2,0)</f>
        <v>CHI NHÁNH QUẢNG BÌNH - CÔNG TY CỔ PHẦN DỊCH VỤ THƯƠNG MẠI TỔNG HỢP WINCOMMERCE</v>
      </c>
      <c r="Q56" s="56" t="str">
        <f>VLOOKUP(N56,Sheet1!$B:$D,3,0)</f>
        <v>0104918404-045</v>
      </c>
      <c r="U56" s="55" t="s">
        <v>12045</v>
      </c>
      <c r="X56" s="55" t="s">
        <v>11010</v>
      </c>
      <c r="Y56" s="56" t="str">
        <f>VLOOKUP(X56,Sheet2!$B:$C,2,0)</f>
        <v>Tai heo muối 200g</v>
      </c>
      <c r="AA56" s="53" t="s">
        <v>11550</v>
      </c>
      <c r="AB56" s="53" t="s">
        <v>11551</v>
      </c>
      <c r="AD56" s="24">
        <v>3</v>
      </c>
      <c r="AF56" s="24">
        <v>55595</v>
      </c>
      <c r="AG56" s="74">
        <f t="shared" si="0"/>
        <v>166785</v>
      </c>
      <c r="AK56" s="59">
        <v>8</v>
      </c>
      <c r="AN56" s="61" t="s">
        <v>11552</v>
      </c>
      <c r="AP56" s="62" t="s">
        <v>11553</v>
      </c>
      <c r="AQ56" s="62" t="s">
        <v>11554</v>
      </c>
      <c r="AR56" s="62" t="s">
        <v>11555</v>
      </c>
    </row>
    <row r="57" spans="3:44" x14ac:dyDescent="0.25">
      <c r="C57" s="53" t="s">
        <v>11547</v>
      </c>
      <c r="D57" s="53" t="s">
        <v>11548</v>
      </c>
      <c r="E57" s="54">
        <v>45809</v>
      </c>
      <c r="F57" s="54">
        <v>45809</v>
      </c>
      <c r="G57" s="55" t="s">
        <v>356</v>
      </c>
      <c r="H57" s="54">
        <v>45809</v>
      </c>
      <c r="I57" s="56" t="s">
        <v>15565</v>
      </c>
      <c r="K57" s="55" t="s">
        <v>11549</v>
      </c>
      <c r="L57" s="55" t="s">
        <v>13406</v>
      </c>
      <c r="M57" s="54">
        <v>45809</v>
      </c>
      <c r="N57" s="55" t="s">
        <v>11199</v>
      </c>
      <c r="O57" s="56" t="str">
        <f>VLOOKUP(N57,Sheet1!$B:$C,2,0)</f>
        <v>CHI NHÁNH QUẢNG BÌNH - CÔNG TY CỔ PHẦN DỊCH VỤ THƯƠNG MẠI TỔNG HỢP WINCOMMERCE</v>
      </c>
      <c r="Q57" s="56" t="str">
        <f>VLOOKUP(N57,Sheet1!$B:$D,3,0)</f>
        <v>0104918404-045</v>
      </c>
      <c r="U57" s="55" t="s">
        <v>12045</v>
      </c>
      <c r="X57" s="55" t="s">
        <v>10938</v>
      </c>
      <c r="Y57" s="56" t="str">
        <f>VLOOKUP(X57,Sheet2!$B:$C,2,0)</f>
        <v>Giò Tai Lưỡi Xào 250g</v>
      </c>
      <c r="AA57" s="53" t="s">
        <v>11550</v>
      </c>
      <c r="AB57" s="53" t="s">
        <v>11551</v>
      </c>
      <c r="AD57" s="24">
        <v>1</v>
      </c>
      <c r="AF57" s="24">
        <v>50182</v>
      </c>
      <c r="AG57" s="74">
        <f t="shared" si="0"/>
        <v>50182</v>
      </c>
      <c r="AK57" s="59">
        <v>8</v>
      </c>
      <c r="AN57" s="61" t="s">
        <v>11552</v>
      </c>
      <c r="AP57" s="62" t="s">
        <v>11553</v>
      </c>
      <c r="AQ57" s="62" t="s">
        <v>11554</v>
      </c>
      <c r="AR57" s="62" t="s">
        <v>11555</v>
      </c>
    </row>
    <row r="58" spans="3:44" x14ac:dyDescent="0.25">
      <c r="C58" s="53" t="s">
        <v>11547</v>
      </c>
      <c r="D58" s="53" t="s">
        <v>11548</v>
      </c>
      <c r="E58" s="54">
        <v>45809</v>
      </c>
      <c r="F58" s="54">
        <v>45809</v>
      </c>
      <c r="G58" s="55" t="s">
        <v>348</v>
      </c>
      <c r="H58" s="54">
        <v>45809</v>
      </c>
      <c r="I58" s="56" t="s">
        <v>15566</v>
      </c>
      <c r="K58" s="55" t="s">
        <v>11549</v>
      </c>
      <c r="L58" s="55" t="s">
        <v>11662</v>
      </c>
      <c r="M58" s="54">
        <v>45809</v>
      </c>
      <c r="N58" s="55" t="s">
        <v>11218</v>
      </c>
      <c r="O58" s="56" t="str">
        <f>VLOOKUP(N58,Sheet1!$B:$C,2,0)</f>
        <v>CHI NHÁNH SƠN LA - CÔNG TY CỔ PHẦN DỊCH VỤ THƯƠNG MẠI TỔNG HỢP WINCOMMERCE</v>
      </c>
      <c r="Q58" s="56" t="str">
        <f>VLOOKUP(N58,Sheet1!$B:$D,3,0)</f>
        <v>0104918404-049</v>
      </c>
      <c r="U58" s="55" t="s">
        <v>12701</v>
      </c>
      <c r="X58" s="55" t="s">
        <v>10934</v>
      </c>
      <c r="Y58" s="56" t="str">
        <f>VLOOKUP(X58,Sheet2!$B:$C,2,0)</f>
        <v>Gà muối 500g</v>
      </c>
      <c r="AA58" s="53" t="s">
        <v>11550</v>
      </c>
      <c r="AB58" s="53" t="s">
        <v>11551</v>
      </c>
      <c r="AD58" s="24">
        <v>5</v>
      </c>
      <c r="AF58" s="24">
        <v>111058</v>
      </c>
      <c r="AG58" s="74">
        <f t="shared" si="0"/>
        <v>555290</v>
      </c>
      <c r="AK58" s="59">
        <v>8</v>
      </c>
      <c r="AN58" s="61" t="s">
        <v>11552</v>
      </c>
      <c r="AP58" s="62" t="s">
        <v>11553</v>
      </c>
      <c r="AQ58" s="62" t="s">
        <v>11554</v>
      </c>
      <c r="AR58" s="62" t="s">
        <v>11555</v>
      </c>
    </row>
    <row r="59" spans="3:44" x14ac:dyDescent="0.25">
      <c r="C59" s="53" t="s">
        <v>11547</v>
      </c>
      <c r="D59" s="53" t="s">
        <v>11548</v>
      </c>
      <c r="E59" s="54">
        <v>45809</v>
      </c>
      <c r="F59" s="54">
        <v>45809</v>
      </c>
      <c r="G59" s="55" t="s">
        <v>266</v>
      </c>
      <c r="H59" s="54">
        <v>45809</v>
      </c>
      <c r="I59" s="56" t="s">
        <v>15567</v>
      </c>
      <c r="K59" s="55" t="s">
        <v>11549</v>
      </c>
      <c r="L59" s="55" t="s">
        <v>11843</v>
      </c>
      <c r="M59" s="54">
        <v>45809</v>
      </c>
      <c r="N59" s="55" t="s">
        <v>11238</v>
      </c>
      <c r="O59" s="56" t="str">
        <f>VLOOKUP(N59,Sheet1!$B:$C,2,0)</f>
        <v>CHI NHÁNH KIÊN GIANG - CÔNG TY CỔ PHẦN DỊCH VỤ THƯƠNG MẠI TỔNG HỢP WINCOMMERCE</v>
      </c>
      <c r="Q59" s="56" t="str">
        <f>VLOOKUP(N59,Sheet1!$B:$D,3,0)</f>
        <v>0104918404-057</v>
      </c>
      <c r="U59" s="55" t="s">
        <v>12322</v>
      </c>
      <c r="X59" s="55" t="s">
        <v>10883</v>
      </c>
      <c r="Y59" s="56" t="str">
        <f>VLOOKUP(X59,Sheet2!$B:$C,2,0)</f>
        <v>Chân giò heo muối 300g</v>
      </c>
      <c r="AA59" s="53" t="s">
        <v>11550</v>
      </c>
      <c r="AB59" s="53" t="s">
        <v>11551</v>
      </c>
      <c r="AD59" s="24">
        <v>1</v>
      </c>
      <c r="AF59" s="24">
        <v>60213</v>
      </c>
      <c r="AG59" s="74">
        <f t="shared" si="0"/>
        <v>60213</v>
      </c>
      <c r="AK59" s="59">
        <v>8</v>
      </c>
      <c r="AN59" s="61" t="s">
        <v>11552</v>
      </c>
      <c r="AP59" s="62" t="s">
        <v>11553</v>
      </c>
      <c r="AQ59" s="62" t="s">
        <v>11554</v>
      </c>
      <c r="AR59" s="62" t="s">
        <v>11555</v>
      </c>
    </row>
    <row r="60" spans="3:44" x14ac:dyDescent="0.25">
      <c r="C60" s="53" t="s">
        <v>11547</v>
      </c>
      <c r="D60" s="53" t="s">
        <v>11548</v>
      </c>
      <c r="E60" s="54">
        <v>45809</v>
      </c>
      <c r="F60" s="54">
        <v>45809</v>
      </c>
      <c r="G60" s="55" t="s">
        <v>38</v>
      </c>
      <c r="H60" s="54">
        <v>45809</v>
      </c>
      <c r="I60" s="56" t="s">
        <v>15568</v>
      </c>
      <c r="K60" s="55" t="s">
        <v>11549</v>
      </c>
      <c r="L60" s="55" t="s">
        <v>13407</v>
      </c>
      <c r="M60" s="54">
        <v>45809</v>
      </c>
      <c r="N60" s="55" t="s">
        <v>11024</v>
      </c>
      <c r="O60" s="56" t="str">
        <f>VLOOKUP(N60,Sheet1!$B:$C,2,0)</f>
        <v>CÔNG TY CỔ PHẦN DỊCH VỤ THƯƠNG MẠI TỔNG HỢP WINCOMMERCE</v>
      </c>
      <c r="Q60" s="56" t="str">
        <f>VLOOKUP(N60,Sheet1!$B:$D,3,0)</f>
        <v>0104918404</v>
      </c>
      <c r="U60" s="55" t="s">
        <v>15257</v>
      </c>
      <c r="X60" s="55" t="s">
        <v>10883</v>
      </c>
      <c r="Y60" s="56" t="str">
        <f>VLOOKUP(X60,Sheet2!$B:$C,2,0)</f>
        <v>Chân giò heo muối 300g</v>
      </c>
      <c r="AA60" s="53" t="s">
        <v>11550</v>
      </c>
      <c r="AB60" s="53" t="s">
        <v>11551</v>
      </c>
      <c r="AD60" s="24">
        <v>1</v>
      </c>
      <c r="AF60" s="24">
        <v>60213</v>
      </c>
      <c r="AG60" s="74">
        <f t="shared" si="0"/>
        <v>60213</v>
      </c>
      <c r="AK60" s="59">
        <v>8</v>
      </c>
      <c r="AN60" s="61" t="s">
        <v>11552</v>
      </c>
      <c r="AP60" s="62" t="s">
        <v>11553</v>
      </c>
      <c r="AQ60" s="62" t="s">
        <v>11554</v>
      </c>
      <c r="AR60" s="62" t="s">
        <v>11555</v>
      </c>
    </row>
    <row r="61" spans="3:44" x14ac:dyDescent="0.25">
      <c r="C61" s="53" t="s">
        <v>11547</v>
      </c>
      <c r="D61" s="53" t="s">
        <v>11548</v>
      </c>
      <c r="E61" s="54">
        <v>45809</v>
      </c>
      <c r="F61" s="54">
        <v>45809</v>
      </c>
      <c r="G61" s="55" t="s">
        <v>38</v>
      </c>
      <c r="H61" s="54">
        <v>45809</v>
      </c>
      <c r="I61" s="56" t="s">
        <v>15568</v>
      </c>
      <c r="K61" s="55" t="s">
        <v>11549</v>
      </c>
      <c r="L61" s="55" t="s">
        <v>13407</v>
      </c>
      <c r="M61" s="54">
        <v>45809</v>
      </c>
      <c r="N61" s="55" t="s">
        <v>11024</v>
      </c>
      <c r="O61" s="56" t="str">
        <f>VLOOKUP(N61,Sheet1!$B:$C,2,0)</f>
        <v>CÔNG TY CỔ PHẦN DỊCH VỤ THƯƠNG MẠI TỔNG HỢP WINCOMMERCE</v>
      </c>
      <c r="Q61" s="56" t="str">
        <f>VLOOKUP(N61,Sheet1!$B:$D,3,0)</f>
        <v>0104918404</v>
      </c>
      <c r="U61" s="55" t="s">
        <v>15257</v>
      </c>
      <c r="X61" s="55" t="s">
        <v>10934</v>
      </c>
      <c r="Y61" s="56" t="str">
        <f>VLOOKUP(X61,Sheet2!$B:$C,2,0)</f>
        <v>Gà muối 500g</v>
      </c>
      <c r="AA61" s="53" t="s">
        <v>11550</v>
      </c>
      <c r="AB61" s="53" t="s">
        <v>11551</v>
      </c>
      <c r="AD61" s="24">
        <v>1</v>
      </c>
      <c r="AF61" s="24">
        <v>111058</v>
      </c>
      <c r="AG61" s="74">
        <f t="shared" si="0"/>
        <v>111058</v>
      </c>
      <c r="AK61" s="59">
        <v>8</v>
      </c>
      <c r="AN61" s="61" t="s">
        <v>11552</v>
      </c>
      <c r="AP61" s="62" t="s">
        <v>11553</v>
      </c>
      <c r="AQ61" s="62" t="s">
        <v>11554</v>
      </c>
      <c r="AR61" s="62" t="s">
        <v>11555</v>
      </c>
    </row>
    <row r="62" spans="3:44" x14ac:dyDescent="0.25">
      <c r="C62" s="53" t="s">
        <v>11547</v>
      </c>
      <c r="D62" s="53" t="s">
        <v>11548</v>
      </c>
      <c r="E62" s="54">
        <v>45809</v>
      </c>
      <c r="F62" s="54">
        <v>45809</v>
      </c>
      <c r="G62" s="55" t="s">
        <v>38</v>
      </c>
      <c r="H62" s="54">
        <v>45809</v>
      </c>
      <c r="I62" s="56" t="s">
        <v>15568</v>
      </c>
      <c r="K62" s="55" t="s">
        <v>11549</v>
      </c>
      <c r="L62" s="55" t="s">
        <v>13407</v>
      </c>
      <c r="M62" s="54">
        <v>45809</v>
      </c>
      <c r="N62" s="55" t="s">
        <v>11024</v>
      </c>
      <c r="O62" s="56" t="str">
        <f>VLOOKUP(N62,Sheet1!$B:$C,2,0)</f>
        <v>CÔNG TY CỔ PHẦN DỊCH VỤ THƯƠNG MẠI TỔNG HỢP WINCOMMERCE</v>
      </c>
      <c r="Q62" s="56" t="str">
        <f>VLOOKUP(N62,Sheet1!$B:$D,3,0)</f>
        <v>0104918404</v>
      </c>
      <c r="U62" s="55" t="s">
        <v>15257</v>
      </c>
      <c r="X62" s="55" t="s">
        <v>10897</v>
      </c>
      <c r="Y62" s="56" t="str">
        <f>VLOOKUP(X62,Sheet2!$B:$C,2,0)</f>
        <v>Chả nướng 300g</v>
      </c>
      <c r="AA62" s="53" t="s">
        <v>11550</v>
      </c>
      <c r="AB62" s="53" t="s">
        <v>11551</v>
      </c>
      <c r="AD62" s="24">
        <v>2</v>
      </c>
      <c r="AF62" s="24">
        <v>56760</v>
      </c>
      <c r="AG62" s="74">
        <f t="shared" si="0"/>
        <v>113520</v>
      </c>
      <c r="AK62" s="59">
        <v>8</v>
      </c>
      <c r="AN62" s="61" t="s">
        <v>11552</v>
      </c>
      <c r="AP62" s="62" t="s">
        <v>11553</v>
      </c>
      <c r="AQ62" s="62" t="s">
        <v>11554</v>
      </c>
      <c r="AR62" s="62" t="s">
        <v>11555</v>
      </c>
    </row>
    <row r="63" spans="3:44" x14ac:dyDescent="0.25">
      <c r="C63" s="53" t="s">
        <v>11547</v>
      </c>
      <c r="D63" s="53" t="s">
        <v>11548</v>
      </c>
      <c r="E63" s="54">
        <v>45809</v>
      </c>
      <c r="F63" s="54">
        <v>45809</v>
      </c>
      <c r="G63" s="55" t="s">
        <v>38</v>
      </c>
      <c r="H63" s="54">
        <v>45809</v>
      </c>
      <c r="I63" s="56" t="s">
        <v>15568</v>
      </c>
      <c r="K63" s="55" t="s">
        <v>11549</v>
      </c>
      <c r="L63" s="55" t="s">
        <v>13407</v>
      </c>
      <c r="M63" s="54">
        <v>45809</v>
      </c>
      <c r="N63" s="55" t="s">
        <v>11024</v>
      </c>
      <c r="O63" s="56" t="str">
        <f>VLOOKUP(N63,Sheet1!$B:$C,2,0)</f>
        <v>CÔNG TY CỔ PHẦN DỊCH VỤ THƯƠNG MẠI TỔNG HỢP WINCOMMERCE</v>
      </c>
      <c r="Q63" s="56" t="str">
        <f>VLOOKUP(N63,Sheet1!$B:$D,3,0)</f>
        <v>0104918404</v>
      </c>
      <c r="U63" s="55" t="s">
        <v>15257</v>
      </c>
      <c r="X63" s="55" t="s">
        <v>10881</v>
      </c>
      <c r="Y63" s="56" t="str">
        <f>VLOOKUP(X63,Sheet2!$B:$C,2,0)</f>
        <v>Chả cốm 300g</v>
      </c>
      <c r="AA63" s="53" t="s">
        <v>11550</v>
      </c>
      <c r="AB63" s="53" t="s">
        <v>11551</v>
      </c>
      <c r="AD63" s="24">
        <v>3</v>
      </c>
      <c r="AF63" s="24">
        <v>60885</v>
      </c>
      <c r="AG63" s="74">
        <f t="shared" si="0"/>
        <v>182655</v>
      </c>
      <c r="AK63" s="59">
        <v>8</v>
      </c>
      <c r="AN63" s="61" t="s">
        <v>11552</v>
      </c>
      <c r="AP63" s="62" t="s">
        <v>11553</v>
      </c>
      <c r="AQ63" s="62" t="s">
        <v>11554</v>
      </c>
      <c r="AR63" s="62" t="s">
        <v>11555</v>
      </c>
    </row>
    <row r="64" spans="3:44" x14ac:dyDescent="0.25">
      <c r="C64" s="53" t="s">
        <v>11547</v>
      </c>
      <c r="D64" s="53" t="s">
        <v>11548</v>
      </c>
      <c r="E64" s="54">
        <v>45809</v>
      </c>
      <c r="F64" s="54">
        <v>45809</v>
      </c>
      <c r="G64" s="55" t="s">
        <v>270</v>
      </c>
      <c r="H64" s="54">
        <v>45809</v>
      </c>
      <c r="I64" s="56" t="s">
        <v>15569</v>
      </c>
      <c r="K64" s="55" t="s">
        <v>11549</v>
      </c>
      <c r="L64" s="55" t="s">
        <v>11343</v>
      </c>
      <c r="M64" s="54">
        <v>45809</v>
      </c>
      <c r="N64" s="55" t="s">
        <v>11238</v>
      </c>
      <c r="O64" s="56" t="str">
        <f>VLOOKUP(N64,Sheet1!$B:$C,2,0)</f>
        <v>CHI NHÁNH KIÊN GIANG - CÔNG TY CỔ PHẦN DỊCH VỤ THƯƠNG MẠI TỔNG HỢP WINCOMMERCE</v>
      </c>
      <c r="Q64" s="56" t="str">
        <f>VLOOKUP(N64,Sheet1!$B:$D,3,0)</f>
        <v>0104918404-057</v>
      </c>
      <c r="U64" s="55" t="s">
        <v>12322</v>
      </c>
      <c r="X64" s="55" t="s">
        <v>10934</v>
      </c>
      <c r="Y64" s="56" t="str">
        <f>VLOOKUP(X64,Sheet2!$B:$C,2,0)</f>
        <v>Gà muối 500g</v>
      </c>
      <c r="AA64" s="53" t="s">
        <v>11550</v>
      </c>
      <c r="AB64" s="53" t="s">
        <v>11551</v>
      </c>
      <c r="AD64" s="24">
        <v>3</v>
      </c>
      <c r="AF64" s="24">
        <v>111058</v>
      </c>
      <c r="AG64" s="74">
        <f t="shared" si="0"/>
        <v>333174</v>
      </c>
      <c r="AK64" s="59">
        <v>8</v>
      </c>
      <c r="AN64" s="61" t="s">
        <v>11552</v>
      </c>
      <c r="AP64" s="62" t="s">
        <v>11553</v>
      </c>
      <c r="AQ64" s="62" t="s">
        <v>11554</v>
      </c>
      <c r="AR64" s="62" t="s">
        <v>11555</v>
      </c>
    </row>
    <row r="65" spans="3:44" x14ac:dyDescent="0.25">
      <c r="C65" s="53" t="s">
        <v>11547</v>
      </c>
      <c r="D65" s="53" t="s">
        <v>11548</v>
      </c>
      <c r="E65" s="54">
        <v>45809</v>
      </c>
      <c r="F65" s="54">
        <v>45809</v>
      </c>
      <c r="G65" s="55" t="s">
        <v>70</v>
      </c>
      <c r="H65" s="54">
        <v>45809</v>
      </c>
      <c r="I65" s="56" t="s">
        <v>15570</v>
      </c>
      <c r="K65" s="55" t="s">
        <v>11549</v>
      </c>
      <c r="L65" s="55" t="s">
        <v>11838</v>
      </c>
      <c r="M65" s="54">
        <v>45809</v>
      </c>
      <c r="N65" s="55" t="s">
        <v>11144</v>
      </c>
      <c r="O65" s="56" t="str">
        <f>VLOOKUP(N65,Sheet1!$B:$C,2,0)</f>
        <v>CHI NHÁNH VĨNH PHÚC - CÔNG TY CỔ PHẦN DỊCH VỤ THƯƠNG MẠI TỔNG HỢP WINCOMMERCE</v>
      </c>
      <c r="Q65" s="56" t="str">
        <f>VLOOKUP(N65,Sheet1!$B:$D,3,0)</f>
        <v>0104918404-029</v>
      </c>
      <c r="U65" s="55" t="s">
        <v>13041</v>
      </c>
      <c r="X65" s="55" t="s">
        <v>10983</v>
      </c>
      <c r="Y65" s="56" t="str">
        <f>VLOOKUP(X65,Sheet2!$B:$C,2,0)</f>
        <v>Mọc Nấm Hương 250g</v>
      </c>
      <c r="AA65" s="53" t="s">
        <v>11550</v>
      </c>
      <c r="AB65" s="53" t="s">
        <v>11551</v>
      </c>
      <c r="AD65" s="24">
        <v>5</v>
      </c>
      <c r="AF65" s="24">
        <v>46000</v>
      </c>
      <c r="AG65" s="74">
        <f t="shared" si="0"/>
        <v>230000</v>
      </c>
      <c r="AK65" s="59">
        <v>8</v>
      </c>
      <c r="AN65" s="61" t="s">
        <v>11552</v>
      </c>
      <c r="AP65" s="62" t="s">
        <v>11553</v>
      </c>
      <c r="AQ65" s="62" t="s">
        <v>11554</v>
      </c>
      <c r="AR65" s="62" t="s">
        <v>11555</v>
      </c>
    </row>
    <row r="66" spans="3:44" x14ac:dyDescent="0.25">
      <c r="C66" s="53" t="s">
        <v>11547</v>
      </c>
      <c r="D66" s="53" t="s">
        <v>11548</v>
      </c>
      <c r="E66" s="54">
        <v>45809</v>
      </c>
      <c r="F66" s="54">
        <v>45809</v>
      </c>
      <c r="G66" s="55" t="s">
        <v>46</v>
      </c>
      <c r="H66" s="54">
        <v>45809</v>
      </c>
      <c r="I66" s="56" t="s">
        <v>15571</v>
      </c>
      <c r="K66" s="55" t="s">
        <v>11549</v>
      </c>
      <c r="L66" s="55" t="s">
        <v>13408</v>
      </c>
      <c r="M66" s="54">
        <v>45809</v>
      </c>
      <c r="N66" s="55" t="s">
        <v>11034</v>
      </c>
      <c r="O66" s="56" t="str">
        <f>VLOOKUP(N66,Sheet1!$B:$C,2,0)</f>
        <v>CHI NHÁNH HÀ NỘI - CÔNG TY CỔ PHẦN DỊCH VỤ THƯƠNG MẠI TỔNG HỢP WINCOMMERCE</v>
      </c>
      <c r="Q66" s="56" t="str">
        <f>VLOOKUP(N66,Sheet1!$B:$D,3,0)</f>
        <v>0104918404-002</v>
      </c>
      <c r="U66" s="55" t="s">
        <v>12685</v>
      </c>
      <c r="X66" s="55" t="s">
        <v>11010</v>
      </c>
      <c r="Y66" s="56" t="str">
        <f>VLOOKUP(X66,Sheet2!$B:$C,2,0)</f>
        <v>Tai heo muối 200g</v>
      </c>
      <c r="AA66" s="53" t="s">
        <v>11550</v>
      </c>
      <c r="AB66" s="53" t="s">
        <v>11551</v>
      </c>
      <c r="AD66" s="24">
        <v>5</v>
      </c>
      <c r="AF66" s="24">
        <v>55595</v>
      </c>
      <c r="AG66" s="74">
        <f t="shared" si="0"/>
        <v>277975</v>
      </c>
      <c r="AK66" s="59">
        <v>8</v>
      </c>
      <c r="AN66" s="61" t="s">
        <v>11552</v>
      </c>
      <c r="AP66" s="62" t="s">
        <v>11553</v>
      </c>
      <c r="AQ66" s="62" t="s">
        <v>11554</v>
      </c>
      <c r="AR66" s="62" t="s">
        <v>11555</v>
      </c>
    </row>
    <row r="67" spans="3:44" x14ac:dyDescent="0.25">
      <c r="C67" s="53" t="s">
        <v>11547</v>
      </c>
      <c r="D67" s="53" t="s">
        <v>11548</v>
      </c>
      <c r="E67" s="54">
        <v>45809</v>
      </c>
      <c r="F67" s="54">
        <v>45809</v>
      </c>
      <c r="G67" s="55" t="s">
        <v>352</v>
      </c>
      <c r="H67" s="54">
        <v>45809</v>
      </c>
      <c r="I67" s="56" t="s">
        <v>15572</v>
      </c>
      <c r="K67" s="55" t="s">
        <v>11549</v>
      </c>
      <c r="L67" s="55" t="s">
        <v>13409</v>
      </c>
      <c r="M67" s="54">
        <v>45809</v>
      </c>
      <c r="N67" s="55" t="s">
        <v>11034</v>
      </c>
      <c r="O67" s="56" t="str">
        <f>VLOOKUP(N67,Sheet1!$B:$C,2,0)</f>
        <v>CHI NHÁNH HÀ NỘI - CÔNG TY CỔ PHẦN DỊCH VỤ THƯƠNG MẠI TỔNG HỢP WINCOMMERCE</v>
      </c>
      <c r="Q67" s="56" t="str">
        <f>VLOOKUP(N67,Sheet1!$B:$D,3,0)</f>
        <v>0104918404-002</v>
      </c>
      <c r="U67" s="55" t="s">
        <v>13318</v>
      </c>
      <c r="X67" s="55" t="s">
        <v>10934</v>
      </c>
      <c r="Y67" s="56" t="str">
        <f>VLOOKUP(X67,Sheet2!$B:$C,2,0)</f>
        <v>Gà muối 500g</v>
      </c>
      <c r="AA67" s="53" t="s">
        <v>11550</v>
      </c>
      <c r="AB67" s="53" t="s">
        <v>11551</v>
      </c>
      <c r="AD67" s="24">
        <v>1</v>
      </c>
      <c r="AF67" s="24">
        <v>111058</v>
      </c>
      <c r="AG67" s="74">
        <f t="shared" ref="AG67:AG130" si="1">AD67*AF67</f>
        <v>111058</v>
      </c>
      <c r="AK67" s="59">
        <v>8</v>
      </c>
      <c r="AN67" s="61" t="s">
        <v>11552</v>
      </c>
      <c r="AP67" s="62" t="s">
        <v>11553</v>
      </c>
      <c r="AQ67" s="62" t="s">
        <v>11554</v>
      </c>
      <c r="AR67" s="62" t="s">
        <v>11555</v>
      </c>
    </row>
    <row r="68" spans="3:44" x14ac:dyDescent="0.25">
      <c r="C68" s="53" t="s">
        <v>11547</v>
      </c>
      <c r="D68" s="53" t="s">
        <v>11548</v>
      </c>
      <c r="E68" s="54">
        <v>45809</v>
      </c>
      <c r="F68" s="54">
        <v>45809</v>
      </c>
      <c r="G68" s="55" t="s">
        <v>124</v>
      </c>
      <c r="H68" s="54">
        <v>45809</v>
      </c>
      <c r="I68" s="56" t="s">
        <v>15573</v>
      </c>
      <c r="K68" s="55" t="s">
        <v>11549</v>
      </c>
      <c r="L68" s="55" t="s">
        <v>13410</v>
      </c>
      <c r="M68" s="54">
        <v>45809</v>
      </c>
      <c r="N68" s="55" t="s">
        <v>11154</v>
      </c>
      <c r="O68" s="56" t="str">
        <f>VLOOKUP(N68,Sheet1!$B:$C,2,0)</f>
        <v>CHI NHÁNH BẮC NINH - CÔNG TY CỔ PHẦN DỊCH VỤ THƯƠNG MẠI TỔNG HỢP WINCOMMERCE</v>
      </c>
      <c r="Q68" s="56" t="str">
        <f>VLOOKUP(N68,Sheet1!$B:$D,3,0)</f>
        <v>0104918404-031</v>
      </c>
      <c r="U68" s="55" t="s">
        <v>15258</v>
      </c>
      <c r="X68" s="55" t="s">
        <v>10897</v>
      </c>
      <c r="Y68" s="56" t="str">
        <f>VLOOKUP(X68,Sheet2!$B:$C,2,0)</f>
        <v>Chả nướng 300g</v>
      </c>
      <c r="AA68" s="53" t="s">
        <v>11550</v>
      </c>
      <c r="AB68" s="53" t="s">
        <v>11551</v>
      </c>
      <c r="AD68" s="24">
        <v>4</v>
      </c>
      <c r="AF68" s="24">
        <v>56760</v>
      </c>
      <c r="AG68" s="74">
        <f t="shared" si="1"/>
        <v>227040</v>
      </c>
      <c r="AK68" s="59">
        <v>8</v>
      </c>
      <c r="AN68" s="61" t="s">
        <v>11552</v>
      </c>
      <c r="AP68" s="62" t="s">
        <v>11553</v>
      </c>
      <c r="AQ68" s="62" t="s">
        <v>11554</v>
      </c>
      <c r="AR68" s="62" t="s">
        <v>11555</v>
      </c>
    </row>
    <row r="69" spans="3:44" x14ac:dyDescent="0.25">
      <c r="C69" s="53" t="s">
        <v>11547</v>
      </c>
      <c r="D69" s="53" t="s">
        <v>11548</v>
      </c>
      <c r="E69" s="54">
        <v>45809</v>
      </c>
      <c r="F69" s="54">
        <v>45809</v>
      </c>
      <c r="G69" s="55" t="s">
        <v>124</v>
      </c>
      <c r="H69" s="54">
        <v>45809</v>
      </c>
      <c r="I69" s="56" t="s">
        <v>15573</v>
      </c>
      <c r="K69" s="55" t="s">
        <v>11549</v>
      </c>
      <c r="L69" s="55" t="s">
        <v>13410</v>
      </c>
      <c r="M69" s="54">
        <v>45809</v>
      </c>
      <c r="N69" s="55" t="s">
        <v>11154</v>
      </c>
      <c r="O69" s="56" t="str">
        <f>VLOOKUP(N69,Sheet1!$B:$C,2,0)</f>
        <v>CHI NHÁNH BẮC NINH - CÔNG TY CỔ PHẦN DỊCH VỤ THƯƠNG MẠI TỔNG HỢP WINCOMMERCE</v>
      </c>
      <c r="Q69" s="56" t="str">
        <f>VLOOKUP(N69,Sheet1!$B:$D,3,0)</f>
        <v>0104918404-031</v>
      </c>
      <c r="U69" s="55" t="s">
        <v>15258</v>
      </c>
      <c r="X69" s="55" t="s">
        <v>10881</v>
      </c>
      <c r="Y69" s="56" t="str">
        <f>VLOOKUP(X69,Sheet2!$B:$C,2,0)</f>
        <v>Chả cốm 300g</v>
      </c>
      <c r="AA69" s="53" t="s">
        <v>11550</v>
      </c>
      <c r="AB69" s="53" t="s">
        <v>11551</v>
      </c>
      <c r="AD69" s="24">
        <v>1</v>
      </c>
      <c r="AF69" s="24">
        <v>60885</v>
      </c>
      <c r="AG69" s="74">
        <f t="shared" si="1"/>
        <v>60885</v>
      </c>
      <c r="AK69" s="59">
        <v>8</v>
      </c>
      <c r="AN69" s="61" t="s">
        <v>11552</v>
      </c>
      <c r="AP69" s="62" t="s">
        <v>11553</v>
      </c>
      <c r="AQ69" s="62" t="s">
        <v>11554</v>
      </c>
      <c r="AR69" s="62" t="s">
        <v>11555</v>
      </c>
    </row>
    <row r="70" spans="3:44" x14ac:dyDescent="0.25">
      <c r="C70" s="53" t="s">
        <v>11547</v>
      </c>
      <c r="D70" s="53" t="s">
        <v>11548</v>
      </c>
      <c r="E70" s="54">
        <v>45809</v>
      </c>
      <c r="F70" s="54">
        <v>45809</v>
      </c>
      <c r="G70" s="55" t="s">
        <v>124</v>
      </c>
      <c r="H70" s="54">
        <v>45809</v>
      </c>
      <c r="I70" s="56" t="s">
        <v>15573</v>
      </c>
      <c r="K70" s="55" t="s">
        <v>11549</v>
      </c>
      <c r="L70" s="55" t="s">
        <v>13410</v>
      </c>
      <c r="M70" s="54">
        <v>45809</v>
      </c>
      <c r="N70" s="55" t="s">
        <v>11154</v>
      </c>
      <c r="O70" s="56" t="str">
        <f>VLOOKUP(N70,Sheet1!$B:$C,2,0)</f>
        <v>CHI NHÁNH BẮC NINH - CÔNG TY CỔ PHẦN DỊCH VỤ THƯƠNG MẠI TỔNG HỢP WINCOMMERCE</v>
      </c>
      <c r="Q70" s="56" t="str">
        <f>VLOOKUP(N70,Sheet1!$B:$D,3,0)</f>
        <v>0104918404-031</v>
      </c>
      <c r="U70" s="55" t="s">
        <v>15258</v>
      </c>
      <c r="X70" s="55" t="s">
        <v>10938</v>
      </c>
      <c r="Y70" s="56" t="str">
        <f>VLOOKUP(X70,Sheet2!$B:$C,2,0)</f>
        <v>Giò Tai Lưỡi Xào 250g</v>
      </c>
      <c r="AA70" s="53" t="s">
        <v>11550</v>
      </c>
      <c r="AB70" s="53" t="s">
        <v>11551</v>
      </c>
      <c r="AD70" s="24">
        <v>6</v>
      </c>
      <c r="AF70" s="24">
        <v>50182</v>
      </c>
      <c r="AG70" s="74">
        <f t="shared" si="1"/>
        <v>301092</v>
      </c>
      <c r="AK70" s="59">
        <v>8</v>
      </c>
      <c r="AN70" s="61" t="s">
        <v>11552</v>
      </c>
      <c r="AP70" s="62" t="s">
        <v>11553</v>
      </c>
      <c r="AQ70" s="62" t="s">
        <v>11554</v>
      </c>
      <c r="AR70" s="62" t="s">
        <v>11555</v>
      </c>
    </row>
    <row r="71" spans="3:44" x14ac:dyDescent="0.25">
      <c r="C71" s="53" t="s">
        <v>11547</v>
      </c>
      <c r="D71" s="53" t="s">
        <v>11548</v>
      </c>
      <c r="E71" s="54">
        <v>45809</v>
      </c>
      <c r="F71" s="54">
        <v>45809</v>
      </c>
      <c r="G71" s="55" t="s">
        <v>272</v>
      </c>
      <c r="H71" s="54">
        <v>45809</v>
      </c>
      <c r="I71" s="56" t="s">
        <v>15574</v>
      </c>
      <c r="K71" s="55" t="s">
        <v>11549</v>
      </c>
      <c r="L71" s="55" t="s">
        <v>11853</v>
      </c>
      <c r="M71" s="54">
        <v>45809</v>
      </c>
      <c r="N71" s="55" t="s">
        <v>11238</v>
      </c>
      <c r="O71" s="56" t="str">
        <f>VLOOKUP(N71,Sheet1!$B:$C,2,0)</f>
        <v>CHI NHÁNH KIÊN GIANG - CÔNG TY CỔ PHẦN DỊCH VỤ THƯƠNG MẠI TỔNG HỢP WINCOMMERCE</v>
      </c>
      <c r="Q71" s="56" t="str">
        <f>VLOOKUP(N71,Sheet1!$B:$D,3,0)</f>
        <v>0104918404-057</v>
      </c>
      <c r="U71" s="55" t="s">
        <v>12322</v>
      </c>
      <c r="X71" s="55" t="s">
        <v>10883</v>
      </c>
      <c r="Y71" s="56" t="str">
        <f>VLOOKUP(X71,Sheet2!$B:$C,2,0)</f>
        <v>Chân giò heo muối 300g</v>
      </c>
      <c r="AA71" s="53" t="s">
        <v>11550</v>
      </c>
      <c r="AB71" s="53" t="s">
        <v>11551</v>
      </c>
      <c r="AD71" s="24">
        <v>1</v>
      </c>
      <c r="AF71" s="24">
        <v>60213</v>
      </c>
      <c r="AG71" s="74">
        <f t="shared" si="1"/>
        <v>60213</v>
      </c>
      <c r="AK71" s="59">
        <v>8</v>
      </c>
      <c r="AN71" s="61" t="s">
        <v>11552</v>
      </c>
      <c r="AP71" s="62" t="s">
        <v>11553</v>
      </c>
      <c r="AQ71" s="62" t="s">
        <v>11554</v>
      </c>
      <c r="AR71" s="62" t="s">
        <v>11555</v>
      </c>
    </row>
    <row r="72" spans="3:44" x14ac:dyDescent="0.25">
      <c r="C72" s="53" t="s">
        <v>11547</v>
      </c>
      <c r="D72" s="53" t="s">
        <v>11548</v>
      </c>
      <c r="E72" s="54">
        <v>45809</v>
      </c>
      <c r="F72" s="54">
        <v>45809</v>
      </c>
      <c r="G72" s="55" t="s">
        <v>208</v>
      </c>
      <c r="H72" s="54">
        <v>45809</v>
      </c>
      <c r="I72" s="56" t="s">
        <v>15575</v>
      </c>
      <c r="K72" s="55" t="s">
        <v>11549</v>
      </c>
      <c r="L72" s="55" t="s">
        <v>11849</v>
      </c>
      <c r="M72" s="54">
        <v>45809</v>
      </c>
      <c r="N72" s="55" t="s">
        <v>11248</v>
      </c>
      <c r="O72" s="56" t="str">
        <f>VLOOKUP(N72,Sheet1!$B:$C,2,0)</f>
        <v>CHI NHÁNH THÁI NGUYÊN - CÔNG TY CỔ PHẦN DỊCH VỤ THƯƠNG MẠI TỔNG HỢP WINCOMMERCE</v>
      </c>
      <c r="Q72" s="56" t="str">
        <f>VLOOKUP(N72,Sheet1!$B:$D,3,0)</f>
        <v>0104918404-059</v>
      </c>
      <c r="U72" s="55" t="s">
        <v>12459</v>
      </c>
      <c r="X72" s="55" t="s">
        <v>10883</v>
      </c>
      <c r="Y72" s="56" t="str">
        <f>VLOOKUP(X72,Sheet2!$B:$C,2,0)</f>
        <v>Chân giò heo muối 300g</v>
      </c>
      <c r="AA72" s="53" t="s">
        <v>11550</v>
      </c>
      <c r="AB72" s="53" t="s">
        <v>11551</v>
      </c>
      <c r="AD72" s="24">
        <v>1</v>
      </c>
      <c r="AF72" s="24">
        <v>60213</v>
      </c>
      <c r="AG72" s="74">
        <f t="shared" si="1"/>
        <v>60213</v>
      </c>
      <c r="AK72" s="59">
        <v>8</v>
      </c>
      <c r="AN72" s="61" t="s">
        <v>11552</v>
      </c>
      <c r="AP72" s="62" t="s">
        <v>11553</v>
      </c>
      <c r="AQ72" s="62" t="s">
        <v>11554</v>
      </c>
      <c r="AR72" s="62" t="s">
        <v>11555</v>
      </c>
    </row>
    <row r="73" spans="3:44" x14ac:dyDescent="0.25">
      <c r="C73" s="53" t="s">
        <v>11547</v>
      </c>
      <c r="D73" s="53" t="s">
        <v>11548</v>
      </c>
      <c r="E73" s="54">
        <v>45809</v>
      </c>
      <c r="F73" s="54">
        <v>45809</v>
      </c>
      <c r="G73" s="55" t="s">
        <v>208</v>
      </c>
      <c r="H73" s="54">
        <v>45809</v>
      </c>
      <c r="I73" s="56" t="s">
        <v>15575</v>
      </c>
      <c r="K73" s="55" t="s">
        <v>11549</v>
      </c>
      <c r="L73" s="55" t="s">
        <v>11849</v>
      </c>
      <c r="M73" s="54">
        <v>45809</v>
      </c>
      <c r="N73" s="55" t="s">
        <v>11248</v>
      </c>
      <c r="O73" s="56" t="str">
        <f>VLOOKUP(N73,Sheet1!$B:$C,2,0)</f>
        <v>CHI NHÁNH THÁI NGUYÊN - CÔNG TY CỔ PHẦN DỊCH VỤ THƯƠNG MẠI TỔNG HỢP WINCOMMERCE</v>
      </c>
      <c r="Q73" s="56" t="str">
        <f>VLOOKUP(N73,Sheet1!$B:$D,3,0)</f>
        <v>0104918404-059</v>
      </c>
      <c r="U73" s="55" t="s">
        <v>12459</v>
      </c>
      <c r="X73" s="55" t="s">
        <v>11010</v>
      </c>
      <c r="Y73" s="56" t="str">
        <f>VLOOKUP(X73,Sheet2!$B:$C,2,0)</f>
        <v>Tai heo muối 200g</v>
      </c>
      <c r="AA73" s="53" t="s">
        <v>11550</v>
      </c>
      <c r="AB73" s="53" t="s">
        <v>11551</v>
      </c>
      <c r="AD73" s="24">
        <v>2</v>
      </c>
      <c r="AF73" s="24">
        <v>55595</v>
      </c>
      <c r="AG73" s="74">
        <f t="shared" si="1"/>
        <v>111190</v>
      </c>
      <c r="AK73" s="59">
        <v>8</v>
      </c>
      <c r="AN73" s="61" t="s">
        <v>11552</v>
      </c>
      <c r="AP73" s="62" t="s">
        <v>11553</v>
      </c>
      <c r="AQ73" s="62" t="s">
        <v>11554</v>
      </c>
      <c r="AR73" s="62" t="s">
        <v>11555</v>
      </c>
    </row>
    <row r="74" spans="3:44" x14ac:dyDescent="0.25">
      <c r="C74" s="53" t="s">
        <v>11547</v>
      </c>
      <c r="D74" s="53" t="s">
        <v>11548</v>
      </c>
      <c r="E74" s="54">
        <v>45809</v>
      </c>
      <c r="F74" s="54">
        <v>45809</v>
      </c>
      <c r="G74" s="55" t="s">
        <v>296</v>
      </c>
      <c r="H74" s="54">
        <v>45809</v>
      </c>
      <c r="I74" s="56" t="s">
        <v>15576</v>
      </c>
      <c r="K74" s="55" t="s">
        <v>11549</v>
      </c>
      <c r="L74" s="55" t="s">
        <v>13411</v>
      </c>
      <c r="M74" s="54">
        <v>45809</v>
      </c>
      <c r="N74" s="55" t="s">
        <v>11034</v>
      </c>
      <c r="O74" s="56" t="str">
        <f>VLOOKUP(N74,Sheet1!$B:$C,2,0)</f>
        <v>CHI NHÁNH HÀ NỘI - CÔNG TY CỔ PHẦN DỊCH VỤ THƯƠNG MẠI TỔNG HỢP WINCOMMERCE</v>
      </c>
      <c r="Q74" s="56" t="str">
        <f>VLOOKUP(N74,Sheet1!$B:$D,3,0)</f>
        <v>0104918404-002</v>
      </c>
      <c r="U74" s="55" t="s">
        <v>12681</v>
      </c>
      <c r="X74" s="55" t="s">
        <v>10881</v>
      </c>
      <c r="Y74" s="56" t="str">
        <f>VLOOKUP(X74,Sheet2!$B:$C,2,0)</f>
        <v>Chả cốm 300g</v>
      </c>
      <c r="AA74" s="53" t="s">
        <v>11550</v>
      </c>
      <c r="AB74" s="53" t="s">
        <v>11551</v>
      </c>
      <c r="AD74" s="24">
        <v>1</v>
      </c>
      <c r="AF74" s="24">
        <v>74250</v>
      </c>
      <c r="AG74" s="74">
        <f t="shared" si="1"/>
        <v>74250</v>
      </c>
      <c r="AK74" s="59">
        <v>8</v>
      </c>
      <c r="AN74" s="61" t="s">
        <v>11552</v>
      </c>
      <c r="AP74" s="62" t="s">
        <v>11553</v>
      </c>
      <c r="AQ74" s="62" t="s">
        <v>11554</v>
      </c>
      <c r="AR74" s="62" t="s">
        <v>11555</v>
      </c>
    </row>
    <row r="75" spans="3:44" x14ac:dyDescent="0.25">
      <c r="C75" s="53" t="s">
        <v>11547</v>
      </c>
      <c r="D75" s="53" t="s">
        <v>11548</v>
      </c>
      <c r="E75" s="54">
        <v>45809</v>
      </c>
      <c r="F75" s="54">
        <v>45809</v>
      </c>
      <c r="G75" s="55" t="s">
        <v>296</v>
      </c>
      <c r="H75" s="54">
        <v>45809</v>
      </c>
      <c r="I75" s="56" t="s">
        <v>15576</v>
      </c>
      <c r="K75" s="55" t="s">
        <v>11549</v>
      </c>
      <c r="L75" s="55" t="s">
        <v>13411</v>
      </c>
      <c r="M75" s="54">
        <v>45809</v>
      </c>
      <c r="N75" s="55" t="s">
        <v>11034</v>
      </c>
      <c r="O75" s="56" t="str">
        <f>VLOOKUP(N75,Sheet1!$B:$C,2,0)</f>
        <v>CHI NHÁNH HÀ NỘI - CÔNG TY CỔ PHẦN DỊCH VỤ THƯƠNG MẠI TỔNG HỢP WINCOMMERCE</v>
      </c>
      <c r="Q75" s="56" t="str">
        <f>VLOOKUP(N75,Sheet1!$B:$D,3,0)</f>
        <v>0104918404-002</v>
      </c>
      <c r="U75" s="55" t="s">
        <v>12681</v>
      </c>
      <c r="X75" s="55" t="s">
        <v>10983</v>
      </c>
      <c r="Y75" s="56" t="str">
        <f>VLOOKUP(X75,Sheet2!$B:$C,2,0)</f>
        <v>Mọc Nấm Hương 250g</v>
      </c>
      <c r="AA75" s="53" t="s">
        <v>11550</v>
      </c>
      <c r="AB75" s="53" t="s">
        <v>11551</v>
      </c>
      <c r="AD75" s="24">
        <v>2</v>
      </c>
      <c r="AF75" s="24">
        <v>46000</v>
      </c>
      <c r="AG75" s="74">
        <f t="shared" si="1"/>
        <v>92000</v>
      </c>
      <c r="AK75" s="59">
        <v>8</v>
      </c>
      <c r="AN75" s="61" t="s">
        <v>11552</v>
      </c>
      <c r="AP75" s="62" t="s">
        <v>11553</v>
      </c>
      <c r="AQ75" s="62" t="s">
        <v>11554</v>
      </c>
      <c r="AR75" s="62" t="s">
        <v>11555</v>
      </c>
    </row>
    <row r="76" spans="3:44" x14ac:dyDescent="0.25">
      <c r="C76" s="53" t="s">
        <v>11547</v>
      </c>
      <c r="D76" s="53" t="s">
        <v>11548</v>
      </c>
      <c r="E76" s="54">
        <v>45809</v>
      </c>
      <c r="F76" s="54">
        <v>45809</v>
      </c>
      <c r="G76" s="55" t="s">
        <v>132</v>
      </c>
      <c r="H76" s="54">
        <v>45809</v>
      </c>
      <c r="I76" s="56" t="s">
        <v>15577</v>
      </c>
      <c r="K76" s="55" t="s">
        <v>11549</v>
      </c>
      <c r="L76" s="55" t="s">
        <v>13412</v>
      </c>
      <c r="M76" s="54">
        <v>45809</v>
      </c>
      <c r="N76" s="55" t="s">
        <v>11034</v>
      </c>
      <c r="O76" s="56" t="str">
        <f>VLOOKUP(N76,Sheet1!$B:$C,2,0)</f>
        <v>CHI NHÁNH HÀ NỘI - CÔNG TY CỔ PHẦN DỊCH VỤ THƯƠNG MẠI TỔNG HỢP WINCOMMERCE</v>
      </c>
      <c r="Q76" s="56" t="str">
        <f>VLOOKUP(N76,Sheet1!$B:$D,3,0)</f>
        <v>0104918404-002</v>
      </c>
      <c r="U76" s="55" t="s">
        <v>12408</v>
      </c>
      <c r="X76" s="55" t="s">
        <v>10927</v>
      </c>
      <c r="Y76" s="56" t="str">
        <f>VLOOKUP(X76,Sheet2!$B:$C,2,0)</f>
        <v>Giò lụa cây 250g</v>
      </c>
      <c r="AA76" s="53" t="s">
        <v>11550</v>
      </c>
      <c r="AB76" s="53" t="s">
        <v>11551</v>
      </c>
      <c r="AD76" s="24">
        <v>6</v>
      </c>
      <c r="AF76" s="24">
        <v>49500</v>
      </c>
      <c r="AG76" s="74">
        <f t="shared" si="1"/>
        <v>297000</v>
      </c>
      <c r="AK76" s="59">
        <v>8</v>
      </c>
      <c r="AN76" s="61" t="s">
        <v>11552</v>
      </c>
      <c r="AP76" s="62" t="s">
        <v>11553</v>
      </c>
      <c r="AQ76" s="62" t="s">
        <v>11554</v>
      </c>
      <c r="AR76" s="62" t="s">
        <v>11555</v>
      </c>
    </row>
    <row r="77" spans="3:44" x14ac:dyDescent="0.25">
      <c r="C77" s="53" t="s">
        <v>11547</v>
      </c>
      <c r="D77" s="53" t="s">
        <v>11548</v>
      </c>
      <c r="E77" s="54">
        <v>45809</v>
      </c>
      <c r="F77" s="54">
        <v>45809</v>
      </c>
      <c r="G77" s="55" t="s">
        <v>132</v>
      </c>
      <c r="H77" s="54">
        <v>45809</v>
      </c>
      <c r="I77" s="56" t="s">
        <v>15577</v>
      </c>
      <c r="K77" s="55" t="s">
        <v>11549</v>
      </c>
      <c r="L77" s="55" t="s">
        <v>13412</v>
      </c>
      <c r="M77" s="54">
        <v>45809</v>
      </c>
      <c r="N77" s="55" t="s">
        <v>11034</v>
      </c>
      <c r="O77" s="56" t="str">
        <f>VLOOKUP(N77,Sheet1!$B:$C,2,0)</f>
        <v>CHI NHÁNH HÀ NỘI - CÔNG TY CỔ PHẦN DỊCH VỤ THƯƠNG MẠI TỔNG HỢP WINCOMMERCE</v>
      </c>
      <c r="Q77" s="56" t="str">
        <f>VLOOKUP(N77,Sheet1!$B:$D,3,0)</f>
        <v>0104918404-002</v>
      </c>
      <c r="U77" s="55" t="s">
        <v>12408</v>
      </c>
      <c r="X77" s="55" t="s">
        <v>10936</v>
      </c>
      <c r="Y77" s="56" t="str">
        <f>VLOOKUP(X77,Sheet2!$B:$C,2,0)</f>
        <v>Giò sụn gà 250g</v>
      </c>
      <c r="AA77" s="53" t="s">
        <v>11550</v>
      </c>
      <c r="AB77" s="53" t="s">
        <v>11551</v>
      </c>
      <c r="AD77" s="24">
        <v>2</v>
      </c>
      <c r="AF77" s="24">
        <v>50400</v>
      </c>
      <c r="AG77" s="74">
        <f t="shared" si="1"/>
        <v>100800</v>
      </c>
      <c r="AK77" s="59">
        <v>8</v>
      </c>
      <c r="AN77" s="61" t="s">
        <v>11552</v>
      </c>
      <c r="AP77" s="62" t="s">
        <v>11553</v>
      </c>
      <c r="AQ77" s="62" t="s">
        <v>11554</v>
      </c>
      <c r="AR77" s="62" t="s">
        <v>11555</v>
      </c>
    </row>
    <row r="78" spans="3:44" x14ac:dyDescent="0.25">
      <c r="C78" s="53" t="s">
        <v>11547</v>
      </c>
      <c r="D78" s="53" t="s">
        <v>11548</v>
      </c>
      <c r="E78" s="54">
        <v>45809</v>
      </c>
      <c r="F78" s="54">
        <v>45809</v>
      </c>
      <c r="G78" s="55" t="s">
        <v>274</v>
      </c>
      <c r="H78" s="54">
        <v>45809</v>
      </c>
      <c r="I78" s="56" t="s">
        <v>15578</v>
      </c>
      <c r="K78" s="55" t="s">
        <v>11549</v>
      </c>
      <c r="L78" s="55" t="s">
        <v>11719</v>
      </c>
      <c r="M78" s="54">
        <v>45809</v>
      </c>
      <c r="N78" s="55" t="s">
        <v>11238</v>
      </c>
      <c r="O78" s="56" t="str">
        <f>VLOOKUP(N78,Sheet1!$B:$C,2,0)</f>
        <v>CHI NHÁNH KIÊN GIANG - CÔNG TY CỔ PHẦN DỊCH VỤ THƯƠNG MẠI TỔNG HỢP WINCOMMERCE</v>
      </c>
      <c r="Q78" s="56" t="str">
        <f>VLOOKUP(N78,Sheet1!$B:$D,3,0)</f>
        <v>0104918404-057</v>
      </c>
      <c r="U78" s="55" t="s">
        <v>12322</v>
      </c>
      <c r="X78" s="55" t="s">
        <v>10934</v>
      </c>
      <c r="Y78" s="56" t="str">
        <f>VLOOKUP(X78,Sheet2!$B:$C,2,0)</f>
        <v>Gà muối 500g</v>
      </c>
      <c r="AA78" s="53" t="s">
        <v>11550</v>
      </c>
      <c r="AB78" s="53" t="s">
        <v>11551</v>
      </c>
      <c r="AD78" s="24">
        <v>5</v>
      </c>
      <c r="AF78" s="24">
        <v>111058</v>
      </c>
      <c r="AG78" s="74">
        <f t="shared" si="1"/>
        <v>555290</v>
      </c>
      <c r="AK78" s="59">
        <v>8</v>
      </c>
      <c r="AN78" s="61" t="s">
        <v>11552</v>
      </c>
      <c r="AP78" s="62" t="s">
        <v>11553</v>
      </c>
      <c r="AQ78" s="62" t="s">
        <v>11554</v>
      </c>
      <c r="AR78" s="62" t="s">
        <v>11555</v>
      </c>
    </row>
    <row r="79" spans="3:44" x14ac:dyDescent="0.25">
      <c r="C79" s="53" t="s">
        <v>11547</v>
      </c>
      <c r="D79" s="53" t="s">
        <v>11548</v>
      </c>
      <c r="E79" s="54">
        <v>45809</v>
      </c>
      <c r="F79" s="54">
        <v>45809</v>
      </c>
      <c r="G79" s="55" t="s">
        <v>376</v>
      </c>
      <c r="H79" s="54">
        <v>45809</v>
      </c>
      <c r="I79" s="56" t="s">
        <v>15579</v>
      </c>
      <c r="K79" s="55" t="s">
        <v>11549</v>
      </c>
      <c r="L79" s="55" t="s">
        <v>12967</v>
      </c>
      <c r="M79" s="54">
        <v>45809</v>
      </c>
      <c r="N79" s="55" t="s">
        <v>11328</v>
      </c>
      <c r="O79" s="56" t="str">
        <f>VLOOKUP(N79,Sheet1!$B:$C,2,0)</f>
        <v>CHI NHÁNH CAO BẰNG - CÔNG TY CỔ PHẦN DỊCH VỤ THƯƠNG MẠI TỔNG HỢP WINCOMMERCE</v>
      </c>
      <c r="Q79" s="56" t="str">
        <f>VLOOKUP(N79,Sheet1!$B:$D,3,0)</f>
        <v>0104918404-095</v>
      </c>
      <c r="U79" s="55" t="s">
        <v>12401</v>
      </c>
      <c r="X79" s="55" t="s">
        <v>11010</v>
      </c>
      <c r="Y79" s="56" t="str">
        <f>VLOOKUP(X79,Sheet2!$B:$C,2,0)</f>
        <v>Tai heo muối 200g</v>
      </c>
      <c r="AA79" s="53" t="s">
        <v>11550</v>
      </c>
      <c r="AB79" s="53" t="s">
        <v>11551</v>
      </c>
      <c r="AD79" s="24">
        <v>7</v>
      </c>
      <c r="AF79" s="24">
        <v>55595</v>
      </c>
      <c r="AG79" s="74">
        <f t="shared" si="1"/>
        <v>389165</v>
      </c>
      <c r="AK79" s="59">
        <v>8</v>
      </c>
      <c r="AN79" s="61" t="s">
        <v>11552</v>
      </c>
      <c r="AP79" s="62" t="s">
        <v>11553</v>
      </c>
      <c r="AQ79" s="62" t="s">
        <v>11554</v>
      </c>
      <c r="AR79" s="62" t="s">
        <v>11555</v>
      </c>
    </row>
    <row r="80" spans="3:44" x14ac:dyDescent="0.25">
      <c r="C80" s="53" t="s">
        <v>11547</v>
      </c>
      <c r="D80" s="53" t="s">
        <v>11548</v>
      </c>
      <c r="E80" s="54">
        <v>45809</v>
      </c>
      <c r="F80" s="54">
        <v>45809</v>
      </c>
      <c r="G80" s="55" t="s">
        <v>336</v>
      </c>
      <c r="H80" s="54">
        <v>45809</v>
      </c>
      <c r="I80" s="56" t="s">
        <v>15580</v>
      </c>
      <c r="K80" s="55" t="s">
        <v>11549</v>
      </c>
      <c r="L80" s="55" t="s">
        <v>13382</v>
      </c>
      <c r="M80" s="54">
        <v>45809</v>
      </c>
      <c r="N80" s="55" t="s">
        <v>11144</v>
      </c>
      <c r="O80" s="56" t="str">
        <f>VLOOKUP(N80,Sheet1!$B:$C,2,0)</f>
        <v>CHI NHÁNH VĨNH PHÚC - CÔNG TY CỔ PHẦN DỊCH VỤ THƯƠNG MẠI TỔNG HỢP WINCOMMERCE</v>
      </c>
      <c r="Q80" s="56" t="str">
        <f>VLOOKUP(N80,Sheet1!$B:$D,3,0)</f>
        <v>0104918404-029</v>
      </c>
      <c r="U80" s="55" t="s">
        <v>11978</v>
      </c>
      <c r="X80" s="55" t="s">
        <v>10881</v>
      </c>
      <c r="Y80" s="56" t="str">
        <f>VLOOKUP(X80,Sheet2!$B:$C,2,0)</f>
        <v>Chả cốm 300g</v>
      </c>
      <c r="AA80" s="53" t="s">
        <v>11550</v>
      </c>
      <c r="AB80" s="53" t="s">
        <v>11551</v>
      </c>
      <c r="AD80" s="24">
        <v>2</v>
      </c>
      <c r="AF80" s="24">
        <v>74250</v>
      </c>
      <c r="AG80" s="74">
        <f t="shared" si="1"/>
        <v>148500</v>
      </c>
      <c r="AK80" s="59">
        <v>8</v>
      </c>
      <c r="AN80" s="61" t="s">
        <v>11552</v>
      </c>
      <c r="AP80" s="62" t="s">
        <v>11553</v>
      </c>
      <c r="AQ80" s="62" t="s">
        <v>11554</v>
      </c>
      <c r="AR80" s="62" t="s">
        <v>11555</v>
      </c>
    </row>
    <row r="81" spans="3:44" x14ac:dyDescent="0.25">
      <c r="C81" s="53" t="s">
        <v>11547</v>
      </c>
      <c r="D81" s="53" t="s">
        <v>11548</v>
      </c>
      <c r="E81" s="54">
        <v>45809</v>
      </c>
      <c r="F81" s="54">
        <v>45809</v>
      </c>
      <c r="G81" s="55" t="s">
        <v>336</v>
      </c>
      <c r="H81" s="54">
        <v>45809</v>
      </c>
      <c r="I81" s="56" t="s">
        <v>15580</v>
      </c>
      <c r="K81" s="55" t="s">
        <v>11549</v>
      </c>
      <c r="L81" s="55" t="s">
        <v>13382</v>
      </c>
      <c r="M81" s="54">
        <v>45809</v>
      </c>
      <c r="N81" s="55" t="s">
        <v>11144</v>
      </c>
      <c r="O81" s="56" t="str">
        <f>VLOOKUP(N81,Sheet1!$B:$C,2,0)</f>
        <v>CHI NHÁNH VĨNH PHÚC - CÔNG TY CỔ PHẦN DỊCH VỤ THƯƠNG MẠI TỔNG HỢP WINCOMMERCE</v>
      </c>
      <c r="Q81" s="56" t="str">
        <f>VLOOKUP(N81,Sheet1!$B:$D,3,0)</f>
        <v>0104918404-029</v>
      </c>
      <c r="U81" s="55" t="s">
        <v>11978</v>
      </c>
      <c r="X81" s="55" t="s">
        <v>10983</v>
      </c>
      <c r="Y81" s="56" t="str">
        <f>VLOOKUP(X81,Sheet2!$B:$C,2,0)</f>
        <v>Mọc Nấm Hương 250g</v>
      </c>
      <c r="AA81" s="53" t="s">
        <v>11550</v>
      </c>
      <c r="AB81" s="53" t="s">
        <v>11551</v>
      </c>
      <c r="AD81" s="24">
        <v>3</v>
      </c>
      <c r="AF81" s="24">
        <v>46000</v>
      </c>
      <c r="AG81" s="74">
        <f t="shared" si="1"/>
        <v>138000</v>
      </c>
      <c r="AK81" s="59">
        <v>8</v>
      </c>
      <c r="AN81" s="61" t="s">
        <v>11552</v>
      </c>
      <c r="AP81" s="62" t="s">
        <v>11553</v>
      </c>
      <c r="AQ81" s="62" t="s">
        <v>11554</v>
      </c>
      <c r="AR81" s="62" t="s">
        <v>11555</v>
      </c>
    </row>
    <row r="82" spans="3:44" x14ac:dyDescent="0.25">
      <c r="C82" s="53" t="s">
        <v>11547</v>
      </c>
      <c r="D82" s="53" t="s">
        <v>11548</v>
      </c>
      <c r="E82" s="54">
        <v>45809</v>
      </c>
      <c r="F82" s="54">
        <v>45809</v>
      </c>
      <c r="G82" s="55" t="s">
        <v>262</v>
      </c>
      <c r="H82" s="54">
        <v>45809</v>
      </c>
      <c r="I82" s="56" t="s">
        <v>15581</v>
      </c>
      <c r="K82" s="55" t="s">
        <v>11549</v>
      </c>
      <c r="L82" s="55" t="s">
        <v>13413</v>
      </c>
      <c r="M82" s="54">
        <v>45809</v>
      </c>
      <c r="N82" s="55" t="s">
        <v>11049</v>
      </c>
      <c r="O82" s="56" t="str">
        <f>VLOOKUP(N82,Sheet1!$B:$C,2,0)</f>
        <v>CHI NHÁNH HẢI DƯƠNG - CÔNG TY CỔ PHẦN DỊCH VỤ THƯƠNG MẠI TỔNG HỢP WINCOMMERCE</v>
      </c>
      <c r="Q82" s="56" t="str">
        <f>VLOOKUP(N82,Sheet1!$B:$D,3,0)</f>
        <v>0104918404-006</v>
      </c>
      <c r="U82" s="55" t="s">
        <v>12265</v>
      </c>
      <c r="X82" s="55" t="s">
        <v>10881</v>
      </c>
      <c r="Y82" s="56" t="str">
        <f>VLOOKUP(X82,Sheet2!$B:$C,2,0)</f>
        <v>Chả cốm 300g</v>
      </c>
      <c r="AA82" s="53" t="s">
        <v>11550</v>
      </c>
      <c r="AB82" s="53" t="s">
        <v>11551</v>
      </c>
      <c r="AD82" s="24">
        <v>4</v>
      </c>
      <c r="AF82" s="24">
        <v>74250</v>
      </c>
      <c r="AG82" s="74">
        <f t="shared" si="1"/>
        <v>297000</v>
      </c>
      <c r="AK82" s="59">
        <v>8</v>
      </c>
      <c r="AN82" s="61" t="s">
        <v>11552</v>
      </c>
      <c r="AP82" s="62" t="s">
        <v>11553</v>
      </c>
      <c r="AQ82" s="62" t="s">
        <v>11554</v>
      </c>
      <c r="AR82" s="62" t="s">
        <v>11555</v>
      </c>
    </row>
    <row r="83" spans="3:44" x14ac:dyDescent="0.25">
      <c r="C83" s="53" t="s">
        <v>11547</v>
      </c>
      <c r="D83" s="53" t="s">
        <v>11548</v>
      </c>
      <c r="E83" s="54">
        <v>45809</v>
      </c>
      <c r="F83" s="54">
        <v>45809</v>
      </c>
      <c r="G83" s="55" t="s">
        <v>262</v>
      </c>
      <c r="H83" s="54">
        <v>45809</v>
      </c>
      <c r="I83" s="56" t="s">
        <v>15581</v>
      </c>
      <c r="K83" s="55" t="s">
        <v>11549</v>
      </c>
      <c r="L83" s="55" t="s">
        <v>13413</v>
      </c>
      <c r="M83" s="54">
        <v>45809</v>
      </c>
      <c r="N83" s="55" t="s">
        <v>11049</v>
      </c>
      <c r="O83" s="56" t="str">
        <f>VLOOKUP(N83,Sheet1!$B:$C,2,0)</f>
        <v>CHI NHÁNH HẢI DƯƠNG - CÔNG TY CỔ PHẦN DỊCH VỤ THƯƠNG MẠI TỔNG HỢP WINCOMMERCE</v>
      </c>
      <c r="Q83" s="56" t="str">
        <f>VLOOKUP(N83,Sheet1!$B:$D,3,0)</f>
        <v>0104918404-006</v>
      </c>
      <c r="U83" s="55" t="s">
        <v>12265</v>
      </c>
      <c r="X83" s="55" t="s">
        <v>10938</v>
      </c>
      <c r="Y83" s="56" t="str">
        <f>VLOOKUP(X83,Sheet2!$B:$C,2,0)</f>
        <v>Giò Tai Lưỡi Xào 250g</v>
      </c>
      <c r="AA83" s="53" t="s">
        <v>11550</v>
      </c>
      <c r="AB83" s="53" t="s">
        <v>11551</v>
      </c>
      <c r="AD83" s="24">
        <v>3</v>
      </c>
      <c r="AF83" s="24">
        <v>50182</v>
      </c>
      <c r="AG83" s="74">
        <f t="shared" si="1"/>
        <v>150546</v>
      </c>
      <c r="AK83" s="59">
        <v>8</v>
      </c>
      <c r="AN83" s="61" t="s">
        <v>11552</v>
      </c>
      <c r="AP83" s="62" t="s">
        <v>11553</v>
      </c>
      <c r="AQ83" s="62" t="s">
        <v>11554</v>
      </c>
      <c r="AR83" s="62" t="s">
        <v>11555</v>
      </c>
    </row>
    <row r="84" spans="3:44" x14ac:dyDescent="0.25">
      <c r="C84" s="53" t="s">
        <v>11547</v>
      </c>
      <c r="D84" s="53" t="s">
        <v>11548</v>
      </c>
      <c r="E84" s="54">
        <v>45809</v>
      </c>
      <c r="F84" s="54">
        <v>45809</v>
      </c>
      <c r="G84" s="55" t="s">
        <v>262</v>
      </c>
      <c r="H84" s="54">
        <v>45809</v>
      </c>
      <c r="I84" s="56" t="s">
        <v>15581</v>
      </c>
      <c r="K84" s="55" t="s">
        <v>11549</v>
      </c>
      <c r="L84" s="55" t="s">
        <v>13413</v>
      </c>
      <c r="M84" s="54">
        <v>45809</v>
      </c>
      <c r="N84" s="55" t="s">
        <v>11049</v>
      </c>
      <c r="O84" s="56" t="str">
        <f>VLOOKUP(N84,Sheet1!$B:$C,2,0)</f>
        <v>CHI NHÁNH HẢI DƯƠNG - CÔNG TY CỔ PHẦN DỊCH VỤ THƯƠNG MẠI TỔNG HỢP WINCOMMERCE</v>
      </c>
      <c r="Q84" s="56" t="str">
        <f>VLOOKUP(N84,Sheet1!$B:$D,3,0)</f>
        <v>0104918404-006</v>
      </c>
      <c r="U84" s="55" t="s">
        <v>12265</v>
      </c>
      <c r="X84" s="55" t="s">
        <v>10934</v>
      </c>
      <c r="Y84" s="56" t="str">
        <f>VLOOKUP(X84,Sheet2!$B:$C,2,0)</f>
        <v>Gà muối 500g</v>
      </c>
      <c r="AA84" s="53" t="s">
        <v>11550</v>
      </c>
      <c r="AB84" s="53" t="s">
        <v>11551</v>
      </c>
      <c r="AD84" s="24">
        <v>4</v>
      </c>
      <c r="AF84" s="24">
        <v>111058</v>
      </c>
      <c r="AG84" s="74">
        <f t="shared" si="1"/>
        <v>444232</v>
      </c>
      <c r="AK84" s="59">
        <v>8</v>
      </c>
      <c r="AN84" s="61" t="s">
        <v>11552</v>
      </c>
      <c r="AP84" s="62" t="s">
        <v>11553</v>
      </c>
      <c r="AQ84" s="62" t="s">
        <v>11554</v>
      </c>
      <c r="AR84" s="62" t="s">
        <v>11555</v>
      </c>
    </row>
    <row r="85" spans="3:44" x14ac:dyDescent="0.25">
      <c r="C85" s="53" t="s">
        <v>11547</v>
      </c>
      <c r="D85" s="53" t="s">
        <v>11548</v>
      </c>
      <c r="E85" s="54">
        <v>45809</v>
      </c>
      <c r="F85" s="54">
        <v>45809</v>
      </c>
      <c r="G85" s="55" t="s">
        <v>262</v>
      </c>
      <c r="H85" s="54">
        <v>45809</v>
      </c>
      <c r="I85" s="56" t="s">
        <v>15581</v>
      </c>
      <c r="K85" s="55" t="s">
        <v>11549</v>
      </c>
      <c r="L85" s="55" t="s">
        <v>13413</v>
      </c>
      <c r="M85" s="54">
        <v>45809</v>
      </c>
      <c r="N85" s="55" t="s">
        <v>11049</v>
      </c>
      <c r="O85" s="56" t="str">
        <f>VLOOKUP(N85,Sheet1!$B:$C,2,0)</f>
        <v>CHI NHÁNH HẢI DƯƠNG - CÔNG TY CỔ PHẦN DỊCH VỤ THƯƠNG MẠI TỔNG HỢP WINCOMMERCE</v>
      </c>
      <c r="Q85" s="56" t="str">
        <f>VLOOKUP(N85,Sheet1!$B:$D,3,0)</f>
        <v>0104918404-006</v>
      </c>
      <c r="U85" s="55" t="s">
        <v>12265</v>
      </c>
      <c r="X85" s="55" t="s">
        <v>10983</v>
      </c>
      <c r="Y85" s="56" t="str">
        <f>VLOOKUP(X85,Sheet2!$B:$C,2,0)</f>
        <v>Mọc Nấm Hương 250g</v>
      </c>
      <c r="AA85" s="53" t="s">
        <v>11550</v>
      </c>
      <c r="AB85" s="53" t="s">
        <v>11551</v>
      </c>
      <c r="AD85" s="24">
        <v>3</v>
      </c>
      <c r="AF85" s="24">
        <v>46000</v>
      </c>
      <c r="AG85" s="74">
        <f t="shared" si="1"/>
        <v>138000</v>
      </c>
      <c r="AK85" s="59">
        <v>8</v>
      </c>
      <c r="AN85" s="61" t="s">
        <v>11552</v>
      </c>
      <c r="AP85" s="62" t="s">
        <v>11553</v>
      </c>
      <c r="AQ85" s="62" t="s">
        <v>11554</v>
      </c>
      <c r="AR85" s="62" t="s">
        <v>11555</v>
      </c>
    </row>
    <row r="86" spans="3:44" x14ac:dyDescent="0.25">
      <c r="C86" s="53" t="s">
        <v>11547</v>
      </c>
      <c r="D86" s="53" t="s">
        <v>11548</v>
      </c>
      <c r="E86" s="54">
        <v>45809</v>
      </c>
      <c r="F86" s="54">
        <v>45809</v>
      </c>
      <c r="G86" s="55" t="s">
        <v>220</v>
      </c>
      <c r="H86" s="54">
        <v>45809</v>
      </c>
      <c r="I86" s="56" t="s">
        <v>15582</v>
      </c>
      <c r="K86" s="55" t="s">
        <v>11549</v>
      </c>
      <c r="L86" s="55" t="s">
        <v>11342</v>
      </c>
      <c r="M86" s="54">
        <v>45809</v>
      </c>
      <c r="N86" s="55" t="s">
        <v>11189</v>
      </c>
      <c r="O86" s="56" t="str">
        <f>VLOOKUP(N86,Sheet1!$B:$C,2,0)</f>
        <v>CHI NHÁNH QUẢNG NGÃI - CÔNG TY CỔ PHẦN DỊCH VỤ THƯƠNG MẠI TỔNG HỢP WINCOMMERCE</v>
      </c>
      <c r="Q86" s="56" t="str">
        <f>VLOOKUP(N86,Sheet1!$B:$D,3,0)</f>
        <v>0104918404-042</v>
      </c>
      <c r="U86" s="55" t="s">
        <v>12741</v>
      </c>
      <c r="X86" s="55" t="s">
        <v>10922</v>
      </c>
      <c r="Y86" s="56" t="str">
        <f>VLOOKUP(X86,Sheet2!$B:$C,2,0)</f>
        <v>Gà xì dầu 500g</v>
      </c>
      <c r="AA86" s="53" t="s">
        <v>11550</v>
      </c>
      <c r="AB86" s="53" t="s">
        <v>11551</v>
      </c>
      <c r="AD86" s="24">
        <v>3</v>
      </c>
      <c r="AF86" s="24">
        <v>111606</v>
      </c>
      <c r="AG86" s="74">
        <f t="shared" si="1"/>
        <v>334818</v>
      </c>
      <c r="AK86" s="59">
        <v>8</v>
      </c>
      <c r="AN86" s="61" t="s">
        <v>11552</v>
      </c>
      <c r="AP86" s="62" t="s">
        <v>11553</v>
      </c>
      <c r="AQ86" s="62" t="s">
        <v>11554</v>
      </c>
      <c r="AR86" s="62" t="s">
        <v>11555</v>
      </c>
    </row>
    <row r="87" spans="3:44" x14ac:dyDescent="0.25">
      <c r="C87" s="53" t="s">
        <v>11547</v>
      </c>
      <c r="D87" s="53" t="s">
        <v>11548</v>
      </c>
      <c r="E87" s="54">
        <v>45809</v>
      </c>
      <c r="F87" s="54">
        <v>45809</v>
      </c>
      <c r="G87" s="55" t="s">
        <v>42</v>
      </c>
      <c r="H87" s="54">
        <v>45809</v>
      </c>
      <c r="I87" s="56" t="s">
        <v>15583</v>
      </c>
      <c r="K87" s="55" t="s">
        <v>11549</v>
      </c>
      <c r="L87" s="55" t="s">
        <v>13414</v>
      </c>
      <c r="M87" s="54">
        <v>45809</v>
      </c>
      <c r="N87" s="55" t="s">
        <v>11129</v>
      </c>
      <c r="O87" s="56" t="str">
        <f>VLOOKUP(N87,Sheet1!$B:$C,2,0)</f>
        <v>CHI NHÁNH HẢI PHÒNG - CÔNG TY CỔ PHẦN DỊCH VỤ THƯƠNG MẠI TỔNG HỢP WINCOMMERCE</v>
      </c>
      <c r="Q87" s="56" t="str">
        <f>VLOOKUP(N87,Sheet1!$B:$D,3,0)</f>
        <v>0104918404-025</v>
      </c>
      <c r="U87" s="55" t="s">
        <v>12286</v>
      </c>
      <c r="X87" s="55" t="s">
        <v>10938</v>
      </c>
      <c r="Y87" s="56" t="str">
        <f>VLOOKUP(X87,Sheet2!$B:$C,2,0)</f>
        <v>Giò Tai Lưỡi Xào 250g</v>
      </c>
      <c r="AA87" s="53" t="s">
        <v>11550</v>
      </c>
      <c r="AB87" s="53" t="s">
        <v>11551</v>
      </c>
      <c r="AD87" s="24">
        <v>1</v>
      </c>
      <c r="AF87" s="24">
        <v>50182</v>
      </c>
      <c r="AG87" s="74">
        <f t="shared" si="1"/>
        <v>50182</v>
      </c>
      <c r="AK87" s="59">
        <v>8</v>
      </c>
      <c r="AN87" s="61" t="s">
        <v>11552</v>
      </c>
      <c r="AP87" s="62" t="s">
        <v>11553</v>
      </c>
      <c r="AQ87" s="62" t="s">
        <v>11554</v>
      </c>
      <c r="AR87" s="62" t="s">
        <v>11555</v>
      </c>
    </row>
    <row r="88" spans="3:44" x14ac:dyDescent="0.25">
      <c r="C88" s="53" t="s">
        <v>11547</v>
      </c>
      <c r="D88" s="53" t="s">
        <v>11548</v>
      </c>
      <c r="E88" s="54">
        <v>45809</v>
      </c>
      <c r="F88" s="54">
        <v>45809</v>
      </c>
      <c r="G88" s="55" t="s">
        <v>380</v>
      </c>
      <c r="H88" s="54">
        <v>45809</v>
      </c>
      <c r="I88" s="56" t="s">
        <v>15584</v>
      </c>
      <c r="K88" s="55" t="s">
        <v>11549</v>
      </c>
      <c r="L88" s="55" t="s">
        <v>13415</v>
      </c>
      <c r="M88" s="54">
        <v>45809</v>
      </c>
      <c r="N88" s="55" t="s">
        <v>11278</v>
      </c>
      <c r="O88" s="56" t="str">
        <f>VLOOKUP(N88,Sheet1!$B:$C,2,0)</f>
        <v>CHI NHÁNH BẮC GIANG - CÔNG TY CỔ PHẦN DỊCH VỤ THƯƠNG MẠI TỔNG HỢP WINCOMMERCE</v>
      </c>
      <c r="Q88" s="56" t="str">
        <f>VLOOKUP(N88,Sheet1!$B:$D,3,0)</f>
        <v>0104918404-065</v>
      </c>
      <c r="U88" s="55" t="s">
        <v>12635</v>
      </c>
      <c r="X88" s="55" t="s">
        <v>10938</v>
      </c>
      <c r="Y88" s="56" t="str">
        <f>VLOOKUP(X88,Sheet2!$B:$C,2,0)</f>
        <v>Giò Tai Lưỡi Xào 250g</v>
      </c>
      <c r="AA88" s="53" t="s">
        <v>11550</v>
      </c>
      <c r="AB88" s="53" t="s">
        <v>11551</v>
      </c>
      <c r="AD88" s="24">
        <v>3</v>
      </c>
      <c r="AF88" s="24">
        <v>50182</v>
      </c>
      <c r="AG88" s="74">
        <f t="shared" si="1"/>
        <v>150546</v>
      </c>
      <c r="AK88" s="59">
        <v>8</v>
      </c>
      <c r="AN88" s="61" t="s">
        <v>11552</v>
      </c>
      <c r="AP88" s="62" t="s">
        <v>11553</v>
      </c>
      <c r="AQ88" s="62" t="s">
        <v>11554</v>
      </c>
      <c r="AR88" s="62" t="s">
        <v>11555</v>
      </c>
    </row>
    <row r="89" spans="3:44" x14ac:dyDescent="0.25">
      <c r="C89" s="53" t="s">
        <v>11547</v>
      </c>
      <c r="D89" s="53" t="s">
        <v>11548</v>
      </c>
      <c r="E89" s="54">
        <v>45809</v>
      </c>
      <c r="F89" s="54">
        <v>45809</v>
      </c>
      <c r="G89" s="55" t="s">
        <v>192</v>
      </c>
      <c r="H89" s="54">
        <v>45809</v>
      </c>
      <c r="I89" s="56" t="s">
        <v>15585</v>
      </c>
      <c r="K89" s="55" t="s">
        <v>11549</v>
      </c>
      <c r="L89" s="55" t="s">
        <v>13416</v>
      </c>
      <c r="M89" s="54">
        <v>45809</v>
      </c>
      <c r="N89" s="55" t="s">
        <v>11129</v>
      </c>
      <c r="O89" s="56" t="str">
        <f>VLOOKUP(N89,Sheet1!$B:$C,2,0)</f>
        <v>CHI NHÁNH HẢI PHÒNG - CÔNG TY CỔ PHẦN DỊCH VỤ THƯƠNG MẠI TỔNG HỢP WINCOMMERCE</v>
      </c>
      <c r="Q89" s="56" t="str">
        <f>VLOOKUP(N89,Sheet1!$B:$D,3,0)</f>
        <v>0104918404-025</v>
      </c>
      <c r="U89" s="55" t="s">
        <v>12158</v>
      </c>
      <c r="X89" s="55" t="s">
        <v>11010</v>
      </c>
      <c r="Y89" s="56" t="str">
        <f>VLOOKUP(X89,Sheet2!$B:$C,2,0)</f>
        <v>Tai heo muối 200g</v>
      </c>
      <c r="AA89" s="53" t="s">
        <v>11550</v>
      </c>
      <c r="AB89" s="53" t="s">
        <v>11551</v>
      </c>
      <c r="AD89" s="24">
        <v>2</v>
      </c>
      <c r="AF89" s="24">
        <v>55595</v>
      </c>
      <c r="AG89" s="74">
        <f t="shared" si="1"/>
        <v>111190</v>
      </c>
      <c r="AK89" s="59">
        <v>8</v>
      </c>
      <c r="AN89" s="61" t="s">
        <v>11552</v>
      </c>
      <c r="AP89" s="62" t="s">
        <v>11553</v>
      </c>
      <c r="AQ89" s="62" t="s">
        <v>11554</v>
      </c>
      <c r="AR89" s="62" t="s">
        <v>11555</v>
      </c>
    </row>
    <row r="90" spans="3:44" x14ac:dyDescent="0.25">
      <c r="C90" s="53" t="s">
        <v>11547</v>
      </c>
      <c r="D90" s="53" t="s">
        <v>11548</v>
      </c>
      <c r="E90" s="54">
        <v>45809</v>
      </c>
      <c r="F90" s="54">
        <v>45809</v>
      </c>
      <c r="G90" s="55" t="s">
        <v>152</v>
      </c>
      <c r="H90" s="54">
        <v>45809</v>
      </c>
      <c r="I90" s="56" t="s">
        <v>15586</v>
      </c>
      <c r="K90" s="55" t="s">
        <v>11549</v>
      </c>
      <c r="L90" s="55" t="s">
        <v>13417</v>
      </c>
      <c r="M90" s="54">
        <v>45809</v>
      </c>
      <c r="N90" s="55" t="s">
        <v>11034</v>
      </c>
      <c r="O90" s="56" t="str">
        <f>VLOOKUP(N90,Sheet1!$B:$C,2,0)</f>
        <v>CHI NHÁNH HÀ NỘI - CÔNG TY CỔ PHẦN DỊCH VỤ THƯƠNG MẠI TỔNG HỢP WINCOMMERCE</v>
      </c>
      <c r="Q90" s="56" t="str">
        <f>VLOOKUP(N90,Sheet1!$B:$D,3,0)</f>
        <v>0104918404-002</v>
      </c>
      <c r="U90" s="55" t="s">
        <v>12739</v>
      </c>
      <c r="X90" s="55" t="s">
        <v>10938</v>
      </c>
      <c r="Y90" s="56" t="str">
        <f>VLOOKUP(X90,Sheet2!$B:$C,2,0)</f>
        <v>Giò Tai Lưỡi Xào 250g</v>
      </c>
      <c r="AA90" s="53" t="s">
        <v>11550</v>
      </c>
      <c r="AB90" s="53" t="s">
        <v>11551</v>
      </c>
      <c r="AD90" s="24">
        <v>2</v>
      </c>
      <c r="AF90" s="24">
        <v>50182</v>
      </c>
      <c r="AG90" s="74">
        <f t="shared" si="1"/>
        <v>100364</v>
      </c>
      <c r="AK90" s="59">
        <v>8</v>
      </c>
      <c r="AN90" s="61" t="s">
        <v>11552</v>
      </c>
      <c r="AP90" s="62" t="s">
        <v>11553</v>
      </c>
      <c r="AQ90" s="62" t="s">
        <v>11554</v>
      </c>
      <c r="AR90" s="62" t="s">
        <v>11555</v>
      </c>
    </row>
    <row r="91" spans="3:44" x14ac:dyDescent="0.25">
      <c r="C91" s="53" t="s">
        <v>11547</v>
      </c>
      <c r="D91" s="53" t="s">
        <v>11548</v>
      </c>
      <c r="E91" s="54">
        <v>45809</v>
      </c>
      <c r="F91" s="54">
        <v>45809</v>
      </c>
      <c r="G91" s="55" t="s">
        <v>112</v>
      </c>
      <c r="H91" s="54">
        <v>45809</v>
      </c>
      <c r="I91" s="56" t="s">
        <v>15587</v>
      </c>
      <c r="K91" s="55" t="s">
        <v>11549</v>
      </c>
      <c r="L91" s="55" t="s">
        <v>13418</v>
      </c>
      <c r="M91" s="54">
        <v>45809</v>
      </c>
      <c r="N91" s="55" t="s">
        <v>11034</v>
      </c>
      <c r="O91" s="56" t="str">
        <f>VLOOKUP(N91,Sheet1!$B:$C,2,0)</f>
        <v>CHI NHÁNH HÀ NỘI - CÔNG TY CỔ PHẦN DỊCH VỤ THƯƠNG MẠI TỔNG HỢP WINCOMMERCE</v>
      </c>
      <c r="Q91" s="56" t="str">
        <f>VLOOKUP(N91,Sheet1!$B:$D,3,0)</f>
        <v>0104918404-002</v>
      </c>
      <c r="U91" s="55" t="s">
        <v>13131</v>
      </c>
      <c r="X91" s="55" t="s">
        <v>10938</v>
      </c>
      <c r="Y91" s="56" t="str">
        <f>VLOOKUP(X91,Sheet2!$B:$C,2,0)</f>
        <v>Giò Tai Lưỡi Xào 250g</v>
      </c>
      <c r="AA91" s="53" t="s">
        <v>11550</v>
      </c>
      <c r="AB91" s="53" t="s">
        <v>11551</v>
      </c>
      <c r="AD91" s="24">
        <v>1</v>
      </c>
      <c r="AF91" s="24">
        <v>50182</v>
      </c>
      <c r="AG91" s="74">
        <f t="shared" si="1"/>
        <v>50182</v>
      </c>
      <c r="AK91" s="59">
        <v>8</v>
      </c>
      <c r="AN91" s="61" t="s">
        <v>11552</v>
      </c>
      <c r="AP91" s="62" t="s">
        <v>11553</v>
      </c>
      <c r="AQ91" s="62" t="s">
        <v>11554</v>
      </c>
      <c r="AR91" s="62" t="s">
        <v>11555</v>
      </c>
    </row>
    <row r="92" spans="3:44" x14ac:dyDescent="0.25">
      <c r="C92" s="53" t="s">
        <v>11547</v>
      </c>
      <c r="D92" s="53" t="s">
        <v>11548</v>
      </c>
      <c r="E92" s="54">
        <v>45809</v>
      </c>
      <c r="F92" s="54">
        <v>45809</v>
      </c>
      <c r="G92" s="55" t="s">
        <v>128</v>
      </c>
      <c r="H92" s="54">
        <v>45809</v>
      </c>
      <c r="I92" s="56" t="s">
        <v>15588</v>
      </c>
      <c r="K92" s="55" t="s">
        <v>11549</v>
      </c>
      <c r="L92" s="55" t="s">
        <v>13419</v>
      </c>
      <c r="M92" s="54">
        <v>45809</v>
      </c>
      <c r="N92" s="55" t="s">
        <v>11194</v>
      </c>
      <c r="O92" s="56" t="str">
        <f>VLOOKUP(N92,Sheet1!$B:$C,2,0)</f>
        <v>CHI NHÁNH THÁI BÌNH - CÔNG TY CỔ PHẦN DỊCH VỤ THƯƠNG MẠI TỔNG HỢP WINCOMMERCE</v>
      </c>
      <c r="Q92" s="56" t="str">
        <f>VLOOKUP(N92,Sheet1!$B:$D,3,0)</f>
        <v>0104918404-044</v>
      </c>
      <c r="U92" s="55" t="s">
        <v>13047</v>
      </c>
      <c r="X92" s="55" t="s">
        <v>11010</v>
      </c>
      <c r="Y92" s="56" t="str">
        <f>VLOOKUP(X92,Sheet2!$B:$C,2,0)</f>
        <v>Tai heo muối 200g</v>
      </c>
      <c r="AA92" s="53" t="s">
        <v>11550</v>
      </c>
      <c r="AB92" s="53" t="s">
        <v>11551</v>
      </c>
      <c r="AD92" s="24">
        <v>2</v>
      </c>
      <c r="AF92" s="24">
        <v>55595</v>
      </c>
      <c r="AG92" s="74">
        <f t="shared" si="1"/>
        <v>111190</v>
      </c>
      <c r="AK92" s="59">
        <v>8</v>
      </c>
      <c r="AN92" s="61" t="s">
        <v>11552</v>
      </c>
      <c r="AP92" s="62" t="s">
        <v>11553</v>
      </c>
      <c r="AQ92" s="62" t="s">
        <v>11554</v>
      </c>
      <c r="AR92" s="62" t="s">
        <v>11555</v>
      </c>
    </row>
    <row r="93" spans="3:44" x14ac:dyDescent="0.25">
      <c r="C93" s="53" t="s">
        <v>11547</v>
      </c>
      <c r="D93" s="53" t="s">
        <v>11548</v>
      </c>
      <c r="E93" s="54">
        <v>45809</v>
      </c>
      <c r="F93" s="54">
        <v>45809</v>
      </c>
      <c r="G93" s="55" t="s">
        <v>360</v>
      </c>
      <c r="H93" s="54">
        <v>45809</v>
      </c>
      <c r="I93" s="56" t="s">
        <v>15589</v>
      </c>
      <c r="K93" s="55" t="s">
        <v>11549</v>
      </c>
      <c r="L93" s="55" t="s">
        <v>11345</v>
      </c>
      <c r="M93" s="54">
        <v>45809</v>
      </c>
      <c r="N93" s="55" t="s">
        <v>11199</v>
      </c>
      <c r="O93" s="56" t="str">
        <f>VLOOKUP(N93,Sheet1!$B:$C,2,0)</f>
        <v>CHI NHÁNH QUẢNG BÌNH - CÔNG TY CỔ PHẦN DỊCH VỤ THƯƠNG MẠI TỔNG HỢP WINCOMMERCE</v>
      </c>
      <c r="Q93" s="56" t="str">
        <f>VLOOKUP(N93,Sheet1!$B:$D,3,0)</f>
        <v>0104918404-045</v>
      </c>
      <c r="U93" s="55" t="s">
        <v>12039</v>
      </c>
      <c r="X93" s="55" t="s">
        <v>10934</v>
      </c>
      <c r="Y93" s="56" t="str">
        <f>VLOOKUP(X93,Sheet2!$B:$C,2,0)</f>
        <v>Gà muối 500g</v>
      </c>
      <c r="AA93" s="53" t="s">
        <v>11550</v>
      </c>
      <c r="AB93" s="53" t="s">
        <v>11551</v>
      </c>
      <c r="AD93" s="24">
        <v>4</v>
      </c>
      <c r="AF93" s="24">
        <v>111058</v>
      </c>
      <c r="AG93" s="74">
        <f t="shared" si="1"/>
        <v>444232</v>
      </c>
      <c r="AK93" s="59">
        <v>8</v>
      </c>
      <c r="AN93" s="61" t="s">
        <v>11552</v>
      </c>
      <c r="AP93" s="62" t="s">
        <v>11553</v>
      </c>
      <c r="AQ93" s="62" t="s">
        <v>11554</v>
      </c>
      <c r="AR93" s="62" t="s">
        <v>11555</v>
      </c>
    </row>
    <row r="94" spans="3:44" x14ac:dyDescent="0.25">
      <c r="C94" s="53" t="s">
        <v>11547</v>
      </c>
      <c r="D94" s="53" t="s">
        <v>11548</v>
      </c>
      <c r="E94" s="54">
        <v>45809</v>
      </c>
      <c r="F94" s="54">
        <v>45809</v>
      </c>
      <c r="G94" s="55" t="s">
        <v>54</v>
      </c>
      <c r="H94" s="54">
        <v>45809</v>
      </c>
      <c r="I94" s="56" t="s">
        <v>15590</v>
      </c>
      <c r="K94" s="55" t="s">
        <v>11549</v>
      </c>
      <c r="L94" s="55" t="s">
        <v>13420</v>
      </c>
      <c r="M94" s="54">
        <v>45809</v>
      </c>
      <c r="N94" s="55" t="s">
        <v>11034</v>
      </c>
      <c r="O94" s="56" t="str">
        <f>VLOOKUP(N94,Sheet1!$B:$C,2,0)</f>
        <v>CHI NHÁNH HÀ NỘI - CÔNG TY CỔ PHẦN DỊCH VỤ THƯƠNG MẠI TỔNG HỢP WINCOMMERCE</v>
      </c>
      <c r="Q94" s="56" t="str">
        <f>VLOOKUP(N94,Sheet1!$B:$D,3,0)</f>
        <v>0104918404-002</v>
      </c>
      <c r="U94" s="55" t="s">
        <v>11918</v>
      </c>
      <c r="X94" s="55" t="s">
        <v>10983</v>
      </c>
      <c r="Y94" s="56" t="str">
        <f>VLOOKUP(X94,Sheet2!$B:$C,2,0)</f>
        <v>Mọc Nấm Hương 250g</v>
      </c>
      <c r="AA94" s="53" t="s">
        <v>11550</v>
      </c>
      <c r="AB94" s="53" t="s">
        <v>11551</v>
      </c>
      <c r="AD94" s="24">
        <v>5</v>
      </c>
      <c r="AF94" s="24">
        <v>46000</v>
      </c>
      <c r="AG94" s="74">
        <f t="shared" si="1"/>
        <v>230000</v>
      </c>
      <c r="AK94" s="59">
        <v>8</v>
      </c>
      <c r="AN94" s="61" t="s">
        <v>11552</v>
      </c>
      <c r="AP94" s="62" t="s">
        <v>11553</v>
      </c>
      <c r="AQ94" s="62" t="s">
        <v>11554</v>
      </c>
      <c r="AR94" s="62" t="s">
        <v>11555</v>
      </c>
    </row>
    <row r="95" spans="3:44" x14ac:dyDescent="0.25">
      <c r="C95" s="53" t="s">
        <v>11547</v>
      </c>
      <c r="D95" s="53" t="s">
        <v>11548</v>
      </c>
      <c r="E95" s="54">
        <v>45809</v>
      </c>
      <c r="F95" s="54">
        <v>45809</v>
      </c>
      <c r="G95" s="55" t="s">
        <v>18</v>
      </c>
      <c r="H95" s="54">
        <v>45809</v>
      </c>
      <c r="I95" s="56" t="s">
        <v>15591</v>
      </c>
      <c r="K95" s="55" t="s">
        <v>11549</v>
      </c>
      <c r="L95" s="55" t="s">
        <v>13421</v>
      </c>
      <c r="M95" s="54">
        <v>45809</v>
      </c>
      <c r="N95" s="55" t="s">
        <v>11034</v>
      </c>
      <c r="O95" s="56" t="str">
        <f>VLOOKUP(N95,Sheet1!$B:$C,2,0)</f>
        <v>CHI NHÁNH HÀ NỘI - CÔNG TY CỔ PHẦN DỊCH VỤ THƯƠNG MẠI TỔNG HỢP WINCOMMERCE</v>
      </c>
      <c r="Q95" s="56" t="str">
        <f>VLOOKUP(N95,Sheet1!$B:$D,3,0)</f>
        <v>0104918404-002</v>
      </c>
      <c r="U95" s="55" t="s">
        <v>11937</v>
      </c>
      <c r="X95" s="55" t="s">
        <v>10934</v>
      </c>
      <c r="Y95" s="56" t="str">
        <f>VLOOKUP(X95,Sheet2!$B:$C,2,0)</f>
        <v>Gà muối 500g</v>
      </c>
      <c r="AA95" s="53" t="s">
        <v>11550</v>
      </c>
      <c r="AB95" s="53" t="s">
        <v>11551</v>
      </c>
      <c r="AD95" s="24">
        <v>2</v>
      </c>
      <c r="AF95" s="24">
        <v>111058</v>
      </c>
      <c r="AG95" s="74">
        <f t="shared" si="1"/>
        <v>222116</v>
      </c>
      <c r="AK95" s="59">
        <v>8</v>
      </c>
      <c r="AN95" s="61" t="s">
        <v>11552</v>
      </c>
      <c r="AP95" s="62" t="s">
        <v>11553</v>
      </c>
      <c r="AQ95" s="62" t="s">
        <v>11554</v>
      </c>
      <c r="AR95" s="62" t="s">
        <v>11555</v>
      </c>
    </row>
    <row r="96" spans="3:44" x14ac:dyDescent="0.25">
      <c r="C96" s="53" t="s">
        <v>11547</v>
      </c>
      <c r="D96" s="53" t="s">
        <v>11548</v>
      </c>
      <c r="E96" s="54">
        <v>45809</v>
      </c>
      <c r="F96" s="54">
        <v>45809</v>
      </c>
      <c r="G96" s="55" t="s">
        <v>120</v>
      </c>
      <c r="H96" s="54">
        <v>45809</v>
      </c>
      <c r="I96" s="56" t="s">
        <v>15592</v>
      </c>
      <c r="K96" s="55" t="s">
        <v>11549</v>
      </c>
      <c r="L96" s="55" t="s">
        <v>13422</v>
      </c>
      <c r="M96" s="54">
        <v>45809</v>
      </c>
      <c r="N96" s="55" t="s">
        <v>11024</v>
      </c>
      <c r="O96" s="56" t="str">
        <f>VLOOKUP(N96,Sheet1!$B:$C,2,0)</f>
        <v>CÔNG TY CỔ PHẦN DỊCH VỤ THƯƠNG MẠI TỔNG HỢP WINCOMMERCE</v>
      </c>
      <c r="Q96" s="56" t="str">
        <f>VLOOKUP(N96,Sheet1!$B:$D,3,0)</f>
        <v>0104918404</v>
      </c>
      <c r="U96" s="55" t="s">
        <v>12812</v>
      </c>
      <c r="X96" s="55" t="s">
        <v>10883</v>
      </c>
      <c r="Y96" s="56" t="str">
        <f>VLOOKUP(X96,Sheet2!$B:$C,2,0)</f>
        <v>Chân giò heo muối 300g</v>
      </c>
      <c r="AA96" s="53" t="s">
        <v>11550</v>
      </c>
      <c r="AB96" s="53" t="s">
        <v>11551</v>
      </c>
      <c r="AD96" s="24">
        <v>3</v>
      </c>
      <c r="AF96" s="24">
        <v>60213</v>
      </c>
      <c r="AG96" s="74">
        <f t="shared" si="1"/>
        <v>180639</v>
      </c>
      <c r="AK96" s="59">
        <v>8</v>
      </c>
      <c r="AN96" s="61" t="s">
        <v>11552</v>
      </c>
      <c r="AP96" s="62" t="s">
        <v>11553</v>
      </c>
      <c r="AQ96" s="62" t="s">
        <v>11554</v>
      </c>
      <c r="AR96" s="62" t="s">
        <v>11555</v>
      </c>
    </row>
    <row r="97" spans="3:44" x14ac:dyDescent="0.25">
      <c r="C97" s="53" t="s">
        <v>11547</v>
      </c>
      <c r="D97" s="53" t="s">
        <v>11548</v>
      </c>
      <c r="E97" s="54">
        <v>45809</v>
      </c>
      <c r="F97" s="54">
        <v>45809</v>
      </c>
      <c r="G97" s="55" t="s">
        <v>120</v>
      </c>
      <c r="H97" s="54">
        <v>45809</v>
      </c>
      <c r="I97" s="56" t="s">
        <v>15592</v>
      </c>
      <c r="K97" s="55" t="s">
        <v>11549</v>
      </c>
      <c r="L97" s="55" t="s">
        <v>13422</v>
      </c>
      <c r="M97" s="54">
        <v>45809</v>
      </c>
      <c r="N97" s="55" t="s">
        <v>11024</v>
      </c>
      <c r="O97" s="56" t="str">
        <f>VLOOKUP(N97,Sheet1!$B:$C,2,0)</f>
        <v>CÔNG TY CỔ PHẦN DỊCH VỤ THƯƠNG MẠI TỔNG HỢP WINCOMMERCE</v>
      </c>
      <c r="Q97" s="56" t="str">
        <f>VLOOKUP(N97,Sheet1!$B:$D,3,0)</f>
        <v>0104918404</v>
      </c>
      <c r="U97" s="55" t="s">
        <v>12812</v>
      </c>
      <c r="X97" s="55" t="s">
        <v>10934</v>
      </c>
      <c r="Y97" s="56" t="str">
        <f>VLOOKUP(X97,Sheet2!$B:$C,2,0)</f>
        <v>Gà muối 500g</v>
      </c>
      <c r="AA97" s="53" t="s">
        <v>11550</v>
      </c>
      <c r="AB97" s="53" t="s">
        <v>11551</v>
      </c>
      <c r="AD97" s="24">
        <v>1</v>
      </c>
      <c r="AF97" s="24">
        <v>111058</v>
      </c>
      <c r="AG97" s="74">
        <f t="shared" si="1"/>
        <v>111058</v>
      </c>
      <c r="AK97" s="59">
        <v>8</v>
      </c>
      <c r="AN97" s="61" t="s">
        <v>11552</v>
      </c>
      <c r="AP97" s="62" t="s">
        <v>11553</v>
      </c>
      <c r="AQ97" s="62" t="s">
        <v>11554</v>
      </c>
      <c r="AR97" s="62" t="s">
        <v>11555</v>
      </c>
    </row>
    <row r="98" spans="3:44" x14ac:dyDescent="0.25">
      <c r="C98" s="53" t="s">
        <v>11547</v>
      </c>
      <c r="D98" s="53" t="s">
        <v>11548</v>
      </c>
      <c r="E98" s="54">
        <v>45809</v>
      </c>
      <c r="F98" s="54">
        <v>45809</v>
      </c>
      <c r="G98" s="55" t="s">
        <v>120</v>
      </c>
      <c r="H98" s="54">
        <v>45809</v>
      </c>
      <c r="I98" s="56" t="s">
        <v>15592</v>
      </c>
      <c r="K98" s="55" t="s">
        <v>11549</v>
      </c>
      <c r="L98" s="55" t="s">
        <v>13422</v>
      </c>
      <c r="M98" s="54">
        <v>45809</v>
      </c>
      <c r="N98" s="55" t="s">
        <v>11024</v>
      </c>
      <c r="O98" s="56" t="str">
        <f>VLOOKUP(N98,Sheet1!$B:$C,2,0)</f>
        <v>CÔNG TY CỔ PHẦN DỊCH VỤ THƯƠNG MẠI TỔNG HỢP WINCOMMERCE</v>
      </c>
      <c r="Q98" s="56" t="str">
        <f>VLOOKUP(N98,Sheet1!$B:$D,3,0)</f>
        <v>0104918404</v>
      </c>
      <c r="U98" s="55" t="s">
        <v>12812</v>
      </c>
      <c r="X98" s="55" t="s">
        <v>11010</v>
      </c>
      <c r="Y98" s="56" t="str">
        <f>VLOOKUP(X98,Sheet2!$B:$C,2,0)</f>
        <v>Tai heo muối 200g</v>
      </c>
      <c r="AA98" s="53" t="s">
        <v>11550</v>
      </c>
      <c r="AB98" s="53" t="s">
        <v>11551</v>
      </c>
      <c r="AD98" s="24">
        <v>2</v>
      </c>
      <c r="AF98" s="24">
        <v>55595</v>
      </c>
      <c r="AG98" s="74">
        <f t="shared" si="1"/>
        <v>111190</v>
      </c>
      <c r="AK98" s="59">
        <v>8</v>
      </c>
      <c r="AN98" s="61" t="s">
        <v>11552</v>
      </c>
      <c r="AP98" s="62" t="s">
        <v>11553</v>
      </c>
      <c r="AQ98" s="62" t="s">
        <v>11554</v>
      </c>
      <c r="AR98" s="62" t="s">
        <v>11555</v>
      </c>
    </row>
    <row r="99" spans="3:44" x14ac:dyDescent="0.25">
      <c r="C99" s="53" t="s">
        <v>11547</v>
      </c>
      <c r="D99" s="53" t="s">
        <v>11548</v>
      </c>
      <c r="E99" s="54">
        <v>45809</v>
      </c>
      <c r="F99" s="54">
        <v>45809</v>
      </c>
      <c r="G99" s="55" t="s">
        <v>120</v>
      </c>
      <c r="H99" s="54">
        <v>45809</v>
      </c>
      <c r="I99" s="56" t="s">
        <v>15592</v>
      </c>
      <c r="K99" s="55" t="s">
        <v>11549</v>
      </c>
      <c r="L99" s="55" t="s">
        <v>13422</v>
      </c>
      <c r="M99" s="54">
        <v>45809</v>
      </c>
      <c r="N99" s="55" t="s">
        <v>11024</v>
      </c>
      <c r="O99" s="56" t="str">
        <f>VLOOKUP(N99,Sheet1!$B:$C,2,0)</f>
        <v>CÔNG TY CỔ PHẦN DỊCH VỤ THƯƠNG MẠI TỔNG HỢP WINCOMMERCE</v>
      </c>
      <c r="Q99" s="56" t="str">
        <f>VLOOKUP(N99,Sheet1!$B:$D,3,0)</f>
        <v>0104918404</v>
      </c>
      <c r="U99" s="55" t="s">
        <v>12812</v>
      </c>
      <c r="X99" s="55" t="s">
        <v>10881</v>
      </c>
      <c r="Y99" s="56" t="str">
        <f>VLOOKUP(X99,Sheet2!$B:$C,2,0)</f>
        <v>Chả cốm 300g</v>
      </c>
      <c r="AA99" s="53" t="s">
        <v>11550</v>
      </c>
      <c r="AB99" s="53" t="s">
        <v>11551</v>
      </c>
      <c r="AD99" s="24">
        <v>1</v>
      </c>
      <c r="AF99" s="24">
        <v>60885</v>
      </c>
      <c r="AG99" s="74">
        <f t="shared" si="1"/>
        <v>60885</v>
      </c>
      <c r="AK99" s="59">
        <v>8</v>
      </c>
      <c r="AN99" s="61" t="s">
        <v>11552</v>
      </c>
      <c r="AP99" s="62" t="s">
        <v>11553</v>
      </c>
      <c r="AQ99" s="62" t="s">
        <v>11554</v>
      </c>
      <c r="AR99" s="62" t="s">
        <v>11555</v>
      </c>
    </row>
    <row r="100" spans="3:44" x14ac:dyDescent="0.25">
      <c r="C100" s="53" t="s">
        <v>11547</v>
      </c>
      <c r="D100" s="53" t="s">
        <v>11548</v>
      </c>
      <c r="E100" s="54">
        <v>45809</v>
      </c>
      <c r="F100" s="54">
        <v>45809</v>
      </c>
      <c r="G100" s="55" t="s">
        <v>196</v>
      </c>
      <c r="H100" s="54">
        <v>45809</v>
      </c>
      <c r="I100" s="56" t="s">
        <v>15593</v>
      </c>
      <c r="K100" s="55" t="s">
        <v>11549</v>
      </c>
      <c r="L100" s="55" t="s">
        <v>13423</v>
      </c>
      <c r="M100" s="54">
        <v>45809</v>
      </c>
      <c r="N100" s="55" t="s">
        <v>11034</v>
      </c>
      <c r="O100" s="56" t="str">
        <f>VLOOKUP(N100,Sheet1!$B:$C,2,0)</f>
        <v>CHI NHÁNH HÀ NỘI - CÔNG TY CỔ PHẦN DỊCH VỤ THƯƠNG MẠI TỔNG HỢP WINCOMMERCE</v>
      </c>
      <c r="Q100" s="56" t="str">
        <f>VLOOKUP(N100,Sheet1!$B:$D,3,0)</f>
        <v>0104918404-002</v>
      </c>
      <c r="U100" s="55" t="s">
        <v>12297</v>
      </c>
      <c r="X100" s="55" t="s">
        <v>10883</v>
      </c>
      <c r="Y100" s="56" t="str">
        <f>VLOOKUP(X100,Sheet2!$B:$C,2,0)</f>
        <v>Chân giò heo muối 300g</v>
      </c>
      <c r="AA100" s="53" t="s">
        <v>11550</v>
      </c>
      <c r="AB100" s="53" t="s">
        <v>11551</v>
      </c>
      <c r="AD100" s="24">
        <v>2</v>
      </c>
      <c r="AF100" s="24">
        <v>60213</v>
      </c>
      <c r="AG100" s="74">
        <f t="shared" si="1"/>
        <v>120426</v>
      </c>
      <c r="AK100" s="59">
        <v>8</v>
      </c>
      <c r="AN100" s="61" t="s">
        <v>11552</v>
      </c>
      <c r="AP100" s="62" t="s">
        <v>11553</v>
      </c>
      <c r="AQ100" s="62" t="s">
        <v>11554</v>
      </c>
      <c r="AR100" s="62" t="s">
        <v>11555</v>
      </c>
    </row>
    <row r="101" spans="3:44" x14ac:dyDescent="0.25">
      <c r="C101" s="53" t="s">
        <v>11547</v>
      </c>
      <c r="D101" s="53" t="s">
        <v>11548</v>
      </c>
      <c r="E101" s="54">
        <v>45809</v>
      </c>
      <c r="F101" s="54">
        <v>45809</v>
      </c>
      <c r="G101" s="55" t="s">
        <v>392</v>
      </c>
      <c r="H101" s="54">
        <v>45809</v>
      </c>
      <c r="I101" s="56" t="s">
        <v>15594</v>
      </c>
      <c r="K101" s="55" t="s">
        <v>11549</v>
      </c>
      <c r="L101" s="55" t="s">
        <v>13424</v>
      </c>
      <c r="M101" s="54">
        <v>45809</v>
      </c>
      <c r="N101" s="55" t="s">
        <v>11034</v>
      </c>
      <c r="O101" s="56" t="str">
        <f>VLOOKUP(N101,Sheet1!$B:$C,2,0)</f>
        <v>CHI NHÁNH HÀ NỘI - CÔNG TY CỔ PHẦN DỊCH VỤ THƯƠNG MẠI TỔNG HỢP WINCOMMERCE</v>
      </c>
      <c r="Q101" s="56" t="str">
        <f>VLOOKUP(N101,Sheet1!$B:$D,3,0)</f>
        <v>0104918404-002</v>
      </c>
      <c r="U101" s="55" t="s">
        <v>15259</v>
      </c>
      <c r="X101" s="55" t="s">
        <v>11010</v>
      </c>
      <c r="Y101" s="56" t="str">
        <f>VLOOKUP(X101,Sheet2!$B:$C,2,0)</f>
        <v>Tai heo muối 200g</v>
      </c>
      <c r="AA101" s="53" t="s">
        <v>11550</v>
      </c>
      <c r="AB101" s="53" t="s">
        <v>11551</v>
      </c>
      <c r="AD101" s="24">
        <v>4</v>
      </c>
      <c r="AF101" s="24">
        <v>55595</v>
      </c>
      <c r="AG101" s="74">
        <f t="shared" si="1"/>
        <v>222380</v>
      </c>
      <c r="AK101" s="59">
        <v>8</v>
      </c>
      <c r="AN101" s="61" t="s">
        <v>11552</v>
      </c>
      <c r="AP101" s="62" t="s">
        <v>11553</v>
      </c>
      <c r="AQ101" s="62" t="s">
        <v>11554</v>
      </c>
      <c r="AR101" s="62" t="s">
        <v>11555</v>
      </c>
    </row>
    <row r="102" spans="3:44" x14ac:dyDescent="0.25">
      <c r="C102" s="53" t="s">
        <v>11547</v>
      </c>
      <c r="D102" s="53" t="s">
        <v>11548</v>
      </c>
      <c r="E102" s="54">
        <v>45809</v>
      </c>
      <c r="F102" s="54">
        <v>45809</v>
      </c>
      <c r="G102" s="55" t="s">
        <v>392</v>
      </c>
      <c r="H102" s="54">
        <v>45809</v>
      </c>
      <c r="I102" s="56" t="s">
        <v>15594</v>
      </c>
      <c r="K102" s="55" t="s">
        <v>11549</v>
      </c>
      <c r="L102" s="55" t="s">
        <v>13424</v>
      </c>
      <c r="M102" s="54">
        <v>45809</v>
      </c>
      <c r="N102" s="55" t="s">
        <v>11034</v>
      </c>
      <c r="O102" s="56" t="str">
        <f>VLOOKUP(N102,Sheet1!$B:$C,2,0)</f>
        <v>CHI NHÁNH HÀ NỘI - CÔNG TY CỔ PHẦN DỊCH VỤ THƯƠNG MẠI TỔNG HỢP WINCOMMERCE</v>
      </c>
      <c r="Q102" s="56" t="str">
        <f>VLOOKUP(N102,Sheet1!$B:$D,3,0)</f>
        <v>0104918404-002</v>
      </c>
      <c r="U102" s="55" t="s">
        <v>15259</v>
      </c>
      <c r="X102" s="55" t="s">
        <v>10897</v>
      </c>
      <c r="Y102" s="56" t="str">
        <f>VLOOKUP(X102,Sheet2!$B:$C,2,0)</f>
        <v>Chả nướng 300g</v>
      </c>
      <c r="AA102" s="53" t="s">
        <v>11550</v>
      </c>
      <c r="AB102" s="53" t="s">
        <v>11551</v>
      </c>
      <c r="AD102" s="24">
        <v>3</v>
      </c>
      <c r="AF102" s="24">
        <v>56760</v>
      </c>
      <c r="AG102" s="74">
        <f t="shared" si="1"/>
        <v>170280</v>
      </c>
      <c r="AK102" s="59">
        <v>8</v>
      </c>
      <c r="AN102" s="61" t="s">
        <v>11552</v>
      </c>
      <c r="AP102" s="62" t="s">
        <v>11553</v>
      </c>
      <c r="AQ102" s="62" t="s">
        <v>11554</v>
      </c>
      <c r="AR102" s="62" t="s">
        <v>11555</v>
      </c>
    </row>
    <row r="103" spans="3:44" x14ac:dyDescent="0.25">
      <c r="C103" s="53" t="s">
        <v>11547</v>
      </c>
      <c r="D103" s="53" t="s">
        <v>11548</v>
      </c>
      <c r="E103" s="54">
        <v>45809</v>
      </c>
      <c r="F103" s="54">
        <v>45809</v>
      </c>
      <c r="G103" s="55" t="s">
        <v>392</v>
      </c>
      <c r="H103" s="54">
        <v>45809</v>
      </c>
      <c r="I103" s="56" t="s">
        <v>15594</v>
      </c>
      <c r="K103" s="55" t="s">
        <v>11549</v>
      </c>
      <c r="L103" s="55" t="s">
        <v>13424</v>
      </c>
      <c r="M103" s="54">
        <v>45809</v>
      </c>
      <c r="N103" s="55" t="s">
        <v>11034</v>
      </c>
      <c r="O103" s="56" t="str">
        <f>VLOOKUP(N103,Sheet1!$B:$C,2,0)</f>
        <v>CHI NHÁNH HÀ NỘI - CÔNG TY CỔ PHẦN DỊCH VỤ THƯƠNG MẠI TỔNG HỢP WINCOMMERCE</v>
      </c>
      <c r="Q103" s="56" t="str">
        <f>VLOOKUP(N103,Sheet1!$B:$D,3,0)</f>
        <v>0104918404-002</v>
      </c>
      <c r="U103" s="55" t="s">
        <v>15259</v>
      </c>
      <c r="X103" s="55" t="s">
        <v>10934</v>
      </c>
      <c r="Y103" s="56" t="str">
        <f>VLOOKUP(X103,Sheet2!$B:$C,2,0)</f>
        <v>Gà muối 500g</v>
      </c>
      <c r="AA103" s="53" t="s">
        <v>11550</v>
      </c>
      <c r="AB103" s="53" t="s">
        <v>11551</v>
      </c>
      <c r="AD103" s="24">
        <v>2</v>
      </c>
      <c r="AF103" s="24">
        <v>111058</v>
      </c>
      <c r="AG103" s="74">
        <f t="shared" si="1"/>
        <v>222116</v>
      </c>
      <c r="AK103" s="59">
        <v>8</v>
      </c>
      <c r="AN103" s="61" t="s">
        <v>11552</v>
      </c>
      <c r="AP103" s="62" t="s">
        <v>11553</v>
      </c>
      <c r="AQ103" s="62" t="s">
        <v>11554</v>
      </c>
      <c r="AR103" s="62" t="s">
        <v>11555</v>
      </c>
    </row>
    <row r="104" spans="3:44" x14ac:dyDescent="0.25">
      <c r="C104" s="53" t="s">
        <v>11547</v>
      </c>
      <c r="D104" s="53" t="s">
        <v>11548</v>
      </c>
      <c r="E104" s="54">
        <v>45809</v>
      </c>
      <c r="F104" s="54">
        <v>45809</v>
      </c>
      <c r="G104" s="55" t="s">
        <v>22</v>
      </c>
      <c r="H104" s="54">
        <v>45809</v>
      </c>
      <c r="I104" s="56" t="s">
        <v>15595</v>
      </c>
      <c r="K104" s="55" t="s">
        <v>11549</v>
      </c>
      <c r="L104" s="55" t="s">
        <v>13425</v>
      </c>
      <c r="M104" s="54">
        <v>45809</v>
      </c>
      <c r="N104" s="55" t="s">
        <v>11024</v>
      </c>
      <c r="O104" s="56" t="str">
        <f>VLOOKUP(N104,Sheet1!$B:$C,2,0)</f>
        <v>CÔNG TY CỔ PHẦN DỊCH VỤ THƯƠNG MẠI TỔNG HỢP WINCOMMERCE</v>
      </c>
      <c r="Q104" s="56" t="str">
        <f>VLOOKUP(N104,Sheet1!$B:$D,3,0)</f>
        <v>0104918404</v>
      </c>
      <c r="U104" s="55" t="s">
        <v>13247</v>
      </c>
      <c r="X104" s="55" t="s">
        <v>10983</v>
      </c>
      <c r="Y104" s="56" t="str">
        <f>VLOOKUP(X104,Sheet2!$B:$C,2,0)</f>
        <v>Mọc Nấm Hương 250g</v>
      </c>
      <c r="AA104" s="53" t="s">
        <v>11550</v>
      </c>
      <c r="AB104" s="53" t="s">
        <v>11551</v>
      </c>
      <c r="AD104" s="24">
        <v>2</v>
      </c>
      <c r="AF104" s="24">
        <v>46000</v>
      </c>
      <c r="AG104" s="74">
        <f t="shared" si="1"/>
        <v>92000</v>
      </c>
      <c r="AK104" s="59">
        <v>8</v>
      </c>
      <c r="AN104" s="61" t="s">
        <v>11552</v>
      </c>
      <c r="AP104" s="62" t="s">
        <v>11553</v>
      </c>
      <c r="AQ104" s="62" t="s">
        <v>11554</v>
      </c>
      <c r="AR104" s="62" t="s">
        <v>11555</v>
      </c>
    </row>
    <row r="105" spans="3:44" x14ac:dyDescent="0.25">
      <c r="C105" s="53" t="s">
        <v>11547</v>
      </c>
      <c r="D105" s="53" t="s">
        <v>11548</v>
      </c>
      <c r="E105" s="54">
        <v>45809</v>
      </c>
      <c r="F105" s="54">
        <v>45809</v>
      </c>
      <c r="G105" s="55" t="s">
        <v>22</v>
      </c>
      <c r="H105" s="54">
        <v>45809</v>
      </c>
      <c r="I105" s="56" t="s">
        <v>15595</v>
      </c>
      <c r="K105" s="55" t="s">
        <v>11549</v>
      </c>
      <c r="L105" s="55" t="s">
        <v>13425</v>
      </c>
      <c r="M105" s="54">
        <v>45809</v>
      </c>
      <c r="N105" s="55" t="s">
        <v>11024</v>
      </c>
      <c r="O105" s="56" t="str">
        <f>VLOOKUP(N105,Sheet1!$B:$C,2,0)</f>
        <v>CÔNG TY CỔ PHẦN DỊCH VỤ THƯƠNG MẠI TỔNG HỢP WINCOMMERCE</v>
      </c>
      <c r="Q105" s="56" t="str">
        <f>VLOOKUP(N105,Sheet1!$B:$D,3,0)</f>
        <v>0104918404</v>
      </c>
      <c r="U105" s="55" t="s">
        <v>13247</v>
      </c>
      <c r="X105" s="55" t="s">
        <v>10922</v>
      </c>
      <c r="Y105" s="56" t="str">
        <f>VLOOKUP(X105,Sheet2!$B:$C,2,0)</f>
        <v>Gà xì dầu 500g</v>
      </c>
      <c r="AA105" s="53" t="s">
        <v>11550</v>
      </c>
      <c r="AB105" s="53" t="s">
        <v>11551</v>
      </c>
      <c r="AD105" s="24">
        <v>2</v>
      </c>
      <c r="AF105" s="24">
        <v>111606</v>
      </c>
      <c r="AG105" s="74">
        <f t="shared" si="1"/>
        <v>223212</v>
      </c>
      <c r="AK105" s="59">
        <v>8</v>
      </c>
      <c r="AN105" s="61" t="s">
        <v>11552</v>
      </c>
      <c r="AP105" s="62" t="s">
        <v>11553</v>
      </c>
      <c r="AQ105" s="62" t="s">
        <v>11554</v>
      </c>
      <c r="AR105" s="62" t="s">
        <v>11555</v>
      </c>
    </row>
    <row r="106" spans="3:44" x14ac:dyDescent="0.25">
      <c r="C106" s="53" t="s">
        <v>11547</v>
      </c>
      <c r="D106" s="53" t="s">
        <v>11548</v>
      </c>
      <c r="E106" s="54">
        <v>45809</v>
      </c>
      <c r="F106" s="54">
        <v>45809</v>
      </c>
      <c r="G106" s="55" t="s">
        <v>22</v>
      </c>
      <c r="H106" s="54">
        <v>45809</v>
      </c>
      <c r="I106" s="56" t="s">
        <v>15595</v>
      </c>
      <c r="K106" s="55" t="s">
        <v>11549</v>
      </c>
      <c r="L106" s="55" t="s">
        <v>13425</v>
      </c>
      <c r="M106" s="54">
        <v>45809</v>
      </c>
      <c r="N106" s="55" t="s">
        <v>11024</v>
      </c>
      <c r="O106" s="56" t="str">
        <f>VLOOKUP(N106,Sheet1!$B:$C,2,0)</f>
        <v>CÔNG TY CỔ PHẦN DỊCH VỤ THƯƠNG MẠI TỔNG HỢP WINCOMMERCE</v>
      </c>
      <c r="Q106" s="56" t="str">
        <f>VLOOKUP(N106,Sheet1!$B:$D,3,0)</f>
        <v>0104918404</v>
      </c>
      <c r="U106" s="55" t="s">
        <v>13247</v>
      </c>
      <c r="X106" s="55" t="s">
        <v>10897</v>
      </c>
      <c r="Y106" s="56" t="str">
        <f>VLOOKUP(X106,Sheet2!$B:$C,2,0)</f>
        <v>Chả nướng 300g</v>
      </c>
      <c r="AA106" s="53" t="s">
        <v>11550</v>
      </c>
      <c r="AB106" s="53" t="s">
        <v>11551</v>
      </c>
      <c r="AD106" s="24">
        <v>1</v>
      </c>
      <c r="AF106" s="24">
        <v>56760</v>
      </c>
      <c r="AG106" s="74">
        <f t="shared" si="1"/>
        <v>56760</v>
      </c>
      <c r="AK106" s="59">
        <v>8</v>
      </c>
      <c r="AN106" s="61" t="s">
        <v>11552</v>
      </c>
      <c r="AP106" s="62" t="s">
        <v>11553</v>
      </c>
      <c r="AQ106" s="62" t="s">
        <v>11554</v>
      </c>
      <c r="AR106" s="62" t="s">
        <v>11555</v>
      </c>
    </row>
    <row r="107" spans="3:44" x14ac:dyDescent="0.25">
      <c r="C107" s="53" t="s">
        <v>11547</v>
      </c>
      <c r="D107" s="53" t="s">
        <v>11548</v>
      </c>
      <c r="E107" s="54">
        <v>45809</v>
      </c>
      <c r="F107" s="54">
        <v>45809</v>
      </c>
      <c r="G107" s="55" t="s">
        <v>228</v>
      </c>
      <c r="H107" s="54">
        <v>45809</v>
      </c>
      <c r="I107" s="56" t="s">
        <v>15596</v>
      </c>
      <c r="K107" s="55" t="s">
        <v>11549</v>
      </c>
      <c r="L107" s="55" t="s">
        <v>13363</v>
      </c>
      <c r="M107" s="54">
        <v>45809</v>
      </c>
      <c r="N107" s="55" t="s">
        <v>11218</v>
      </c>
      <c r="O107" s="56" t="str">
        <f>VLOOKUP(N107,Sheet1!$B:$C,2,0)</f>
        <v>CHI NHÁNH SƠN LA - CÔNG TY CỔ PHẦN DỊCH VỤ THƯƠNG MẠI TỔNG HỢP WINCOMMERCE</v>
      </c>
      <c r="Q107" s="56" t="str">
        <f>VLOOKUP(N107,Sheet1!$B:$D,3,0)</f>
        <v>0104918404-049</v>
      </c>
      <c r="U107" s="55" t="s">
        <v>12195</v>
      </c>
      <c r="X107" s="55" t="s">
        <v>10934</v>
      </c>
      <c r="Y107" s="56" t="str">
        <f>VLOOKUP(X107,Sheet2!$B:$C,2,0)</f>
        <v>Gà muối 500g</v>
      </c>
      <c r="AA107" s="53" t="s">
        <v>11550</v>
      </c>
      <c r="AB107" s="53" t="s">
        <v>11551</v>
      </c>
      <c r="AD107" s="24">
        <v>1</v>
      </c>
      <c r="AF107" s="24">
        <v>111058</v>
      </c>
      <c r="AG107" s="74">
        <f t="shared" si="1"/>
        <v>111058</v>
      </c>
      <c r="AK107" s="59">
        <v>8</v>
      </c>
      <c r="AN107" s="61" t="s">
        <v>11552</v>
      </c>
      <c r="AP107" s="62" t="s">
        <v>11553</v>
      </c>
      <c r="AQ107" s="62" t="s">
        <v>11554</v>
      </c>
      <c r="AR107" s="62" t="s">
        <v>11555</v>
      </c>
    </row>
    <row r="108" spans="3:44" x14ac:dyDescent="0.25">
      <c r="C108" s="53" t="s">
        <v>11547</v>
      </c>
      <c r="D108" s="53" t="s">
        <v>11548</v>
      </c>
      <c r="E108" s="54">
        <v>45809</v>
      </c>
      <c r="F108" s="54">
        <v>45809</v>
      </c>
      <c r="G108" s="55" t="s">
        <v>340</v>
      </c>
      <c r="H108" s="54">
        <v>45809</v>
      </c>
      <c r="I108" s="56" t="s">
        <v>15597</v>
      </c>
      <c r="K108" s="55" t="s">
        <v>11549</v>
      </c>
      <c r="L108" s="55" t="s">
        <v>13426</v>
      </c>
      <c r="M108" s="54">
        <v>45809</v>
      </c>
      <c r="N108" s="55" t="s">
        <v>11243</v>
      </c>
      <c r="O108" s="56" t="str">
        <f>VLOOKUP(N108,Sheet1!$B:$C,2,0)</f>
        <v>CHI NHÁNH NGHỆ AN - CÔNG TY CỔ PHẦN DỊCH VỤ THƯƠNG MẠI TỔNG HỢP WINCOMMERCE</v>
      </c>
      <c r="Q108" s="56" t="str">
        <f>VLOOKUP(N108,Sheet1!$B:$D,3,0)</f>
        <v>0104918404-058</v>
      </c>
      <c r="U108" s="55" t="s">
        <v>12268</v>
      </c>
      <c r="X108" s="55" t="s">
        <v>11010</v>
      </c>
      <c r="Y108" s="56" t="str">
        <f>VLOOKUP(X108,Sheet2!$B:$C,2,0)</f>
        <v>Tai heo muối 200g</v>
      </c>
      <c r="AA108" s="53" t="s">
        <v>11550</v>
      </c>
      <c r="AB108" s="53" t="s">
        <v>11551</v>
      </c>
      <c r="AD108" s="24">
        <v>4</v>
      </c>
      <c r="AF108" s="24">
        <v>55595</v>
      </c>
      <c r="AG108" s="74">
        <f t="shared" si="1"/>
        <v>222380</v>
      </c>
      <c r="AK108" s="59">
        <v>8</v>
      </c>
      <c r="AN108" s="61" t="s">
        <v>11552</v>
      </c>
      <c r="AP108" s="62" t="s">
        <v>11553</v>
      </c>
      <c r="AQ108" s="62" t="s">
        <v>11554</v>
      </c>
      <c r="AR108" s="62" t="s">
        <v>11555</v>
      </c>
    </row>
    <row r="109" spans="3:44" x14ac:dyDescent="0.25">
      <c r="C109" s="53" t="s">
        <v>11547</v>
      </c>
      <c r="D109" s="53" t="s">
        <v>11548</v>
      </c>
      <c r="E109" s="54">
        <v>45809</v>
      </c>
      <c r="F109" s="54">
        <v>45809</v>
      </c>
      <c r="G109" s="55" t="s">
        <v>50</v>
      </c>
      <c r="H109" s="54">
        <v>45809</v>
      </c>
      <c r="I109" s="56" t="s">
        <v>15598</v>
      </c>
      <c r="K109" s="55" t="s">
        <v>11549</v>
      </c>
      <c r="L109" s="55" t="s">
        <v>13427</v>
      </c>
      <c r="M109" s="54">
        <v>45809</v>
      </c>
      <c r="N109" s="55" t="s">
        <v>11024</v>
      </c>
      <c r="O109" s="56" t="str">
        <f>VLOOKUP(N109,Sheet1!$B:$C,2,0)</f>
        <v>CÔNG TY CỔ PHẦN DỊCH VỤ THƯƠNG MẠI TỔNG HỢP WINCOMMERCE</v>
      </c>
      <c r="Q109" s="56" t="str">
        <f>VLOOKUP(N109,Sheet1!$B:$D,3,0)</f>
        <v>0104918404</v>
      </c>
      <c r="U109" s="55" t="s">
        <v>12820</v>
      </c>
      <c r="X109" s="55" t="s">
        <v>10883</v>
      </c>
      <c r="Y109" s="56" t="str">
        <f>VLOOKUP(X109,Sheet2!$B:$C,2,0)</f>
        <v>Chân giò heo muối 300g</v>
      </c>
      <c r="AA109" s="53" t="s">
        <v>11550</v>
      </c>
      <c r="AB109" s="53" t="s">
        <v>11551</v>
      </c>
      <c r="AD109" s="24">
        <v>1</v>
      </c>
      <c r="AF109" s="24">
        <v>60213</v>
      </c>
      <c r="AG109" s="74">
        <f t="shared" si="1"/>
        <v>60213</v>
      </c>
      <c r="AK109" s="59">
        <v>8</v>
      </c>
      <c r="AN109" s="61" t="s">
        <v>11552</v>
      </c>
      <c r="AP109" s="62" t="s">
        <v>11553</v>
      </c>
      <c r="AQ109" s="62" t="s">
        <v>11554</v>
      </c>
      <c r="AR109" s="62" t="s">
        <v>11555</v>
      </c>
    </row>
    <row r="110" spans="3:44" x14ac:dyDescent="0.25">
      <c r="C110" s="53" t="s">
        <v>11547</v>
      </c>
      <c r="D110" s="53" t="s">
        <v>11548</v>
      </c>
      <c r="E110" s="54">
        <v>45809</v>
      </c>
      <c r="F110" s="54">
        <v>45809</v>
      </c>
      <c r="G110" s="55" t="s">
        <v>50</v>
      </c>
      <c r="H110" s="54">
        <v>45809</v>
      </c>
      <c r="I110" s="56" t="s">
        <v>15598</v>
      </c>
      <c r="K110" s="55" t="s">
        <v>11549</v>
      </c>
      <c r="L110" s="55" t="s">
        <v>13427</v>
      </c>
      <c r="M110" s="54">
        <v>45809</v>
      </c>
      <c r="N110" s="55" t="s">
        <v>11024</v>
      </c>
      <c r="O110" s="56" t="str">
        <f>VLOOKUP(N110,Sheet1!$B:$C,2,0)</f>
        <v>CÔNG TY CỔ PHẦN DỊCH VỤ THƯƠNG MẠI TỔNG HỢP WINCOMMERCE</v>
      </c>
      <c r="Q110" s="56" t="str">
        <f>VLOOKUP(N110,Sheet1!$B:$D,3,0)</f>
        <v>0104918404</v>
      </c>
      <c r="U110" s="55" t="s">
        <v>12820</v>
      </c>
      <c r="X110" s="55" t="s">
        <v>10927</v>
      </c>
      <c r="Y110" s="56" t="str">
        <f>VLOOKUP(X110,Sheet2!$B:$C,2,0)</f>
        <v>Giò lụa cây 250g</v>
      </c>
      <c r="AA110" s="53" t="s">
        <v>11550</v>
      </c>
      <c r="AB110" s="53" t="s">
        <v>11551</v>
      </c>
      <c r="AD110" s="24">
        <v>1</v>
      </c>
      <c r="AF110" s="24">
        <v>49500</v>
      </c>
      <c r="AG110" s="74">
        <f t="shared" si="1"/>
        <v>49500</v>
      </c>
      <c r="AK110" s="59">
        <v>8</v>
      </c>
      <c r="AN110" s="61" t="s">
        <v>11552</v>
      </c>
      <c r="AP110" s="62" t="s">
        <v>11553</v>
      </c>
      <c r="AQ110" s="62" t="s">
        <v>11554</v>
      </c>
      <c r="AR110" s="62" t="s">
        <v>11555</v>
      </c>
    </row>
    <row r="111" spans="3:44" x14ac:dyDescent="0.25">
      <c r="C111" s="53" t="s">
        <v>11547</v>
      </c>
      <c r="D111" s="53" t="s">
        <v>11548</v>
      </c>
      <c r="E111" s="54">
        <v>45809</v>
      </c>
      <c r="F111" s="54">
        <v>45809</v>
      </c>
      <c r="G111" s="55" t="s">
        <v>50</v>
      </c>
      <c r="H111" s="54">
        <v>45809</v>
      </c>
      <c r="I111" s="56" t="s">
        <v>15598</v>
      </c>
      <c r="K111" s="55" t="s">
        <v>11549</v>
      </c>
      <c r="L111" s="55" t="s">
        <v>13427</v>
      </c>
      <c r="M111" s="54">
        <v>45809</v>
      </c>
      <c r="N111" s="55" t="s">
        <v>11024</v>
      </c>
      <c r="O111" s="56" t="str">
        <f>VLOOKUP(N111,Sheet1!$B:$C,2,0)</f>
        <v>CÔNG TY CỔ PHẦN DỊCH VỤ THƯƠNG MẠI TỔNG HỢP WINCOMMERCE</v>
      </c>
      <c r="Q111" s="56" t="str">
        <f>VLOOKUP(N111,Sheet1!$B:$D,3,0)</f>
        <v>0104918404</v>
      </c>
      <c r="U111" s="55" t="s">
        <v>12820</v>
      </c>
      <c r="X111" s="55" t="s">
        <v>11010</v>
      </c>
      <c r="Y111" s="56" t="str">
        <f>VLOOKUP(X111,Sheet2!$B:$C,2,0)</f>
        <v>Tai heo muối 200g</v>
      </c>
      <c r="AA111" s="53" t="s">
        <v>11550</v>
      </c>
      <c r="AB111" s="53" t="s">
        <v>11551</v>
      </c>
      <c r="AD111" s="24">
        <v>1</v>
      </c>
      <c r="AF111" s="24">
        <v>55595</v>
      </c>
      <c r="AG111" s="74">
        <f t="shared" si="1"/>
        <v>55595</v>
      </c>
      <c r="AK111" s="59">
        <v>8</v>
      </c>
      <c r="AN111" s="61" t="s">
        <v>11552</v>
      </c>
      <c r="AP111" s="62" t="s">
        <v>11553</v>
      </c>
      <c r="AQ111" s="62" t="s">
        <v>11554</v>
      </c>
      <c r="AR111" s="62" t="s">
        <v>11555</v>
      </c>
    </row>
    <row r="112" spans="3:44" x14ac:dyDescent="0.25">
      <c r="C112" s="53" t="s">
        <v>11547</v>
      </c>
      <c r="D112" s="53" t="s">
        <v>11548</v>
      </c>
      <c r="E112" s="54">
        <v>45809</v>
      </c>
      <c r="F112" s="54">
        <v>45809</v>
      </c>
      <c r="G112" s="55" t="s">
        <v>50</v>
      </c>
      <c r="H112" s="54">
        <v>45809</v>
      </c>
      <c r="I112" s="56" t="s">
        <v>15598</v>
      </c>
      <c r="K112" s="55" t="s">
        <v>11549</v>
      </c>
      <c r="L112" s="55" t="s">
        <v>13427</v>
      </c>
      <c r="M112" s="54">
        <v>45809</v>
      </c>
      <c r="N112" s="55" t="s">
        <v>11024</v>
      </c>
      <c r="O112" s="56" t="str">
        <f>VLOOKUP(N112,Sheet1!$B:$C,2,0)</f>
        <v>CÔNG TY CỔ PHẦN DỊCH VỤ THƯƠNG MẠI TỔNG HỢP WINCOMMERCE</v>
      </c>
      <c r="Q112" s="56" t="str">
        <f>VLOOKUP(N112,Sheet1!$B:$D,3,0)</f>
        <v>0104918404</v>
      </c>
      <c r="U112" s="55" t="s">
        <v>12820</v>
      </c>
      <c r="X112" s="55" t="s">
        <v>10922</v>
      </c>
      <c r="Y112" s="56" t="str">
        <f>VLOOKUP(X112,Sheet2!$B:$C,2,0)</f>
        <v>Gà xì dầu 500g</v>
      </c>
      <c r="AA112" s="53" t="s">
        <v>11550</v>
      </c>
      <c r="AB112" s="53" t="s">
        <v>11551</v>
      </c>
      <c r="AD112" s="24">
        <v>6</v>
      </c>
      <c r="AF112" s="24">
        <v>111606</v>
      </c>
      <c r="AG112" s="74">
        <f t="shared" si="1"/>
        <v>669636</v>
      </c>
      <c r="AK112" s="59">
        <v>8</v>
      </c>
      <c r="AN112" s="61" t="s">
        <v>11552</v>
      </c>
      <c r="AP112" s="62" t="s">
        <v>11553</v>
      </c>
      <c r="AQ112" s="62" t="s">
        <v>11554</v>
      </c>
      <c r="AR112" s="62" t="s">
        <v>11555</v>
      </c>
    </row>
    <row r="113" spans="3:44" x14ac:dyDescent="0.25">
      <c r="C113" s="53" t="s">
        <v>11547</v>
      </c>
      <c r="D113" s="53" t="s">
        <v>11548</v>
      </c>
      <c r="E113" s="54">
        <v>45809</v>
      </c>
      <c r="F113" s="54">
        <v>45809</v>
      </c>
      <c r="G113" s="55" t="s">
        <v>144</v>
      </c>
      <c r="H113" s="54">
        <v>45809</v>
      </c>
      <c r="I113" s="56" t="s">
        <v>15599</v>
      </c>
      <c r="K113" s="55" t="s">
        <v>11549</v>
      </c>
      <c r="L113" s="55" t="s">
        <v>13428</v>
      </c>
      <c r="M113" s="54">
        <v>45809</v>
      </c>
      <c r="N113" s="55" t="s">
        <v>11024</v>
      </c>
      <c r="O113" s="56" t="str">
        <f>VLOOKUP(N113,Sheet1!$B:$C,2,0)</f>
        <v>CÔNG TY CỔ PHẦN DỊCH VỤ THƯƠNG MẠI TỔNG HỢP WINCOMMERCE</v>
      </c>
      <c r="Q113" s="56" t="str">
        <f>VLOOKUP(N113,Sheet1!$B:$D,3,0)</f>
        <v>0104918404</v>
      </c>
      <c r="U113" s="55" t="s">
        <v>12565</v>
      </c>
      <c r="X113" s="55" t="s">
        <v>11010</v>
      </c>
      <c r="Y113" s="56" t="str">
        <f>VLOOKUP(X113,Sheet2!$B:$C,2,0)</f>
        <v>Tai heo muối 200g</v>
      </c>
      <c r="AA113" s="53" t="s">
        <v>11550</v>
      </c>
      <c r="AB113" s="53" t="s">
        <v>11551</v>
      </c>
      <c r="AD113" s="24">
        <v>3</v>
      </c>
      <c r="AF113" s="24">
        <v>55595</v>
      </c>
      <c r="AG113" s="74">
        <f t="shared" si="1"/>
        <v>166785</v>
      </c>
      <c r="AK113" s="59">
        <v>8</v>
      </c>
      <c r="AN113" s="61" t="s">
        <v>11552</v>
      </c>
      <c r="AP113" s="62" t="s">
        <v>11553</v>
      </c>
      <c r="AQ113" s="62" t="s">
        <v>11554</v>
      </c>
      <c r="AR113" s="62" t="s">
        <v>11555</v>
      </c>
    </row>
    <row r="114" spans="3:44" x14ac:dyDescent="0.25">
      <c r="C114" s="53" t="s">
        <v>11547</v>
      </c>
      <c r="D114" s="53" t="s">
        <v>11548</v>
      </c>
      <c r="E114" s="54">
        <v>45809</v>
      </c>
      <c r="F114" s="54">
        <v>45809</v>
      </c>
      <c r="G114" s="55" t="s">
        <v>144</v>
      </c>
      <c r="H114" s="54">
        <v>45809</v>
      </c>
      <c r="I114" s="56" t="s">
        <v>15599</v>
      </c>
      <c r="K114" s="55" t="s">
        <v>11549</v>
      </c>
      <c r="L114" s="55" t="s">
        <v>13428</v>
      </c>
      <c r="M114" s="54">
        <v>45809</v>
      </c>
      <c r="N114" s="55" t="s">
        <v>11024</v>
      </c>
      <c r="O114" s="56" t="str">
        <f>VLOOKUP(N114,Sheet1!$B:$C,2,0)</f>
        <v>CÔNG TY CỔ PHẦN DỊCH VỤ THƯƠNG MẠI TỔNG HỢP WINCOMMERCE</v>
      </c>
      <c r="Q114" s="56" t="str">
        <f>VLOOKUP(N114,Sheet1!$B:$D,3,0)</f>
        <v>0104918404</v>
      </c>
      <c r="U114" s="55" t="s">
        <v>12565</v>
      </c>
      <c r="X114" s="55" t="s">
        <v>10897</v>
      </c>
      <c r="Y114" s="56" t="str">
        <f>VLOOKUP(X114,Sheet2!$B:$C,2,0)</f>
        <v>Chả nướng 300g</v>
      </c>
      <c r="AA114" s="53" t="s">
        <v>11550</v>
      </c>
      <c r="AB114" s="53" t="s">
        <v>11551</v>
      </c>
      <c r="AD114" s="24">
        <v>2</v>
      </c>
      <c r="AF114" s="24">
        <v>56760</v>
      </c>
      <c r="AG114" s="74">
        <f t="shared" si="1"/>
        <v>113520</v>
      </c>
      <c r="AK114" s="59">
        <v>8</v>
      </c>
      <c r="AN114" s="61" t="s">
        <v>11552</v>
      </c>
      <c r="AP114" s="62" t="s">
        <v>11553</v>
      </c>
      <c r="AQ114" s="62" t="s">
        <v>11554</v>
      </c>
      <c r="AR114" s="62" t="s">
        <v>11555</v>
      </c>
    </row>
    <row r="115" spans="3:44" x14ac:dyDescent="0.25">
      <c r="C115" s="53" t="s">
        <v>11547</v>
      </c>
      <c r="D115" s="53" t="s">
        <v>11548</v>
      </c>
      <c r="E115" s="54">
        <v>45809</v>
      </c>
      <c r="F115" s="54">
        <v>45809</v>
      </c>
      <c r="G115" s="55" t="s">
        <v>144</v>
      </c>
      <c r="H115" s="54">
        <v>45809</v>
      </c>
      <c r="I115" s="56" t="s">
        <v>15599</v>
      </c>
      <c r="K115" s="55" t="s">
        <v>11549</v>
      </c>
      <c r="L115" s="55" t="s">
        <v>13428</v>
      </c>
      <c r="M115" s="54">
        <v>45809</v>
      </c>
      <c r="N115" s="55" t="s">
        <v>11024</v>
      </c>
      <c r="O115" s="56" t="str">
        <f>VLOOKUP(N115,Sheet1!$B:$C,2,0)</f>
        <v>CÔNG TY CỔ PHẦN DỊCH VỤ THƯƠNG MẠI TỔNG HỢP WINCOMMERCE</v>
      </c>
      <c r="Q115" s="56" t="str">
        <f>VLOOKUP(N115,Sheet1!$B:$D,3,0)</f>
        <v>0104918404</v>
      </c>
      <c r="U115" s="55" t="s">
        <v>12565</v>
      </c>
      <c r="X115" s="55" t="s">
        <v>10938</v>
      </c>
      <c r="Y115" s="56" t="str">
        <f>VLOOKUP(X115,Sheet2!$B:$C,2,0)</f>
        <v>Giò Tai Lưỡi Xào 250g</v>
      </c>
      <c r="AA115" s="53" t="s">
        <v>11550</v>
      </c>
      <c r="AB115" s="53" t="s">
        <v>11551</v>
      </c>
      <c r="AD115" s="24">
        <v>2</v>
      </c>
      <c r="AF115" s="24">
        <v>50182</v>
      </c>
      <c r="AG115" s="74">
        <f t="shared" si="1"/>
        <v>100364</v>
      </c>
      <c r="AK115" s="59">
        <v>8</v>
      </c>
      <c r="AN115" s="61" t="s">
        <v>11552</v>
      </c>
      <c r="AP115" s="62" t="s">
        <v>11553</v>
      </c>
      <c r="AQ115" s="62" t="s">
        <v>11554</v>
      </c>
      <c r="AR115" s="62" t="s">
        <v>11555</v>
      </c>
    </row>
    <row r="116" spans="3:44" x14ac:dyDescent="0.25">
      <c r="C116" s="53" t="s">
        <v>11547</v>
      </c>
      <c r="D116" s="53" t="s">
        <v>11548</v>
      </c>
      <c r="E116" s="54">
        <v>45809</v>
      </c>
      <c r="F116" s="54">
        <v>45809</v>
      </c>
      <c r="G116" s="55" t="s">
        <v>144</v>
      </c>
      <c r="H116" s="54">
        <v>45809</v>
      </c>
      <c r="I116" s="56" t="s">
        <v>15599</v>
      </c>
      <c r="K116" s="55" t="s">
        <v>11549</v>
      </c>
      <c r="L116" s="55" t="s">
        <v>13428</v>
      </c>
      <c r="M116" s="54">
        <v>45809</v>
      </c>
      <c r="N116" s="55" t="s">
        <v>11024</v>
      </c>
      <c r="O116" s="56" t="str">
        <f>VLOOKUP(N116,Sheet1!$B:$C,2,0)</f>
        <v>CÔNG TY CỔ PHẦN DỊCH VỤ THƯƠNG MẠI TỔNG HỢP WINCOMMERCE</v>
      </c>
      <c r="Q116" s="56" t="str">
        <f>VLOOKUP(N116,Sheet1!$B:$D,3,0)</f>
        <v>0104918404</v>
      </c>
      <c r="U116" s="55" t="s">
        <v>12565</v>
      </c>
      <c r="X116" s="55" t="s">
        <v>10983</v>
      </c>
      <c r="Y116" s="56" t="str">
        <f>VLOOKUP(X116,Sheet2!$B:$C,2,0)</f>
        <v>Mọc Nấm Hương 250g</v>
      </c>
      <c r="AA116" s="53" t="s">
        <v>11550</v>
      </c>
      <c r="AB116" s="53" t="s">
        <v>11551</v>
      </c>
      <c r="AD116" s="24">
        <v>4</v>
      </c>
      <c r="AF116" s="24">
        <v>46000</v>
      </c>
      <c r="AG116" s="74">
        <f t="shared" si="1"/>
        <v>184000</v>
      </c>
      <c r="AK116" s="59">
        <v>8</v>
      </c>
      <c r="AN116" s="61" t="s">
        <v>11552</v>
      </c>
      <c r="AP116" s="62" t="s">
        <v>11553</v>
      </c>
      <c r="AQ116" s="62" t="s">
        <v>11554</v>
      </c>
      <c r="AR116" s="62" t="s">
        <v>11555</v>
      </c>
    </row>
    <row r="117" spans="3:44" x14ac:dyDescent="0.25">
      <c r="C117" s="53" t="s">
        <v>11547</v>
      </c>
      <c r="D117" s="53" t="s">
        <v>11548</v>
      </c>
      <c r="E117" s="54">
        <v>45809</v>
      </c>
      <c r="F117" s="54">
        <v>45809</v>
      </c>
      <c r="G117" s="55" t="s">
        <v>232</v>
      </c>
      <c r="H117" s="54">
        <v>45809</v>
      </c>
      <c r="I117" s="56" t="s">
        <v>15600</v>
      </c>
      <c r="K117" s="55" t="s">
        <v>11549</v>
      </c>
      <c r="L117" s="55" t="s">
        <v>12979</v>
      </c>
      <c r="M117" s="54">
        <v>45809</v>
      </c>
      <c r="N117" s="55" t="s">
        <v>11104</v>
      </c>
      <c r="O117" s="56" t="str">
        <f>VLOOKUP(N117,Sheet1!$B:$C,2,0)</f>
        <v>CHI NHÁNH THANH HÓA - CÔNG TY CỔ PHẦN DỊCH VỤ THƯƠNG MẠI TỔNG HỢP WINCOMMERCE</v>
      </c>
      <c r="Q117" s="56" t="str">
        <f>VLOOKUP(N117,Sheet1!$B:$D,3,0)</f>
        <v>0104918404-020</v>
      </c>
      <c r="U117" s="55" t="s">
        <v>11926</v>
      </c>
      <c r="X117" s="55" t="s">
        <v>10897</v>
      </c>
      <c r="Y117" s="56" t="str">
        <f>VLOOKUP(X117,Sheet2!$B:$C,2,0)</f>
        <v>Chả nướng 300g</v>
      </c>
      <c r="AA117" s="53" t="s">
        <v>11550</v>
      </c>
      <c r="AB117" s="53" t="s">
        <v>11551</v>
      </c>
      <c r="AD117" s="24">
        <v>2</v>
      </c>
      <c r="AF117" s="24">
        <v>56760</v>
      </c>
      <c r="AG117" s="74">
        <f t="shared" si="1"/>
        <v>113520</v>
      </c>
      <c r="AK117" s="59">
        <v>8</v>
      </c>
      <c r="AN117" s="61" t="s">
        <v>11552</v>
      </c>
      <c r="AP117" s="62" t="s">
        <v>11553</v>
      </c>
      <c r="AQ117" s="62" t="s">
        <v>11554</v>
      </c>
      <c r="AR117" s="62" t="s">
        <v>11555</v>
      </c>
    </row>
    <row r="118" spans="3:44" x14ac:dyDescent="0.25">
      <c r="C118" s="53" t="s">
        <v>11547</v>
      </c>
      <c r="D118" s="53" t="s">
        <v>11548</v>
      </c>
      <c r="E118" s="54">
        <v>45809</v>
      </c>
      <c r="F118" s="54">
        <v>45809</v>
      </c>
      <c r="G118" s="55" t="s">
        <v>224</v>
      </c>
      <c r="H118" s="54">
        <v>45809</v>
      </c>
      <c r="I118" s="56" t="s">
        <v>15601</v>
      </c>
      <c r="K118" s="55" t="s">
        <v>11549</v>
      </c>
      <c r="L118" s="55" t="s">
        <v>13429</v>
      </c>
      <c r="M118" s="54">
        <v>45809</v>
      </c>
      <c r="N118" s="55" t="s">
        <v>11129</v>
      </c>
      <c r="O118" s="56" t="str">
        <f>VLOOKUP(N118,Sheet1!$B:$C,2,0)</f>
        <v>CHI NHÁNH HẢI PHÒNG - CÔNG TY CỔ PHẦN DỊCH VỤ THƯƠNG MẠI TỔNG HỢP WINCOMMERCE</v>
      </c>
      <c r="Q118" s="56" t="str">
        <f>VLOOKUP(N118,Sheet1!$B:$D,3,0)</f>
        <v>0104918404-025</v>
      </c>
      <c r="U118" s="55" t="s">
        <v>12958</v>
      </c>
      <c r="X118" s="55" t="s">
        <v>10934</v>
      </c>
      <c r="Y118" s="56" t="str">
        <f>VLOOKUP(X118,Sheet2!$B:$C,2,0)</f>
        <v>Gà muối 500g</v>
      </c>
      <c r="AA118" s="53" t="s">
        <v>11550</v>
      </c>
      <c r="AB118" s="53" t="s">
        <v>11551</v>
      </c>
      <c r="AD118" s="24">
        <v>2</v>
      </c>
      <c r="AF118" s="24">
        <v>111058</v>
      </c>
      <c r="AG118" s="74">
        <f t="shared" si="1"/>
        <v>222116</v>
      </c>
      <c r="AK118" s="59">
        <v>8</v>
      </c>
      <c r="AN118" s="61" t="s">
        <v>11552</v>
      </c>
      <c r="AP118" s="62" t="s">
        <v>11553</v>
      </c>
      <c r="AQ118" s="62" t="s">
        <v>11554</v>
      </c>
      <c r="AR118" s="62" t="s">
        <v>11555</v>
      </c>
    </row>
    <row r="119" spans="3:44" x14ac:dyDescent="0.25">
      <c r="C119" s="53" t="s">
        <v>11547</v>
      </c>
      <c r="D119" s="53" t="s">
        <v>11548</v>
      </c>
      <c r="E119" s="54">
        <v>45809</v>
      </c>
      <c r="F119" s="54">
        <v>45809</v>
      </c>
      <c r="G119" s="55" t="s">
        <v>280</v>
      </c>
      <c r="H119" s="54">
        <v>45809</v>
      </c>
      <c r="I119" s="56" t="s">
        <v>15602</v>
      </c>
      <c r="K119" s="55" t="s">
        <v>11549</v>
      </c>
      <c r="L119" s="55" t="s">
        <v>13430</v>
      </c>
      <c r="M119" s="54">
        <v>45809</v>
      </c>
      <c r="N119" s="55" t="s">
        <v>11144</v>
      </c>
      <c r="O119" s="56" t="str">
        <f>VLOOKUP(N119,Sheet1!$B:$C,2,0)</f>
        <v>CHI NHÁNH VĨNH PHÚC - CÔNG TY CỔ PHẦN DỊCH VỤ THƯƠNG MẠI TỔNG HỢP WINCOMMERCE</v>
      </c>
      <c r="Q119" s="56" t="str">
        <f>VLOOKUP(N119,Sheet1!$B:$D,3,0)</f>
        <v>0104918404-029</v>
      </c>
      <c r="U119" s="55" t="s">
        <v>12005</v>
      </c>
      <c r="X119" s="55" t="s">
        <v>10927</v>
      </c>
      <c r="Y119" s="56" t="str">
        <f>VLOOKUP(X119,Sheet2!$B:$C,2,0)</f>
        <v>Giò lụa cây 250g</v>
      </c>
      <c r="AA119" s="53" t="s">
        <v>11550</v>
      </c>
      <c r="AB119" s="53" t="s">
        <v>11551</v>
      </c>
      <c r="AD119" s="24">
        <v>2</v>
      </c>
      <c r="AF119" s="24">
        <v>49500</v>
      </c>
      <c r="AG119" s="74">
        <f t="shared" si="1"/>
        <v>99000</v>
      </c>
      <c r="AK119" s="59">
        <v>8</v>
      </c>
      <c r="AN119" s="61" t="s">
        <v>11552</v>
      </c>
      <c r="AP119" s="62" t="s">
        <v>11553</v>
      </c>
      <c r="AQ119" s="62" t="s">
        <v>11554</v>
      </c>
      <c r="AR119" s="62" t="s">
        <v>11555</v>
      </c>
    </row>
    <row r="120" spans="3:44" x14ac:dyDescent="0.25">
      <c r="C120" s="53" t="s">
        <v>11547</v>
      </c>
      <c r="D120" s="53" t="s">
        <v>11548</v>
      </c>
      <c r="E120" s="54">
        <v>45809</v>
      </c>
      <c r="F120" s="54">
        <v>45809</v>
      </c>
      <c r="G120" s="55" t="s">
        <v>280</v>
      </c>
      <c r="H120" s="54">
        <v>45809</v>
      </c>
      <c r="I120" s="56" t="s">
        <v>15602</v>
      </c>
      <c r="K120" s="55" t="s">
        <v>11549</v>
      </c>
      <c r="L120" s="55" t="s">
        <v>13430</v>
      </c>
      <c r="M120" s="54">
        <v>45809</v>
      </c>
      <c r="N120" s="55" t="s">
        <v>11144</v>
      </c>
      <c r="O120" s="56" t="str">
        <f>VLOOKUP(N120,Sheet1!$B:$C,2,0)</f>
        <v>CHI NHÁNH VĨNH PHÚC - CÔNG TY CỔ PHẦN DỊCH VỤ THƯƠNG MẠI TỔNG HỢP WINCOMMERCE</v>
      </c>
      <c r="Q120" s="56" t="str">
        <f>VLOOKUP(N120,Sheet1!$B:$D,3,0)</f>
        <v>0104918404-029</v>
      </c>
      <c r="U120" s="55" t="s">
        <v>12005</v>
      </c>
      <c r="X120" s="55" t="s">
        <v>10936</v>
      </c>
      <c r="Y120" s="56" t="str">
        <f>VLOOKUP(X120,Sheet2!$B:$C,2,0)</f>
        <v>Giò sụn gà 250g</v>
      </c>
      <c r="AA120" s="53" t="s">
        <v>11550</v>
      </c>
      <c r="AB120" s="53" t="s">
        <v>11551</v>
      </c>
      <c r="AD120" s="24">
        <v>4</v>
      </c>
      <c r="AF120" s="24">
        <v>50400</v>
      </c>
      <c r="AG120" s="74">
        <f t="shared" si="1"/>
        <v>201600</v>
      </c>
      <c r="AK120" s="59">
        <v>8</v>
      </c>
      <c r="AN120" s="61" t="s">
        <v>11552</v>
      </c>
      <c r="AP120" s="62" t="s">
        <v>11553</v>
      </c>
      <c r="AQ120" s="62" t="s">
        <v>11554</v>
      </c>
      <c r="AR120" s="62" t="s">
        <v>11555</v>
      </c>
    </row>
    <row r="121" spans="3:44" x14ac:dyDescent="0.25">
      <c r="C121" s="53" t="s">
        <v>11547</v>
      </c>
      <c r="D121" s="53" t="s">
        <v>11548</v>
      </c>
      <c r="E121" s="54">
        <v>45809</v>
      </c>
      <c r="F121" s="54">
        <v>45809</v>
      </c>
      <c r="G121" s="55" t="s">
        <v>204</v>
      </c>
      <c r="H121" s="54">
        <v>45809</v>
      </c>
      <c r="I121" s="56" t="s">
        <v>15603</v>
      </c>
      <c r="K121" s="55" t="s">
        <v>11549</v>
      </c>
      <c r="L121" s="55" t="s">
        <v>13431</v>
      </c>
      <c r="M121" s="54">
        <v>45809</v>
      </c>
      <c r="N121" s="55" t="s">
        <v>11169</v>
      </c>
      <c r="O121" s="56" t="str">
        <f>VLOOKUP(N121,Sheet1!$B:$C,2,0)</f>
        <v>CHI NHÁNH YÊN BÁI - CÔNG TY CỔ PHẦN DỊCH VỤ THƯƠNG MẠI TỔNG HỢP WINCOMMERCE</v>
      </c>
      <c r="Q121" s="56" t="str">
        <f>VLOOKUP(N121,Sheet1!$B:$D,3,0)</f>
        <v>0104918404-035</v>
      </c>
      <c r="U121" s="55" t="s">
        <v>13161</v>
      </c>
      <c r="X121" s="55" t="s">
        <v>10936</v>
      </c>
      <c r="Y121" s="56" t="str">
        <f>VLOOKUP(X121,Sheet2!$B:$C,2,0)</f>
        <v>Giò sụn gà 250g</v>
      </c>
      <c r="AA121" s="53" t="s">
        <v>11550</v>
      </c>
      <c r="AB121" s="53" t="s">
        <v>11551</v>
      </c>
      <c r="AD121" s="24">
        <v>5</v>
      </c>
      <c r="AF121" s="24">
        <v>50400</v>
      </c>
      <c r="AG121" s="74">
        <f t="shared" si="1"/>
        <v>252000</v>
      </c>
      <c r="AK121" s="59">
        <v>8</v>
      </c>
      <c r="AN121" s="61" t="s">
        <v>11552</v>
      </c>
      <c r="AP121" s="62" t="s">
        <v>11553</v>
      </c>
      <c r="AQ121" s="62" t="s">
        <v>11554</v>
      </c>
      <c r="AR121" s="62" t="s">
        <v>11555</v>
      </c>
    </row>
    <row r="122" spans="3:44" x14ac:dyDescent="0.25">
      <c r="C122" s="53" t="s">
        <v>11547</v>
      </c>
      <c r="D122" s="53" t="s">
        <v>11548</v>
      </c>
      <c r="E122" s="54">
        <v>45809</v>
      </c>
      <c r="F122" s="54">
        <v>45809</v>
      </c>
      <c r="G122" s="55" t="s">
        <v>204</v>
      </c>
      <c r="H122" s="54">
        <v>45809</v>
      </c>
      <c r="I122" s="56" t="s">
        <v>15603</v>
      </c>
      <c r="K122" s="55" t="s">
        <v>11549</v>
      </c>
      <c r="L122" s="55" t="s">
        <v>13431</v>
      </c>
      <c r="M122" s="54">
        <v>45809</v>
      </c>
      <c r="N122" s="55" t="s">
        <v>11169</v>
      </c>
      <c r="O122" s="56" t="str">
        <f>VLOOKUP(N122,Sheet1!$B:$C,2,0)</f>
        <v>CHI NHÁNH YÊN BÁI - CÔNG TY CỔ PHẦN DỊCH VỤ THƯƠNG MẠI TỔNG HỢP WINCOMMERCE</v>
      </c>
      <c r="Q122" s="56" t="str">
        <f>VLOOKUP(N122,Sheet1!$B:$D,3,0)</f>
        <v>0104918404-035</v>
      </c>
      <c r="U122" s="55" t="s">
        <v>13161</v>
      </c>
      <c r="X122" s="55" t="s">
        <v>10897</v>
      </c>
      <c r="Y122" s="56" t="str">
        <f>VLOOKUP(X122,Sheet2!$B:$C,2,0)</f>
        <v>Chả nướng 300g</v>
      </c>
      <c r="AA122" s="53" t="s">
        <v>11550</v>
      </c>
      <c r="AB122" s="53" t="s">
        <v>11551</v>
      </c>
      <c r="AD122" s="24">
        <v>2</v>
      </c>
      <c r="AF122" s="24">
        <v>70950</v>
      </c>
      <c r="AG122" s="74">
        <f t="shared" si="1"/>
        <v>141900</v>
      </c>
      <c r="AK122" s="59">
        <v>8</v>
      </c>
      <c r="AN122" s="61" t="s">
        <v>11552</v>
      </c>
      <c r="AP122" s="62" t="s">
        <v>11553</v>
      </c>
      <c r="AQ122" s="62" t="s">
        <v>11554</v>
      </c>
      <c r="AR122" s="62" t="s">
        <v>11555</v>
      </c>
    </row>
    <row r="123" spans="3:44" x14ac:dyDescent="0.25">
      <c r="C123" s="53" t="s">
        <v>11547</v>
      </c>
      <c r="D123" s="53" t="s">
        <v>11548</v>
      </c>
      <c r="E123" s="54">
        <v>45809</v>
      </c>
      <c r="F123" s="54">
        <v>45809</v>
      </c>
      <c r="G123" s="55" t="s">
        <v>204</v>
      </c>
      <c r="H123" s="54">
        <v>45809</v>
      </c>
      <c r="I123" s="56" t="s">
        <v>15603</v>
      </c>
      <c r="K123" s="55" t="s">
        <v>11549</v>
      </c>
      <c r="L123" s="55" t="s">
        <v>13431</v>
      </c>
      <c r="M123" s="54">
        <v>45809</v>
      </c>
      <c r="N123" s="55" t="s">
        <v>11169</v>
      </c>
      <c r="O123" s="56" t="str">
        <f>VLOOKUP(N123,Sheet1!$B:$C,2,0)</f>
        <v>CHI NHÁNH YÊN BÁI - CÔNG TY CỔ PHẦN DỊCH VỤ THƯƠNG MẠI TỔNG HỢP WINCOMMERCE</v>
      </c>
      <c r="Q123" s="56" t="str">
        <f>VLOOKUP(N123,Sheet1!$B:$D,3,0)</f>
        <v>0104918404-035</v>
      </c>
      <c r="U123" s="55" t="s">
        <v>13161</v>
      </c>
      <c r="X123" s="55" t="s">
        <v>10927</v>
      </c>
      <c r="Y123" s="56" t="str">
        <f>VLOOKUP(X123,Sheet2!$B:$C,2,0)</f>
        <v>Giò lụa cây 250g</v>
      </c>
      <c r="AA123" s="53" t="s">
        <v>11550</v>
      </c>
      <c r="AB123" s="53" t="s">
        <v>11551</v>
      </c>
      <c r="AD123" s="24">
        <v>2</v>
      </c>
      <c r="AF123" s="24">
        <v>49500</v>
      </c>
      <c r="AG123" s="74">
        <f t="shared" si="1"/>
        <v>99000</v>
      </c>
      <c r="AK123" s="59">
        <v>8</v>
      </c>
      <c r="AN123" s="61" t="s">
        <v>11552</v>
      </c>
      <c r="AP123" s="62" t="s">
        <v>11553</v>
      </c>
      <c r="AQ123" s="62" t="s">
        <v>11554</v>
      </c>
      <c r="AR123" s="62" t="s">
        <v>11555</v>
      </c>
    </row>
    <row r="124" spans="3:44" x14ac:dyDescent="0.25">
      <c r="C124" s="53" t="s">
        <v>11547</v>
      </c>
      <c r="D124" s="53" t="s">
        <v>11548</v>
      </c>
      <c r="E124" s="54">
        <v>45809</v>
      </c>
      <c r="F124" s="54">
        <v>45809</v>
      </c>
      <c r="G124" s="55" t="s">
        <v>148</v>
      </c>
      <c r="H124" s="54">
        <v>45809</v>
      </c>
      <c r="I124" s="56" t="s">
        <v>15604</v>
      </c>
      <c r="K124" s="55" t="s">
        <v>11549</v>
      </c>
      <c r="L124" s="55" t="s">
        <v>13432</v>
      </c>
      <c r="M124" s="54">
        <v>45809</v>
      </c>
      <c r="N124" s="55" t="s">
        <v>11024</v>
      </c>
      <c r="O124" s="56" t="str">
        <f>VLOOKUP(N124,Sheet1!$B:$C,2,0)</f>
        <v>CÔNG TY CỔ PHẦN DỊCH VỤ THƯƠNG MẠI TỔNG HỢP WINCOMMERCE</v>
      </c>
      <c r="Q124" s="56" t="str">
        <f>VLOOKUP(N124,Sheet1!$B:$D,3,0)</f>
        <v>0104918404</v>
      </c>
      <c r="U124" s="55" t="s">
        <v>12565</v>
      </c>
      <c r="X124" s="55" t="s">
        <v>10934</v>
      </c>
      <c r="Y124" s="56" t="str">
        <f>VLOOKUP(X124,Sheet2!$B:$C,2,0)</f>
        <v>Gà muối 500g</v>
      </c>
      <c r="AA124" s="53" t="s">
        <v>11550</v>
      </c>
      <c r="AB124" s="53" t="s">
        <v>11551</v>
      </c>
      <c r="AD124" s="24">
        <v>3</v>
      </c>
      <c r="AF124" s="24">
        <v>111058</v>
      </c>
      <c r="AG124" s="74">
        <f t="shared" si="1"/>
        <v>333174</v>
      </c>
      <c r="AK124" s="59">
        <v>8</v>
      </c>
      <c r="AN124" s="61" t="s">
        <v>11552</v>
      </c>
      <c r="AP124" s="62" t="s">
        <v>11553</v>
      </c>
      <c r="AQ124" s="62" t="s">
        <v>11554</v>
      </c>
      <c r="AR124" s="62" t="s">
        <v>11555</v>
      </c>
    </row>
    <row r="125" spans="3:44" x14ac:dyDescent="0.25">
      <c r="C125" s="53" t="s">
        <v>11547</v>
      </c>
      <c r="D125" s="53" t="s">
        <v>11548</v>
      </c>
      <c r="E125" s="54">
        <v>45809</v>
      </c>
      <c r="F125" s="54">
        <v>45809</v>
      </c>
      <c r="G125" s="55" t="s">
        <v>148</v>
      </c>
      <c r="H125" s="54">
        <v>45809</v>
      </c>
      <c r="I125" s="56" t="s">
        <v>15604</v>
      </c>
      <c r="K125" s="55" t="s">
        <v>11549</v>
      </c>
      <c r="L125" s="55" t="s">
        <v>13432</v>
      </c>
      <c r="M125" s="54">
        <v>45809</v>
      </c>
      <c r="N125" s="55" t="s">
        <v>11024</v>
      </c>
      <c r="O125" s="56" t="str">
        <f>VLOOKUP(N125,Sheet1!$B:$C,2,0)</f>
        <v>CÔNG TY CỔ PHẦN DỊCH VỤ THƯƠNG MẠI TỔNG HỢP WINCOMMERCE</v>
      </c>
      <c r="Q125" s="56" t="str">
        <f>VLOOKUP(N125,Sheet1!$B:$D,3,0)</f>
        <v>0104918404</v>
      </c>
      <c r="U125" s="55" t="s">
        <v>12565</v>
      </c>
      <c r="X125" s="55" t="s">
        <v>10881</v>
      </c>
      <c r="Y125" s="56" t="str">
        <f>VLOOKUP(X125,Sheet2!$B:$C,2,0)</f>
        <v>Chả cốm 300g</v>
      </c>
      <c r="AA125" s="53" t="s">
        <v>11550</v>
      </c>
      <c r="AB125" s="53" t="s">
        <v>11551</v>
      </c>
      <c r="AD125" s="24">
        <v>3</v>
      </c>
      <c r="AF125" s="24">
        <v>60885</v>
      </c>
      <c r="AG125" s="74">
        <f t="shared" si="1"/>
        <v>182655</v>
      </c>
      <c r="AK125" s="59">
        <v>8</v>
      </c>
      <c r="AN125" s="61" t="s">
        <v>11552</v>
      </c>
      <c r="AP125" s="62" t="s">
        <v>11553</v>
      </c>
      <c r="AQ125" s="62" t="s">
        <v>11554</v>
      </c>
      <c r="AR125" s="62" t="s">
        <v>11555</v>
      </c>
    </row>
    <row r="126" spans="3:44" x14ac:dyDescent="0.25">
      <c r="C126" s="53" t="s">
        <v>11547</v>
      </c>
      <c r="D126" s="53" t="s">
        <v>11548</v>
      </c>
      <c r="E126" s="54">
        <v>45809</v>
      </c>
      <c r="F126" s="54">
        <v>45809</v>
      </c>
      <c r="G126" s="55" t="s">
        <v>148</v>
      </c>
      <c r="H126" s="54">
        <v>45809</v>
      </c>
      <c r="I126" s="56" t="s">
        <v>15604</v>
      </c>
      <c r="K126" s="55" t="s">
        <v>11549</v>
      </c>
      <c r="L126" s="55" t="s">
        <v>13432</v>
      </c>
      <c r="M126" s="54">
        <v>45809</v>
      </c>
      <c r="N126" s="55" t="s">
        <v>11024</v>
      </c>
      <c r="O126" s="56" t="str">
        <f>VLOOKUP(N126,Sheet1!$B:$C,2,0)</f>
        <v>CÔNG TY CỔ PHẦN DỊCH VỤ THƯƠNG MẠI TỔNG HỢP WINCOMMERCE</v>
      </c>
      <c r="Q126" s="56" t="str">
        <f>VLOOKUP(N126,Sheet1!$B:$D,3,0)</f>
        <v>0104918404</v>
      </c>
      <c r="U126" s="55" t="s">
        <v>12565</v>
      </c>
      <c r="X126" s="55" t="s">
        <v>10922</v>
      </c>
      <c r="Y126" s="56" t="str">
        <f>VLOOKUP(X126,Sheet2!$B:$C,2,0)</f>
        <v>Gà xì dầu 500g</v>
      </c>
      <c r="AA126" s="53" t="s">
        <v>11550</v>
      </c>
      <c r="AB126" s="53" t="s">
        <v>11551</v>
      </c>
      <c r="AD126" s="24">
        <v>3</v>
      </c>
      <c r="AF126" s="24">
        <v>111606</v>
      </c>
      <c r="AG126" s="74">
        <f t="shared" si="1"/>
        <v>334818</v>
      </c>
      <c r="AK126" s="59">
        <v>8</v>
      </c>
      <c r="AN126" s="61" t="s">
        <v>11552</v>
      </c>
      <c r="AP126" s="62" t="s">
        <v>11553</v>
      </c>
      <c r="AQ126" s="62" t="s">
        <v>11554</v>
      </c>
      <c r="AR126" s="62" t="s">
        <v>11555</v>
      </c>
    </row>
    <row r="127" spans="3:44" x14ac:dyDescent="0.25">
      <c r="C127" s="53" t="s">
        <v>11547</v>
      </c>
      <c r="D127" s="53" t="s">
        <v>11548</v>
      </c>
      <c r="E127" s="54">
        <v>45809</v>
      </c>
      <c r="F127" s="54">
        <v>45809</v>
      </c>
      <c r="G127" s="55" t="s">
        <v>148</v>
      </c>
      <c r="H127" s="54">
        <v>45809</v>
      </c>
      <c r="I127" s="56" t="s">
        <v>15604</v>
      </c>
      <c r="K127" s="55" t="s">
        <v>11549</v>
      </c>
      <c r="L127" s="55" t="s">
        <v>13432</v>
      </c>
      <c r="M127" s="54">
        <v>45809</v>
      </c>
      <c r="N127" s="55" t="s">
        <v>11024</v>
      </c>
      <c r="O127" s="56" t="str">
        <f>VLOOKUP(N127,Sheet1!$B:$C,2,0)</f>
        <v>CÔNG TY CỔ PHẦN DỊCH VỤ THƯƠNG MẠI TỔNG HỢP WINCOMMERCE</v>
      </c>
      <c r="Q127" s="56" t="str">
        <f>VLOOKUP(N127,Sheet1!$B:$D,3,0)</f>
        <v>0104918404</v>
      </c>
      <c r="U127" s="55" t="s">
        <v>12565</v>
      </c>
      <c r="X127" s="55" t="s">
        <v>10938</v>
      </c>
      <c r="Y127" s="56" t="str">
        <f>VLOOKUP(X127,Sheet2!$B:$C,2,0)</f>
        <v>Giò Tai Lưỡi Xào 250g</v>
      </c>
      <c r="AA127" s="53" t="s">
        <v>11550</v>
      </c>
      <c r="AB127" s="53" t="s">
        <v>11551</v>
      </c>
      <c r="AD127" s="24">
        <v>2</v>
      </c>
      <c r="AF127" s="24">
        <v>50182</v>
      </c>
      <c r="AG127" s="74">
        <f t="shared" si="1"/>
        <v>100364</v>
      </c>
      <c r="AK127" s="59">
        <v>8</v>
      </c>
      <c r="AN127" s="61" t="s">
        <v>11552</v>
      </c>
      <c r="AP127" s="62" t="s">
        <v>11553</v>
      </c>
      <c r="AQ127" s="62" t="s">
        <v>11554</v>
      </c>
      <c r="AR127" s="62" t="s">
        <v>11555</v>
      </c>
    </row>
    <row r="128" spans="3:44" x14ac:dyDescent="0.25">
      <c r="C128" s="53" t="s">
        <v>11547</v>
      </c>
      <c r="D128" s="53" t="s">
        <v>11548</v>
      </c>
      <c r="E128" s="54">
        <v>45809</v>
      </c>
      <c r="F128" s="54">
        <v>45809</v>
      </c>
      <c r="G128" s="55" t="s">
        <v>150</v>
      </c>
      <c r="H128" s="54">
        <v>45809</v>
      </c>
      <c r="I128" s="56" t="s">
        <v>15605</v>
      </c>
      <c r="K128" s="55" t="s">
        <v>11549</v>
      </c>
      <c r="L128" s="55" t="s">
        <v>13433</v>
      </c>
      <c r="M128" s="54">
        <v>45809</v>
      </c>
      <c r="N128" s="55" t="s">
        <v>11024</v>
      </c>
      <c r="O128" s="56" t="str">
        <f>VLOOKUP(N128,Sheet1!$B:$C,2,0)</f>
        <v>CÔNG TY CỔ PHẦN DỊCH VỤ THƯƠNG MẠI TỔNG HỢP WINCOMMERCE</v>
      </c>
      <c r="Q128" s="56" t="str">
        <f>VLOOKUP(N128,Sheet1!$B:$D,3,0)</f>
        <v>0104918404</v>
      </c>
      <c r="U128" s="55" t="s">
        <v>12565</v>
      </c>
      <c r="X128" s="55" t="s">
        <v>10934</v>
      </c>
      <c r="Y128" s="56" t="str">
        <f>VLOOKUP(X128,Sheet2!$B:$C,2,0)</f>
        <v>Gà muối 500g</v>
      </c>
      <c r="AA128" s="53" t="s">
        <v>11550</v>
      </c>
      <c r="AB128" s="53" t="s">
        <v>11551</v>
      </c>
      <c r="AD128" s="24">
        <v>2</v>
      </c>
      <c r="AF128" s="24">
        <v>111058</v>
      </c>
      <c r="AG128" s="74">
        <f t="shared" si="1"/>
        <v>222116</v>
      </c>
      <c r="AK128" s="59">
        <v>8</v>
      </c>
      <c r="AN128" s="61" t="s">
        <v>11552</v>
      </c>
      <c r="AP128" s="62" t="s">
        <v>11553</v>
      </c>
      <c r="AQ128" s="62" t="s">
        <v>11554</v>
      </c>
      <c r="AR128" s="62" t="s">
        <v>11555</v>
      </c>
    </row>
    <row r="129" spans="3:44" x14ac:dyDescent="0.25">
      <c r="C129" s="53" t="s">
        <v>11547</v>
      </c>
      <c r="D129" s="53" t="s">
        <v>11548</v>
      </c>
      <c r="E129" s="54">
        <v>45809</v>
      </c>
      <c r="F129" s="54">
        <v>45809</v>
      </c>
      <c r="G129" s="55" t="s">
        <v>150</v>
      </c>
      <c r="H129" s="54">
        <v>45809</v>
      </c>
      <c r="I129" s="56" t="s">
        <v>15605</v>
      </c>
      <c r="K129" s="55" t="s">
        <v>11549</v>
      </c>
      <c r="L129" s="55" t="s">
        <v>13433</v>
      </c>
      <c r="M129" s="54">
        <v>45809</v>
      </c>
      <c r="N129" s="55" t="s">
        <v>11024</v>
      </c>
      <c r="O129" s="56" t="str">
        <f>VLOOKUP(N129,Sheet1!$B:$C,2,0)</f>
        <v>CÔNG TY CỔ PHẦN DỊCH VỤ THƯƠNG MẠI TỔNG HỢP WINCOMMERCE</v>
      </c>
      <c r="Q129" s="56" t="str">
        <f>VLOOKUP(N129,Sheet1!$B:$D,3,0)</f>
        <v>0104918404</v>
      </c>
      <c r="U129" s="55" t="s">
        <v>12565</v>
      </c>
      <c r="X129" s="55" t="s">
        <v>10881</v>
      </c>
      <c r="Y129" s="56" t="str">
        <f>VLOOKUP(X129,Sheet2!$B:$C,2,0)</f>
        <v>Chả cốm 300g</v>
      </c>
      <c r="AA129" s="53" t="s">
        <v>11550</v>
      </c>
      <c r="AB129" s="53" t="s">
        <v>11551</v>
      </c>
      <c r="AD129" s="24">
        <v>3</v>
      </c>
      <c r="AF129" s="24">
        <v>60885</v>
      </c>
      <c r="AG129" s="74">
        <f t="shared" si="1"/>
        <v>182655</v>
      </c>
      <c r="AK129" s="59">
        <v>8</v>
      </c>
      <c r="AN129" s="61" t="s">
        <v>11552</v>
      </c>
      <c r="AP129" s="62" t="s">
        <v>11553</v>
      </c>
      <c r="AQ129" s="62" t="s">
        <v>11554</v>
      </c>
      <c r="AR129" s="62" t="s">
        <v>11555</v>
      </c>
    </row>
    <row r="130" spans="3:44" x14ac:dyDescent="0.25">
      <c r="C130" s="53" t="s">
        <v>11547</v>
      </c>
      <c r="D130" s="53" t="s">
        <v>11548</v>
      </c>
      <c r="E130" s="54">
        <v>45809</v>
      </c>
      <c r="F130" s="54">
        <v>45809</v>
      </c>
      <c r="G130" s="55" t="s">
        <v>150</v>
      </c>
      <c r="H130" s="54">
        <v>45809</v>
      </c>
      <c r="I130" s="56" t="s">
        <v>15605</v>
      </c>
      <c r="K130" s="55" t="s">
        <v>11549</v>
      </c>
      <c r="L130" s="55" t="s">
        <v>13433</v>
      </c>
      <c r="M130" s="54">
        <v>45809</v>
      </c>
      <c r="N130" s="55" t="s">
        <v>11024</v>
      </c>
      <c r="O130" s="56" t="str">
        <f>VLOOKUP(N130,Sheet1!$B:$C,2,0)</f>
        <v>CÔNG TY CỔ PHẦN DỊCH VỤ THƯƠNG MẠI TỔNG HỢP WINCOMMERCE</v>
      </c>
      <c r="Q130" s="56" t="str">
        <f>VLOOKUP(N130,Sheet1!$B:$D,3,0)</f>
        <v>0104918404</v>
      </c>
      <c r="U130" s="55" t="s">
        <v>12565</v>
      </c>
      <c r="X130" s="55" t="s">
        <v>10922</v>
      </c>
      <c r="Y130" s="56" t="str">
        <f>VLOOKUP(X130,Sheet2!$B:$C,2,0)</f>
        <v>Gà xì dầu 500g</v>
      </c>
      <c r="AA130" s="53" t="s">
        <v>11550</v>
      </c>
      <c r="AB130" s="53" t="s">
        <v>11551</v>
      </c>
      <c r="AD130" s="24">
        <v>3</v>
      </c>
      <c r="AF130" s="24">
        <v>111606</v>
      </c>
      <c r="AG130" s="74">
        <f t="shared" si="1"/>
        <v>334818</v>
      </c>
      <c r="AK130" s="59">
        <v>8</v>
      </c>
      <c r="AN130" s="61" t="s">
        <v>11552</v>
      </c>
      <c r="AP130" s="62" t="s">
        <v>11553</v>
      </c>
      <c r="AQ130" s="62" t="s">
        <v>11554</v>
      </c>
      <c r="AR130" s="62" t="s">
        <v>11555</v>
      </c>
    </row>
    <row r="131" spans="3:44" x14ac:dyDescent="0.25">
      <c r="C131" s="53" t="s">
        <v>11547</v>
      </c>
      <c r="D131" s="53" t="s">
        <v>11548</v>
      </c>
      <c r="E131" s="54">
        <v>45809</v>
      </c>
      <c r="F131" s="54">
        <v>45809</v>
      </c>
      <c r="G131" s="55" t="s">
        <v>150</v>
      </c>
      <c r="H131" s="54">
        <v>45809</v>
      </c>
      <c r="I131" s="56" t="s">
        <v>15605</v>
      </c>
      <c r="K131" s="55" t="s">
        <v>11549</v>
      </c>
      <c r="L131" s="55" t="s">
        <v>13433</v>
      </c>
      <c r="M131" s="54">
        <v>45809</v>
      </c>
      <c r="N131" s="55" t="s">
        <v>11024</v>
      </c>
      <c r="O131" s="56" t="str">
        <f>VLOOKUP(N131,Sheet1!$B:$C,2,0)</f>
        <v>CÔNG TY CỔ PHẦN DỊCH VỤ THƯƠNG MẠI TỔNG HỢP WINCOMMERCE</v>
      </c>
      <c r="Q131" s="56" t="str">
        <f>VLOOKUP(N131,Sheet1!$B:$D,3,0)</f>
        <v>0104918404</v>
      </c>
      <c r="U131" s="55" t="s">
        <v>12565</v>
      </c>
      <c r="X131" s="55" t="s">
        <v>10938</v>
      </c>
      <c r="Y131" s="56" t="str">
        <f>VLOOKUP(X131,Sheet2!$B:$C,2,0)</f>
        <v>Giò Tai Lưỡi Xào 250g</v>
      </c>
      <c r="AA131" s="53" t="s">
        <v>11550</v>
      </c>
      <c r="AB131" s="53" t="s">
        <v>11551</v>
      </c>
      <c r="AD131" s="24">
        <v>2</v>
      </c>
      <c r="AF131" s="24">
        <v>50182</v>
      </c>
      <c r="AG131" s="74">
        <f t="shared" ref="AG131:AG194" si="2">AD131*AF131</f>
        <v>100364</v>
      </c>
      <c r="AK131" s="59">
        <v>8</v>
      </c>
      <c r="AN131" s="61" t="s">
        <v>11552</v>
      </c>
      <c r="AP131" s="62" t="s">
        <v>11553</v>
      </c>
      <c r="AQ131" s="62" t="s">
        <v>11554</v>
      </c>
      <c r="AR131" s="62" t="s">
        <v>11555</v>
      </c>
    </row>
    <row r="132" spans="3:44" x14ac:dyDescent="0.25">
      <c r="C132" s="53" t="s">
        <v>11547</v>
      </c>
      <c r="D132" s="53" t="s">
        <v>11548</v>
      </c>
      <c r="E132" s="54">
        <v>45809</v>
      </c>
      <c r="F132" s="54">
        <v>45809</v>
      </c>
      <c r="G132" s="55" t="s">
        <v>150</v>
      </c>
      <c r="H132" s="54">
        <v>45809</v>
      </c>
      <c r="I132" s="56" t="s">
        <v>15605</v>
      </c>
      <c r="K132" s="55" t="s">
        <v>11549</v>
      </c>
      <c r="L132" s="55" t="s">
        <v>13433</v>
      </c>
      <c r="M132" s="54">
        <v>45809</v>
      </c>
      <c r="N132" s="55" t="s">
        <v>11024</v>
      </c>
      <c r="O132" s="56" t="str">
        <f>VLOOKUP(N132,Sheet1!$B:$C,2,0)</f>
        <v>CÔNG TY CỔ PHẦN DỊCH VỤ THƯƠNG MẠI TỔNG HỢP WINCOMMERCE</v>
      </c>
      <c r="Q132" s="56" t="str">
        <f>VLOOKUP(N132,Sheet1!$B:$D,3,0)</f>
        <v>0104918404</v>
      </c>
      <c r="U132" s="55" t="s">
        <v>12565</v>
      </c>
      <c r="X132" s="55" t="s">
        <v>10883</v>
      </c>
      <c r="Y132" s="56" t="str">
        <f>VLOOKUP(X132,Sheet2!$B:$C,2,0)</f>
        <v>Chân giò heo muối 300g</v>
      </c>
      <c r="AA132" s="53" t="s">
        <v>11550</v>
      </c>
      <c r="AB132" s="53" t="s">
        <v>11551</v>
      </c>
      <c r="AD132" s="24">
        <v>2</v>
      </c>
      <c r="AF132" s="24">
        <v>60213</v>
      </c>
      <c r="AG132" s="74">
        <f t="shared" si="2"/>
        <v>120426</v>
      </c>
      <c r="AK132" s="59">
        <v>8</v>
      </c>
      <c r="AN132" s="61" t="s">
        <v>11552</v>
      </c>
      <c r="AP132" s="62" t="s">
        <v>11553</v>
      </c>
      <c r="AQ132" s="62" t="s">
        <v>11554</v>
      </c>
      <c r="AR132" s="62" t="s">
        <v>11555</v>
      </c>
    </row>
    <row r="133" spans="3:44" x14ac:dyDescent="0.25">
      <c r="C133" s="53" t="s">
        <v>11547</v>
      </c>
      <c r="D133" s="53" t="s">
        <v>11548</v>
      </c>
      <c r="E133" s="54">
        <v>45809</v>
      </c>
      <c r="F133" s="54">
        <v>45809</v>
      </c>
      <c r="G133" s="55" t="s">
        <v>104</v>
      </c>
      <c r="H133" s="54">
        <v>45809</v>
      </c>
      <c r="I133" s="56" t="s">
        <v>15606</v>
      </c>
      <c r="K133" s="55" t="s">
        <v>11549</v>
      </c>
      <c r="L133" s="55" t="s">
        <v>13434</v>
      </c>
      <c r="M133" s="54">
        <v>45809</v>
      </c>
      <c r="N133" s="55" t="s">
        <v>11258</v>
      </c>
      <c r="O133" s="56" t="str">
        <f>VLOOKUP(N133,Sheet1!$B:$C,2,0)</f>
        <v>CHI NHÁNH QUẢNG NAM - CÔNG TY CỔ PHẦN DỊCH VỤ THƯƠNG MẠI TỔNG HỢP WINCOMMERCE</v>
      </c>
      <c r="Q133" s="56" t="str">
        <f>VLOOKUP(N133,Sheet1!$B:$D,3,0)</f>
        <v>0104918404-061</v>
      </c>
      <c r="U133" s="55" t="s">
        <v>12376</v>
      </c>
      <c r="X133" s="55" t="s">
        <v>11010</v>
      </c>
      <c r="Y133" s="56" t="str">
        <f>VLOOKUP(X133,Sheet2!$B:$C,2,0)</f>
        <v>Tai heo muối 200g</v>
      </c>
      <c r="AA133" s="53" t="s">
        <v>11550</v>
      </c>
      <c r="AB133" s="53" t="s">
        <v>11551</v>
      </c>
      <c r="AD133" s="24">
        <v>1</v>
      </c>
      <c r="AF133" s="24">
        <v>55595</v>
      </c>
      <c r="AG133" s="74">
        <f t="shared" si="2"/>
        <v>55595</v>
      </c>
      <c r="AK133" s="59">
        <v>8</v>
      </c>
      <c r="AN133" s="61" t="s">
        <v>11552</v>
      </c>
      <c r="AP133" s="62" t="s">
        <v>11553</v>
      </c>
      <c r="AQ133" s="62" t="s">
        <v>11554</v>
      </c>
      <c r="AR133" s="62" t="s">
        <v>11555</v>
      </c>
    </row>
    <row r="134" spans="3:44" x14ac:dyDescent="0.25">
      <c r="C134" s="53" t="s">
        <v>11547</v>
      </c>
      <c r="D134" s="53" t="s">
        <v>11548</v>
      </c>
      <c r="E134" s="54">
        <v>45809</v>
      </c>
      <c r="F134" s="54">
        <v>45809</v>
      </c>
      <c r="G134" s="55" t="s">
        <v>96</v>
      </c>
      <c r="H134" s="54">
        <v>45809</v>
      </c>
      <c r="I134" s="56" t="s">
        <v>15607</v>
      </c>
      <c r="K134" s="55" t="s">
        <v>11549</v>
      </c>
      <c r="L134" s="55" t="s">
        <v>11777</v>
      </c>
      <c r="M134" s="54">
        <v>45809</v>
      </c>
      <c r="N134" s="55" t="s">
        <v>11199</v>
      </c>
      <c r="O134" s="56" t="str">
        <f>VLOOKUP(N134,Sheet1!$B:$C,2,0)</f>
        <v>CHI NHÁNH QUẢNG BÌNH - CÔNG TY CỔ PHẦN DỊCH VỤ THƯƠNG MẠI TỔNG HỢP WINCOMMERCE</v>
      </c>
      <c r="Q134" s="56" t="str">
        <f>VLOOKUP(N134,Sheet1!$B:$D,3,0)</f>
        <v>0104918404-045</v>
      </c>
      <c r="U134" s="55" t="s">
        <v>15260</v>
      </c>
      <c r="X134" s="55" t="s">
        <v>10927</v>
      </c>
      <c r="Y134" s="56" t="str">
        <f>VLOOKUP(X134,Sheet2!$B:$C,2,0)</f>
        <v>Giò lụa cây 250g</v>
      </c>
      <c r="AA134" s="53" t="s">
        <v>11550</v>
      </c>
      <c r="AB134" s="53" t="s">
        <v>11551</v>
      </c>
      <c r="AD134" s="24">
        <v>10</v>
      </c>
      <c r="AF134" s="24">
        <v>49500</v>
      </c>
      <c r="AG134" s="74">
        <f t="shared" si="2"/>
        <v>495000</v>
      </c>
      <c r="AK134" s="59">
        <v>8</v>
      </c>
      <c r="AN134" s="61" t="s">
        <v>11552</v>
      </c>
      <c r="AP134" s="62" t="s">
        <v>11553</v>
      </c>
      <c r="AQ134" s="62" t="s">
        <v>11554</v>
      </c>
      <c r="AR134" s="62" t="s">
        <v>11555</v>
      </c>
    </row>
    <row r="135" spans="3:44" x14ac:dyDescent="0.25">
      <c r="C135" s="53" t="s">
        <v>11547</v>
      </c>
      <c r="D135" s="53" t="s">
        <v>11548</v>
      </c>
      <c r="E135" s="54">
        <v>45809</v>
      </c>
      <c r="F135" s="54">
        <v>45809</v>
      </c>
      <c r="G135" s="55" t="s">
        <v>96</v>
      </c>
      <c r="H135" s="54">
        <v>45809</v>
      </c>
      <c r="I135" s="56" t="s">
        <v>15607</v>
      </c>
      <c r="K135" s="55" t="s">
        <v>11549</v>
      </c>
      <c r="L135" s="55" t="s">
        <v>11777</v>
      </c>
      <c r="M135" s="54">
        <v>45809</v>
      </c>
      <c r="N135" s="55" t="s">
        <v>11199</v>
      </c>
      <c r="O135" s="56" t="str">
        <f>VLOOKUP(N135,Sheet1!$B:$C,2,0)</f>
        <v>CHI NHÁNH QUẢNG BÌNH - CÔNG TY CỔ PHẦN DỊCH VỤ THƯƠNG MẠI TỔNG HỢP WINCOMMERCE</v>
      </c>
      <c r="Q135" s="56" t="str">
        <f>VLOOKUP(N135,Sheet1!$B:$D,3,0)</f>
        <v>0104918404-045</v>
      </c>
      <c r="U135" s="55" t="s">
        <v>15260</v>
      </c>
      <c r="X135" s="55" t="s">
        <v>10883</v>
      </c>
      <c r="Y135" s="56" t="str">
        <f>VLOOKUP(X135,Sheet2!$B:$C,2,0)</f>
        <v>Chân giò heo muối 300g</v>
      </c>
      <c r="AA135" s="53" t="s">
        <v>11550</v>
      </c>
      <c r="AB135" s="53" t="s">
        <v>11551</v>
      </c>
      <c r="AD135" s="24">
        <v>2</v>
      </c>
      <c r="AF135" s="24">
        <v>60213</v>
      </c>
      <c r="AG135" s="74">
        <f t="shared" si="2"/>
        <v>120426</v>
      </c>
      <c r="AK135" s="59">
        <v>8</v>
      </c>
      <c r="AN135" s="61" t="s">
        <v>11552</v>
      </c>
      <c r="AP135" s="62" t="s">
        <v>11553</v>
      </c>
      <c r="AQ135" s="62" t="s">
        <v>11554</v>
      </c>
      <c r="AR135" s="62" t="s">
        <v>11555</v>
      </c>
    </row>
    <row r="136" spans="3:44" x14ac:dyDescent="0.25">
      <c r="C136" s="53" t="s">
        <v>11547</v>
      </c>
      <c r="D136" s="53" t="s">
        <v>11548</v>
      </c>
      <c r="E136" s="54">
        <v>45809</v>
      </c>
      <c r="F136" s="54">
        <v>45809</v>
      </c>
      <c r="G136" s="55" t="s">
        <v>96</v>
      </c>
      <c r="H136" s="54">
        <v>45809</v>
      </c>
      <c r="I136" s="56" t="s">
        <v>15607</v>
      </c>
      <c r="K136" s="55" t="s">
        <v>11549</v>
      </c>
      <c r="L136" s="55" t="s">
        <v>11777</v>
      </c>
      <c r="M136" s="54">
        <v>45809</v>
      </c>
      <c r="N136" s="55" t="s">
        <v>11199</v>
      </c>
      <c r="O136" s="56" t="str">
        <f>VLOOKUP(N136,Sheet1!$B:$C,2,0)</f>
        <v>CHI NHÁNH QUẢNG BÌNH - CÔNG TY CỔ PHẦN DỊCH VỤ THƯƠNG MẠI TỔNG HỢP WINCOMMERCE</v>
      </c>
      <c r="Q136" s="56" t="str">
        <f>VLOOKUP(N136,Sheet1!$B:$D,3,0)</f>
        <v>0104918404-045</v>
      </c>
      <c r="U136" s="55" t="s">
        <v>15260</v>
      </c>
      <c r="X136" s="55" t="s">
        <v>10938</v>
      </c>
      <c r="Y136" s="56" t="str">
        <f>VLOOKUP(X136,Sheet2!$B:$C,2,0)</f>
        <v>Giò Tai Lưỡi Xào 250g</v>
      </c>
      <c r="AA136" s="53" t="s">
        <v>11550</v>
      </c>
      <c r="AB136" s="53" t="s">
        <v>11551</v>
      </c>
      <c r="AD136" s="24">
        <v>2</v>
      </c>
      <c r="AF136" s="24">
        <v>50182</v>
      </c>
      <c r="AG136" s="74">
        <f t="shared" si="2"/>
        <v>100364</v>
      </c>
      <c r="AK136" s="59">
        <v>8</v>
      </c>
      <c r="AN136" s="61" t="s">
        <v>11552</v>
      </c>
      <c r="AP136" s="62" t="s">
        <v>11553</v>
      </c>
      <c r="AQ136" s="62" t="s">
        <v>11554</v>
      </c>
      <c r="AR136" s="62" t="s">
        <v>11555</v>
      </c>
    </row>
    <row r="137" spans="3:44" x14ac:dyDescent="0.25">
      <c r="C137" s="53" t="s">
        <v>11547</v>
      </c>
      <c r="D137" s="53" t="s">
        <v>11548</v>
      </c>
      <c r="E137" s="54">
        <v>45809</v>
      </c>
      <c r="F137" s="54">
        <v>45809</v>
      </c>
      <c r="G137" s="55" t="s">
        <v>10</v>
      </c>
      <c r="H137" s="54">
        <v>45809</v>
      </c>
      <c r="I137" s="56" t="s">
        <v>15608</v>
      </c>
      <c r="K137" s="55" t="s">
        <v>11549</v>
      </c>
      <c r="L137" s="55" t="s">
        <v>13321</v>
      </c>
      <c r="M137" s="54">
        <v>45809</v>
      </c>
      <c r="N137" s="55" t="s">
        <v>11114</v>
      </c>
      <c r="O137" s="56" t="str">
        <f>VLOOKUP(N137,Sheet1!$B:$C,2,0)</f>
        <v>CHI NHÁNH GIA LAI - CÔNG TY CỔ PHẦN DỊCH VỤ THƯƠNG MẠI TỔNG HỢP WINCOMMERCE</v>
      </c>
      <c r="Q137" s="56" t="str">
        <f>VLOOKUP(N137,Sheet1!$B:$D,3,0)</f>
        <v>0104918404-022</v>
      </c>
      <c r="U137" s="55" t="s">
        <v>11699</v>
      </c>
      <c r="X137" s="55" t="s">
        <v>10881</v>
      </c>
      <c r="Y137" s="56" t="str">
        <f>VLOOKUP(X137,Sheet2!$B:$C,2,0)</f>
        <v>Chả cốm 300g</v>
      </c>
      <c r="AA137" s="53" t="s">
        <v>11550</v>
      </c>
      <c r="AB137" s="53" t="s">
        <v>11551</v>
      </c>
      <c r="AD137" s="24">
        <v>1</v>
      </c>
      <c r="AF137" s="24">
        <v>74250</v>
      </c>
      <c r="AG137" s="74">
        <f t="shared" si="2"/>
        <v>74250</v>
      </c>
      <c r="AK137" s="59">
        <v>8</v>
      </c>
      <c r="AN137" s="61" t="s">
        <v>11552</v>
      </c>
      <c r="AP137" s="62" t="s">
        <v>11553</v>
      </c>
      <c r="AQ137" s="62" t="s">
        <v>11554</v>
      </c>
      <c r="AR137" s="62" t="s">
        <v>11555</v>
      </c>
    </row>
    <row r="138" spans="3:44" x14ac:dyDescent="0.25">
      <c r="C138" s="53" t="s">
        <v>11547</v>
      </c>
      <c r="D138" s="53" t="s">
        <v>11548</v>
      </c>
      <c r="E138" s="54">
        <v>45809</v>
      </c>
      <c r="F138" s="54">
        <v>45809</v>
      </c>
      <c r="G138" s="55" t="s">
        <v>10</v>
      </c>
      <c r="H138" s="54">
        <v>45809</v>
      </c>
      <c r="I138" s="56" t="s">
        <v>15608</v>
      </c>
      <c r="K138" s="55" t="s">
        <v>11549</v>
      </c>
      <c r="L138" s="55" t="s">
        <v>13321</v>
      </c>
      <c r="M138" s="54">
        <v>45809</v>
      </c>
      <c r="N138" s="55" t="s">
        <v>11114</v>
      </c>
      <c r="O138" s="56" t="str">
        <f>VLOOKUP(N138,Sheet1!$B:$C,2,0)</f>
        <v>CHI NHÁNH GIA LAI - CÔNG TY CỔ PHẦN DỊCH VỤ THƯƠNG MẠI TỔNG HỢP WINCOMMERCE</v>
      </c>
      <c r="Q138" s="56" t="str">
        <f>VLOOKUP(N138,Sheet1!$B:$D,3,0)</f>
        <v>0104918404-022</v>
      </c>
      <c r="U138" s="55" t="s">
        <v>11699</v>
      </c>
      <c r="X138" s="55" t="s">
        <v>10927</v>
      </c>
      <c r="Y138" s="56" t="str">
        <f>VLOOKUP(X138,Sheet2!$B:$C,2,0)</f>
        <v>Giò lụa cây 250g</v>
      </c>
      <c r="AA138" s="53" t="s">
        <v>11550</v>
      </c>
      <c r="AB138" s="53" t="s">
        <v>11551</v>
      </c>
      <c r="AD138" s="24">
        <v>1</v>
      </c>
      <c r="AF138" s="24">
        <v>49500</v>
      </c>
      <c r="AG138" s="74">
        <f t="shared" si="2"/>
        <v>49500</v>
      </c>
      <c r="AK138" s="59">
        <v>8</v>
      </c>
      <c r="AN138" s="61" t="s">
        <v>11552</v>
      </c>
      <c r="AP138" s="62" t="s">
        <v>11553</v>
      </c>
      <c r="AQ138" s="62" t="s">
        <v>11554</v>
      </c>
      <c r="AR138" s="62" t="s">
        <v>11555</v>
      </c>
    </row>
    <row r="139" spans="3:44" x14ac:dyDescent="0.25">
      <c r="C139" s="53" t="s">
        <v>11547</v>
      </c>
      <c r="D139" s="53" t="s">
        <v>11548</v>
      </c>
      <c r="E139" s="54">
        <v>45809</v>
      </c>
      <c r="F139" s="54">
        <v>45809</v>
      </c>
      <c r="G139" s="55" t="s">
        <v>10</v>
      </c>
      <c r="H139" s="54">
        <v>45809</v>
      </c>
      <c r="I139" s="56" t="s">
        <v>15608</v>
      </c>
      <c r="K139" s="55" t="s">
        <v>11549</v>
      </c>
      <c r="L139" s="55" t="s">
        <v>13321</v>
      </c>
      <c r="M139" s="54">
        <v>45809</v>
      </c>
      <c r="N139" s="55" t="s">
        <v>11114</v>
      </c>
      <c r="O139" s="56" t="str">
        <f>VLOOKUP(N139,Sheet1!$B:$C,2,0)</f>
        <v>CHI NHÁNH GIA LAI - CÔNG TY CỔ PHẦN DỊCH VỤ THƯƠNG MẠI TỔNG HỢP WINCOMMERCE</v>
      </c>
      <c r="Q139" s="56" t="str">
        <f>VLOOKUP(N139,Sheet1!$B:$D,3,0)</f>
        <v>0104918404-022</v>
      </c>
      <c r="U139" s="55" t="s">
        <v>11699</v>
      </c>
      <c r="X139" s="55" t="s">
        <v>10927</v>
      </c>
      <c r="Y139" s="56" t="str">
        <f>VLOOKUP(X139,Sheet2!$B:$C,2,0)</f>
        <v>Giò lụa cây 250g</v>
      </c>
      <c r="AA139" s="53" t="s">
        <v>11550</v>
      </c>
      <c r="AB139" s="53" t="s">
        <v>11551</v>
      </c>
      <c r="AD139" s="24">
        <v>1</v>
      </c>
      <c r="AF139" s="24">
        <v>49500</v>
      </c>
      <c r="AG139" s="74">
        <f t="shared" si="2"/>
        <v>49500</v>
      </c>
      <c r="AK139" s="59">
        <v>8</v>
      </c>
      <c r="AN139" s="61" t="s">
        <v>11552</v>
      </c>
      <c r="AP139" s="62" t="s">
        <v>11553</v>
      </c>
      <c r="AQ139" s="62" t="s">
        <v>11554</v>
      </c>
      <c r="AR139" s="62" t="s">
        <v>11555</v>
      </c>
    </row>
    <row r="140" spans="3:44" x14ac:dyDescent="0.25">
      <c r="C140" s="53" t="s">
        <v>11547</v>
      </c>
      <c r="D140" s="53" t="s">
        <v>11548</v>
      </c>
      <c r="E140" s="54">
        <v>45809</v>
      </c>
      <c r="F140" s="54">
        <v>45809</v>
      </c>
      <c r="G140" s="55" t="s">
        <v>10</v>
      </c>
      <c r="H140" s="54">
        <v>45809</v>
      </c>
      <c r="I140" s="56" t="s">
        <v>15608</v>
      </c>
      <c r="K140" s="55" t="s">
        <v>11549</v>
      </c>
      <c r="L140" s="55" t="s">
        <v>13321</v>
      </c>
      <c r="M140" s="54">
        <v>45809</v>
      </c>
      <c r="N140" s="55" t="s">
        <v>11114</v>
      </c>
      <c r="O140" s="56" t="str">
        <f>VLOOKUP(N140,Sheet1!$B:$C,2,0)</f>
        <v>CHI NHÁNH GIA LAI - CÔNG TY CỔ PHẦN DỊCH VỤ THƯƠNG MẠI TỔNG HỢP WINCOMMERCE</v>
      </c>
      <c r="Q140" s="56" t="str">
        <f>VLOOKUP(N140,Sheet1!$B:$D,3,0)</f>
        <v>0104918404-022</v>
      </c>
      <c r="U140" s="55" t="s">
        <v>11699</v>
      </c>
      <c r="X140" s="55" t="s">
        <v>10881</v>
      </c>
      <c r="Y140" s="56" t="str">
        <f>VLOOKUP(X140,Sheet2!$B:$C,2,0)</f>
        <v>Chả cốm 300g</v>
      </c>
      <c r="AA140" s="53" t="s">
        <v>11550</v>
      </c>
      <c r="AB140" s="53" t="s">
        <v>11551</v>
      </c>
      <c r="AD140" s="24">
        <v>1</v>
      </c>
      <c r="AF140" s="24">
        <v>74250</v>
      </c>
      <c r="AG140" s="74">
        <f t="shared" si="2"/>
        <v>74250</v>
      </c>
      <c r="AK140" s="59">
        <v>8</v>
      </c>
      <c r="AN140" s="61" t="s">
        <v>11552</v>
      </c>
      <c r="AP140" s="62" t="s">
        <v>11553</v>
      </c>
      <c r="AQ140" s="62" t="s">
        <v>11554</v>
      </c>
      <c r="AR140" s="62" t="s">
        <v>11555</v>
      </c>
    </row>
    <row r="141" spans="3:44" x14ac:dyDescent="0.25">
      <c r="C141" s="53" t="s">
        <v>11547</v>
      </c>
      <c r="D141" s="53" t="s">
        <v>11548</v>
      </c>
      <c r="E141" s="54">
        <v>45809</v>
      </c>
      <c r="F141" s="54">
        <v>45809</v>
      </c>
      <c r="G141" s="55" t="s">
        <v>372</v>
      </c>
      <c r="H141" s="54">
        <v>45809</v>
      </c>
      <c r="I141" s="56" t="s">
        <v>15609</v>
      </c>
      <c r="K141" s="55" t="s">
        <v>11549</v>
      </c>
      <c r="L141" s="55" t="s">
        <v>13435</v>
      </c>
      <c r="M141" s="54">
        <v>45809</v>
      </c>
      <c r="N141" s="55" t="s">
        <v>11024</v>
      </c>
      <c r="O141" s="56" t="str">
        <f>VLOOKUP(N141,Sheet1!$B:$C,2,0)</f>
        <v>CÔNG TY CỔ PHẦN DỊCH VỤ THƯƠNG MẠI TỔNG HỢP WINCOMMERCE</v>
      </c>
      <c r="Q141" s="56" t="str">
        <f>VLOOKUP(N141,Sheet1!$B:$D,3,0)</f>
        <v>0104918404</v>
      </c>
      <c r="U141" s="55" t="s">
        <v>12813</v>
      </c>
      <c r="X141" s="55" t="s">
        <v>10922</v>
      </c>
      <c r="Y141" s="56" t="str">
        <f>VLOOKUP(X141,Sheet2!$B:$C,2,0)</f>
        <v>Gà xì dầu 500g</v>
      </c>
      <c r="AA141" s="53" t="s">
        <v>11550</v>
      </c>
      <c r="AB141" s="53" t="s">
        <v>11551</v>
      </c>
      <c r="AD141" s="24">
        <v>2</v>
      </c>
      <c r="AF141" s="24">
        <v>111606</v>
      </c>
      <c r="AG141" s="74">
        <f t="shared" si="2"/>
        <v>223212</v>
      </c>
      <c r="AK141" s="59">
        <v>8</v>
      </c>
      <c r="AN141" s="61" t="s">
        <v>11552</v>
      </c>
      <c r="AP141" s="62" t="s">
        <v>11553</v>
      </c>
      <c r="AQ141" s="62" t="s">
        <v>11554</v>
      </c>
      <c r="AR141" s="62" t="s">
        <v>11555</v>
      </c>
    </row>
    <row r="142" spans="3:44" x14ac:dyDescent="0.25">
      <c r="C142" s="53" t="s">
        <v>11547</v>
      </c>
      <c r="D142" s="53" t="s">
        <v>11548</v>
      </c>
      <c r="E142" s="54">
        <v>45809</v>
      </c>
      <c r="F142" s="54">
        <v>45809</v>
      </c>
      <c r="G142" s="55" t="s">
        <v>136</v>
      </c>
      <c r="H142" s="54">
        <v>45809</v>
      </c>
      <c r="I142" s="56" t="s">
        <v>15610</v>
      </c>
      <c r="K142" s="55" t="s">
        <v>11549</v>
      </c>
      <c r="L142" s="55" t="s">
        <v>13349</v>
      </c>
      <c r="M142" s="54">
        <v>45809</v>
      </c>
      <c r="N142" s="55" t="s">
        <v>11054</v>
      </c>
      <c r="O142" s="56" t="str">
        <f>VLOOKUP(N142,Sheet1!$B:$C,2,0)</f>
        <v>CHI NHÁNH QUẢNG NINH - CÔNG TY CỔ PHẦN DỊCH VỤ THƯƠNG MẠI TỔNG HỢP WINCOMMERCE</v>
      </c>
      <c r="Q142" s="56" t="str">
        <f>VLOOKUP(N142,Sheet1!$B:$D,3,0)</f>
        <v>0104918404-007</v>
      </c>
      <c r="U142" s="55" t="s">
        <v>13228</v>
      </c>
      <c r="X142" s="55" t="s">
        <v>10934</v>
      </c>
      <c r="Y142" s="56" t="str">
        <f>VLOOKUP(X142,Sheet2!$B:$C,2,0)</f>
        <v>Gà muối 500g</v>
      </c>
      <c r="AA142" s="53" t="s">
        <v>11550</v>
      </c>
      <c r="AB142" s="53" t="s">
        <v>11551</v>
      </c>
      <c r="AD142" s="24">
        <v>2</v>
      </c>
      <c r="AF142" s="24">
        <v>111058</v>
      </c>
      <c r="AG142" s="74">
        <f t="shared" si="2"/>
        <v>222116</v>
      </c>
      <c r="AK142" s="59">
        <v>8</v>
      </c>
      <c r="AN142" s="61" t="s">
        <v>11552</v>
      </c>
      <c r="AP142" s="62" t="s">
        <v>11553</v>
      </c>
      <c r="AQ142" s="62" t="s">
        <v>11554</v>
      </c>
      <c r="AR142" s="62" t="s">
        <v>11555</v>
      </c>
    </row>
    <row r="143" spans="3:44" x14ac:dyDescent="0.25">
      <c r="C143" s="53" t="s">
        <v>11547</v>
      </c>
      <c r="D143" s="53" t="s">
        <v>11548</v>
      </c>
      <c r="E143" s="54">
        <v>45809</v>
      </c>
      <c r="F143" s="54">
        <v>45809</v>
      </c>
      <c r="G143" s="55" t="s">
        <v>116</v>
      </c>
      <c r="H143" s="54">
        <v>45809</v>
      </c>
      <c r="I143" s="56" t="s">
        <v>15611</v>
      </c>
      <c r="K143" s="55" t="s">
        <v>11549</v>
      </c>
      <c r="L143" s="55" t="s">
        <v>13436</v>
      </c>
      <c r="M143" s="54">
        <v>45809</v>
      </c>
      <c r="N143" s="55" t="s">
        <v>11034</v>
      </c>
      <c r="O143" s="56" t="str">
        <f>VLOOKUP(N143,Sheet1!$B:$C,2,0)</f>
        <v>CHI NHÁNH HÀ NỘI - CÔNG TY CỔ PHẦN DỊCH VỤ THƯƠNG MẠI TỔNG HỢP WINCOMMERCE</v>
      </c>
      <c r="Q143" s="56" t="str">
        <f>VLOOKUP(N143,Sheet1!$B:$D,3,0)</f>
        <v>0104918404-002</v>
      </c>
      <c r="U143" s="55" t="s">
        <v>13223</v>
      </c>
      <c r="X143" s="55" t="s">
        <v>10936</v>
      </c>
      <c r="Y143" s="56" t="str">
        <f>VLOOKUP(X143,Sheet2!$B:$C,2,0)</f>
        <v>Giò sụn gà 250g</v>
      </c>
      <c r="AA143" s="53" t="s">
        <v>11550</v>
      </c>
      <c r="AB143" s="53" t="s">
        <v>11551</v>
      </c>
      <c r="AD143" s="24">
        <v>1</v>
      </c>
      <c r="AF143" s="24">
        <v>50400</v>
      </c>
      <c r="AG143" s="74">
        <f t="shared" si="2"/>
        <v>50400</v>
      </c>
      <c r="AK143" s="59">
        <v>8</v>
      </c>
      <c r="AN143" s="61" t="s">
        <v>11552</v>
      </c>
      <c r="AP143" s="62" t="s">
        <v>11553</v>
      </c>
      <c r="AQ143" s="62" t="s">
        <v>11554</v>
      </c>
      <c r="AR143" s="62" t="s">
        <v>11555</v>
      </c>
    </row>
    <row r="144" spans="3:44" x14ac:dyDescent="0.25">
      <c r="C144" s="53" t="s">
        <v>11547</v>
      </c>
      <c r="D144" s="53" t="s">
        <v>11548</v>
      </c>
      <c r="E144" s="54">
        <v>45809</v>
      </c>
      <c r="F144" s="54">
        <v>45809</v>
      </c>
      <c r="G144" s="55" t="s">
        <v>116</v>
      </c>
      <c r="H144" s="54">
        <v>45809</v>
      </c>
      <c r="I144" s="56" t="s">
        <v>15611</v>
      </c>
      <c r="K144" s="55" t="s">
        <v>11549</v>
      </c>
      <c r="L144" s="55" t="s">
        <v>13436</v>
      </c>
      <c r="M144" s="54">
        <v>45809</v>
      </c>
      <c r="N144" s="55" t="s">
        <v>11034</v>
      </c>
      <c r="O144" s="56" t="str">
        <f>VLOOKUP(N144,Sheet1!$B:$C,2,0)</f>
        <v>CHI NHÁNH HÀ NỘI - CÔNG TY CỔ PHẦN DỊCH VỤ THƯƠNG MẠI TỔNG HỢP WINCOMMERCE</v>
      </c>
      <c r="Q144" s="56" t="str">
        <f>VLOOKUP(N144,Sheet1!$B:$D,3,0)</f>
        <v>0104918404-002</v>
      </c>
      <c r="U144" s="55" t="s">
        <v>13223</v>
      </c>
      <c r="X144" s="55" t="s">
        <v>10927</v>
      </c>
      <c r="Y144" s="56" t="str">
        <f>VLOOKUP(X144,Sheet2!$B:$C,2,0)</f>
        <v>Giò lụa cây 250g</v>
      </c>
      <c r="AA144" s="53" t="s">
        <v>11550</v>
      </c>
      <c r="AB144" s="53" t="s">
        <v>11551</v>
      </c>
      <c r="AD144" s="24">
        <v>1</v>
      </c>
      <c r="AF144" s="24">
        <v>49500</v>
      </c>
      <c r="AG144" s="74">
        <f t="shared" si="2"/>
        <v>49500</v>
      </c>
      <c r="AK144" s="59">
        <v>8</v>
      </c>
      <c r="AN144" s="61" t="s">
        <v>11552</v>
      </c>
      <c r="AP144" s="62" t="s">
        <v>11553</v>
      </c>
      <c r="AQ144" s="62" t="s">
        <v>11554</v>
      </c>
      <c r="AR144" s="62" t="s">
        <v>11555</v>
      </c>
    </row>
    <row r="145" spans="3:44" x14ac:dyDescent="0.25">
      <c r="C145" s="53" t="s">
        <v>11547</v>
      </c>
      <c r="D145" s="53" t="s">
        <v>11548</v>
      </c>
      <c r="E145" s="54">
        <v>45809</v>
      </c>
      <c r="F145" s="54">
        <v>45809</v>
      </c>
      <c r="G145" s="55" t="s">
        <v>388</v>
      </c>
      <c r="H145" s="54">
        <v>45809</v>
      </c>
      <c r="I145" s="56" t="s">
        <v>15612</v>
      </c>
      <c r="K145" s="55" t="s">
        <v>11549</v>
      </c>
      <c r="L145" s="55" t="s">
        <v>13437</v>
      </c>
      <c r="M145" s="54">
        <v>45809</v>
      </c>
      <c r="N145" s="55" t="s">
        <v>11104</v>
      </c>
      <c r="O145" s="56" t="str">
        <f>VLOOKUP(N145,Sheet1!$B:$C,2,0)</f>
        <v>CHI NHÁNH THANH HÓA - CÔNG TY CỔ PHẦN DỊCH VỤ THƯƠNG MẠI TỔNG HỢP WINCOMMERCE</v>
      </c>
      <c r="Q145" s="56" t="str">
        <f>VLOOKUP(N145,Sheet1!$B:$D,3,0)</f>
        <v>0104918404-020</v>
      </c>
      <c r="U145" s="55" t="s">
        <v>12626</v>
      </c>
      <c r="X145" s="55" t="s">
        <v>10883</v>
      </c>
      <c r="Y145" s="56" t="str">
        <f>VLOOKUP(X145,Sheet2!$B:$C,2,0)</f>
        <v>Chân giò heo muối 300g</v>
      </c>
      <c r="AA145" s="53" t="s">
        <v>11550</v>
      </c>
      <c r="AB145" s="53" t="s">
        <v>11551</v>
      </c>
      <c r="AD145" s="24">
        <v>1</v>
      </c>
      <c r="AF145" s="24">
        <v>60213</v>
      </c>
      <c r="AG145" s="74">
        <f t="shared" si="2"/>
        <v>60213</v>
      </c>
      <c r="AK145" s="59">
        <v>8</v>
      </c>
      <c r="AN145" s="61" t="s">
        <v>11552</v>
      </c>
      <c r="AP145" s="62" t="s">
        <v>11553</v>
      </c>
      <c r="AQ145" s="62" t="s">
        <v>11554</v>
      </c>
      <c r="AR145" s="62" t="s">
        <v>11555</v>
      </c>
    </row>
    <row r="146" spans="3:44" x14ac:dyDescent="0.25">
      <c r="C146" s="53" t="s">
        <v>11547</v>
      </c>
      <c r="D146" s="53" t="s">
        <v>11548</v>
      </c>
      <c r="E146" s="54">
        <v>45809</v>
      </c>
      <c r="F146" s="54">
        <v>45809</v>
      </c>
      <c r="G146" s="55" t="s">
        <v>304</v>
      </c>
      <c r="H146" s="54">
        <v>45809</v>
      </c>
      <c r="I146" s="56" t="s">
        <v>15613</v>
      </c>
      <c r="K146" s="55" t="s">
        <v>11549</v>
      </c>
      <c r="L146" s="55" t="s">
        <v>13438</v>
      </c>
      <c r="M146" s="54">
        <v>45809</v>
      </c>
      <c r="N146" s="55" t="s">
        <v>11044</v>
      </c>
      <c r="O146" s="56" t="str">
        <f>VLOOKUP(N146,Sheet1!$B:$C,2,0)</f>
        <v>CHI NHÁNH HÀ TĨNH - CÔNG TY CỔ PHẦN DỊCH VỤ THƯƠNG MẠI TỔNG HỢP WINCOMMERCE</v>
      </c>
      <c r="Q146" s="56" t="str">
        <f>VLOOKUP(N146,Sheet1!$B:$D,3,0)</f>
        <v>0104918404-004</v>
      </c>
      <c r="U146" s="55" t="s">
        <v>12203</v>
      </c>
      <c r="X146" s="55" t="s">
        <v>10883</v>
      </c>
      <c r="Y146" s="56" t="str">
        <f>VLOOKUP(X146,Sheet2!$B:$C,2,0)</f>
        <v>Chân giò heo muối 300g</v>
      </c>
      <c r="AA146" s="53" t="s">
        <v>11550</v>
      </c>
      <c r="AB146" s="53" t="s">
        <v>11551</v>
      </c>
      <c r="AD146" s="24">
        <v>2</v>
      </c>
      <c r="AF146" s="24">
        <v>60213</v>
      </c>
      <c r="AG146" s="74">
        <f t="shared" si="2"/>
        <v>120426</v>
      </c>
      <c r="AK146" s="59">
        <v>8</v>
      </c>
      <c r="AN146" s="61" t="s">
        <v>11552</v>
      </c>
      <c r="AP146" s="62" t="s">
        <v>11553</v>
      </c>
      <c r="AQ146" s="62" t="s">
        <v>11554</v>
      </c>
      <c r="AR146" s="62" t="s">
        <v>11555</v>
      </c>
    </row>
    <row r="147" spans="3:44" x14ac:dyDescent="0.25">
      <c r="C147" s="53" t="s">
        <v>11547</v>
      </c>
      <c r="D147" s="53" t="s">
        <v>11548</v>
      </c>
      <c r="E147" s="54">
        <v>45809</v>
      </c>
      <c r="F147" s="54">
        <v>45809</v>
      </c>
      <c r="G147" s="55" t="s">
        <v>78</v>
      </c>
      <c r="H147" s="54">
        <v>45809</v>
      </c>
      <c r="I147" s="56" t="s">
        <v>15614</v>
      </c>
      <c r="K147" s="55" t="s">
        <v>11549</v>
      </c>
      <c r="L147" s="55" t="s">
        <v>13439</v>
      </c>
      <c r="M147" s="54">
        <v>45809</v>
      </c>
      <c r="N147" s="55" t="s">
        <v>11104</v>
      </c>
      <c r="O147" s="56" t="str">
        <f>VLOOKUP(N147,Sheet1!$B:$C,2,0)</f>
        <v>CHI NHÁNH THANH HÓA - CÔNG TY CỔ PHẦN DỊCH VỤ THƯƠNG MẠI TỔNG HỢP WINCOMMERCE</v>
      </c>
      <c r="Q147" s="56" t="str">
        <f>VLOOKUP(N147,Sheet1!$B:$D,3,0)</f>
        <v>0104918404-020</v>
      </c>
      <c r="U147" s="55" t="s">
        <v>12242</v>
      </c>
      <c r="X147" s="55" t="s">
        <v>10881</v>
      </c>
      <c r="Y147" s="56" t="str">
        <f>VLOOKUP(X147,Sheet2!$B:$C,2,0)</f>
        <v>Chả cốm 300g</v>
      </c>
      <c r="AA147" s="53" t="s">
        <v>11550</v>
      </c>
      <c r="AB147" s="53" t="s">
        <v>11551</v>
      </c>
      <c r="AD147" s="24">
        <v>1</v>
      </c>
      <c r="AF147" s="24">
        <v>74250</v>
      </c>
      <c r="AG147" s="74">
        <f t="shared" si="2"/>
        <v>74250</v>
      </c>
      <c r="AK147" s="59">
        <v>8</v>
      </c>
      <c r="AN147" s="61" t="s">
        <v>11552</v>
      </c>
      <c r="AP147" s="62" t="s">
        <v>11553</v>
      </c>
      <c r="AQ147" s="62" t="s">
        <v>11554</v>
      </c>
      <c r="AR147" s="62" t="s">
        <v>11555</v>
      </c>
    </row>
    <row r="148" spans="3:44" x14ac:dyDescent="0.25">
      <c r="C148" s="53" t="s">
        <v>11547</v>
      </c>
      <c r="D148" s="53" t="s">
        <v>11548</v>
      </c>
      <c r="E148" s="54">
        <v>45809</v>
      </c>
      <c r="F148" s="54">
        <v>45809</v>
      </c>
      <c r="G148" s="55" t="s">
        <v>34</v>
      </c>
      <c r="H148" s="54">
        <v>45809</v>
      </c>
      <c r="I148" s="56" t="s">
        <v>15615</v>
      </c>
      <c r="K148" s="55" t="s">
        <v>11549</v>
      </c>
      <c r="L148" s="55" t="s">
        <v>11338</v>
      </c>
      <c r="M148" s="54">
        <v>45809</v>
      </c>
      <c r="N148" s="55" t="s">
        <v>11189</v>
      </c>
      <c r="O148" s="56" t="str">
        <f>VLOOKUP(N148,Sheet1!$B:$C,2,0)</f>
        <v>CHI NHÁNH QUẢNG NGÃI - CÔNG TY CỔ PHẦN DỊCH VỤ THƯƠNG MẠI TỔNG HỢP WINCOMMERCE</v>
      </c>
      <c r="Q148" s="56" t="str">
        <f>VLOOKUP(N148,Sheet1!$B:$D,3,0)</f>
        <v>0104918404-042</v>
      </c>
      <c r="U148" s="55" t="s">
        <v>12181</v>
      </c>
      <c r="X148" s="55" t="s">
        <v>11010</v>
      </c>
      <c r="Y148" s="56" t="str">
        <f>VLOOKUP(X148,Sheet2!$B:$C,2,0)</f>
        <v>Tai heo muối 200g</v>
      </c>
      <c r="AA148" s="53" t="s">
        <v>11550</v>
      </c>
      <c r="AB148" s="53" t="s">
        <v>11551</v>
      </c>
      <c r="AD148" s="24">
        <v>1</v>
      </c>
      <c r="AF148" s="24">
        <v>55595</v>
      </c>
      <c r="AG148" s="74">
        <f t="shared" si="2"/>
        <v>55595</v>
      </c>
      <c r="AK148" s="59">
        <v>8</v>
      </c>
      <c r="AN148" s="61" t="s">
        <v>11552</v>
      </c>
      <c r="AP148" s="62" t="s">
        <v>11553</v>
      </c>
      <c r="AQ148" s="62" t="s">
        <v>11554</v>
      </c>
      <c r="AR148" s="62" t="s">
        <v>11555</v>
      </c>
    </row>
    <row r="149" spans="3:44" x14ac:dyDescent="0.25">
      <c r="C149" s="53" t="s">
        <v>11547</v>
      </c>
      <c r="D149" s="53" t="s">
        <v>11548</v>
      </c>
      <c r="E149" s="54">
        <v>45809</v>
      </c>
      <c r="F149" s="54">
        <v>45809</v>
      </c>
      <c r="G149" s="55" t="s">
        <v>108</v>
      </c>
      <c r="H149" s="54">
        <v>45809</v>
      </c>
      <c r="I149" s="56" t="s">
        <v>15616</v>
      </c>
      <c r="K149" s="55" t="s">
        <v>11549</v>
      </c>
      <c r="L149" s="55" t="s">
        <v>13440</v>
      </c>
      <c r="M149" s="54">
        <v>45809</v>
      </c>
      <c r="N149" s="55" t="s">
        <v>11034</v>
      </c>
      <c r="O149" s="56" t="str">
        <f>VLOOKUP(N149,Sheet1!$B:$C,2,0)</f>
        <v>CHI NHÁNH HÀ NỘI - CÔNG TY CỔ PHẦN DỊCH VỤ THƯƠNG MẠI TỔNG HỢP WINCOMMERCE</v>
      </c>
      <c r="Q149" s="56" t="str">
        <f>VLOOKUP(N149,Sheet1!$B:$D,3,0)</f>
        <v>0104918404-002</v>
      </c>
      <c r="U149" s="55" t="s">
        <v>15261</v>
      </c>
      <c r="X149" s="55" t="s">
        <v>10938</v>
      </c>
      <c r="Y149" s="56" t="str">
        <f>VLOOKUP(X149,Sheet2!$B:$C,2,0)</f>
        <v>Giò Tai Lưỡi Xào 250g</v>
      </c>
      <c r="AA149" s="53" t="s">
        <v>11550</v>
      </c>
      <c r="AB149" s="53" t="s">
        <v>11551</v>
      </c>
      <c r="AD149" s="24">
        <v>2</v>
      </c>
      <c r="AF149" s="24">
        <v>50182</v>
      </c>
      <c r="AG149" s="74">
        <f t="shared" si="2"/>
        <v>100364</v>
      </c>
      <c r="AK149" s="59">
        <v>8</v>
      </c>
      <c r="AN149" s="61" t="s">
        <v>11552</v>
      </c>
      <c r="AP149" s="62" t="s">
        <v>11553</v>
      </c>
      <c r="AQ149" s="62" t="s">
        <v>11554</v>
      </c>
      <c r="AR149" s="62" t="s">
        <v>11555</v>
      </c>
    </row>
    <row r="150" spans="3:44" x14ac:dyDescent="0.25">
      <c r="C150" s="53" t="s">
        <v>11547</v>
      </c>
      <c r="D150" s="53" t="s">
        <v>11548</v>
      </c>
      <c r="E150" s="54">
        <v>45809</v>
      </c>
      <c r="F150" s="54">
        <v>45809</v>
      </c>
      <c r="G150" s="55" t="s">
        <v>240</v>
      </c>
      <c r="H150" s="54">
        <v>45809</v>
      </c>
      <c r="I150" s="56" t="s">
        <v>15617</v>
      </c>
      <c r="K150" s="55" t="s">
        <v>11549</v>
      </c>
      <c r="L150" s="55" t="s">
        <v>13441</v>
      </c>
      <c r="M150" s="54">
        <v>45809</v>
      </c>
      <c r="N150" s="55" t="s">
        <v>11044</v>
      </c>
      <c r="O150" s="56" t="str">
        <f>VLOOKUP(N150,Sheet1!$B:$C,2,0)</f>
        <v>CHI NHÁNH HÀ TĨNH - CÔNG TY CỔ PHẦN DỊCH VỤ THƯƠNG MẠI TỔNG HỢP WINCOMMERCE</v>
      </c>
      <c r="Q150" s="56" t="str">
        <f>VLOOKUP(N150,Sheet1!$B:$D,3,0)</f>
        <v>0104918404-004</v>
      </c>
      <c r="U150" s="55" t="s">
        <v>11999</v>
      </c>
      <c r="X150" s="55" t="s">
        <v>10938</v>
      </c>
      <c r="Y150" s="56" t="str">
        <f>VLOOKUP(X150,Sheet2!$B:$C,2,0)</f>
        <v>Giò Tai Lưỡi Xào 250g</v>
      </c>
      <c r="AA150" s="53" t="s">
        <v>11550</v>
      </c>
      <c r="AB150" s="53" t="s">
        <v>11551</v>
      </c>
      <c r="AD150" s="24">
        <v>1</v>
      </c>
      <c r="AF150" s="24">
        <v>50182</v>
      </c>
      <c r="AG150" s="74">
        <f t="shared" si="2"/>
        <v>50182</v>
      </c>
      <c r="AK150" s="59">
        <v>8</v>
      </c>
      <c r="AN150" s="61" t="s">
        <v>11552</v>
      </c>
      <c r="AP150" s="62" t="s">
        <v>11553</v>
      </c>
      <c r="AQ150" s="62" t="s">
        <v>11554</v>
      </c>
      <c r="AR150" s="62" t="s">
        <v>11555</v>
      </c>
    </row>
    <row r="151" spans="3:44" x14ac:dyDescent="0.25">
      <c r="C151" s="53" t="s">
        <v>11547</v>
      </c>
      <c r="D151" s="53" t="s">
        <v>11548</v>
      </c>
      <c r="E151" s="54">
        <v>45809</v>
      </c>
      <c r="F151" s="54">
        <v>45809</v>
      </c>
      <c r="G151" s="55" t="s">
        <v>240</v>
      </c>
      <c r="H151" s="54">
        <v>45809</v>
      </c>
      <c r="I151" s="56" t="s">
        <v>15617</v>
      </c>
      <c r="K151" s="55" t="s">
        <v>11549</v>
      </c>
      <c r="L151" s="55" t="s">
        <v>13441</v>
      </c>
      <c r="M151" s="54">
        <v>45809</v>
      </c>
      <c r="N151" s="55" t="s">
        <v>11044</v>
      </c>
      <c r="O151" s="56" t="str">
        <f>VLOOKUP(N151,Sheet1!$B:$C,2,0)</f>
        <v>CHI NHÁNH HÀ TĨNH - CÔNG TY CỔ PHẦN DỊCH VỤ THƯƠNG MẠI TỔNG HỢP WINCOMMERCE</v>
      </c>
      <c r="Q151" s="56" t="str">
        <f>VLOOKUP(N151,Sheet1!$B:$D,3,0)</f>
        <v>0104918404-004</v>
      </c>
      <c r="U151" s="55" t="s">
        <v>11999</v>
      </c>
      <c r="X151" s="55" t="s">
        <v>11010</v>
      </c>
      <c r="Y151" s="56" t="str">
        <f>VLOOKUP(X151,Sheet2!$B:$C,2,0)</f>
        <v>Tai heo muối 200g</v>
      </c>
      <c r="AA151" s="53" t="s">
        <v>11550</v>
      </c>
      <c r="AB151" s="53" t="s">
        <v>11551</v>
      </c>
      <c r="AD151" s="24">
        <v>1</v>
      </c>
      <c r="AF151" s="24">
        <v>55595</v>
      </c>
      <c r="AG151" s="74">
        <f t="shared" si="2"/>
        <v>55595</v>
      </c>
      <c r="AK151" s="59">
        <v>8</v>
      </c>
      <c r="AN151" s="61" t="s">
        <v>11552</v>
      </c>
      <c r="AP151" s="62" t="s">
        <v>11553</v>
      </c>
      <c r="AQ151" s="62" t="s">
        <v>11554</v>
      </c>
      <c r="AR151" s="62" t="s">
        <v>11555</v>
      </c>
    </row>
    <row r="152" spans="3:44" x14ac:dyDescent="0.25">
      <c r="C152" s="53" t="s">
        <v>11547</v>
      </c>
      <c r="D152" s="53" t="s">
        <v>11548</v>
      </c>
      <c r="E152" s="54">
        <v>45809</v>
      </c>
      <c r="F152" s="54">
        <v>45809</v>
      </c>
      <c r="G152" s="55" t="s">
        <v>364</v>
      </c>
      <c r="H152" s="54">
        <v>45809</v>
      </c>
      <c r="I152" s="56" t="s">
        <v>15618</v>
      </c>
      <c r="K152" s="55" t="s">
        <v>11549</v>
      </c>
      <c r="L152" s="55" t="s">
        <v>12900</v>
      </c>
      <c r="M152" s="54">
        <v>45809</v>
      </c>
      <c r="N152" s="55" t="s">
        <v>11059</v>
      </c>
      <c r="O152" s="56" t="str">
        <f>VLOOKUP(N152,Sheet1!$B:$C,2,0)</f>
        <v>CHI NHÁNH LÂM ĐỒNG - CÔNG TY CỔ PHẦN DỊCH VỤ THƯƠNG MẠI TỔNG HỢP WINCOMMERCE</v>
      </c>
      <c r="Q152" s="56" t="str">
        <f>VLOOKUP(N152,Sheet1!$B:$D,3,0)</f>
        <v>0104918404-008</v>
      </c>
      <c r="U152" s="55" t="s">
        <v>12439</v>
      </c>
      <c r="X152" s="55" t="s">
        <v>10936</v>
      </c>
      <c r="Y152" s="56" t="str">
        <f>VLOOKUP(X152,Sheet2!$B:$C,2,0)</f>
        <v>Giò sụn gà 250g</v>
      </c>
      <c r="AA152" s="53" t="s">
        <v>11550</v>
      </c>
      <c r="AB152" s="53" t="s">
        <v>11551</v>
      </c>
      <c r="AD152" s="24">
        <v>4</v>
      </c>
      <c r="AF152" s="24">
        <v>50400</v>
      </c>
      <c r="AG152" s="74">
        <f t="shared" si="2"/>
        <v>201600</v>
      </c>
      <c r="AK152" s="59">
        <v>8</v>
      </c>
      <c r="AN152" s="61" t="s">
        <v>11552</v>
      </c>
      <c r="AP152" s="62" t="s">
        <v>11553</v>
      </c>
      <c r="AQ152" s="62" t="s">
        <v>11554</v>
      </c>
      <c r="AR152" s="62" t="s">
        <v>11555</v>
      </c>
    </row>
    <row r="153" spans="3:44" x14ac:dyDescent="0.25">
      <c r="C153" s="53" t="s">
        <v>11547</v>
      </c>
      <c r="D153" s="53" t="s">
        <v>11548</v>
      </c>
      <c r="E153" s="54">
        <v>45809</v>
      </c>
      <c r="F153" s="54">
        <v>45809</v>
      </c>
      <c r="G153" s="55" t="s">
        <v>62</v>
      </c>
      <c r="H153" s="54">
        <v>45809</v>
      </c>
      <c r="I153" s="56" t="s">
        <v>15619</v>
      </c>
      <c r="K153" s="55" t="s">
        <v>11549</v>
      </c>
      <c r="L153" s="55" t="s">
        <v>13442</v>
      </c>
      <c r="M153" s="54">
        <v>45809</v>
      </c>
      <c r="N153" s="55" t="s">
        <v>11258</v>
      </c>
      <c r="O153" s="56" t="str">
        <f>VLOOKUP(N153,Sheet1!$B:$C,2,0)</f>
        <v>CHI NHÁNH QUẢNG NAM - CÔNG TY CỔ PHẦN DỊCH VỤ THƯƠNG MẠI TỔNG HỢP WINCOMMERCE</v>
      </c>
      <c r="Q153" s="56" t="str">
        <f>VLOOKUP(N153,Sheet1!$B:$D,3,0)</f>
        <v>0104918404-061</v>
      </c>
      <c r="U153" s="55" t="s">
        <v>12523</v>
      </c>
      <c r="X153" s="55" t="s">
        <v>10881</v>
      </c>
      <c r="Y153" s="56" t="str">
        <f>VLOOKUP(X153,Sheet2!$B:$C,2,0)</f>
        <v>Chả cốm 300g</v>
      </c>
      <c r="AA153" s="53" t="s">
        <v>11550</v>
      </c>
      <c r="AB153" s="53" t="s">
        <v>11551</v>
      </c>
      <c r="AD153" s="24">
        <v>1</v>
      </c>
      <c r="AF153" s="24">
        <v>60885</v>
      </c>
      <c r="AG153" s="74">
        <f t="shared" si="2"/>
        <v>60885</v>
      </c>
      <c r="AK153" s="59">
        <v>8</v>
      </c>
      <c r="AN153" s="61" t="s">
        <v>11552</v>
      </c>
      <c r="AP153" s="62" t="s">
        <v>11553</v>
      </c>
      <c r="AQ153" s="62" t="s">
        <v>11554</v>
      </c>
      <c r="AR153" s="62" t="s">
        <v>11555</v>
      </c>
    </row>
    <row r="154" spans="3:44" x14ac:dyDescent="0.25">
      <c r="C154" s="53" t="s">
        <v>11547</v>
      </c>
      <c r="D154" s="53" t="s">
        <v>11548</v>
      </c>
      <c r="E154" s="54">
        <v>45809</v>
      </c>
      <c r="F154" s="54">
        <v>45809</v>
      </c>
      <c r="G154" s="55" t="s">
        <v>248</v>
      </c>
      <c r="H154" s="54">
        <v>45809</v>
      </c>
      <c r="I154" s="56" t="s">
        <v>15620</v>
      </c>
      <c r="K154" s="55" t="s">
        <v>11549</v>
      </c>
      <c r="L154" s="55" t="s">
        <v>11627</v>
      </c>
      <c r="M154" s="54">
        <v>45809</v>
      </c>
      <c r="N154" s="55" t="s">
        <v>11328</v>
      </c>
      <c r="O154" s="56" t="str">
        <f>VLOOKUP(N154,Sheet1!$B:$C,2,0)</f>
        <v>CHI NHÁNH CAO BẰNG - CÔNG TY CỔ PHẦN DỊCH VỤ THƯƠNG MẠI TỔNG HỢP WINCOMMERCE</v>
      </c>
      <c r="Q154" s="56" t="str">
        <f>VLOOKUP(N154,Sheet1!$B:$D,3,0)</f>
        <v>0104918404-095</v>
      </c>
      <c r="U154" s="55" t="s">
        <v>12897</v>
      </c>
      <c r="X154" s="55" t="s">
        <v>10883</v>
      </c>
      <c r="Y154" s="56" t="str">
        <f>VLOOKUP(X154,Sheet2!$B:$C,2,0)</f>
        <v>Chân giò heo muối 300g</v>
      </c>
      <c r="AA154" s="53" t="s">
        <v>11550</v>
      </c>
      <c r="AB154" s="53" t="s">
        <v>11551</v>
      </c>
      <c r="AD154" s="24">
        <v>1</v>
      </c>
      <c r="AF154" s="24">
        <v>60213</v>
      </c>
      <c r="AG154" s="74">
        <f t="shared" si="2"/>
        <v>60213</v>
      </c>
      <c r="AK154" s="59">
        <v>8</v>
      </c>
      <c r="AN154" s="61" t="s">
        <v>11552</v>
      </c>
      <c r="AP154" s="62" t="s">
        <v>11553</v>
      </c>
      <c r="AQ154" s="62" t="s">
        <v>11554</v>
      </c>
      <c r="AR154" s="62" t="s">
        <v>11555</v>
      </c>
    </row>
    <row r="155" spans="3:44" x14ac:dyDescent="0.25">
      <c r="C155" s="53" t="s">
        <v>11547</v>
      </c>
      <c r="D155" s="53" t="s">
        <v>11548</v>
      </c>
      <c r="E155" s="54">
        <v>45809</v>
      </c>
      <c r="F155" s="54">
        <v>45809</v>
      </c>
      <c r="G155" s="55" t="s">
        <v>216</v>
      </c>
      <c r="H155" s="54">
        <v>45809</v>
      </c>
      <c r="I155" s="56" t="s">
        <v>15621</v>
      </c>
      <c r="K155" s="55" t="s">
        <v>11549</v>
      </c>
      <c r="L155" s="55" t="s">
        <v>13443</v>
      </c>
      <c r="M155" s="54">
        <v>45809</v>
      </c>
      <c r="N155" s="55" t="s">
        <v>11064</v>
      </c>
      <c r="O155" s="56" t="str">
        <f>VLOOKUP(N155,Sheet1!$B:$C,2,0)</f>
        <v>CHI NHÁNH ĐÀ NẴNG - CÔNG TY CỔ PHẦN DỊCH VỤ THƯƠNG MẠI TỔNG HỢP WINCOMMERCE</v>
      </c>
      <c r="Q155" s="56" t="str">
        <f>VLOOKUP(N155,Sheet1!$B:$D,3,0)</f>
        <v>0104918404-009</v>
      </c>
      <c r="U155" s="55" t="s">
        <v>11972</v>
      </c>
      <c r="X155" s="55" t="s">
        <v>10983</v>
      </c>
      <c r="Y155" s="56" t="str">
        <f>VLOOKUP(X155,Sheet2!$B:$C,2,0)</f>
        <v>Mọc Nấm Hương 250g</v>
      </c>
      <c r="AA155" s="53" t="s">
        <v>11550</v>
      </c>
      <c r="AB155" s="53" t="s">
        <v>11551</v>
      </c>
      <c r="AD155" s="24">
        <v>1</v>
      </c>
      <c r="AF155" s="24">
        <v>46000</v>
      </c>
      <c r="AG155" s="74">
        <f t="shared" si="2"/>
        <v>46000</v>
      </c>
      <c r="AK155" s="59">
        <v>8</v>
      </c>
      <c r="AN155" s="61" t="s">
        <v>11552</v>
      </c>
      <c r="AP155" s="62" t="s">
        <v>11553</v>
      </c>
      <c r="AQ155" s="62" t="s">
        <v>11554</v>
      </c>
      <c r="AR155" s="62" t="s">
        <v>11555</v>
      </c>
    </row>
    <row r="156" spans="3:44" x14ac:dyDescent="0.25">
      <c r="C156" s="53" t="s">
        <v>11547</v>
      </c>
      <c r="D156" s="53" t="s">
        <v>11548</v>
      </c>
      <c r="E156" s="54">
        <v>45809</v>
      </c>
      <c r="F156" s="54">
        <v>45809</v>
      </c>
      <c r="G156" s="55" t="s">
        <v>284</v>
      </c>
      <c r="H156" s="54">
        <v>45809</v>
      </c>
      <c r="I156" s="56" t="s">
        <v>15622</v>
      </c>
      <c r="K156" s="55" t="s">
        <v>11549</v>
      </c>
      <c r="L156" s="55" t="s">
        <v>13444</v>
      </c>
      <c r="M156" s="54">
        <v>45809</v>
      </c>
      <c r="N156" s="55" t="s">
        <v>11039</v>
      </c>
      <c r="O156" s="56" t="str">
        <f>VLOOKUP(N156,Sheet1!$B:$C,2,0)</f>
        <v>CHI NHÁNH PHÚ THỌ - CÔNG TY CỔ PHẦN DỊCH VỤ THƯƠNG MẠI TỔNG HỢP WINCOMMERCE</v>
      </c>
      <c r="Q156" s="56" t="str">
        <f>VLOOKUP(N156,Sheet1!$B:$D,3,0)</f>
        <v>0104918404-003</v>
      </c>
      <c r="U156" s="55" t="s">
        <v>12885</v>
      </c>
      <c r="X156" s="55" t="s">
        <v>10934</v>
      </c>
      <c r="Y156" s="56" t="str">
        <f>VLOOKUP(X156,Sheet2!$B:$C,2,0)</f>
        <v>Gà muối 500g</v>
      </c>
      <c r="AA156" s="53" t="s">
        <v>11550</v>
      </c>
      <c r="AB156" s="53" t="s">
        <v>11551</v>
      </c>
      <c r="AD156" s="24">
        <v>1</v>
      </c>
      <c r="AF156" s="24">
        <v>111058</v>
      </c>
      <c r="AG156" s="74">
        <f t="shared" si="2"/>
        <v>111058</v>
      </c>
      <c r="AK156" s="59">
        <v>8</v>
      </c>
      <c r="AN156" s="61" t="s">
        <v>11552</v>
      </c>
      <c r="AP156" s="62" t="s">
        <v>11553</v>
      </c>
      <c r="AQ156" s="62" t="s">
        <v>11554</v>
      </c>
      <c r="AR156" s="62" t="s">
        <v>11555</v>
      </c>
    </row>
    <row r="157" spans="3:44" x14ac:dyDescent="0.25">
      <c r="C157" s="53" t="s">
        <v>11547</v>
      </c>
      <c r="D157" s="53" t="s">
        <v>11548</v>
      </c>
      <c r="E157" s="54">
        <v>45809</v>
      </c>
      <c r="F157" s="54">
        <v>45809</v>
      </c>
      <c r="G157" s="55" t="s">
        <v>284</v>
      </c>
      <c r="H157" s="54">
        <v>45809</v>
      </c>
      <c r="I157" s="56" t="s">
        <v>15622</v>
      </c>
      <c r="K157" s="55" t="s">
        <v>11549</v>
      </c>
      <c r="L157" s="55" t="s">
        <v>13444</v>
      </c>
      <c r="M157" s="54">
        <v>45809</v>
      </c>
      <c r="N157" s="55" t="s">
        <v>11039</v>
      </c>
      <c r="O157" s="56" t="str">
        <f>VLOOKUP(N157,Sheet1!$B:$C,2,0)</f>
        <v>CHI NHÁNH PHÚ THỌ - CÔNG TY CỔ PHẦN DỊCH VỤ THƯƠNG MẠI TỔNG HỢP WINCOMMERCE</v>
      </c>
      <c r="Q157" s="56" t="str">
        <f>VLOOKUP(N157,Sheet1!$B:$D,3,0)</f>
        <v>0104918404-003</v>
      </c>
      <c r="U157" s="55" t="s">
        <v>12885</v>
      </c>
      <c r="X157" s="55" t="s">
        <v>10881</v>
      </c>
      <c r="Y157" s="56" t="str">
        <f>VLOOKUP(X157,Sheet2!$B:$C,2,0)</f>
        <v>Chả cốm 300g</v>
      </c>
      <c r="AA157" s="53" t="s">
        <v>11550</v>
      </c>
      <c r="AB157" s="53" t="s">
        <v>11551</v>
      </c>
      <c r="AD157" s="24">
        <v>1</v>
      </c>
      <c r="AF157" s="24">
        <v>60885</v>
      </c>
      <c r="AG157" s="74">
        <f t="shared" si="2"/>
        <v>60885</v>
      </c>
      <c r="AK157" s="59">
        <v>8</v>
      </c>
      <c r="AN157" s="61" t="s">
        <v>11552</v>
      </c>
      <c r="AP157" s="62" t="s">
        <v>11553</v>
      </c>
      <c r="AQ157" s="62" t="s">
        <v>11554</v>
      </c>
      <c r="AR157" s="62" t="s">
        <v>11555</v>
      </c>
    </row>
    <row r="158" spans="3:44" x14ac:dyDescent="0.25">
      <c r="C158" s="53" t="s">
        <v>11547</v>
      </c>
      <c r="D158" s="53" t="s">
        <v>11548</v>
      </c>
      <c r="E158" s="54">
        <v>45809</v>
      </c>
      <c r="F158" s="54">
        <v>45809</v>
      </c>
      <c r="G158" s="55" t="s">
        <v>308</v>
      </c>
      <c r="H158" s="54">
        <v>45809</v>
      </c>
      <c r="I158" s="56" t="s">
        <v>15623</v>
      </c>
      <c r="K158" s="55" t="s">
        <v>11549</v>
      </c>
      <c r="L158" s="55" t="s">
        <v>13445</v>
      </c>
      <c r="M158" s="54">
        <v>45809</v>
      </c>
      <c r="N158" s="55" t="s">
        <v>11034</v>
      </c>
      <c r="O158" s="56" t="str">
        <f>VLOOKUP(N158,Sheet1!$B:$C,2,0)</f>
        <v>CHI NHÁNH HÀ NỘI - CÔNG TY CỔ PHẦN DỊCH VỤ THƯƠNG MẠI TỔNG HỢP WINCOMMERCE</v>
      </c>
      <c r="Q158" s="56" t="str">
        <f>VLOOKUP(N158,Sheet1!$B:$D,3,0)</f>
        <v>0104918404-002</v>
      </c>
      <c r="U158" s="55" t="s">
        <v>12394</v>
      </c>
      <c r="X158" s="55" t="s">
        <v>10934</v>
      </c>
      <c r="Y158" s="56" t="str">
        <f>VLOOKUP(X158,Sheet2!$B:$C,2,0)</f>
        <v>Gà muối 500g</v>
      </c>
      <c r="AA158" s="53" t="s">
        <v>11550</v>
      </c>
      <c r="AB158" s="53" t="s">
        <v>11551</v>
      </c>
      <c r="AD158" s="24">
        <v>1</v>
      </c>
      <c r="AF158" s="24">
        <v>111058</v>
      </c>
      <c r="AG158" s="74">
        <f t="shared" si="2"/>
        <v>111058</v>
      </c>
      <c r="AK158" s="59">
        <v>8</v>
      </c>
      <c r="AN158" s="61" t="s">
        <v>11552</v>
      </c>
      <c r="AP158" s="62" t="s">
        <v>11553</v>
      </c>
      <c r="AQ158" s="62" t="s">
        <v>11554</v>
      </c>
      <c r="AR158" s="62" t="s">
        <v>11555</v>
      </c>
    </row>
    <row r="159" spans="3:44" x14ac:dyDescent="0.25">
      <c r="C159" s="53" t="s">
        <v>11547</v>
      </c>
      <c r="D159" s="53" t="s">
        <v>11548</v>
      </c>
      <c r="E159" s="54">
        <v>45809</v>
      </c>
      <c r="F159" s="54">
        <v>45809</v>
      </c>
      <c r="G159" s="55" t="s">
        <v>252</v>
      </c>
      <c r="H159" s="54">
        <v>45809</v>
      </c>
      <c r="I159" s="56" t="s">
        <v>15624</v>
      </c>
      <c r="K159" s="55" t="s">
        <v>11549</v>
      </c>
      <c r="L159" s="55" t="s">
        <v>13192</v>
      </c>
      <c r="M159" s="54">
        <v>45809</v>
      </c>
      <c r="N159" s="55" t="s">
        <v>11328</v>
      </c>
      <c r="O159" s="56" t="str">
        <f>VLOOKUP(N159,Sheet1!$B:$C,2,0)</f>
        <v>CHI NHÁNH CAO BẰNG - CÔNG TY CỔ PHẦN DỊCH VỤ THƯƠNG MẠI TỔNG HỢP WINCOMMERCE</v>
      </c>
      <c r="Q159" s="56" t="str">
        <f>VLOOKUP(N159,Sheet1!$B:$D,3,0)</f>
        <v>0104918404-095</v>
      </c>
      <c r="U159" s="55" t="s">
        <v>12897</v>
      </c>
      <c r="X159" s="55" t="s">
        <v>10927</v>
      </c>
      <c r="Y159" s="56" t="str">
        <f>VLOOKUP(X159,Sheet2!$B:$C,2,0)</f>
        <v>Giò lụa cây 250g</v>
      </c>
      <c r="AA159" s="53" t="s">
        <v>11550</v>
      </c>
      <c r="AB159" s="53" t="s">
        <v>11551</v>
      </c>
      <c r="AD159" s="24">
        <v>1</v>
      </c>
      <c r="AF159" s="24">
        <v>49500</v>
      </c>
      <c r="AG159" s="74">
        <f t="shared" si="2"/>
        <v>49500</v>
      </c>
      <c r="AK159" s="59">
        <v>8</v>
      </c>
      <c r="AN159" s="61" t="s">
        <v>11552</v>
      </c>
      <c r="AP159" s="62" t="s">
        <v>11553</v>
      </c>
      <c r="AQ159" s="62" t="s">
        <v>11554</v>
      </c>
      <c r="AR159" s="62" t="s">
        <v>11555</v>
      </c>
    </row>
    <row r="160" spans="3:44" x14ac:dyDescent="0.25">
      <c r="C160" s="53" t="s">
        <v>11547</v>
      </c>
      <c r="D160" s="53" t="s">
        <v>11548</v>
      </c>
      <c r="E160" s="54">
        <v>45809</v>
      </c>
      <c r="F160" s="54">
        <v>45809</v>
      </c>
      <c r="G160" s="55" t="s">
        <v>252</v>
      </c>
      <c r="H160" s="54">
        <v>45809</v>
      </c>
      <c r="I160" s="56" t="s">
        <v>15624</v>
      </c>
      <c r="K160" s="55" t="s">
        <v>11549</v>
      </c>
      <c r="L160" s="55" t="s">
        <v>13192</v>
      </c>
      <c r="M160" s="54">
        <v>45809</v>
      </c>
      <c r="N160" s="55" t="s">
        <v>11328</v>
      </c>
      <c r="O160" s="56" t="str">
        <f>VLOOKUP(N160,Sheet1!$B:$C,2,0)</f>
        <v>CHI NHÁNH CAO BẰNG - CÔNG TY CỔ PHẦN DỊCH VỤ THƯƠNG MẠI TỔNG HỢP WINCOMMERCE</v>
      </c>
      <c r="Q160" s="56" t="str">
        <f>VLOOKUP(N160,Sheet1!$B:$D,3,0)</f>
        <v>0104918404-095</v>
      </c>
      <c r="U160" s="55" t="s">
        <v>12897</v>
      </c>
      <c r="X160" s="55" t="s">
        <v>10881</v>
      </c>
      <c r="Y160" s="56" t="str">
        <f>VLOOKUP(X160,Sheet2!$B:$C,2,0)</f>
        <v>Chả cốm 300g</v>
      </c>
      <c r="AA160" s="53" t="s">
        <v>11550</v>
      </c>
      <c r="AB160" s="53" t="s">
        <v>11551</v>
      </c>
      <c r="AD160" s="24">
        <v>3</v>
      </c>
      <c r="AF160" s="24">
        <v>74250</v>
      </c>
      <c r="AG160" s="74">
        <f t="shared" si="2"/>
        <v>222750</v>
      </c>
      <c r="AK160" s="59">
        <v>8</v>
      </c>
      <c r="AN160" s="61" t="s">
        <v>11552</v>
      </c>
      <c r="AP160" s="62" t="s">
        <v>11553</v>
      </c>
      <c r="AQ160" s="62" t="s">
        <v>11554</v>
      </c>
      <c r="AR160" s="62" t="s">
        <v>11555</v>
      </c>
    </row>
    <row r="161" spans="3:44" x14ac:dyDescent="0.25">
      <c r="C161" s="53" t="s">
        <v>11547</v>
      </c>
      <c r="D161" s="53" t="s">
        <v>11548</v>
      </c>
      <c r="E161" s="54">
        <v>45809</v>
      </c>
      <c r="F161" s="54">
        <v>45809</v>
      </c>
      <c r="G161" s="55" t="s">
        <v>252</v>
      </c>
      <c r="H161" s="54">
        <v>45809</v>
      </c>
      <c r="I161" s="56" t="s">
        <v>15624</v>
      </c>
      <c r="K161" s="55" t="s">
        <v>11549</v>
      </c>
      <c r="L161" s="55" t="s">
        <v>13192</v>
      </c>
      <c r="M161" s="54">
        <v>45809</v>
      </c>
      <c r="N161" s="55" t="s">
        <v>11328</v>
      </c>
      <c r="O161" s="56" t="str">
        <f>VLOOKUP(N161,Sheet1!$B:$C,2,0)</f>
        <v>CHI NHÁNH CAO BẰNG - CÔNG TY CỔ PHẦN DỊCH VỤ THƯƠNG MẠI TỔNG HỢP WINCOMMERCE</v>
      </c>
      <c r="Q161" s="56" t="str">
        <f>VLOOKUP(N161,Sheet1!$B:$D,3,0)</f>
        <v>0104918404-095</v>
      </c>
      <c r="U161" s="55" t="s">
        <v>12897</v>
      </c>
      <c r="X161" s="55" t="s">
        <v>10983</v>
      </c>
      <c r="Y161" s="56" t="str">
        <f>VLOOKUP(X161,Sheet2!$B:$C,2,0)</f>
        <v>Mọc Nấm Hương 250g</v>
      </c>
      <c r="AA161" s="53" t="s">
        <v>11550</v>
      </c>
      <c r="AB161" s="53" t="s">
        <v>11551</v>
      </c>
      <c r="AD161" s="24">
        <v>4</v>
      </c>
      <c r="AF161" s="24">
        <v>46000</v>
      </c>
      <c r="AG161" s="74">
        <f t="shared" si="2"/>
        <v>184000</v>
      </c>
      <c r="AK161" s="59">
        <v>8</v>
      </c>
      <c r="AN161" s="61" t="s">
        <v>11552</v>
      </c>
      <c r="AP161" s="62" t="s">
        <v>11553</v>
      </c>
      <c r="AQ161" s="62" t="s">
        <v>11554</v>
      </c>
      <c r="AR161" s="62" t="s">
        <v>11555</v>
      </c>
    </row>
    <row r="162" spans="3:44" x14ac:dyDescent="0.25">
      <c r="C162" s="53" t="s">
        <v>11547</v>
      </c>
      <c r="D162" s="53" t="s">
        <v>11548</v>
      </c>
      <c r="E162" s="54">
        <v>45809</v>
      </c>
      <c r="F162" s="54">
        <v>45809</v>
      </c>
      <c r="G162" s="55" t="s">
        <v>92</v>
      </c>
      <c r="H162" s="54">
        <v>45809</v>
      </c>
      <c r="I162" s="56" t="s">
        <v>15625</v>
      </c>
      <c r="K162" s="55" t="s">
        <v>11549</v>
      </c>
      <c r="L162" s="55" t="s">
        <v>12356</v>
      </c>
      <c r="M162" s="54">
        <v>45809</v>
      </c>
      <c r="N162" s="55" t="s">
        <v>11189</v>
      </c>
      <c r="O162" s="56" t="str">
        <f>VLOOKUP(N162,Sheet1!$B:$C,2,0)</f>
        <v>CHI NHÁNH QUẢNG NGÃI - CÔNG TY CỔ PHẦN DỊCH VỤ THƯƠNG MẠI TỔNG HỢP WINCOMMERCE</v>
      </c>
      <c r="Q162" s="56" t="str">
        <f>VLOOKUP(N162,Sheet1!$B:$D,3,0)</f>
        <v>0104918404-042</v>
      </c>
      <c r="U162" s="55" t="s">
        <v>12249</v>
      </c>
      <c r="X162" s="55" t="s">
        <v>10938</v>
      </c>
      <c r="Y162" s="56" t="str">
        <f>VLOOKUP(X162,Sheet2!$B:$C,2,0)</f>
        <v>Giò Tai Lưỡi Xào 250g</v>
      </c>
      <c r="AA162" s="53" t="s">
        <v>11550</v>
      </c>
      <c r="AB162" s="53" t="s">
        <v>11551</v>
      </c>
      <c r="AD162" s="24">
        <v>1</v>
      </c>
      <c r="AF162" s="24">
        <v>50182</v>
      </c>
      <c r="AG162" s="74">
        <f t="shared" si="2"/>
        <v>50182</v>
      </c>
      <c r="AK162" s="59">
        <v>8</v>
      </c>
      <c r="AN162" s="61" t="s">
        <v>11552</v>
      </c>
      <c r="AP162" s="62" t="s">
        <v>11553</v>
      </c>
      <c r="AQ162" s="62" t="s">
        <v>11554</v>
      </c>
      <c r="AR162" s="62" t="s">
        <v>11555</v>
      </c>
    </row>
    <row r="163" spans="3:44" x14ac:dyDescent="0.25">
      <c r="C163" s="53" t="s">
        <v>11547</v>
      </c>
      <c r="D163" s="53" t="s">
        <v>11548</v>
      </c>
      <c r="E163" s="54">
        <v>45809</v>
      </c>
      <c r="F163" s="54">
        <v>45809</v>
      </c>
      <c r="G163" s="55" t="s">
        <v>92</v>
      </c>
      <c r="H163" s="54">
        <v>45809</v>
      </c>
      <c r="I163" s="56" t="s">
        <v>15625</v>
      </c>
      <c r="K163" s="55" t="s">
        <v>11549</v>
      </c>
      <c r="L163" s="55" t="s">
        <v>12356</v>
      </c>
      <c r="M163" s="54">
        <v>45809</v>
      </c>
      <c r="N163" s="55" t="s">
        <v>11189</v>
      </c>
      <c r="O163" s="56" t="str">
        <f>VLOOKUP(N163,Sheet1!$B:$C,2,0)</f>
        <v>CHI NHÁNH QUẢNG NGÃI - CÔNG TY CỔ PHẦN DỊCH VỤ THƯƠNG MẠI TỔNG HỢP WINCOMMERCE</v>
      </c>
      <c r="Q163" s="56" t="str">
        <f>VLOOKUP(N163,Sheet1!$B:$D,3,0)</f>
        <v>0104918404-042</v>
      </c>
      <c r="U163" s="55" t="s">
        <v>12249</v>
      </c>
      <c r="X163" s="55" t="s">
        <v>10927</v>
      </c>
      <c r="Y163" s="56" t="str">
        <f>VLOOKUP(X163,Sheet2!$B:$C,2,0)</f>
        <v>Giò lụa cây 250g</v>
      </c>
      <c r="AA163" s="53" t="s">
        <v>11550</v>
      </c>
      <c r="AB163" s="53" t="s">
        <v>11551</v>
      </c>
      <c r="AD163" s="24">
        <v>2</v>
      </c>
      <c r="AF163" s="24">
        <v>49500</v>
      </c>
      <c r="AG163" s="74">
        <f t="shared" si="2"/>
        <v>99000</v>
      </c>
      <c r="AK163" s="59">
        <v>8</v>
      </c>
      <c r="AN163" s="61" t="s">
        <v>11552</v>
      </c>
      <c r="AP163" s="62" t="s">
        <v>11553</v>
      </c>
      <c r="AQ163" s="62" t="s">
        <v>11554</v>
      </c>
      <c r="AR163" s="62" t="s">
        <v>11555</v>
      </c>
    </row>
    <row r="164" spans="3:44" x14ac:dyDescent="0.25">
      <c r="C164" s="53" t="s">
        <v>11547</v>
      </c>
      <c r="D164" s="53" t="s">
        <v>11548</v>
      </c>
      <c r="E164" s="54">
        <v>45809</v>
      </c>
      <c r="F164" s="54">
        <v>45809</v>
      </c>
      <c r="G164" s="55" t="s">
        <v>92</v>
      </c>
      <c r="H164" s="54">
        <v>45809</v>
      </c>
      <c r="I164" s="56" t="s">
        <v>15625</v>
      </c>
      <c r="K164" s="55" t="s">
        <v>11549</v>
      </c>
      <c r="L164" s="55" t="s">
        <v>12356</v>
      </c>
      <c r="M164" s="54">
        <v>45809</v>
      </c>
      <c r="N164" s="55" t="s">
        <v>11189</v>
      </c>
      <c r="O164" s="56" t="str">
        <f>VLOOKUP(N164,Sheet1!$B:$C,2,0)</f>
        <v>CHI NHÁNH QUẢNG NGÃI - CÔNG TY CỔ PHẦN DỊCH VỤ THƯƠNG MẠI TỔNG HỢP WINCOMMERCE</v>
      </c>
      <c r="Q164" s="56" t="str">
        <f>VLOOKUP(N164,Sheet1!$B:$D,3,0)</f>
        <v>0104918404-042</v>
      </c>
      <c r="U164" s="55" t="s">
        <v>12249</v>
      </c>
      <c r="X164" s="55" t="s">
        <v>10936</v>
      </c>
      <c r="Y164" s="56" t="str">
        <f>VLOOKUP(X164,Sheet2!$B:$C,2,0)</f>
        <v>Giò sụn gà 250g</v>
      </c>
      <c r="AA164" s="53" t="s">
        <v>11550</v>
      </c>
      <c r="AB164" s="53" t="s">
        <v>11551</v>
      </c>
      <c r="AD164" s="24">
        <v>2</v>
      </c>
      <c r="AF164" s="24">
        <v>50400</v>
      </c>
      <c r="AG164" s="74">
        <f t="shared" si="2"/>
        <v>100800</v>
      </c>
      <c r="AK164" s="59">
        <v>8</v>
      </c>
      <c r="AN164" s="61" t="s">
        <v>11552</v>
      </c>
      <c r="AP164" s="62" t="s">
        <v>11553</v>
      </c>
      <c r="AQ164" s="62" t="s">
        <v>11554</v>
      </c>
      <c r="AR164" s="62" t="s">
        <v>11555</v>
      </c>
    </row>
    <row r="165" spans="3:44" x14ac:dyDescent="0.25">
      <c r="C165" s="53" t="s">
        <v>11547</v>
      </c>
      <c r="D165" s="53" t="s">
        <v>11548</v>
      </c>
      <c r="E165" s="54">
        <v>45809</v>
      </c>
      <c r="F165" s="54">
        <v>45809</v>
      </c>
      <c r="G165" s="55" t="s">
        <v>92</v>
      </c>
      <c r="H165" s="54">
        <v>45809</v>
      </c>
      <c r="I165" s="56" t="s">
        <v>15625</v>
      </c>
      <c r="K165" s="55" t="s">
        <v>11549</v>
      </c>
      <c r="L165" s="55" t="s">
        <v>12356</v>
      </c>
      <c r="M165" s="54">
        <v>45809</v>
      </c>
      <c r="N165" s="55" t="s">
        <v>11189</v>
      </c>
      <c r="O165" s="56" t="str">
        <f>VLOOKUP(N165,Sheet1!$B:$C,2,0)</f>
        <v>CHI NHÁNH QUẢNG NGÃI - CÔNG TY CỔ PHẦN DỊCH VỤ THƯƠNG MẠI TỔNG HỢP WINCOMMERCE</v>
      </c>
      <c r="Q165" s="56" t="str">
        <f>VLOOKUP(N165,Sheet1!$B:$D,3,0)</f>
        <v>0104918404-042</v>
      </c>
      <c r="U165" s="55" t="s">
        <v>12249</v>
      </c>
      <c r="X165" s="55" t="s">
        <v>10927</v>
      </c>
      <c r="Y165" s="56" t="str">
        <f>VLOOKUP(X165,Sheet2!$B:$C,2,0)</f>
        <v>Giò lụa cây 250g</v>
      </c>
      <c r="AA165" s="53" t="s">
        <v>11550</v>
      </c>
      <c r="AB165" s="53" t="s">
        <v>11551</v>
      </c>
      <c r="AD165" s="24">
        <v>2</v>
      </c>
      <c r="AF165" s="24">
        <v>49500</v>
      </c>
      <c r="AG165" s="74">
        <f t="shared" si="2"/>
        <v>99000</v>
      </c>
      <c r="AK165" s="59">
        <v>8</v>
      </c>
      <c r="AN165" s="61" t="s">
        <v>11552</v>
      </c>
      <c r="AP165" s="62" t="s">
        <v>11553</v>
      </c>
      <c r="AQ165" s="62" t="s">
        <v>11554</v>
      </c>
      <c r="AR165" s="62" t="s">
        <v>11555</v>
      </c>
    </row>
    <row r="166" spans="3:44" x14ac:dyDescent="0.25">
      <c r="C166" s="53" t="s">
        <v>11547</v>
      </c>
      <c r="D166" s="53" t="s">
        <v>11548</v>
      </c>
      <c r="E166" s="54">
        <v>45809</v>
      </c>
      <c r="F166" s="54">
        <v>45809</v>
      </c>
      <c r="G166" s="55" t="s">
        <v>156</v>
      </c>
      <c r="H166" s="54">
        <v>45809</v>
      </c>
      <c r="I166" s="56" t="s">
        <v>15626</v>
      </c>
      <c r="K166" s="55" t="s">
        <v>11549</v>
      </c>
      <c r="L166" s="55" t="s">
        <v>13446</v>
      </c>
      <c r="M166" s="54">
        <v>45809</v>
      </c>
      <c r="N166" s="55" t="s">
        <v>11104</v>
      </c>
      <c r="O166" s="56" t="str">
        <f>VLOOKUP(N166,Sheet1!$B:$C,2,0)</f>
        <v>CHI NHÁNH THANH HÓA - CÔNG TY CỔ PHẦN DỊCH VỤ THƯƠNG MẠI TỔNG HỢP WINCOMMERCE</v>
      </c>
      <c r="Q166" s="56" t="str">
        <f>VLOOKUP(N166,Sheet1!$B:$D,3,0)</f>
        <v>0104918404-020</v>
      </c>
      <c r="U166" s="55" t="s">
        <v>12156</v>
      </c>
      <c r="X166" s="55" t="s">
        <v>10897</v>
      </c>
      <c r="Y166" s="56" t="str">
        <f>VLOOKUP(X166,Sheet2!$B:$C,2,0)</f>
        <v>Chả nướng 300g</v>
      </c>
      <c r="AA166" s="53" t="s">
        <v>11550</v>
      </c>
      <c r="AB166" s="53" t="s">
        <v>11551</v>
      </c>
      <c r="AD166" s="24">
        <v>1</v>
      </c>
      <c r="AF166" s="24">
        <v>56760</v>
      </c>
      <c r="AG166" s="74">
        <f t="shared" si="2"/>
        <v>56760</v>
      </c>
      <c r="AK166" s="59">
        <v>8</v>
      </c>
      <c r="AN166" s="61" t="s">
        <v>11552</v>
      </c>
      <c r="AP166" s="62" t="s">
        <v>11553</v>
      </c>
      <c r="AQ166" s="62" t="s">
        <v>11554</v>
      </c>
      <c r="AR166" s="62" t="s">
        <v>11555</v>
      </c>
    </row>
    <row r="167" spans="3:44" x14ac:dyDescent="0.25">
      <c r="C167" s="53" t="s">
        <v>11547</v>
      </c>
      <c r="D167" s="53" t="s">
        <v>11548</v>
      </c>
      <c r="E167" s="54">
        <v>45809</v>
      </c>
      <c r="F167" s="54">
        <v>45809</v>
      </c>
      <c r="G167" s="55" t="s">
        <v>82</v>
      </c>
      <c r="H167" s="54">
        <v>45809</v>
      </c>
      <c r="I167" s="56" t="s">
        <v>15627</v>
      </c>
      <c r="K167" s="55" t="s">
        <v>11549</v>
      </c>
      <c r="L167" s="55" t="s">
        <v>12675</v>
      </c>
      <c r="M167" s="54">
        <v>45809</v>
      </c>
      <c r="N167" s="55" t="s">
        <v>11273</v>
      </c>
      <c r="O167" s="56" t="str">
        <f>VLOOKUP(N167,Sheet1!$B:$C,2,0)</f>
        <v>CHI NHÁNH NAM ĐỊNH - CÔNG TY CỔ PHẦN DỊCH VỤ THƯƠNG MẠI TỔNG HỢP WINCOMMERCE</v>
      </c>
      <c r="Q167" s="56" t="str">
        <f>VLOOKUP(N167,Sheet1!$B:$D,3,0)</f>
        <v>0104918404-064</v>
      </c>
      <c r="U167" s="55" t="s">
        <v>15262</v>
      </c>
      <c r="X167" s="55" t="s">
        <v>10934</v>
      </c>
      <c r="Y167" s="56" t="str">
        <f>VLOOKUP(X167,Sheet2!$B:$C,2,0)</f>
        <v>Gà muối 500g</v>
      </c>
      <c r="AA167" s="53" t="s">
        <v>11550</v>
      </c>
      <c r="AB167" s="53" t="s">
        <v>11551</v>
      </c>
      <c r="AD167" s="24">
        <v>4</v>
      </c>
      <c r="AF167" s="24">
        <v>111058</v>
      </c>
      <c r="AG167" s="74">
        <f t="shared" si="2"/>
        <v>444232</v>
      </c>
      <c r="AK167" s="59">
        <v>8</v>
      </c>
      <c r="AN167" s="61" t="s">
        <v>11552</v>
      </c>
      <c r="AP167" s="62" t="s">
        <v>11553</v>
      </c>
      <c r="AQ167" s="62" t="s">
        <v>11554</v>
      </c>
      <c r="AR167" s="62" t="s">
        <v>11555</v>
      </c>
    </row>
    <row r="168" spans="3:44" x14ac:dyDescent="0.25">
      <c r="C168" s="53" t="s">
        <v>11547</v>
      </c>
      <c r="D168" s="53" t="s">
        <v>11548</v>
      </c>
      <c r="E168" s="54">
        <v>45809</v>
      </c>
      <c r="F168" s="54">
        <v>45809</v>
      </c>
      <c r="G168" s="55" t="s">
        <v>86</v>
      </c>
      <c r="H168" s="54">
        <v>45809</v>
      </c>
      <c r="I168" s="56" t="s">
        <v>15628</v>
      </c>
      <c r="K168" s="55" t="s">
        <v>11549</v>
      </c>
      <c r="L168" s="55" t="s">
        <v>12640</v>
      </c>
      <c r="M168" s="54">
        <v>45809</v>
      </c>
      <c r="N168" s="55" t="s">
        <v>11273</v>
      </c>
      <c r="O168" s="56" t="str">
        <f>VLOOKUP(N168,Sheet1!$B:$C,2,0)</f>
        <v>CHI NHÁNH NAM ĐỊNH - CÔNG TY CỔ PHẦN DỊCH VỤ THƯƠNG MẠI TỔNG HỢP WINCOMMERCE</v>
      </c>
      <c r="Q168" s="56" t="str">
        <f>VLOOKUP(N168,Sheet1!$B:$D,3,0)</f>
        <v>0104918404-064</v>
      </c>
      <c r="U168" s="55" t="s">
        <v>15262</v>
      </c>
      <c r="X168" s="55" t="s">
        <v>11010</v>
      </c>
      <c r="Y168" s="56" t="str">
        <f>VLOOKUP(X168,Sheet2!$B:$C,2,0)</f>
        <v>Tai heo muối 200g</v>
      </c>
      <c r="AA168" s="53" t="s">
        <v>11550</v>
      </c>
      <c r="AB168" s="53" t="s">
        <v>11551</v>
      </c>
      <c r="AD168" s="24">
        <v>3</v>
      </c>
      <c r="AF168" s="24">
        <v>55595</v>
      </c>
      <c r="AG168" s="74">
        <f t="shared" si="2"/>
        <v>166785</v>
      </c>
      <c r="AK168" s="59">
        <v>8</v>
      </c>
      <c r="AN168" s="61" t="s">
        <v>11552</v>
      </c>
      <c r="AP168" s="62" t="s">
        <v>11553</v>
      </c>
      <c r="AQ168" s="62" t="s">
        <v>11554</v>
      </c>
      <c r="AR168" s="62" t="s">
        <v>11555</v>
      </c>
    </row>
    <row r="169" spans="3:44" x14ac:dyDescent="0.25">
      <c r="C169" s="53" t="s">
        <v>11547</v>
      </c>
      <c r="D169" s="53" t="s">
        <v>11548</v>
      </c>
      <c r="E169" s="54">
        <v>45809</v>
      </c>
      <c r="F169" s="54">
        <v>45809</v>
      </c>
      <c r="G169" s="55" t="s">
        <v>86</v>
      </c>
      <c r="H169" s="54">
        <v>45809</v>
      </c>
      <c r="I169" s="56" t="s">
        <v>15628</v>
      </c>
      <c r="K169" s="55" t="s">
        <v>11549</v>
      </c>
      <c r="L169" s="55" t="s">
        <v>12640</v>
      </c>
      <c r="M169" s="54">
        <v>45809</v>
      </c>
      <c r="N169" s="55" t="s">
        <v>11273</v>
      </c>
      <c r="O169" s="56" t="str">
        <f>VLOOKUP(N169,Sheet1!$B:$C,2,0)</f>
        <v>CHI NHÁNH NAM ĐỊNH - CÔNG TY CỔ PHẦN DỊCH VỤ THƯƠNG MẠI TỔNG HỢP WINCOMMERCE</v>
      </c>
      <c r="Q169" s="56" t="str">
        <f>VLOOKUP(N169,Sheet1!$B:$D,3,0)</f>
        <v>0104918404-064</v>
      </c>
      <c r="U169" s="55" t="s">
        <v>15262</v>
      </c>
      <c r="X169" s="55" t="s">
        <v>10881</v>
      </c>
      <c r="Y169" s="56" t="str">
        <f>VLOOKUP(X169,Sheet2!$B:$C,2,0)</f>
        <v>Chả cốm 300g</v>
      </c>
      <c r="AA169" s="53" t="s">
        <v>11550</v>
      </c>
      <c r="AB169" s="53" t="s">
        <v>11551</v>
      </c>
      <c r="AD169" s="24">
        <v>13</v>
      </c>
      <c r="AF169" s="24">
        <v>60885</v>
      </c>
      <c r="AG169" s="74">
        <f t="shared" si="2"/>
        <v>791505</v>
      </c>
      <c r="AK169" s="59">
        <v>8</v>
      </c>
      <c r="AN169" s="61" t="s">
        <v>11552</v>
      </c>
      <c r="AP169" s="62" t="s">
        <v>11553</v>
      </c>
      <c r="AQ169" s="62" t="s">
        <v>11554</v>
      </c>
      <c r="AR169" s="62" t="s">
        <v>11555</v>
      </c>
    </row>
    <row r="170" spans="3:44" x14ac:dyDescent="0.25">
      <c r="C170" s="53" t="s">
        <v>11547</v>
      </c>
      <c r="D170" s="53" t="s">
        <v>11548</v>
      </c>
      <c r="E170" s="54">
        <v>45809</v>
      </c>
      <c r="F170" s="54">
        <v>45809</v>
      </c>
      <c r="G170" s="55" t="s">
        <v>86</v>
      </c>
      <c r="H170" s="54">
        <v>45809</v>
      </c>
      <c r="I170" s="56" t="s">
        <v>15628</v>
      </c>
      <c r="K170" s="55" t="s">
        <v>11549</v>
      </c>
      <c r="L170" s="55" t="s">
        <v>12640</v>
      </c>
      <c r="M170" s="54">
        <v>45809</v>
      </c>
      <c r="N170" s="55" t="s">
        <v>11273</v>
      </c>
      <c r="O170" s="56" t="str">
        <f>VLOOKUP(N170,Sheet1!$B:$C,2,0)</f>
        <v>CHI NHÁNH NAM ĐỊNH - CÔNG TY CỔ PHẦN DỊCH VỤ THƯƠNG MẠI TỔNG HỢP WINCOMMERCE</v>
      </c>
      <c r="Q170" s="56" t="str">
        <f>VLOOKUP(N170,Sheet1!$B:$D,3,0)</f>
        <v>0104918404-064</v>
      </c>
      <c r="U170" s="55" t="s">
        <v>15262</v>
      </c>
      <c r="X170" s="55" t="s">
        <v>10938</v>
      </c>
      <c r="Y170" s="56" t="str">
        <f>VLOOKUP(X170,Sheet2!$B:$C,2,0)</f>
        <v>Giò Tai Lưỡi Xào 250g</v>
      </c>
      <c r="AA170" s="53" t="s">
        <v>11550</v>
      </c>
      <c r="AB170" s="53" t="s">
        <v>11551</v>
      </c>
      <c r="AD170" s="24">
        <v>16</v>
      </c>
      <c r="AF170" s="24">
        <v>50182</v>
      </c>
      <c r="AG170" s="74">
        <f t="shared" si="2"/>
        <v>802912</v>
      </c>
      <c r="AK170" s="59">
        <v>8</v>
      </c>
      <c r="AN170" s="61" t="s">
        <v>11552</v>
      </c>
      <c r="AP170" s="62" t="s">
        <v>11553</v>
      </c>
      <c r="AQ170" s="62" t="s">
        <v>11554</v>
      </c>
      <c r="AR170" s="62" t="s">
        <v>11555</v>
      </c>
    </row>
    <row r="171" spans="3:44" x14ac:dyDescent="0.25">
      <c r="C171" s="53" t="s">
        <v>11547</v>
      </c>
      <c r="D171" s="53" t="s">
        <v>11548</v>
      </c>
      <c r="E171" s="54">
        <v>45809</v>
      </c>
      <c r="F171" s="54">
        <v>45809</v>
      </c>
      <c r="G171" s="55" t="s">
        <v>86</v>
      </c>
      <c r="H171" s="54">
        <v>45809</v>
      </c>
      <c r="I171" s="56" t="s">
        <v>15628</v>
      </c>
      <c r="K171" s="55" t="s">
        <v>11549</v>
      </c>
      <c r="L171" s="55" t="s">
        <v>12640</v>
      </c>
      <c r="M171" s="54">
        <v>45809</v>
      </c>
      <c r="N171" s="55" t="s">
        <v>11273</v>
      </c>
      <c r="O171" s="56" t="str">
        <f>VLOOKUP(N171,Sheet1!$B:$C,2,0)</f>
        <v>CHI NHÁNH NAM ĐỊNH - CÔNG TY CỔ PHẦN DỊCH VỤ THƯƠNG MẠI TỔNG HỢP WINCOMMERCE</v>
      </c>
      <c r="Q171" s="56" t="str">
        <f>VLOOKUP(N171,Sheet1!$B:$D,3,0)</f>
        <v>0104918404-064</v>
      </c>
      <c r="U171" s="55" t="s">
        <v>15262</v>
      </c>
      <c r="X171" s="55" t="s">
        <v>10883</v>
      </c>
      <c r="Y171" s="56" t="str">
        <f>VLOOKUP(X171,Sheet2!$B:$C,2,0)</f>
        <v>Chân giò heo muối 300g</v>
      </c>
      <c r="AA171" s="53" t="s">
        <v>11550</v>
      </c>
      <c r="AB171" s="53" t="s">
        <v>11551</v>
      </c>
      <c r="AD171" s="24">
        <v>2</v>
      </c>
      <c r="AF171" s="24">
        <v>60213</v>
      </c>
      <c r="AG171" s="74">
        <f t="shared" si="2"/>
        <v>120426</v>
      </c>
      <c r="AK171" s="59">
        <v>8</v>
      </c>
      <c r="AN171" s="61" t="s">
        <v>11552</v>
      </c>
      <c r="AP171" s="62" t="s">
        <v>11553</v>
      </c>
      <c r="AQ171" s="62" t="s">
        <v>11554</v>
      </c>
      <c r="AR171" s="62" t="s">
        <v>11555</v>
      </c>
    </row>
    <row r="172" spans="3:44" x14ac:dyDescent="0.25">
      <c r="C172" s="53" t="s">
        <v>11547</v>
      </c>
      <c r="D172" s="53" t="s">
        <v>11548</v>
      </c>
      <c r="E172" s="54">
        <v>45809</v>
      </c>
      <c r="F172" s="54">
        <v>45809</v>
      </c>
      <c r="G172" s="55" t="s">
        <v>244</v>
      </c>
      <c r="H172" s="54">
        <v>45809</v>
      </c>
      <c r="I172" s="56" t="s">
        <v>15629</v>
      </c>
      <c r="K172" s="55" t="s">
        <v>11549</v>
      </c>
      <c r="L172" s="55" t="s">
        <v>13447</v>
      </c>
      <c r="M172" s="54">
        <v>45809</v>
      </c>
      <c r="N172" s="55" t="s">
        <v>11034</v>
      </c>
      <c r="O172" s="56" t="str">
        <f>VLOOKUP(N172,Sheet1!$B:$C,2,0)</f>
        <v>CHI NHÁNH HÀ NỘI - CÔNG TY CỔ PHẦN DỊCH VỤ THƯƠNG MẠI TỔNG HỢP WINCOMMERCE</v>
      </c>
      <c r="Q172" s="56" t="str">
        <f>VLOOKUP(N172,Sheet1!$B:$D,3,0)</f>
        <v>0104918404-002</v>
      </c>
      <c r="U172" s="55" t="s">
        <v>12099</v>
      </c>
      <c r="X172" s="55" t="s">
        <v>10983</v>
      </c>
      <c r="Y172" s="56" t="str">
        <f>VLOOKUP(X172,Sheet2!$B:$C,2,0)</f>
        <v>Mọc Nấm Hương 250g</v>
      </c>
      <c r="AA172" s="53" t="s">
        <v>11550</v>
      </c>
      <c r="AB172" s="53" t="s">
        <v>11551</v>
      </c>
      <c r="AD172" s="24">
        <v>1</v>
      </c>
      <c r="AF172" s="24">
        <v>46000</v>
      </c>
      <c r="AG172" s="74">
        <f t="shared" si="2"/>
        <v>46000</v>
      </c>
      <c r="AK172" s="59">
        <v>8</v>
      </c>
      <c r="AN172" s="61" t="s">
        <v>11552</v>
      </c>
      <c r="AP172" s="62" t="s">
        <v>11553</v>
      </c>
      <c r="AQ172" s="62" t="s">
        <v>11554</v>
      </c>
      <c r="AR172" s="62" t="s">
        <v>11555</v>
      </c>
    </row>
    <row r="173" spans="3:44" x14ac:dyDescent="0.25">
      <c r="C173" s="53" t="s">
        <v>11547</v>
      </c>
      <c r="D173" s="53" t="s">
        <v>11548</v>
      </c>
      <c r="E173" s="54">
        <v>45809</v>
      </c>
      <c r="F173" s="54">
        <v>45809</v>
      </c>
      <c r="G173" s="55" t="s">
        <v>172</v>
      </c>
      <c r="H173" s="54">
        <v>45809</v>
      </c>
      <c r="I173" s="56" t="s">
        <v>15630</v>
      </c>
      <c r="K173" s="55" t="s">
        <v>11549</v>
      </c>
      <c r="L173" s="55" t="s">
        <v>13448</v>
      </c>
      <c r="M173" s="54">
        <v>45809</v>
      </c>
      <c r="N173" s="55" t="s">
        <v>11069</v>
      </c>
      <c r="O173" s="56" t="str">
        <f>VLOOKUP(N173,Sheet1!$B:$C,2,0)</f>
        <v>CHI NHÁNH AN GIANG - CÔNG TY CỔ PHẦN DỊCH VỤ THƯƠNG MẠI TỔNG HỢP WINCOMMERCE</v>
      </c>
      <c r="Q173" s="56" t="str">
        <f>VLOOKUP(N173,Sheet1!$B:$D,3,0)</f>
        <v>0104918404-010</v>
      </c>
      <c r="U173" s="55" t="s">
        <v>12431</v>
      </c>
      <c r="X173" s="55" t="s">
        <v>11010</v>
      </c>
      <c r="Y173" s="56" t="str">
        <f>VLOOKUP(X173,Sheet2!$B:$C,2,0)</f>
        <v>Tai heo muối 200g</v>
      </c>
      <c r="AA173" s="53" t="s">
        <v>11550</v>
      </c>
      <c r="AB173" s="53" t="s">
        <v>11551</v>
      </c>
      <c r="AD173" s="24">
        <v>4</v>
      </c>
      <c r="AF173" s="24">
        <v>55595</v>
      </c>
      <c r="AG173" s="74">
        <f t="shared" si="2"/>
        <v>222380</v>
      </c>
      <c r="AK173" s="59">
        <v>8</v>
      </c>
      <c r="AN173" s="61" t="s">
        <v>11552</v>
      </c>
      <c r="AP173" s="62" t="s">
        <v>11553</v>
      </c>
      <c r="AQ173" s="62" t="s">
        <v>11554</v>
      </c>
      <c r="AR173" s="62" t="s">
        <v>11555</v>
      </c>
    </row>
    <row r="174" spans="3:44" x14ac:dyDescent="0.25">
      <c r="C174" s="53" t="s">
        <v>11547</v>
      </c>
      <c r="D174" s="53" t="s">
        <v>11548</v>
      </c>
      <c r="E174" s="54">
        <v>45809</v>
      </c>
      <c r="F174" s="54">
        <v>45809</v>
      </c>
      <c r="G174" s="55" t="s">
        <v>100</v>
      </c>
      <c r="H174" s="54">
        <v>45809</v>
      </c>
      <c r="I174" s="56" t="s">
        <v>15631</v>
      </c>
      <c r="K174" s="55" t="s">
        <v>11549</v>
      </c>
      <c r="L174" s="55" t="s">
        <v>11339</v>
      </c>
      <c r="M174" s="54">
        <v>45809</v>
      </c>
      <c r="N174" s="55" t="s">
        <v>11109</v>
      </c>
      <c r="O174" s="56" t="str">
        <f>VLOOKUP(N174,Sheet1!$B:$C,2,0)</f>
        <v>CHI NHÁNH THỪA THIÊN HUẾ - CÔNG TY CỔ PHẦN DỊCH VỤ THƯƠNG MẠI TỔNG HỢP WINCOMMERCE</v>
      </c>
      <c r="Q174" s="56" t="str">
        <f>VLOOKUP(N174,Sheet1!$B:$D,3,0)</f>
        <v>0104918404-021</v>
      </c>
      <c r="U174" s="55" t="s">
        <v>13265</v>
      </c>
      <c r="X174" s="55" t="s">
        <v>10934</v>
      </c>
      <c r="Y174" s="56" t="str">
        <f>VLOOKUP(X174,Sheet2!$B:$C,2,0)</f>
        <v>Gà muối 500g</v>
      </c>
      <c r="AA174" s="53" t="s">
        <v>11550</v>
      </c>
      <c r="AB174" s="53" t="s">
        <v>11551</v>
      </c>
      <c r="AD174" s="24">
        <v>2</v>
      </c>
      <c r="AF174" s="24">
        <v>111058</v>
      </c>
      <c r="AG174" s="74">
        <f t="shared" si="2"/>
        <v>222116</v>
      </c>
      <c r="AK174" s="59">
        <v>8</v>
      </c>
      <c r="AN174" s="61" t="s">
        <v>11552</v>
      </c>
      <c r="AP174" s="62" t="s">
        <v>11553</v>
      </c>
      <c r="AQ174" s="62" t="s">
        <v>11554</v>
      </c>
      <c r="AR174" s="62" t="s">
        <v>11555</v>
      </c>
    </row>
    <row r="175" spans="3:44" x14ac:dyDescent="0.25">
      <c r="C175" s="53" t="s">
        <v>11547</v>
      </c>
      <c r="D175" s="53" t="s">
        <v>11548</v>
      </c>
      <c r="E175" s="54">
        <v>45810</v>
      </c>
      <c r="F175" s="54">
        <v>45810</v>
      </c>
      <c r="G175" s="55" t="s">
        <v>428</v>
      </c>
      <c r="H175" s="54">
        <v>45810</v>
      </c>
      <c r="I175" s="56" t="s">
        <v>15632</v>
      </c>
      <c r="K175" s="55" t="s">
        <v>11549</v>
      </c>
      <c r="L175" s="55" t="s">
        <v>13449</v>
      </c>
      <c r="M175" s="54">
        <v>45810</v>
      </c>
      <c r="N175" s="55" t="s">
        <v>11034</v>
      </c>
      <c r="O175" s="56" t="str">
        <f>VLOOKUP(N175,Sheet1!$B:$C,2,0)</f>
        <v>CHI NHÁNH HÀ NỘI - CÔNG TY CỔ PHẦN DỊCH VỤ THƯƠNG MẠI TỔNG HỢP WINCOMMERCE</v>
      </c>
      <c r="Q175" s="56" t="str">
        <f>VLOOKUP(N175,Sheet1!$B:$D,3,0)</f>
        <v>0104918404-002</v>
      </c>
      <c r="U175" s="55" t="s">
        <v>11582</v>
      </c>
      <c r="X175" s="55" t="s">
        <v>10922</v>
      </c>
      <c r="Y175" s="56" t="str">
        <f>VLOOKUP(X175,Sheet2!$B:$C,2,0)</f>
        <v>Gà xì dầu 500g</v>
      </c>
      <c r="AA175" s="53" t="s">
        <v>11550</v>
      </c>
      <c r="AB175" s="53" t="s">
        <v>11551</v>
      </c>
      <c r="AD175" s="24">
        <v>1</v>
      </c>
      <c r="AF175" s="24">
        <v>111606</v>
      </c>
      <c r="AG175" s="74">
        <f t="shared" si="2"/>
        <v>111606</v>
      </c>
      <c r="AK175" s="59">
        <v>8</v>
      </c>
      <c r="AN175" s="61" t="s">
        <v>11552</v>
      </c>
      <c r="AP175" s="62" t="s">
        <v>11553</v>
      </c>
      <c r="AQ175" s="62" t="s">
        <v>11554</v>
      </c>
      <c r="AR175" s="62" t="s">
        <v>11555</v>
      </c>
    </row>
    <row r="176" spans="3:44" x14ac:dyDescent="0.25">
      <c r="C176" s="53" t="s">
        <v>11547</v>
      </c>
      <c r="D176" s="53" t="s">
        <v>11548</v>
      </c>
      <c r="E176" s="54">
        <v>45810</v>
      </c>
      <c r="F176" s="54">
        <v>45810</v>
      </c>
      <c r="G176" s="55" t="s">
        <v>408</v>
      </c>
      <c r="H176" s="54">
        <v>45810</v>
      </c>
      <c r="I176" s="56" t="s">
        <v>15633</v>
      </c>
      <c r="K176" s="55" t="s">
        <v>11549</v>
      </c>
      <c r="L176" s="55" t="s">
        <v>13450</v>
      </c>
      <c r="M176" s="54">
        <v>45810</v>
      </c>
      <c r="N176" s="55" t="s">
        <v>11129</v>
      </c>
      <c r="O176" s="56" t="str">
        <f>VLOOKUP(N176,Sheet1!$B:$C,2,0)</f>
        <v>CHI NHÁNH HẢI PHÒNG - CÔNG TY CỔ PHẦN DỊCH VỤ THƯƠNG MẠI TỔNG HỢP WINCOMMERCE</v>
      </c>
      <c r="Q176" s="56" t="str">
        <f>VLOOKUP(N176,Sheet1!$B:$D,3,0)</f>
        <v>0104918404-025</v>
      </c>
      <c r="U176" s="55" t="s">
        <v>11601</v>
      </c>
      <c r="X176" s="55" t="s">
        <v>10983</v>
      </c>
      <c r="Y176" s="56" t="str">
        <f>VLOOKUP(X176,Sheet2!$B:$C,2,0)</f>
        <v>Mọc Nấm Hương 250g</v>
      </c>
      <c r="AA176" s="53" t="s">
        <v>11550</v>
      </c>
      <c r="AB176" s="53" t="s">
        <v>11551</v>
      </c>
      <c r="AD176" s="24">
        <v>4</v>
      </c>
      <c r="AF176" s="24">
        <v>46000</v>
      </c>
      <c r="AG176" s="74">
        <f t="shared" si="2"/>
        <v>184000</v>
      </c>
      <c r="AK176" s="59">
        <v>8</v>
      </c>
      <c r="AN176" s="61" t="s">
        <v>11552</v>
      </c>
      <c r="AP176" s="62" t="s">
        <v>11553</v>
      </c>
      <c r="AQ176" s="62" t="s">
        <v>11554</v>
      </c>
      <c r="AR176" s="62" t="s">
        <v>11555</v>
      </c>
    </row>
    <row r="177" spans="3:44" x14ac:dyDescent="0.25">
      <c r="C177" s="53" t="s">
        <v>11547</v>
      </c>
      <c r="D177" s="53" t="s">
        <v>11548</v>
      </c>
      <c r="E177" s="54">
        <v>45810</v>
      </c>
      <c r="F177" s="54">
        <v>45810</v>
      </c>
      <c r="G177" s="55" t="s">
        <v>408</v>
      </c>
      <c r="H177" s="54">
        <v>45810</v>
      </c>
      <c r="I177" s="56" t="s">
        <v>15633</v>
      </c>
      <c r="K177" s="55" t="s">
        <v>11549</v>
      </c>
      <c r="L177" s="55" t="s">
        <v>13450</v>
      </c>
      <c r="M177" s="54">
        <v>45810</v>
      </c>
      <c r="N177" s="55" t="s">
        <v>11129</v>
      </c>
      <c r="O177" s="56" t="str">
        <f>VLOOKUP(N177,Sheet1!$B:$C,2,0)</f>
        <v>CHI NHÁNH HẢI PHÒNG - CÔNG TY CỔ PHẦN DỊCH VỤ THƯƠNG MẠI TỔNG HỢP WINCOMMERCE</v>
      </c>
      <c r="Q177" s="56" t="str">
        <f>VLOOKUP(N177,Sheet1!$B:$D,3,0)</f>
        <v>0104918404-025</v>
      </c>
      <c r="U177" s="55" t="s">
        <v>11601</v>
      </c>
      <c r="X177" s="55" t="s">
        <v>10881</v>
      </c>
      <c r="Y177" s="56" t="str">
        <f>VLOOKUP(X177,Sheet2!$B:$C,2,0)</f>
        <v>Chả cốm 300g</v>
      </c>
      <c r="AA177" s="53" t="s">
        <v>11550</v>
      </c>
      <c r="AB177" s="53" t="s">
        <v>11551</v>
      </c>
      <c r="AD177" s="24">
        <v>2</v>
      </c>
      <c r="AF177" s="24">
        <v>74250</v>
      </c>
      <c r="AG177" s="74">
        <f t="shared" si="2"/>
        <v>148500</v>
      </c>
      <c r="AK177" s="59">
        <v>8</v>
      </c>
      <c r="AN177" s="61" t="s">
        <v>11552</v>
      </c>
      <c r="AP177" s="62" t="s">
        <v>11553</v>
      </c>
      <c r="AQ177" s="62" t="s">
        <v>11554</v>
      </c>
      <c r="AR177" s="62" t="s">
        <v>11555</v>
      </c>
    </row>
    <row r="178" spans="3:44" x14ac:dyDescent="0.25">
      <c r="C178" s="53" t="s">
        <v>11547</v>
      </c>
      <c r="D178" s="53" t="s">
        <v>11548</v>
      </c>
      <c r="E178" s="54">
        <v>45810</v>
      </c>
      <c r="F178" s="54">
        <v>45810</v>
      </c>
      <c r="G178" s="55" t="s">
        <v>408</v>
      </c>
      <c r="H178" s="54">
        <v>45810</v>
      </c>
      <c r="I178" s="56" t="s">
        <v>15633</v>
      </c>
      <c r="K178" s="55" t="s">
        <v>11549</v>
      </c>
      <c r="L178" s="55" t="s">
        <v>13450</v>
      </c>
      <c r="M178" s="54">
        <v>45810</v>
      </c>
      <c r="N178" s="55" t="s">
        <v>11129</v>
      </c>
      <c r="O178" s="56" t="str">
        <f>VLOOKUP(N178,Sheet1!$B:$C,2,0)</f>
        <v>CHI NHÁNH HẢI PHÒNG - CÔNG TY CỔ PHẦN DỊCH VỤ THƯƠNG MẠI TỔNG HỢP WINCOMMERCE</v>
      </c>
      <c r="Q178" s="56" t="str">
        <f>VLOOKUP(N178,Sheet1!$B:$D,3,0)</f>
        <v>0104918404-025</v>
      </c>
      <c r="U178" s="55" t="s">
        <v>11601</v>
      </c>
      <c r="X178" s="55" t="s">
        <v>10938</v>
      </c>
      <c r="Y178" s="56" t="str">
        <f>VLOOKUP(X178,Sheet2!$B:$C,2,0)</f>
        <v>Giò Tai Lưỡi Xào 250g</v>
      </c>
      <c r="AA178" s="53" t="s">
        <v>11550</v>
      </c>
      <c r="AB178" s="53" t="s">
        <v>11551</v>
      </c>
      <c r="AD178" s="24">
        <v>1</v>
      </c>
      <c r="AF178" s="24">
        <v>50182</v>
      </c>
      <c r="AG178" s="74">
        <f t="shared" si="2"/>
        <v>50182</v>
      </c>
      <c r="AK178" s="59">
        <v>8</v>
      </c>
      <c r="AN178" s="61" t="s">
        <v>11552</v>
      </c>
      <c r="AP178" s="62" t="s">
        <v>11553</v>
      </c>
      <c r="AQ178" s="62" t="s">
        <v>11554</v>
      </c>
      <c r="AR178" s="62" t="s">
        <v>11555</v>
      </c>
    </row>
    <row r="179" spans="3:44" x14ac:dyDescent="0.25">
      <c r="C179" s="53" t="s">
        <v>11547</v>
      </c>
      <c r="D179" s="53" t="s">
        <v>11548</v>
      </c>
      <c r="E179" s="54">
        <v>45810</v>
      </c>
      <c r="F179" s="54">
        <v>45810</v>
      </c>
      <c r="G179" s="55" t="s">
        <v>408</v>
      </c>
      <c r="H179" s="54">
        <v>45810</v>
      </c>
      <c r="I179" s="56" t="s">
        <v>15633</v>
      </c>
      <c r="K179" s="55" t="s">
        <v>11549</v>
      </c>
      <c r="L179" s="55" t="s">
        <v>13450</v>
      </c>
      <c r="M179" s="54">
        <v>45810</v>
      </c>
      <c r="N179" s="55" t="s">
        <v>11129</v>
      </c>
      <c r="O179" s="56" t="str">
        <f>VLOOKUP(N179,Sheet1!$B:$C,2,0)</f>
        <v>CHI NHÁNH HẢI PHÒNG - CÔNG TY CỔ PHẦN DỊCH VỤ THƯƠNG MẠI TỔNG HỢP WINCOMMERCE</v>
      </c>
      <c r="Q179" s="56" t="str">
        <f>VLOOKUP(N179,Sheet1!$B:$D,3,0)</f>
        <v>0104918404-025</v>
      </c>
      <c r="U179" s="55" t="s">
        <v>11601</v>
      </c>
      <c r="X179" s="55" t="s">
        <v>11010</v>
      </c>
      <c r="Y179" s="56" t="str">
        <f>VLOOKUP(X179,Sheet2!$B:$C,2,0)</f>
        <v>Tai heo muối 200g</v>
      </c>
      <c r="AA179" s="53" t="s">
        <v>11550</v>
      </c>
      <c r="AB179" s="53" t="s">
        <v>11551</v>
      </c>
      <c r="AD179" s="24">
        <v>1</v>
      </c>
      <c r="AF179" s="24">
        <v>55595</v>
      </c>
      <c r="AG179" s="74">
        <f t="shared" si="2"/>
        <v>55595</v>
      </c>
      <c r="AK179" s="59">
        <v>8</v>
      </c>
      <c r="AN179" s="61" t="s">
        <v>11552</v>
      </c>
      <c r="AP179" s="62" t="s">
        <v>11553</v>
      </c>
      <c r="AQ179" s="62" t="s">
        <v>11554</v>
      </c>
      <c r="AR179" s="62" t="s">
        <v>11555</v>
      </c>
    </row>
    <row r="180" spans="3:44" x14ac:dyDescent="0.25">
      <c r="C180" s="53" t="s">
        <v>11547</v>
      </c>
      <c r="D180" s="53" t="s">
        <v>11548</v>
      </c>
      <c r="E180" s="54">
        <v>45810</v>
      </c>
      <c r="F180" s="54">
        <v>45810</v>
      </c>
      <c r="G180" s="55" t="s">
        <v>416</v>
      </c>
      <c r="H180" s="54">
        <v>45810</v>
      </c>
      <c r="I180" s="56" t="s">
        <v>15634</v>
      </c>
      <c r="K180" s="55" t="s">
        <v>11549</v>
      </c>
      <c r="L180" s="55" t="s">
        <v>13451</v>
      </c>
      <c r="M180" s="54">
        <v>45810</v>
      </c>
      <c r="N180" s="55" t="s">
        <v>11034</v>
      </c>
      <c r="O180" s="56" t="str">
        <f>VLOOKUP(N180,Sheet1!$B:$C,2,0)</f>
        <v>CHI NHÁNH HÀ NỘI - CÔNG TY CỔ PHẦN DỊCH VỤ THƯƠNG MẠI TỔNG HỢP WINCOMMERCE</v>
      </c>
      <c r="Q180" s="56" t="str">
        <f>VLOOKUP(N180,Sheet1!$B:$D,3,0)</f>
        <v>0104918404-002</v>
      </c>
      <c r="U180" s="55" t="s">
        <v>11572</v>
      </c>
      <c r="X180" s="55" t="s">
        <v>10927</v>
      </c>
      <c r="Y180" s="56" t="str">
        <f>VLOOKUP(X180,Sheet2!$B:$C,2,0)</f>
        <v>Giò lụa cây 250g</v>
      </c>
      <c r="AA180" s="53" t="s">
        <v>11550</v>
      </c>
      <c r="AB180" s="53" t="s">
        <v>11551</v>
      </c>
      <c r="AD180" s="24">
        <v>3</v>
      </c>
      <c r="AF180" s="24">
        <v>49500</v>
      </c>
      <c r="AG180" s="74">
        <f t="shared" si="2"/>
        <v>148500</v>
      </c>
      <c r="AK180" s="59">
        <v>8</v>
      </c>
      <c r="AN180" s="61" t="s">
        <v>11552</v>
      </c>
      <c r="AP180" s="62" t="s">
        <v>11553</v>
      </c>
      <c r="AQ180" s="62" t="s">
        <v>11554</v>
      </c>
      <c r="AR180" s="62" t="s">
        <v>11555</v>
      </c>
    </row>
    <row r="181" spans="3:44" x14ac:dyDescent="0.25">
      <c r="C181" s="53" t="s">
        <v>11547</v>
      </c>
      <c r="D181" s="53" t="s">
        <v>11548</v>
      </c>
      <c r="E181" s="54">
        <v>45810</v>
      </c>
      <c r="F181" s="54">
        <v>45810</v>
      </c>
      <c r="G181" s="55" t="s">
        <v>416</v>
      </c>
      <c r="H181" s="54">
        <v>45810</v>
      </c>
      <c r="I181" s="56" t="s">
        <v>15634</v>
      </c>
      <c r="K181" s="55" t="s">
        <v>11549</v>
      </c>
      <c r="L181" s="55" t="s">
        <v>13451</v>
      </c>
      <c r="M181" s="54">
        <v>45810</v>
      </c>
      <c r="N181" s="55" t="s">
        <v>11034</v>
      </c>
      <c r="O181" s="56" t="str">
        <f>VLOOKUP(N181,Sheet1!$B:$C,2,0)</f>
        <v>CHI NHÁNH HÀ NỘI - CÔNG TY CỔ PHẦN DỊCH VỤ THƯƠNG MẠI TỔNG HỢP WINCOMMERCE</v>
      </c>
      <c r="Q181" s="56" t="str">
        <f>VLOOKUP(N181,Sheet1!$B:$D,3,0)</f>
        <v>0104918404-002</v>
      </c>
      <c r="U181" s="55" t="s">
        <v>11572</v>
      </c>
      <c r="X181" s="55" t="s">
        <v>10983</v>
      </c>
      <c r="Y181" s="56" t="str">
        <f>VLOOKUP(X181,Sheet2!$B:$C,2,0)</f>
        <v>Mọc Nấm Hương 250g</v>
      </c>
      <c r="AA181" s="53" t="s">
        <v>11550</v>
      </c>
      <c r="AB181" s="53" t="s">
        <v>11551</v>
      </c>
      <c r="AD181" s="24">
        <v>2</v>
      </c>
      <c r="AF181" s="24">
        <v>46000</v>
      </c>
      <c r="AG181" s="74">
        <f t="shared" si="2"/>
        <v>92000</v>
      </c>
      <c r="AK181" s="59">
        <v>8</v>
      </c>
      <c r="AN181" s="61" t="s">
        <v>11552</v>
      </c>
      <c r="AP181" s="62" t="s">
        <v>11553</v>
      </c>
      <c r="AQ181" s="62" t="s">
        <v>11554</v>
      </c>
      <c r="AR181" s="62" t="s">
        <v>11555</v>
      </c>
    </row>
    <row r="182" spans="3:44" x14ac:dyDescent="0.25">
      <c r="C182" s="53" t="s">
        <v>11547</v>
      </c>
      <c r="D182" s="53" t="s">
        <v>11548</v>
      </c>
      <c r="E182" s="54">
        <v>45810</v>
      </c>
      <c r="F182" s="54">
        <v>45810</v>
      </c>
      <c r="G182" s="55" t="s">
        <v>416</v>
      </c>
      <c r="H182" s="54">
        <v>45810</v>
      </c>
      <c r="I182" s="56" t="s">
        <v>15634</v>
      </c>
      <c r="K182" s="55" t="s">
        <v>11549</v>
      </c>
      <c r="L182" s="55" t="s">
        <v>13451</v>
      </c>
      <c r="M182" s="54">
        <v>45810</v>
      </c>
      <c r="N182" s="55" t="s">
        <v>11034</v>
      </c>
      <c r="O182" s="56" t="str">
        <f>VLOOKUP(N182,Sheet1!$B:$C,2,0)</f>
        <v>CHI NHÁNH HÀ NỘI - CÔNG TY CỔ PHẦN DỊCH VỤ THƯƠNG MẠI TỔNG HỢP WINCOMMERCE</v>
      </c>
      <c r="Q182" s="56" t="str">
        <f>VLOOKUP(N182,Sheet1!$B:$D,3,0)</f>
        <v>0104918404-002</v>
      </c>
      <c r="U182" s="55" t="s">
        <v>11572</v>
      </c>
      <c r="X182" s="55" t="s">
        <v>10922</v>
      </c>
      <c r="Y182" s="56" t="str">
        <f>VLOOKUP(X182,Sheet2!$B:$C,2,0)</f>
        <v>Gà xì dầu 500g</v>
      </c>
      <c r="AA182" s="53" t="s">
        <v>11550</v>
      </c>
      <c r="AB182" s="53" t="s">
        <v>11551</v>
      </c>
      <c r="AD182" s="24">
        <v>4</v>
      </c>
      <c r="AF182" s="24">
        <v>111606</v>
      </c>
      <c r="AG182" s="74">
        <f t="shared" si="2"/>
        <v>446424</v>
      </c>
      <c r="AK182" s="59">
        <v>8</v>
      </c>
      <c r="AN182" s="61" t="s">
        <v>11552</v>
      </c>
      <c r="AP182" s="62" t="s">
        <v>11553</v>
      </c>
      <c r="AQ182" s="62" t="s">
        <v>11554</v>
      </c>
      <c r="AR182" s="62" t="s">
        <v>11555</v>
      </c>
    </row>
    <row r="183" spans="3:44" x14ac:dyDescent="0.25">
      <c r="C183" s="53" t="s">
        <v>11547</v>
      </c>
      <c r="D183" s="53" t="s">
        <v>11548</v>
      </c>
      <c r="E183" s="54">
        <v>45810</v>
      </c>
      <c r="F183" s="54">
        <v>45810</v>
      </c>
      <c r="G183" s="55" t="s">
        <v>642</v>
      </c>
      <c r="H183" s="54">
        <v>45810</v>
      </c>
      <c r="I183" s="56" t="s">
        <v>15635</v>
      </c>
      <c r="K183" s="55" t="s">
        <v>11549</v>
      </c>
      <c r="L183" s="55" t="s">
        <v>13452</v>
      </c>
      <c r="M183" s="54">
        <v>45810</v>
      </c>
      <c r="N183" s="55" t="s">
        <v>11064</v>
      </c>
      <c r="O183" s="56" t="str">
        <f>VLOOKUP(N183,Sheet1!$B:$C,2,0)</f>
        <v>CHI NHÁNH ĐÀ NẴNG - CÔNG TY CỔ PHẦN DỊCH VỤ THƯƠNG MẠI TỔNG HỢP WINCOMMERCE</v>
      </c>
      <c r="Q183" s="56" t="str">
        <f>VLOOKUP(N183,Sheet1!$B:$D,3,0)</f>
        <v>0104918404-009</v>
      </c>
      <c r="U183" s="55" t="s">
        <v>11931</v>
      </c>
      <c r="X183" s="55" t="s">
        <v>10938</v>
      </c>
      <c r="Y183" s="56" t="str">
        <f>VLOOKUP(X183,Sheet2!$B:$C,2,0)</f>
        <v>Giò Tai Lưỡi Xào 250g</v>
      </c>
      <c r="AA183" s="53" t="s">
        <v>11550</v>
      </c>
      <c r="AB183" s="53" t="s">
        <v>11551</v>
      </c>
      <c r="AD183" s="24">
        <v>1</v>
      </c>
      <c r="AF183" s="24">
        <v>50182</v>
      </c>
      <c r="AG183" s="74">
        <f t="shared" si="2"/>
        <v>50182</v>
      </c>
      <c r="AK183" s="59">
        <v>8</v>
      </c>
      <c r="AN183" s="61" t="s">
        <v>11552</v>
      </c>
      <c r="AP183" s="62" t="s">
        <v>11553</v>
      </c>
      <c r="AQ183" s="62" t="s">
        <v>11554</v>
      </c>
      <c r="AR183" s="62" t="s">
        <v>11555</v>
      </c>
    </row>
    <row r="184" spans="3:44" x14ac:dyDescent="0.25">
      <c r="C184" s="53" t="s">
        <v>11547</v>
      </c>
      <c r="D184" s="53" t="s">
        <v>11548</v>
      </c>
      <c r="E184" s="54">
        <v>45810</v>
      </c>
      <c r="F184" s="54">
        <v>45810</v>
      </c>
      <c r="G184" s="55" t="s">
        <v>642</v>
      </c>
      <c r="H184" s="54">
        <v>45810</v>
      </c>
      <c r="I184" s="56" t="s">
        <v>15635</v>
      </c>
      <c r="K184" s="55" t="s">
        <v>11549</v>
      </c>
      <c r="L184" s="55" t="s">
        <v>13452</v>
      </c>
      <c r="M184" s="54">
        <v>45810</v>
      </c>
      <c r="N184" s="55" t="s">
        <v>11064</v>
      </c>
      <c r="O184" s="56" t="str">
        <f>VLOOKUP(N184,Sheet1!$B:$C,2,0)</f>
        <v>CHI NHÁNH ĐÀ NẴNG - CÔNG TY CỔ PHẦN DỊCH VỤ THƯƠNG MẠI TỔNG HỢP WINCOMMERCE</v>
      </c>
      <c r="Q184" s="56" t="str">
        <f>VLOOKUP(N184,Sheet1!$B:$D,3,0)</f>
        <v>0104918404-009</v>
      </c>
      <c r="U184" s="55" t="s">
        <v>11931</v>
      </c>
      <c r="X184" s="55" t="s">
        <v>10881</v>
      </c>
      <c r="Y184" s="56" t="str">
        <f>VLOOKUP(X184,Sheet2!$B:$C,2,0)</f>
        <v>Chả cốm 300g</v>
      </c>
      <c r="AA184" s="53" t="s">
        <v>11550</v>
      </c>
      <c r="AB184" s="53" t="s">
        <v>11551</v>
      </c>
      <c r="AD184" s="24">
        <v>1</v>
      </c>
      <c r="AF184" s="24">
        <v>60885</v>
      </c>
      <c r="AG184" s="74">
        <f t="shared" si="2"/>
        <v>60885</v>
      </c>
      <c r="AK184" s="59">
        <v>8</v>
      </c>
      <c r="AN184" s="61" t="s">
        <v>11552</v>
      </c>
      <c r="AP184" s="62" t="s">
        <v>11553</v>
      </c>
      <c r="AQ184" s="62" t="s">
        <v>11554</v>
      </c>
      <c r="AR184" s="62" t="s">
        <v>11555</v>
      </c>
    </row>
    <row r="185" spans="3:44" x14ac:dyDescent="0.25">
      <c r="C185" s="53" t="s">
        <v>11547</v>
      </c>
      <c r="D185" s="53" t="s">
        <v>11548</v>
      </c>
      <c r="E185" s="54">
        <v>45810</v>
      </c>
      <c r="F185" s="54">
        <v>45810</v>
      </c>
      <c r="G185" s="55" t="s">
        <v>1059</v>
      </c>
      <c r="H185" s="54">
        <v>45810</v>
      </c>
      <c r="I185" s="56" t="s">
        <v>15636</v>
      </c>
      <c r="K185" s="55" t="s">
        <v>11549</v>
      </c>
      <c r="L185" s="55" t="s">
        <v>13453</v>
      </c>
      <c r="M185" s="54">
        <v>45810</v>
      </c>
      <c r="N185" s="55" t="s">
        <v>11243</v>
      </c>
      <c r="O185" s="56" t="str">
        <f>VLOOKUP(N185,Sheet1!$B:$C,2,0)</f>
        <v>CHI NHÁNH NGHỆ AN - CÔNG TY CỔ PHẦN DỊCH VỤ THƯƠNG MẠI TỔNG HỢP WINCOMMERCE</v>
      </c>
      <c r="Q185" s="56" t="str">
        <f>VLOOKUP(N185,Sheet1!$B:$D,3,0)</f>
        <v>0104918404-058</v>
      </c>
      <c r="U185" s="55" t="s">
        <v>13226</v>
      </c>
      <c r="X185" s="55" t="s">
        <v>10934</v>
      </c>
      <c r="Y185" s="56" t="str">
        <f>VLOOKUP(X185,Sheet2!$B:$C,2,0)</f>
        <v>Gà muối 500g</v>
      </c>
      <c r="AA185" s="53" t="s">
        <v>11550</v>
      </c>
      <c r="AB185" s="53" t="s">
        <v>11551</v>
      </c>
      <c r="AD185" s="24">
        <v>1</v>
      </c>
      <c r="AF185" s="24">
        <v>111058</v>
      </c>
      <c r="AG185" s="74">
        <f t="shared" si="2"/>
        <v>111058</v>
      </c>
      <c r="AK185" s="59">
        <v>8</v>
      </c>
      <c r="AN185" s="61" t="s">
        <v>11552</v>
      </c>
      <c r="AP185" s="62" t="s">
        <v>11553</v>
      </c>
      <c r="AQ185" s="62" t="s">
        <v>11554</v>
      </c>
      <c r="AR185" s="62" t="s">
        <v>11555</v>
      </c>
    </row>
    <row r="186" spans="3:44" x14ac:dyDescent="0.25">
      <c r="C186" s="53" t="s">
        <v>11547</v>
      </c>
      <c r="D186" s="53" t="s">
        <v>11548</v>
      </c>
      <c r="E186" s="54">
        <v>45810</v>
      </c>
      <c r="F186" s="54">
        <v>45810</v>
      </c>
      <c r="G186" s="55" t="s">
        <v>1028</v>
      </c>
      <c r="H186" s="54">
        <v>45810</v>
      </c>
      <c r="I186" s="56" t="s">
        <v>15637</v>
      </c>
      <c r="K186" s="55" t="s">
        <v>11549</v>
      </c>
      <c r="L186" s="55" t="s">
        <v>13454</v>
      </c>
      <c r="M186" s="54">
        <v>45810</v>
      </c>
      <c r="N186" s="55" t="s">
        <v>11024</v>
      </c>
      <c r="O186" s="56" t="str">
        <f>VLOOKUP(N186,Sheet1!$B:$C,2,0)</f>
        <v>CÔNG TY CỔ PHẦN DỊCH VỤ THƯƠNG MẠI TỔNG HỢP WINCOMMERCE</v>
      </c>
      <c r="Q186" s="56" t="str">
        <f>VLOOKUP(N186,Sheet1!$B:$D,3,0)</f>
        <v>0104918404</v>
      </c>
      <c r="U186" s="55" t="s">
        <v>15263</v>
      </c>
      <c r="X186" s="55" t="s">
        <v>10934</v>
      </c>
      <c r="Y186" s="56" t="str">
        <f>VLOOKUP(X186,Sheet2!$B:$C,2,0)</f>
        <v>Gà muối 500g</v>
      </c>
      <c r="AA186" s="53" t="s">
        <v>11550</v>
      </c>
      <c r="AB186" s="53" t="s">
        <v>11551</v>
      </c>
      <c r="AD186" s="24">
        <v>1</v>
      </c>
      <c r="AF186" s="24">
        <v>111058</v>
      </c>
      <c r="AG186" s="74">
        <f t="shared" si="2"/>
        <v>111058</v>
      </c>
      <c r="AK186" s="59">
        <v>8</v>
      </c>
      <c r="AN186" s="61" t="s">
        <v>11552</v>
      </c>
      <c r="AP186" s="62" t="s">
        <v>11553</v>
      </c>
      <c r="AQ186" s="62" t="s">
        <v>11554</v>
      </c>
      <c r="AR186" s="62" t="s">
        <v>11555</v>
      </c>
    </row>
    <row r="187" spans="3:44" x14ac:dyDescent="0.25">
      <c r="C187" s="53" t="s">
        <v>11547</v>
      </c>
      <c r="D187" s="53" t="s">
        <v>11548</v>
      </c>
      <c r="E187" s="54">
        <v>45810</v>
      </c>
      <c r="F187" s="54">
        <v>45810</v>
      </c>
      <c r="G187" s="55" t="s">
        <v>1028</v>
      </c>
      <c r="H187" s="54">
        <v>45810</v>
      </c>
      <c r="I187" s="56" t="s">
        <v>15637</v>
      </c>
      <c r="K187" s="55" t="s">
        <v>11549</v>
      </c>
      <c r="L187" s="55" t="s">
        <v>13454</v>
      </c>
      <c r="M187" s="54">
        <v>45810</v>
      </c>
      <c r="N187" s="55" t="s">
        <v>11024</v>
      </c>
      <c r="O187" s="56" t="str">
        <f>VLOOKUP(N187,Sheet1!$B:$C,2,0)</f>
        <v>CÔNG TY CỔ PHẦN DỊCH VỤ THƯƠNG MẠI TỔNG HỢP WINCOMMERCE</v>
      </c>
      <c r="Q187" s="56" t="str">
        <f>VLOOKUP(N187,Sheet1!$B:$D,3,0)</f>
        <v>0104918404</v>
      </c>
      <c r="U187" s="55" t="s">
        <v>15263</v>
      </c>
      <c r="X187" s="55" t="s">
        <v>10883</v>
      </c>
      <c r="Y187" s="56" t="str">
        <f>VLOOKUP(X187,Sheet2!$B:$C,2,0)</f>
        <v>Chân giò heo muối 300g</v>
      </c>
      <c r="AA187" s="53" t="s">
        <v>11550</v>
      </c>
      <c r="AB187" s="53" t="s">
        <v>11551</v>
      </c>
      <c r="AD187" s="24">
        <v>1</v>
      </c>
      <c r="AF187" s="24">
        <v>60213</v>
      </c>
      <c r="AG187" s="74">
        <f t="shared" si="2"/>
        <v>60213</v>
      </c>
      <c r="AK187" s="59">
        <v>8</v>
      </c>
      <c r="AN187" s="61" t="s">
        <v>11552</v>
      </c>
      <c r="AP187" s="62" t="s">
        <v>11553</v>
      </c>
      <c r="AQ187" s="62" t="s">
        <v>11554</v>
      </c>
      <c r="AR187" s="62" t="s">
        <v>11555</v>
      </c>
    </row>
    <row r="188" spans="3:44" x14ac:dyDescent="0.25">
      <c r="C188" s="53" t="s">
        <v>11547</v>
      </c>
      <c r="D188" s="53" t="s">
        <v>11548</v>
      </c>
      <c r="E188" s="54">
        <v>45810</v>
      </c>
      <c r="F188" s="54">
        <v>45810</v>
      </c>
      <c r="G188" s="55" t="s">
        <v>728</v>
      </c>
      <c r="H188" s="54">
        <v>45810</v>
      </c>
      <c r="I188" s="56" t="s">
        <v>15638</v>
      </c>
      <c r="K188" s="55" t="s">
        <v>11549</v>
      </c>
      <c r="L188" s="55" t="s">
        <v>13455</v>
      </c>
      <c r="M188" s="54">
        <v>45810</v>
      </c>
      <c r="N188" s="55" t="s">
        <v>11024</v>
      </c>
      <c r="O188" s="56" t="str">
        <f>VLOOKUP(N188,Sheet1!$B:$C,2,0)</f>
        <v>CÔNG TY CỔ PHẦN DỊCH VỤ THƯƠNG MẠI TỔNG HỢP WINCOMMERCE</v>
      </c>
      <c r="Q188" s="56" t="str">
        <f>VLOOKUP(N188,Sheet1!$B:$D,3,0)</f>
        <v>0104918404</v>
      </c>
      <c r="U188" s="55" t="s">
        <v>15264</v>
      </c>
      <c r="X188" s="55" t="s">
        <v>10983</v>
      </c>
      <c r="Y188" s="56" t="str">
        <f>VLOOKUP(X188,Sheet2!$B:$C,2,0)</f>
        <v>Mọc Nấm Hương 250g</v>
      </c>
      <c r="AA188" s="53" t="s">
        <v>11550</v>
      </c>
      <c r="AB188" s="53" t="s">
        <v>11551</v>
      </c>
      <c r="AD188" s="24">
        <v>2</v>
      </c>
      <c r="AF188" s="24">
        <v>46000</v>
      </c>
      <c r="AG188" s="74">
        <f t="shared" si="2"/>
        <v>92000</v>
      </c>
      <c r="AK188" s="59">
        <v>8</v>
      </c>
      <c r="AN188" s="61" t="s">
        <v>11552</v>
      </c>
      <c r="AP188" s="62" t="s">
        <v>11553</v>
      </c>
      <c r="AQ188" s="62" t="s">
        <v>11554</v>
      </c>
      <c r="AR188" s="62" t="s">
        <v>11555</v>
      </c>
    </row>
    <row r="189" spans="3:44" x14ac:dyDescent="0.25">
      <c r="C189" s="53" t="s">
        <v>11547</v>
      </c>
      <c r="D189" s="53" t="s">
        <v>11548</v>
      </c>
      <c r="E189" s="54">
        <v>45810</v>
      </c>
      <c r="F189" s="54">
        <v>45810</v>
      </c>
      <c r="G189" s="55" t="s">
        <v>530</v>
      </c>
      <c r="H189" s="54">
        <v>45810</v>
      </c>
      <c r="I189" s="56" t="s">
        <v>15639</v>
      </c>
      <c r="K189" s="55" t="s">
        <v>11549</v>
      </c>
      <c r="L189" s="55" t="s">
        <v>13456</v>
      </c>
      <c r="M189" s="54">
        <v>45810</v>
      </c>
      <c r="N189" s="55" t="s">
        <v>11144</v>
      </c>
      <c r="O189" s="56" t="str">
        <f>VLOOKUP(N189,Sheet1!$B:$C,2,0)</f>
        <v>CHI NHÁNH VĨNH PHÚC - CÔNG TY CỔ PHẦN DỊCH VỤ THƯƠNG MẠI TỔNG HỢP WINCOMMERCE</v>
      </c>
      <c r="Q189" s="56" t="str">
        <f>VLOOKUP(N189,Sheet1!$B:$D,3,0)</f>
        <v>0104918404-029</v>
      </c>
      <c r="U189" s="55" t="s">
        <v>12653</v>
      </c>
      <c r="X189" s="55" t="s">
        <v>10897</v>
      </c>
      <c r="Y189" s="56" t="str">
        <f>VLOOKUP(X189,Sheet2!$B:$C,2,0)</f>
        <v>Chả nướng 300g</v>
      </c>
      <c r="AA189" s="53" t="s">
        <v>11550</v>
      </c>
      <c r="AB189" s="53" t="s">
        <v>11551</v>
      </c>
      <c r="AD189" s="24">
        <v>2</v>
      </c>
      <c r="AF189" s="24">
        <v>56760</v>
      </c>
      <c r="AG189" s="74">
        <f t="shared" si="2"/>
        <v>113520</v>
      </c>
      <c r="AK189" s="59">
        <v>8</v>
      </c>
      <c r="AN189" s="61" t="s">
        <v>11552</v>
      </c>
      <c r="AP189" s="62" t="s">
        <v>11553</v>
      </c>
      <c r="AQ189" s="62" t="s">
        <v>11554</v>
      </c>
      <c r="AR189" s="62" t="s">
        <v>11555</v>
      </c>
    </row>
    <row r="190" spans="3:44" x14ac:dyDescent="0.25">
      <c r="C190" s="53" t="s">
        <v>11547</v>
      </c>
      <c r="D190" s="53" t="s">
        <v>11548</v>
      </c>
      <c r="E190" s="54">
        <v>45810</v>
      </c>
      <c r="F190" s="54">
        <v>45810</v>
      </c>
      <c r="G190" s="55" t="s">
        <v>612</v>
      </c>
      <c r="H190" s="54">
        <v>45810</v>
      </c>
      <c r="I190" s="56" t="s">
        <v>15640</v>
      </c>
      <c r="K190" s="55" t="s">
        <v>11549</v>
      </c>
      <c r="L190" s="55" t="s">
        <v>11350</v>
      </c>
      <c r="M190" s="54">
        <v>45810</v>
      </c>
      <c r="N190" s="55" t="s">
        <v>11298</v>
      </c>
      <c r="O190" s="56" t="str">
        <f>VLOOKUP(N190,Sheet1!$B:$C,2,0)</f>
        <v>CHI NHÁNH BÌNH ĐỊNH - CÔNG TY CỔ PHẦN DỊCH VỤ THƯƠNG MẠI TỔNG HỢP WINCOMMERCE</v>
      </c>
      <c r="Q190" s="56" t="str">
        <f>VLOOKUP(N190,Sheet1!$B:$D,3,0)</f>
        <v>0104918404-071</v>
      </c>
      <c r="U190" s="55" t="s">
        <v>15265</v>
      </c>
      <c r="X190" s="55" t="s">
        <v>10936</v>
      </c>
      <c r="Y190" s="56" t="str">
        <f>VLOOKUP(X190,Sheet2!$B:$C,2,0)</f>
        <v>Giò sụn gà 250g</v>
      </c>
      <c r="AA190" s="53" t="s">
        <v>11550</v>
      </c>
      <c r="AB190" s="53" t="s">
        <v>11551</v>
      </c>
      <c r="AD190" s="24">
        <v>2</v>
      </c>
      <c r="AF190" s="24">
        <v>50400</v>
      </c>
      <c r="AG190" s="74">
        <f t="shared" si="2"/>
        <v>100800</v>
      </c>
      <c r="AK190" s="59">
        <v>8</v>
      </c>
      <c r="AN190" s="61" t="s">
        <v>11552</v>
      </c>
      <c r="AP190" s="62" t="s">
        <v>11553</v>
      </c>
      <c r="AQ190" s="62" t="s">
        <v>11554</v>
      </c>
      <c r="AR190" s="62" t="s">
        <v>11555</v>
      </c>
    </row>
    <row r="191" spans="3:44" x14ac:dyDescent="0.25">
      <c r="C191" s="53" t="s">
        <v>11547</v>
      </c>
      <c r="D191" s="53" t="s">
        <v>11548</v>
      </c>
      <c r="E191" s="54">
        <v>45810</v>
      </c>
      <c r="F191" s="54">
        <v>45810</v>
      </c>
      <c r="G191" s="55" t="s">
        <v>722</v>
      </c>
      <c r="H191" s="54">
        <v>45810</v>
      </c>
      <c r="I191" s="56" t="s">
        <v>15641</v>
      </c>
      <c r="K191" s="55" t="s">
        <v>11549</v>
      </c>
      <c r="L191" s="55" t="s">
        <v>13457</v>
      </c>
      <c r="M191" s="54">
        <v>45810</v>
      </c>
      <c r="N191" s="55" t="s">
        <v>11034</v>
      </c>
      <c r="O191" s="56" t="str">
        <f>VLOOKUP(N191,Sheet1!$B:$C,2,0)</f>
        <v>CHI NHÁNH HÀ NỘI - CÔNG TY CỔ PHẦN DỊCH VỤ THƯƠNG MẠI TỔNG HỢP WINCOMMERCE</v>
      </c>
      <c r="Q191" s="56" t="str">
        <f>VLOOKUP(N191,Sheet1!$B:$D,3,0)</f>
        <v>0104918404-002</v>
      </c>
      <c r="U191" s="55" t="s">
        <v>12216</v>
      </c>
      <c r="X191" s="55" t="s">
        <v>10934</v>
      </c>
      <c r="Y191" s="56" t="str">
        <f>VLOOKUP(X191,Sheet2!$B:$C,2,0)</f>
        <v>Gà muối 500g</v>
      </c>
      <c r="AA191" s="53" t="s">
        <v>11550</v>
      </c>
      <c r="AB191" s="53" t="s">
        <v>11551</v>
      </c>
      <c r="AD191" s="24">
        <v>3</v>
      </c>
      <c r="AF191" s="24">
        <v>111058</v>
      </c>
      <c r="AG191" s="74">
        <f t="shared" si="2"/>
        <v>333174</v>
      </c>
      <c r="AK191" s="59">
        <v>8</v>
      </c>
      <c r="AN191" s="61" t="s">
        <v>11552</v>
      </c>
      <c r="AP191" s="62" t="s">
        <v>11553</v>
      </c>
      <c r="AQ191" s="62" t="s">
        <v>11554</v>
      </c>
      <c r="AR191" s="62" t="s">
        <v>11555</v>
      </c>
    </row>
    <row r="192" spans="3:44" x14ac:dyDescent="0.25">
      <c r="C192" s="53" t="s">
        <v>11547</v>
      </c>
      <c r="D192" s="53" t="s">
        <v>11548</v>
      </c>
      <c r="E192" s="54">
        <v>45810</v>
      </c>
      <c r="F192" s="54">
        <v>45810</v>
      </c>
      <c r="G192" s="55" t="s">
        <v>722</v>
      </c>
      <c r="H192" s="54">
        <v>45810</v>
      </c>
      <c r="I192" s="56" t="s">
        <v>15641</v>
      </c>
      <c r="K192" s="55" t="s">
        <v>11549</v>
      </c>
      <c r="L192" s="55" t="s">
        <v>13457</v>
      </c>
      <c r="M192" s="54">
        <v>45810</v>
      </c>
      <c r="N192" s="55" t="s">
        <v>11034</v>
      </c>
      <c r="O192" s="56" t="str">
        <f>VLOOKUP(N192,Sheet1!$B:$C,2,0)</f>
        <v>CHI NHÁNH HÀ NỘI - CÔNG TY CỔ PHẦN DỊCH VỤ THƯƠNG MẠI TỔNG HỢP WINCOMMERCE</v>
      </c>
      <c r="Q192" s="56" t="str">
        <f>VLOOKUP(N192,Sheet1!$B:$D,3,0)</f>
        <v>0104918404-002</v>
      </c>
      <c r="U192" s="55" t="s">
        <v>12216</v>
      </c>
      <c r="X192" s="55" t="s">
        <v>10927</v>
      </c>
      <c r="Y192" s="56" t="str">
        <f>VLOOKUP(X192,Sheet2!$B:$C,2,0)</f>
        <v>Giò lụa cây 250g</v>
      </c>
      <c r="AA192" s="53" t="s">
        <v>11550</v>
      </c>
      <c r="AB192" s="53" t="s">
        <v>11551</v>
      </c>
      <c r="AD192" s="24">
        <v>1</v>
      </c>
      <c r="AF192" s="24">
        <v>49500</v>
      </c>
      <c r="AG192" s="74">
        <f t="shared" si="2"/>
        <v>49500</v>
      </c>
      <c r="AK192" s="59">
        <v>8</v>
      </c>
      <c r="AN192" s="61" t="s">
        <v>11552</v>
      </c>
      <c r="AP192" s="62" t="s">
        <v>11553</v>
      </c>
      <c r="AQ192" s="62" t="s">
        <v>11554</v>
      </c>
      <c r="AR192" s="62" t="s">
        <v>11555</v>
      </c>
    </row>
    <row r="193" spans="3:44" x14ac:dyDescent="0.25">
      <c r="C193" s="53" t="s">
        <v>11547</v>
      </c>
      <c r="D193" s="53" t="s">
        <v>11548</v>
      </c>
      <c r="E193" s="54">
        <v>45810</v>
      </c>
      <c r="F193" s="54">
        <v>45810</v>
      </c>
      <c r="G193" s="55" t="s">
        <v>940</v>
      </c>
      <c r="H193" s="54">
        <v>45810</v>
      </c>
      <c r="I193" s="56" t="s">
        <v>15642</v>
      </c>
      <c r="K193" s="55" t="s">
        <v>11549</v>
      </c>
      <c r="L193" s="55" t="s">
        <v>13458</v>
      </c>
      <c r="M193" s="54">
        <v>45810</v>
      </c>
      <c r="N193" s="55" t="s">
        <v>11034</v>
      </c>
      <c r="O193" s="56" t="str">
        <f>VLOOKUP(N193,Sheet1!$B:$C,2,0)</f>
        <v>CHI NHÁNH HÀ NỘI - CÔNG TY CỔ PHẦN DỊCH VỤ THƯƠNG MẠI TỔNG HỢP WINCOMMERCE</v>
      </c>
      <c r="Q193" s="56" t="str">
        <f>VLOOKUP(N193,Sheet1!$B:$D,3,0)</f>
        <v>0104918404-002</v>
      </c>
      <c r="U193" s="55" t="s">
        <v>15266</v>
      </c>
      <c r="X193" s="55" t="s">
        <v>10983</v>
      </c>
      <c r="Y193" s="56" t="str">
        <f>VLOOKUP(X193,Sheet2!$B:$C,2,0)</f>
        <v>Mọc Nấm Hương 250g</v>
      </c>
      <c r="AA193" s="53" t="s">
        <v>11550</v>
      </c>
      <c r="AB193" s="53" t="s">
        <v>11551</v>
      </c>
      <c r="AD193" s="24">
        <v>2</v>
      </c>
      <c r="AF193" s="24">
        <v>46000</v>
      </c>
      <c r="AG193" s="74">
        <f t="shared" si="2"/>
        <v>92000</v>
      </c>
      <c r="AK193" s="59">
        <v>8</v>
      </c>
      <c r="AN193" s="61" t="s">
        <v>11552</v>
      </c>
      <c r="AP193" s="62" t="s">
        <v>11553</v>
      </c>
      <c r="AQ193" s="62" t="s">
        <v>11554</v>
      </c>
      <c r="AR193" s="62" t="s">
        <v>11555</v>
      </c>
    </row>
    <row r="194" spans="3:44" x14ac:dyDescent="0.25">
      <c r="C194" s="53" t="s">
        <v>11547</v>
      </c>
      <c r="D194" s="53" t="s">
        <v>11548</v>
      </c>
      <c r="E194" s="54">
        <v>45810</v>
      </c>
      <c r="F194" s="54">
        <v>45810</v>
      </c>
      <c r="G194" s="55" t="s">
        <v>616</v>
      </c>
      <c r="H194" s="54">
        <v>45810</v>
      </c>
      <c r="I194" s="56" t="s">
        <v>15643</v>
      </c>
      <c r="K194" s="55" t="s">
        <v>11549</v>
      </c>
      <c r="L194" s="55" t="s">
        <v>12947</v>
      </c>
      <c r="M194" s="54">
        <v>45810</v>
      </c>
      <c r="N194" s="55" t="s">
        <v>11298</v>
      </c>
      <c r="O194" s="56" t="str">
        <f>VLOOKUP(N194,Sheet1!$B:$C,2,0)</f>
        <v>CHI NHÁNH BÌNH ĐỊNH - CÔNG TY CỔ PHẦN DỊCH VỤ THƯƠNG MẠI TỔNG HỢP WINCOMMERCE</v>
      </c>
      <c r="Q194" s="56" t="str">
        <f>VLOOKUP(N194,Sheet1!$B:$D,3,0)</f>
        <v>0104918404-071</v>
      </c>
      <c r="U194" s="55" t="s">
        <v>15265</v>
      </c>
      <c r="X194" s="55" t="s">
        <v>10936</v>
      </c>
      <c r="Y194" s="56" t="str">
        <f>VLOOKUP(X194,Sheet2!$B:$C,2,0)</f>
        <v>Giò sụn gà 250g</v>
      </c>
      <c r="AA194" s="53" t="s">
        <v>11550</v>
      </c>
      <c r="AB194" s="53" t="s">
        <v>11551</v>
      </c>
      <c r="AD194" s="24">
        <v>2</v>
      </c>
      <c r="AF194" s="24">
        <v>50400</v>
      </c>
      <c r="AG194" s="74">
        <f t="shared" si="2"/>
        <v>100800</v>
      </c>
      <c r="AK194" s="59">
        <v>8</v>
      </c>
      <c r="AN194" s="61" t="s">
        <v>11552</v>
      </c>
      <c r="AP194" s="62" t="s">
        <v>11553</v>
      </c>
      <c r="AQ194" s="62" t="s">
        <v>11554</v>
      </c>
      <c r="AR194" s="62" t="s">
        <v>11555</v>
      </c>
    </row>
    <row r="195" spans="3:44" x14ac:dyDescent="0.25">
      <c r="C195" s="53" t="s">
        <v>11547</v>
      </c>
      <c r="D195" s="53" t="s">
        <v>11548</v>
      </c>
      <c r="E195" s="54">
        <v>45810</v>
      </c>
      <c r="F195" s="54">
        <v>45810</v>
      </c>
      <c r="G195" s="55" t="s">
        <v>412</v>
      </c>
      <c r="H195" s="54">
        <v>45810</v>
      </c>
      <c r="I195" s="56" t="s">
        <v>15644</v>
      </c>
      <c r="K195" s="55" t="s">
        <v>11549</v>
      </c>
      <c r="L195" s="55" t="s">
        <v>13459</v>
      </c>
      <c r="M195" s="54">
        <v>45810</v>
      </c>
      <c r="N195" s="55" t="s">
        <v>11034</v>
      </c>
      <c r="O195" s="56" t="str">
        <f>VLOOKUP(N195,Sheet1!$B:$C,2,0)</f>
        <v>CHI NHÁNH HÀ NỘI - CÔNG TY CỔ PHẦN DỊCH VỤ THƯƠNG MẠI TỔNG HỢP WINCOMMERCE</v>
      </c>
      <c r="Q195" s="56" t="str">
        <f>VLOOKUP(N195,Sheet1!$B:$D,3,0)</f>
        <v>0104918404-002</v>
      </c>
      <c r="U195" s="55" t="s">
        <v>11570</v>
      </c>
      <c r="X195" s="55" t="s">
        <v>10897</v>
      </c>
      <c r="Y195" s="56" t="str">
        <f>VLOOKUP(X195,Sheet2!$B:$C,2,0)</f>
        <v>Chả nướng 300g</v>
      </c>
      <c r="AA195" s="53" t="s">
        <v>11550</v>
      </c>
      <c r="AB195" s="53" t="s">
        <v>11551</v>
      </c>
      <c r="AD195" s="24">
        <v>2</v>
      </c>
      <c r="AF195" s="24">
        <v>56760</v>
      </c>
      <c r="AG195" s="74">
        <f t="shared" ref="AG195:AG258" si="3">AD195*AF195</f>
        <v>113520</v>
      </c>
      <c r="AK195" s="59">
        <v>8</v>
      </c>
      <c r="AN195" s="61" t="s">
        <v>11552</v>
      </c>
      <c r="AP195" s="62" t="s">
        <v>11553</v>
      </c>
      <c r="AQ195" s="62" t="s">
        <v>11554</v>
      </c>
      <c r="AR195" s="62" t="s">
        <v>11555</v>
      </c>
    </row>
    <row r="196" spans="3:44" x14ac:dyDescent="0.25">
      <c r="C196" s="53" t="s">
        <v>11547</v>
      </c>
      <c r="D196" s="53" t="s">
        <v>11548</v>
      </c>
      <c r="E196" s="54">
        <v>45810</v>
      </c>
      <c r="F196" s="54">
        <v>45810</v>
      </c>
      <c r="G196" s="55" t="s">
        <v>948</v>
      </c>
      <c r="H196" s="54">
        <v>45810</v>
      </c>
      <c r="I196" s="56" t="s">
        <v>15645</v>
      </c>
      <c r="K196" s="55" t="s">
        <v>11549</v>
      </c>
      <c r="L196" s="55" t="s">
        <v>13460</v>
      </c>
      <c r="M196" s="54">
        <v>45810</v>
      </c>
      <c r="N196" s="55" t="s">
        <v>11054</v>
      </c>
      <c r="O196" s="56" t="str">
        <f>VLOOKUP(N196,Sheet1!$B:$C,2,0)</f>
        <v>CHI NHÁNH QUẢNG NINH - CÔNG TY CỔ PHẦN DỊCH VỤ THƯƠNG MẠI TỔNG HỢP WINCOMMERCE</v>
      </c>
      <c r="Q196" s="56" t="str">
        <f>VLOOKUP(N196,Sheet1!$B:$D,3,0)</f>
        <v>0104918404-007</v>
      </c>
      <c r="U196" s="55" t="s">
        <v>12152</v>
      </c>
      <c r="X196" s="55" t="s">
        <v>10938</v>
      </c>
      <c r="Y196" s="56" t="str">
        <f>VLOOKUP(X196,Sheet2!$B:$C,2,0)</f>
        <v>Giò Tai Lưỡi Xào 250g</v>
      </c>
      <c r="AA196" s="53" t="s">
        <v>11550</v>
      </c>
      <c r="AB196" s="53" t="s">
        <v>11551</v>
      </c>
      <c r="AD196" s="24">
        <v>3</v>
      </c>
      <c r="AF196" s="24">
        <v>50182</v>
      </c>
      <c r="AG196" s="74">
        <f t="shared" si="3"/>
        <v>150546</v>
      </c>
      <c r="AK196" s="59">
        <v>8</v>
      </c>
      <c r="AN196" s="61" t="s">
        <v>11552</v>
      </c>
      <c r="AP196" s="62" t="s">
        <v>11553</v>
      </c>
      <c r="AQ196" s="62" t="s">
        <v>11554</v>
      </c>
      <c r="AR196" s="62" t="s">
        <v>11555</v>
      </c>
    </row>
    <row r="197" spans="3:44" x14ac:dyDescent="0.25">
      <c r="C197" s="53" t="s">
        <v>11547</v>
      </c>
      <c r="D197" s="53" t="s">
        <v>11548</v>
      </c>
      <c r="E197" s="54">
        <v>45810</v>
      </c>
      <c r="F197" s="54">
        <v>45810</v>
      </c>
      <c r="G197" s="55" t="s">
        <v>790</v>
      </c>
      <c r="H197" s="54">
        <v>45810</v>
      </c>
      <c r="I197" s="56" t="s">
        <v>15646</v>
      </c>
      <c r="K197" s="55" t="s">
        <v>11549</v>
      </c>
      <c r="L197" s="55" t="s">
        <v>13461</v>
      </c>
      <c r="M197" s="54">
        <v>45810</v>
      </c>
      <c r="N197" s="55" t="s">
        <v>11034</v>
      </c>
      <c r="O197" s="56" t="str">
        <f>VLOOKUP(N197,Sheet1!$B:$C,2,0)</f>
        <v>CHI NHÁNH HÀ NỘI - CÔNG TY CỔ PHẦN DỊCH VỤ THƯƠNG MẠI TỔNG HỢP WINCOMMERCE</v>
      </c>
      <c r="Q197" s="56" t="str">
        <f>VLOOKUP(N197,Sheet1!$B:$D,3,0)</f>
        <v>0104918404-002</v>
      </c>
      <c r="U197" s="55" t="s">
        <v>13233</v>
      </c>
      <c r="X197" s="55" t="s">
        <v>10983</v>
      </c>
      <c r="Y197" s="56" t="str">
        <f>VLOOKUP(X197,Sheet2!$B:$C,2,0)</f>
        <v>Mọc Nấm Hương 250g</v>
      </c>
      <c r="AA197" s="53" t="s">
        <v>11550</v>
      </c>
      <c r="AB197" s="53" t="s">
        <v>11551</v>
      </c>
      <c r="AD197" s="24">
        <v>3</v>
      </c>
      <c r="AF197" s="24">
        <v>46000</v>
      </c>
      <c r="AG197" s="74">
        <f t="shared" si="3"/>
        <v>138000</v>
      </c>
      <c r="AK197" s="59">
        <v>8</v>
      </c>
      <c r="AN197" s="61" t="s">
        <v>11552</v>
      </c>
      <c r="AP197" s="62" t="s">
        <v>11553</v>
      </c>
      <c r="AQ197" s="62" t="s">
        <v>11554</v>
      </c>
      <c r="AR197" s="62" t="s">
        <v>11555</v>
      </c>
    </row>
    <row r="198" spans="3:44" x14ac:dyDescent="0.25">
      <c r="C198" s="53" t="s">
        <v>11547</v>
      </c>
      <c r="D198" s="53" t="s">
        <v>11548</v>
      </c>
      <c r="E198" s="54">
        <v>45810</v>
      </c>
      <c r="F198" s="54">
        <v>45810</v>
      </c>
      <c r="G198" s="55" t="s">
        <v>404</v>
      </c>
      <c r="H198" s="54">
        <v>45810</v>
      </c>
      <c r="I198" s="56" t="s">
        <v>15647</v>
      </c>
      <c r="K198" s="55" t="s">
        <v>11549</v>
      </c>
      <c r="L198" s="55" t="s">
        <v>13462</v>
      </c>
      <c r="M198" s="54">
        <v>45810</v>
      </c>
      <c r="N198" s="55" t="s">
        <v>11034</v>
      </c>
      <c r="O198" s="56" t="str">
        <f>VLOOKUP(N198,Sheet1!$B:$C,2,0)</f>
        <v>CHI NHÁNH HÀ NỘI - CÔNG TY CỔ PHẦN DỊCH VỤ THƯƠNG MẠI TỔNG HỢP WINCOMMERCE</v>
      </c>
      <c r="Q198" s="56" t="str">
        <f>VLOOKUP(N198,Sheet1!$B:$D,3,0)</f>
        <v>0104918404-002</v>
      </c>
      <c r="U198" s="55" t="s">
        <v>11590</v>
      </c>
      <c r="X198" s="55" t="s">
        <v>10881</v>
      </c>
      <c r="Y198" s="56" t="str">
        <f>VLOOKUP(X198,Sheet2!$B:$C,2,0)</f>
        <v>Chả cốm 300g</v>
      </c>
      <c r="AA198" s="53" t="s">
        <v>11550</v>
      </c>
      <c r="AB198" s="53" t="s">
        <v>11551</v>
      </c>
      <c r="AD198" s="24">
        <v>2</v>
      </c>
      <c r="AF198" s="24">
        <v>74250</v>
      </c>
      <c r="AG198" s="74">
        <f t="shared" si="3"/>
        <v>148500</v>
      </c>
      <c r="AK198" s="59">
        <v>8</v>
      </c>
      <c r="AN198" s="61" t="s">
        <v>11552</v>
      </c>
      <c r="AP198" s="62" t="s">
        <v>11553</v>
      </c>
      <c r="AQ198" s="62" t="s">
        <v>11554</v>
      </c>
      <c r="AR198" s="62" t="s">
        <v>11555</v>
      </c>
    </row>
    <row r="199" spans="3:44" x14ac:dyDescent="0.25">
      <c r="C199" s="53" t="s">
        <v>11547</v>
      </c>
      <c r="D199" s="53" t="s">
        <v>11548</v>
      </c>
      <c r="E199" s="54">
        <v>45810</v>
      </c>
      <c r="F199" s="54">
        <v>45810</v>
      </c>
      <c r="G199" s="55" t="s">
        <v>404</v>
      </c>
      <c r="H199" s="54">
        <v>45810</v>
      </c>
      <c r="I199" s="56" t="s">
        <v>15647</v>
      </c>
      <c r="K199" s="55" t="s">
        <v>11549</v>
      </c>
      <c r="L199" s="55" t="s">
        <v>13462</v>
      </c>
      <c r="M199" s="54">
        <v>45810</v>
      </c>
      <c r="N199" s="55" t="s">
        <v>11034</v>
      </c>
      <c r="O199" s="56" t="str">
        <f>VLOOKUP(N199,Sheet1!$B:$C,2,0)</f>
        <v>CHI NHÁNH HÀ NỘI - CÔNG TY CỔ PHẦN DỊCH VỤ THƯƠNG MẠI TỔNG HỢP WINCOMMERCE</v>
      </c>
      <c r="Q199" s="56" t="str">
        <f>VLOOKUP(N199,Sheet1!$B:$D,3,0)</f>
        <v>0104918404-002</v>
      </c>
      <c r="U199" s="55" t="s">
        <v>11590</v>
      </c>
      <c r="X199" s="55" t="s">
        <v>10938</v>
      </c>
      <c r="Y199" s="56" t="str">
        <f>VLOOKUP(X199,Sheet2!$B:$C,2,0)</f>
        <v>Giò Tai Lưỡi Xào 250g</v>
      </c>
      <c r="AA199" s="53" t="s">
        <v>11550</v>
      </c>
      <c r="AB199" s="53" t="s">
        <v>11551</v>
      </c>
      <c r="AD199" s="24">
        <v>3</v>
      </c>
      <c r="AF199" s="24">
        <v>50182</v>
      </c>
      <c r="AG199" s="74">
        <f t="shared" si="3"/>
        <v>150546</v>
      </c>
      <c r="AK199" s="59">
        <v>8</v>
      </c>
      <c r="AN199" s="61" t="s">
        <v>11552</v>
      </c>
      <c r="AP199" s="62" t="s">
        <v>11553</v>
      </c>
      <c r="AQ199" s="62" t="s">
        <v>11554</v>
      </c>
      <c r="AR199" s="62" t="s">
        <v>11555</v>
      </c>
    </row>
    <row r="200" spans="3:44" x14ac:dyDescent="0.25">
      <c r="C200" s="53" t="s">
        <v>11547</v>
      </c>
      <c r="D200" s="53" t="s">
        <v>11548</v>
      </c>
      <c r="E200" s="54">
        <v>45810</v>
      </c>
      <c r="F200" s="54">
        <v>45810</v>
      </c>
      <c r="G200" s="55" t="s">
        <v>404</v>
      </c>
      <c r="H200" s="54">
        <v>45810</v>
      </c>
      <c r="I200" s="56" t="s">
        <v>15647</v>
      </c>
      <c r="K200" s="55" t="s">
        <v>11549</v>
      </c>
      <c r="L200" s="55" t="s">
        <v>13462</v>
      </c>
      <c r="M200" s="54">
        <v>45810</v>
      </c>
      <c r="N200" s="55" t="s">
        <v>11034</v>
      </c>
      <c r="O200" s="56" t="str">
        <f>VLOOKUP(N200,Sheet1!$B:$C,2,0)</f>
        <v>CHI NHÁNH HÀ NỘI - CÔNG TY CỔ PHẦN DỊCH VỤ THƯƠNG MẠI TỔNG HỢP WINCOMMERCE</v>
      </c>
      <c r="Q200" s="56" t="str">
        <f>VLOOKUP(N200,Sheet1!$B:$D,3,0)</f>
        <v>0104918404-002</v>
      </c>
      <c r="U200" s="55" t="s">
        <v>11590</v>
      </c>
      <c r="X200" s="55" t="s">
        <v>10936</v>
      </c>
      <c r="Y200" s="56" t="str">
        <f>VLOOKUP(X200,Sheet2!$B:$C,2,0)</f>
        <v>Giò sụn gà 250g</v>
      </c>
      <c r="AA200" s="53" t="s">
        <v>11550</v>
      </c>
      <c r="AB200" s="53" t="s">
        <v>11551</v>
      </c>
      <c r="AD200" s="24">
        <v>2</v>
      </c>
      <c r="AF200" s="24">
        <v>50400</v>
      </c>
      <c r="AG200" s="74">
        <f t="shared" si="3"/>
        <v>100800</v>
      </c>
      <c r="AK200" s="59">
        <v>8</v>
      </c>
      <c r="AN200" s="61" t="s">
        <v>11552</v>
      </c>
      <c r="AP200" s="62" t="s">
        <v>11553</v>
      </c>
      <c r="AQ200" s="62" t="s">
        <v>11554</v>
      </c>
      <c r="AR200" s="62" t="s">
        <v>11555</v>
      </c>
    </row>
    <row r="201" spans="3:44" x14ac:dyDescent="0.25">
      <c r="C201" s="53" t="s">
        <v>11547</v>
      </c>
      <c r="D201" s="53" t="s">
        <v>11548</v>
      </c>
      <c r="E201" s="54">
        <v>45810</v>
      </c>
      <c r="F201" s="54">
        <v>45810</v>
      </c>
      <c r="G201" s="55" t="s">
        <v>964</v>
      </c>
      <c r="H201" s="54">
        <v>45810</v>
      </c>
      <c r="I201" s="56" t="s">
        <v>15648</v>
      </c>
      <c r="K201" s="55" t="s">
        <v>11549</v>
      </c>
      <c r="L201" s="55" t="s">
        <v>13463</v>
      </c>
      <c r="M201" s="54">
        <v>45810</v>
      </c>
      <c r="N201" s="55" t="s">
        <v>11194</v>
      </c>
      <c r="O201" s="56" t="str">
        <f>VLOOKUP(N201,Sheet1!$B:$C,2,0)</f>
        <v>CHI NHÁNH THÁI BÌNH - CÔNG TY CỔ PHẦN DỊCH VỤ THƯƠNG MẠI TỔNG HỢP WINCOMMERCE</v>
      </c>
      <c r="Q201" s="56" t="str">
        <f>VLOOKUP(N201,Sheet1!$B:$D,3,0)</f>
        <v>0104918404-044</v>
      </c>
      <c r="U201" s="55" t="s">
        <v>13070</v>
      </c>
      <c r="X201" s="55" t="s">
        <v>10934</v>
      </c>
      <c r="Y201" s="56" t="str">
        <f>VLOOKUP(X201,Sheet2!$B:$C,2,0)</f>
        <v>Gà muối 500g</v>
      </c>
      <c r="AA201" s="53" t="s">
        <v>11550</v>
      </c>
      <c r="AB201" s="53" t="s">
        <v>11551</v>
      </c>
      <c r="AD201" s="24">
        <v>3</v>
      </c>
      <c r="AF201" s="24">
        <v>111058</v>
      </c>
      <c r="AG201" s="74">
        <f t="shared" si="3"/>
        <v>333174</v>
      </c>
      <c r="AK201" s="59">
        <v>8</v>
      </c>
      <c r="AN201" s="61" t="s">
        <v>11552</v>
      </c>
      <c r="AP201" s="62" t="s">
        <v>11553</v>
      </c>
      <c r="AQ201" s="62" t="s">
        <v>11554</v>
      </c>
      <c r="AR201" s="62" t="s">
        <v>11555</v>
      </c>
    </row>
    <row r="202" spans="3:44" x14ac:dyDescent="0.25">
      <c r="C202" s="53" t="s">
        <v>11547</v>
      </c>
      <c r="D202" s="53" t="s">
        <v>11548</v>
      </c>
      <c r="E202" s="54">
        <v>45810</v>
      </c>
      <c r="F202" s="54">
        <v>45810</v>
      </c>
      <c r="G202" s="55" t="s">
        <v>580</v>
      </c>
      <c r="H202" s="54">
        <v>45810</v>
      </c>
      <c r="I202" s="56" t="s">
        <v>15649</v>
      </c>
      <c r="K202" s="55" t="s">
        <v>11549</v>
      </c>
      <c r="L202" s="55" t="s">
        <v>11845</v>
      </c>
      <c r="M202" s="54">
        <v>45810</v>
      </c>
      <c r="N202" s="55" t="s">
        <v>11104</v>
      </c>
      <c r="O202" s="56" t="str">
        <f>VLOOKUP(N202,Sheet1!$B:$C,2,0)</f>
        <v>CHI NHÁNH THANH HÓA - CÔNG TY CỔ PHẦN DỊCH VỤ THƯƠNG MẠI TỔNG HỢP WINCOMMERCE</v>
      </c>
      <c r="Q202" s="56" t="str">
        <f>VLOOKUP(N202,Sheet1!$B:$D,3,0)</f>
        <v>0104918404-020</v>
      </c>
      <c r="U202" s="55" t="s">
        <v>12758</v>
      </c>
      <c r="X202" s="55" t="s">
        <v>10983</v>
      </c>
      <c r="Y202" s="56" t="str">
        <f>VLOOKUP(X202,Sheet2!$B:$C,2,0)</f>
        <v>Mọc Nấm Hương 250g</v>
      </c>
      <c r="AA202" s="53" t="s">
        <v>11550</v>
      </c>
      <c r="AB202" s="53" t="s">
        <v>11551</v>
      </c>
      <c r="AD202" s="24">
        <v>3</v>
      </c>
      <c r="AF202" s="24">
        <v>46000</v>
      </c>
      <c r="AG202" s="74">
        <f t="shared" si="3"/>
        <v>138000</v>
      </c>
      <c r="AK202" s="59">
        <v>8</v>
      </c>
      <c r="AN202" s="61" t="s">
        <v>11552</v>
      </c>
      <c r="AP202" s="62" t="s">
        <v>11553</v>
      </c>
      <c r="AQ202" s="62" t="s">
        <v>11554</v>
      </c>
      <c r="AR202" s="62" t="s">
        <v>11555</v>
      </c>
    </row>
    <row r="203" spans="3:44" x14ac:dyDescent="0.25">
      <c r="C203" s="53" t="s">
        <v>11547</v>
      </c>
      <c r="D203" s="53" t="s">
        <v>11548</v>
      </c>
      <c r="E203" s="54">
        <v>45810</v>
      </c>
      <c r="F203" s="54">
        <v>45810</v>
      </c>
      <c r="G203" s="55" t="s">
        <v>580</v>
      </c>
      <c r="H203" s="54">
        <v>45810</v>
      </c>
      <c r="I203" s="56" t="s">
        <v>15649</v>
      </c>
      <c r="K203" s="55" t="s">
        <v>11549</v>
      </c>
      <c r="L203" s="55" t="s">
        <v>11845</v>
      </c>
      <c r="M203" s="54">
        <v>45810</v>
      </c>
      <c r="N203" s="55" t="s">
        <v>11104</v>
      </c>
      <c r="O203" s="56" t="str">
        <f>VLOOKUP(N203,Sheet1!$B:$C,2,0)</f>
        <v>CHI NHÁNH THANH HÓA - CÔNG TY CỔ PHẦN DỊCH VỤ THƯƠNG MẠI TỔNG HỢP WINCOMMERCE</v>
      </c>
      <c r="Q203" s="56" t="str">
        <f>VLOOKUP(N203,Sheet1!$B:$D,3,0)</f>
        <v>0104918404-020</v>
      </c>
      <c r="U203" s="55" t="s">
        <v>12758</v>
      </c>
      <c r="X203" s="55" t="s">
        <v>10938</v>
      </c>
      <c r="Y203" s="56" t="str">
        <f>VLOOKUP(X203,Sheet2!$B:$C,2,0)</f>
        <v>Giò Tai Lưỡi Xào 250g</v>
      </c>
      <c r="AA203" s="53" t="s">
        <v>11550</v>
      </c>
      <c r="AB203" s="53" t="s">
        <v>11551</v>
      </c>
      <c r="AD203" s="24">
        <v>2</v>
      </c>
      <c r="AF203" s="24">
        <v>50182</v>
      </c>
      <c r="AG203" s="74">
        <f t="shared" si="3"/>
        <v>100364</v>
      </c>
      <c r="AK203" s="59">
        <v>8</v>
      </c>
      <c r="AN203" s="61" t="s">
        <v>11552</v>
      </c>
      <c r="AP203" s="62" t="s">
        <v>11553</v>
      </c>
      <c r="AQ203" s="62" t="s">
        <v>11554</v>
      </c>
      <c r="AR203" s="62" t="s">
        <v>11555</v>
      </c>
    </row>
    <row r="204" spans="3:44" x14ac:dyDescent="0.25">
      <c r="C204" s="53" t="s">
        <v>11547</v>
      </c>
      <c r="D204" s="53" t="s">
        <v>11548</v>
      </c>
      <c r="E204" s="54">
        <v>45810</v>
      </c>
      <c r="F204" s="54">
        <v>45810</v>
      </c>
      <c r="G204" s="55" t="s">
        <v>1051</v>
      </c>
      <c r="H204" s="54">
        <v>45810</v>
      </c>
      <c r="I204" s="56" t="s">
        <v>15650</v>
      </c>
      <c r="K204" s="55" t="s">
        <v>11549</v>
      </c>
      <c r="L204" s="55" t="s">
        <v>13464</v>
      </c>
      <c r="M204" s="54">
        <v>45810</v>
      </c>
      <c r="N204" s="55" t="s">
        <v>11044</v>
      </c>
      <c r="O204" s="56" t="str">
        <f>VLOOKUP(N204,Sheet1!$B:$C,2,0)</f>
        <v>CHI NHÁNH HÀ TĨNH - CÔNG TY CỔ PHẦN DỊCH VỤ THƯƠNG MẠI TỔNG HỢP WINCOMMERCE</v>
      </c>
      <c r="Q204" s="56" t="str">
        <f>VLOOKUP(N204,Sheet1!$B:$D,3,0)</f>
        <v>0104918404-004</v>
      </c>
      <c r="U204" s="55" t="s">
        <v>12496</v>
      </c>
      <c r="X204" s="55" t="s">
        <v>10881</v>
      </c>
      <c r="Y204" s="56" t="str">
        <f>VLOOKUP(X204,Sheet2!$B:$C,2,0)</f>
        <v>Chả cốm 300g</v>
      </c>
      <c r="AA204" s="53" t="s">
        <v>11550</v>
      </c>
      <c r="AB204" s="53" t="s">
        <v>11551</v>
      </c>
      <c r="AD204" s="24">
        <v>2</v>
      </c>
      <c r="AF204" s="24">
        <v>60885</v>
      </c>
      <c r="AG204" s="74">
        <f t="shared" si="3"/>
        <v>121770</v>
      </c>
      <c r="AK204" s="59">
        <v>8</v>
      </c>
      <c r="AN204" s="61" t="s">
        <v>11552</v>
      </c>
      <c r="AP204" s="62" t="s">
        <v>11553</v>
      </c>
      <c r="AQ204" s="62" t="s">
        <v>11554</v>
      </c>
      <c r="AR204" s="62" t="s">
        <v>11555</v>
      </c>
    </row>
    <row r="205" spans="3:44" x14ac:dyDescent="0.25">
      <c r="C205" s="53" t="s">
        <v>11547</v>
      </c>
      <c r="D205" s="53" t="s">
        <v>11548</v>
      </c>
      <c r="E205" s="54">
        <v>45810</v>
      </c>
      <c r="F205" s="54">
        <v>45810</v>
      </c>
      <c r="G205" s="55" t="s">
        <v>986</v>
      </c>
      <c r="H205" s="54">
        <v>45810</v>
      </c>
      <c r="I205" s="56" t="s">
        <v>15651</v>
      </c>
      <c r="K205" s="55" t="s">
        <v>11549</v>
      </c>
      <c r="L205" s="55" t="s">
        <v>13465</v>
      </c>
      <c r="M205" s="54">
        <v>45810</v>
      </c>
      <c r="N205" s="55" t="s">
        <v>11144</v>
      </c>
      <c r="O205" s="56" t="str">
        <f>VLOOKUP(N205,Sheet1!$B:$C,2,0)</f>
        <v>CHI NHÁNH VĨNH PHÚC - CÔNG TY CỔ PHẦN DỊCH VỤ THƯƠNG MẠI TỔNG HỢP WINCOMMERCE</v>
      </c>
      <c r="Q205" s="56" t="str">
        <f>VLOOKUP(N205,Sheet1!$B:$D,3,0)</f>
        <v>0104918404-029</v>
      </c>
      <c r="U205" s="55" t="s">
        <v>12050</v>
      </c>
      <c r="X205" s="55" t="s">
        <v>10927</v>
      </c>
      <c r="Y205" s="56" t="str">
        <f>VLOOKUP(X205,Sheet2!$B:$C,2,0)</f>
        <v>Giò lụa cây 250g</v>
      </c>
      <c r="AA205" s="53" t="s">
        <v>11550</v>
      </c>
      <c r="AB205" s="53" t="s">
        <v>11551</v>
      </c>
      <c r="AD205" s="24">
        <v>2</v>
      </c>
      <c r="AF205" s="24">
        <v>49500</v>
      </c>
      <c r="AG205" s="74">
        <f t="shared" si="3"/>
        <v>99000</v>
      </c>
      <c r="AK205" s="59">
        <v>8</v>
      </c>
      <c r="AN205" s="61" t="s">
        <v>11552</v>
      </c>
      <c r="AP205" s="62" t="s">
        <v>11553</v>
      </c>
      <c r="AQ205" s="62" t="s">
        <v>11554</v>
      </c>
      <c r="AR205" s="62" t="s">
        <v>11555</v>
      </c>
    </row>
    <row r="206" spans="3:44" x14ac:dyDescent="0.25">
      <c r="C206" s="53" t="s">
        <v>11547</v>
      </c>
      <c r="D206" s="53" t="s">
        <v>11548</v>
      </c>
      <c r="E206" s="54">
        <v>45810</v>
      </c>
      <c r="F206" s="54">
        <v>45810</v>
      </c>
      <c r="G206" s="55" t="s">
        <v>500</v>
      </c>
      <c r="H206" s="54">
        <v>45810</v>
      </c>
      <c r="I206" s="56" t="s">
        <v>15652</v>
      </c>
      <c r="K206" s="55" t="s">
        <v>11549</v>
      </c>
      <c r="L206" s="55" t="s">
        <v>13466</v>
      </c>
      <c r="M206" s="54">
        <v>45810</v>
      </c>
      <c r="N206" s="55" t="s">
        <v>11054</v>
      </c>
      <c r="O206" s="56" t="str">
        <f>VLOOKUP(N206,Sheet1!$B:$C,2,0)</f>
        <v>CHI NHÁNH QUẢNG NINH - CÔNG TY CỔ PHẦN DỊCH VỤ THƯƠNG MẠI TỔNG HỢP WINCOMMERCE</v>
      </c>
      <c r="Q206" s="56" t="str">
        <f>VLOOKUP(N206,Sheet1!$B:$D,3,0)</f>
        <v>0104918404-007</v>
      </c>
      <c r="U206" s="55" t="s">
        <v>15267</v>
      </c>
      <c r="X206" s="55" t="s">
        <v>10934</v>
      </c>
      <c r="Y206" s="56" t="str">
        <f>VLOOKUP(X206,Sheet2!$B:$C,2,0)</f>
        <v>Gà muối 500g</v>
      </c>
      <c r="AA206" s="53" t="s">
        <v>11550</v>
      </c>
      <c r="AB206" s="53" t="s">
        <v>11551</v>
      </c>
      <c r="AD206" s="24">
        <v>2</v>
      </c>
      <c r="AF206" s="24">
        <v>111058</v>
      </c>
      <c r="AG206" s="74">
        <f t="shared" si="3"/>
        <v>222116</v>
      </c>
      <c r="AK206" s="59">
        <v>8</v>
      </c>
      <c r="AN206" s="61" t="s">
        <v>11552</v>
      </c>
      <c r="AP206" s="62" t="s">
        <v>11553</v>
      </c>
      <c r="AQ206" s="62" t="s">
        <v>11554</v>
      </c>
      <c r="AR206" s="62" t="s">
        <v>11555</v>
      </c>
    </row>
    <row r="207" spans="3:44" x14ac:dyDescent="0.25">
      <c r="C207" s="53" t="s">
        <v>11547</v>
      </c>
      <c r="D207" s="53" t="s">
        <v>11548</v>
      </c>
      <c r="E207" s="54">
        <v>45810</v>
      </c>
      <c r="F207" s="54">
        <v>45810</v>
      </c>
      <c r="G207" s="55" t="s">
        <v>740</v>
      </c>
      <c r="H207" s="54">
        <v>45810</v>
      </c>
      <c r="I207" s="56" t="s">
        <v>15653</v>
      </c>
      <c r="K207" s="55" t="s">
        <v>11549</v>
      </c>
      <c r="L207" s="55" t="s">
        <v>13467</v>
      </c>
      <c r="M207" s="54">
        <v>45810</v>
      </c>
      <c r="N207" s="55" t="s">
        <v>11034</v>
      </c>
      <c r="O207" s="56" t="str">
        <f>VLOOKUP(N207,Sheet1!$B:$C,2,0)</f>
        <v>CHI NHÁNH HÀ NỘI - CÔNG TY CỔ PHẦN DỊCH VỤ THƯƠNG MẠI TỔNG HỢP WINCOMMERCE</v>
      </c>
      <c r="Q207" s="56" t="str">
        <f>VLOOKUP(N207,Sheet1!$B:$D,3,0)</f>
        <v>0104918404-002</v>
      </c>
      <c r="U207" s="55" t="s">
        <v>11995</v>
      </c>
      <c r="X207" s="55" t="s">
        <v>10883</v>
      </c>
      <c r="Y207" s="56" t="str">
        <f>VLOOKUP(X207,Sheet2!$B:$C,2,0)</f>
        <v>Chân giò heo muối 300g</v>
      </c>
      <c r="AA207" s="53" t="s">
        <v>11550</v>
      </c>
      <c r="AB207" s="53" t="s">
        <v>11551</v>
      </c>
      <c r="AD207" s="24">
        <v>1</v>
      </c>
      <c r="AF207" s="24">
        <v>60213</v>
      </c>
      <c r="AG207" s="74">
        <f t="shared" si="3"/>
        <v>60213</v>
      </c>
      <c r="AK207" s="59">
        <v>8</v>
      </c>
      <c r="AN207" s="61" t="s">
        <v>11552</v>
      </c>
      <c r="AP207" s="62" t="s">
        <v>11553</v>
      </c>
      <c r="AQ207" s="62" t="s">
        <v>11554</v>
      </c>
      <c r="AR207" s="62" t="s">
        <v>11555</v>
      </c>
    </row>
    <row r="208" spans="3:44" x14ac:dyDescent="0.25">
      <c r="C208" s="53" t="s">
        <v>11547</v>
      </c>
      <c r="D208" s="53" t="s">
        <v>11548</v>
      </c>
      <c r="E208" s="54">
        <v>45810</v>
      </c>
      <c r="F208" s="54">
        <v>45810</v>
      </c>
      <c r="G208" s="55" t="s">
        <v>714</v>
      </c>
      <c r="H208" s="54">
        <v>45810</v>
      </c>
      <c r="I208" s="56" t="s">
        <v>15654</v>
      </c>
      <c r="K208" s="55" t="s">
        <v>11549</v>
      </c>
      <c r="L208" s="55" t="s">
        <v>13468</v>
      </c>
      <c r="M208" s="54">
        <v>45810</v>
      </c>
      <c r="N208" s="55" t="s">
        <v>11034</v>
      </c>
      <c r="O208" s="56" t="str">
        <f>VLOOKUP(N208,Sheet1!$B:$C,2,0)</f>
        <v>CHI NHÁNH HÀ NỘI - CÔNG TY CỔ PHẦN DỊCH VỤ THƯƠNG MẠI TỔNG HỢP WINCOMMERCE</v>
      </c>
      <c r="Q208" s="56" t="str">
        <f>VLOOKUP(N208,Sheet1!$B:$D,3,0)</f>
        <v>0104918404-002</v>
      </c>
      <c r="U208" s="55" t="s">
        <v>12331</v>
      </c>
      <c r="X208" s="55" t="s">
        <v>10934</v>
      </c>
      <c r="Y208" s="56" t="str">
        <f>VLOOKUP(X208,Sheet2!$B:$C,2,0)</f>
        <v>Gà muối 500g</v>
      </c>
      <c r="AA208" s="53" t="s">
        <v>11550</v>
      </c>
      <c r="AB208" s="53" t="s">
        <v>11551</v>
      </c>
      <c r="AD208" s="24">
        <v>3</v>
      </c>
      <c r="AF208" s="24">
        <v>111058</v>
      </c>
      <c r="AG208" s="74">
        <f t="shared" si="3"/>
        <v>333174</v>
      </c>
      <c r="AK208" s="59">
        <v>8</v>
      </c>
      <c r="AN208" s="61" t="s">
        <v>11552</v>
      </c>
      <c r="AP208" s="62" t="s">
        <v>11553</v>
      </c>
      <c r="AQ208" s="62" t="s">
        <v>11554</v>
      </c>
      <c r="AR208" s="62" t="s">
        <v>11555</v>
      </c>
    </row>
    <row r="209" spans="3:44" x14ac:dyDescent="0.25">
      <c r="C209" s="53" t="s">
        <v>11547</v>
      </c>
      <c r="D209" s="53" t="s">
        <v>11548</v>
      </c>
      <c r="E209" s="54">
        <v>45810</v>
      </c>
      <c r="F209" s="54">
        <v>45810</v>
      </c>
      <c r="G209" s="55" t="s">
        <v>706</v>
      </c>
      <c r="H209" s="54">
        <v>45810</v>
      </c>
      <c r="I209" s="56" t="s">
        <v>15655</v>
      </c>
      <c r="K209" s="55" t="s">
        <v>11549</v>
      </c>
      <c r="L209" s="55" t="s">
        <v>13469</v>
      </c>
      <c r="M209" s="54">
        <v>45810</v>
      </c>
      <c r="N209" s="55" t="s">
        <v>11034</v>
      </c>
      <c r="O209" s="56" t="str">
        <f>VLOOKUP(N209,Sheet1!$B:$C,2,0)</f>
        <v>CHI NHÁNH HÀ NỘI - CÔNG TY CỔ PHẦN DỊCH VỤ THƯƠNG MẠI TỔNG HỢP WINCOMMERCE</v>
      </c>
      <c r="Q209" s="56" t="str">
        <f>VLOOKUP(N209,Sheet1!$B:$D,3,0)</f>
        <v>0104918404-002</v>
      </c>
      <c r="U209" s="55" t="s">
        <v>12710</v>
      </c>
      <c r="X209" s="55" t="s">
        <v>10934</v>
      </c>
      <c r="Y209" s="56" t="str">
        <f>VLOOKUP(X209,Sheet2!$B:$C,2,0)</f>
        <v>Gà muối 500g</v>
      </c>
      <c r="AA209" s="53" t="s">
        <v>11550</v>
      </c>
      <c r="AB209" s="53" t="s">
        <v>11551</v>
      </c>
      <c r="AD209" s="24">
        <v>1</v>
      </c>
      <c r="AF209" s="24">
        <v>111058</v>
      </c>
      <c r="AG209" s="74">
        <f t="shared" si="3"/>
        <v>111058</v>
      </c>
      <c r="AK209" s="59">
        <v>8</v>
      </c>
      <c r="AN209" s="61" t="s">
        <v>11552</v>
      </c>
      <c r="AP209" s="62" t="s">
        <v>11553</v>
      </c>
      <c r="AQ209" s="62" t="s">
        <v>11554</v>
      </c>
      <c r="AR209" s="62" t="s">
        <v>11555</v>
      </c>
    </row>
    <row r="210" spans="3:44" x14ac:dyDescent="0.25">
      <c r="C210" s="53" t="s">
        <v>11547</v>
      </c>
      <c r="D210" s="53" t="s">
        <v>11548</v>
      </c>
      <c r="E210" s="54">
        <v>45810</v>
      </c>
      <c r="F210" s="54">
        <v>45810</v>
      </c>
      <c r="G210" s="55" t="s">
        <v>436</v>
      </c>
      <c r="H210" s="54">
        <v>45810</v>
      </c>
      <c r="I210" s="56" t="s">
        <v>15656</v>
      </c>
      <c r="K210" s="55" t="s">
        <v>11549</v>
      </c>
      <c r="L210" s="55" t="s">
        <v>13470</v>
      </c>
      <c r="M210" s="54">
        <v>45810</v>
      </c>
      <c r="N210" s="55" t="s">
        <v>11024</v>
      </c>
      <c r="O210" s="56" t="str">
        <f>VLOOKUP(N210,Sheet1!$B:$C,2,0)</f>
        <v>CÔNG TY CỔ PHẦN DỊCH VỤ THƯƠNG MẠI TỔNG HỢP WINCOMMERCE</v>
      </c>
      <c r="Q210" s="56" t="str">
        <f>VLOOKUP(N210,Sheet1!$B:$D,3,0)</f>
        <v>0104918404</v>
      </c>
      <c r="U210" s="55" t="s">
        <v>13138</v>
      </c>
      <c r="X210" s="55" t="s">
        <v>10934</v>
      </c>
      <c r="Y210" s="56" t="str">
        <f>VLOOKUP(X210,Sheet2!$B:$C,2,0)</f>
        <v>Gà muối 500g</v>
      </c>
      <c r="AA210" s="53" t="s">
        <v>11550</v>
      </c>
      <c r="AB210" s="53" t="s">
        <v>11551</v>
      </c>
      <c r="AD210" s="24">
        <v>1</v>
      </c>
      <c r="AF210" s="24">
        <v>111058</v>
      </c>
      <c r="AG210" s="74">
        <f t="shared" si="3"/>
        <v>111058</v>
      </c>
      <c r="AK210" s="59">
        <v>8</v>
      </c>
      <c r="AN210" s="61" t="s">
        <v>11552</v>
      </c>
      <c r="AP210" s="62" t="s">
        <v>11553</v>
      </c>
      <c r="AQ210" s="62" t="s">
        <v>11554</v>
      </c>
      <c r="AR210" s="62" t="s">
        <v>11555</v>
      </c>
    </row>
    <row r="211" spans="3:44" x14ac:dyDescent="0.25">
      <c r="C211" s="53" t="s">
        <v>11547</v>
      </c>
      <c r="D211" s="53" t="s">
        <v>11548</v>
      </c>
      <c r="E211" s="54">
        <v>45810</v>
      </c>
      <c r="F211" s="54">
        <v>45810</v>
      </c>
      <c r="G211" s="55" t="s">
        <v>436</v>
      </c>
      <c r="H211" s="54">
        <v>45810</v>
      </c>
      <c r="I211" s="56" t="s">
        <v>15656</v>
      </c>
      <c r="K211" s="55" t="s">
        <v>11549</v>
      </c>
      <c r="L211" s="55" t="s">
        <v>13470</v>
      </c>
      <c r="M211" s="54">
        <v>45810</v>
      </c>
      <c r="N211" s="55" t="s">
        <v>11024</v>
      </c>
      <c r="O211" s="56" t="str">
        <f>VLOOKUP(N211,Sheet1!$B:$C,2,0)</f>
        <v>CÔNG TY CỔ PHẦN DỊCH VỤ THƯƠNG MẠI TỔNG HỢP WINCOMMERCE</v>
      </c>
      <c r="Q211" s="56" t="str">
        <f>VLOOKUP(N211,Sheet1!$B:$D,3,0)</f>
        <v>0104918404</v>
      </c>
      <c r="U211" s="55" t="s">
        <v>13138</v>
      </c>
      <c r="X211" s="55" t="s">
        <v>11010</v>
      </c>
      <c r="Y211" s="56" t="str">
        <f>VLOOKUP(X211,Sheet2!$B:$C,2,0)</f>
        <v>Tai heo muối 200g</v>
      </c>
      <c r="AA211" s="53" t="s">
        <v>11550</v>
      </c>
      <c r="AB211" s="53" t="s">
        <v>11551</v>
      </c>
      <c r="AD211" s="24">
        <v>1</v>
      </c>
      <c r="AF211" s="24">
        <v>55595</v>
      </c>
      <c r="AG211" s="74">
        <f t="shared" si="3"/>
        <v>55595</v>
      </c>
      <c r="AK211" s="59">
        <v>8</v>
      </c>
      <c r="AN211" s="61" t="s">
        <v>11552</v>
      </c>
      <c r="AP211" s="62" t="s">
        <v>11553</v>
      </c>
      <c r="AQ211" s="62" t="s">
        <v>11554</v>
      </c>
      <c r="AR211" s="62" t="s">
        <v>11555</v>
      </c>
    </row>
    <row r="212" spans="3:44" x14ac:dyDescent="0.25">
      <c r="C212" s="53" t="s">
        <v>11547</v>
      </c>
      <c r="D212" s="53" t="s">
        <v>11548</v>
      </c>
      <c r="E212" s="54">
        <v>45810</v>
      </c>
      <c r="F212" s="54">
        <v>45810</v>
      </c>
      <c r="G212" s="55" t="s">
        <v>436</v>
      </c>
      <c r="H212" s="54">
        <v>45810</v>
      </c>
      <c r="I212" s="56" t="s">
        <v>15656</v>
      </c>
      <c r="K212" s="55" t="s">
        <v>11549</v>
      </c>
      <c r="L212" s="55" t="s">
        <v>13470</v>
      </c>
      <c r="M212" s="54">
        <v>45810</v>
      </c>
      <c r="N212" s="55" t="s">
        <v>11024</v>
      </c>
      <c r="O212" s="56" t="str">
        <f>VLOOKUP(N212,Sheet1!$B:$C,2,0)</f>
        <v>CÔNG TY CỔ PHẦN DỊCH VỤ THƯƠNG MẠI TỔNG HỢP WINCOMMERCE</v>
      </c>
      <c r="Q212" s="56" t="str">
        <f>VLOOKUP(N212,Sheet1!$B:$D,3,0)</f>
        <v>0104918404</v>
      </c>
      <c r="U212" s="55" t="s">
        <v>13138</v>
      </c>
      <c r="X212" s="55" t="s">
        <v>10881</v>
      </c>
      <c r="Y212" s="56" t="str">
        <f>VLOOKUP(X212,Sheet2!$B:$C,2,0)</f>
        <v>Chả cốm 300g</v>
      </c>
      <c r="AA212" s="53" t="s">
        <v>11550</v>
      </c>
      <c r="AB212" s="53" t="s">
        <v>11551</v>
      </c>
      <c r="AD212" s="24">
        <v>2</v>
      </c>
      <c r="AF212" s="24">
        <v>60885</v>
      </c>
      <c r="AG212" s="74">
        <f t="shared" si="3"/>
        <v>121770</v>
      </c>
      <c r="AK212" s="59">
        <v>8</v>
      </c>
      <c r="AN212" s="61" t="s">
        <v>11552</v>
      </c>
      <c r="AP212" s="62" t="s">
        <v>11553</v>
      </c>
      <c r="AQ212" s="62" t="s">
        <v>11554</v>
      </c>
      <c r="AR212" s="62" t="s">
        <v>11555</v>
      </c>
    </row>
    <row r="213" spans="3:44" x14ac:dyDescent="0.25">
      <c r="C213" s="53" t="s">
        <v>11547</v>
      </c>
      <c r="D213" s="53" t="s">
        <v>11548</v>
      </c>
      <c r="E213" s="54">
        <v>45810</v>
      </c>
      <c r="F213" s="54">
        <v>45810</v>
      </c>
      <c r="G213" s="55" t="s">
        <v>436</v>
      </c>
      <c r="H213" s="54">
        <v>45810</v>
      </c>
      <c r="I213" s="56" t="s">
        <v>15656</v>
      </c>
      <c r="K213" s="55" t="s">
        <v>11549</v>
      </c>
      <c r="L213" s="55" t="s">
        <v>13470</v>
      </c>
      <c r="M213" s="54">
        <v>45810</v>
      </c>
      <c r="N213" s="55" t="s">
        <v>11024</v>
      </c>
      <c r="O213" s="56" t="str">
        <f>VLOOKUP(N213,Sheet1!$B:$C,2,0)</f>
        <v>CÔNG TY CỔ PHẦN DỊCH VỤ THƯƠNG MẠI TỔNG HỢP WINCOMMERCE</v>
      </c>
      <c r="Q213" s="56" t="str">
        <f>VLOOKUP(N213,Sheet1!$B:$D,3,0)</f>
        <v>0104918404</v>
      </c>
      <c r="U213" s="55" t="s">
        <v>13138</v>
      </c>
      <c r="X213" s="55" t="s">
        <v>10983</v>
      </c>
      <c r="Y213" s="56" t="str">
        <f>VLOOKUP(X213,Sheet2!$B:$C,2,0)</f>
        <v>Mọc Nấm Hương 250g</v>
      </c>
      <c r="AA213" s="53" t="s">
        <v>11550</v>
      </c>
      <c r="AB213" s="53" t="s">
        <v>11551</v>
      </c>
      <c r="AD213" s="24">
        <v>2</v>
      </c>
      <c r="AF213" s="24">
        <v>46000</v>
      </c>
      <c r="AG213" s="74">
        <f t="shared" si="3"/>
        <v>92000</v>
      </c>
      <c r="AK213" s="59">
        <v>8</v>
      </c>
      <c r="AN213" s="61" t="s">
        <v>11552</v>
      </c>
      <c r="AP213" s="62" t="s">
        <v>11553</v>
      </c>
      <c r="AQ213" s="62" t="s">
        <v>11554</v>
      </c>
      <c r="AR213" s="62" t="s">
        <v>11555</v>
      </c>
    </row>
    <row r="214" spans="3:44" x14ac:dyDescent="0.25">
      <c r="C214" s="53" t="s">
        <v>11547</v>
      </c>
      <c r="D214" s="53" t="s">
        <v>11548</v>
      </c>
      <c r="E214" s="54">
        <v>45810</v>
      </c>
      <c r="F214" s="54">
        <v>45810</v>
      </c>
      <c r="G214" s="55" t="s">
        <v>760</v>
      </c>
      <c r="H214" s="54">
        <v>45810</v>
      </c>
      <c r="I214" s="56" t="s">
        <v>15657</v>
      </c>
      <c r="K214" s="55" t="s">
        <v>11549</v>
      </c>
      <c r="L214" s="55" t="s">
        <v>13471</v>
      </c>
      <c r="M214" s="54">
        <v>45810</v>
      </c>
      <c r="N214" s="55" t="s">
        <v>11024</v>
      </c>
      <c r="O214" s="56" t="str">
        <f>VLOOKUP(N214,Sheet1!$B:$C,2,0)</f>
        <v>CÔNG TY CỔ PHẦN DỊCH VỤ THƯƠNG MẠI TỔNG HỢP WINCOMMERCE</v>
      </c>
      <c r="Q214" s="56" t="str">
        <f>VLOOKUP(N214,Sheet1!$B:$D,3,0)</f>
        <v>0104918404</v>
      </c>
      <c r="U214" s="55" t="s">
        <v>12527</v>
      </c>
      <c r="X214" s="55" t="s">
        <v>10983</v>
      </c>
      <c r="Y214" s="56" t="str">
        <f>VLOOKUP(X214,Sheet2!$B:$C,2,0)</f>
        <v>Mọc Nấm Hương 250g</v>
      </c>
      <c r="AA214" s="53" t="s">
        <v>11550</v>
      </c>
      <c r="AB214" s="53" t="s">
        <v>11551</v>
      </c>
      <c r="AD214" s="24">
        <v>4</v>
      </c>
      <c r="AF214" s="24">
        <v>46000</v>
      </c>
      <c r="AG214" s="74">
        <f t="shared" si="3"/>
        <v>184000</v>
      </c>
      <c r="AK214" s="59">
        <v>8</v>
      </c>
      <c r="AN214" s="61" t="s">
        <v>11552</v>
      </c>
      <c r="AP214" s="62" t="s">
        <v>11553</v>
      </c>
      <c r="AQ214" s="62" t="s">
        <v>11554</v>
      </c>
      <c r="AR214" s="62" t="s">
        <v>11555</v>
      </c>
    </row>
    <row r="215" spans="3:44" x14ac:dyDescent="0.25">
      <c r="C215" s="53" t="s">
        <v>11547</v>
      </c>
      <c r="D215" s="53" t="s">
        <v>11548</v>
      </c>
      <c r="E215" s="54">
        <v>45810</v>
      </c>
      <c r="F215" s="54">
        <v>45810</v>
      </c>
      <c r="G215" s="55" t="s">
        <v>760</v>
      </c>
      <c r="H215" s="54">
        <v>45810</v>
      </c>
      <c r="I215" s="56" t="s">
        <v>15657</v>
      </c>
      <c r="K215" s="55" t="s">
        <v>11549</v>
      </c>
      <c r="L215" s="55" t="s">
        <v>13471</v>
      </c>
      <c r="M215" s="54">
        <v>45810</v>
      </c>
      <c r="N215" s="55" t="s">
        <v>11024</v>
      </c>
      <c r="O215" s="56" t="str">
        <f>VLOOKUP(N215,Sheet1!$B:$C,2,0)</f>
        <v>CÔNG TY CỔ PHẦN DỊCH VỤ THƯƠNG MẠI TỔNG HỢP WINCOMMERCE</v>
      </c>
      <c r="Q215" s="56" t="str">
        <f>VLOOKUP(N215,Sheet1!$B:$D,3,0)</f>
        <v>0104918404</v>
      </c>
      <c r="U215" s="55" t="s">
        <v>12527</v>
      </c>
      <c r="X215" s="55" t="s">
        <v>10938</v>
      </c>
      <c r="Y215" s="56" t="str">
        <f>VLOOKUP(X215,Sheet2!$B:$C,2,0)</f>
        <v>Giò Tai Lưỡi Xào 250g</v>
      </c>
      <c r="AA215" s="53" t="s">
        <v>11550</v>
      </c>
      <c r="AB215" s="53" t="s">
        <v>11551</v>
      </c>
      <c r="AD215" s="24">
        <v>2</v>
      </c>
      <c r="AF215" s="24">
        <v>50182</v>
      </c>
      <c r="AG215" s="74">
        <f t="shared" si="3"/>
        <v>100364</v>
      </c>
      <c r="AK215" s="59">
        <v>8</v>
      </c>
      <c r="AN215" s="61" t="s">
        <v>11552</v>
      </c>
      <c r="AP215" s="62" t="s">
        <v>11553</v>
      </c>
      <c r="AQ215" s="62" t="s">
        <v>11554</v>
      </c>
      <c r="AR215" s="62" t="s">
        <v>11555</v>
      </c>
    </row>
    <row r="216" spans="3:44" x14ac:dyDescent="0.25">
      <c r="C216" s="53" t="s">
        <v>11547</v>
      </c>
      <c r="D216" s="53" t="s">
        <v>11548</v>
      </c>
      <c r="E216" s="54">
        <v>45810</v>
      </c>
      <c r="F216" s="54">
        <v>45810</v>
      </c>
      <c r="G216" s="55" t="s">
        <v>760</v>
      </c>
      <c r="H216" s="54">
        <v>45810</v>
      </c>
      <c r="I216" s="56" t="s">
        <v>15657</v>
      </c>
      <c r="K216" s="55" t="s">
        <v>11549</v>
      </c>
      <c r="L216" s="55" t="s">
        <v>13471</v>
      </c>
      <c r="M216" s="54">
        <v>45810</v>
      </c>
      <c r="N216" s="55" t="s">
        <v>11024</v>
      </c>
      <c r="O216" s="56" t="str">
        <f>VLOOKUP(N216,Sheet1!$B:$C,2,0)</f>
        <v>CÔNG TY CỔ PHẦN DỊCH VỤ THƯƠNG MẠI TỔNG HỢP WINCOMMERCE</v>
      </c>
      <c r="Q216" s="56" t="str">
        <f>VLOOKUP(N216,Sheet1!$B:$D,3,0)</f>
        <v>0104918404</v>
      </c>
      <c r="U216" s="55" t="s">
        <v>12527</v>
      </c>
      <c r="X216" s="55" t="s">
        <v>11010</v>
      </c>
      <c r="Y216" s="56" t="str">
        <f>VLOOKUP(X216,Sheet2!$B:$C,2,0)</f>
        <v>Tai heo muối 200g</v>
      </c>
      <c r="AA216" s="53" t="s">
        <v>11550</v>
      </c>
      <c r="AB216" s="53" t="s">
        <v>11551</v>
      </c>
      <c r="AD216" s="24">
        <v>3</v>
      </c>
      <c r="AF216" s="24">
        <v>55595</v>
      </c>
      <c r="AG216" s="74">
        <f t="shared" si="3"/>
        <v>166785</v>
      </c>
      <c r="AK216" s="59">
        <v>8</v>
      </c>
      <c r="AN216" s="61" t="s">
        <v>11552</v>
      </c>
      <c r="AP216" s="62" t="s">
        <v>11553</v>
      </c>
      <c r="AQ216" s="62" t="s">
        <v>11554</v>
      </c>
      <c r="AR216" s="62" t="s">
        <v>11555</v>
      </c>
    </row>
    <row r="217" spans="3:44" x14ac:dyDescent="0.25">
      <c r="C217" s="53" t="s">
        <v>11547</v>
      </c>
      <c r="D217" s="53" t="s">
        <v>11548</v>
      </c>
      <c r="E217" s="54">
        <v>45810</v>
      </c>
      <c r="F217" s="54">
        <v>45810</v>
      </c>
      <c r="G217" s="55" t="s">
        <v>822</v>
      </c>
      <c r="H217" s="54">
        <v>45810</v>
      </c>
      <c r="I217" s="56" t="s">
        <v>15658</v>
      </c>
      <c r="K217" s="55" t="s">
        <v>11549</v>
      </c>
      <c r="L217" s="55" t="s">
        <v>13472</v>
      </c>
      <c r="M217" s="54">
        <v>45810</v>
      </c>
      <c r="N217" s="55" t="s">
        <v>11263</v>
      </c>
      <c r="O217" s="56" t="str">
        <f>VLOOKUP(N217,Sheet1!$B:$C,2,0)</f>
        <v>CHI NHÁNH BÌNH THUẬN - CÔNG TY CỔ PHẦN DỊCH VỤ THƯƠNG MẠI TỔNG HỢP WINCOMMERCE</v>
      </c>
      <c r="Q217" s="56" t="str">
        <f>VLOOKUP(N217,Sheet1!$B:$D,3,0)</f>
        <v>0104918404-062</v>
      </c>
      <c r="U217" s="55" t="s">
        <v>15268</v>
      </c>
      <c r="X217" s="55" t="s">
        <v>10934</v>
      </c>
      <c r="Y217" s="56" t="str">
        <f>VLOOKUP(X217,Sheet2!$B:$C,2,0)</f>
        <v>Gà muối 500g</v>
      </c>
      <c r="AA217" s="53" t="s">
        <v>11550</v>
      </c>
      <c r="AB217" s="53" t="s">
        <v>11551</v>
      </c>
      <c r="AD217" s="24">
        <v>1</v>
      </c>
      <c r="AF217" s="24">
        <v>111058</v>
      </c>
      <c r="AG217" s="74">
        <f t="shared" si="3"/>
        <v>111058</v>
      </c>
      <c r="AK217" s="59">
        <v>8</v>
      </c>
      <c r="AN217" s="61" t="s">
        <v>11552</v>
      </c>
      <c r="AP217" s="62" t="s">
        <v>11553</v>
      </c>
      <c r="AQ217" s="62" t="s">
        <v>11554</v>
      </c>
      <c r="AR217" s="62" t="s">
        <v>11555</v>
      </c>
    </row>
    <row r="218" spans="3:44" x14ac:dyDescent="0.25">
      <c r="C218" s="53" t="s">
        <v>11547</v>
      </c>
      <c r="D218" s="53" t="s">
        <v>11548</v>
      </c>
      <c r="E218" s="54">
        <v>45810</v>
      </c>
      <c r="F218" s="54">
        <v>45810</v>
      </c>
      <c r="G218" s="55" t="s">
        <v>468</v>
      </c>
      <c r="H218" s="54">
        <v>45810</v>
      </c>
      <c r="I218" s="56" t="s">
        <v>15659</v>
      </c>
      <c r="K218" s="55" t="s">
        <v>11549</v>
      </c>
      <c r="L218" s="55" t="s">
        <v>13473</v>
      </c>
      <c r="M218" s="54">
        <v>45810</v>
      </c>
      <c r="N218" s="55" t="s">
        <v>11034</v>
      </c>
      <c r="O218" s="56" t="str">
        <f>VLOOKUP(N218,Sheet1!$B:$C,2,0)</f>
        <v>CHI NHÁNH HÀ NỘI - CÔNG TY CỔ PHẦN DỊCH VỤ THƯƠNG MẠI TỔNG HỢP WINCOMMERCE</v>
      </c>
      <c r="Q218" s="56" t="str">
        <f>VLOOKUP(N218,Sheet1!$B:$D,3,0)</f>
        <v>0104918404-002</v>
      </c>
      <c r="U218" s="55" t="s">
        <v>13056</v>
      </c>
      <c r="X218" s="55" t="s">
        <v>10881</v>
      </c>
      <c r="Y218" s="56" t="str">
        <f>VLOOKUP(X218,Sheet2!$B:$C,2,0)</f>
        <v>Chả cốm 300g</v>
      </c>
      <c r="AA218" s="53" t="s">
        <v>11550</v>
      </c>
      <c r="AB218" s="53" t="s">
        <v>11551</v>
      </c>
      <c r="AD218" s="24">
        <v>1</v>
      </c>
      <c r="AF218" s="24">
        <v>60885</v>
      </c>
      <c r="AG218" s="74">
        <f t="shared" si="3"/>
        <v>60885</v>
      </c>
      <c r="AK218" s="59">
        <v>8</v>
      </c>
      <c r="AN218" s="61" t="s">
        <v>11552</v>
      </c>
      <c r="AP218" s="62" t="s">
        <v>11553</v>
      </c>
      <c r="AQ218" s="62" t="s">
        <v>11554</v>
      </c>
      <c r="AR218" s="62" t="s">
        <v>11555</v>
      </c>
    </row>
    <row r="219" spans="3:44" x14ac:dyDescent="0.25">
      <c r="C219" s="53" t="s">
        <v>11547</v>
      </c>
      <c r="D219" s="53" t="s">
        <v>11548</v>
      </c>
      <c r="E219" s="54">
        <v>45810</v>
      </c>
      <c r="F219" s="54">
        <v>45810</v>
      </c>
      <c r="G219" s="55" t="s">
        <v>468</v>
      </c>
      <c r="H219" s="54">
        <v>45810</v>
      </c>
      <c r="I219" s="56" t="s">
        <v>15659</v>
      </c>
      <c r="K219" s="55" t="s">
        <v>11549</v>
      </c>
      <c r="L219" s="55" t="s">
        <v>13473</v>
      </c>
      <c r="M219" s="54">
        <v>45810</v>
      </c>
      <c r="N219" s="55" t="s">
        <v>11034</v>
      </c>
      <c r="O219" s="56" t="str">
        <f>VLOOKUP(N219,Sheet1!$B:$C,2,0)</f>
        <v>CHI NHÁNH HÀ NỘI - CÔNG TY CỔ PHẦN DỊCH VỤ THƯƠNG MẠI TỔNG HỢP WINCOMMERCE</v>
      </c>
      <c r="Q219" s="56" t="str">
        <f>VLOOKUP(N219,Sheet1!$B:$D,3,0)</f>
        <v>0104918404-002</v>
      </c>
      <c r="U219" s="55" t="s">
        <v>13056</v>
      </c>
      <c r="X219" s="55" t="s">
        <v>10934</v>
      </c>
      <c r="Y219" s="56" t="str">
        <f>VLOOKUP(X219,Sheet2!$B:$C,2,0)</f>
        <v>Gà muối 500g</v>
      </c>
      <c r="AA219" s="53" t="s">
        <v>11550</v>
      </c>
      <c r="AB219" s="53" t="s">
        <v>11551</v>
      </c>
      <c r="AD219" s="24">
        <v>1</v>
      </c>
      <c r="AF219" s="24">
        <v>111058</v>
      </c>
      <c r="AG219" s="74">
        <f t="shared" si="3"/>
        <v>111058</v>
      </c>
      <c r="AK219" s="59">
        <v>8</v>
      </c>
      <c r="AN219" s="61" t="s">
        <v>11552</v>
      </c>
      <c r="AP219" s="62" t="s">
        <v>11553</v>
      </c>
      <c r="AQ219" s="62" t="s">
        <v>11554</v>
      </c>
      <c r="AR219" s="62" t="s">
        <v>11555</v>
      </c>
    </row>
    <row r="220" spans="3:44" x14ac:dyDescent="0.25">
      <c r="C220" s="53" t="s">
        <v>11547</v>
      </c>
      <c r="D220" s="53" t="s">
        <v>11548</v>
      </c>
      <c r="E220" s="54">
        <v>45810</v>
      </c>
      <c r="F220" s="54">
        <v>45810</v>
      </c>
      <c r="G220" s="55" t="s">
        <v>1067</v>
      </c>
      <c r="H220" s="54">
        <v>45810</v>
      </c>
      <c r="I220" s="56" t="s">
        <v>15660</v>
      </c>
      <c r="K220" s="55" t="s">
        <v>11549</v>
      </c>
      <c r="L220" s="55" t="s">
        <v>13474</v>
      </c>
      <c r="M220" s="54">
        <v>45810</v>
      </c>
      <c r="N220" s="55" t="s">
        <v>11034</v>
      </c>
      <c r="O220" s="56" t="str">
        <f>VLOOKUP(N220,Sheet1!$B:$C,2,0)</f>
        <v>CHI NHÁNH HÀ NỘI - CÔNG TY CỔ PHẦN DỊCH VỤ THƯƠNG MẠI TỔNG HỢP WINCOMMERCE</v>
      </c>
      <c r="Q220" s="56" t="str">
        <f>VLOOKUP(N220,Sheet1!$B:$D,3,0)</f>
        <v>0104918404-002</v>
      </c>
      <c r="U220" s="55" t="s">
        <v>12452</v>
      </c>
      <c r="X220" s="55" t="s">
        <v>10983</v>
      </c>
      <c r="Y220" s="56" t="str">
        <f>VLOOKUP(X220,Sheet2!$B:$C,2,0)</f>
        <v>Mọc Nấm Hương 250g</v>
      </c>
      <c r="AA220" s="53" t="s">
        <v>11550</v>
      </c>
      <c r="AB220" s="53" t="s">
        <v>11551</v>
      </c>
      <c r="AD220" s="24">
        <v>5</v>
      </c>
      <c r="AF220" s="24">
        <v>46000</v>
      </c>
      <c r="AG220" s="74">
        <f t="shared" si="3"/>
        <v>230000</v>
      </c>
      <c r="AK220" s="59">
        <v>8</v>
      </c>
      <c r="AN220" s="61" t="s">
        <v>11552</v>
      </c>
      <c r="AP220" s="62" t="s">
        <v>11553</v>
      </c>
      <c r="AQ220" s="62" t="s">
        <v>11554</v>
      </c>
      <c r="AR220" s="62" t="s">
        <v>11555</v>
      </c>
    </row>
    <row r="221" spans="3:44" x14ac:dyDescent="0.25">
      <c r="C221" s="53" t="s">
        <v>11547</v>
      </c>
      <c r="D221" s="53" t="s">
        <v>11548</v>
      </c>
      <c r="E221" s="54">
        <v>45810</v>
      </c>
      <c r="F221" s="54">
        <v>45810</v>
      </c>
      <c r="G221" s="55" t="s">
        <v>522</v>
      </c>
      <c r="H221" s="54">
        <v>45810</v>
      </c>
      <c r="I221" s="56" t="s">
        <v>15661</v>
      </c>
      <c r="K221" s="55" t="s">
        <v>11549</v>
      </c>
      <c r="L221" s="55" t="s">
        <v>13475</v>
      </c>
      <c r="M221" s="54">
        <v>45810</v>
      </c>
      <c r="N221" s="55" t="s">
        <v>11034</v>
      </c>
      <c r="O221" s="56" t="str">
        <f>VLOOKUP(N221,Sheet1!$B:$C,2,0)</f>
        <v>CHI NHÁNH HÀ NỘI - CÔNG TY CỔ PHẦN DỊCH VỤ THƯƠNG MẠI TỔNG HỢP WINCOMMERCE</v>
      </c>
      <c r="Q221" s="56" t="str">
        <f>VLOOKUP(N221,Sheet1!$B:$D,3,0)</f>
        <v>0104918404-002</v>
      </c>
      <c r="U221" s="55" t="s">
        <v>13295</v>
      </c>
      <c r="X221" s="55" t="s">
        <v>10897</v>
      </c>
      <c r="Y221" s="56" t="str">
        <f>VLOOKUP(X221,Sheet2!$B:$C,2,0)</f>
        <v>Chả nướng 300g</v>
      </c>
      <c r="AA221" s="53" t="s">
        <v>11550</v>
      </c>
      <c r="AB221" s="53" t="s">
        <v>11551</v>
      </c>
      <c r="AD221" s="24">
        <v>2</v>
      </c>
      <c r="AF221" s="24">
        <v>56760</v>
      </c>
      <c r="AG221" s="74">
        <f t="shared" si="3"/>
        <v>113520</v>
      </c>
      <c r="AK221" s="59">
        <v>8</v>
      </c>
      <c r="AN221" s="61" t="s">
        <v>11552</v>
      </c>
      <c r="AP221" s="62" t="s">
        <v>11553</v>
      </c>
      <c r="AQ221" s="62" t="s">
        <v>11554</v>
      </c>
      <c r="AR221" s="62" t="s">
        <v>11555</v>
      </c>
    </row>
    <row r="222" spans="3:44" x14ac:dyDescent="0.25">
      <c r="C222" s="53" t="s">
        <v>11547</v>
      </c>
      <c r="D222" s="53" t="s">
        <v>11548</v>
      </c>
      <c r="E222" s="54">
        <v>45810</v>
      </c>
      <c r="F222" s="54">
        <v>45810</v>
      </c>
      <c r="G222" s="55" t="s">
        <v>558</v>
      </c>
      <c r="H222" s="54">
        <v>45810</v>
      </c>
      <c r="I222" s="56" t="s">
        <v>15662</v>
      </c>
      <c r="K222" s="55" t="s">
        <v>11549</v>
      </c>
      <c r="L222" s="55" t="s">
        <v>11349</v>
      </c>
      <c r="M222" s="54">
        <v>45810</v>
      </c>
      <c r="N222" s="55" t="s">
        <v>11144</v>
      </c>
      <c r="O222" s="56" t="str">
        <f>VLOOKUP(N222,Sheet1!$B:$C,2,0)</f>
        <v>CHI NHÁNH VĨNH PHÚC - CÔNG TY CỔ PHẦN DỊCH VỤ THƯƠNG MẠI TỔNG HỢP WINCOMMERCE</v>
      </c>
      <c r="Q222" s="56" t="str">
        <f>VLOOKUP(N222,Sheet1!$B:$D,3,0)</f>
        <v>0104918404-029</v>
      </c>
      <c r="U222" s="55" t="s">
        <v>15269</v>
      </c>
      <c r="X222" s="55" t="s">
        <v>10934</v>
      </c>
      <c r="Y222" s="56" t="str">
        <f>VLOOKUP(X222,Sheet2!$B:$C,2,0)</f>
        <v>Gà muối 500g</v>
      </c>
      <c r="AA222" s="53" t="s">
        <v>11550</v>
      </c>
      <c r="AB222" s="53" t="s">
        <v>11551</v>
      </c>
      <c r="AD222" s="24">
        <v>1</v>
      </c>
      <c r="AF222" s="24">
        <v>111058</v>
      </c>
      <c r="AG222" s="74">
        <f t="shared" si="3"/>
        <v>111058</v>
      </c>
      <c r="AK222" s="59">
        <v>8</v>
      </c>
      <c r="AN222" s="61" t="s">
        <v>11552</v>
      </c>
      <c r="AP222" s="62" t="s">
        <v>11553</v>
      </c>
      <c r="AQ222" s="62" t="s">
        <v>11554</v>
      </c>
      <c r="AR222" s="62" t="s">
        <v>11555</v>
      </c>
    </row>
    <row r="223" spans="3:44" x14ac:dyDescent="0.25">
      <c r="C223" s="53" t="s">
        <v>11547</v>
      </c>
      <c r="D223" s="53" t="s">
        <v>11548</v>
      </c>
      <c r="E223" s="54">
        <v>45810</v>
      </c>
      <c r="F223" s="54">
        <v>45810</v>
      </c>
      <c r="G223" s="55" t="s">
        <v>846</v>
      </c>
      <c r="H223" s="54">
        <v>45810</v>
      </c>
      <c r="I223" s="56" t="s">
        <v>15663</v>
      </c>
      <c r="K223" s="55" t="s">
        <v>11549</v>
      </c>
      <c r="L223" s="55" t="s">
        <v>13476</v>
      </c>
      <c r="M223" s="54">
        <v>45810</v>
      </c>
      <c r="N223" s="55" t="s">
        <v>11034</v>
      </c>
      <c r="O223" s="56" t="str">
        <f>VLOOKUP(N223,Sheet1!$B:$C,2,0)</f>
        <v>CHI NHÁNH HÀ NỘI - CÔNG TY CỔ PHẦN DỊCH VỤ THƯƠNG MẠI TỔNG HỢP WINCOMMERCE</v>
      </c>
      <c r="Q223" s="56" t="str">
        <f>VLOOKUP(N223,Sheet1!$B:$D,3,0)</f>
        <v>0104918404-002</v>
      </c>
      <c r="U223" s="55" t="s">
        <v>11990</v>
      </c>
      <c r="X223" s="55" t="s">
        <v>11010</v>
      </c>
      <c r="Y223" s="56" t="str">
        <f>VLOOKUP(X223,Sheet2!$B:$C,2,0)</f>
        <v>Tai heo muối 200g</v>
      </c>
      <c r="AA223" s="53" t="s">
        <v>11550</v>
      </c>
      <c r="AB223" s="53" t="s">
        <v>11551</v>
      </c>
      <c r="AD223" s="24">
        <v>2</v>
      </c>
      <c r="AF223" s="24">
        <v>55595</v>
      </c>
      <c r="AG223" s="74">
        <f t="shared" si="3"/>
        <v>111190</v>
      </c>
      <c r="AK223" s="59">
        <v>8</v>
      </c>
      <c r="AN223" s="61" t="s">
        <v>11552</v>
      </c>
      <c r="AP223" s="62" t="s">
        <v>11553</v>
      </c>
      <c r="AQ223" s="62" t="s">
        <v>11554</v>
      </c>
      <c r="AR223" s="62" t="s">
        <v>11555</v>
      </c>
    </row>
    <row r="224" spans="3:44" x14ac:dyDescent="0.25">
      <c r="C224" s="53" t="s">
        <v>11547</v>
      </c>
      <c r="D224" s="53" t="s">
        <v>11548</v>
      </c>
      <c r="E224" s="54">
        <v>45810</v>
      </c>
      <c r="F224" s="54">
        <v>45810</v>
      </c>
      <c r="G224" s="55" t="s">
        <v>744</v>
      </c>
      <c r="H224" s="54">
        <v>45810</v>
      </c>
      <c r="I224" s="56" t="s">
        <v>15664</v>
      </c>
      <c r="K224" s="55" t="s">
        <v>11549</v>
      </c>
      <c r="L224" s="55" t="s">
        <v>13477</v>
      </c>
      <c r="M224" s="54">
        <v>45810</v>
      </c>
      <c r="N224" s="55" t="s">
        <v>11024</v>
      </c>
      <c r="O224" s="56" t="str">
        <f>VLOOKUP(N224,Sheet1!$B:$C,2,0)</f>
        <v>CÔNG TY CỔ PHẦN DỊCH VỤ THƯƠNG MẠI TỔNG HỢP WINCOMMERCE</v>
      </c>
      <c r="Q224" s="56" t="str">
        <f>VLOOKUP(N224,Sheet1!$B:$D,3,0)</f>
        <v>0104918404</v>
      </c>
      <c r="U224" s="55" t="s">
        <v>13108</v>
      </c>
      <c r="X224" s="55" t="s">
        <v>10983</v>
      </c>
      <c r="Y224" s="56" t="str">
        <f>VLOOKUP(X224,Sheet2!$B:$C,2,0)</f>
        <v>Mọc Nấm Hương 250g</v>
      </c>
      <c r="AA224" s="53" t="s">
        <v>11550</v>
      </c>
      <c r="AB224" s="53" t="s">
        <v>11551</v>
      </c>
      <c r="AD224" s="24">
        <v>1</v>
      </c>
      <c r="AF224" s="24">
        <v>46000</v>
      </c>
      <c r="AG224" s="74">
        <f t="shared" si="3"/>
        <v>46000</v>
      </c>
      <c r="AK224" s="59">
        <v>8</v>
      </c>
      <c r="AN224" s="61" t="s">
        <v>11552</v>
      </c>
      <c r="AP224" s="62" t="s">
        <v>11553</v>
      </c>
      <c r="AQ224" s="62" t="s">
        <v>11554</v>
      </c>
      <c r="AR224" s="62" t="s">
        <v>11555</v>
      </c>
    </row>
    <row r="225" spans="3:44" x14ac:dyDescent="0.25">
      <c r="C225" s="53" t="s">
        <v>11547</v>
      </c>
      <c r="D225" s="53" t="s">
        <v>11548</v>
      </c>
      <c r="E225" s="54">
        <v>45810</v>
      </c>
      <c r="F225" s="54">
        <v>45810</v>
      </c>
      <c r="G225" s="55" t="s">
        <v>744</v>
      </c>
      <c r="H225" s="54">
        <v>45810</v>
      </c>
      <c r="I225" s="56" t="s">
        <v>15664</v>
      </c>
      <c r="K225" s="55" t="s">
        <v>11549</v>
      </c>
      <c r="L225" s="55" t="s">
        <v>13477</v>
      </c>
      <c r="M225" s="54">
        <v>45810</v>
      </c>
      <c r="N225" s="55" t="s">
        <v>11024</v>
      </c>
      <c r="O225" s="56" t="str">
        <f>VLOOKUP(N225,Sheet1!$B:$C,2,0)</f>
        <v>CÔNG TY CỔ PHẦN DỊCH VỤ THƯƠNG MẠI TỔNG HỢP WINCOMMERCE</v>
      </c>
      <c r="Q225" s="56" t="str">
        <f>VLOOKUP(N225,Sheet1!$B:$D,3,0)</f>
        <v>0104918404</v>
      </c>
      <c r="U225" s="55" t="s">
        <v>13108</v>
      </c>
      <c r="X225" s="55" t="s">
        <v>10883</v>
      </c>
      <c r="Y225" s="56" t="str">
        <f>VLOOKUP(X225,Sheet2!$B:$C,2,0)</f>
        <v>Chân giò heo muối 300g</v>
      </c>
      <c r="AA225" s="53" t="s">
        <v>11550</v>
      </c>
      <c r="AB225" s="53" t="s">
        <v>11551</v>
      </c>
      <c r="AD225" s="24">
        <v>2</v>
      </c>
      <c r="AF225" s="24">
        <v>60213</v>
      </c>
      <c r="AG225" s="74">
        <f t="shared" si="3"/>
        <v>120426</v>
      </c>
      <c r="AK225" s="59">
        <v>8</v>
      </c>
      <c r="AN225" s="61" t="s">
        <v>11552</v>
      </c>
      <c r="AP225" s="62" t="s">
        <v>11553</v>
      </c>
      <c r="AQ225" s="62" t="s">
        <v>11554</v>
      </c>
      <c r="AR225" s="62" t="s">
        <v>11555</v>
      </c>
    </row>
    <row r="226" spans="3:44" x14ac:dyDescent="0.25">
      <c r="C226" s="53" t="s">
        <v>11547</v>
      </c>
      <c r="D226" s="53" t="s">
        <v>11548</v>
      </c>
      <c r="E226" s="54">
        <v>45810</v>
      </c>
      <c r="F226" s="54">
        <v>45810</v>
      </c>
      <c r="G226" s="55" t="s">
        <v>744</v>
      </c>
      <c r="H226" s="54">
        <v>45810</v>
      </c>
      <c r="I226" s="56" t="s">
        <v>15664</v>
      </c>
      <c r="K226" s="55" t="s">
        <v>11549</v>
      </c>
      <c r="L226" s="55" t="s">
        <v>13477</v>
      </c>
      <c r="M226" s="54">
        <v>45810</v>
      </c>
      <c r="N226" s="55" t="s">
        <v>11024</v>
      </c>
      <c r="O226" s="56" t="str">
        <f>VLOOKUP(N226,Sheet1!$B:$C,2,0)</f>
        <v>CÔNG TY CỔ PHẦN DỊCH VỤ THƯƠNG MẠI TỔNG HỢP WINCOMMERCE</v>
      </c>
      <c r="Q226" s="56" t="str">
        <f>VLOOKUP(N226,Sheet1!$B:$D,3,0)</f>
        <v>0104918404</v>
      </c>
      <c r="U226" s="55" t="s">
        <v>13108</v>
      </c>
      <c r="X226" s="55" t="s">
        <v>11010</v>
      </c>
      <c r="Y226" s="56" t="str">
        <f>VLOOKUP(X226,Sheet2!$B:$C,2,0)</f>
        <v>Tai heo muối 200g</v>
      </c>
      <c r="AA226" s="53" t="s">
        <v>11550</v>
      </c>
      <c r="AB226" s="53" t="s">
        <v>11551</v>
      </c>
      <c r="AD226" s="24">
        <v>1</v>
      </c>
      <c r="AF226" s="24">
        <v>55595</v>
      </c>
      <c r="AG226" s="74">
        <f t="shared" si="3"/>
        <v>55595</v>
      </c>
      <c r="AK226" s="59">
        <v>8</v>
      </c>
      <c r="AN226" s="61" t="s">
        <v>11552</v>
      </c>
      <c r="AP226" s="62" t="s">
        <v>11553</v>
      </c>
      <c r="AQ226" s="62" t="s">
        <v>11554</v>
      </c>
      <c r="AR226" s="62" t="s">
        <v>11555</v>
      </c>
    </row>
    <row r="227" spans="3:44" x14ac:dyDescent="0.25">
      <c r="C227" s="53" t="s">
        <v>11547</v>
      </c>
      <c r="D227" s="53" t="s">
        <v>11548</v>
      </c>
      <c r="E227" s="54">
        <v>45810</v>
      </c>
      <c r="F227" s="54">
        <v>45810</v>
      </c>
      <c r="G227" s="55" t="s">
        <v>744</v>
      </c>
      <c r="H227" s="54">
        <v>45810</v>
      </c>
      <c r="I227" s="56" t="s">
        <v>15664</v>
      </c>
      <c r="K227" s="55" t="s">
        <v>11549</v>
      </c>
      <c r="L227" s="55" t="s">
        <v>13477</v>
      </c>
      <c r="M227" s="54">
        <v>45810</v>
      </c>
      <c r="N227" s="55" t="s">
        <v>11024</v>
      </c>
      <c r="O227" s="56" t="str">
        <f>VLOOKUP(N227,Sheet1!$B:$C,2,0)</f>
        <v>CÔNG TY CỔ PHẦN DỊCH VỤ THƯƠNG MẠI TỔNG HỢP WINCOMMERCE</v>
      </c>
      <c r="Q227" s="56" t="str">
        <f>VLOOKUP(N227,Sheet1!$B:$D,3,0)</f>
        <v>0104918404</v>
      </c>
      <c r="U227" s="55" t="s">
        <v>13108</v>
      </c>
      <c r="X227" s="55" t="s">
        <v>10881</v>
      </c>
      <c r="Y227" s="56" t="str">
        <f>VLOOKUP(X227,Sheet2!$B:$C,2,0)</f>
        <v>Chả cốm 300g</v>
      </c>
      <c r="AA227" s="53" t="s">
        <v>11550</v>
      </c>
      <c r="AB227" s="53" t="s">
        <v>11551</v>
      </c>
      <c r="AD227" s="24">
        <v>2</v>
      </c>
      <c r="AF227" s="24">
        <v>60885</v>
      </c>
      <c r="AG227" s="74">
        <f t="shared" si="3"/>
        <v>121770</v>
      </c>
      <c r="AK227" s="59">
        <v>8</v>
      </c>
      <c r="AN227" s="61" t="s">
        <v>11552</v>
      </c>
      <c r="AP227" s="62" t="s">
        <v>11553</v>
      </c>
      <c r="AQ227" s="62" t="s">
        <v>11554</v>
      </c>
      <c r="AR227" s="62" t="s">
        <v>11555</v>
      </c>
    </row>
    <row r="228" spans="3:44" x14ac:dyDescent="0.25">
      <c r="C228" s="53" t="s">
        <v>11547</v>
      </c>
      <c r="D228" s="53" t="s">
        <v>11548</v>
      </c>
      <c r="E228" s="54">
        <v>45810</v>
      </c>
      <c r="F228" s="54">
        <v>45810</v>
      </c>
      <c r="G228" s="55" t="s">
        <v>744</v>
      </c>
      <c r="H228" s="54">
        <v>45810</v>
      </c>
      <c r="I228" s="56" t="s">
        <v>15664</v>
      </c>
      <c r="K228" s="55" t="s">
        <v>11549</v>
      </c>
      <c r="L228" s="55" t="s">
        <v>13477</v>
      </c>
      <c r="M228" s="54">
        <v>45810</v>
      </c>
      <c r="N228" s="55" t="s">
        <v>11024</v>
      </c>
      <c r="O228" s="56" t="str">
        <f>VLOOKUP(N228,Sheet1!$B:$C,2,0)</f>
        <v>CÔNG TY CỔ PHẦN DỊCH VỤ THƯƠNG MẠI TỔNG HỢP WINCOMMERCE</v>
      </c>
      <c r="Q228" s="56" t="str">
        <f>VLOOKUP(N228,Sheet1!$B:$D,3,0)</f>
        <v>0104918404</v>
      </c>
      <c r="U228" s="55" t="s">
        <v>13108</v>
      </c>
      <c r="X228" s="55" t="s">
        <v>10897</v>
      </c>
      <c r="Y228" s="56" t="str">
        <f>VLOOKUP(X228,Sheet2!$B:$C,2,0)</f>
        <v>Chả nướng 300g</v>
      </c>
      <c r="AA228" s="53" t="s">
        <v>11550</v>
      </c>
      <c r="AB228" s="53" t="s">
        <v>11551</v>
      </c>
      <c r="AD228" s="24">
        <v>2</v>
      </c>
      <c r="AF228" s="24">
        <v>56760</v>
      </c>
      <c r="AG228" s="74">
        <f t="shared" si="3"/>
        <v>113520</v>
      </c>
      <c r="AK228" s="59">
        <v>8</v>
      </c>
      <c r="AN228" s="61" t="s">
        <v>11552</v>
      </c>
      <c r="AP228" s="62" t="s">
        <v>11553</v>
      </c>
      <c r="AQ228" s="62" t="s">
        <v>11554</v>
      </c>
      <c r="AR228" s="62" t="s">
        <v>11555</v>
      </c>
    </row>
    <row r="229" spans="3:44" x14ac:dyDescent="0.25">
      <c r="C229" s="53" t="s">
        <v>11547</v>
      </c>
      <c r="D229" s="53" t="s">
        <v>11548</v>
      </c>
      <c r="E229" s="54">
        <v>45810</v>
      </c>
      <c r="F229" s="54">
        <v>45810</v>
      </c>
      <c r="G229" s="55" t="s">
        <v>726</v>
      </c>
      <c r="H229" s="54">
        <v>45810</v>
      </c>
      <c r="I229" s="56" t="s">
        <v>15665</v>
      </c>
      <c r="K229" s="55" t="s">
        <v>11549</v>
      </c>
      <c r="L229" s="55" t="s">
        <v>13478</v>
      </c>
      <c r="M229" s="54">
        <v>45810</v>
      </c>
      <c r="N229" s="55" t="s">
        <v>11034</v>
      </c>
      <c r="O229" s="56" t="str">
        <f>VLOOKUP(N229,Sheet1!$B:$C,2,0)</f>
        <v>CHI NHÁNH HÀ NỘI - CÔNG TY CỔ PHẦN DỊCH VỤ THƯƠNG MẠI TỔNG HỢP WINCOMMERCE</v>
      </c>
      <c r="Q229" s="56" t="str">
        <f>VLOOKUP(N229,Sheet1!$B:$D,3,0)</f>
        <v>0104918404-002</v>
      </c>
      <c r="U229" s="55" t="s">
        <v>12216</v>
      </c>
      <c r="X229" s="55" t="s">
        <v>10883</v>
      </c>
      <c r="Y229" s="56" t="str">
        <f>VLOOKUP(X229,Sheet2!$B:$C,2,0)</f>
        <v>Chân giò heo muối 300g</v>
      </c>
      <c r="AA229" s="53" t="s">
        <v>11550</v>
      </c>
      <c r="AB229" s="53" t="s">
        <v>11551</v>
      </c>
      <c r="AD229" s="24">
        <v>4</v>
      </c>
      <c r="AF229" s="24">
        <v>60213</v>
      </c>
      <c r="AG229" s="74">
        <f t="shared" si="3"/>
        <v>240852</v>
      </c>
      <c r="AK229" s="59">
        <v>8</v>
      </c>
      <c r="AN229" s="61" t="s">
        <v>11552</v>
      </c>
      <c r="AP229" s="62" t="s">
        <v>11553</v>
      </c>
      <c r="AQ229" s="62" t="s">
        <v>11554</v>
      </c>
      <c r="AR229" s="62" t="s">
        <v>11555</v>
      </c>
    </row>
    <row r="230" spans="3:44" x14ac:dyDescent="0.25">
      <c r="C230" s="53" t="s">
        <v>11547</v>
      </c>
      <c r="D230" s="53" t="s">
        <v>11548</v>
      </c>
      <c r="E230" s="54">
        <v>45810</v>
      </c>
      <c r="F230" s="54">
        <v>45810</v>
      </c>
      <c r="G230" s="55" t="s">
        <v>726</v>
      </c>
      <c r="H230" s="54">
        <v>45810</v>
      </c>
      <c r="I230" s="56" t="s">
        <v>15665</v>
      </c>
      <c r="K230" s="55" t="s">
        <v>11549</v>
      </c>
      <c r="L230" s="55" t="s">
        <v>13478</v>
      </c>
      <c r="M230" s="54">
        <v>45810</v>
      </c>
      <c r="N230" s="55" t="s">
        <v>11034</v>
      </c>
      <c r="O230" s="56" t="str">
        <f>VLOOKUP(N230,Sheet1!$B:$C,2,0)</f>
        <v>CHI NHÁNH HÀ NỘI - CÔNG TY CỔ PHẦN DỊCH VỤ THƯƠNG MẠI TỔNG HỢP WINCOMMERCE</v>
      </c>
      <c r="Q230" s="56" t="str">
        <f>VLOOKUP(N230,Sheet1!$B:$D,3,0)</f>
        <v>0104918404-002</v>
      </c>
      <c r="U230" s="55" t="s">
        <v>12216</v>
      </c>
      <c r="X230" s="55" t="s">
        <v>10934</v>
      </c>
      <c r="Y230" s="56" t="str">
        <f>VLOOKUP(X230,Sheet2!$B:$C,2,0)</f>
        <v>Gà muối 500g</v>
      </c>
      <c r="AA230" s="53" t="s">
        <v>11550</v>
      </c>
      <c r="AB230" s="53" t="s">
        <v>11551</v>
      </c>
      <c r="AD230" s="24">
        <v>3</v>
      </c>
      <c r="AF230" s="24">
        <v>111058</v>
      </c>
      <c r="AG230" s="74">
        <f t="shared" si="3"/>
        <v>333174</v>
      </c>
      <c r="AK230" s="59">
        <v>8</v>
      </c>
      <c r="AN230" s="61" t="s">
        <v>11552</v>
      </c>
      <c r="AP230" s="62" t="s">
        <v>11553</v>
      </c>
      <c r="AQ230" s="62" t="s">
        <v>11554</v>
      </c>
      <c r="AR230" s="62" t="s">
        <v>11555</v>
      </c>
    </row>
    <row r="231" spans="3:44" x14ac:dyDescent="0.25">
      <c r="C231" s="53" t="s">
        <v>11547</v>
      </c>
      <c r="D231" s="53" t="s">
        <v>11548</v>
      </c>
      <c r="E231" s="54">
        <v>45810</v>
      </c>
      <c r="F231" s="54">
        <v>45810</v>
      </c>
      <c r="G231" s="55" t="s">
        <v>480</v>
      </c>
      <c r="H231" s="54">
        <v>45810</v>
      </c>
      <c r="I231" s="56" t="s">
        <v>15666</v>
      </c>
      <c r="K231" s="55" t="s">
        <v>11549</v>
      </c>
      <c r="L231" s="55" t="s">
        <v>13479</v>
      </c>
      <c r="M231" s="54">
        <v>45810</v>
      </c>
      <c r="N231" s="55" t="s">
        <v>11258</v>
      </c>
      <c r="O231" s="56" t="str">
        <f>VLOOKUP(N231,Sheet1!$B:$C,2,0)</f>
        <v>CHI NHÁNH QUẢNG NAM - CÔNG TY CỔ PHẦN DỊCH VỤ THƯƠNG MẠI TỔNG HỢP WINCOMMERCE</v>
      </c>
      <c r="Q231" s="56" t="str">
        <f>VLOOKUP(N231,Sheet1!$B:$D,3,0)</f>
        <v>0104918404-061</v>
      </c>
      <c r="U231" s="55" t="s">
        <v>15270</v>
      </c>
      <c r="X231" s="55" t="s">
        <v>10927</v>
      </c>
      <c r="Y231" s="56" t="str">
        <f>VLOOKUP(X231,Sheet2!$B:$C,2,0)</f>
        <v>Giò lụa cây 250g</v>
      </c>
      <c r="AA231" s="53" t="s">
        <v>11550</v>
      </c>
      <c r="AB231" s="53" t="s">
        <v>11551</v>
      </c>
      <c r="AD231" s="24">
        <v>1</v>
      </c>
      <c r="AF231" s="24">
        <v>49500</v>
      </c>
      <c r="AG231" s="74">
        <f t="shared" si="3"/>
        <v>49500</v>
      </c>
      <c r="AK231" s="59">
        <v>8</v>
      </c>
      <c r="AN231" s="61" t="s">
        <v>11552</v>
      </c>
      <c r="AP231" s="62" t="s">
        <v>11553</v>
      </c>
      <c r="AQ231" s="62" t="s">
        <v>11554</v>
      </c>
      <c r="AR231" s="62" t="s">
        <v>11555</v>
      </c>
    </row>
    <row r="232" spans="3:44" x14ac:dyDescent="0.25">
      <c r="C232" s="53" t="s">
        <v>11547</v>
      </c>
      <c r="D232" s="53" t="s">
        <v>11548</v>
      </c>
      <c r="E232" s="54">
        <v>45810</v>
      </c>
      <c r="F232" s="54">
        <v>45810</v>
      </c>
      <c r="G232" s="55" t="s">
        <v>480</v>
      </c>
      <c r="H232" s="54">
        <v>45810</v>
      </c>
      <c r="I232" s="56" t="s">
        <v>15666</v>
      </c>
      <c r="K232" s="55" t="s">
        <v>11549</v>
      </c>
      <c r="L232" s="55" t="s">
        <v>13479</v>
      </c>
      <c r="M232" s="54">
        <v>45810</v>
      </c>
      <c r="N232" s="55" t="s">
        <v>11258</v>
      </c>
      <c r="O232" s="56" t="str">
        <f>VLOOKUP(N232,Sheet1!$B:$C,2,0)</f>
        <v>CHI NHÁNH QUẢNG NAM - CÔNG TY CỔ PHẦN DỊCH VỤ THƯƠNG MẠI TỔNG HỢP WINCOMMERCE</v>
      </c>
      <c r="Q232" s="56" t="str">
        <f>VLOOKUP(N232,Sheet1!$B:$D,3,0)</f>
        <v>0104918404-061</v>
      </c>
      <c r="U232" s="55" t="s">
        <v>15270</v>
      </c>
      <c r="X232" s="55" t="s">
        <v>10883</v>
      </c>
      <c r="Y232" s="56" t="str">
        <f>VLOOKUP(X232,Sheet2!$B:$C,2,0)</f>
        <v>Chân giò heo muối 300g</v>
      </c>
      <c r="AA232" s="53" t="s">
        <v>11550</v>
      </c>
      <c r="AB232" s="53" t="s">
        <v>11551</v>
      </c>
      <c r="AD232" s="24">
        <v>2</v>
      </c>
      <c r="AF232" s="24">
        <v>60213</v>
      </c>
      <c r="AG232" s="74">
        <f t="shared" si="3"/>
        <v>120426</v>
      </c>
      <c r="AK232" s="59">
        <v>8</v>
      </c>
      <c r="AN232" s="61" t="s">
        <v>11552</v>
      </c>
      <c r="AP232" s="62" t="s">
        <v>11553</v>
      </c>
      <c r="AQ232" s="62" t="s">
        <v>11554</v>
      </c>
      <c r="AR232" s="62" t="s">
        <v>11555</v>
      </c>
    </row>
    <row r="233" spans="3:44" x14ac:dyDescent="0.25">
      <c r="C233" s="53" t="s">
        <v>11547</v>
      </c>
      <c r="D233" s="53" t="s">
        <v>11548</v>
      </c>
      <c r="E233" s="54">
        <v>45810</v>
      </c>
      <c r="F233" s="54">
        <v>45810</v>
      </c>
      <c r="G233" s="55" t="s">
        <v>480</v>
      </c>
      <c r="H233" s="54">
        <v>45810</v>
      </c>
      <c r="I233" s="56" t="s">
        <v>15666</v>
      </c>
      <c r="K233" s="55" t="s">
        <v>11549</v>
      </c>
      <c r="L233" s="55" t="s">
        <v>13479</v>
      </c>
      <c r="M233" s="54">
        <v>45810</v>
      </c>
      <c r="N233" s="55" t="s">
        <v>11258</v>
      </c>
      <c r="O233" s="56" t="str">
        <f>VLOOKUP(N233,Sheet1!$B:$C,2,0)</f>
        <v>CHI NHÁNH QUẢNG NAM - CÔNG TY CỔ PHẦN DỊCH VỤ THƯƠNG MẠI TỔNG HỢP WINCOMMERCE</v>
      </c>
      <c r="Q233" s="56" t="str">
        <f>VLOOKUP(N233,Sheet1!$B:$D,3,0)</f>
        <v>0104918404-061</v>
      </c>
      <c r="U233" s="55" t="s">
        <v>15270</v>
      </c>
      <c r="X233" s="55" t="s">
        <v>10938</v>
      </c>
      <c r="Y233" s="56" t="str">
        <f>VLOOKUP(X233,Sheet2!$B:$C,2,0)</f>
        <v>Giò Tai Lưỡi Xào 250g</v>
      </c>
      <c r="AA233" s="53" t="s">
        <v>11550</v>
      </c>
      <c r="AB233" s="53" t="s">
        <v>11551</v>
      </c>
      <c r="AD233" s="24">
        <v>1</v>
      </c>
      <c r="AF233" s="24">
        <v>50182</v>
      </c>
      <c r="AG233" s="74">
        <f t="shared" si="3"/>
        <v>50182</v>
      </c>
      <c r="AK233" s="59">
        <v>8</v>
      </c>
      <c r="AN233" s="61" t="s">
        <v>11552</v>
      </c>
      <c r="AP233" s="62" t="s">
        <v>11553</v>
      </c>
      <c r="AQ233" s="62" t="s">
        <v>11554</v>
      </c>
      <c r="AR233" s="62" t="s">
        <v>11555</v>
      </c>
    </row>
    <row r="234" spans="3:44" x14ac:dyDescent="0.25">
      <c r="C234" s="53" t="s">
        <v>11547</v>
      </c>
      <c r="D234" s="53" t="s">
        <v>11548</v>
      </c>
      <c r="E234" s="54">
        <v>45810</v>
      </c>
      <c r="F234" s="54">
        <v>45810</v>
      </c>
      <c r="G234" s="55" t="s">
        <v>480</v>
      </c>
      <c r="H234" s="54">
        <v>45810</v>
      </c>
      <c r="I234" s="56" t="s">
        <v>15666</v>
      </c>
      <c r="K234" s="55" t="s">
        <v>11549</v>
      </c>
      <c r="L234" s="55" t="s">
        <v>13479</v>
      </c>
      <c r="M234" s="54">
        <v>45810</v>
      </c>
      <c r="N234" s="55" t="s">
        <v>11258</v>
      </c>
      <c r="O234" s="56" t="str">
        <f>VLOOKUP(N234,Sheet1!$B:$C,2,0)</f>
        <v>CHI NHÁNH QUẢNG NAM - CÔNG TY CỔ PHẦN DỊCH VỤ THƯƠNG MẠI TỔNG HỢP WINCOMMERCE</v>
      </c>
      <c r="Q234" s="56" t="str">
        <f>VLOOKUP(N234,Sheet1!$B:$D,3,0)</f>
        <v>0104918404-061</v>
      </c>
      <c r="U234" s="55" t="s">
        <v>15270</v>
      </c>
      <c r="X234" s="55" t="s">
        <v>11010</v>
      </c>
      <c r="Y234" s="56" t="str">
        <f>VLOOKUP(X234,Sheet2!$B:$C,2,0)</f>
        <v>Tai heo muối 200g</v>
      </c>
      <c r="AA234" s="53" t="s">
        <v>11550</v>
      </c>
      <c r="AB234" s="53" t="s">
        <v>11551</v>
      </c>
      <c r="AD234" s="24">
        <v>2</v>
      </c>
      <c r="AF234" s="24">
        <v>55595</v>
      </c>
      <c r="AG234" s="74">
        <f t="shared" si="3"/>
        <v>111190</v>
      </c>
      <c r="AK234" s="59">
        <v>8</v>
      </c>
      <c r="AN234" s="61" t="s">
        <v>11552</v>
      </c>
      <c r="AP234" s="62" t="s">
        <v>11553</v>
      </c>
      <c r="AQ234" s="62" t="s">
        <v>11554</v>
      </c>
      <c r="AR234" s="62" t="s">
        <v>11555</v>
      </c>
    </row>
    <row r="235" spans="3:44" x14ac:dyDescent="0.25">
      <c r="C235" s="53" t="s">
        <v>11547</v>
      </c>
      <c r="D235" s="53" t="s">
        <v>11548</v>
      </c>
      <c r="E235" s="54">
        <v>45810</v>
      </c>
      <c r="F235" s="54">
        <v>45810</v>
      </c>
      <c r="G235" s="55" t="s">
        <v>1071</v>
      </c>
      <c r="H235" s="54">
        <v>45810</v>
      </c>
      <c r="I235" s="56" t="s">
        <v>15667</v>
      </c>
      <c r="K235" s="55" t="s">
        <v>11549</v>
      </c>
      <c r="L235" s="55" t="s">
        <v>13480</v>
      </c>
      <c r="M235" s="54">
        <v>45810</v>
      </c>
      <c r="N235" s="55" t="s">
        <v>11034</v>
      </c>
      <c r="O235" s="56" t="str">
        <f>VLOOKUP(N235,Sheet1!$B:$C,2,0)</f>
        <v>CHI NHÁNH HÀ NỘI - CÔNG TY CỔ PHẦN DỊCH VỤ THƯƠNG MẠI TỔNG HỢP WINCOMMERCE</v>
      </c>
      <c r="Q235" s="56" t="str">
        <f>VLOOKUP(N235,Sheet1!$B:$D,3,0)</f>
        <v>0104918404-002</v>
      </c>
      <c r="U235" s="55" t="s">
        <v>12452</v>
      </c>
      <c r="X235" s="55" t="s">
        <v>10934</v>
      </c>
      <c r="Y235" s="56" t="str">
        <f>VLOOKUP(X235,Sheet2!$B:$C,2,0)</f>
        <v>Gà muối 500g</v>
      </c>
      <c r="AA235" s="53" t="s">
        <v>11550</v>
      </c>
      <c r="AB235" s="53" t="s">
        <v>11551</v>
      </c>
      <c r="AD235" s="24">
        <v>3</v>
      </c>
      <c r="AF235" s="24">
        <v>111058</v>
      </c>
      <c r="AG235" s="74">
        <f t="shared" si="3"/>
        <v>333174</v>
      </c>
      <c r="AK235" s="59">
        <v>8</v>
      </c>
      <c r="AN235" s="61" t="s">
        <v>11552</v>
      </c>
      <c r="AP235" s="62" t="s">
        <v>11553</v>
      </c>
      <c r="AQ235" s="62" t="s">
        <v>11554</v>
      </c>
      <c r="AR235" s="62" t="s">
        <v>11555</v>
      </c>
    </row>
    <row r="236" spans="3:44" x14ac:dyDescent="0.25">
      <c r="C236" s="53" t="s">
        <v>11547</v>
      </c>
      <c r="D236" s="53" t="s">
        <v>11548</v>
      </c>
      <c r="E236" s="54">
        <v>45810</v>
      </c>
      <c r="F236" s="54">
        <v>45810</v>
      </c>
      <c r="G236" s="55" t="s">
        <v>858</v>
      </c>
      <c r="H236" s="54">
        <v>45810</v>
      </c>
      <c r="I236" s="56" t="s">
        <v>15668</v>
      </c>
      <c r="K236" s="55" t="s">
        <v>11549</v>
      </c>
      <c r="L236" s="55" t="s">
        <v>13481</v>
      </c>
      <c r="M236" s="54">
        <v>45810</v>
      </c>
      <c r="N236" s="55" t="s">
        <v>11034</v>
      </c>
      <c r="O236" s="56" t="str">
        <f>VLOOKUP(N236,Sheet1!$B:$C,2,0)</f>
        <v>CHI NHÁNH HÀ NỘI - CÔNG TY CỔ PHẦN DỊCH VỤ THƯƠNG MẠI TỔNG HỢP WINCOMMERCE</v>
      </c>
      <c r="Q236" s="56" t="str">
        <f>VLOOKUP(N236,Sheet1!$B:$D,3,0)</f>
        <v>0104918404-002</v>
      </c>
      <c r="U236" s="55" t="s">
        <v>12795</v>
      </c>
      <c r="X236" s="55" t="s">
        <v>10897</v>
      </c>
      <c r="Y236" s="56" t="str">
        <f>VLOOKUP(X236,Sheet2!$B:$C,2,0)</f>
        <v>Chả nướng 300g</v>
      </c>
      <c r="AA236" s="53" t="s">
        <v>11550</v>
      </c>
      <c r="AB236" s="53" t="s">
        <v>11551</v>
      </c>
      <c r="AD236" s="24">
        <v>1</v>
      </c>
      <c r="AF236" s="24">
        <v>56760</v>
      </c>
      <c r="AG236" s="74">
        <f t="shared" si="3"/>
        <v>56760</v>
      </c>
      <c r="AK236" s="59">
        <v>8</v>
      </c>
      <c r="AN236" s="61" t="s">
        <v>11552</v>
      </c>
      <c r="AP236" s="62" t="s">
        <v>11553</v>
      </c>
      <c r="AQ236" s="62" t="s">
        <v>11554</v>
      </c>
      <c r="AR236" s="62" t="s">
        <v>11555</v>
      </c>
    </row>
    <row r="237" spans="3:44" x14ac:dyDescent="0.25">
      <c r="C237" s="53" t="s">
        <v>11547</v>
      </c>
      <c r="D237" s="53" t="s">
        <v>11548</v>
      </c>
      <c r="E237" s="54">
        <v>45810</v>
      </c>
      <c r="F237" s="54">
        <v>45810</v>
      </c>
      <c r="G237" s="55" t="s">
        <v>690</v>
      </c>
      <c r="H237" s="54">
        <v>45810</v>
      </c>
      <c r="I237" s="56" t="s">
        <v>15669</v>
      </c>
      <c r="K237" s="55" t="s">
        <v>11549</v>
      </c>
      <c r="L237" s="55" t="s">
        <v>13482</v>
      </c>
      <c r="M237" s="54">
        <v>45810</v>
      </c>
      <c r="N237" s="55" t="s">
        <v>11104</v>
      </c>
      <c r="O237" s="56" t="str">
        <f>VLOOKUP(N237,Sheet1!$B:$C,2,0)</f>
        <v>CHI NHÁNH THANH HÓA - CÔNG TY CỔ PHẦN DỊCH VỤ THƯƠNG MẠI TỔNG HỢP WINCOMMERCE</v>
      </c>
      <c r="Q237" s="56" t="str">
        <f>VLOOKUP(N237,Sheet1!$B:$D,3,0)</f>
        <v>0104918404-020</v>
      </c>
      <c r="U237" s="55" t="s">
        <v>13239</v>
      </c>
      <c r="X237" s="55" t="s">
        <v>10934</v>
      </c>
      <c r="Y237" s="56" t="str">
        <f>VLOOKUP(X237,Sheet2!$B:$C,2,0)</f>
        <v>Gà muối 500g</v>
      </c>
      <c r="AA237" s="53" t="s">
        <v>11550</v>
      </c>
      <c r="AB237" s="53" t="s">
        <v>11551</v>
      </c>
      <c r="AD237" s="24">
        <v>2</v>
      </c>
      <c r="AF237" s="24">
        <v>111058</v>
      </c>
      <c r="AG237" s="74">
        <f t="shared" si="3"/>
        <v>222116</v>
      </c>
      <c r="AK237" s="59">
        <v>8</v>
      </c>
      <c r="AN237" s="61" t="s">
        <v>11552</v>
      </c>
      <c r="AP237" s="62" t="s">
        <v>11553</v>
      </c>
      <c r="AQ237" s="62" t="s">
        <v>11554</v>
      </c>
      <c r="AR237" s="62" t="s">
        <v>11555</v>
      </c>
    </row>
    <row r="238" spans="3:44" x14ac:dyDescent="0.25">
      <c r="C238" s="53" t="s">
        <v>11547</v>
      </c>
      <c r="D238" s="53" t="s">
        <v>11548</v>
      </c>
      <c r="E238" s="54">
        <v>45810</v>
      </c>
      <c r="F238" s="54">
        <v>45810</v>
      </c>
      <c r="G238" s="55" t="s">
        <v>834</v>
      </c>
      <c r="H238" s="54">
        <v>45810</v>
      </c>
      <c r="I238" s="56" t="s">
        <v>15670</v>
      </c>
      <c r="K238" s="55" t="s">
        <v>11549</v>
      </c>
      <c r="L238" s="55" t="s">
        <v>13483</v>
      </c>
      <c r="M238" s="54">
        <v>45810</v>
      </c>
      <c r="N238" s="55" t="s">
        <v>11034</v>
      </c>
      <c r="O238" s="56" t="str">
        <f>VLOOKUP(N238,Sheet1!$B:$C,2,0)</f>
        <v>CHI NHÁNH HÀ NỘI - CÔNG TY CỔ PHẦN DỊCH VỤ THƯƠNG MẠI TỔNG HỢP WINCOMMERCE</v>
      </c>
      <c r="Q238" s="56" t="str">
        <f>VLOOKUP(N238,Sheet1!$B:$D,3,0)</f>
        <v>0104918404-002</v>
      </c>
      <c r="U238" s="55" t="s">
        <v>13155</v>
      </c>
      <c r="X238" s="55" t="s">
        <v>10934</v>
      </c>
      <c r="Y238" s="56" t="str">
        <f>VLOOKUP(X238,Sheet2!$B:$C,2,0)</f>
        <v>Gà muối 500g</v>
      </c>
      <c r="AA238" s="53" t="s">
        <v>11550</v>
      </c>
      <c r="AB238" s="53" t="s">
        <v>11551</v>
      </c>
      <c r="AD238" s="24">
        <v>1</v>
      </c>
      <c r="AF238" s="24">
        <v>111058</v>
      </c>
      <c r="AG238" s="74">
        <f t="shared" si="3"/>
        <v>111058</v>
      </c>
      <c r="AK238" s="59">
        <v>8</v>
      </c>
      <c r="AN238" s="61" t="s">
        <v>11552</v>
      </c>
      <c r="AP238" s="62" t="s">
        <v>11553</v>
      </c>
      <c r="AQ238" s="62" t="s">
        <v>11554</v>
      </c>
      <c r="AR238" s="62" t="s">
        <v>11555</v>
      </c>
    </row>
    <row r="239" spans="3:44" x14ac:dyDescent="0.25">
      <c r="C239" s="53" t="s">
        <v>11547</v>
      </c>
      <c r="D239" s="53" t="s">
        <v>11548</v>
      </c>
      <c r="E239" s="54">
        <v>45810</v>
      </c>
      <c r="F239" s="54">
        <v>45810</v>
      </c>
      <c r="G239" s="55" t="s">
        <v>588</v>
      </c>
      <c r="H239" s="54">
        <v>45810</v>
      </c>
      <c r="I239" s="56" t="s">
        <v>15671</v>
      </c>
      <c r="K239" s="55" t="s">
        <v>11549</v>
      </c>
      <c r="L239" s="55" t="s">
        <v>13484</v>
      </c>
      <c r="M239" s="54">
        <v>45810</v>
      </c>
      <c r="N239" s="55" t="s">
        <v>11034</v>
      </c>
      <c r="O239" s="56" t="str">
        <f>VLOOKUP(N239,Sheet1!$B:$C,2,0)</f>
        <v>CHI NHÁNH HÀ NỘI - CÔNG TY CỔ PHẦN DỊCH VỤ THƯƠNG MẠI TỔNG HỢP WINCOMMERCE</v>
      </c>
      <c r="Q239" s="56" t="str">
        <f>VLOOKUP(N239,Sheet1!$B:$D,3,0)</f>
        <v>0104918404-002</v>
      </c>
      <c r="U239" s="55" t="s">
        <v>12059</v>
      </c>
      <c r="X239" s="55" t="s">
        <v>11010</v>
      </c>
      <c r="Y239" s="56" t="str">
        <f>VLOOKUP(X239,Sheet2!$B:$C,2,0)</f>
        <v>Tai heo muối 200g</v>
      </c>
      <c r="AA239" s="53" t="s">
        <v>11550</v>
      </c>
      <c r="AB239" s="53" t="s">
        <v>11551</v>
      </c>
      <c r="AD239" s="24">
        <v>1</v>
      </c>
      <c r="AF239" s="24">
        <v>55595</v>
      </c>
      <c r="AG239" s="74">
        <f t="shared" si="3"/>
        <v>55595</v>
      </c>
      <c r="AK239" s="59">
        <v>8</v>
      </c>
      <c r="AN239" s="61" t="s">
        <v>11552</v>
      </c>
      <c r="AP239" s="62" t="s">
        <v>11553</v>
      </c>
      <c r="AQ239" s="62" t="s">
        <v>11554</v>
      </c>
      <c r="AR239" s="62" t="s">
        <v>11555</v>
      </c>
    </row>
    <row r="240" spans="3:44" x14ac:dyDescent="0.25">
      <c r="C240" s="53" t="s">
        <v>11547</v>
      </c>
      <c r="D240" s="53" t="s">
        <v>11548</v>
      </c>
      <c r="E240" s="54">
        <v>45810</v>
      </c>
      <c r="F240" s="54">
        <v>45810</v>
      </c>
      <c r="G240" s="55" t="s">
        <v>638</v>
      </c>
      <c r="H240" s="54">
        <v>45810</v>
      </c>
      <c r="I240" s="56" t="s">
        <v>15672</v>
      </c>
      <c r="K240" s="55" t="s">
        <v>11549</v>
      </c>
      <c r="L240" s="55" t="s">
        <v>13485</v>
      </c>
      <c r="M240" s="54">
        <v>45810</v>
      </c>
      <c r="N240" s="55" t="s">
        <v>11024</v>
      </c>
      <c r="O240" s="56" t="str">
        <f>VLOOKUP(N240,Sheet1!$B:$C,2,0)</f>
        <v>CÔNG TY CỔ PHẦN DỊCH VỤ THƯƠNG MẠI TỔNG HỢP WINCOMMERCE</v>
      </c>
      <c r="Q240" s="56" t="str">
        <f>VLOOKUP(N240,Sheet1!$B:$D,3,0)</f>
        <v>0104918404</v>
      </c>
      <c r="U240" s="55" t="s">
        <v>12220</v>
      </c>
      <c r="X240" s="55" t="s">
        <v>10934</v>
      </c>
      <c r="Y240" s="56" t="str">
        <f>VLOOKUP(X240,Sheet2!$B:$C,2,0)</f>
        <v>Gà muối 500g</v>
      </c>
      <c r="AA240" s="53" t="s">
        <v>11550</v>
      </c>
      <c r="AB240" s="53" t="s">
        <v>11551</v>
      </c>
      <c r="AD240" s="24">
        <v>2</v>
      </c>
      <c r="AF240" s="24">
        <v>111058</v>
      </c>
      <c r="AG240" s="74">
        <f t="shared" si="3"/>
        <v>222116</v>
      </c>
      <c r="AK240" s="59">
        <v>8</v>
      </c>
      <c r="AN240" s="61" t="s">
        <v>11552</v>
      </c>
      <c r="AP240" s="62" t="s">
        <v>11553</v>
      </c>
      <c r="AQ240" s="62" t="s">
        <v>11554</v>
      </c>
      <c r="AR240" s="62" t="s">
        <v>11555</v>
      </c>
    </row>
    <row r="241" spans="3:44" x14ac:dyDescent="0.25">
      <c r="C241" s="53" t="s">
        <v>11547</v>
      </c>
      <c r="D241" s="53" t="s">
        <v>11548</v>
      </c>
      <c r="E241" s="54">
        <v>45810</v>
      </c>
      <c r="F241" s="54">
        <v>45810</v>
      </c>
      <c r="G241" s="55" t="s">
        <v>638</v>
      </c>
      <c r="H241" s="54">
        <v>45810</v>
      </c>
      <c r="I241" s="56" t="s">
        <v>15672</v>
      </c>
      <c r="K241" s="55" t="s">
        <v>11549</v>
      </c>
      <c r="L241" s="55" t="s">
        <v>13485</v>
      </c>
      <c r="M241" s="54">
        <v>45810</v>
      </c>
      <c r="N241" s="55" t="s">
        <v>11024</v>
      </c>
      <c r="O241" s="56" t="str">
        <f>VLOOKUP(N241,Sheet1!$B:$C,2,0)</f>
        <v>CÔNG TY CỔ PHẦN DỊCH VỤ THƯƠNG MẠI TỔNG HỢP WINCOMMERCE</v>
      </c>
      <c r="Q241" s="56" t="str">
        <f>VLOOKUP(N241,Sheet1!$B:$D,3,0)</f>
        <v>0104918404</v>
      </c>
      <c r="U241" s="55" t="s">
        <v>12220</v>
      </c>
      <c r="X241" s="55" t="s">
        <v>11010</v>
      </c>
      <c r="Y241" s="56" t="str">
        <f>VLOOKUP(X241,Sheet2!$B:$C,2,0)</f>
        <v>Tai heo muối 200g</v>
      </c>
      <c r="AA241" s="53" t="s">
        <v>11550</v>
      </c>
      <c r="AB241" s="53" t="s">
        <v>11551</v>
      </c>
      <c r="AD241" s="24">
        <v>2</v>
      </c>
      <c r="AF241" s="24">
        <v>55595</v>
      </c>
      <c r="AG241" s="74">
        <f t="shared" si="3"/>
        <v>111190</v>
      </c>
      <c r="AK241" s="59">
        <v>8</v>
      </c>
      <c r="AN241" s="61" t="s">
        <v>11552</v>
      </c>
      <c r="AP241" s="62" t="s">
        <v>11553</v>
      </c>
      <c r="AQ241" s="62" t="s">
        <v>11554</v>
      </c>
      <c r="AR241" s="62" t="s">
        <v>11555</v>
      </c>
    </row>
    <row r="242" spans="3:44" x14ac:dyDescent="0.25">
      <c r="C242" s="53" t="s">
        <v>11547</v>
      </c>
      <c r="D242" s="53" t="s">
        <v>11548</v>
      </c>
      <c r="E242" s="54">
        <v>45810</v>
      </c>
      <c r="F242" s="54">
        <v>45810</v>
      </c>
      <c r="G242" s="55" t="s">
        <v>638</v>
      </c>
      <c r="H242" s="54">
        <v>45810</v>
      </c>
      <c r="I242" s="56" t="s">
        <v>15672</v>
      </c>
      <c r="K242" s="55" t="s">
        <v>11549</v>
      </c>
      <c r="L242" s="55" t="s">
        <v>13485</v>
      </c>
      <c r="M242" s="54">
        <v>45810</v>
      </c>
      <c r="N242" s="55" t="s">
        <v>11024</v>
      </c>
      <c r="O242" s="56" t="str">
        <f>VLOOKUP(N242,Sheet1!$B:$C,2,0)</f>
        <v>CÔNG TY CỔ PHẦN DỊCH VỤ THƯƠNG MẠI TỔNG HỢP WINCOMMERCE</v>
      </c>
      <c r="Q242" s="56" t="str">
        <f>VLOOKUP(N242,Sheet1!$B:$D,3,0)</f>
        <v>0104918404</v>
      </c>
      <c r="U242" s="55" t="s">
        <v>12220</v>
      </c>
      <c r="X242" s="55" t="s">
        <v>10897</v>
      </c>
      <c r="Y242" s="56" t="str">
        <f>VLOOKUP(X242,Sheet2!$B:$C,2,0)</f>
        <v>Chả nướng 300g</v>
      </c>
      <c r="AA242" s="53" t="s">
        <v>11550</v>
      </c>
      <c r="AB242" s="53" t="s">
        <v>11551</v>
      </c>
      <c r="AD242" s="24">
        <v>1</v>
      </c>
      <c r="AF242" s="24">
        <v>56760</v>
      </c>
      <c r="AG242" s="74">
        <f t="shared" si="3"/>
        <v>56760</v>
      </c>
      <c r="AK242" s="59">
        <v>8</v>
      </c>
      <c r="AN242" s="61" t="s">
        <v>11552</v>
      </c>
      <c r="AP242" s="62" t="s">
        <v>11553</v>
      </c>
      <c r="AQ242" s="62" t="s">
        <v>11554</v>
      </c>
      <c r="AR242" s="62" t="s">
        <v>11555</v>
      </c>
    </row>
    <row r="243" spans="3:44" x14ac:dyDescent="0.25">
      <c r="C243" s="53" t="s">
        <v>11547</v>
      </c>
      <c r="D243" s="53" t="s">
        <v>11548</v>
      </c>
      <c r="E243" s="54">
        <v>45810</v>
      </c>
      <c r="F243" s="54">
        <v>45810</v>
      </c>
      <c r="G243" s="55" t="s">
        <v>638</v>
      </c>
      <c r="H243" s="54">
        <v>45810</v>
      </c>
      <c r="I243" s="56" t="s">
        <v>15672</v>
      </c>
      <c r="K243" s="55" t="s">
        <v>11549</v>
      </c>
      <c r="L243" s="55" t="s">
        <v>13485</v>
      </c>
      <c r="M243" s="54">
        <v>45810</v>
      </c>
      <c r="N243" s="55" t="s">
        <v>11024</v>
      </c>
      <c r="O243" s="56" t="str">
        <f>VLOOKUP(N243,Sheet1!$B:$C,2,0)</f>
        <v>CÔNG TY CỔ PHẦN DỊCH VỤ THƯƠNG MẠI TỔNG HỢP WINCOMMERCE</v>
      </c>
      <c r="Q243" s="56" t="str">
        <f>VLOOKUP(N243,Sheet1!$B:$D,3,0)</f>
        <v>0104918404</v>
      </c>
      <c r="U243" s="55" t="s">
        <v>12220</v>
      </c>
      <c r="X243" s="55" t="s">
        <v>10922</v>
      </c>
      <c r="Y243" s="56" t="str">
        <f>VLOOKUP(X243,Sheet2!$B:$C,2,0)</f>
        <v>Gà xì dầu 500g</v>
      </c>
      <c r="AA243" s="53" t="s">
        <v>11550</v>
      </c>
      <c r="AB243" s="53" t="s">
        <v>11551</v>
      </c>
      <c r="AD243" s="24">
        <v>2</v>
      </c>
      <c r="AF243" s="24">
        <v>111606</v>
      </c>
      <c r="AG243" s="74">
        <f t="shared" si="3"/>
        <v>223212</v>
      </c>
      <c r="AK243" s="59">
        <v>8</v>
      </c>
      <c r="AN243" s="61" t="s">
        <v>11552</v>
      </c>
      <c r="AP243" s="62" t="s">
        <v>11553</v>
      </c>
      <c r="AQ243" s="62" t="s">
        <v>11554</v>
      </c>
      <c r="AR243" s="62" t="s">
        <v>11555</v>
      </c>
    </row>
    <row r="244" spans="3:44" x14ac:dyDescent="0.25">
      <c r="C244" s="53" t="s">
        <v>11547</v>
      </c>
      <c r="D244" s="53" t="s">
        <v>11548</v>
      </c>
      <c r="E244" s="54">
        <v>45810</v>
      </c>
      <c r="F244" s="54">
        <v>45810</v>
      </c>
      <c r="G244" s="55" t="s">
        <v>638</v>
      </c>
      <c r="H244" s="54">
        <v>45810</v>
      </c>
      <c r="I244" s="56" t="s">
        <v>15672</v>
      </c>
      <c r="K244" s="55" t="s">
        <v>11549</v>
      </c>
      <c r="L244" s="55" t="s">
        <v>13485</v>
      </c>
      <c r="M244" s="54">
        <v>45810</v>
      </c>
      <c r="N244" s="55" t="s">
        <v>11024</v>
      </c>
      <c r="O244" s="56" t="str">
        <f>VLOOKUP(N244,Sheet1!$B:$C,2,0)</f>
        <v>CÔNG TY CỔ PHẦN DỊCH VỤ THƯƠNG MẠI TỔNG HỢP WINCOMMERCE</v>
      </c>
      <c r="Q244" s="56" t="str">
        <f>VLOOKUP(N244,Sheet1!$B:$D,3,0)</f>
        <v>0104918404</v>
      </c>
      <c r="U244" s="55" t="s">
        <v>12220</v>
      </c>
      <c r="X244" s="55" t="s">
        <v>10938</v>
      </c>
      <c r="Y244" s="56" t="str">
        <f>VLOOKUP(X244,Sheet2!$B:$C,2,0)</f>
        <v>Giò Tai Lưỡi Xào 250g</v>
      </c>
      <c r="AA244" s="53" t="s">
        <v>11550</v>
      </c>
      <c r="AB244" s="53" t="s">
        <v>11551</v>
      </c>
      <c r="AD244" s="24">
        <v>1</v>
      </c>
      <c r="AF244" s="24">
        <v>50182</v>
      </c>
      <c r="AG244" s="74">
        <f t="shared" si="3"/>
        <v>50182</v>
      </c>
      <c r="AK244" s="59">
        <v>8</v>
      </c>
      <c r="AN244" s="61" t="s">
        <v>11552</v>
      </c>
      <c r="AP244" s="62" t="s">
        <v>11553</v>
      </c>
      <c r="AQ244" s="62" t="s">
        <v>11554</v>
      </c>
      <c r="AR244" s="62" t="s">
        <v>11555</v>
      </c>
    </row>
    <row r="245" spans="3:44" x14ac:dyDescent="0.25">
      <c r="C245" s="53" t="s">
        <v>11547</v>
      </c>
      <c r="D245" s="53" t="s">
        <v>11548</v>
      </c>
      <c r="E245" s="54">
        <v>45810</v>
      </c>
      <c r="F245" s="54">
        <v>45810</v>
      </c>
      <c r="G245" s="55" t="s">
        <v>638</v>
      </c>
      <c r="H245" s="54">
        <v>45810</v>
      </c>
      <c r="I245" s="56" t="s">
        <v>15672</v>
      </c>
      <c r="K245" s="55" t="s">
        <v>11549</v>
      </c>
      <c r="L245" s="55" t="s">
        <v>13485</v>
      </c>
      <c r="M245" s="54">
        <v>45810</v>
      </c>
      <c r="N245" s="55" t="s">
        <v>11024</v>
      </c>
      <c r="O245" s="56" t="str">
        <f>VLOOKUP(N245,Sheet1!$B:$C,2,0)</f>
        <v>CÔNG TY CỔ PHẦN DỊCH VỤ THƯƠNG MẠI TỔNG HỢP WINCOMMERCE</v>
      </c>
      <c r="Q245" s="56" t="str">
        <f>VLOOKUP(N245,Sheet1!$B:$D,3,0)</f>
        <v>0104918404</v>
      </c>
      <c r="U245" s="55" t="s">
        <v>12220</v>
      </c>
      <c r="X245" s="55" t="s">
        <v>10983</v>
      </c>
      <c r="Y245" s="56" t="str">
        <f>VLOOKUP(X245,Sheet2!$B:$C,2,0)</f>
        <v>Mọc Nấm Hương 250g</v>
      </c>
      <c r="AA245" s="53" t="s">
        <v>11550</v>
      </c>
      <c r="AB245" s="53" t="s">
        <v>11551</v>
      </c>
      <c r="AD245" s="24">
        <v>4</v>
      </c>
      <c r="AF245" s="24">
        <v>46000</v>
      </c>
      <c r="AG245" s="74">
        <f t="shared" si="3"/>
        <v>184000</v>
      </c>
      <c r="AK245" s="59">
        <v>8</v>
      </c>
      <c r="AN245" s="61" t="s">
        <v>11552</v>
      </c>
      <c r="AP245" s="62" t="s">
        <v>11553</v>
      </c>
      <c r="AQ245" s="62" t="s">
        <v>11554</v>
      </c>
      <c r="AR245" s="62" t="s">
        <v>11555</v>
      </c>
    </row>
    <row r="246" spans="3:44" x14ac:dyDescent="0.25">
      <c r="C246" s="53" t="s">
        <v>11547</v>
      </c>
      <c r="D246" s="53" t="s">
        <v>11548</v>
      </c>
      <c r="E246" s="54">
        <v>45810</v>
      </c>
      <c r="F246" s="54">
        <v>45810</v>
      </c>
      <c r="G246" s="55" t="s">
        <v>1012</v>
      </c>
      <c r="H246" s="54">
        <v>45810</v>
      </c>
      <c r="I246" s="56" t="s">
        <v>15673</v>
      </c>
      <c r="K246" s="55" t="s">
        <v>11549</v>
      </c>
      <c r="L246" s="55" t="s">
        <v>11661</v>
      </c>
      <c r="M246" s="54">
        <v>45810</v>
      </c>
      <c r="N246" s="55" t="s">
        <v>11273</v>
      </c>
      <c r="O246" s="56" t="str">
        <f>VLOOKUP(N246,Sheet1!$B:$C,2,0)</f>
        <v>CHI NHÁNH NAM ĐỊNH - CÔNG TY CỔ PHẦN DỊCH VỤ THƯƠNG MẠI TỔNG HỢP WINCOMMERCE</v>
      </c>
      <c r="Q246" s="56" t="str">
        <f>VLOOKUP(N246,Sheet1!$B:$D,3,0)</f>
        <v>0104918404-064</v>
      </c>
      <c r="U246" s="55" t="s">
        <v>15271</v>
      </c>
      <c r="X246" s="55" t="s">
        <v>10938</v>
      </c>
      <c r="Y246" s="56" t="str">
        <f>VLOOKUP(X246,Sheet2!$B:$C,2,0)</f>
        <v>Giò Tai Lưỡi Xào 250g</v>
      </c>
      <c r="AA246" s="53" t="s">
        <v>11550</v>
      </c>
      <c r="AB246" s="53" t="s">
        <v>11551</v>
      </c>
      <c r="AD246" s="24">
        <v>2</v>
      </c>
      <c r="AF246" s="24">
        <v>50182</v>
      </c>
      <c r="AG246" s="74">
        <f t="shared" si="3"/>
        <v>100364</v>
      </c>
      <c r="AK246" s="59">
        <v>8</v>
      </c>
      <c r="AN246" s="61" t="s">
        <v>11552</v>
      </c>
      <c r="AP246" s="62" t="s">
        <v>11553</v>
      </c>
      <c r="AQ246" s="62" t="s">
        <v>11554</v>
      </c>
      <c r="AR246" s="62" t="s">
        <v>11555</v>
      </c>
    </row>
    <row r="247" spans="3:44" x14ac:dyDescent="0.25">
      <c r="C247" s="53" t="s">
        <v>11547</v>
      </c>
      <c r="D247" s="53" t="s">
        <v>11548</v>
      </c>
      <c r="E247" s="54">
        <v>45810</v>
      </c>
      <c r="F247" s="54">
        <v>45810</v>
      </c>
      <c r="G247" s="55" t="s">
        <v>736</v>
      </c>
      <c r="H247" s="54">
        <v>45810</v>
      </c>
      <c r="I247" s="56" t="s">
        <v>15674</v>
      </c>
      <c r="K247" s="55" t="s">
        <v>11549</v>
      </c>
      <c r="L247" s="55" t="s">
        <v>13486</v>
      </c>
      <c r="M247" s="54">
        <v>45810</v>
      </c>
      <c r="N247" s="55" t="s">
        <v>11034</v>
      </c>
      <c r="O247" s="56" t="str">
        <f>VLOOKUP(N247,Sheet1!$B:$C,2,0)</f>
        <v>CHI NHÁNH HÀ NỘI - CÔNG TY CỔ PHẦN DỊCH VỤ THƯƠNG MẠI TỔNG HỢP WINCOMMERCE</v>
      </c>
      <c r="Q247" s="56" t="str">
        <f>VLOOKUP(N247,Sheet1!$B:$D,3,0)</f>
        <v>0104918404-002</v>
      </c>
      <c r="U247" s="55" t="s">
        <v>12465</v>
      </c>
      <c r="X247" s="55" t="s">
        <v>10934</v>
      </c>
      <c r="Y247" s="56" t="str">
        <f>VLOOKUP(X247,Sheet2!$B:$C,2,0)</f>
        <v>Gà muối 500g</v>
      </c>
      <c r="AA247" s="53" t="s">
        <v>11550</v>
      </c>
      <c r="AB247" s="53" t="s">
        <v>11551</v>
      </c>
      <c r="AD247" s="24">
        <v>1</v>
      </c>
      <c r="AF247" s="24">
        <v>111058</v>
      </c>
      <c r="AG247" s="74">
        <f t="shared" si="3"/>
        <v>111058</v>
      </c>
      <c r="AK247" s="59">
        <v>8</v>
      </c>
      <c r="AN247" s="61" t="s">
        <v>11552</v>
      </c>
      <c r="AP247" s="62" t="s">
        <v>11553</v>
      </c>
      <c r="AQ247" s="62" t="s">
        <v>11554</v>
      </c>
      <c r="AR247" s="62" t="s">
        <v>11555</v>
      </c>
    </row>
    <row r="248" spans="3:44" x14ac:dyDescent="0.25">
      <c r="C248" s="53" t="s">
        <v>11547</v>
      </c>
      <c r="D248" s="53" t="s">
        <v>11548</v>
      </c>
      <c r="E248" s="54">
        <v>45810</v>
      </c>
      <c r="F248" s="54">
        <v>45810</v>
      </c>
      <c r="G248" s="55" t="s">
        <v>1016</v>
      </c>
      <c r="H248" s="54">
        <v>45810</v>
      </c>
      <c r="I248" s="56" t="s">
        <v>15675</v>
      </c>
      <c r="K248" s="55" t="s">
        <v>11549</v>
      </c>
      <c r="L248" s="55" t="s">
        <v>13487</v>
      </c>
      <c r="M248" s="54">
        <v>45810</v>
      </c>
      <c r="N248" s="55" t="s">
        <v>11034</v>
      </c>
      <c r="O248" s="56" t="str">
        <f>VLOOKUP(N248,Sheet1!$B:$C,2,0)</f>
        <v>CHI NHÁNH HÀ NỘI - CÔNG TY CỔ PHẦN DỊCH VỤ THƯƠNG MẠI TỔNG HỢP WINCOMMERCE</v>
      </c>
      <c r="Q248" s="56" t="str">
        <f>VLOOKUP(N248,Sheet1!$B:$D,3,0)</f>
        <v>0104918404-002</v>
      </c>
      <c r="U248" s="55" t="s">
        <v>12003</v>
      </c>
      <c r="X248" s="55" t="s">
        <v>10934</v>
      </c>
      <c r="Y248" s="56" t="str">
        <f>VLOOKUP(X248,Sheet2!$B:$C,2,0)</f>
        <v>Gà muối 500g</v>
      </c>
      <c r="AA248" s="53" t="s">
        <v>11550</v>
      </c>
      <c r="AB248" s="53" t="s">
        <v>11551</v>
      </c>
      <c r="AD248" s="24">
        <v>1</v>
      </c>
      <c r="AF248" s="24">
        <v>111058</v>
      </c>
      <c r="AG248" s="74">
        <f t="shared" si="3"/>
        <v>111058</v>
      </c>
      <c r="AK248" s="59">
        <v>8</v>
      </c>
      <c r="AN248" s="61" t="s">
        <v>11552</v>
      </c>
      <c r="AP248" s="62" t="s">
        <v>11553</v>
      </c>
      <c r="AQ248" s="62" t="s">
        <v>11554</v>
      </c>
      <c r="AR248" s="62" t="s">
        <v>11555</v>
      </c>
    </row>
    <row r="249" spans="3:44" x14ac:dyDescent="0.25">
      <c r="C249" s="53" t="s">
        <v>11547</v>
      </c>
      <c r="D249" s="53" t="s">
        <v>11548</v>
      </c>
      <c r="E249" s="54">
        <v>45810</v>
      </c>
      <c r="F249" s="54">
        <v>45810</v>
      </c>
      <c r="G249" s="55" t="s">
        <v>944</v>
      </c>
      <c r="H249" s="54">
        <v>45810</v>
      </c>
      <c r="I249" s="56" t="s">
        <v>15676</v>
      </c>
      <c r="K249" s="55" t="s">
        <v>11549</v>
      </c>
      <c r="L249" s="55" t="s">
        <v>13488</v>
      </c>
      <c r="M249" s="54">
        <v>45810</v>
      </c>
      <c r="N249" s="55" t="s">
        <v>11034</v>
      </c>
      <c r="O249" s="56" t="str">
        <f>VLOOKUP(N249,Sheet1!$B:$C,2,0)</f>
        <v>CHI NHÁNH HÀ NỘI - CÔNG TY CỔ PHẦN DỊCH VỤ THƯƠNG MẠI TỔNG HỢP WINCOMMERCE</v>
      </c>
      <c r="Q249" s="56" t="str">
        <f>VLOOKUP(N249,Sheet1!$B:$D,3,0)</f>
        <v>0104918404-002</v>
      </c>
      <c r="U249" s="55" t="s">
        <v>12713</v>
      </c>
      <c r="X249" s="55" t="s">
        <v>10881</v>
      </c>
      <c r="Y249" s="56" t="str">
        <f>VLOOKUP(X249,Sheet2!$B:$C,2,0)</f>
        <v>Chả cốm 300g</v>
      </c>
      <c r="AA249" s="53" t="s">
        <v>11550</v>
      </c>
      <c r="AB249" s="53" t="s">
        <v>11551</v>
      </c>
      <c r="AD249" s="24">
        <v>1</v>
      </c>
      <c r="AF249" s="24">
        <v>60885</v>
      </c>
      <c r="AG249" s="74">
        <f t="shared" si="3"/>
        <v>60885</v>
      </c>
      <c r="AK249" s="59">
        <v>8</v>
      </c>
      <c r="AN249" s="61" t="s">
        <v>11552</v>
      </c>
      <c r="AP249" s="62" t="s">
        <v>11553</v>
      </c>
      <c r="AQ249" s="62" t="s">
        <v>11554</v>
      </c>
      <c r="AR249" s="62" t="s">
        <v>11555</v>
      </c>
    </row>
    <row r="250" spans="3:44" x14ac:dyDescent="0.25">
      <c r="C250" s="53" t="s">
        <v>11547</v>
      </c>
      <c r="D250" s="53" t="s">
        <v>11548</v>
      </c>
      <c r="E250" s="54">
        <v>45810</v>
      </c>
      <c r="F250" s="54">
        <v>45810</v>
      </c>
      <c r="G250" s="55" t="s">
        <v>944</v>
      </c>
      <c r="H250" s="54">
        <v>45810</v>
      </c>
      <c r="I250" s="56" t="s">
        <v>15676</v>
      </c>
      <c r="K250" s="55" t="s">
        <v>11549</v>
      </c>
      <c r="L250" s="55" t="s">
        <v>13488</v>
      </c>
      <c r="M250" s="54">
        <v>45810</v>
      </c>
      <c r="N250" s="55" t="s">
        <v>11034</v>
      </c>
      <c r="O250" s="56" t="str">
        <f>VLOOKUP(N250,Sheet1!$B:$C,2,0)</f>
        <v>CHI NHÁNH HÀ NỘI - CÔNG TY CỔ PHẦN DỊCH VỤ THƯƠNG MẠI TỔNG HỢP WINCOMMERCE</v>
      </c>
      <c r="Q250" s="56" t="str">
        <f>VLOOKUP(N250,Sheet1!$B:$D,3,0)</f>
        <v>0104918404-002</v>
      </c>
      <c r="U250" s="55" t="s">
        <v>12713</v>
      </c>
      <c r="X250" s="55" t="s">
        <v>10983</v>
      </c>
      <c r="Y250" s="56" t="str">
        <f>VLOOKUP(X250,Sheet2!$B:$C,2,0)</f>
        <v>Mọc Nấm Hương 250g</v>
      </c>
      <c r="AA250" s="53" t="s">
        <v>11550</v>
      </c>
      <c r="AB250" s="53" t="s">
        <v>11551</v>
      </c>
      <c r="AD250" s="24">
        <v>1</v>
      </c>
      <c r="AF250" s="24">
        <v>46000</v>
      </c>
      <c r="AG250" s="74">
        <f t="shared" si="3"/>
        <v>46000</v>
      </c>
      <c r="AK250" s="59">
        <v>8</v>
      </c>
      <c r="AN250" s="61" t="s">
        <v>11552</v>
      </c>
      <c r="AP250" s="62" t="s">
        <v>11553</v>
      </c>
      <c r="AQ250" s="62" t="s">
        <v>11554</v>
      </c>
      <c r="AR250" s="62" t="s">
        <v>11555</v>
      </c>
    </row>
    <row r="251" spans="3:44" x14ac:dyDescent="0.25">
      <c r="C251" s="53" t="s">
        <v>11547</v>
      </c>
      <c r="D251" s="53" t="s">
        <v>11548</v>
      </c>
      <c r="E251" s="54">
        <v>45810</v>
      </c>
      <c r="F251" s="54">
        <v>45810</v>
      </c>
      <c r="G251" s="55" t="s">
        <v>1032</v>
      </c>
      <c r="H251" s="54">
        <v>45810</v>
      </c>
      <c r="I251" s="56" t="s">
        <v>15677</v>
      </c>
      <c r="K251" s="55" t="s">
        <v>11549</v>
      </c>
      <c r="L251" s="55" t="s">
        <v>13413</v>
      </c>
      <c r="M251" s="54">
        <v>45810</v>
      </c>
      <c r="N251" s="55" t="s">
        <v>11194</v>
      </c>
      <c r="O251" s="56" t="str">
        <f>VLOOKUP(N251,Sheet1!$B:$C,2,0)</f>
        <v>CHI NHÁNH THÁI BÌNH - CÔNG TY CỔ PHẦN DỊCH VỤ THƯƠNG MẠI TỔNG HỢP WINCOMMERCE</v>
      </c>
      <c r="Q251" s="56" t="str">
        <f>VLOOKUP(N251,Sheet1!$B:$D,3,0)</f>
        <v>0104918404-044</v>
      </c>
      <c r="U251" s="55" t="s">
        <v>12378</v>
      </c>
      <c r="X251" s="55" t="s">
        <v>10934</v>
      </c>
      <c r="Y251" s="56" t="str">
        <f>VLOOKUP(X251,Sheet2!$B:$C,2,0)</f>
        <v>Gà muối 500g</v>
      </c>
      <c r="AA251" s="53" t="s">
        <v>11550</v>
      </c>
      <c r="AB251" s="53" t="s">
        <v>11551</v>
      </c>
      <c r="AD251" s="24">
        <v>2</v>
      </c>
      <c r="AF251" s="24">
        <v>111058</v>
      </c>
      <c r="AG251" s="74">
        <f t="shared" si="3"/>
        <v>222116</v>
      </c>
      <c r="AK251" s="59">
        <v>8</v>
      </c>
      <c r="AN251" s="61" t="s">
        <v>11552</v>
      </c>
      <c r="AP251" s="62" t="s">
        <v>11553</v>
      </c>
      <c r="AQ251" s="62" t="s">
        <v>11554</v>
      </c>
      <c r="AR251" s="62" t="s">
        <v>11555</v>
      </c>
    </row>
    <row r="252" spans="3:44" x14ac:dyDescent="0.25">
      <c r="C252" s="53" t="s">
        <v>11547</v>
      </c>
      <c r="D252" s="53" t="s">
        <v>11548</v>
      </c>
      <c r="E252" s="54">
        <v>45810</v>
      </c>
      <c r="F252" s="54">
        <v>45810</v>
      </c>
      <c r="G252" s="55" t="s">
        <v>930</v>
      </c>
      <c r="H252" s="54">
        <v>45810</v>
      </c>
      <c r="I252" s="56" t="s">
        <v>15678</v>
      </c>
      <c r="K252" s="55" t="s">
        <v>11549</v>
      </c>
      <c r="L252" s="55" t="s">
        <v>13489</v>
      </c>
      <c r="M252" s="54">
        <v>45810</v>
      </c>
      <c r="N252" s="55" t="s">
        <v>11034</v>
      </c>
      <c r="O252" s="56" t="str">
        <f>VLOOKUP(N252,Sheet1!$B:$C,2,0)</f>
        <v>CHI NHÁNH HÀ NỘI - CÔNG TY CỔ PHẦN DỊCH VỤ THƯƠNG MẠI TỔNG HỢP WINCOMMERCE</v>
      </c>
      <c r="Q252" s="56" t="str">
        <f>VLOOKUP(N252,Sheet1!$B:$D,3,0)</f>
        <v>0104918404-002</v>
      </c>
      <c r="U252" s="55" t="s">
        <v>12099</v>
      </c>
      <c r="X252" s="55" t="s">
        <v>10983</v>
      </c>
      <c r="Y252" s="56" t="str">
        <f>VLOOKUP(X252,Sheet2!$B:$C,2,0)</f>
        <v>Mọc Nấm Hương 250g</v>
      </c>
      <c r="AA252" s="53" t="s">
        <v>11550</v>
      </c>
      <c r="AB252" s="53" t="s">
        <v>11551</v>
      </c>
      <c r="AD252" s="24">
        <v>3</v>
      </c>
      <c r="AF252" s="24">
        <v>46000</v>
      </c>
      <c r="AG252" s="74">
        <f t="shared" si="3"/>
        <v>138000</v>
      </c>
      <c r="AK252" s="59">
        <v>8</v>
      </c>
      <c r="AN252" s="61" t="s">
        <v>11552</v>
      </c>
      <c r="AP252" s="62" t="s">
        <v>11553</v>
      </c>
      <c r="AQ252" s="62" t="s">
        <v>11554</v>
      </c>
      <c r="AR252" s="62" t="s">
        <v>11555</v>
      </c>
    </row>
    <row r="253" spans="3:44" x14ac:dyDescent="0.25">
      <c r="C253" s="53" t="s">
        <v>11547</v>
      </c>
      <c r="D253" s="53" t="s">
        <v>11548</v>
      </c>
      <c r="E253" s="54">
        <v>45810</v>
      </c>
      <c r="F253" s="54">
        <v>45810</v>
      </c>
      <c r="G253" s="55" t="s">
        <v>930</v>
      </c>
      <c r="H253" s="54">
        <v>45810</v>
      </c>
      <c r="I253" s="56" t="s">
        <v>15678</v>
      </c>
      <c r="K253" s="55" t="s">
        <v>11549</v>
      </c>
      <c r="L253" s="55" t="s">
        <v>13489</v>
      </c>
      <c r="M253" s="54">
        <v>45810</v>
      </c>
      <c r="N253" s="55" t="s">
        <v>11034</v>
      </c>
      <c r="O253" s="56" t="str">
        <f>VLOOKUP(N253,Sheet1!$B:$C,2,0)</f>
        <v>CHI NHÁNH HÀ NỘI - CÔNG TY CỔ PHẦN DỊCH VỤ THƯƠNG MẠI TỔNG HỢP WINCOMMERCE</v>
      </c>
      <c r="Q253" s="56" t="str">
        <f>VLOOKUP(N253,Sheet1!$B:$D,3,0)</f>
        <v>0104918404-002</v>
      </c>
      <c r="U253" s="55" t="s">
        <v>12099</v>
      </c>
      <c r="X253" s="55" t="s">
        <v>10883</v>
      </c>
      <c r="Y253" s="56" t="str">
        <f>VLOOKUP(X253,Sheet2!$B:$C,2,0)</f>
        <v>Chân giò heo muối 300g</v>
      </c>
      <c r="AA253" s="53" t="s">
        <v>11550</v>
      </c>
      <c r="AB253" s="53" t="s">
        <v>11551</v>
      </c>
      <c r="AD253" s="24">
        <v>1</v>
      </c>
      <c r="AF253" s="24">
        <v>60213</v>
      </c>
      <c r="AG253" s="74">
        <f t="shared" si="3"/>
        <v>60213</v>
      </c>
      <c r="AK253" s="59">
        <v>8</v>
      </c>
      <c r="AN253" s="61" t="s">
        <v>11552</v>
      </c>
      <c r="AP253" s="62" t="s">
        <v>11553</v>
      </c>
      <c r="AQ253" s="62" t="s">
        <v>11554</v>
      </c>
      <c r="AR253" s="62" t="s">
        <v>11555</v>
      </c>
    </row>
    <row r="254" spans="3:44" x14ac:dyDescent="0.25">
      <c r="C254" s="53" t="s">
        <v>11547</v>
      </c>
      <c r="D254" s="53" t="s">
        <v>11548</v>
      </c>
      <c r="E254" s="54">
        <v>45810</v>
      </c>
      <c r="F254" s="54">
        <v>45810</v>
      </c>
      <c r="G254" s="55" t="s">
        <v>876</v>
      </c>
      <c r="H254" s="54">
        <v>45810</v>
      </c>
      <c r="I254" s="56" t="s">
        <v>15679</v>
      </c>
      <c r="K254" s="55" t="s">
        <v>11549</v>
      </c>
      <c r="L254" s="55" t="s">
        <v>13490</v>
      </c>
      <c r="M254" s="54">
        <v>45810</v>
      </c>
      <c r="N254" s="55" t="s">
        <v>11024</v>
      </c>
      <c r="O254" s="56" t="str">
        <f>VLOOKUP(N254,Sheet1!$B:$C,2,0)</f>
        <v>CÔNG TY CỔ PHẦN DỊCH VỤ THƯƠNG MẠI TỔNG HỢP WINCOMMERCE</v>
      </c>
      <c r="Q254" s="56" t="str">
        <f>VLOOKUP(N254,Sheet1!$B:$D,3,0)</f>
        <v>0104918404</v>
      </c>
      <c r="U254" s="55" t="s">
        <v>12586</v>
      </c>
      <c r="X254" s="55" t="s">
        <v>10922</v>
      </c>
      <c r="Y254" s="56" t="str">
        <f>VLOOKUP(X254,Sheet2!$B:$C,2,0)</f>
        <v>Gà xì dầu 500g</v>
      </c>
      <c r="AA254" s="53" t="s">
        <v>11550</v>
      </c>
      <c r="AB254" s="53" t="s">
        <v>11551</v>
      </c>
      <c r="AD254" s="24">
        <v>1</v>
      </c>
      <c r="AF254" s="24">
        <v>111606</v>
      </c>
      <c r="AG254" s="74">
        <f t="shared" si="3"/>
        <v>111606</v>
      </c>
      <c r="AK254" s="59">
        <v>8</v>
      </c>
      <c r="AN254" s="61" t="s">
        <v>11552</v>
      </c>
      <c r="AP254" s="62" t="s">
        <v>11553</v>
      </c>
      <c r="AQ254" s="62" t="s">
        <v>11554</v>
      </c>
      <c r="AR254" s="62" t="s">
        <v>11555</v>
      </c>
    </row>
    <row r="255" spans="3:44" x14ac:dyDescent="0.25">
      <c r="C255" s="53" t="s">
        <v>11547</v>
      </c>
      <c r="D255" s="53" t="s">
        <v>11548</v>
      </c>
      <c r="E255" s="54">
        <v>45810</v>
      </c>
      <c r="F255" s="54">
        <v>45810</v>
      </c>
      <c r="G255" s="55" t="s">
        <v>880</v>
      </c>
      <c r="H255" s="54">
        <v>45810</v>
      </c>
      <c r="I255" s="56" t="s">
        <v>15680</v>
      </c>
      <c r="K255" s="55" t="s">
        <v>11549</v>
      </c>
      <c r="L255" s="55" t="s">
        <v>13491</v>
      </c>
      <c r="M255" s="54">
        <v>45810</v>
      </c>
      <c r="N255" s="55" t="s">
        <v>11024</v>
      </c>
      <c r="O255" s="56" t="str">
        <f>VLOOKUP(N255,Sheet1!$B:$C,2,0)</f>
        <v>CÔNG TY CỔ PHẦN DỊCH VỤ THƯƠNG MẠI TỔNG HỢP WINCOMMERCE</v>
      </c>
      <c r="Q255" s="56" t="str">
        <f>VLOOKUP(N255,Sheet1!$B:$D,3,0)</f>
        <v>0104918404</v>
      </c>
      <c r="U255" s="55" t="s">
        <v>12586</v>
      </c>
      <c r="X255" s="55" t="s">
        <v>10934</v>
      </c>
      <c r="Y255" s="56" t="str">
        <f>VLOOKUP(X255,Sheet2!$B:$C,2,0)</f>
        <v>Gà muối 500g</v>
      </c>
      <c r="AA255" s="53" t="s">
        <v>11550</v>
      </c>
      <c r="AB255" s="53" t="s">
        <v>11551</v>
      </c>
      <c r="AD255" s="24">
        <v>4</v>
      </c>
      <c r="AF255" s="24">
        <v>111058</v>
      </c>
      <c r="AG255" s="74">
        <f t="shared" si="3"/>
        <v>444232</v>
      </c>
      <c r="AK255" s="59">
        <v>8</v>
      </c>
      <c r="AN255" s="61" t="s">
        <v>11552</v>
      </c>
      <c r="AP255" s="62" t="s">
        <v>11553</v>
      </c>
      <c r="AQ255" s="62" t="s">
        <v>11554</v>
      </c>
      <c r="AR255" s="62" t="s">
        <v>11555</v>
      </c>
    </row>
    <row r="256" spans="3:44" x14ac:dyDescent="0.25">
      <c r="C256" s="53" t="s">
        <v>11547</v>
      </c>
      <c r="D256" s="53" t="s">
        <v>11548</v>
      </c>
      <c r="E256" s="54">
        <v>45810</v>
      </c>
      <c r="F256" s="54">
        <v>45810</v>
      </c>
      <c r="G256" s="55" t="s">
        <v>880</v>
      </c>
      <c r="H256" s="54">
        <v>45810</v>
      </c>
      <c r="I256" s="56" t="s">
        <v>15680</v>
      </c>
      <c r="K256" s="55" t="s">
        <v>11549</v>
      </c>
      <c r="L256" s="55" t="s">
        <v>13491</v>
      </c>
      <c r="M256" s="54">
        <v>45810</v>
      </c>
      <c r="N256" s="55" t="s">
        <v>11024</v>
      </c>
      <c r="O256" s="56" t="str">
        <f>VLOOKUP(N256,Sheet1!$B:$C,2,0)</f>
        <v>CÔNG TY CỔ PHẦN DỊCH VỤ THƯƠNG MẠI TỔNG HỢP WINCOMMERCE</v>
      </c>
      <c r="Q256" s="56" t="str">
        <f>VLOOKUP(N256,Sheet1!$B:$D,3,0)</f>
        <v>0104918404</v>
      </c>
      <c r="U256" s="55" t="s">
        <v>12586</v>
      </c>
      <c r="X256" s="55" t="s">
        <v>10922</v>
      </c>
      <c r="Y256" s="56" t="str">
        <f>VLOOKUP(X256,Sheet2!$B:$C,2,0)</f>
        <v>Gà xì dầu 500g</v>
      </c>
      <c r="AA256" s="53" t="s">
        <v>11550</v>
      </c>
      <c r="AB256" s="53" t="s">
        <v>11551</v>
      </c>
      <c r="AD256" s="24">
        <v>1</v>
      </c>
      <c r="AF256" s="24">
        <v>111606</v>
      </c>
      <c r="AG256" s="74">
        <f t="shared" si="3"/>
        <v>111606</v>
      </c>
      <c r="AK256" s="59">
        <v>8</v>
      </c>
      <c r="AN256" s="61" t="s">
        <v>11552</v>
      </c>
      <c r="AP256" s="62" t="s">
        <v>11553</v>
      </c>
      <c r="AQ256" s="62" t="s">
        <v>11554</v>
      </c>
      <c r="AR256" s="62" t="s">
        <v>11555</v>
      </c>
    </row>
    <row r="257" spans="3:44" x14ac:dyDescent="0.25">
      <c r="C257" s="53" t="s">
        <v>11547</v>
      </c>
      <c r="D257" s="53" t="s">
        <v>11548</v>
      </c>
      <c r="E257" s="54">
        <v>45810</v>
      </c>
      <c r="F257" s="54">
        <v>45810</v>
      </c>
      <c r="G257" s="55" t="s">
        <v>880</v>
      </c>
      <c r="H257" s="54">
        <v>45810</v>
      </c>
      <c r="I257" s="56" t="s">
        <v>15680</v>
      </c>
      <c r="K257" s="55" t="s">
        <v>11549</v>
      </c>
      <c r="L257" s="55" t="s">
        <v>13491</v>
      </c>
      <c r="M257" s="54">
        <v>45810</v>
      </c>
      <c r="N257" s="55" t="s">
        <v>11024</v>
      </c>
      <c r="O257" s="56" t="str">
        <f>VLOOKUP(N257,Sheet1!$B:$C,2,0)</f>
        <v>CÔNG TY CỔ PHẦN DỊCH VỤ THƯƠNG MẠI TỔNG HỢP WINCOMMERCE</v>
      </c>
      <c r="Q257" s="56" t="str">
        <f>VLOOKUP(N257,Sheet1!$B:$D,3,0)</f>
        <v>0104918404</v>
      </c>
      <c r="U257" s="55" t="s">
        <v>12586</v>
      </c>
      <c r="X257" s="55" t="s">
        <v>11010</v>
      </c>
      <c r="Y257" s="56" t="str">
        <f>VLOOKUP(X257,Sheet2!$B:$C,2,0)</f>
        <v>Tai heo muối 200g</v>
      </c>
      <c r="AA257" s="53" t="s">
        <v>11550</v>
      </c>
      <c r="AB257" s="53" t="s">
        <v>11551</v>
      </c>
      <c r="AD257" s="24">
        <v>1</v>
      </c>
      <c r="AF257" s="24">
        <v>55595</v>
      </c>
      <c r="AG257" s="74">
        <f t="shared" si="3"/>
        <v>55595</v>
      </c>
      <c r="AK257" s="59">
        <v>8</v>
      </c>
      <c r="AN257" s="61" t="s">
        <v>11552</v>
      </c>
      <c r="AP257" s="62" t="s">
        <v>11553</v>
      </c>
      <c r="AQ257" s="62" t="s">
        <v>11554</v>
      </c>
      <c r="AR257" s="62" t="s">
        <v>11555</v>
      </c>
    </row>
    <row r="258" spans="3:44" x14ac:dyDescent="0.25">
      <c r="C258" s="53" t="s">
        <v>11547</v>
      </c>
      <c r="D258" s="53" t="s">
        <v>11548</v>
      </c>
      <c r="E258" s="54">
        <v>45810</v>
      </c>
      <c r="F258" s="54">
        <v>45810</v>
      </c>
      <c r="G258" s="55" t="s">
        <v>880</v>
      </c>
      <c r="H258" s="54">
        <v>45810</v>
      </c>
      <c r="I258" s="56" t="s">
        <v>15680</v>
      </c>
      <c r="K258" s="55" t="s">
        <v>11549</v>
      </c>
      <c r="L258" s="55" t="s">
        <v>13491</v>
      </c>
      <c r="M258" s="54">
        <v>45810</v>
      </c>
      <c r="N258" s="55" t="s">
        <v>11024</v>
      </c>
      <c r="O258" s="56" t="str">
        <f>VLOOKUP(N258,Sheet1!$B:$C,2,0)</f>
        <v>CÔNG TY CỔ PHẦN DỊCH VỤ THƯƠNG MẠI TỔNG HỢP WINCOMMERCE</v>
      </c>
      <c r="Q258" s="56" t="str">
        <f>VLOOKUP(N258,Sheet1!$B:$D,3,0)</f>
        <v>0104918404</v>
      </c>
      <c r="U258" s="55" t="s">
        <v>12586</v>
      </c>
      <c r="X258" s="55" t="s">
        <v>10983</v>
      </c>
      <c r="Y258" s="56" t="str">
        <f>VLOOKUP(X258,Sheet2!$B:$C,2,0)</f>
        <v>Mọc Nấm Hương 250g</v>
      </c>
      <c r="AA258" s="53" t="s">
        <v>11550</v>
      </c>
      <c r="AB258" s="53" t="s">
        <v>11551</v>
      </c>
      <c r="AD258" s="24">
        <v>1</v>
      </c>
      <c r="AF258" s="24">
        <v>46000</v>
      </c>
      <c r="AG258" s="74">
        <f t="shared" si="3"/>
        <v>46000</v>
      </c>
      <c r="AK258" s="59">
        <v>8</v>
      </c>
      <c r="AN258" s="61" t="s">
        <v>11552</v>
      </c>
      <c r="AP258" s="62" t="s">
        <v>11553</v>
      </c>
      <c r="AQ258" s="62" t="s">
        <v>11554</v>
      </c>
      <c r="AR258" s="62" t="s">
        <v>11555</v>
      </c>
    </row>
    <row r="259" spans="3:44" x14ac:dyDescent="0.25">
      <c r="C259" s="53" t="s">
        <v>11547</v>
      </c>
      <c r="D259" s="53" t="s">
        <v>11548</v>
      </c>
      <c r="E259" s="54">
        <v>45810</v>
      </c>
      <c r="F259" s="54">
        <v>45810</v>
      </c>
      <c r="G259" s="55" t="s">
        <v>910</v>
      </c>
      <c r="H259" s="54">
        <v>45810</v>
      </c>
      <c r="I259" s="56" t="s">
        <v>15681</v>
      </c>
      <c r="K259" s="55" t="s">
        <v>11549</v>
      </c>
      <c r="L259" s="55" t="s">
        <v>13492</v>
      </c>
      <c r="M259" s="54">
        <v>45810</v>
      </c>
      <c r="N259" s="55" t="s">
        <v>11034</v>
      </c>
      <c r="O259" s="56" t="str">
        <f>VLOOKUP(N259,Sheet1!$B:$C,2,0)</f>
        <v>CHI NHÁNH HÀ NỘI - CÔNG TY CỔ PHẦN DỊCH VỤ THƯƠNG MẠI TỔNG HỢP WINCOMMERCE</v>
      </c>
      <c r="Q259" s="56" t="str">
        <f>VLOOKUP(N259,Sheet1!$B:$D,3,0)</f>
        <v>0104918404-002</v>
      </c>
      <c r="U259" s="55" t="s">
        <v>13251</v>
      </c>
      <c r="X259" s="55" t="s">
        <v>10934</v>
      </c>
      <c r="Y259" s="56" t="str">
        <f>VLOOKUP(X259,Sheet2!$B:$C,2,0)</f>
        <v>Gà muối 500g</v>
      </c>
      <c r="AA259" s="53" t="s">
        <v>11550</v>
      </c>
      <c r="AB259" s="53" t="s">
        <v>11551</v>
      </c>
      <c r="AD259" s="24">
        <v>3</v>
      </c>
      <c r="AF259" s="24">
        <v>111058</v>
      </c>
      <c r="AG259" s="74">
        <f t="shared" ref="AG259:AG322" si="4">AD259*AF259</f>
        <v>333174</v>
      </c>
      <c r="AK259" s="59">
        <v>8</v>
      </c>
      <c r="AN259" s="61" t="s">
        <v>11552</v>
      </c>
      <c r="AP259" s="62" t="s">
        <v>11553</v>
      </c>
      <c r="AQ259" s="62" t="s">
        <v>11554</v>
      </c>
      <c r="AR259" s="62" t="s">
        <v>11555</v>
      </c>
    </row>
    <row r="260" spans="3:44" x14ac:dyDescent="0.25">
      <c r="C260" s="53" t="s">
        <v>11547</v>
      </c>
      <c r="D260" s="53" t="s">
        <v>11548</v>
      </c>
      <c r="E260" s="54">
        <v>45810</v>
      </c>
      <c r="F260" s="54">
        <v>45810</v>
      </c>
      <c r="G260" s="55" t="s">
        <v>910</v>
      </c>
      <c r="H260" s="54">
        <v>45810</v>
      </c>
      <c r="I260" s="56" t="s">
        <v>15681</v>
      </c>
      <c r="K260" s="55" t="s">
        <v>11549</v>
      </c>
      <c r="L260" s="55" t="s">
        <v>13492</v>
      </c>
      <c r="M260" s="54">
        <v>45810</v>
      </c>
      <c r="N260" s="55" t="s">
        <v>11034</v>
      </c>
      <c r="O260" s="56" t="str">
        <f>VLOOKUP(N260,Sheet1!$B:$C,2,0)</f>
        <v>CHI NHÁNH HÀ NỘI - CÔNG TY CỔ PHẦN DỊCH VỤ THƯƠNG MẠI TỔNG HỢP WINCOMMERCE</v>
      </c>
      <c r="Q260" s="56" t="str">
        <f>VLOOKUP(N260,Sheet1!$B:$D,3,0)</f>
        <v>0104918404-002</v>
      </c>
      <c r="U260" s="55" t="s">
        <v>13251</v>
      </c>
      <c r="X260" s="55" t="s">
        <v>10983</v>
      </c>
      <c r="Y260" s="56" t="str">
        <f>VLOOKUP(X260,Sheet2!$B:$C,2,0)</f>
        <v>Mọc Nấm Hương 250g</v>
      </c>
      <c r="AA260" s="53" t="s">
        <v>11550</v>
      </c>
      <c r="AB260" s="53" t="s">
        <v>11551</v>
      </c>
      <c r="AD260" s="24">
        <v>2</v>
      </c>
      <c r="AF260" s="24">
        <v>46000</v>
      </c>
      <c r="AG260" s="74">
        <f t="shared" si="4"/>
        <v>92000</v>
      </c>
      <c r="AK260" s="59">
        <v>8</v>
      </c>
      <c r="AN260" s="61" t="s">
        <v>11552</v>
      </c>
      <c r="AP260" s="62" t="s">
        <v>11553</v>
      </c>
      <c r="AQ260" s="62" t="s">
        <v>11554</v>
      </c>
      <c r="AR260" s="62" t="s">
        <v>11555</v>
      </c>
    </row>
    <row r="261" spans="3:44" x14ac:dyDescent="0.25">
      <c r="C261" s="53" t="s">
        <v>11547</v>
      </c>
      <c r="D261" s="53" t="s">
        <v>11548</v>
      </c>
      <c r="E261" s="54">
        <v>45810</v>
      </c>
      <c r="F261" s="54">
        <v>45810</v>
      </c>
      <c r="G261" s="55" t="s">
        <v>782</v>
      </c>
      <c r="H261" s="54">
        <v>45810</v>
      </c>
      <c r="I261" s="56" t="s">
        <v>15682</v>
      </c>
      <c r="K261" s="55" t="s">
        <v>11549</v>
      </c>
      <c r="L261" s="55" t="s">
        <v>13222</v>
      </c>
      <c r="M261" s="54">
        <v>45810</v>
      </c>
      <c r="N261" s="55" t="s">
        <v>11064</v>
      </c>
      <c r="O261" s="56" t="str">
        <f>VLOOKUP(N261,Sheet1!$B:$C,2,0)</f>
        <v>CHI NHÁNH ĐÀ NẴNG - CÔNG TY CỔ PHẦN DỊCH VỤ THƯƠNG MẠI TỔNG HỢP WINCOMMERCE</v>
      </c>
      <c r="Q261" s="56" t="str">
        <f>VLOOKUP(N261,Sheet1!$B:$D,3,0)</f>
        <v>0104918404-009</v>
      </c>
      <c r="U261" s="55" t="s">
        <v>12742</v>
      </c>
      <c r="X261" s="55" t="s">
        <v>10922</v>
      </c>
      <c r="Y261" s="56" t="str">
        <f>VLOOKUP(X261,Sheet2!$B:$C,2,0)</f>
        <v>Gà xì dầu 500g</v>
      </c>
      <c r="AA261" s="53" t="s">
        <v>11550</v>
      </c>
      <c r="AB261" s="53" t="s">
        <v>11551</v>
      </c>
      <c r="AD261" s="24">
        <v>1</v>
      </c>
      <c r="AF261" s="24">
        <v>111606</v>
      </c>
      <c r="AG261" s="74">
        <f t="shared" si="4"/>
        <v>111606</v>
      </c>
      <c r="AK261" s="59">
        <v>8</v>
      </c>
      <c r="AN261" s="61" t="s">
        <v>11552</v>
      </c>
      <c r="AP261" s="62" t="s">
        <v>11553</v>
      </c>
      <c r="AQ261" s="62" t="s">
        <v>11554</v>
      </c>
      <c r="AR261" s="62" t="s">
        <v>11555</v>
      </c>
    </row>
    <row r="262" spans="3:44" x14ac:dyDescent="0.25">
      <c r="C262" s="53" t="s">
        <v>11547</v>
      </c>
      <c r="D262" s="53" t="s">
        <v>11548</v>
      </c>
      <c r="E262" s="54">
        <v>45810</v>
      </c>
      <c r="F262" s="54">
        <v>45810</v>
      </c>
      <c r="G262" s="55" t="s">
        <v>748</v>
      </c>
      <c r="H262" s="54">
        <v>45810</v>
      </c>
      <c r="I262" s="56" t="s">
        <v>15683</v>
      </c>
      <c r="K262" s="55" t="s">
        <v>11549</v>
      </c>
      <c r="L262" s="55" t="s">
        <v>13493</v>
      </c>
      <c r="M262" s="54">
        <v>45810</v>
      </c>
      <c r="N262" s="55" t="s">
        <v>11034</v>
      </c>
      <c r="O262" s="56" t="str">
        <f>VLOOKUP(N262,Sheet1!$B:$C,2,0)</f>
        <v>CHI NHÁNH HÀ NỘI - CÔNG TY CỔ PHẦN DỊCH VỤ THƯƠNG MẠI TỔNG HỢP WINCOMMERCE</v>
      </c>
      <c r="Q262" s="56" t="str">
        <f>VLOOKUP(N262,Sheet1!$B:$D,3,0)</f>
        <v>0104918404-002</v>
      </c>
      <c r="U262" s="55" t="s">
        <v>12493</v>
      </c>
      <c r="X262" s="55" t="s">
        <v>10897</v>
      </c>
      <c r="Y262" s="56" t="str">
        <f>VLOOKUP(X262,Sheet2!$B:$C,2,0)</f>
        <v>Chả nướng 300g</v>
      </c>
      <c r="AA262" s="53" t="s">
        <v>11550</v>
      </c>
      <c r="AB262" s="53" t="s">
        <v>11551</v>
      </c>
      <c r="AD262" s="24">
        <v>1</v>
      </c>
      <c r="AF262" s="24">
        <v>56760</v>
      </c>
      <c r="AG262" s="74">
        <f t="shared" si="4"/>
        <v>56760</v>
      </c>
      <c r="AK262" s="59">
        <v>8</v>
      </c>
      <c r="AN262" s="61" t="s">
        <v>11552</v>
      </c>
      <c r="AP262" s="62" t="s">
        <v>11553</v>
      </c>
      <c r="AQ262" s="62" t="s">
        <v>11554</v>
      </c>
      <c r="AR262" s="62" t="s">
        <v>11555</v>
      </c>
    </row>
    <row r="263" spans="3:44" x14ac:dyDescent="0.25">
      <c r="C263" s="53" t="s">
        <v>11547</v>
      </c>
      <c r="D263" s="53" t="s">
        <v>11548</v>
      </c>
      <c r="E263" s="54">
        <v>45810</v>
      </c>
      <c r="F263" s="54">
        <v>45810</v>
      </c>
      <c r="G263" s="55" t="s">
        <v>694</v>
      </c>
      <c r="H263" s="54">
        <v>45810</v>
      </c>
      <c r="I263" s="56" t="s">
        <v>15684</v>
      </c>
      <c r="K263" s="55" t="s">
        <v>11549</v>
      </c>
      <c r="L263" s="55" t="s">
        <v>13494</v>
      </c>
      <c r="M263" s="54">
        <v>45810</v>
      </c>
      <c r="N263" s="55" t="s">
        <v>11104</v>
      </c>
      <c r="O263" s="56" t="str">
        <f>VLOOKUP(N263,Sheet1!$B:$C,2,0)</f>
        <v>CHI NHÁNH THANH HÓA - CÔNG TY CỔ PHẦN DỊCH VỤ THƯƠNG MẠI TỔNG HỢP WINCOMMERCE</v>
      </c>
      <c r="Q263" s="56" t="str">
        <f>VLOOKUP(N263,Sheet1!$B:$D,3,0)</f>
        <v>0104918404-020</v>
      </c>
      <c r="U263" s="55" t="s">
        <v>15272</v>
      </c>
      <c r="X263" s="55" t="s">
        <v>10934</v>
      </c>
      <c r="Y263" s="56" t="str">
        <f>VLOOKUP(X263,Sheet2!$B:$C,2,0)</f>
        <v>Gà muối 500g</v>
      </c>
      <c r="AA263" s="53" t="s">
        <v>11550</v>
      </c>
      <c r="AB263" s="53" t="s">
        <v>11551</v>
      </c>
      <c r="AD263" s="24">
        <v>1</v>
      </c>
      <c r="AF263" s="24">
        <v>111058</v>
      </c>
      <c r="AG263" s="74">
        <f t="shared" si="4"/>
        <v>111058</v>
      </c>
      <c r="AK263" s="59">
        <v>8</v>
      </c>
      <c r="AN263" s="61" t="s">
        <v>11552</v>
      </c>
      <c r="AP263" s="62" t="s">
        <v>11553</v>
      </c>
      <c r="AQ263" s="62" t="s">
        <v>11554</v>
      </c>
      <c r="AR263" s="62" t="s">
        <v>11555</v>
      </c>
    </row>
    <row r="264" spans="3:44" x14ac:dyDescent="0.25">
      <c r="C264" s="53" t="s">
        <v>11547</v>
      </c>
      <c r="D264" s="53" t="s">
        <v>11548</v>
      </c>
      <c r="E264" s="54">
        <v>45810</v>
      </c>
      <c r="F264" s="54">
        <v>45810</v>
      </c>
      <c r="G264" s="55" t="s">
        <v>488</v>
      </c>
      <c r="H264" s="54">
        <v>45810</v>
      </c>
      <c r="I264" s="56" t="s">
        <v>15685</v>
      </c>
      <c r="K264" s="55" t="s">
        <v>11549</v>
      </c>
      <c r="L264" s="55" t="s">
        <v>11346</v>
      </c>
      <c r="M264" s="54">
        <v>45810</v>
      </c>
      <c r="N264" s="55" t="s">
        <v>11199</v>
      </c>
      <c r="O264" s="56" t="str">
        <f>VLOOKUP(N264,Sheet1!$B:$C,2,0)</f>
        <v>CHI NHÁNH QUẢNG BÌNH - CÔNG TY CỔ PHẦN DỊCH VỤ THƯƠNG MẠI TỔNG HỢP WINCOMMERCE</v>
      </c>
      <c r="Q264" s="56" t="str">
        <f>VLOOKUP(N264,Sheet1!$B:$D,3,0)</f>
        <v>0104918404-045</v>
      </c>
      <c r="U264" s="55" t="s">
        <v>12429</v>
      </c>
      <c r="X264" s="55" t="s">
        <v>10983</v>
      </c>
      <c r="Y264" s="56" t="str">
        <f>VLOOKUP(X264,Sheet2!$B:$C,2,0)</f>
        <v>Mọc Nấm Hương 250g</v>
      </c>
      <c r="AA264" s="53" t="s">
        <v>11550</v>
      </c>
      <c r="AB264" s="53" t="s">
        <v>11551</v>
      </c>
      <c r="AD264" s="24">
        <v>1</v>
      </c>
      <c r="AF264" s="24">
        <v>46000</v>
      </c>
      <c r="AG264" s="74">
        <f t="shared" si="4"/>
        <v>46000</v>
      </c>
      <c r="AK264" s="59">
        <v>8</v>
      </c>
      <c r="AN264" s="61" t="s">
        <v>11552</v>
      </c>
      <c r="AP264" s="62" t="s">
        <v>11553</v>
      </c>
      <c r="AQ264" s="62" t="s">
        <v>11554</v>
      </c>
      <c r="AR264" s="62" t="s">
        <v>11555</v>
      </c>
    </row>
    <row r="265" spans="3:44" x14ac:dyDescent="0.25">
      <c r="C265" s="53" t="s">
        <v>11547</v>
      </c>
      <c r="D265" s="53" t="s">
        <v>11548</v>
      </c>
      <c r="E265" s="54">
        <v>45810</v>
      </c>
      <c r="F265" s="54">
        <v>45810</v>
      </c>
      <c r="G265" s="55" t="s">
        <v>918</v>
      </c>
      <c r="H265" s="54">
        <v>45810</v>
      </c>
      <c r="I265" s="56" t="s">
        <v>15686</v>
      </c>
      <c r="K265" s="55" t="s">
        <v>11549</v>
      </c>
      <c r="L265" s="55" t="s">
        <v>13495</v>
      </c>
      <c r="M265" s="54">
        <v>45810</v>
      </c>
      <c r="N265" s="55" t="s">
        <v>11034</v>
      </c>
      <c r="O265" s="56" t="str">
        <f>VLOOKUP(N265,Sheet1!$B:$C,2,0)</f>
        <v>CHI NHÁNH HÀ NỘI - CÔNG TY CỔ PHẦN DỊCH VỤ THƯƠNG MẠI TỔNG HỢP WINCOMMERCE</v>
      </c>
      <c r="Q265" s="56" t="str">
        <f>VLOOKUP(N265,Sheet1!$B:$D,3,0)</f>
        <v>0104918404-002</v>
      </c>
      <c r="U265" s="55" t="s">
        <v>12314</v>
      </c>
      <c r="X265" s="55" t="s">
        <v>10934</v>
      </c>
      <c r="Y265" s="56" t="str">
        <f>VLOOKUP(X265,Sheet2!$B:$C,2,0)</f>
        <v>Gà muối 500g</v>
      </c>
      <c r="AA265" s="53" t="s">
        <v>11550</v>
      </c>
      <c r="AB265" s="53" t="s">
        <v>11551</v>
      </c>
      <c r="AD265" s="24">
        <v>1</v>
      </c>
      <c r="AF265" s="24">
        <v>111058</v>
      </c>
      <c r="AG265" s="74">
        <f t="shared" si="4"/>
        <v>111058</v>
      </c>
      <c r="AK265" s="59">
        <v>8</v>
      </c>
      <c r="AN265" s="61" t="s">
        <v>11552</v>
      </c>
      <c r="AP265" s="62" t="s">
        <v>11553</v>
      </c>
      <c r="AQ265" s="62" t="s">
        <v>11554</v>
      </c>
      <c r="AR265" s="62" t="s">
        <v>11555</v>
      </c>
    </row>
    <row r="266" spans="3:44" x14ac:dyDescent="0.25">
      <c r="C266" s="53" t="s">
        <v>11547</v>
      </c>
      <c r="D266" s="53" t="s">
        <v>11548</v>
      </c>
      <c r="E266" s="54">
        <v>45810</v>
      </c>
      <c r="F266" s="54">
        <v>45810</v>
      </c>
      <c r="G266" s="55" t="s">
        <v>914</v>
      </c>
      <c r="H266" s="54">
        <v>45810</v>
      </c>
      <c r="I266" s="56" t="s">
        <v>15687</v>
      </c>
      <c r="K266" s="55" t="s">
        <v>11549</v>
      </c>
      <c r="L266" s="55" t="s">
        <v>13496</v>
      </c>
      <c r="M266" s="54">
        <v>45810</v>
      </c>
      <c r="N266" s="55" t="s">
        <v>11024</v>
      </c>
      <c r="O266" s="56" t="str">
        <f>VLOOKUP(N266,Sheet1!$B:$C,2,0)</f>
        <v>CÔNG TY CỔ PHẦN DỊCH VỤ THƯƠNG MẠI TỔNG HỢP WINCOMMERCE</v>
      </c>
      <c r="Q266" s="56" t="str">
        <f>VLOOKUP(N266,Sheet1!$B:$D,3,0)</f>
        <v>0104918404</v>
      </c>
      <c r="U266" s="55" t="s">
        <v>12001</v>
      </c>
      <c r="X266" s="55" t="s">
        <v>10934</v>
      </c>
      <c r="Y266" s="56" t="str">
        <f>VLOOKUP(X266,Sheet2!$B:$C,2,0)</f>
        <v>Gà muối 500g</v>
      </c>
      <c r="AA266" s="53" t="s">
        <v>11550</v>
      </c>
      <c r="AB266" s="53" t="s">
        <v>11551</v>
      </c>
      <c r="AD266" s="24">
        <v>1</v>
      </c>
      <c r="AF266" s="24">
        <v>111058</v>
      </c>
      <c r="AG266" s="74">
        <f t="shared" si="4"/>
        <v>111058</v>
      </c>
      <c r="AK266" s="59">
        <v>8</v>
      </c>
      <c r="AN266" s="61" t="s">
        <v>11552</v>
      </c>
      <c r="AP266" s="62" t="s">
        <v>11553</v>
      </c>
      <c r="AQ266" s="62" t="s">
        <v>11554</v>
      </c>
      <c r="AR266" s="62" t="s">
        <v>11555</v>
      </c>
    </row>
    <row r="267" spans="3:44" x14ac:dyDescent="0.25">
      <c r="C267" s="53" t="s">
        <v>11547</v>
      </c>
      <c r="D267" s="53" t="s">
        <v>11548</v>
      </c>
      <c r="E267" s="54">
        <v>45810</v>
      </c>
      <c r="F267" s="54">
        <v>45810</v>
      </c>
      <c r="G267" s="55" t="s">
        <v>914</v>
      </c>
      <c r="H267" s="54">
        <v>45810</v>
      </c>
      <c r="I267" s="56" t="s">
        <v>15687</v>
      </c>
      <c r="K267" s="55" t="s">
        <v>11549</v>
      </c>
      <c r="L267" s="55" t="s">
        <v>13496</v>
      </c>
      <c r="M267" s="54">
        <v>45810</v>
      </c>
      <c r="N267" s="55" t="s">
        <v>11024</v>
      </c>
      <c r="O267" s="56" t="str">
        <f>VLOOKUP(N267,Sheet1!$B:$C,2,0)</f>
        <v>CÔNG TY CỔ PHẦN DỊCH VỤ THƯƠNG MẠI TỔNG HỢP WINCOMMERCE</v>
      </c>
      <c r="Q267" s="56" t="str">
        <f>VLOOKUP(N267,Sheet1!$B:$D,3,0)</f>
        <v>0104918404</v>
      </c>
      <c r="U267" s="55" t="s">
        <v>12001</v>
      </c>
      <c r="X267" s="55" t="s">
        <v>10881</v>
      </c>
      <c r="Y267" s="56" t="str">
        <f>VLOOKUP(X267,Sheet2!$B:$C,2,0)</f>
        <v>Chả cốm 300g</v>
      </c>
      <c r="AA267" s="53" t="s">
        <v>11550</v>
      </c>
      <c r="AB267" s="53" t="s">
        <v>11551</v>
      </c>
      <c r="AD267" s="24">
        <v>2</v>
      </c>
      <c r="AF267" s="24">
        <v>60885</v>
      </c>
      <c r="AG267" s="74">
        <f t="shared" si="4"/>
        <v>121770</v>
      </c>
      <c r="AK267" s="59">
        <v>8</v>
      </c>
      <c r="AN267" s="61" t="s">
        <v>11552</v>
      </c>
      <c r="AP267" s="62" t="s">
        <v>11553</v>
      </c>
      <c r="AQ267" s="62" t="s">
        <v>11554</v>
      </c>
      <c r="AR267" s="62" t="s">
        <v>11555</v>
      </c>
    </row>
    <row r="268" spans="3:44" x14ac:dyDescent="0.25">
      <c r="C268" s="53" t="s">
        <v>11547</v>
      </c>
      <c r="D268" s="53" t="s">
        <v>11548</v>
      </c>
      <c r="E268" s="54">
        <v>45810</v>
      </c>
      <c r="F268" s="54">
        <v>45810</v>
      </c>
      <c r="G268" s="55" t="s">
        <v>676</v>
      </c>
      <c r="H268" s="54">
        <v>45810</v>
      </c>
      <c r="I268" s="56" t="s">
        <v>15688</v>
      </c>
      <c r="K268" s="55" t="s">
        <v>11549</v>
      </c>
      <c r="L268" s="55" t="s">
        <v>13497</v>
      </c>
      <c r="M268" s="54">
        <v>45810</v>
      </c>
      <c r="N268" s="55" t="s">
        <v>11024</v>
      </c>
      <c r="O268" s="56" t="str">
        <f>VLOOKUP(N268,Sheet1!$B:$C,2,0)</f>
        <v>CÔNG TY CỔ PHẦN DỊCH VỤ THƯƠNG MẠI TỔNG HỢP WINCOMMERCE</v>
      </c>
      <c r="Q268" s="56" t="str">
        <f>VLOOKUP(N268,Sheet1!$B:$D,3,0)</f>
        <v>0104918404</v>
      </c>
      <c r="U268" s="55" t="s">
        <v>11884</v>
      </c>
      <c r="X268" s="55" t="s">
        <v>10922</v>
      </c>
      <c r="Y268" s="56" t="str">
        <f>VLOOKUP(X268,Sheet2!$B:$C,2,0)</f>
        <v>Gà xì dầu 500g</v>
      </c>
      <c r="AA268" s="53" t="s">
        <v>11550</v>
      </c>
      <c r="AB268" s="53" t="s">
        <v>11551</v>
      </c>
      <c r="AD268" s="24">
        <v>4</v>
      </c>
      <c r="AF268" s="24">
        <v>111606</v>
      </c>
      <c r="AG268" s="74">
        <f t="shared" si="4"/>
        <v>446424</v>
      </c>
      <c r="AK268" s="59">
        <v>8</v>
      </c>
      <c r="AN268" s="61" t="s">
        <v>11552</v>
      </c>
      <c r="AP268" s="62" t="s">
        <v>11553</v>
      </c>
      <c r="AQ268" s="62" t="s">
        <v>11554</v>
      </c>
      <c r="AR268" s="62" t="s">
        <v>11555</v>
      </c>
    </row>
    <row r="269" spans="3:44" x14ac:dyDescent="0.25">
      <c r="C269" s="53" t="s">
        <v>11547</v>
      </c>
      <c r="D269" s="53" t="s">
        <v>11548</v>
      </c>
      <c r="E269" s="54">
        <v>45810</v>
      </c>
      <c r="F269" s="54">
        <v>45810</v>
      </c>
      <c r="G269" s="55" t="s">
        <v>676</v>
      </c>
      <c r="H269" s="54">
        <v>45810</v>
      </c>
      <c r="I269" s="56" t="s">
        <v>15688</v>
      </c>
      <c r="K269" s="55" t="s">
        <v>11549</v>
      </c>
      <c r="L269" s="55" t="s">
        <v>13497</v>
      </c>
      <c r="M269" s="54">
        <v>45810</v>
      </c>
      <c r="N269" s="55" t="s">
        <v>11024</v>
      </c>
      <c r="O269" s="56" t="str">
        <f>VLOOKUP(N269,Sheet1!$B:$C,2,0)</f>
        <v>CÔNG TY CỔ PHẦN DỊCH VỤ THƯƠNG MẠI TỔNG HỢP WINCOMMERCE</v>
      </c>
      <c r="Q269" s="56" t="str">
        <f>VLOOKUP(N269,Sheet1!$B:$D,3,0)</f>
        <v>0104918404</v>
      </c>
      <c r="U269" s="55" t="s">
        <v>11884</v>
      </c>
      <c r="X269" s="55" t="s">
        <v>10934</v>
      </c>
      <c r="Y269" s="56" t="str">
        <f>VLOOKUP(X269,Sheet2!$B:$C,2,0)</f>
        <v>Gà muối 500g</v>
      </c>
      <c r="AA269" s="53" t="s">
        <v>11550</v>
      </c>
      <c r="AB269" s="53" t="s">
        <v>11551</v>
      </c>
      <c r="AD269" s="24">
        <v>4</v>
      </c>
      <c r="AF269" s="24">
        <v>111058</v>
      </c>
      <c r="AG269" s="74">
        <f t="shared" si="4"/>
        <v>444232</v>
      </c>
      <c r="AK269" s="59">
        <v>8</v>
      </c>
      <c r="AN269" s="61" t="s">
        <v>11552</v>
      </c>
      <c r="AP269" s="62" t="s">
        <v>11553</v>
      </c>
      <c r="AQ269" s="62" t="s">
        <v>11554</v>
      </c>
      <c r="AR269" s="62" t="s">
        <v>11555</v>
      </c>
    </row>
    <row r="270" spans="3:44" x14ac:dyDescent="0.25">
      <c r="C270" s="53" t="s">
        <v>11547</v>
      </c>
      <c r="D270" s="53" t="s">
        <v>11548</v>
      </c>
      <c r="E270" s="54">
        <v>45810</v>
      </c>
      <c r="F270" s="54">
        <v>45810</v>
      </c>
      <c r="G270" s="55" t="s">
        <v>676</v>
      </c>
      <c r="H270" s="54">
        <v>45810</v>
      </c>
      <c r="I270" s="56" t="s">
        <v>15688</v>
      </c>
      <c r="K270" s="55" t="s">
        <v>11549</v>
      </c>
      <c r="L270" s="55" t="s">
        <v>13497</v>
      </c>
      <c r="M270" s="54">
        <v>45810</v>
      </c>
      <c r="N270" s="55" t="s">
        <v>11024</v>
      </c>
      <c r="O270" s="56" t="str">
        <f>VLOOKUP(N270,Sheet1!$B:$C,2,0)</f>
        <v>CÔNG TY CỔ PHẦN DỊCH VỤ THƯƠNG MẠI TỔNG HỢP WINCOMMERCE</v>
      </c>
      <c r="Q270" s="56" t="str">
        <f>VLOOKUP(N270,Sheet1!$B:$D,3,0)</f>
        <v>0104918404</v>
      </c>
      <c r="U270" s="55" t="s">
        <v>11884</v>
      </c>
      <c r="X270" s="55" t="s">
        <v>10881</v>
      </c>
      <c r="Y270" s="56" t="str">
        <f>VLOOKUP(X270,Sheet2!$B:$C,2,0)</f>
        <v>Chả cốm 300g</v>
      </c>
      <c r="AA270" s="53" t="s">
        <v>11550</v>
      </c>
      <c r="AB270" s="53" t="s">
        <v>11551</v>
      </c>
      <c r="AD270" s="24">
        <v>1</v>
      </c>
      <c r="AF270" s="24">
        <v>60885</v>
      </c>
      <c r="AG270" s="74">
        <f t="shared" si="4"/>
        <v>60885</v>
      </c>
      <c r="AK270" s="59">
        <v>8</v>
      </c>
      <c r="AN270" s="61" t="s">
        <v>11552</v>
      </c>
      <c r="AP270" s="62" t="s">
        <v>11553</v>
      </c>
      <c r="AQ270" s="62" t="s">
        <v>11554</v>
      </c>
      <c r="AR270" s="62" t="s">
        <v>11555</v>
      </c>
    </row>
    <row r="271" spans="3:44" x14ac:dyDescent="0.25">
      <c r="C271" s="53" t="s">
        <v>11547</v>
      </c>
      <c r="D271" s="53" t="s">
        <v>11548</v>
      </c>
      <c r="E271" s="54">
        <v>45810</v>
      </c>
      <c r="F271" s="54">
        <v>45810</v>
      </c>
      <c r="G271" s="55" t="s">
        <v>676</v>
      </c>
      <c r="H271" s="54">
        <v>45810</v>
      </c>
      <c r="I271" s="56" t="s">
        <v>15688</v>
      </c>
      <c r="K271" s="55" t="s">
        <v>11549</v>
      </c>
      <c r="L271" s="55" t="s">
        <v>13497</v>
      </c>
      <c r="M271" s="54">
        <v>45810</v>
      </c>
      <c r="N271" s="55" t="s">
        <v>11024</v>
      </c>
      <c r="O271" s="56" t="str">
        <f>VLOOKUP(N271,Sheet1!$B:$C,2,0)</f>
        <v>CÔNG TY CỔ PHẦN DỊCH VỤ THƯƠNG MẠI TỔNG HỢP WINCOMMERCE</v>
      </c>
      <c r="Q271" s="56" t="str">
        <f>VLOOKUP(N271,Sheet1!$B:$D,3,0)</f>
        <v>0104918404</v>
      </c>
      <c r="U271" s="55" t="s">
        <v>11884</v>
      </c>
      <c r="X271" s="55" t="s">
        <v>10897</v>
      </c>
      <c r="Y271" s="56" t="str">
        <f>VLOOKUP(X271,Sheet2!$B:$C,2,0)</f>
        <v>Chả nướng 300g</v>
      </c>
      <c r="AA271" s="53" t="s">
        <v>11550</v>
      </c>
      <c r="AB271" s="53" t="s">
        <v>11551</v>
      </c>
      <c r="AD271" s="24">
        <v>2</v>
      </c>
      <c r="AF271" s="24">
        <v>56760</v>
      </c>
      <c r="AG271" s="74">
        <f t="shared" si="4"/>
        <v>113520</v>
      </c>
      <c r="AK271" s="59">
        <v>8</v>
      </c>
      <c r="AN271" s="61" t="s">
        <v>11552</v>
      </c>
      <c r="AP271" s="62" t="s">
        <v>11553</v>
      </c>
      <c r="AQ271" s="62" t="s">
        <v>11554</v>
      </c>
      <c r="AR271" s="62" t="s">
        <v>11555</v>
      </c>
    </row>
    <row r="272" spans="3:44" x14ac:dyDescent="0.25">
      <c r="C272" s="53" t="s">
        <v>11547</v>
      </c>
      <c r="D272" s="53" t="s">
        <v>11548</v>
      </c>
      <c r="E272" s="54">
        <v>45810</v>
      </c>
      <c r="F272" s="54">
        <v>45810</v>
      </c>
      <c r="G272" s="55" t="s">
        <v>676</v>
      </c>
      <c r="H272" s="54">
        <v>45810</v>
      </c>
      <c r="I272" s="56" t="s">
        <v>15688</v>
      </c>
      <c r="K272" s="55" t="s">
        <v>11549</v>
      </c>
      <c r="L272" s="55" t="s">
        <v>13497</v>
      </c>
      <c r="M272" s="54">
        <v>45810</v>
      </c>
      <c r="N272" s="55" t="s">
        <v>11024</v>
      </c>
      <c r="O272" s="56" t="str">
        <f>VLOOKUP(N272,Sheet1!$B:$C,2,0)</f>
        <v>CÔNG TY CỔ PHẦN DỊCH VỤ THƯƠNG MẠI TỔNG HỢP WINCOMMERCE</v>
      </c>
      <c r="Q272" s="56" t="str">
        <f>VLOOKUP(N272,Sheet1!$B:$D,3,0)</f>
        <v>0104918404</v>
      </c>
      <c r="U272" s="55" t="s">
        <v>11884</v>
      </c>
      <c r="X272" s="55" t="s">
        <v>10983</v>
      </c>
      <c r="Y272" s="56" t="str">
        <f>VLOOKUP(X272,Sheet2!$B:$C,2,0)</f>
        <v>Mọc Nấm Hương 250g</v>
      </c>
      <c r="AA272" s="53" t="s">
        <v>11550</v>
      </c>
      <c r="AB272" s="53" t="s">
        <v>11551</v>
      </c>
      <c r="AD272" s="24">
        <v>1</v>
      </c>
      <c r="AF272" s="24">
        <v>46000</v>
      </c>
      <c r="AG272" s="74">
        <f t="shared" si="4"/>
        <v>46000</v>
      </c>
      <c r="AK272" s="59">
        <v>8</v>
      </c>
      <c r="AN272" s="61" t="s">
        <v>11552</v>
      </c>
      <c r="AP272" s="62" t="s">
        <v>11553</v>
      </c>
      <c r="AQ272" s="62" t="s">
        <v>11554</v>
      </c>
      <c r="AR272" s="62" t="s">
        <v>11555</v>
      </c>
    </row>
    <row r="273" spans="3:44" x14ac:dyDescent="0.25">
      <c r="C273" s="53" t="s">
        <v>11547</v>
      </c>
      <c r="D273" s="53" t="s">
        <v>11548</v>
      </c>
      <c r="E273" s="54">
        <v>45810</v>
      </c>
      <c r="F273" s="54">
        <v>45810</v>
      </c>
      <c r="G273" s="55" t="s">
        <v>676</v>
      </c>
      <c r="H273" s="54">
        <v>45810</v>
      </c>
      <c r="I273" s="56" t="s">
        <v>15688</v>
      </c>
      <c r="K273" s="55" t="s">
        <v>11549</v>
      </c>
      <c r="L273" s="55" t="s">
        <v>13497</v>
      </c>
      <c r="M273" s="54">
        <v>45810</v>
      </c>
      <c r="N273" s="55" t="s">
        <v>11024</v>
      </c>
      <c r="O273" s="56" t="str">
        <f>VLOOKUP(N273,Sheet1!$B:$C,2,0)</f>
        <v>CÔNG TY CỔ PHẦN DỊCH VỤ THƯƠNG MẠI TỔNG HỢP WINCOMMERCE</v>
      </c>
      <c r="Q273" s="56" t="str">
        <f>VLOOKUP(N273,Sheet1!$B:$D,3,0)</f>
        <v>0104918404</v>
      </c>
      <c r="U273" s="55" t="s">
        <v>11884</v>
      </c>
      <c r="X273" s="55" t="s">
        <v>11010</v>
      </c>
      <c r="Y273" s="56" t="str">
        <f>VLOOKUP(X273,Sheet2!$B:$C,2,0)</f>
        <v>Tai heo muối 200g</v>
      </c>
      <c r="AA273" s="53" t="s">
        <v>11550</v>
      </c>
      <c r="AB273" s="53" t="s">
        <v>11551</v>
      </c>
      <c r="AD273" s="24">
        <v>2</v>
      </c>
      <c r="AF273" s="24">
        <v>55595</v>
      </c>
      <c r="AG273" s="74">
        <f t="shared" si="4"/>
        <v>111190</v>
      </c>
      <c r="AK273" s="59">
        <v>8</v>
      </c>
      <c r="AN273" s="61" t="s">
        <v>11552</v>
      </c>
      <c r="AP273" s="62" t="s">
        <v>11553</v>
      </c>
      <c r="AQ273" s="62" t="s">
        <v>11554</v>
      </c>
      <c r="AR273" s="62" t="s">
        <v>11555</v>
      </c>
    </row>
    <row r="274" spans="3:44" x14ac:dyDescent="0.25">
      <c r="C274" s="53" t="s">
        <v>11547</v>
      </c>
      <c r="D274" s="53" t="s">
        <v>11548</v>
      </c>
      <c r="E274" s="54">
        <v>45810</v>
      </c>
      <c r="F274" s="54">
        <v>45810</v>
      </c>
      <c r="G274" s="55" t="s">
        <v>622</v>
      </c>
      <c r="H274" s="54">
        <v>45810</v>
      </c>
      <c r="I274" s="56" t="s">
        <v>15689</v>
      </c>
      <c r="K274" s="55" t="s">
        <v>11549</v>
      </c>
      <c r="L274" s="55" t="s">
        <v>11665</v>
      </c>
      <c r="M274" s="54">
        <v>45810</v>
      </c>
      <c r="N274" s="55" t="s">
        <v>11298</v>
      </c>
      <c r="O274" s="56" t="str">
        <f>VLOOKUP(N274,Sheet1!$B:$C,2,0)</f>
        <v>CHI NHÁNH BÌNH ĐỊNH - CÔNG TY CỔ PHẦN DỊCH VỤ THƯƠNG MẠI TỔNG HỢP WINCOMMERCE</v>
      </c>
      <c r="Q274" s="56" t="str">
        <f>VLOOKUP(N274,Sheet1!$B:$D,3,0)</f>
        <v>0104918404-071</v>
      </c>
      <c r="U274" s="55" t="s">
        <v>15273</v>
      </c>
      <c r="X274" s="55" t="s">
        <v>10936</v>
      </c>
      <c r="Y274" s="56" t="str">
        <f>VLOOKUP(X274,Sheet2!$B:$C,2,0)</f>
        <v>Giò sụn gà 250g</v>
      </c>
      <c r="AA274" s="53" t="s">
        <v>11550</v>
      </c>
      <c r="AB274" s="53" t="s">
        <v>11551</v>
      </c>
      <c r="AD274" s="24">
        <v>1</v>
      </c>
      <c r="AF274" s="24">
        <v>50400</v>
      </c>
      <c r="AG274" s="74">
        <f t="shared" si="4"/>
        <v>50400</v>
      </c>
      <c r="AK274" s="59">
        <v>8</v>
      </c>
      <c r="AN274" s="61" t="s">
        <v>11552</v>
      </c>
      <c r="AP274" s="62" t="s">
        <v>11553</v>
      </c>
      <c r="AQ274" s="62" t="s">
        <v>11554</v>
      </c>
      <c r="AR274" s="62" t="s">
        <v>11555</v>
      </c>
    </row>
    <row r="275" spans="3:44" x14ac:dyDescent="0.25">
      <c r="C275" s="53" t="s">
        <v>11547</v>
      </c>
      <c r="D275" s="53" t="s">
        <v>11548</v>
      </c>
      <c r="E275" s="54">
        <v>45810</v>
      </c>
      <c r="F275" s="54">
        <v>45810</v>
      </c>
      <c r="G275" s="55" t="s">
        <v>1043</v>
      </c>
      <c r="H275" s="54">
        <v>45810</v>
      </c>
      <c r="I275" s="56" t="s">
        <v>15690</v>
      </c>
      <c r="K275" s="55" t="s">
        <v>11549</v>
      </c>
      <c r="L275" s="55" t="s">
        <v>13498</v>
      </c>
      <c r="M275" s="54">
        <v>45810</v>
      </c>
      <c r="N275" s="55" t="s">
        <v>11209</v>
      </c>
      <c r="O275" s="56" t="str">
        <f>VLOOKUP(N275,Sheet1!$B:$C,2,0)</f>
        <v>CHI NHÁNH BÀ RỊA - VŨNG TÀU - CÔNG TY CỔ PHẦN DỊCH VỤ THƯƠNG MẠI TỔNG HỢP WINCOMMERCE</v>
      </c>
      <c r="Q275" s="56" t="str">
        <f>VLOOKUP(N275,Sheet1!$B:$D,3,0)</f>
        <v>0104918404-047</v>
      </c>
      <c r="U275" s="55" t="s">
        <v>12777</v>
      </c>
      <c r="X275" s="55" t="s">
        <v>11010</v>
      </c>
      <c r="Y275" s="56" t="str">
        <f>VLOOKUP(X275,Sheet2!$B:$C,2,0)</f>
        <v>Tai heo muối 200g</v>
      </c>
      <c r="AA275" s="53" t="s">
        <v>11550</v>
      </c>
      <c r="AB275" s="53" t="s">
        <v>11551</v>
      </c>
      <c r="AD275" s="24">
        <v>4</v>
      </c>
      <c r="AF275" s="24">
        <v>55595</v>
      </c>
      <c r="AG275" s="74">
        <f t="shared" si="4"/>
        <v>222380</v>
      </c>
      <c r="AK275" s="59">
        <v>8</v>
      </c>
      <c r="AN275" s="61" t="s">
        <v>11552</v>
      </c>
      <c r="AP275" s="62" t="s">
        <v>11553</v>
      </c>
      <c r="AQ275" s="62" t="s">
        <v>11554</v>
      </c>
      <c r="AR275" s="62" t="s">
        <v>11555</v>
      </c>
    </row>
    <row r="276" spans="3:44" x14ac:dyDescent="0.25">
      <c r="C276" s="53" t="s">
        <v>11547</v>
      </c>
      <c r="D276" s="53" t="s">
        <v>11548</v>
      </c>
      <c r="E276" s="54">
        <v>45810</v>
      </c>
      <c r="F276" s="54">
        <v>45810</v>
      </c>
      <c r="G276" s="55" t="s">
        <v>1043</v>
      </c>
      <c r="H276" s="54">
        <v>45810</v>
      </c>
      <c r="I276" s="56" t="s">
        <v>15690</v>
      </c>
      <c r="K276" s="55" t="s">
        <v>11549</v>
      </c>
      <c r="L276" s="55" t="s">
        <v>13498</v>
      </c>
      <c r="M276" s="54">
        <v>45810</v>
      </c>
      <c r="N276" s="55" t="s">
        <v>11209</v>
      </c>
      <c r="O276" s="56" t="str">
        <f>VLOOKUP(N276,Sheet1!$B:$C,2,0)</f>
        <v>CHI NHÁNH BÀ RỊA - VŨNG TÀU - CÔNG TY CỔ PHẦN DỊCH VỤ THƯƠNG MẠI TỔNG HỢP WINCOMMERCE</v>
      </c>
      <c r="Q276" s="56" t="str">
        <f>VLOOKUP(N276,Sheet1!$B:$D,3,0)</f>
        <v>0104918404-047</v>
      </c>
      <c r="U276" s="55" t="s">
        <v>12777</v>
      </c>
      <c r="X276" s="55" t="s">
        <v>10934</v>
      </c>
      <c r="Y276" s="56" t="str">
        <f>VLOOKUP(X276,Sheet2!$B:$C,2,0)</f>
        <v>Gà muối 500g</v>
      </c>
      <c r="AA276" s="53" t="s">
        <v>11550</v>
      </c>
      <c r="AB276" s="53" t="s">
        <v>11551</v>
      </c>
      <c r="AD276" s="24">
        <v>1</v>
      </c>
      <c r="AF276" s="24">
        <v>111058</v>
      </c>
      <c r="AG276" s="74">
        <f t="shared" si="4"/>
        <v>111058</v>
      </c>
      <c r="AK276" s="59">
        <v>8</v>
      </c>
      <c r="AN276" s="61" t="s">
        <v>11552</v>
      </c>
      <c r="AP276" s="62" t="s">
        <v>11553</v>
      </c>
      <c r="AQ276" s="62" t="s">
        <v>11554</v>
      </c>
      <c r="AR276" s="62" t="s">
        <v>11555</v>
      </c>
    </row>
    <row r="277" spans="3:44" x14ac:dyDescent="0.25">
      <c r="C277" s="53" t="s">
        <v>11547</v>
      </c>
      <c r="D277" s="53" t="s">
        <v>11548</v>
      </c>
      <c r="E277" s="54">
        <v>45810</v>
      </c>
      <c r="F277" s="54">
        <v>45810</v>
      </c>
      <c r="G277" s="55" t="s">
        <v>1043</v>
      </c>
      <c r="H277" s="54">
        <v>45810</v>
      </c>
      <c r="I277" s="56" t="s">
        <v>15690</v>
      </c>
      <c r="K277" s="55" t="s">
        <v>11549</v>
      </c>
      <c r="L277" s="55" t="s">
        <v>13498</v>
      </c>
      <c r="M277" s="54">
        <v>45810</v>
      </c>
      <c r="N277" s="55" t="s">
        <v>11209</v>
      </c>
      <c r="O277" s="56" t="str">
        <f>VLOOKUP(N277,Sheet1!$B:$C,2,0)</f>
        <v>CHI NHÁNH BÀ RỊA - VŨNG TÀU - CÔNG TY CỔ PHẦN DỊCH VỤ THƯƠNG MẠI TỔNG HỢP WINCOMMERCE</v>
      </c>
      <c r="Q277" s="56" t="str">
        <f>VLOOKUP(N277,Sheet1!$B:$D,3,0)</f>
        <v>0104918404-047</v>
      </c>
      <c r="U277" s="55" t="s">
        <v>12777</v>
      </c>
      <c r="X277" s="55" t="s">
        <v>10938</v>
      </c>
      <c r="Y277" s="56" t="str">
        <f>VLOOKUP(X277,Sheet2!$B:$C,2,0)</f>
        <v>Giò Tai Lưỡi Xào 250g</v>
      </c>
      <c r="AA277" s="53" t="s">
        <v>11550</v>
      </c>
      <c r="AB277" s="53" t="s">
        <v>11551</v>
      </c>
      <c r="AD277" s="24">
        <v>2</v>
      </c>
      <c r="AF277" s="24">
        <v>50182</v>
      </c>
      <c r="AG277" s="74">
        <f t="shared" si="4"/>
        <v>100364</v>
      </c>
      <c r="AK277" s="59">
        <v>8</v>
      </c>
      <c r="AN277" s="61" t="s">
        <v>11552</v>
      </c>
      <c r="AP277" s="62" t="s">
        <v>11553</v>
      </c>
      <c r="AQ277" s="62" t="s">
        <v>11554</v>
      </c>
      <c r="AR277" s="62" t="s">
        <v>11555</v>
      </c>
    </row>
    <row r="278" spans="3:44" x14ac:dyDescent="0.25">
      <c r="C278" s="53" t="s">
        <v>11547</v>
      </c>
      <c r="D278" s="53" t="s">
        <v>11548</v>
      </c>
      <c r="E278" s="54">
        <v>45810</v>
      </c>
      <c r="F278" s="54">
        <v>45810</v>
      </c>
      <c r="G278" s="55" t="s">
        <v>396</v>
      </c>
      <c r="H278" s="54">
        <v>45810</v>
      </c>
      <c r="I278" s="56" t="s">
        <v>15691</v>
      </c>
      <c r="K278" s="55" t="s">
        <v>11549</v>
      </c>
      <c r="L278" s="55" t="s">
        <v>13499</v>
      </c>
      <c r="M278" s="54">
        <v>45810</v>
      </c>
      <c r="N278" s="55" t="s">
        <v>11034</v>
      </c>
      <c r="O278" s="56" t="str">
        <f>VLOOKUP(N278,Sheet1!$B:$C,2,0)</f>
        <v>CHI NHÁNH HÀ NỘI - CÔNG TY CỔ PHẦN DỊCH VỤ THƯƠNG MẠI TỔNG HỢP WINCOMMERCE</v>
      </c>
      <c r="Q278" s="56" t="str">
        <f>VLOOKUP(N278,Sheet1!$B:$D,3,0)</f>
        <v>0104918404-002</v>
      </c>
      <c r="U278" s="55" t="s">
        <v>11585</v>
      </c>
      <c r="X278" s="55" t="s">
        <v>10936</v>
      </c>
      <c r="Y278" s="56" t="str">
        <f>VLOOKUP(X278,Sheet2!$B:$C,2,0)</f>
        <v>Giò sụn gà 250g</v>
      </c>
      <c r="AA278" s="53" t="s">
        <v>11550</v>
      </c>
      <c r="AB278" s="53" t="s">
        <v>11551</v>
      </c>
      <c r="AD278" s="24">
        <v>1</v>
      </c>
      <c r="AF278" s="24">
        <v>50400</v>
      </c>
      <c r="AG278" s="74">
        <f t="shared" si="4"/>
        <v>50400</v>
      </c>
      <c r="AK278" s="59">
        <v>8</v>
      </c>
      <c r="AN278" s="61" t="s">
        <v>11552</v>
      </c>
      <c r="AP278" s="62" t="s">
        <v>11553</v>
      </c>
      <c r="AQ278" s="62" t="s">
        <v>11554</v>
      </c>
      <c r="AR278" s="62" t="s">
        <v>11555</v>
      </c>
    </row>
    <row r="279" spans="3:44" x14ac:dyDescent="0.25">
      <c r="C279" s="53" t="s">
        <v>11547</v>
      </c>
      <c r="D279" s="53" t="s">
        <v>11548</v>
      </c>
      <c r="E279" s="54">
        <v>45810</v>
      </c>
      <c r="F279" s="54">
        <v>45810</v>
      </c>
      <c r="G279" s="55" t="s">
        <v>396</v>
      </c>
      <c r="H279" s="54">
        <v>45810</v>
      </c>
      <c r="I279" s="56" t="s">
        <v>15691</v>
      </c>
      <c r="K279" s="55" t="s">
        <v>11549</v>
      </c>
      <c r="L279" s="55" t="s">
        <v>13499</v>
      </c>
      <c r="M279" s="54">
        <v>45810</v>
      </c>
      <c r="N279" s="55" t="s">
        <v>11034</v>
      </c>
      <c r="O279" s="56" t="str">
        <f>VLOOKUP(N279,Sheet1!$B:$C,2,0)</f>
        <v>CHI NHÁNH HÀ NỘI - CÔNG TY CỔ PHẦN DỊCH VỤ THƯƠNG MẠI TỔNG HỢP WINCOMMERCE</v>
      </c>
      <c r="Q279" s="56" t="str">
        <f>VLOOKUP(N279,Sheet1!$B:$D,3,0)</f>
        <v>0104918404-002</v>
      </c>
      <c r="U279" s="55" t="s">
        <v>11585</v>
      </c>
      <c r="X279" s="55" t="s">
        <v>10897</v>
      </c>
      <c r="Y279" s="56" t="str">
        <f>VLOOKUP(X279,Sheet2!$B:$C,2,0)</f>
        <v>Chả nướng 300g</v>
      </c>
      <c r="AA279" s="53" t="s">
        <v>11550</v>
      </c>
      <c r="AB279" s="53" t="s">
        <v>11551</v>
      </c>
      <c r="AD279" s="24">
        <v>3</v>
      </c>
      <c r="AF279" s="24">
        <v>56760</v>
      </c>
      <c r="AG279" s="74">
        <f t="shared" si="4"/>
        <v>170280</v>
      </c>
      <c r="AK279" s="59">
        <v>8</v>
      </c>
      <c r="AN279" s="61" t="s">
        <v>11552</v>
      </c>
      <c r="AP279" s="62" t="s">
        <v>11553</v>
      </c>
      <c r="AQ279" s="62" t="s">
        <v>11554</v>
      </c>
      <c r="AR279" s="62" t="s">
        <v>11555</v>
      </c>
    </row>
    <row r="280" spans="3:44" x14ac:dyDescent="0.25">
      <c r="C280" s="53" t="s">
        <v>11547</v>
      </c>
      <c r="D280" s="53" t="s">
        <v>11548</v>
      </c>
      <c r="E280" s="54">
        <v>45810</v>
      </c>
      <c r="F280" s="54">
        <v>45810</v>
      </c>
      <c r="G280" s="55" t="s">
        <v>662</v>
      </c>
      <c r="H280" s="54">
        <v>45810</v>
      </c>
      <c r="I280" s="56" t="s">
        <v>15692</v>
      </c>
      <c r="K280" s="55" t="s">
        <v>11549</v>
      </c>
      <c r="L280" s="55" t="s">
        <v>13500</v>
      </c>
      <c r="M280" s="54">
        <v>45810</v>
      </c>
      <c r="N280" s="55" t="s">
        <v>11139</v>
      </c>
      <c r="O280" s="56" t="str">
        <f>VLOOKUP(N280,Sheet1!$B:$C,2,0)</f>
        <v>CHI NHÁNH KHÁNH HÒA - CÔNG TY CỔ PHẦN DỊCH VỤ THƯƠNG MẠI TỔNG HỢP WINCOMMERCE</v>
      </c>
      <c r="Q280" s="56" t="str">
        <f>VLOOKUP(N280,Sheet1!$B:$D,3,0)</f>
        <v>0104918404-028</v>
      </c>
      <c r="U280" s="55" t="s">
        <v>15274</v>
      </c>
      <c r="X280" s="55" t="s">
        <v>11010</v>
      </c>
      <c r="Y280" s="56" t="str">
        <f>VLOOKUP(X280,Sheet2!$B:$C,2,0)</f>
        <v>Tai heo muối 200g</v>
      </c>
      <c r="AA280" s="53" t="s">
        <v>11550</v>
      </c>
      <c r="AB280" s="53" t="s">
        <v>11551</v>
      </c>
      <c r="AD280" s="24">
        <v>2</v>
      </c>
      <c r="AF280" s="24">
        <v>55595</v>
      </c>
      <c r="AG280" s="74">
        <f t="shared" si="4"/>
        <v>111190</v>
      </c>
      <c r="AK280" s="59">
        <v>8</v>
      </c>
      <c r="AN280" s="61" t="s">
        <v>11552</v>
      </c>
      <c r="AP280" s="62" t="s">
        <v>11553</v>
      </c>
      <c r="AQ280" s="62" t="s">
        <v>11554</v>
      </c>
      <c r="AR280" s="62" t="s">
        <v>11555</v>
      </c>
    </row>
    <row r="281" spans="3:44" x14ac:dyDescent="0.25">
      <c r="C281" s="53" t="s">
        <v>11547</v>
      </c>
      <c r="D281" s="53" t="s">
        <v>11548</v>
      </c>
      <c r="E281" s="54">
        <v>45810</v>
      </c>
      <c r="F281" s="54">
        <v>45810</v>
      </c>
      <c r="G281" s="55" t="s">
        <v>894</v>
      </c>
      <c r="H281" s="54">
        <v>45810</v>
      </c>
      <c r="I281" s="56" t="s">
        <v>15693</v>
      </c>
      <c r="K281" s="55" t="s">
        <v>11549</v>
      </c>
      <c r="L281" s="55" t="s">
        <v>11744</v>
      </c>
      <c r="M281" s="54">
        <v>45810</v>
      </c>
      <c r="N281" s="55" t="s">
        <v>11263</v>
      </c>
      <c r="O281" s="56" t="str">
        <f>VLOOKUP(N281,Sheet1!$B:$C,2,0)</f>
        <v>CHI NHÁNH BÌNH THUẬN - CÔNG TY CỔ PHẦN DỊCH VỤ THƯƠNG MẠI TỔNG HỢP WINCOMMERCE</v>
      </c>
      <c r="Q281" s="56" t="str">
        <f>VLOOKUP(N281,Sheet1!$B:$D,3,0)</f>
        <v>0104918404-062</v>
      </c>
      <c r="U281" s="55" t="s">
        <v>12940</v>
      </c>
      <c r="X281" s="55" t="s">
        <v>10934</v>
      </c>
      <c r="Y281" s="56" t="str">
        <f>VLOOKUP(X281,Sheet2!$B:$C,2,0)</f>
        <v>Gà muối 500g</v>
      </c>
      <c r="AA281" s="53" t="s">
        <v>11550</v>
      </c>
      <c r="AB281" s="53" t="s">
        <v>11551</v>
      </c>
      <c r="AD281" s="24">
        <v>1</v>
      </c>
      <c r="AF281" s="24">
        <v>111058</v>
      </c>
      <c r="AG281" s="74">
        <f t="shared" si="4"/>
        <v>111058</v>
      </c>
      <c r="AK281" s="59">
        <v>8</v>
      </c>
      <c r="AN281" s="61" t="s">
        <v>11552</v>
      </c>
      <c r="AP281" s="62" t="s">
        <v>11553</v>
      </c>
      <c r="AQ281" s="62" t="s">
        <v>11554</v>
      </c>
      <c r="AR281" s="62" t="s">
        <v>11555</v>
      </c>
    </row>
    <row r="282" spans="3:44" x14ac:dyDescent="0.25">
      <c r="C282" s="53" t="s">
        <v>11547</v>
      </c>
      <c r="D282" s="53" t="s">
        <v>11548</v>
      </c>
      <c r="E282" s="54">
        <v>45810</v>
      </c>
      <c r="F282" s="54">
        <v>45810</v>
      </c>
      <c r="G282" s="55" t="s">
        <v>650</v>
      </c>
      <c r="H282" s="54">
        <v>45810</v>
      </c>
      <c r="I282" s="56" t="s">
        <v>15694</v>
      </c>
      <c r="K282" s="55" t="s">
        <v>11549</v>
      </c>
      <c r="L282" s="55" t="s">
        <v>13501</v>
      </c>
      <c r="M282" s="54">
        <v>45810</v>
      </c>
      <c r="N282" s="55" t="s">
        <v>11024</v>
      </c>
      <c r="O282" s="56" t="str">
        <f>VLOOKUP(N282,Sheet1!$B:$C,2,0)</f>
        <v>CÔNG TY CỔ PHẦN DỊCH VỤ THƯƠNG MẠI TỔNG HỢP WINCOMMERCE</v>
      </c>
      <c r="Q282" s="56" t="str">
        <f>VLOOKUP(N282,Sheet1!$B:$D,3,0)</f>
        <v>0104918404</v>
      </c>
      <c r="U282" s="55" t="s">
        <v>12968</v>
      </c>
      <c r="X282" s="55" t="s">
        <v>10881</v>
      </c>
      <c r="Y282" s="56" t="str">
        <f>VLOOKUP(X282,Sheet2!$B:$C,2,0)</f>
        <v>Chả cốm 300g</v>
      </c>
      <c r="AA282" s="53" t="s">
        <v>11550</v>
      </c>
      <c r="AB282" s="53" t="s">
        <v>11551</v>
      </c>
      <c r="AD282" s="24">
        <v>2</v>
      </c>
      <c r="AF282" s="24">
        <v>60885</v>
      </c>
      <c r="AG282" s="74">
        <f t="shared" si="4"/>
        <v>121770</v>
      </c>
      <c r="AK282" s="59">
        <v>8</v>
      </c>
      <c r="AN282" s="61" t="s">
        <v>11552</v>
      </c>
      <c r="AP282" s="62" t="s">
        <v>11553</v>
      </c>
      <c r="AQ282" s="62" t="s">
        <v>11554</v>
      </c>
      <c r="AR282" s="62" t="s">
        <v>11555</v>
      </c>
    </row>
    <row r="283" spans="3:44" x14ac:dyDescent="0.25">
      <c r="C283" s="53" t="s">
        <v>11547</v>
      </c>
      <c r="D283" s="53" t="s">
        <v>11548</v>
      </c>
      <c r="E283" s="54">
        <v>45810</v>
      </c>
      <c r="F283" s="54">
        <v>45810</v>
      </c>
      <c r="G283" s="55" t="s">
        <v>650</v>
      </c>
      <c r="H283" s="54">
        <v>45810</v>
      </c>
      <c r="I283" s="56" t="s">
        <v>15694</v>
      </c>
      <c r="K283" s="55" t="s">
        <v>11549</v>
      </c>
      <c r="L283" s="55" t="s">
        <v>13501</v>
      </c>
      <c r="M283" s="54">
        <v>45810</v>
      </c>
      <c r="N283" s="55" t="s">
        <v>11024</v>
      </c>
      <c r="O283" s="56" t="str">
        <f>VLOOKUP(N283,Sheet1!$B:$C,2,0)</f>
        <v>CÔNG TY CỔ PHẦN DỊCH VỤ THƯƠNG MẠI TỔNG HỢP WINCOMMERCE</v>
      </c>
      <c r="Q283" s="56" t="str">
        <f>VLOOKUP(N283,Sheet1!$B:$D,3,0)</f>
        <v>0104918404</v>
      </c>
      <c r="U283" s="55" t="s">
        <v>12968</v>
      </c>
      <c r="X283" s="55" t="s">
        <v>10897</v>
      </c>
      <c r="Y283" s="56" t="str">
        <f>VLOOKUP(X283,Sheet2!$B:$C,2,0)</f>
        <v>Chả nướng 300g</v>
      </c>
      <c r="AA283" s="53" t="s">
        <v>11550</v>
      </c>
      <c r="AB283" s="53" t="s">
        <v>11551</v>
      </c>
      <c r="AD283" s="24">
        <v>5</v>
      </c>
      <c r="AF283" s="24">
        <v>56760</v>
      </c>
      <c r="AG283" s="74">
        <f t="shared" si="4"/>
        <v>283800</v>
      </c>
      <c r="AK283" s="59">
        <v>8</v>
      </c>
      <c r="AN283" s="61" t="s">
        <v>11552</v>
      </c>
      <c r="AP283" s="62" t="s">
        <v>11553</v>
      </c>
      <c r="AQ283" s="62" t="s">
        <v>11554</v>
      </c>
      <c r="AR283" s="62" t="s">
        <v>11555</v>
      </c>
    </row>
    <row r="284" spans="3:44" x14ac:dyDescent="0.25">
      <c r="C284" s="53" t="s">
        <v>11547</v>
      </c>
      <c r="D284" s="53" t="s">
        <v>11548</v>
      </c>
      <c r="E284" s="54">
        <v>45810</v>
      </c>
      <c r="F284" s="54">
        <v>45810</v>
      </c>
      <c r="G284" s="55" t="s">
        <v>650</v>
      </c>
      <c r="H284" s="54">
        <v>45810</v>
      </c>
      <c r="I284" s="56" t="s">
        <v>15694</v>
      </c>
      <c r="K284" s="55" t="s">
        <v>11549</v>
      </c>
      <c r="L284" s="55" t="s">
        <v>13501</v>
      </c>
      <c r="M284" s="54">
        <v>45810</v>
      </c>
      <c r="N284" s="55" t="s">
        <v>11024</v>
      </c>
      <c r="O284" s="56" t="str">
        <f>VLOOKUP(N284,Sheet1!$B:$C,2,0)</f>
        <v>CÔNG TY CỔ PHẦN DỊCH VỤ THƯƠNG MẠI TỔNG HỢP WINCOMMERCE</v>
      </c>
      <c r="Q284" s="56" t="str">
        <f>VLOOKUP(N284,Sheet1!$B:$D,3,0)</f>
        <v>0104918404</v>
      </c>
      <c r="U284" s="55" t="s">
        <v>12968</v>
      </c>
      <c r="X284" s="55" t="s">
        <v>10934</v>
      </c>
      <c r="Y284" s="56" t="str">
        <f>VLOOKUP(X284,Sheet2!$B:$C,2,0)</f>
        <v>Gà muối 500g</v>
      </c>
      <c r="AA284" s="53" t="s">
        <v>11550</v>
      </c>
      <c r="AB284" s="53" t="s">
        <v>11551</v>
      </c>
      <c r="AD284" s="24">
        <v>3</v>
      </c>
      <c r="AF284" s="24">
        <v>111058</v>
      </c>
      <c r="AG284" s="74">
        <f t="shared" si="4"/>
        <v>333174</v>
      </c>
      <c r="AK284" s="59">
        <v>8</v>
      </c>
      <c r="AN284" s="61" t="s">
        <v>11552</v>
      </c>
      <c r="AP284" s="62" t="s">
        <v>11553</v>
      </c>
      <c r="AQ284" s="62" t="s">
        <v>11554</v>
      </c>
      <c r="AR284" s="62" t="s">
        <v>11555</v>
      </c>
    </row>
    <row r="285" spans="3:44" x14ac:dyDescent="0.25">
      <c r="C285" s="53" t="s">
        <v>11547</v>
      </c>
      <c r="D285" s="53" t="s">
        <v>11548</v>
      </c>
      <c r="E285" s="54">
        <v>45810</v>
      </c>
      <c r="F285" s="54">
        <v>45810</v>
      </c>
      <c r="G285" s="55" t="s">
        <v>650</v>
      </c>
      <c r="H285" s="54">
        <v>45810</v>
      </c>
      <c r="I285" s="56" t="s">
        <v>15694</v>
      </c>
      <c r="K285" s="55" t="s">
        <v>11549</v>
      </c>
      <c r="L285" s="55" t="s">
        <v>13501</v>
      </c>
      <c r="M285" s="54">
        <v>45810</v>
      </c>
      <c r="N285" s="55" t="s">
        <v>11024</v>
      </c>
      <c r="O285" s="56" t="str">
        <f>VLOOKUP(N285,Sheet1!$B:$C,2,0)</f>
        <v>CÔNG TY CỔ PHẦN DỊCH VỤ THƯƠNG MẠI TỔNG HỢP WINCOMMERCE</v>
      </c>
      <c r="Q285" s="56" t="str">
        <f>VLOOKUP(N285,Sheet1!$B:$D,3,0)</f>
        <v>0104918404</v>
      </c>
      <c r="U285" s="55" t="s">
        <v>12968</v>
      </c>
      <c r="X285" s="55" t="s">
        <v>10922</v>
      </c>
      <c r="Y285" s="56" t="str">
        <f>VLOOKUP(X285,Sheet2!$B:$C,2,0)</f>
        <v>Gà xì dầu 500g</v>
      </c>
      <c r="AA285" s="53" t="s">
        <v>11550</v>
      </c>
      <c r="AB285" s="53" t="s">
        <v>11551</v>
      </c>
      <c r="AD285" s="24">
        <v>3</v>
      </c>
      <c r="AF285" s="24">
        <v>111606</v>
      </c>
      <c r="AG285" s="74">
        <f t="shared" si="4"/>
        <v>334818</v>
      </c>
      <c r="AK285" s="59">
        <v>8</v>
      </c>
      <c r="AN285" s="61" t="s">
        <v>11552</v>
      </c>
      <c r="AP285" s="62" t="s">
        <v>11553</v>
      </c>
      <c r="AQ285" s="62" t="s">
        <v>11554</v>
      </c>
      <c r="AR285" s="62" t="s">
        <v>11555</v>
      </c>
    </row>
    <row r="286" spans="3:44" x14ac:dyDescent="0.25">
      <c r="C286" s="53" t="s">
        <v>11547</v>
      </c>
      <c r="D286" s="53" t="s">
        <v>11548</v>
      </c>
      <c r="E286" s="54">
        <v>45810</v>
      </c>
      <c r="F286" s="54">
        <v>45810</v>
      </c>
      <c r="G286" s="55" t="s">
        <v>650</v>
      </c>
      <c r="H286" s="54">
        <v>45810</v>
      </c>
      <c r="I286" s="56" t="s">
        <v>15694</v>
      </c>
      <c r="K286" s="55" t="s">
        <v>11549</v>
      </c>
      <c r="L286" s="55" t="s">
        <v>13501</v>
      </c>
      <c r="M286" s="54">
        <v>45810</v>
      </c>
      <c r="N286" s="55" t="s">
        <v>11024</v>
      </c>
      <c r="O286" s="56" t="str">
        <f>VLOOKUP(N286,Sheet1!$B:$C,2,0)</f>
        <v>CÔNG TY CỔ PHẦN DỊCH VỤ THƯƠNG MẠI TỔNG HỢP WINCOMMERCE</v>
      </c>
      <c r="Q286" s="56" t="str">
        <f>VLOOKUP(N286,Sheet1!$B:$D,3,0)</f>
        <v>0104918404</v>
      </c>
      <c r="U286" s="55" t="s">
        <v>12968</v>
      </c>
      <c r="X286" s="55" t="s">
        <v>10983</v>
      </c>
      <c r="Y286" s="56" t="str">
        <f>VLOOKUP(X286,Sheet2!$B:$C,2,0)</f>
        <v>Mọc Nấm Hương 250g</v>
      </c>
      <c r="AA286" s="53" t="s">
        <v>11550</v>
      </c>
      <c r="AB286" s="53" t="s">
        <v>11551</v>
      </c>
      <c r="AD286" s="24">
        <v>1</v>
      </c>
      <c r="AF286" s="24">
        <v>46000</v>
      </c>
      <c r="AG286" s="74">
        <f t="shared" si="4"/>
        <v>46000</v>
      </c>
      <c r="AK286" s="59">
        <v>8</v>
      </c>
      <c r="AN286" s="61" t="s">
        <v>11552</v>
      </c>
      <c r="AP286" s="62" t="s">
        <v>11553</v>
      </c>
      <c r="AQ286" s="62" t="s">
        <v>11554</v>
      </c>
      <c r="AR286" s="62" t="s">
        <v>11555</v>
      </c>
    </row>
    <row r="287" spans="3:44" x14ac:dyDescent="0.25">
      <c r="C287" s="53" t="s">
        <v>11547</v>
      </c>
      <c r="D287" s="53" t="s">
        <v>11548</v>
      </c>
      <c r="E287" s="54">
        <v>45810</v>
      </c>
      <c r="F287" s="54">
        <v>45810</v>
      </c>
      <c r="G287" s="55" t="s">
        <v>778</v>
      </c>
      <c r="H287" s="54">
        <v>45810</v>
      </c>
      <c r="I287" s="56" t="s">
        <v>15695</v>
      </c>
      <c r="K287" s="55" t="s">
        <v>11549</v>
      </c>
      <c r="L287" s="55" t="s">
        <v>13502</v>
      </c>
      <c r="M287" s="54">
        <v>45810</v>
      </c>
      <c r="N287" s="55" t="s">
        <v>11054</v>
      </c>
      <c r="O287" s="56" t="str">
        <f>VLOOKUP(N287,Sheet1!$B:$C,2,0)</f>
        <v>CHI NHÁNH QUẢNG NINH - CÔNG TY CỔ PHẦN DỊCH VỤ THƯƠNG MẠI TỔNG HỢP WINCOMMERCE</v>
      </c>
      <c r="Q287" s="56" t="str">
        <f>VLOOKUP(N287,Sheet1!$B:$D,3,0)</f>
        <v>0104918404-007</v>
      </c>
      <c r="U287" s="55" t="s">
        <v>12719</v>
      </c>
      <c r="X287" s="55" t="s">
        <v>10934</v>
      </c>
      <c r="Y287" s="56" t="str">
        <f>VLOOKUP(X287,Sheet2!$B:$C,2,0)</f>
        <v>Gà muối 500g</v>
      </c>
      <c r="AA287" s="53" t="s">
        <v>11550</v>
      </c>
      <c r="AB287" s="53" t="s">
        <v>11551</v>
      </c>
      <c r="AD287" s="24">
        <v>1</v>
      </c>
      <c r="AF287" s="24">
        <v>111058</v>
      </c>
      <c r="AG287" s="74">
        <f t="shared" si="4"/>
        <v>111058</v>
      </c>
      <c r="AK287" s="59">
        <v>8</v>
      </c>
      <c r="AN287" s="61" t="s">
        <v>11552</v>
      </c>
      <c r="AP287" s="62" t="s">
        <v>11553</v>
      </c>
      <c r="AQ287" s="62" t="s">
        <v>11554</v>
      </c>
      <c r="AR287" s="62" t="s">
        <v>11555</v>
      </c>
    </row>
    <row r="288" spans="3:44" x14ac:dyDescent="0.25">
      <c r="C288" s="53" t="s">
        <v>11547</v>
      </c>
      <c r="D288" s="53" t="s">
        <v>11548</v>
      </c>
      <c r="E288" s="54">
        <v>45810</v>
      </c>
      <c r="F288" s="54">
        <v>45810</v>
      </c>
      <c r="G288" s="55" t="s">
        <v>658</v>
      </c>
      <c r="H288" s="54">
        <v>45810</v>
      </c>
      <c r="I288" s="56" t="s">
        <v>15696</v>
      </c>
      <c r="K288" s="55" t="s">
        <v>11549</v>
      </c>
      <c r="L288" s="55" t="s">
        <v>13503</v>
      </c>
      <c r="M288" s="54">
        <v>45810</v>
      </c>
      <c r="N288" s="55" t="s">
        <v>11034</v>
      </c>
      <c r="O288" s="56" t="str">
        <f>VLOOKUP(N288,Sheet1!$B:$C,2,0)</f>
        <v>CHI NHÁNH HÀ NỘI - CÔNG TY CỔ PHẦN DỊCH VỤ THƯƠNG MẠI TỔNG HỢP WINCOMMERCE</v>
      </c>
      <c r="Q288" s="56" t="str">
        <f>VLOOKUP(N288,Sheet1!$B:$D,3,0)</f>
        <v>0104918404-002</v>
      </c>
      <c r="U288" s="55" t="s">
        <v>12340</v>
      </c>
      <c r="X288" s="55" t="s">
        <v>10938</v>
      </c>
      <c r="Y288" s="56" t="str">
        <f>VLOOKUP(X288,Sheet2!$B:$C,2,0)</f>
        <v>Giò Tai Lưỡi Xào 250g</v>
      </c>
      <c r="AA288" s="53" t="s">
        <v>11550</v>
      </c>
      <c r="AB288" s="53" t="s">
        <v>11551</v>
      </c>
      <c r="AD288" s="24">
        <v>1</v>
      </c>
      <c r="AF288" s="24">
        <v>50182</v>
      </c>
      <c r="AG288" s="74">
        <f t="shared" si="4"/>
        <v>50182</v>
      </c>
      <c r="AK288" s="59">
        <v>8</v>
      </c>
      <c r="AN288" s="61" t="s">
        <v>11552</v>
      </c>
      <c r="AP288" s="62" t="s">
        <v>11553</v>
      </c>
      <c r="AQ288" s="62" t="s">
        <v>11554</v>
      </c>
      <c r="AR288" s="62" t="s">
        <v>11555</v>
      </c>
    </row>
    <row r="289" spans="3:44" x14ac:dyDescent="0.25">
      <c r="C289" s="53" t="s">
        <v>11547</v>
      </c>
      <c r="D289" s="53" t="s">
        <v>11548</v>
      </c>
      <c r="E289" s="54">
        <v>45810</v>
      </c>
      <c r="F289" s="54">
        <v>45810</v>
      </c>
      <c r="G289" s="55" t="s">
        <v>658</v>
      </c>
      <c r="H289" s="54">
        <v>45810</v>
      </c>
      <c r="I289" s="56" t="s">
        <v>15696</v>
      </c>
      <c r="K289" s="55" t="s">
        <v>11549</v>
      </c>
      <c r="L289" s="55" t="s">
        <v>13503</v>
      </c>
      <c r="M289" s="54">
        <v>45810</v>
      </c>
      <c r="N289" s="55" t="s">
        <v>11034</v>
      </c>
      <c r="O289" s="56" t="str">
        <f>VLOOKUP(N289,Sheet1!$B:$C,2,0)</f>
        <v>CHI NHÁNH HÀ NỘI - CÔNG TY CỔ PHẦN DỊCH VỤ THƯƠNG MẠI TỔNG HỢP WINCOMMERCE</v>
      </c>
      <c r="Q289" s="56" t="str">
        <f>VLOOKUP(N289,Sheet1!$B:$D,3,0)</f>
        <v>0104918404-002</v>
      </c>
      <c r="U289" s="55" t="s">
        <v>12340</v>
      </c>
      <c r="X289" s="55" t="s">
        <v>10983</v>
      </c>
      <c r="Y289" s="56" t="str">
        <f>VLOOKUP(X289,Sheet2!$B:$C,2,0)</f>
        <v>Mọc Nấm Hương 250g</v>
      </c>
      <c r="AA289" s="53" t="s">
        <v>11550</v>
      </c>
      <c r="AB289" s="53" t="s">
        <v>11551</v>
      </c>
      <c r="AD289" s="24">
        <v>2</v>
      </c>
      <c r="AF289" s="24">
        <v>46000</v>
      </c>
      <c r="AG289" s="74">
        <f t="shared" si="4"/>
        <v>92000</v>
      </c>
      <c r="AK289" s="59">
        <v>8</v>
      </c>
      <c r="AN289" s="61" t="s">
        <v>11552</v>
      </c>
      <c r="AP289" s="62" t="s">
        <v>11553</v>
      </c>
      <c r="AQ289" s="62" t="s">
        <v>11554</v>
      </c>
      <c r="AR289" s="62" t="s">
        <v>11555</v>
      </c>
    </row>
    <row r="290" spans="3:44" x14ac:dyDescent="0.25">
      <c r="C290" s="53" t="s">
        <v>11547</v>
      </c>
      <c r="D290" s="53" t="s">
        <v>11548</v>
      </c>
      <c r="E290" s="54">
        <v>45810</v>
      </c>
      <c r="F290" s="54">
        <v>45810</v>
      </c>
      <c r="G290" s="55" t="s">
        <v>424</v>
      </c>
      <c r="H290" s="54">
        <v>45810</v>
      </c>
      <c r="I290" s="56" t="s">
        <v>15697</v>
      </c>
      <c r="K290" s="55" t="s">
        <v>11549</v>
      </c>
      <c r="L290" s="55" t="s">
        <v>13504</v>
      </c>
      <c r="M290" s="54">
        <v>45810</v>
      </c>
      <c r="N290" s="55" t="s">
        <v>11034</v>
      </c>
      <c r="O290" s="56" t="str">
        <f>VLOOKUP(N290,Sheet1!$B:$C,2,0)</f>
        <v>CHI NHÁNH HÀ NỘI - CÔNG TY CỔ PHẦN DỊCH VỤ THƯƠNG MẠI TỔNG HỢP WINCOMMERCE</v>
      </c>
      <c r="Q290" s="56" t="str">
        <f>VLOOKUP(N290,Sheet1!$B:$D,3,0)</f>
        <v>0104918404-002</v>
      </c>
      <c r="U290" s="55" t="s">
        <v>11556</v>
      </c>
      <c r="X290" s="55" t="s">
        <v>10922</v>
      </c>
      <c r="Y290" s="56" t="str">
        <f>VLOOKUP(X290,Sheet2!$B:$C,2,0)</f>
        <v>Gà xì dầu 500g</v>
      </c>
      <c r="AA290" s="53" t="s">
        <v>11550</v>
      </c>
      <c r="AB290" s="53" t="s">
        <v>11551</v>
      </c>
      <c r="AD290" s="24">
        <v>1</v>
      </c>
      <c r="AF290" s="24">
        <v>111606</v>
      </c>
      <c r="AG290" s="74">
        <f t="shared" si="4"/>
        <v>111606</v>
      </c>
      <c r="AK290" s="59">
        <v>8</v>
      </c>
      <c r="AN290" s="61" t="s">
        <v>11552</v>
      </c>
      <c r="AP290" s="62" t="s">
        <v>11553</v>
      </c>
      <c r="AQ290" s="62" t="s">
        <v>11554</v>
      </c>
      <c r="AR290" s="62" t="s">
        <v>11555</v>
      </c>
    </row>
    <row r="291" spans="3:44" x14ac:dyDescent="0.25">
      <c r="C291" s="53" t="s">
        <v>11547</v>
      </c>
      <c r="D291" s="53" t="s">
        <v>11548</v>
      </c>
      <c r="E291" s="54">
        <v>45810</v>
      </c>
      <c r="F291" s="54">
        <v>45810</v>
      </c>
      <c r="G291" s="55" t="s">
        <v>424</v>
      </c>
      <c r="H291" s="54">
        <v>45810</v>
      </c>
      <c r="I291" s="56" t="s">
        <v>15697</v>
      </c>
      <c r="K291" s="55" t="s">
        <v>11549</v>
      </c>
      <c r="L291" s="55" t="s">
        <v>13504</v>
      </c>
      <c r="M291" s="54">
        <v>45810</v>
      </c>
      <c r="N291" s="55" t="s">
        <v>11034</v>
      </c>
      <c r="O291" s="56" t="str">
        <f>VLOOKUP(N291,Sheet1!$B:$C,2,0)</f>
        <v>CHI NHÁNH HÀ NỘI - CÔNG TY CỔ PHẦN DỊCH VỤ THƯƠNG MẠI TỔNG HỢP WINCOMMERCE</v>
      </c>
      <c r="Q291" s="56" t="str">
        <f>VLOOKUP(N291,Sheet1!$B:$D,3,0)</f>
        <v>0104918404-002</v>
      </c>
      <c r="U291" s="55" t="s">
        <v>11556</v>
      </c>
      <c r="X291" s="55" t="s">
        <v>10897</v>
      </c>
      <c r="Y291" s="56" t="str">
        <f>VLOOKUP(X291,Sheet2!$B:$C,2,0)</f>
        <v>Chả nướng 300g</v>
      </c>
      <c r="AA291" s="53" t="s">
        <v>11550</v>
      </c>
      <c r="AB291" s="53" t="s">
        <v>11551</v>
      </c>
      <c r="AD291" s="24">
        <v>2</v>
      </c>
      <c r="AF291" s="24">
        <v>56760</v>
      </c>
      <c r="AG291" s="74">
        <f t="shared" si="4"/>
        <v>113520</v>
      </c>
      <c r="AK291" s="59">
        <v>8</v>
      </c>
      <c r="AN291" s="61" t="s">
        <v>11552</v>
      </c>
      <c r="AP291" s="62" t="s">
        <v>11553</v>
      </c>
      <c r="AQ291" s="62" t="s">
        <v>11554</v>
      </c>
      <c r="AR291" s="62" t="s">
        <v>11555</v>
      </c>
    </row>
    <row r="292" spans="3:44" x14ac:dyDescent="0.25">
      <c r="C292" s="53" t="s">
        <v>11547</v>
      </c>
      <c r="D292" s="53" t="s">
        <v>11548</v>
      </c>
      <c r="E292" s="54">
        <v>45810</v>
      </c>
      <c r="F292" s="54">
        <v>45810</v>
      </c>
      <c r="G292" s="55" t="s">
        <v>424</v>
      </c>
      <c r="H292" s="54">
        <v>45810</v>
      </c>
      <c r="I292" s="56" t="s">
        <v>15697</v>
      </c>
      <c r="K292" s="55" t="s">
        <v>11549</v>
      </c>
      <c r="L292" s="55" t="s">
        <v>13504</v>
      </c>
      <c r="M292" s="54">
        <v>45810</v>
      </c>
      <c r="N292" s="55" t="s">
        <v>11034</v>
      </c>
      <c r="O292" s="56" t="str">
        <f>VLOOKUP(N292,Sheet1!$B:$C,2,0)</f>
        <v>CHI NHÁNH HÀ NỘI - CÔNG TY CỔ PHẦN DỊCH VỤ THƯƠNG MẠI TỔNG HỢP WINCOMMERCE</v>
      </c>
      <c r="Q292" s="56" t="str">
        <f>VLOOKUP(N292,Sheet1!$B:$D,3,0)</f>
        <v>0104918404-002</v>
      </c>
      <c r="U292" s="55" t="s">
        <v>11556</v>
      </c>
      <c r="X292" s="55" t="s">
        <v>10927</v>
      </c>
      <c r="Y292" s="56" t="str">
        <f>VLOOKUP(X292,Sheet2!$B:$C,2,0)</f>
        <v>Giò lụa cây 250g</v>
      </c>
      <c r="AA292" s="53" t="s">
        <v>11550</v>
      </c>
      <c r="AB292" s="53" t="s">
        <v>11551</v>
      </c>
      <c r="AD292" s="24">
        <v>3</v>
      </c>
      <c r="AF292" s="24">
        <v>49500</v>
      </c>
      <c r="AG292" s="74">
        <f t="shared" si="4"/>
        <v>148500</v>
      </c>
      <c r="AK292" s="59">
        <v>8</v>
      </c>
      <c r="AN292" s="61" t="s">
        <v>11552</v>
      </c>
      <c r="AP292" s="62" t="s">
        <v>11553</v>
      </c>
      <c r="AQ292" s="62" t="s">
        <v>11554</v>
      </c>
      <c r="AR292" s="62" t="s">
        <v>11555</v>
      </c>
    </row>
    <row r="293" spans="3:44" x14ac:dyDescent="0.25">
      <c r="C293" s="53" t="s">
        <v>11547</v>
      </c>
      <c r="D293" s="53" t="s">
        <v>11548</v>
      </c>
      <c r="E293" s="54">
        <v>45810</v>
      </c>
      <c r="F293" s="54">
        <v>45810</v>
      </c>
      <c r="G293" s="55" t="s">
        <v>400</v>
      </c>
      <c r="H293" s="54">
        <v>45810</v>
      </c>
      <c r="I293" s="56" t="s">
        <v>15698</v>
      </c>
      <c r="K293" s="55" t="s">
        <v>11549</v>
      </c>
      <c r="L293" s="55" t="s">
        <v>13505</v>
      </c>
      <c r="M293" s="54">
        <v>45810</v>
      </c>
      <c r="N293" s="55" t="s">
        <v>11034</v>
      </c>
      <c r="O293" s="56" t="str">
        <f>VLOOKUP(N293,Sheet1!$B:$C,2,0)</f>
        <v>CHI NHÁNH HÀ NỘI - CÔNG TY CỔ PHẦN DỊCH VỤ THƯƠNG MẠI TỔNG HỢP WINCOMMERCE</v>
      </c>
      <c r="Q293" s="56" t="str">
        <f>VLOOKUP(N293,Sheet1!$B:$D,3,0)</f>
        <v>0104918404-002</v>
      </c>
      <c r="U293" s="55" t="s">
        <v>11568</v>
      </c>
      <c r="X293" s="55" t="s">
        <v>10883</v>
      </c>
      <c r="Y293" s="56" t="str">
        <f>VLOOKUP(X293,Sheet2!$B:$C,2,0)</f>
        <v>Chân giò heo muối 300g</v>
      </c>
      <c r="AA293" s="53" t="s">
        <v>11550</v>
      </c>
      <c r="AB293" s="53" t="s">
        <v>11551</v>
      </c>
      <c r="AD293" s="24">
        <v>1</v>
      </c>
      <c r="AF293" s="24">
        <v>60213</v>
      </c>
      <c r="AG293" s="74">
        <f t="shared" si="4"/>
        <v>60213</v>
      </c>
      <c r="AK293" s="59">
        <v>8</v>
      </c>
      <c r="AN293" s="61" t="s">
        <v>11552</v>
      </c>
      <c r="AP293" s="62" t="s">
        <v>11553</v>
      </c>
      <c r="AQ293" s="62" t="s">
        <v>11554</v>
      </c>
      <c r="AR293" s="62" t="s">
        <v>11555</v>
      </c>
    </row>
    <row r="294" spans="3:44" x14ac:dyDescent="0.25">
      <c r="C294" s="53" t="s">
        <v>11547</v>
      </c>
      <c r="D294" s="53" t="s">
        <v>11548</v>
      </c>
      <c r="E294" s="54">
        <v>45810</v>
      </c>
      <c r="F294" s="54">
        <v>45810</v>
      </c>
      <c r="G294" s="55" t="s">
        <v>496</v>
      </c>
      <c r="H294" s="54">
        <v>45810</v>
      </c>
      <c r="I294" s="56" t="s">
        <v>15699</v>
      </c>
      <c r="K294" s="55" t="s">
        <v>11549</v>
      </c>
      <c r="L294" s="55" t="s">
        <v>13506</v>
      </c>
      <c r="M294" s="54">
        <v>45810</v>
      </c>
      <c r="N294" s="55" t="s">
        <v>11154</v>
      </c>
      <c r="O294" s="56" t="str">
        <f>VLOOKUP(N294,Sheet1!$B:$C,2,0)</f>
        <v>CHI NHÁNH BẮC NINH - CÔNG TY CỔ PHẦN DỊCH VỤ THƯƠNG MẠI TỔNG HỢP WINCOMMERCE</v>
      </c>
      <c r="Q294" s="56" t="str">
        <f>VLOOKUP(N294,Sheet1!$B:$D,3,0)</f>
        <v>0104918404-031</v>
      </c>
      <c r="U294" s="55" t="s">
        <v>15275</v>
      </c>
      <c r="X294" s="55" t="s">
        <v>10881</v>
      </c>
      <c r="Y294" s="56" t="str">
        <f>VLOOKUP(X294,Sheet2!$B:$C,2,0)</f>
        <v>Chả cốm 300g</v>
      </c>
      <c r="AA294" s="53" t="s">
        <v>11550</v>
      </c>
      <c r="AB294" s="53" t="s">
        <v>11551</v>
      </c>
      <c r="AD294" s="24">
        <v>3</v>
      </c>
      <c r="AF294" s="24">
        <v>74250</v>
      </c>
      <c r="AG294" s="74">
        <f t="shared" si="4"/>
        <v>222750</v>
      </c>
      <c r="AK294" s="59">
        <v>8</v>
      </c>
      <c r="AN294" s="61" t="s">
        <v>11552</v>
      </c>
      <c r="AP294" s="62" t="s">
        <v>11553</v>
      </c>
      <c r="AQ294" s="62" t="s">
        <v>11554</v>
      </c>
      <c r="AR294" s="62" t="s">
        <v>11555</v>
      </c>
    </row>
    <row r="295" spans="3:44" x14ac:dyDescent="0.25">
      <c r="C295" s="53" t="s">
        <v>11547</v>
      </c>
      <c r="D295" s="53" t="s">
        <v>11548</v>
      </c>
      <c r="E295" s="54">
        <v>45810</v>
      </c>
      <c r="F295" s="54">
        <v>45810</v>
      </c>
      <c r="G295" s="55" t="s">
        <v>496</v>
      </c>
      <c r="H295" s="54">
        <v>45810</v>
      </c>
      <c r="I295" s="56" t="s">
        <v>15699</v>
      </c>
      <c r="K295" s="55" t="s">
        <v>11549</v>
      </c>
      <c r="L295" s="55" t="s">
        <v>13506</v>
      </c>
      <c r="M295" s="54">
        <v>45810</v>
      </c>
      <c r="N295" s="55" t="s">
        <v>11154</v>
      </c>
      <c r="O295" s="56" t="str">
        <f>VLOOKUP(N295,Sheet1!$B:$C,2,0)</f>
        <v>CHI NHÁNH BẮC NINH - CÔNG TY CỔ PHẦN DỊCH VỤ THƯƠNG MẠI TỔNG HỢP WINCOMMERCE</v>
      </c>
      <c r="Q295" s="56" t="str">
        <f>VLOOKUP(N295,Sheet1!$B:$D,3,0)</f>
        <v>0104918404-031</v>
      </c>
      <c r="U295" s="55" t="s">
        <v>15275</v>
      </c>
      <c r="X295" s="55" t="s">
        <v>10983</v>
      </c>
      <c r="Y295" s="56" t="str">
        <f>VLOOKUP(X295,Sheet2!$B:$C,2,0)</f>
        <v>Mọc Nấm Hương 250g</v>
      </c>
      <c r="AA295" s="53" t="s">
        <v>11550</v>
      </c>
      <c r="AB295" s="53" t="s">
        <v>11551</v>
      </c>
      <c r="AD295" s="24">
        <v>2</v>
      </c>
      <c r="AF295" s="24">
        <v>46000</v>
      </c>
      <c r="AG295" s="74">
        <f t="shared" si="4"/>
        <v>92000</v>
      </c>
      <c r="AK295" s="59">
        <v>8</v>
      </c>
      <c r="AN295" s="61" t="s">
        <v>11552</v>
      </c>
      <c r="AP295" s="62" t="s">
        <v>11553</v>
      </c>
      <c r="AQ295" s="62" t="s">
        <v>11554</v>
      </c>
      <c r="AR295" s="62" t="s">
        <v>11555</v>
      </c>
    </row>
    <row r="296" spans="3:44" x14ac:dyDescent="0.25">
      <c r="C296" s="53" t="s">
        <v>11547</v>
      </c>
      <c r="D296" s="53" t="s">
        <v>11548</v>
      </c>
      <c r="E296" s="54">
        <v>45810</v>
      </c>
      <c r="F296" s="54">
        <v>45810</v>
      </c>
      <c r="G296" s="55" t="s">
        <v>1073</v>
      </c>
      <c r="H296" s="54">
        <v>45810</v>
      </c>
      <c r="I296" s="56" t="s">
        <v>15700</v>
      </c>
      <c r="K296" s="55" t="s">
        <v>11549</v>
      </c>
      <c r="L296" s="55" t="s">
        <v>13507</v>
      </c>
      <c r="M296" s="54">
        <v>45810</v>
      </c>
      <c r="N296" s="55" t="s">
        <v>11024</v>
      </c>
      <c r="O296" s="56" t="str">
        <f>VLOOKUP(N296,Sheet1!$B:$C,2,0)</f>
        <v>CÔNG TY CỔ PHẦN DỊCH VỤ THƯƠNG MẠI TỔNG HỢP WINCOMMERCE</v>
      </c>
      <c r="Q296" s="56" t="str">
        <f>VLOOKUP(N296,Sheet1!$B:$D,3,0)</f>
        <v>0104918404</v>
      </c>
      <c r="U296" s="55" t="s">
        <v>12975</v>
      </c>
      <c r="X296" s="55" t="s">
        <v>10883</v>
      </c>
      <c r="Y296" s="56" t="str">
        <f>VLOOKUP(X296,Sheet2!$B:$C,2,0)</f>
        <v>Chân giò heo muối 300g</v>
      </c>
      <c r="AA296" s="53" t="s">
        <v>11550</v>
      </c>
      <c r="AB296" s="53" t="s">
        <v>11551</v>
      </c>
      <c r="AD296" s="24">
        <v>1</v>
      </c>
      <c r="AF296" s="24">
        <v>60213</v>
      </c>
      <c r="AG296" s="74">
        <f t="shared" si="4"/>
        <v>60213</v>
      </c>
      <c r="AK296" s="59">
        <v>8</v>
      </c>
      <c r="AN296" s="61" t="s">
        <v>11552</v>
      </c>
      <c r="AP296" s="62" t="s">
        <v>11553</v>
      </c>
      <c r="AQ296" s="62" t="s">
        <v>11554</v>
      </c>
      <c r="AR296" s="62" t="s">
        <v>11555</v>
      </c>
    </row>
    <row r="297" spans="3:44" x14ac:dyDescent="0.25">
      <c r="C297" s="53" t="s">
        <v>11547</v>
      </c>
      <c r="D297" s="53" t="s">
        <v>11548</v>
      </c>
      <c r="E297" s="54">
        <v>45810</v>
      </c>
      <c r="F297" s="54">
        <v>45810</v>
      </c>
      <c r="G297" s="55" t="s">
        <v>1073</v>
      </c>
      <c r="H297" s="54">
        <v>45810</v>
      </c>
      <c r="I297" s="56" t="s">
        <v>15700</v>
      </c>
      <c r="K297" s="55" t="s">
        <v>11549</v>
      </c>
      <c r="L297" s="55" t="s">
        <v>13507</v>
      </c>
      <c r="M297" s="54">
        <v>45810</v>
      </c>
      <c r="N297" s="55" t="s">
        <v>11024</v>
      </c>
      <c r="O297" s="56" t="str">
        <f>VLOOKUP(N297,Sheet1!$B:$C,2,0)</f>
        <v>CÔNG TY CỔ PHẦN DỊCH VỤ THƯƠNG MẠI TỔNG HỢP WINCOMMERCE</v>
      </c>
      <c r="Q297" s="56" t="str">
        <f>VLOOKUP(N297,Sheet1!$B:$D,3,0)</f>
        <v>0104918404</v>
      </c>
      <c r="U297" s="55" t="s">
        <v>12975</v>
      </c>
      <c r="X297" s="55" t="s">
        <v>10938</v>
      </c>
      <c r="Y297" s="56" t="str">
        <f>VLOOKUP(X297,Sheet2!$B:$C,2,0)</f>
        <v>Giò Tai Lưỡi Xào 250g</v>
      </c>
      <c r="AA297" s="53" t="s">
        <v>11550</v>
      </c>
      <c r="AB297" s="53" t="s">
        <v>11551</v>
      </c>
      <c r="AD297" s="24">
        <v>2</v>
      </c>
      <c r="AF297" s="24">
        <v>50182</v>
      </c>
      <c r="AG297" s="74">
        <f t="shared" si="4"/>
        <v>100364</v>
      </c>
      <c r="AK297" s="59">
        <v>8</v>
      </c>
      <c r="AN297" s="61" t="s">
        <v>11552</v>
      </c>
      <c r="AP297" s="62" t="s">
        <v>11553</v>
      </c>
      <c r="AQ297" s="62" t="s">
        <v>11554</v>
      </c>
      <c r="AR297" s="62" t="s">
        <v>11555</v>
      </c>
    </row>
    <row r="298" spans="3:44" x14ac:dyDescent="0.25">
      <c r="C298" s="53" t="s">
        <v>11547</v>
      </c>
      <c r="D298" s="53" t="s">
        <v>11548</v>
      </c>
      <c r="E298" s="54">
        <v>45810</v>
      </c>
      <c r="F298" s="54">
        <v>45810</v>
      </c>
      <c r="G298" s="55" t="s">
        <v>456</v>
      </c>
      <c r="H298" s="54">
        <v>45810</v>
      </c>
      <c r="I298" s="56" t="s">
        <v>15701</v>
      </c>
      <c r="K298" s="55" t="s">
        <v>11549</v>
      </c>
      <c r="L298" s="55" t="s">
        <v>13508</v>
      </c>
      <c r="M298" s="54">
        <v>45810</v>
      </c>
      <c r="N298" s="55" t="s">
        <v>11064</v>
      </c>
      <c r="O298" s="56" t="str">
        <f>VLOOKUP(N298,Sheet1!$B:$C,2,0)</f>
        <v>CHI NHÁNH ĐÀ NẴNG - CÔNG TY CỔ PHẦN DỊCH VỤ THƯƠNG MẠI TỔNG HỢP WINCOMMERCE</v>
      </c>
      <c r="Q298" s="56" t="str">
        <f>VLOOKUP(N298,Sheet1!$B:$D,3,0)</f>
        <v>0104918404-009</v>
      </c>
      <c r="U298" s="55" t="s">
        <v>12425</v>
      </c>
      <c r="X298" s="55" t="s">
        <v>10927</v>
      </c>
      <c r="Y298" s="56" t="str">
        <f>VLOOKUP(X298,Sheet2!$B:$C,2,0)</f>
        <v>Giò lụa cây 250g</v>
      </c>
      <c r="AA298" s="53" t="s">
        <v>11550</v>
      </c>
      <c r="AB298" s="53" t="s">
        <v>11551</v>
      </c>
      <c r="AD298" s="24">
        <v>1</v>
      </c>
      <c r="AF298" s="24">
        <v>49500</v>
      </c>
      <c r="AG298" s="74">
        <f t="shared" si="4"/>
        <v>49500</v>
      </c>
      <c r="AK298" s="59">
        <v>8</v>
      </c>
      <c r="AN298" s="61" t="s">
        <v>11552</v>
      </c>
      <c r="AP298" s="62" t="s">
        <v>11553</v>
      </c>
      <c r="AQ298" s="62" t="s">
        <v>11554</v>
      </c>
      <c r="AR298" s="62" t="s">
        <v>11555</v>
      </c>
    </row>
    <row r="299" spans="3:44" x14ac:dyDescent="0.25">
      <c r="C299" s="53" t="s">
        <v>11547</v>
      </c>
      <c r="D299" s="53" t="s">
        <v>11548</v>
      </c>
      <c r="E299" s="54">
        <v>45810</v>
      </c>
      <c r="F299" s="54">
        <v>45810</v>
      </c>
      <c r="G299" s="55" t="s">
        <v>902</v>
      </c>
      <c r="H299" s="54">
        <v>45810</v>
      </c>
      <c r="I299" s="56" t="s">
        <v>15702</v>
      </c>
      <c r="K299" s="55" t="s">
        <v>11549</v>
      </c>
      <c r="L299" s="55" t="s">
        <v>13509</v>
      </c>
      <c r="M299" s="54">
        <v>45810</v>
      </c>
      <c r="N299" s="55" t="s">
        <v>11024</v>
      </c>
      <c r="O299" s="56" t="str">
        <f>VLOOKUP(N299,Sheet1!$B:$C,2,0)</f>
        <v>CÔNG TY CỔ PHẦN DỊCH VỤ THƯƠNG MẠI TỔNG HỢP WINCOMMERCE</v>
      </c>
      <c r="Q299" s="56" t="str">
        <f>VLOOKUP(N299,Sheet1!$B:$D,3,0)</f>
        <v>0104918404</v>
      </c>
      <c r="U299" s="55" t="s">
        <v>12910</v>
      </c>
      <c r="X299" s="55" t="s">
        <v>11010</v>
      </c>
      <c r="Y299" s="56" t="str">
        <f>VLOOKUP(X299,Sheet2!$B:$C,2,0)</f>
        <v>Tai heo muối 200g</v>
      </c>
      <c r="AA299" s="53" t="s">
        <v>11550</v>
      </c>
      <c r="AB299" s="53" t="s">
        <v>11551</v>
      </c>
      <c r="AD299" s="24">
        <v>1</v>
      </c>
      <c r="AF299" s="24">
        <v>55595</v>
      </c>
      <c r="AG299" s="74">
        <f t="shared" si="4"/>
        <v>55595</v>
      </c>
      <c r="AK299" s="59">
        <v>8</v>
      </c>
      <c r="AN299" s="61" t="s">
        <v>11552</v>
      </c>
      <c r="AP299" s="62" t="s">
        <v>11553</v>
      </c>
      <c r="AQ299" s="62" t="s">
        <v>11554</v>
      </c>
      <c r="AR299" s="62" t="s">
        <v>11555</v>
      </c>
    </row>
    <row r="300" spans="3:44" x14ac:dyDescent="0.25">
      <c r="C300" s="53" t="s">
        <v>11547</v>
      </c>
      <c r="D300" s="53" t="s">
        <v>11548</v>
      </c>
      <c r="E300" s="54">
        <v>45810</v>
      </c>
      <c r="F300" s="54">
        <v>45810</v>
      </c>
      <c r="G300" s="55" t="s">
        <v>902</v>
      </c>
      <c r="H300" s="54">
        <v>45810</v>
      </c>
      <c r="I300" s="56" t="s">
        <v>15702</v>
      </c>
      <c r="K300" s="55" t="s">
        <v>11549</v>
      </c>
      <c r="L300" s="55" t="s">
        <v>13509</v>
      </c>
      <c r="M300" s="54">
        <v>45810</v>
      </c>
      <c r="N300" s="55" t="s">
        <v>11024</v>
      </c>
      <c r="O300" s="56" t="str">
        <f>VLOOKUP(N300,Sheet1!$B:$C,2,0)</f>
        <v>CÔNG TY CỔ PHẦN DỊCH VỤ THƯƠNG MẠI TỔNG HỢP WINCOMMERCE</v>
      </c>
      <c r="Q300" s="56" t="str">
        <f>VLOOKUP(N300,Sheet1!$B:$D,3,0)</f>
        <v>0104918404</v>
      </c>
      <c r="U300" s="55" t="s">
        <v>12910</v>
      </c>
      <c r="X300" s="55" t="s">
        <v>10881</v>
      </c>
      <c r="Y300" s="56" t="str">
        <f>VLOOKUP(X300,Sheet2!$B:$C,2,0)</f>
        <v>Chả cốm 300g</v>
      </c>
      <c r="AA300" s="53" t="s">
        <v>11550</v>
      </c>
      <c r="AB300" s="53" t="s">
        <v>11551</v>
      </c>
      <c r="AD300" s="24">
        <v>1</v>
      </c>
      <c r="AF300" s="24">
        <v>60885</v>
      </c>
      <c r="AG300" s="74">
        <f t="shared" si="4"/>
        <v>60885</v>
      </c>
      <c r="AK300" s="59">
        <v>8</v>
      </c>
      <c r="AN300" s="61" t="s">
        <v>11552</v>
      </c>
      <c r="AP300" s="62" t="s">
        <v>11553</v>
      </c>
      <c r="AQ300" s="62" t="s">
        <v>11554</v>
      </c>
      <c r="AR300" s="62" t="s">
        <v>11555</v>
      </c>
    </row>
    <row r="301" spans="3:44" x14ac:dyDescent="0.25">
      <c r="C301" s="53" t="s">
        <v>11547</v>
      </c>
      <c r="D301" s="53" t="s">
        <v>11548</v>
      </c>
      <c r="E301" s="54">
        <v>45810</v>
      </c>
      <c r="F301" s="54">
        <v>45810</v>
      </c>
      <c r="G301" s="55" t="s">
        <v>902</v>
      </c>
      <c r="H301" s="54">
        <v>45810</v>
      </c>
      <c r="I301" s="56" t="s">
        <v>15702</v>
      </c>
      <c r="K301" s="55" t="s">
        <v>11549</v>
      </c>
      <c r="L301" s="55" t="s">
        <v>13509</v>
      </c>
      <c r="M301" s="54">
        <v>45810</v>
      </c>
      <c r="N301" s="55" t="s">
        <v>11024</v>
      </c>
      <c r="O301" s="56" t="str">
        <f>VLOOKUP(N301,Sheet1!$B:$C,2,0)</f>
        <v>CÔNG TY CỔ PHẦN DỊCH VỤ THƯƠNG MẠI TỔNG HỢP WINCOMMERCE</v>
      </c>
      <c r="Q301" s="56" t="str">
        <f>VLOOKUP(N301,Sheet1!$B:$D,3,0)</f>
        <v>0104918404</v>
      </c>
      <c r="U301" s="55" t="s">
        <v>12910</v>
      </c>
      <c r="X301" s="55" t="s">
        <v>10922</v>
      </c>
      <c r="Y301" s="56" t="str">
        <f>VLOOKUP(X301,Sheet2!$B:$C,2,0)</f>
        <v>Gà xì dầu 500g</v>
      </c>
      <c r="AA301" s="53" t="s">
        <v>11550</v>
      </c>
      <c r="AB301" s="53" t="s">
        <v>11551</v>
      </c>
      <c r="AD301" s="24">
        <v>2</v>
      </c>
      <c r="AF301" s="24">
        <v>111606</v>
      </c>
      <c r="AG301" s="74">
        <f t="shared" si="4"/>
        <v>223212</v>
      </c>
      <c r="AK301" s="59">
        <v>8</v>
      </c>
      <c r="AN301" s="61" t="s">
        <v>11552</v>
      </c>
      <c r="AP301" s="62" t="s">
        <v>11553</v>
      </c>
      <c r="AQ301" s="62" t="s">
        <v>11554</v>
      </c>
      <c r="AR301" s="62" t="s">
        <v>11555</v>
      </c>
    </row>
    <row r="302" spans="3:44" x14ac:dyDescent="0.25">
      <c r="C302" s="53" t="s">
        <v>11547</v>
      </c>
      <c r="D302" s="53" t="s">
        <v>11548</v>
      </c>
      <c r="E302" s="54">
        <v>45810</v>
      </c>
      <c r="F302" s="54">
        <v>45810</v>
      </c>
      <c r="G302" s="55" t="s">
        <v>460</v>
      </c>
      <c r="H302" s="54">
        <v>45810</v>
      </c>
      <c r="I302" s="56" t="s">
        <v>15703</v>
      </c>
      <c r="K302" s="55" t="s">
        <v>11549</v>
      </c>
      <c r="L302" s="55" t="s">
        <v>13510</v>
      </c>
      <c r="M302" s="54">
        <v>45810</v>
      </c>
      <c r="N302" s="55" t="s">
        <v>11034</v>
      </c>
      <c r="O302" s="56" t="str">
        <f>VLOOKUP(N302,Sheet1!$B:$C,2,0)</f>
        <v>CHI NHÁNH HÀ NỘI - CÔNG TY CỔ PHẦN DỊCH VỤ THƯƠNG MẠI TỔNG HỢP WINCOMMERCE</v>
      </c>
      <c r="Q302" s="56" t="str">
        <f>VLOOKUP(N302,Sheet1!$B:$D,3,0)</f>
        <v>0104918404-002</v>
      </c>
      <c r="U302" s="55" t="s">
        <v>13162</v>
      </c>
      <c r="X302" s="55" t="s">
        <v>10883</v>
      </c>
      <c r="Y302" s="56" t="str">
        <f>VLOOKUP(X302,Sheet2!$B:$C,2,0)</f>
        <v>Chân giò heo muối 300g</v>
      </c>
      <c r="AA302" s="53" t="s">
        <v>11550</v>
      </c>
      <c r="AB302" s="53" t="s">
        <v>11551</v>
      </c>
      <c r="AD302" s="24">
        <v>3</v>
      </c>
      <c r="AF302" s="24">
        <v>60213</v>
      </c>
      <c r="AG302" s="74">
        <f t="shared" si="4"/>
        <v>180639</v>
      </c>
      <c r="AK302" s="59">
        <v>8</v>
      </c>
      <c r="AN302" s="61" t="s">
        <v>11552</v>
      </c>
      <c r="AP302" s="62" t="s">
        <v>11553</v>
      </c>
      <c r="AQ302" s="62" t="s">
        <v>11554</v>
      </c>
      <c r="AR302" s="62" t="s">
        <v>11555</v>
      </c>
    </row>
    <row r="303" spans="3:44" x14ac:dyDescent="0.25">
      <c r="C303" s="53" t="s">
        <v>11547</v>
      </c>
      <c r="D303" s="53" t="s">
        <v>11548</v>
      </c>
      <c r="E303" s="54">
        <v>45810</v>
      </c>
      <c r="F303" s="54">
        <v>45810</v>
      </c>
      <c r="G303" s="55" t="s">
        <v>460</v>
      </c>
      <c r="H303" s="54">
        <v>45810</v>
      </c>
      <c r="I303" s="56" t="s">
        <v>15703</v>
      </c>
      <c r="K303" s="55" t="s">
        <v>11549</v>
      </c>
      <c r="L303" s="55" t="s">
        <v>13510</v>
      </c>
      <c r="M303" s="54">
        <v>45810</v>
      </c>
      <c r="N303" s="55" t="s">
        <v>11034</v>
      </c>
      <c r="O303" s="56" t="str">
        <f>VLOOKUP(N303,Sheet1!$B:$C,2,0)</f>
        <v>CHI NHÁNH HÀ NỘI - CÔNG TY CỔ PHẦN DỊCH VỤ THƯƠNG MẠI TỔNG HỢP WINCOMMERCE</v>
      </c>
      <c r="Q303" s="56" t="str">
        <f>VLOOKUP(N303,Sheet1!$B:$D,3,0)</f>
        <v>0104918404-002</v>
      </c>
      <c r="U303" s="55" t="s">
        <v>13162</v>
      </c>
      <c r="X303" s="55" t="s">
        <v>10938</v>
      </c>
      <c r="Y303" s="56" t="str">
        <f>VLOOKUP(X303,Sheet2!$B:$C,2,0)</f>
        <v>Giò Tai Lưỡi Xào 250g</v>
      </c>
      <c r="AA303" s="53" t="s">
        <v>11550</v>
      </c>
      <c r="AB303" s="53" t="s">
        <v>11551</v>
      </c>
      <c r="AD303" s="24">
        <v>3</v>
      </c>
      <c r="AF303" s="24">
        <v>50182</v>
      </c>
      <c r="AG303" s="74">
        <f t="shared" si="4"/>
        <v>150546</v>
      </c>
      <c r="AK303" s="59">
        <v>8</v>
      </c>
      <c r="AN303" s="61" t="s">
        <v>11552</v>
      </c>
      <c r="AP303" s="62" t="s">
        <v>11553</v>
      </c>
      <c r="AQ303" s="62" t="s">
        <v>11554</v>
      </c>
      <c r="AR303" s="62" t="s">
        <v>11555</v>
      </c>
    </row>
    <row r="304" spans="3:44" x14ac:dyDescent="0.25">
      <c r="C304" s="53" t="s">
        <v>11547</v>
      </c>
      <c r="D304" s="53" t="s">
        <v>11548</v>
      </c>
      <c r="E304" s="54">
        <v>45810</v>
      </c>
      <c r="F304" s="54">
        <v>45810</v>
      </c>
      <c r="G304" s="55" t="s">
        <v>460</v>
      </c>
      <c r="H304" s="54">
        <v>45810</v>
      </c>
      <c r="I304" s="56" t="s">
        <v>15703</v>
      </c>
      <c r="K304" s="55" t="s">
        <v>11549</v>
      </c>
      <c r="L304" s="55" t="s">
        <v>13510</v>
      </c>
      <c r="M304" s="54">
        <v>45810</v>
      </c>
      <c r="N304" s="55" t="s">
        <v>11034</v>
      </c>
      <c r="O304" s="56" t="str">
        <f>VLOOKUP(N304,Sheet1!$B:$C,2,0)</f>
        <v>CHI NHÁNH HÀ NỘI - CÔNG TY CỔ PHẦN DỊCH VỤ THƯƠNG MẠI TỔNG HỢP WINCOMMERCE</v>
      </c>
      <c r="Q304" s="56" t="str">
        <f>VLOOKUP(N304,Sheet1!$B:$D,3,0)</f>
        <v>0104918404-002</v>
      </c>
      <c r="U304" s="55" t="s">
        <v>13162</v>
      </c>
      <c r="X304" s="55" t="s">
        <v>11010</v>
      </c>
      <c r="Y304" s="56" t="str">
        <f>VLOOKUP(X304,Sheet2!$B:$C,2,0)</f>
        <v>Tai heo muối 200g</v>
      </c>
      <c r="AA304" s="53" t="s">
        <v>11550</v>
      </c>
      <c r="AB304" s="53" t="s">
        <v>11551</v>
      </c>
      <c r="AD304" s="24">
        <v>1</v>
      </c>
      <c r="AF304" s="24">
        <v>55595</v>
      </c>
      <c r="AG304" s="74">
        <f t="shared" si="4"/>
        <v>55595</v>
      </c>
      <c r="AK304" s="59">
        <v>8</v>
      </c>
      <c r="AN304" s="61" t="s">
        <v>11552</v>
      </c>
      <c r="AP304" s="62" t="s">
        <v>11553</v>
      </c>
      <c r="AQ304" s="62" t="s">
        <v>11554</v>
      </c>
      <c r="AR304" s="62" t="s">
        <v>11555</v>
      </c>
    </row>
    <row r="305" spans="3:44" x14ac:dyDescent="0.25">
      <c r="C305" s="53" t="s">
        <v>11547</v>
      </c>
      <c r="D305" s="53" t="s">
        <v>11548</v>
      </c>
      <c r="E305" s="54">
        <v>45810</v>
      </c>
      <c r="F305" s="54">
        <v>45810</v>
      </c>
      <c r="G305" s="55" t="s">
        <v>542</v>
      </c>
      <c r="H305" s="54">
        <v>45810</v>
      </c>
      <c r="I305" s="56" t="s">
        <v>15704</v>
      </c>
      <c r="K305" s="55" t="s">
        <v>11549</v>
      </c>
      <c r="L305" s="55" t="s">
        <v>13511</v>
      </c>
      <c r="M305" s="54">
        <v>45810</v>
      </c>
      <c r="N305" s="55" t="s">
        <v>11064</v>
      </c>
      <c r="O305" s="56" t="str">
        <f>VLOOKUP(N305,Sheet1!$B:$C,2,0)</f>
        <v>CHI NHÁNH ĐÀ NẴNG - CÔNG TY CỔ PHẦN DỊCH VỤ THƯƠNG MẠI TỔNG HỢP WINCOMMERCE</v>
      </c>
      <c r="Q305" s="56" t="str">
        <f>VLOOKUP(N305,Sheet1!$B:$D,3,0)</f>
        <v>0104918404-009</v>
      </c>
      <c r="U305" s="55" t="s">
        <v>12818</v>
      </c>
      <c r="X305" s="55" t="s">
        <v>10922</v>
      </c>
      <c r="Y305" s="56" t="str">
        <f>VLOOKUP(X305,Sheet2!$B:$C,2,0)</f>
        <v>Gà xì dầu 500g</v>
      </c>
      <c r="AA305" s="53" t="s">
        <v>11550</v>
      </c>
      <c r="AB305" s="53" t="s">
        <v>11551</v>
      </c>
      <c r="AD305" s="24">
        <v>1</v>
      </c>
      <c r="AF305" s="24">
        <v>111606</v>
      </c>
      <c r="AG305" s="74">
        <f t="shared" si="4"/>
        <v>111606</v>
      </c>
      <c r="AK305" s="59">
        <v>8</v>
      </c>
      <c r="AN305" s="61" t="s">
        <v>11552</v>
      </c>
      <c r="AP305" s="62" t="s">
        <v>11553</v>
      </c>
      <c r="AQ305" s="62" t="s">
        <v>11554</v>
      </c>
      <c r="AR305" s="62" t="s">
        <v>11555</v>
      </c>
    </row>
    <row r="306" spans="3:44" x14ac:dyDescent="0.25">
      <c r="C306" s="53" t="s">
        <v>11547</v>
      </c>
      <c r="D306" s="53" t="s">
        <v>11548</v>
      </c>
      <c r="E306" s="54">
        <v>45810</v>
      </c>
      <c r="F306" s="54">
        <v>45810</v>
      </c>
      <c r="G306" s="55" t="s">
        <v>542</v>
      </c>
      <c r="H306" s="54">
        <v>45810</v>
      </c>
      <c r="I306" s="56" t="s">
        <v>15704</v>
      </c>
      <c r="K306" s="55" t="s">
        <v>11549</v>
      </c>
      <c r="L306" s="55" t="s">
        <v>13511</v>
      </c>
      <c r="M306" s="54">
        <v>45810</v>
      </c>
      <c r="N306" s="55" t="s">
        <v>11064</v>
      </c>
      <c r="O306" s="56" t="str">
        <f>VLOOKUP(N306,Sheet1!$B:$C,2,0)</f>
        <v>CHI NHÁNH ĐÀ NẴNG - CÔNG TY CỔ PHẦN DỊCH VỤ THƯƠNG MẠI TỔNG HỢP WINCOMMERCE</v>
      </c>
      <c r="Q306" s="56" t="str">
        <f>VLOOKUP(N306,Sheet1!$B:$D,3,0)</f>
        <v>0104918404-009</v>
      </c>
      <c r="U306" s="55" t="s">
        <v>12818</v>
      </c>
      <c r="X306" s="55" t="s">
        <v>10897</v>
      </c>
      <c r="Y306" s="56" t="str">
        <f>VLOOKUP(X306,Sheet2!$B:$C,2,0)</f>
        <v>Chả nướng 300g</v>
      </c>
      <c r="AA306" s="53" t="s">
        <v>11550</v>
      </c>
      <c r="AB306" s="53" t="s">
        <v>11551</v>
      </c>
      <c r="AD306" s="24">
        <v>1</v>
      </c>
      <c r="AF306" s="24">
        <v>56760</v>
      </c>
      <c r="AG306" s="74">
        <f t="shared" si="4"/>
        <v>56760</v>
      </c>
      <c r="AK306" s="59">
        <v>8</v>
      </c>
      <c r="AN306" s="61" t="s">
        <v>11552</v>
      </c>
      <c r="AP306" s="62" t="s">
        <v>11553</v>
      </c>
      <c r="AQ306" s="62" t="s">
        <v>11554</v>
      </c>
      <c r="AR306" s="62" t="s">
        <v>11555</v>
      </c>
    </row>
    <row r="307" spans="3:44" x14ac:dyDescent="0.25">
      <c r="C307" s="53" t="s">
        <v>11547</v>
      </c>
      <c r="D307" s="53" t="s">
        <v>11548</v>
      </c>
      <c r="E307" s="54">
        <v>45810</v>
      </c>
      <c r="F307" s="54">
        <v>45810</v>
      </c>
      <c r="G307" s="55" t="s">
        <v>752</v>
      </c>
      <c r="H307" s="54">
        <v>45810</v>
      </c>
      <c r="I307" s="56" t="s">
        <v>15705</v>
      </c>
      <c r="K307" s="55" t="s">
        <v>11549</v>
      </c>
      <c r="L307" s="55" t="s">
        <v>13512</v>
      </c>
      <c r="M307" s="54">
        <v>45810</v>
      </c>
      <c r="N307" s="55" t="s">
        <v>11024</v>
      </c>
      <c r="O307" s="56" t="str">
        <f>VLOOKUP(N307,Sheet1!$B:$C,2,0)</f>
        <v>CÔNG TY CỔ PHẦN DỊCH VỤ THƯƠNG MẠI TỔNG HỢP WINCOMMERCE</v>
      </c>
      <c r="Q307" s="56" t="str">
        <f>VLOOKUP(N307,Sheet1!$B:$D,3,0)</f>
        <v>0104918404</v>
      </c>
      <c r="U307" s="55" t="s">
        <v>12468</v>
      </c>
      <c r="X307" s="55" t="s">
        <v>10922</v>
      </c>
      <c r="Y307" s="56" t="str">
        <f>VLOOKUP(X307,Sheet2!$B:$C,2,0)</f>
        <v>Gà xì dầu 500g</v>
      </c>
      <c r="AA307" s="53" t="s">
        <v>11550</v>
      </c>
      <c r="AB307" s="53" t="s">
        <v>11551</v>
      </c>
      <c r="AD307" s="24">
        <v>2</v>
      </c>
      <c r="AF307" s="24">
        <v>111606</v>
      </c>
      <c r="AG307" s="74">
        <f t="shared" si="4"/>
        <v>223212</v>
      </c>
      <c r="AK307" s="59">
        <v>8</v>
      </c>
      <c r="AN307" s="61" t="s">
        <v>11552</v>
      </c>
      <c r="AP307" s="62" t="s">
        <v>11553</v>
      </c>
      <c r="AQ307" s="62" t="s">
        <v>11554</v>
      </c>
      <c r="AR307" s="62" t="s">
        <v>11555</v>
      </c>
    </row>
    <row r="308" spans="3:44" x14ac:dyDescent="0.25">
      <c r="C308" s="53" t="s">
        <v>11547</v>
      </c>
      <c r="D308" s="53" t="s">
        <v>11548</v>
      </c>
      <c r="E308" s="54">
        <v>45810</v>
      </c>
      <c r="F308" s="54">
        <v>45810</v>
      </c>
      <c r="G308" s="55" t="s">
        <v>764</v>
      </c>
      <c r="H308" s="54">
        <v>45810</v>
      </c>
      <c r="I308" s="56" t="s">
        <v>15706</v>
      </c>
      <c r="K308" s="55" t="s">
        <v>11549</v>
      </c>
      <c r="L308" s="55" t="s">
        <v>13513</v>
      </c>
      <c r="M308" s="54">
        <v>45810</v>
      </c>
      <c r="N308" s="55" t="s">
        <v>11034</v>
      </c>
      <c r="O308" s="56" t="str">
        <f>VLOOKUP(N308,Sheet1!$B:$C,2,0)</f>
        <v>CHI NHÁNH HÀ NỘI - CÔNG TY CỔ PHẦN DỊCH VỤ THƯƠNG MẠI TỔNG HỢP WINCOMMERCE</v>
      </c>
      <c r="Q308" s="56" t="str">
        <f>VLOOKUP(N308,Sheet1!$B:$D,3,0)</f>
        <v>0104918404-002</v>
      </c>
      <c r="U308" s="55" t="s">
        <v>13004</v>
      </c>
      <c r="X308" s="55" t="s">
        <v>10897</v>
      </c>
      <c r="Y308" s="56" t="str">
        <f>VLOOKUP(X308,Sheet2!$B:$C,2,0)</f>
        <v>Chả nướng 300g</v>
      </c>
      <c r="AA308" s="53" t="s">
        <v>11550</v>
      </c>
      <c r="AB308" s="53" t="s">
        <v>11551</v>
      </c>
      <c r="AD308" s="24">
        <v>3</v>
      </c>
      <c r="AF308" s="24">
        <v>56760</v>
      </c>
      <c r="AG308" s="74">
        <f t="shared" si="4"/>
        <v>170280</v>
      </c>
      <c r="AK308" s="59">
        <v>8</v>
      </c>
      <c r="AN308" s="61" t="s">
        <v>11552</v>
      </c>
      <c r="AP308" s="62" t="s">
        <v>11553</v>
      </c>
      <c r="AQ308" s="62" t="s">
        <v>11554</v>
      </c>
      <c r="AR308" s="62" t="s">
        <v>11555</v>
      </c>
    </row>
    <row r="309" spans="3:44" x14ac:dyDescent="0.25">
      <c r="C309" s="53" t="s">
        <v>11547</v>
      </c>
      <c r="D309" s="53" t="s">
        <v>11548</v>
      </c>
      <c r="E309" s="54">
        <v>45810</v>
      </c>
      <c r="F309" s="54">
        <v>45810</v>
      </c>
      <c r="G309" s="55" t="s">
        <v>440</v>
      </c>
      <c r="H309" s="54">
        <v>45810</v>
      </c>
      <c r="I309" s="56" t="s">
        <v>15707</v>
      </c>
      <c r="K309" s="55" t="s">
        <v>11549</v>
      </c>
      <c r="L309" s="55" t="s">
        <v>13514</v>
      </c>
      <c r="M309" s="54">
        <v>45810</v>
      </c>
      <c r="N309" s="55" t="s">
        <v>11034</v>
      </c>
      <c r="O309" s="56" t="str">
        <f>VLOOKUP(N309,Sheet1!$B:$C,2,0)</f>
        <v>CHI NHÁNH HÀ NỘI - CÔNG TY CỔ PHẦN DỊCH VỤ THƯƠNG MẠI TỔNG HỢP WINCOMMERCE</v>
      </c>
      <c r="Q309" s="56" t="str">
        <f>VLOOKUP(N309,Sheet1!$B:$D,3,0)</f>
        <v>0104918404-002</v>
      </c>
      <c r="U309" s="55" t="s">
        <v>15276</v>
      </c>
      <c r="X309" s="55" t="s">
        <v>10934</v>
      </c>
      <c r="Y309" s="56" t="str">
        <f>VLOOKUP(X309,Sheet2!$B:$C,2,0)</f>
        <v>Gà muối 500g</v>
      </c>
      <c r="AA309" s="53" t="s">
        <v>11550</v>
      </c>
      <c r="AB309" s="53" t="s">
        <v>11551</v>
      </c>
      <c r="AD309" s="24">
        <v>3</v>
      </c>
      <c r="AF309" s="24">
        <v>111058</v>
      </c>
      <c r="AG309" s="74">
        <f t="shared" si="4"/>
        <v>333174</v>
      </c>
      <c r="AK309" s="59">
        <v>8</v>
      </c>
      <c r="AN309" s="61" t="s">
        <v>11552</v>
      </c>
      <c r="AP309" s="62" t="s">
        <v>11553</v>
      </c>
      <c r="AQ309" s="62" t="s">
        <v>11554</v>
      </c>
      <c r="AR309" s="62" t="s">
        <v>11555</v>
      </c>
    </row>
    <row r="310" spans="3:44" x14ac:dyDescent="0.25">
      <c r="C310" s="53" t="s">
        <v>11547</v>
      </c>
      <c r="D310" s="53" t="s">
        <v>11548</v>
      </c>
      <c r="E310" s="54">
        <v>45810</v>
      </c>
      <c r="F310" s="54">
        <v>45810</v>
      </c>
      <c r="G310" s="55" t="s">
        <v>440</v>
      </c>
      <c r="H310" s="54">
        <v>45810</v>
      </c>
      <c r="I310" s="56" t="s">
        <v>15707</v>
      </c>
      <c r="K310" s="55" t="s">
        <v>11549</v>
      </c>
      <c r="L310" s="55" t="s">
        <v>13514</v>
      </c>
      <c r="M310" s="54">
        <v>45810</v>
      </c>
      <c r="N310" s="55" t="s">
        <v>11034</v>
      </c>
      <c r="O310" s="56" t="str">
        <f>VLOOKUP(N310,Sheet1!$B:$C,2,0)</f>
        <v>CHI NHÁNH HÀ NỘI - CÔNG TY CỔ PHẦN DỊCH VỤ THƯƠNG MẠI TỔNG HỢP WINCOMMERCE</v>
      </c>
      <c r="Q310" s="56" t="str">
        <f>VLOOKUP(N310,Sheet1!$B:$D,3,0)</f>
        <v>0104918404-002</v>
      </c>
      <c r="U310" s="55" t="s">
        <v>15276</v>
      </c>
      <c r="X310" s="55" t="s">
        <v>10938</v>
      </c>
      <c r="Y310" s="56" t="str">
        <f>VLOOKUP(X310,Sheet2!$B:$C,2,0)</f>
        <v>Giò Tai Lưỡi Xào 250g</v>
      </c>
      <c r="AA310" s="53" t="s">
        <v>11550</v>
      </c>
      <c r="AB310" s="53" t="s">
        <v>11551</v>
      </c>
      <c r="AD310" s="24">
        <v>1</v>
      </c>
      <c r="AF310" s="24">
        <v>50182</v>
      </c>
      <c r="AG310" s="74">
        <f t="shared" si="4"/>
        <v>50182</v>
      </c>
      <c r="AK310" s="59">
        <v>8</v>
      </c>
      <c r="AN310" s="61" t="s">
        <v>11552</v>
      </c>
      <c r="AP310" s="62" t="s">
        <v>11553</v>
      </c>
      <c r="AQ310" s="62" t="s">
        <v>11554</v>
      </c>
      <c r="AR310" s="62" t="s">
        <v>11555</v>
      </c>
    </row>
    <row r="311" spans="3:44" x14ac:dyDescent="0.25">
      <c r="C311" s="53" t="s">
        <v>11547</v>
      </c>
      <c r="D311" s="53" t="s">
        <v>11548</v>
      </c>
      <c r="E311" s="54">
        <v>45810</v>
      </c>
      <c r="F311" s="54">
        <v>45810</v>
      </c>
      <c r="G311" s="55" t="s">
        <v>1063</v>
      </c>
      <c r="H311" s="54">
        <v>45810</v>
      </c>
      <c r="I311" s="56" t="s">
        <v>15708</v>
      </c>
      <c r="K311" s="55" t="s">
        <v>11549</v>
      </c>
      <c r="L311" s="55" t="s">
        <v>11356</v>
      </c>
      <c r="M311" s="54">
        <v>45810</v>
      </c>
      <c r="N311" s="55" t="s">
        <v>11233</v>
      </c>
      <c r="O311" s="56" t="str">
        <f>VLOOKUP(N311,Sheet1!$B:$C,2,0)</f>
        <v>CHI NHÁNH HƯNG YÊN - CÔNG TY CỔ PHẦN DỊCH VỤ THƯƠNG MẠI TỔNG HỢP WINCOMMERCE</v>
      </c>
      <c r="Q311" s="56" t="str">
        <f>VLOOKUP(N311,Sheet1!$B:$D,3,0)</f>
        <v>0104918404-056</v>
      </c>
      <c r="U311" s="55" t="s">
        <v>12646</v>
      </c>
      <c r="X311" s="55" t="s">
        <v>10934</v>
      </c>
      <c r="Y311" s="56" t="str">
        <f>VLOOKUP(X311,Sheet2!$B:$C,2,0)</f>
        <v>Gà muối 500g</v>
      </c>
      <c r="AA311" s="53" t="s">
        <v>11550</v>
      </c>
      <c r="AB311" s="53" t="s">
        <v>11551</v>
      </c>
      <c r="AD311" s="24">
        <v>4</v>
      </c>
      <c r="AF311" s="24">
        <v>111058</v>
      </c>
      <c r="AG311" s="74">
        <f t="shared" si="4"/>
        <v>444232</v>
      </c>
      <c r="AK311" s="59">
        <v>8</v>
      </c>
      <c r="AN311" s="61" t="s">
        <v>11552</v>
      </c>
      <c r="AP311" s="62" t="s">
        <v>11553</v>
      </c>
      <c r="AQ311" s="62" t="s">
        <v>11554</v>
      </c>
      <c r="AR311" s="62" t="s">
        <v>11555</v>
      </c>
    </row>
    <row r="312" spans="3:44" x14ac:dyDescent="0.25">
      <c r="C312" s="53" t="s">
        <v>11547</v>
      </c>
      <c r="D312" s="53" t="s">
        <v>11548</v>
      </c>
      <c r="E312" s="54">
        <v>45810</v>
      </c>
      <c r="F312" s="54">
        <v>45810</v>
      </c>
      <c r="G312" s="55" t="s">
        <v>1063</v>
      </c>
      <c r="H312" s="54">
        <v>45810</v>
      </c>
      <c r="I312" s="56" t="s">
        <v>15708</v>
      </c>
      <c r="K312" s="55" t="s">
        <v>11549</v>
      </c>
      <c r="L312" s="55" t="s">
        <v>11356</v>
      </c>
      <c r="M312" s="54">
        <v>45810</v>
      </c>
      <c r="N312" s="55" t="s">
        <v>11233</v>
      </c>
      <c r="O312" s="56" t="str">
        <f>VLOOKUP(N312,Sheet1!$B:$C,2,0)</f>
        <v>CHI NHÁNH HƯNG YÊN - CÔNG TY CỔ PHẦN DỊCH VỤ THƯƠNG MẠI TỔNG HỢP WINCOMMERCE</v>
      </c>
      <c r="Q312" s="56" t="str">
        <f>VLOOKUP(N312,Sheet1!$B:$D,3,0)</f>
        <v>0104918404-056</v>
      </c>
      <c r="U312" s="55" t="s">
        <v>12646</v>
      </c>
      <c r="X312" s="55" t="s">
        <v>11010</v>
      </c>
      <c r="Y312" s="56" t="str">
        <f>VLOOKUP(X312,Sheet2!$B:$C,2,0)</f>
        <v>Tai heo muối 200g</v>
      </c>
      <c r="AA312" s="53" t="s">
        <v>11550</v>
      </c>
      <c r="AB312" s="53" t="s">
        <v>11551</v>
      </c>
      <c r="AD312" s="24">
        <v>2</v>
      </c>
      <c r="AF312" s="24">
        <v>55595</v>
      </c>
      <c r="AG312" s="74">
        <f t="shared" si="4"/>
        <v>111190</v>
      </c>
      <c r="AK312" s="59">
        <v>8</v>
      </c>
      <c r="AN312" s="61" t="s">
        <v>11552</v>
      </c>
      <c r="AP312" s="62" t="s">
        <v>11553</v>
      </c>
      <c r="AQ312" s="62" t="s">
        <v>11554</v>
      </c>
      <c r="AR312" s="62" t="s">
        <v>11555</v>
      </c>
    </row>
    <row r="313" spans="3:44" x14ac:dyDescent="0.25">
      <c r="C313" s="53" t="s">
        <v>11547</v>
      </c>
      <c r="D313" s="53" t="s">
        <v>11548</v>
      </c>
      <c r="E313" s="54">
        <v>45810</v>
      </c>
      <c r="F313" s="54">
        <v>45810</v>
      </c>
      <c r="G313" s="55" t="s">
        <v>1063</v>
      </c>
      <c r="H313" s="54">
        <v>45810</v>
      </c>
      <c r="I313" s="56" t="s">
        <v>15708</v>
      </c>
      <c r="K313" s="55" t="s">
        <v>11549</v>
      </c>
      <c r="L313" s="55" t="s">
        <v>11356</v>
      </c>
      <c r="M313" s="54">
        <v>45810</v>
      </c>
      <c r="N313" s="55" t="s">
        <v>11233</v>
      </c>
      <c r="O313" s="56" t="str">
        <f>VLOOKUP(N313,Sheet1!$B:$C,2,0)</f>
        <v>CHI NHÁNH HƯNG YÊN - CÔNG TY CỔ PHẦN DỊCH VỤ THƯƠNG MẠI TỔNG HỢP WINCOMMERCE</v>
      </c>
      <c r="Q313" s="56" t="str">
        <f>VLOOKUP(N313,Sheet1!$B:$D,3,0)</f>
        <v>0104918404-056</v>
      </c>
      <c r="U313" s="55" t="s">
        <v>12646</v>
      </c>
      <c r="X313" s="55" t="s">
        <v>10883</v>
      </c>
      <c r="Y313" s="56" t="str">
        <f>VLOOKUP(X313,Sheet2!$B:$C,2,0)</f>
        <v>Chân giò heo muối 300g</v>
      </c>
      <c r="AA313" s="53" t="s">
        <v>11550</v>
      </c>
      <c r="AB313" s="53" t="s">
        <v>11551</v>
      </c>
      <c r="AD313" s="24">
        <v>3</v>
      </c>
      <c r="AF313" s="24">
        <v>60213</v>
      </c>
      <c r="AG313" s="74">
        <f t="shared" si="4"/>
        <v>180639</v>
      </c>
      <c r="AK313" s="59">
        <v>8</v>
      </c>
      <c r="AN313" s="61" t="s">
        <v>11552</v>
      </c>
      <c r="AP313" s="62" t="s">
        <v>11553</v>
      </c>
      <c r="AQ313" s="62" t="s">
        <v>11554</v>
      </c>
      <c r="AR313" s="62" t="s">
        <v>11555</v>
      </c>
    </row>
    <row r="314" spans="3:44" x14ac:dyDescent="0.25">
      <c r="C314" s="53" t="s">
        <v>11547</v>
      </c>
      <c r="D314" s="53" t="s">
        <v>11548</v>
      </c>
      <c r="E314" s="54">
        <v>45810</v>
      </c>
      <c r="F314" s="54">
        <v>45810</v>
      </c>
      <c r="G314" s="55" t="s">
        <v>814</v>
      </c>
      <c r="H314" s="54">
        <v>45810</v>
      </c>
      <c r="I314" s="56" t="s">
        <v>15709</v>
      </c>
      <c r="K314" s="55" t="s">
        <v>11549</v>
      </c>
      <c r="L314" s="55" t="s">
        <v>13515</v>
      </c>
      <c r="M314" s="54">
        <v>45810</v>
      </c>
      <c r="N314" s="55" t="s">
        <v>11263</v>
      </c>
      <c r="O314" s="56" t="str">
        <f>VLOOKUP(N314,Sheet1!$B:$C,2,0)</f>
        <v>CHI NHÁNH BÌNH THUẬN - CÔNG TY CỔ PHẦN DỊCH VỤ THƯƠNG MẠI TỔNG HỢP WINCOMMERCE</v>
      </c>
      <c r="Q314" s="56" t="str">
        <f>VLOOKUP(N314,Sheet1!$B:$D,3,0)</f>
        <v>0104918404-062</v>
      </c>
      <c r="U314" s="55" t="s">
        <v>12212</v>
      </c>
      <c r="X314" s="55" t="s">
        <v>10934</v>
      </c>
      <c r="Y314" s="56" t="str">
        <f>VLOOKUP(X314,Sheet2!$B:$C,2,0)</f>
        <v>Gà muối 500g</v>
      </c>
      <c r="AA314" s="53" t="s">
        <v>11550</v>
      </c>
      <c r="AB314" s="53" t="s">
        <v>11551</v>
      </c>
      <c r="AD314" s="24">
        <v>1</v>
      </c>
      <c r="AF314" s="24">
        <v>111058</v>
      </c>
      <c r="AG314" s="74">
        <f t="shared" si="4"/>
        <v>111058</v>
      </c>
      <c r="AK314" s="59">
        <v>8</v>
      </c>
      <c r="AN314" s="61" t="s">
        <v>11552</v>
      </c>
      <c r="AP314" s="62" t="s">
        <v>11553</v>
      </c>
      <c r="AQ314" s="62" t="s">
        <v>11554</v>
      </c>
      <c r="AR314" s="62" t="s">
        <v>11555</v>
      </c>
    </row>
    <row r="315" spans="3:44" x14ac:dyDescent="0.25">
      <c r="C315" s="53" t="s">
        <v>11547</v>
      </c>
      <c r="D315" s="53" t="s">
        <v>11548</v>
      </c>
      <c r="E315" s="54">
        <v>45810</v>
      </c>
      <c r="F315" s="54">
        <v>45810</v>
      </c>
      <c r="G315" s="55" t="s">
        <v>420</v>
      </c>
      <c r="H315" s="54">
        <v>45810</v>
      </c>
      <c r="I315" s="56" t="s">
        <v>15710</v>
      </c>
      <c r="K315" s="55" t="s">
        <v>11549</v>
      </c>
      <c r="L315" s="55" t="s">
        <v>13516</v>
      </c>
      <c r="M315" s="54">
        <v>45810</v>
      </c>
      <c r="N315" s="55" t="s">
        <v>11034</v>
      </c>
      <c r="O315" s="56" t="str">
        <f>VLOOKUP(N315,Sheet1!$B:$C,2,0)</f>
        <v>CHI NHÁNH HÀ NỘI - CÔNG TY CỔ PHẦN DỊCH VỤ THƯƠNG MẠI TỔNG HỢP WINCOMMERCE</v>
      </c>
      <c r="Q315" s="56" t="str">
        <f>VLOOKUP(N315,Sheet1!$B:$D,3,0)</f>
        <v>0104918404-002</v>
      </c>
      <c r="U315" s="55" t="s">
        <v>12442</v>
      </c>
      <c r="X315" s="55" t="s">
        <v>10934</v>
      </c>
      <c r="Y315" s="56" t="str">
        <f>VLOOKUP(X315,Sheet2!$B:$C,2,0)</f>
        <v>Gà muối 500g</v>
      </c>
      <c r="AA315" s="53" t="s">
        <v>11550</v>
      </c>
      <c r="AB315" s="53" t="s">
        <v>11551</v>
      </c>
      <c r="AD315" s="24">
        <v>1</v>
      </c>
      <c r="AF315" s="24">
        <v>111058</v>
      </c>
      <c r="AG315" s="74">
        <f t="shared" si="4"/>
        <v>111058</v>
      </c>
      <c r="AK315" s="59">
        <v>8</v>
      </c>
      <c r="AN315" s="61" t="s">
        <v>11552</v>
      </c>
      <c r="AP315" s="62" t="s">
        <v>11553</v>
      </c>
      <c r="AQ315" s="62" t="s">
        <v>11554</v>
      </c>
      <c r="AR315" s="62" t="s">
        <v>11555</v>
      </c>
    </row>
    <row r="316" spans="3:44" x14ac:dyDescent="0.25">
      <c r="C316" s="53" t="s">
        <v>11547</v>
      </c>
      <c r="D316" s="53" t="s">
        <v>11548</v>
      </c>
      <c r="E316" s="54">
        <v>45810</v>
      </c>
      <c r="F316" s="54">
        <v>45810</v>
      </c>
      <c r="G316" s="55" t="s">
        <v>420</v>
      </c>
      <c r="H316" s="54">
        <v>45810</v>
      </c>
      <c r="I316" s="56" t="s">
        <v>15710</v>
      </c>
      <c r="K316" s="55" t="s">
        <v>11549</v>
      </c>
      <c r="L316" s="55" t="s">
        <v>13516</v>
      </c>
      <c r="M316" s="54">
        <v>45810</v>
      </c>
      <c r="N316" s="55" t="s">
        <v>11034</v>
      </c>
      <c r="O316" s="56" t="str">
        <f>VLOOKUP(N316,Sheet1!$B:$C,2,0)</f>
        <v>CHI NHÁNH HÀ NỘI - CÔNG TY CỔ PHẦN DỊCH VỤ THƯƠNG MẠI TỔNG HỢP WINCOMMERCE</v>
      </c>
      <c r="Q316" s="56" t="str">
        <f>VLOOKUP(N316,Sheet1!$B:$D,3,0)</f>
        <v>0104918404-002</v>
      </c>
      <c r="U316" s="55" t="s">
        <v>12442</v>
      </c>
      <c r="X316" s="55" t="s">
        <v>10938</v>
      </c>
      <c r="Y316" s="56" t="str">
        <f>VLOOKUP(X316,Sheet2!$B:$C,2,0)</f>
        <v>Giò Tai Lưỡi Xào 250g</v>
      </c>
      <c r="AA316" s="53" t="s">
        <v>11550</v>
      </c>
      <c r="AB316" s="53" t="s">
        <v>11551</v>
      </c>
      <c r="AD316" s="24">
        <v>2</v>
      </c>
      <c r="AF316" s="24">
        <v>50182</v>
      </c>
      <c r="AG316" s="74">
        <f t="shared" si="4"/>
        <v>100364</v>
      </c>
      <c r="AK316" s="59">
        <v>8</v>
      </c>
      <c r="AN316" s="61" t="s">
        <v>11552</v>
      </c>
      <c r="AP316" s="62" t="s">
        <v>11553</v>
      </c>
      <c r="AQ316" s="62" t="s">
        <v>11554</v>
      </c>
      <c r="AR316" s="62" t="s">
        <v>11555</v>
      </c>
    </row>
    <row r="317" spans="3:44" x14ac:dyDescent="0.25">
      <c r="C317" s="53" t="s">
        <v>11547</v>
      </c>
      <c r="D317" s="53" t="s">
        <v>11548</v>
      </c>
      <c r="E317" s="54">
        <v>45810</v>
      </c>
      <c r="F317" s="54">
        <v>45810</v>
      </c>
      <c r="G317" s="55" t="s">
        <v>600</v>
      </c>
      <c r="H317" s="54">
        <v>45810</v>
      </c>
      <c r="I317" s="56" t="s">
        <v>15711</v>
      </c>
      <c r="K317" s="55" t="s">
        <v>11549</v>
      </c>
      <c r="L317" s="55" t="s">
        <v>11858</v>
      </c>
      <c r="M317" s="54">
        <v>45810</v>
      </c>
      <c r="N317" s="55" t="s">
        <v>11199</v>
      </c>
      <c r="O317" s="56" t="str">
        <f>VLOOKUP(N317,Sheet1!$B:$C,2,0)</f>
        <v>CHI NHÁNH QUẢNG BÌNH - CÔNG TY CỔ PHẦN DỊCH VỤ THƯƠNG MẠI TỔNG HỢP WINCOMMERCE</v>
      </c>
      <c r="Q317" s="56" t="str">
        <f>VLOOKUP(N317,Sheet1!$B:$D,3,0)</f>
        <v>0104918404-045</v>
      </c>
      <c r="U317" s="55" t="s">
        <v>15277</v>
      </c>
      <c r="X317" s="55" t="s">
        <v>10936</v>
      </c>
      <c r="Y317" s="56" t="str">
        <f>VLOOKUP(X317,Sheet2!$B:$C,2,0)</f>
        <v>Giò sụn gà 250g</v>
      </c>
      <c r="AA317" s="53" t="s">
        <v>11550</v>
      </c>
      <c r="AB317" s="53" t="s">
        <v>11551</v>
      </c>
      <c r="AD317" s="24">
        <v>3</v>
      </c>
      <c r="AF317" s="24">
        <v>50400</v>
      </c>
      <c r="AG317" s="74">
        <f t="shared" si="4"/>
        <v>151200</v>
      </c>
      <c r="AK317" s="59">
        <v>8</v>
      </c>
      <c r="AN317" s="61" t="s">
        <v>11552</v>
      </c>
      <c r="AP317" s="62" t="s">
        <v>11553</v>
      </c>
      <c r="AQ317" s="62" t="s">
        <v>11554</v>
      </c>
      <c r="AR317" s="62" t="s">
        <v>11555</v>
      </c>
    </row>
    <row r="318" spans="3:44" x14ac:dyDescent="0.25">
      <c r="C318" s="53" t="s">
        <v>11547</v>
      </c>
      <c r="D318" s="53" t="s">
        <v>11548</v>
      </c>
      <c r="E318" s="54">
        <v>45810</v>
      </c>
      <c r="F318" s="54">
        <v>45810</v>
      </c>
      <c r="G318" s="55" t="s">
        <v>872</v>
      </c>
      <c r="H318" s="54">
        <v>45810</v>
      </c>
      <c r="I318" s="56" t="s">
        <v>15712</v>
      </c>
      <c r="K318" s="55" t="s">
        <v>11549</v>
      </c>
      <c r="L318" s="55" t="s">
        <v>13517</v>
      </c>
      <c r="M318" s="54">
        <v>45810</v>
      </c>
      <c r="N318" s="55" t="s">
        <v>11034</v>
      </c>
      <c r="O318" s="56" t="str">
        <f>VLOOKUP(N318,Sheet1!$B:$C,2,0)</f>
        <v>CHI NHÁNH HÀ NỘI - CÔNG TY CỔ PHẦN DỊCH VỤ THƯƠNG MẠI TỔNG HỢP WINCOMMERCE</v>
      </c>
      <c r="Q318" s="56" t="str">
        <f>VLOOKUP(N318,Sheet1!$B:$D,3,0)</f>
        <v>0104918404-002</v>
      </c>
      <c r="U318" s="55" t="s">
        <v>13191</v>
      </c>
      <c r="X318" s="55" t="s">
        <v>10934</v>
      </c>
      <c r="Y318" s="56" t="str">
        <f>VLOOKUP(X318,Sheet2!$B:$C,2,0)</f>
        <v>Gà muối 500g</v>
      </c>
      <c r="AA318" s="53" t="s">
        <v>11550</v>
      </c>
      <c r="AB318" s="53" t="s">
        <v>11551</v>
      </c>
      <c r="AD318" s="24">
        <v>1</v>
      </c>
      <c r="AF318" s="24">
        <v>111058</v>
      </c>
      <c r="AG318" s="74">
        <f t="shared" si="4"/>
        <v>111058</v>
      </c>
      <c r="AK318" s="59">
        <v>8</v>
      </c>
      <c r="AN318" s="61" t="s">
        <v>11552</v>
      </c>
      <c r="AP318" s="62" t="s">
        <v>11553</v>
      </c>
      <c r="AQ318" s="62" t="s">
        <v>11554</v>
      </c>
      <c r="AR318" s="62" t="s">
        <v>11555</v>
      </c>
    </row>
    <row r="319" spans="3:44" x14ac:dyDescent="0.25">
      <c r="C319" s="53" t="s">
        <v>11547</v>
      </c>
      <c r="D319" s="53" t="s">
        <v>11548</v>
      </c>
      <c r="E319" s="54">
        <v>45810</v>
      </c>
      <c r="F319" s="54">
        <v>45810</v>
      </c>
      <c r="G319" s="55" t="s">
        <v>872</v>
      </c>
      <c r="H319" s="54">
        <v>45810</v>
      </c>
      <c r="I319" s="56" t="s">
        <v>15712</v>
      </c>
      <c r="K319" s="55" t="s">
        <v>11549</v>
      </c>
      <c r="L319" s="55" t="s">
        <v>13517</v>
      </c>
      <c r="M319" s="54">
        <v>45810</v>
      </c>
      <c r="N319" s="55" t="s">
        <v>11034</v>
      </c>
      <c r="O319" s="56" t="str">
        <f>VLOOKUP(N319,Sheet1!$B:$C,2,0)</f>
        <v>CHI NHÁNH HÀ NỘI - CÔNG TY CỔ PHẦN DỊCH VỤ THƯƠNG MẠI TỔNG HỢP WINCOMMERCE</v>
      </c>
      <c r="Q319" s="56" t="str">
        <f>VLOOKUP(N319,Sheet1!$B:$D,3,0)</f>
        <v>0104918404-002</v>
      </c>
      <c r="U319" s="55" t="s">
        <v>13191</v>
      </c>
      <c r="X319" s="55" t="s">
        <v>11010</v>
      </c>
      <c r="Y319" s="56" t="str">
        <f>VLOOKUP(X319,Sheet2!$B:$C,2,0)</f>
        <v>Tai heo muối 200g</v>
      </c>
      <c r="AA319" s="53" t="s">
        <v>11550</v>
      </c>
      <c r="AB319" s="53" t="s">
        <v>11551</v>
      </c>
      <c r="AD319" s="24">
        <v>1</v>
      </c>
      <c r="AF319" s="24">
        <v>55595</v>
      </c>
      <c r="AG319" s="74">
        <f t="shared" si="4"/>
        <v>55595</v>
      </c>
      <c r="AK319" s="59">
        <v>8</v>
      </c>
      <c r="AN319" s="61" t="s">
        <v>11552</v>
      </c>
      <c r="AP319" s="62" t="s">
        <v>11553</v>
      </c>
      <c r="AQ319" s="62" t="s">
        <v>11554</v>
      </c>
      <c r="AR319" s="62" t="s">
        <v>11555</v>
      </c>
    </row>
    <row r="320" spans="3:44" x14ac:dyDescent="0.25">
      <c r="C320" s="53" t="s">
        <v>11547</v>
      </c>
      <c r="D320" s="53" t="s">
        <v>11548</v>
      </c>
      <c r="E320" s="54">
        <v>45810</v>
      </c>
      <c r="F320" s="54">
        <v>45810</v>
      </c>
      <c r="G320" s="55" t="s">
        <v>872</v>
      </c>
      <c r="H320" s="54">
        <v>45810</v>
      </c>
      <c r="I320" s="56" t="s">
        <v>15712</v>
      </c>
      <c r="K320" s="55" t="s">
        <v>11549</v>
      </c>
      <c r="L320" s="55" t="s">
        <v>13517</v>
      </c>
      <c r="M320" s="54">
        <v>45810</v>
      </c>
      <c r="N320" s="55" t="s">
        <v>11034</v>
      </c>
      <c r="O320" s="56" t="str">
        <f>VLOOKUP(N320,Sheet1!$B:$C,2,0)</f>
        <v>CHI NHÁNH HÀ NỘI - CÔNG TY CỔ PHẦN DỊCH VỤ THƯƠNG MẠI TỔNG HỢP WINCOMMERCE</v>
      </c>
      <c r="Q320" s="56" t="str">
        <f>VLOOKUP(N320,Sheet1!$B:$D,3,0)</f>
        <v>0104918404-002</v>
      </c>
      <c r="U320" s="55" t="s">
        <v>13191</v>
      </c>
      <c r="X320" s="55" t="s">
        <v>10897</v>
      </c>
      <c r="Y320" s="56" t="str">
        <f>VLOOKUP(X320,Sheet2!$B:$C,2,0)</f>
        <v>Chả nướng 300g</v>
      </c>
      <c r="AA320" s="53" t="s">
        <v>11550</v>
      </c>
      <c r="AB320" s="53" t="s">
        <v>11551</v>
      </c>
      <c r="AD320" s="24">
        <v>1</v>
      </c>
      <c r="AF320" s="24">
        <v>56760</v>
      </c>
      <c r="AG320" s="74">
        <f t="shared" si="4"/>
        <v>56760</v>
      </c>
      <c r="AK320" s="59">
        <v>8</v>
      </c>
      <c r="AN320" s="61" t="s">
        <v>11552</v>
      </c>
      <c r="AP320" s="62" t="s">
        <v>11553</v>
      </c>
      <c r="AQ320" s="62" t="s">
        <v>11554</v>
      </c>
      <c r="AR320" s="62" t="s">
        <v>11555</v>
      </c>
    </row>
    <row r="321" spans="3:44" x14ac:dyDescent="0.25">
      <c r="C321" s="53" t="s">
        <v>11547</v>
      </c>
      <c r="D321" s="53" t="s">
        <v>11548</v>
      </c>
      <c r="E321" s="54">
        <v>45810</v>
      </c>
      <c r="F321" s="54">
        <v>45810</v>
      </c>
      <c r="G321" s="55" t="s">
        <v>872</v>
      </c>
      <c r="H321" s="54">
        <v>45810</v>
      </c>
      <c r="I321" s="56" t="s">
        <v>15712</v>
      </c>
      <c r="K321" s="55" t="s">
        <v>11549</v>
      </c>
      <c r="L321" s="55" t="s">
        <v>13517</v>
      </c>
      <c r="M321" s="54">
        <v>45810</v>
      </c>
      <c r="N321" s="55" t="s">
        <v>11034</v>
      </c>
      <c r="O321" s="56" t="str">
        <f>VLOOKUP(N321,Sheet1!$B:$C,2,0)</f>
        <v>CHI NHÁNH HÀ NỘI - CÔNG TY CỔ PHẦN DỊCH VỤ THƯƠNG MẠI TỔNG HỢP WINCOMMERCE</v>
      </c>
      <c r="Q321" s="56" t="str">
        <f>VLOOKUP(N321,Sheet1!$B:$D,3,0)</f>
        <v>0104918404-002</v>
      </c>
      <c r="U321" s="55" t="s">
        <v>13191</v>
      </c>
      <c r="X321" s="55" t="s">
        <v>10938</v>
      </c>
      <c r="Y321" s="56" t="str">
        <f>VLOOKUP(X321,Sheet2!$B:$C,2,0)</f>
        <v>Giò Tai Lưỡi Xào 250g</v>
      </c>
      <c r="AA321" s="53" t="s">
        <v>11550</v>
      </c>
      <c r="AB321" s="53" t="s">
        <v>11551</v>
      </c>
      <c r="AD321" s="24">
        <v>2</v>
      </c>
      <c r="AF321" s="24">
        <v>50182</v>
      </c>
      <c r="AG321" s="74">
        <f t="shared" si="4"/>
        <v>100364</v>
      </c>
      <c r="AK321" s="59">
        <v>8</v>
      </c>
      <c r="AN321" s="61" t="s">
        <v>11552</v>
      </c>
      <c r="AP321" s="62" t="s">
        <v>11553</v>
      </c>
      <c r="AQ321" s="62" t="s">
        <v>11554</v>
      </c>
      <c r="AR321" s="62" t="s">
        <v>11555</v>
      </c>
    </row>
    <row r="322" spans="3:44" x14ac:dyDescent="0.25">
      <c r="C322" s="53" t="s">
        <v>11547</v>
      </c>
      <c r="D322" s="53" t="s">
        <v>11548</v>
      </c>
      <c r="E322" s="54">
        <v>45810</v>
      </c>
      <c r="F322" s="54">
        <v>45810</v>
      </c>
      <c r="G322" s="55" t="s">
        <v>472</v>
      </c>
      <c r="H322" s="54">
        <v>45810</v>
      </c>
      <c r="I322" s="56" t="s">
        <v>15713</v>
      </c>
      <c r="K322" s="55" t="s">
        <v>11549</v>
      </c>
      <c r="L322" s="55" t="s">
        <v>13518</v>
      </c>
      <c r="M322" s="54">
        <v>45810</v>
      </c>
      <c r="N322" s="55" t="s">
        <v>11034</v>
      </c>
      <c r="O322" s="56" t="str">
        <f>VLOOKUP(N322,Sheet1!$B:$C,2,0)</f>
        <v>CHI NHÁNH HÀ NỘI - CÔNG TY CỔ PHẦN DỊCH VỤ THƯƠNG MẠI TỔNG HỢP WINCOMMERCE</v>
      </c>
      <c r="Q322" s="56" t="str">
        <f>VLOOKUP(N322,Sheet1!$B:$D,3,0)</f>
        <v>0104918404-002</v>
      </c>
      <c r="U322" s="55" t="s">
        <v>12638</v>
      </c>
      <c r="X322" s="55" t="s">
        <v>10897</v>
      </c>
      <c r="Y322" s="56" t="str">
        <f>VLOOKUP(X322,Sheet2!$B:$C,2,0)</f>
        <v>Chả nướng 300g</v>
      </c>
      <c r="AA322" s="53" t="s">
        <v>11550</v>
      </c>
      <c r="AB322" s="53" t="s">
        <v>11551</v>
      </c>
      <c r="AD322" s="24">
        <v>4</v>
      </c>
      <c r="AF322" s="24">
        <v>56760</v>
      </c>
      <c r="AG322" s="74">
        <f t="shared" si="4"/>
        <v>227040</v>
      </c>
      <c r="AK322" s="59">
        <v>8</v>
      </c>
      <c r="AN322" s="61" t="s">
        <v>11552</v>
      </c>
      <c r="AP322" s="62" t="s">
        <v>11553</v>
      </c>
      <c r="AQ322" s="62" t="s">
        <v>11554</v>
      </c>
      <c r="AR322" s="62" t="s">
        <v>11555</v>
      </c>
    </row>
    <row r="323" spans="3:44" x14ac:dyDescent="0.25">
      <c r="C323" s="53" t="s">
        <v>11547</v>
      </c>
      <c r="D323" s="53" t="s">
        <v>11548</v>
      </c>
      <c r="E323" s="54">
        <v>45810</v>
      </c>
      <c r="F323" s="54">
        <v>45810</v>
      </c>
      <c r="G323" s="55" t="s">
        <v>806</v>
      </c>
      <c r="H323" s="54">
        <v>45810</v>
      </c>
      <c r="I323" s="56" t="s">
        <v>15714</v>
      </c>
      <c r="K323" s="55" t="s">
        <v>11549</v>
      </c>
      <c r="L323" s="55" t="s">
        <v>11352</v>
      </c>
      <c r="M323" s="54">
        <v>45810</v>
      </c>
      <c r="N323" s="55" t="s">
        <v>11243</v>
      </c>
      <c r="O323" s="56" t="str">
        <f>VLOOKUP(N323,Sheet1!$B:$C,2,0)</f>
        <v>CHI NHÁNH NGHỆ AN - CÔNG TY CỔ PHẦN DỊCH VỤ THƯƠNG MẠI TỔNG HỢP WINCOMMERCE</v>
      </c>
      <c r="Q323" s="56" t="str">
        <f>VLOOKUP(N323,Sheet1!$B:$D,3,0)</f>
        <v>0104918404-058</v>
      </c>
      <c r="U323" s="55" t="s">
        <v>12930</v>
      </c>
      <c r="X323" s="55" t="s">
        <v>10938</v>
      </c>
      <c r="Y323" s="56" t="str">
        <f>VLOOKUP(X323,Sheet2!$B:$C,2,0)</f>
        <v>Giò Tai Lưỡi Xào 250g</v>
      </c>
      <c r="AA323" s="53" t="s">
        <v>11550</v>
      </c>
      <c r="AB323" s="53" t="s">
        <v>11551</v>
      </c>
      <c r="AD323" s="24">
        <v>2</v>
      </c>
      <c r="AF323" s="24">
        <v>50182</v>
      </c>
      <c r="AG323" s="74">
        <f t="shared" ref="AG323:AG386" si="5">AD323*AF323</f>
        <v>100364</v>
      </c>
      <c r="AK323" s="59">
        <v>8</v>
      </c>
      <c r="AN323" s="61" t="s">
        <v>11552</v>
      </c>
      <c r="AP323" s="62" t="s">
        <v>11553</v>
      </c>
      <c r="AQ323" s="62" t="s">
        <v>11554</v>
      </c>
      <c r="AR323" s="62" t="s">
        <v>11555</v>
      </c>
    </row>
    <row r="324" spans="3:44" x14ac:dyDescent="0.25">
      <c r="C324" s="53" t="s">
        <v>11547</v>
      </c>
      <c r="D324" s="53" t="s">
        <v>11548</v>
      </c>
      <c r="E324" s="54">
        <v>45810</v>
      </c>
      <c r="F324" s="54">
        <v>45810</v>
      </c>
      <c r="G324" s="55" t="s">
        <v>830</v>
      </c>
      <c r="H324" s="54">
        <v>45810</v>
      </c>
      <c r="I324" s="56" t="s">
        <v>15715</v>
      </c>
      <c r="K324" s="55" t="s">
        <v>11549</v>
      </c>
      <c r="L324" s="55" t="s">
        <v>13519</v>
      </c>
      <c r="M324" s="54">
        <v>45810</v>
      </c>
      <c r="N324" s="55" t="s">
        <v>11034</v>
      </c>
      <c r="O324" s="56" t="str">
        <f>VLOOKUP(N324,Sheet1!$B:$C,2,0)</f>
        <v>CHI NHÁNH HÀ NỘI - CÔNG TY CỔ PHẦN DỊCH VỤ THƯƠNG MẠI TỔNG HỢP WINCOMMERCE</v>
      </c>
      <c r="Q324" s="56" t="str">
        <f>VLOOKUP(N324,Sheet1!$B:$D,3,0)</f>
        <v>0104918404-002</v>
      </c>
      <c r="U324" s="55" t="s">
        <v>12898</v>
      </c>
      <c r="X324" s="55" t="s">
        <v>10897</v>
      </c>
      <c r="Y324" s="56" t="str">
        <f>VLOOKUP(X324,Sheet2!$B:$C,2,0)</f>
        <v>Chả nướng 300g</v>
      </c>
      <c r="AA324" s="53" t="s">
        <v>11550</v>
      </c>
      <c r="AB324" s="53" t="s">
        <v>11551</v>
      </c>
      <c r="AD324" s="24">
        <v>2</v>
      </c>
      <c r="AF324" s="24">
        <v>56760</v>
      </c>
      <c r="AG324" s="74">
        <f t="shared" si="5"/>
        <v>113520</v>
      </c>
      <c r="AK324" s="59">
        <v>8</v>
      </c>
      <c r="AN324" s="61" t="s">
        <v>11552</v>
      </c>
      <c r="AP324" s="62" t="s">
        <v>11553</v>
      </c>
      <c r="AQ324" s="62" t="s">
        <v>11554</v>
      </c>
      <c r="AR324" s="62" t="s">
        <v>11555</v>
      </c>
    </row>
    <row r="325" spans="3:44" x14ac:dyDescent="0.25">
      <c r="C325" s="53" t="s">
        <v>11547</v>
      </c>
      <c r="D325" s="53" t="s">
        <v>11548</v>
      </c>
      <c r="E325" s="54">
        <v>45810</v>
      </c>
      <c r="F325" s="54">
        <v>45810</v>
      </c>
      <c r="G325" s="55" t="s">
        <v>830</v>
      </c>
      <c r="H325" s="54">
        <v>45810</v>
      </c>
      <c r="I325" s="56" t="s">
        <v>15715</v>
      </c>
      <c r="K325" s="55" t="s">
        <v>11549</v>
      </c>
      <c r="L325" s="55" t="s">
        <v>13519</v>
      </c>
      <c r="M325" s="54">
        <v>45810</v>
      </c>
      <c r="N325" s="55" t="s">
        <v>11034</v>
      </c>
      <c r="O325" s="56" t="str">
        <f>VLOOKUP(N325,Sheet1!$B:$C,2,0)</f>
        <v>CHI NHÁNH HÀ NỘI - CÔNG TY CỔ PHẦN DỊCH VỤ THƯƠNG MẠI TỔNG HỢP WINCOMMERCE</v>
      </c>
      <c r="Q325" s="56" t="str">
        <f>VLOOKUP(N325,Sheet1!$B:$D,3,0)</f>
        <v>0104918404-002</v>
      </c>
      <c r="U325" s="55" t="s">
        <v>12898</v>
      </c>
      <c r="X325" s="55" t="s">
        <v>10983</v>
      </c>
      <c r="Y325" s="56" t="str">
        <f>VLOOKUP(X325,Sheet2!$B:$C,2,0)</f>
        <v>Mọc Nấm Hương 250g</v>
      </c>
      <c r="AA325" s="53" t="s">
        <v>11550</v>
      </c>
      <c r="AB325" s="53" t="s">
        <v>11551</v>
      </c>
      <c r="AD325" s="24">
        <v>3</v>
      </c>
      <c r="AF325" s="24">
        <v>46000</v>
      </c>
      <c r="AG325" s="74">
        <f t="shared" si="5"/>
        <v>138000</v>
      </c>
      <c r="AK325" s="59">
        <v>8</v>
      </c>
      <c r="AN325" s="61" t="s">
        <v>11552</v>
      </c>
      <c r="AP325" s="62" t="s">
        <v>11553</v>
      </c>
      <c r="AQ325" s="62" t="s">
        <v>11554</v>
      </c>
      <c r="AR325" s="62" t="s">
        <v>11555</v>
      </c>
    </row>
    <row r="326" spans="3:44" x14ac:dyDescent="0.25">
      <c r="C326" s="53" t="s">
        <v>11547</v>
      </c>
      <c r="D326" s="53" t="s">
        <v>11548</v>
      </c>
      <c r="E326" s="54">
        <v>45810</v>
      </c>
      <c r="F326" s="54">
        <v>45810</v>
      </c>
      <c r="G326" s="55" t="s">
        <v>672</v>
      </c>
      <c r="H326" s="54">
        <v>45810</v>
      </c>
      <c r="I326" s="56" t="s">
        <v>15716</v>
      </c>
      <c r="K326" s="55" t="s">
        <v>11549</v>
      </c>
      <c r="L326" s="55" t="s">
        <v>13520</v>
      </c>
      <c r="M326" s="54">
        <v>45810</v>
      </c>
      <c r="N326" s="55" t="s">
        <v>11034</v>
      </c>
      <c r="O326" s="56" t="str">
        <f>VLOOKUP(N326,Sheet1!$B:$C,2,0)</f>
        <v>CHI NHÁNH HÀ NỘI - CÔNG TY CỔ PHẦN DỊCH VỤ THƯƠNG MẠI TỔNG HỢP WINCOMMERCE</v>
      </c>
      <c r="Q326" s="56" t="str">
        <f>VLOOKUP(N326,Sheet1!$B:$D,3,0)</f>
        <v>0104918404-002</v>
      </c>
      <c r="U326" s="55" t="s">
        <v>12189</v>
      </c>
      <c r="X326" s="55" t="s">
        <v>10897</v>
      </c>
      <c r="Y326" s="56" t="str">
        <f>VLOOKUP(X326,Sheet2!$B:$C,2,0)</f>
        <v>Chả nướng 300g</v>
      </c>
      <c r="AA326" s="53" t="s">
        <v>11550</v>
      </c>
      <c r="AB326" s="53" t="s">
        <v>11551</v>
      </c>
      <c r="AD326" s="24">
        <v>2</v>
      </c>
      <c r="AF326" s="24">
        <v>56760</v>
      </c>
      <c r="AG326" s="74">
        <f t="shared" si="5"/>
        <v>113520</v>
      </c>
      <c r="AK326" s="59">
        <v>8</v>
      </c>
      <c r="AN326" s="61" t="s">
        <v>11552</v>
      </c>
      <c r="AP326" s="62" t="s">
        <v>11553</v>
      </c>
      <c r="AQ326" s="62" t="s">
        <v>11554</v>
      </c>
      <c r="AR326" s="62" t="s">
        <v>11555</v>
      </c>
    </row>
    <row r="327" spans="3:44" x14ac:dyDescent="0.25">
      <c r="C327" s="53" t="s">
        <v>11547</v>
      </c>
      <c r="D327" s="53" t="s">
        <v>11548</v>
      </c>
      <c r="E327" s="54">
        <v>45810</v>
      </c>
      <c r="F327" s="54">
        <v>45810</v>
      </c>
      <c r="G327" s="55" t="s">
        <v>826</v>
      </c>
      <c r="H327" s="54">
        <v>45810</v>
      </c>
      <c r="I327" s="56" t="s">
        <v>15717</v>
      </c>
      <c r="K327" s="55" t="s">
        <v>11549</v>
      </c>
      <c r="L327" s="55" t="s">
        <v>13521</v>
      </c>
      <c r="M327" s="54">
        <v>45810</v>
      </c>
      <c r="N327" s="55" t="s">
        <v>11273</v>
      </c>
      <c r="O327" s="56" t="str">
        <f>VLOOKUP(N327,Sheet1!$B:$C,2,0)</f>
        <v>CHI NHÁNH NAM ĐỊNH - CÔNG TY CỔ PHẦN DỊCH VỤ THƯƠNG MẠI TỔNG HỢP WINCOMMERCE</v>
      </c>
      <c r="Q327" s="56" t="str">
        <f>VLOOKUP(N327,Sheet1!$B:$D,3,0)</f>
        <v>0104918404-064</v>
      </c>
      <c r="U327" s="55" t="s">
        <v>13225</v>
      </c>
      <c r="X327" s="55" t="s">
        <v>10934</v>
      </c>
      <c r="Y327" s="56" t="str">
        <f>VLOOKUP(X327,Sheet2!$B:$C,2,0)</f>
        <v>Gà muối 500g</v>
      </c>
      <c r="AA327" s="53" t="s">
        <v>11550</v>
      </c>
      <c r="AB327" s="53" t="s">
        <v>11551</v>
      </c>
      <c r="AD327" s="24">
        <v>2</v>
      </c>
      <c r="AF327" s="24">
        <v>111058</v>
      </c>
      <c r="AG327" s="74">
        <f t="shared" si="5"/>
        <v>222116</v>
      </c>
      <c r="AK327" s="59">
        <v>8</v>
      </c>
      <c r="AN327" s="61" t="s">
        <v>11552</v>
      </c>
      <c r="AP327" s="62" t="s">
        <v>11553</v>
      </c>
      <c r="AQ327" s="62" t="s">
        <v>11554</v>
      </c>
      <c r="AR327" s="62" t="s">
        <v>11555</v>
      </c>
    </row>
    <row r="328" spans="3:44" x14ac:dyDescent="0.25">
      <c r="C328" s="53" t="s">
        <v>11547</v>
      </c>
      <c r="D328" s="53" t="s">
        <v>11548</v>
      </c>
      <c r="E328" s="54">
        <v>45810</v>
      </c>
      <c r="F328" s="54">
        <v>45810</v>
      </c>
      <c r="G328" s="55" t="s">
        <v>512</v>
      </c>
      <c r="H328" s="54">
        <v>45810</v>
      </c>
      <c r="I328" s="56" t="s">
        <v>15718</v>
      </c>
      <c r="K328" s="55" t="s">
        <v>11549</v>
      </c>
      <c r="L328" s="55" t="s">
        <v>13522</v>
      </c>
      <c r="M328" s="54">
        <v>45810</v>
      </c>
      <c r="N328" s="55" t="s">
        <v>11258</v>
      </c>
      <c r="O328" s="56" t="str">
        <f>VLOOKUP(N328,Sheet1!$B:$C,2,0)</f>
        <v>CHI NHÁNH QUẢNG NAM - CÔNG TY CỔ PHẦN DỊCH VỤ THƯƠNG MẠI TỔNG HỢP WINCOMMERCE</v>
      </c>
      <c r="Q328" s="56" t="str">
        <f>VLOOKUP(N328,Sheet1!$B:$D,3,0)</f>
        <v>0104918404-061</v>
      </c>
      <c r="U328" s="55" t="s">
        <v>12572</v>
      </c>
      <c r="X328" s="55" t="s">
        <v>10927</v>
      </c>
      <c r="Y328" s="56" t="str">
        <f>VLOOKUP(X328,Sheet2!$B:$C,2,0)</f>
        <v>Giò lụa cây 250g</v>
      </c>
      <c r="AA328" s="53" t="s">
        <v>11550</v>
      </c>
      <c r="AB328" s="53" t="s">
        <v>11551</v>
      </c>
      <c r="AD328" s="24">
        <v>2</v>
      </c>
      <c r="AF328" s="24">
        <v>49500</v>
      </c>
      <c r="AG328" s="74">
        <f t="shared" si="5"/>
        <v>99000</v>
      </c>
      <c r="AK328" s="59">
        <v>8</v>
      </c>
      <c r="AN328" s="61" t="s">
        <v>11552</v>
      </c>
      <c r="AP328" s="62" t="s">
        <v>11553</v>
      </c>
      <c r="AQ328" s="62" t="s">
        <v>11554</v>
      </c>
      <c r="AR328" s="62" t="s">
        <v>11555</v>
      </c>
    </row>
    <row r="329" spans="3:44" x14ac:dyDescent="0.25">
      <c r="C329" s="53" t="s">
        <v>11547</v>
      </c>
      <c r="D329" s="53" t="s">
        <v>11548</v>
      </c>
      <c r="E329" s="54">
        <v>45810</v>
      </c>
      <c r="F329" s="54">
        <v>45810</v>
      </c>
      <c r="G329" s="55" t="s">
        <v>512</v>
      </c>
      <c r="H329" s="54">
        <v>45810</v>
      </c>
      <c r="I329" s="56" t="s">
        <v>15718</v>
      </c>
      <c r="K329" s="55" t="s">
        <v>11549</v>
      </c>
      <c r="L329" s="55" t="s">
        <v>13522</v>
      </c>
      <c r="M329" s="54">
        <v>45810</v>
      </c>
      <c r="N329" s="55" t="s">
        <v>11258</v>
      </c>
      <c r="O329" s="56" t="str">
        <f>VLOOKUP(N329,Sheet1!$B:$C,2,0)</f>
        <v>CHI NHÁNH QUẢNG NAM - CÔNG TY CỔ PHẦN DỊCH VỤ THƯƠNG MẠI TỔNG HỢP WINCOMMERCE</v>
      </c>
      <c r="Q329" s="56" t="str">
        <f>VLOOKUP(N329,Sheet1!$B:$D,3,0)</f>
        <v>0104918404-061</v>
      </c>
      <c r="U329" s="55" t="s">
        <v>12572</v>
      </c>
      <c r="X329" s="55" t="s">
        <v>10881</v>
      </c>
      <c r="Y329" s="56" t="str">
        <f>VLOOKUP(X329,Sheet2!$B:$C,2,0)</f>
        <v>Chả cốm 300g</v>
      </c>
      <c r="AA329" s="53" t="s">
        <v>11550</v>
      </c>
      <c r="AB329" s="53" t="s">
        <v>11551</v>
      </c>
      <c r="AD329" s="24">
        <v>3</v>
      </c>
      <c r="AF329" s="24">
        <v>74250</v>
      </c>
      <c r="AG329" s="74">
        <f t="shared" si="5"/>
        <v>222750</v>
      </c>
      <c r="AK329" s="59">
        <v>8</v>
      </c>
      <c r="AN329" s="61" t="s">
        <v>11552</v>
      </c>
      <c r="AP329" s="62" t="s">
        <v>11553</v>
      </c>
      <c r="AQ329" s="62" t="s">
        <v>11554</v>
      </c>
      <c r="AR329" s="62" t="s">
        <v>11555</v>
      </c>
    </row>
    <row r="330" spans="3:44" x14ac:dyDescent="0.25">
      <c r="C330" s="53" t="s">
        <v>11547</v>
      </c>
      <c r="D330" s="53" t="s">
        <v>11548</v>
      </c>
      <c r="E330" s="54">
        <v>45810</v>
      </c>
      <c r="F330" s="54">
        <v>45810</v>
      </c>
      <c r="G330" s="55" t="s">
        <v>702</v>
      </c>
      <c r="H330" s="54">
        <v>45810</v>
      </c>
      <c r="I330" s="56" t="s">
        <v>15719</v>
      </c>
      <c r="K330" s="55" t="s">
        <v>11549</v>
      </c>
      <c r="L330" s="55" t="s">
        <v>13523</v>
      </c>
      <c r="M330" s="54">
        <v>45810</v>
      </c>
      <c r="N330" s="55" t="s">
        <v>11024</v>
      </c>
      <c r="O330" s="56" t="str">
        <f>VLOOKUP(N330,Sheet1!$B:$C,2,0)</f>
        <v>CÔNG TY CỔ PHẦN DỊCH VỤ THƯƠNG MẠI TỔNG HỢP WINCOMMERCE</v>
      </c>
      <c r="Q330" s="56" t="str">
        <f>VLOOKUP(N330,Sheet1!$B:$D,3,0)</f>
        <v>0104918404</v>
      </c>
      <c r="U330" s="55" t="s">
        <v>12881</v>
      </c>
      <c r="X330" s="55" t="s">
        <v>10927</v>
      </c>
      <c r="Y330" s="56" t="str">
        <f>VLOOKUP(X330,Sheet2!$B:$C,2,0)</f>
        <v>Giò lụa cây 250g</v>
      </c>
      <c r="AA330" s="53" t="s">
        <v>11550</v>
      </c>
      <c r="AB330" s="53" t="s">
        <v>11551</v>
      </c>
      <c r="AD330" s="24">
        <v>2</v>
      </c>
      <c r="AF330" s="24">
        <v>49500</v>
      </c>
      <c r="AG330" s="74">
        <f t="shared" si="5"/>
        <v>99000</v>
      </c>
      <c r="AK330" s="59">
        <v>8</v>
      </c>
      <c r="AN330" s="61" t="s">
        <v>11552</v>
      </c>
      <c r="AP330" s="62" t="s">
        <v>11553</v>
      </c>
      <c r="AQ330" s="62" t="s">
        <v>11554</v>
      </c>
      <c r="AR330" s="62" t="s">
        <v>11555</v>
      </c>
    </row>
    <row r="331" spans="3:44" x14ac:dyDescent="0.25">
      <c r="C331" s="53" t="s">
        <v>11547</v>
      </c>
      <c r="D331" s="53" t="s">
        <v>11548</v>
      </c>
      <c r="E331" s="54">
        <v>45810</v>
      </c>
      <c r="F331" s="54">
        <v>45810</v>
      </c>
      <c r="G331" s="55" t="s">
        <v>702</v>
      </c>
      <c r="H331" s="54">
        <v>45810</v>
      </c>
      <c r="I331" s="56" t="s">
        <v>15719</v>
      </c>
      <c r="K331" s="55" t="s">
        <v>11549</v>
      </c>
      <c r="L331" s="55" t="s">
        <v>13523</v>
      </c>
      <c r="M331" s="54">
        <v>45810</v>
      </c>
      <c r="N331" s="55" t="s">
        <v>11024</v>
      </c>
      <c r="O331" s="56" t="str">
        <f>VLOOKUP(N331,Sheet1!$B:$C,2,0)</f>
        <v>CÔNG TY CỔ PHẦN DỊCH VỤ THƯƠNG MẠI TỔNG HỢP WINCOMMERCE</v>
      </c>
      <c r="Q331" s="56" t="str">
        <f>VLOOKUP(N331,Sheet1!$B:$D,3,0)</f>
        <v>0104918404</v>
      </c>
      <c r="U331" s="55" t="s">
        <v>12881</v>
      </c>
      <c r="X331" s="55" t="s">
        <v>10922</v>
      </c>
      <c r="Y331" s="56" t="str">
        <f>VLOOKUP(X331,Sheet2!$B:$C,2,0)</f>
        <v>Gà xì dầu 500g</v>
      </c>
      <c r="AA331" s="53" t="s">
        <v>11550</v>
      </c>
      <c r="AB331" s="53" t="s">
        <v>11551</v>
      </c>
      <c r="AD331" s="24">
        <v>4</v>
      </c>
      <c r="AF331" s="24">
        <v>111606</v>
      </c>
      <c r="AG331" s="74">
        <f t="shared" si="5"/>
        <v>446424</v>
      </c>
      <c r="AK331" s="59">
        <v>8</v>
      </c>
      <c r="AN331" s="61" t="s">
        <v>11552</v>
      </c>
      <c r="AP331" s="62" t="s">
        <v>11553</v>
      </c>
      <c r="AQ331" s="62" t="s">
        <v>11554</v>
      </c>
      <c r="AR331" s="62" t="s">
        <v>11555</v>
      </c>
    </row>
    <row r="332" spans="3:44" x14ac:dyDescent="0.25">
      <c r="C332" s="53" t="s">
        <v>11547</v>
      </c>
      <c r="D332" s="53" t="s">
        <v>11548</v>
      </c>
      <c r="E332" s="54">
        <v>45810</v>
      </c>
      <c r="F332" s="54">
        <v>45810</v>
      </c>
      <c r="G332" s="55" t="s">
        <v>968</v>
      </c>
      <c r="H332" s="54">
        <v>45810</v>
      </c>
      <c r="I332" s="56" t="s">
        <v>15720</v>
      </c>
      <c r="K332" s="55" t="s">
        <v>11549</v>
      </c>
      <c r="L332" s="55" t="s">
        <v>13524</v>
      </c>
      <c r="M332" s="54">
        <v>45810</v>
      </c>
      <c r="N332" s="55" t="s">
        <v>11024</v>
      </c>
      <c r="O332" s="56" t="str">
        <f>VLOOKUP(N332,Sheet1!$B:$C,2,0)</f>
        <v>CÔNG TY CỔ PHẦN DỊCH VỤ THƯƠNG MẠI TỔNG HỢP WINCOMMERCE</v>
      </c>
      <c r="Q332" s="56" t="str">
        <f>VLOOKUP(N332,Sheet1!$B:$D,3,0)</f>
        <v>0104918404</v>
      </c>
      <c r="U332" s="55" t="s">
        <v>15278</v>
      </c>
      <c r="X332" s="55" t="s">
        <v>10922</v>
      </c>
      <c r="Y332" s="56" t="str">
        <f>VLOOKUP(X332,Sheet2!$B:$C,2,0)</f>
        <v>Gà xì dầu 500g</v>
      </c>
      <c r="AA332" s="53" t="s">
        <v>11550</v>
      </c>
      <c r="AB332" s="53" t="s">
        <v>11551</v>
      </c>
      <c r="AD332" s="24">
        <v>3</v>
      </c>
      <c r="AF332" s="24">
        <v>111606</v>
      </c>
      <c r="AG332" s="74">
        <f t="shared" si="5"/>
        <v>334818</v>
      </c>
      <c r="AK332" s="59">
        <v>8</v>
      </c>
      <c r="AN332" s="61" t="s">
        <v>11552</v>
      </c>
      <c r="AP332" s="62" t="s">
        <v>11553</v>
      </c>
      <c r="AQ332" s="62" t="s">
        <v>11554</v>
      </c>
      <c r="AR332" s="62" t="s">
        <v>11555</v>
      </c>
    </row>
    <row r="333" spans="3:44" x14ac:dyDescent="0.25">
      <c r="C333" s="53" t="s">
        <v>11547</v>
      </c>
      <c r="D333" s="53" t="s">
        <v>11548</v>
      </c>
      <c r="E333" s="54">
        <v>45810</v>
      </c>
      <c r="F333" s="54">
        <v>45810</v>
      </c>
      <c r="G333" s="55" t="s">
        <v>968</v>
      </c>
      <c r="H333" s="54">
        <v>45810</v>
      </c>
      <c r="I333" s="56" t="s">
        <v>15720</v>
      </c>
      <c r="K333" s="55" t="s">
        <v>11549</v>
      </c>
      <c r="L333" s="55" t="s">
        <v>13524</v>
      </c>
      <c r="M333" s="54">
        <v>45810</v>
      </c>
      <c r="N333" s="55" t="s">
        <v>11024</v>
      </c>
      <c r="O333" s="56" t="str">
        <f>VLOOKUP(N333,Sheet1!$B:$C,2,0)</f>
        <v>CÔNG TY CỔ PHẦN DỊCH VỤ THƯƠNG MẠI TỔNG HỢP WINCOMMERCE</v>
      </c>
      <c r="Q333" s="56" t="str">
        <f>VLOOKUP(N333,Sheet1!$B:$D,3,0)</f>
        <v>0104918404</v>
      </c>
      <c r="U333" s="55" t="s">
        <v>15278</v>
      </c>
      <c r="X333" s="55" t="s">
        <v>10934</v>
      </c>
      <c r="Y333" s="56" t="str">
        <f>VLOOKUP(X333,Sheet2!$B:$C,2,0)</f>
        <v>Gà muối 500g</v>
      </c>
      <c r="AA333" s="53" t="s">
        <v>11550</v>
      </c>
      <c r="AB333" s="53" t="s">
        <v>11551</v>
      </c>
      <c r="AD333" s="24">
        <v>1</v>
      </c>
      <c r="AF333" s="24">
        <v>111058</v>
      </c>
      <c r="AG333" s="74">
        <f t="shared" si="5"/>
        <v>111058</v>
      </c>
      <c r="AK333" s="59">
        <v>8</v>
      </c>
      <c r="AN333" s="61" t="s">
        <v>11552</v>
      </c>
      <c r="AP333" s="62" t="s">
        <v>11553</v>
      </c>
      <c r="AQ333" s="62" t="s">
        <v>11554</v>
      </c>
      <c r="AR333" s="62" t="s">
        <v>11555</v>
      </c>
    </row>
    <row r="334" spans="3:44" x14ac:dyDescent="0.25">
      <c r="C334" s="53" t="s">
        <v>11547</v>
      </c>
      <c r="D334" s="53" t="s">
        <v>11548</v>
      </c>
      <c r="E334" s="54">
        <v>45810</v>
      </c>
      <c r="F334" s="54">
        <v>45810</v>
      </c>
      <c r="G334" s="55" t="s">
        <v>968</v>
      </c>
      <c r="H334" s="54">
        <v>45810</v>
      </c>
      <c r="I334" s="56" t="s">
        <v>15720</v>
      </c>
      <c r="K334" s="55" t="s">
        <v>11549</v>
      </c>
      <c r="L334" s="55" t="s">
        <v>13524</v>
      </c>
      <c r="M334" s="54">
        <v>45810</v>
      </c>
      <c r="N334" s="55" t="s">
        <v>11024</v>
      </c>
      <c r="O334" s="56" t="str">
        <f>VLOOKUP(N334,Sheet1!$B:$C,2,0)</f>
        <v>CÔNG TY CỔ PHẦN DỊCH VỤ THƯƠNG MẠI TỔNG HỢP WINCOMMERCE</v>
      </c>
      <c r="Q334" s="56" t="str">
        <f>VLOOKUP(N334,Sheet1!$B:$D,3,0)</f>
        <v>0104918404</v>
      </c>
      <c r="U334" s="55" t="s">
        <v>15278</v>
      </c>
      <c r="X334" s="55" t="s">
        <v>10938</v>
      </c>
      <c r="Y334" s="56" t="str">
        <f>VLOOKUP(X334,Sheet2!$B:$C,2,0)</f>
        <v>Giò Tai Lưỡi Xào 250g</v>
      </c>
      <c r="AA334" s="53" t="s">
        <v>11550</v>
      </c>
      <c r="AB334" s="53" t="s">
        <v>11551</v>
      </c>
      <c r="AD334" s="24">
        <v>2</v>
      </c>
      <c r="AF334" s="24">
        <v>50182</v>
      </c>
      <c r="AG334" s="74">
        <f t="shared" si="5"/>
        <v>100364</v>
      </c>
      <c r="AK334" s="59">
        <v>8</v>
      </c>
      <c r="AN334" s="61" t="s">
        <v>11552</v>
      </c>
      <c r="AP334" s="62" t="s">
        <v>11553</v>
      </c>
      <c r="AQ334" s="62" t="s">
        <v>11554</v>
      </c>
      <c r="AR334" s="62" t="s">
        <v>11555</v>
      </c>
    </row>
    <row r="335" spans="3:44" x14ac:dyDescent="0.25">
      <c r="C335" s="53" t="s">
        <v>11547</v>
      </c>
      <c r="D335" s="53" t="s">
        <v>11548</v>
      </c>
      <c r="E335" s="54">
        <v>45810</v>
      </c>
      <c r="F335" s="54">
        <v>45810</v>
      </c>
      <c r="G335" s="55" t="s">
        <v>968</v>
      </c>
      <c r="H335" s="54">
        <v>45810</v>
      </c>
      <c r="I335" s="56" t="s">
        <v>15720</v>
      </c>
      <c r="K335" s="55" t="s">
        <v>11549</v>
      </c>
      <c r="L335" s="55" t="s">
        <v>13524</v>
      </c>
      <c r="M335" s="54">
        <v>45810</v>
      </c>
      <c r="N335" s="55" t="s">
        <v>11024</v>
      </c>
      <c r="O335" s="56" t="str">
        <f>VLOOKUP(N335,Sheet1!$B:$C,2,0)</f>
        <v>CÔNG TY CỔ PHẦN DỊCH VỤ THƯƠNG MẠI TỔNG HỢP WINCOMMERCE</v>
      </c>
      <c r="Q335" s="56" t="str">
        <f>VLOOKUP(N335,Sheet1!$B:$D,3,0)</f>
        <v>0104918404</v>
      </c>
      <c r="U335" s="55" t="s">
        <v>15278</v>
      </c>
      <c r="X335" s="55" t="s">
        <v>10883</v>
      </c>
      <c r="Y335" s="56" t="str">
        <f>VLOOKUP(X335,Sheet2!$B:$C,2,0)</f>
        <v>Chân giò heo muối 300g</v>
      </c>
      <c r="AA335" s="53" t="s">
        <v>11550</v>
      </c>
      <c r="AB335" s="53" t="s">
        <v>11551</v>
      </c>
      <c r="AD335" s="24">
        <v>1</v>
      </c>
      <c r="AF335" s="24">
        <v>60213</v>
      </c>
      <c r="AG335" s="74">
        <f t="shared" si="5"/>
        <v>60213</v>
      </c>
      <c r="AK335" s="59">
        <v>8</v>
      </c>
      <c r="AN335" s="61" t="s">
        <v>11552</v>
      </c>
      <c r="AP335" s="62" t="s">
        <v>11553</v>
      </c>
      <c r="AQ335" s="62" t="s">
        <v>11554</v>
      </c>
      <c r="AR335" s="62" t="s">
        <v>11555</v>
      </c>
    </row>
    <row r="336" spans="3:44" x14ac:dyDescent="0.25">
      <c r="C336" s="53" t="s">
        <v>11547</v>
      </c>
      <c r="D336" s="53" t="s">
        <v>11548</v>
      </c>
      <c r="E336" s="54">
        <v>45810</v>
      </c>
      <c r="F336" s="54">
        <v>45810</v>
      </c>
      <c r="G336" s="55" t="s">
        <v>452</v>
      </c>
      <c r="H336" s="54">
        <v>45810</v>
      </c>
      <c r="I336" s="56" t="s">
        <v>15721</v>
      </c>
      <c r="K336" s="55" t="s">
        <v>11549</v>
      </c>
      <c r="L336" s="55" t="s">
        <v>13525</v>
      </c>
      <c r="M336" s="54">
        <v>45810</v>
      </c>
      <c r="N336" s="55" t="s">
        <v>11034</v>
      </c>
      <c r="O336" s="56" t="str">
        <f>VLOOKUP(N336,Sheet1!$B:$C,2,0)</f>
        <v>CHI NHÁNH HÀ NỘI - CÔNG TY CỔ PHẦN DỊCH VỤ THƯƠNG MẠI TỔNG HỢP WINCOMMERCE</v>
      </c>
      <c r="Q336" s="56" t="str">
        <f>VLOOKUP(N336,Sheet1!$B:$D,3,0)</f>
        <v>0104918404-002</v>
      </c>
      <c r="U336" s="55" t="s">
        <v>12259</v>
      </c>
      <c r="X336" s="55" t="s">
        <v>10934</v>
      </c>
      <c r="Y336" s="56" t="str">
        <f>VLOOKUP(X336,Sheet2!$B:$C,2,0)</f>
        <v>Gà muối 500g</v>
      </c>
      <c r="AA336" s="53" t="s">
        <v>11550</v>
      </c>
      <c r="AB336" s="53" t="s">
        <v>11551</v>
      </c>
      <c r="AD336" s="24">
        <v>1</v>
      </c>
      <c r="AF336" s="24">
        <v>111058</v>
      </c>
      <c r="AG336" s="74">
        <f t="shared" si="5"/>
        <v>111058</v>
      </c>
      <c r="AK336" s="59">
        <v>8</v>
      </c>
      <c r="AN336" s="61" t="s">
        <v>11552</v>
      </c>
      <c r="AP336" s="62" t="s">
        <v>11553</v>
      </c>
      <c r="AQ336" s="62" t="s">
        <v>11554</v>
      </c>
      <c r="AR336" s="62" t="s">
        <v>11555</v>
      </c>
    </row>
    <row r="337" spans="3:44" x14ac:dyDescent="0.25">
      <c r="C337" s="53" t="s">
        <v>11547</v>
      </c>
      <c r="D337" s="53" t="s">
        <v>11548</v>
      </c>
      <c r="E337" s="54">
        <v>45810</v>
      </c>
      <c r="F337" s="54">
        <v>45810</v>
      </c>
      <c r="G337" s="55" t="s">
        <v>890</v>
      </c>
      <c r="H337" s="54">
        <v>45810</v>
      </c>
      <c r="I337" s="56" t="s">
        <v>15722</v>
      </c>
      <c r="K337" s="55" t="s">
        <v>11549</v>
      </c>
      <c r="L337" s="55" t="s">
        <v>11725</v>
      </c>
      <c r="M337" s="54">
        <v>45810</v>
      </c>
      <c r="N337" s="55" t="s">
        <v>11134</v>
      </c>
      <c r="O337" s="56" t="str">
        <f>VLOOKUP(N337,Sheet1!$B:$C,2,0)</f>
        <v>CHI NHÁNH NINH THUẬN - CÔNG TY CỔ PHẦN DỊCH VỤ THƯƠNG MẠI TỔNG HỢP WINCOMMERCE</v>
      </c>
      <c r="Q337" s="56" t="str">
        <f>VLOOKUP(N337,Sheet1!$B:$D,3,0)</f>
        <v>0104918404-027</v>
      </c>
      <c r="U337" s="55" t="s">
        <v>15279</v>
      </c>
      <c r="X337" s="55" t="s">
        <v>10936</v>
      </c>
      <c r="Y337" s="56" t="str">
        <f>VLOOKUP(X337,Sheet2!$B:$C,2,0)</f>
        <v>Giò sụn gà 250g</v>
      </c>
      <c r="AA337" s="53" t="s">
        <v>11550</v>
      </c>
      <c r="AB337" s="53" t="s">
        <v>11551</v>
      </c>
      <c r="AD337" s="24">
        <v>4</v>
      </c>
      <c r="AF337" s="24">
        <v>50400</v>
      </c>
      <c r="AG337" s="74">
        <f t="shared" si="5"/>
        <v>201600</v>
      </c>
      <c r="AK337" s="59">
        <v>8</v>
      </c>
      <c r="AN337" s="61" t="s">
        <v>11552</v>
      </c>
      <c r="AP337" s="62" t="s">
        <v>11553</v>
      </c>
      <c r="AQ337" s="62" t="s">
        <v>11554</v>
      </c>
      <c r="AR337" s="62" t="s">
        <v>11555</v>
      </c>
    </row>
    <row r="338" spans="3:44" x14ac:dyDescent="0.25">
      <c r="C338" s="53" t="s">
        <v>11547</v>
      </c>
      <c r="D338" s="53" t="s">
        <v>11548</v>
      </c>
      <c r="E338" s="54">
        <v>45810</v>
      </c>
      <c r="F338" s="54">
        <v>45810</v>
      </c>
      <c r="G338" s="55" t="s">
        <v>646</v>
      </c>
      <c r="H338" s="54">
        <v>45810</v>
      </c>
      <c r="I338" s="56" t="s">
        <v>15723</v>
      </c>
      <c r="K338" s="55" t="s">
        <v>11549</v>
      </c>
      <c r="L338" s="55" t="s">
        <v>13526</v>
      </c>
      <c r="M338" s="54">
        <v>45810</v>
      </c>
      <c r="N338" s="55" t="s">
        <v>11034</v>
      </c>
      <c r="O338" s="56" t="str">
        <f>VLOOKUP(N338,Sheet1!$B:$C,2,0)</f>
        <v>CHI NHÁNH HÀ NỘI - CÔNG TY CỔ PHẦN DỊCH VỤ THƯƠNG MẠI TỔNG HỢP WINCOMMERCE</v>
      </c>
      <c r="Q338" s="56" t="str">
        <f>VLOOKUP(N338,Sheet1!$B:$D,3,0)</f>
        <v>0104918404-002</v>
      </c>
      <c r="U338" s="55" t="s">
        <v>12329</v>
      </c>
      <c r="X338" s="55" t="s">
        <v>10983</v>
      </c>
      <c r="Y338" s="56" t="str">
        <f>VLOOKUP(X338,Sheet2!$B:$C,2,0)</f>
        <v>Mọc Nấm Hương 250g</v>
      </c>
      <c r="AA338" s="53" t="s">
        <v>11550</v>
      </c>
      <c r="AB338" s="53" t="s">
        <v>11551</v>
      </c>
      <c r="AD338" s="24">
        <v>4</v>
      </c>
      <c r="AF338" s="24">
        <v>46000</v>
      </c>
      <c r="AG338" s="74">
        <f t="shared" si="5"/>
        <v>184000</v>
      </c>
      <c r="AK338" s="59">
        <v>8</v>
      </c>
      <c r="AN338" s="61" t="s">
        <v>11552</v>
      </c>
      <c r="AP338" s="62" t="s">
        <v>11553</v>
      </c>
      <c r="AQ338" s="62" t="s">
        <v>11554</v>
      </c>
      <c r="AR338" s="62" t="s">
        <v>11555</v>
      </c>
    </row>
    <row r="339" spans="3:44" x14ac:dyDescent="0.25">
      <c r="C339" s="53" t="s">
        <v>11547</v>
      </c>
      <c r="D339" s="53" t="s">
        <v>11548</v>
      </c>
      <c r="E339" s="54">
        <v>45810</v>
      </c>
      <c r="F339" s="54">
        <v>45810</v>
      </c>
      <c r="G339" s="55" t="s">
        <v>646</v>
      </c>
      <c r="H339" s="54">
        <v>45810</v>
      </c>
      <c r="I339" s="56" t="s">
        <v>15723</v>
      </c>
      <c r="K339" s="55" t="s">
        <v>11549</v>
      </c>
      <c r="L339" s="55" t="s">
        <v>13526</v>
      </c>
      <c r="M339" s="54">
        <v>45810</v>
      </c>
      <c r="N339" s="55" t="s">
        <v>11034</v>
      </c>
      <c r="O339" s="56" t="str">
        <f>VLOOKUP(N339,Sheet1!$B:$C,2,0)</f>
        <v>CHI NHÁNH HÀ NỘI - CÔNG TY CỔ PHẦN DỊCH VỤ THƯƠNG MẠI TỔNG HỢP WINCOMMERCE</v>
      </c>
      <c r="Q339" s="56" t="str">
        <f>VLOOKUP(N339,Sheet1!$B:$D,3,0)</f>
        <v>0104918404-002</v>
      </c>
      <c r="U339" s="55" t="s">
        <v>12329</v>
      </c>
      <c r="X339" s="55" t="s">
        <v>10934</v>
      </c>
      <c r="Y339" s="56" t="str">
        <f>VLOOKUP(X339,Sheet2!$B:$C,2,0)</f>
        <v>Gà muối 500g</v>
      </c>
      <c r="AA339" s="53" t="s">
        <v>11550</v>
      </c>
      <c r="AB339" s="53" t="s">
        <v>11551</v>
      </c>
      <c r="AD339" s="24">
        <v>1</v>
      </c>
      <c r="AF339" s="24">
        <v>111058</v>
      </c>
      <c r="AG339" s="74">
        <f t="shared" si="5"/>
        <v>111058</v>
      </c>
      <c r="AK339" s="59">
        <v>8</v>
      </c>
      <c r="AN339" s="61" t="s">
        <v>11552</v>
      </c>
      <c r="AP339" s="62" t="s">
        <v>11553</v>
      </c>
      <c r="AQ339" s="62" t="s">
        <v>11554</v>
      </c>
      <c r="AR339" s="62" t="s">
        <v>11555</v>
      </c>
    </row>
    <row r="340" spans="3:44" x14ac:dyDescent="0.25">
      <c r="C340" s="53" t="s">
        <v>11547</v>
      </c>
      <c r="D340" s="53" t="s">
        <v>11548</v>
      </c>
      <c r="E340" s="54">
        <v>45810</v>
      </c>
      <c r="F340" s="54">
        <v>45810</v>
      </c>
      <c r="G340" s="55" t="s">
        <v>886</v>
      </c>
      <c r="H340" s="54">
        <v>45810</v>
      </c>
      <c r="I340" s="56" t="s">
        <v>15724</v>
      </c>
      <c r="K340" s="55" t="s">
        <v>11549</v>
      </c>
      <c r="L340" s="55" t="s">
        <v>13527</v>
      </c>
      <c r="M340" s="54">
        <v>45810</v>
      </c>
      <c r="N340" s="55" t="s">
        <v>11034</v>
      </c>
      <c r="O340" s="56" t="str">
        <f>VLOOKUP(N340,Sheet1!$B:$C,2,0)</f>
        <v>CHI NHÁNH HÀ NỘI - CÔNG TY CỔ PHẦN DỊCH VỤ THƯƠNG MẠI TỔNG HỢP WINCOMMERCE</v>
      </c>
      <c r="Q340" s="56" t="str">
        <f>VLOOKUP(N340,Sheet1!$B:$D,3,0)</f>
        <v>0104918404-002</v>
      </c>
      <c r="U340" s="55" t="s">
        <v>12805</v>
      </c>
      <c r="X340" s="55" t="s">
        <v>10983</v>
      </c>
      <c r="Y340" s="56" t="str">
        <f>VLOOKUP(X340,Sheet2!$B:$C,2,0)</f>
        <v>Mọc Nấm Hương 250g</v>
      </c>
      <c r="AA340" s="53" t="s">
        <v>11550</v>
      </c>
      <c r="AB340" s="53" t="s">
        <v>11551</v>
      </c>
      <c r="AD340" s="24">
        <v>1</v>
      </c>
      <c r="AF340" s="24">
        <v>46000</v>
      </c>
      <c r="AG340" s="74">
        <f t="shared" si="5"/>
        <v>46000</v>
      </c>
      <c r="AK340" s="59">
        <v>8</v>
      </c>
      <c r="AN340" s="61" t="s">
        <v>11552</v>
      </c>
      <c r="AP340" s="62" t="s">
        <v>11553</v>
      </c>
      <c r="AQ340" s="62" t="s">
        <v>11554</v>
      </c>
      <c r="AR340" s="62" t="s">
        <v>11555</v>
      </c>
    </row>
    <row r="341" spans="3:44" x14ac:dyDescent="0.25">
      <c r="C341" s="53" t="s">
        <v>11547</v>
      </c>
      <c r="D341" s="53" t="s">
        <v>11548</v>
      </c>
      <c r="E341" s="54">
        <v>45810</v>
      </c>
      <c r="F341" s="54">
        <v>45810</v>
      </c>
      <c r="G341" s="55" t="s">
        <v>484</v>
      </c>
      <c r="H341" s="54">
        <v>45810</v>
      </c>
      <c r="I341" s="56" t="s">
        <v>15725</v>
      </c>
      <c r="K341" s="55" t="s">
        <v>11549</v>
      </c>
      <c r="L341" s="55" t="s">
        <v>11639</v>
      </c>
      <c r="M341" s="54">
        <v>45810</v>
      </c>
      <c r="N341" s="55" t="s">
        <v>11278</v>
      </c>
      <c r="O341" s="56" t="str">
        <f>VLOOKUP(N341,Sheet1!$B:$C,2,0)</f>
        <v>CHI NHÁNH BẮC GIANG - CÔNG TY CỔ PHẦN DỊCH VỤ THƯƠNG MẠI TỔNG HỢP WINCOMMERCE</v>
      </c>
      <c r="Q341" s="56" t="str">
        <f>VLOOKUP(N341,Sheet1!$B:$D,3,0)</f>
        <v>0104918404-065</v>
      </c>
      <c r="U341" s="55" t="s">
        <v>12451</v>
      </c>
      <c r="X341" s="55" t="s">
        <v>10938</v>
      </c>
      <c r="Y341" s="56" t="str">
        <f>VLOOKUP(X341,Sheet2!$B:$C,2,0)</f>
        <v>Giò Tai Lưỡi Xào 250g</v>
      </c>
      <c r="AA341" s="53" t="s">
        <v>11550</v>
      </c>
      <c r="AB341" s="53" t="s">
        <v>11551</v>
      </c>
      <c r="AD341" s="24">
        <v>2</v>
      </c>
      <c r="AF341" s="24">
        <v>50182</v>
      </c>
      <c r="AG341" s="74">
        <f t="shared" si="5"/>
        <v>100364</v>
      </c>
      <c r="AK341" s="59">
        <v>8</v>
      </c>
      <c r="AN341" s="61" t="s">
        <v>11552</v>
      </c>
      <c r="AP341" s="62" t="s">
        <v>11553</v>
      </c>
      <c r="AQ341" s="62" t="s">
        <v>11554</v>
      </c>
      <c r="AR341" s="62" t="s">
        <v>11555</v>
      </c>
    </row>
    <row r="342" spans="3:44" x14ac:dyDescent="0.25">
      <c r="C342" s="53" t="s">
        <v>11547</v>
      </c>
      <c r="D342" s="53" t="s">
        <v>11548</v>
      </c>
      <c r="E342" s="54">
        <v>45810</v>
      </c>
      <c r="F342" s="54">
        <v>45810</v>
      </c>
      <c r="G342" s="55" t="s">
        <v>922</v>
      </c>
      <c r="H342" s="54">
        <v>45810</v>
      </c>
      <c r="I342" s="56" t="s">
        <v>15726</v>
      </c>
      <c r="K342" s="55" t="s">
        <v>11549</v>
      </c>
      <c r="L342" s="55" t="s">
        <v>13528</v>
      </c>
      <c r="M342" s="54">
        <v>45810</v>
      </c>
      <c r="N342" s="55" t="s">
        <v>11064</v>
      </c>
      <c r="O342" s="56" t="str">
        <f>VLOOKUP(N342,Sheet1!$B:$C,2,0)</f>
        <v>CHI NHÁNH ĐÀ NẴNG - CÔNG TY CỔ PHẦN DỊCH VỤ THƯƠNG MẠI TỔNG HỢP WINCOMMERCE</v>
      </c>
      <c r="Q342" s="56" t="str">
        <f>VLOOKUP(N342,Sheet1!$B:$D,3,0)</f>
        <v>0104918404-009</v>
      </c>
      <c r="U342" s="55" t="s">
        <v>12952</v>
      </c>
      <c r="X342" s="55" t="s">
        <v>11010</v>
      </c>
      <c r="Y342" s="56" t="str">
        <f>VLOOKUP(X342,Sheet2!$B:$C,2,0)</f>
        <v>Tai heo muối 200g</v>
      </c>
      <c r="AA342" s="53" t="s">
        <v>11550</v>
      </c>
      <c r="AB342" s="53" t="s">
        <v>11551</v>
      </c>
      <c r="AD342" s="24">
        <v>2</v>
      </c>
      <c r="AF342" s="24">
        <v>55595</v>
      </c>
      <c r="AG342" s="74">
        <f t="shared" si="5"/>
        <v>111190</v>
      </c>
      <c r="AK342" s="59">
        <v>8</v>
      </c>
      <c r="AN342" s="61" t="s">
        <v>11552</v>
      </c>
      <c r="AP342" s="62" t="s">
        <v>11553</v>
      </c>
      <c r="AQ342" s="62" t="s">
        <v>11554</v>
      </c>
      <c r="AR342" s="62" t="s">
        <v>11555</v>
      </c>
    </row>
    <row r="343" spans="3:44" x14ac:dyDescent="0.25">
      <c r="C343" s="53" t="s">
        <v>11547</v>
      </c>
      <c r="D343" s="53" t="s">
        <v>11548</v>
      </c>
      <c r="E343" s="54">
        <v>45810</v>
      </c>
      <c r="F343" s="54">
        <v>45810</v>
      </c>
      <c r="G343" s="55" t="s">
        <v>952</v>
      </c>
      <c r="H343" s="54">
        <v>45810</v>
      </c>
      <c r="I343" s="56" t="s">
        <v>15727</v>
      </c>
      <c r="K343" s="55" t="s">
        <v>11549</v>
      </c>
      <c r="L343" s="55" t="s">
        <v>13529</v>
      </c>
      <c r="M343" s="54">
        <v>45810</v>
      </c>
      <c r="N343" s="55" t="s">
        <v>11054</v>
      </c>
      <c r="O343" s="56" t="str">
        <f>VLOOKUP(N343,Sheet1!$B:$C,2,0)</f>
        <v>CHI NHÁNH QUẢNG NINH - CÔNG TY CỔ PHẦN DỊCH VỤ THƯƠNG MẠI TỔNG HỢP WINCOMMERCE</v>
      </c>
      <c r="Q343" s="56" t="str">
        <f>VLOOKUP(N343,Sheet1!$B:$D,3,0)</f>
        <v>0104918404-007</v>
      </c>
      <c r="U343" s="55" t="s">
        <v>13010</v>
      </c>
      <c r="X343" s="55" t="s">
        <v>10934</v>
      </c>
      <c r="Y343" s="56" t="str">
        <f>VLOOKUP(X343,Sheet2!$B:$C,2,0)</f>
        <v>Gà muối 500g</v>
      </c>
      <c r="AA343" s="53" t="s">
        <v>11550</v>
      </c>
      <c r="AB343" s="53" t="s">
        <v>11551</v>
      </c>
      <c r="AD343" s="24">
        <v>6</v>
      </c>
      <c r="AF343" s="24">
        <v>111058</v>
      </c>
      <c r="AG343" s="74">
        <f t="shared" si="5"/>
        <v>666348</v>
      </c>
      <c r="AK343" s="59">
        <v>8</v>
      </c>
      <c r="AN343" s="61" t="s">
        <v>11552</v>
      </c>
      <c r="AP343" s="62" t="s">
        <v>11553</v>
      </c>
      <c r="AQ343" s="62" t="s">
        <v>11554</v>
      </c>
      <c r="AR343" s="62" t="s">
        <v>11555</v>
      </c>
    </row>
    <row r="344" spans="3:44" x14ac:dyDescent="0.25">
      <c r="C344" s="53" t="s">
        <v>11547</v>
      </c>
      <c r="D344" s="53" t="s">
        <v>11548</v>
      </c>
      <c r="E344" s="54">
        <v>45810</v>
      </c>
      <c r="F344" s="54">
        <v>45810</v>
      </c>
      <c r="G344" s="55" t="s">
        <v>952</v>
      </c>
      <c r="H344" s="54">
        <v>45810</v>
      </c>
      <c r="I344" s="56" t="s">
        <v>15727</v>
      </c>
      <c r="K344" s="55" t="s">
        <v>11549</v>
      </c>
      <c r="L344" s="55" t="s">
        <v>13529</v>
      </c>
      <c r="M344" s="54">
        <v>45810</v>
      </c>
      <c r="N344" s="55" t="s">
        <v>11054</v>
      </c>
      <c r="O344" s="56" t="str">
        <f>VLOOKUP(N344,Sheet1!$B:$C,2,0)</f>
        <v>CHI NHÁNH QUẢNG NINH - CÔNG TY CỔ PHẦN DỊCH VỤ THƯƠNG MẠI TỔNG HỢP WINCOMMERCE</v>
      </c>
      <c r="Q344" s="56" t="str">
        <f>VLOOKUP(N344,Sheet1!$B:$D,3,0)</f>
        <v>0104918404-007</v>
      </c>
      <c r="U344" s="55" t="s">
        <v>13010</v>
      </c>
      <c r="X344" s="55" t="s">
        <v>11010</v>
      </c>
      <c r="Y344" s="56" t="str">
        <f>VLOOKUP(X344,Sheet2!$B:$C,2,0)</f>
        <v>Tai heo muối 200g</v>
      </c>
      <c r="AA344" s="53" t="s">
        <v>11550</v>
      </c>
      <c r="AB344" s="53" t="s">
        <v>11551</v>
      </c>
      <c r="AD344" s="24">
        <v>6</v>
      </c>
      <c r="AF344" s="24">
        <v>55595</v>
      </c>
      <c r="AG344" s="74">
        <f t="shared" si="5"/>
        <v>333570</v>
      </c>
      <c r="AK344" s="59">
        <v>8</v>
      </c>
      <c r="AN344" s="61" t="s">
        <v>11552</v>
      </c>
      <c r="AP344" s="62" t="s">
        <v>11553</v>
      </c>
      <c r="AQ344" s="62" t="s">
        <v>11554</v>
      </c>
      <c r="AR344" s="62" t="s">
        <v>11555</v>
      </c>
    </row>
    <row r="345" spans="3:44" x14ac:dyDescent="0.25">
      <c r="C345" s="53" t="s">
        <v>11547</v>
      </c>
      <c r="D345" s="53" t="s">
        <v>11548</v>
      </c>
      <c r="E345" s="54">
        <v>45810</v>
      </c>
      <c r="F345" s="54">
        <v>45810</v>
      </c>
      <c r="G345" s="55" t="s">
        <v>952</v>
      </c>
      <c r="H345" s="54">
        <v>45810</v>
      </c>
      <c r="I345" s="56" t="s">
        <v>15727</v>
      </c>
      <c r="K345" s="55" t="s">
        <v>11549</v>
      </c>
      <c r="L345" s="55" t="s">
        <v>13529</v>
      </c>
      <c r="M345" s="54">
        <v>45810</v>
      </c>
      <c r="N345" s="55" t="s">
        <v>11054</v>
      </c>
      <c r="O345" s="56" t="str">
        <f>VLOOKUP(N345,Sheet1!$B:$C,2,0)</f>
        <v>CHI NHÁNH QUẢNG NINH - CÔNG TY CỔ PHẦN DỊCH VỤ THƯƠNG MẠI TỔNG HỢP WINCOMMERCE</v>
      </c>
      <c r="Q345" s="56" t="str">
        <f>VLOOKUP(N345,Sheet1!$B:$D,3,0)</f>
        <v>0104918404-007</v>
      </c>
      <c r="U345" s="55" t="s">
        <v>13010</v>
      </c>
      <c r="X345" s="55" t="s">
        <v>10883</v>
      </c>
      <c r="Y345" s="56" t="str">
        <f>VLOOKUP(X345,Sheet2!$B:$C,2,0)</f>
        <v>Chân giò heo muối 300g</v>
      </c>
      <c r="AA345" s="53" t="s">
        <v>11550</v>
      </c>
      <c r="AB345" s="53" t="s">
        <v>11551</v>
      </c>
      <c r="AD345" s="24">
        <v>7</v>
      </c>
      <c r="AF345" s="24">
        <v>60213</v>
      </c>
      <c r="AG345" s="74">
        <f t="shared" si="5"/>
        <v>421491</v>
      </c>
      <c r="AK345" s="59">
        <v>8</v>
      </c>
      <c r="AN345" s="61" t="s">
        <v>11552</v>
      </c>
      <c r="AP345" s="62" t="s">
        <v>11553</v>
      </c>
      <c r="AQ345" s="62" t="s">
        <v>11554</v>
      </c>
      <c r="AR345" s="62" t="s">
        <v>11555</v>
      </c>
    </row>
    <row r="346" spans="3:44" x14ac:dyDescent="0.25">
      <c r="C346" s="53" t="s">
        <v>11547</v>
      </c>
      <c r="D346" s="53" t="s">
        <v>11548</v>
      </c>
      <c r="E346" s="54">
        <v>45810</v>
      </c>
      <c r="F346" s="54">
        <v>45810</v>
      </c>
      <c r="G346" s="55" t="s">
        <v>850</v>
      </c>
      <c r="H346" s="54">
        <v>45810</v>
      </c>
      <c r="I346" s="56" t="s">
        <v>15728</v>
      </c>
      <c r="K346" s="55" t="s">
        <v>11549</v>
      </c>
      <c r="L346" s="55" t="s">
        <v>13530</v>
      </c>
      <c r="M346" s="54">
        <v>45810</v>
      </c>
      <c r="N346" s="55" t="s">
        <v>11243</v>
      </c>
      <c r="O346" s="56" t="str">
        <f>VLOOKUP(N346,Sheet1!$B:$C,2,0)</f>
        <v>CHI NHÁNH NGHỆ AN - CÔNG TY CỔ PHẦN DỊCH VỤ THƯƠNG MẠI TỔNG HỢP WINCOMMERCE</v>
      </c>
      <c r="Q346" s="56" t="str">
        <f>VLOOKUP(N346,Sheet1!$B:$D,3,0)</f>
        <v>0104918404-058</v>
      </c>
      <c r="U346" s="55" t="s">
        <v>15280</v>
      </c>
      <c r="X346" s="55" t="s">
        <v>10897</v>
      </c>
      <c r="Y346" s="56" t="str">
        <f>VLOOKUP(X346,Sheet2!$B:$C,2,0)</f>
        <v>Chả nướng 300g</v>
      </c>
      <c r="AA346" s="53" t="s">
        <v>11550</v>
      </c>
      <c r="AB346" s="53" t="s">
        <v>11551</v>
      </c>
      <c r="AD346" s="24">
        <v>3</v>
      </c>
      <c r="AF346" s="24">
        <v>56760</v>
      </c>
      <c r="AG346" s="74">
        <f t="shared" si="5"/>
        <v>170280</v>
      </c>
      <c r="AK346" s="59">
        <v>8</v>
      </c>
      <c r="AN346" s="61" t="s">
        <v>11552</v>
      </c>
      <c r="AP346" s="62" t="s">
        <v>11553</v>
      </c>
      <c r="AQ346" s="62" t="s">
        <v>11554</v>
      </c>
      <c r="AR346" s="62" t="s">
        <v>11555</v>
      </c>
    </row>
    <row r="347" spans="3:44" x14ac:dyDescent="0.25">
      <c r="C347" s="53" t="s">
        <v>11547</v>
      </c>
      <c r="D347" s="53" t="s">
        <v>11548</v>
      </c>
      <c r="E347" s="54">
        <v>45810</v>
      </c>
      <c r="F347" s="54">
        <v>45810</v>
      </c>
      <c r="G347" s="55" t="s">
        <v>1024</v>
      </c>
      <c r="H347" s="54">
        <v>45810</v>
      </c>
      <c r="I347" s="56" t="s">
        <v>15729</v>
      </c>
      <c r="K347" s="55" t="s">
        <v>11549</v>
      </c>
      <c r="L347" s="55" t="s">
        <v>13531</v>
      </c>
      <c r="M347" s="54">
        <v>45810</v>
      </c>
      <c r="N347" s="55" t="s">
        <v>11034</v>
      </c>
      <c r="O347" s="56" t="str">
        <f>VLOOKUP(N347,Sheet1!$B:$C,2,0)</f>
        <v>CHI NHÁNH HÀ NỘI - CÔNG TY CỔ PHẦN DỊCH VỤ THƯƠNG MẠI TỔNG HỢP WINCOMMERCE</v>
      </c>
      <c r="Q347" s="56" t="str">
        <f>VLOOKUP(N347,Sheet1!$B:$D,3,0)</f>
        <v>0104918404-002</v>
      </c>
      <c r="U347" s="55" t="s">
        <v>12064</v>
      </c>
      <c r="X347" s="55" t="s">
        <v>10934</v>
      </c>
      <c r="Y347" s="56" t="str">
        <f>VLOOKUP(X347,Sheet2!$B:$C,2,0)</f>
        <v>Gà muối 500g</v>
      </c>
      <c r="AA347" s="53" t="s">
        <v>11550</v>
      </c>
      <c r="AB347" s="53" t="s">
        <v>11551</v>
      </c>
      <c r="AD347" s="24">
        <v>1</v>
      </c>
      <c r="AF347" s="24">
        <v>111058</v>
      </c>
      <c r="AG347" s="74">
        <f t="shared" si="5"/>
        <v>111058</v>
      </c>
      <c r="AK347" s="59">
        <v>8</v>
      </c>
      <c r="AN347" s="61" t="s">
        <v>11552</v>
      </c>
      <c r="AP347" s="62" t="s">
        <v>11553</v>
      </c>
      <c r="AQ347" s="62" t="s">
        <v>11554</v>
      </c>
      <c r="AR347" s="62" t="s">
        <v>11555</v>
      </c>
    </row>
    <row r="348" spans="3:44" x14ac:dyDescent="0.25">
      <c r="C348" s="53" t="s">
        <v>11547</v>
      </c>
      <c r="D348" s="53" t="s">
        <v>11548</v>
      </c>
      <c r="E348" s="54">
        <v>45810</v>
      </c>
      <c r="F348" s="54">
        <v>45810</v>
      </c>
      <c r="G348" s="55" t="s">
        <v>504</v>
      </c>
      <c r="H348" s="54">
        <v>45810</v>
      </c>
      <c r="I348" s="56" t="s">
        <v>15730</v>
      </c>
      <c r="K348" s="55" t="s">
        <v>11549</v>
      </c>
      <c r="L348" s="55" t="s">
        <v>13532</v>
      </c>
      <c r="M348" s="54">
        <v>45810</v>
      </c>
      <c r="N348" s="55" t="s">
        <v>11039</v>
      </c>
      <c r="O348" s="56" t="str">
        <f>VLOOKUP(N348,Sheet1!$B:$C,2,0)</f>
        <v>CHI NHÁNH PHÚ THỌ - CÔNG TY CỔ PHẦN DỊCH VỤ THƯƠNG MẠI TỔNG HỢP WINCOMMERCE</v>
      </c>
      <c r="Q348" s="56" t="str">
        <f>VLOOKUP(N348,Sheet1!$B:$D,3,0)</f>
        <v>0104918404-003</v>
      </c>
      <c r="U348" s="55" t="s">
        <v>12649</v>
      </c>
      <c r="X348" s="55" t="s">
        <v>10934</v>
      </c>
      <c r="Y348" s="56" t="str">
        <f>VLOOKUP(X348,Sheet2!$B:$C,2,0)</f>
        <v>Gà muối 500g</v>
      </c>
      <c r="AA348" s="53" t="s">
        <v>11550</v>
      </c>
      <c r="AB348" s="53" t="s">
        <v>11551</v>
      </c>
      <c r="AD348" s="24">
        <v>2</v>
      </c>
      <c r="AF348" s="24">
        <v>111058</v>
      </c>
      <c r="AG348" s="74">
        <f t="shared" si="5"/>
        <v>222116</v>
      </c>
      <c r="AK348" s="59">
        <v>8</v>
      </c>
      <c r="AN348" s="61" t="s">
        <v>11552</v>
      </c>
      <c r="AP348" s="62" t="s">
        <v>11553</v>
      </c>
      <c r="AQ348" s="62" t="s">
        <v>11554</v>
      </c>
      <c r="AR348" s="62" t="s">
        <v>11555</v>
      </c>
    </row>
    <row r="349" spans="3:44" x14ac:dyDescent="0.25">
      <c r="C349" s="53" t="s">
        <v>11547</v>
      </c>
      <c r="D349" s="53" t="s">
        <v>11548</v>
      </c>
      <c r="E349" s="54">
        <v>45810</v>
      </c>
      <c r="F349" s="54">
        <v>45810</v>
      </c>
      <c r="G349" s="55" t="s">
        <v>444</v>
      </c>
      <c r="H349" s="54">
        <v>45810</v>
      </c>
      <c r="I349" s="56" t="s">
        <v>15731</v>
      </c>
      <c r="K349" s="55" t="s">
        <v>11549</v>
      </c>
      <c r="L349" s="55" t="s">
        <v>13533</v>
      </c>
      <c r="M349" s="54">
        <v>45810</v>
      </c>
      <c r="N349" s="55" t="s">
        <v>11034</v>
      </c>
      <c r="O349" s="56" t="str">
        <f>VLOOKUP(N349,Sheet1!$B:$C,2,0)</f>
        <v>CHI NHÁNH HÀ NỘI - CÔNG TY CỔ PHẦN DỊCH VỤ THƯƠNG MẠI TỔNG HỢP WINCOMMERCE</v>
      </c>
      <c r="Q349" s="56" t="str">
        <f>VLOOKUP(N349,Sheet1!$B:$D,3,0)</f>
        <v>0104918404-002</v>
      </c>
      <c r="U349" s="55" t="s">
        <v>12817</v>
      </c>
      <c r="X349" s="55" t="s">
        <v>10934</v>
      </c>
      <c r="Y349" s="56" t="str">
        <f>VLOOKUP(X349,Sheet2!$B:$C,2,0)</f>
        <v>Gà muối 500g</v>
      </c>
      <c r="AA349" s="53" t="s">
        <v>11550</v>
      </c>
      <c r="AB349" s="53" t="s">
        <v>11551</v>
      </c>
      <c r="AD349" s="24">
        <v>1</v>
      </c>
      <c r="AF349" s="24">
        <v>111058</v>
      </c>
      <c r="AG349" s="74">
        <f t="shared" si="5"/>
        <v>111058</v>
      </c>
      <c r="AK349" s="59">
        <v>8</v>
      </c>
      <c r="AN349" s="61" t="s">
        <v>11552</v>
      </c>
      <c r="AP349" s="62" t="s">
        <v>11553</v>
      </c>
      <c r="AQ349" s="62" t="s">
        <v>11554</v>
      </c>
      <c r="AR349" s="62" t="s">
        <v>11555</v>
      </c>
    </row>
    <row r="350" spans="3:44" x14ac:dyDescent="0.25">
      <c r="C350" s="53" t="s">
        <v>11547</v>
      </c>
      <c r="D350" s="53" t="s">
        <v>11548</v>
      </c>
      <c r="E350" s="54">
        <v>45810</v>
      </c>
      <c r="F350" s="54">
        <v>45810</v>
      </c>
      <c r="G350" s="55" t="s">
        <v>444</v>
      </c>
      <c r="H350" s="54">
        <v>45810</v>
      </c>
      <c r="I350" s="56" t="s">
        <v>15731</v>
      </c>
      <c r="K350" s="55" t="s">
        <v>11549</v>
      </c>
      <c r="L350" s="55" t="s">
        <v>13533</v>
      </c>
      <c r="M350" s="54">
        <v>45810</v>
      </c>
      <c r="N350" s="55" t="s">
        <v>11034</v>
      </c>
      <c r="O350" s="56" t="str">
        <f>VLOOKUP(N350,Sheet1!$B:$C,2,0)</f>
        <v>CHI NHÁNH HÀ NỘI - CÔNG TY CỔ PHẦN DỊCH VỤ THƯƠNG MẠI TỔNG HỢP WINCOMMERCE</v>
      </c>
      <c r="Q350" s="56" t="str">
        <f>VLOOKUP(N350,Sheet1!$B:$D,3,0)</f>
        <v>0104918404-002</v>
      </c>
      <c r="U350" s="55" t="s">
        <v>12817</v>
      </c>
      <c r="X350" s="55" t="s">
        <v>10983</v>
      </c>
      <c r="Y350" s="56" t="str">
        <f>VLOOKUP(X350,Sheet2!$B:$C,2,0)</f>
        <v>Mọc Nấm Hương 250g</v>
      </c>
      <c r="AA350" s="53" t="s">
        <v>11550</v>
      </c>
      <c r="AB350" s="53" t="s">
        <v>11551</v>
      </c>
      <c r="AD350" s="24">
        <v>4</v>
      </c>
      <c r="AF350" s="24">
        <v>46000</v>
      </c>
      <c r="AG350" s="74">
        <f t="shared" si="5"/>
        <v>184000</v>
      </c>
      <c r="AK350" s="59">
        <v>8</v>
      </c>
      <c r="AN350" s="61" t="s">
        <v>11552</v>
      </c>
      <c r="AP350" s="62" t="s">
        <v>11553</v>
      </c>
      <c r="AQ350" s="62" t="s">
        <v>11554</v>
      </c>
      <c r="AR350" s="62" t="s">
        <v>11555</v>
      </c>
    </row>
    <row r="351" spans="3:44" x14ac:dyDescent="0.25">
      <c r="C351" s="53" t="s">
        <v>11547</v>
      </c>
      <c r="D351" s="53" t="s">
        <v>11548</v>
      </c>
      <c r="E351" s="54">
        <v>45810</v>
      </c>
      <c r="F351" s="54">
        <v>45810</v>
      </c>
      <c r="G351" s="55" t="s">
        <v>1035</v>
      </c>
      <c r="H351" s="54">
        <v>45810</v>
      </c>
      <c r="I351" s="56" t="s">
        <v>15732</v>
      </c>
      <c r="K351" s="55" t="s">
        <v>11549</v>
      </c>
      <c r="L351" s="55" t="s">
        <v>13314</v>
      </c>
      <c r="M351" s="54">
        <v>45810</v>
      </c>
      <c r="N351" s="55" t="s">
        <v>11079</v>
      </c>
      <c r="O351" s="56" t="str">
        <f>VLOOKUP(N351,Sheet1!$B:$C,2,0)</f>
        <v>CHI NHÁNH KON TUM - CÔNG TY CỔ PHẦN DỊCH VỤ THƯƠNG MẠI TỔNG HỢP WINCOMMERCE</v>
      </c>
      <c r="Q351" s="56" t="str">
        <f>VLOOKUP(N351,Sheet1!$B:$D,3,0)</f>
        <v>0104918404-014</v>
      </c>
      <c r="U351" s="55" t="s">
        <v>12295</v>
      </c>
      <c r="X351" s="55" t="s">
        <v>10927</v>
      </c>
      <c r="Y351" s="56" t="str">
        <f>VLOOKUP(X351,Sheet2!$B:$C,2,0)</f>
        <v>Giò lụa cây 250g</v>
      </c>
      <c r="AA351" s="53" t="s">
        <v>11550</v>
      </c>
      <c r="AB351" s="53" t="s">
        <v>11551</v>
      </c>
      <c r="AD351" s="24">
        <v>2</v>
      </c>
      <c r="AF351" s="24">
        <v>49500</v>
      </c>
      <c r="AG351" s="74">
        <f t="shared" si="5"/>
        <v>99000</v>
      </c>
      <c r="AK351" s="59">
        <v>8</v>
      </c>
      <c r="AN351" s="61" t="s">
        <v>11552</v>
      </c>
      <c r="AP351" s="62" t="s">
        <v>11553</v>
      </c>
      <c r="AQ351" s="62" t="s">
        <v>11554</v>
      </c>
      <c r="AR351" s="62" t="s">
        <v>11555</v>
      </c>
    </row>
    <row r="352" spans="3:44" x14ac:dyDescent="0.25">
      <c r="C352" s="53" t="s">
        <v>11547</v>
      </c>
      <c r="D352" s="53" t="s">
        <v>11548</v>
      </c>
      <c r="E352" s="54">
        <v>45810</v>
      </c>
      <c r="F352" s="54">
        <v>45810</v>
      </c>
      <c r="G352" s="55" t="s">
        <v>534</v>
      </c>
      <c r="H352" s="54">
        <v>45810</v>
      </c>
      <c r="I352" s="56" t="s">
        <v>15733</v>
      </c>
      <c r="K352" s="55" t="s">
        <v>11549</v>
      </c>
      <c r="L352" s="55" t="s">
        <v>13534</v>
      </c>
      <c r="M352" s="54">
        <v>45810</v>
      </c>
      <c r="N352" s="55" t="s">
        <v>11243</v>
      </c>
      <c r="O352" s="56" t="str">
        <f>VLOOKUP(N352,Sheet1!$B:$C,2,0)</f>
        <v>CHI NHÁNH NGHỆ AN - CÔNG TY CỔ PHẦN DỊCH VỤ THƯƠNG MẠI TỔNG HỢP WINCOMMERCE</v>
      </c>
      <c r="Q352" s="56" t="str">
        <f>VLOOKUP(N352,Sheet1!$B:$D,3,0)</f>
        <v>0104918404-058</v>
      </c>
      <c r="U352" s="55" t="s">
        <v>12067</v>
      </c>
      <c r="X352" s="55" t="s">
        <v>10938</v>
      </c>
      <c r="Y352" s="56" t="str">
        <f>VLOOKUP(X352,Sheet2!$B:$C,2,0)</f>
        <v>Giò Tai Lưỡi Xào 250g</v>
      </c>
      <c r="AA352" s="53" t="s">
        <v>11550</v>
      </c>
      <c r="AB352" s="53" t="s">
        <v>11551</v>
      </c>
      <c r="AD352" s="24">
        <v>5</v>
      </c>
      <c r="AF352" s="24">
        <v>50182</v>
      </c>
      <c r="AG352" s="74">
        <f t="shared" si="5"/>
        <v>250910</v>
      </c>
      <c r="AK352" s="59">
        <v>8</v>
      </c>
      <c r="AN352" s="61" t="s">
        <v>11552</v>
      </c>
      <c r="AP352" s="62" t="s">
        <v>11553</v>
      </c>
      <c r="AQ352" s="62" t="s">
        <v>11554</v>
      </c>
      <c r="AR352" s="62" t="s">
        <v>11555</v>
      </c>
    </row>
    <row r="353" spans="3:44" x14ac:dyDescent="0.25">
      <c r="C353" s="53" t="s">
        <v>11547</v>
      </c>
      <c r="D353" s="53" t="s">
        <v>11548</v>
      </c>
      <c r="E353" s="54">
        <v>45810</v>
      </c>
      <c r="F353" s="54">
        <v>45810</v>
      </c>
      <c r="G353" s="55" t="s">
        <v>926</v>
      </c>
      <c r="H353" s="54">
        <v>45810</v>
      </c>
      <c r="I353" s="56" t="s">
        <v>15734</v>
      </c>
      <c r="K353" s="55" t="s">
        <v>11549</v>
      </c>
      <c r="L353" s="55" t="s">
        <v>11773</v>
      </c>
      <c r="M353" s="54">
        <v>45810</v>
      </c>
      <c r="N353" s="55" t="s">
        <v>11243</v>
      </c>
      <c r="O353" s="56" t="str">
        <f>VLOOKUP(N353,Sheet1!$B:$C,2,0)</f>
        <v>CHI NHÁNH NGHỆ AN - CÔNG TY CỔ PHẦN DỊCH VỤ THƯƠNG MẠI TỔNG HỢP WINCOMMERCE</v>
      </c>
      <c r="Q353" s="56" t="str">
        <f>VLOOKUP(N353,Sheet1!$B:$D,3,0)</f>
        <v>0104918404-058</v>
      </c>
      <c r="U353" s="55" t="s">
        <v>12127</v>
      </c>
      <c r="X353" s="55" t="s">
        <v>10927</v>
      </c>
      <c r="Y353" s="56" t="str">
        <f>VLOOKUP(X353,Sheet2!$B:$C,2,0)</f>
        <v>Giò lụa cây 250g</v>
      </c>
      <c r="AA353" s="53" t="s">
        <v>11550</v>
      </c>
      <c r="AB353" s="53" t="s">
        <v>11551</v>
      </c>
      <c r="AD353" s="24">
        <v>1</v>
      </c>
      <c r="AF353" s="24">
        <v>49500</v>
      </c>
      <c r="AG353" s="74">
        <f t="shared" si="5"/>
        <v>49500</v>
      </c>
      <c r="AK353" s="59">
        <v>8</v>
      </c>
      <c r="AN353" s="61" t="s">
        <v>11552</v>
      </c>
      <c r="AP353" s="62" t="s">
        <v>11553</v>
      </c>
      <c r="AQ353" s="62" t="s">
        <v>11554</v>
      </c>
      <c r="AR353" s="62" t="s">
        <v>11555</v>
      </c>
    </row>
    <row r="354" spans="3:44" x14ac:dyDescent="0.25">
      <c r="C354" s="53" t="s">
        <v>11547</v>
      </c>
      <c r="D354" s="53" t="s">
        <v>11548</v>
      </c>
      <c r="E354" s="54">
        <v>45810</v>
      </c>
      <c r="F354" s="54">
        <v>45810</v>
      </c>
      <c r="G354" s="55" t="s">
        <v>786</v>
      </c>
      <c r="H354" s="54">
        <v>45810</v>
      </c>
      <c r="I354" s="56" t="s">
        <v>15735</v>
      </c>
      <c r="K354" s="55" t="s">
        <v>11549</v>
      </c>
      <c r="L354" s="55" t="s">
        <v>13535</v>
      </c>
      <c r="M354" s="54">
        <v>45810</v>
      </c>
      <c r="N354" s="55" t="s">
        <v>11064</v>
      </c>
      <c r="O354" s="56" t="str">
        <f>VLOOKUP(N354,Sheet1!$B:$C,2,0)</f>
        <v>CHI NHÁNH ĐÀ NẴNG - CÔNG TY CỔ PHẦN DỊCH VỤ THƯƠNG MẠI TỔNG HỢP WINCOMMERCE</v>
      </c>
      <c r="Q354" s="56" t="str">
        <f>VLOOKUP(N354,Sheet1!$B:$D,3,0)</f>
        <v>0104918404-009</v>
      </c>
      <c r="U354" s="55" t="s">
        <v>12312</v>
      </c>
      <c r="X354" s="55" t="s">
        <v>10881</v>
      </c>
      <c r="Y354" s="56" t="str">
        <f>VLOOKUP(X354,Sheet2!$B:$C,2,0)</f>
        <v>Chả cốm 300g</v>
      </c>
      <c r="AA354" s="53" t="s">
        <v>11550</v>
      </c>
      <c r="AB354" s="53" t="s">
        <v>11551</v>
      </c>
      <c r="AD354" s="24">
        <v>1</v>
      </c>
      <c r="AF354" s="24">
        <v>60885</v>
      </c>
      <c r="AG354" s="74">
        <f t="shared" si="5"/>
        <v>60885</v>
      </c>
      <c r="AK354" s="59">
        <v>8</v>
      </c>
      <c r="AN354" s="61" t="s">
        <v>11552</v>
      </c>
      <c r="AP354" s="62" t="s">
        <v>11553</v>
      </c>
      <c r="AQ354" s="62" t="s">
        <v>11554</v>
      </c>
      <c r="AR354" s="62" t="s">
        <v>11555</v>
      </c>
    </row>
    <row r="355" spans="3:44" x14ac:dyDescent="0.25">
      <c r="C355" s="53" t="s">
        <v>11547</v>
      </c>
      <c r="D355" s="53" t="s">
        <v>11548</v>
      </c>
      <c r="E355" s="54">
        <v>45810</v>
      </c>
      <c r="F355" s="54">
        <v>45810</v>
      </c>
      <c r="G355" s="55" t="s">
        <v>956</v>
      </c>
      <c r="H355" s="54">
        <v>45810</v>
      </c>
      <c r="I355" s="56" t="s">
        <v>15736</v>
      </c>
      <c r="K355" s="55" t="s">
        <v>11549</v>
      </c>
      <c r="L355" s="55" t="s">
        <v>13536</v>
      </c>
      <c r="M355" s="54">
        <v>45810</v>
      </c>
      <c r="N355" s="55" t="s">
        <v>11049</v>
      </c>
      <c r="O355" s="56" t="str">
        <f>VLOOKUP(N355,Sheet1!$B:$C,2,0)</f>
        <v>CHI NHÁNH HẢI DƯƠNG - CÔNG TY CỔ PHẦN DỊCH VỤ THƯƠNG MẠI TỔNG HỢP WINCOMMERCE</v>
      </c>
      <c r="Q355" s="56" t="str">
        <f>VLOOKUP(N355,Sheet1!$B:$D,3,0)</f>
        <v>0104918404-006</v>
      </c>
      <c r="U355" s="55" t="s">
        <v>13317</v>
      </c>
      <c r="X355" s="55" t="s">
        <v>10934</v>
      </c>
      <c r="Y355" s="56" t="str">
        <f>VLOOKUP(X355,Sheet2!$B:$C,2,0)</f>
        <v>Gà muối 500g</v>
      </c>
      <c r="AA355" s="53" t="s">
        <v>11550</v>
      </c>
      <c r="AB355" s="53" t="s">
        <v>11551</v>
      </c>
      <c r="AD355" s="24">
        <v>1</v>
      </c>
      <c r="AF355" s="24">
        <v>111058</v>
      </c>
      <c r="AG355" s="74">
        <f t="shared" si="5"/>
        <v>111058</v>
      </c>
      <c r="AK355" s="59">
        <v>8</v>
      </c>
      <c r="AN355" s="61" t="s">
        <v>11552</v>
      </c>
      <c r="AP355" s="62" t="s">
        <v>11553</v>
      </c>
      <c r="AQ355" s="62" t="s">
        <v>11554</v>
      </c>
      <c r="AR355" s="62" t="s">
        <v>11555</v>
      </c>
    </row>
    <row r="356" spans="3:44" x14ac:dyDescent="0.25">
      <c r="C356" s="53" t="s">
        <v>11547</v>
      </c>
      <c r="D356" s="53" t="s">
        <v>11548</v>
      </c>
      <c r="E356" s="54">
        <v>45810</v>
      </c>
      <c r="F356" s="54">
        <v>45810</v>
      </c>
      <c r="G356" s="55" t="s">
        <v>666</v>
      </c>
      <c r="H356" s="54">
        <v>45810</v>
      </c>
      <c r="I356" s="56" t="s">
        <v>15737</v>
      </c>
      <c r="K356" s="55" t="s">
        <v>11549</v>
      </c>
      <c r="L356" s="55" t="s">
        <v>11351</v>
      </c>
      <c r="M356" s="54">
        <v>45810</v>
      </c>
      <c r="N356" s="55" t="s">
        <v>11049</v>
      </c>
      <c r="O356" s="56" t="str">
        <f>VLOOKUP(N356,Sheet1!$B:$C,2,0)</f>
        <v>CHI NHÁNH HẢI DƯƠNG - CÔNG TY CỔ PHẦN DỊCH VỤ THƯƠNG MẠI TỔNG HỢP WINCOMMERCE</v>
      </c>
      <c r="Q356" s="56" t="str">
        <f>VLOOKUP(N356,Sheet1!$B:$D,3,0)</f>
        <v>0104918404-006</v>
      </c>
      <c r="U356" s="55" t="s">
        <v>12332</v>
      </c>
      <c r="X356" s="55" t="s">
        <v>10934</v>
      </c>
      <c r="Y356" s="56" t="str">
        <f>VLOOKUP(X356,Sheet2!$B:$C,2,0)</f>
        <v>Gà muối 500g</v>
      </c>
      <c r="AA356" s="53" t="s">
        <v>11550</v>
      </c>
      <c r="AB356" s="53" t="s">
        <v>11551</v>
      </c>
      <c r="AD356" s="24">
        <v>1</v>
      </c>
      <c r="AF356" s="24">
        <v>111058</v>
      </c>
      <c r="AG356" s="74">
        <f t="shared" si="5"/>
        <v>111058</v>
      </c>
      <c r="AK356" s="59">
        <v>8</v>
      </c>
      <c r="AN356" s="61" t="s">
        <v>11552</v>
      </c>
      <c r="AP356" s="62" t="s">
        <v>11553</v>
      </c>
      <c r="AQ356" s="62" t="s">
        <v>11554</v>
      </c>
      <c r="AR356" s="62" t="s">
        <v>11555</v>
      </c>
    </row>
    <row r="357" spans="3:44" x14ac:dyDescent="0.25">
      <c r="C357" s="53" t="s">
        <v>11547</v>
      </c>
      <c r="D357" s="53" t="s">
        <v>11548</v>
      </c>
      <c r="E357" s="54">
        <v>45810</v>
      </c>
      <c r="F357" s="54">
        <v>45810</v>
      </c>
      <c r="G357" s="55" t="s">
        <v>998</v>
      </c>
      <c r="H357" s="54">
        <v>45810</v>
      </c>
      <c r="I357" s="56" t="s">
        <v>15738</v>
      </c>
      <c r="K357" s="55" t="s">
        <v>11549</v>
      </c>
      <c r="L357" s="55" t="s">
        <v>13537</v>
      </c>
      <c r="M357" s="54">
        <v>45810</v>
      </c>
      <c r="N357" s="55" t="s">
        <v>11194</v>
      </c>
      <c r="O357" s="56" t="str">
        <f>VLOOKUP(N357,Sheet1!$B:$C,2,0)</f>
        <v>CHI NHÁNH THÁI BÌNH - CÔNG TY CỔ PHẦN DỊCH VỤ THƯƠNG MẠI TỔNG HỢP WINCOMMERCE</v>
      </c>
      <c r="Q357" s="56" t="str">
        <f>VLOOKUP(N357,Sheet1!$B:$D,3,0)</f>
        <v>0104918404-044</v>
      </c>
      <c r="U357" s="55" t="s">
        <v>13245</v>
      </c>
      <c r="X357" s="55" t="s">
        <v>10938</v>
      </c>
      <c r="Y357" s="56" t="str">
        <f>VLOOKUP(X357,Sheet2!$B:$C,2,0)</f>
        <v>Giò Tai Lưỡi Xào 250g</v>
      </c>
      <c r="AA357" s="53" t="s">
        <v>11550</v>
      </c>
      <c r="AB357" s="53" t="s">
        <v>11551</v>
      </c>
      <c r="AD357" s="24">
        <v>1</v>
      </c>
      <c r="AF357" s="24">
        <v>50182</v>
      </c>
      <c r="AG357" s="74">
        <f t="shared" si="5"/>
        <v>50182</v>
      </c>
      <c r="AK357" s="59">
        <v>8</v>
      </c>
      <c r="AN357" s="61" t="s">
        <v>11552</v>
      </c>
      <c r="AP357" s="62" t="s">
        <v>11553</v>
      </c>
      <c r="AQ357" s="62" t="s">
        <v>11554</v>
      </c>
      <c r="AR357" s="62" t="s">
        <v>11555</v>
      </c>
    </row>
    <row r="358" spans="3:44" x14ac:dyDescent="0.25">
      <c r="C358" s="53" t="s">
        <v>11547</v>
      </c>
      <c r="D358" s="53" t="s">
        <v>11548</v>
      </c>
      <c r="E358" s="54">
        <v>45810</v>
      </c>
      <c r="F358" s="54">
        <v>45810</v>
      </c>
      <c r="G358" s="55" t="s">
        <v>998</v>
      </c>
      <c r="H358" s="54">
        <v>45810</v>
      </c>
      <c r="I358" s="56" t="s">
        <v>15738</v>
      </c>
      <c r="K358" s="55" t="s">
        <v>11549</v>
      </c>
      <c r="L358" s="55" t="s">
        <v>13537</v>
      </c>
      <c r="M358" s="54">
        <v>45810</v>
      </c>
      <c r="N358" s="55" t="s">
        <v>11194</v>
      </c>
      <c r="O358" s="56" t="str">
        <f>VLOOKUP(N358,Sheet1!$B:$C,2,0)</f>
        <v>CHI NHÁNH THÁI BÌNH - CÔNG TY CỔ PHẦN DỊCH VỤ THƯƠNG MẠI TỔNG HỢP WINCOMMERCE</v>
      </c>
      <c r="Q358" s="56" t="str">
        <f>VLOOKUP(N358,Sheet1!$B:$D,3,0)</f>
        <v>0104918404-044</v>
      </c>
      <c r="U358" s="55" t="s">
        <v>13245</v>
      </c>
      <c r="X358" s="55" t="s">
        <v>10897</v>
      </c>
      <c r="Y358" s="56" t="str">
        <f>VLOOKUP(X358,Sheet2!$B:$C,2,0)</f>
        <v>Chả nướng 300g</v>
      </c>
      <c r="AA358" s="53" t="s">
        <v>11550</v>
      </c>
      <c r="AB358" s="53" t="s">
        <v>11551</v>
      </c>
      <c r="AD358" s="24">
        <v>1</v>
      </c>
      <c r="AF358" s="24">
        <v>56760</v>
      </c>
      <c r="AG358" s="74">
        <f t="shared" si="5"/>
        <v>56760</v>
      </c>
      <c r="AK358" s="59">
        <v>8</v>
      </c>
      <c r="AN358" s="61" t="s">
        <v>11552</v>
      </c>
      <c r="AP358" s="62" t="s">
        <v>11553</v>
      </c>
      <c r="AQ358" s="62" t="s">
        <v>11554</v>
      </c>
      <c r="AR358" s="62" t="s">
        <v>11555</v>
      </c>
    </row>
    <row r="359" spans="3:44" x14ac:dyDescent="0.25">
      <c r="C359" s="53" t="s">
        <v>11547</v>
      </c>
      <c r="D359" s="53" t="s">
        <v>11548</v>
      </c>
      <c r="E359" s="54">
        <v>45810</v>
      </c>
      <c r="F359" s="54">
        <v>45810</v>
      </c>
      <c r="G359" s="55" t="s">
        <v>476</v>
      </c>
      <c r="H359" s="54">
        <v>45810</v>
      </c>
      <c r="I359" s="56" t="s">
        <v>15739</v>
      </c>
      <c r="K359" s="55" t="s">
        <v>11549</v>
      </c>
      <c r="L359" s="55" t="s">
        <v>13538</v>
      </c>
      <c r="M359" s="54">
        <v>45810</v>
      </c>
      <c r="N359" s="55" t="s">
        <v>11034</v>
      </c>
      <c r="O359" s="56" t="str">
        <f>VLOOKUP(N359,Sheet1!$B:$C,2,0)</f>
        <v>CHI NHÁNH HÀ NỘI - CÔNG TY CỔ PHẦN DỊCH VỤ THƯƠNG MẠI TỔNG HỢP WINCOMMERCE</v>
      </c>
      <c r="Q359" s="56" t="str">
        <f>VLOOKUP(N359,Sheet1!$B:$D,3,0)</f>
        <v>0104918404-002</v>
      </c>
      <c r="U359" s="55" t="s">
        <v>12085</v>
      </c>
      <c r="X359" s="55" t="s">
        <v>10983</v>
      </c>
      <c r="Y359" s="56" t="str">
        <f>VLOOKUP(X359,Sheet2!$B:$C,2,0)</f>
        <v>Mọc Nấm Hương 250g</v>
      </c>
      <c r="AA359" s="53" t="s">
        <v>11550</v>
      </c>
      <c r="AB359" s="53" t="s">
        <v>11551</v>
      </c>
      <c r="AD359" s="24">
        <v>2</v>
      </c>
      <c r="AF359" s="24">
        <v>46000</v>
      </c>
      <c r="AG359" s="74">
        <f t="shared" si="5"/>
        <v>92000</v>
      </c>
      <c r="AK359" s="59">
        <v>8</v>
      </c>
      <c r="AN359" s="61" t="s">
        <v>11552</v>
      </c>
      <c r="AP359" s="62" t="s">
        <v>11553</v>
      </c>
      <c r="AQ359" s="62" t="s">
        <v>11554</v>
      </c>
      <c r="AR359" s="62" t="s">
        <v>11555</v>
      </c>
    </row>
    <row r="360" spans="3:44" x14ac:dyDescent="0.25">
      <c r="C360" s="53" t="s">
        <v>11547</v>
      </c>
      <c r="D360" s="53" t="s">
        <v>11548</v>
      </c>
      <c r="E360" s="54">
        <v>45810</v>
      </c>
      <c r="F360" s="54">
        <v>45810</v>
      </c>
      <c r="G360" s="55" t="s">
        <v>810</v>
      </c>
      <c r="H360" s="54">
        <v>45810</v>
      </c>
      <c r="I360" s="56" t="s">
        <v>15740</v>
      </c>
      <c r="K360" s="55" t="s">
        <v>11549</v>
      </c>
      <c r="L360" s="55" t="s">
        <v>11776</v>
      </c>
      <c r="M360" s="54">
        <v>45810</v>
      </c>
      <c r="N360" s="55" t="s">
        <v>11243</v>
      </c>
      <c r="O360" s="56" t="str">
        <f>VLOOKUP(N360,Sheet1!$B:$C,2,0)</f>
        <v>CHI NHÁNH NGHỆ AN - CÔNG TY CỔ PHẦN DỊCH VỤ THƯƠNG MẠI TỔNG HỢP WINCOMMERCE</v>
      </c>
      <c r="Q360" s="56" t="str">
        <f>VLOOKUP(N360,Sheet1!$B:$D,3,0)</f>
        <v>0104918404-058</v>
      </c>
      <c r="U360" s="55" t="s">
        <v>12930</v>
      </c>
      <c r="X360" s="55" t="s">
        <v>10938</v>
      </c>
      <c r="Y360" s="56" t="str">
        <f>VLOOKUP(X360,Sheet2!$B:$C,2,0)</f>
        <v>Giò Tai Lưỡi Xào 250g</v>
      </c>
      <c r="AA360" s="53" t="s">
        <v>11550</v>
      </c>
      <c r="AB360" s="53" t="s">
        <v>11551</v>
      </c>
      <c r="AD360" s="24">
        <v>1</v>
      </c>
      <c r="AF360" s="24">
        <v>50182</v>
      </c>
      <c r="AG360" s="74">
        <f t="shared" si="5"/>
        <v>50182</v>
      </c>
      <c r="AK360" s="59">
        <v>8</v>
      </c>
      <c r="AN360" s="61" t="s">
        <v>11552</v>
      </c>
      <c r="AP360" s="62" t="s">
        <v>11553</v>
      </c>
      <c r="AQ360" s="62" t="s">
        <v>11554</v>
      </c>
      <c r="AR360" s="62" t="s">
        <v>11555</v>
      </c>
    </row>
    <row r="361" spans="3:44" x14ac:dyDescent="0.25">
      <c r="C361" s="53" t="s">
        <v>11547</v>
      </c>
      <c r="D361" s="53" t="s">
        <v>11548</v>
      </c>
      <c r="E361" s="54">
        <v>45810</v>
      </c>
      <c r="F361" s="54">
        <v>45810</v>
      </c>
      <c r="G361" s="55" t="s">
        <v>772</v>
      </c>
      <c r="H361" s="54">
        <v>45810</v>
      </c>
      <c r="I361" s="56" t="s">
        <v>15741</v>
      </c>
      <c r="K361" s="55" t="s">
        <v>11549</v>
      </c>
      <c r="L361" s="55" t="s">
        <v>13539</v>
      </c>
      <c r="M361" s="54">
        <v>45810</v>
      </c>
      <c r="N361" s="55" t="s">
        <v>11034</v>
      </c>
      <c r="O361" s="56" t="str">
        <f>VLOOKUP(N361,Sheet1!$B:$C,2,0)</f>
        <v>CHI NHÁNH HÀ NỘI - CÔNG TY CỔ PHẦN DỊCH VỤ THƯƠNG MẠI TỔNG HỢP WINCOMMERCE</v>
      </c>
      <c r="Q361" s="56" t="str">
        <f>VLOOKUP(N361,Sheet1!$B:$D,3,0)</f>
        <v>0104918404-002</v>
      </c>
      <c r="U361" s="55" t="s">
        <v>12293</v>
      </c>
      <c r="X361" s="55" t="s">
        <v>10934</v>
      </c>
      <c r="Y361" s="56" t="str">
        <f>VLOOKUP(X361,Sheet2!$B:$C,2,0)</f>
        <v>Gà muối 500g</v>
      </c>
      <c r="AA361" s="53" t="s">
        <v>11550</v>
      </c>
      <c r="AB361" s="53" t="s">
        <v>11551</v>
      </c>
      <c r="AD361" s="24">
        <v>1</v>
      </c>
      <c r="AF361" s="24">
        <v>111058</v>
      </c>
      <c r="AG361" s="74">
        <f t="shared" si="5"/>
        <v>111058</v>
      </c>
      <c r="AK361" s="59">
        <v>8</v>
      </c>
      <c r="AN361" s="61" t="s">
        <v>11552</v>
      </c>
      <c r="AP361" s="62" t="s">
        <v>11553</v>
      </c>
      <c r="AQ361" s="62" t="s">
        <v>11554</v>
      </c>
      <c r="AR361" s="62" t="s">
        <v>11555</v>
      </c>
    </row>
    <row r="362" spans="3:44" x14ac:dyDescent="0.25">
      <c r="C362" s="53" t="s">
        <v>11547</v>
      </c>
      <c r="D362" s="53" t="s">
        <v>11548</v>
      </c>
      <c r="E362" s="54">
        <v>45810</v>
      </c>
      <c r="F362" s="54">
        <v>45810</v>
      </c>
      <c r="G362" s="55" t="s">
        <v>776</v>
      </c>
      <c r="H362" s="54">
        <v>45810</v>
      </c>
      <c r="I362" s="56" t="s">
        <v>15742</v>
      </c>
      <c r="K362" s="55" t="s">
        <v>11549</v>
      </c>
      <c r="L362" s="55" t="s">
        <v>13540</v>
      </c>
      <c r="M362" s="54">
        <v>45810</v>
      </c>
      <c r="N362" s="55" t="s">
        <v>11034</v>
      </c>
      <c r="O362" s="56" t="str">
        <f>VLOOKUP(N362,Sheet1!$B:$C,2,0)</f>
        <v>CHI NHÁNH HÀ NỘI - CÔNG TY CỔ PHẦN DỊCH VỤ THƯƠNG MẠI TỔNG HỢP WINCOMMERCE</v>
      </c>
      <c r="Q362" s="56" t="str">
        <f>VLOOKUP(N362,Sheet1!$B:$D,3,0)</f>
        <v>0104918404-002</v>
      </c>
      <c r="U362" s="55" t="s">
        <v>12293</v>
      </c>
      <c r="X362" s="55" t="s">
        <v>10897</v>
      </c>
      <c r="Y362" s="56" t="str">
        <f>VLOOKUP(X362,Sheet2!$B:$C,2,0)</f>
        <v>Chả nướng 300g</v>
      </c>
      <c r="AA362" s="53" t="s">
        <v>11550</v>
      </c>
      <c r="AB362" s="53" t="s">
        <v>11551</v>
      </c>
      <c r="AD362" s="24">
        <v>3</v>
      </c>
      <c r="AF362" s="24">
        <v>56760</v>
      </c>
      <c r="AG362" s="74">
        <f t="shared" si="5"/>
        <v>170280</v>
      </c>
      <c r="AK362" s="59">
        <v>8</v>
      </c>
      <c r="AN362" s="61" t="s">
        <v>11552</v>
      </c>
      <c r="AP362" s="62" t="s">
        <v>11553</v>
      </c>
      <c r="AQ362" s="62" t="s">
        <v>11554</v>
      </c>
      <c r="AR362" s="62" t="s">
        <v>11555</v>
      </c>
    </row>
    <row r="363" spans="3:44" x14ac:dyDescent="0.25">
      <c r="C363" s="53" t="s">
        <v>11547</v>
      </c>
      <c r="D363" s="53" t="s">
        <v>11548</v>
      </c>
      <c r="E363" s="54">
        <v>45810</v>
      </c>
      <c r="F363" s="54">
        <v>45810</v>
      </c>
      <c r="G363" s="55" t="s">
        <v>776</v>
      </c>
      <c r="H363" s="54">
        <v>45810</v>
      </c>
      <c r="I363" s="56" t="s">
        <v>15742</v>
      </c>
      <c r="K363" s="55" t="s">
        <v>11549</v>
      </c>
      <c r="L363" s="55" t="s">
        <v>13540</v>
      </c>
      <c r="M363" s="54">
        <v>45810</v>
      </c>
      <c r="N363" s="55" t="s">
        <v>11034</v>
      </c>
      <c r="O363" s="56" t="str">
        <f>VLOOKUP(N363,Sheet1!$B:$C,2,0)</f>
        <v>CHI NHÁNH HÀ NỘI - CÔNG TY CỔ PHẦN DỊCH VỤ THƯƠNG MẠI TỔNG HỢP WINCOMMERCE</v>
      </c>
      <c r="Q363" s="56" t="str">
        <f>VLOOKUP(N363,Sheet1!$B:$D,3,0)</f>
        <v>0104918404-002</v>
      </c>
      <c r="U363" s="55" t="s">
        <v>12293</v>
      </c>
      <c r="X363" s="55" t="s">
        <v>10938</v>
      </c>
      <c r="Y363" s="56" t="str">
        <f>VLOOKUP(X363,Sheet2!$B:$C,2,0)</f>
        <v>Giò Tai Lưỡi Xào 250g</v>
      </c>
      <c r="AA363" s="53" t="s">
        <v>11550</v>
      </c>
      <c r="AB363" s="53" t="s">
        <v>11551</v>
      </c>
      <c r="AD363" s="24">
        <v>5</v>
      </c>
      <c r="AF363" s="24">
        <v>50182</v>
      </c>
      <c r="AG363" s="74">
        <f t="shared" si="5"/>
        <v>250910</v>
      </c>
      <c r="AK363" s="59">
        <v>8</v>
      </c>
      <c r="AN363" s="61" t="s">
        <v>11552</v>
      </c>
      <c r="AP363" s="62" t="s">
        <v>11553</v>
      </c>
      <c r="AQ363" s="62" t="s">
        <v>11554</v>
      </c>
      <c r="AR363" s="62" t="s">
        <v>11555</v>
      </c>
    </row>
    <row r="364" spans="3:44" x14ac:dyDescent="0.25">
      <c r="C364" s="53" t="s">
        <v>11547</v>
      </c>
      <c r="D364" s="53" t="s">
        <v>11548</v>
      </c>
      <c r="E364" s="54">
        <v>45810</v>
      </c>
      <c r="F364" s="54">
        <v>45810</v>
      </c>
      <c r="G364" s="55" t="s">
        <v>776</v>
      </c>
      <c r="H364" s="54">
        <v>45810</v>
      </c>
      <c r="I364" s="56" t="s">
        <v>15742</v>
      </c>
      <c r="K364" s="55" t="s">
        <v>11549</v>
      </c>
      <c r="L364" s="55" t="s">
        <v>13540</v>
      </c>
      <c r="M364" s="54">
        <v>45810</v>
      </c>
      <c r="N364" s="55" t="s">
        <v>11034</v>
      </c>
      <c r="O364" s="56" t="str">
        <f>VLOOKUP(N364,Sheet1!$B:$C,2,0)</f>
        <v>CHI NHÁNH HÀ NỘI - CÔNG TY CỔ PHẦN DỊCH VỤ THƯƠNG MẠI TỔNG HỢP WINCOMMERCE</v>
      </c>
      <c r="Q364" s="56" t="str">
        <f>VLOOKUP(N364,Sheet1!$B:$D,3,0)</f>
        <v>0104918404-002</v>
      </c>
      <c r="U364" s="55" t="s">
        <v>12293</v>
      </c>
      <c r="X364" s="55" t="s">
        <v>10983</v>
      </c>
      <c r="Y364" s="56" t="str">
        <f>VLOOKUP(X364,Sheet2!$B:$C,2,0)</f>
        <v>Mọc Nấm Hương 250g</v>
      </c>
      <c r="AA364" s="53" t="s">
        <v>11550</v>
      </c>
      <c r="AB364" s="53" t="s">
        <v>11551</v>
      </c>
      <c r="AD364" s="24">
        <v>6</v>
      </c>
      <c r="AF364" s="24">
        <v>46000</v>
      </c>
      <c r="AG364" s="74">
        <f t="shared" si="5"/>
        <v>276000</v>
      </c>
      <c r="AK364" s="59">
        <v>8</v>
      </c>
      <c r="AN364" s="61" t="s">
        <v>11552</v>
      </c>
      <c r="AP364" s="62" t="s">
        <v>11553</v>
      </c>
      <c r="AQ364" s="62" t="s">
        <v>11554</v>
      </c>
      <c r="AR364" s="62" t="s">
        <v>11555</v>
      </c>
    </row>
    <row r="365" spans="3:44" x14ac:dyDescent="0.25">
      <c r="C365" s="53" t="s">
        <v>11547</v>
      </c>
      <c r="D365" s="53" t="s">
        <v>11548</v>
      </c>
      <c r="E365" s="54">
        <v>45810</v>
      </c>
      <c r="F365" s="54">
        <v>45810</v>
      </c>
      <c r="G365" s="55" t="s">
        <v>776</v>
      </c>
      <c r="H365" s="54">
        <v>45810</v>
      </c>
      <c r="I365" s="56" t="s">
        <v>15742</v>
      </c>
      <c r="K365" s="55" t="s">
        <v>11549</v>
      </c>
      <c r="L365" s="55" t="s">
        <v>13540</v>
      </c>
      <c r="M365" s="54">
        <v>45810</v>
      </c>
      <c r="N365" s="55" t="s">
        <v>11034</v>
      </c>
      <c r="O365" s="56" t="str">
        <f>VLOOKUP(N365,Sheet1!$B:$C,2,0)</f>
        <v>CHI NHÁNH HÀ NỘI - CÔNG TY CỔ PHẦN DỊCH VỤ THƯƠNG MẠI TỔNG HỢP WINCOMMERCE</v>
      </c>
      <c r="Q365" s="56" t="str">
        <f>VLOOKUP(N365,Sheet1!$B:$D,3,0)</f>
        <v>0104918404-002</v>
      </c>
      <c r="U365" s="55" t="s">
        <v>12293</v>
      </c>
      <c r="X365" s="55" t="s">
        <v>10881</v>
      </c>
      <c r="Y365" s="56" t="str">
        <f>VLOOKUP(X365,Sheet2!$B:$C,2,0)</f>
        <v>Chả cốm 300g</v>
      </c>
      <c r="AA365" s="53" t="s">
        <v>11550</v>
      </c>
      <c r="AB365" s="53" t="s">
        <v>11551</v>
      </c>
      <c r="AD365" s="24">
        <v>3</v>
      </c>
      <c r="AF365" s="24">
        <v>60885</v>
      </c>
      <c r="AG365" s="74">
        <f t="shared" si="5"/>
        <v>182655</v>
      </c>
      <c r="AK365" s="59">
        <v>8</v>
      </c>
      <c r="AN365" s="61" t="s">
        <v>11552</v>
      </c>
      <c r="AP365" s="62" t="s">
        <v>11553</v>
      </c>
      <c r="AQ365" s="62" t="s">
        <v>11554</v>
      </c>
      <c r="AR365" s="62" t="s">
        <v>11555</v>
      </c>
    </row>
    <row r="366" spans="3:44" x14ac:dyDescent="0.25">
      <c r="C366" s="53" t="s">
        <v>11547</v>
      </c>
      <c r="D366" s="53" t="s">
        <v>11548</v>
      </c>
      <c r="E366" s="54">
        <v>45810</v>
      </c>
      <c r="F366" s="54">
        <v>45810</v>
      </c>
      <c r="G366" s="55" t="s">
        <v>516</v>
      </c>
      <c r="H366" s="54">
        <v>45810</v>
      </c>
      <c r="I366" s="56" t="s">
        <v>15743</v>
      </c>
      <c r="K366" s="55" t="s">
        <v>11549</v>
      </c>
      <c r="L366" s="55" t="s">
        <v>11348</v>
      </c>
      <c r="M366" s="54">
        <v>45810</v>
      </c>
      <c r="N366" s="55" t="s">
        <v>11154</v>
      </c>
      <c r="O366" s="56" t="str">
        <f>VLOOKUP(N366,Sheet1!$B:$C,2,0)</f>
        <v>CHI NHÁNH BẮC NINH - CÔNG TY CỔ PHẦN DỊCH VỤ THƯƠNG MẠI TỔNG HỢP WINCOMMERCE</v>
      </c>
      <c r="Q366" s="56" t="str">
        <f>VLOOKUP(N366,Sheet1!$B:$D,3,0)</f>
        <v>0104918404-031</v>
      </c>
      <c r="U366" s="55" t="s">
        <v>15281</v>
      </c>
      <c r="X366" s="55" t="s">
        <v>10881</v>
      </c>
      <c r="Y366" s="56" t="str">
        <f>VLOOKUP(X366,Sheet2!$B:$C,2,0)</f>
        <v>Chả cốm 300g</v>
      </c>
      <c r="AA366" s="53" t="s">
        <v>11550</v>
      </c>
      <c r="AB366" s="53" t="s">
        <v>11551</v>
      </c>
      <c r="AD366" s="24">
        <v>2</v>
      </c>
      <c r="AF366" s="24">
        <v>74250</v>
      </c>
      <c r="AG366" s="74">
        <f t="shared" si="5"/>
        <v>148500</v>
      </c>
      <c r="AK366" s="59">
        <v>8</v>
      </c>
      <c r="AN366" s="61" t="s">
        <v>11552</v>
      </c>
      <c r="AP366" s="62" t="s">
        <v>11553</v>
      </c>
      <c r="AQ366" s="62" t="s">
        <v>11554</v>
      </c>
      <c r="AR366" s="62" t="s">
        <v>11555</v>
      </c>
    </row>
    <row r="367" spans="3:44" x14ac:dyDescent="0.25">
      <c r="C367" s="53" t="s">
        <v>11547</v>
      </c>
      <c r="D367" s="53" t="s">
        <v>11548</v>
      </c>
      <c r="E367" s="54">
        <v>45810</v>
      </c>
      <c r="F367" s="54">
        <v>45810</v>
      </c>
      <c r="G367" s="55" t="s">
        <v>866</v>
      </c>
      <c r="H367" s="54">
        <v>45810</v>
      </c>
      <c r="I367" s="56" t="s">
        <v>15744</v>
      </c>
      <c r="K367" s="55" t="s">
        <v>11549</v>
      </c>
      <c r="L367" s="55" t="s">
        <v>13541</v>
      </c>
      <c r="M367" s="54">
        <v>45810</v>
      </c>
      <c r="N367" s="55" t="s">
        <v>11024</v>
      </c>
      <c r="O367" s="56" t="str">
        <f>VLOOKUP(N367,Sheet1!$B:$C,2,0)</f>
        <v>CÔNG TY CỔ PHẦN DỊCH VỤ THƯƠNG MẠI TỔNG HỢP WINCOMMERCE</v>
      </c>
      <c r="Q367" s="56" t="str">
        <f>VLOOKUP(N367,Sheet1!$B:$D,3,0)</f>
        <v>0104918404</v>
      </c>
      <c r="U367" s="55" t="s">
        <v>12846</v>
      </c>
      <c r="X367" s="55" t="s">
        <v>10881</v>
      </c>
      <c r="Y367" s="56" t="str">
        <f>VLOOKUP(X367,Sheet2!$B:$C,2,0)</f>
        <v>Chả cốm 300g</v>
      </c>
      <c r="AA367" s="53" t="s">
        <v>11550</v>
      </c>
      <c r="AB367" s="53" t="s">
        <v>11551</v>
      </c>
      <c r="AD367" s="24">
        <v>1</v>
      </c>
      <c r="AF367" s="24">
        <v>60885</v>
      </c>
      <c r="AG367" s="74">
        <f t="shared" si="5"/>
        <v>60885</v>
      </c>
      <c r="AK367" s="59">
        <v>8</v>
      </c>
      <c r="AN367" s="61" t="s">
        <v>11552</v>
      </c>
      <c r="AP367" s="62" t="s">
        <v>11553</v>
      </c>
      <c r="AQ367" s="62" t="s">
        <v>11554</v>
      </c>
      <c r="AR367" s="62" t="s">
        <v>11555</v>
      </c>
    </row>
    <row r="368" spans="3:44" x14ac:dyDescent="0.25">
      <c r="C368" s="53" t="s">
        <v>11547</v>
      </c>
      <c r="D368" s="53" t="s">
        <v>11548</v>
      </c>
      <c r="E368" s="54">
        <v>45810</v>
      </c>
      <c r="F368" s="54">
        <v>45810</v>
      </c>
      <c r="G368" s="55" t="s">
        <v>866</v>
      </c>
      <c r="H368" s="54">
        <v>45810</v>
      </c>
      <c r="I368" s="56" t="s">
        <v>15744</v>
      </c>
      <c r="K368" s="55" t="s">
        <v>11549</v>
      </c>
      <c r="L368" s="55" t="s">
        <v>13541</v>
      </c>
      <c r="M368" s="54">
        <v>45810</v>
      </c>
      <c r="N368" s="55" t="s">
        <v>11024</v>
      </c>
      <c r="O368" s="56" t="str">
        <f>VLOOKUP(N368,Sheet1!$B:$C,2,0)</f>
        <v>CÔNG TY CỔ PHẦN DỊCH VỤ THƯƠNG MẠI TỔNG HỢP WINCOMMERCE</v>
      </c>
      <c r="Q368" s="56" t="str">
        <f>VLOOKUP(N368,Sheet1!$B:$D,3,0)</f>
        <v>0104918404</v>
      </c>
      <c r="U368" s="55" t="s">
        <v>12846</v>
      </c>
      <c r="X368" s="55" t="s">
        <v>10983</v>
      </c>
      <c r="Y368" s="56" t="str">
        <f>VLOOKUP(X368,Sheet2!$B:$C,2,0)</f>
        <v>Mọc Nấm Hương 250g</v>
      </c>
      <c r="AA368" s="53" t="s">
        <v>11550</v>
      </c>
      <c r="AB368" s="53" t="s">
        <v>11551</v>
      </c>
      <c r="AD368" s="24">
        <v>1</v>
      </c>
      <c r="AF368" s="24">
        <v>46000</v>
      </c>
      <c r="AG368" s="74">
        <f t="shared" si="5"/>
        <v>46000</v>
      </c>
      <c r="AK368" s="59">
        <v>8</v>
      </c>
      <c r="AN368" s="61" t="s">
        <v>11552</v>
      </c>
      <c r="AP368" s="62" t="s">
        <v>11553</v>
      </c>
      <c r="AQ368" s="62" t="s">
        <v>11554</v>
      </c>
      <c r="AR368" s="62" t="s">
        <v>11555</v>
      </c>
    </row>
    <row r="369" spans="3:44" x14ac:dyDescent="0.25">
      <c r="C369" s="53" t="s">
        <v>11547</v>
      </c>
      <c r="D369" s="53" t="s">
        <v>11548</v>
      </c>
      <c r="E369" s="54">
        <v>45810</v>
      </c>
      <c r="F369" s="54">
        <v>45810</v>
      </c>
      <c r="G369" s="55" t="s">
        <v>866</v>
      </c>
      <c r="H369" s="54">
        <v>45810</v>
      </c>
      <c r="I369" s="56" t="s">
        <v>15744</v>
      </c>
      <c r="K369" s="55" t="s">
        <v>11549</v>
      </c>
      <c r="L369" s="55" t="s">
        <v>13541</v>
      </c>
      <c r="M369" s="54">
        <v>45810</v>
      </c>
      <c r="N369" s="55" t="s">
        <v>11024</v>
      </c>
      <c r="O369" s="56" t="str">
        <f>VLOOKUP(N369,Sheet1!$B:$C,2,0)</f>
        <v>CÔNG TY CỔ PHẦN DỊCH VỤ THƯƠNG MẠI TỔNG HỢP WINCOMMERCE</v>
      </c>
      <c r="Q369" s="56" t="str">
        <f>VLOOKUP(N369,Sheet1!$B:$D,3,0)</f>
        <v>0104918404</v>
      </c>
      <c r="U369" s="55" t="s">
        <v>12846</v>
      </c>
      <c r="X369" s="55" t="s">
        <v>11010</v>
      </c>
      <c r="Y369" s="56" t="str">
        <f>VLOOKUP(X369,Sheet2!$B:$C,2,0)</f>
        <v>Tai heo muối 200g</v>
      </c>
      <c r="AA369" s="53" t="s">
        <v>11550</v>
      </c>
      <c r="AB369" s="53" t="s">
        <v>11551</v>
      </c>
      <c r="AD369" s="24">
        <v>1</v>
      </c>
      <c r="AF369" s="24">
        <v>55595</v>
      </c>
      <c r="AG369" s="74">
        <f t="shared" si="5"/>
        <v>55595</v>
      </c>
      <c r="AK369" s="59">
        <v>8</v>
      </c>
      <c r="AN369" s="61" t="s">
        <v>11552</v>
      </c>
      <c r="AP369" s="62" t="s">
        <v>11553</v>
      </c>
      <c r="AQ369" s="62" t="s">
        <v>11554</v>
      </c>
      <c r="AR369" s="62" t="s">
        <v>11555</v>
      </c>
    </row>
    <row r="370" spans="3:44" x14ac:dyDescent="0.25">
      <c r="C370" s="53" t="s">
        <v>11547</v>
      </c>
      <c r="D370" s="53" t="s">
        <v>11548</v>
      </c>
      <c r="E370" s="54">
        <v>45810</v>
      </c>
      <c r="F370" s="54">
        <v>45810</v>
      </c>
      <c r="G370" s="55" t="s">
        <v>866</v>
      </c>
      <c r="H370" s="54">
        <v>45810</v>
      </c>
      <c r="I370" s="56" t="s">
        <v>15744</v>
      </c>
      <c r="K370" s="55" t="s">
        <v>11549</v>
      </c>
      <c r="L370" s="55" t="s">
        <v>13541</v>
      </c>
      <c r="M370" s="54">
        <v>45810</v>
      </c>
      <c r="N370" s="55" t="s">
        <v>11024</v>
      </c>
      <c r="O370" s="56" t="str">
        <f>VLOOKUP(N370,Sheet1!$B:$C,2,0)</f>
        <v>CÔNG TY CỔ PHẦN DỊCH VỤ THƯƠNG MẠI TỔNG HỢP WINCOMMERCE</v>
      </c>
      <c r="Q370" s="56" t="str">
        <f>VLOOKUP(N370,Sheet1!$B:$D,3,0)</f>
        <v>0104918404</v>
      </c>
      <c r="U370" s="55" t="s">
        <v>12846</v>
      </c>
      <c r="X370" s="55" t="s">
        <v>10934</v>
      </c>
      <c r="Y370" s="56" t="str">
        <f>VLOOKUP(X370,Sheet2!$B:$C,2,0)</f>
        <v>Gà muối 500g</v>
      </c>
      <c r="AA370" s="53" t="s">
        <v>11550</v>
      </c>
      <c r="AB370" s="53" t="s">
        <v>11551</v>
      </c>
      <c r="AD370" s="24">
        <v>5</v>
      </c>
      <c r="AF370" s="24">
        <v>111058</v>
      </c>
      <c r="AG370" s="74">
        <f t="shared" si="5"/>
        <v>555290</v>
      </c>
      <c r="AK370" s="59">
        <v>8</v>
      </c>
      <c r="AN370" s="61" t="s">
        <v>11552</v>
      </c>
      <c r="AP370" s="62" t="s">
        <v>11553</v>
      </c>
      <c r="AQ370" s="62" t="s">
        <v>11554</v>
      </c>
      <c r="AR370" s="62" t="s">
        <v>11555</v>
      </c>
    </row>
    <row r="371" spans="3:44" x14ac:dyDescent="0.25">
      <c r="C371" s="53" t="s">
        <v>11547</v>
      </c>
      <c r="D371" s="53" t="s">
        <v>11548</v>
      </c>
      <c r="E371" s="54">
        <v>45810</v>
      </c>
      <c r="F371" s="54">
        <v>45810</v>
      </c>
      <c r="G371" s="55" t="s">
        <v>1020</v>
      </c>
      <c r="H371" s="54">
        <v>45810</v>
      </c>
      <c r="I371" s="56" t="s">
        <v>15745</v>
      </c>
      <c r="K371" s="55" t="s">
        <v>11549</v>
      </c>
      <c r="L371" s="55" t="s">
        <v>13542</v>
      </c>
      <c r="M371" s="54">
        <v>45810</v>
      </c>
      <c r="N371" s="55" t="s">
        <v>11034</v>
      </c>
      <c r="O371" s="56" t="str">
        <f>VLOOKUP(N371,Sheet1!$B:$C,2,0)</f>
        <v>CHI NHÁNH HÀ NỘI - CÔNG TY CỔ PHẦN DỊCH VỤ THƯƠNG MẠI TỔNG HỢP WINCOMMERCE</v>
      </c>
      <c r="Q371" s="56" t="str">
        <f>VLOOKUP(N371,Sheet1!$B:$D,3,0)</f>
        <v>0104918404-002</v>
      </c>
      <c r="U371" s="55" t="s">
        <v>12113</v>
      </c>
      <c r="X371" s="55" t="s">
        <v>10881</v>
      </c>
      <c r="Y371" s="56" t="str">
        <f>VLOOKUP(X371,Sheet2!$B:$C,2,0)</f>
        <v>Chả cốm 300g</v>
      </c>
      <c r="AA371" s="53" t="s">
        <v>11550</v>
      </c>
      <c r="AB371" s="53" t="s">
        <v>11551</v>
      </c>
      <c r="AD371" s="24">
        <v>2</v>
      </c>
      <c r="AF371" s="24">
        <v>74250</v>
      </c>
      <c r="AG371" s="74">
        <f t="shared" si="5"/>
        <v>148500</v>
      </c>
      <c r="AK371" s="59">
        <v>8</v>
      </c>
      <c r="AN371" s="61" t="s">
        <v>11552</v>
      </c>
      <c r="AP371" s="62" t="s">
        <v>11553</v>
      </c>
      <c r="AQ371" s="62" t="s">
        <v>11554</v>
      </c>
      <c r="AR371" s="62" t="s">
        <v>11555</v>
      </c>
    </row>
    <row r="372" spans="3:44" x14ac:dyDescent="0.25">
      <c r="C372" s="53" t="s">
        <v>11547</v>
      </c>
      <c r="D372" s="53" t="s">
        <v>11548</v>
      </c>
      <c r="E372" s="54">
        <v>45810</v>
      </c>
      <c r="F372" s="54">
        <v>45810</v>
      </c>
      <c r="G372" s="55" t="s">
        <v>870</v>
      </c>
      <c r="H372" s="54">
        <v>45810</v>
      </c>
      <c r="I372" s="56" t="s">
        <v>15746</v>
      </c>
      <c r="K372" s="55" t="s">
        <v>11549</v>
      </c>
      <c r="L372" s="55" t="s">
        <v>13543</v>
      </c>
      <c r="M372" s="54">
        <v>45810</v>
      </c>
      <c r="N372" s="55" t="s">
        <v>11024</v>
      </c>
      <c r="O372" s="56" t="str">
        <f>VLOOKUP(N372,Sheet1!$B:$C,2,0)</f>
        <v>CÔNG TY CỔ PHẦN DỊCH VỤ THƯƠNG MẠI TỔNG HỢP WINCOMMERCE</v>
      </c>
      <c r="Q372" s="56" t="str">
        <f>VLOOKUP(N372,Sheet1!$B:$D,3,0)</f>
        <v>0104918404</v>
      </c>
      <c r="U372" s="55" t="s">
        <v>12846</v>
      </c>
      <c r="X372" s="55" t="s">
        <v>10922</v>
      </c>
      <c r="Y372" s="56" t="str">
        <f>VLOOKUP(X372,Sheet2!$B:$C,2,0)</f>
        <v>Gà xì dầu 500g</v>
      </c>
      <c r="AA372" s="53" t="s">
        <v>11550</v>
      </c>
      <c r="AB372" s="53" t="s">
        <v>11551</v>
      </c>
      <c r="AD372" s="24">
        <v>6</v>
      </c>
      <c r="AF372" s="24">
        <v>111606</v>
      </c>
      <c r="AG372" s="74">
        <f t="shared" si="5"/>
        <v>669636</v>
      </c>
      <c r="AK372" s="59">
        <v>8</v>
      </c>
      <c r="AN372" s="61" t="s">
        <v>11552</v>
      </c>
      <c r="AP372" s="62" t="s">
        <v>11553</v>
      </c>
      <c r="AQ372" s="62" t="s">
        <v>11554</v>
      </c>
      <c r="AR372" s="62" t="s">
        <v>11555</v>
      </c>
    </row>
    <row r="373" spans="3:44" x14ac:dyDescent="0.25">
      <c r="C373" s="53" t="s">
        <v>11547</v>
      </c>
      <c r="D373" s="53" t="s">
        <v>11548</v>
      </c>
      <c r="E373" s="54">
        <v>45810</v>
      </c>
      <c r="F373" s="54">
        <v>45810</v>
      </c>
      <c r="G373" s="55" t="s">
        <v>1055</v>
      </c>
      <c r="H373" s="54">
        <v>45810</v>
      </c>
      <c r="I373" s="56" t="s">
        <v>15747</v>
      </c>
      <c r="K373" s="55" t="s">
        <v>11549</v>
      </c>
      <c r="L373" s="55" t="s">
        <v>13544</v>
      </c>
      <c r="M373" s="54">
        <v>45810</v>
      </c>
      <c r="N373" s="55" t="s">
        <v>11034</v>
      </c>
      <c r="O373" s="56" t="str">
        <f>VLOOKUP(N373,Sheet1!$B:$C,2,0)</f>
        <v>CHI NHÁNH HÀ NỘI - CÔNG TY CỔ PHẦN DỊCH VỤ THƯƠNG MẠI TỔNG HỢP WINCOMMERCE</v>
      </c>
      <c r="Q373" s="56" t="str">
        <f>VLOOKUP(N373,Sheet1!$B:$D,3,0)</f>
        <v>0104918404-002</v>
      </c>
      <c r="U373" s="55" t="s">
        <v>12027</v>
      </c>
      <c r="X373" s="55" t="s">
        <v>11010</v>
      </c>
      <c r="Y373" s="56" t="str">
        <f>VLOOKUP(X373,Sheet2!$B:$C,2,0)</f>
        <v>Tai heo muối 200g</v>
      </c>
      <c r="AA373" s="53" t="s">
        <v>11550</v>
      </c>
      <c r="AB373" s="53" t="s">
        <v>11551</v>
      </c>
      <c r="AD373" s="24">
        <v>2</v>
      </c>
      <c r="AF373" s="24">
        <v>55595</v>
      </c>
      <c r="AG373" s="74">
        <f t="shared" si="5"/>
        <v>111190</v>
      </c>
      <c r="AK373" s="59">
        <v>8</v>
      </c>
      <c r="AN373" s="61" t="s">
        <v>11552</v>
      </c>
      <c r="AP373" s="62" t="s">
        <v>11553</v>
      </c>
      <c r="AQ373" s="62" t="s">
        <v>11554</v>
      </c>
      <c r="AR373" s="62" t="s">
        <v>11555</v>
      </c>
    </row>
    <row r="374" spans="3:44" x14ac:dyDescent="0.25">
      <c r="C374" s="53" t="s">
        <v>11547</v>
      </c>
      <c r="D374" s="53" t="s">
        <v>11548</v>
      </c>
      <c r="E374" s="54">
        <v>45810</v>
      </c>
      <c r="F374" s="54">
        <v>45810</v>
      </c>
      <c r="G374" s="55" t="s">
        <v>732</v>
      </c>
      <c r="H374" s="54">
        <v>45810</v>
      </c>
      <c r="I374" s="56" t="s">
        <v>15748</v>
      </c>
      <c r="K374" s="55" t="s">
        <v>11549</v>
      </c>
      <c r="L374" s="55" t="s">
        <v>13545</v>
      </c>
      <c r="M374" s="54">
        <v>45810</v>
      </c>
      <c r="N374" s="55" t="s">
        <v>11034</v>
      </c>
      <c r="O374" s="56" t="str">
        <f>VLOOKUP(N374,Sheet1!$B:$C,2,0)</f>
        <v>CHI NHÁNH HÀ NỘI - CÔNG TY CỔ PHẦN DỊCH VỤ THƯƠNG MẠI TỔNG HỢP WINCOMMERCE</v>
      </c>
      <c r="Q374" s="56" t="str">
        <f>VLOOKUP(N374,Sheet1!$B:$D,3,0)</f>
        <v>0104918404-002</v>
      </c>
      <c r="U374" s="55" t="s">
        <v>12335</v>
      </c>
      <c r="X374" s="55" t="s">
        <v>10983</v>
      </c>
      <c r="Y374" s="56" t="str">
        <f>VLOOKUP(X374,Sheet2!$B:$C,2,0)</f>
        <v>Mọc Nấm Hương 250g</v>
      </c>
      <c r="AA374" s="53" t="s">
        <v>11550</v>
      </c>
      <c r="AB374" s="53" t="s">
        <v>11551</v>
      </c>
      <c r="AD374" s="24">
        <v>5</v>
      </c>
      <c r="AF374" s="24">
        <v>46000</v>
      </c>
      <c r="AG374" s="74">
        <f t="shared" si="5"/>
        <v>230000</v>
      </c>
      <c r="AK374" s="59">
        <v>8</v>
      </c>
      <c r="AN374" s="61" t="s">
        <v>11552</v>
      </c>
      <c r="AP374" s="62" t="s">
        <v>11553</v>
      </c>
      <c r="AQ374" s="62" t="s">
        <v>11554</v>
      </c>
      <c r="AR374" s="62" t="s">
        <v>11555</v>
      </c>
    </row>
    <row r="375" spans="3:44" x14ac:dyDescent="0.25">
      <c r="C375" s="53" t="s">
        <v>11547</v>
      </c>
      <c r="D375" s="53" t="s">
        <v>11548</v>
      </c>
      <c r="E375" s="54">
        <v>45810</v>
      </c>
      <c r="F375" s="54">
        <v>45810</v>
      </c>
      <c r="G375" s="55" t="s">
        <v>932</v>
      </c>
      <c r="H375" s="54">
        <v>45810</v>
      </c>
      <c r="I375" s="56" t="s">
        <v>15749</v>
      </c>
      <c r="K375" s="55" t="s">
        <v>11549</v>
      </c>
      <c r="L375" s="55" t="s">
        <v>13546</v>
      </c>
      <c r="M375" s="54">
        <v>45810</v>
      </c>
      <c r="N375" s="55" t="s">
        <v>11064</v>
      </c>
      <c r="O375" s="56" t="str">
        <f>VLOOKUP(N375,Sheet1!$B:$C,2,0)</f>
        <v>CHI NHÁNH ĐÀ NẴNG - CÔNG TY CỔ PHẦN DỊCH VỤ THƯƠNG MẠI TỔNG HỢP WINCOMMERCE</v>
      </c>
      <c r="Q375" s="56" t="str">
        <f>VLOOKUP(N375,Sheet1!$B:$D,3,0)</f>
        <v>0104918404-009</v>
      </c>
      <c r="U375" s="55" t="s">
        <v>12309</v>
      </c>
      <c r="X375" s="55" t="s">
        <v>10934</v>
      </c>
      <c r="Y375" s="56" t="str">
        <f>VLOOKUP(X375,Sheet2!$B:$C,2,0)</f>
        <v>Gà muối 500g</v>
      </c>
      <c r="AA375" s="53" t="s">
        <v>11550</v>
      </c>
      <c r="AB375" s="53" t="s">
        <v>11551</v>
      </c>
      <c r="AD375" s="24">
        <v>3</v>
      </c>
      <c r="AF375" s="24">
        <v>111058</v>
      </c>
      <c r="AG375" s="74">
        <f t="shared" si="5"/>
        <v>333174</v>
      </c>
      <c r="AK375" s="59">
        <v>8</v>
      </c>
      <c r="AN375" s="61" t="s">
        <v>11552</v>
      </c>
      <c r="AP375" s="62" t="s">
        <v>11553</v>
      </c>
      <c r="AQ375" s="62" t="s">
        <v>11554</v>
      </c>
      <c r="AR375" s="62" t="s">
        <v>11555</v>
      </c>
    </row>
    <row r="376" spans="3:44" x14ac:dyDescent="0.25">
      <c r="C376" s="53" t="s">
        <v>11547</v>
      </c>
      <c r="D376" s="53" t="s">
        <v>11548</v>
      </c>
      <c r="E376" s="54">
        <v>45810</v>
      </c>
      <c r="F376" s="54">
        <v>45810</v>
      </c>
      <c r="G376" s="55" t="s">
        <v>932</v>
      </c>
      <c r="H376" s="54">
        <v>45810</v>
      </c>
      <c r="I376" s="56" t="s">
        <v>15749</v>
      </c>
      <c r="K376" s="55" t="s">
        <v>11549</v>
      </c>
      <c r="L376" s="55" t="s">
        <v>13546</v>
      </c>
      <c r="M376" s="54">
        <v>45810</v>
      </c>
      <c r="N376" s="55" t="s">
        <v>11064</v>
      </c>
      <c r="O376" s="56" t="str">
        <f>VLOOKUP(N376,Sheet1!$B:$C,2,0)</f>
        <v>CHI NHÁNH ĐÀ NẴNG - CÔNG TY CỔ PHẦN DỊCH VỤ THƯƠNG MẠI TỔNG HỢP WINCOMMERCE</v>
      </c>
      <c r="Q376" s="56" t="str">
        <f>VLOOKUP(N376,Sheet1!$B:$D,3,0)</f>
        <v>0104918404-009</v>
      </c>
      <c r="U376" s="55" t="s">
        <v>12309</v>
      </c>
      <c r="X376" s="55" t="s">
        <v>11010</v>
      </c>
      <c r="Y376" s="56" t="str">
        <f>VLOOKUP(X376,Sheet2!$B:$C,2,0)</f>
        <v>Tai heo muối 200g</v>
      </c>
      <c r="AA376" s="53" t="s">
        <v>11550</v>
      </c>
      <c r="AB376" s="53" t="s">
        <v>11551</v>
      </c>
      <c r="AD376" s="24">
        <v>3</v>
      </c>
      <c r="AF376" s="24">
        <v>55595</v>
      </c>
      <c r="AG376" s="74">
        <f t="shared" si="5"/>
        <v>166785</v>
      </c>
      <c r="AK376" s="59">
        <v>8</v>
      </c>
      <c r="AN376" s="61" t="s">
        <v>11552</v>
      </c>
      <c r="AP376" s="62" t="s">
        <v>11553</v>
      </c>
      <c r="AQ376" s="62" t="s">
        <v>11554</v>
      </c>
      <c r="AR376" s="62" t="s">
        <v>11555</v>
      </c>
    </row>
    <row r="377" spans="3:44" x14ac:dyDescent="0.25">
      <c r="C377" s="53" t="s">
        <v>11547</v>
      </c>
      <c r="D377" s="53" t="s">
        <v>11548</v>
      </c>
      <c r="E377" s="54">
        <v>45810</v>
      </c>
      <c r="F377" s="54">
        <v>45810</v>
      </c>
      <c r="G377" s="55" t="s">
        <v>932</v>
      </c>
      <c r="H377" s="54">
        <v>45810</v>
      </c>
      <c r="I377" s="56" t="s">
        <v>15749</v>
      </c>
      <c r="K377" s="55" t="s">
        <v>11549</v>
      </c>
      <c r="L377" s="55" t="s">
        <v>13546</v>
      </c>
      <c r="M377" s="54">
        <v>45810</v>
      </c>
      <c r="N377" s="55" t="s">
        <v>11064</v>
      </c>
      <c r="O377" s="56" t="str">
        <f>VLOOKUP(N377,Sheet1!$B:$C,2,0)</f>
        <v>CHI NHÁNH ĐÀ NẴNG - CÔNG TY CỔ PHẦN DỊCH VỤ THƯƠNG MẠI TỔNG HỢP WINCOMMERCE</v>
      </c>
      <c r="Q377" s="56" t="str">
        <f>VLOOKUP(N377,Sheet1!$B:$D,3,0)</f>
        <v>0104918404-009</v>
      </c>
      <c r="U377" s="55" t="s">
        <v>12309</v>
      </c>
      <c r="X377" s="55" t="s">
        <v>10927</v>
      </c>
      <c r="Y377" s="56" t="str">
        <f>VLOOKUP(X377,Sheet2!$B:$C,2,0)</f>
        <v>Giò lụa cây 250g</v>
      </c>
      <c r="AA377" s="53" t="s">
        <v>11550</v>
      </c>
      <c r="AB377" s="53" t="s">
        <v>11551</v>
      </c>
      <c r="AD377" s="24">
        <v>1</v>
      </c>
      <c r="AF377" s="24">
        <v>49500</v>
      </c>
      <c r="AG377" s="74">
        <f t="shared" si="5"/>
        <v>49500</v>
      </c>
      <c r="AK377" s="59">
        <v>8</v>
      </c>
      <c r="AN377" s="61" t="s">
        <v>11552</v>
      </c>
      <c r="AP377" s="62" t="s">
        <v>11553</v>
      </c>
      <c r="AQ377" s="62" t="s">
        <v>11554</v>
      </c>
      <c r="AR377" s="62" t="s">
        <v>11555</v>
      </c>
    </row>
    <row r="378" spans="3:44" x14ac:dyDescent="0.25">
      <c r="C378" s="53" t="s">
        <v>11547</v>
      </c>
      <c r="D378" s="53" t="s">
        <v>11548</v>
      </c>
      <c r="E378" s="54">
        <v>45810</v>
      </c>
      <c r="F378" s="54">
        <v>45810</v>
      </c>
      <c r="G378" s="55" t="s">
        <v>630</v>
      </c>
      <c r="H378" s="54">
        <v>45810</v>
      </c>
      <c r="I378" s="56" t="s">
        <v>15750</v>
      </c>
      <c r="K378" s="55" t="s">
        <v>11549</v>
      </c>
      <c r="L378" s="55" t="s">
        <v>13547</v>
      </c>
      <c r="M378" s="54">
        <v>45810</v>
      </c>
      <c r="N378" s="55" t="s">
        <v>11034</v>
      </c>
      <c r="O378" s="56" t="str">
        <f>VLOOKUP(N378,Sheet1!$B:$C,2,0)</f>
        <v>CHI NHÁNH HÀ NỘI - CÔNG TY CỔ PHẦN DỊCH VỤ THƯƠNG MẠI TỔNG HỢP WINCOMMERCE</v>
      </c>
      <c r="Q378" s="56" t="str">
        <f>VLOOKUP(N378,Sheet1!$B:$D,3,0)</f>
        <v>0104918404-002</v>
      </c>
      <c r="U378" s="55" t="s">
        <v>12700</v>
      </c>
      <c r="X378" s="55" t="s">
        <v>10881</v>
      </c>
      <c r="Y378" s="56" t="str">
        <f>VLOOKUP(X378,Sheet2!$B:$C,2,0)</f>
        <v>Chả cốm 300g</v>
      </c>
      <c r="AA378" s="53" t="s">
        <v>11550</v>
      </c>
      <c r="AB378" s="53" t="s">
        <v>11551</v>
      </c>
      <c r="AD378" s="24">
        <v>4</v>
      </c>
      <c r="AF378" s="24">
        <v>60885</v>
      </c>
      <c r="AG378" s="74">
        <f t="shared" si="5"/>
        <v>243540</v>
      </c>
      <c r="AK378" s="59">
        <v>8</v>
      </c>
      <c r="AN378" s="61" t="s">
        <v>11552</v>
      </c>
      <c r="AP378" s="62" t="s">
        <v>11553</v>
      </c>
      <c r="AQ378" s="62" t="s">
        <v>11554</v>
      </c>
      <c r="AR378" s="62" t="s">
        <v>11555</v>
      </c>
    </row>
    <row r="379" spans="3:44" x14ac:dyDescent="0.25">
      <c r="C379" s="53" t="s">
        <v>11547</v>
      </c>
      <c r="D379" s="53" t="s">
        <v>11548</v>
      </c>
      <c r="E379" s="54">
        <v>45810</v>
      </c>
      <c r="F379" s="54">
        <v>45810</v>
      </c>
      <c r="G379" s="55" t="s">
        <v>630</v>
      </c>
      <c r="H379" s="54">
        <v>45810</v>
      </c>
      <c r="I379" s="56" t="s">
        <v>15750</v>
      </c>
      <c r="K379" s="55" t="s">
        <v>11549</v>
      </c>
      <c r="L379" s="55" t="s">
        <v>13547</v>
      </c>
      <c r="M379" s="54">
        <v>45810</v>
      </c>
      <c r="N379" s="55" t="s">
        <v>11034</v>
      </c>
      <c r="O379" s="56" t="str">
        <f>VLOOKUP(N379,Sheet1!$B:$C,2,0)</f>
        <v>CHI NHÁNH HÀ NỘI - CÔNG TY CỔ PHẦN DỊCH VỤ THƯƠNG MẠI TỔNG HỢP WINCOMMERCE</v>
      </c>
      <c r="Q379" s="56" t="str">
        <f>VLOOKUP(N379,Sheet1!$B:$D,3,0)</f>
        <v>0104918404-002</v>
      </c>
      <c r="U379" s="55" t="s">
        <v>12700</v>
      </c>
      <c r="X379" s="55" t="s">
        <v>10983</v>
      </c>
      <c r="Y379" s="56" t="str">
        <f>VLOOKUP(X379,Sheet2!$B:$C,2,0)</f>
        <v>Mọc Nấm Hương 250g</v>
      </c>
      <c r="AA379" s="53" t="s">
        <v>11550</v>
      </c>
      <c r="AB379" s="53" t="s">
        <v>11551</v>
      </c>
      <c r="AD379" s="24">
        <v>3</v>
      </c>
      <c r="AF379" s="24">
        <v>46000</v>
      </c>
      <c r="AG379" s="74">
        <f t="shared" si="5"/>
        <v>138000</v>
      </c>
      <c r="AK379" s="59">
        <v>8</v>
      </c>
      <c r="AN379" s="61" t="s">
        <v>11552</v>
      </c>
      <c r="AP379" s="62" t="s">
        <v>11553</v>
      </c>
      <c r="AQ379" s="62" t="s">
        <v>11554</v>
      </c>
      <c r="AR379" s="62" t="s">
        <v>11555</v>
      </c>
    </row>
    <row r="380" spans="3:44" x14ac:dyDescent="0.25">
      <c r="C380" s="53" t="s">
        <v>11547</v>
      </c>
      <c r="D380" s="53" t="s">
        <v>11548</v>
      </c>
      <c r="E380" s="54">
        <v>45810</v>
      </c>
      <c r="F380" s="54">
        <v>45810</v>
      </c>
      <c r="G380" s="55" t="s">
        <v>492</v>
      </c>
      <c r="H380" s="54">
        <v>45810</v>
      </c>
      <c r="I380" s="56" t="s">
        <v>15751</v>
      </c>
      <c r="K380" s="55" t="s">
        <v>11549</v>
      </c>
      <c r="L380" s="55" t="s">
        <v>11347</v>
      </c>
      <c r="M380" s="54">
        <v>45810</v>
      </c>
      <c r="N380" s="55" t="s">
        <v>11049</v>
      </c>
      <c r="O380" s="56" t="str">
        <f>VLOOKUP(N380,Sheet1!$B:$C,2,0)</f>
        <v>CHI NHÁNH HẢI DƯƠNG - CÔNG TY CỔ PHẦN DỊCH VỤ THƯƠNG MẠI TỔNG HỢP WINCOMMERCE</v>
      </c>
      <c r="Q380" s="56" t="str">
        <f>VLOOKUP(N380,Sheet1!$B:$D,3,0)</f>
        <v>0104918404-006</v>
      </c>
      <c r="U380" s="55" t="s">
        <v>13035</v>
      </c>
      <c r="X380" s="55" t="s">
        <v>10883</v>
      </c>
      <c r="Y380" s="56" t="str">
        <f>VLOOKUP(X380,Sheet2!$B:$C,2,0)</f>
        <v>Chân giò heo muối 300g</v>
      </c>
      <c r="AA380" s="53" t="s">
        <v>11550</v>
      </c>
      <c r="AB380" s="53" t="s">
        <v>11551</v>
      </c>
      <c r="AD380" s="24">
        <v>1</v>
      </c>
      <c r="AF380" s="24">
        <v>60213</v>
      </c>
      <c r="AG380" s="74">
        <f t="shared" si="5"/>
        <v>60213</v>
      </c>
      <c r="AK380" s="59">
        <v>8</v>
      </c>
      <c r="AN380" s="61" t="s">
        <v>11552</v>
      </c>
      <c r="AP380" s="62" t="s">
        <v>11553</v>
      </c>
      <c r="AQ380" s="62" t="s">
        <v>11554</v>
      </c>
      <c r="AR380" s="62" t="s">
        <v>11555</v>
      </c>
    </row>
    <row r="381" spans="3:44" x14ac:dyDescent="0.25">
      <c r="C381" s="53" t="s">
        <v>11547</v>
      </c>
      <c r="D381" s="53" t="s">
        <v>11548</v>
      </c>
      <c r="E381" s="54">
        <v>45810</v>
      </c>
      <c r="F381" s="54">
        <v>45810</v>
      </c>
      <c r="G381" s="55" t="s">
        <v>798</v>
      </c>
      <c r="H381" s="54">
        <v>45810</v>
      </c>
      <c r="I381" s="56" t="s">
        <v>15752</v>
      </c>
      <c r="K381" s="55" t="s">
        <v>11549</v>
      </c>
      <c r="L381" s="55" t="s">
        <v>11868</v>
      </c>
      <c r="M381" s="54">
        <v>45810</v>
      </c>
      <c r="N381" s="55" t="s">
        <v>11069</v>
      </c>
      <c r="O381" s="56" t="str">
        <f>VLOOKUP(N381,Sheet1!$B:$C,2,0)</f>
        <v>CHI NHÁNH AN GIANG - CÔNG TY CỔ PHẦN DỊCH VỤ THƯƠNG MẠI TỔNG HỢP WINCOMMERCE</v>
      </c>
      <c r="Q381" s="56" t="str">
        <f>VLOOKUP(N381,Sheet1!$B:$D,3,0)</f>
        <v>0104918404-010</v>
      </c>
      <c r="U381" s="55" t="s">
        <v>11895</v>
      </c>
      <c r="X381" s="55" t="s">
        <v>10983</v>
      </c>
      <c r="Y381" s="56" t="str">
        <f>VLOOKUP(X381,Sheet2!$B:$C,2,0)</f>
        <v>Mọc Nấm Hương 250g</v>
      </c>
      <c r="AA381" s="53" t="s">
        <v>11550</v>
      </c>
      <c r="AB381" s="53" t="s">
        <v>11551</v>
      </c>
      <c r="AD381" s="24">
        <v>2</v>
      </c>
      <c r="AF381" s="24">
        <v>46000</v>
      </c>
      <c r="AG381" s="74">
        <f t="shared" si="5"/>
        <v>92000</v>
      </c>
      <c r="AK381" s="59">
        <v>8</v>
      </c>
      <c r="AN381" s="61" t="s">
        <v>11552</v>
      </c>
      <c r="AP381" s="62" t="s">
        <v>11553</v>
      </c>
      <c r="AQ381" s="62" t="s">
        <v>11554</v>
      </c>
      <c r="AR381" s="62" t="s">
        <v>11555</v>
      </c>
    </row>
    <row r="382" spans="3:44" x14ac:dyDescent="0.25">
      <c r="C382" s="53" t="s">
        <v>11547</v>
      </c>
      <c r="D382" s="53" t="s">
        <v>11548</v>
      </c>
      <c r="E382" s="54">
        <v>45810</v>
      </c>
      <c r="F382" s="54">
        <v>45810</v>
      </c>
      <c r="G382" s="55" t="s">
        <v>520</v>
      </c>
      <c r="H382" s="54">
        <v>45810</v>
      </c>
      <c r="I382" s="56" t="s">
        <v>15753</v>
      </c>
      <c r="K382" s="55" t="s">
        <v>11549</v>
      </c>
      <c r="L382" s="55" t="s">
        <v>13548</v>
      </c>
      <c r="M382" s="54">
        <v>45810</v>
      </c>
      <c r="N382" s="55" t="s">
        <v>11154</v>
      </c>
      <c r="O382" s="56" t="str">
        <f>VLOOKUP(N382,Sheet1!$B:$C,2,0)</f>
        <v>CHI NHÁNH BẮC NINH - CÔNG TY CỔ PHẦN DỊCH VỤ THƯƠNG MẠI TỔNG HỢP WINCOMMERCE</v>
      </c>
      <c r="Q382" s="56" t="str">
        <f>VLOOKUP(N382,Sheet1!$B:$D,3,0)</f>
        <v>0104918404-031</v>
      </c>
      <c r="U382" s="55" t="s">
        <v>15281</v>
      </c>
      <c r="X382" s="55" t="s">
        <v>10881</v>
      </c>
      <c r="Y382" s="56" t="str">
        <f>VLOOKUP(X382,Sheet2!$B:$C,2,0)</f>
        <v>Chả cốm 300g</v>
      </c>
      <c r="AA382" s="53" t="s">
        <v>11550</v>
      </c>
      <c r="AB382" s="53" t="s">
        <v>11551</v>
      </c>
      <c r="AD382" s="24">
        <v>1</v>
      </c>
      <c r="AF382" s="24">
        <v>74250</v>
      </c>
      <c r="AG382" s="74">
        <f t="shared" si="5"/>
        <v>74250</v>
      </c>
      <c r="AK382" s="59">
        <v>8</v>
      </c>
      <c r="AN382" s="61" t="s">
        <v>11552</v>
      </c>
      <c r="AP382" s="62" t="s">
        <v>11553</v>
      </c>
      <c r="AQ382" s="62" t="s">
        <v>11554</v>
      </c>
      <c r="AR382" s="62" t="s">
        <v>11555</v>
      </c>
    </row>
    <row r="383" spans="3:44" x14ac:dyDescent="0.25">
      <c r="C383" s="53" t="s">
        <v>11547</v>
      </c>
      <c r="D383" s="53" t="s">
        <v>11548</v>
      </c>
      <c r="E383" s="54">
        <v>45810</v>
      </c>
      <c r="F383" s="54">
        <v>45810</v>
      </c>
      <c r="G383" s="55" t="s">
        <v>972</v>
      </c>
      <c r="H383" s="54">
        <v>45810</v>
      </c>
      <c r="I383" s="56" t="s">
        <v>15754</v>
      </c>
      <c r="K383" s="55" t="s">
        <v>11549</v>
      </c>
      <c r="L383" s="55" t="s">
        <v>13549</v>
      </c>
      <c r="M383" s="54">
        <v>45810</v>
      </c>
      <c r="N383" s="55" t="s">
        <v>11069</v>
      </c>
      <c r="O383" s="56" t="str">
        <f>VLOOKUP(N383,Sheet1!$B:$C,2,0)</f>
        <v>CHI NHÁNH AN GIANG - CÔNG TY CỔ PHẦN DỊCH VỤ THƯƠNG MẠI TỔNG HỢP WINCOMMERCE</v>
      </c>
      <c r="Q383" s="56" t="str">
        <f>VLOOKUP(N383,Sheet1!$B:$D,3,0)</f>
        <v>0104918404-010</v>
      </c>
      <c r="U383" s="55" t="s">
        <v>12026</v>
      </c>
      <c r="X383" s="55" t="s">
        <v>10897</v>
      </c>
      <c r="Y383" s="56" t="str">
        <f>VLOOKUP(X383,Sheet2!$B:$C,2,0)</f>
        <v>Chả nướng 300g</v>
      </c>
      <c r="AA383" s="53" t="s">
        <v>11550</v>
      </c>
      <c r="AB383" s="53" t="s">
        <v>11551</v>
      </c>
      <c r="AD383" s="24">
        <v>2</v>
      </c>
      <c r="AF383" s="24">
        <v>56760</v>
      </c>
      <c r="AG383" s="74">
        <f t="shared" si="5"/>
        <v>113520</v>
      </c>
      <c r="AK383" s="59">
        <v>8</v>
      </c>
      <c r="AN383" s="61" t="s">
        <v>11552</v>
      </c>
      <c r="AP383" s="62" t="s">
        <v>11553</v>
      </c>
      <c r="AQ383" s="62" t="s">
        <v>11554</v>
      </c>
      <c r="AR383" s="62" t="s">
        <v>11555</v>
      </c>
    </row>
    <row r="384" spans="3:44" x14ac:dyDescent="0.25">
      <c r="C384" s="53" t="s">
        <v>11547</v>
      </c>
      <c r="D384" s="53" t="s">
        <v>11548</v>
      </c>
      <c r="E384" s="54">
        <v>45810</v>
      </c>
      <c r="F384" s="54">
        <v>45810</v>
      </c>
      <c r="G384" s="55" t="s">
        <v>550</v>
      </c>
      <c r="H384" s="54">
        <v>45810</v>
      </c>
      <c r="I384" s="56" t="s">
        <v>15755</v>
      </c>
      <c r="K384" s="55" t="s">
        <v>11549</v>
      </c>
      <c r="L384" s="55" t="s">
        <v>13550</v>
      </c>
      <c r="M384" s="54">
        <v>45810</v>
      </c>
      <c r="N384" s="55" t="s">
        <v>11124</v>
      </c>
      <c r="O384" s="56" t="str">
        <f>VLOOKUP(N384,Sheet1!$B:$C,2,0)</f>
        <v>CHI NHÁNH BÌNH DƯƠNG - CÔNG TY CỔ PHẦN DỊCH VỤ THƯƠNG MẠI TỔNG HỢP WINCOMMERCE</v>
      </c>
      <c r="Q384" s="56" t="str">
        <f>VLOOKUP(N384,Sheet1!$B:$D,3,0)</f>
        <v>0104918404-024</v>
      </c>
      <c r="U384" s="55" t="s">
        <v>15282</v>
      </c>
      <c r="X384" s="55" t="s">
        <v>10934</v>
      </c>
      <c r="Y384" s="56" t="str">
        <f>VLOOKUP(X384,Sheet2!$B:$C,2,0)</f>
        <v>Gà muối 500g</v>
      </c>
      <c r="AA384" s="53" t="s">
        <v>11550</v>
      </c>
      <c r="AB384" s="53" t="s">
        <v>11551</v>
      </c>
      <c r="AD384" s="24">
        <v>1</v>
      </c>
      <c r="AF384" s="24">
        <v>111058</v>
      </c>
      <c r="AG384" s="74">
        <f t="shared" si="5"/>
        <v>111058</v>
      </c>
      <c r="AK384" s="59">
        <v>8</v>
      </c>
      <c r="AN384" s="61" t="s">
        <v>11552</v>
      </c>
      <c r="AP384" s="62" t="s">
        <v>11553</v>
      </c>
      <c r="AQ384" s="62" t="s">
        <v>11554</v>
      </c>
      <c r="AR384" s="62" t="s">
        <v>11555</v>
      </c>
    </row>
    <row r="385" spans="3:44" x14ac:dyDescent="0.25">
      <c r="C385" s="53" t="s">
        <v>11547</v>
      </c>
      <c r="D385" s="53" t="s">
        <v>11548</v>
      </c>
      <c r="E385" s="54">
        <v>45810</v>
      </c>
      <c r="F385" s="54">
        <v>45810</v>
      </c>
      <c r="G385" s="55" t="s">
        <v>550</v>
      </c>
      <c r="H385" s="54">
        <v>45810</v>
      </c>
      <c r="I385" s="56" t="s">
        <v>15755</v>
      </c>
      <c r="K385" s="55" t="s">
        <v>11549</v>
      </c>
      <c r="L385" s="55" t="s">
        <v>13550</v>
      </c>
      <c r="M385" s="54">
        <v>45810</v>
      </c>
      <c r="N385" s="55" t="s">
        <v>11124</v>
      </c>
      <c r="O385" s="56" t="str">
        <f>VLOOKUP(N385,Sheet1!$B:$C,2,0)</f>
        <v>CHI NHÁNH BÌNH DƯƠNG - CÔNG TY CỔ PHẦN DỊCH VỤ THƯƠNG MẠI TỔNG HỢP WINCOMMERCE</v>
      </c>
      <c r="Q385" s="56" t="str">
        <f>VLOOKUP(N385,Sheet1!$B:$D,3,0)</f>
        <v>0104918404-024</v>
      </c>
      <c r="U385" s="55" t="s">
        <v>15282</v>
      </c>
      <c r="X385" s="55" t="s">
        <v>10897</v>
      </c>
      <c r="Y385" s="56" t="str">
        <f>VLOOKUP(X385,Sheet2!$B:$C,2,0)</f>
        <v>Chả nướng 300g</v>
      </c>
      <c r="AA385" s="53" t="s">
        <v>11550</v>
      </c>
      <c r="AB385" s="53" t="s">
        <v>11551</v>
      </c>
      <c r="AD385" s="24">
        <v>2</v>
      </c>
      <c r="AF385" s="24">
        <v>56760</v>
      </c>
      <c r="AG385" s="74">
        <f t="shared" si="5"/>
        <v>113520</v>
      </c>
      <c r="AK385" s="59">
        <v>8</v>
      </c>
      <c r="AN385" s="61" t="s">
        <v>11552</v>
      </c>
      <c r="AP385" s="62" t="s">
        <v>11553</v>
      </c>
      <c r="AQ385" s="62" t="s">
        <v>11554</v>
      </c>
      <c r="AR385" s="62" t="s">
        <v>11555</v>
      </c>
    </row>
    <row r="386" spans="3:44" x14ac:dyDescent="0.25">
      <c r="C386" s="53" t="s">
        <v>11547</v>
      </c>
      <c r="D386" s="53" t="s">
        <v>11548</v>
      </c>
      <c r="E386" s="54">
        <v>45810</v>
      </c>
      <c r="F386" s="54">
        <v>45810</v>
      </c>
      <c r="G386" s="55" t="s">
        <v>550</v>
      </c>
      <c r="H386" s="54">
        <v>45810</v>
      </c>
      <c r="I386" s="56" t="s">
        <v>15755</v>
      </c>
      <c r="K386" s="55" t="s">
        <v>11549</v>
      </c>
      <c r="L386" s="55" t="s">
        <v>13550</v>
      </c>
      <c r="M386" s="54">
        <v>45810</v>
      </c>
      <c r="N386" s="55" t="s">
        <v>11124</v>
      </c>
      <c r="O386" s="56" t="str">
        <f>VLOOKUP(N386,Sheet1!$B:$C,2,0)</f>
        <v>CHI NHÁNH BÌNH DƯƠNG - CÔNG TY CỔ PHẦN DỊCH VỤ THƯƠNG MẠI TỔNG HỢP WINCOMMERCE</v>
      </c>
      <c r="Q386" s="56" t="str">
        <f>VLOOKUP(N386,Sheet1!$B:$D,3,0)</f>
        <v>0104918404-024</v>
      </c>
      <c r="U386" s="55" t="s">
        <v>15282</v>
      </c>
      <c r="X386" s="55" t="s">
        <v>10881</v>
      </c>
      <c r="Y386" s="56" t="str">
        <f>VLOOKUP(X386,Sheet2!$B:$C,2,0)</f>
        <v>Chả cốm 300g</v>
      </c>
      <c r="AA386" s="53" t="s">
        <v>11550</v>
      </c>
      <c r="AB386" s="53" t="s">
        <v>11551</v>
      </c>
      <c r="AD386" s="24">
        <v>5</v>
      </c>
      <c r="AF386" s="24">
        <v>60885</v>
      </c>
      <c r="AG386" s="74">
        <f t="shared" si="5"/>
        <v>304425</v>
      </c>
      <c r="AK386" s="59">
        <v>8</v>
      </c>
      <c r="AN386" s="61" t="s">
        <v>11552</v>
      </c>
      <c r="AP386" s="62" t="s">
        <v>11553</v>
      </c>
      <c r="AQ386" s="62" t="s">
        <v>11554</v>
      </c>
      <c r="AR386" s="62" t="s">
        <v>11555</v>
      </c>
    </row>
    <row r="387" spans="3:44" x14ac:dyDescent="0.25">
      <c r="C387" s="53" t="s">
        <v>11547</v>
      </c>
      <c r="D387" s="53" t="s">
        <v>11548</v>
      </c>
      <c r="E387" s="54">
        <v>45810</v>
      </c>
      <c r="F387" s="54">
        <v>45810</v>
      </c>
      <c r="G387" s="55" t="s">
        <v>576</v>
      </c>
      <c r="H387" s="54">
        <v>45810</v>
      </c>
      <c r="I387" s="56" t="s">
        <v>15756</v>
      </c>
      <c r="K387" s="55" t="s">
        <v>11549</v>
      </c>
      <c r="L387" s="55" t="s">
        <v>13551</v>
      </c>
      <c r="M387" s="54">
        <v>45810</v>
      </c>
      <c r="N387" s="55" t="s">
        <v>11039</v>
      </c>
      <c r="O387" s="56" t="str">
        <f>VLOOKUP(N387,Sheet1!$B:$C,2,0)</f>
        <v>CHI NHÁNH PHÚ THỌ - CÔNG TY CỔ PHẦN DỊCH VỤ THƯƠNG MẠI TỔNG HỢP WINCOMMERCE</v>
      </c>
      <c r="Q387" s="56" t="str">
        <f>VLOOKUP(N387,Sheet1!$B:$D,3,0)</f>
        <v>0104918404-003</v>
      </c>
      <c r="U387" s="55" t="s">
        <v>15283</v>
      </c>
      <c r="X387" s="55" t="s">
        <v>10934</v>
      </c>
      <c r="Y387" s="56" t="str">
        <f>VLOOKUP(X387,Sheet2!$B:$C,2,0)</f>
        <v>Gà muối 500g</v>
      </c>
      <c r="AA387" s="53" t="s">
        <v>11550</v>
      </c>
      <c r="AB387" s="53" t="s">
        <v>11551</v>
      </c>
      <c r="AD387" s="24">
        <v>1</v>
      </c>
      <c r="AF387" s="24">
        <v>111058</v>
      </c>
      <c r="AG387" s="74">
        <f t="shared" ref="AG387:AG450" si="6">AD387*AF387</f>
        <v>111058</v>
      </c>
      <c r="AK387" s="59">
        <v>8</v>
      </c>
      <c r="AN387" s="61" t="s">
        <v>11552</v>
      </c>
      <c r="AP387" s="62" t="s">
        <v>11553</v>
      </c>
      <c r="AQ387" s="62" t="s">
        <v>11554</v>
      </c>
      <c r="AR387" s="62" t="s">
        <v>11555</v>
      </c>
    </row>
    <row r="388" spans="3:44" x14ac:dyDescent="0.25">
      <c r="C388" s="53" t="s">
        <v>11547</v>
      </c>
      <c r="D388" s="53" t="s">
        <v>11548</v>
      </c>
      <c r="E388" s="54">
        <v>45810</v>
      </c>
      <c r="F388" s="54">
        <v>45810</v>
      </c>
      <c r="G388" s="55" t="s">
        <v>854</v>
      </c>
      <c r="H388" s="54">
        <v>45810</v>
      </c>
      <c r="I388" s="56" t="s">
        <v>15757</v>
      </c>
      <c r="K388" s="55" t="s">
        <v>11549</v>
      </c>
      <c r="L388" s="55" t="s">
        <v>11866</v>
      </c>
      <c r="M388" s="54">
        <v>45810</v>
      </c>
      <c r="N388" s="55" t="s">
        <v>11223</v>
      </c>
      <c r="O388" s="56" t="str">
        <f>VLOOKUP(N388,Sheet1!$B:$C,2,0)</f>
        <v>CHI NHÁNH LẠNG SƠN - CÔNG TY CỔ PHẦN DỊCH VỤ THƯƠNG MẠI TỔNG HỢP WINCOMMERCE</v>
      </c>
      <c r="Q388" s="56" t="str">
        <f>VLOOKUP(N388,Sheet1!$B:$D,3,0)</f>
        <v>0104918404-052</v>
      </c>
      <c r="U388" s="55" t="s">
        <v>15284</v>
      </c>
      <c r="X388" s="55" t="s">
        <v>10936</v>
      </c>
      <c r="Y388" s="56" t="str">
        <f>VLOOKUP(X388,Sheet2!$B:$C,2,0)</f>
        <v>Giò sụn gà 250g</v>
      </c>
      <c r="AA388" s="53" t="s">
        <v>11550</v>
      </c>
      <c r="AB388" s="53" t="s">
        <v>11551</v>
      </c>
      <c r="AD388" s="24">
        <v>1</v>
      </c>
      <c r="AF388" s="24">
        <v>50400</v>
      </c>
      <c r="AG388" s="74">
        <f t="shared" si="6"/>
        <v>50400</v>
      </c>
      <c r="AK388" s="59">
        <v>8</v>
      </c>
      <c r="AN388" s="61" t="s">
        <v>11552</v>
      </c>
      <c r="AP388" s="62" t="s">
        <v>11553</v>
      </c>
      <c r="AQ388" s="62" t="s">
        <v>11554</v>
      </c>
      <c r="AR388" s="62" t="s">
        <v>11555</v>
      </c>
    </row>
    <row r="389" spans="3:44" x14ac:dyDescent="0.25">
      <c r="C389" s="53" t="s">
        <v>11547</v>
      </c>
      <c r="D389" s="53" t="s">
        <v>11548</v>
      </c>
      <c r="E389" s="54">
        <v>45810</v>
      </c>
      <c r="F389" s="54">
        <v>45810</v>
      </c>
      <c r="G389" s="55" t="s">
        <v>936</v>
      </c>
      <c r="H389" s="54">
        <v>45810</v>
      </c>
      <c r="I389" s="56" t="s">
        <v>15758</v>
      </c>
      <c r="K389" s="55" t="s">
        <v>11549</v>
      </c>
      <c r="L389" s="55" t="s">
        <v>13552</v>
      </c>
      <c r="M389" s="54">
        <v>45810</v>
      </c>
      <c r="N389" s="55" t="s">
        <v>11034</v>
      </c>
      <c r="O389" s="56" t="str">
        <f>VLOOKUP(N389,Sheet1!$B:$C,2,0)</f>
        <v>CHI NHÁNH HÀ NỘI - CÔNG TY CỔ PHẦN DỊCH VỤ THƯƠNG MẠI TỔNG HỢP WINCOMMERCE</v>
      </c>
      <c r="Q389" s="56" t="str">
        <f>VLOOKUP(N389,Sheet1!$B:$D,3,0)</f>
        <v>0104918404-002</v>
      </c>
      <c r="U389" s="55" t="s">
        <v>12513</v>
      </c>
      <c r="X389" s="55" t="s">
        <v>10934</v>
      </c>
      <c r="Y389" s="56" t="str">
        <f>VLOOKUP(X389,Sheet2!$B:$C,2,0)</f>
        <v>Gà muối 500g</v>
      </c>
      <c r="AA389" s="53" t="s">
        <v>11550</v>
      </c>
      <c r="AB389" s="53" t="s">
        <v>11551</v>
      </c>
      <c r="AD389" s="24">
        <v>1</v>
      </c>
      <c r="AF389" s="24">
        <v>111058</v>
      </c>
      <c r="AG389" s="74">
        <f t="shared" si="6"/>
        <v>111058</v>
      </c>
      <c r="AK389" s="59">
        <v>8</v>
      </c>
      <c r="AN389" s="61" t="s">
        <v>11552</v>
      </c>
      <c r="AP389" s="62" t="s">
        <v>11553</v>
      </c>
      <c r="AQ389" s="62" t="s">
        <v>11554</v>
      </c>
      <c r="AR389" s="62" t="s">
        <v>11555</v>
      </c>
    </row>
    <row r="390" spans="3:44" x14ac:dyDescent="0.25">
      <c r="C390" s="53" t="s">
        <v>11547</v>
      </c>
      <c r="D390" s="53" t="s">
        <v>11548</v>
      </c>
      <c r="E390" s="54">
        <v>45810</v>
      </c>
      <c r="F390" s="54">
        <v>45810</v>
      </c>
      <c r="G390" s="55" t="s">
        <v>976</v>
      </c>
      <c r="H390" s="54">
        <v>45810</v>
      </c>
      <c r="I390" s="56" t="s">
        <v>15759</v>
      </c>
      <c r="K390" s="55" t="s">
        <v>11549</v>
      </c>
      <c r="L390" s="55" t="s">
        <v>11354</v>
      </c>
      <c r="M390" s="54">
        <v>45810</v>
      </c>
      <c r="N390" s="55" t="s">
        <v>11069</v>
      </c>
      <c r="O390" s="56" t="str">
        <f>VLOOKUP(N390,Sheet1!$B:$C,2,0)</f>
        <v>CHI NHÁNH AN GIANG - CÔNG TY CỔ PHẦN DỊCH VỤ THƯƠNG MẠI TỔNG HỢP WINCOMMERCE</v>
      </c>
      <c r="Q390" s="56" t="str">
        <f>VLOOKUP(N390,Sheet1!$B:$D,3,0)</f>
        <v>0104918404-010</v>
      </c>
      <c r="U390" s="55" t="s">
        <v>12026</v>
      </c>
      <c r="X390" s="55" t="s">
        <v>10934</v>
      </c>
      <c r="Y390" s="56" t="str">
        <f>VLOOKUP(X390,Sheet2!$B:$C,2,0)</f>
        <v>Gà muối 500g</v>
      </c>
      <c r="AA390" s="53" t="s">
        <v>11550</v>
      </c>
      <c r="AB390" s="53" t="s">
        <v>11551</v>
      </c>
      <c r="AD390" s="24">
        <v>3</v>
      </c>
      <c r="AF390" s="24">
        <v>111058</v>
      </c>
      <c r="AG390" s="74">
        <f t="shared" si="6"/>
        <v>333174</v>
      </c>
      <c r="AK390" s="59">
        <v>8</v>
      </c>
      <c r="AN390" s="61" t="s">
        <v>11552</v>
      </c>
      <c r="AP390" s="62" t="s">
        <v>11553</v>
      </c>
      <c r="AQ390" s="62" t="s">
        <v>11554</v>
      </c>
      <c r="AR390" s="62" t="s">
        <v>11555</v>
      </c>
    </row>
    <row r="391" spans="3:44" x14ac:dyDescent="0.25">
      <c r="C391" s="53" t="s">
        <v>11547</v>
      </c>
      <c r="D391" s="53" t="s">
        <v>11548</v>
      </c>
      <c r="E391" s="54">
        <v>45810</v>
      </c>
      <c r="F391" s="54">
        <v>45810</v>
      </c>
      <c r="G391" s="55" t="s">
        <v>1006</v>
      </c>
      <c r="H391" s="54">
        <v>45810</v>
      </c>
      <c r="I391" s="56" t="s">
        <v>15760</v>
      </c>
      <c r="K391" s="55" t="s">
        <v>11549</v>
      </c>
      <c r="L391" s="55" t="s">
        <v>13553</v>
      </c>
      <c r="M391" s="54">
        <v>45810</v>
      </c>
      <c r="N391" s="55" t="s">
        <v>11034</v>
      </c>
      <c r="O391" s="56" t="str">
        <f>VLOOKUP(N391,Sheet1!$B:$C,2,0)</f>
        <v>CHI NHÁNH HÀ NỘI - CÔNG TY CỔ PHẦN DỊCH VỤ THƯƠNG MẠI TỔNG HỢP WINCOMMERCE</v>
      </c>
      <c r="Q391" s="56" t="str">
        <f>VLOOKUP(N391,Sheet1!$B:$D,3,0)</f>
        <v>0104918404-002</v>
      </c>
      <c r="U391" s="55" t="s">
        <v>12750</v>
      </c>
      <c r="X391" s="55" t="s">
        <v>10881</v>
      </c>
      <c r="Y391" s="56" t="str">
        <f>VLOOKUP(X391,Sheet2!$B:$C,2,0)</f>
        <v>Chả cốm 300g</v>
      </c>
      <c r="AA391" s="53" t="s">
        <v>11550</v>
      </c>
      <c r="AB391" s="53" t="s">
        <v>11551</v>
      </c>
      <c r="AD391" s="24">
        <v>6</v>
      </c>
      <c r="AF391" s="24">
        <v>60885</v>
      </c>
      <c r="AG391" s="74">
        <f t="shared" si="6"/>
        <v>365310</v>
      </c>
      <c r="AK391" s="59">
        <v>8</v>
      </c>
      <c r="AN391" s="61" t="s">
        <v>11552</v>
      </c>
      <c r="AP391" s="62" t="s">
        <v>11553</v>
      </c>
      <c r="AQ391" s="62" t="s">
        <v>11554</v>
      </c>
      <c r="AR391" s="62" t="s">
        <v>11555</v>
      </c>
    </row>
    <row r="392" spans="3:44" x14ac:dyDescent="0.25">
      <c r="C392" s="53" t="s">
        <v>11547</v>
      </c>
      <c r="D392" s="53" t="s">
        <v>11548</v>
      </c>
      <c r="E392" s="54">
        <v>45810</v>
      </c>
      <c r="F392" s="54">
        <v>45810</v>
      </c>
      <c r="G392" s="55" t="s">
        <v>812</v>
      </c>
      <c r="H392" s="54">
        <v>45810</v>
      </c>
      <c r="I392" s="56" t="s">
        <v>15761</v>
      </c>
      <c r="K392" s="55" t="s">
        <v>11549</v>
      </c>
      <c r="L392" s="55" t="s">
        <v>13554</v>
      </c>
      <c r="M392" s="54">
        <v>45810</v>
      </c>
      <c r="N392" s="55" t="s">
        <v>11243</v>
      </c>
      <c r="O392" s="56" t="str">
        <f>VLOOKUP(N392,Sheet1!$B:$C,2,0)</f>
        <v>CHI NHÁNH NGHỆ AN - CÔNG TY CỔ PHẦN DỊCH VỤ THƯƠNG MẠI TỔNG HỢP WINCOMMERCE</v>
      </c>
      <c r="Q392" s="56" t="str">
        <f>VLOOKUP(N392,Sheet1!$B:$D,3,0)</f>
        <v>0104918404-058</v>
      </c>
      <c r="U392" s="55" t="s">
        <v>12930</v>
      </c>
      <c r="X392" s="55" t="s">
        <v>10897</v>
      </c>
      <c r="Y392" s="56" t="str">
        <f>VLOOKUP(X392,Sheet2!$B:$C,2,0)</f>
        <v>Chả nướng 300g</v>
      </c>
      <c r="AA392" s="53" t="s">
        <v>11550</v>
      </c>
      <c r="AB392" s="53" t="s">
        <v>11551</v>
      </c>
      <c r="AD392" s="24">
        <v>1</v>
      </c>
      <c r="AF392" s="24">
        <v>56760</v>
      </c>
      <c r="AG392" s="74">
        <f t="shared" si="6"/>
        <v>56760</v>
      </c>
      <c r="AK392" s="59">
        <v>8</v>
      </c>
      <c r="AN392" s="61" t="s">
        <v>11552</v>
      </c>
      <c r="AP392" s="62" t="s">
        <v>11553</v>
      </c>
      <c r="AQ392" s="62" t="s">
        <v>11554</v>
      </c>
      <c r="AR392" s="62" t="s">
        <v>11555</v>
      </c>
    </row>
    <row r="393" spans="3:44" x14ac:dyDescent="0.25">
      <c r="C393" s="53" t="s">
        <v>11547</v>
      </c>
      <c r="D393" s="53" t="s">
        <v>11548</v>
      </c>
      <c r="E393" s="54">
        <v>45810</v>
      </c>
      <c r="F393" s="54">
        <v>45810</v>
      </c>
      <c r="G393" s="55" t="s">
        <v>812</v>
      </c>
      <c r="H393" s="54">
        <v>45810</v>
      </c>
      <c r="I393" s="56" t="s">
        <v>15761</v>
      </c>
      <c r="K393" s="55" t="s">
        <v>11549</v>
      </c>
      <c r="L393" s="55" t="s">
        <v>13554</v>
      </c>
      <c r="M393" s="54">
        <v>45810</v>
      </c>
      <c r="N393" s="55" t="s">
        <v>11243</v>
      </c>
      <c r="O393" s="56" t="str">
        <f>VLOOKUP(N393,Sheet1!$B:$C,2,0)</f>
        <v>CHI NHÁNH NGHỆ AN - CÔNG TY CỔ PHẦN DỊCH VỤ THƯƠNG MẠI TỔNG HỢP WINCOMMERCE</v>
      </c>
      <c r="Q393" s="56" t="str">
        <f>VLOOKUP(N393,Sheet1!$B:$D,3,0)</f>
        <v>0104918404-058</v>
      </c>
      <c r="U393" s="55" t="s">
        <v>12930</v>
      </c>
      <c r="X393" s="55" t="s">
        <v>10983</v>
      </c>
      <c r="Y393" s="56" t="str">
        <f>VLOOKUP(X393,Sheet2!$B:$C,2,0)</f>
        <v>Mọc Nấm Hương 250g</v>
      </c>
      <c r="AA393" s="53" t="s">
        <v>11550</v>
      </c>
      <c r="AB393" s="53" t="s">
        <v>11551</v>
      </c>
      <c r="AD393" s="24">
        <v>1</v>
      </c>
      <c r="AF393" s="24">
        <v>46000</v>
      </c>
      <c r="AG393" s="74">
        <f t="shared" si="6"/>
        <v>46000</v>
      </c>
      <c r="AK393" s="59">
        <v>8</v>
      </c>
      <c r="AN393" s="61" t="s">
        <v>11552</v>
      </c>
      <c r="AP393" s="62" t="s">
        <v>11553</v>
      </c>
      <c r="AQ393" s="62" t="s">
        <v>11554</v>
      </c>
      <c r="AR393" s="62" t="s">
        <v>11555</v>
      </c>
    </row>
    <row r="394" spans="3:44" x14ac:dyDescent="0.25">
      <c r="C394" s="53" t="s">
        <v>11547</v>
      </c>
      <c r="D394" s="53" t="s">
        <v>11548</v>
      </c>
      <c r="E394" s="54">
        <v>45810</v>
      </c>
      <c r="F394" s="54">
        <v>45810</v>
      </c>
      <c r="G394" s="55" t="s">
        <v>538</v>
      </c>
      <c r="H394" s="54">
        <v>45810</v>
      </c>
      <c r="I394" s="56" t="s">
        <v>15762</v>
      </c>
      <c r="K394" s="55" t="s">
        <v>11549</v>
      </c>
      <c r="L394" s="55" t="s">
        <v>13555</v>
      </c>
      <c r="M394" s="54">
        <v>45810</v>
      </c>
      <c r="N394" s="55" t="s">
        <v>11034</v>
      </c>
      <c r="O394" s="56" t="str">
        <f>VLOOKUP(N394,Sheet1!$B:$C,2,0)</f>
        <v>CHI NHÁNH HÀ NỘI - CÔNG TY CỔ PHẦN DỊCH VỤ THƯƠNG MẠI TỔNG HỢP WINCOMMERCE</v>
      </c>
      <c r="Q394" s="56" t="str">
        <f>VLOOKUP(N394,Sheet1!$B:$D,3,0)</f>
        <v>0104918404-002</v>
      </c>
      <c r="U394" s="55" t="s">
        <v>11933</v>
      </c>
      <c r="X394" s="55" t="s">
        <v>10934</v>
      </c>
      <c r="Y394" s="56" t="str">
        <f>VLOOKUP(X394,Sheet2!$B:$C,2,0)</f>
        <v>Gà muối 500g</v>
      </c>
      <c r="AA394" s="53" t="s">
        <v>11550</v>
      </c>
      <c r="AB394" s="53" t="s">
        <v>11551</v>
      </c>
      <c r="AD394" s="24">
        <v>2</v>
      </c>
      <c r="AF394" s="24">
        <v>111058</v>
      </c>
      <c r="AG394" s="74">
        <f t="shared" si="6"/>
        <v>222116</v>
      </c>
      <c r="AK394" s="59">
        <v>8</v>
      </c>
      <c r="AN394" s="61" t="s">
        <v>11552</v>
      </c>
      <c r="AP394" s="62" t="s">
        <v>11553</v>
      </c>
      <c r="AQ394" s="62" t="s">
        <v>11554</v>
      </c>
      <c r="AR394" s="62" t="s">
        <v>11555</v>
      </c>
    </row>
    <row r="395" spans="3:44" x14ac:dyDescent="0.25">
      <c r="C395" s="53" t="s">
        <v>11547</v>
      </c>
      <c r="D395" s="53" t="s">
        <v>11548</v>
      </c>
      <c r="E395" s="54">
        <v>45810</v>
      </c>
      <c r="F395" s="54">
        <v>45810</v>
      </c>
      <c r="G395" s="55" t="s">
        <v>546</v>
      </c>
      <c r="H395" s="54">
        <v>45810</v>
      </c>
      <c r="I395" s="56" t="s">
        <v>15763</v>
      </c>
      <c r="K395" s="55" t="s">
        <v>11549</v>
      </c>
      <c r="L395" s="55" t="s">
        <v>13556</v>
      </c>
      <c r="M395" s="54">
        <v>45810</v>
      </c>
      <c r="N395" s="55" t="s">
        <v>11243</v>
      </c>
      <c r="O395" s="56" t="str">
        <f>VLOOKUP(N395,Sheet1!$B:$C,2,0)</f>
        <v>CHI NHÁNH NGHỆ AN - CÔNG TY CỔ PHẦN DỊCH VỤ THƯƠNG MẠI TỔNG HỢP WINCOMMERCE</v>
      </c>
      <c r="Q395" s="56" t="str">
        <f>VLOOKUP(N395,Sheet1!$B:$D,3,0)</f>
        <v>0104918404-058</v>
      </c>
      <c r="U395" s="55" t="s">
        <v>12288</v>
      </c>
      <c r="X395" s="55" t="s">
        <v>10934</v>
      </c>
      <c r="Y395" s="56" t="str">
        <f>VLOOKUP(X395,Sheet2!$B:$C,2,0)</f>
        <v>Gà muối 500g</v>
      </c>
      <c r="AA395" s="53" t="s">
        <v>11550</v>
      </c>
      <c r="AB395" s="53" t="s">
        <v>11551</v>
      </c>
      <c r="AD395" s="24">
        <v>2</v>
      </c>
      <c r="AF395" s="24">
        <v>111058</v>
      </c>
      <c r="AG395" s="74">
        <f t="shared" si="6"/>
        <v>222116</v>
      </c>
      <c r="AK395" s="59">
        <v>8</v>
      </c>
      <c r="AN395" s="61" t="s">
        <v>11552</v>
      </c>
      <c r="AP395" s="62" t="s">
        <v>11553</v>
      </c>
      <c r="AQ395" s="62" t="s">
        <v>11554</v>
      </c>
      <c r="AR395" s="62" t="s">
        <v>11555</v>
      </c>
    </row>
    <row r="396" spans="3:44" x14ac:dyDescent="0.25">
      <c r="C396" s="53" t="s">
        <v>11547</v>
      </c>
      <c r="D396" s="53" t="s">
        <v>11548</v>
      </c>
      <c r="E396" s="54">
        <v>45810</v>
      </c>
      <c r="F396" s="54">
        <v>45810</v>
      </c>
      <c r="G396" s="55" t="s">
        <v>1010</v>
      </c>
      <c r="H396" s="54">
        <v>45810</v>
      </c>
      <c r="I396" s="56" t="s">
        <v>15764</v>
      </c>
      <c r="K396" s="55" t="s">
        <v>11549</v>
      </c>
      <c r="L396" s="55" t="s">
        <v>13557</v>
      </c>
      <c r="M396" s="54">
        <v>45810</v>
      </c>
      <c r="N396" s="55" t="s">
        <v>11034</v>
      </c>
      <c r="O396" s="56" t="str">
        <f>VLOOKUP(N396,Sheet1!$B:$C,2,0)</f>
        <v>CHI NHÁNH HÀ NỘI - CÔNG TY CỔ PHẦN DỊCH VỤ THƯƠNG MẠI TỔNG HỢP WINCOMMERCE</v>
      </c>
      <c r="Q396" s="56" t="str">
        <f>VLOOKUP(N396,Sheet1!$B:$D,3,0)</f>
        <v>0104918404-002</v>
      </c>
      <c r="U396" s="55" t="s">
        <v>12750</v>
      </c>
      <c r="X396" s="55" t="s">
        <v>10897</v>
      </c>
      <c r="Y396" s="56" t="str">
        <f>VLOOKUP(X396,Sheet2!$B:$C,2,0)</f>
        <v>Chả nướng 300g</v>
      </c>
      <c r="AA396" s="53" t="s">
        <v>11550</v>
      </c>
      <c r="AB396" s="53" t="s">
        <v>11551</v>
      </c>
      <c r="AD396" s="24">
        <v>5</v>
      </c>
      <c r="AF396" s="24">
        <v>56760</v>
      </c>
      <c r="AG396" s="74">
        <f t="shared" si="6"/>
        <v>283800</v>
      </c>
      <c r="AK396" s="59">
        <v>8</v>
      </c>
      <c r="AN396" s="61" t="s">
        <v>11552</v>
      </c>
      <c r="AP396" s="62" t="s">
        <v>11553</v>
      </c>
      <c r="AQ396" s="62" t="s">
        <v>11554</v>
      </c>
      <c r="AR396" s="62" t="s">
        <v>11555</v>
      </c>
    </row>
    <row r="397" spans="3:44" x14ac:dyDescent="0.25">
      <c r="C397" s="53" t="s">
        <v>11547</v>
      </c>
      <c r="D397" s="53" t="s">
        <v>11548</v>
      </c>
      <c r="E397" s="54">
        <v>45810</v>
      </c>
      <c r="F397" s="54">
        <v>45810</v>
      </c>
      <c r="G397" s="55" t="s">
        <v>1039</v>
      </c>
      <c r="H397" s="54">
        <v>45810</v>
      </c>
      <c r="I397" s="56" t="s">
        <v>15765</v>
      </c>
      <c r="K397" s="55" t="s">
        <v>11549</v>
      </c>
      <c r="L397" s="55" t="s">
        <v>13558</v>
      </c>
      <c r="M397" s="54">
        <v>45810</v>
      </c>
      <c r="N397" s="55" t="s">
        <v>11034</v>
      </c>
      <c r="O397" s="56" t="str">
        <f>VLOOKUP(N397,Sheet1!$B:$C,2,0)</f>
        <v>CHI NHÁNH HÀ NỘI - CÔNG TY CỔ PHẦN DỊCH VỤ THƯƠNG MẠI TỔNG HỢP WINCOMMERCE</v>
      </c>
      <c r="Q397" s="56" t="str">
        <f>VLOOKUP(N397,Sheet1!$B:$D,3,0)</f>
        <v>0104918404-002</v>
      </c>
      <c r="U397" s="55" t="s">
        <v>12289</v>
      </c>
      <c r="X397" s="55" t="s">
        <v>11010</v>
      </c>
      <c r="Y397" s="56" t="str">
        <f>VLOOKUP(X397,Sheet2!$B:$C,2,0)</f>
        <v>Tai heo muối 200g</v>
      </c>
      <c r="AA397" s="53" t="s">
        <v>11550</v>
      </c>
      <c r="AB397" s="53" t="s">
        <v>11551</v>
      </c>
      <c r="AD397" s="24">
        <v>4</v>
      </c>
      <c r="AF397" s="24">
        <v>55595</v>
      </c>
      <c r="AG397" s="74">
        <f t="shared" si="6"/>
        <v>222380</v>
      </c>
      <c r="AK397" s="59">
        <v>8</v>
      </c>
      <c r="AN397" s="61" t="s">
        <v>11552</v>
      </c>
      <c r="AP397" s="62" t="s">
        <v>11553</v>
      </c>
      <c r="AQ397" s="62" t="s">
        <v>11554</v>
      </c>
      <c r="AR397" s="62" t="s">
        <v>11555</v>
      </c>
    </row>
    <row r="398" spans="3:44" x14ac:dyDescent="0.25">
      <c r="C398" s="53" t="s">
        <v>11547</v>
      </c>
      <c r="D398" s="53" t="s">
        <v>11548</v>
      </c>
      <c r="E398" s="54">
        <v>45810</v>
      </c>
      <c r="F398" s="54">
        <v>45810</v>
      </c>
      <c r="G398" s="55" t="s">
        <v>1039</v>
      </c>
      <c r="H398" s="54">
        <v>45810</v>
      </c>
      <c r="I398" s="56" t="s">
        <v>15765</v>
      </c>
      <c r="K398" s="55" t="s">
        <v>11549</v>
      </c>
      <c r="L398" s="55" t="s">
        <v>13558</v>
      </c>
      <c r="M398" s="54">
        <v>45810</v>
      </c>
      <c r="N398" s="55" t="s">
        <v>11034</v>
      </c>
      <c r="O398" s="56" t="str">
        <f>VLOOKUP(N398,Sheet1!$B:$C,2,0)</f>
        <v>CHI NHÁNH HÀ NỘI - CÔNG TY CỔ PHẦN DỊCH VỤ THƯƠNG MẠI TỔNG HỢP WINCOMMERCE</v>
      </c>
      <c r="Q398" s="56" t="str">
        <f>VLOOKUP(N398,Sheet1!$B:$D,3,0)</f>
        <v>0104918404-002</v>
      </c>
      <c r="U398" s="55" t="s">
        <v>12289</v>
      </c>
      <c r="X398" s="55" t="s">
        <v>10938</v>
      </c>
      <c r="Y398" s="56" t="str">
        <f>VLOOKUP(X398,Sheet2!$B:$C,2,0)</f>
        <v>Giò Tai Lưỡi Xào 250g</v>
      </c>
      <c r="AA398" s="53" t="s">
        <v>11550</v>
      </c>
      <c r="AB398" s="53" t="s">
        <v>11551</v>
      </c>
      <c r="AD398" s="24">
        <v>2</v>
      </c>
      <c r="AF398" s="24">
        <v>50182</v>
      </c>
      <c r="AG398" s="74">
        <f t="shared" si="6"/>
        <v>100364</v>
      </c>
      <c r="AK398" s="59">
        <v>8</v>
      </c>
      <c r="AN398" s="61" t="s">
        <v>11552</v>
      </c>
      <c r="AP398" s="62" t="s">
        <v>11553</v>
      </c>
      <c r="AQ398" s="62" t="s">
        <v>11554</v>
      </c>
      <c r="AR398" s="62" t="s">
        <v>11555</v>
      </c>
    </row>
    <row r="399" spans="3:44" x14ac:dyDescent="0.25">
      <c r="C399" s="53" t="s">
        <v>11547</v>
      </c>
      <c r="D399" s="53" t="s">
        <v>11548</v>
      </c>
      <c r="E399" s="54">
        <v>45810</v>
      </c>
      <c r="F399" s="54">
        <v>45810</v>
      </c>
      <c r="G399" s="55" t="s">
        <v>464</v>
      </c>
      <c r="H399" s="54">
        <v>45810</v>
      </c>
      <c r="I399" s="56" t="s">
        <v>15766</v>
      </c>
      <c r="K399" s="55" t="s">
        <v>11549</v>
      </c>
      <c r="L399" s="55" t="s">
        <v>13559</v>
      </c>
      <c r="M399" s="54">
        <v>45810</v>
      </c>
      <c r="N399" s="55" t="s">
        <v>11034</v>
      </c>
      <c r="O399" s="56" t="str">
        <f>VLOOKUP(N399,Sheet1!$B:$C,2,0)</f>
        <v>CHI NHÁNH HÀ NỘI - CÔNG TY CỔ PHẦN DỊCH VỤ THƯƠNG MẠI TỔNG HỢP WINCOMMERCE</v>
      </c>
      <c r="Q399" s="56" t="str">
        <f>VLOOKUP(N399,Sheet1!$B:$D,3,0)</f>
        <v>0104918404-002</v>
      </c>
      <c r="U399" s="55" t="s">
        <v>12607</v>
      </c>
      <c r="X399" s="55" t="s">
        <v>10983</v>
      </c>
      <c r="Y399" s="56" t="str">
        <f>VLOOKUP(X399,Sheet2!$B:$C,2,0)</f>
        <v>Mọc Nấm Hương 250g</v>
      </c>
      <c r="AA399" s="53" t="s">
        <v>11550</v>
      </c>
      <c r="AB399" s="53" t="s">
        <v>11551</v>
      </c>
      <c r="AD399" s="24">
        <v>1</v>
      </c>
      <c r="AF399" s="24">
        <v>46000</v>
      </c>
      <c r="AG399" s="74">
        <f t="shared" si="6"/>
        <v>46000</v>
      </c>
      <c r="AK399" s="59">
        <v>8</v>
      </c>
      <c r="AN399" s="61" t="s">
        <v>11552</v>
      </c>
      <c r="AP399" s="62" t="s">
        <v>11553</v>
      </c>
      <c r="AQ399" s="62" t="s">
        <v>11554</v>
      </c>
      <c r="AR399" s="62" t="s">
        <v>11555</v>
      </c>
    </row>
    <row r="400" spans="3:44" x14ac:dyDescent="0.25">
      <c r="C400" s="53" t="s">
        <v>11547</v>
      </c>
      <c r="D400" s="53" t="s">
        <v>11548</v>
      </c>
      <c r="E400" s="54">
        <v>45810</v>
      </c>
      <c r="F400" s="54">
        <v>45810</v>
      </c>
      <c r="G400" s="55" t="s">
        <v>698</v>
      </c>
      <c r="H400" s="54">
        <v>45810</v>
      </c>
      <c r="I400" s="56" t="s">
        <v>15767</v>
      </c>
      <c r="K400" s="55" t="s">
        <v>11549</v>
      </c>
      <c r="L400" s="55" t="s">
        <v>13560</v>
      </c>
      <c r="M400" s="54">
        <v>45810</v>
      </c>
      <c r="N400" s="55" t="s">
        <v>11039</v>
      </c>
      <c r="O400" s="56" t="str">
        <f>VLOOKUP(N400,Sheet1!$B:$C,2,0)</f>
        <v>CHI NHÁNH PHÚ THỌ - CÔNG TY CỔ PHẦN DỊCH VỤ THƯƠNG MẠI TỔNG HỢP WINCOMMERCE</v>
      </c>
      <c r="Q400" s="56" t="str">
        <f>VLOOKUP(N400,Sheet1!$B:$D,3,0)</f>
        <v>0104918404-003</v>
      </c>
      <c r="U400" s="55" t="s">
        <v>12142</v>
      </c>
      <c r="X400" s="55" t="s">
        <v>10938</v>
      </c>
      <c r="Y400" s="56" t="str">
        <f>VLOOKUP(X400,Sheet2!$B:$C,2,0)</f>
        <v>Giò Tai Lưỡi Xào 250g</v>
      </c>
      <c r="AA400" s="53" t="s">
        <v>11550</v>
      </c>
      <c r="AB400" s="53" t="s">
        <v>11551</v>
      </c>
      <c r="AD400" s="24">
        <v>2</v>
      </c>
      <c r="AF400" s="24">
        <v>50182</v>
      </c>
      <c r="AG400" s="74">
        <f t="shared" si="6"/>
        <v>100364</v>
      </c>
      <c r="AK400" s="59">
        <v>8</v>
      </c>
      <c r="AN400" s="61" t="s">
        <v>11552</v>
      </c>
      <c r="AP400" s="62" t="s">
        <v>11553</v>
      </c>
      <c r="AQ400" s="62" t="s">
        <v>11554</v>
      </c>
      <c r="AR400" s="62" t="s">
        <v>11555</v>
      </c>
    </row>
    <row r="401" spans="3:44" x14ac:dyDescent="0.25">
      <c r="C401" s="53" t="s">
        <v>11547</v>
      </c>
      <c r="D401" s="53" t="s">
        <v>11548</v>
      </c>
      <c r="E401" s="54">
        <v>45810</v>
      </c>
      <c r="F401" s="54">
        <v>45810</v>
      </c>
      <c r="G401" s="55" t="s">
        <v>634</v>
      </c>
      <c r="H401" s="54">
        <v>45810</v>
      </c>
      <c r="I401" s="56" t="s">
        <v>15768</v>
      </c>
      <c r="K401" s="55" t="s">
        <v>11549</v>
      </c>
      <c r="L401" s="55" t="s">
        <v>13561</v>
      </c>
      <c r="M401" s="54">
        <v>45810</v>
      </c>
      <c r="N401" s="55" t="s">
        <v>11034</v>
      </c>
      <c r="O401" s="56" t="str">
        <f>VLOOKUP(N401,Sheet1!$B:$C,2,0)</f>
        <v>CHI NHÁNH HÀ NỘI - CÔNG TY CỔ PHẦN DỊCH VỤ THƯƠNG MẠI TỔNG HỢP WINCOMMERCE</v>
      </c>
      <c r="Q401" s="56" t="str">
        <f>VLOOKUP(N401,Sheet1!$B:$D,3,0)</f>
        <v>0104918404-002</v>
      </c>
      <c r="U401" s="55" t="s">
        <v>12603</v>
      </c>
      <c r="X401" s="55" t="s">
        <v>10897</v>
      </c>
      <c r="Y401" s="56" t="str">
        <f>VLOOKUP(X401,Sheet2!$B:$C,2,0)</f>
        <v>Chả nướng 300g</v>
      </c>
      <c r="AA401" s="53" t="s">
        <v>11550</v>
      </c>
      <c r="AB401" s="53" t="s">
        <v>11551</v>
      </c>
      <c r="AD401" s="24">
        <v>1</v>
      </c>
      <c r="AF401" s="24">
        <v>56760</v>
      </c>
      <c r="AG401" s="74">
        <f t="shared" si="6"/>
        <v>56760</v>
      </c>
      <c r="AK401" s="59">
        <v>8</v>
      </c>
      <c r="AN401" s="61" t="s">
        <v>11552</v>
      </c>
      <c r="AP401" s="62" t="s">
        <v>11553</v>
      </c>
      <c r="AQ401" s="62" t="s">
        <v>11554</v>
      </c>
      <c r="AR401" s="62" t="s">
        <v>11555</v>
      </c>
    </row>
    <row r="402" spans="3:44" x14ac:dyDescent="0.25">
      <c r="C402" s="53" t="s">
        <v>11547</v>
      </c>
      <c r="D402" s="53" t="s">
        <v>11548</v>
      </c>
      <c r="E402" s="54">
        <v>45810</v>
      </c>
      <c r="F402" s="54">
        <v>45810</v>
      </c>
      <c r="G402" s="55" t="s">
        <v>508</v>
      </c>
      <c r="H402" s="54">
        <v>45810</v>
      </c>
      <c r="I402" s="56" t="s">
        <v>15769</v>
      </c>
      <c r="K402" s="55" t="s">
        <v>11549</v>
      </c>
      <c r="L402" s="55" t="s">
        <v>13562</v>
      </c>
      <c r="M402" s="54">
        <v>45810</v>
      </c>
      <c r="N402" s="55" t="s">
        <v>11199</v>
      </c>
      <c r="O402" s="56" t="str">
        <f>VLOOKUP(N402,Sheet1!$B:$C,2,0)</f>
        <v>CHI NHÁNH QUẢNG BÌNH - CÔNG TY CỔ PHẦN DỊCH VỤ THƯƠNG MẠI TỔNG HỢP WINCOMMERCE</v>
      </c>
      <c r="Q402" s="56" t="str">
        <f>VLOOKUP(N402,Sheet1!$B:$D,3,0)</f>
        <v>0104918404-045</v>
      </c>
      <c r="U402" s="55" t="s">
        <v>12185</v>
      </c>
      <c r="X402" s="55" t="s">
        <v>10983</v>
      </c>
      <c r="Y402" s="56" t="str">
        <f>VLOOKUP(X402,Sheet2!$B:$C,2,0)</f>
        <v>Mọc Nấm Hương 250g</v>
      </c>
      <c r="AA402" s="53" t="s">
        <v>11550</v>
      </c>
      <c r="AB402" s="53" t="s">
        <v>11551</v>
      </c>
      <c r="AD402" s="24">
        <v>5</v>
      </c>
      <c r="AF402" s="24">
        <v>46000</v>
      </c>
      <c r="AG402" s="74">
        <f t="shared" si="6"/>
        <v>230000</v>
      </c>
      <c r="AK402" s="59">
        <v>8</v>
      </c>
      <c r="AN402" s="61" t="s">
        <v>11552</v>
      </c>
      <c r="AP402" s="62" t="s">
        <v>11553</v>
      </c>
      <c r="AQ402" s="62" t="s">
        <v>11554</v>
      </c>
      <c r="AR402" s="62" t="s">
        <v>11555</v>
      </c>
    </row>
    <row r="403" spans="3:44" x14ac:dyDescent="0.25">
      <c r="C403" s="53" t="s">
        <v>11547</v>
      </c>
      <c r="D403" s="53" t="s">
        <v>11548</v>
      </c>
      <c r="E403" s="54">
        <v>45810</v>
      </c>
      <c r="F403" s="54">
        <v>45810</v>
      </c>
      <c r="G403" s="55" t="s">
        <v>960</v>
      </c>
      <c r="H403" s="54">
        <v>45810</v>
      </c>
      <c r="I403" s="56" t="s">
        <v>15770</v>
      </c>
      <c r="K403" s="55" t="s">
        <v>11549</v>
      </c>
      <c r="L403" s="55" t="s">
        <v>13563</v>
      </c>
      <c r="M403" s="54">
        <v>45810</v>
      </c>
      <c r="N403" s="55" t="s">
        <v>11154</v>
      </c>
      <c r="O403" s="56" t="str">
        <f>VLOOKUP(N403,Sheet1!$B:$C,2,0)</f>
        <v>CHI NHÁNH BẮC NINH - CÔNG TY CỔ PHẦN DỊCH VỤ THƯƠNG MẠI TỔNG HỢP WINCOMMERCE</v>
      </c>
      <c r="Q403" s="56" t="str">
        <f>VLOOKUP(N403,Sheet1!$B:$D,3,0)</f>
        <v>0104918404-031</v>
      </c>
      <c r="U403" s="55" t="s">
        <v>12895</v>
      </c>
      <c r="X403" s="55" t="s">
        <v>10883</v>
      </c>
      <c r="Y403" s="56" t="str">
        <f>VLOOKUP(X403,Sheet2!$B:$C,2,0)</f>
        <v>Chân giò heo muối 300g</v>
      </c>
      <c r="AA403" s="53" t="s">
        <v>11550</v>
      </c>
      <c r="AB403" s="53" t="s">
        <v>11551</v>
      </c>
      <c r="AD403" s="24">
        <v>1</v>
      </c>
      <c r="AF403" s="24">
        <v>60213</v>
      </c>
      <c r="AG403" s="74">
        <f t="shared" si="6"/>
        <v>60213</v>
      </c>
      <c r="AK403" s="59">
        <v>8</v>
      </c>
      <c r="AN403" s="61" t="s">
        <v>11552</v>
      </c>
      <c r="AP403" s="62" t="s">
        <v>11553</v>
      </c>
      <c r="AQ403" s="62" t="s">
        <v>11554</v>
      </c>
      <c r="AR403" s="62" t="s">
        <v>11555</v>
      </c>
    </row>
    <row r="404" spans="3:44" x14ac:dyDescent="0.25">
      <c r="C404" s="53" t="s">
        <v>11547</v>
      </c>
      <c r="D404" s="53" t="s">
        <v>11548</v>
      </c>
      <c r="E404" s="54">
        <v>45810</v>
      </c>
      <c r="F404" s="54">
        <v>45810</v>
      </c>
      <c r="G404" s="55" t="s">
        <v>686</v>
      </c>
      <c r="H404" s="54">
        <v>45810</v>
      </c>
      <c r="I404" s="56" t="s">
        <v>15771</v>
      </c>
      <c r="K404" s="55" t="s">
        <v>11549</v>
      </c>
      <c r="L404" s="55" t="s">
        <v>13564</v>
      </c>
      <c r="M404" s="54">
        <v>45810</v>
      </c>
      <c r="N404" s="55" t="s">
        <v>11034</v>
      </c>
      <c r="O404" s="56" t="str">
        <f>VLOOKUP(N404,Sheet1!$B:$C,2,0)</f>
        <v>CHI NHÁNH HÀ NỘI - CÔNG TY CỔ PHẦN DỊCH VỤ THƯƠNG MẠI TỔNG HỢP WINCOMMERCE</v>
      </c>
      <c r="Q404" s="56" t="str">
        <f>VLOOKUP(N404,Sheet1!$B:$D,3,0)</f>
        <v>0104918404-002</v>
      </c>
      <c r="U404" s="55" t="s">
        <v>13164</v>
      </c>
      <c r="X404" s="55" t="s">
        <v>10983</v>
      </c>
      <c r="Y404" s="56" t="str">
        <f>VLOOKUP(X404,Sheet2!$B:$C,2,0)</f>
        <v>Mọc Nấm Hương 250g</v>
      </c>
      <c r="AA404" s="53" t="s">
        <v>11550</v>
      </c>
      <c r="AB404" s="53" t="s">
        <v>11551</v>
      </c>
      <c r="AD404" s="24">
        <v>1</v>
      </c>
      <c r="AF404" s="24">
        <v>46000</v>
      </c>
      <c r="AG404" s="74">
        <f t="shared" si="6"/>
        <v>46000</v>
      </c>
      <c r="AK404" s="59">
        <v>8</v>
      </c>
      <c r="AN404" s="61" t="s">
        <v>11552</v>
      </c>
      <c r="AP404" s="62" t="s">
        <v>11553</v>
      </c>
      <c r="AQ404" s="62" t="s">
        <v>11554</v>
      </c>
      <c r="AR404" s="62" t="s">
        <v>11555</v>
      </c>
    </row>
    <row r="405" spans="3:44" x14ac:dyDescent="0.25">
      <c r="C405" s="53" t="s">
        <v>11547</v>
      </c>
      <c r="D405" s="53" t="s">
        <v>11548</v>
      </c>
      <c r="E405" s="54">
        <v>45810</v>
      </c>
      <c r="F405" s="54">
        <v>45810</v>
      </c>
      <c r="G405" s="55" t="s">
        <v>686</v>
      </c>
      <c r="H405" s="54">
        <v>45810</v>
      </c>
      <c r="I405" s="56" t="s">
        <v>15771</v>
      </c>
      <c r="K405" s="55" t="s">
        <v>11549</v>
      </c>
      <c r="L405" s="55" t="s">
        <v>13564</v>
      </c>
      <c r="M405" s="54">
        <v>45810</v>
      </c>
      <c r="N405" s="55" t="s">
        <v>11034</v>
      </c>
      <c r="O405" s="56" t="str">
        <f>VLOOKUP(N405,Sheet1!$B:$C,2,0)</f>
        <v>CHI NHÁNH HÀ NỘI - CÔNG TY CỔ PHẦN DỊCH VỤ THƯƠNG MẠI TỔNG HỢP WINCOMMERCE</v>
      </c>
      <c r="Q405" s="56" t="str">
        <f>VLOOKUP(N405,Sheet1!$B:$D,3,0)</f>
        <v>0104918404-002</v>
      </c>
      <c r="U405" s="55" t="s">
        <v>13164</v>
      </c>
      <c r="X405" s="55" t="s">
        <v>10881</v>
      </c>
      <c r="Y405" s="56" t="str">
        <f>VLOOKUP(X405,Sheet2!$B:$C,2,0)</f>
        <v>Chả cốm 300g</v>
      </c>
      <c r="AA405" s="53" t="s">
        <v>11550</v>
      </c>
      <c r="AB405" s="53" t="s">
        <v>11551</v>
      </c>
      <c r="AD405" s="24">
        <v>1</v>
      </c>
      <c r="AF405" s="24">
        <v>60885</v>
      </c>
      <c r="AG405" s="74">
        <f t="shared" si="6"/>
        <v>60885</v>
      </c>
      <c r="AK405" s="59">
        <v>8</v>
      </c>
      <c r="AN405" s="61" t="s">
        <v>11552</v>
      </c>
      <c r="AP405" s="62" t="s">
        <v>11553</v>
      </c>
      <c r="AQ405" s="62" t="s">
        <v>11554</v>
      </c>
      <c r="AR405" s="62" t="s">
        <v>11555</v>
      </c>
    </row>
    <row r="406" spans="3:44" x14ac:dyDescent="0.25">
      <c r="C406" s="53" t="s">
        <v>11547</v>
      </c>
      <c r="D406" s="53" t="s">
        <v>11548</v>
      </c>
      <c r="E406" s="54">
        <v>45810</v>
      </c>
      <c r="F406" s="54">
        <v>45810</v>
      </c>
      <c r="G406" s="55" t="s">
        <v>626</v>
      </c>
      <c r="H406" s="54">
        <v>45810</v>
      </c>
      <c r="I406" s="56" t="s">
        <v>15772</v>
      </c>
      <c r="K406" s="55" t="s">
        <v>11549</v>
      </c>
      <c r="L406" s="55" t="s">
        <v>13565</v>
      </c>
      <c r="M406" s="54">
        <v>45810</v>
      </c>
      <c r="N406" s="55" t="s">
        <v>11024</v>
      </c>
      <c r="O406" s="56" t="str">
        <f>VLOOKUP(N406,Sheet1!$B:$C,2,0)</f>
        <v>CÔNG TY CỔ PHẦN DỊCH VỤ THƯƠNG MẠI TỔNG HỢP WINCOMMERCE</v>
      </c>
      <c r="Q406" s="56" t="str">
        <f>VLOOKUP(N406,Sheet1!$B:$D,3,0)</f>
        <v>0104918404</v>
      </c>
      <c r="U406" s="55" t="s">
        <v>12718</v>
      </c>
      <c r="X406" s="55" t="s">
        <v>10934</v>
      </c>
      <c r="Y406" s="56" t="str">
        <f>VLOOKUP(X406,Sheet2!$B:$C,2,0)</f>
        <v>Gà muối 500g</v>
      </c>
      <c r="AA406" s="53" t="s">
        <v>11550</v>
      </c>
      <c r="AB406" s="53" t="s">
        <v>11551</v>
      </c>
      <c r="AD406" s="24">
        <v>1</v>
      </c>
      <c r="AF406" s="24">
        <v>111058</v>
      </c>
      <c r="AG406" s="74">
        <f t="shared" si="6"/>
        <v>111058</v>
      </c>
      <c r="AK406" s="59">
        <v>8</v>
      </c>
      <c r="AN406" s="61" t="s">
        <v>11552</v>
      </c>
      <c r="AP406" s="62" t="s">
        <v>11553</v>
      </c>
      <c r="AQ406" s="62" t="s">
        <v>11554</v>
      </c>
      <c r="AR406" s="62" t="s">
        <v>11555</v>
      </c>
    </row>
    <row r="407" spans="3:44" x14ac:dyDescent="0.25">
      <c r="C407" s="53" t="s">
        <v>11547</v>
      </c>
      <c r="D407" s="53" t="s">
        <v>11548</v>
      </c>
      <c r="E407" s="54">
        <v>45810</v>
      </c>
      <c r="F407" s="54">
        <v>45810</v>
      </c>
      <c r="G407" s="55" t="s">
        <v>626</v>
      </c>
      <c r="H407" s="54">
        <v>45810</v>
      </c>
      <c r="I407" s="56" t="s">
        <v>15772</v>
      </c>
      <c r="K407" s="55" t="s">
        <v>11549</v>
      </c>
      <c r="L407" s="55" t="s">
        <v>13565</v>
      </c>
      <c r="M407" s="54">
        <v>45810</v>
      </c>
      <c r="N407" s="55" t="s">
        <v>11024</v>
      </c>
      <c r="O407" s="56" t="str">
        <f>VLOOKUP(N407,Sheet1!$B:$C,2,0)</f>
        <v>CÔNG TY CỔ PHẦN DỊCH VỤ THƯƠNG MẠI TỔNG HỢP WINCOMMERCE</v>
      </c>
      <c r="Q407" s="56" t="str">
        <f>VLOOKUP(N407,Sheet1!$B:$D,3,0)</f>
        <v>0104918404</v>
      </c>
      <c r="U407" s="55" t="s">
        <v>12718</v>
      </c>
      <c r="X407" s="55" t="s">
        <v>10922</v>
      </c>
      <c r="Y407" s="56" t="str">
        <f>VLOOKUP(X407,Sheet2!$B:$C,2,0)</f>
        <v>Gà xì dầu 500g</v>
      </c>
      <c r="AA407" s="53" t="s">
        <v>11550</v>
      </c>
      <c r="AB407" s="53" t="s">
        <v>11551</v>
      </c>
      <c r="AD407" s="24">
        <v>4</v>
      </c>
      <c r="AF407" s="24">
        <v>111606</v>
      </c>
      <c r="AG407" s="74">
        <f t="shared" si="6"/>
        <v>446424</v>
      </c>
      <c r="AK407" s="59">
        <v>8</v>
      </c>
      <c r="AN407" s="61" t="s">
        <v>11552</v>
      </c>
      <c r="AP407" s="62" t="s">
        <v>11553</v>
      </c>
      <c r="AQ407" s="62" t="s">
        <v>11554</v>
      </c>
      <c r="AR407" s="62" t="s">
        <v>11555</v>
      </c>
    </row>
    <row r="408" spans="3:44" x14ac:dyDescent="0.25">
      <c r="C408" s="53" t="s">
        <v>11547</v>
      </c>
      <c r="D408" s="53" t="s">
        <v>11548</v>
      </c>
      <c r="E408" s="54">
        <v>45810</v>
      </c>
      <c r="F408" s="54">
        <v>45810</v>
      </c>
      <c r="G408" s="55" t="s">
        <v>626</v>
      </c>
      <c r="H408" s="54">
        <v>45810</v>
      </c>
      <c r="I408" s="56" t="s">
        <v>15772</v>
      </c>
      <c r="K408" s="55" t="s">
        <v>11549</v>
      </c>
      <c r="L408" s="55" t="s">
        <v>13565</v>
      </c>
      <c r="M408" s="54">
        <v>45810</v>
      </c>
      <c r="N408" s="55" t="s">
        <v>11024</v>
      </c>
      <c r="O408" s="56" t="str">
        <f>VLOOKUP(N408,Sheet1!$B:$C,2,0)</f>
        <v>CÔNG TY CỔ PHẦN DỊCH VỤ THƯƠNG MẠI TỔNG HỢP WINCOMMERCE</v>
      </c>
      <c r="Q408" s="56" t="str">
        <f>VLOOKUP(N408,Sheet1!$B:$D,3,0)</f>
        <v>0104918404</v>
      </c>
      <c r="U408" s="55" t="s">
        <v>12718</v>
      </c>
      <c r="X408" s="55" t="s">
        <v>10938</v>
      </c>
      <c r="Y408" s="56" t="str">
        <f>VLOOKUP(X408,Sheet2!$B:$C,2,0)</f>
        <v>Giò Tai Lưỡi Xào 250g</v>
      </c>
      <c r="AA408" s="53" t="s">
        <v>11550</v>
      </c>
      <c r="AB408" s="53" t="s">
        <v>11551</v>
      </c>
      <c r="AD408" s="24">
        <v>1</v>
      </c>
      <c r="AF408" s="24">
        <v>50182</v>
      </c>
      <c r="AG408" s="74">
        <f t="shared" si="6"/>
        <v>50182</v>
      </c>
      <c r="AK408" s="59">
        <v>8</v>
      </c>
      <c r="AN408" s="61" t="s">
        <v>11552</v>
      </c>
      <c r="AP408" s="62" t="s">
        <v>11553</v>
      </c>
      <c r="AQ408" s="62" t="s">
        <v>11554</v>
      </c>
      <c r="AR408" s="62" t="s">
        <v>11555</v>
      </c>
    </row>
    <row r="409" spans="3:44" x14ac:dyDescent="0.25">
      <c r="C409" s="53" t="s">
        <v>11547</v>
      </c>
      <c r="D409" s="53" t="s">
        <v>11548</v>
      </c>
      <c r="E409" s="54">
        <v>45810</v>
      </c>
      <c r="F409" s="54">
        <v>45810</v>
      </c>
      <c r="G409" s="55" t="s">
        <v>1002</v>
      </c>
      <c r="H409" s="54">
        <v>45810</v>
      </c>
      <c r="I409" s="56" t="s">
        <v>15773</v>
      </c>
      <c r="K409" s="55" t="s">
        <v>11549</v>
      </c>
      <c r="L409" s="55" t="s">
        <v>13566</v>
      </c>
      <c r="M409" s="54">
        <v>45810</v>
      </c>
      <c r="N409" s="55" t="s">
        <v>11104</v>
      </c>
      <c r="O409" s="56" t="str">
        <f>VLOOKUP(N409,Sheet1!$B:$C,2,0)</f>
        <v>CHI NHÁNH THANH HÓA - CÔNG TY CỔ PHẦN DỊCH VỤ THƯƠNG MẠI TỔNG HỢP WINCOMMERCE</v>
      </c>
      <c r="Q409" s="56" t="str">
        <f>VLOOKUP(N409,Sheet1!$B:$D,3,0)</f>
        <v>0104918404-020</v>
      </c>
      <c r="U409" s="55" t="s">
        <v>12770</v>
      </c>
      <c r="X409" s="55" t="s">
        <v>10936</v>
      </c>
      <c r="Y409" s="56" t="str">
        <f>VLOOKUP(X409,Sheet2!$B:$C,2,0)</f>
        <v>Giò sụn gà 250g</v>
      </c>
      <c r="AA409" s="53" t="s">
        <v>11550</v>
      </c>
      <c r="AB409" s="53" t="s">
        <v>11551</v>
      </c>
      <c r="AD409" s="24">
        <v>1</v>
      </c>
      <c r="AF409" s="24">
        <v>50400</v>
      </c>
      <c r="AG409" s="74">
        <f t="shared" si="6"/>
        <v>50400</v>
      </c>
      <c r="AK409" s="59">
        <v>8</v>
      </c>
      <c r="AN409" s="61" t="s">
        <v>11552</v>
      </c>
      <c r="AP409" s="62" t="s">
        <v>11553</v>
      </c>
      <c r="AQ409" s="62" t="s">
        <v>11554</v>
      </c>
      <c r="AR409" s="62" t="s">
        <v>11555</v>
      </c>
    </row>
    <row r="410" spans="3:44" x14ac:dyDescent="0.25">
      <c r="C410" s="53" t="s">
        <v>11547</v>
      </c>
      <c r="D410" s="53" t="s">
        <v>11548</v>
      </c>
      <c r="E410" s="54">
        <v>45810</v>
      </c>
      <c r="F410" s="54">
        <v>45810</v>
      </c>
      <c r="G410" s="55" t="s">
        <v>680</v>
      </c>
      <c r="H410" s="54">
        <v>45810</v>
      </c>
      <c r="I410" s="56" t="s">
        <v>15774</v>
      </c>
      <c r="K410" s="55" t="s">
        <v>11549</v>
      </c>
      <c r="L410" s="55" t="s">
        <v>13567</v>
      </c>
      <c r="M410" s="54">
        <v>45810</v>
      </c>
      <c r="N410" s="55" t="s">
        <v>11054</v>
      </c>
      <c r="O410" s="56" t="str">
        <f>VLOOKUP(N410,Sheet1!$B:$C,2,0)</f>
        <v>CHI NHÁNH QUẢNG NINH - CÔNG TY CỔ PHẦN DỊCH VỤ THƯƠNG MẠI TỔNG HỢP WINCOMMERCE</v>
      </c>
      <c r="Q410" s="56" t="str">
        <f>VLOOKUP(N410,Sheet1!$B:$D,3,0)</f>
        <v>0104918404-007</v>
      </c>
      <c r="U410" s="55" t="s">
        <v>12373</v>
      </c>
      <c r="X410" s="55" t="s">
        <v>10938</v>
      </c>
      <c r="Y410" s="56" t="str">
        <f>VLOOKUP(X410,Sheet2!$B:$C,2,0)</f>
        <v>Giò Tai Lưỡi Xào 250g</v>
      </c>
      <c r="AA410" s="53" t="s">
        <v>11550</v>
      </c>
      <c r="AB410" s="53" t="s">
        <v>11551</v>
      </c>
      <c r="AD410" s="24">
        <v>6</v>
      </c>
      <c r="AF410" s="24">
        <v>50182</v>
      </c>
      <c r="AG410" s="74">
        <f t="shared" si="6"/>
        <v>301092</v>
      </c>
      <c r="AK410" s="59">
        <v>8</v>
      </c>
      <c r="AN410" s="61" t="s">
        <v>11552</v>
      </c>
      <c r="AP410" s="62" t="s">
        <v>11553</v>
      </c>
      <c r="AQ410" s="62" t="s">
        <v>11554</v>
      </c>
      <c r="AR410" s="62" t="s">
        <v>11555</v>
      </c>
    </row>
    <row r="411" spans="3:44" x14ac:dyDescent="0.25">
      <c r="C411" s="53" t="s">
        <v>11547</v>
      </c>
      <c r="D411" s="53" t="s">
        <v>11548</v>
      </c>
      <c r="E411" s="54">
        <v>45810</v>
      </c>
      <c r="F411" s="54">
        <v>45810</v>
      </c>
      <c r="G411" s="55" t="s">
        <v>432</v>
      </c>
      <c r="H411" s="54">
        <v>45810</v>
      </c>
      <c r="I411" s="56" t="s">
        <v>15775</v>
      </c>
      <c r="K411" s="55" t="s">
        <v>11549</v>
      </c>
      <c r="L411" s="55" t="s">
        <v>13568</v>
      </c>
      <c r="M411" s="54">
        <v>45810</v>
      </c>
      <c r="N411" s="55" t="s">
        <v>11034</v>
      </c>
      <c r="O411" s="56" t="str">
        <f>VLOOKUP(N411,Sheet1!$B:$C,2,0)</f>
        <v>CHI NHÁNH HÀ NỘI - CÔNG TY CỔ PHẦN DỊCH VỤ THƯƠNG MẠI TỔNG HỢP WINCOMMERCE</v>
      </c>
      <c r="Q411" s="56" t="str">
        <f>VLOOKUP(N411,Sheet1!$B:$D,3,0)</f>
        <v>0104918404-002</v>
      </c>
      <c r="U411" s="55" t="s">
        <v>12956</v>
      </c>
      <c r="X411" s="55" t="s">
        <v>10897</v>
      </c>
      <c r="Y411" s="56" t="str">
        <f>VLOOKUP(X411,Sheet2!$B:$C,2,0)</f>
        <v>Chả nướng 300g</v>
      </c>
      <c r="AA411" s="53" t="s">
        <v>11550</v>
      </c>
      <c r="AB411" s="53" t="s">
        <v>11551</v>
      </c>
      <c r="AD411" s="24">
        <v>1</v>
      </c>
      <c r="AF411" s="24">
        <v>56760</v>
      </c>
      <c r="AG411" s="74">
        <f t="shared" si="6"/>
        <v>56760</v>
      </c>
      <c r="AK411" s="59">
        <v>8</v>
      </c>
      <c r="AN411" s="61" t="s">
        <v>11552</v>
      </c>
      <c r="AP411" s="62" t="s">
        <v>11553</v>
      </c>
      <c r="AQ411" s="62" t="s">
        <v>11554</v>
      </c>
      <c r="AR411" s="62" t="s">
        <v>11555</v>
      </c>
    </row>
    <row r="412" spans="3:44" x14ac:dyDescent="0.25">
      <c r="C412" s="53" t="s">
        <v>11547</v>
      </c>
      <c r="D412" s="53" t="s">
        <v>11548</v>
      </c>
      <c r="E412" s="54">
        <v>45810</v>
      </c>
      <c r="F412" s="54">
        <v>45810</v>
      </c>
      <c r="G412" s="55" t="s">
        <v>982</v>
      </c>
      <c r="H412" s="54">
        <v>45810</v>
      </c>
      <c r="I412" s="56" t="s">
        <v>15776</v>
      </c>
      <c r="K412" s="55" t="s">
        <v>11549</v>
      </c>
      <c r="L412" s="55" t="s">
        <v>11355</v>
      </c>
      <c r="M412" s="54">
        <v>45810</v>
      </c>
      <c r="N412" s="55" t="s">
        <v>11164</v>
      </c>
      <c r="O412" s="56" t="str">
        <f>VLOOKUP(N412,Sheet1!$B:$C,2,0)</f>
        <v>CHI NHÁNH HÒA BÌNH - CÔNG TY CỔ PHẦN DỊCH VỤ THƯƠNG MẠI TỔNG HỢP WINCOMMERCE</v>
      </c>
      <c r="Q412" s="56" t="str">
        <f>VLOOKUP(N412,Sheet1!$B:$D,3,0)</f>
        <v>0104918404-034</v>
      </c>
      <c r="U412" s="55" t="s">
        <v>13281</v>
      </c>
      <c r="X412" s="55" t="s">
        <v>10934</v>
      </c>
      <c r="Y412" s="56" t="str">
        <f>VLOOKUP(X412,Sheet2!$B:$C,2,0)</f>
        <v>Gà muối 500g</v>
      </c>
      <c r="AA412" s="53" t="s">
        <v>11550</v>
      </c>
      <c r="AB412" s="53" t="s">
        <v>11551</v>
      </c>
      <c r="AD412" s="24">
        <v>1</v>
      </c>
      <c r="AF412" s="24">
        <v>111058</v>
      </c>
      <c r="AG412" s="74">
        <f t="shared" si="6"/>
        <v>111058</v>
      </c>
      <c r="AK412" s="59">
        <v>8</v>
      </c>
      <c r="AN412" s="61" t="s">
        <v>11552</v>
      </c>
      <c r="AP412" s="62" t="s">
        <v>11553</v>
      </c>
      <c r="AQ412" s="62" t="s">
        <v>11554</v>
      </c>
      <c r="AR412" s="62" t="s">
        <v>11555</v>
      </c>
    </row>
    <row r="413" spans="3:44" x14ac:dyDescent="0.25">
      <c r="C413" s="53" t="s">
        <v>11547</v>
      </c>
      <c r="D413" s="53" t="s">
        <v>11548</v>
      </c>
      <c r="E413" s="54">
        <v>45810</v>
      </c>
      <c r="F413" s="54">
        <v>45810</v>
      </c>
      <c r="G413" s="55" t="s">
        <v>562</v>
      </c>
      <c r="H413" s="54">
        <v>45810</v>
      </c>
      <c r="I413" s="56" t="s">
        <v>15777</v>
      </c>
      <c r="K413" s="55" t="s">
        <v>11549</v>
      </c>
      <c r="L413" s="55" t="s">
        <v>13569</v>
      </c>
      <c r="M413" s="54">
        <v>45810</v>
      </c>
      <c r="N413" s="55" t="s">
        <v>11054</v>
      </c>
      <c r="O413" s="56" t="str">
        <f>VLOOKUP(N413,Sheet1!$B:$C,2,0)</f>
        <v>CHI NHÁNH QUẢNG NINH - CÔNG TY CỔ PHẦN DỊCH VỤ THƯƠNG MẠI TỔNG HỢP WINCOMMERCE</v>
      </c>
      <c r="Q413" s="56" t="str">
        <f>VLOOKUP(N413,Sheet1!$B:$D,3,0)</f>
        <v>0104918404-007</v>
      </c>
      <c r="U413" s="55" t="s">
        <v>12233</v>
      </c>
      <c r="X413" s="55" t="s">
        <v>10938</v>
      </c>
      <c r="Y413" s="56" t="str">
        <f>VLOOKUP(X413,Sheet2!$B:$C,2,0)</f>
        <v>Giò Tai Lưỡi Xào 250g</v>
      </c>
      <c r="AA413" s="53" t="s">
        <v>11550</v>
      </c>
      <c r="AB413" s="53" t="s">
        <v>11551</v>
      </c>
      <c r="AD413" s="24">
        <v>10</v>
      </c>
      <c r="AF413" s="24">
        <v>50182</v>
      </c>
      <c r="AG413" s="74">
        <f t="shared" si="6"/>
        <v>501820</v>
      </c>
      <c r="AK413" s="59">
        <v>8</v>
      </c>
      <c r="AN413" s="61" t="s">
        <v>11552</v>
      </c>
      <c r="AP413" s="62" t="s">
        <v>11553</v>
      </c>
      <c r="AQ413" s="62" t="s">
        <v>11554</v>
      </c>
      <c r="AR413" s="62" t="s">
        <v>11555</v>
      </c>
    </row>
    <row r="414" spans="3:44" x14ac:dyDescent="0.25">
      <c r="C414" s="53" t="s">
        <v>11547</v>
      </c>
      <c r="D414" s="53" t="s">
        <v>11548</v>
      </c>
      <c r="E414" s="54">
        <v>45810</v>
      </c>
      <c r="F414" s="54">
        <v>45810</v>
      </c>
      <c r="G414" s="55" t="s">
        <v>990</v>
      </c>
      <c r="H414" s="54">
        <v>45810</v>
      </c>
      <c r="I414" s="56" t="s">
        <v>15778</v>
      </c>
      <c r="K414" s="55" t="s">
        <v>11549</v>
      </c>
      <c r="L414" s="55" t="s">
        <v>13570</v>
      </c>
      <c r="M414" s="54">
        <v>45810</v>
      </c>
      <c r="N414" s="55" t="s">
        <v>11039</v>
      </c>
      <c r="O414" s="56" t="str">
        <f>VLOOKUP(N414,Sheet1!$B:$C,2,0)</f>
        <v>CHI NHÁNH PHÚ THỌ - CÔNG TY CỔ PHẦN DỊCH VỤ THƯƠNG MẠI TỔNG HỢP WINCOMMERCE</v>
      </c>
      <c r="Q414" s="56" t="str">
        <f>VLOOKUP(N414,Sheet1!$B:$D,3,0)</f>
        <v>0104918404-003</v>
      </c>
      <c r="U414" s="55" t="s">
        <v>12011</v>
      </c>
      <c r="X414" s="55" t="s">
        <v>10934</v>
      </c>
      <c r="Y414" s="56" t="str">
        <f>VLOOKUP(X414,Sheet2!$B:$C,2,0)</f>
        <v>Gà muối 500g</v>
      </c>
      <c r="AA414" s="53" t="s">
        <v>11550</v>
      </c>
      <c r="AB414" s="53" t="s">
        <v>11551</v>
      </c>
      <c r="AD414" s="24">
        <v>1</v>
      </c>
      <c r="AF414" s="24">
        <v>111058</v>
      </c>
      <c r="AG414" s="74">
        <f t="shared" si="6"/>
        <v>111058</v>
      </c>
      <c r="AK414" s="59">
        <v>8</v>
      </c>
      <c r="AN414" s="61" t="s">
        <v>11552</v>
      </c>
      <c r="AP414" s="62" t="s">
        <v>11553</v>
      </c>
      <c r="AQ414" s="62" t="s">
        <v>11554</v>
      </c>
      <c r="AR414" s="62" t="s">
        <v>11555</v>
      </c>
    </row>
    <row r="415" spans="3:44" x14ac:dyDescent="0.25">
      <c r="C415" s="53" t="s">
        <v>11547</v>
      </c>
      <c r="D415" s="53" t="s">
        <v>11548</v>
      </c>
      <c r="E415" s="54">
        <v>45810</v>
      </c>
      <c r="F415" s="54">
        <v>45810</v>
      </c>
      <c r="G415" s="55" t="s">
        <v>994</v>
      </c>
      <c r="H415" s="54">
        <v>45810</v>
      </c>
      <c r="I415" s="56" t="s">
        <v>15779</v>
      </c>
      <c r="K415" s="55" t="s">
        <v>11549</v>
      </c>
      <c r="L415" s="55" t="s">
        <v>13571</v>
      </c>
      <c r="M415" s="54">
        <v>45810</v>
      </c>
      <c r="N415" s="55" t="s">
        <v>11119</v>
      </c>
      <c r="O415" s="56" t="str">
        <f>VLOOKUP(N415,Sheet1!$B:$C,2,0)</f>
        <v>CHI NHÁNH ĐỒNG NAI - CÔNG TY CỔ PHẦN DỊCH VỤ THƯƠNG MẠI TỔNG HỢP WINCOMMERCE</v>
      </c>
      <c r="Q415" s="56" t="str">
        <f>VLOOKUP(N415,Sheet1!$B:$D,3,0)</f>
        <v>0104918404-023</v>
      </c>
      <c r="U415" s="55" t="s">
        <v>15285</v>
      </c>
      <c r="X415" s="55" t="s">
        <v>10881</v>
      </c>
      <c r="Y415" s="56" t="str">
        <f>VLOOKUP(X415,Sheet2!$B:$C,2,0)</f>
        <v>Chả cốm 300g</v>
      </c>
      <c r="AA415" s="53" t="s">
        <v>11550</v>
      </c>
      <c r="AB415" s="53" t="s">
        <v>11551</v>
      </c>
      <c r="AD415" s="24">
        <v>3</v>
      </c>
      <c r="AF415" s="24">
        <v>60885</v>
      </c>
      <c r="AG415" s="74">
        <f t="shared" si="6"/>
        <v>182655</v>
      </c>
      <c r="AK415" s="59">
        <v>8</v>
      </c>
      <c r="AN415" s="61" t="s">
        <v>11552</v>
      </c>
      <c r="AP415" s="62" t="s">
        <v>11553</v>
      </c>
      <c r="AQ415" s="62" t="s">
        <v>11554</v>
      </c>
      <c r="AR415" s="62" t="s">
        <v>11555</v>
      </c>
    </row>
    <row r="416" spans="3:44" x14ac:dyDescent="0.25">
      <c r="C416" s="53" t="s">
        <v>11547</v>
      </c>
      <c r="D416" s="53" t="s">
        <v>11548</v>
      </c>
      <c r="E416" s="54">
        <v>45810</v>
      </c>
      <c r="F416" s="54">
        <v>45810</v>
      </c>
      <c r="G416" s="55" t="s">
        <v>994</v>
      </c>
      <c r="H416" s="54">
        <v>45810</v>
      </c>
      <c r="I416" s="56" t="s">
        <v>15779</v>
      </c>
      <c r="K416" s="55" t="s">
        <v>11549</v>
      </c>
      <c r="L416" s="55" t="s">
        <v>13571</v>
      </c>
      <c r="M416" s="54">
        <v>45810</v>
      </c>
      <c r="N416" s="55" t="s">
        <v>11119</v>
      </c>
      <c r="O416" s="56" t="str">
        <f>VLOOKUP(N416,Sheet1!$B:$C,2,0)</f>
        <v>CHI NHÁNH ĐỒNG NAI - CÔNG TY CỔ PHẦN DỊCH VỤ THƯƠNG MẠI TỔNG HỢP WINCOMMERCE</v>
      </c>
      <c r="Q416" s="56" t="str">
        <f>VLOOKUP(N416,Sheet1!$B:$D,3,0)</f>
        <v>0104918404-023</v>
      </c>
      <c r="U416" s="55" t="s">
        <v>15285</v>
      </c>
      <c r="X416" s="55" t="s">
        <v>10934</v>
      </c>
      <c r="Y416" s="56" t="str">
        <f>VLOOKUP(X416,Sheet2!$B:$C,2,0)</f>
        <v>Gà muối 500g</v>
      </c>
      <c r="AA416" s="53" t="s">
        <v>11550</v>
      </c>
      <c r="AB416" s="53" t="s">
        <v>11551</v>
      </c>
      <c r="AD416" s="24">
        <v>3</v>
      </c>
      <c r="AF416" s="24">
        <v>111058</v>
      </c>
      <c r="AG416" s="74">
        <f t="shared" si="6"/>
        <v>333174</v>
      </c>
      <c r="AK416" s="59">
        <v>8</v>
      </c>
      <c r="AN416" s="61" t="s">
        <v>11552</v>
      </c>
      <c r="AP416" s="62" t="s">
        <v>11553</v>
      </c>
      <c r="AQ416" s="62" t="s">
        <v>11554</v>
      </c>
      <c r="AR416" s="62" t="s">
        <v>11555</v>
      </c>
    </row>
    <row r="417" spans="3:44" x14ac:dyDescent="0.25">
      <c r="C417" s="53" t="s">
        <v>11547</v>
      </c>
      <c r="D417" s="53" t="s">
        <v>11548</v>
      </c>
      <c r="E417" s="54">
        <v>45810</v>
      </c>
      <c r="F417" s="54">
        <v>45810</v>
      </c>
      <c r="G417" s="55" t="s">
        <v>994</v>
      </c>
      <c r="H417" s="54">
        <v>45810</v>
      </c>
      <c r="I417" s="56" t="s">
        <v>15779</v>
      </c>
      <c r="K417" s="55" t="s">
        <v>11549</v>
      </c>
      <c r="L417" s="55" t="s">
        <v>13571</v>
      </c>
      <c r="M417" s="54">
        <v>45810</v>
      </c>
      <c r="N417" s="55" t="s">
        <v>11119</v>
      </c>
      <c r="O417" s="56" t="str">
        <f>VLOOKUP(N417,Sheet1!$B:$C,2,0)</f>
        <v>CHI NHÁNH ĐỒNG NAI - CÔNG TY CỔ PHẦN DỊCH VỤ THƯƠNG MẠI TỔNG HỢP WINCOMMERCE</v>
      </c>
      <c r="Q417" s="56" t="str">
        <f>VLOOKUP(N417,Sheet1!$B:$D,3,0)</f>
        <v>0104918404-023</v>
      </c>
      <c r="U417" s="55" t="s">
        <v>15285</v>
      </c>
      <c r="X417" s="55" t="s">
        <v>11010</v>
      </c>
      <c r="Y417" s="56" t="str">
        <f>VLOOKUP(X417,Sheet2!$B:$C,2,0)</f>
        <v>Tai heo muối 200g</v>
      </c>
      <c r="AA417" s="53" t="s">
        <v>11550</v>
      </c>
      <c r="AB417" s="53" t="s">
        <v>11551</v>
      </c>
      <c r="AD417" s="24">
        <v>1</v>
      </c>
      <c r="AF417" s="24">
        <v>55595</v>
      </c>
      <c r="AG417" s="74">
        <f t="shared" si="6"/>
        <v>55595</v>
      </c>
      <c r="AK417" s="59">
        <v>8</v>
      </c>
      <c r="AN417" s="61" t="s">
        <v>11552</v>
      </c>
      <c r="AP417" s="62" t="s">
        <v>11553</v>
      </c>
      <c r="AQ417" s="62" t="s">
        <v>11554</v>
      </c>
      <c r="AR417" s="62" t="s">
        <v>11555</v>
      </c>
    </row>
    <row r="418" spans="3:44" x14ac:dyDescent="0.25">
      <c r="C418" s="53" t="s">
        <v>11547</v>
      </c>
      <c r="D418" s="53" t="s">
        <v>11548</v>
      </c>
      <c r="E418" s="54">
        <v>45810</v>
      </c>
      <c r="F418" s="54">
        <v>45810</v>
      </c>
      <c r="G418" s="55" t="s">
        <v>756</v>
      </c>
      <c r="H418" s="54">
        <v>45810</v>
      </c>
      <c r="I418" s="56" t="s">
        <v>15780</v>
      </c>
      <c r="K418" s="55" t="s">
        <v>11549</v>
      </c>
      <c r="L418" s="55" t="s">
        <v>11903</v>
      </c>
      <c r="M418" s="54">
        <v>45810</v>
      </c>
      <c r="N418" s="55" t="s">
        <v>11024</v>
      </c>
      <c r="O418" s="56" t="str">
        <f>VLOOKUP(N418,Sheet1!$B:$C,2,0)</f>
        <v>CÔNG TY CỔ PHẦN DỊCH VỤ THƯƠNG MẠI TỔNG HỢP WINCOMMERCE</v>
      </c>
      <c r="Q418" s="56" t="str">
        <f>VLOOKUP(N418,Sheet1!$B:$D,3,0)</f>
        <v>0104918404</v>
      </c>
      <c r="U418" s="55" t="s">
        <v>15286</v>
      </c>
      <c r="X418" s="55" t="s">
        <v>10897</v>
      </c>
      <c r="Y418" s="56" t="str">
        <f>VLOOKUP(X418,Sheet2!$B:$C,2,0)</f>
        <v>Chả nướng 300g</v>
      </c>
      <c r="AA418" s="53" t="s">
        <v>11550</v>
      </c>
      <c r="AB418" s="53" t="s">
        <v>11551</v>
      </c>
      <c r="AD418" s="24">
        <v>2</v>
      </c>
      <c r="AF418" s="24">
        <v>56760</v>
      </c>
      <c r="AG418" s="74">
        <f t="shared" si="6"/>
        <v>113520</v>
      </c>
      <c r="AK418" s="59">
        <v>8</v>
      </c>
      <c r="AN418" s="61" t="s">
        <v>11552</v>
      </c>
      <c r="AP418" s="62" t="s">
        <v>11553</v>
      </c>
      <c r="AQ418" s="62" t="s">
        <v>11554</v>
      </c>
      <c r="AR418" s="62" t="s">
        <v>11555</v>
      </c>
    </row>
    <row r="419" spans="3:44" x14ac:dyDescent="0.25">
      <c r="C419" s="53" t="s">
        <v>11547</v>
      </c>
      <c r="D419" s="53" t="s">
        <v>11548</v>
      </c>
      <c r="E419" s="54">
        <v>45810</v>
      </c>
      <c r="F419" s="54">
        <v>45810</v>
      </c>
      <c r="G419" s="55" t="s">
        <v>756</v>
      </c>
      <c r="H419" s="54">
        <v>45810</v>
      </c>
      <c r="I419" s="56" t="s">
        <v>15780</v>
      </c>
      <c r="K419" s="55" t="s">
        <v>11549</v>
      </c>
      <c r="L419" s="55" t="s">
        <v>11903</v>
      </c>
      <c r="M419" s="54">
        <v>45810</v>
      </c>
      <c r="N419" s="55" t="s">
        <v>11024</v>
      </c>
      <c r="O419" s="56" t="str">
        <f>VLOOKUP(N419,Sheet1!$B:$C,2,0)</f>
        <v>CÔNG TY CỔ PHẦN DỊCH VỤ THƯƠNG MẠI TỔNG HỢP WINCOMMERCE</v>
      </c>
      <c r="Q419" s="56" t="str">
        <f>VLOOKUP(N419,Sheet1!$B:$D,3,0)</f>
        <v>0104918404</v>
      </c>
      <c r="U419" s="55" t="s">
        <v>15286</v>
      </c>
      <c r="X419" s="55" t="s">
        <v>10922</v>
      </c>
      <c r="Y419" s="56" t="str">
        <f>VLOOKUP(X419,Sheet2!$B:$C,2,0)</f>
        <v>Gà xì dầu 500g</v>
      </c>
      <c r="AA419" s="53" t="s">
        <v>11550</v>
      </c>
      <c r="AB419" s="53" t="s">
        <v>11551</v>
      </c>
      <c r="AD419" s="24">
        <v>2</v>
      </c>
      <c r="AF419" s="24">
        <v>111606</v>
      </c>
      <c r="AG419" s="74">
        <f t="shared" si="6"/>
        <v>223212</v>
      </c>
      <c r="AK419" s="59">
        <v>8</v>
      </c>
      <c r="AN419" s="61" t="s">
        <v>11552</v>
      </c>
      <c r="AP419" s="62" t="s">
        <v>11553</v>
      </c>
      <c r="AQ419" s="62" t="s">
        <v>11554</v>
      </c>
      <c r="AR419" s="62" t="s">
        <v>11555</v>
      </c>
    </row>
    <row r="420" spans="3:44" x14ac:dyDescent="0.25">
      <c r="C420" s="53" t="s">
        <v>11547</v>
      </c>
      <c r="D420" s="53" t="s">
        <v>11548</v>
      </c>
      <c r="E420" s="54">
        <v>45810</v>
      </c>
      <c r="F420" s="54">
        <v>45810</v>
      </c>
      <c r="G420" s="55" t="s">
        <v>756</v>
      </c>
      <c r="H420" s="54">
        <v>45810</v>
      </c>
      <c r="I420" s="56" t="s">
        <v>15780</v>
      </c>
      <c r="K420" s="55" t="s">
        <v>11549</v>
      </c>
      <c r="L420" s="55" t="s">
        <v>11903</v>
      </c>
      <c r="M420" s="54">
        <v>45810</v>
      </c>
      <c r="N420" s="55" t="s">
        <v>11024</v>
      </c>
      <c r="O420" s="56" t="str">
        <f>VLOOKUP(N420,Sheet1!$B:$C,2,0)</f>
        <v>CÔNG TY CỔ PHẦN DỊCH VỤ THƯƠNG MẠI TỔNG HỢP WINCOMMERCE</v>
      </c>
      <c r="Q420" s="56" t="str">
        <f>VLOOKUP(N420,Sheet1!$B:$D,3,0)</f>
        <v>0104918404</v>
      </c>
      <c r="U420" s="55" t="s">
        <v>15286</v>
      </c>
      <c r="X420" s="55" t="s">
        <v>10983</v>
      </c>
      <c r="Y420" s="56" t="str">
        <f>VLOOKUP(X420,Sheet2!$B:$C,2,0)</f>
        <v>Mọc Nấm Hương 250g</v>
      </c>
      <c r="AA420" s="53" t="s">
        <v>11550</v>
      </c>
      <c r="AB420" s="53" t="s">
        <v>11551</v>
      </c>
      <c r="AD420" s="24">
        <v>1</v>
      </c>
      <c r="AF420" s="24">
        <v>46000</v>
      </c>
      <c r="AG420" s="74">
        <f t="shared" si="6"/>
        <v>46000</v>
      </c>
      <c r="AK420" s="59">
        <v>8</v>
      </c>
      <c r="AN420" s="61" t="s">
        <v>11552</v>
      </c>
      <c r="AP420" s="62" t="s">
        <v>11553</v>
      </c>
      <c r="AQ420" s="62" t="s">
        <v>11554</v>
      </c>
      <c r="AR420" s="62" t="s">
        <v>11555</v>
      </c>
    </row>
    <row r="421" spans="3:44" x14ac:dyDescent="0.25">
      <c r="C421" s="53" t="s">
        <v>11547</v>
      </c>
      <c r="D421" s="53" t="s">
        <v>11548</v>
      </c>
      <c r="E421" s="54">
        <v>45810</v>
      </c>
      <c r="F421" s="54">
        <v>45810</v>
      </c>
      <c r="G421" s="55" t="s">
        <v>526</v>
      </c>
      <c r="H421" s="54">
        <v>45810</v>
      </c>
      <c r="I421" s="56" t="s">
        <v>15781</v>
      </c>
      <c r="K421" s="55" t="s">
        <v>11549</v>
      </c>
      <c r="L421" s="55" t="s">
        <v>13572</v>
      </c>
      <c r="M421" s="54">
        <v>45810</v>
      </c>
      <c r="N421" s="55" t="s">
        <v>11238</v>
      </c>
      <c r="O421" s="56" t="str">
        <f>VLOOKUP(N421,Sheet1!$B:$C,2,0)</f>
        <v>CHI NHÁNH KIÊN GIANG - CÔNG TY CỔ PHẦN DỊCH VỤ THƯƠNG MẠI TỔNG HỢP WINCOMMERCE</v>
      </c>
      <c r="Q421" s="56" t="str">
        <f>VLOOKUP(N421,Sheet1!$B:$D,3,0)</f>
        <v>0104918404-057</v>
      </c>
      <c r="U421" s="55" t="s">
        <v>12702</v>
      </c>
      <c r="X421" s="55" t="s">
        <v>10934</v>
      </c>
      <c r="Y421" s="56" t="str">
        <f>VLOOKUP(X421,Sheet2!$B:$C,2,0)</f>
        <v>Gà muối 500g</v>
      </c>
      <c r="AA421" s="53" t="s">
        <v>11550</v>
      </c>
      <c r="AB421" s="53" t="s">
        <v>11551</v>
      </c>
      <c r="AD421" s="24">
        <v>1</v>
      </c>
      <c r="AF421" s="24">
        <v>111058</v>
      </c>
      <c r="AG421" s="74">
        <f t="shared" si="6"/>
        <v>111058</v>
      </c>
      <c r="AK421" s="59">
        <v>8</v>
      </c>
      <c r="AN421" s="61" t="s">
        <v>11552</v>
      </c>
      <c r="AP421" s="62" t="s">
        <v>11553</v>
      </c>
      <c r="AQ421" s="62" t="s">
        <v>11554</v>
      </c>
      <c r="AR421" s="62" t="s">
        <v>11555</v>
      </c>
    </row>
    <row r="422" spans="3:44" x14ac:dyDescent="0.25">
      <c r="C422" s="53" t="s">
        <v>11547</v>
      </c>
      <c r="D422" s="53" t="s">
        <v>11548</v>
      </c>
      <c r="E422" s="54">
        <v>45810</v>
      </c>
      <c r="F422" s="54">
        <v>45810</v>
      </c>
      <c r="G422" s="55" t="s">
        <v>838</v>
      </c>
      <c r="H422" s="54">
        <v>45810</v>
      </c>
      <c r="I422" s="56" t="s">
        <v>15782</v>
      </c>
      <c r="K422" s="55" t="s">
        <v>11549</v>
      </c>
      <c r="L422" s="55" t="s">
        <v>13573</v>
      </c>
      <c r="M422" s="54">
        <v>45810</v>
      </c>
      <c r="N422" s="55" t="s">
        <v>11099</v>
      </c>
      <c r="O422" s="56" t="str">
        <f>VLOOKUP(N422,Sheet1!$B:$C,2,0)</f>
        <v>CHI NHÁNH VĨNH LONG - CÔNG TY CỔ PHẦN DỊCH VỤ THƯƠNG MẠI TỔNG HỢP WINCOMMERCE</v>
      </c>
      <c r="Q422" s="56" t="str">
        <f>VLOOKUP(N422,Sheet1!$B:$D,3,0)</f>
        <v>0104918404-019</v>
      </c>
      <c r="U422" s="55" t="s">
        <v>12735</v>
      </c>
      <c r="X422" s="55" t="s">
        <v>10938</v>
      </c>
      <c r="Y422" s="56" t="str">
        <f>VLOOKUP(X422,Sheet2!$B:$C,2,0)</f>
        <v>Giò Tai Lưỡi Xào 250g</v>
      </c>
      <c r="AA422" s="53" t="s">
        <v>11550</v>
      </c>
      <c r="AB422" s="53" t="s">
        <v>11551</v>
      </c>
      <c r="AD422" s="24">
        <v>1</v>
      </c>
      <c r="AF422" s="24">
        <v>50182</v>
      </c>
      <c r="AG422" s="74">
        <f t="shared" si="6"/>
        <v>50182</v>
      </c>
      <c r="AK422" s="59">
        <v>8</v>
      </c>
      <c r="AN422" s="61" t="s">
        <v>11552</v>
      </c>
      <c r="AP422" s="62" t="s">
        <v>11553</v>
      </c>
      <c r="AQ422" s="62" t="s">
        <v>11554</v>
      </c>
      <c r="AR422" s="62" t="s">
        <v>11555</v>
      </c>
    </row>
    <row r="423" spans="3:44" x14ac:dyDescent="0.25">
      <c r="C423" s="53" t="s">
        <v>11547</v>
      </c>
      <c r="D423" s="53" t="s">
        <v>11548</v>
      </c>
      <c r="E423" s="54">
        <v>45810</v>
      </c>
      <c r="F423" s="54">
        <v>45810</v>
      </c>
      <c r="G423" s="55" t="s">
        <v>838</v>
      </c>
      <c r="H423" s="54">
        <v>45810</v>
      </c>
      <c r="I423" s="56" t="s">
        <v>15782</v>
      </c>
      <c r="K423" s="55" t="s">
        <v>11549</v>
      </c>
      <c r="L423" s="55" t="s">
        <v>13573</v>
      </c>
      <c r="M423" s="54">
        <v>45810</v>
      </c>
      <c r="N423" s="55" t="s">
        <v>11099</v>
      </c>
      <c r="O423" s="56" t="str">
        <f>VLOOKUP(N423,Sheet1!$B:$C,2,0)</f>
        <v>CHI NHÁNH VĨNH LONG - CÔNG TY CỔ PHẦN DỊCH VỤ THƯƠNG MẠI TỔNG HỢP WINCOMMERCE</v>
      </c>
      <c r="Q423" s="56" t="str">
        <f>VLOOKUP(N423,Sheet1!$B:$D,3,0)</f>
        <v>0104918404-019</v>
      </c>
      <c r="U423" s="55" t="s">
        <v>12735</v>
      </c>
      <c r="X423" s="55" t="s">
        <v>10922</v>
      </c>
      <c r="Y423" s="56" t="str">
        <f>VLOOKUP(X423,Sheet2!$B:$C,2,0)</f>
        <v>Gà xì dầu 500g</v>
      </c>
      <c r="AA423" s="53" t="s">
        <v>11550</v>
      </c>
      <c r="AB423" s="53" t="s">
        <v>11551</v>
      </c>
      <c r="AD423" s="24">
        <v>5</v>
      </c>
      <c r="AF423" s="24">
        <v>111606</v>
      </c>
      <c r="AG423" s="74">
        <f t="shared" si="6"/>
        <v>558030</v>
      </c>
      <c r="AK423" s="59">
        <v>8</v>
      </c>
      <c r="AN423" s="61" t="s">
        <v>11552</v>
      </c>
      <c r="AP423" s="62" t="s">
        <v>11553</v>
      </c>
      <c r="AQ423" s="62" t="s">
        <v>11554</v>
      </c>
      <c r="AR423" s="62" t="s">
        <v>11555</v>
      </c>
    </row>
    <row r="424" spans="3:44" x14ac:dyDescent="0.25">
      <c r="C424" s="53" t="s">
        <v>11547</v>
      </c>
      <c r="D424" s="53" t="s">
        <v>11548</v>
      </c>
      <c r="E424" s="54">
        <v>45810</v>
      </c>
      <c r="F424" s="54">
        <v>45810</v>
      </c>
      <c r="G424" s="55" t="s">
        <v>838</v>
      </c>
      <c r="H424" s="54">
        <v>45810</v>
      </c>
      <c r="I424" s="56" t="s">
        <v>15782</v>
      </c>
      <c r="K424" s="55" t="s">
        <v>11549</v>
      </c>
      <c r="L424" s="55" t="s">
        <v>13573</v>
      </c>
      <c r="M424" s="54">
        <v>45810</v>
      </c>
      <c r="N424" s="55" t="s">
        <v>11099</v>
      </c>
      <c r="O424" s="56" t="str">
        <f>VLOOKUP(N424,Sheet1!$B:$C,2,0)</f>
        <v>CHI NHÁNH VĨNH LONG - CÔNG TY CỔ PHẦN DỊCH VỤ THƯƠNG MẠI TỔNG HỢP WINCOMMERCE</v>
      </c>
      <c r="Q424" s="56" t="str">
        <f>VLOOKUP(N424,Sheet1!$B:$D,3,0)</f>
        <v>0104918404-019</v>
      </c>
      <c r="U424" s="55" t="s">
        <v>12735</v>
      </c>
      <c r="X424" s="55" t="s">
        <v>10983</v>
      </c>
      <c r="Y424" s="56" t="str">
        <f>VLOOKUP(X424,Sheet2!$B:$C,2,0)</f>
        <v>Mọc Nấm Hương 250g</v>
      </c>
      <c r="AA424" s="53" t="s">
        <v>11550</v>
      </c>
      <c r="AB424" s="53" t="s">
        <v>11551</v>
      </c>
      <c r="AD424" s="24">
        <v>4</v>
      </c>
      <c r="AF424" s="24">
        <v>46000</v>
      </c>
      <c r="AG424" s="74">
        <f t="shared" si="6"/>
        <v>184000</v>
      </c>
      <c r="AK424" s="59">
        <v>8</v>
      </c>
      <c r="AN424" s="61" t="s">
        <v>11552</v>
      </c>
      <c r="AP424" s="62" t="s">
        <v>11553</v>
      </c>
      <c r="AQ424" s="62" t="s">
        <v>11554</v>
      </c>
      <c r="AR424" s="62" t="s">
        <v>11555</v>
      </c>
    </row>
    <row r="425" spans="3:44" x14ac:dyDescent="0.25">
      <c r="C425" s="53" t="s">
        <v>11547</v>
      </c>
      <c r="D425" s="53" t="s">
        <v>11548</v>
      </c>
      <c r="E425" s="54">
        <v>45810</v>
      </c>
      <c r="F425" s="54">
        <v>45810</v>
      </c>
      <c r="G425" s="55" t="s">
        <v>448</v>
      </c>
      <c r="H425" s="54">
        <v>45810</v>
      </c>
      <c r="I425" s="56" t="s">
        <v>15783</v>
      </c>
      <c r="K425" s="55" t="s">
        <v>11549</v>
      </c>
      <c r="L425" s="55" t="s">
        <v>13574</v>
      </c>
      <c r="M425" s="54">
        <v>45810</v>
      </c>
      <c r="N425" s="55" t="s">
        <v>11034</v>
      </c>
      <c r="O425" s="56" t="str">
        <f>VLOOKUP(N425,Sheet1!$B:$C,2,0)</f>
        <v>CHI NHÁNH HÀ NỘI - CÔNG TY CỔ PHẦN DỊCH VỤ THƯƠNG MẠI TỔNG HỢP WINCOMMERCE</v>
      </c>
      <c r="Q425" s="56" t="str">
        <f>VLOOKUP(N425,Sheet1!$B:$D,3,0)</f>
        <v>0104918404-002</v>
      </c>
      <c r="U425" s="55" t="s">
        <v>12596</v>
      </c>
      <c r="X425" s="55" t="s">
        <v>11010</v>
      </c>
      <c r="Y425" s="56" t="str">
        <f>VLOOKUP(X425,Sheet2!$B:$C,2,0)</f>
        <v>Tai heo muối 200g</v>
      </c>
      <c r="AA425" s="53" t="s">
        <v>11550</v>
      </c>
      <c r="AB425" s="53" t="s">
        <v>11551</v>
      </c>
      <c r="AD425" s="24">
        <v>2</v>
      </c>
      <c r="AF425" s="24">
        <v>55595</v>
      </c>
      <c r="AG425" s="74">
        <f t="shared" si="6"/>
        <v>111190</v>
      </c>
      <c r="AK425" s="59">
        <v>8</v>
      </c>
      <c r="AN425" s="61" t="s">
        <v>11552</v>
      </c>
      <c r="AP425" s="62" t="s">
        <v>11553</v>
      </c>
      <c r="AQ425" s="62" t="s">
        <v>11554</v>
      </c>
      <c r="AR425" s="62" t="s">
        <v>11555</v>
      </c>
    </row>
    <row r="426" spans="3:44" x14ac:dyDescent="0.25">
      <c r="C426" s="53" t="s">
        <v>11547</v>
      </c>
      <c r="D426" s="53" t="s">
        <v>11548</v>
      </c>
      <c r="E426" s="54">
        <v>45810</v>
      </c>
      <c r="F426" s="54">
        <v>45810</v>
      </c>
      <c r="G426" s="55" t="s">
        <v>448</v>
      </c>
      <c r="H426" s="54">
        <v>45810</v>
      </c>
      <c r="I426" s="56" t="s">
        <v>15783</v>
      </c>
      <c r="K426" s="55" t="s">
        <v>11549</v>
      </c>
      <c r="L426" s="55" t="s">
        <v>13574</v>
      </c>
      <c r="M426" s="54">
        <v>45810</v>
      </c>
      <c r="N426" s="55" t="s">
        <v>11034</v>
      </c>
      <c r="O426" s="56" t="str">
        <f>VLOOKUP(N426,Sheet1!$B:$C,2,0)</f>
        <v>CHI NHÁNH HÀ NỘI - CÔNG TY CỔ PHẦN DỊCH VỤ THƯƠNG MẠI TỔNG HỢP WINCOMMERCE</v>
      </c>
      <c r="Q426" s="56" t="str">
        <f>VLOOKUP(N426,Sheet1!$B:$D,3,0)</f>
        <v>0104918404-002</v>
      </c>
      <c r="U426" s="55" t="s">
        <v>12596</v>
      </c>
      <c r="X426" s="55" t="s">
        <v>10934</v>
      </c>
      <c r="Y426" s="56" t="str">
        <f>VLOOKUP(X426,Sheet2!$B:$C,2,0)</f>
        <v>Gà muối 500g</v>
      </c>
      <c r="AA426" s="53" t="s">
        <v>11550</v>
      </c>
      <c r="AB426" s="53" t="s">
        <v>11551</v>
      </c>
      <c r="AD426" s="24">
        <v>2</v>
      </c>
      <c r="AF426" s="24">
        <v>111058</v>
      </c>
      <c r="AG426" s="74">
        <f t="shared" si="6"/>
        <v>222116</v>
      </c>
      <c r="AK426" s="59">
        <v>8</v>
      </c>
      <c r="AN426" s="61" t="s">
        <v>11552</v>
      </c>
      <c r="AP426" s="62" t="s">
        <v>11553</v>
      </c>
      <c r="AQ426" s="62" t="s">
        <v>11554</v>
      </c>
      <c r="AR426" s="62" t="s">
        <v>11555</v>
      </c>
    </row>
    <row r="427" spans="3:44" x14ac:dyDescent="0.25">
      <c r="C427" s="53" t="s">
        <v>11547</v>
      </c>
      <c r="D427" s="53" t="s">
        <v>11548</v>
      </c>
      <c r="E427" s="54">
        <v>45810</v>
      </c>
      <c r="F427" s="54">
        <v>45810</v>
      </c>
      <c r="G427" s="55" t="s">
        <v>572</v>
      </c>
      <c r="H427" s="54">
        <v>45810</v>
      </c>
      <c r="I427" s="56" t="s">
        <v>15784</v>
      </c>
      <c r="K427" s="55" t="s">
        <v>11549</v>
      </c>
      <c r="L427" s="55" t="s">
        <v>11873</v>
      </c>
      <c r="M427" s="54">
        <v>45810</v>
      </c>
      <c r="N427" s="55" t="s">
        <v>11139</v>
      </c>
      <c r="O427" s="56" t="str">
        <f>VLOOKUP(N427,Sheet1!$B:$C,2,0)</f>
        <v>CHI NHÁNH KHÁNH HÒA - CÔNG TY CỔ PHẦN DỊCH VỤ THƯƠNG MẠI TỔNG HỢP WINCOMMERCE</v>
      </c>
      <c r="Q427" s="56" t="str">
        <f>VLOOKUP(N427,Sheet1!$B:$D,3,0)</f>
        <v>0104918404-028</v>
      </c>
      <c r="U427" s="55" t="s">
        <v>15287</v>
      </c>
      <c r="X427" s="55" t="s">
        <v>10934</v>
      </c>
      <c r="Y427" s="56" t="str">
        <f>VLOOKUP(X427,Sheet2!$B:$C,2,0)</f>
        <v>Gà muối 500g</v>
      </c>
      <c r="AA427" s="53" t="s">
        <v>11550</v>
      </c>
      <c r="AB427" s="53" t="s">
        <v>11551</v>
      </c>
      <c r="AD427" s="24">
        <v>1</v>
      </c>
      <c r="AF427" s="24">
        <v>111058</v>
      </c>
      <c r="AG427" s="74">
        <f t="shared" si="6"/>
        <v>111058</v>
      </c>
      <c r="AK427" s="59">
        <v>8</v>
      </c>
      <c r="AN427" s="61" t="s">
        <v>11552</v>
      </c>
      <c r="AP427" s="62" t="s">
        <v>11553</v>
      </c>
      <c r="AQ427" s="62" t="s">
        <v>11554</v>
      </c>
      <c r="AR427" s="62" t="s">
        <v>11555</v>
      </c>
    </row>
    <row r="428" spans="3:44" x14ac:dyDescent="0.25">
      <c r="C428" s="53" t="s">
        <v>11547</v>
      </c>
      <c r="D428" s="53" t="s">
        <v>11548</v>
      </c>
      <c r="E428" s="54">
        <v>45810</v>
      </c>
      <c r="F428" s="54">
        <v>45810</v>
      </c>
      <c r="G428" s="55" t="s">
        <v>842</v>
      </c>
      <c r="H428" s="54">
        <v>45810</v>
      </c>
      <c r="I428" s="56" t="s">
        <v>15785</v>
      </c>
      <c r="K428" s="55" t="s">
        <v>11549</v>
      </c>
      <c r="L428" s="55" t="s">
        <v>13575</v>
      </c>
      <c r="M428" s="54">
        <v>45810</v>
      </c>
      <c r="N428" s="55" t="s">
        <v>11064</v>
      </c>
      <c r="O428" s="56" t="str">
        <f>VLOOKUP(N428,Sheet1!$B:$C,2,0)</f>
        <v>CHI NHÁNH ĐÀ NẴNG - CÔNG TY CỔ PHẦN DỊCH VỤ THƯƠNG MẠI TỔNG HỢP WINCOMMERCE</v>
      </c>
      <c r="Q428" s="56" t="str">
        <f>VLOOKUP(N428,Sheet1!$B:$D,3,0)</f>
        <v>0104918404-009</v>
      </c>
      <c r="U428" s="55" t="s">
        <v>11966</v>
      </c>
      <c r="X428" s="55" t="s">
        <v>10934</v>
      </c>
      <c r="Y428" s="56" t="str">
        <f>VLOOKUP(X428,Sheet2!$B:$C,2,0)</f>
        <v>Gà muối 500g</v>
      </c>
      <c r="AA428" s="53" t="s">
        <v>11550</v>
      </c>
      <c r="AB428" s="53" t="s">
        <v>11551</v>
      </c>
      <c r="AD428" s="24">
        <v>1</v>
      </c>
      <c r="AF428" s="24">
        <v>111058</v>
      </c>
      <c r="AG428" s="74">
        <f t="shared" si="6"/>
        <v>111058</v>
      </c>
      <c r="AK428" s="59">
        <v>8</v>
      </c>
      <c r="AN428" s="61" t="s">
        <v>11552</v>
      </c>
      <c r="AP428" s="62" t="s">
        <v>11553</v>
      </c>
      <c r="AQ428" s="62" t="s">
        <v>11554</v>
      </c>
      <c r="AR428" s="62" t="s">
        <v>11555</v>
      </c>
    </row>
    <row r="429" spans="3:44" x14ac:dyDescent="0.25">
      <c r="C429" s="53" t="s">
        <v>11547</v>
      </c>
      <c r="D429" s="53" t="s">
        <v>11548</v>
      </c>
      <c r="E429" s="54">
        <v>45810</v>
      </c>
      <c r="F429" s="54">
        <v>45810</v>
      </c>
      <c r="G429" s="55" t="s">
        <v>978</v>
      </c>
      <c r="H429" s="54">
        <v>45810</v>
      </c>
      <c r="I429" s="56" t="s">
        <v>15786</v>
      </c>
      <c r="K429" s="55" t="s">
        <v>11549</v>
      </c>
      <c r="L429" s="55" t="s">
        <v>13576</v>
      </c>
      <c r="M429" s="54">
        <v>45810</v>
      </c>
      <c r="N429" s="55" t="s">
        <v>11034</v>
      </c>
      <c r="O429" s="56" t="str">
        <f>VLOOKUP(N429,Sheet1!$B:$C,2,0)</f>
        <v>CHI NHÁNH HÀ NỘI - CÔNG TY CỔ PHẦN DỊCH VỤ THƯƠNG MẠI TỔNG HỢP WINCOMMERCE</v>
      </c>
      <c r="Q429" s="56" t="str">
        <f>VLOOKUP(N429,Sheet1!$B:$D,3,0)</f>
        <v>0104918404-002</v>
      </c>
      <c r="U429" s="55" t="s">
        <v>12501</v>
      </c>
      <c r="X429" s="55" t="s">
        <v>10883</v>
      </c>
      <c r="Y429" s="56" t="str">
        <f>VLOOKUP(X429,Sheet2!$B:$C,2,0)</f>
        <v>Chân giò heo muối 300g</v>
      </c>
      <c r="AA429" s="53" t="s">
        <v>11550</v>
      </c>
      <c r="AB429" s="53" t="s">
        <v>11551</v>
      </c>
      <c r="AD429" s="24">
        <v>1</v>
      </c>
      <c r="AF429" s="24">
        <v>60213</v>
      </c>
      <c r="AG429" s="74">
        <f t="shared" si="6"/>
        <v>60213</v>
      </c>
      <c r="AK429" s="59">
        <v>8</v>
      </c>
      <c r="AN429" s="61" t="s">
        <v>11552</v>
      </c>
      <c r="AP429" s="62" t="s">
        <v>11553</v>
      </c>
      <c r="AQ429" s="62" t="s">
        <v>11554</v>
      </c>
      <c r="AR429" s="62" t="s">
        <v>11555</v>
      </c>
    </row>
    <row r="430" spans="3:44" x14ac:dyDescent="0.25">
      <c r="C430" s="53" t="s">
        <v>11547</v>
      </c>
      <c r="D430" s="53" t="s">
        <v>11548</v>
      </c>
      <c r="E430" s="54">
        <v>45810</v>
      </c>
      <c r="F430" s="54">
        <v>45810</v>
      </c>
      <c r="G430" s="55" t="s">
        <v>978</v>
      </c>
      <c r="H430" s="54">
        <v>45810</v>
      </c>
      <c r="I430" s="56" t="s">
        <v>15786</v>
      </c>
      <c r="K430" s="55" t="s">
        <v>11549</v>
      </c>
      <c r="L430" s="55" t="s">
        <v>13576</v>
      </c>
      <c r="M430" s="54">
        <v>45810</v>
      </c>
      <c r="N430" s="55" t="s">
        <v>11034</v>
      </c>
      <c r="O430" s="56" t="str">
        <f>VLOOKUP(N430,Sheet1!$B:$C,2,0)</f>
        <v>CHI NHÁNH HÀ NỘI - CÔNG TY CỔ PHẦN DỊCH VỤ THƯƠNG MẠI TỔNG HỢP WINCOMMERCE</v>
      </c>
      <c r="Q430" s="56" t="str">
        <f>VLOOKUP(N430,Sheet1!$B:$D,3,0)</f>
        <v>0104918404-002</v>
      </c>
      <c r="U430" s="55" t="s">
        <v>12501</v>
      </c>
      <c r="X430" s="55" t="s">
        <v>10934</v>
      </c>
      <c r="Y430" s="56" t="str">
        <f>VLOOKUP(X430,Sheet2!$B:$C,2,0)</f>
        <v>Gà muối 500g</v>
      </c>
      <c r="AA430" s="53" t="s">
        <v>11550</v>
      </c>
      <c r="AB430" s="53" t="s">
        <v>11551</v>
      </c>
      <c r="AD430" s="24">
        <v>1</v>
      </c>
      <c r="AF430" s="24">
        <v>111058</v>
      </c>
      <c r="AG430" s="74">
        <f t="shared" si="6"/>
        <v>111058</v>
      </c>
      <c r="AK430" s="59">
        <v>8</v>
      </c>
      <c r="AN430" s="61" t="s">
        <v>11552</v>
      </c>
      <c r="AP430" s="62" t="s">
        <v>11553</v>
      </c>
      <c r="AQ430" s="62" t="s">
        <v>11554</v>
      </c>
      <c r="AR430" s="62" t="s">
        <v>11555</v>
      </c>
    </row>
    <row r="431" spans="3:44" x14ac:dyDescent="0.25">
      <c r="C431" s="53" t="s">
        <v>11547</v>
      </c>
      <c r="D431" s="53" t="s">
        <v>11548</v>
      </c>
      <c r="E431" s="54">
        <v>45810</v>
      </c>
      <c r="F431" s="54">
        <v>45810</v>
      </c>
      <c r="G431" s="55" t="s">
        <v>566</v>
      </c>
      <c r="H431" s="54">
        <v>45810</v>
      </c>
      <c r="I431" s="56" t="s">
        <v>15787</v>
      </c>
      <c r="K431" s="55" t="s">
        <v>11549</v>
      </c>
      <c r="L431" s="55" t="s">
        <v>13577</v>
      </c>
      <c r="M431" s="54">
        <v>45810</v>
      </c>
      <c r="N431" s="55" t="s">
        <v>11054</v>
      </c>
      <c r="O431" s="56" t="str">
        <f>VLOOKUP(N431,Sheet1!$B:$C,2,0)</f>
        <v>CHI NHÁNH QUẢNG NINH - CÔNG TY CỔ PHẦN DỊCH VỤ THƯƠNG MẠI TỔNG HỢP WINCOMMERCE</v>
      </c>
      <c r="Q431" s="56" t="str">
        <f>VLOOKUP(N431,Sheet1!$B:$D,3,0)</f>
        <v>0104918404-007</v>
      </c>
      <c r="U431" s="55" t="s">
        <v>12233</v>
      </c>
      <c r="X431" s="55" t="s">
        <v>10883</v>
      </c>
      <c r="Y431" s="56" t="str">
        <f>VLOOKUP(X431,Sheet2!$B:$C,2,0)</f>
        <v>Chân giò heo muối 300g</v>
      </c>
      <c r="AA431" s="53" t="s">
        <v>11550</v>
      </c>
      <c r="AB431" s="53" t="s">
        <v>11551</v>
      </c>
      <c r="AD431" s="24">
        <v>12</v>
      </c>
      <c r="AF431" s="24">
        <v>60213</v>
      </c>
      <c r="AG431" s="74">
        <f t="shared" si="6"/>
        <v>722556</v>
      </c>
      <c r="AK431" s="59">
        <v>8</v>
      </c>
      <c r="AN431" s="61" t="s">
        <v>11552</v>
      </c>
      <c r="AP431" s="62" t="s">
        <v>11553</v>
      </c>
      <c r="AQ431" s="62" t="s">
        <v>11554</v>
      </c>
      <c r="AR431" s="62" t="s">
        <v>11555</v>
      </c>
    </row>
    <row r="432" spans="3:44" x14ac:dyDescent="0.25">
      <c r="C432" s="53" t="s">
        <v>11547</v>
      </c>
      <c r="D432" s="53" t="s">
        <v>11548</v>
      </c>
      <c r="E432" s="54">
        <v>45810</v>
      </c>
      <c r="F432" s="54">
        <v>45810</v>
      </c>
      <c r="G432" s="55" t="s">
        <v>568</v>
      </c>
      <c r="H432" s="54">
        <v>45810</v>
      </c>
      <c r="I432" s="56" t="s">
        <v>15788</v>
      </c>
      <c r="K432" s="55" t="s">
        <v>11549</v>
      </c>
      <c r="L432" s="55" t="s">
        <v>11622</v>
      </c>
      <c r="M432" s="54">
        <v>45810</v>
      </c>
      <c r="N432" s="55" t="s">
        <v>11104</v>
      </c>
      <c r="O432" s="56" t="str">
        <f>VLOOKUP(N432,Sheet1!$B:$C,2,0)</f>
        <v>CHI NHÁNH THANH HÓA - CÔNG TY CỔ PHẦN DỊCH VỤ THƯƠNG MẠI TỔNG HỢP WINCOMMERCE</v>
      </c>
      <c r="Q432" s="56" t="str">
        <f>VLOOKUP(N432,Sheet1!$B:$D,3,0)</f>
        <v>0104918404-020</v>
      </c>
      <c r="U432" s="55" t="s">
        <v>11904</v>
      </c>
      <c r="X432" s="55" t="s">
        <v>10934</v>
      </c>
      <c r="Y432" s="56" t="str">
        <f>VLOOKUP(X432,Sheet2!$B:$C,2,0)</f>
        <v>Gà muối 500g</v>
      </c>
      <c r="AA432" s="53" t="s">
        <v>11550</v>
      </c>
      <c r="AB432" s="53" t="s">
        <v>11551</v>
      </c>
      <c r="AD432" s="24">
        <v>2</v>
      </c>
      <c r="AF432" s="24">
        <v>111058</v>
      </c>
      <c r="AG432" s="74">
        <f t="shared" si="6"/>
        <v>222116</v>
      </c>
      <c r="AK432" s="59">
        <v>8</v>
      </c>
      <c r="AN432" s="61" t="s">
        <v>11552</v>
      </c>
      <c r="AP432" s="62" t="s">
        <v>11553</v>
      </c>
      <c r="AQ432" s="62" t="s">
        <v>11554</v>
      </c>
      <c r="AR432" s="62" t="s">
        <v>11555</v>
      </c>
    </row>
    <row r="433" spans="3:44" x14ac:dyDescent="0.25">
      <c r="C433" s="53" t="s">
        <v>11547</v>
      </c>
      <c r="D433" s="53" t="s">
        <v>11548</v>
      </c>
      <c r="E433" s="54">
        <v>45810</v>
      </c>
      <c r="F433" s="54">
        <v>45810</v>
      </c>
      <c r="G433" s="55" t="s">
        <v>684</v>
      </c>
      <c r="H433" s="54">
        <v>45810</v>
      </c>
      <c r="I433" s="56" t="s">
        <v>15789</v>
      </c>
      <c r="K433" s="55" t="s">
        <v>11549</v>
      </c>
      <c r="L433" s="55" t="s">
        <v>13578</v>
      </c>
      <c r="M433" s="54">
        <v>45810</v>
      </c>
      <c r="N433" s="55" t="s">
        <v>11054</v>
      </c>
      <c r="O433" s="56" t="str">
        <f>VLOOKUP(N433,Sheet1!$B:$C,2,0)</f>
        <v>CHI NHÁNH QUẢNG NINH - CÔNG TY CỔ PHẦN DỊCH VỤ THƯƠNG MẠI TỔNG HỢP WINCOMMERCE</v>
      </c>
      <c r="Q433" s="56" t="str">
        <f>VLOOKUP(N433,Sheet1!$B:$D,3,0)</f>
        <v>0104918404-007</v>
      </c>
      <c r="U433" s="55" t="s">
        <v>12373</v>
      </c>
      <c r="X433" s="55" t="s">
        <v>10983</v>
      </c>
      <c r="Y433" s="56" t="str">
        <f>VLOOKUP(X433,Sheet2!$B:$C,2,0)</f>
        <v>Mọc Nấm Hương 250g</v>
      </c>
      <c r="AA433" s="53" t="s">
        <v>11550</v>
      </c>
      <c r="AB433" s="53" t="s">
        <v>11551</v>
      </c>
      <c r="AD433" s="24">
        <v>3</v>
      </c>
      <c r="AF433" s="24">
        <v>46000</v>
      </c>
      <c r="AG433" s="74">
        <f t="shared" si="6"/>
        <v>138000</v>
      </c>
      <c r="AK433" s="59">
        <v>8</v>
      </c>
      <c r="AN433" s="61" t="s">
        <v>11552</v>
      </c>
      <c r="AP433" s="62" t="s">
        <v>11553</v>
      </c>
      <c r="AQ433" s="62" t="s">
        <v>11554</v>
      </c>
      <c r="AR433" s="62" t="s">
        <v>11555</v>
      </c>
    </row>
    <row r="434" spans="3:44" x14ac:dyDescent="0.25">
      <c r="C434" s="53" t="s">
        <v>11547</v>
      </c>
      <c r="D434" s="53" t="s">
        <v>11548</v>
      </c>
      <c r="E434" s="54">
        <v>45810</v>
      </c>
      <c r="F434" s="54">
        <v>45810</v>
      </c>
      <c r="G434" s="55" t="s">
        <v>898</v>
      </c>
      <c r="H434" s="54">
        <v>45810</v>
      </c>
      <c r="I434" s="56" t="s">
        <v>15790</v>
      </c>
      <c r="K434" s="55" t="s">
        <v>11549</v>
      </c>
      <c r="L434" s="55" t="s">
        <v>11353</v>
      </c>
      <c r="M434" s="54">
        <v>45810</v>
      </c>
      <c r="N434" s="55" t="s">
        <v>11303</v>
      </c>
      <c r="O434" s="56" t="str">
        <f>VLOOKUP(N434,Sheet1!$B:$C,2,0)</f>
        <v>CHI NHÁNH LÀO CAI - CÔNG TY CỔ PHẦN DỊCH VỤ THƯƠNG MẠI TỔNG HỢP WINCOMMERCE</v>
      </c>
      <c r="Q434" s="56" t="str">
        <f>VLOOKUP(N434,Sheet1!$B:$D,3,0)</f>
        <v>0104918404-072</v>
      </c>
      <c r="U434" s="55" t="s">
        <v>12620</v>
      </c>
      <c r="X434" s="55" t="s">
        <v>10983</v>
      </c>
      <c r="Y434" s="56" t="str">
        <f>VLOOKUP(X434,Sheet2!$B:$C,2,0)</f>
        <v>Mọc Nấm Hương 250g</v>
      </c>
      <c r="AA434" s="53" t="s">
        <v>11550</v>
      </c>
      <c r="AB434" s="53" t="s">
        <v>11551</v>
      </c>
      <c r="AD434" s="24">
        <v>1</v>
      </c>
      <c r="AF434" s="24">
        <v>46000</v>
      </c>
      <c r="AG434" s="74">
        <f t="shared" si="6"/>
        <v>46000</v>
      </c>
      <c r="AK434" s="59">
        <v>8</v>
      </c>
      <c r="AN434" s="61" t="s">
        <v>11552</v>
      </c>
      <c r="AP434" s="62" t="s">
        <v>11553</v>
      </c>
      <c r="AQ434" s="62" t="s">
        <v>11554</v>
      </c>
      <c r="AR434" s="62" t="s">
        <v>11555</v>
      </c>
    </row>
    <row r="435" spans="3:44" x14ac:dyDescent="0.25">
      <c r="C435" s="53" t="s">
        <v>11547</v>
      </c>
      <c r="D435" s="53" t="s">
        <v>11548</v>
      </c>
      <c r="E435" s="54">
        <v>45810</v>
      </c>
      <c r="F435" s="54">
        <v>45810</v>
      </c>
      <c r="G435" s="55" t="s">
        <v>862</v>
      </c>
      <c r="H435" s="54">
        <v>45810</v>
      </c>
      <c r="I435" s="56" t="s">
        <v>15791</v>
      </c>
      <c r="K435" s="55" t="s">
        <v>11549</v>
      </c>
      <c r="L435" s="55" t="s">
        <v>13579</v>
      </c>
      <c r="M435" s="54">
        <v>45810</v>
      </c>
      <c r="N435" s="55" t="s">
        <v>11054</v>
      </c>
      <c r="O435" s="56" t="str">
        <f>VLOOKUP(N435,Sheet1!$B:$C,2,0)</f>
        <v>CHI NHÁNH QUẢNG NINH - CÔNG TY CỔ PHẦN DỊCH VỤ THƯƠNG MẠI TỔNG HỢP WINCOMMERCE</v>
      </c>
      <c r="Q435" s="56" t="str">
        <f>VLOOKUP(N435,Sheet1!$B:$D,3,0)</f>
        <v>0104918404-007</v>
      </c>
      <c r="U435" s="55" t="s">
        <v>12112</v>
      </c>
      <c r="X435" s="55" t="s">
        <v>10897</v>
      </c>
      <c r="Y435" s="56" t="str">
        <f>VLOOKUP(X435,Sheet2!$B:$C,2,0)</f>
        <v>Chả nướng 300g</v>
      </c>
      <c r="AA435" s="53" t="s">
        <v>11550</v>
      </c>
      <c r="AB435" s="53" t="s">
        <v>11551</v>
      </c>
      <c r="AD435" s="24">
        <v>1</v>
      </c>
      <c r="AF435" s="24">
        <v>56760</v>
      </c>
      <c r="AG435" s="74">
        <f t="shared" si="6"/>
        <v>56760</v>
      </c>
      <c r="AK435" s="59">
        <v>8</v>
      </c>
      <c r="AN435" s="61" t="s">
        <v>11552</v>
      </c>
      <c r="AP435" s="62" t="s">
        <v>11553</v>
      </c>
      <c r="AQ435" s="62" t="s">
        <v>11554</v>
      </c>
      <c r="AR435" s="62" t="s">
        <v>11555</v>
      </c>
    </row>
    <row r="436" spans="3:44" x14ac:dyDescent="0.25">
      <c r="C436" s="53" t="s">
        <v>11547</v>
      </c>
      <c r="D436" s="53" t="s">
        <v>11548</v>
      </c>
      <c r="E436" s="54">
        <v>45810</v>
      </c>
      <c r="F436" s="54">
        <v>45810</v>
      </c>
      <c r="G436" s="55" t="s">
        <v>862</v>
      </c>
      <c r="H436" s="54">
        <v>45810</v>
      </c>
      <c r="I436" s="56" t="s">
        <v>15791</v>
      </c>
      <c r="K436" s="55" t="s">
        <v>11549</v>
      </c>
      <c r="L436" s="55" t="s">
        <v>13579</v>
      </c>
      <c r="M436" s="54">
        <v>45810</v>
      </c>
      <c r="N436" s="55" t="s">
        <v>11054</v>
      </c>
      <c r="O436" s="56" t="str">
        <f>VLOOKUP(N436,Sheet1!$B:$C,2,0)</f>
        <v>CHI NHÁNH QUẢNG NINH - CÔNG TY CỔ PHẦN DỊCH VỤ THƯƠNG MẠI TỔNG HỢP WINCOMMERCE</v>
      </c>
      <c r="Q436" s="56" t="str">
        <f>VLOOKUP(N436,Sheet1!$B:$D,3,0)</f>
        <v>0104918404-007</v>
      </c>
      <c r="U436" s="55" t="s">
        <v>12112</v>
      </c>
      <c r="X436" s="55" t="s">
        <v>10934</v>
      </c>
      <c r="Y436" s="56" t="str">
        <f>VLOOKUP(X436,Sheet2!$B:$C,2,0)</f>
        <v>Gà muối 500g</v>
      </c>
      <c r="AA436" s="53" t="s">
        <v>11550</v>
      </c>
      <c r="AB436" s="53" t="s">
        <v>11551</v>
      </c>
      <c r="AD436" s="24">
        <v>2</v>
      </c>
      <c r="AF436" s="24">
        <v>111058</v>
      </c>
      <c r="AG436" s="74">
        <f t="shared" si="6"/>
        <v>222116</v>
      </c>
      <c r="AK436" s="59">
        <v>8</v>
      </c>
      <c r="AN436" s="61" t="s">
        <v>11552</v>
      </c>
      <c r="AP436" s="62" t="s">
        <v>11553</v>
      </c>
      <c r="AQ436" s="62" t="s">
        <v>11554</v>
      </c>
      <c r="AR436" s="62" t="s">
        <v>11555</v>
      </c>
    </row>
    <row r="437" spans="3:44" x14ac:dyDescent="0.25">
      <c r="C437" s="53" t="s">
        <v>11547</v>
      </c>
      <c r="D437" s="53" t="s">
        <v>11548</v>
      </c>
      <c r="E437" s="54">
        <v>45810</v>
      </c>
      <c r="F437" s="54">
        <v>45810</v>
      </c>
      <c r="G437" s="55" t="s">
        <v>592</v>
      </c>
      <c r="H437" s="54">
        <v>45810</v>
      </c>
      <c r="I437" s="56" t="s">
        <v>15792</v>
      </c>
      <c r="K437" s="55" t="s">
        <v>11549</v>
      </c>
      <c r="L437" s="55" t="s">
        <v>13580</v>
      </c>
      <c r="M437" s="54">
        <v>45810</v>
      </c>
      <c r="N437" s="55" t="s">
        <v>11243</v>
      </c>
      <c r="O437" s="56" t="str">
        <f>VLOOKUP(N437,Sheet1!$B:$C,2,0)</f>
        <v>CHI NHÁNH NGHỆ AN - CÔNG TY CỔ PHẦN DỊCH VỤ THƯƠNG MẠI TỔNG HỢP WINCOMMERCE</v>
      </c>
      <c r="Q437" s="56" t="str">
        <f>VLOOKUP(N437,Sheet1!$B:$D,3,0)</f>
        <v>0104918404-058</v>
      </c>
      <c r="U437" s="55" t="s">
        <v>15288</v>
      </c>
      <c r="X437" s="55" t="s">
        <v>10934</v>
      </c>
      <c r="Y437" s="56" t="str">
        <f>VLOOKUP(X437,Sheet2!$B:$C,2,0)</f>
        <v>Gà muối 500g</v>
      </c>
      <c r="AA437" s="53" t="s">
        <v>11550</v>
      </c>
      <c r="AB437" s="53" t="s">
        <v>11551</v>
      </c>
      <c r="AD437" s="24">
        <v>3</v>
      </c>
      <c r="AF437" s="24">
        <v>111058</v>
      </c>
      <c r="AG437" s="74">
        <f t="shared" si="6"/>
        <v>333174</v>
      </c>
      <c r="AK437" s="59">
        <v>8</v>
      </c>
      <c r="AN437" s="61" t="s">
        <v>11552</v>
      </c>
      <c r="AP437" s="62" t="s">
        <v>11553</v>
      </c>
      <c r="AQ437" s="62" t="s">
        <v>11554</v>
      </c>
      <c r="AR437" s="62" t="s">
        <v>11555</v>
      </c>
    </row>
    <row r="438" spans="3:44" x14ac:dyDescent="0.25">
      <c r="C438" s="53" t="s">
        <v>11547</v>
      </c>
      <c r="D438" s="53" t="s">
        <v>11548</v>
      </c>
      <c r="E438" s="54">
        <v>45810</v>
      </c>
      <c r="F438" s="54">
        <v>45810</v>
      </c>
      <c r="G438" s="55" t="s">
        <v>596</v>
      </c>
      <c r="H438" s="54">
        <v>45810</v>
      </c>
      <c r="I438" s="56" t="s">
        <v>15793</v>
      </c>
      <c r="K438" s="55" t="s">
        <v>11549</v>
      </c>
      <c r="L438" s="55" t="s">
        <v>13581</v>
      </c>
      <c r="M438" s="54">
        <v>45810</v>
      </c>
      <c r="N438" s="55" t="s">
        <v>11129</v>
      </c>
      <c r="O438" s="56" t="str">
        <f>VLOOKUP(N438,Sheet1!$B:$C,2,0)</f>
        <v>CHI NHÁNH HẢI PHÒNG - CÔNG TY CỔ PHẦN DỊCH VỤ THƯƠNG MẠI TỔNG HỢP WINCOMMERCE</v>
      </c>
      <c r="Q438" s="56" t="str">
        <f>VLOOKUP(N438,Sheet1!$B:$D,3,0)</f>
        <v>0104918404-025</v>
      </c>
      <c r="U438" s="55" t="s">
        <v>15289</v>
      </c>
      <c r="X438" s="55" t="s">
        <v>10983</v>
      </c>
      <c r="Y438" s="56" t="str">
        <f>VLOOKUP(X438,Sheet2!$B:$C,2,0)</f>
        <v>Mọc Nấm Hương 250g</v>
      </c>
      <c r="AA438" s="53" t="s">
        <v>11550</v>
      </c>
      <c r="AB438" s="53" t="s">
        <v>11551</v>
      </c>
      <c r="AD438" s="24">
        <v>1</v>
      </c>
      <c r="AF438" s="24">
        <v>46000</v>
      </c>
      <c r="AG438" s="74">
        <f t="shared" si="6"/>
        <v>46000</v>
      </c>
      <c r="AK438" s="59">
        <v>8</v>
      </c>
      <c r="AN438" s="61" t="s">
        <v>11552</v>
      </c>
      <c r="AP438" s="62" t="s">
        <v>11553</v>
      </c>
      <c r="AQ438" s="62" t="s">
        <v>11554</v>
      </c>
      <c r="AR438" s="62" t="s">
        <v>11555</v>
      </c>
    </row>
    <row r="439" spans="3:44" x14ac:dyDescent="0.25">
      <c r="C439" s="53" t="s">
        <v>11547</v>
      </c>
      <c r="D439" s="53" t="s">
        <v>11548</v>
      </c>
      <c r="E439" s="54">
        <v>45810</v>
      </c>
      <c r="F439" s="54">
        <v>45810</v>
      </c>
      <c r="G439" s="55" t="s">
        <v>554</v>
      </c>
      <c r="H439" s="54">
        <v>45810</v>
      </c>
      <c r="I439" s="56" t="s">
        <v>15794</v>
      </c>
      <c r="K439" s="55" t="s">
        <v>11549</v>
      </c>
      <c r="L439" s="55" t="s">
        <v>13582</v>
      </c>
      <c r="M439" s="54">
        <v>45810</v>
      </c>
      <c r="N439" s="55" t="s">
        <v>11104</v>
      </c>
      <c r="O439" s="56" t="str">
        <f>VLOOKUP(N439,Sheet1!$B:$C,2,0)</f>
        <v>CHI NHÁNH THANH HÓA - CÔNG TY CỔ PHẦN DỊCH VỤ THƯƠNG MẠI TỔNG HỢP WINCOMMERCE</v>
      </c>
      <c r="Q439" s="56" t="str">
        <f>VLOOKUP(N439,Sheet1!$B:$D,3,0)</f>
        <v>0104918404-020</v>
      </c>
      <c r="U439" s="55" t="s">
        <v>12680</v>
      </c>
      <c r="X439" s="55" t="s">
        <v>10881</v>
      </c>
      <c r="Y439" s="56" t="str">
        <f>VLOOKUP(X439,Sheet2!$B:$C,2,0)</f>
        <v>Chả cốm 300g</v>
      </c>
      <c r="AA439" s="53" t="s">
        <v>11550</v>
      </c>
      <c r="AB439" s="53" t="s">
        <v>11551</v>
      </c>
      <c r="AD439" s="24">
        <v>3</v>
      </c>
      <c r="AF439" s="24">
        <v>74250</v>
      </c>
      <c r="AG439" s="74">
        <f t="shared" si="6"/>
        <v>222750</v>
      </c>
      <c r="AK439" s="59">
        <v>8</v>
      </c>
      <c r="AN439" s="61" t="s">
        <v>11552</v>
      </c>
      <c r="AP439" s="62" t="s">
        <v>11553</v>
      </c>
      <c r="AQ439" s="62" t="s">
        <v>11554</v>
      </c>
      <c r="AR439" s="62" t="s">
        <v>11555</v>
      </c>
    </row>
    <row r="440" spans="3:44" x14ac:dyDescent="0.25">
      <c r="C440" s="53" t="s">
        <v>11547</v>
      </c>
      <c r="D440" s="53" t="s">
        <v>11548</v>
      </c>
      <c r="E440" s="54">
        <v>45810</v>
      </c>
      <c r="F440" s="54">
        <v>45810</v>
      </c>
      <c r="G440" s="55" t="s">
        <v>554</v>
      </c>
      <c r="H440" s="54">
        <v>45810</v>
      </c>
      <c r="I440" s="56" t="s">
        <v>15794</v>
      </c>
      <c r="K440" s="55" t="s">
        <v>11549</v>
      </c>
      <c r="L440" s="55" t="s">
        <v>13582</v>
      </c>
      <c r="M440" s="54">
        <v>45810</v>
      </c>
      <c r="N440" s="55" t="s">
        <v>11104</v>
      </c>
      <c r="O440" s="56" t="str">
        <f>VLOOKUP(N440,Sheet1!$B:$C,2,0)</f>
        <v>CHI NHÁNH THANH HÓA - CÔNG TY CỔ PHẦN DỊCH VỤ THƯƠNG MẠI TỔNG HỢP WINCOMMERCE</v>
      </c>
      <c r="Q440" s="56" t="str">
        <f>VLOOKUP(N440,Sheet1!$B:$D,3,0)</f>
        <v>0104918404-020</v>
      </c>
      <c r="U440" s="55" t="s">
        <v>12680</v>
      </c>
      <c r="X440" s="55" t="s">
        <v>10983</v>
      </c>
      <c r="Y440" s="56" t="str">
        <f>VLOOKUP(X440,Sheet2!$B:$C,2,0)</f>
        <v>Mọc Nấm Hương 250g</v>
      </c>
      <c r="AA440" s="53" t="s">
        <v>11550</v>
      </c>
      <c r="AB440" s="53" t="s">
        <v>11551</v>
      </c>
      <c r="AD440" s="24">
        <v>1</v>
      </c>
      <c r="AF440" s="24">
        <v>46000</v>
      </c>
      <c r="AG440" s="74">
        <f t="shared" si="6"/>
        <v>46000</v>
      </c>
      <c r="AK440" s="59">
        <v>8</v>
      </c>
      <c r="AN440" s="61" t="s">
        <v>11552</v>
      </c>
      <c r="AP440" s="62" t="s">
        <v>11553</v>
      </c>
      <c r="AQ440" s="62" t="s">
        <v>11554</v>
      </c>
      <c r="AR440" s="62" t="s">
        <v>11555</v>
      </c>
    </row>
    <row r="441" spans="3:44" x14ac:dyDescent="0.25">
      <c r="C441" s="53" t="s">
        <v>11547</v>
      </c>
      <c r="D441" s="53" t="s">
        <v>11548</v>
      </c>
      <c r="E441" s="54">
        <v>45810</v>
      </c>
      <c r="F441" s="54">
        <v>45810</v>
      </c>
      <c r="G441" s="55" t="s">
        <v>554</v>
      </c>
      <c r="H441" s="54">
        <v>45810</v>
      </c>
      <c r="I441" s="56" t="s">
        <v>15794</v>
      </c>
      <c r="K441" s="55" t="s">
        <v>11549</v>
      </c>
      <c r="L441" s="55" t="s">
        <v>13582</v>
      </c>
      <c r="M441" s="54">
        <v>45810</v>
      </c>
      <c r="N441" s="55" t="s">
        <v>11104</v>
      </c>
      <c r="O441" s="56" t="str">
        <f>VLOOKUP(N441,Sheet1!$B:$C,2,0)</f>
        <v>CHI NHÁNH THANH HÓA - CÔNG TY CỔ PHẦN DỊCH VỤ THƯƠNG MẠI TỔNG HỢP WINCOMMERCE</v>
      </c>
      <c r="Q441" s="56" t="str">
        <f>VLOOKUP(N441,Sheet1!$B:$D,3,0)</f>
        <v>0104918404-020</v>
      </c>
      <c r="U441" s="55" t="s">
        <v>12680</v>
      </c>
      <c r="X441" s="55" t="s">
        <v>10938</v>
      </c>
      <c r="Y441" s="56" t="str">
        <f>VLOOKUP(X441,Sheet2!$B:$C,2,0)</f>
        <v>Giò Tai Lưỡi Xào 250g</v>
      </c>
      <c r="AA441" s="53" t="s">
        <v>11550</v>
      </c>
      <c r="AB441" s="53" t="s">
        <v>11551</v>
      </c>
      <c r="AD441" s="24">
        <v>1</v>
      </c>
      <c r="AF441" s="24">
        <v>50182</v>
      </c>
      <c r="AG441" s="74">
        <f t="shared" si="6"/>
        <v>50182</v>
      </c>
      <c r="AK441" s="59">
        <v>8</v>
      </c>
      <c r="AN441" s="61" t="s">
        <v>11552</v>
      </c>
      <c r="AP441" s="62" t="s">
        <v>11553</v>
      </c>
      <c r="AQ441" s="62" t="s">
        <v>11554</v>
      </c>
      <c r="AR441" s="62" t="s">
        <v>11555</v>
      </c>
    </row>
    <row r="442" spans="3:44" x14ac:dyDescent="0.25">
      <c r="C442" s="53" t="s">
        <v>11547</v>
      </c>
      <c r="D442" s="53" t="s">
        <v>11548</v>
      </c>
      <c r="E442" s="54">
        <v>45810</v>
      </c>
      <c r="F442" s="54">
        <v>45810</v>
      </c>
      <c r="G442" s="55" t="s">
        <v>670</v>
      </c>
      <c r="H442" s="54">
        <v>45810</v>
      </c>
      <c r="I442" s="56" t="s">
        <v>15795</v>
      </c>
      <c r="K442" s="55" t="s">
        <v>11549</v>
      </c>
      <c r="L442" s="55" t="s">
        <v>11765</v>
      </c>
      <c r="M442" s="54">
        <v>45810</v>
      </c>
      <c r="N442" s="55" t="s">
        <v>11194</v>
      </c>
      <c r="O442" s="56" t="str">
        <f>VLOOKUP(N442,Sheet1!$B:$C,2,0)</f>
        <v>CHI NHÁNH THÁI BÌNH - CÔNG TY CỔ PHẦN DỊCH VỤ THƯƠNG MẠI TỔNG HỢP WINCOMMERCE</v>
      </c>
      <c r="Q442" s="56" t="str">
        <f>VLOOKUP(N442,Sheet1!$B:$D,3,0)</f>
        <v>0104918404-044</v>
      </c>
      <c r="U442" s="55" t="s">
        <v>13047</v>
      </c>
      <c r="X442" s="55" t="s">
        <v>10897</v>
      </c>
      <c r="Y442" s="56" t="str">
        <f>VLOOKUP(X442,Sheet2!$B:$C,2,0)</f>
        <v>Chả nướng 300g</v>
      </c>
      <c r="AA442" s="53" t="s">
        <v>11550</v>
      </c>
      <c r="AB442" s="53" t="s">
        <v>11551</v>
      </c>
      <c r="AD442" s="24">
        <v>3</v>
      </c>
      <c r="AF442" s="24">
        <v>56760</v>
      </c>
      <c r="AG442" s="74">
        <f t="shared" si="6"/>
        <v>170280</v>
      </c>
      <c r="AK442" s="59">
        <v>8</v>
      </c>
      <c r="AN442" s="61" t="s">
        <v>11552</v>
      </c>
      <c r="AP442" s="62" t="s">
        <v>11553</v>
      </c>
      <c r="AQ442" s="62" t="s">
        <v>11554</v>
      </c>
      <c r="AR442" s="62" t="s">
        <v>11555</v>
      </c>
    </row>
    <row r="443" spans="3:44" x14ac:dyDescent="0.25">
      <c r="C443" s="53" t="s">
        <v>11547</v>
      </c>
      <c r="D443" s="53" t="s">
        <v>11548</v>
      </c>
      <c r="E443" s="54">
        <v>45810</v>
      </c>
      <c r="F443" s="54">
        <v>45810</v>
      </c>
      <c r="G443" s="55" t="s">
        <v>654</v>
      </c>
      <c r="H443" s="54">
        <v>45810</v>
      </c>
      <c r="I443" s="56" t="s">
        <v>15796</v>
      </c>
      <c r="K443" s="55" t="s">
        <v>11549</v>
      </c>
      <c r="L443" s="55" t="s">
        <v>11759</v>
      </c>
      <c r="M443" s="54">
        <v>45810</v>
      </c>
      <c r="N443" s="55" t="s">
        <v>11209</v>
      </c>
      <c r="O443" s="56" t="str">
        <f>VLOOKUP(N443,Sheet1!$B:$C,2,0)</f>
        <v>CHI NHÁNH BÀ RỊA - VŨNG TÀU - CÔNG TY CỔ PHẦN DỊCH VỤ THƯƠNG MẠI TỔNG HỢP WINCOMMERCE</v>
      </c>
      <c r="Q443" s="56" t="str">
        <f>VLOOKUP(N443,Sheet1!$B:$D,3,0)</f>
        <v>0104918404-047</v>
      </c>
      <c r="U443" s="55" t="s">
        <v>12282</v>
      </c>
      <c r="X443" s="55" t="s">
        <v>10983</v>
      </c>
      <c r="Y443" s="56" t="str">
        <f>VLOOKUP(X443,Sheet2!$B:$C,2,0)</f>
        <v>Mọc Nấm Hương 250g</v>
      </c>
      <c r="AA443" s="53" t="s">
        <v>11550</v>
      </c>
      <c r="AB443" s="53" t="s">
        <v>11551</v>
      </c>
      <c r="AD443" s="24">
        <v>1</v>
      </c>
      <c r="AF443" s="24">
        <v>46000</v>
      </c>
      <c r="AG443" s="74">
        <f t="shared" si="6"/>
        <v>46000</v>
      </c>
      <c r="AK443" s="59">
        <v>8</v>
      </c>
      <c r="AN443" s="61" t="s">
        <v>11552</v>
      </c>
      <c r="AP443" s="62" t="s">
        <v>11553</v>
      </c>
      <c r="AQ443" s="62" t="s">
        <v>11554</v>
      </c>
      <c r="AR443" s="62" t="s">
        <v>11555</v>
      </c>
    </row>
    <row r="444" spans="3:44" x14ac:dyDescent="0.25">
      <c r="C444" s="53" t="s">
        <v>11547</v>
      </c>
      <c r="D444" s="53" t="s">
        <v>11548</v>
      </c>
      <c r="E444" s="54">
        <v>45810</v>
      </c>
      <c r="F444" s="54">
        <v>45810</v>
      </c>
      <c r="G444" s="55" t="s">
        <v>604</v>
      </c>
      <c r="H444" s="54">
        <v>45810</v>
      </c>
      <c r="I444" s="56" t="s">
        <v>15797</v>
      </c>
      <c r="K444" s="55" t="s">
        <v>11549</v>
      </c>
      <c r="L444" s="55" t="s">
        <v>11647</v>
      </c>
      <c r="M444" s="54">
        <v>45810</v>
      </c>
      <c r="N444" s="55" t="s">
        <v>11028</v>
      </c>
      <c r="O444" s="56" t="str">
        <f>VLOOKUP(N444,Sheet1!$B:$C,2,0)</f>
        <v>CHI NHÁNH NINH BÌNH - CÔNG TY CỔ PHẦN DỊCH VỤ THƯƠNG MẠI TỔNG HỢP WINCOMMERCE</v>
      </c>
      <c r="Q444" s="56" t="str">
        <f>VLOOKUP(N444,Sheet1!$B:$D,3,0)</f>
        <v>0104918404-001</v>
      </c>
      <c r="U444" s="55" t="s">
        <v>15290</v>
      </c>
      <c r="X444" s="55" t="s">
        <v>10881</v>
      </c>
      <c r="Y444" s="56" t="str">
        <f>VLOOKUP(X444,Sheet2!$B:$C,2,0)</f>
        <v>Chả cốm 300g</v>
      </c>
      <c r="AA444" s="53" t="s">
        <v>11550</v>
      </c>
      <c r="AB444" s="53" t="s">
        <v>11551</v>
      </c>
      <c r="AD444" s="24">
        <v>1</v>
      </c>
      <c r="AF444" s="24">
        <v>60885</v>
      </c>
      <c r="AG444" s="74">
        <f t="shared" si="6"/>
        <v>60885</v>
      </c>
      <c r="AK444" s="59">
        <v>8</v>
      </c>
      <c r="AN444" s="61" t="s">
        <v>11552</v>
      </c>
      <c r="AP444" s="62" t="s">
        <v>11553</v>
      </c>
      <c r="AQ444" s="62" t="s">
        <v>11554</v>
      </c>
      <c r="AR444" s="62" t="s">
        <v>11555</v>
      </c>
    </row>
    <row r="445" spans="3:44" x14ac:dyDescent="0.25">
      <c r="C445" s="53" t="s">
        <v>11547</v>
      </c>
      <c r="D445" s="53" t="s">
        <v>11548</v>
      </c>
      <c r="E445" s="54">
        <v>45810</v>
      </c>
      <c r="F445" s="54">
        <v>45810</v>
      </c>
      <c r="G445" s="55" t="s">
        <v>608</v>
      </c>
      <c r="H445" s="54">
        <v>45810</v>
      </c>
      <c r="I445" s="56" t="s">
        <v>15798</v>
      </c>
      <c r="K445" s="55" t="s">
        <v>11549</v>
      </c>
      <c r="L445" s="55" t="s">
        <v>13583</v>
      </c>
      <c r="M445" s="54">
        <v>45810</v>
      </c>
      <c r="N445" s="55" t="s">
        <v>11243</v>
      </c>
      <c r="O445" s="56" t="str">
        <f>VLOOKUP(N445,Sheet1!$B:$C,2,0)</f>
        <v>CHI NHÁNH NGHỆ AN - CÔNG TY CỔ PHẦN DỊCH VỤ THƯƠNG MẠI TỔNG HỢP WINCOMMERCE</v>
      </c>
      <c r="Q445" s="56" t="str">
        <f>VLOOKUP(N445,Sheet1!$B:$D,3,0)</f>
        <v>0104918404-058</v>
      </c>
      <c r="U445" s="55" t="s">
        <v>15291</v>
      </c>
      <c r="X445" s="55" t="s">
        <v>10881</v>
      </c>
      <c r="Y445" s="56" t="str">
        <f>VLOOKUP(X445,Sheet2!$B:$C,2,0)</f>
        <v>Chả cốm 300g</v>
      </c>
      <c r="AA445" s="53" t="s">
        <v>11550</v>
      </c>
      <c r="AB445" s="53" t="s">
        <v>11551</v>
      </c>
      <c r="AD445" s="24">
        <v>1</v>
      </c>
      <c r="AF445" s="24">
        <v>74250</v>
      </c>
      <c r="AG445" s="74">
        <f t="shared" si="6"/>
        <v>74250</v>
      </c>
      <c r="AK445" s="59">
        <v>8</v>
      </c>
      <c r="AN445" s="61" t="s">
        <v>11552</v>
      </c>
      <c r="AP445" s="62" t="s">
        <v>11553</v>
      </c>
      <c r="AQ445" s="62" t="s">
        <v>11554</v>
      </c>
      <c r="AR445" s="62" t="s">
        <v>11555</v>
      </c>
    </row>
    <row r="446" spans="3:44" x14ac:dyDescent="0.25">
      <c r="C446" s="53" t="s">
        <v>11547</v>
      </c>
      <c r="D446" s="53" t="s">
        <v>11548</v>
      </c>
      <c r="E446" s="54">
        <v>45810</v>
      </c>
      <c r="F446" s="54">
        <v>45810</v>
      </c>
      <c r="G446" s="55" t="s">
        <v>1047</v>
      </c>
      <c r="H446" s="54">
        <v>45810</v>
      </c>
      <c r="I446" s="56" t="s">
        <v>15799</v>
      </c>
      <c r="K446" s="55" t="s">
        <v>11549</v>
      </c>
      <c r="L446" s="55" t="s">
        <v>13584</v>
      </c>
      <c r="M446" s="54">
        <v>45810</v>
      </c>
      <c r="N446" s="55" t="s">
        <v>11054</v>
      </c>
      <c r="O446" s="56" t="str">
        <f>VLOOKUP(N446,Sheet1!$B:$C,2,0)</f>
        <v>CHI NHÁNH QUẢNG NINH - CÔNG TY CỔ PHẦN DỊCH VỤ THƯƠNG MẠI TỔNG HỢP WINCOMMERCE</v>
      </c>
      <c r="Q446" s="56" t="str">
        <f>VLOOKUP(N446,Sheet1!$B:$D,3,0)</f>
        <v>0104918404-007</v>
      </c>
      <c r="U446" s="55" t="s">
        <v>13234</v>
      </c>
      <c r="X446" s="55" t="s">
        <v>10927</v>
      </c>
      <c r="Y446" s="56" t="str">
        <f>VLOOKUP(X446,Sheet2!$B:$C,2,0)</f>
        <v>Giò lụa cây 250g</v>
      </c>
      <c r="AA446" s="53" t="s">
        <v>11550</v>
      </c>
      <c r="AB446" s="53" t="s">
        <v>11551</v>
      </c>
      <c r="AD446" s="24">
        <v>9</v>
      </c>
      <c r="AF446" s="24">
        <v>49500</v>
      </c>
      <c r="AG446" s="74">
        <f t="shared" si="6"/>
        <v>445500</v>
      </c>
      <c r="AK446" s="59">
        <v>8</v>
      </c>
      <c r="AN446" s="61" t="s">
        <v>11552</v>
      </c>
      <c r="AP446" s="62" t="s">
        <v>11553</v>
      </c>
      <c r="AQ446" s="62" t="s">
        <v>11554</v>
      </c>
      <c r="AR446" s="62" t="s">
        <v>11555</v>
      </c>
    </row>
    <row r="447" spans="3:44" x14ac:dyDescent="0.25">
      <c r="C447" s="53" t="s">
        <v>11547</v>
      </c>
      <c r="D447" s="53" t="s">
        <v>11548</v>
      </c>
      <c r="E447" s="54">
        <v>45810</v>
      </c>
      <c r="F447" s="54">
        <v>45810</v>
      </c>
      <c r="G447" s="55" t="s">
        <v>710</v>
      </c>
      <c r="H447" s="54">
        <v>45810</v>
      </c>
      <c r="I447" s="56" t="s">
        <v>15800</v>
      </c>
      <c r="K447" s="55" t="s">
        <v>11549</v>
      </c>
      <c r="L447" s="55" t="s">
        <v>11704</v>
      </c>
      <c r="M447" s="54">
        <v>45810</v>
      </c>
      <c r="N447" s="55" t="s">
        <v>11054</v>
      </c>
      <c r="O447" s="56" t="str">
        <f>VLOOKUP(N447,Sheet1!$B:$C,2,0)</f>
        <v>CHI NHÁNH QUẢNG NINH - CÔNG TY CỔ PHẦN DỊCH VỤ THƯƠNG MẠI TỔNG HỢP WINCOMMERCE</v>
      </c>
      <c r="Q447" s="56" t="str">
        <f>VLOOKUP(N447,Sheet1!$B:$D,3,0)</f>
        <v>0104918404-007</v>
      </c>
      <c r="U447" s="55" t="s">
        <v>12786</v>
      </c>
      <c r="X447" s="55" t="s">
        <v>10883</v>
      </c>
      <c r="Y447" s="56" t="str">
        <f>VLOOKUP(X447,Sheet2!$B:$C,2,0)</f>
        <v>Chân giò heo muối 300g</v>
      </c>
      <c r="AA447" s="53" t="s">
        <v>11550</v>
      </c>
      <c r="AB447" s="53" t="s">
        <v>11551</v>
      </c>
      <c r="AD447" s="24">
        <v>1</v>
      </c>
      <c r="AF447" s="24">
        <v>60213</v>
      </c>
      <c r="AG447" s="74">
        <f t="shared" si="6"/>
        <v>60213</v>
      </c>
      <c r="AK447" s="59">
        <v>8</v>
      </c>
      <c r="AN447" s="61" t="s">
        <v>11552</v>
      </c>
      <c r="AP447" s="62" t="s">
        <v>11553</v>
      </c>
      <c r="AQ447" s="62" t="s">
        <v>11554</v>
      </c>
      <c r="AR447" s="62" t="s">
        <v>11555</v>
      </c>
    </row>
    <row r="448" spans="3:44" x14ac:dyDescent="0.25">
      <c r="C448" s="53" t="s">
        <v>11547</v>
      </c>
      <c r="D448" s="53" t="s">
        <v>11548</v>
      </c>
      <c r="E448" s="54">
        <v>45810</v>
      </c>
      <c r="F448" s="54">
        <v>45810</v>
      </c>
      <c r="G448" s="55" t="s">
        <v>802</v>
      </c>
      <c r="H448" s="54">
        <v>45810</v>
      </c>
      <c r="I448" s="56" t="s">
        <v>15801</v>
      </c>
      <c r="K448" s="55" t="s">
        <v>11549</v>
      </c>
      <c r="L448" s="55" t="s">
        <v>13585</v>
      </c>
      <c r="M448" s="54">
        <v>45810</v>
      </c>
      <c r="N448" s="55" t="s">
        <v>11243</v>
      </c>
      <c r="O448" s="56" t="str">
        <f>VLOOKUP(N448,Sheet1!$B:$C,2,0)</f>
        <v>CHI NHÁNH NGHỆ AN - CÔNG TY CỔ PHẦN DỊCH VỤ THƯƠNG MẠI TỔNG HỢP WINCOMMERCE</v>
      </c>
      <c r="Q448" s="56" t="str">
        <f>VLOOKUP(N448,Sheet1!$B:$D,3,0)</f>
        <v>0104918404-058</v>
      </c>
      <c r="U448" s="55" t="s">
        <v>11912</v>
      </c>
      <c r="X448" s="55" t="s">
        <v>10897</v>
      </c>
      <c r="Y448" s="56" t="str">
        <f>VLOOKUP(X448,Sheet2!$B:$C,2,0)</f>
        <v>Chả nướng 300g</v>
      </c>
      <c r="AA448" s="53" t="s">
        <v>11550</v>
      </c>
      <c r="AB448" s="53" t="s">
        <v>11551</v>
      </c>
      <c r="AD448" s="24">
        <v>1</v>
      </c>
      <c r="AF448" s="24">
        <v>56760</v>
      </c>
      <c r="AG448" s="74">
        <f t="shared" si="6"/>
        <v>56760</v>
      </c>
      <c r="AK448" s="59">
        <v>8</v>
      </c>
      <c r="AN448" s="61" t="s">
        <v>11552</v>
      </c>
      <c r="AP448" s="62" t="s">
        <v>11553</v>
      </c>
      <c r="AQ448" s="62" t="s">
        <v>11554</v>
      </c>
      <c r="AR448" s="62" t="s">
        <v>11555</v>
      </c>
    </row>
    <row r="449" spans="3:44" x14ac:dyDescent="0.25">
      <c r="C449" s="53" t="s">
        <v>11547</v>
      </c>
      <c r="D449" s="53" t="s">
        <v>11548</v>
      </c>
      <c r="E449" s="54">
        <v>45810</v>
      </c>
      <c r="F449" s="54">
        <v>45810</v>
      </c>
      <c r="G449" s="55" t="s">
        <v>584</v>
      </c>
      <c r="H449" s="54">
        <v>45810</v>
      </c>
      <c r="I449" s="56" t="s">
        <v>15802</v>
      </c>
      <c r="K449" s="55" t="s">
        <v>11549</v>
      </c>
      <c r="L449" s="55" t="s">
        <v>13586</v>
      </c>
      <c r="M449" s="54">
        <v>45810</v>
      </c>
      <c r="N449" s="55" t="s">
        <v>11258</v>
      </c>
      <c r="O449" s="56" t="str">
        <f>VLOOKUP(N449,Sheet1!$B:$C,2,0)</f>
        <v>CHI NHÁNH QUẢNG NAM - CÔNG TY CỔ PHẦN DỊCH VỤ THƯƠNG MẠI TỔNG HỢP WINCOMMERCE</v>
      </c>
      <c r="Q449" s="56" t="str">
        <f>VLOOKUP(N449,Sheet1!$B:$D,3,0)</f>
        <v>0104918404-061</v>
      </c>
      <c r="U449" s="55" t="s">
        <v>15292</v>
      </c>
      <c r="X449" s="55" t="s">
        <v>10934</v>
      </c>
      <c r="Y449" s="56" t="str">
        <f>VLOOKUP(X449,Sheet2!$B:$C,2,0)</f>
        <v>Gà muối 500g</v>
      </c>
      <c r="AA449" s="53" t="s">
        <v>11550</v>
      </c>
      <c r="AB449" s="53" t="s">
        <v>11551</v>
      </c>
      <c r="AD449" s="24">
        <v>1</v>
      </c>
      <c r="AF449" s="24">
        <v>111058</v>
      </c>
      <c r="AG449" s="74">
        <f t="shared" si="6"/>
        <v>111058</v>
      </c>
      <c r="AK449" s="59">
        <v>8</v>
      </c>
      <c r="AN449" s="61" t="s">
        <v>11552</v>
      </c>
      <c r="AP449" s="62" t="s">
        <v>11553</v>
      </c>
      <c r="AQ449" s="62" t="s">
        <v>11554</v>
      </c>
      <c r="AR449" s="62" t="s">
        <v>11555</v>
      </c>
    </row>
    <row r="450" spans="3:44" x14ac:dyDescent="0.25">
      <c r="C450" s="53" t="s">
        <v>11547</v>
      </c>
      <c r="D450" s="53" t="s">
        <v>11548</v>
      </c>
      <c r="E450" s="54">
        <v>45810</v>
      </c>
      <c r="F450" s="54">
        <v>45810</v>
      </c>
      <c r="G450" s="55" t="s">
        <v>618</v>
      </c>
      <c r="H450" s="54">
        <v>45810</v>
      </c>
      <c r="I450" s="56" t="s">
        <v>15803</v>
      </c>
      <c r="K450" s="55" t="s">
        <v>11549</v>
      </c>
      <c r="L450" s="55" t="s">
        <v>13587</v>
      </c>
      <c r="M450" s="54">
        <v>45810</v>
      </c>
      <c r="N450" s="55" t="s">
        <v>11034</v>
      </c>
      <c r="O450" s="56" t="str">
        <f>VLOOKUP(N450,Sheet1!$B:$C,2,0)</f>
        <v>CHI NHÁNH HÀ NỘI - CÔNG TY CỔ PHẦN DỊCH VỤ THƯƠNG MẠI TỔNG HỢP WINCOMMERCE</v>
      </c>
      <c r="Q450" s="56" t="str">
        <f>VLOOKUP(N450,Sheet1!$B:$D,3,0)</f>
        <v>0104918404-002</v>
      </c>
      <c r="U450" s="55" t="s">
        <v>12508</v>
      </c>
      <c r="X450" s="55" t="s">
        <v>10938</v>
      </c>
      <c r="Y450" s="56" t="str">
        <f>VLOOKUP(X450,Sheet2!$B:$C,2,0)</f>
        <v>Giò Tai Lưỡi Xào 250g</v>
      </c>
      <c r="AA450" s="53" t="s">
        <v>11550</v>
      </c>
      <c r="AB450" s="53" t="s">
        <v>11551</v>
      </c>
      <c r="AD450" s="24">
        <v>1</v>
      </c>
      <c r="AF450" s="24">
        <v>50182</v>
      </c>
      <c r="AG450" s="74">
        <f t="shared" si="6"/>
        <v>50182</v>
      </c>
      <c r="AK450" s="59">
        <v>8</v>
      </c>
      <c r="AN450" s="61" t="s">
        <v>11552</v>
      </c>
      <c r="AP450" s="62" t="s">
        <v>11553</v>
      </c>
      <c r="AQ450" s="62" t="s">
        <v>11554</v>
      </c>
      <c r="AR450" s="62" t="s">
        <v>11555</v>
      </c>
    </row>
    <row r="451" spans="3:44" x14ac:dyDescent="0.25">
      <c r="C451" s="53" t="s">
        <v>11547</v>
      </c>
      <c r="D451" s="53" t="s">
        <v>11548</v>
      </c>
      <c r="E451" s="54">
        <v>45810</v>
      </c>
      <c r="F451" s="54">
        <v>45810</v>
      </c>
      <c r="G451" s="55" t="s">
        <v>818</v>
      </c>
      <c r="H451" s="54">
        <v>45810</v>
      </c>
      <c r="I451" s="56" t="s">
        <v>15804</v>
      </c>
      <c r="K451" s="55" t="s">
        <v>11549</v>
      </c>
      <c r="L451" s="55" t="s">
        <v>13588</v>
      </c>
      <c r="M451" s="54">
        <v>45810</v>
      </c>
      <c r="N451" s="55" t="s">
        <v>11034</v>
      </c>
      <c r="O451" s="56" t="str">
        <f>VLOOKUP(N451,Sheet1!$B:$C,2,0)</f>
        <v>CHI NHÁNH HÀ NỘI - CÔNG TY CỔ PHẦN DỊCH VỤ THƯƠNG MẠI TỔNG HỢP WINCOMMERCE</v>
      </c>
      <c r="Q451" s="56" t="str">
        <f>VLOOKUP(N451,Sheet1!$B:$D,3,0)</f>
        <v>0104918404-002</v>
      </c>
      <c r="U451" s="55" t="s">
        <v>12428</v>
      </c>
      <c r="X451" s="55" t="s">
        <v>10983</v>
      </c>
      <c r="Y451" s="56" t="str">
        <f>VLOOKUP(X451,Sheet2!$B:$C,2,0)</f>
        <v>Mọc Nấm Hương 250g</v>
      </c>
      <c r="AA451" s="53" t="s">
        <v>11550</v>
      </c>
      <c r="AB451" s="53" t="s">
        <v>11551</v>
      </c>
      <c r="AD451" s="24">
        <v>5</v>
      </c>
      <c r="AF451" s="24">
        <v>46000</v>
      </c>
      <c r="AG451" s="74">
        <f t="shared" ref="AG451:AG514" si="7">AD451*AF451</f>
        <v>230000</v>
      </c>
      <c r="AK451" s="59">
        <v>8</v>
      </c>
      <c r="AN451" s="61" t="s">
        <v>11552</v>
      </c>
      <c r="AP451" s="62" t="s">
        <v>11553</v>
      </c>
      <c r="AQ451" s="62" t="s">
        <v>11554</v>
      </c>
      <c r="AR451" s="62" t="s">
        <v>11555</v>
      </c>
    </row>
    <row r="452" spans="3:44" x14ac:dyDescent="0.25">
      <c r="C452" s="53" t="s">
        <v>11547</v>
      </c>
      <c r="D452" s="53" t="s">
        <v>11548</v>
      </c>
      <c r="E452" s="54">
        <v>45810</v>
      </c>
      <c r="F452" s="54">
        <v>45810</v>
      </c>
      <c r="G452" s="55" t="s">
        <v>718</v>
      </c>
      <c r="H452" s="54">
        <v>45810</v>
      </c>
      <c r="I452" s="56" t="s">
        <v>15805</v>
      </c>
      <c r="K452" s="55" t="s">
        <v>11549</v>
      </c>
      <c r="L452" s="55" t="s">
        <v>13589</v>
      </c>
      <c r="M452" s="54">
        <v>45810</v>
      </c>
      <c r="N452" s="55" t="s">
        <v>11154</v>
      </c>
      <c r="O452" s="56" t="str">
        <f>VLOOKUP(N452,Sheet1!$B:$C,2,0)</f>
        <v>CHI NHÁNH BẮC NINH - CÔNG TY CỔ PHẦN DỊCH VỤ THƯƠNG MẠI TỔNG HỢP WINCOMMERCE</v>
      </c>
      <c r="Q452" s="56" t="str">
        <f>VLOOKUP(N452,Sheet1!$B:$D,3,0)</f>
        <v>0104918404-031</v>
      </c>
      <c r="U452" s="55" t="s">
        <v>12662</v>
      </c>
      <c r="X452" s="55" t="s">
        <v>10881</v>
      </c>
      <c r="Y452" s="56" t="str">
        <f>VLOOKUP(X452,Sheet2!$B:$C,2,0)</f>
        <v>Chả cốm 300g</v>
      </c>
      <c r="AA452" s="53" t="s">
        <v>11550</v>
      </c>
      <c r="AB452" s="53" t="s">
        <v>11551</v>
      </c>
      <c r="AD452" s="24">
        <v>3</v>
      </c>
      <c r="AF452" s="24">
        <v>60885</v>
      </c>
      <c r="AG452" s="74">
        <f t="shared" si="7"/>
        <v>182655</v>
      </c>
      <c r="AK452" s="59">
        <v>8</v>
      </c>
      <c r="AN452" s="61" t="s">
        <v>11552</v>
      </c>
      <c r="AP452" s="62" t="s">
        <v>11553</v>
      </c>
      <c r="AQ452" s="62" t="s">
        <v>11554</v>
      </c>
      <c r="AR452" s="62" t="s">
        <v>11555</v>
      </c>
    </row>
    <row r="453" spans="3:44" x14ac:dyDescent="0.25">
      <c r="C453" s="53" t="s">
        <v>11547</v>
      </c>
      <c r="D453" s="53" t="s">
        <v>11548</v>
      </c>
      <c r="E453" s="54">
        <v>45810</v>
      </c>
      <c r="F453" s="54">
        <v>45810</v>
      </c>
      <c r="G453" s="55" t="s">
        <v>718</v>
      </c>
      <c r="H453" s="54">
        <v>45810</v>
      </c>
      <c r="I453" s="56" t="s">
        <v>15805</v>
      </c>
      <c r="K453" s="55" t="s">
        <v>11549</v>
      </c>
      <c r="L453" s="55" t="s">
        <v>13589</v>
      </c>
      <c r="M453" s="54">
        <v>45810</v>
      </c>
      <c r="N453" s="55" t="s">
        <v>11154</v>
      </c>
      <c r="O453" s="56" t="str">
        <f>VLOOKUP(N453,Sheet1!$B:$C,2,0)</f>
        <v>CHI NHÁNH BẮC NINH - CÔNG TY CỔ PHẦN DỊCH VỤ THƯƠNG MẠI TỔNG HỢP WINCOMMERCE</v>
      </c>
      <c r="Q453" s="56" t="str">
        <f>VLOOKUP(N453,Sheet1!$B:$D,3,0)</f>
        <v>0104918404-031</v>
      </c>
      <c r="U453" s="55" t="s">
        <v>12662</v>
      </c>
      <c r="X453" s="55" t="s">
        <v>10897</v>
      </c>
      <c r="Y453" s="56" t="str">
        <f>VLOOKUP(X453,Sheet2!$B:$C,2,0)</f>
        <v>Chả nướng 300g</v>
      </c>
      <c r="AA453" s="53" t="s">
        <v>11550</v>
      </c>
      <c r="AB453" s="53" t="s">
        <v>11551</v>
      </c>
      <c r="AD453" s="24">
        <v>3</v>
      </c>
      <c r="AF453" s="24">
        <v>56760</v>
      </c>
      <c r="AG453" s="74">
        <f t="shared" si="7"/>
        <v>170280</v>
      </c>
      <c r="AK453" s="59">
        <v>8</v>
      </c>
      <c r="AN453" s="61" t="s">
        <v>11552</v>
      </c>
      <c r="AP453" s="62" t="s">
        <v>11553</v>
      </c>
      <c r="AQ453" s="62" t="s">
        <v>11554</v>
      </c>
      <c r="AR453" s="62" t="s">
        <v>11555</v>
      </c>
    </row>
    <row r="454" spans="3:44" x14ac:dyDescent="0.25">
      <c r="C454" s="53" t="s">
        <v>11547</v>
      </c>
      <c r="D454" s="53" t="s">
        <v>11548</v>
      </c>
      <c r="E454" s="54">
        <v>45810</v>
      </c>
      <c r="F454" s="54">
        <v>45810</v>
      </c>
      <c r="G454" s="55" t="s">
        <v>882</v>
      </c>
      <c r="H454" s="54">
        <v>45810</v>
      </c>
      <c r="I454" s="56" t="s">
        <v>15806</v>
      </c>
      <c r="K454" s="55" t="s">
        <v>11549</v>
      </c>
      <c r="L454" s="55" t="s">
        <v>13590</v>
      </c>
      <c r="M454" s="54">
        <v>45810</v>
      </c>
      <c r="N454" s="55" t="s">
        <v>11054</v>
      </c>
      <c r="O454" s="56" t="str">
        <f>VLOOKUP(N454,Sheet1!$B:$C,2,0)</f>
        <v>CHI NHÁNH QUẢNG NINH - CÔNG TY CỔ PHẦN DỊCH VỤ THƯƠNG MẠI TỔNG HỢP WINCOMMERCE</v>
      </c>
      <c r="Q454" s="56" t="str">
        <f>VLOOKUP(N454,Sheet1!$B:$D,3,0)</f>
        <v>0104918404-007</v>
      </c>
      <c r="U454" s="55" t="s">
        <v>13290</v>
      </c>
      <c r="X454" s="55" t="s">
        <v>10938</v>
      </c>
      <c r="Y454" s="56" t="str">
        <f>VLOOKUP(X454,Sheet2!$B:$C,2,0)</f>
        <v>Giò Tai Lưỡi Xào 250g</v>
      </c>
      <c r="AA454" s="53" t="s">
        <v>11550</v>
      </c>
      <c r="AB454" s="53" t="s">
        <v>11551</v>
      </c>
      <c r="AD454" s="24">
        <v>7</v>
      </c>
      <c r="AF454" s="24">
        <v>50182</v>
      </c>
      <c r="AG454" s="74">
        <f t="shared" si="7"/>
        <v>351274</v>
      </c>
      <c r="AK454" s="59">
        <v>8</v>
      </c>
      <c r="AN454" s="61" t="s">
        <v>11552</v>
      </c>
      <c r="AP454" s="62" t="s">
        <v>11553</v>
      </c>
      <c r="AQ454" s="62" t="s">
        <v>11554</v>
      </c>
      <c r="AR454" s="62" t="s">
        <v>11555</v>
      </c>
    </row>
    <row r="455" spans="3:44" x14ac:dyDescent="0.25">
      <c r="C455" s="53" t="s">
        <v>11547</v>
      </c>
      <c r="D455" s="53" t="s">
        <v>11548</v>
      </c>
      <c r="E455" s="54">
        <v>45810</v>
      </c>
      <c r="F455" s="54">
        <v>45810</v>
      </c>
      <c r="G455" s="55" t="s">
        <v>882</v>
      </c>
      <c r="H455" s="54">
        <v>45810</v>
      </c>
      <c r="I455" s="56" t="s">
        <v>15806</v>
      </c>
      <c r="K455" s="55" t="s">
        <v>11549</v>
      </c>
      <c r="L455" s="55" t="s">
        <v>13590</v>
      </c>
      <c r="M455" s="54">
        <v>45810</v>
      </c>
      <c r="N455" s="55" t="s">
        <v>11054</v>
      </c>
      <c r="O455" s="56" t="str">
        <f>VLOOKUP(N455,Sheet1!$B:$C,2,0)</f>
        <v>CHI NHÁNH QUẢNG NINH - CÔNG TY CỔ PHẦN DỊCH VỤ THƯƠNG MẠI TỔNG HỢP WINCOMMERCE</v>
      </c>
      <c r="Q455" s="56" t="str">
        <f>VLOOKUP(N455,Sheet1!$B:$D,3,0)</f>
        <v>0104918404-007</v>
      </c>
      <c r="U455" s="55" t="s">
        <v>13290</v>
      </c>
      <c r="X455" s="55" t="s">
        <v>11010</v>
      </c>
      <c r="Y455" s="56" t="str">
        <f>VLOOKUP(X455,Sheet2!$B:$C,2,0)</f>
        <v>Tai heo muối 200g</v>
      </c>
      <c r="AA455" s="53" t="s">
        <v>11550</v>
      </c>
      <c r="AB455" s="53" t="s">
        <v>11551</v>
      </c>
      <c r="AD455" s="24">
        <v>4</v>
      </c>
      <c r="AF455" s="24">
        <v>55595</v>
      </c>
      <c r="AG455" s="74">
        <f t="shared" si="7"/>
        <v>222380</v>
      </c>
      <c r="AK455" s="59">
        <v>8</v>
      </c>
      <c r="AN455" s="61" t="s">
        <v>11552</v>
      </c>
      <c r="AP455" s="62" t="s">
        <v>11553</v>
      </c>
      <c r="AQ455" s="62" t="s">
        <v>11554</v>
      </c>
      <c r="AR455" s="62" t="s">
        <v>11555</v>
      </c>
    </row>
    <row r="456" spans="3:44" x14ac:dyDescent="0.25">
      <c r="C456" s="53" t="s">
        <v>11547</v>
      </c>
      <c r="D456" s="53" t="s">
        <v>11548</v>
      </c>
      <c r="E456" s="54">
        <v>45810</v>
      </c>
      <c r="F456" s="54">
        <v>45810</v>
      </c>
      <c r="G456" s="55" t="s">
        <v>768</v>
      </c>
      <c r="H456" s="54">
        <v>45810</v>
      </c>
      <c r="I456" s="56" t="s">
        <v>15807</v>
      </c>
      <c r="K456" s="55" t="s">
        <v>11549</v>
      </c>
      <c r="L456" s="55" t="s">
        <v>13591</v>
      </c>
      <c r="M456" s="54">
        <v>45810</v>
      </c>
      <c r="N456" s="55" t="s">
        <v>11084</v>
      </c>
      <c r="O456" s="56" t="str">
        <f>VLOOKUP(N456,Sheet1!$B:$C,2,0)</f>
        <v>CHI NHÁNH CẦN THƠ - CÔNG TY CỔ PHẦN DỊCH VỤ THƯƠNG MẠI TỔNG HỢP WINCOMMERCE</v>
      </c>
      <c r="Q456" s="56" t="str">
        <f>VLOOKUP(N456,Sheet1!$B:$D,3,0)</f>
        <v>0104918404-016</v>
      </c>
      <c r="U456" s="55" t="s">
        <v>12912</v>
      </c>
      <c r="X456" s="55" t="s">
        <v>10934</v>
      </c>
      <c r="Y456" s="56" t="str">
        <f>VLOOKUP(X456,Sheet2!$B:$C,2,0)</f>
        <v>Gà muối 500g</v>
      </c>
      <c r="AA456" s="53" t="s">
        <v>11550</v>
      </c>
      <c r="AB456" s="53" t="s">
        <v>11551</v>
      </c>
      <c r="AD456" s="24">
        <v>1</v>
      </c>
      <c r="AF456" s="24">
        <v>111058</v>
      </c>
      <c r="AG456" s="74">
        <f t="shared" si="7"/>
        <v>111058</v>
      </c>
      <c r="AK456" s="59">
        <v>8</v>
      </c>
      <c r="AN456" s="61" t="s">
        <v>11552</v>
      </c>
      <c r="AP456" s="62" t="s">
        <v>11553</v>
      </c>
      <c r="AQ456" s="62" t="s">
        <v>11554</v>
      </c>
      <c r="AR456" s="62" t="s">
        <v>11555</v>
      </c>
    </row>
    <row r="457" spans="3:44" x14ac:dyDescent="0.25">
      <c r="C457" s="53" t="s">
        <v>11547</v>
      </c>
      <c r="D457" s="53" t="s">
        <v>11548</v>
      </c>
      <c r="E457" s="54">
        <v>45810</v>
      </c>
      <c r="F457" s="54">
        <v>45810</v>
      </c>
      <c r="G457" s="55" t="s">
        <v>768</v>
      </c>
      <c r="H457" s="54">
        <v>45810</v>
      </c>
      <c r="I457" s="56" t="s">
        <v>15807</v>
      </c>
      <c r="K457" s="55" t="s">
        <v>11549</v>
      </c>
      <c r="L457" s="55" t="s">
        <v>13591</v>
      </c>
      <c r="M457" s="54">
        <v>45810</v>
      </c>
      <c r="N457" s="55" t="s">
        <v>11084</v>
      </c>
      <c r="O457" s="56" t="str">
        <f>VLOOKUP(N457,Sheet1!$B:$C,2,0)</f>
        <v>CHI NHÁNH CẦN THƠ - CÔNG TY CỔ PHẦN DỊCH VỤ THƯƠNG MẠI TỔNG HỢP WINCOMMERCE</v>
      </c>
      <c r="Q457" s="56" t="str">
        <f>VLOOKUP(N457,Sheet1!$B:$D,3,0)</f>
        <v>0104918404-016</v>
      </c>
      <c r="U457" s="55" t="s">
        <v>12912</v>
      </c>
      <c r="X457" s="55" t="s">
        <v>10883</v>
      </c>
      <c r="Y457" s="56" t="str">
        <f>VLOOKUP(X457,Sheet2!$B:$C,2,0)</f>
        <v>Chân giò heo muối 300g</v>
      </c>
      <c r="AA457" s="53" t="s">
        <v>11550</v>
      </c>
      <c r="AB457" s="53" t="s">
        <v>11551</v>
      </c>
      <c r="AD457" s="24">
        <v>1</v>
      </c>
      <c r="AF457" s="24">
        <v>60213</v>
      </c>
      <c r="AG457" s="74">
        <f t="shared" si="7"/>
        <v>60213</v>
      </c>
      <c r="AK457" s="59">
        <v>8</v>
      </c>
      <c r="AN457" s="61" t="s">
        <v>11552</v>
      </c>
      <c r="AP457" s="62" t="s">
        <v>11553</v>
      </c>
      <c r="AQ457" s="62" t="s">
        <v>11554</v>
      </c>
      <c r="AR457" s="62" t="s">
        <v>11555</v>
      </c>
    </row>
    <row r="458" spans="3:44" x14ac:dyDescent="0.25">
      <c r="C458" s="53" t="s">
        <v>11547</v>
      </c>
      <c r="D458" s="53" t="s">
        <v>11548</v>
      </c>
      <c r="E458" s="54">
        <v>45810</v>
      </c>
      <c r="F458" s="54">
        <v>45810</v>
      </c>
      <c r="G458" s="55" t="s">
        <v>906</v>
      </c>
      <c r="H458" s="54">
        <v>45810</v>
      </c>
      <c r="I458" s="56" t="s">
        <v>15808</v>
      </c>
      <c r="K458" s="55" t="s">
        <v>11549</v>
      </c>
      <c r="L458" s="55" t="s">
        <v>12775</v>
      </c>
      <c r="M458" s="54">
        <v>45810</v>
      </c>
      <c r="N458" s="55" t="s">
        <v>11263</v>
      </c>
      <c r="O458" s="56" t="str">
        <f>VLOOKUP(N458,Sheet1!$B:$C,2,0)</f>
        <v>CHI NHÁNH BÌNH THUẬN - CÔNG TY CỔ PHẦN DỊCH VỤ THƯƠNG MẠI TỔNG HỢP WINCOMMERCE</v>
      </c>
      <c r="Q458" s="56" t="str">
        <f>VLOOKUP(N458,Sheet1!$B:$D,3,0)</f>
        <v>0104918404-062</v>
      </c>
      <c r="U458" s="55" t="s">
        <v>15293</v>
      </c>
      <c r="X458" s="55" t="s">
        <v>10983</v>
      </c>
      <c r="Y458" s="56" t="str">
        <f>VLOOKUP(X458,Sheet2!$B:$C,2,0)</f>
        <v>Mọc Nấm Hương 250g</v>
      </c>
      <c r="AA458" s="53" t="s">
        <v>11550</v>
      </c>
      <c r="AB458" s="53" t="s">
        <v>11551</v>
      </c>
      <c r="AD458" s="24">
        <v>1</v>
      </c>
      <c r="AF458" s="24">
        <v>46000</v>
      </c>
      <c r="AG458" s="74">
        <f t="shared" si="7"/>
        <v>46000</v>
      </c>
      <c r="AK458" s="59">
        <v>8</v>
      </c>
      <c r="AN458" s="61" t="s">
        <v>11552</v>
      </c>
      <c r="AP458" s="62" t="s">
        <v>11553</v>
      </c>
      <c r="AQ458" s="62" t="s">
        <v>11554</v>
      </c>
      <c r="AR458" s="62" t="s">
        <v>11555</v>
      </c>
    </row>
    <row r="459" spans="3:44" x14ac:dyDescent="0.25">
      <c r="C459" s="53" t="s">
        <v>11547</v>
      </c>
      <c r="D459" s="53" t="s">
        <v>11548</v>
      </c>
      <c r="E459" s="54">
        <v>45810</v>
      </c>
      <c r="F459" s="54">
        <v>45810</v>
      </c>
      <c r="G459" s="55" t="s">
        <v>794</v>
      </c>
      <c r="H459" s="54">
        <v>45810</v>
      </c>
      <c r="I459" s="56" t="s">
        <v>15809</v>
      </c>
      <c r="K459" s="55" t="s">
        <v>11549</v>
      </c>
      <c r="L459" s="55" t="s">
        <v>13592</v>
      </c>
      <c r="M459" s="54">
        <v>45810</v>
      </c>
      <c r="N459" s="55" t="s">
        <v>11154</v>
      </c>
      <c r="O459" s="56" t="str">
        <f>VLOOKUP(N459,Sheet1!$B:$C,2,0)</f>
        <v>CHI NHÁNH BẮC NINH - CÔNG TY CỔ PHẦN DỊCH VỤ THƯƠNG MẠI TỔNG HỢP WINCOMMERCE</v>
      </c>
      <c r="Q459" s="56" t="str">
        <f>VLOOKUP(N459,Sheet1!$B:$D,3,0)</f>
        <v>0104918404-031</v>
      </c>
      <c r="U459" s="55" t="s">
        <v>11899</v>
      </c>
      <c r="X459" s="55" t="s">
        <v>10983</v>
      </c>
      <c r="Y459" s="56" t="str">
        <f>VLOOKUP(X459,Sheet2!$B:$C,2,0)</f>
        <v>Mọc Nấm Hương 250g</v>
      </c>
      <c r="AA459" s="53" t="s">
        <v>11550</v>
      </c>
      <c r="AB459" s="53" t="s">
        <v>11551</v>
      </c>
      <c r="AD459" s="24">
        <v>3</v>
      </c>
      <c r="AF459" s="24">
        <v>46000</v>
      </c>
      <c r="AG459" s="74">
        <f t="shared" si="7"/>
        <v>138000</v>
      </c>
      <c r="AK459" s="59">
        <v>8</v>
      </c>
      <c r="AN459" s="61" t="s">
        <v>11552</v>
      </c>
      <c r="AP459" s="62" t="s">
        <v>11553</v>
      </c>
      <c r="AQ459" s="62" t="s">
        <v>11554</v>
      </c>
      <c r="AR459" s="62" t="s">
        <v>11555</v>
      </c>
    </row>
    <row r="460" spans="3:44" x14ac:dyDescent="0.25">
      <c r="C460" s="53" t="s">
        <v>11547</v>
      </c>
      <c r="D460" s="53" t="s">
        <v>11548</v>
      </c>
      <c r="E460" s="54">
        <v>45811</v>
      </c>
      <c r="F460" s="54">
        <v>45811</v>
      </c>
      <c r="G460" s="55" t="s">
        <v>1095</v>
      </c>
      <c r="H460" s="54">
        <v>45811</v>
      </c>
      <c r="I460" s="56" t="s">
        <v>15810</v>
      </c>
      <c r="K460" s="55" t="s">
        <v>11549</v>
      </c>
      <c r="L460" s="55" t="s">
        <v>13593</v>
      </c>
      <c r="M460" s="54">
        <v>45811</v>
      </c>
      <c r="N460" s="55" t="s">
        <v>11054</v>
      </c>
      <c r="O460" s="56" t="str">
        <f>VLOOKUP(N460,Sheet1!$B:$C,2,0)</f>
        <v>CHI NHÁNH QUẢNG NINH - CÔNG TY CỔ PHẦN DỊCH VỤ THƯƠNG MẠI TỔNG HỢP WINCOMMERCE</v>
      </c>
      <c r="Q460" s="56" t="str">
        <f>VLOOKUP(N460,Sheet1!$B:$D,3,0)</f>
        <v>0104918404-007</v>
      </c>
      <c r="U460" s="55" t="s">
        <v>11566</v>
      </c>
      <c r="X460" s="55" t="s">
        <v>10897</v>
      </c>
      <c r="Y460" s="56" t="str">
        <f>VLOOKUP(X460,Sheet2!$B:$C,2,0)</f>
        <v>Chả nướng 300g</v>
      </c>
      <c r="AA460" s="53" t="s">
        <v>11550</v>
      </c>
      <c r="AB460" s="53" t="s">
        <v>11551</v>
      </c>
      <c r="AD460" s="24">
        <v>2</v>
      </c>
      <c r="AF460" s="24">
        <v>56760</v>
      </c>
      <c r="AG460" s="74">
        <f t="shared" si="7"/>
        <v>113520</v>
      </c>
      <c r="AK460" s="59">
        <v>8</v>
      </c>
      <c r="AN460" s="61" t="s">
        <v>11552</v>
      </c>
      <c r="AP460" s="62" t="s">
        <v>11553</v>
      </c>
      <c r="AQ460" s="62" t="s">
        <v>11554</v>
      </c>
      <c r="AR460" s="62" t="s">
        <v>11555</v>
      </c>
    </row>
    <row r="461" spans="3:44" x14ac:dyDescent="0.25">
      <c r="C461" s="53" t="s">
        <v>11547</v>
      </c>
      <c r="D461" s="53" t="s">
        <v>11548</v>
      </c>
      <c r="E461" s="54">
        <v>45811</v>
      </c>
      <c r="F461" s="54">
        <v>45811</v>
      </c>
      <c r="G461" s="55" t="s">
        <v>1099</v>
      </c>
      <c r="H461" s="54">
        <v>45811</v>
      </c>
      <c r="I461" s="56" t="s">
        <v>15811</v>
      </c>
      <c r="K461" s="55" t="s">
        <v>11549</v>
      </c>
      <c r="L461" s="55" t="s">
        <v>13594</v>
      </c>
      <c r="M461" s="54">
        <v>45811</v>
      </c>
      <c r="N461" s="55" t="s">
        <v>11054</v>
      </c>
      <c r="O461" s="56" t="str">
        <f>VLOOKUP(N461,Sheet1!$B:$C,2,0)</f>
        <v>CHI NHÁNH QUẢNG NINH - CÔNG TY CỔ PHẦN DỊCH VỤ THƯƠNG MẠI TỔNG HỢP WINCOMMERCE</v>
      </c>
      <c r="Q461" s="56" t="str">
        <f>VLOOKUP(N461,Sheet1!$B:$D,3,0)</f>
        <v>0104918404-007</v>
      </c>
      <c r="U461" s="55" t="s">
        <v>11566</v>
      </c>
      <c r="X461" s="55" t="s">
        <v>10897</v>
      </c>
      <c r="Y461" s="56" t="str">
        <f>VLOOKUP(X461,Sheet2!$B:$C,2,0)</f>
        <v>Chả nướng 300g</v>
      </c>
      <c r="AA461" s="53" t="s">
        <v>11550</v>
      </c>
      <c r="AB461" s="53" t="s">
        <v>11551</v>
      </c>
      <c r="AD461" s="24">
        <v>7</v>
      </c>
      <c r="AF461" s="24">
        <v>56760</v>
      </c>
      <c r="AG461" s="74">
        <f t="shared" si="7"/>
        <v>397320</v>
      </c>
      <c r="AK461" s="59">
        <v>8</v>
      </c>
      <c r="AN461" s="61" t="s">
        <v>11552</v>
      </c>
      <c r="AP461" s="62" t="s">
        <v>11553</v>
      </c>
      <c r="AQ461" s="62" t="s">
        <v>11554</v>
      </c>
      <c r="AR461" s="62" t="s">
        <v>11555</v>
      </c>
    </row>
    <row r="462" spans="3:44" x14ac:dyDescent="0.25">
      <c r="C462" s="53" t="s">
        <v>11547</v>
      </c>
      <c r="D462" s="53" t="s">
        <v>11548</v>
      </c>
      <c r="E462" s="54">
        <v>45811</v>
      </c>
      <c r="F462" s="54">
        <v>45811</v>
      </c>
      <c r="G462" s="55" t="s">
        <v>1101</v>
      </c>
      <c r="H462" s="54">
        <v>45811</v>
      </c>
      <c r="I462" s="56" t="s">
        <v>15812</v>
      </c>
      <c r="K462" s="55" t="s">
        <v>11549</v>
      </c>
      <c r="L462" s="55" t="s">
        <v>13595</v>
      </c>
      <c r="M462" s="54">
        <v>45811</v>
      </c>
      <c r="N462" s="55" t="s">
        <v>11054</v>
      </c>
      <c r="O462" s="56" t="str">
        <f>VLOOKUP(N462,Sheet1!$B:$C,2,0)</f>
        <v>CHI NHÁNH QUẢNG NINH - CÔNG TY CỔ PHẦN DỊCH VỤ THƯƠNG MẠI TỔNG HỢP WINCOMMERCE</v>
      </c>
      <c r="Q462" s="56" t="str">
        <f>VLOOKUP(N462,Sheet1!$B:$D,3,0)</f>
        <v>0104918404-007</v>
      </c>
      <c r="U462" s="55" t="s">
        <v>11566</v>
      </c>
      <c r="X462" s="55" t="s">
        <v>10927</v>
      </c>
      <c r="Y462" s="56" t="str">
        <f>VLOOKUP(X462,Sheet2!$B:$C,2,0)</f>
        <v>Giò lụa cây 250g</v>
      </c>
      <c r="AA462" s="53" t="s">
        <v>11550</v>
      </c>
      <c r="AB462" s="53" t="s">
        <v>11551</v>
      </c>
      <c r="AD462" s="24">
        <v>1</v>
      </c>
      <c r="AF462" s="24">
        <v>49500</v>
      </c>
      <c r="AG462" s="74">
        <f t="shared" si="7"/>
        <v>49500</v>
      </c>
      <c r="AK462" s="59">
        <v>8</v>
      </c>
      <c r="AN462" s="61" t="s">
        <v>11552</v>
      </c>
      <c r="AP462" s="62" t="s">
        <v>11553</v>
      </c>
      <c r="AQ462" s="62" t="s">
        <v>11554</v>
      </c>
      <c r="AR462" s="62" t="s">
        <v>11555</v>
      </c>
    </row>
    <row r="463" spans="3:44" x14ac:dyDescent="0.25">
      <c r="C463" s="53" t="s">
        <v>11547</v>
      </c>
      <c r="D463" s="53" t="s">
        <v>11548</v>
      </c>
      <c r="E463" s="54">
        <v>45811</v>
      </c>
      <c r="F463" s="54">
        <v>45811</v>
      </c>
      <c r="G463" s="55" t="s">
        <v>1103</v>
      </c>
      <c r="H463" s="54">
        <v>45811</v>
      </c>
      <c r="I463" s="56" t="s">
        <v>15813</v>
      </c>
      <c r="K463" s="55" t="s">
        <v>11549</v>
      </c>
      <c r="L463" s="55" t="s">
        <v>13596</v>
      </c>
      <c r="M463" s="54">
        <v>45811</v>
      </c>
      <c r="N463" s="55" t="s">
        <v>11054</v>
      </c>
      <c r="O463" s="56" t="str">
        <f>VLOOKUP(N463,Sheet1!$B:$C,2,0)</f>
        <v>CHI NHÁNH QUẢNG NINH - CÔNG TY CỔ PHẦN DỊCH VỤ THƯƠNG MẠI TỔNG HỢP WINCOMMERCE</v>
      </c>
      <c r="Q463" s="56" t="str">
        <f>VLOOKUP(N463,Sheet1!$B:$D,3,0)</f>
        <v>0104918404-007</v>
      </c>
      <c r="U463" s="55" t="s">
        <v>11566</v>
      </c>
      <c r="X463" s="55" t="s">
        <v>10897</v>
      </c>
      <c r="Y463" s="56" t="str">
        <f>VLOOKUP(X463,Sheet2!$B:$C,2,0)</f>
        <v>Chả nướng 300g</v>
      </c>
      <c r="AA463" s="53" t="s">
        <v>11550</v>
      </c>
      <c r="AB463" s="53" t="s">
        <v>11551</v>
      </c>
      <c r="AD463" s="24">
        <v>1</v>
      </c>
      <c r="AF463" s="24">
        <v>56760</v>
      </c>
      <c r="AG463" s="74">
        <f t="shared" si="7"/>
        <v>56760</v>
      </c>
      <c r="AK463" s="59">
        <v>8</v>
      </c>
      <c r="AN463" s="61" t="s">
        <v>11552</v>
      </c>
      <c r="AP463" s="62" t="s">
        <v>11553</v>
      </c>
      <c r="AQ463" s="62" t="s">
        <v>11554</v>
      </c>
      <c r="AR463" s="62" t="s">
        <v>11555</v>
      </c>
    </row>
    <row r="464" spans="3:44" x14ac:dyDescent="0.25">
      <c r="C464" s="53" t="s">
        <v>11547</v>
      </c>
      <c r="D464" s="53" t="s">
        <v>11548</v>
      </c>
      <c r="E464" s="54">
        <v>45811</v>
      </c>
      <c r="F464" s="54">
        <v>45811</v>
      </c>
      <c r="G464" s="55" t="s">
        <v>1081</v>
      </c>
      <c r="H464" s="54">
        <v>45811</v>
      </c>
      <c r="I464" s="56" t="s">
        <v>15814</v>
      </c>
      <c r="K464" s="55" t="s">
        <v>11549</v>
      </c>
      <c r="L464" s="55" t="s">
        <v>13597</v>
      </c>
      <c r="M464" s="54">
        <v>45811</v>
      </c>
      <c r="N464" s="55" t="s">
        <v>11054</v>
      </c>
      <c r="O464" s="56" t="str">
        <f>VLOOKUP(N464,Sheet1!$B:$C,2,0)</f>
        <v>CHI NHÁNH QUẢNG NINH - CÔNG TY CỔ PHẦN DỊCH VỤ THƯƠNG MẠI TỔNG HỢP WINCOMMERCE</v>
      </c>
      <c r="Q464" s="56" t="str">
        <f>VLOOKUP(N464,Sheet1!$B:$D,3,0)</f>
        <v>0104918404-007</v>
      </c>
      <c r="U464" s="55" t="s">
        <v>11593</v>
      </c>
      <c r="X464" s="55" t="s">
        <v>10936</v>
      </c>
      <c r="Y464" s="56" t="str">
        <f>VLOOKUP(X464,Sheet2!$B:$C,2,0)</f>
        <v>Giò sụn gà 250g</v>
      </c>
      <c r="AA464" s="53" t="s">
        <v>11550</v>
      </c>
      <c r="AB464" s="53" t="s">
        <v>11551</v>
      </c>
      <c r="AD464" s="24">
        <v>2</v>
      </c>
      <c r="AF464" s="24">
        <v>50400</v>
      </c>
      <c r="AG464" s="74">
        <f t="shared" si="7"/>
        <v>100800</v>
      </c>
      <c r="AK464" s="59">
        <v>8</v>
      </c>
      <c r="AN464" s="61" t="s">
        <v>11552</v>
      </c>
      <c r="AP464" s="62" t="s">
        <v>11553</v>
      </c>
      <c r="AQ464" s="62" t="s">
        <v>11554</v>
      </c>
      <c r="AR464" s="62" t="s">
        <v>11555</v>
      </c>
    </row>
    <row r="465" spans="3:44" x14ac:dyDescent="0.25">
      <c r="C465" s="53" t="s">
        <v>11547</v>
      </c>
      <c r="D465" s="53" t="s">
        <v>11548</v>
      </c>
      <c r="E465" s="54">
        <v>45811</v>
      </c>
      <c r="F465" s="54">
        <v>45811</v>
      </c>
      <c r="G465" s="55" t="s">
        <v>1081</v>
      </c>
      <c r="H465" s="54">
        <v>45811</v>
      </c>
      <c r="I465" s="56" t="s">
        <v>15814</v>
      </c>
      <c r="K465" s="55" t="s">
        <v>11549</v>
      </c>
      <c r="L465" s="55" t="s">
        <v>13597</v>
      </c>
      <c r="M465" s="54">
        <v>45811</v>
      </c>
      <c r="N465" s="55" t="s">
        <v>11054</v>
      </c>
      <c r="O465" s="56" t="str">
        <f>VLOOKUP(N465,Sheet1!$B:$C,2,0)</f>
        <v>CHI NHÁNH QUẢNG NINH - CÔNG TY CỔ PHẦN DỊCH VỤ THƯƠNG MẠI TỔNG HỢP WINCOMMERCE</v>
      </c>
      <c r="Q465" s="56" t="str">
        <f>VLOOKUP(N465,Sheet1!$B:$D,3,0)</f>
        <v>0104918404-007</v>
      </c>
      <c r="U465" s="55" t="s">
        <v>11593</v>
      </c>
      <c r="X465" s="55" t="s">
        <v>10934</v>
      </c>
      <c r="Y465" s="56" t="str">
        <f>VLOOKUP(X465,Sheet2!$B:$C,2,0)</f>
        <v>Gà muối 500g</v>
      </c>
      <c r="AA465" s="53" t="s">
        <v>11550</v>
      </c>
      <c r="AB465" s="53" t="s">
        <v>11551</v>
      </c>
      <c r="AD465" s="24">
        <v>1</v>
      </c>
      <c r="AF465" s="24">
        <v>111058</v>
      </c>
      <c r="AG465" s="74">
        <f t="shared" si="7"/>
        <v>111058</v>
      </c>
      <c r="AK465" s="59">
        <v>8</v>
      </c>
      <c r="AN465" s="61" t="s">
        <v>11552</v>
      </c>
      <c r="AP465" s="62" t="s">
        <v>11553</v>
      </c>
      <c r="AQ465" s="62" t="s">
        <v>11554</v>
      </c>
      <c r="AR465" s="62" t="s">
        <v>11555</v>
      </c>
    </row>
    <row r="466" spans="3:44" x14ac:dyDescent="0.25">
      <c r="C466" s="53" t="s">
        <v>11547</v>
      </c>
      <c r="D466" s="53" t="s">
        <v>11548</v>
      </c>
      <c r="E466" s="54">
        <v>45811</v>
      </c>
      <c r="F466" s="54">
        <v>45811</v>
      </c>
      <c r="G466" s="55" t="s">
        <v>1105</v>
      </c>
      <c r="H466" s="54">
        <v>45811</v>
      </c>
      <c r="I466" s="56" t="s">
        <v>15815</v>
      </c>
      <c r="K466" s="55" t="s">
        <v>11549</v>
      </c>
      <c r="L466" s="55" t="s">
        <v>13598</v>
      </c>
      <c r="M466" s="54">
        <v>45811</v>
      </c>
      <c r="N466" s="55" t="s">
        <v>11034</v>
      </c>
      <c r="O466" s="56" t="str">
        <f>VLOOKUP(N466,Sheet1!$B:$C,2,0)</f>
        <v>CHI NHÁNH HÀ NỘI - CÔNG TY CỔ PHẦN DỊCH VỤ THƯƠNG MẠI TỔNG HỢP WINCOMMERCE</v>
      </c>
      <c r="Q466" s="56" t="str">
        <f>VLOOKUP(N466,Sheet1!$B:$D,3,0)</f>
        <v>0104918404-002</v>
      </c>
      <c r="U466" s="55" t="s">
        <v>11557</v>
      </c>
      <c r="X466" s="55" t="s">
        <v>10897</v>
      </c>
      <c r="Y466" s="56" t="str">
        <f>VLOOKUP(X466,Sheet2!$B:$C,2,0)</f>
        <v>Chả nướng 300g</v>
      </c>
      <c r="AA466" s="53" t="s">
        <v>11550</v>
      </c>
      <c r="AB466" s="53" t="s">
        <v>11551</v>
      </c>
      <c r="AD466" s="24">
        <v>1</v>
      </c>
      <c r="AF466" s="24">
        <v>56760</v>
      </c>
      <c r="AG466" s="74">
        <f t="shared" si="7"/>
        <v>56760</v>
      </c>
      <c r="AK466" s="59">
        <v>8</v>
      </c>
      <c r="AN466" s="61" t="s">
        <v>11552</v>
      </c>
      <c r="AP466" s="62" t="s">
        <v>11553</v>
      </c>
      <c r="AQ466" s="62" t="s">
        <v>11554</v>
      </c>
      <c r="AR466" s="62" t="s">
        <v>11555</v>
      </c>
    </row>
    <row r="467" spans="3:44" x14ac:dyDescent="0.25">
      <c r="C467" s="53" t="s">
        <v>11547</v>
      </c>
      <c r="D467" s="53" t="s">
        <v>11548</v>
      </c>
      <c r="E467" s="54">
        <v>45811</v>
      </c>
      <c r="F467" s="54">
        <v>45811</v>
      </c>
      <c r="G467" s="55" t="s">
        <v>1105</v>
      </c>
      <c r="H467" s="54">
        <v>45811</v>
      </c>
      <c r="I467" s="56" t="s">
        <v>15815</v>
      </c>
      <c r="K467" s="55" t="s">
        <v>11549</v>
      </c>
      <c r="L467" s="55" t="s">
        <v>13598</v>
      </c>
      <c r="M467" s="54">
        <v>45811</v>
      </c>
      <c r="N467" s="55" t="s">
        <v>11034</v>
      </c>
      <c r="O467" s="56" t="str">
        <f>VLOOKUP(N467,Sheet1!$B:$C,2,0)</f>
        <v>CHI NHÁNH HÀ NỘI - CÔNG TY CỔ PHẦN DỊCH VỤ THƯƠNG MẠI TỔNG HỢP WINCOMMERCE</v>
      </c>
      <c r="Q467" s="56" t="str">
        <f>VLOOKUP(N467,Sheet1!$B:$D,3,0)</f>
        <v>0104918404-002</v>
      </c>
      <c r="U467" s="55" t="s">
        <v>11557</v>
      </c>
      <c r="X467" s="55" t="s">
        <v>10881</v>
      </c>
      <c r="Y467" s="56" t="str">
        <f>VLOOKUP(X467,Sheet2!$B:$C,2,0)</f>
        <v>Chả cốm 300g</v>
      </c>
      <c r="AA467" s="53" t="s">
        <v>11550</v>
      </c>
      <c r="AB467" s="53" t="s">
        <v>11551</v>
      </c>
      <c r="AD467" s="24">
        <v>1</v>
      </c>
      <c r="AF467" s="24">
        <v>74250</v>
      </c>
      <c r="AG467" s="74">
        <f t="shared" si="7"/>
        <v>74250</v>
      </c>
      <c r="AK467" s="59">
        <v>8</v>
      </c>
      <c r="AN467" s="61" t="s">
        <v>11552</v>
      </c>
      <c r="AP467" s="62" t="s">
        <v>11553</v>
      </c>
      <c r="AQ467" s="62" t="s">
        <v>11554</v>
      </c>
      <c r="AR467" s="62" t="s">
        <v>11555</v>
      </c>
    </row>
    <row r="468" spans="3:44" x14ac:dyDescent="0.25">
      <c r="C468" s="53" t="s">
        <v>11547</v>
      </c>
      <c r="D468" s="53" t="s">
        <v>11548</v>
      </c>
      <c r="E468" s="54">
        <v>45811</v>
      </c>
      <c r="F468" s="54">
        <v>45811</v>
      </c>
      <c r="G468" s="55" t="s">
        <v>1105</v>
      </c>
      <c r="H468" s="54">
        <v>45811</v>
      </c>
      <c r="I468" s="56" t="s">
        <v>15815</v>
      </c>
      <c r="K468" s="55" t="s">
        <v>11549</v>
      </c>
      <c r="L468" s="55" t="s">
        <v>13598</v>
      </c>
      <c r="M468" s="54">
        <v>45811</v>
      </c>
      <c r="N468" s="55" t="s">
        <v>11034</v>
      </c>
      <c r="O468" s="56" t="str">
        <f>VLOOKUP(N468,Sheet1!$B:$C,2,0)</f>
        <v>CHI NHÁNH HÀ NỘI - CÔNG TY CỔ PHẦN DỊCH VỤ THƯƠNG MẠI TỔNG HỢP WINCOMMERCE</v>
      </c>
      <c r="Q468" s="56" t="str">
        <f>VLOOKUP(N468,Sheet1!$B:$D,3,0)</f>
        <v>0104918404-002</v>
      </c>
      <c r="U468" s="55" t="s">
        <v>11557</v>
      </c>
      <c r="X468" s="55" t="s">
        <v>11010</v>
      </c>
      <c r="Y468" s="56" t="str">
        <f>VLOOKUP(X468,Sheet2!$B:$C,2,0)</f>
        <v>Tai heo muối 200g</v>
      </c>
      <c r="AA468" s="53" t="s">
        <v>11550</v>
      </c>
      <c r="AB468" s="53" t="s">
        <v>11551</v>
      </c>
      <c r="AD468" s="24">
        <v>1</v>
      </c>
      <c r="AF468" s="24">
        <v>55595</v>
      </c>
      <c r="AG468" s="74">
        <f t="shared" si="7"/>
        <v>55595</v>
      </c>
      <c r="AK468" s="59">
        <v>8</v>
      </c>
      <c r="AN468" s="61" t="s">
        <v>11552</v>
      </c>
      <c r="AP468" s="62" t="s">
        <v>11553</v>
      </c>
      <c r="AQ468" s="62" t="s">
        <v>11554</v>
      </c>
      <c r="AR468" s="62" t="s">
        <v>11555</v>
      </c>
    </row>
    <row r="469" spans="3:44" x14ac:dyDescent="0.25">
      <c r="C469" s="53" t="s">
        <v>11547</v>
      </c>
      <c r="D469" s="53" t="s">
        <v>11548</v>
      </c>
      <c r="E469" s="54">
        <v>45811</v>
      </c>
      <c r="F469" s="54">
        <v>45811</v>
      </c>
      <c r="G469" s="55" t="s">
        <v>1089</v>
      </c>
      <c r="H469" s="54">
        <v>45811</v>
      </c>
      <c r="I469" s="56" t="s">
        <v>15816</v>
      </c>
      <c r="K469" s="55" t="s">
        <v>11549</v>
      </c>
      <c r="L469" s="55" t="s">
        <v>13599</v>
      </c>
      <c r="M469" s="54">
        <v>45811</v>
      </c>
      <c r="N469" s="55" t="s">
        <v>11034</v>
      </c>
      <c r="O469" s="56" t="str">
        <f>VLOOKUP(N469,Sheet1!$B:$C,2,0)</f>
        <v>CHI NHÁNH HÀ NỘI - CÔNG TY CỔ PHẦN DỊCH VỤ THƯƠNG MẠI TỔNG HỢP WINCOMMERCE</v>
      </c>
      <c r="Q469" s="56" t="str">
        <f>VLOOKUP(N469,Sheet1!$B:$D,3,0)</f>
        <v>0104918404-002</v>
      </c>
      <c r="U469" s="55" t="s">
        <v>11569</v>
      </c>
      <c r="X469" s="55" t="s">
        <v>10881</v>
      </c>
      <c r="Y469" s="56" t="str">
        <f>VLOOKUP(X469,Sheet2!$B:$C,2,0)</f>
        <v>Chả cốm 300g</v>
      </c>
      <c r="AA469" s="53" t="s">
        <v>11550</v>
      </c>
      <c r="AB469" s="53" t="s">
        <v>11551</v>
      </c>
      <c r="AD469" s="24">
        <v>3</v>
      </c>
      <c r="AF469" s="24">
        <v>74250</v>
      </c>
      <c r="AG469" s="74">
        <f t="shared" si="7"/>
        <v>222750</v>
      </c>
      <c r="AK469" s="59">
        <v>8</v>
      </c>
      <c r="AN469" s="61" t="s">
        <v>11552</v>
      </c>
      <c r="AP469" s="62" t="s">
        <v>11553</v>
      </c>
      <c r="AQ469" s="62" t="s">
        <v>11554</v>
      </c>
      <c r="AR469" s="62" t="s">
        <v>11555</v>
      </c>
    </row>
    <row r="470" spans="3:44" x14ac:dyDescent="0.25">
      <c r="C470" s="53" t="s">
        <v>11547</v>
      </c>
      <c r="D470" s="53" t="s">
        <v>11548</v>
      </c>
      <c r="E470" s="54">
        <v>45811</v>
      </c>
      <c r="F470" s="54">
        <v>45811</v>
      </c>
      <c r="G470" s="55" t="s">
        <v>1093</v>
      </c>
      <c r="H470" s="54">
        <v>45811</v>
      </c>
      <c r="I470" s="56" t="s">
        <v>15817</v>
      </c>
      <c r="K470" s="55" t="s">
        <v>11549</v>
      </c>
      <c r="L470" s="55" t="s">
        <v>13600</v>
      </c>
      <c r="M470" s="54">
        <v>45811</v>
      </c>
      <c r="N470" s="55" t="s">
        <v>11034</v>
      </c>
      <c r="O470" s="56" t="str">
        <f>VLOOKUP(N470,Sheet1!$B:$C,2,0)</f>
        <v>CHI NHÁNH HÀ NỘI - CÔNG TY CỔ PHẦN DỊCH VỤ THƯƠNG MẠI TỔNG HỢP WINCOMMERCE</v>
      </c>
      <c r="Q470" s="56" t="str">
        <f>VLOOKUP(N470,Sheet1!$B:$D,3,0)</f>
        <v>0104918404-002</v>
      </c>
      <c r="U470" s="55" t="s">
        <v>11569</v>
      </c>
      <c r="X470" s="55" t="s">
        <v>10927</v>
      </c>
      <c r="Y470" s="56" t="str">
        <f>VLOOKUP(X470,Sheet2!$B:$C,2,0)</f>
        <v>Giò lụa cây 250g</v>
      </c>
      <c r="AA470" s="53" t="s">
        <v>11550</v>
      </c>
      <c r="AB470" s="53" t="s">
        <v>11551</v>
      </c>
      <c r="AD470" s="24">
        <v>3</v>
      </c>
      <c r="AF470" s="24">
        <v>49500</v>
      </c>
      <c r="AG470" s="74">
        <f t="shared" si="7"/>
        <v>148500</v>
      </c>
      <c r="AK470" s="59">
        <v>8</v>
      </c>
      <c r="AN470" s="61" t="s">
        <v>11552</v>
      </c>
      <c r="AP470" s="62" t="s">
        <v>11553</v>
      </c>
      <c r="AQ470" s="62" t="s">
        <v>11554</v>
      </c>
      <c r="AR470" s="62" t="s">
        <v>11555</v>
      </c>
    </row>
    <row r="471" spans="3:44" x14ac:dyDescent="0.25">
      <c r="C471" s="53" t="s">
        <v>11547</v>
      </c>
      <c r="D471" s="53" t="s">
        <v>11548</v>
      </c>
      <c r="E471" s="54">
        <v>45811</v>
      </c>
      <c r="F471" s="54">
        <v>45811</v>
      </c>
      <c r="G471" s="55" t="s">
        <v>1093</v>
      </c>
      <c r="H471" s="54">
        <v>45811</v>
      </c>
      <c r="I471" s="56" t="s">
        <v>15817</v>
      </c>
      <c r="K471" s="55" t="s">
        <v>11549</v>
      </c>
      <c r="L471" s="55" t="s">
        <v>13600</v>
      </c>
      <c r="M471" s="54">
        <v>45811</v>
      </c>
      <c r="N471" s="55" t="s">
        <v>11034</v>
      </c>
      <c r="O471" s="56" t="str">
        <f>VLOOKUP(N471,Sheet1!$B:$C,2,0)</f>
        <v>CHI NHÁNH HÀ NỘI - CÔNG TY CỔ PHẦN DỊCH VỤ THƯƠNG MẠI TỔNG HỢP WINCOMMERCE</v>
      </c>
      <c r="Q471" s="56" t="str">
        <f>VLOOKUP(N471,Sheet1!$B:$D,3,0)</f>
        <v>0104918404-002</v>
      </c>
      <c r="U471" s="55" t="s">
        <v>11569</v>
      </c>
      <c r="X471" s="55" t="s">
        <v>10983</v>
      </c>
      <c r="Y471" s="56" t="str">
        <f>VLOOKUP(X471,Sheet2!$B:$C,2,0)</f>
        <v>Mọc Nấm Hương 250g</v>
      </c>
      <c r="AA471" s="53" t="s">
        <v>11550</v>
      </c>
      <c r="AB471" s="53" t="s">
        <v>11551</v>
      </c>
      <c r="AD471" s="24">
        <v>2</v>
      </c>
      <c r="AF471" s="24">
        <v>46000</v>
      </c>
      <c r="AG471" s="74">
        <f t="shared" si="7"/>
        <v>92000</v>
      </c>
      <c r="AK471" s="59">
        <v>8</v>
      </c>
      <c r="AN471" s="61" t="s">
        <v>11552</v>
      </c>
      <c r="AP471" s="62" t="s">
        <v>11553</v>
      </c>
      <c r="AQ471" s="62" t="s">
        <v>11554</v>
      </c>
      <c r="AR471" s="62" t="s">
        <v>11555</v>
      </c>
    </row>
    <row r="472" spans="3:44" x14ac:dyDescent="0.25">
      <c r="C472" s="53" t="s">
        <v>11547</v>
      </c>
      <c r="D472" s="53" t="s">
        <v>11548</v>
      </c>
      <c r="E472" s="54">
        <v>45811</v>
      </c>
      <c r="F472" s="54">
        <v>45811</v>
      </c>
      <c r="G472" s="55" t="s">
        <v>1109</v>
      </c>
      <c r="H472" s="54">
        <v>45811</v>
      </c>
      <c r="I472" s="56" t="s">
        <v>15818</v>
      </c>
      <c r="K472" s="55" t="s">
        <v>11549</v>
      </c>
      <c r="L472" s="55" t="s">
        <v>13601</v>
      </c>
      <c r="M472" s="54">
        <v>45811</v>
      </c>
      <c r="N472" s="55" t="s">
        <v>11054</v>
      </c>
      <c r="O472" s="56" t="str">
        <f>VLOOKUP(N472,Sheet1!$B:$C,2,0)</f>
        <v>CHI NHÁNH QUẢNG NINH - CÔNG TY CỔ PHẦN DỊCH VỤ THƯƠNG MẠI TỔNG HỢP WINCOMMERCE</v>
      </c>
      <c r="Q472" s="56" t="str">
        <f>VLOOKUP(N472,Sheet1!$B:$D,3,0)</f>
        <v>0104918404-007</v>
      </c>
      <c r="U472" s="55" t="s">
        <v>11597</v>
      </c>
      <c r="X472" s="55" t="s">
        <v>10922</v>
      </c>
      <c r="Y472" s="56" t="str">
        <f>VLOOKUP(X472,Sheet2!$B:$C,2,0)</f>
        <v>Gà xì dầu 500g</v>
      </c>
      <c r="AA472" s="53" t="s">
        <v>11550</v>
      </c>
      <c r="AB472" s="53" t="s">
        <v>11551</v>
      </c>
      <c r="AD472" s="24">
        <v>1</v>
      </c>
      <c r="AF472" s="24">
        <v>111606</v>
      </c>
      <c r="AG472" s="74">
        <f t="shared" si="7"/>
        <v>111606</v>
      </c>
      <c r="AK472" s="59">
        <v>8</v>
      </c>
      <c r="AN472" s="61" t="s">
        <v>11552</v>
      </c>
      <c r="AP472" s="62" t="s">
        <v>11553</v>
      </c>
      <c r="AQ472" s="62" t="s">
        <v>11554</v>
      </c>
      <c r="AR472" s="62" t="s">
        <v>11555</v>
      </c>
    </row>
    <row r="473" spans="3:44" x14ac:dyDescent="0.25">
      <c r="C473" s="53" t="s">
        <v>11547</v>
      </c>
      <c r="D473" s="53" t="s">
        <v>11548</v>
      </c>
      <c r="E473" s="54">
        <v>45811</v>
      </c>
      <c r="F473" s="54">
        <v>45811</v>
      </c>
      <c r="G473" s="55" t="s">
        <v>1437</v>
      </c>
      <c r="H473" s="54">
        <v>45811</v>
      </c>
      <c r="I473" s="56" t="s">
        <v>15819</v>
      </c>
      <c r="K473" s="55" t="s">
        <v>11549</v>
      </c>
      <c r="L473" s="55" t="s">
        <v>13602</v>
      </c>
      <c r="M473" s="54">
        <v>45811</v>
      </c>
      <c r="N473" s="55" t="s">
        <v>11034</v>
      </c>
      <c r="O473" s="56" t="str">
        <f>VLOOKUP(N473,Sheet1!$B:$C,2,0)</f>
        <v>CHI NHÁNH HÀ NỘI - CÔNG TY CỔ PHẦN DỊCH VỤ THƯƠNG MẠI TỔNG HỢP WINCOMMERCE</v>
      </c>
      <c r="Q473" s="56" t="str">
        <f>VLOOKUP(N473,Sheet1!$B:$D,3,0)</f>
        <v>0104918404-002</v>
      </c>
      <c r="U473" s="55" t="s">
        <v>12063</v>
      </c>
      <c r="X473" s="55" t="s">
        <v>10897</v>
      </c>
      <c r="Y473" s="56" t="str">
        <f>VLOOKUP(X473,Sheet2!$B:$C,2,0)</f>
        <v>Chả nướng 300g</v>
      </c>
      <c r="AA473" s="53" t="s">
        <v>11550</v>
      </c>
      <c r="AB473" s="53" t="s">
        <v>11551</v>
      </c>
      <c r="AD473" s="24">
        <v>1</v>
      </c>
      <c r="AF473" s="24">
        <v>56760</v>
      </c>
      <c r="AG473" s="74">
        <f t="shared" si="7"/>
        <v>56760</v>
      </c>
      <c r="AK473" s="59">
        <v>8</v>
      </c>
      <c r="AN473" s="61" t="s">
        <v>11552</v>
      </c>
      <c r="AP473" s="62" t="s">
        <v>11553</v>
      </c>
      <c r="AQ473" s="62" t="s">
        <v>11554</v>
      </c>
      <c r="AR473" s="62" t="s">
        <v>11555</v>
      </c>
    </row>
    <row r="474" spans="3:44" x14ac:dyDescent="0.25">
      <c r="C474" s="53" t="s">
        <v>11547</v>
      </c>
      <c r="D474" s="53" t="s">
        <v>11548</v>
      </c>
      <c r="E474" s="54">
        <v>45811</v>
      </c>
      <c r="F474" s="54">
        <v>45811</v>
      </c>
      <c r="G474" s="55" t="s">
        <v>1815</v>
      </c>
      <c r="H474" s="54">
        <v>45811</v>
      </c>
      <c r="I474" s="56" t="s">
        <v>15820</v>
      </c>
      <c r="K474" s="55" t="s">
        <v>11549</v>
      </c>
      <c r="L474" s="55" t="s">
        <v>11624</v>
      </c>
      <c r="M474" s="54">
        <v>45811</v>
      </c>
      <c r="N474" s="55" t="s">
        <v>11104</v>
      </c>
      <c r="O474" s="56" t="str">
        <f>VLOOKUP(N474,Sheet1!$B:$C,2,0)</f>
        <v>CHI NHÁNH THANH HÓA - CÔNG TY CỔ PHẦN DỊCH VỤ THƯƠNG MẠI TỔNG HỢP WINCOMMERCE</v>
      </c>
      <c r="Q474" s="56" t="str">
        <f>VLOOKUP(N474,Sheet1!$B:$D,3,0)</f>
        <v>0104918404-020</v>
      </c>
      <c r="U474" s="55" t="s">
        <v>12306</v>
      </c>
      <c r="X474" s="55" t="s">
        <v>11010</v>
      </c>
      <c r="Y474" s="56" t="str">
        <f>VLOOKUP(X474,Sheet2!$B:$C,2,0)</f>
        <v>Tai heo muối 200g</v>
      </c>
      <c r="AA474" s="53" t="s">
        <v>11550</v>
      </c>
      <c r="AB474" s="53" t="s">
        <v>11551</v>
      </c>
      <c r="AD474" s="24">
        <v>2</v>
      </c>
      <c r="AF474" s="24">
        <v>55595</v>
      </c>
      <c r="AG474" s="74">
        <f t="shared" si="7"/>
        <v>111190</v>
      </c>
      <c r="AK474" s="59">
        <v>8</v>
      </c>
      <c r="AN474" s="61" t="s">
        <v>11552</v>
      </c>
      <c r="AP474" s="62" t="s">
        <v>11553</v>
      </c>
      <c r="AQ474" s="62" t="s">
        <v>11554</v>
      </c>
      <c r="AR474" s="62" t="s">
        <v>11555</v>
      </c>
    </row>
    <row r="475" spans="3:44" x14ac:dyDescent="0.25">
      <c r="C475" s="53" t="s">
        <v>11547</v>
      </c>
      <c r="D475" s="53" t="s">
        <v>11548</v>
      </c>
      <c r="E475" s="54">
        <v>45811</v>
      </c>
      <c r="F475" s="54">
        <v>45811</v>
      </c>
      <c r="G475" s="55" t="s">
        <v>1545</v>
      </c>
      <c r="H475" s="54">
        <v>45811</v>
      </c>
      <c r="I475" s="56" t="s">
        <v>15821</v>
      </c>
      <c r="K475" s="55" t="s">
        <v>11549</v>
      </c>
      <c r="L475" s="55" t="s">
        <v>13603</v>
      </c>
      <c r="M475" s="54">
        <v>45811</v>
      </c>
      <c r="N475" s="55" t="s">
        <v>11034</v>
      </c>
      <c r="O475" s="56" t="str">
        <f>VLOOKUP(N475,Sheet1!$B:$C,2,0)</f>
        <v>CHI NHÁNH HÀ NỘI - CÔNG TY CỔ PHẦN DỊCH VỤ THƯƠNG MẠI TỔNG HỢP WINCOMMERCE</v>
      </c>
      <c r="Q475" s="56" t="str">
        <f>VLOOKUP(N475,Sheet1!$B:$D,3,0)</f>
        <v>0104918404-002</v>
      </c>
      <c r="U475" s="55" t="s">
        <v>13187</v>
      </c>
      <c r="X475" s="55" t="s">
        <v>10938</v>
      </c>
      <c r="Y475" s="56" t="str">
        <f>VLOOKUP(X475,Sheet2!$B:$C,2,0)</f>
        <v>Giò Tai Lưỡi Xào 250g</v>
      </c>
      <c r="AA475" s="53" t="s">
        <v>11550</v>
      </c>
      <c r="AB475" s="53" t="s">
        <v>11551</v>
      </c>
      <c r="AD475" s="24">
        <v>6</v>
      </c>
      <c r="AF475" s="24">
        <v>50182</v>
      </c>
      <c r="AG475" s="74">
        <f t="shared" si="7"/>
        <v>301092</v>
      </c>
      <c r="AK475" s="59">
        <v>8</v>
      </c>
      <c r="AN475" s="61" t="s">
        <v>11552</v>
      </c>
      <c r="AP475" s="62" t="s">
        <v>11553</v>
      </c>
      <c r="AQ475" s="62" t="s">
        <v>11554</v>
      </c>
      <c r="AR475" s="62" t="s">
        <v>11555</v>
      </c>
    </row>
    <row r="476" spans="3:44" x14ac:dyDescent="0.25">
      <c r="C476" s="53" t="s">
        <v>11547</v>
      </c>
      <c r="D476" s="53" t="s">
        <v>11548</v>
      </c>
      <c r="E476" s="54">
        <v>45811</v>
      </c>
      <c r="F476" s="54">
        <v>45811</v>
      </c>
      <c r="G476" s="55" t="s">
        <v>1165</v>
      </c>
      <c r="H476" s="54">
        <v>45811</v>
      </c>
      <c r="I476" s="56" t="s">
        <v>15822</v>
      </c>
      <c r="K476" s="55" t="s">
        <v>11549</v>
      </c>
      <c r="L476" s="55" t="s">
        <v>13604</v>
      </c>
      <c r="M476" s="54">
        <v>45811</v>
      </c>
      <c r="N476" s="55" t="s">
        <v>11024</v>
      </c>
      <c r="O476" s="56" t="str">
        <f>VLOOKUP(N476,Sheet1!$B:$C,2,0)</f>
        <v>CÔNG TY CỔ PHẦN DỊCH VỤ THƯƠNG MẠI TỔNG HỢP WINCOMMERCE</v>
      </c>
      <c r="Q476" s="56" t="str">
        <f>VLOOKUP(N476,Sheet1!$B:$D,3,0)</f>
        <v>0104918404</v>
      </c>
      <c r="U476" s="55" t="s">
        <v>12973</v>
      </c>
      <c r="X476" s="55" t="s">
        <v>10897</v>
      </c>
      <c r="Y476" s="56" t="str">
        <f>VLOOKUP(X476,Sheet2!$B:$C,2,0)</f>
        <v>Chả nướng 300g</v>
      </c>
      <c r="AA476" s="53" t="s">
        <v>11550</v>
      </c>
      <c r="AB476" s="53" t="s">
        <v>11551</v>
      </c>
      <c r="AD476" s="24">
        <v>1</v>
      </c>
      <c r="AF476" s="24">
        <v>56760</v>
      </c>
      <c r="AG476" s="74">
        <f t="shared" si="7"/>
        <v>56760</v>
      </c>
      <c r="AK476" s="59">
        <v>8</v>
      </c>
      <c r="AN476" s="61" t="s">
        <v>11552</v>
      </c>
      <c r="AP476" s="62" t="s">
        <v>11553</v>
      </c>
      <c r="AQ476" s="62" t="s">
        <v>11554</v>
      </c>
      <c r="AR476" s="62" t="s">
        <v>11555</v>
      </c>
    </row>
    <row r="477" spans="3:44" x14ac:dyDescent="0.25">
      <c r="C477" s="53" t="s">
        <v>11547</v>
      </c>
      <c r="D477" s="53" t="s">
        <v>11548</v>
      </c>
      <c r="E477" s="54">
        <v>45811</v>
      </c>
      <c r="F477" s="54">
        <v>45811</v>
      </c>
      <c r="G477" s="55" t="s">
        <v>1165</v>
      </c>
      <c r="H477" s="54">
        <v>45811</v>
      </c>
      <c r="I477" s="56" t="s">
        <v>15822</v>
      </c>
      <c r="K477" s="55" t="s">
        <v>11549</v>
      </c>
      <c r="L477" s="55" t="s">
        <v>13604</v>
      </c>
      <c r="M477" s="54">
        <v>45811</v>
      </c>
      <c r="N477" s="55" t="s">
        <v>11024</v>
      </c>
      <c r="O477" s="56" t="str">
        <f>VLOOKUP(N477,Sheet1!$B:$C,2,0)</f>
        <v>CÔNG TY CỔ PHẦN DỊCH VỤ THƯƠNG MẠI TỔNG HỢP WINCOMMERCE</v>
      </c>
      <c r="Q477" s="56" t="str">
        <f>VLOOKUP(N477,Sheet1!$B:$D,3,0)</f>
        <v>0104918404</v>
      </c>
      <c r="U477" s="55" t="s">
        <v>12973</v>
      </c>
      <c r="X477" s="55" t="s">
        <v>10983</v>
      </c>
      <c r="Y477" s="56" t="str">
        <f>VLOOKUP(X477,Sheet2!$B:$C,2,0)</f>
        <v>Mọc Nấm Hương 250g</v>
      </c>
      <c r="AA477" s="53" t="s">
        <v>11550</v>
      </c>
      <c r="AB477" s="53" t="s">
        <v>11551</v>
      </c>
      <c r="AD477" s="24">
        <v>1</v>
      </c>
      <c r="AF477" s="24">
        <v>46000</v>
      </c>
      <c r="AG477" s="74">
        <f t="shared" si="7"/>
        <v>46000</v>
      </c>
      <c r="AK477" s="59">
        <v>8</v>
      </c>
      <c r="AN477" s="61" t="s">
        <v>11552</v>
      </c>
      <c r="AP477" s="62" t="s">
        <v>11553</v>
      </c>
      <c r="AQ477" s="62" t="s">
        <v>11554</v>
      </c>
      <c r="AR477" s="62" t="s">
        <v>11555</v>
      </c>
    </row>
    <row r="478" spans="3:44" x14ac:dyDescent="0.25">
      <c r="C478" s="53" t="s">
        <v>11547</v>
      </c>
      <c r="D478" s="53" t="s">
        <v>11548</v>
      </c>
      <c r="E478" s="54">
        <v>45811</v>
      </c>
      <c r="F478" s="54">
        <v>45811</v>
      </c>
      <c r="G478" s="55" t="s">
        <v>1165</v>
      </c>
      <c r="H478" s="54">
        <v>45811</v>
      </c>
      <c r="I478" s="56" t="s">
        <v>15822</v>
      </c>
      <c r="K478" s="55" t="s">
        <v>11549</v>
      </c>
      <c r="L478" s="55" t="s">
        <v>13604</v>
      </c>
      <c r="M478" s="54">
        <v>45811</v>
      </c>
      <c r="N478" s="55" t="s">
        <v>11024</v>
      </c>
      <c r="O478" s="56" t="str">
        <f>VLOOKUP(N478,Sheet1!$B:$C,2,0)</f>
        <v>CÔNG TY CỔ PHẦN DỊCH VỤ THƯƠNG MẠI TỔNG HỢP WINCOMMERCE</v>
      </c>
      <c r="Q478" s="56" t="str">
        <f>VLOOKUP(N478,Sheet1!$B:$D,3,0)</f>
        <v>0104918404</v>
      </c>
      <c r="U478" s="55" t="s">
        <v>12973</v>
      </c>
      <c r="X478" s="55" t="s">
        <v>10934</v>
      </c>
      <c r="Y478" s="56" t="str">
        <f>VLOOKUP(X478,Sheet2!$B:$C,2,0)</f>
        <v>Gà muối 500g</v>
      </c>
      <c r="AA478" s="53" t="s">
        <v>11550</v>
      </c>
      <c r="AB478" s="53" t="s">
        <v>11551</v>
      </c>
      <c r="AD478" s="24">
        <v>2</v>
      </c>
      <c r="AF478" s="24">
        <v>111058</v>
      </c>
      <c r="AG478" s="74">
        <f t="shared" si="7"/>
        <v>222116</v>
      </c>
      <c r="AK478" s="59">
        <v>8</v>
      </c>
      <c r="AN478" s="61" t="s">
        <v>11552</v>
      </c>
      <c r="AP478" s="62" t="s">
        <v>11553</v>
      </c>
      <c r="AQ478" s="62" t="s">
        <v>11554</v>
      </c>
      <c r="AR478" s="62" t="s">
        <v>11555</v>
      </c>
    </row>
    <row r="479" spans="3:44" x14ac:dyDescent="0.25">
      <c r="C479" s="53" t="s">
        <v>11547</v>
      </c>
      <c r="D479" s="53" t="s">
        <v>11548</v>
      </c>
      <c r="E479" s="54">
        <v>45811</v>
      </c>
      <c r="F479" s="54">
        <v>45811</v>
      </c>
      <c r="G479" s="55" t="s">
        <v>1165</v>
      </c>
      <c r="H479" s="54">
        <v>45811</v>
      </c>
      <c r="I479" s="56" t="s">
        <v>15822</v>
      </c>
      <c r="K479" s="55" t="s">
        <v>11549</v>
      </c>
      <c r="L479" s="55" t="s">
        <v>13604</v>
      </c>
      <c r="M479" s="54">
        <v>45811</v>
      </c>
      <c r="N479" s="55" t="s">
        <v>11024</v>
      </c>
      <c r="O479" s="56" t="str">
        <f>VLOOKUP(N479,Sheet1!$B:$C,2,0)</f>
        <v>CÔNG TY CỔ PHẦN DỊCH VỤ THƯƠNG MẠI TỔNG HỢP WINCOMMERCE</v>
      </c>
      <c r="Q479" s="56" t="str">
        <f>VLOOKUP(N479,Sheet1!$B:$D,3,0)</f>
        <v>0104918404</v>
      </c>
      <c r="U479" s="55" t="s">
        <v>12973</v>
      </c>
      <c r="X479" s="55" t="s">
        <v>10938</v>
      </c>
      <c r="Y479" s="56" t="str">
        <f>VLOOKUP(X479,Sheet2!$B:$C,2,0)</f>
        <v>Giò Tai Lưỡi Xào 250g</v>
      </c>
      <c r="AA479" s="53" t="s">
        <v>11550</v>
      </c>
      <c r="AB479" s="53" t="s">
        <v>11551</v>
      </c>
      <c r="AD479" s="24">
        <v>1</v>
      </c>
      <c r="AF479" s="24">
        <v>50182</v>
      </c>
      <c r="AG479" s="74">
        <f t="shared" si="7"/>
        <v>50182</v>
      </c>
      <c r="AK479" s="59">
        <v>8</v>
      </c>
      <c r="AN479" s="61" t="s">
        <v>11552</v>
      </c>
      <c r="AP479" s="62" t="s">
        <v>11553</v>
      </c>
      <c r="AQ479" s="62" t="s">
        <v>11554</v>
      </c>
      <c r="AR479" s="62" t="s">
        <v>11555</v>
      </c>
    </row>
    <row r="480" spans="3:44" x14ac:dyDescent="0.25">
      <c r="C480" s="53" t="s">
        <v>11547</v>
      </c>
      <c r="D480" s="53" t="s">
        <v>11548</v>
      </c>
      <c r="E480" s="54">
        <v>45811</v>
      </c>
      <c r="F480" s="54">
        <v>45811</v>
      </c>
      <c r="G480" s="55" t="s">
        <v>1771</v>
      </c>
      <c r="H480" s="54">
        <v>45811</v>
      </c>
      <c r="I480" s="56" t="s">
        <v>15823</v>
      </c>
      <c r="K480" s="55" t="s">
        <v>11549</v>
      </c>
      <c r="L480" s="55" t="s">
        <v>13605</v>
      </c>
      <c r="M480" s="54">
        <v>45811</v>
      </c>
      <c r="N480" s="55" t="s">
        <v>11034</v>
      </c>
      <c r="O480" s="56" t="str">
        <f>VLOOKUP(N480,Sheet1!$B:$C,2,0)</f>
        <v>CHI NHÁNH HÀ NỘI - CÔNG TY CỔ PHẦN DỊCH VỤ THƯƠNG MẠI TỔNG HỢP WINCOMMERCE</v>
      </c>
      <c r="Q480" s="56" t="str">
        <f>VLOOKUP(N480,Sheet1!$B:$D,3,0)</f>
        <v>0104918404-002</v>
      </c>
      <c r="U480" s="55" t="s">
        <v>12235</v>
      </c>
      <c r="X480" s="55" t="s">
        <v>10934</v>
      </c>
      <c r="Y480" s="56" t="str">
        <f>VLOOKUP(X480,Sheet2!$B:$C,2,0)</f>
        <v>Gà muối 500g</v>
      </c>
      <c r="AA480" s="53" t="s">
        <v>11550</v>
      </c>
      <c r="AB480" s="53" t="s">
        <v>11551</v>
      </c>
      <c r="AD480" s="24">
        <v>4</v>
      </c>
      <c r="AF480" s="24">
        <v>111058</v>
      </c>
      <c r="AG480" s="74">
        <f t="shared" si="7"/>
        <v>444232</v>
      </c>
      <c r="AK480" s="59">
        <v>8</v>
      </c>
      <c r="AN480" s="61" t="s">
        <v>11552</v>
      </c>
      <c r="AP480" s="62" t="s">
        <v>11553</v>
      </c>
      <c r="AQ480" s="62" t="s">
        <v>11554</v>
      </c>
      <c r="AR480" s="62" t="s">
        <v>11555</v>
      </c>
    </row>
    <row r="481" spans="3:44" x14ac:dyDescent="0.25">
      <c r="C481" s="53" t="s">
        <v>11547</v>
      </c>
      <c r="D481" s="53" t="s">
        <v>11548</v>
      </c>
      <c r="E481" s="54">
        <v>45811</v>
      </c>
      <c r="F481" s="54">
        <v>45811</v>
      </c>
      <c r="G481" s="55" t="s">
        <v>1771</v>
      </c>
      <c r="H481" s="54">
        <v>45811</v>
      </c>
      <c r="I481" s="56" t="s">
        <v>15823</v>
      </c>
      <c r="K481" s="55" t="s">
        <v>11549</v>
      </c>
      <c r="L481" s="55" t="s">
        <v>13605</v>
      </c>
      <c r="M481" s="54">
        <v>45811</v>
      </c>
      <c r="N481" s="55" t="s">
        <v>11034</v>
      </c>
      <c r="O481" s="56" t="str">
        <f>VLOOKUP(N481,Sheet1!$B:$C,2,0)</f>
        <v>CHI NHÁNH HÀ NỘI - CÔNG TY CỔ PHẦN DỊCH VỤ THƯƠNG MẠI TỔNG HỢP WINCOMMERCE</v>
      </c>
      <c r="Q481" s="56" t="str">
        <f>VLOOKUP(N481,Sheet1!$B:$D,3,0)</f>
        <v>0104918404-002</v>
      </c>
      <c r="U481" s="55" t="s">
        <v>12235</v>
      </c>
      <c r="X481" s="55" t="s">
        <v>11010</v>
      </c>
      <c r="Y481" s="56" t="str">
        <f>VLOOKUP(X481,Sheet2!$B:$C,2,0)</f>
        <v>Tai heo muối 200g</v>
      </c>
      <c r="AA481" s="53" t="s">
        <v>11550</v>
      </c>
      <c r="AB481" s="53" t="s">
        <v>11551</v>
      </c>
      <c r="AD481" s="24">
        <v>1</v>
      </c>
      <c r="AF481" s="24">
        <v>55595</v>
      </c>
      <c r="AG481" s="74">
        <f t="shared" si="7"/>
        <v>55595</v>
      </c>
      <c r="AK481" s="59">
        <v>8</v>
      </c>
      <c r="AN481" s="61" t="s">
        <v>11552</v>
      </c>
      <c r="AP481" s="62" t="s">
        <v>11553</v>
      </c>
      <c r="AQ481" s="62" t="s">
        <v>11554</v>
      </c>
      <c r="AR481" s="62" t="s">
        <v>11555</v>
      </c>
    </row>
    <row r="482" spans="3:44" x14ac:dyDescent="0.25">
      <c r="C482" s="53" t="s">
        <v>11547</v>
      </c>
      <c r="D482" s="53" t="s">
        <v>11548</v>
      </c>
      <c r="E482" s="54">
        <v>45811</v>
      </c>
      <c r="F482" s="54">
        <v>45811</v>
      </c>
      <c r="G482" s="55" t="s">
        <v>1771</v>
      </c>
      <c r="H482" s="54">
        <v>45811</v>
      </c>
      <c r="I482" s="56" t="s">
        <v>15823</v>
      </c>
      <c r="K482" s="55" t="s">
        <v>11549</v>
      </c>
      <c r="L482" s="55" t="s">
        <v>13605</v>
      </c>
      <c r="M482" s="54">
        <v>45811</v>
      </c>
      <c r="N482" s="55" t="s">
        <v>11034</v>
      </c>
      <c r="O482" s="56" t="str">
        <f>VLOOKUP(N482,Sheet1!$B:$C,2,0)</f>
        <v>CHI NHÁNH HÀ NỘI - CÔNG TY CỔ PHẦN DỊCH VỤ THƯƠNG MẠI TỔNG HỢP WINCOMMERCE</v>
      </c>
      <c r="Q482" s="56" t="str">
        <f>VLOOKUP(N482,Sheet1!$B:$D,3,0)</f>
        <v>0104918404-002</v>
      </c>
      <c r="U482" s="55" t="s">
        <v>12235</v>
      </c>
      <c r="X482" s="55" t="s">
        <v>10938</v>
      </c>
      <c r="Y482" s="56" t="str">
        <f>VLOOKUP(X482,Sheet2!$B:$C,2,0)</f>
        <v>Giò Tai Lưỡi Xào 250g</v>
      </c>
      <c r="AA482" s="53" t="s">
        <v>11550</v>
      </c>
      <c r="AB482" s="53" t="s">
        <v>11551</v>
      </c>
      <c r="AD482" s="24">
        <v>3</v>
      </c>
      <c r="AF482" s="24">
        <v>50182</v>
      </c>
      <c r="AG482" s="74">
        <f t="shared" si="7"/>
        <v>150546</v>
      </c>
      <c r="AK482" s="59">
        <v>8</v>
      </c>
      <c r="AN482" s="61" t="s">
        <v>11552</v>
      </c>
      <c r="AP482" s="62" t="s">
        <v>11553</v>
      </c>
      <c r="AQ482" s="62" t="s">
        <v>11554</v>
      </c>
      <c r="AR482" s="62" t="s">
        <v>11555</v>
      </c>
    </row>
    <row r="483" spans="3:44" x14ac:dyDescent="0.25">
      <c r="C483" s="53" t="s">
        <v>11547</v>
      </c>
      <c r="D483" s="53" t="s">
        <v>11548</v>
      </c>
      <c r="E483" s="54">
        <v>45811</v>
      </c>
      <c r="F483" s="54">
        <v>45811</v>
      </c>
      <c r="G483" s="55" t="s">
        <v>1681</v>
      </c>
      <c r="H483" s="54">
        <v>45811</v>
      </c>
      <c r="I483" s="56" t="s">
        <v>15824</v>
      </c>
      <c r="K483" s="55" t="s">
        <v>11549</v>
      </c>
      <c r="L483" s="55" t="s">
        <v>12982</v>
      </c>
      <c r="M483" s="54">
        <v>45811</v>
      </c>
      <c r="N483" s="55" t="s">
        <v>11233</v>
      </c>
      <c r="O483" s="56" t="str">
        <f>VLOOKUP(N483,Sheet1!$B:$C,2,0)</f>
        <v>CHI NHÁNH HƯNG YÊN - CÔNG TY CỔ PHẦN DỊCH VỤ THƯƠNG MẠI TỔNG HỢP WINCOMMERCE</v>
      </c>
      <c r="Q483" s="56" t="str">
        <f>VLOOKUP(N483,Sheet1!$B:$D,3,0)</f>
        <v>0104918404-056</v>
      </c>
      <c r="U483" s="55" t="s">
        <v>13098</v>
      </c>
      <c r="X483" s="55" t="s">
        <v>10934</v>
      </c>
      <c r="Y483" s="56" t="str">
        <f>VLOOKUP(X483,Sheet2!$B:$C,2,0)</f>
        <v>Gà muối 500g</v>
      </c>
      <c r="AA483" s="53" t="s">
        <v>11550</v>
      </c>
      <c r="AB483" s="53" t="s">
        <v>11551</v>
      </c>
      <c r="AD483" s="24">
        <v>1</v>
      </c>
      <c r="AF483" s="24">
        <v>111058</v>
      </c>
      <c r="AG483" s="74">
        <f t="shared" si="7"/>
        <v>111058</v>
      </c>
      <c r="AK483" s="59">
        <v>8</v>
      </c>
      <c r="AN483" s="61" t="s">
        <v>11552</v>
      </c>
      <c r="AP483" s="62" t="s">
        <v>11553</v>
      </c>
      <c r="AQ483" s="62" t="s">
        <v>11554</v>
      </c>
      <c r="AR483" s="62" t="s">
        <v>11555</v>
      </c>
    </row>
    <row r="484" spans="3:44" x14ac:dyDescent="0.25">
      <c r="C484" s="53" t="s">
        <v>11547</v>
      </c>
      <c r="D484" s="53" t="s">
        <v>11548</v>
      </c>
      <c r="E484" s="54">
        <v>45811</v>
      </c>
      <c r="F484" s="54">
        <v>45811</v>
      </c>
      <c r="G484" s="55" t="s">
        <v>1681</v>
      </c>
      <c r="H484" s="54">
        <v>45811</v>
      </c>
      <c r="I484" s="56" t="s">
        <v>15824</v>
      </c>
      <c r="K484" s="55" t="s">
        <v>11549</v>
      </c>
      <c r="L484" s="55" t="s">
        <v>12982</v>
      </c>
      <c r="M484" s="54">
        <v>45811</v>
      </c>
      <c r="N484" s="55" t="s">
        <v>11233</v>
      </c>
      <c r="O484" s="56" t="str">
        <f>VLOOKUP(N484,Sheet1!$B:$C,2,0)</f>
        <v>CHI NHÁNH HƯNG YÊN - CÔNG TY CỔ PHẦN DỊCH VỤ THƯƠNG MẠI TỔNG HỢP WINCOMMERCE</v>
      </c>
      <c r="Q484" s="56" t="str">
        <f>VLOOKUP(N484,Sheet1!$B:$D,3,0)</f>
        <v>0104918404-056</v>
      </c>
      <c r="U484" s="55" t="s">
        <v>13098</v>
      </c>
      <c r="X484" s="55" t="s">
        <v>10922</v>
      </c>
      <c r="Y484" s="56" t="str">
        <f>VLOOKUP(X484,Sheet2!$B:$C,2,0)</f>
        <v>Gà xì dầu 500g</v>
      </c>
      <c r="AA484" s="53" t="s">
        <v>11550</v>
      </c>
      <c r="AB484" s="53" t="s">
        <v>11551</v>
      </c>
      <c r="AD484" s="24">
        <v>1</v>
      </c>
      <c r="AF484" s="24">
        <v>111606</v>
      </c>
      <c r="AG484" s="74">
        <f t="shared" si="7"/>
        <v>111606</v>
      </c>
      <c r="AK484" s="59">
        <v>8</v>
      </c>
      <c r="AN484" s="61" t="s">
        <v>11552</v>
      </c>
      <c r="AP484" s="62" t="s">
        <v>11553</v>
      </c>
      <c r="AQ484" s="62" t="s">
        <v>11554</v>
      </c>
      <c r="AR484" s="62" t="s">
        <v>11555</v>
      </c>
    </row>
    <row r="485" spans="3:44" x14ac:dyDescent="0.25">
      <c r="C485" s="53" t="s">
        <v>11547</v>
      </c>
      <c r="D485" s="53" t="s">
        <v>11548</v>
      </c>
      <c r="E485" s="54">
        <v>45811</v>
      </c>
      <c r="F485" s="54">
        <v>45811</v>
      </c>
      <c r="G485" s="55" t="s">
        <v>1781</v>
      </c>
      <c r="H485" s="54">
        <v>45811</v>
      </c>
      <c r="I485" s="56" t="s">
        <v>15825</v>
      </c>
      <c r="K485" s="55" t="s">
        <v>11549</v>
      </c>
      <c r="L485" s="55" t="s">
        <v>13606</v>
      </c>
      <c r="M485" s="54">
        <v>45811</v>
      </c>
      <c r="N485" s="55" t="s">
        <v>11243</v>
      </c>
      <c r="O485" s="56" t="str">
        <f>VLOOKUP(N485,Sheet1!$B:$C,2,0)</f>
        <v>CHI NHÁNH NGHỆ AN - CÔNG TY CỔ PHẦN DỊCH VỤ THƯƠNG MẠI TỔNG HỢP WINCOMMERCE</v>
      </c>
      <c r="Q485" s="56" t="str">
        <f>VLOOKUP(N485,Sheet1!$B:$D,3,0)</f>
        <v>0104918404-058</v>
      </c>
      <c r="U485" s="55" t="s">
        <v>13038</v>
      </c>
      <c r="X485" s="55" t="s">
        <v>10927</v>
      </c>
      <c r="Y485" s="56" t="str">
        <f>VLOOKUP(X485,Sheet2!$B:$C,2,0)</f>
        <v>Giò lụa cây 250g</v>
      </c>
      <c r="AA485" s="53" t="s">
        <v>11550</v>
      </c>
      <c r="AB485" s="53" t="s">
        <v>11551</v>
      </c>
      <c r="AD485" s="24">
        <v>4</v>
      </c>
      <c r="AF485" s="24">
        <v>49500</v>
      </c>
      <c r="AG485" s="74">
        <f t="shared" si="7"/>
        <v>198000</v>
      </c>
      <c r="AK485" s="59">
        <v>8</v>
      </c>
      <c r="AN485" s="61" t="s">
        <v>11552</v>
      </c>
      <c r="AP485" s="62" t="s">
        <v>11553</v>
      </c>
      <c r="AQ485" s="62" t="s">
        <v>11554</v>
      </c>
      <c r="AR485" s="62" t="s">
        <v>11555</v>
      </c>
    </row>
    <row r="486" spans="3:44" x14ac:dyDescent="0.25">
      <c r="C486" s="53" t="s">
        <v>11547</v>
      </c>
      <c r="D486" s="53" t="s">
        <v>11548</v>
      </c>
      <c r="E486" s="54">
        <v>45811</v>
      </c>
      <c r="F486" s="54">
        <v>45811</v>
      </c>
      <c r="G486" s="55" t="s">
        <v>1377</v>
      </c>
      <c r="H486" s="54">
        <v>45811</v>
      </c>
      <c r="I486" s="56" t="s">
        <v>15826</v>
      </c>
      <c r="K486" s="55" t="s">
        <v>11549</v>
      </c>
      <c r="L486" s="55" t="s">
        <v>13607</v>
      </c>
      <c r="M486" s="54">
        <v>45811</v>
      </c>
      <c r="N486" s="55" t="s">
        <v>11034</v>
      </c>
      <c r="O486" s="56" t="str">
        <f>VLOOKUP(N486,Sheet1!$B:$C,2,0)</f>
        <v>CHI NHÁNH HÀ NỘI - CÔNG TY CỔ PHẦN DỊCH VỤ THƯƠNG MẠI TỔNG HỢP WINCOMMERCE</v>
      </c>
      <c r="Q486" s="56" t="str">
        <f>VLOOKUP(N486,Sheet1!$B:$D,3,0)</f>
        <v>0104918404-002</v>
      </c>
      <c r="U486" s="55" t="s">
        <v>12605</v>
      </c>
      <c r="X486" s="55" t="s">
        <v>10927</v>
      </c>
      <c r="Y486" s="56" t="str">
        <f>VLOOKUP(X486,Sheet2!$B:$C,2,0)</f>
        <v>Giò lụa cây 250g</v>
      </c>
      <c r="AA486" s="53" t="s">
        <v>11550</v>
      </c>
      <c r="AB486" s="53" t="s">
        <v>11551</v>
      </c>
      <c r="AD486" s="24">
        <v>2</v>
      </c>
      <c r="AF486" s="24">
        <v>49500</v>
      </c>
      <c r="AG486" s="74">
        <f t="shared" si="7"/>
        <v>99000</v>
      </c>
      <c r="AK486" s="59">
        <v>8</v>
      </c>
      <c r="AN486" s="61" t="s">
        <v>11552</v>
      </c>
      <c r="AP486" s="62" t="s">
        <v>11553</v>
      </c>
      <c r="AQ486" s="62" t="s">
        <v>11554</v>
      </c>
      <c r="AR486" s="62" t="s">
        <v>11555</v>
      </c>
    </row>
    <row r="487" spans="3:44" x14ac:dyDescent="0.25">
      <c r="C487" s="53" t="s">
        <v>11547</v>
      </c>
      <c r="D487" s="53" t="s">
        <v>11548</v>
      </c>
      <c r="E487" s="54">
        <v>45811</v>
      </c>
      <c r="F487" s="54">
        <v>45811</v>
      </c>
      <c r="G487" s="55" t="s">
        <v>1377</v>
      </c>
      <c r="H487" s="54">
        <v>45811</v>
      </c>
      <c r="I487" s="56" t="s">
        <v>15826</v>
      </c>
      <c r="K487" s="55" t="s">
        <v>11549</v>
      </c>
      <c r="L487" s="55" t="s">
        <v>13607</v>
      </c>
      <c r="M487" s="54">
        <v>45811</v>
      </c>
      <c r="N487" s="55" t="s">
        <v>11034</v>
      </c>
      <c r="O487" s="56" t="str">
        <f>VLOOKUP(N487,Sheet1!$B:$C,2,0)</f>
        <v>CHI NHÁNH HÀ NỘI - CÔNG TY CỔ PHẦN DỊCH VỤ THƯƠNG MẠI TỔNG HỢP WINCOMMERCE</v>
      </c>
      <c r="Q487" s="56" t="str">
        <f>VLOOKUP(N487,Sheet1!$B:$D,3,0)</f>
        <v>0104918404-002</v>
      </c>
      <c r="U487" s="55" t="s">
        <v>12605</v>
      </c>
      <c r="X487" s="55" t="s">
        <v>10936</v>
      </c>
      <c r="Y487" s="56" t="str">
        <f>VLOOKUP(X487,Sheet2!$B:$C,2,0)</f>
        <v>Giò sụn gà 250g</v>
      </c>
      <c r="AA487" s="53" t="s">
        <v>11550</v>
      </c>
      <c r="AB487" s="53" t="s">
        <v>11551</v>
      </c>
      <c r="AD487" s="24">
        <v>3</v>
      </c>
      <c r="AF487" s="24">
        <v>50400</v>
      </c>
      <c r="AG487" s="74">
        <f t="shared" si="7"/>
        <v>151200</v>
      </c>
      <c r="AK487" s="59">
        <v>8</v>
      </c>
      <c r="AN487" s="61" t="s">
        <v>11552</v>
      </c>
      <c r="AP487" s="62" t="s">
        <v>11553</v>
      </c>
      <c r="AQ487" s="62" t="s">
        <v>11554</v>
      </c>
      <c r="AR487" s="62" t="s">
        <v>11555</v>
      </c>
    </row>
    <row r="488" spans="3:44" x14ac:dyDescent="0.25">
      <c r="C488" s="53" t="s">
        <v>11547</v>
      </c>
      <c r="D488" s="53" t="s">
        <v>11548</v>
      </c>
      <c r="E488" s="54">
        <v>45811</v>
      </c>
      <c r="F488" s="54">
        <v>45811</v>
      </c>
      <c r="G488" s="55" t="s">
        <v>1433</v>
      </c>
      <c r="H488" s="54">
        <v>45811</v>
      </c>
      <c r="I488" s="56" t="s">
        <v>15827</v>
      </c>
      <c r="K488" s="55" t="s">
        <v>11549</v>
      </c>
      <c r="L488" s="55" t="s">
        <v>13608</v>
      </c>
      <c r="M488" s="54">
        <v>45811</v>
      </c>
      <c r="N488" s="55" t="s">
        <v>11064</v>
      </c>
      <c r="O488" s="56" t="str">
        <f>VLOOKUP(N488,Sheet1!$B:$C,2,0)</f>
        <v>CHI NHÁNH ĐÀ NẴNG - CÔNG TY CỔ PHẦN DỊCH VỤ THƯƠNG MẠI TỔNG HỢP WINCOMMERCE</v>
      </c>
      <c r="Q488" s="56" t="str">
        <f>VLOOKUP(N488,Sheet1!$B:$D,3,0)</f>
        <v>0104918404-009</v>
      </c>
      <c r="U488" s="55" t="s">
        <v>11947</v>
      </c>
      <c r="X488" s="55" t="s">
        <v>10934</v>
      </c>
      <c r="Y488" s="56" t="str">
        <f>VLOOKUP(X488,Sheet2!$B:$C,2,0)</f>
        <v>Gà muối 500g</v>
      </c>
      <c r="AA488" s="53" t="s">
        <v>11550</v>
      </c>
      <c r="AB488" s="53" t="s">
        <v>11551</v>
      </c>
      <c r="AD488" s="24">
        <v>3</v>
      </c>
      <c r="AF488" s="24">
        <v>111058</v>
      </c>
      <c r="AG488" s="74">
        <f t="shared" si="7"/>
        <v>333174</v>
      </c>
      <c r="AK488" s="59">
        <v>8</v>
      </c>
      <c r="AN488" s="61" t="s">
        <v>11552</v>
      </c>
      <c r="AP488" s="62" t="s">
        <v>11553</v>
      </c>
      <c r="AQ488" s="62" t="s">
        <v>11554</v>
      </c>
      <c r="AR488" s="62" t="s">
        <v>11555</v>
      </c>
    </row>
    <row r="489" spans="3:44" x14ac:dyDescent="0.25">
      <c r="C489" s="53" t="s">
        <v>11547</v>
      </c>
      <c r="D489" s="53" t="s">
        <v>11548</v>
      </c>
      <c r="E489" s="54">
        <v>45811</v>
      </c>
      <c r="F489" s="54">
        <v>45811</v>
      </c>
      <c r="G489" s="55" t="s">
        <v>1643</v>
      </c>
      <c r="H489" s="54">
        <v>45811</v>
      </c>
      <c r="I489" s="56" t="s">
        <v>15828</v>
      </c>
      <c r="K489" s="55" t="s">
        <v>11549</v>
      </c>
      <c r="L489" s="55" t="s">
        <v>13609</v>
      </c>
      <c r="M489" s="54">
        <v>45811</v>
      </c>
      <c r="N489" s="55" t="s">
        <v>11273</v>
      </c>
      <c r="O489" s="56" t="str">
        <f>VLOOKUP(N489,Sheet1!$B:$C,2,0)</f>
        <v>CHI NHÁNH NAM ĐỊNH - CÔNG TY CỔ PHẦN DỊCH VỤ THƯƠNG MẠI TỔNG HỢP WINCOMMERCE</v>
      </c>
      <c r="Q489" s="56" t="str">
        <f>VLOOKUP(N489,Sheet1!$B:$D,3,0)</f>
        <v>0104918404-064</v>
      </c>
      <c r="U489" s="55" t="s">
        <v>12275</v>
      </c>
      <c r="X489" s="55" t="s">
        <v>10934</v>
      </c>
      <c r="Y489" s="56" t="str">
        <f>VLOOKUP(X489,Sheet2!$B:$C,2,0)</f>
        <v>Gà muối 500g</v>
      </c>
      <c r="AA489" s="53" t="s">
        <v>11550</v>
      </c>
      <c r="AB489" s="53" t="s">
        <v>11551</v>
      </c>
      <c r="AD489" s="24">
        <v>12</v>
      </c>
      <c r="AF489" s="24">
        <v>111058</v>
      </c>
      <c r="AG489" s="74">
        <f t="shared" si="7"/>
        <v>1332696</v>
      </c>
      <c r="AK489" s="59">
        <v>8</v>
      </c>
      <c r="AN489" s="61" t="s">
        <v>11552</v>
      </c>
      <c r="AP489" s="62" t="s">
        <v>11553</v>
      </c>
      <c r="AQ489" s="62" t="s">
        <v>11554</v>
      </c>
      <c r="AR489" s="62" t="s">
        <v>11555</v>
      </c>
    </row>
    <row r="490" spans="3:44" x14ac:dyDescent="0.25">
      <c r="C490" s="53" t="s">
        <v>11547</v>
      </c>
      <c r="D490" s="53" t="s">
        <v>11548</v>
      </c>
      <c r="E490" s="54">
        <v>45811</v>
      </c>
      <c r="F490" s="54">
        <v>45811</v>
      </c>
      <c r="G490" s="55" t="s">
        <v>1517</v>
      </c>
      <c r="H490" s="54">
        <v>45811</v>
      </c>
      <c r="I490" s="56" t="s">
        <v>15829</v>
      </c>
      <c r="K490" s="55" t="s">
        <v>11549</v>
      </c>
      <c r="L490" s="55" t="s">
        <v>12809</v>
      </c>
      <c r="M490" s="54">
        <v>45811</v>
      </c>
      <c r="N490" s="55" t="s">
        <v>11129</v>
      </c>
      <c r="O490" s="56" t="str">
        <f>VLOOKUP(N490,Sheet1!$B:$C,2,0)</f>
        <v>CHI NHÁNH HẢI PHÒNG - CÔNG TY CỔ PHẦN DỊCH VỤ THƯƠNG MẠI TỔNG HỢP WINCOMMERCE</v>
      </c>
      <c r="Q490" s="56" t="str">
        <f>VLOOKUP(N490,Sheet1!$B:$D,3,0)</f>
        <v>0104918404-025</v>
      </c>
      <c r="U490" s="55" t="s">
        <v>12580</v>
      </c>
      <c r="X490" s="55" t="s">
        <v>10938</v>
      </c>
      <c r="Y490" s="56" t="str">
        <f>VLOOKUP(X490,Sheet2!$B:$C,2,0)</f>
        <v>Giò Tai Lưỡi Xào 250g</v>
      </c>
      <c r="AA490" s="53" t="s">
        <v>11550</v>
      </c>
      <c r="AB490" s="53" t="s">
        <v>11551</v>
      </c>
      <c r="AD490" s="24">
        <v>4</v>
      </c>
      <c r="AF490" s="24">
        <v>50182</v>
      </c>
      <c r="AG490" s="74">
        <f t="shared" si="7"/>
        <v>200728</v>
      </c>
      <c r="AK490" s="59">
        <v>8</v>
      </c>
      <c r="AN490" s="61" t="s">
        <v>11552</v>
      </c>
      <c r="AP490" s="62" t="s">
        <v>11553</v>
      </c>
      <c r="AQ490" s="62" t="s">
        <v>11554</v>
      </c>
      <c r="AR490" s="62" t="s">
        <v>11555</v>
      </c>
    </row>
    <row r="491" spans="3:44" x14ac:dyDescent="0.25">
      <c r="C491" s="53" t="s">
        <v>11547</v>
      </c>
      <c r="D491" s="53" t="s">
        <v>11548</v>
      </c>
      <c r="E491" s="54">
        <v>45811</v>
      </c>
      <c r="F491" s="54">
        <v>45811</v>
      </c>
      <c r="G491" s="55" t="s">
        <v>1381</v>
      </c>
      <c r="H491" s="54">
        <v>45811</v>
      </c>
      <c r="I491" s="56" t="s">
        <v>15830</v>
      </c>
      <c r="K491" s="55" t="s">
        <v>11549</v>
      </c>
      <c r="L491" s="55" t="s">
        <v>13610</v>
      </c>
      <c r="M491" s="54">
        <v>45811</v>
      </c>
      <c r="N491" s="55" t="s">
        <v>11034</v>
      </c>
      <c r="O491" s="56" t="str">
        <f>VLOOKUP(N491,Sheet1!$B:$C,2,0)</f>
        <v>CHI NHÁNH HÀ NỘI - CÔNG TY CỔ PHẦN DỊCH VỤ THƯƠNG MẠI TỔNG HỢP WINCOMMERCE</v>
      </c>
      <c r="Q491" s="56" t="str">
        <f>VLOOKUP(N491,Sheet1!$B:$D,3,0)</f>
        <v>0104918404-002</v>
      </c>
      <c r="U491" s="55" t="s">
        <v>12605</v>
      </c>
      <c r="X491" s="55" t="s">
        <v>10983</v>
      </c>
      <c r="Y491" s="56" t="str">
        <f>VLOOKUP(X491,Sheet2!$B:$C,2,0)</f>
        <v>Mọc Nấm Hương 250g</v>
      </c>
      <c r="AA491" s="53" t="s">
        <v>11550</v>
      </c>
      <c r="AB491" s="53" t="s">
        <v>11551</v>
      </c>
      <c r="AD491" s="24">
        <v>2</v>
      </c>
      <c r="AF491" s="24">
        <v>46000</v>
      </c>
      <c r="AG491" s="74">
        <f t="shared" si="7"/>
        <v>92000</v>
      </c>
      <c r="AK491" s="59">
        <v>8</v>
      </c>
      <c r="AN491" s="61" t="s">
        <v>11552</v>
      </c>
      <c r="AP491" s="62" t="s">
        <v>11553</v>
      </c>
      <c r="AQ491" s="62" t="s">
        <v>11554</v>
      </c>
      <c r="AR491" s="62" t="s">
        <v>11555</v>
      </c>
    </row>
    <row r="492" spans="3:44" x14ac:dyDescent="0.25">
      <c r="C492" s="53" t="s">
        <v>11547</v>
      </c>
      <c r="D492" s="53" t="s">
        <v>11548</v>
      </c>
      <c r="E492" s="54">
        <v>45811</v>
      </c>
      <c r="F492" s="54">
        <v>45811</v>
      </c>
      <c r="G492" s="55" t="s">
        <v>1257</v>
      </c>
      <c r="H492" s="54">
        <v>45811</v>
      </c>
      <c r="I492" s="56" t="s">
        <v>15831</v>
      </c>
      <c r="K492" s="55" t="s">
        <v>11549</v>
      </c>
      <c r="L492" s="55" t="s">
        <v>11360</v>
      </c>
      <c r="M492" s="54">
        <v>45811</v>
      </c>
      <c r="N492" s="55" t="s">
        <v>11044</v>
      </c>
      <c r="O492" s="56" t="str">
        <f>VLOOKUP(N492,Sheet1!$B:$C,2,0)</f>
        <v>CHI NHÁNH HÀ TĨNH - CÔNG TY CỔ PHẦN DỊCH VỤ THƯƠNG MẠI TỔNG HỢP WINCOMMERCE</v>
      </c>
      <c r="Q492" s="56" t="str">
        <f>VLOOKUP(N492,Sheet1!$B:$D,3,0)</f>
        <v>0104918404-004</v>
      </c>
      <c r="U492" s="55" t="s">
        <v>15294</v>
      </c>
      <c r="X492" s="55" t="s">
        <v>10881</v>
      </c>
      <c r="Y492" s="56" t="str">
        <f>VLOOKUP(X492,Sheet2!$B:$C,2,0)</f>
        <v>Chả cốm 300g</v>
      </c>
      <c r="AA492" s="53" t="s">
        <v>11550</v>
      </c>
      <c r="AB492" s="53" t="s">
        <v>11551</v>
      </c>
      <c r="AD492" s="24">
        <v>1</v>
      </c>
      <c r="AF492" s="24">
        <v>74250</v>
      </c>
      <c r="AG492" s="74">
        <f t="shared" si="7"/>
        <v>74250</v>
      </c>
      <c r="AK492" s="59">
        <v>8</v>
      </c>
      <c r="AN492" s="61" t="s">
        <v>11552</v>
      </c>
      <c r="AP492" s="62" t="s">
        <v>11553</v>
      </c>
      <c r="AQ492" s="62" t="s">
        <v>11554</v>
      </c>
      <c r="AR492" s="62" t="s">
        <v>11555</v>
      </c>
    </row>
    <row r="493" spans="3:44" x14ac:dyDescent="0.25">
      <c r="C493" s="53" t="s">
        <v>11547</v>
      </c>
      <c r="D493" s="53" t="s">
        <v>11548</v>
      </c>
      <c r="E493" s="54">
        <v>45811</v>
      </c>
      <c r="F493" s="54">
        <v>45811</v>
      </c>
      <c r="G493" s="55" t="s">
        <v>1261</v>
      </c>
      <c r="H493" s="54">
        <v>45811</v>
      </c>
      <c r="I493" s="56" t="s">
        <v>15832</v>
      </c>
      <c r="K493" s="55" t="s">
        <v>11549</v>
      </c>
      <c r="L493" s="55" t="s">
        <v>13611</v>
      </c>
      <c r="M493" s="54">
        <v>45811</v>
      </c>
      <c r="N493" s="55" t="s">
        <v>11044</v>
      </c>
      <c r="O493" s="56" t="str">
        <f>VLOOKUP(N493,Sheet1!$B:$C,2,0)</f>
        <v>CHI NHÁNH HÀ TĨNH - CÔNG TY CỔ PHẦN DỊCH VỤ THƯƠNG MẠI TỔNG HỢP WINCOMMERCE</v>
      </c>
      <c r="Q493" s="56" t="str">
        <f>VLOOKUP(N493,Sheet1!$B:$D,3,0)</f>
        <v>0104918404-004</v>
      </c>
      <c r="U493" s="55" t="s">
        <v>15294</v>
      </c>
      <c r="X493" s="55" t="s">
        <v>10883</v>
      </c>
      <c r="Y493" s="56" t="str">
        <f>VLOOKUP(X493,Sheet2!$B:$C,2,0)</f>
        <v>Chân giò heo muối 300g</v>
      </c>
      <c r="AA493" s="53" t="s">
        <v>11550</v>
      </c>
      <c r="AB493" s="53" t="s">
        <v>11551</v>
      </c>
      <c r="AD493" s="24">
        <v>1</v>
      </c>
      <c r="AF493" s="24">
        <v>60213</v>
      </c>
      <c r="AG493" s="74">
        <f t="shared" si="7"/>
        <v>60213</v>
      </c>
      <c r="AK493" s="59">
        <v>8</v>
      </c>
      <c r="AN493" s="61" t="s">
        <v>11552</v>
      </c>
      <c r="AP493" s="62" t="s">
        <v>11553</v>
      </c>
      <c r="AQ493" s="62" t="s">
        <v>11554</v>
      </c>
      <c r="AR493" s="62" t="s">
        <v>11555</v>
      </c>
    </row>
    <row r="494" spans="3:44" x14ac:dyDescent="0.25">
      <c r="C494" s="53" t="s">
        <v>11547</v>
      </c>
      <c r="D494" s="53" t="s">
        <v>11548</v>
      </c>
      <c r="E494" s="54">
        <v>45811</v>
      </c>
      <c r="F494" s="54">
        <v>45811</v>
      </c>
      <c r="G494" s="55" t="s">
        <v>1263</v>
      </c>
      <c r="H494" s="54">
        <v>45811</v>
      </c>
      <c r="I494" s="56" t="s">
        <v>15833</v>
      </c>
      <c r="K494" s="55" t="s">
        <v>11549</v>
      </c>
      <c r="L494" s="55" t="s">
        <v>13612</v>
      </c>
      <c r="M494" s="54">
        <v>45811</v>
      </c>
      <c r="N494" s="55" t="s">
        <v>11044</v>
      </c>
      <c r="O494" s="56" t="str">
        <f>VLOOKUP(N494,Sheet1!$B:$C,2,0)</f>
        <v>CHI NHÁNH HÀ TĨNH - CÔNG TY CỔ PHẦN DỊCH VỤ THƯƠNG MẠI TỔNG HỢP WINCOMMERCE</v>
      </c>
      <c r="Q494" s="56" t="str">
        <f>VLOOKUP(N494,Sheet1!$B:$D,3,0)</f>
        <v>0104918404-004</v>
      </c>
      <c r="U494" s="55" t="s">
        <v>15294</v>
      </c>
      <c r="X494" s="55" t="s">
        <v>10938</v>
      </c>
      <c r="Y494" s="56" t="str">
        <f>VLOOKUP(X494,Sheet2!$B:$C,2,0)</f>
        <v>Giò Tai Lưỡi Xào 250g</v>
      </c>
      <c r="AA494" s="53" t="s">
        <v>11550</v>
      </c>
      <c r="AB494" s="53" t="s">
        <v>11551</v>
      </c>
      <c r="AD494" s="24">
        <v>4</v>
      </c>
      <c r="AF494" s="24">
        <v>50182</v>
      </c>
      <c r="AG494" s="74">
        <f t="shared" si="7"/>
        <v>200728</v>
      </c>
      <c r="AK494" s="59">
        <v>8</v>
      </c>
      <c r="AN494" s="61" t="s">
        <v>11552</v>
      </c>
      <c r="AP494" s="62" t="s">
        <v>11553</v>
      </c>
      <c r="AQ494" s="62" t="s">
        <v>11554</v>
      </c>
      <c r="AR494" s="62" t="s">
        <v>11555</v>
      </c>
    </row>
    <row r="495" spans="3:44" x14ac:dyDescent="0.25">
      <c r="C495" s="53" t="s">
        <v>11547</v>
      </c>
      <c r="D495" s="53" t="s">
        <v>11548</v>
      </c>
      <c r="E495" s="54">
        <v>45811</v>
      </c>
      <c r="F495" s="54">
        <v>45811</v>
      </c>
      <c r="G495" s="55" t="s">
        <v>1263</v>
      </c>
      <c r="H495" s="54">
        <v>45811</v>
      </c>
      <c r="I495" s="56" t="s">
        <v>15833</v>
      </c>
      <c r="K495" s="55" t="s">
        <v>11549</v>
      </c>
      <c r="L495" s="55" t="s">
        <v>13612</v>
      </c>
      <c r="M495" s="54">
        <v>45811</v>
      </c>
      <c r="N495" s="55" t="s">
        <v>11044</v>
      </c>
      <c r="O495" s="56" t="str">
        <f>VLOOKUP(N495,Sheet1!$B:$C,2,0)</f>
        <v>CHI NHÁNH HÀ TĨNH - CÔNG TY CỔ PHẦN DỊCH VỤ THƯƠNG MẠI TỔNG HỢP WINCOMMERCE</v>
      </c>
      <c r="Q495" s="56" t="str">
        <f>VLOOKUP(N495,Sheet1!$B:$D,3,0)</f>
        <v>0104918404-004</v>
      </c>
      <c r="U495" s="55" t="s">
        <v>15294</v>
      </c>
      <c r="X495" s="55" t="s">
        <v>10983</v>
      </c>
      <c r="Y495" s="56" t="str">
        <f>VLOOKUP(X495,Sheet2!$B:$C,2,0)</f>
        <v>Mọc Nấm Hương 250g</v>
      </c>
      <c r="AA495" s="53" t="s">
        <v>11550</v>
      </c>
      <c r="AB495" s="53" t="s">
        <v>11551</v>
      </c>
      <c r="AD495" s="24">
        <v>4</v>
      </c>
      <c r="AF495" s="24">
        <v>46000</v>
      </c>
      <c r="AG495" s="74">
        <f t="shared" si="7"/>
        <v>184000</v>
      </c>
      <c r="AK495" s="59">
        <v>8</v>
      </c>
      <c r="AN495" s="61" t="s">
        <v>11552</v>
      </c>
      <c r="AP495" s="62" t="s">
        <v>11553</v>
      </c>
      <c r="AQ495" s="62" t="s">
        <v>11554</v>
      </c>
      <c r="AR495" s="62" t="s">
        <v>11555</v>
      </c>
    </row>
    <row r="496" spans="3:44" x14ac:dyDescent="0.25">
      <c r="C496" s="53" t="s">
        <v>11547</v>
      </c>
      <c r="D496" s="53" t="s">
        <v>11548</v>
      </c>
      <c r="E496" s="54">
        <v>45811</v>
      </c>
      <c r="F496" s="54">
        <v>45811</v>
      </c>
      <c r="G496" s="55" t="s">
        <v>1463</v>
      </c>
      <c r="H496" s="54">
        <v>45811</v>
      </c>
      <c r="I496" s="56" t="s">
        <v>15834</v>
      </c>
      <c r="K496" s="55" t="s">
        <v>11549</v>
      </c>
      <c r="L496" s="55" t="s">
        <v>13613</v>
      </c>
      <c r="M496" s="54">
        <v>45811</v>
      </c>
      <c r="N496" s="55" t="s">
        <v>11024</v>
      </c>
      <c r="O496" s="56" t="str">
        <f>VLOOKUP(N496,Sheet1!$B:$C,2,0)</f>
        <v>CÔNG TY CỔ PHẦN DỊCH VỤ THƯƠNG MẠI TỔNG HỢP WINCOMMERCE</v>
      </c>
      <c r="Q496" s="56" t="str">
        <f>VLOOKUP(N496,Sheet1!$B:$D,3,0)</f>
        <v>0104918404</v>
      </c>
      <c r="U496" s="55" t="s">
        <v>13238</v>
      </c>
      <c r="X496" s="55" t="s">
        <v>10983</v>
      </c>
      <c r="Y496" s="56" t="str">
        <f>VLOOKUP(X496,Sheet2!$B:$C,2,0)</f>
        <v>Mọc Nấm Hương 250g</v>
      </c>
      <c r="AA496" s="53" t="s">
        <v>11550</v>
      </c>
      <c r="AB496" s="53" t="s">
        <v>11551</v>
      </c>
      <c r="AD496" s="24">
        <v>3</v>
      </c>
      <c r="AF496" s="24">
        <v>46000</v>
      </c>
      <c r="AG496" s="74">
        <f t="shared" si="7"/>
        <v>138000</v>
      </c>
      <c r="AK496" s="59">
        <v>8</v>
      </c>
      <c r="AN496" s="61" t="s">
        <v>11552</v>
      </c>
      <c r="AP496" s="62" t="s">
        <v>11553</v>
      </c>
      <c r="AQ496" s="62" t="s">
        <v>11554</v>
      </c>
      <c r="AR496" s="62" t="s">
        <v>11555</v>
      </c>
    </row>
    <row r="497" spans="3:44" x14ac:dyDescent="0.25">
      <c r="C497" s="53" t="s">
        <v>11547</v>
      </c>
      <c r="D497" s="53" t="s">
        <v>11548</v>
      </c>
      <c r="E497" s="54">
        <v>45811</v>
      </c>
      <c r="F497" s="54">
        <v>45811</v>
      </c>
      <c r="G497" s="55" t="s">
        <v>1463</v>
      </c>
      <c r="H497" s="54">
        <v>45811</v>
      </c>
      <c r="I497" s="56" t="s">
        <v>15834</v>
      </c>
      <c r="K497" s="55" t="s">
        <v>11549</v>
      </c>
      <c r="L497" s="55" t="s">
        <v>13613</v>
      </c>
      <c r="M497" s="54">
        <v>45811</v>
      </c>
      <c r="N497" s="55" t="s">
        <v>11024</v>
      </c>
      <c r="O497" s="56" t="str">
        <f>VLOOKUP(N497,Sheet1!$B:$C,2,0)</f>
        <v>CÔNG TY CỔ PHẦN DỊCH VỤ THƯƠNG MẠI TỔNG HỢP WINCOMMERCE</v>
      </c>
      <c r="Q497" s="56" t="str">
        <f>VLOOKUP(N497,Sheet1!$B:$D,3,0)</f>
        <v>0104918404</v>
      </c>
      <c r="U497" s="55" t="s">
        <v>13238</v>
      </c>
      <c r="X497" s="55" t="s">
        <v>10881</v>
      </c>
      <c r="Y497" s="56" t="str">
        <f>VLOOKUP(X497,Sheet2!$B:$C,2,0)</f>
        <v>Chả cốm 300g</v>
      </c>
      <c r="AA497" s="53" t="s">
        <v>11550</v>
      </c>
      <c r="AB497" s="53" t="s">
        <v>11551</v>
      </c>
      <c r="AD497" s="24">
        <v>2</v>
      </c>
      <c r="AF497" s="24">
        <v>60885</v>
      </c>
      <c r="AG497" s="74">
        <f t="shared" si="7"/>
        <v>121770</v>
      </c>
      <c r="AK497" s="59">
        <v>8</v>
      </c>
      <c r="AN497" s="61" t="s">
        <v>11552</v>
      </c>
      <c r="AP497" s="62" t="s">
        <v>11553</v>
      </c>
      <c r="AQ497" s="62" t="s">
        <v>11554</v>
      </c>
      <c r="AR497" s="62" t="s">
        <v>11555</v>
      </c>
    </row>
    <row r="498" spans="3:44" x14ac:dyDescent="0.25">
      <c r="C498" s="53" t="s">
        <v>11547</v>
      </c>
      <c r="D498" s="53" t="s">
        <v>11548</v>
      </c>
      <c r="E498" s="54">
        <v>45811</v>
      </c>
      <c r="F498" s="54">
        <v>45811</v>
      </c>
      <c r="G498" s="55" t="s">
        <v>1463</v>
      </c>
      <c r="H498" s="54">
        <v>45811</v>
      </c>
      <c r="I498" s="56" t="s">
        <v>15834</v>
      </c>
      <c r="K498" s="55" t="s">
        <v>11549</v>
      </c>
      <c r="L498" s="55" t="s">
        <v>13613</v>
      </c>
      <c r="M498" s="54">
        <v>45811</v>
      </c>
      <c r="N498" s="55" t="s">
        <v>11024</v>
      </c>
      <c r="O498" s="56" t="str">
        <f>VLOOKUP(N498,Sheet1!$B:$C,2,0)</f>
        <v>CÔNG TY CỔ PHẦN DỊCH VỤ THƯƠNG MẠI TỔNG HỢP WINCOMMERCE</v>
      </c>
      <c r="Q498" s="56" t="str">
        <f>VLOOKUP(N498,Sheet1!$B:$D,3,0)</f>
        <v>0104918404</v>
      </c>
      <c r="U498" s="55" t="s">
        <v>13238</v>
      </c>
      <c r="X498" s="55" t="s">
        <v>11010</v>
      </c>
      <c r="Y498" s="56" t="str">
        <f>VLOOKUP(X498,Sheet2!$B:$C,2,0)</f>
        <v>Tai heo muối 200g</v>
      </c>
      <c r="AA498" s="53" t="s">
        <v>11550</v>
      </c>
      <c r="AB498" s="53" t="s">
        <v>11551</v>
      </c>
      <c r="AD498" s="24">
        <v>2</v>
      </c>
      <c r="AF498" s="24">
        <v>55595</v>
      </c>
      <c r="AG498" s="74">
        <f t="shared" si="7"/>
        <v>111190</v>
      </c>
      <c r="AK498" s="59">
        <v>8</v>
      </c>
      <c r="AN498" s="61" t="s">
        <v>11552</v>
      </c>
      <c r="AP498" s="62" t="s">
        <v>11553</v>
      </c>
      <c r="AQ498" s="62" t="s">
        <v>11554</v>
      </c>
      <c r="AR498" s="62" t="s">
        <v>11555</v>
      </c>
    </row>
    <row r="499" spans="3:44" x14ac:dyDescent="0.25">
      <c r="C499" s="53" t="s">
        <v>11547</v>
      </c>
      <c r="D499" s="53" t="s">
        <v>11548</v>
      </c>
      <c r="E499" s="54">
        <v>45811</v>
      </c>
      <c r="F499" s="54">
        <v>45811</v>
      </c>
      <c r="G499" s="55" t="s">
        <v>1463</v>
      </c>
      <c r="H499" s="54">
        <v>45811</v>
      </c>
      <c r="I499" s="56" t="s">
        <v>15834</v>
      </c>
      <c r="K499" s="55" t="s">
        <v>11549</v>
      </c>
      <c r="L499" s="55" t="s">
        <v>13613</v>
      </c>
      <c r="M499" s="54">
        <v>45811</v>
      </c>
      <c r="N499" s="55" t="s">
        <v>11024</v>
      </c>
      <c r="O499" s="56" t="str">
        <f>VLOOKUP(N499,Sheet1!$B:$C,2,0)</f>
        <v>CÔNG TY CỔ PHẦN DỊCH VỤ THƯƠNG MẠI TỔNG HỢP WINCOMMERCE</v>
      </c>
      <c r="Q499" s="56" t="str">
        <f>VLOOKUP(N499,Sheet1!$B:$D,3,0)</f>
        <v>0104918404</v>
      </c>
      <c r="U499" s="55" t="s">
        <v>13238</v>
      </c>
      <c r="X499" s="55" t="s">
        <v>10897</v>
      </c>
      <c r="Y499" s="56" t="str">
        <f>VLOOKUP(X499,Sheet2!$B:$C,2,0)</f>
        <v>Chả nướng 300g</v>
      </c>
      <c r="AA499" s="53" t="s">
        <v>11550</v>
      </c>
      <c r="AB499" s="53" t="s">
        <v>11551</v>
      </c>
      <c r="AD499" s="24">
        <v>4</v>
      </c>
      <c r="AF499" s="24">
        <v>56760</v>
      </c>
      <c r="AG499" s="74">
        <f t="shared" si="7"/>
        <v>227040</v>
      </c>
      <c r="AK499" s="59">
        <v>8</v>
      </c>
      <c r="AN499" s="61" t="s">
        <v>11552</v>
      </c>
      <c r="AP499" s="62" t="s">
        <v>11553</v>
      </c>
      <c r="AQ499" s="62" t="s">
        <v>11554</v>
      </c>
      <c r="AR499" s="62" t="s">
        <v>11555</v>
      </c>
    </row>
    <row r="500" spans="3:44" x14ac:dyDescent="0.25">
      <c r="C500" s="53" t="s">
        <v>11547</v>
      </c>
      <c r="D500" s="53" t="s">
        <v>11548</v>
      </c>
      <c r="E500" s="54">
        <v>45811</v>
      </c>
      <c r="F500" s="54">
        <v>45811</v>
      </c>
      <c r="G500" s="55" t="s">
        <v>1463</v>
      </c>
      <c r="H500" s="54">
        <v>45811</v>
      </c>
      <c r="I500" s="56" t="s">
        <v>15834</v>
      </c>
      <c r="K500" s="55" t="s">
        <v>11549</v>
      </c>
      <c r="L500" s="55" t="s">
        <v>13613</v>
      </c>
      <c r="M500" s="54">
        <v>45811</v>
      </c>
      <c r="N500" s="55" t="s">
        <v>11024</v>
      </c>
      <c r="O500" s="56" t="str">
        <f>VLOOKUP(N500,Sheet1!$B:$C,2,0)</f>
        <v>CÔNG TY CỔ PHẦN DỊCH VỤ THƯƠNG MẠI TỔNG HỢP WINCOMMERCE</v>
      </c>
      <c r="Q500" s="56" t="str">
        <f>VLOOKUP(N500,Sheet1!$B:$D,3,0)</f>
        <v>0104918404</v>
      </c>
      <c r="U500" s="55" t="s">
        <v>13238</v>
      </c>
      <c r="X500" s="55" t="s">
        <v>10938</v>
      </c>
      <c r="Y500" s="56" t="str">
        <f>VLOOKUP(X500,Sheet2!$B:$C,2,0)</f>
        <v>Giò Tai Lưỡi Xào 250g</v>
      </c>
      <c r="AA500" s="53" t="s">
        <v>11550</v>
      </c>
      <c r="AB500" s="53" t="s">
        <v>11551</v>
      </c>
      <c r="AD500" s="24">
        <v>9</v>
      </c>
      <c r="AF500" s="24">
        <v>50182</v>
      </c>
      <c r="AG500" s="74">
        <f t="shared" si="7"/>
        <v>451638</v>
      </c>
      <c r="AK500" s="59">
        <v>8</v>
      </c>
      <c r="AN500" s="61" t="s">
        <v>11552</v>
      </c>
      <c r="AP500" s="62" t="s">
        <v>11553</v>
      </c>
      <c r="AQ500" s="62" t="s">
        <v>11554</v>
      </c>
      <c r="AR500" s="62" t="s">
        <v>11555</v>
      </c>
    </row>
    <row r="501" spans="3:44" x14ac:dyDescent="0.25">
      <c r="C501" s="53" t="s">
        <v>11547</v>
      </c>
      <c r="D501" s="53" t="s">
        <v>11548</v>
      </c>
      <c r="E501" s="54">
        <v>45811</v>
      </c>
      <c r="F501" s="54">
        <v>45811</v>
      </c>
      <c r="G501" s="55" t="s">
        <v>1463</v>
      </c>
      <c r="H501" s="54">
        <v>45811</v>
      </c>
      <c r="I501" s="56" t="s">
        <v>15834</v>
      </c>
      <c r="K501" s="55" t="s">
        <v>11549</v>
      </c>
      <c r="L501" s="55" t="s">
        <v>13613</v>
      </c>
      <c r="M501" s="54">
        <v>45811</v>
      </c>
      <c r="N501" s="55" t="s">
        <v>11024</v>
      </c>
      <c r="O501" s="56" t="str">
        <f>VLOOKUP(N501,Sheet1!$B:$C,2,0)</f>
        <v>CÔNG TY CỔ PHẦN DỊCH VỤ THƯƠNG MẠI TỔNG HỢP WINCOMMERCE</v>
      </c>
      <c r="Q501" s="56" t="str">
        <f>VLOOKUP(N501,Sheet1!$B:$D,3,0)</f>
        <v>0104918404</v>
      </c>
      <c r="U501" s="55" t="s">
        <v>13238</v>
      </c>
      <c r="X501" s="55" t="s">
        <v>10934</v>
      </c>
      <c r="Y501" s="56" t="str">
        <f>VLOOKUP(X501,Sheet2!$B:$C,2,0)</f>
        <v>Gà muối 500g</v>
      </c>
      <c r="AA501" s="53" t="s">
        <v>11550</v>
      </c>
      <c r="AB501" s="53" t="s">
        <v>11551</v>
      </c>
      <c r="AD501" s="24">
        <v>5</v>
      </c>
      <c r="AF501" s="24">
        <v>111058</v>
      </c>
      <c r="AG501" s="74">
        <f t="shared" si="7"/>
        <v>555290</v>
      </c>
      <c r="AK501" s="59">
        <v>8</v>
      </c>
      <c r="AN501" s="61" t="s">
        <v>11552</v>
      </c>
      <c r="AP501" s="62" t="s">
        <v>11553</v>
      </c>
      <c r="AQ501" s="62" t="s">
        <v>11554</v>
      </c>
      <c r="AR501" s="62" t="s">
        <v>11555</v>
      </c>
    </row>
    <row r="502" spans="3:44" x14ac:dyDescent="0.25">
      <c r="C502" s="53" t="s">
        <v>11547</v>
      </c>
      <c r="D502" s="53" t="s">
        <v>11548</v>
      </c>
      <c r="E502" s="54">
        <v>45811</v>
      </c>
      <c r="F502" s="54">
        <v>45811</v>
      </c>
      <c r="G502" s="55" t="s">
        <v>1241</v>
      </c>
      <c r="H502" s="54">
        <v>45811</v>
      </c>
      <c r="I502" s="56" t="s">
        <v>15835</v>
      </c>
      <c r="K502" s="55" t="s">
        <v>11549</v>
      </c>
      <c r="L502" s="55" t="s">
        <v>13614</v>
      </c>
      <c r="M502" s="54">
        <v>45811</v>
      </c>
      <c r="N502" s="55" t="s">
        <v>11064</v>
      </c>
      <c r="O502" s="56" t="str">
        <f>VLOOKUP(N502,Sheet1!$B:$C,2,0)</f>
        <v>CHI NHÁNH ĐÀ NẴNG - CÔNG TY CỔ PHẦN DỊCH VỤ THƯƠNG MẠI TỔNG HỢP WINCOMMERCE</v>
      </c>
      <c r="Q502" s="56" t="str">
        <f>VLOOKUP(N502,Sheet1!$B:$D,3,0)</f>
        <v>0104918404-009</v>
      </c>
      <c r="U502" s="55" t="s">
        <v>12177</v>
      </c>
      <c r="X502" s="55" t="s">
        <v>10881</v>
      </c>
      <c r="Y502" s="56" t="str">
        <f>VLOOKUP(X502,Sheet2!$B:$C,2,0)</f>
        <v>Chả cốm 300g</v>
      </c>
      <c r="AA502" s="53" t="s">
        <v>11550</v>
      </c>
      <c r="AB502" s="53" t="s">
        <v>11551</v>
      </c>
      <c r="AD502" s="24">
        <v>3</v>
      </c>
      <c r="AF502" s="24">
        <v>74250</v>
      </c>
      <c r="AG502" s="74">
        <f t="shared" si="7"/>
        <v>222750</v>
      </c>
      <c r="AK502" s="59">
        <v>8</v>
      </c>
      <c r="AN502" s="61" t="s">
        <v>11552</v>
      </c>
      <c r="AP502" s="62" t="s">
        <v>11553</v>
      </c>
      <c r="AQ502" s="62" t="s">
        <v>11554</v>
      </c>
      <c r="AR502" s="62" t="s">
        <v>11555</v>
      </c>
    </row>
    <row r="503" spans="3:44" x14ac:dyDescent="0.25">
      <c r="C503" s="53" t="s">
        <v>11547</v>
      </c>
      <c r="D503" s="53" t="s">
        <v>11548</v>
      </c>
      <c r="E503" s="54">
        <v>45811</v>
      </c>
      <c r="F503" s="54">
        <v>45811</v>
      </c>
      <c r="G503" s="55" t="s">
        <v>1241</v>
      </c>
      <c r="H503" s="54">
        <v>45811</v>
      </c>
      <c r="I503" s="56" t="s">
        <v>15835</v>
      </c>
      <c r="K503" s="55" t="s">
        <v>11549</v>
      </c>
      <c r="L503" s="55" t="s">
        <v>13614</v>
      </c>
      <c r="M503" s="54">
        <v>45811</v>
      </c>
      <c r="N503" s="55" t="s">
        <v>11064</v>
      </c>
      <c r="O503" s="56" t="str">
        <f>VLOOKUP(N503,Sheet1!$B:$C,2,0)</f>
        <v>CHI NHÁNH ĐÀ NẴNG - CÔNG TY CỔ PHẦN DỊCH VỤ THƯƠNG MẠI TỔNG HỢP WINCOMMERCE</v>
      </c>
      <c r="Q503" s="56" t="str">
        <f>VLOOKUP(N503,Sheet1!$B:$D,3,0)</f>
        <v>0104918404-009</v>
      </c>
      <c r="U503" s="55" t="s">
        <v>12177</v>
      </c>
      <c r="X503" s="55" t="s">
        <v>10927</v>
      </c>
      <c r="Y503" s="56" t="str">
        <f>VLOOKUP(X503,Sheet2!$B:$C,2,0)</f>
        <v>Giò lụa cây 250g</v>
      </c>
      <c r="AA503" s="53" t="s">
        <v>11550</v>
      </c>
      <c r="AB503" s="53" t="s">
        <v>11551</v>
      </c>
      <c r="AD503" s="24">
        <v>1</v>
      </c>
      <c r="AF503" s="24">
        <v>49500</v>
      </c>
      <c r="AG503" s="74">
        <f t="shared" si="7"/>
        <v>49500</v>
      </c>
      <c r="AK503" s="59">
        <v>8</v>
      </c>
      <c r="AN503" s="61" t="s">
        <v>11552</v>
      </c>
      <c r="AP503" s="62" t="s">
        <v>11553</v>
      </c>
      <c r="AQ503" s="62" t="s">
        <v>11554</v>
      </c>
      <c r="AR503" s="62" t="s">
        <v>11555</v>
      </c>
    </row>
    <row r="504" spans="3:44" x14ac:dyDescent="0.25">
      <c r="C504" s="53" t="s">
        <v>11547</v>
      </c>
      <c r="D504" s="53" t="s">
        <v>11548</v>
      </c>
      <c r="E504" s="54">
        <v>45811</v>
      </c>
      <c r="F504" s="54">
        <v>45811</v>
      </c>
      <c r="G504" s="55" t="s">
        <v>1117</v>
      </c>
      <c r="H504" s="54">
        <v>45811</v>
      </c>
      <c r="I504" s="56" t="s">
        <v>15836</v>
      </c>
      <c r="K504" s="55" t="s">
        <v>11549</v>
      </c>
      <c r="L504" s="55" t="s">
        <v>13615</v>
      </c>
      <c r="M504" s="54">
        <v>45811</v>
      </c>
      <c r="N504" s="55" t="s">
        <v>11024</v>
      </c>
      <c r="O504" s="56" t="str">
        <f>VLOOKUP(N504,Sheet1!$B:$C,2,0)</f>
        <v>CÔNG TY CỔ PHẦN DỊCH VỤ THƯƠNG MẠI TỔNG HỢP WINCOMMERCE</v>
      </c>
      <c r="Q504" s="56" t="str">
        <f>VLOOKUP(N504,Sheet1!$B:$D,3,0)</f>
        <v>0104918404</v>
      </c>
      <c r="U504" s="55" t="s">
        <v>12482</v>
      </c>
      <c r="X504" s="55" t="s">
        <v>10934</v>
      </c>
      <c r="Y504" s="56" t="str">
        <f>VLOOKUP(X504,Sheet2!$B:$C,2,0)</f>
        <v>Gà muối 500g</v>
      </c>
      <c r="AA504" s="53" t="s">
        <v>11550</v>
      </c>
      <c r="AB504" s="53" t="s">
        <v>11551</v>
      </c>
      <c r="AD504" s="24">
        <v>1</v>
      </c>
      <c r="AF504" s="24">
        <v>111058</v>
      </c>
      <c r="AG504" s="74">
        <f t="shared" si="7"/>
        <v>111058</v>
      </c>
      <c r="AK504" s="59">
        <v>8</v>
      </c>
      <c r="AN504" s="61" t="s">
        <v>11552</v>
      </c>
      <c r="AP504" s="62" t="s">
        <v>11553</v>
      </c>
      <c r="AQ504" s="62" t="s">
        <v>11554</v>
      </c>
      <c r="AR504" s="62" t="s">
        <v>11555</v>
      </c>
    </row>
    <row r="505" spans="3:44" x14ac:dyDescent="0.25">
      <c r="C505" s="53" t="s">
        <v>11547</v>
      </c>
      <c r="D505" s="53" t="s">
        <v>11548</v>
      </c>
      <c r="E505" s="54">
        <v>45811</v>
      </c>
      <c r="F505" s="54">
        <v>45811</v>
      </c>
      <c r="G505" s="55" t="s">
        <v>1117</v>
      </c>
      <c r="H505" s="54">
        <v>45811</v>
      </c>
      <c r="I505" s="56" t="s">
        <v>15836</v>
      </c>
      <c r="K505" s="55" t="s">
        <v>11549</v>
      </c>
      <c r="L505" s="55" t="s">
        <v>13615</v>
      </c>
      <c r="M505" s="54">
        <v>45811</v>
      </c>
      <c r="N505" s="55" t="s">
        <v>11024</v>
      </c>
      <c r="O505" s="56" t="str">
        <f>VLOOKUP(N505,Sheet1!$B:$C,2,0)</f>
        <v>CÔNG TY CỔ PHẦN DỊCH VỤ THƯƠNG MẠI TỔNG HỢP WINCOMMERCE</v>
      </c>
      <c r="Q505" s="56" t="str">
        <f>VLOOKUP(N505,Sheet1!$B:$D,3,0)</f>
        <v>0104918404</v>
      </c>
      <c r="U505" s="55" t="s">
        <v>12482</v>
      </c>
      <c r="X505" s="55" t="s">
        <v>10927</v>
      </c>
      <c r="Y505" s="56" t="str">
        <f>VLOOKUP(X505,Sheet2!$B:$C,2,0)</f>
        <v>Giò lụa cây 250g</v>
      </c>
      <c r="AA505" s="53" t="s">
        <v>11550</v>
      </c>
      <c r="AB505" s="53" t="s">
        <v>11551</v>
      </c>
      <c r="AD505" s="24">
        <v>1</v>
      </c>
      <c r="AF505" s="24">
        <v>49500</v>
      </c>
      <c r="AG505" s="74">
        <f t="shared" si="7"/>
        <v>49500</v>
      </c>
      <c r="AK505" s="59">
        <v>8</v>
      </c>
      <c r="AN505" s="61" t="s">
        <v>11552</v>
      </c>
      <c r="AP505" s="62" t="s">
        <v>11553</v>
      </c>
      <c r="AQ505" s="62" t="s">
        <v>11554</v>
      </c>
      <c r="AR505" s="62" t="s">
        <v>11555</v>
      </c>
    </row>
    <row r="506" spans="3:44" x14ac:dyDescent="0.25">
      <c r="C506" s="53" t="s">
        <v>11547</v>
      </c>
      <c r="D506" s="53" t="s">
        <v>11548</v>
      </c>
      <c r="E506" s="54">
        <v>45811</v>
      </c>
      <c r="F506" s="54">
        <v>45811</v>
      </c>
      <c r="G506" s="55" t="s">
        <v>1117</v>
      </c>
      <c r="H506" s="54">
        <v>45811</v>
      </c>
      <c r="I506" s="56" t="s">
        <v>15836</v>
      </c>
      <c r="K506" s="55" t="s">
        <v>11549</v>
      </c>
      <c r="L506" s="55" t="s">
        <v>13615</v>
      </c>
      <c r="M506" s="54">
        <v>45811</v>
      </c>
      <c r="N506" s="55" t="s">
        <v>11024</v>
      </c>
      <c r="O506" s="56" t="str">
        <f>VLOOKUP(N506,Sheet1!$B:$C,2,0)</f>
        <v>CÔNG TY CỔ PHẦN DỊCH VỤ THƯƠNG MẠI TỔNG HỢP WINCOMMERCE</v>
      </c>
      <c r="Q506" s="56" t="str">
        <f>VLOOKUP(N506,Sheet1!$B:$D,3,0)</f>
        <v>0104918404</v>
      </c>
      <c r="U506" s="55" t="s">
        <v>12482</v>
      </c>
      <c r="X506" s="55" t="s">
        <v>10897</v>
      </c>
      <c r="Y506" s="56" t="str">
        <f>VLOOKUP(X506,Sheet2!$B:$C,2,0)</f>
        <v>Chả nướng 300g</v>
      </c>
      <c r="AA506" s="53" t="s">
        <v>11550</v>
      </c>
      <c r="AB506" s="53" t="s">
        <v>11551</v>
      </c>
      <c r="AD506" s="24">
        <v>3</v>
      </c>
      <c r="AF506" s="24">
        <v>56760</v>
      </c>
      <c r="AG506" s="74">
        <f t="shared" si="7"/>
        <v>170280</v>
      </c>
      <c r="AK506" s="59">
        <v>8</v>
      </c>
      <c r="AN506" s="61" t="s">
        <v>11552</v>
      </c>
      <c r="AP506" s="62" t="s">
        <v>11553</v>
      </c>
      <c r="AQ506" s="62" t="s">
        <v>11554</v>
      </c>
      <c r="AR506" s="62" t="s">
        <v>11555</v>
      </c>
    </row>
    <row r="507" spans="3:44" x14ac:dyDescent="0.25">
      <c r="C507" s="53" t="s">
        <v>11547</v>
      </c>
      <c r="D507" s="53" t="s">
        <v>11548</v>
      </c>
      <c r="E507" s="54">
        <v>45811</v>
      </c>
      <c r="F507" s="54">
        <v>45811</v>
      </c>
      <c r="G507" s="55" t="s">
        <v>1117</v>
      </c>
      <c r="H507" s="54">
        <v>45811</v>
      </c>
      <c r="I507" s="56" t="s">
        <v>15836</v>
      </c>
      <c r="K507" s="55" t="s">
        <v>11549</v>
      </c>
      <c r="L507" s="55" t="s">
        <v>13615</v>
      </c>
      <c r="M507" s="54">
        <v>45811</v>
      </c>
      <c r="N507" s="55" t="s">
        <v>11024</v>
      </c>
      <c r="O507" s="56" t="str">
        <f>VLOOKUP(N507,Sheet1!$B:$C,2,0)</f>
        <v>CÔNG TY CỔ PHẦN DỊCH VỤ THƯƠNG MẠI TỔNG HỢP WINCOMMERCE</v>
      </c>
      <c r="Q507" s="56" t="str">
        <f>VLOOKUP(N507,Sheet1!$B:$D,3,0)</f>
        <v>0104918404</v>
      </c>
      <c r="U507" s="55" t="s">
        <v>12482</v>
      </c>
      <c r="X507" s="55" t="s">
        <v>10922</v>
      </c>
      <c r="Y507" s="56" t="str">
        <f>VLOOKUP(X507,Sheet2!$B:$C,2,0)</f>
        <v>Gà xì dầu 500g</v>
      </c>
      <c r="AA507" s="53" t="s">
        <v>11550</v>
      </c>
      <c r="AB507" s="53" t="s">
        <v>11551</v>
      </c>
      <c r="AD507" s="24">
        <v>3</v>
      </c>
      <c r="AF507" s="24">
        <v>111606</v>
      </c>
      <c r="AG507" s="74">
        <f t="shared" si="7"/>
        <v>334818</v>
      </c>
      <c r="AK507" s="59">
        <v>8</v>
      </c>
      <c r="AN507" s="61" t="s">
        <v>11552</v>
      </c>
      <c r="AP507" s="62" t="s">
        <v>11553</v>
      </c>
      <c r="AQ507" s="62" t="s">
        <v>11554</v>
      </c>
      <c r="AR507" s="62" t="s">
        <v>11555</v>
      </c>
    </row>
    <row r="508" spans="3:44" x14ac:dyDescent="0.25">
      <c r="C508" s="53" t="s">
        <v>11547</v>
      </c>
      <c r="D508" s="53" t="s">
        <v>11548</v>
      </c>
      <c r="E508" s="54">
        <v>45811</v>
      </c>
      <c r="F508" s="54">
        <v>45811</v>
      </c>
      <c r="G508" s="55" t="s">
        <v>1117</v>
      </c>
      <c r="H508" s="54">
        <v>45811</v>
      </c>
      <c r="I508" s="56" t="s">
        <v>15836</v>
      </c>
      <c r="K508" s="55" t="s">
        <v>11549</v>
      </c>
      <c r="L508" s="55" t="s">
        <v>13615</v>
      </c>
      <c r="M508" s="54">
        <v>45811</v>
      </c>
      <c r="N508" s="55" t="s">
        <v>11024</v>
      </c>
      <c r="O508" s="56" t="str">
        <f>VLOOKUP(N508,Sheet1!$B:$C,2,0)</f>
        <v>CÔNG TY CỔ PHẦN DỊCH VỤ THƯƠNG MẠI TỔNG HỢP WINCOMMERCE</v>
      </c>
      <c r="Q508" s="56" t="str">
        <f>VLOOKUP(N508,Sheet1!$B:$D,3,0)</f>
        <v>0104918404</v>
      </c>
      <c r="U508" s="55" t="s">
        <v>12482</v>
      </c>
      <c r="X508" s="55" t="s">
        <v>10983</v>
      </c>
      <c r="Y508" s="56" t="str">
        <f>VLOOKUP(X508,Sheet2!$B:$C,2,0)</f>
        <v>Mọc Nấm Hương 250g</v>
      </c>
      <c r="AA508" s="53" t="s">
        <v>11550</v>
      </c>
      <c r="AB508" s="53" t="s">
        <v>11551</v>
      </c>
      <c r="AD508" s="24">
        <v>3</v>
      </c>
      <c r="AF508" s="24">
        <v>46000</v>
      </c>
      <c r="AG508" s="74">
        <f t="shared" si="7"/>
        <v>138000</v>
      </c>
      <c r="AK508" s="59">
        <v>8</v>
      </c>
      <c r="AN508" s="61" t="s">
        <v>11552</v>
      </c>
      <c r="AP508" s="62" t="s">
        <v>11553</v>
      </c>
      <c r="AQ508" s="62" t="s">
        <v>11554</v>
      </c>
      <c r="AR508" s="62" t="s">
        <v>11555</v>
      </c>
    </row>
    <row r="509" spans="3:44" x14ac:dyDescent="0.25">
      <c r="C509" s="53" t="s">
        <v>11547</v>
      </c>
      <c r="D509" s="53" t="s">
        <v>11548</v>
      </c>
      <c r="E509" s="54">
        <v>45811</v>
      </c>
      <c r="F509" s="54">
        <v>45811</v>
      </c>
      <c r="G509" s="55" t="s">
        <v>1275</v>
      </c>
      <c r="H509" s="54">
        <v>45811</v>
      </c>
      <c r="I509" s="56" t="s">
        <v>15837</v>
      </c>
      <c r="K509" s="55" t="s">
        <v>11549</v>
      </c>
      <c r="L509" s="55" t="s">
        <v>11668</v>
      </c>
      <c r="M509" s="54">
        <v>45811</v>
      </c>
      <c r="N509" s="55" t="s">
        <v>11298</v>
      </c>
      <c r="O509" s="56" t="str">
        <f>VLOOKUP(N509,Sheet1!$B:$C,2,0)</f>
        <v>CHI NHÁNH BÌNH ĐỊNH - CÔNG TY CỔ PHẦN DỊCH VỤ THƯƠNG MẠI TỔNG HỢP WINCOMMERCE</v>
      </c>
      <c r="Q509" s="56" t="str">
        <f>VLOOKUP(N509,Sheet1!$B:$D,3,0)</f>
        <v>0104918404-071</v>
      </c>
      <c r="U509" s="55" t="s">
        <v>15295</v>
      </c>
      <c r="X509" s="55" t="s">
        <v>10936</v>
      </c>
      <c r="Y509" s="56" t="str">
        <f>VLOOKUP(X509,Sheet2!$B:$C,2,0)</f>
        <v>Giò sụn gà 250g</v>
      </c>
      <c r="AA509" s="53" t="s">
        <v>11550</v>
      </c>
      <c r="AB509" s="53" t="s">
        <v>11551</v>
      </c>
      <c r="AD509" s="24">
        <v>9</v>
      </c>
      <c r="AF509" s="24">
        <v>50400</v>
      </c>
      <c r="AG509" s="74">
        <f t="shared" si="7"/>
        <v>453600</v>
      </c>
      <c r="AK509" s="59">
        <v>8</v>
      </c>
      <c r="AN509" s="61" t="s">
        <v>11552</v>
      </c>
      <c r="AP509" s="62" t="s">
        <v>11553</v>
      </c>
      <c r="AQ509" s="62" t="s">
        <v>11554</v>
      </c>
      <c r="AR509" s="62" t="s">
        <v>11555</v>
      </c>
    </row>
    <row r="510" spans="3:44" x14ac:dyDescent="0.25">
      <c r="C510" s="53" t="s">
        <v>11547</v>
      </c>
      <c r="D510" s="53" t="s">
        <v>11548</v>
      </c>
      <c r="E510" s="54">
        <v>45811</v>
      </c>
      <c r="F510" s="54">
        <v>45811</v>
      </c>
      <c r="G510" s="55" t="s">
        <v>1275</v>
      </c>
      <c r="H510" s="54">
        <v>45811</v>
      </c>
      <c r="I510" s="56" t="s">
        <v>15837</v>
      </c>
      <c r="K510" s="55" t="s">
        <v>11549</v>
      </c>
      <c r="L510" s="55" t="s">
        <v>11668</v>
      </c>
      <c r="M510" s="54">
        <v>45811</v>
      </c>
      <c r="N510" s="55" t="s">
        <v>11298</v>
      </c>
      <c r="O510" s="56" t="str">
        <f>VLOOKUP(N510,Sheet1!$B:$C,2,0)</f>
        <v>CHI NHÁNH BÌNH ĐỊNH - CÔNG TY CỔ PHẦN DỊCH VỤ THƯƠNG MẠI TỔNG HỢP WINCOMMERCE</v>
      </c>
      <c r="Q510" s="56" t="str">
        <f>VLOOKUP(N510,Sheet1!$B:$D,3,0)</f>
        <v>0104918404-071</v>
      </c>
      <c r="U510" s="55" t="s">
        <v>15295</v>
      </c>
      <c r="X510" s="55" t="s">
        <v>10938</v>
      </c>
      <c r="Y510" s="56" t="str">
        <f>VLOOKUP(X510,Sheet2!$B:$C,2,0)</f>
        <v>Giò Tai Lưỡi Xào 250g</v>
      </c>
      <c r="AA510" s="53" t="s">
        <v>11550</v>
      </c>
      <c r="AB510" s="53" t="s">
        <v>11551</v>
      </c>
      <c r="AD510" s="24">
        <v>7</v>
      </c>
      <c r="AF510" s="24">
        <v>50182</v>
      </c>
      <c r="AG510" s="74">
        <f t="shared" si="7"/>
        <v>351274</v>
      </c>
      <c r="AK510" s="59">
        <v>8</v>
      </c>
      <c r="AN510" s="61" t="s">
        <v>11552</v>
      </c>
      <c r="AP510" s="62" t="s">
        <v>11553</v>
      </c>
      <c r="AQ510" s="62" t="s">
        <v>11554</v>
      </c>
      <c r="AR510" s="62" t="s">
        <v>11555</v>
      </c>
    </row>
    <row r="511" spans="3:44" x14ac:dyDescent="0.25">
      <c r="C511" s="53" t="s">
        <v>11547</v>
      </c>
      <c r="D511" s="53" t="s">
        <v>11548</v>
      </c>
      <c r="E511" s="54">
        <v>45811</v>
      </c>
      <c r="F511" s="54">
        <v>45811</v>
      </c>
      <c r="G511" s="55" t="s">
        <v>1599</v>
      </c>
      <c r="H511" s="54">
        <v>45811</v>
      </c>
      <c r="I511" s="56" t="s">
        <v>15838</v>
      </c>
      <c r="K511" s="55" t="s">
        <v>11549</v>
      </c>
      <c r="L511" s="55" t="s">
        <v>13616</v>
      </c>
      <c r="M511" s="54">
        <v>45811</v>
      </c>
      <c r="N511" s="55" t="s">
        <v>11034</v>
      </c>
      <c r="O511" s="56" t="str">
        <f>VLOOKUP(N511,Sheet1!$B:$C,2,0)</f>
        <v>CHI NHÁNH HÀ NỘI - CÔNG TY CỔ PHẦN DỊCH VỤ THƯƠNG MẠI TỔNG HỢP WINCOMMERCE</v>
      </c>
      <c r="Q511" s="56" t="str">
        <f>VLOOKUP(N511,Sheet1!$B:$D,3,0)</f>
        <v>0104918404-002</v>
      </c>
      <c r="U511" s="55" t="s">
        <v>12091</v>
      </c>
      <c r="X511" s="55" t="s">
        <v>10897</v>
      </c>
      <c r="Y511" s="56" t="str">
        <f>VLOOKUP(X511,Sheet2!$B:$C,2,0)</f>
        <v>Chả nướng 300g</v>
      </c>
      <c r="AA511" s="53" t="s">
        <v>11550</v>
      </c>
      <c r="AB511" s="53" t="s">
        <v>11551</v>
      </c>
      <c r="AD511" s="24">
        <v>1</v>
      </c>
      <c r="AF511" s="24">
        <v>56760</v>
      </c>
      <c r="AG511" s="74">
        <f t="shared" si="7"/>
        <v>56760</v>
      </c>
      <c r="AK511" s="59">
        <v>8</v>
      </c>
      <c r="AN511" s="61" t="s">
        <v>11552</v>
      </c>
      <c r="AP511" s="62" t="s">
        <v>11553</v>
      </c>
      <c r="AQ511" s="62" t="s">
        <v>11554</v>
      </c>
      <c r="AR511" s="62" t="s">
        <v>11555</v>
      </c>
    </row>
    <row r="512" spans="3:44" x14ac:dyDescent="0.25">
      <c r="C512" s="53" t="s">
        <v>11547</v>
      </c>
      <c r="D512" s="53" t="s">
        <v>11548</v>
      </c>
      <c r="E512" s="54">
        <v>45811</v>
      </c>
      <c r="F512" s="54">
        <v>45811</v>
      </c>
      <c r="G512" s="55" t="s">
        <v>1499</v>
      </c>
      <c r="H512" s="54">
        <v>45811</v>
      </c>
      <c r="I512" s="56" t="s">
        <v>15839</v>
      </c>
      <c r="K512" s="55" t="s">
        <v>11549</v>
      </c>
      <c r="L512" s="55" t="s">
        <v>13617</v>
      </c>
      <c r="M512" s="54">
        <v>45811</v>
      </c>
      <c r="N512" s="55" t="s">
        <v>11034</v>
      </c>
      <c r="O512" s="56" t="str">
        <f>VLOOKUP(N512,Sheet1!$B:$C,2,0)</f>
        <v>CHI NHÁNH HÀ NỘI - CÔNG TY CỔ PHẦN DỊCH VỤ THƯƠNG MẠI TỔNG HỢP WINCOMMERCE</v>
      </c>
      <c r="Q512" s="56" t="str">
        <f>VLOOKUP(N512,Sheet1!$B:$D,3,0)</f>
        <v>0104918404-002</v>
      </c>
      <c r="U512" s="55" t="s">
        <v>12094</v>
      </c>
      <c r="X512" s="55" t="s">
        <v>10983</v>
      </c>
      <c r="Y512" s="56" t="str">
        <f>VLOOKUP(X512,Sheet2!$B:$C,2,0)</f>
        <v>Mọc Nấm Hương 250g</v>
      </c>
      <c r="AA512" s="53" t="s">
        <v>11550</v>
      </c>
      <c r="AB512" s="53" t="s">
        <v>11551</v>
      </c>
      <c r="AD512" s="24">
        <v>2</v>
      </c>
      <c r="AF512" s="24">
        <v>46000</v>
      </c>
      <c r="AG512" s="74">
        <f t="shared" si="7"/>
        <v>92000</v>
      </c>
      <c r="AK512" s="59">
        <v>8</v>
      </c>
      <c r="AN512" s="61" t="s">
        <v>11552</v>
      </c>
      <c r="AP512" s="62" t="s">
        <v>11553</v>
      </c>
      <c r="AQ512" s="62" t="s">
        <v>11554</v>
      </c>
      <c r="AR512" s="62" t="s">
        <v>11555</v>
      </c>
    </row>
    <row r="513" spans="3:44" x14ac:dyDescent="0.25">
      <c r="C513" s="53" t="s">
        <v>11547</v>
      </c>
      <c r="D513" s="53" t="s">
        <v>11548</v>
      </c>
      <c r="E513" s="54">
        <v>45811</v>
      </c>
      <c r="F513" s="54">
        <v>45811</v>
      </c>
      <c r="G513" s="55" t="s">
        <v>1487</v>
      </c>
      <c r="H513" s="54">
        <v>45811</v>
      </c>
      <c r="I513" s="56" t="s">
        <v>15840</v>
      </c>
      <c r="K513" s="55" t="s">
        <v>11549</v>
      </c>
      <c r="L513" s="55" t="s">
        <v>13618</v>
      </c>
      <c r="M513" s="54">
        <v>45811</v>
      </c>
      <c r="N513" s="55" t="s">
        <v>11064</v>
      </c>
      <c r="O513" s="56" t="str">
        <f>VLOOKUP(N513,Sheet1!$B:$C,2,0)</f>
        <v>CHI NHÁNH ĐÀ NẴNG - CÔNG TY CỔ PHẦN DỊCH VỤ THƯƠNG MẠI TỔNG HỢP WINCOMMERCE</v>
      </c>
      <c r="Q513" s="56" t="str">
        <f>VLOOKUP(N513,Sheet1!$B:$D,3,0)</f>
        <v>0104918404-009</v>
      </c>
      <c r="U513" s="55" t="s">
        <v>11921</v>
      </c>
      <c r="X513" s="55" t="s">
        <v>10934</v>
      </c>
      <c r="Y513" s="56" t="str">
        <f>VLOOKUP(X513,Sheet2!$B:$C,2,0)</f>
        <v>Gà muối 500g</v>
      </c>
      <c r="AA513" s="53" t="s">
        <v>11550</v>
      </c>
      <c r="AB513" s="53" t="s">
        <v>11551</v>
      </c>
      <c r="AD513" s="24">
        <v>1</v>
      </c>
      <c r="AF513" s="24">
        <v>111058</v>
      </c>
      <c r="AG513" s="74">
        <f t="shared" si="7"/>
        <v>111058</v>
      </c>
      <c r="AK513" s="59">
        <v>8</v>
      </c>
      <c r="AN513" s="61" t="s">
        <v>11552</v>
      </c>
      <c r="AP513" s="62" t="s">
        <v>11553</v>
      </c>
      <c r="AQ513" s="62" t="s">
        <v>11554</v>
      </c>
      <c r="AR513" s="62" t="s">
        <v>11555</v>
      </c>
    </row>
    <row r="514" spans="3:44" x14ac:dyDescent="0.25">
      <c r="C514" s="53" t="s">
        <v>11547</v>
      </c>
      <c r="D514" s="53" t="s">
        <v>11548</v>
      </c>
      <c r="E514" s="54">
        <v>45811</v>
      </c>
      <c r="F514" s="54">
        <v>45811</v>
      </c>
      <c r="G514" s="55" t="s">
        <v>1487</v>
      </c>
      <c r="H514" s="54">
        <v>45811</v>
      </c>
      <c r="I514" s="56" t="s">
        <v>15840</v>
      </c>
      <c r="K514" s="55" t="s">
        <v>11549</v>
      </c>
      <c r="L514" s="55" t="s">
        <v>13618</v>
      </c>
      <c r="M514" s="54">
        <v>45811</v>
      </c>
      <c r="N514" s="55" t="s">
        <v>11064</v>
      </c>
      <c r="O514" s="56" t="str">
        <f>VLOOKUP(N514,Sheet1!$B:$C,2,0)</f>
        <v>CHI NHÁNH ĐÀ NẴNG - CÔNG TY CỔ PHẦN DỊCH VỤ THƯƠNG MẠI TỔNG HỢP WINCOMMERCE</v>
      </c>
      <c r="Q514" s="56" t="str">
        <f>VLOOKUP(N514,Sheet1!$B:$D,3,0)</f>
        <v>0104918404-009</v>
      </c>
      <c r="U514" s="55" t="s">
        <v>11921</v>
      </c>
      <c r="X514" s="55" t="s">
        <v>10983</v>
      </c>
      <c r="Y514" s="56" t="str">
        <f>VLOOKUP(X514,Sheet2!$B:$C,2,0)</f>
        <v>Mọc Nấm Hương 250g</v>
      </c>
      <c r="AA514" s="53" t="s">
        <v>11550</v>
      </c>
      <c r="AB514" s="53" t="s">
        <v>11551</v>
      </c>
      <c r="AD514" s="24">
        <v>1</v>
      </c>
      <c r="AF514" s="24">
        <v>46000</v>
      </c>
      <c r="AG514" s="74">
        <f t="shared" si="7"/>
        <v>46000</v>
      </c>
      <c r="AK514" s="59">
        <v>8</v>
      </c>
      <c r="AN514" s="61" t="s">
        <v>11552</v>
      </c>
      <c r="AP514" s="62" t="s">
        <v>11553</v>
      </c>
      <c r="AQ514" s="62" t="s">
        <v>11554</v>
      </c>
      <c r="AR514" s="62" t="s">
        <v>11555</v>
      </c>
    </row>
    <row r="515" spans="3:44" x14ac:dyDescent="0.25">
      <c r="C515" s="53" t="s">
        <v>11547</v>
      </c>
      <c r="D515" s="53" t="s">
        <v>11548</v>
      </c>
      <c r="E515" s="54">
        <v>45811</v>
      </c>
      <c r="F515" s="54">
        <v>45811</v>
      </c>
      <c r="G515" s="55" t="s">
        <v>1077</v>
      </c>
      <c r="H515" s="54">
        <v>45811</v>
      </c>
      <c r="I515" s="56" t="s">
        <v>15841</v>
      </c>
      <c r="K515" s="55" t="s">
        <v>11549</v>
      </c>
      <c r="L515" s="55" t="s">
        <v>13619</v>
      </c>
      <c r="M515" s="54">
        <v>45811</v>
      </c>
      <c r="N515" s="55" t="s">
        <v>11124</v>
      </c>
      <c r="O515" s="56" t="str">
        <f>VLOOKUP(N515,Sheet1!$B:$C,2,0)</f>
        <v>CHI NHÁNH BÌNH DƯƠNG - CÔNG TY CỔ PHẦN DỊCH VỤ THƯƠNG MẠI TỔNG HỢP WINCOMMERCE</v>
      </c>
      <c r="Q515" s="56" t="str">
        <f>VLOOKUP(N515,Sheet1!$B:$D,3,0)</f>
        <v>0104918404-024</v>
      </c>
      <c r="U515" s="55" t="s">
        <v>13082</v>
      </c>
      <c r="X515" s="55" t="s">
        <v>10936</v>
      </c>
      <c r="Y515" s="56" t="str">
        <f>VLOOKUP(X515,Sheet2!$B:$C,2,0)</f>
        <v>Giò sụn gà 250g</v>
      </c>
      <c r="AA515" s="53" t="s">
        <v>11550</v>
      </c>
      <c r="AB515" s="53" t="s">
        <v>11551</v>
      </c>
      <c r="AD515" s="24">
        <v>3</v>
      </c>
      <c r="AF515" s="24">
        <v>50400</v>
      </c>
      <c r="AG515" s="74">
        <f t="shared" ref="AG515:AG578" si="8">AD515*AF515</f>
        <v>151200</v>
      </c>
      <c r="AK515" s="59">
        <v>8</v>
      </c>
      <c r="AN515" s="61" t="s">
        <v>11552</v>
      </c>
      <c r="AP515" s="62" t="s">
        <v>11553</v>
      </c>
      <c r="AQ515" s="62" t="s">
        <v>11554</v>
      </c>
      <c r="AR515" s="62" t="s">
        <v>11555</v>
      </c>
    </row>
    <row r="516" spans="3:44" x14ac:dyDescent="0.25">
      <c r="C516" s="53" t="s">
        <v>11547</v>
      </c>
      <c r="D516" s="53" t="s">
        <v>11548</v>
      </c>
      <c r="E516" s="54">
        <v>45811</v>
      </c>
      <c r="F516" s="54">
        <v>45811</v>
      </c>
      <c r="G516" s="55" t="s">
        <v>1537</v>
      </c>
      <c r="H516" s="54">
        <v>45811</v>
      </c>
      <c r="I516" s="56" t="s">
        <v>15842</v>
      </c>
      <c r="K516" s="55" t="s">
        <v>11549</v>
      </c>
      <c r="L516" s="55" t="s">
        <v>12162</v>
      </c>
      <c r="M516" s="54">
        <v>45811</v>
      </c>
      <c r="N516" s="55" t="s">
        <v>11273</v>
      </c>
      <c r="O516" s="56" t="str">
        <f>VLOOKUP(N516,Sheet1!$B:$C,2,0)</f>
        <v>CHI NHÁNH NAM ĐỊNH - CÔNG TY CỔ PHẦN DỊCH VỤ THƯƠNG MẠI TỔNG HỢP WINCOMMERCE</v>
      </c>
      <c r="Q516" s="56" t="str">
        <f>VLOOKUP(N516,Sheet1!$B:$D,3,0)</f>
        <v>0104918404-064</v>
      </c>
      <c r="U516" s="55" t="s">
        <v>12164</v>
      </c>
      <c r="X516" s="55" t="s">
        <v>10897</v>
      </c>
      <c r="Y516" s="56" t="str">
        <f>VLOOKUP(X516,Sheet2!$B:$C,2,0)</f>
        <v>Chả nướng 300g</v>
      </c>
      <c r="AA516" s="53" t="s">
        <v>11550</v>
      </c>
      <c r="AB516" s="53" t="s">
        <v>11551</v>
      </c>
      <c r="AD516" s="24">
        <v>2</v>
      </c>
      <c r="AF516" s="24">
        <v>56760</v>
      </c>
      <c r="AG516" s="74">
        <f t="shared" si="8"/>
        <v>113520</v>
      </c>
      <c r="AK516" s="59">
        <v>8</v>
      </c>
      <c r="AN516" s="61" t="s">
        <v>11552</v>
      </c>
      <c r="AP516" s="62" t="s">
        <v>11553</v>
      </c>
      <c r="AQ516" s="62" t="s">
        <v>11554</v>
      </c>
      <c r="AR516" s="62" t="s">
        <v>11555</v>
      </c>
    </row>
    <row r="517" spans="3:44" x14ac:dyDescent="0.25">
      <c r="C517" s="53" t="s">
        <v>11547</v>
      </c>
      <c r="D517" s="53" t="s">
        <v>11548</v>
      </c>
      <c r="E517" s="54">
        <v>45811</v>
      </c>
      <c r="F517" s="54">
        <v>45811</v>
      </c>
      <c r="G517" s="55" t="s">
        <v>1537</v>
      </c>
      <c r="H517" s="54">
        <v>45811</v>
      </c>
      <c r="I517" s="56" t="s">
        <v>15842</v>
      </c>
      <c r="K517" s="55" t="s">
        <v>11549</v>
      </c>
      <c r="L517" s="55" t="s">
        <v>12162</v>
      </c>
      <c r="M517" s="54">
        <v>45811</v>
      </c>
      <c r="N517" s="55" t="s">
        <v>11273</v>
      </c>
      <c r="O517" s="56" t="str">
        <f>VLOOKUP(N517,Sheet1!$B:$C,2,0)</f>
        <v>CHI NHÁNH NAM ĐỊNH - CÔNG TY CỔ PHẦN DỊCH VỤ THƯƠNG MẠI TỔNG HỢP WINCOMMERCE</v>
      </c>
      <c r="Q517" s="56" t="str">
        <f>VLOOKUP(N517,Sheet1!$B:$D,3,0)</f>
        <v>0104918404-064</v>
      </c>
      <c r="U517" s="55" t="s">
        <v>12164</v>
      </c>
      <c r="X517" s="55" t="s">
        <v>10881</v>
      </c>
      <c r="Y517" s="56" t="str">
        <f>VLOOKUP(X517,Sheet2!$B:$C,2,0)</f>
        <v>Chả cốm 300g</v>
      </c>
      <c r="AA517" s="53" t="s">
        <v>11550</v>
      </c>
      <c r="AB517" s="53" t="s">
        <v>11551</v>
      </c>
      <c r="AD517" s="24">
        <v>1</v>
      </c>
      <c r="AF517" s="24">
        <v>60885</v>
      </c>
      <c r="AG517" s="74">
        <f t="shared" si="8"/>
        <v>60885</v>
      </c>
      <c r="AK517" s="59">
        <v>8</v>
      </c>
      <c r="AN517" s="61" t="s">
        <v>11552</v>
      </c>
      <c r="AP517" s="62" t="s">
        <v>11553</v>
      </c>
      <c r="AQ517" s="62" t="s">
        <v>11554</v>
      </c>
      <c r="AR517" s="62" t="s">
        <v>11555</v>
      </c>
    </row>
    <row r="518" spans="3:44" x14ac:dyDescent="0.25">
      <c r="C518" s="53" t="s">
        <v>11547</v>
      </c>
      <c r="D518" s="53" t="s">
        <v>11548</v>
      </c>
      <c r="E518" s="54">
        <v>45811</v>
      </c>
      <c r="F518" s="54">
        <v>45811</v>
      </c>
      <c r="G518" s="55" t="s">
        <v>1689</v>
      </c>
      <c r="H518" s="54">
        <v>45811</v>
      </c>
      <c r="I518" s="56" t="s">
        <v>15843</v>
      </c>
      <c r="K518" s="55" t="s">
        <v>11549</v>
      </c>
      <c r="L518" s="55" t="s">
        <v>13620</v>
      </c>
      <c r="M518" s="54">
        <v>45811</v>
      </c>
      <c r="N518" s="55" t="s">
        <v>11129</v>
      </c>
      <c r="O518" s="56" t="str">
        <f>VLOOKUP(N518,Sheet1!$B:$C,2,0)</f>
        <v>CHI NHÁNH HẢI PHÒNG - CÔNG TY CỔ PHẦN DỊCH VỤ THƯƠNG MẠI TỔNG HỢP WINCOMMERCE</v>
      </c>
      <c r="Q518" s="56" t="str">
        <f>VLOOKUP(N518,Sheet1!$B:$D,3,0)</f>
        <v>0104918404-025</v>
      </c>
      <c r="U518" s="55" t="s">
        <v>13263</v>
      </c>
      <c r="X518" s="55" t="s">
        <v>10881</v>
      </c>
      <c r="Y518" s="56" t="str">
        <f>VLOOKUP(X518,Sheet2!$B:$C,2,0)</f>
        <v>Chả cốm 300g</v>
      </c>
      <c r="AA518" s="53" t="s">
        <v>11550</v>
      </c>
      <c r="AB518" s="53" t="s">
        <v>11551</v>
      </c>
      <c r="AD518" s="24">
        <v>5</v>
      </c>
      <c r="AF518" s="24">
        <v>74250</v>
      </c>
      <c r="AG518" s="74">
        <f t="shared" si="8"/>
        <v>371250</v>
      </c>
      <c r="AK518" s="59">
        <v>8</v>
      </c>
      <c r="AN518" s="61" t="s">
        <v>11552</v>
      </c>
      <c r="AP518" s="62" t="s">
        <v>11553</v>
      </c>
      <c r="AQ518" s="62" t="s">
        <v>11554</v>
      </c>
      <c r="AR518" s="62" t="s">
        <v>11555</v>
      </c>
    </row>
    <row r="519" spans="3:44" x14ac:dyDescent="0.25">
      <c r="C519" s="53" t="s">
        <v>11547</v>
      </c>
      <c r="D519" s="53" t="s">
        <v>11548</v>
      </c>
      <c r="E519" s="54">
        <v>45811</v>
      </c>
      <c r="F519" s="54">
        <v>45811</v>
      </c>
      <c r="G519" s="55" t="s">
        <v>1219</v>
      </c>
      <c r="H519" s="54">
        <v>45811</v>
      </c>
      <c r="I519" s="56" t="s">
        <v>15844</v>
      </c>
      <c r="K519" s="55" t="s">
        <v>11549</v>
      </c>
      <c r="L519" s="55" t="s">
        <v>11358</v>
      </c>
      <c r="M519" s="54">
        <v>45811</v>
      </c>
      <c r="N519" s="55" t="s">
        <v>11144</v>
      </c>
      <c r="O519" s="56" t="str">
        <f>VLOOKUP(N519,Sheet1!$B:$C,2,0)</f>
        <v>CHI NHÁNH VĨNH PHÚC - CÔNG TY CỔ PHẦN DỊCH VỤ THƯƠNG MẠI TỔNG HỢP WINCOMMERCE</v>
      </c>
      <c r="Q519" s="56" t="str">
        <f>VLOOKUP(N519,Sheet1!$B:$D,3,0)</f>
        <v>0104918404-029</v>
      </c>
      <c r="U519" s="55" t="s">
        <v>12925</v>
      </c>
      <c r="X519" s="55" t="s">
        <v>10938</v>
      </c>
      <c r="Y519" s="56" t="str">
        <f>VLOOKUP(X519,Sheet2!$B:$C,2,0)</f>
        <v>Giò Tai Lưỡi Xào 250g</v>
      </c>
      <c r="AA519" s="53" t="s">
        <v>11550</v>
      </c>
      <c r="AB519" s="53" t="s">
        <v>11551</v>
      </c>
      <c r="AD519" s="24">
        <v>2</v>
      </c>
      <c r="AF519" s="24">
        <v>50182</v>
      </c>
      <c r="AG519" s="74">
        <f t="shared" si="8"/>
        <v>100364</v>
      </c>
      <c r="AK519" s="59">
        <v>8</v>
      </c>
      <c r="AN519" s="61" t="s">
        <v>11552</v>
      </c>
      <c r="AP519" s="62" t="s">
        <v>11553</v>
      </c>
      <c r="AQ519" s="62" t="s">
        <v>11554</v>
      </c>
      <c r="AR519" s="62" t="s">
        <v>11555</v>
      </c>
    </row>
    <row r="520" spans="3:44" x14ac:dyDescent="0.25">
      <c r="C520" s="53" t="s">
        <v>11547</v>
      </c>
      <c r="D520" s="53" t="s">
        <v>11548</v>
      </c>
      <c r="E520" s="54">
        <v>45811</v>
      </c>
      <c r="F520" s="54">
        <v>45811</v>
      </c>
      <c r="G520" s="55" t="s">
        <v>1219</v>
      </c>
      <c r="H520" s="54">
        <v>45811</v>
      </c>
      <c r="I520" s="56" t="s">
        <v>15844</v>
      </c>
      <c r="K520" s="55" t="s">
        <v>11549</v>
      </c>
      <c r="L520" s="55" t="s">
        <v>11358</v>
      </c>
      <c r="M520" s="54">
        <v>45811</v>
      </c>
      <c r="N520" s="55" t="s">
        <v>11144</v>
      </c>
      <c r="O520" s="56" t="str">
        <f>VLOOKUP(N520,Sheet1!$B:$C,2,0)</f>
        <v>CHI NHÁNH VĨNH PHÚC - CÔNG TY CỔ PHẦN DỊCH VỤ THƯƠNG MẠI TỔNG HỢP WINCOMMERCE</v>
      </c>
      <c r="Q520" s="56" t="str">
        <f>VLOOKUP(N520,Sheet1!$B:$D,3,0)</f>
        <v>0104918404-029</v>
      </c>
      <c r="U520" s="55" t="s">
        <v>12925</v>
      </c>
      <c r="X520" s="55" t="s">
        <v>10983</v>
      </c>
      <c r="Y520" s="56" t="str">
        <f>VLOOKUP(X520,Sheet2!$B:$C,2,0)</f>
        <v>Mọc Nấm Hương 250g</v>
      </c>
      <c r="AA520" s="53" t="s">
        <v>11550</v>
      </c>
      <c r="AB520" s="53" t="s">
        <v>11551</v>
      </c>
      <c r="AD520" s="24">
        <v>1</v>
      </c>
      <c r="AF520" s="24">
        <v>46000</v>
      </c>
      <c r="AG520" s="74">
        <f t="shared" si="8"/>
        <v>46000</v>
      </c>
      <c r="AK520" s="59">
        <v>8</v>
      </c>
      <c r="AN520" s="61" t="s">
        <v>11552</v>
      </c>
      <c r="AP520" s="62" t="s">
        <v>11553</v>
      </c>
      <c r="AQ520" s="62" t="s">
        <v>11554</v>
      </c>
      <c r="AR520" s="62" t="s">
        <v>11555</v>
      </c>
    </row>
    <row r="521" spans="3:44" x14ac:dyDescent="0.25">
      <c r="C521" s="53" t="s">
        <v>11547</v>
      </c>
      <c r="D521" s="53" t="s">
        <v>11548</v>
      </c>
      <c r="E521" s="54">
        <v>45811</v>
      </c>
      <c r="F521" s="54">
        <v>45811</v>
      </c>
      <c r="G521" s="55" t="s">
        <v>1191</v>
      </c>
      <c r="H521" s="54">
        <v>45811</v>
      </c>
      <c r="I521" s="56" t="s">
        <v>15845</v>
      </c>
      <c r="K521" s="55" t="s">
        <v>11549</v>
      </c>
      <c r="L521" s="55" t="s">
        <v>13621</v>
      </c>
      <c r="M521" s="54">
        <v>45811</v>
      </c>
      <c r="N521" s="55" t="s">
        <v>11034</v>
      </c>
      <c r="O521" s="56" t="str">
        <f>VLOOKUP(N521,Sheet1!$B:$C,2,0)</f>
        <v>CHI NHÁNH HÀ NỘI - CÔNG TY CỔ PHẦN DỊCH VỤ THƯƠNG MẠI TỔNG HỢP WINCOMMERCE</v>
      </c>
      <c r="Q521" s="56" t="str">
        <f>VLOOKUP(N521,Sheet1!$B:$D,3,0)</f>
        <v>0104918404-002</v>
      </c>
      <c r="U521" s="55" t="s">
        <v>12485</v>
      </c>
      <c r="X521" s="55" t="s">
        <v>10881</v>
      </c>
      <c r="Y521" s="56" t="str">
        <f>VLOOKUP(X521,Sheet2!$B:$C,2,0)</f>
        <v>Chả cốm 300g</v>
      </c>
      <c r="AA521" s="53" t="s">
        <v>11550</v>
      </c>
      <c r="AB521" s="53" t="s">
        <v>11551</v>
      </c>
      <c r="AD521" s="24">
        <v>1</v>
      </c>
      <c r="AF521" s="24">
        <v>60885</v>
      </c>
      <c r="AG521" s="74">
        <f t="shared" si="8"/>
        <v>60885</v>
      </c>
      <c r="AK521" s="59">
        <v>8</v>
      </c>
      <c r="AN521" s="61" t="s">
        <v>11552</v>
      </c>
      <c r="AP521" s="62" t="s">
        <v>11553</v>
      </c>
      <c r="AQ521" s="62" t="s">
        <v>11554</v>
      </c>
      <c r="AR521" s="62" t="s">
        <v>11555</v>
      </c>
    </row>
    <row r="522" spans="3:44" x14ac:dyDescent="0.25">
      <c r="C522" s="53" t="s">
        <v>11547</v>
      </c>
      <c r="D522" s="53" t="s">
        <v>11548</v>
      </c>
      <c r="E522" s="54">
        <v>45811</v>
      </c>
      <c r="F522" s="54">
        <v>45811</v>
      </c>
      <c r="G522" s="55" t="s">
        <v>1191</v>
      </c>
      <c r="H522" s="54">
        <v>45811</v>
      </c>
      <c r="I522" s="56" t="s">
        <v>15845</v>
      </c>
      <c r="K522" s="55" t="s">
        <v>11549</v>
      </c>
      <c r="L522" s="55" t="s">
        <v>13621</v>
      </c>
      <c r="M522" s="54">
        <v>45811</v>
      </c>
      <c r="N522" s="55" t="s">
        <v>11034</v>
      </c>
      <c r="O522" s="56" t="str">
        <f>VLOOKUP(N522,Sheet1!$B:$C,2,0)</f>
        <v>CHI NHÁNH HÀ NỘI - CÔNG TY CỔ PHẦN DỊCH VỤ THƯƠNG MẠI TỔNG HỢP WINCOMMERCE</v>
      </c>
      <c r="Q522" s="56" t="str">
        <f>VLOOKUP(N522,Sheet1!$B:$D,3,0)</f>
        <v>0104918404-002</v>
      </c>
      <c r="U522" s="55" t="s">
        <v>12485</v>
      </c>
      <c r="X522" s="55" t="s">
        <v>10983</v>
      </c>
      <c r="Y522" s="56" t="str">
        <f>VLOOKUP(X522,Sheet2!$B:$C,2,0)</f>
        <v>Mọc Nấm Hương 250g</v>
      </c>
      <c r="AA522" s="53" t="s">
        <v>11550</v>
      </c>
      <c r="AB522" s="53" t="s">
        <v>11551</v>
      </c>
      <c r="AD522" s="24">
        <v>2</v>
      </c>
      <c r="AF522" s="24">
        <v>46000</v>
      </c>
      <c r="AG522" s="74">
        <f t="shared" si="8"/>
        <v>92000</v>
      </c>
      <c r="AK522" s="59">
        <v>8</v>
      </c>
      <c r="AN522" s="61" t="s">
        <v>11552</v>
      </c>
      <c r="AP522" s="62" t="s">
        <v>11553</v>
      </c>
      <c r="AQ522" s="62" t="s">
        <v>11554</v>
      </c>
      <c r="AR522" s="62" t="s">
        <v>11555</v>
      </c>
    </row>
    <row r="523" spans="3:44" x14ac:dyDescent="0.25">
      <c r="C523" s="53" t="s">
        <v>11547</v>
      </c>
      <c r="D523" s="53" t="s">
        <v>11548</v>
      </c>
      <c r="E523" s="54">
        <v>45811</v>
      </c>
      <c r="F523" s="54">
        <v>45811</v>
      </c>
      <c r="G523" s="55" t="s">
        <v>1207</v>
      </c>
      <c r="H523" s="54">
        <v>45811</v>
      </c>
      <c r="I523" s="56" t="s">
        <v>15846</v>
      </c>
      <c r="K523" s="55" t="s">
        <v>11549</v>
      </c>
      <c r="L523" s="55" t="s">
        <v>13622</v>
      </c>
      <c r="M523" s="54">
        <v>45811</v>
      </c>
      <c r="N523" s="55" t="s">
        <v>11104</v>
      </c>
      <c r="O523" s="56" t="str">
        <f>VLOOKUP(N523,Sheet1!$B:$C,2,0)</f>
        <v>CHI NHÁNH THANH HÓA - CÔNG TY CỔ PHẦN DỊCH VỤ THƯƠNG MẠI TỔNG HỢP WINCOMMERCE</v>
      </c>
      <c r="Q523" s="56" t="str">
        <f>VLOOKUP(N523,Sheet1!$B:$D,3,0)</f>
        <v>0104918404-020</v>
      </c>
      <c r="U523" s="55" t="s">
        <v>12375</v>
      </c>
      <c r="X523" s="55" t="s">
        <v>10881</v>
      </c>
      <c r="Y523" s="56" t="str">
        <f>VLOOKUP(X523,Sheet2!$B:$C,2,0)</f>
        <v>Chả cốm 300g</v>
      </c>
      <c r="AA523" s="53" t="s">
        <v>11550</v>
      </c>
      <c r="AB523" s="53" t="s">
        <v>11551</v>
      </c>
      <c r="AD523" s="24">
        <v>2</v>
      </c>
      <c r="AF523" s="24">
        <v>60885</v>
      </c>
      <c r="AG523" s="74">
        <f t="shared" si="8"/>
        <v>121770</v>
      </c>
      <c r="AK523" s="59">
        <v>8</v>
      </c>
      <c r="AN523" s="61" t="s">
        <v>11552</v>
      </c>
      <c r="AP523" s="62" t="s">
        <v>11553</v>
      </c>
      <c r="AQ523" s="62" t="s">
        <v>11554</v>
      </c>
      <c r="AR523" s="62" t="s">
        <v>11555</v>
      </c>
    </row>
    <row r="524" spans="3:44" x14ac:dyDescent="0.25">
      <c r="C524" s="53" t="s">
        <v>11547</v>
      </c>
      <c r="D524" s="53" t="s">
        <v>11548</v>
      </c>
      <c r="E524" s="54">
        <v>45811</v>
      </c>
      <c r="F524" s="54">
        <v>45811</v>
      </c>
      <c r="G524" s="55" t="s">
        <v>1207</v>
      </c>
      <c r="H524" s="54">
        <v>45811</v>
      </c>
      <c r="I524" s="56" t="s">
        <v>15846</v>
      </c>
      <c r="K524" s="55" t="s">
        <v>11549</v>
      </c>
      <c r="L524" s="55" t="s">
        <v>13622</v>
      </c>
      <c r="M524" s="54">
        <v>45811</v>
      </c>
      <c r="N524" s="55" t="s">
        <v>11104</v>
      </c>
      <c r="O524" s="56" t="str">
        <f>VLOOKUP(N524,Sheet1!$B:$C,2,0)</f>
        <v>CHI NHÁNH THANH HÓA - CÔNG TY CỔ PHẦN DỊCH VỤ THƯƠNG MẠI TỔNG HỢP WINCOMMERCE</v>
      </c>
      <c r="Q524" s="56" t="str">
        <f>VLOOKUP(N524,Sheet1!$B:$D,3,0)</f>
        <v>0104918404-020</v>
      </c>
      <c r="U524" s="55" t="s">
        <v>12375</v>
      </c>
      <c r="X524" s="55" t="s">
        <v>10983</v>
      </c>
      <c r="Y524" s="56" t="str">
        <f>VLOOKUP(X524,Sheet2!$B:$C,2,0)</f>
        <v>Mọc Nấm Hương 250g</v>
      </c>
      <c r="AA524" s="53" t="s">
        <v>11550</v>
      </c>
      <c r="AB524" s="53" t="s">
        <v>11551</v>
      </c>
      <c r="AD524" s="24">
        <v>1</v>
      </c>
      <c r="AF524" s="24">
        <v>46000</v>
      </c>
      <c r="AG524" s="74">
        <f t="shared" si="8"/>
        <v>46000</v>
      </c>
      <c r="AK524" s="59">
        <v>8</v>
      </c>
      <c r="AN524" s="61" t="s">
        <v>11552</v>
      </c>
      <c r="AP524" s="62" t="s">
        <v>11553</v>
      </c>
      <c r="AQ524" s="62" t="s">
        <v>11554</v>
      </c>
      <c r="AR524" s="62" t="s">
        <v>11555</v>
      </c>
    </row>
    <row r="525" spans="3:44" x14ac:dyDescent="0.25">
      <c r="C525" s="53" t="s">
        <v>11547</v>
      </c>
      <c r="D525" s="53" t="s">
        <v>11548</v>
      </c>
      <c r="E525" s="54">
        <v>45811</v>
      </c>
      <c r="F525" s="54">
        <v>45811</v>
      </c>
      <c r="G525" s="55" t="s">
        <v>1693</v>
      </c>
      <c r="H525" s="54">
        <v>45811</v>
      </c>
      <c r="I525" s="56" t="s">
        <v>15847</v>
      </c>
      <c r="K525" s="55" t="s">
        <v>11549</v>
      </c>
      <c r="L525" s="55" t="s">
        <v>13623</v>
      </c>
      <c r="M525" s="54">
        <v>45811</v>
      </c>
      <c r="N525" s="55" t="s">
        <v>11129</v>
      </c>
      <c r="O525" s="56" t="str">
        <f>VLOOKUP(N525,Sheet1!$B:$C,2,0)</f>
        <v>CHI NHÁNH HẢI PHÒNG - CÔNG TY CỔ PHẦN DỊCH VỤ THƯƠNG MẠI TỔNG HỢP WINCOMMERCE</v>
      </c>
      <c r="Q525" s="56" t="str">
        <f>VLOOKUP(N525,Sheet1!$B:$D,3,0)</f>
        <v>0104918404-025</v>
      </c>
      <c r="U525" s="55" t="s">
        <v>13263</v>
      </c>
      <c r="X525" s="55" t="s">
        <v>10934</v>
      </c>
      <c r="Y525" s="56" t="str">
        <f>VLOOKUP(X525,Sheet2!$B:$C,2,0)</f>
        <v>Gà muối 500g</v>
      </c>
      <c r="AA525" s="53" t="s">
        <v>11550</v>
      </c>
      <c r="AB525" s="53" t="s">
        <v>11551</v>
      </c>
      <c r="AD525" s="24">
        <v>4</v>
      </c>
      <c r="AF525" s="24">
        <v>111058</v>
      </c>
      <c r="AG525" s="74">
        <f t="shared" si="8"/>
        <v>444232</v>
      </c>
      <c r="AK525" s="59">
        <v>8</v>
      </c>
      <c r="AN525" s="61" t="s">
        <v>11552</v>
      </c>
      <c r="AP525" s="62" t="s">
        <v>11553</v>
      </c>
      <c r="AQ525" s="62" t="s">
        <v>11554</v>
      </c>
      <c r="AR525" s="62" t="s">
        <v>11555</v>
      </c>
    </row>
    <row r="526" spans="3:44" x14ac:dyDescent="0.25">
      <c r="C526" s="53" t="s">
        <v>11547</v>
      </c>
      <c r="D526" s="53" t="s">
        <v>11548</v>
      </c>
      <c r="E526" s="54">
        <v>45811</v>
      </c>
      <c r="F526" s="54">
        <v>45811</v>
      </c>
      <c r="G526" s="55" t="s">
        <v>1739</v>
      </c>
      <c r="H526" s="54">
        <v>45811</v>
      </c>
      <c r="I526" s="56" t="s">
        <v>15848</v>
      </c>
      <c r="K526" s="55" t="s">
        <v>11549</v>
      </c>
      <c r="L526" s="55" t="s">
        <v>13624</v>
      </c>
      <c r="M526" s="54">
        <v>45811</v>
      </c>
      <c r="N526" s="55" t="s">
        <v>11024</v>
      </c>
      <c r="O526" s="56" t="str">
        <f>VLOOKUP(N526,Sheet1!$B:$C,2,0)</f>
        <v>CÔNG TY CỔ PHẦN DỊCH VỤ THƯƠNG MẠI TỔNG HỢP WINCOMMERCE</v>
      </c>
      <c r="Q526" s="56" t="str">
        <f>VLOOKUP(N526,Sheet1!$B:$D,3,0)</f>
        <v>0104918404</v>
      </c>
      <c r="U526" s="55" t="s">
        <v>15296</v>
      </c>
      <c r="X526" s="55" t="s">
        <v>10922</v>
      </c>
      <c r="Y526" s="56" t="str">
        <f>VLOOKUP(X526,Sheet2!$B:$C,2,0)</f>
        <v>Gà xì dầu 500g</v>
      </c>
      <c r="AA526" s="53" t="s">
        <v>11550</v>
      </c>
      <c r="AB526" s="53" t="s">
        <v>11551</v>
      </c>
      <c r="AD526" s="24">
        <v>2</v>
      </c>
      <c r="AF526" s="24">
        <v>111606</v>
      </c>
      <c r="AG526" s="74">
        <f t="shared" si="8"/>
        <v>223212</v>
      </c>
      <c r="AK526" s="59">
        <v>8</v>
      </c>
      <c r="AN526" s="61" t="s">
        <v>11552</v>
      </c>
      <c r="AP526" s="62" t="s">
        <v>11553</v>
      </c>
      <c r="AQ526" s="62" t="s">
        <v>11554</v>
      </c>
      <c r="AR526" s="62" t="s">
        <v>11555</v>
      </c>
    </row>
    <row r="527" spans="3:44" x14ac:dyDescent="0.25">
      <c r="C527" s="53" t="s">
        <v>11547</v>
      </c>
      <c r="D527" s="53" t="s">
        <v>11548</v>
      </c>
      <c r="E527" s="54">
        <v>45811</v>
      </c>
      <c r="F527" s="54">
        <v>45811</v>
      </c>
      <c r="G527" s="55" t="s">
        <v>1557</v>
      </c>
      <c r="H527" s="54">
        <v>45811</v>
      </c>
      <c r="I527" s="56" t="s">
        <v>15849</v>
      </c>
      <c r="K527" s="55" t="s">
        <v>11549</v>
      </c>
      <c r="L527" s="55" t="s">
        <v>13625</v>
      </c>
      <c r="M527" s="54">
        <v>45811</v>
      </c>
      <c r="N527" s="55" t="s">
        <v>11034</v>
      </c>
      <c r="O527" s="56" t="str">
        <f>VLOOKUP(N527,Sheet1!$B:$C,2,0)</f>
        <v>CHI NHÁNH HÀ NỘI - CÔNG TY CỔ PHẦN DỊCH VỤ THƯƠNG MẠI TỔNG HỢP WINCOMMERCE</v>
      </c>
      <c r="Q527" s="56" t="str">
        <f>VLOOKUP(N527,Sheet1!$B:$D,3,0)</f>
        <v>0104918404-002</v>
      </c>
      <c r="U527" s="55" t="s">
        <v>12609</v>
      </c>
      <c r="X527" s="55" t="s">
        <v>10934</v>
      </c>
      <c r="Y527" s="56" t="str">
        <f>VLOOKUP(X527,Sheet2!$B:$C,2,0)</f>
        <v>Gà muối 500g</v>
      </c>
      <c r="AA527" s="53" t="s">
        <v>11550</v>
      </c>
      <c r="AB527" s="53" t="s">
        <v>11551</v>
      </c>
      <c r="AD527" s="24">
        <v>1</v>
      </c>
      <c r="AF527" s="24">
        <v>111058</v>
      </c>
      <c r="AG527" s="74">
        <f t="shared" si="8"/>
        <v>111058</v>
      </c>
      <c r="AK527" s="59">
        <v>8</v>
      </c>
      <c r="AN527" s="61" t="s">
        <v>11552</v>
      </c>
      <c r="AP527" s="62" t="s">
        <v>11553</v>
      </c>
      <c r="AQ527" s="62" t="s">
        <v>11554</v>
      </c>
      <c r="AR527" s="62" t="s">
        <v>11555</v>
      </c>
    </row>
    <row r="528" spans="3:44" x14ac:dyDescent="0.25">
      <c r="C528" s="53" t="s">
        <v>11547</v>
      </c>
      <c r="D528" s="53" t="s">
        <v>11548</v>
      </c>
      <c r="E528" s="54">
        <v>45811</v>
      </c>
      <c r="F528" s="54">
        <v>45811</v>
      </c>
      <c r="G528" s="55" t="s">
        <v>1447</v>
      </c>
      <c r="H528" s="54">
        <v>45811</v>
      </c>
      <c r="I528" s="56" t="s">
        <v>15850</v>
      </c>
      <c r="K528" s="55" t="s">
        <v>11549</v>
      </c>
      <c r="L528" s="55" t="s">
        <v>13626</v>
      </c>
      <c r="M528" s="54">
        <v>45811</v>
      </c>
      <c r="N528" s="55" t="s">
        <v>11034</v>
      </c>
      <c r="O528" s="56" t="str">
        <f>VLOOKUP(N528,Sheet1!$B:$C,2,0)</f>
        <v>CHI NHÁNH HÀ NỘI - CÔNG TY CỔ PHẦN DỊCH VỤ THƯƠNG MẠI TỔNG HỢP WINCOMMERCE</v>
      </c>
      <c r="Q528" s="56" t="str">
        <f>VLOOKUP(N528,Sheet1!$B:$D,3,0)</f>
        <v>0104918404-002</v>
      </c>
      <c r="U528" s="55" t="s">
        <v>15297</v>
      </c>
      <c r="X528" s="55" t="s">
        <v>11010</v>
      </c>
      <c r="Y528" s="56" t="str">
        <f>VLOOKUP(X528,Sheet2!$B:$C,2,0)</f>
        <v>Tai heo muối 200g</v>
      </c>
      <c r="AA528" s="53" t="s">
        <v>11550</v>
      </c>
      <c r="AB528" s="53" t="s">
        <v>11551</v>
      </c>
      <c r="AD528" s="24">
        <v>1</v>
      </c>
      <c r="AF528" s="24">
        <v>55595</v>
      </c>
      <c r="AG528" s="74">
        <f t="shared" si="8"/>
        <v>55595</v>
      </c>
      <c r="AK528" s="59">
        <v>8</v>
      </c>
      <c r="AN528" s="61" t="s">
        <v>11552</v>
      </c>
      <c r="AP528" s="62" t="s">
        <v>11553</v>
      </c>
      <c r="AQ528" s="62" t="s">
        <v>11554</v>
      </c>
      <c r="AR528" s="62" t="s">
        <v>11555</v>
      </c>
    </row>
    <row r="529" spans="3:44" x14ac:dyDescent="0.25">
      <c r="C529" s="53" t="s">
        <v>11547</v>
      </c>
      <c r="D529" s="53" t="s">
        <v>11548</v>
      </c>
      <c r="E529" s="54">
        <v>45811</v>
      </c>
      <c r="F529" s="54">
        <v>45811</v>
      </c>
      <c r="G529" s="55" t="s">
        <v>1713</v>
      </c>
      <c r="H529" s="54">
        <v>45811</v>
      </c>
      <c r="I529" s="56" t="s">
        <v>15851</v>
      </c>
      <c r="K529" s="55" t="s">
        <v>11549</v>
      </c>
      <c r="L529" s="55" t="s">
        <v>11731</v>
      </c>
      <c r="M529" s="54">
        <v>45811</v>
      </c>
      <c r="N529" s="55" t="s">
        <v>11273</v>
      </c>
      <c r="O529" s="56" t="str">
        <f>VLOOKUP(N529,Sheet1!$B:$C,2,0)</f>
        <v>CHI NHÁNH NAM ĐỊNH - CÔNG TY CỔ PHẦN DỊCH VỤ THƯƠNG MẠI TỔNG HỢP WINCOMMERCE</v>
      </c>
      <c r="Q529" s="56" t="str">
        <f>VLOOKUP(N529,Sheet1!$B:$D,3,0)</f>
        <v>0104918404-064</v>
      </c>
      <c r="U529" s="55" t="s">
        <v>12721</v>
      </c>
      <c r="X529" s="55" t="s">
        <v>10934</v>
      </c>
      <c r="Y529" s="56" t="str">
        <f>VLOOKUP(X529,Sheet2!$B:$C,2,0)</f>
        <v>Gà muối 500g</v>
      </c>
      <c r="AA529" s="53" t="s">
        <v>11550</v>
      </c>
      <c r="AB529" s="53" t="s">
        <v>11551</v>
      </c>
      <c r="AD529" s="24">
        <v>1</v>
      </c>
      <c r="AF529" s="24">
        <v>111058</v>
      </c>
      <c r="AG529" s="74">
        <f t="shared" si="8"/>
        <v>111058</v>
      </c>
      <c r="AK529" s="59">
        <v>8</v>
      </c>
      <c r="AN529" s="61" t="s">
        <v>11552</v>
      </c>
      <c r="AP529" s="62" t="s">
        <v>11553</v>
      </c>
      <c r="AQ529" s="62" t="s">
        <v>11554</v>
      </c>
      <c r="AR529" s="62" t="s">
        <v>11555</v>
      </c>
    </row>
    <row r="530" spans="3:44" x14ac:dyDescent="0.25">
      <c r="C530" s="53" t="s">
        <v>11547</v>
      </c>
      <c r="D530" s="53" t="s">
        <v>11548</v>
      </c>
      <c r="E530" s="54">
        <v>45811</v>
      </c>
      <c r="F530" s="54">
        <v>45811</v>
      </c>
      <c r="G530" s="55" t="s">
        <v>1615</v>
      </c>
      <c r="H530" s="54">
        <v>45811</v>
      </c>
      <c r="I530" s="56" t="s">
        <v>15852</v>
      </c>
      <c r="K530" s="55" t="s">
        <v>11549</v>
      </c>
      <c r="L530" s="55" t="s">
        <v>13627</v>
      </c>
      <c r="M530" s="54">
        <v>45811</v>
      </c>
      <c r="N530" s="55" t="s">
        <v>11034</v>
      </c>
      <c r="O530" s="56" t="str">
        <f>VLOOKUP(N530,Sheet1!$B:$C,2,0)</f>
        <v>CHI NHÁNH HÀ NỘI - CÔNG TY CỔ PHẦN DỊCH VỤ THƯƠNG MẠI TỔNG HỢP WINCOMMERCE</v>
      </c>
      <c r="Q530" s="56" t="str">
        <f>VLOOKUP(N530,Sheet1!$B:$D,3,0)</f>
        <v>0104918404-002</v>
      </c>
      <c r="U530" s="55" t="s">
        <v>11975</v>
      </c>
      <c r="X530" s="55" t="s">
        <v>10934</v>
      </c>
      <c r="Y530" s="56" t="str">
        <f>VLOOKUP(X530,Sheet2!$B:$C,2,0)</f>
        <v>Gà muối 500g</v>
      </c>
      <c r="AA530" s="53" t="s">
        <v>11550</v>
      </c>
      <c r="AB530" s="53" t="s">
        <v>11551</v>
      </c>
      <c r="AD530" s="24">
        <v>1</v>
      </c>
      <c r="AF530" s="24">
        <v>111058</v>
      </c>
      <c r="AG530" s="74">
        <f t="shared" si="8"/>
        <v>111058</v>
      </c>
      <c r="AK530" s="59">
        <v>8</v>
      </c>
      <c r="AN530" s="61" t="s">
        <v>11552</v>
      </c>
      <c r="AP530" s="62" t="s">
        <v>11553</v>
      </c>
      <c r="AQ530" s="62" t="s">
        <v>11554</v>
      </c>
      <c r="AR530" s="62" t="s">
        <v>11555</v>
      </c>
    </row>
    <row r="531" spans="3:44" x14ac:dyDescent="0.25">
      <c r="C531" s="53" t="s">
        <v>11547</v>
      </c>
      <c r="D531" s="53" t="s">
        <v>11548</v>
      </c>
      <c r="E531" s="54">
        <v>45811</v>
      </c>
      <c r="F531" s="54">
        <v>45811</v>
      </c>
      <c r="G531" s="55" t="s">
        <v>1743</v>
      </c>
      <c r="H531" s="54">
        <v>45811</v>
      </c>
      <c r="I531" s="56" t="s">
        <v>15853</v>
      </c>
      <c r="K531" s="55" t="s">
        <v>11549</v>
      </c>
      <c r="L531" s="55" t="s">
        <v>13628</v>
      </c>
      <c r="M531" s="54">
        <v>45811</v>
      </c>
      <c r="N531" s="55" t="s">
        <v>11024</v>
      </c>
      <c r="O531" s="56" t="str">
        <f>VLOOKUP(N531,Sheet1!$B:$C,2,0)</f>
        <v>CÔNG TY CỔ PHẦN DỊCH VỤ THƯƠNG MẠI TỔNG HỢP WINCOMMERCE</v>
      </c>
      <c r="Q531" s="56" t="str">
        <f>VLOOKUP(N531,Sheet1!$B:$D,3,0)</f>
        <v>0104918404</v>
      </c>
      <c r="U531" s="55" t="s">
        <v>15296</v>
      </c>
      <c r="X531" s="55" t="s">
        <v>10934</v>
      </c>
      <c r="Y531" s="56" t="str">
        <f>VLOOKUP(X531,Sheet2!$B:$C,2,0)</f>
        <v>Gà muối 500g</v>
      </c>
      <c r="AA531" s="53" t="s">
        <v>11550</v>
      </c>
      <c r="AB531" s="53" t="s">
        <v>11551</v>
      </c>
      <c r="AD531" s="24">
        <v>2</v>
      </c>
      <c r="AF531" s="24">
        <v>111058</v>
      </c>
      <c r="AG531" s="74">
        <f t="shared" si="8"/>
        <v>222116</v>
      </c>
      <c r="AK531" s="59">
        <v>8</v>
      </c>
      <c r="AN531" s="61" t="s">
        <v>11552</v>
      </c>
      <c r="AP531" s="62" t="s">
        <v>11553</v>
      </c>
      <c r="AQ531" s="62" t="s">
        <v>11554</v>
      </c>
      <c r="AR531" s="62" t="s">
        <v>11555</v>
      </c>
    </row>
    <row r="532" spans="3:44" x14ac:dyDescent="0.25">
      <c r="C532" s="53" t="s">
        <v>11547</v>
      </c>
      <c r="D532" s="53" t="s">
        <v>11548</v>
      </c>
      <c r="E532" s="54">
        <v>45811</v>
      </c>
      <c r="F532" s="54">
        <v>45811</v>
      </c>
      <c r="G532" s="55" t="s">
        <v>1743</v>
      </c>
      <c r="H532" s="54">
        <v>45811</v>
      </c>
      <c r="I532" s="56" t="s">
        <v>15853</v>
      </c>
      <c r="K532" s="55" t="s">
        <v>11549</v>
      </c>
      <c r="L532" s="55" t="s">
        <v>13628</v>
      </c>
      <c r="M532" s="54">
        <v>45811</v>
      </c>
      <c r="N532" s="55" t="s">
        <v>11024</v>
      </c>
      <c r="O532" s="56" t="str">
        <f>VLOOKUP(N532,Sheet1!$B:$C,2,0)</f>
        <v>CÔNG TY CỔ PHẦN DỊCH VỤ THƯƠNG MẠI TỔNG HỢP WINCOMMERCE</v>
      </c>
      <c r="Q532" s="56" t="str">
        <f>VLOOKUP(N532,Sheet1!$B:$D,3,0)</f>
        <v>0104918404</v>
      </c>
      <c r="U532" s="55" t="s">
        <v>15296</v>
      </c>
      <c r="X532" s="55" t="s">
        <v>10927</v>
      </c>
      <c r="Y532" s="56" t="str">
        <f>VLOOKUP(X532,Sheet2!$B:$C,2,0)</f>
        <v>Giò lụa cây 250g</v>
      </c>
      <c r="AA532" s="53" t="s">
        <v>11550</v>
      </c>
      <c r="AB532" s="53" t="s">
        <v>11551</v>
      </c>
      <c r="AD532" s="24">
        <v>3</v>
      </c>
      <c r="AF532" s="24">
        <v>49500</v>
      </c>
      <c r="AG532" s="74">
        <f t="shared" si="8"/>
        <v>148500</v>
      </c>
      <c r="AK532" s="59">
        <v>8</v>
      </c>
      <c r="AN532" s="61" t="s">
        <v>11552</v>
      </c>
      <c r="AP532" s="62" t="s">
        <v>11553</v>
      </c>
      <c r="AQ532" s="62" t="s">
        <v>11554</v>
      </c>
      <c r="AR532" s="62" t="s">
        <v>11555</v>
      </c>
    </row>
    <row r="533" spans="3:44" x14ac:dyDescent="0.25">
      <c r="C533" s="53" t="s">
        <v>11547</v>
      </c>
      <c r="D533" s="53" t="s">
        <v>11548</v>
      </c>
      <c r="E533" s="54">
        <v>45811</v>
      </c>
      <c r="F533" s="54">
        <v>45811</v>
      </c>
      <c r="G533" s="55" t="s">
        <v>1743</v>
      </c>
      <c r="H533" s="54">
        <v>45811</v>
      </c>
      <c r="I533" s="56" t="s">
        <v>15853</v>
      </c>
      <c r="K533" s="55" t="s">
        <v>11549</v>
      </c>
      <c r="L533" s="55" t="s">
        <v>13628</v>
      </c>
      <c r="M533" s="54">
        <v>45811</v>
      </c>
      <c r="N533" s="55" t="s">
        <v>11024</v>
      </c>
      <c r="O533" s="56" t="str">
        <f>VLOOKUP(N533,Sheet1!$B:$C,2,0)</f>
        <v>CÔNG TY CỔ PHẦN DỊCH VỤ THƯƠNG MẠI TỔNG HỢP WINCOMMERCE</v>
      </c>
      <c r="Q533" s="56" t="str">
        <f>VLOOKUP(N533,Sheet1!$B:$D,3,0)</f>
        <v>0104918404</v>
      </c>
      <c r="U533" s="55" t="s">
        <v>15296</v>
      </c>
      <c r="X533" s="55" t="s">
        <v>10881</v>
      </c>
      <c r="Y533" s="56" t="str">
        <f>VLOOKUP(X533,Sheet2!$B:$C,2,0)</f>
        <v>Chả cốm 300g</v>
      </c>
      <c r="AA533" s="53" t="s">
        <v>11550</v>
      </c>
      <c r="AB533" s="53" t="s">
        <v>11551</v>
      </c>
      <c r="AD533" s="24">
        <v>2</v>
      </c>
      <c r="AF533" s="24">
        <v>60885</v>
      </c>
      <c r="AG533" s="74">
        <f t="shared" si="8"/>
        <v>121770</v>
      </c>
      <c r="AK533" s="59">
        <v>8</v>
      </c>
      <c r="AN533" s="61" t="s">
        <v>11552</v>
      </c>
      <c r="AP533" s="62" t="s">
        <v>11553</v>
      </c>
      <c r="AQ533" s="62" t="s">
        <v>11554</v>
      </c>
      <c r="AR533" s="62" t="s">
        <v>11555</v>
      </c>
    </row>
    <row r="534" spans="3:44" x14ac:dyDescent="0.25">
      <c r="C534" s="53" t="s">
        <v>11547</v>
      </c>
      <c r="D534" s="53" t="s">
        <v>11548</v>
      </c>
      <c r="E534" s="54">
        <v>45811</v>
      </c>
      <c r="F534" s="54">
        <v>45811</v>
      </c>
      <c r="G534" s="55" t="s">
        <v>1743</v>
      </c>
      <c r="H534" s="54">
        <v>45811</v>
      </c>
      <c r="I534" s="56" t="s">
        <v>15853</v>
      </c>
      <c r="K534" s="55" t="s">
        <v>11549</v>
      </c>
      <c r="L534" s="55" t="s">
        <v>13628</v>
      </c>
      <c r="M534" s="54">
        <v>45811</v>
      </c>
      <c r="N534" s="55" t="s">
        <v>11024</v>
      </c>
      <c r="O534" s="56" t="str">
        <f>VLOOKUP(N534,Sheet1!$B:$C,2,0)</f>
        <v>CÔNG TY CỔ PHẦN DỊCH VỤ THƯƠNG MẠI TỔNG HỢP WINCOMMERCE</v>
      </c>
      <c r="Q534" s="56" t="str">
        <f>VLOOKUP(N534,Sheet1!$B:$D,3,0)</f>
        <v>0104918404</v>
      </c>
      <c r="U534" s="55" t="s">
        <v>15296</v>
      </c>
      <c r="X534" s="55" t="s">
        <v>10897</v>
      </c>
      <c r="Y534" s="56" t="str">
        <f>VLOOKUP(X534,Sheet2!$B:$C,2,0)</f>
        <v>Chả nướng 300g</v>
      </c>
      <c r="AA534" s="53" t="s">
        <v>11550</v>
      </c>
      <c r="AB534" s="53" t="s">
        <v>11551</v>
      </c>
      <c r="AD534" s="24">
        <v>1</v>
      </c>
      <c r="AF534" s="24">
        <v>56760</v>
      </c>
      <c r="AG534" s="74">
        <f t="shared" si="8"/>
        <v>56760</v>
      </c>
      <c r="AK534" s="59">
        <v>8</v>
      </c>
      <c r="AN534" s="61" t="s">
        <v>11552</v>
      </c>
      <c r="AP534" s="62" t="s">
        <v>11553</v>
      </c>
      <c r="AQ534" s="62" t="s">
        <v>11554</v>
      </c>
      <c r="AR534" s="62" t="s">
        <v>11555</v>
      </c>
    </row>
    <row r="535" spans="3:44" x14ac:dyDescent="0.25">
      <c r="C535" s="53" t="s">
        <v>11547</v>
      </c>
      <c r="D535" s="53" t="s">
        <v>11548</v>
      </c>
      <c r="E535" s="54">
        <v>45811</v>
      </c>
      <c r="F535" s="54">
        <v>45811</v>
      </c>
      <c r="G535" s="55" t="s">
        <v>1743</v>
      </c>
      <c r="H535" s="54">
        <v>45811</v>
      </c>
      <c r="I535" s="56" t="s">
        <v>15853</v>
      </c>
      <c r="K535" s="55" t="s">
        <v>11549</v>
      </c>
      <c r="L535" s="55" t="s">
        <v>13628</v>
      </c>
      <c r="M535" s="54">
        <v>45811</v>
      </c>
      <c r="N535" s="55" t="s">
        <v>11024</v>
      </c>
      <c r="O535" s="56" t="str">
        <f>VLOOKUP(N535,Sheet1!$B:$C,2,0)</f>
        <v>CÔNG TY CỔ PHẦN DỊCH VỤ THƯƠNG MẠI TỔNG HỢP WINCOMMERCE</v>
      </c>
      <c r="Q535" s="56" t="str">
        <f>VLOOKUP(N535,Sheet1!$B:$D,3,0)</f>
        <v>0104918404</v>
      </c>
      <c r="U535" s="55" t="s">
        <v>15296</v>
      </c>
      <c r="X535" s="55" t="s">
        <v>10938</v>
      </c>
      <c r="Y535" s="56" t="str">
        <f>VLOOKUP(X535,Sheet2!$B:$C,2,0)</f>
        <v>Giò Tai Lưỡi Xào 250g</v>
      </c>
      <c r="AA535" s="53" t="s">
        <v>11550</v>
      </c>
      <c r="AB535" s="53" t="s">
        <v>11551</v>
      </c>
      <c r="AD535" s="24">
        <v>1</v>
      </c>
      <c r="AF535" s="24">
        <v>50182</v>
      </c>
      <c r="AG535" s="74">
        <f t="shared" si="8"/>
        <v>50182</v>
      </c>
      <c r="AK535" s="59">
        <v>8</v>
      </c>
      <c r="AN535" s="61" t="s">
        <v>11552</v>
      </c>
      <c r="AP535" s="62" t="s">
        <v>11553</v>
      </c>
      <c r="AQ535" s="62" t="s">
        <v>11554</v>
      </c>
      <c r="AR535" s="62" t="s">
        <v>11555</v>
      </c>
    </row>
    <row r="536" spans="3:44" x14ac:dyDescent="0.25">
      <c r="C536" s="53" t="s">
        <v>11547</v>
      </c>
      <c r="D536" s="53" t="s">
        <v>11548</v>
      </c>
      <c r="E536" s="54">
        <v>45811</v>
      </c>
      <c r="F536" s="54">
        <v>45811</v>
      </c>
      <c r="G536" s="55" t="s">
        <v>1301</v>
      </c>
      <c r="H536" s="54">
        <v>45811</v>
      </c>
      <c r="I536" s="56" t="s">
        <v>15854</v>
      </c>
      <c r="K536" s="55" t="s">
        <v>11549</v>
      </c>
      <c r="L536" s="55" t="s">
        <v>13629</v>
      </c>
      <c r="M536" s="54">
        <v>45811</v>
      </c>
      <c r="N536" s="55" t="s">
        <v>11034</v>
      </c>
      <c r="O536" s="56" t="str">
        <f>VLOOKUP(N536,Sheet1!$B:$C,2,0)</f>
        <v>CHI NHÁNH HÀ NỘI - CÔNG TY CỔ PHẦN DỊCH VỤ THƯƠNG MẠI TỔNG HỢP WINCOMMERCE</v>
      </c>
      <c r="Q536" s="56" t="str">
        <f>VLOOKUP(N536,Sheet1!$B:$D,3,0)</f>
        <v>0104918404-002</v>
      </c>
      <c r="U536" s="55" t="s">
        <v>13167</v>
      </c>
      <c r="X536" s="55" t="s">
        <v>10983</v>
      </c>
      <c r="Y536" s="56" t="str">
        <f>VLOOKUP(X536,Sheet2!$B:$C,2,0)</f>
        <v>Mọc Nấm Hương 250g</v>
      </c>
      <c r="AA536" s="53" t="s">
        <v>11550</v>
      </c>
      <c r="AB536" s="53" t="s">
        <v>11551</v>
      </c>
      <c r="AD536" s="24">
        <v>2</v>
      </c>
      <c r="AF536" s="24">
        <v>46000</v>
      </c>
      <c r="AG536" s="74">
        <f t="shared" si="8"/>
        <v>92000</v>
      </c>
      <c r="AK536" s="59">
        <v>8</v>
      </c>
      <c r="AN536" s="61" t="s">
        <v>11552</v>
      </c>
      <c r="AP536" s="62" t="s">
        <v>11553</v>
      </c>
      <c r="AQ536" s="62" t="s">
        <v>11554</v>
      </c>
      <c r="AR536" s="62" t="s">
        <v>11555</v>
      </c>
    </row>
    <row r="537" spans="3:44" x14ac:dyDescent="0.25">
      <c r="C537" s="53" t="s">
        <v>11547</v>
      </c>
      <c r="D537" s="53" t="s">
        <v>11548</v>
      </c>
      <c r="E537" s="54">
        <v>45811</v>
      </c>
      <c r="F537" s="54">
        <v>45811</v>
      </c>
      <c r="G537" s="55" t="s">
        <v>1181</v>
      </c>
      <c r="H537" s="54">
        <v>45811</v>
      </c>
      <c r="I537" s="56" t="s">
        <v>15855</v>
      </c>
      <c r="K537" s="55" t="s">
        <v>11549</v>
      </c>
      <c r="L537" s="55" t="s">
        <v>13319</v>
      </c>
      <c r="M537" s="54">
        <v>45811</v>
      </c>
      <c r="N537" s="55" t="s">
        <v>11199</v>
      </c>
      <c r="O537" s="56" t="str">
        <f>VLOOKUP(N537,Sheet1!$B:$C,2,0)</f>
        <v>CHI NHÁNH QUẢNG BÌNH - CÔNG TY CỔ PHẦN DỊCH VỤ THƯƠNG MẠI TỔNG HỢP WINCOMMERCE</v>
      </c>
      <c r="Q537" s="56" t="str">
        <f>VLOOKUP(N537,Sheet1!$B:$D,3,0)</f>
        <v>0104918404-045</v>
      </c>
      <c r="U537" s="55" t="s">
        <v>12038</v>
      </c>
      <c r="X537" s="55" t="s">
        <v>11010</v>
      </c>
      <c r="Y537" s="56" t="str">
        <f>VLOOKUP(X537,Sheet2!$B:$C,2,0)</f>
        <v>Tai heo muối 200g</v>
      </c>
      <c r="AA537" s="53" t="s">
        <v>11550</v>
      </c>
      <c r="AB537" s="53" t="s">
        <v>11551</v>
      </c>
      <c r="AD537" s="24">
        <v>2</v>
      </c>
      <c r="AF537" s="24">
        <v>55595</v>
      </c>
      <c r="AG537" s="74">
        <f t="shared" si="8"/>
        <v>111190</v>
      </c>
      <c r="AK537" s="59">
        <v>8</v>
      </c>
      <c r="AN537" s="61" t="s">
        <v>11552</v>
      </c>
      <c r="AP537" s="62" t="s">
        <v>11553</v>
      </c>
      <c r="AQ537" s="62" t="s">
        <v>11554</v>
      </c>
      <c r="AR537" s="62" t="s">
        <v>11555</v>
      </c>
    </row>
    <row r="538" spans="3:44" x14ac:dyDescent="0.25">
      <c r="C538" s="53" t="s">
        <v>11547</v>
      </c>
      <c r="D538" s="53" t="s">
        <v>11548</v>
      </c>
      <c r="E538" s="54">
        <v>45811</v>
      </c>
      <c r="F538" s="54">
        <v>45811</v>
      </c>
      <c r="G538" s="55" t="s">
        <v>1485</v>
      </c>
      <c r="H538" s="54">
        <v>45811</v>
      </c>
      <c r="I538" s="56" t="s">
        <v>15856</v>
      </c>
      <c r="K538" s="55" t="s">
        <v>11549</v>
      </c>
      <c r="L538" s="55" t="s">
        <v>13153</v>
      </c>
      <c r="M538" s="54">
        <v>45811</v>
      </c>
      <c r="N538" s="55" t="s">
        <v>11064</v>
      </c>
      <c r="O538" s="56" t="str">
        <f>VLOOKUP(N538,Sheet1!$B:$C,2,0)</f>
        <v>CHI NHÁNH ĐÀ NẴNG - CÔNG TY CỔ PHẦN DỊCH VỤ THƯƠNG MẠI TỔNG HỢP WINCOMMERCE</v>
      </c>
      <c r="Q538" s="56" t="str">
        <f>VLOOKUP(N538,Sheet1!$B:$D,3,0)</f>
        <v>0104918404-009</v>
      </c>
      <c r="U538" s="55" t="s">
        <v>12742</v>
      </c>
      <c r="X538" s="55" t="s">
        <v>10934</v>
      </c>
      <c r="Y538" s="56" t="str">
        <f>VLOOKUP(X538,Sheet2!$B:$C,2,0)</f>
        <v>Gà muối 500g</v>
      </c>
      <c r="AA538" s="53" t="s">
        <v>11550</v>
      </c>
      <c r="AB538" s="53" t="s">
        <v>11551</v>
      </c>
      <c r="AD538" s="24">
        <v>1</v>
      </c>
      <c r="AF538" s="24">
        <v>111058</v>
      </c>
      <c r="AG538" s="74">
        <f t="shared" si="8"/>
        <v>111058</v>
      </c>
      <c r="AK538" s="59">
        <v>8</v>
      </c>
      <c r="AN538" s="61" t="s">
        <v>11552</v>
      </c>
      <c r="AP538" s="62" t="s">
        <v>11553</v>
      </c>
      <c r="AQ538" s="62" t="s">
        <v>11554</v>
      </c>
      <c r="AR538" s="62" t="s">
        <v>11555</v>
      </c>
    </row>
    <row r="539" spans="3:44" x14ac:dyDescent="0.25">
      <c r="C539" s="53" t="s">
        <v>11547</v>
      </c>
      <c r="D539" s="53" t="s">
        <v>11548</v>
      </c>
      <c r="E539" s="54">
        <v>45811</v>
      </c>
      <c r="F539" s="54">
        <v>45811</v>
      </c>
      <c r="G539" s="55" t="s">
        <v>1185</v>
      </c>
      <c r="H539" s="54">
        <v>45811</v>
      </c>
      <c r="I539" s="56" t="s">
        <v>15857</v>
      </c>
      <c r="K539" s="55" t="s">
        <v>11549</v>
      </c>
      <c r="L539" s="55" t="s">
        <v>11717</v>
      </c>
      <c r="M539" s="54">
        <v>45811</v>
      </c>
      <c r="N539" s="55" t="s">
        <v>11199</v>
      </c>
      <c r="O539" s="56" t="str">
        <f>VLOOKUP(N539,Sheet1!$B:$C,2,0)</f>
        <v>CHI NHÁNH QUẢNG BÌNH - CÔNG TY CỔ PHẦN DỊCH VỤ THƯƠNG MẠI TỔNG HỢP WINCOMMERCE</v>
      </c>
      <c r="Q539" s="56" t="str">
        <f>VLOOKUP(N539,Sheet1!$B:$D,3,0)</f>
        <v>0104918404-045</v>
      </c>
      <c r="U539" s="55" t="s">
        <v>12038</v>
      </c>
      <c r="X539" s="55" t="s">
        <v>10927</v>
      </c>
      <c r="Y539" s="56" t="str">
        <f>VLOOKUP(X539,Sheet2!$B:$C,2,0)</f>
        <v>Giò lụa cây 250g</v>
      </c>
      <c r="AA539" s="53" t="s">
        <v>11550</v>
      </c>
      <c r="AB539" s="53" t="s">
        <v>11551</v>
      </c>
      <c r="AD539" s="24">
        <v>4</v>
      </c>
      <c r="AF539" s="24">
        <v>49500</v>
      </c>
      <c r="AG539" s="74">
        <f t="shared" si="8"/>
        <v>198000</v>
      </c>
      <c r="AK539" s="59">
        <v>8</v>
      </c>
      <c r="AN539" s="61" t="s">
        <v>11552</v>
      </c>
      <c r="AP539" s="62" t="s">
        <v>11553</v>
      </c>
      <c r="AQ539" s="62" t="s">
        <v>11554</v>
      </c>
      <c r="AR539" s="62" t="s">
        <v>11555</v>
      </c>
    </row>
    <row r="540" spans="3:44" x14ac:dyDescent="0.25">
      <c r="C540" s="53" t="s">
        <v>11547</v>
      </c>
      <c r="D540" s="53" t="s">
        <v>11548</v>
      </c>
      <c r="E540" s="54">
        <v>45811</v>
      </c>
      <c r="F540" s="54">
        <v>45811</v>
      </c>
      <c r="G540" s="55" t="s">
        <v>1759</v>
      </c>
      <c r="H540" s="54">
        <v>45811</v>
      </c>
      <c r="I540" s="56" t="s">
        <v>15858</v>
      </c>
      <c r="K540" s="55" t="s">
        <v>11549</v>
      </c>
      <c r="L540" s="55" t="s">
        <v>11373</v>
      </c>
      <c r="M540" s="54">
        <v>45811</v>
      </c>
      <c r="N540" s="55" t="s">
        <v>11044</v>
      </c>
      <c r="O540" s="56" t="str">
        <f>VLOOKUP(N540,Sheet1!$B:$C,2,0)</f>
        <v>CHI NHÁNH HÀ TĨNH - CÔNG TY CỔ PHẦN DỊCH VỤ THƯƠNG MẠI TỔNG HỢP WINCOMMERCE</v>
      </c>
      <c r="Q540" s="56" t="str">
        <f>VLOOKUP(N540,Sheet1!$B:$D,3,0)</f>
        <v>0104918404-004</v>
      </c>
      <c r="U540" s="55" t="s">
        <v>12029</v>
      </c>
      <c r="X540" s="55" t="s">
        <v>10983</v>
      </c>
      <c r="Y540" s="56" t="str">
        <f>VLOOKUP(X540,Sheet2!$B:$C,2,0)</f>
        <v>Mọc Nấm Hương 250g</v>
      </c>
      <c r="AA540" s="53" t="s">
        <v>11550</v>
      </c>
      <c r="AB540" s="53" t="s">
        <v>11551</v>
      </c>
      <c r="AD540" s="24">
        <v>1</v>
      </c>
      <c r="AF540" s="24">
        <v>46000</v>
      </c>
      <c r="AG540" s="74">
        <f t="shared" si="8"/>
        <v>46000</v>
      </c>
      <c r="AK540" s="59">
        <v>8</v>
      </c>
      <c r="AN540" s="61" t="s">
        <v>11552</v>
      </c>
      <c r="AP540" s="62" t="s">
        <v>11553</v>
      </c>
      <c r="AQ540" s="62" t="s">
        <v>11554</v>
      </c>
      <c r="AR540" s="62" t="s">
        <v>11555</v>
      </c>
    </row>
    <row r="541" spans="3:44" x14ac:dyDescent="0.25">
      <c r="C541" s="53" t="s">
        <v>11547</v>
      </c>
      <c r="D541" s="53" t="s">
        <v>11548</v>
      </c>
      <c r="E541" s="54">
        <v>45811</v>
      </c>
      <c r="F541" s="54">
        <v>45811</v>
      </c>
      <c r="G541" s="55" t="s">
        <v>1399</v>
      </c>
      <c r="H541" s="54">
        <v>45811</v>
      </c>
      <c r="I541" s="56" t="s">
        <v>15859</v>
      </c>
      <c r="K541" s="55" t="s">
        <v>11549</v>
      </c>
      <c r="L541" s="55" t="s">
        <v>13630</v>
      </c>
      <c r="M541" s="54">
        <v>45811</v>
      </c>
      <c r="N541" s="55" t="s">
        <v>11064</v>
      </c>
      <c r="O541" s="56" t="str">
        <f>VLOOKUP(N541,Sheet1!$B:$C,2,0)</f>
        <v>CHI NHÁNH ĐÀ NẴNG - CÔNG TY CỔ PHẦN DỊCH VỤ THƯƠNG MẠI TỔNG HỢP WINCOMMERCE</v>
      </c>
      <c r="Q541" s="56" t="str">
        <f>VLOOKUP(N541,Sheet1!$B:$D,3,0)</f>
        <v>0104918404-009</v>
      </c>
      <c r="U541" s="55" t="s">
        <v>12013</v>
      </c>
      <c r="X541" s="55" t="s">
        <v>10938</v>
      </c>
      <c r="Y541" s="56" t="str">
        <f>VLOOKUP(X541,Sheet2!$B:$C,2,0)</f>
        <v>Giò Tai Lưỡi Xào 250g</v>
      </c>
      <c r="AA541" s="53" t="s">
        <v>11550</v>
      </c>
      <c r="AB541" s="53" t="s">
        <v>11551</v>
      </c>
      <c r="AD541" s="24">
        <v>2</v>
      </c>
      <c r="AF541" s="24">
        <v>50182</v>
      </c>
      <c r="AG541" s="74">
        <f t="shared" si="8"/>
        <v>100364</v>
      </c>
      <c r="AK541" s="59">
        <v>8</v>
      </c>
      <c r="AN541" s="61" t="s">
        <v>11552</v>
      </c>
      <c r="AP541" s="62" t="s">
        <v>11553</v>
      </c>
      <c r="AQ541" s="62" t="s">
        <v>11554</v>
      </c>
      <c r="AR541" s="62" t="s">
        <v>11555</v>
      </c>
    </row>
    <row r="542" spans="3:44" x14ac:dyDescent="0.25">
      <c r="C542" s="53" t="s">
        <v>11547</v>
      </c>
      <c r="D542" s="53" t="s">
        <v>11548</v>
      </c>
      <c r="E542" s="54">
        <v>45811</v>
      </c>
      <c r="F542" s="54">
        <v>45811</v>
      </c>
      <c r="G542" s="55" t="s">
        <v>1795</v>
      </c>
      <c r="H542" s="54">
        <v>45811</v>
      </c>
      <c r="I542" s="56" t="s">
        <v>15860</v>
      </c>
      <c r="K542" s="55" t="s">
        <v>11549</v>
      </c>
      <c r="L542" s="55" t="s">
        <v>13631</v>
      </c>
      <c r="M542" s="54">
        <v>45811</v>
      </c>
      <c r="N542" s="55" t="s">
        <v>11268</v>
      </c>
      <c r="O542" s="56" t="str">
        <f>VLOOKUP(N542,Sheet1!$B:$C,2,0)</f>
        <v>CHI NHÁNH TIỀN GIANG - CÔNG TY CỔ PHẦN DỊCH VỤ THƯƠNG MẠI TỔNG HỢP WINCOMMERCE</v>
      </c>
      <c r="Q542" s="56" t="str">
        <f>VLOOKUP(N542,Sheet1!$B:$D,3,0)</f>
        <v>0104918404-063</v>
      </c>
      <c r="U542" s="55" t="s">
        <v>12056</v>
      </c>
      <c r="X542" s="55" t="s">
        <v>10934</v>
      </c>
      <c r="Y542" s="56" t="str">
        <f>VLOOKUP(X542,Sheet2!$B:$C,2,0)</f>
        <v>Gà muối 500g</v>
      </c>
      <c r="AA542" s="53" t="s">
        <v>11550</v>
      </c>
      <c r="AB542" s="53" t="s">
        <v>11551</v>
      </c>
      <c r="AD542" s="24">
        <v>1</v>
      </c>
      <c r="AF542" s="24">
        <v>111058</v>
      </c>
      <c r="AG542" s="74">
        <f t="shared" si="8"/>
        <v>111058</v>
      </c>
      <c r="AK542" s="59">
        <v>8</v>
      </c>
      <c r="AN542" s="61" t="s">
        <v>11552</v>
      </c>
      <c r="AP542" s="62" t="s">
        <v>11553</v>
      </c>
      <c r="AQ542" s="62" t="s">
        <v>11554</v>
      </c>
      <c r="AR542" s="62" t="s">
        <v>11555</v>
      </c>
    </row>
    <row r="543" spans="3:44" x14ac:dyDescent="0.25">
      <c r="C543" s="53" t="s">
        <v>11547</v>
      </c>
      <c r="D543" s="53" t="s">
        <v>11548</v>
      </c>
      <c r="E543" s="54">
        <v>45811</v>
      </c>
      <c r="F543" s="54">
        <v>45811</v>
      </c>
      <c r="G543" s="55" t="s">
        <v>1795</v>
      </c>
      <c r="H543" s="54">
        <v>45811</v>
      </c>
      <c r="I543" s="56" t="s">
        <v>15860</v>
      </c>
      <c r="K543" s="55" t="s">
        <v>11549</v>
      </c>
      <c r="L543" s="55" t="s">
        <v>13631</v>
      </c>
      <c r="M543" s="54">
        <v>45811</v>
      </c>
      <c r="N543" s="55" t="s">
        <v>11268</v>
      </c>
      <c r="O543" s="56" t="str">
        <f>VLOOKUP(N543,Sheet1!$B:$C,2,0)</f>
        <v>CHI NHÁNH TIỀN GIANG - CÔNG TY CỔ PHẦN DỊCH VỤ THƯƠNG MẠI TỔNG HỢP WINCOMMERCE</v>
      </c>
      <c r="Q543" s="56" t="str">
        <f>VLOOKUP(N543,Sheet1!$B:$D,3,0)</f>
        <v>0104918404-063</v>
      </c>
      <c r="U543" s="55" t="s">
        <v>12056</v>
      </c>
      <c r="X543" s="55" t="s">
        <v>11010</v>
      </c>
      <c r="Y543" s="56" t="str">
        <f>VLOOKUP(X543,Sheet2!$B:$C,2,0)</f>
        <v>Tai heo muối 200g</v>
      </c>
      <c r="AA543" s="53" t="s">
        <v>11550</v>
      </c>
      <c r="AB543" s="53" t="s">
        <v>11551</v>
      </c>
      <c r="AD543" s="24">
        <v>4</v>
      </c>
      <c r="AF543" s="24">
        <v>55595</v>
      </c>
      <c r="AG543" s="74">
        <f t="shared" si="8"/>
        <v>222380</v>
      </c>
      <c r="AK543" s="59">
        <v>8</v>
      </c>
      <c r="AN543" s="61" t="s">
        <v>11552</v>
      </c>
      <c r="AP543" s="62" t="s">
        <v>11553</v>
      </c>
      <c r="AQ543" s="62" t="s">
        <v>11554</v>
      </c>
      <c r="AR543" s="62" t="s">
        <v>11555</v>
      </c>
    </row>
    <row r="544" spans="3:44" x14ac:dyDescent="0.25">
      <c r="C544" s="53" t="s">
        <v>11547</v>
      </c>
      <c r="D544" s="53" t="s">
        <v>11548</v>
      </c>
      <c r="E544" s="54">
        <v>45811</v>
      </c>
      <c r="F544" s="54">
        <v>45811</v>
      </c>
      <c r="G544" s="55" t="s">
        <v>1677</v>
      </c>
      <c r="H544" s="54">
        <v>45811</v>
      </c>
      <c r="I544" s="56" t="s">
        <v>15861</v>
      </c>
      <c r="K544" s="55" t="s">
        <v>11549</v>
      </c>
      <c r="L544" s="55" t="s">
        <v>13632</v>
      </c>
      <c r="M544" s="54">
        <v>45811</v>
      </c>
      <c r="N544" s="55" t="s">
        <v>11034</v>
      </c>
      <c r="O544" s="56" t="str">
        <f>VLOOKUP(N544,Sheet1!$B:$C,2,0)</f>
        <v>CHI NHÁNH HÀ NỘI - CÔNG TY CỔ PHẦN DỊCH VỤ THƯƠNG MẠI TỔNG HỢP WINCOMMERCE</v>
      </c>
      <c r="Q544" s="56" t="str">
        <f>VLOOKUP(N544,Sheet1!$B:$D,3,0)</f>
        <v>0104918404-002</v>
      </c>
      <c r="U544" s="55" t="s">
        <v>13072</v>
      </c>
      <c r="X544" s="55" t="s">
        <v>10983</v>
      </c>
      <c r="Y544" s="56" t="str">
        <f>VLOOKUP(X544,Sheet2!$B:$C,2,0)</f>
        <v>Mọc Nấm Hương 250g</v>
      </c>
      <c r="AA544" s="53" t="s">
        <v>11550</v>
      </c>
      <c r="AB544" s="53" t="s">
        <v>11551</v>
      </c>
      <c r="AD544" s="24">
        <v>4</v>
      </c>
      <c r="AF544" s="24">
        <v>46000</v>
      </c>
      <c r="AG544" s="74">
        <f t="shared" si="8"/>
        <v>184000</v>
      </c>
      <c r="AK544" s="59">
        <v>8</v>
      </c>
      <c r="AN544" s="61" t="s">
        <v>11552</v>
      </c>
      <c r="AP544" s="62" t="s">
        <v>11553</v>
      </c>
      <c r="AQ544" s="62" t="s">
        <v>11554</v>
      </c>
      <c r="AR544" s="62" t="s">
        <v>11555</v>
      </c>
    </row>
    <row r="545" spans="3:44" x14ac:dyDescent="0.25">
      <c r="C545" s="53" t="s">
        <v>11547</v>
      </c>
      <c r="D545" s="53" t="s">
        <v>11548</v>
      </c>
      <c r="E545" s="54">
        <v>45811</v>
      </c>
      <c r="F545" s="54">
        <v>45811</v>
      </c>
      <c r="G545" s="55" t="s">
        <v>1177</v>
      </c>
      <c r="H545" s="54">
        <v>45811</v>
      </c>
      <c r="I545" s="56" t="s">
        <v>15862</v>
      </c>
      <c r="K545" s="55" t="s">
        <v>11549</v>
      </c>
      <c r="L545" s="55" t="s">
        <v>13633</v>
      </c>
      <c r="M545" s="54">
        <v>45811</v>
      </c>
      <c r="N545" s="55" t="s">
        <v>11129</v>
      </c>
      <c r="O545" s="56" t="str">
        <f>VLOOKUP(N545,Sheet1!$B:$C,2,0)</f>
        <v>CHI NHÁNH HẢI PHÒNG - CÔNG TY CỔ PHẦN DỊCH VỤ THƯƠNG MẠI TỔNG HỢP WINCOMMERCE</v>
      </c>
      <c r="Q545" s="56" t="str">
        <f>VLOOKUP(N545,Sheet1!$B:$D,3,0)</f>
        <v>0104918404-025</v>
      </c>
      <c r="U545" s="55" t="s">
        <v>11994</v>
      </c>
      <c r="X545" s="55" t="s">
        <v>10936</v>
      </c>
      <c r="Y545" s="56" t="str">
        <f>VLOOKUP(X545,Sheet2!$B:$C,2,0)</f>
        <v>Giò sụn gà 250g</v>
      </c>
      <c r="AA545" s="53" t="s">
        <v>11550</v>
      </c>
      <c r="AB545" s="53" t="s">
        <v>11551</v>
      </c>
      <c r="AD545" s="24">
        <v>9</v>
      </c>
      <c r="AF545" s="24">
        <v>50400</v>
      </c>
      <c r="AG545" s="74">
        <f t="shared" si="8"/>
        <v>453600</v>
      </c>
      <c r="AK545" s="59">
        <v>8</v>
      </c>
      <c r="AN545" s="61" t="s">
        <v>11552</v>
      </c>
      <c r="AP545" s="62" t="s">
        <v>11553</v>
      </c>
      <c r="AQ545" s="62" t="s">
        <v>11554</v>
      </c>
      <c r="AR545" s="62" t="s">
        <v>11555</v>
      </c>
    </row>
    <row r="546" spans="3:44" x14ac:dyDescent="0.25">
      <c r="C546" s="53" t="s">
        <v>11547</v>
      </c>
      <c r="D546" s="53" t="s">
        <v>11548</v>
      </c>
      <c r="E546" s="54">
        <v>45811</v>
      </c>
      <c r="F546" s="54">
        <v>45811</v>
      </c>
      <c r="G546" s="55" t="s">
        <v>1631</v>
      </c>
      <c r="H546" s="54">
        <v>45811</v>
      </c>
      <c r="I546" s="56" t="s">
        <v>15863</v>
      </c>
      <c r="K546" s="55" t="s">
        <v>11549</v>
      </c>
      <c r="L546" s="55" t="s">
        <v>13634</v>
      </c>
      <c r="M546" s="54">
        <v>45811</v>
      </c>
      <c r="N546" s="55" t="s">
        <v>11154</v>
      </c>
      <c r="O546" s="56" t="str">
        <f>VLOOKUP(N546,Sheet1!$B:$C,2,0)</f>
        <v>CHI NHÁNH BẮC NINH - CÔNG TY CỔ PHẦN DỊCH VỤ THƯƠNG MẠI TỔNG HỢP WINCOMMERCE</v>
      </c>
      <c r="Q546" s="56" t="str">
        <f>VLOOKUP(N546,Sheet1!$B:$D,3,0)</f>
        <v>0104918404-031</v>
      </c>
      <c r="U546" s="55" t="s">
        <v>12210</v>
      </c>
      <c r="X546" s="55" t="s">
        <v>10934</v>
      </c>
      <c r="Y546" s="56" t="str">
        <f>VLOOKUP(X546,Sheet2!$B:$C,2,0)</f>
        <v>Gà muối 500g</v>
      </c>
      <c r="AA546" s="53" t="s">
        <v>11550</v>
      </c>
      <c r="AB546" s="53" t="s">
        <v>11551</v>
      </c>
      <c r="AD546" s="24">
        <v>1</v>
      </c>
      <c r="AF546" s="24">
        <v>111058</v>
      </c>
      <c r="AG546" s="74">
        <f t="shared" si="8"/>
        <v>111058</v>
      </c>
      <c r="AK546" s="59">
        <v>8</v>
      </c>
      <c r="AN546" s="61" t="s">
        <v>11552</v>
      </c>
      <c r="AP546" s="62" t="s">
        <v>11553</v>
      </c>
      <c r="AQ546" s="62" t="s">
        <v>11554</v>
      </c>
      <c r="AR546" s="62" t="s">
        <v>11555</v>
      </c>
    </row>
    <row r="547" spans="3:44" x14ac:dyDescent="0.25">
      <c r="C547" s="53" t="s">
        <v>11547</v>
      </c>
      <c r="D547" s="53" t="s">
        <v>11548</v>
      </c>
      <c r="E547" s="54">
        <v>45811</v>
      </c>
      <c r="F547" s="54">
        <v>45811</v>
      </c>
      <c r="G547" s="55" t="s">
        <v>1235</v>
      </c>
      <c r="H547" s="54">
        <v>45811</v>
      </c>
      <c r="I547" s="56" t="s">
        <v>15864</v>
      </c>
      <c r="K547" s="55" t="s">
        <v>11549</v>
      </c>
      <c r="L547" s="55" t="s">
        <v>13635</v>
      </c>
      <c r="M547" s="54">
        <v>45811</v>
      </c>
      <c r="N547" s="55" t="s">
        <v>11104</v>
      </c>
      <c r="O547" s="56" t="str">
        <f>VLOOKUP(N547,Sheet1!$B:$C,2,0)</f>
        <v>CHI NHÁNH THANH HÓA - CÔNG TY CỔ PHẦN DỊCH VỤ THƯƠNG MẠI TỔNG HỢP WINCOMMERCE</v>
      </c>
      <c r="Q547" s="56" t="str">
        <f>VLOOKUP(N547,Sheet1!$B:$D,3,0)</f>
        <v>0104918404-020</v>
      </c>
      <c r="U547" s="55" t="s">
        <v>12409</v>
      </c>
      <c r="X547" s="55" t="s">
        <v>10897</v>
      </c>
      <c r="Y547" s="56" t="str">
        <f>VLOOKUP(X547,Sheet2!$B:$C,2,0)</f>
        <v>Chả nướng 300g</v>
      </c>
      <c r="AA547" s="53" t="s">
        <v>11550</v>
      </c>
      <c r="AB547" s="53" t="s">
        <v>11551</v>
      </c>
      <c r="AD547" s="24">
        <v>3</v>
      </c>
      <c r="AF547" s="24">
        <v>56760</v>
      </c>
      <c r="AG547" s="74">
        <f t="shared" si="8"/>
        <v>170280</v>
      </c>
      <c r="AK547" s="59">
        <v>8</v>
      </c>
      <c r="AN547" s="61" t="s">
        <v>11552</v>
      </c>
      <c r="AP547" s="62" t="s">
        <v>11553</v>
      </c>
      <c r="AQ547" s="62" t="s">
        <v>11554</v>
      </c>
      <c r="AR547" s="62" t="s">
        <v>11555</v>
      </c>
    </row>
    <row r="548" spans="3:44" x14ac:dyDescent="0.25">
      <c r="C548" s="53" t="s">
        <v>11547</v>
      </c>
      <c r="D548" s="53" t="s">
        <v>11548</v>
      </c>
      <c r="E548" s="54">
        <v>45811</v>
      </c>
      <c r="F548" s="54">
        <v>45811</v>
      </c>
      <c r="G548" s="55" t="s">
        <v>1143</v>
      </c>
      <c r="H548" s="54">
        <v>45811</v>
      </c>
      <c r="I548" s="56" t="s">
        <v>15865</v>
      </c>
      <c r="K548" s="55" t="s">
        <v>11549</v>
      </c>
      <c r="L548" s="55" t="s">
        <v>13636</v>
      </c>
      <c r="M548" s="54">
        <v>45811</v>
      </c>
      <c r="N548" s="55" t="s">
        <v>11034</v>
      </c>
      <c r="O548" s="56" t="str">
        <f>VLOOKUP(N548,Sheet1!$B:$C,2,0)</f>
        <v>CHI NHÁNH HÀ NỘI - CÔNG TY CỔ PHẦN DỊCH VỤ THƯƠNG MẠI TỔNG HỢP WINCOMMERCE</v>
      </c>
      <c r="Q548" s="56" t="str">
        <f>VLOOKUP(N548,Sheet1!$B:$D,3,0)</f>
        <v>0104918404-002</v>
      </c>
      <c r="U548" s="55" t="s">
        <v>11889</v>
      </c>
      <c r="X548" s="55" t="s">
        <v>10883</v>
      </c>
      <c r="Y548" s="56" t="str">
        <f>VLOOKUP(X548,Sheet2!$B:$C,2,0)</f>
        <v>Chân giò heo muối 300g</v>
      </c>
      <c r="AA548" s="53" t="s">
        <v>11550</v>
      </c>
      <c r="AB548" s="53" t="s">
        <v>11551</v>
      </c>
      <c r="AD548" s="24">
        <v>1</v>
      </c>
      <c r="AF548" s="24">
        <v>60213</v>
      </c>
      <c r="AG548" s="74">
        <f t="shared" si="8"/>
        <v>60213</v>
      </c>
      <c r="AK548" s="59">
        <v>8</v>
      </c>
      <c r="AN548" s="61" t="s">
        <v>11552</v>
      </c>
      <c r="AP548" s="62" t="s">
        <v>11553</v>
      </c>
      <c r="AQ548" s="62" t="s">
        <v>11554</v>
      </c>
      <c r="AR548" s="62" t="s">
        <v>11555</v>
      </c>
    </row>
    <row r="549" spans="3:44" x14ac:dyDescent="0.25">
      <c r="C549" s="53" t="s">
        <v>11547</v>
      </c>
      <c r="D549" s="53" t="s">
        <v>11548</v>
      </c>
      <c r="E549" s="54">
        <v>45811</v>
      </c>
      <c r="F549" s="54">
        <v>45811</v>
      </c>
      <c r="G549" s="55" t="s">
        <v>1143</v>
      </c>
      <c r="H549" s="54">
        <v>45811</v>
      </c>
      <c r="I549" s="56" t="s">
        <v>15865</v>
      </c>
      <c r="K549" s="55" t="s">
        <v>11549</v>
      </c>
      <c r="L549" s="55" t="s">
        <v>13636</v>
      </c>
      <c r="M549" s="54">
        <v>45811</v>
      </c>
      <c r="N549" s="55" t="s">
        <v>11034</v>
      </c>
      <c r="O549" s="56" t="str">
        <f>VLOOKUP(N549,Sheet1!$B:$C,2,0)</f>
        <v>CHI NHÁNH HÀ NỘI - CÔNG TY CỔ PHẦN DỊCH VỤ THƯƠNG MẠI TỔNG HỢP WINCOMMERCE</v>
      </c>
      <c r="Q549" s="56" t="str">
        <f>VLOOKUP(N549,Sheet1!$B:$D,3,0)</f>
        <v>0104918404-002</v>
      </c>
      <c r="U549" s="55" t="s">
        <v>11889</v>
      </c>
      <c r="X549" s="55" t="s">
        <v>11010</v>
      </c>
      <c r="Y549" s="56" t="str">
        <f>VLOOKUP(X549,Sheet2!$B:$C,2,0)</f>
        <v>Tai heo muối 200g</v>
      </c>
      <c r="AA549" s="53" t="s">
        <v>11550</v>
      </c>
      <c r="AB549" s="53" t="s">
        <v>11551</v>
      </c>
      <c r="AD549" s="24">
        <v>1</v>
      </c>
      <c r="AF549" s="24">
        <v>55595</v>
      </c>
      <c r="AG549" s="74">
        <f t="shared" si="8"/>
        <v>55595</v>
      </c>
      <c r="AK549" s="59">
        <v>8</v>
      </c>
      <c r="AN549" s="61" t="s">
        <v>11552</v>
      </c>
      <c r="AP549" s="62" t="s">
        <v>11553</v>
      </c>
      <c r="AQ549" s="62" t="s">
        <v>11554</v>
      </c>
      <c r="AR549" s="62" t="s">
        <v>11555</v>
      </c>
    </row>
    <row r="550" spans="3:44" x14ac:dyDescent="0.25">
      <c r="C550" s="53" t="s">
        <v>11547</v>
      </c>
      <c r="D550" s="53" t="s">
        <v>11548</v>
      </c>
      <c r="E550" s="54">
        <v>45811</v>
      </c>
      <c r="F550" s="54">
        <v>45811</v>
      </c>
      <c r="G550" s="55" t="s">
        <v>1635</v>
      </c>
      <c r="H550" s="54">
        <v>45811</v>
      </c>
      <c r="I550" s="56" t="s">
        <v>15866</v>
      </c>
      <c r="K550" s="55" t="s">
        <v>11549</v>
      </c>
      <c r="L550" s="55" t="s">
        <v>11368</v>
      </c>
      <c r="M550" s="54">
        <v>45811</v>
      </c>
      <c r="N550" s="55" t="s">
        <v>11154</v>
      </c>
      <c r="O550" s="56" t="str">
        <f>VLOOKUP(N550,Sheet1!$B:$C,2,0)</f>
        <v>CHI NHÁNH BẮC NINH - CÔNG TY CỔ PHẦN DỊCH VỤ THƯƠNG MẠI TỔNG HỢP WINCOMMERCE</v>
      </c>
      <c r="Q550" s="56" t="str">
        <f>VLOOKUP(N550,Sheet1!$B:$D,3,0)</f>
        <v>0104918404-031</v>
      </c>
      <c r="U550" s="55" t="s">
        <v>15298</v>
      </c>
      <c r="X550" s="55" t="s">
        <v>10983</v>
      </c>
      <c r="Y550" s="56" t="str">
        <f>VLOOKUP(X550,Sheet2!$B:$C,2,0)</f>
        <v>Mọc Nấm Hương 250g</v>
      </c>
      <c r="AA550" s="53" t="s">
        <v>11550</v>
      </c>
      <c r="AB550" s="53" t="s">
        <v>11551</v>
      </c>
      <c r="AD550" s="24">
        <v>2</v>
      </c>
      <c r="AF550" s="24">
        <v>46000</v>
      </c>
      <c r="AG550" s="74">
        <f t="shared" si="8"/>
        <v>92000</v>
      </c>
      <c r="AK550" s="59">
        <v>8</v>
      </c>
      <c r="AN550" s="61" t="s">
        <v>11552</v>
      </c>
      <c r="AP550" s="62" t="s">
        <v>11553</v>
      </c>
      <c r="AQ550" s="62" t="s">
        <v>11554</v>
      </c>
      <c r="AR550" s="62" t="s">
        <v>11555</v>
      </c>
    </row>
    <row r="551" spans="3:44" x14ac:dyDescent="0.25">
      <c r="C551" s="53" t="s">
        <v>11547</v>
      </c>
      <c r="D551" s="53" t="s">
        <v>11548</v>
      </c>
      <c r="E551" s="54">
        <v>45811</v>
      </c>
      <c r="F551" s="54">
        <v>45811</v>
      </c>
      <c r="G551" s="55" t="s">
        <v>1635</v>
      </c>
      <c r="H551" s="54">
        <v>45811</v>
      </c>
      <c r="I551" s="56" t="s">
        <v>15866</v>
      </c>
      <c r="K551" s="55" t="s">
        <v>11549</v>
      </c>
      <c r="L551" s="55" t="s">
        <v>11368</v>
      </c>
      <c r="M551" s="54">
        <v>45811</v>
      </c>
      <c r="N551" s="55" t="s">
        <v>11154</v>
      </c>
      <c r="O551" s="56" t="str">
        <f>VLOOKUP(N551,Sheet1!$B:$C,2,0)</f>
        <v>CHI NHÁNH BẮC NINH - CÔNG TY CỔ PHẦN DỊCH VỤ THƯƠNG MẠI TỔNG HỢP WINCOMMERCE</v>
      </c>
      <c r="Q551" s="56" t="str">
        <f>VLOOKUP(N551,Sheet1!$B:$D,3,0)</f>
        <v>0104918404-031</v>
      </c>
      <c r="U551" s="55" t="s">
        <v>15298</v>
      </c>
      <c r="X551" s="55" t="s">
        <v>10938</v>
      </c>
      <c r="Y551" s="56" t="str">
        <f>VLOOKUP(X551,Sheet2!$B:$C,2,0)</f>
        <v>Giò Tai Lưỡi Xào 250g</v>
      </c>
      <c r="AA551" s="53" t="s">
        <v>11550</v>
      </c>
      <c r="AB551" s="53" t="s">
        <v>11551</v>
      </c>
      <c r="AD551" s="24">
        <v>1</v>
      </c>
      <c r="AF551" s="24">
        <v>50182</v>
      </c>
      <c r="AG551" s="74">
        <f t="shared" si="8"/>
        <v>50182</v>
      </c>
      <c r="AK551" s="59">
        <v>8</v>
      </c>
      <c r="AN551" s="61" t="s">
        <v>11552</v>
      </c>
      <c r="AP551" s="62" t="s">
        <v>11553</v>
      </c>
      <c r="AQ551" s="62" t="s">
        <v>11554</v>
      </c>
      <c r="AR551" s="62" t="s">
        <v>11555</v>
      </c>
    </row>
    <row r="552" spans="3:44" x14ac:dyDescent="0.25">
      <c r="C552" s="53" t="s">
        <v>11547</v>
      </c>
      <c r="D552" s="53" t="s">
        <v>11548</v>
      </c>
      <c r="E552" s="54">
        <v>45811</v>
      </c>
      <c r="F552" s="54">
        <v>45811</v>
      </c>
      <c r="G552" s="55" t="s">
        <v>1635</v>
      </c>
      <c r="H552" s="54">
        <v>45811</v>
      </c>
      <c r="I552" s="56" t="s">
        <v>15866</v>
      </c>
      <c r="K552" s="55" t="s">
        <v>11549</v>
      </c>
      <c r="L552" s="55" t="s">
        <v>11368</v>
      </c>
      <c r="M552" s="54">
        <v>45811</v>
      </c>
      <c r="N552" s="55" t="s">
        <v>11154</v>
      </c>
      <c r="O552" s="56" t="str">
        <f>VLOOKUP(N552,Sheet1!$B:$C,2,0)</f>
        <v>CHI NHÁNH BẮC NINH - CÔNG TY CỔ PHẦN DỊCH VỤ THƯƠNG MẠI TỔNG HỢP WINCOMMERCE</v>
      </c>
      <c r="Q552" s="56" t="str">
        <f>VLOOKUP(N552,Sheet1!$B:$D,3,0)</f>
        <v>0104918404-031</v>
      </c>
      <c r="U552" s="55" t="s">
        <v>15298</v>
      </c>
      <c r="X552" s="55" t="s">
        <v>10881</v>
      </c>
      <c r="Y552" s="56" t="str">
        <f>VLOOKUP(X552,Sheet2!$B:$C,2,0)</f>
        <v>Chả cốm 300g</v>
      </c>
      <c r="AA552" s="53" t="s">
        <v>11550</v>
      </c>
      <c r="AB552" s="53" t="s">
        <v>11551</v>
      </c>
      <c r="AD552" s="24">
        <v>3</v>
      </c>
      <c r="AF552" s="24">
        <v>60885</v>
      </c>
      <c r="AG552" s="74">
        <f t="shared" si="8"/>
        <v>182655</v>
      </c>
      <c r="AK552" s="59">
        <v>8</v>
      </c>
      <c r="AN552" s="61" t="s">
        <v>11552</v>
      </c>
      <c r="AP552" s="62" t="s">
        <v>11553</v>
      </c>
      <c r="AQ552" s="62" t="s">
        <v>11554</v>
      </c>
      <c r="AR552" s="62" t="s">
        <v>11555</v>
      </c>
    </row>
    <row r="553" spans="3:44" x14ac:dyDescent="0.25">
      <c r="C553" s="53" t="s">
        <v>11547</v>
      </c>
      <c r="D553" s="53" t="s">
        <v>11548</v>
      </c>
      <c r="E553" s="54">
        <v>45811</v>
      </c>
      <c r="F553" s="54">
        <v>45811</v>
      </c>
      <c r="G553" s="55" t="s">
        <v>1635</v>
      </c>
      <c r="H553" s="54">
        <v>45811</v>
      </c>
      <c r="I553" s="56" t="s">
        <v>15866</v>
      </c>
      <c r="K553" s="55" t="s">
        <v>11549</v>
      </c>
      <c r="L553" s="55" t="s">
        <v>11368</v>
      </c>
      <c r="M553" s="54">
        <v>45811</v>
      </c>
      <c r="N553" s="55" t="s">
        <v>11154</v>
      </c>
      <c r="O553" s="56" t="str">
        <f>VLOOKUP(N553,Sheet1!$B:$C,2,0)</f>
        <v>CHI NHÁNH BẮC NINH - CÔNG TY CỔ PHẦN DỊCH VỤ THƯƠNG MẠI TỔNG HỢP WINCOMMERCE</v>
      </c>
      <c r="Q553" s="56" t="str">
        <f>VLOOKUP(N553,Sheet1!$B:$D,3,0)</f>
        <v>0104918404-031</v>
      </c>
      <c r="U553" s="55" t="s">
        <v>15298</v>
      </c>
      <c r="X553" s="55" t="s">
        <v>10897</v>
      </c>
      <c r="Y553" s="56" t="str">
        <f>VLOOKUP(X553,Sheet2!$B:$C,2,0)</f>
        <v>Chả nướng 300g</v>
      </c>
      <c r="AA553" s="53" t="s">
        <v>11550</v>
      </c>
      <c r="AB553" s="53" t="s">
        <v>11551</v>
      </c>
      <c r="AD553" s="24">
        <v>1</v>
      </c>
      <c r="AF553" s="24">
        <v>56760</v>
      </c>
      <c r="AG553" s="74">
        <f t="shared" si="8"/>
        <v>56760</v>
      </c>
      <c r="AK553" s="59">
        <v>8</v>
      </c>
      <c r="AN553" s="61" t="s">
        <v>11552</v>
      </c>
      <c r="AP553" s="62" t="s">
        <v>11553</v>
      </c>
      <c r="AQ553" s="62" t="s">
        <v>11554</v>
      </c>
      <c r="AR553" s="62" t="s">
        <v>11555</v>
      </c>
    </row>
    <row r="554" spans="3:44" x14ac:dyDescent="0.25">
      <c r="C554" s="53" t="s">
        <v>11547</v>
      </c>
      <c r="D554" s="53" t="s">
        <v>11548</v>
      </c>
      <c r="E554" s="54">
        <v>45811</v>
      </c>
      <c r="F554" s="54">
        <v>45811</v>
      </c>
      <c r="G554" s="55" t="s">
        <v>1767</v>
      </c>
      <c r="H554" s="54">
        <v>45811</v>
      </c>
      <c r="I554" s="56" t="s">
        <v>15867</v>
      </c>
      <c r="K554" s="55" t="s">
        <v>11549</v>
      </c>
      <c r="L554" s="55" t="s">
        <v>13637</v>
      </c>
      <c r="M554" s="54">
        <v>45811</v>
      </c>
      <c r="N554" s="55" t="s">
        <v>11024</v>
      </c>
      <c r="O554" s="56" t="str">
        <f>VLOOKUP(N554,Sheet1!$B:$C,2,0)</f>
        <v>CÔNG TY CỔ PHẦN DỊCH VỤ THƯƠNG MẠI TỔNG HỢP WINCOMMERCE</v>
      </c>
      <c r="Q554" s="56" t="str">
        <f>VLOOKUP(N554,Sheet1!$B:$D,3,0)</f>
        <v>0104918404</v>
      </c>
      <c r="U554" s="55" t="s">
        <v>12823</v>
      </c>
      <c r="X554" s="55" t="s">
        <v>10881</v>
      </c>
      <c r="Y554" s="56" t="str">
        <f>VLOOKUP(X554,Sheet2!$B:$C,2,0)</f>
        <v>Chả cốm 300g</v>
      </c>
      <c r="AA554" s="53" t="s">
        <v>11550</v>
      </c>
      <c r="AB554" s="53" t="s">
        <v>11551</v>
      </c>
      <c r="AD554" s="24">
        <v>2</v>
      </c>
      <c r="AF554" s="24">
        <v>74250</v>
      </c>
      <c r="AG554" s="74">
        <f t="shared" si="8"/>
        <v>148500</v>
      </c>
      <c r="AK554" s="59">
        <v>8</v>
      </c>
      <c r="AN554" s="61" t="s">
        <v>11552</v>
      </c>
      <c r="AP554" s="62" t="s">
        <v>11553</v>
      </c>
      <c r="AQ554" s="62" t="s">
        <v>11554</v>
      </c>
      <c r="AR554" s="62" t="s">
        <v>11555</v>
      </c>
    </row>
    <row r="555" spans="3:44" x14ac:dyDescent="0.25">
      <c r="C555" s="53" t="s">
        <v>11547</v>
      </c>
      <c r="D555" s="53" t="s">
        <v>11548</v>
      </c>
      <c r="E555" s="54">
        <v>45811</v>
      </c>
      <c r="F555" s="54">
        <v>45811</v>
      </c>
      <c r="G555" s="55" t="s">
        <v>1767</v>
      </c>
      <c r="H555" s="54">
        <v>45811</v>
      </c>
      <c r="I555" s="56" t="s">
        <v>15867</v>
      </c>
      <c r="K555" s="55" t="s">
        <v>11549</v>
      </c>
      <c r="L555" s="55" t="s">
        <v>13637</v>
      </c>
      <c r="M555" s="54">
        <v>45811</v>
      </c>
      <c r="N555" s="55" t="s">
        <v>11024</v>
      </c>
      <c r="O555" s="56" t="str">
        <f>VLOOKUP(N555,Sheet1!$B:$C,2,0)</f>
        <v>CÔNG TY CỔ PHẦN DỊCH VỤ THƯƠNG MẠI TỔNG HỢP WINCOMMERCE</v>
      </c>
      <c r="Q555" s="56" t="str">
        <f>VLOOKUP(N555,Sheet1!$B:$D,3,0)</f>
        <v>0104918404</v>
      </c>
      <c r="U555" s="55" t="s">
        <v>12823</v>
      </c>
      <c r="X555" s="55" t="s">
        <v>10938</v>
      </c>
      <c r="Y555" s="56" t="str">
        <f>VLOOKUP(X555,Sheet2!$B:$C,2,0)</f>
        <v>Giò Tai Lưỡi Xào 250g</v>
      </c>
      <c r="AA555" s="53" t="s">
        <v>11550</v>
      </c>
      <c r="AB555" s="53" t="s">
        <v>11551</v>
      </c>
      <c r="AD555" s="24">
        <v>4</v>
      </c>
      <c r="AF555" s="24">
        <v>50182</v>
      </c>
      <c r="AG555" s="74">
        <f t="shared" si="8"/>
        <v>200728</v>
      </c>
      <c r="AK555" s="59">
        <v>8</v>
      </c>
      <c r="AN555" s="61" t="s">
        <v>11552</v>
      </c>
      <c r="AP555" s="62" t="s">
        <v>11553</v>
      </c>
      <c r="AQ555" s="62" t="s">
        <v>11554</v>
      </c>
      <c r="AR555" s="62" t="s">
        <v>11555</v>
      </c>
    </row>
    <row r="556" spans="3:44" x14ac:dyDescent="0.25">
      <c r="C556" s="53" t="s">
        <v>11547</v>
      </c>
      <c r="D556" s="53" t="s">
        <v>11548</v>
      </c>
      <c r="E556" s="54">
        <v>45811</v>
      </c>
      <c r="F556" s="54">
        <v>45811</v>
      </c>
      <c r="G556" s="55" t="s">
        <v>1767</v>
      </c>
      <c r="H556" s="54">
        <v>45811</v>
      </c>
      <c r="I556" s="56" t="s">
        <v>15867</v>
      </c>
      <c r="K556" s="55" t="s">
        <v>11549</v>
      </c>
      <c r="L556" s="55" t="s">
        <v>13637</v>
      </c>
      <c r="M556" s="54">
        <v>45811</v>
      </c>
      <c r="N556" s="55" t="s">
        <v>11024</v>
      </c>
      <c r="O556" s="56" t="str">
        <f>VLOOKUP(N556,Sheet1!$B:$C,2,0)</f>
        <v>CÔNG TY CỔ PHẦN DỊCH VỤ THƯƠNG MẠI TỔNG HỢP WINCOMMERCE</v>
      </c>
      <c r="Q556" s="56" t="str">
        <f>VLOOKUP(N556,Sheet1!$B:$D,3,0)</f>
        <v>0104918404</v>
      </c>
      <c r="U556" s="55" t="s">
        <v>12823</v>
      </c>
      <c r="X556" s="55" t="s">
        <v>10934</v>
      </c>
      <c r="Y556" s="56" t="str">
        <f>VLOOKUP(X556,Sheet2!$B:$C,2,0)</f>
        <v>Gà muối 500g</v>
      </c>
      <c r="AA556" s="53" t="s">
        <v>11550</v>
      </c>
      <c r="AB556" s="53" t="s">
        <v>11551</v>
      </c>
      <c r="AD556" s="24">
        <v>2</v>
      </c>
      <c r="AF556" s="24">
        <v>111058</v>
      </c>
      <c r="AG556" s="74">
        <f t="shared" si="8"/>
        <v>222116</v>
      </c>
      <c r="AK556" s="59">
        <v>8</v>
      </c>
      <c r="AN556" s="61" t="s">
        <v>11552</v>
      </c>
      <c r="AP556" s="62" t="s">
        <v>11553</v>
      </c>
      <c r="AQ556" s="62" t="s">
        <v>11554</v>
      </c>
      <c r="AR556" s="62" t="s">
        <v>11555</v>
      </c>
    </row>
    <row r="557" spans="3:44" x14ac:dyDescent="0.25">
      <c r="C557" s="53" t="s">
        <v>11547</v>
      </c>
      <c r="D557" s="53" t="s">
        <v>11548</v>
      </c>
      <c r="E557" s="54">
        <v>45811</v>
      </c>
      <c r="F557" s="54">
        <v>45811</v>
      </c>
      <c r="G557" s="55" t="s">
        <v>1155</v>
      </c>
      <c r="H557" s="54">
        <v>45811</v>
      </c>
      <c r="I557" s="56" t="s">
        <v>15868</v>
      </c>
      <c r="K557" s="55" t="s">
        <v>11549</v>
      </c>
      <c r="L557" s="55" t="s">
        <v>13638</v>
      </c>
      <c r="M557" s="54">
        <v>45811</v>
      </c>
      <c r="N557" s="55" t="s">
        <v>11144</v>
      </c>
      <c r="O557" s="56" t="str">
        <f>VLOOKUP(N557,Sheet1!$B:$C,2,0)</f>
        <v>CHI NHÁNH VĨNH PHÚC - CÔNG TY CỔ PHẦN DỊCH VỤ THƯƠNG MẠI TỔNG HỢP WINCOMMERCE</v>
      </c>
      <c r="Q557" s="56" t="str">
        <f>VLOOKUP(N557,Sheet1!$B:$D,3,0)</f>
        <v>0104918404-029</v>
      </c>
      <c r="U557" s="55" t="s">
        <v>13061</v>
      </c>
      <c r="X557" s="55" t="s">
        <v>10934</v>
      </c>
      <c r="Y557" s="56" t="str">
        <f>VLOOKUP(X557,Sheet2!$B:$C,2,0)</f>
        <v>Gà muối 500g</v>
      </c>
      <c r="AA557" s="53" t="s">
        <v>11550</v>
      </c>
      <c r="AB557" s="53" t="s">
        <v>11551</v>
      </c>
      <c r="AD557" s="24">
        <v>1</v>
      </c>
      <c r="AF557" s="24">
        <v>111058</v>
      </c>
      <c r="AG557" s="74">
        <f t="shared" si="8"/>
        <v>111058</v>
      </c>
      <c r="AK557" s="59">
        <v>8</v>
      </c>
      <c r="AN557" s="61" t="s">
        <v>11552</v>
      </c>
      <c r="AP557" s="62" t="s">
        <v>11553</v>
      </c>
      <c r="AQ557" s="62" t="s">
        <v>11554</v>
      </c>
      <c r="AR557" s="62" t="s">
        <v>11555</v>
      </c>
    </row>
    <row r="558" spans="3:44" x14ac:dyDescent="0.25">
      <c r="C558" s="53" t="s">
        <v>11547</v>
      </c>
      <c r="D558" s="53" t="s">
        <v>11548</v>
      </c>
      <c r="E558" s="54">
        <v>45811</v>
      </c>
      <c r="F558" s="54">
        <v>45811</v>
      </c>
      <c r="G558" s="55" t="s">
        <v>1323</v>
      </c>
      <c r="H558" s="54">
        <v>45811</v>
      </c>
      <c r="I558" s="56" t="s">
        <v>15869</v>
      </c>
      <c r="K558" s="55" t="s">
        <v>11549</v>
      </c>
      <c r="L558" s="55" t="s">
        <v>13639</v>
      </c>
      <c r="M558" s="54">
        <v>45811</v>
      </c>
      <c r="N558" s="55" t="s">
        <v>11024</v>
      </c>
      <c r="O558" s="56" t="str">
        <f>VLOOKUP(N558,Sheet1!$B:$C,2,0)</f>
        <v>CÔNG TY CỔ PHẦN DỊCH VỤ THƯƠNG MẠI TỔNG HỢP WINCOMMERCE</v>
      </c>
      <c r="Q558" s="56" t="str">
        <f>VLOOKUP(N558,Sheet1!$B:$D,3,0)</f>
        <v>0104918404</v>
      </c>
      <c r="U558" s="55" t="s">
        <v>15299</v>
      </c>
      <c r="X558" s="55" t="s">
        <v>10938</v>
      </c>
      <c r="Y558" s="56" t="str">
        <f>VLOOKUP(X558,Sheet2!$B:$C,2,0)</f>
        <v>Giò Tai Lưỡi Xào 250g</v>
      </c>
      <c r="AA558" s="53" t="s">
        <v>11550</v>
      </c>
      <c r="AB558" s="53" t="s">
        <v>11551</v>
      </c>
      <c r="AD558" s="24">
        <v>3</v>
      </c>
      <c r="AF558" s="24">
        <v>50182</v>
      </c>
      <c r="AG558" s="74">
        <f t="shared" si="8"/>
        <v>150546</v>
      </c>
      <c r="AK558" s="59">
        <v>8</v>
      </c>
      <c r="AN558" s="61" t="s">
        <v>11552</v>
      </c>
      <c r="AP558" s="62" t="s">
        <v>11553</v>
      </c>
      <c r="AQ558" s="62" t="s">
        <v>11554</v>
      </c>
      <c r="AR558" s="62" t="s">
        <v>11555</v>
      </c>
    </row>
    <row r="559" spans="3:44" x14ac:dyDescent="0.25">
      <c r="C559" s="53" t="s">
        <v>11547</v>
      </c>
      <c r="D559" s="53" t="s">
        <v>11548</v>
      </c>
      <c r="E559" s="54">
        <v>45811</v>
      </c>
      <c r="F559" s="54">
        <v>45811</v>
      </c>
      <c r="G559" s="55" t="s">
        <v>1323</v>
      </c>
      <c r="H559" s="54">
        <v>45811</v>
      </c>
      <c r="I559" s="56" t="s">
        <v>15869</v>
      </c>
      <c r="K559" s="55" t="s">
        <v>11549</v>
      </c>
      <c r="L559" s="55" t="s">
        <v>13639</v>
      </c>
      <c r="M559" s="54">
        <v>45811</v>
      </c>
      <c r="N559" s="55" t="s">
        <v>11024</v>
      </c>
      <c r="O559" s="56" t="str">
        <f>VLOOKUP(N559,Sheet1!$B:$C,2,0)</f>
        <v>CÔNG TY CỔ PHẦN DỊCH VỤ THƯƠNG MẠI TỔNG HỢP WINCOMMERCE</v>
      </c>
      <c r="Q559" s="56" t="str">
        <f>VLOOKUP(N559,Sheet1!$B:$D,3,0)</f>
        <v>0104918404</v>
      </c>
      <c r="U559" s="55" t="s">
        <v>15299</v>
      </c>
      <c r="X559" s="55" t="s">
        <v>10934</v>
      </c>
      <c r="Y559" s="56" t="str">
        <f>VLOOKUP(X559,Sheet2!$B:$C,2,0)</f>
        <v>Gà muối 500g</v>
      </c>
      <c r="AA559" s="53" t="s">
        <v>11550</v>
      </c>
      <c r="AB559" s="53" t="s">
        <v>11551</v>
      </c>
      <c r="AD559" s="24">
        <v>2</v>
      </c>
      <c r="AF559" s="24">
        <v>111058</v>
      </c>
      <c r="AG559" s="74">
        <f t="shared" si="8"/>
        <v>222116</v>
      </c>
      <c r="AK559" s="59">
        <v>8</v>
      </c>
      <c r="AN559" s="61" t="s">
        <v>11552</v>
      </c>
      <c r="AP559" s="62" t="s">
        <v>11553</v>
      </c>
      <c r="AQ559" s="62" t="s">
        <v>11554</v>
      </c>
      <c r="AR559" s="62" t="s">
        <v>11555</v>
      </c>
    </row>
    <row r="560" spans="3:44" x14ac:dyDescent="0.25">
      <c r="C560" s="53" t="s">
        <v>11547</v>
      </c>
      <c r="D560" s="53" t="s">
        <v>11548</v>
      </c>
      <c r="E560" s="54">
        <v>45811</v>
      </c>
      <c r="F560" s="54">
        <v>45811</v>
      </c>
      <c r="G560" s="55" t="s">
        <v>1505</v>
      </c>
      <c r="H560" s="54">
        <v>45811</v>
      </c>
      <c r="I560" s="56" t="s">
        <v>15870</v>
      </c>
      <c r="K560" s="55" t="s">
        <v>11549</v>
      </c>
      <c r="L560" s="55" t="s">
        <v>11635</v>
      </c>
      <c r="M560" s="54">
        <v>45811</v>
      </c>
      <c r="N560" s="55" t="s">
        <v>11268</v>
      </c>
      <c r="O560" s="56" t="str">
        <f>VLOOKUP(N560,Sheet1!$B:$C,2,0)</f>
        <v>CHI NHÁNH TIỀN GIANG - CÔNG TY CỔ PHẦN DỊCH VỤ THƯƠNG MẠI TỔNG HỢP WINCOMMERCE</v>
      </c>
      <c r="Q560" s="56" t="str">
        <f>VLOOKUP(N560,Sheet1!$B:$D,3,0)</f>
        <v>0104918404-063</v>
      </c>
      <c r="U560" s="55" t="s">
        <v>12549</v>
      </c>
      <c r="X560" s="55" t="s">
        <v>10927</v>
      </c>
      <c r="Y560" s="56" t="str">
        <f>VLOOKUP(X560,Sheet2!$B:$C,2,0)</f>
        <v>Giò lụa cây 250g</v>
      </c>
      <c r="AA560" s="53" t="s">
        <v>11550</v>
      </c>
      <c r="AB560" s="53" t="s">
        <v>11551</v>
      </c>
      <c r="AD560" s="24">
        <v>1</v>
      </c>
      <c r="AF560" s="24">
        <v>49500</v>
      </c>
      <c r="AG560" s="74">
        <f t="shared" si="8"/>
        <v>49500</v>
      </c>
      <c r="AK560" s="59">
        <v>8</v>
      </c>
      <c r="AN560" s="61" t="s">
        <v>11552</v>
      </c>
      <c r="AP560" s="62" t="s">
        <v>11553</v>
      </c>
      <c r="AQ560" s="62" t="s">
        <v>11554</v>
      </c>
      <c r="AR560" s="62" t="s">
        <v>11555</v>
      </c>
    </row>
    <row r="561" spans="3:44" x14ac:dyDescent="0.25">
      <c r="C561" s="53" t="s">
        <v>11547</v>
      </c>
      <c r="D561" s="53" t="s">
        <v>11548</v>
      </c>
      <c r="E561" s="54">
        <v>45811</v>
      </c>
      <c r="F561" s="54">
        <v>45811</v>
      </c>
      <c r="G561" s="55" t="s">
        <v>1505</v>
      </c>
      <c r="H561" s="54">
        <v>45811</v>
      </c>
      <c r="I561" s="56" t="s">
        <v>15870</v>
      </c>
      <c r="K561" s="55" t="s">
        <v>11549</v>
      </c>
      <c r="L561" s="55" t="s">
        <v>11635</v>
      </c>
      <c r="M561" s="54">
        <v>45811</v>
      </c>
      <c r="N561" s="55" t="s">
        <v>11268</v>
      </c>
      <c r="O561" s="56" t="str">
        <f>VLOOKUP(N561,Sheet1!$B:$C,2,0)</f>
        <v>CHI NHÁNH TIỀN GIANG - CÔNG TY CỔ PHẦN DỊCH VỤ THƯƠNG MẠI TỔNG HỢP WINCOMMERCE</v>
      </c>
      <c r="Q561" s="56" t="str">
        <f>VLOOKUP(N561,Sheet1!$B:$D,3,0)</f>
        <v>0104918404-063</v>
      </c>
      <c r="U561" s="55" t="s">
        <v>12549</v>
      </c>
      <c r="X561" s="55" t="s">
        <v>10897</v>
      </c>
      <c r="Y561" s="56" t="str">
        <f>VLOOKUP(X561,Sheet2!$B:$C,2,0)</f>
        <v>Chả nướng 300g</v>
      </c>
      <c r="AA561" s="53" t="s">
        <v>11550</v>
      </c>
      <c r="AB561" s="53" t="s">
        <v>11551</v>
      </c>
      <c r="AD561" s="24">
        <v>1</v>
      </c>
      <c r="AF561" s="24">
        <v>56760</v>
      </c>
      <c r="AG561" s="74">
        <f t="shared" si="8"/>
        <v>56760</v>
      </c>
      <c r="AK561" s="59">
        <v>8</v>
      </c>
      <c r="AN561" s="61" t="s">
        <v>11552</v>
      </c>
      <c r="AP561" s="62" t="s">
        <v>11553</v>
      </c>
      <c r="AQ561" s="62" t="s">
        <v>11554</v>
      </c>
      <c r="AR561" s="62" t="s">
        <v>11555</v>
      </c>
    </row>
    <row r="562" spans="3:44" x14ac:dyDescent="0.25">
      <c r="C562" s="53" t="s">
        <v>11547</v>
      </c>
      <c r="D562" s="53" t="s">
        <v>11548</v>
      </c>
      <c r="E562" s="54">
        <v>45811</v>
      </c>
      <c r="F562" s="54">
        <v>45811</v>
      </c>
      <c r="G562" s="55" t="s">
        <v>1315</v>
      </c>
      <c r="H562" s="54">
        <v>45811</v>
      </c>
      <c r="I562" s="56" t="s">
        <v>15871</v>
      </c>
      <c r="K562" s="55" t="s">
        <v>11549</v>
      </c>
      <c r="L562" s="55" t="s">
        <v>13640</v>
      </c>
      <c r="M562" s="54">
        <v>45811</v>
      </c>
      <c r="N562" s="55" t="s">
        <v>11273</v>
      </c>
      <c r="O562" s="56" t="str">
        <f>VLOOKUP(N562,Sheet1!$B:$C,2,0)</f>
        <v>CHI NHÁNH NAM ĐỊNH - CÔNG TY CỔ PHẦN DỊCH VỤ THƯƠNG MẠI TỔNG HỢP WINCOMMERCE</v>
      </c>
      <c r="Q562" s="56" t="str">
        <f>VLOOKUP(N562,Sheet1!$B:$D,3,0)</f>
        <v>0104918404-064</v>
      </c>
      <c r="U562" s="55" t="s">
        <v>15300</v>
      </c>
      <c r="X562" s="55" t="s">
        <v>10927</v>
      </c>
      <c r="Y562" s="56" t="str">
        <f>VLOOKUP(X562,Sheet2!$B:$C,2,0)</f>
        <v>Giò lụa cây 250g</v>
      </c>
      <c r="AA562" s="53" t="s">
        <v>11550</v>
      </c>
      <c r="AB562" s="53" t="s">
        <v>11551</v>
      </c>
      <c r="AD562" s="24">
        <v>3</v>
      </c>
      <c r="AF562" s="24">
        <v>49500</v>
      </c>
      <c r="AG562" s="74">
        <f t="shared" si="8"/>
        <v>148500</v>
      </c>
      <c r="AK562" s="59">
        <v>8</v>
      </c>
      <c r="AN562" s="61" t="s">
        <v>11552</v>
      </c>
      <c r="AP562" s="62" t="s">
        <v>11553</v>
      </c>
      <c r="AQ562" s="62" t="s">
        <v>11554</v>
      </c>
      <c r="AR562" s="62" t="s">
        <v>11555</v>
      </c>
    </row>
    <row r="563" spans="3:44" x14ac:dyDescent="0.25">
      <c r="C563" s="53" t="s">
        <v>11547</v>
      </c>
      <c r="D563" s="53" t="s">
        <v>11548</v>
      </c>
      <c r="E563" s="54">
        <v>45811</v>
      </c>
      <c r="F563" s="54">
        <v>45811</v>
      </c>
      <c r="G563" s="55" t="s">
        <v>1315</v>
      </c>
      <c r="H563" s="54">
        <v>45811</v>
      </c>
      <c r="I563" s="56" t="s">
        <v>15871</v>
      </c>
      <c r="K563" s="55" t="s">
        <v>11549</v>
      </c>
      <c r="L563" s="55" t="s">
        <v>13640</v>
      </c>
      <c r="M563" s="54">
        <v>45811</v>
      </c>
      <c r="N563" s="55" t="s">
        <v>11273</v>
      </c>
      <c r="O563" s="56" t="str">
        <f>VLOOKUP(N563,Sheet1!$B:$C,2,0)</f>
        <v>CHI NHÁNH NAM ĐỊNH - CÔNG TY CỔ PHẦN DỊCH VỤ THƯƠNG MẠI TỔNG HỢP WINCOMMERCE</v>
      </c>
      <c r="Q563" s="56" t="str">
        <f>VLOOKUP(N563,Sheet1!$B:$D,3,0)</f>
        <v>0104918404-064</v>
      </c>
      <c r="U563" s="55" t="s">
        <v>15300</v>
      </c>
      <c r="X563" s="55" t="s">
        <v>10936</v>
      </c>
      <c r="Y563" s="56" t="str">
        <f>VLOOKUP(X563,Sheet2!$B:$C,2,0)</f>
        <v>Giò sụn gà 250g</v>
      </c>
      <c r="AA563" s="53" t="s">
        <v>11550</v>
      </c>
      <c r="AB563" s="53" t="s">
        <v>11551</v>
      </c>
      <c r="AD563" s="24">
        <v>2</v>
      </c>
      <c r="AF563" s="24">
        <v>50400</v>
      </c>
      <c r="AG563" s="74">
        <f t="shared" si="8"/>
        <v>100800</v>
      </c>
      <c r="AK563" s="59">
        <v>8</v>
      </c>
      <c r="AN563" s="61" t="s">
        <v>11552</v>
      </c>
      <c r="AP563" s="62" t="s">
        <v>11553</v>
      </c>
      <c r="AQ563" s="62" t="s">
        <v>11554</v>
      </c>
      <c r="AR563" s="62" t="s">
        <v>11555</v>
      </c>
    </row>
    <row r="564" spans="3:44" x14ac:dyDescent="0.25">
      <c r="C564" s="53" t="s">
        <v>11547</v>
      </c>
      <c r="D564" s="53" t="s">
        <v>11548</v>
      </c>
      <c r="E564" s="54">
        <v>45811</v>
      </c>
      <c r="F564" s="54">
        <v>45811</v>
      </c>
      <c r="G564" s="55" t="s">
        <v>1657</v>
      </c>
      <c r="H564" s="54">
        <v>45811</v>
      </c>
      <c r="I564" s="56" t="s">
        <v>15872</v>
      </c>
      <c r="K564" s="55" t="s">
        <v>11549</v>
      </c>
      <c r="L564" s="55" t="s">
        <v>13641</v>
      </c>
      <c r="M564" s="54">
        <v>45811</v>
      </c>
      <c r="N564" s="55" t="s">
        <v>11024</v>
      </c>
      <c r="O564" s="56" t="str">
        <f>VLOOKUP(N564,Sheet1!$B:$C,2,0)</f>
        <v>CÔNG TY CỔ PHẦN DỊCH VỤ THƯƠNG MẠI TỔNG HỢP WINCOMMERCE</v>
      </c>
      <c r="Q564" s="56" t="str">
        <f>VLOOKUP(N564,Sheet1!$B:$D,3,0)</f>
        <v>0104918404</v>
      </c>
      <c r="U564" s="55" t="s">
        <v>12584</v>
      </c>
      <c r="X564" s="55" t="s">
        <v>10897</v>
      </c>
      <c r="Y564" s="56" t="str">
        <f>VLOOKUP(X564,Sheet2!$B:$C,2,0)</f>
        <v>Chả nướng 300g</v>
      </c>
      <c r="AA564" s="53" t="s">
        <v>11550</v>
      </c>
      <c r="AB564" s="53" t="s">
        <v>11551</v>
      </c>
      <c r="AD564" s="24">
        <v>3</v>
      </c>
      <c r="AF564" s="24">
        <v>56760</v>
      </c>
      <c r="AG564" s="74">
        <f t="shared" si="8"/>
        <v>170280</v>
      </c>
      <c r="AK564" s="59">
        <v>8</v>
      </c>
      <c r="AN564" s="61" t="s">
        <v>11552</v>
      </c>
      <c r="AP564" s="62" t="s">
        <v>11553</v>
      </c>
      <c r="AQ564" s="62" t="s">
        <v>11554</v>
      </c>
      <c r="AR564" s="62" t="s">
        <v>11555</v>
      </c>
    </row>
    <row r="565" spans="3:44" x14ac:dyDescent="0.25">
      <c r="C565" s="53" t="s">
        <v>11547</v>
      </c>
      <c r="D565" s="53" t="s">
        <v>11548</v>
      </c>
      <c r="E565" s="54">
        <v>45811</v>
      </c>
      <c r="F565" s="54">
        <v>45811</v>
      </c>
      <c r="G565" s="55" t="s">
        <v>1657</v>
      </c>
      <c r="H565" s="54">
        <v>45811</v>
      </c>
      <c r="I565" s="56" t="s">
        <v>15872</v>
      </c>
      <c r="K565" s="55" t="s">
        <v>11549</v>
      </c>
      <c r="L565" s="55" t="s">
        <v>13641</v>
      </c>
      <c r="M565" s="54">
        <v>45811</v>
      </c>
      <c r="N565" s="55" t="s">
        <v>11024</v>
      </c>
      <c r="O565" s="56" t="str">
        <f>VLOOKUP(N565,Sheet1!$B:$C,2,0)</f>
        <v>CÔNG TY CỔ PHẦN DỊCH VỤ THƯƠNG MẠI TỔNG HỢP WINCOMMERCE</v>
      </c>
      <c r="Q565" s="56" t="str">
        <f>VLOOKUP(N565,Sheet1!$B:$D,3,0)</f>
        <v>0104918404</v>
      </c>
      <c r="U565" s="55" t="s">
        <v>12584</v>
      </c>
      <c r="X565" s="55" t="s">
        <v>10881</v>
      </c>
      <c r="Y565" s="56" t="str">
        <f>VLOOKUP(X565,Sheet2!$B:$C,2,0)</f>
        <v>Chả cốm 300g</v>
      </c>
      <c r="AA565" s="53" t="s">
        <v>11550</v>
      </c>
      <c r="AB565" s="53" t="s">
        <v>11551</v>
      </c>
      <c r="AD565" s="24">
        <v>3</v>
      </c>
      <c r="AF565" s="24">
        <v>60885</v>
      </c>
      <c r="AG565" s="74">
        <f t="shared" si="8"/>
        <v>182655</v>
      </c>
      <c r="AK565" s="59">
        <v>8</v>
      </c>
      <c r="AN565" s="61" t="s">
        <v>11552</v>
      </c>
      <c r="AP565" s="62" t="s">
        <v>11553</v>
      </c>
      <c r="AQ565" s="62" t="s">
        <v>11554</v>
      </c>
      <c r="AR565" s="62" t="s">
        <v>11555</v>
      </c>
    </row>
    <row r="566" spans="3:44" x14ac:dyDescent="0.25">
      <c r="C566" s="53" t="s">
        <v>11547</v>
      </c>
      <c r="D566" s="53" t="s">
        <v>11548</v>
      </c>
      <c r="E566" s="54">
        <v>45811</v>
      </c>
      <c r="F566" s="54">
        <v>45811</v>
      </c>
      <c r="G566" s="55" t="s">
        <v>1339</v>
      </c>
      <c r="H566" s="54">
        <v>45811</v>
      </c>
      <c r="I566" s="56" t="s">
        <v>15873</v>
      </c>
      <c r="K566" s="55" t="s">
        <v>11549</v>
      </c>
      <c r="L566" s="55" t="s">
        <v>13642</v>
      </c>
      <c r="M566" s="54">
        <v>45811</v>
      </c>
      <c r="N566" s="55" t="s">
        <v>11024</v>
      </c>
      <c r="O566" s="56" t="str">
        <f>VLOOKUP(N566,Sheet1!$B:$C,2,0)</f>
        <v>CÔNG TY CỔ PHẦN DỊCH VỤ THƯƠNG MẠI TỔNG HỢP WINCOMMERCE</v>
      </c>
      <c r="Q566" s="56" t="str">
        <f>VLOOKUP(N566,Sheet1!$B:$D,3,0)</f>
        <v>0104918404</v>
      </c>
      <c r="U566" s="55" t="s">
        <v>11576</v>
      </c>
      <c r="X566" s="55" t="s">
        <v>10883</v>
      </c>
      <c r="Y566" s="56" t="str">
        <f>VLOOKUP(X566,Sheet2!$B:$C,2,0)</f>
        <v>Chân giò heo muối 300g</v>
      </c>
      <c r="AA566" s="53" t="s">
        <v>11550</v>
      </c>
      <c r="AB566" s="53" t="s">
        <v>11551</v>
      </c>
      <c r="AD566" s="24">
        <v>1</v>
      </c>
      <c r="AF566" s="24">
        <v>60213</v>
      </c>
      <c r="AG566" s="74">
        <f t="shared" si="8"/>
        <v>60213</v>
      </c>
      <c r="AK566" s="59">
        <v>8</v>
      </c>
      <c r="AN566" s="61" t="s">
        <v>11552</v>
      </c>
      <c r="AP566" s="62" t="s">
        <v>11553</v>
      </c>
      <c r="AQ566" s="62" t="s">
        <v>11554</v>
      </c>
      <c r="AR566" s="62" t="s">
        <v>11555</v>
      </c>
    </row>
    <row r="567" spans="3:44" x14ac:dyDescent="0.25">
      <c r="C567" s="53" t="s">
        <v>11547</v>
      </c>
      <c r="D567" s="53" t="s">
        <v>11548</v>
      </c>
      <c r="E567" s="54">
        <v>45811</v>
      </c>
      <c r="F567" s="54">
        <v>45811</v>
      </c>
      <c r="G567" s="55" t="s">
        <v>1169</v>
      </c>
      <c r="H567" s="54">
        <v>45811</v>
      </c>
      <c r="I567" s="56" t="s">
        <v>15874</v>
      </c>
      <c r="K567" s="55" t="s">
        <v>11549</v>
      </c>
      <c r="L567" s="55" t="s">
        <v>13643</v>
      </c>
      <c r="M567" s="54">
        <v>45811</v>
      </c>
      <c r="N567" s="55" t="s">
        <v>11024</v>
      </c>
      <c r="O567" s="56" t="str">
        <f>VLOOKUP(N567,Sheet1!$B:$C,2,0)</f>
        <v>CÔNG TY CỔ PHẦN DỊCH VỤ THƯƠNG MẠI TỔNG HỢP WINCOMMERCE</v>
      </c>
      <c r="Q567" s="56" t="str">
        <f>VLOOKUP(N567,Sheet1!$B:$D,3,0)</f>
        <v>0104918404</v>
      </c>
      <c r="U567" s="55" t="s">
        <v>12125</v>
      </c>
      <c r="X567" s="55" t="s">
        <v>10927</v>
      </c>
      <c r="Y567" s="56" t="str">
        <f>VLOOKUP(X567,Sheet2!$B:$C,2,0)</f>
        <v>Giò lụa cây 250g</v>
      </c>
      <c r="AA567" s="53" t="s">
        <v>11550</v>
      </c>
      <c r="AB567" s="53" t="s">
        <v>11551</v>
      </c>
      <c r="AD567" s="24">
        <v>3</v>
      </c>
      <c r="AF567" s="24">
        <v>49500</v>
      </c>
      <c r="AG567" s="74">
        <f t="shared" si="8"/>
        <v>148500</v>
      </c>
      <c r="AK567" s="59">
        <v>8</v>
      </c>
      <c r="AN567" s="61" t="s">
        <v>11552</v>
      </c>
      <c r="AP567" s="62" t="s">
        <v>11553</v>
      </c>
      <c r="AQ567" s="62" t="s">
        <v>11554</v>
      </c>
      <c r="AR567" s="62" t="s">
        <v>11555</v>
      </c>
    </row>
    <row r="568" spans="3:44" x14ac:dyDescent="0.25">
      <c r="C568" s="53" t="s">
        <v>11547</v>
      </c>
      <c r="D568" s="53" t="s">
        <v>11548</v>
      </c>
      <c r="E568" s="54">
        <v>45811</v>
      </c>
      <c r="F568" s="54">
        <v>45811</v>
      </c>
      <c r="G568" s="55" t="s">
        <v>1169</v>
      </c>
      <c r="H568" s="54">
        <v>45811</v>
      </c>
      <c r="I568" s="56" t="s">
        <v>15874</v>
      </c>
      <c r="K568" s="55" t="s">
        <v>11549</v>
      </c>
      <c r="L568" s="55" t="s">
        <v>13643</v>
      </c>
      <c r="M568" s="54">
        <v>45811</v>
      </c>
      <c r="N568" s="55" t="s">
        <v>11024</v>
      </c>
      <c r="O568" s="56" t="str">
        <f>VLOOKUP(N568,Sheet1!$B:$C,2,0)</f>
        <v>CÔNG TY CỔ PHẦN DỊCH VỤ THƯƠNG MẠI TỔNG HỢP WINCOMMERCE</v>
      </c>
      <c r="Q568" s="56" t="str">
        <f>VLOOKUP(N568,Sheet1!$B:$D,3,0)</f>
        <v>0104918404</v>
      </c>
      <c r="U568" s="55" t="s">
        <v>12125</v>
      </c>
      <c r="X568" s="55" t="s">
        <v>10938</v>
      </c>
      <c r="Y568" s="56" t="str">
        <f>VLOOKUP(X568,Sheet2!$B:$C,2,0)</f>
        <v>Giò Tai Lưỡi Xào 250g</v>
      </c>
      <c r="AA568" s="53" t="s">
        <v>11550</v>
      </c>
      <c r="AB568" s="53" t="s">
        <v>11551</v>
      </c>
      <c r="AD568" s="24">
        <v>1</v>
      </c>
      <c r="AF568" s="24">
        <v>50182</v>
      </c>
      <c r="AG568" s="74">
        <f t="shared" si="8"/>
        <v>50182</v>
      </c>
      <c r="AK568" s="59">
        <v>8</v>
      </c>
      <c r="AN568" s="61" t="s">
        <v>11552</v>
      </c>
      <c r="AP568" s="62" t="s">
        <v>11553</v>
      </c>
      <c r="AQ568" s="62" t="s">
        <v>11554</v>
      </c>
      <c r="AR568" s="62" t="s">
        <v>11555</v>
      </c>
    </row>
    <row r="569" spans="3:44" x14ac:dyDescent="0.25">
      <c r="C569" s="53" t="s">
        <v>11547</v>
      </c>
      <c r="D569" s="53" t="s">
        <v>11548</v>
      </c>
      <c r="E569" s="54">
        <v>45811</v>
      </c>
      <c r="F569" s="54">
        <v>45811</v>
      </c>
      <c r="G569" s="55" t="s">
        <v>1169</v>
      </c>
      <c r="H569" s="54">
        <v>45811</v>
      </c>
      <c r="I569" s="56" t="s">
        <v>15874</v>
      </c>
      <c r="K569" s="55" t="s">
        <v>11549</v>
      </c>
      <c r="L569" s="55" t="s">
        <v>13643</v>
      </c>
      <c r="M569" s="54">
        <v>45811</v>
      </c>
      <c r="N569" s="55" t="s">
        <v>11024</v>
      </c>
      <c r="O569" s="56" t="str">
        <f>VLOOKUP(N569,Sheet1!$B:$C,2,0)</f>
        <v>CÔNG TY CỔ PHẦN DỊCH VỤ THƯƠNG MẠI TỔNG HỢP WINCOMMERCE</v>
      </c>
      <c r="Q569" s="56" t="str">
        <f>VLOOKUP(N569,Sheet1!$B:$D,3,0)</f>
        <v>0104918404</v>
      </c>
      <c r="U569" s="55" t="s">
        <v>12125</v>
      </c>
      <c r="X569" s="55" t="s">
        <v>10897</v>
      </c>
      <c r="Y569" s="56" t="str">
        <f>VLOOKUP(X569,Sheet2!$B:$C,2,0)</f>
        <v>Chả nướng 300g</v>
      </c>
      <c r="AA569" s="53" t="s">
        <v>11550</v>
      </c>
      <c r="AB569" s="53" t="s">
        <v>11551</v>
      </c>
      <c r="AD569" s="24">
        <v>1</v>
      </c>
      <c r="AF569" s="24">
        <v>56760</v>
      </c>
      <c r="AG569" s="74">
        <f t="shared" si="8"/>
        <v>56760</v>
      </c>
      <c r="AK569" s="59">
        <v>8</v>
      </c>
      <c r="AN569" s="61" t="s">
        <v>11552</v>
      </c>
      <c r="AP569" s="62" t="s">
        <v>11553</v>
      </c>
      <c r="AQ569" s="62" t="s">
        <v>11554</v>
      </c>
      <c r="AR569" s="62" t="s">
        <v>11555</v>
      </c>
    </row>
    <row r="570" spans="3:44" x14ac:dyDescent="0.25">
      <c r="C570" s="53" t="s">
        <v>11547</v>
      </c>
      <c r="D570" s="53" t="s">
        <v>11548</v>
      </c>
      <c r="E570" s="54">
        <v>45811</v>
      </c>
      <c r="F570" s="54">
        <v>45811</v>
      </c>
      <c r="G570" s="55" t="s">
        <v>1169</v>
      </c>
      <c r="H570" s="54">
        <v>45811</v>
      </c>
      <c r="I570" s="56" t="s">
        <v>15874</v>
      </c>
      <c r="K570" s="55" t="s">
        <v>11549</v>
      </c>
      <c r="L570" s="55" t="s">
        <v>13643</v>
      </c>
      <c r="M570" s="54">
        <v>45811</v>
      </c>
      <c r="N570" s="55" t="s">
        <v>11024</v>
      </c>
      <c r="O570" s="56" t="str">
        <f>VLOOKUP(N570,Sheet1!$B:$C,2,0)</f>
        <v>CÔNG TY CỔ PHẦN DỊCH VỤ THƯƠNG MẠI TỔNG HỢP WINCOMMERCE</v>
      </c>
      <c r="Q570" s="56" t="str">
        <f>VLOOKUP(N570,Sheet1!$B:$D,3,0)</f>
        <v>0104918404</v>
      </c>
      <c r="U570" s="55" t="s">
        <v>12125</v>
      </c>
      <c r="X570" s="55" t="s">
        <v>10881</v>
      </c>
      <c r="Y570" s="56" t="str">
        <f>VLOOKUP(X570,Sheet2!$B:$C,2,0)</f>
        <v>Chả cốm 300g</v>
      </c>
      <c r="AA570" s="53" t="s">
        <v>11550</v>
      </c>
      <c r="AB570" s="53" t="s">
        <v>11551</v>
      </c>
      <c r="AD570" s="24">
        <v>2</v>
      </c>
      <c r="AF570" s="24">
        <v>60885</v>
      </c>
      <c r="AG570" s="74">
        <f t="shared" si="8"/>
        <v>121770</v>
      </c>
      <c r="AK570" s="59">
        <v>8</v>
      </c>
      <c r="AN570" s="61" t="s">
        <v>11552</v>
      </c>
      <c r="AP570" s="62" t="s">
        <v>11553</v>
      </c>
      <c r="AQ570" s="62" t="s">
        <v>11554</v>
      </c>
      <c r="AR570" s="62" t="s">
        <v>11555</v>
      </c>
    </row>
    <row r="571" spans="3:44" x14ac:dyDescent="0.25">
      <c r="C571" s="53" t="s">
        <v>11547</v>
      </c>
      <c r="D571" s="53" t="s">
        <v>11548</v>
      </c>
      <c r="E571" s="54">
        <v>45811</v>
      </c>
      <c r="F571" s="54">
        <v>45811</v>
      </c>
      <c r="G571" s="55" t="s">
        <v>1789</v>
      </c>
      <c r="H571" s="54">
        <v>45811</v>
      </c>
      <c r="I571" s="56" t="s">
        <v>15875</v>
      </c>
      <c r="K571" s="55" t="s">
        <v>11549</v>
      </c>
      <c r="L571" s="55" t="s">
        <v>13644</v>
      </c>
      <c r="M571" s="54">
        <v>45811</v>
      </c>
      <c r="N571" s="55" t="s">
        <v>11024</v>
      </c>
      <c r="O571" s="56" t="str">
        <f>VLOOKUP(N571,Sheet1!$B:$C,2,0)</f>
        <v>CÔNG TY CỔ PHẦN DỊCH VỤ THƯƠNG MẠI TỔNG HỢP WINCOMMERCE</v>
      </c>
      <c r="Q571" s="56" t="str">
        <f>VLOOKUP(N571,Sheet1!$B:$D,3,0)</f>
        <v>0104918404</v>
      </c>
      <c r="U571" s="55" t="s">
        <v>13124</v>
      </c>
      <c r="X571" s="55" t="s">
        <v>10922</v>
      </c>
      <c r="Y571" s="56" t="str">
        <f>VLOOKUP(X571,Sheet2!$B:$C,2,0)</f>
        <v>Gà xì dầu 500g</v>
      </c>
      <c r="AA571" s="53" t="s">
        <v>11550</v>
      </c>
      <c r="AB571" s="53" t="s">
        <v>11551</v>
      </c>
      <c r="AD571" s="24">
        <v>4</v>
      </c>
      <c r="AF571" s="24">
        <v>111606</v>
      </c>
      <c r="AG571" s="74">
        <f t="shared" si="8"/>
        <v>446424</v>
      </c>
      <c r="AK571" s="59">
        <v>8</v>
      </c>
      <c r="AN571" s="61" t="s">
        <v>11552</v>
      </c>
      <c r="AP571" s="62" t="s">
        <v>11553</v>
      </c>
      <c r="AQ571" s="62" t="s">
        <v>11554</v>
      </c>
      <c r="AR571" s="62" t="s">
        <v>11555</v>
      </c>
    </row>
    <row r="572" spans="3:44" x14ac:dyDescent="0.25">
      <c r="C572" s="53" t="s">
        <v>11547</v>
      </c>
      <c r="D572" s="53" t="s">
        <v>11548</v>
      </c>
      <c r="E572" s="54">
        <v>45811</v>
      </c>
      <c r="F572" s="54">
        <v>45811</v>
      </c>
      <c r="G572" s="55" t="s">
        <v>1789</v>
      </c>
      <c r="H572" s="54">
        <v>45811</v>
      </c>
      <c r="I572" s="56" t="s">
        <v>15875</v>
      </c>
      <c r="K572" s="55" t="s">
        <v>11549</v>
      </c>
      <c r="L572" s="55" t="s">
        <v>13644</v>
      </c>
      <c r="M572" s="54">
        <v>45811</v>
      </c>
      <c r="N572" s="55" t="s">
        <v>11024</v>
      </c>
      <c r="O572" s="56" t="str">
        <f>VLOOKUP(N572,Sheet1!$B:$C,2,0)</f>
        <v>CÔNG TY CỔ PHẦN DỊCH VỤ THƯƠNG MẠI TỔNG HỢP WINCOMMERCE</v>
      </c>
      <c r="Q572" s="56" t="str">
        <f>VLOOKUP(N572,Sheet1!$B:$D,3,0)</f>
        <v>0104918404</v>
      </c>
      <c r="U572" s="55" t="s">
        <v>13124</v>
      </c>
      <c r="X572" s="55" t="s">
        <v>10881</v>
      </c>
      <c r="Y572" s="56" t="str">
        <f>VLOOKUP(X572,Sheet2!$B:$C,2,0)</f>
        <v>Chả cốm 300g</v>
      </c>
      <c r="AA572" s="53" t="s">
        <v>11550</v>
      </c>
      <c r="AB572" s="53" t="s">
        <v>11551</v>
      </c>
      <c r="AD572" s="24">
        <v>2</v>
      </c>
      <c r="AF572" s="24">
        <v>60885</v>
      </c>
      <c r="AG572" s="74">
        <f t="shared" si="8"/>
        <v>121770</v>
      </c>
      <c r="AK572" s="59">
        <v>8</v>
      </c>
      <c r="AN572" s="61" t="s">
        <v>11552</v>
      </c>
      <c r="AP572" s="62" t="s">
        <v>11553</v>
      </c>
      <c r="AQ572" s="62" t="s">
        <v>11554</v>
      </c>
      <c r="AR572" s="62" t="s">
        <v>11555</v>
      </c>
    </row>
    <row r="573" spans="3:44" x14ac:dyDescent="0.25">
      <c r="C573" s="53" t="s">
        <v>11547</v>
      </c>
      <c r="D573" s="53" t="s">
        <v>11548</v>
      </c>
      <c r="E573" s="54">
        <v>45811</v>
      </c>
      <c r="F573" s="54">
        <v>45811</v>
      </c>
      <c r="G573" s="55" t="s">
        <v>1793</v>
      </c>
      <c r="H573" s="54">
        <v>45811</v>
      </c>
      <c r="I573" s="56" t="s">
        <v>15876</v>
      </c>
      <c r="K573" s="55" t="s">
        <v>11549</v>
      </c>
      <c r="L573" s="55" t="s">
        <v>13645</v>
      </c>
      <c r="M573" s="54">
        <v>45811</v>
      </c>
      <c r="N573" s="55" t="s">
        <v>11024</v>
      </c>
      <c r="O573" s="56" t="str">
        <f>VLOOKUP(N573,Sheet1!$B:$C,2,0)</f>
        <v>CÔNG TY CỔ PHẦN DỊCH VỤ THƯƠNG MẠI TỔNG HỢP WINCOMMERCE</v>
      </c>
      <c r="Q573" s="56" t="str">
        <f>VLOOKUP(N573,Sheet1!$B:$D,3,0)</f>
        <v>0104918404</v>
      </c>
      <c r="U573" s="55" t="s">
        <v>13124</v>
      </c>
      <c r="X573" s="55" t="s">
        <v>10883</v>
      </c>
      <c r="Y573" s="56" t="str">
        <f>VLOOKUP(X573,Sheet2!$B:$C,2,0)</f>
        <v>Chân giò heo muối 300g</v>
      </c>
      <c r="AA573" s="53" t="s">
        <v>11550</v>
      </c>
      <c r="AB573" s="53" t="s">
        <v>11551</v>
      </c>
      <c r="AD573" s="24">
        <v>1</v>
      </c>
      <c r="AF573" s="24">
        <v>60213</v>
      </c>
      <c r="AG573" s="74">
        <f t="shared" si="8"/>
        <v>60213</v>
      </c>
      <c r="AK573" s="59">
        <v>8</v>
      </c>
      <c r="AN573" s="61" t="s">
        <v>11552</v>
      </c>
      <c r="AP573" s="62" t="s">
        <v>11553</v>
      </c>
      <c r="AQ573" s="62" t="s">
        <v>11554</v>
      </c>
      <c r="AR573" s="62" t="s">
        <v>11555</v>
      </c>
    </row>
    <row r="574" spans="3:44" x14ac:dyDescent="0.25">
      <c r="C574" s="53" t="s">
        <v>11547</v>
      </c>
      <c r="D574" s="53" t="s">
        <v>11548</v>
      </c>
      <c r="E574" s="54">
        <v>45811</v>
      </c>
      <c r="F574" s="54">
        <v>45811</v>
      </c>
      <c r="G574" s="55" t="s">
        <v>1793</v>
      </c>
      <c r="H574" s="54">
        <v>45811</v>
      </c>
      <c r="I574" s="56" t="s">
        <v>15876</v>
      </c>
      <c r="K574" s="55" t="s">
        <v>11549</v>
      </c>
      <c r="L574" s="55" t="s">
        <v>13645</v>
      </c>
      <c r="M574" s="54">
        <v>45811</v>
      </c>
      <c r="N574" s="55" t="s">
        <v>11024</v>
      </c>
      <c r="O574" s="56" t="str">
        <f>VLOOKUP(N574,Sheet1!$B:$C,2,0)</f>
        <v>CÔNG TY CỔ PHẦN DỊCH VỤ THƯƠNG MẠI TỔNG HỢP WINCOMMERCE</v>
      </c>
      <c r="Q574" s="56" t="str">
        <f>VLOOKUP(N574,Sheet1!$B:$D,3,0)</f>
        <v>0104918404</v>
      </c>
      <c r="U574" s="55" t="s">
        <v>13124</v>
      </c>
      <c r="X574" s="55" t="s">
        <v>10934</v>
      </c>
      <c r="Y574" s="56" t="str">
        <f>VLOOKUP(X574,Sheet2!$B:$C,2,0)</f>
        <v>Gà muối 500g</v>
      </c>
      <c r="AA574" s="53" t="s">
        <v>11550</v>
      </c>
      <c r="AB574" s="53" t="s">
        <v>11551</v>
      </c>
      <c r="AD574" s="24">
        <v>1</v>
      </c>
      <c r="AF574" s="24">
        <v>111058</v>
      </c>
      <c r="AG574" s="74">
        <f t="shared" si="8"/>
        <v>111058</v>
      </c>
      <c r="AK574" s="59">
        <v>8</v>
      </c>
      <c r="AN574" s="61" t="s">
        <v>11552</v>
      </c>
      <c r="AP574" s="62" t="s">
        <v>11553</v>
      </c>
      <c r="AQ574" s="62" t="s">
        <v>11554</v>
      </c>
      <c r="AR574" s="62" t="s">
        <v>11555</v>
      </c>
    </row>
    <row r="575" spans="3:44" x14ac:dyDescent="0.25">
      <c r="C575" s="53" t="s">
        <v>11547</v>
      </c>
      <c r="D575" s="53" t="s">
        <v>11548</v>
      </c>
      <c r="E575" s="54">
        <v>45811</v>
      </c>
      <c r="F575" s="54">
        <v>45811</v>
      </c>
      <c r="G575" s="55" t="s">
        <v>1161</v>
      </c>
      <c r="H575" s="54">
        <v>45811</v>
      </c>
      <c r="I575" s="56" t="s">
        <v>15877</v>
      </c>
      <c r="K575" s="55" t="s">
        <v>11549</v>
      </c>
      <c r="L575" s="55" t="s">
        <v>11781</v>
      </c>
      <c r="M575" s="54">
        <v>45811</v>
      </c>
      <c r="N575" s="55" t="s">
        <v>11129</v>
      </c>
      <c r="O575" s="56" t="str">
        <f>VLOOKUP(N575,Sheet1!$B:$C,2,0)</f>
        <v>CHI NHÁNH HẢI PHÒNG - CÔNG TY CỔ PHẦN DỊCH VỤ THƯƠNG MẠI TỔNG HỢP WINCOMMERCE</v>
      </c>
      <c r="Q575" s="56" t="str">
        <f>VLOOKUP(N575,Sheet1!$B:$D,3,0)</f>
        <v>0104918404-025</v>
      </c>
      <c r="U575" s="55" t="s">
        <v>12444</v>
      </c>
      <c r="X575" s="55" t="s">
        <v>10934</v>
      </c>
      <c r="Y575" s="56" t="str">
        <f>VLOOKUP(X575,Sheet2!$B:$C,2,0)</f>
        <v>Gà muối 500g</v>
      </c>
      <c r="AA575" s="53" t="s">
        <v>11550</v>
      </c>
      <c r="AB575" s="53" t="s">
        <v>11551</v>
      </c>
      <c r="AD575" s="24">
        <v>5</v>
      </c>
      <c r="AF575" s="24">
        <v>111058</v>
      </c>
      <c r="AG575" s="74">
        <f t="shared" si="8"/>
        <v>555290</v>
      </c>
      <c r="AK575" s="59">
        <v>8</v>
      </c>
      <c r="AN575" s="61" t="s">
        <v>11552</v>
      </c>
      <c r="AP575" s="62" t="s">
        <v>11553</v>
      </c>
      <c r="AQ575" s="62" t="s">
        <v>11554</v>
      </c>
      <c r="AR575" s="62" t="s">
        <v>11555</v>
      </c>
    </row>
    <row r="576" spans="3:44" x14ac:dyDescent="0.25">
      <c r="C576" s="53" t="s">
        <v>11547</v>
      </c>
      <c r="D576" s="53" t="s">
        <v>11548</v>
      </c>
      <c r="E576" s="54">
        <v>45811</v>
      </c>
      <c r="F576" s="54">
        <v>45811</v>
      </c>
      <c r="G576" s="55" t="s">
        <v>1161</v>
      </c>
      <c r="H576" s="54">
        <v>45811</v>
      </c>
      <c r="I576" s="56" t="s">
        <v>15877</v>
      </c>
      <c r="K576" s="55" t="s">
        <v>11549</v>
      </c>
      <c r="L576" s="55" t="s">
        <v>11781</v>
      </c>
      <c r="M576" s="54">
        <v>45811</v>
      </c>
      <c r="N576" s="55" t="s">
        <v>11129</v>
      </c>
      <c r="O576" s="56" t="str">
        <f>VLOOKUP(N576,Sheet1!$B:$C,2,0)</f>
        <v>CHI NHÁNH HẢI PHÒNG - CÔNG TY CỔ PHẦN DỊCH VỤ THƯƠNG MẠI TỔNG HỢP WINCOMMERCE</v>
      </c>
      <c r="Q576" s="56" t="str">
        <f>VLOOKUP(N576,Sheet1!$B:$D,3,0)</f>
        <v>0104918404-025</v>
      </c>
      <c r="U576" s="55" t="s">
        <v>12444</v>
      </c>
      <c r="X576" s="55" t="s">
        <v>10927</v>
      </c>
      <c r="Y576" s="56" t="str">
        <f>VLOOKUP(X576,Sheet2!$B:$C,2,0)</f>
        <v>Giò lụa cây 250g</v>
      </c>
      <c r="AA576" s="53" t="s">
        <v>11550</v>
      </c>
      <c r="AB576" s="53" t="s">
        <v>11551</v>
      </c>
      <c r="AD576" s="24">
        <v>7</v>
      </c>
      <c r="AF576" s="24">
        <v>49500</v>
      </c>
      <c r="AG576" s="74">
        <f t="shared" si="8"/>
        <v>346500</v>
      </c>
      <c r="AK576" s="59">
        <v>8</v>
      </c>
      <c r="AN576" s="61" t="s">
        <v>11552</v>
      </c>
      <c r="AP576" s="62" t="s">
        <v>11553</v>
      </c>
      <c r="AQ576" s="62" t="s">
        <v>11554</v>
      </c>
      <c r="AR576" s="62" t="s">
        <v>11555</v>
      </c>
    </row>
    <row r="577" spans="3:44" x14ac:dyDescent="0.25">
      <c r="C577" s="53" t="s">
        <v>11547</v>
      </c>
      <c r="D577" s="53" t="s">
        <v>11548</v>
      </c>
      <c r="E577" s="54">
        <v>45811</v>
      </c>
      <c r="F577" s="54">
        <v>45811</v>
      </c>
      <c r="G577" s="55" t="s">
        <v>1311</v>
      </c>
      <c r="H577" s="54">
        <v>45811</v>
      </c>
      <c r="I577" s="56" t="s">
        <v>15878</v>
      </c>
      <c r="K577" s="55" t="s">
        <v>11549</v>
      </c>
      <c r="L577" s="55" t="s">
        <v>11363</v>
      </c>
      <c r="M577" s="54">
        <v>45811</v>
      </c>
      <c r="N577" s="55" t="s">
        <v>11199</v>
      </c>
      <c r="O577" s="56" t="str">
        <f>VLOOKUP(N577,Sheet1!$B:$C,2,0)</f>
        <v>CHI NHÁNH QUẢNG BÌNH - CÔNG TY CỔ PHẦN DỊCH VỤ THƯƠNG MẠI TỔNG HỢP WINCOMMERCE</v>
      </c>
      <c r="Q577" s="56" t="str">
        <f>VLOOKUP(N577,Sheet1!$B:$D,3,0)</f>
        <v>0104918404-045</v>
      </c>
      <c r="U577" s="55" t="s">
        <v>15301</v>
      </c>
      <c r="X577" s="55" t="s">
        <v>10897</v>
      </c>
      <c r="Y577" s="56" t="str">
        <f>VLOOKUP(X577,Sheet2!$B:$C,2,0)</f>
        <v>Chả nướng 300g</v>
      </c>
      <c r="AA577" s="53" t="s">
        <v>11550</v>
      </c>
      <c r="AB577" s="53" t="s">
        <v>11551</v>
      </c>
      <c r="AD577" s="24">
        <v>2</v>
      </c>
      <c r="AF577" s="24">
        <v>56760</v>
      </c>
      <c r="AG577" s="74">
        <f t="shared" si="8"/>
        <v>113520</v>
      </c>
      <c r="AK577" s="59">
        <v>8</v>
      </c>
      <c r="AN577" s="61" t="s">
        <v>11552</v>
      </c>
      <c r="AP577" s="62" t="s">
        <v>11553</v>
      </c>
      <c r="AQ577" s="62" t="s">
        <v>11554</v>
      </c>
      <c r="AR577" s="62" t="s">
        <v>11555</v>
      </c>
    </row>
    <row r="578" spans="3:44" x14ac:dyDescent="0.25">
      <c r="C578" s="53" t="s">
        <v>11547</v>
      </c>
      <c r="D578" s="53" t="s">
        <v>11548</v>
      </c>
      <c r="E578" s="54">
        <v>45811</v>
      </c>
      <c r="F578" s="54">
        <v>45811</v>
      </c>
      <c r="G578" s="55" t="s">
        <v>1311</v>
      </c>
      <c r="H578" s="54">
        <v>45811</v>
      </c>
      <c r="I578" s="56" t="s">
        <v>15878</v>
      </c>
      <c r="K578" s="55" t="s">
        <v>11549</v>
      </c>
      <c r="L578" s="55" t="s">
        <v>11363</v>
      </c>
      <c r="M578" s="54">
        <v>45811</v>
      </c>
      <c r="N578" s="55" t="s">
        <v>11199</v>
      </c>
      <c r="O578" s="56" t="str">
        <f>VLOOKUP(N578,Sheet1!$B:$C,2,0)</f>
        <v>CHI NHÁNH QUẢNG BÌNH - CÔNG TY CỔ PHẦN DỊCH VỤ THƯƠNG MẠI TỔNG HỢP WINCOMMERCE</v>
      </c>
      <c r="Q578" s="56" t="str">
        <f>VLOOKUP(N578,Sheet1!$B:$D,3,0)</f>
        <v>0104918404-045</v>
      </c>
      <c r="U578" s="55" t="s">
        <v>15301</v>
      </c>
      <c r="X578" s="55" t="s">
        <v>10938</v>
      </c>
      <c r="Y578" s="56" t="str">
        <f>VLOOKUP(X578,Sheet2!$B:$C,2,0)</f>
        <v>Giò Tai Lưỡi Xào 250g</v>
      </c>
      <c r="AA578" s="53" t="s">
        <v>11550</v>
      </c>
      <c r="AB578" s="53" t="s">
        <v>11551</v>
      </c>
      <c r="AD578" s="24">
        <v>3</v>
      </c>
      <c r="AF578" s="24">
        <v>50182</v>
      </c>
      <c r="AG578" s="74">
        <f t="shared" si="8"/>
        <v>150546</v>
      </c>
      <c r="AK578" s="59">
        <v>8</v>
      </c>
      <c r="AN578" s="61" t="s">
        <v>11552</v>
      </c>
      <c r="AP578" s="62" t="s">
        <v>11553</v>
      </c>
      <c r="AQ578" s="62" t="s">
        <v>11554</v>
      </c>
      <c r="AR578" s="62" t="s">
        <v>11555</v>
      </c>
    </row>
    <row r="579" spans="3:44" x14ac:dyDescent="0.25">
      <c r="C579" s="53" t="s">
        <v>11547</v>
      </c>
      <c r="D579" s="53" t="s">
        <v>11548</v>
      </c>
      <c r="E579" s="54">
        <v>45811</v>
      </c>
      <c r="F579" s="54">
        <v>45811</v>
      </c>
      <c r="G579" s="55" t="s">
        <v>1799</v>
      </c>
      <c r="H579" s="54">
        <v>45811</v>
      </c>
      <c r="I579" s="56" t="s">
        <v>15879</v>
      </c>
      <c r="K579" s="55" t="s">
        <v>11549</v>
      </c>
      <c r="L579" s="55" t="s">
        <v>13646</v>
      </c>
      <c r="M579" s="54">
        <v>45811</v>
      </c>
      <c r="N579" s="55" t="s">
        <v>11154</v>
      </c>
      <c r="O579" s="56" t="str">
        <f>VLOOKUP(N579,Sheet1!$B:$C,2,0)</f>
        <v>CHI NHÁNH BẮC NINH - CÔNG TY CỔ PHẦN DỊCH VỤ THƯƠNG MẠI TỔNG HỢP WINCOMMERCE</v>
      </c>
      <c r="Q579" s="56" t="str">
        <f>VLOOKUP(N579,Sheet1!$B:$D,3,0)</f>
        <v>0104918404-031</v>
      </c>
      <c r="U579" s="55" t="s">
        <v>13059</v>
      </c>
      <c r="X579" s="55" t="s">
        <v>10881</v>
      </c>
      <c r="Y579" s="56" t="str">
        <f>VLOOKUP(X579,Sheet2!$B:$C,2,0)</f>
        <v>Chả cốm 300g</v>
      </c>
      <c r="AA579" s="53" t="s">
        <v>11550</v>
      </c>
      <c r="AB579" s="53" t="s">
        <v>11551</v>
      </c>
      <c r="AD579" s="24">
        <v>5</v>
      </c>
      <c r="AF579" s="24">
        <v>60885</v>
      </c>
      <c r="AG579" s="74">
        <f t="shared" ref="AG579:AG642" si="9">AD579*AF579</f>
        <v>304425</v>
      </c>
      <c r="AK579" s="59">
        <v>8</v>
      </c>
      <c r="AN579" s="61" t="s">
        <v>11552</v>
      </c>
      <c r="AP579" s="62" t="s">
        <v>11553</v>
      </c>
      <c r="AQ579" s="62" t="s">
        <v>11554</v>
      </c>
      <c r="AR579" s="62" t="s">
        <v>11555</v>
      </c>
    </row>
    <row r="580" spans="3:44" x14ac:dyDescent="0.25">
      <c r="C580" s="53" t="s">
        <v>11547</v>
      </c>
      <c r="D580" s="53" t="s">
        <v>11548</v>
      </c>
      <c r="E580" s="54">
        <v>45811</v>
      </c>
      <c r="F580" s="54">
        <v>45811</v>
      </c>
      <c r="G580" s="55" t="s">
        <v>1799</v>
      </c>
      <c r="H580" s="54">
        <v>45811</v>
      </c>
      <c r="I580" s="56" t="s">
        <v>15879</v>
      </c>
      <c r="K580" s="55" t="s">
        <v>11549</v>
      </c>
      <c r="L580" s="55" t="s">
        <v>13646</v>
      </c>
      <c r="M580" s="54">
        <v>45811</v>
      </c>
      <c r="N580" s="55" t="s">
        <v>11154</v>
      </c>
      <c r="O580" s="56" t="str">
        <f>VLOOKUP(N580,Sheet1!$B:$C,2,0)</f>
        <v>CHI NHÁNH BẮC NINH - CÔNG TY CỔ PHẦN DỊCH VỤ THƯƠNG MẠI TỔNG HỢP WINCOMMERCE</v>
      </c>
      <c r="Q580" s="56" t="str">
        <f>VLOOKUP(N580,Sheet1!$B:$D,3,0)</f>
        <v>0104918404-031</v>
      </c>
      <c r="U580" s="55" t="s">
        <v>13059</v>
      </c>
      <c r="X580" s="55" t="s">
        <v>11010</v>
      </c>
      <c r="Y580" s="56" t="str">
        <f>VLOOKUP(X580,Sheet2!$B:$C,2,0)</f>
        <v>Tai heo muối 200g</v>
      </c>
      <c r="AA580" s="53" t="s">
        <v>11550</v>
      </c>
      <c r="AB580" s="53" t="s">
        <v>11551</v>
      </c>
      <c r="AD580" s="24">
        <v>1</v>
      </c>
      <c r="AF580" s="24">
        <v>55595</v>
      </c>
      <c r="AG580" s="74">
        <f t="shared" si="9"/>
        <v>55595</v>
      </c>
      <c r="AK580" s="59">
        <v>8</v>
      </c>
      <c r="AN580" s="61" t="s">
        <v>11552</v>
      </c>
      <c r="AP580" s="62" t="s">
        <v>11553</v>
      </c>
      <c r="AQ580" s="62" t="s">
        <v>11554</v>
      </c>
      <c r="AR580" s="62" t="s">
        <v>11555</v>
      </c>
    </row>
    <row r="581" spans="3:44" x14ac:dyDescent="0.25">
      <c r="C581" s="53" t="s">
        <v>11547</v>
      </c>
      <c r="D581" s="53" t="s">
        <v>11548</v>
      </c>
      <c r="E581" s="54">
        <v>45811</v>
      </c>
      <c r="F581" s="54">
        <v>45811</v>
      </c>
      <c r="G581" s="55" t="s">
        <v>1799</v>
      </c>
      <c r="H581" s="54">
        <v>45811</v>
      </c>
      <c r="I581" s="56" t="s">
        <v>15879</v>
      </c>
      <c r="K581" s="55" t="s">
        <v>11549</v>
      </c>
      <c r="L581" s="55" t="s">
        <v>13646</v>
      </c>
      <c r="M581" s="54">
        <v>45811</v>
      </c>
      <c r="N581" s="55" t="s">
        <v>11154</v>
      </c>
      <c r="O581" s="56" t="str">
        <f>VLOOKUP(N581,Sheet1!$B:$C,2,0)</f>
        <v>CHI NHÁNH BẮC NINH - CÔNG TY CỔ PHẦN DỊCH VỤ THƯƠNG MẠI TỔNG HỢP WINCOMMERCE</v>
      </c>
      <c r="Q581" s="56" t="str">
        <f>VLOOKUP(N581,Sheet1!$B:$D,3,0)</f>
        <v>0104918404-031</v>
      </c>
      <c r="U581" s="55" t="s">
        <v>13059</v>
      </c>
      <c r="X581" s="55" t="s">
        <v>10983</v>
      </c>
      <c r="Y581" s="56" t="str">
        <f>VLOOKUP(X581,Sheet2!$B:$C,2,0)</f>
        <v>Mọc Nấm Hương 250g</v>
      </c>
      <c r="AA581" s="53" t="s">
        <v>11550</v>
      </c>
      <c r="AB581" s="53" t="s">
        <v>11551</v>
      </c>
      <c r="AD581" s="24">
        <v>5</v>
      </c>
      <c r="AF581" s="24">
        <v>46000</v>
      </c>
      <c r="AG581" s="74">
        <f t="shared" si="9"/>
        <v>230000</v>
      </c>
      <c r="AK581" s="59">
        <v>8</v>
      </c>
      <c r="AN581" s="61" t="s">
        <v>11552</v>
      </c>
      <c r="AP581" s="62" t="s">
        <v>11553</v>
      </c>
      <c r="AQ581" s="62" t="s">
        <v>11554</v>
      </c>
      <c r="AR581" s="62" t="s">
        <v>11555</v>
      </c>
    </row>
    <row r="582" spans="3:44" x14ac:dyDescent="0.25">
      <c r="C582" s="53" t="s">
        <v>11547</v>
      </c>
      <c r="D582" s="53" t="s">
        <v>11548</v>
      </c>
      <c r="E582" s="54">
        <v>45811</v>
      </c>
      <c r="F582" s="54">
        <v>45811</v>
      </c>
      <c r="G582" s="55" t="s">
        <v>1223</v>
      </c>
      <c r="H582" s="54">
        <v>45811</v>
      </c>
      <c r="I582" s="56" t="s">
        <v>15880</v>
      </c>
      <c r="K582" s="55" t="s">
        <v>11549</v>
      </c>
      <c r="L582" s="55" t="s">
        <v>13647</v>
      </c>
      <c r="M582" s="54">
        <v>45811</v>
      </c>
      <c r="N582" s="55" t="s">
        <v>11124</v>
      </c>
      <c r="O582" s="56" t="str">
        <f>VLOOKUP(N582,Sheet1!$B:$C,2,0)</f>
        <v>CHI NHÁNH BÌNH DƯƠNG - CÔNG TY CỔ PHẦN DỊCH VỤ THƯƠNG MẠI TỔNG HỢP WINCOMMERCE</v>
      </c>
      <c r="Q582" s="56" t="str">
        <f>VLOOKUP(N582,Sheet1!$B:$D,3,0)</f>
        <v>0104918404-024</v>
      </c>
      <c r="U582" s="55" t="s">
        <v>11981</v>
      </c>
      <c r="X582" s="55" t="s">
        <v>10883</v>
      </c>
      <c r="Y582" s="56" t="str">
        <f>VLOOKUP(X582,Sheet2!$B:$C,2,0)</f>
        <v>Chân giò heo muối 300g</v>
      </c>
      <c r="AA582" s="53" t="s">
        <v>11550</v>
      </c>
      <c r="AB582" s="53" t="s">
        <v>11551</v>
      </c>
      <c r="AD582" s="24">
        <v>3</v>
      </c>
      <c r="AF582" s="24">
        <v>60213</v>
      </c>
      <c r="AG582" s="74">
        <f t="shared" si="9"/>
        <v>180639</v>
      </c>
      <c r="AK582" s="59">
        <v>8</v>
      </c>
      <c r="AN582" s="61" t="s">
        <v>11552</v>
      </c>
      <c r="AP582" s="62" t="s">
        <v>11553</v>
      </c>
      <c r="AQ582" s="62" t="s">
        <v>11554</v>
      </c>
      <c r="AR582" s="62" t="s">
        <v>11555</v>
      </c>
    </row>
    <row r="583" spans="3:44" x14ac:dyDescent="0.25">
      <c r="C583" s="53" t="s">
        <v>11547</v>
      </c>
      <c r="D583" s="53" t="s">
        <v>11548</v>
      </c>
      <c r="E583" s="54">
        <v>45811</v>
      </c>
      <c r="F583" s="54">
        <v>45811</v>
      </c>
      <c r="G583" s="55" t="s">
        <v>1651</v>
      </c>
      <c r="H583" s="54">
        <v>45811</v>
      </c>
      <c r="I583" s="56" t="s">
        <v>15881</v>
      </c>
      <c r="K583" s="55" t="s">
        <v>11549</v>
      </c>
      <c r="L583" s="55" t="s">
        <v>13648</v>
      </c>
      <c r="M583" s="54">
        <v>45811</v>
      </c>
      <c r="N583" s="55" t="s">
        <v>11034</v>
      </c>
      <c r="O583" s="56" t="str">
        <f>VLOOKUP(N583,Sheet1!$B:$C,2,0)</f>
        <v>CHI NHÁNH HÀ NỘI - CÔNG TY CỔ PHẦN DỊCH VỤ THƯƠNG MẠI TỔNG HỢP WINCOMMERCE</v>
      </c>
      <c r="Q583" s="56" t="str">
        <f>VLOOKUP(N583,Sheet1!$B:$D,3,0)</f>
        <v>0104918404-002</v>
      </c>
      <c r="U583" s="55" t="s">
        <v>12017</v>
      </c>
      <c r="X583" s="55" t="s">
        <v>10881</v>
      </c>
      <c r="Y583" s="56" t="str">
        <f>VLOOKUP(X583,Sheet2!$B:$C,2,0)</f>
        <v>Chả cốm 300g</v>
      </c>
      <c r="AA583" s="53" t="s">
        <v>11550</v>
      </c>
      <c r="AB583" s="53" t="s">
        <v>11551</v>
      </c>
      <c r="AD583" s="24">
        <v>1</v>
      </c>
      <c r="AF583" s="24">
        <v>60885</v>
      </c>
      <c r="AG583" s="74">
        <f t="shared" si="9"/>
        <v>60885</v>
      </c>
      <c r="AK583" s="59">
        <v>8</v>
      </c>
      <c r="AN583" s="61" t="s">
        <v>11552</v>
      </c>
      <c r="AP583" s="62" t="s">
        <v>11553</v>
      </c>
      <c r="AQ583" s="62" t="s">
        <v>11554</v>
      </c>
      <c r="AR583" s="62" t="s">
        <v>11555</v>
      </c>
    </row>
    <row r="584" spans="3:44" x14ac:dyDescent="0.25">
      <c r="C584" s="53" t="s">
        <v>11547</v>
      </c>
      <c r="D584" s="53" t="s">
        <v>11548</v>
      </c>
      <c r="E584" s="54">
        <v>45811</v>
      </c>
      <c r="F584" s="54">
        <v>45811</v>
      </c>
      <c r="G584" s="55" t="s">
        <v>1441</v>
      </c>
      <c r="H584" s="54">
        <v>45811</v>
      </c>
      <c r="I584" s="56" t="s">
        <v>15882</v>
      </c>
      <c r="K584" s="55" t="s">
        <v>11549</v>
      </c>
      <c r="L584" s="55" t="s">
        <v>13649</v>
      </c>
      <c r="M584" s="54">
        <v>45811</v>
      </c>
      <c r="N584" s="55" t="s">
        <v>11024</v>
      </c>
      <c r="O584" s="56" t="str">
        <f>VLOOKUP(N584,Sheet1!$B:$C,2,0)</f>
        <v>CÔNG TY CỔ PHẦN DỊCH VỤ THƯƠNG MẠI TỔNG HỢP WINCOMMERCE</v>
      </c>
      <c r="Q584" s="56" t="str">
        <f>VLOOKUP(N584,Sheet1!$B:$D,3,0)</f>
        <v>0104918404</v>
      </c>
      <c r="U584" s="55" t="s">
        <v>13142</v>
      </c>
      <c r="X584" s="55" t="s">
        <v>11010</v>
      </c>
      <c r="Y584" s="56" t="str">
        <f>VLOOKUP(X584,Sheet2!$B:$C,2,0)</f>
        <v>Tai heo muối 200g</v>
      </c>
      <c r="AA584" s="53" t="s">
        <v>11550</v>
      </c>
      <c r="AB584" s="53" t="s">
        <v>11551</v>
      </c>
      <c r="AD584" s="24">
        <v>3</v>
      </c>
      <c r="AF584" s="24">
        <v>55595</v>
      </c>
      <c r="AG584" s="74">
        <f t="shared" si="9"/>
        <v>166785</v>
      </c>
      <c r="AK584" s="59">
        <v>8</v>
      </c>
      <c r="AN584" s="61" t="s">
        <v>11552</v>
      </c>
      <c r="AP584" s="62" t="s">
        <v>11553</v>
      </c>
      <c r="AQ584" s="62" t="s">
        <v>11554</v>
      </c>
      <c r="AR584" s="62" t="s">
        <v>11555</v>
      </c>
    </row>
    <row r="585" spans="3:44" x14ac:dyDescent="0.25">
      <c r="C585" s="53" t="s">
        <v>11547</v>
      </c>
      <c r="D585" s="53" t="s">
        <v>11548</v>
      </c>
      <c r="E585" s="54">
        <v>45811</v>
      </c>
      <c r="F585" s="54">
        <v>45811</v>
      </c>
      <c r="G585" s="55" t="s">
        <v>1441</v>
      </c>
      <c r="H585" s="54">
        <v>45811</v>
      </c>
      <c r="I585" s="56" t="s">
        <v>15882</v>
      </c>
      <c r="K585" s="55" t="s">
        <v>11549</v>
      </c>
      <c r="L585" s="55" t="s">
        <v>13649</v>
      </c>
      <c r="M585" s="54">
        <v>45811</v>
      </c>
      <c r="N585" s="55" t="s">
        <v>11024</v>
      </c>
      <c r="O585" s="56" t="str">
        <f>VLOOKUP(N585,Sheet1!$B:$C,2,0)</f>
        <v>CÔNG TY CỔ PHẦN DỊCH VỤ THƯƠNG MẠI TỔNG HỢP WINCOMMERCE</v>
      </c>
      <c r="Q585" s="56" t="str">
        <f>VLOOKUP(N585,Sheet1!$B:$D,3,0)</f>
        <v>0104918404</v>
      </c>
      <c r="U585" s="55" t="s">
        <v>13142</v>
      </c>
      <c r="X585" s="55" t="s">
        <v>10922</v>
      </c>
      <c r="Y585" s="56" t="str">
        <f>VLOOKUP(X585,Sheet2!$B:$C,2,0)</f>
        <v>Gà xì dầu 500g</v>
      </c>
      <c r="AA585" s="53" t="s">
        <v>11550</v>
      </c>
      <c r="AB585" s="53" t="s">
        <v>11551</v>
      </c>
      <c r="AD585" s="24">
        <v>4</v>
      </c>
      <c r="AF585" s="24">
        <v>111606</v>
      </c>
      <c r="AG585" s="74">
        <f t="shared" si="9"/>
        <v>446424</v>
      </c>
      <c r="AK585" s="59">
        <v>8</v>
      </c>
      <c r="AN585" s="61" t="s">
        <v>11552</v>
      </c>
      <c r="AP585" s="62" t="s">
        <v>11553</v>
      </c>
      <c r="AQ585" s="62" t="s">
        <v>11554</v>
      </c>
      <c r="AR585" s="62" t="s">
        <v>11555</v>
      </c>
    </row>
    <row r="586" spans="3:44" x14ac:dyDescent="0.25">
      <c r="C586" s="53" t="s">
        <v>11547</v>
      </c>
      <c r="D586" s="53" t="s">
        <v>11548</v>
      </c>
      <c r="E586" s="54">
        <v>45811</v>
      </c>
      <c r="F586" s="54">
        <v>45811</v>
      </c>
      <c r="G586" s="55" t="s">
        <v>1441</v>
      </c>
      <c r="H586" s="54">
        <v>45811</v>
      </c>
      <c r="I586" s="56" t="s">
        <v>15882</v>
      </c>
      <c r="K586" s="55" t="s">
        <v>11549</v>
      </c>
      <c r="L586" s="55" t="s">
        <v>13649</v>
      </c>
      <c r="M586" s="54">
        <v>45811</v>
      </c>
      <c r="N586" s="55" t="s">
        <v>11024</v>
      </c>
      <c r="O586" s="56" t="str">
        <f>VLOOKUP(N586,Sheet1!$B:$C,2,0)</f>
        <v>CÔNG TY CỔ PHẦN DỊCH VỤ THƯƠNG MẠI TỔNG HỢP WINCOMMERCE</v>
      </c>
      <c r="Q586" s="56" t="str">
        <f>VLOOKUP(N586,Sheet1!$B:$D,3,0)</f>
        <v>0104918404</v>
      </c>
      <c r="U586" s="55" t="s">
        <v>13142</v>
      </c>
      <c r="X586" s="55" t="s">
        <v>10881</v>
      </c>
      <c r="Y586" s="56" t="str">
        <f>VLOOKUP(X586,Sheet2!$B:$C,2,0)</f>
        <v>Chả cốm 300g</v>
      </c>
      <c r="AA586" s="53" t="s">
        <v>11550</v>
      </c>
      <c r="AB586" s="53" t="s">
        <v>11551</v>
      </c>
      <c r="AD586" s="24">
        <v>2</v>
      </c>
      <c r="AF586" s="24">
        <v>60885</v>
      </c>
      <c r="AG586" s="74">
        <f t="shared" si="9"/>
        <v>121770</v>
      </c>
      <c r="AK586" s="59">
        <v>8</v>
      </c>
      <c r="AN586" s="61" t="s">
        <v>11552</v>
      </c>
      <c r="AP586" s="62" t="s">
        <v>11553</v>
      </c>
      <c r="AQ586" s="62" t="s">
        <v>11554</v>
      </c>
      <c r="AR586" s="62" t="s">
        <v>11555</v>
      </c>
    </row>
    <row r="587" spans="3:44" x14ac:dyDescent="0.25">
      <c r="C587" s="53" t="s">
        <v>11547</v>
      </c>
      <c r="D587" s="53" t="s">
        <v>11548</v>
      </c>
      <c r="E587" s="54">
        <v>45811</v>
      </c>
      <c r="F587" s="54">
        <v>45811</v>
      </c>
      <c r="G587" s="55" t="s">
        <v>1445</v>
      </c>
      <c r="H587" s="54">
        <v>45811</v>
      </c>
      <c r="I587" s="56" t="s">
        <v>15883</v>
      </c>
      <c r="K587" s="55" t="s">
        <v>11549</v>
      </c>
      <c r="L587" s="55" t="s">
        <v>13650</v>
      </c>
      <c r="M587" s="54">
        <v>45811</v>
      </c>
      <c r="N587" s="55" t="s">
        <v>11024</v>
      </c>
      <c r="O587" s="56" t="str">
        <f>VLOOKUP(N587,Sheet1!$B:$C,2,0)</f>
        <v>CÔNG TY CỔ PHẦN DỊCH VỤ THƯƠNG MẠI TỔNG HỢP WINCOMMERCE</v>
      </c>
      <c r="Q587" s="56" t="str">
        <f>VLOOKUP(N587,Sheet1!$B:$D,3,0)</f>
        <v>0104918404</v>
      </c>
      <c r="U587" s="55" t="s">
        <v>13142</v>
      </c>
      <c r="X587" s="55" t="s">
        <v>10934</v>
      </c>
      <c r="Y587" s="56" t="str">
        <f>VLOOKUP(X587,Sheet2!$B:$C,2,0)</f>
        <v>Gà muối 500g</v>
      </c>
      <c r="AA587" s="53" t="s">
        <v>11550</v>
      </c>
      <c r="AB587" s="53" t="s">
        <v>11551</v>
      </c>
      <c r="AD587" s="24">
        <v>1</v>
      </c>
      <c r="AF587" s="24">
        <v>111058</v>
      </c>
      <c r="AG587" s="74">
        <f t="shared" si="9"/>
        <v>111058</v>
      </c>
      <c r="AK587" s="59">
        <v>8</v>
      </c>
      <c r="AN587" s="61" t="s">
        <v>11552</v>
      </c>
      <c r="AP587" s="62" t="s">
        <v>11553</v>
      </c>
      <c r="AQ587" s="62" t="s">
        <v>11554</v>
      </c>
      <c r="AR587" s="62" t="s">
        <v>11555</v>
      </c>
    </row>
    <row r="588" spans="3:44" x14ac:dyDescent="0.25">
      <c r="C588" s="53" t="s">
        <v>11547</v>
      </c>
      <c r="D588" s="53" t="s">
        <v>11548</v>
      </c>
      <c r="E588" s="54">
        <v>45811</v>
      </c>
      <c r="F588" s="54">
        <v>45811</v>
      </c>
      <c r="G588" s="55" t="s">
        <v>1445</v>
      </c>
      <c r="H588" s="54">
        <v>45811</v>
      </c>
      <c r="I588" s="56" t="s">
        <v>15883</v>
      </c>
      <c r="K588" s="55" t="s">
        <v>11549</v>
      </c>
      <c r="L588" s="55" t="s">
        <v>13650</v>
      </c>
      <c r="M588" s="54">
        <v>45811</v>
      </c>
      <c r="N588" s="55" t="s">
        <v>11024</v>
      </c>
      <c r="O588" s="56" t="str">
        <f>VLOOKUP(N588,Sheet1!$B:$C,2,0)</f>
        <v>CÔNG TY CỔ PHẦN DỊCH VỤ THƯƠNG MẠI TỔNG HỢP WINCOMMERCE</v>
      </c>
      <c r="Q588" s="56" t="str">
        <f>VLOOKUP(N588,Sheet1!$B:$D,3,0)</f>
        <v>0104918404</v>
      </c>
      <c r="U588" s="55" t="s">
        <v>13142</v>
      </c>
      <c r="X588" s="55" t="s">
        <v>11010</v>
      </c>
      <c r="Y588" s="56" t="str">
        <f>VLOOKUP(X588,Sheet2!$B:$C,2,0)</f>
        <v>Tai heo muối 200g</v>
      </c>
      <c r="AA588" s="53" t="s">
        <v>11550</v>
      </c>
      <c r="AB588" s="53" t="s">
        <v>11551</v>
      </c>
      <c r="AD588" s="24">
        <v>1</v>
      </c>
      <c r="AF588" s="24">
        <v>55595</v>
      </c>
      <c r="AG588" s="74">
        <f t="shared" si="9"/>
        <v>55595</v>
      </c>
      <c r="AK588" s="59">
        <v>8</v>
      </c>
      <c r="AN588" s="61" t="s">
        <v>11552</v>
      </c>
      <c r="AP588" s="62" t="s">
        <v>11553</v>
      </c>
      <c r="AQ588" s="62" t="s">
        <v>11554</v>
      </c>
      <c r="AR588" s="62" t="s">
        <v>11555</v>
      </c>
    </row>
    <row r="589" spans="3:44" x14ac:dyDescent="0.25">
      <c r="C589" s="53" t="s">
        <v>11547</v>
      </c>
      <c r="D589" s="53" t="s">
        <v>11548</v>
      </c>
      <c r="E589" s="54">
        <v>45811</v>
      </c>
      <c r="F589" s="54">
        <v>45811</v>
      </c>
      <c r="G589" s="55" t="s">
        <v>1445</v>
      </c>
      <c r="H589" s="54">
        <v>45811</v>
      </c>
      <c r="I589" s="56" t="s">
        <v>15883</v>
      </c>
      <c r="K589" s="55" t="s">
        <v>11549</v>
      </c>
      <c r="L589" s="55" t="s">
        <v>13650</v>
      </c>
      <c r="M589" s="54">
        <v>45811</v>
      </c>
      <c r="N589" s="55" t="s">
        <v>11024</v>
      </c>
      <c r="O589" s="56" t="str">
        <f>VLOOKUP(N589,Sheet1!$B:$C,2,0)</f>
        <v>CÔNG TY CỔ PHẦN DỊCH VỤ THƯƠNG MẠI TỔNG HỢP WINCOMMERCE</v>
      </c>
      <c r="Q589" s="56" t="str">
        <f>VLOOKUP(N589,Sheet1!$B:$D,3,0)</f>
        <v>0104918404</v>
      </c>
      <c r="U589" s="55" t="s">
        <v>13142</v>
      </c>
      <c r="X589" s="55" t="s">
        <v>10938</v>
      </c>
      <c r="Y589" s="56" t="str">
        <f>VLOOKUP(X589,Sheet2!$B:$C,2,0)</f>
        <v>Giò Tai Lưỡi Xào 250g</v>
      </c>
      <c r="AA589" s="53" t="s">
        <v>11550</v>
      </c>
      <c r="AB589" s="53" t="s">
        <v>11551</v>
      </c>
      <c r="AD589" s="24">
        <v>1</v>
      </c>
      <c r="AF589" s="24">
        <v>50182</v>
      </c>
      <c r="AG589" s="74">
        <f t="shared" si="9"/>
        <v>50182</v>
      </c>
      <c r="AK589" s="59">
        <v>8</v>
      </c>
      <c r="AN589" s="61" t="s">
        <v>11552</v>
      </c>
      <c r="AP589" s="62" t="s">
        <v>11553</v>
      </c>
      <c r="AQ589" s="62" t="s">
        <v>11554</v>
      </c>
      <c r="AR589" s="62" t="s">
        <v>11555</v>
      </c>
    </row>
    <row r="590" spans="3:44" x14ac:dyDescent="0.25">
      <c r="C590" s="53" t="s">
        <v>11547</v>
      </c>
      <c r="D590" s="53" t="s">
        <v>11548</v>
      </c>
      <c r="E590" s="54">
        <v>45811</v>
      </c>
      <c r="F590" s="54">
        <v>45811</v>
      </c>
      <c r="G590" s="55" t="s">
        <v>1151</v>
      </c>
      <c r="H590" s="54">
        <v>45811</v>
      </c>
      <c r="I590" s="56" t="s">
        <v>15884</v>
      </c>
      <c r="K590" s="55" t="s">
        <v>11549</v>
      </c>
      <c r="L590" s="55" t="s">
        <v>13651</v>
      </c>
      <c r="M590" s="54">
        <v>45811</v>
      </c>
      <c r="N590" s="55" t="s">
        <v>11034</v>
      </c>
      <c r="O590" s="56" t="str">
        <f>VLOOKUP(N590,Sheet1!$B:$C,2,0)</f>
        <v>CHI NHÁNH HÀ NỘI - CÔNG TY CỔ PHẦN DỊCH VỤ THƯƠNG MẠI TỔNG HỢP WINCOMMERCE</v>
      </c>
      <c r="Q590" s="56" t="str">
        <f>VLOOKUP(N590,Sheet1!$B:$D,3,0)</f>
        <v>0104918404-002</v>
      </c>
      <c r="U590" s="55" t="s">
        <v>13001</v>
      </c>
      <c r="X590" s="55" t="s">
        <v>11010</v>
      </c>
      <c r="Y590" s="56" t="str">
        <f>VLOOKUP(X590,Sheet2!$B:$C,2,0)</f>
        <v>Tai heo muối 200g</v>
      </c>
      <c r="AA590" s="53" t="s">
        <v>11550</v>
      </c>
      <c r="AB590" s="53" t="s">
        <v>11551</v>
      </c>
      <c r="AD590" s="24">
        <v>2</v>
      </c>
      <c r="AF590" s="24">
        <v>55595</v>
      </c>
      <c r="AG590" s="74">
        <f t="shared" si="9"/>
        <v>111190</v>
      </c>
      <c r="AK590" s="59">
        <v>8</v>
      </c>
      <c r="AN590" s="61" t="s">
        <v>11552</v>
      </c>
      <c r="AP590" s="62" t="s">
        <v>11553</v>
      </c>
      <c r="AQ590" s="62" t="s">
        <v>11554</v>
      </c>
      <c r="AR590" s="62" t="s">
        <v>11555</v>
      </c>
    </row>
    <row r="591" spans="3:44" x14ac:dyDescent="0.25">
      <c r="C591" s="53" t="s">
        <v>11547</v>
      </c>
      <c r="D591" s="53" t="s">
        <v>11548</v>
      </c>
      <c r="E591" s="54">
        <v>45811</v>
      </c>
      <c r="F591" s="54">
        <v>45811</v>
      </c>
      <c r="G591" s="55" t="s">
        <v>1471</v>
      </c>
      <c r="H591" s="54">
        <v>45811</v>
      </c>
      <c r="I591" s="56" t="s">
        <v>15885</v>
      </c>
      <c r="K591" s="55" t="s">
        <v>11549</v>
      </c>
      <c r="L591" s="55" t="s">
        <v>13652</v>
      </c>
      <c r="M591" s="54">
        <v>45811</v>
      </c>
      <c r="N591" s="55" t="s">
        <v>11258</v>
      </c>
      <c r="O591" s="56" t="str">
        <f>VLOOKUP(N591,Sheet1!$B:$C,2,0)</f>
        <v>CHI NHÁNH QUẢNG NAM - CÔNG TY CỔ PHẦN DỊCH VỤ THƯƠNG MẠI TỔNG HỢP WINCOMMERCE</v>
      </c>
      <c r="Q591" s="56" t="str">
        <f>VLOOKUP(N591,Sheet1!$B:$D,3,0)</f>
        <v>0104918404-061</v>
      </c>
      <c r="U591" s="55" t="s">
        <v>12998</v>
      </c>
      <c r="X591" s="55" t="s">
        <v>10881</v>
      </c>
      <c r="Y591" s="56" t="str">
        <f>VLOOKUP(X591,Sheet2!$B:$C,2,0)</f>
        <v>Chả cốm 300g</v>
      </c>
      <c r="AA591" s="53" t="s">
        <v>11550</v>
      </c>
      <c r="AB591" s="53" t="s">
        <v>11551</v>
      </c>
      <c r="AD591" s="24">
        <v>1</v>
      </c>
      <c r="AF591" s="24">
        <v>60885</v>
      </c>
      <c r="AG591" s="74">
        <f t="shared" si="9"/>
        <v>60885</v>
      </c>
      <c r="AK591" s="59">
        <v>8</v>
      </c>
      <c r="AN591" s="61" t="s">
        <v>11552</v>
      </c>
      <c r="AP591" s="62" t="s">
        <v>11553</v>
      </c>
      <c r="AQ591" s="62" t="s">
        <v>11554</v>
      </c>
      <c r="AR591" s="62" t="s">
        <v>11555</v>
      </c>
    </row>
    <row r="592" spans="3:44" x14ac:dyDescent="0.25">
      <c r="C592" s="53" t="s">
        <v>11547</v>
      </c>
      <c r="D592" s="53" t="s">
        <v>11548</v>
      </c>
      <c r="E592" s="54">
        <v>45811</v>
      </c>
      <c r="F592" s="54">
        <v>45811</v>
      </c>
      <c r="G592" s="55" t="s">
        <v>1475</v>
      </c>
      <c r="H592" s="54">
        <v>45811</v>
      </c>
      <c r="I592" s="56" t="s">
        <v>15886</v>
      </c>
      <c r="K592" s="55" t="s">
        <v>11549</v>
      </c>
      <c r="L592" s="55" t="s">
        <v>13653</v>
      </c>
      <c r="M592" s="54">
        <v>45811</v>
      </c>
      <c r="N592" s="55" t="s">
        <v>11258</v>
      </c>
      <c r="O592" s="56" t="str">
        <f>VLOOKUP(N592,Sheet1!$B:$C,2,0)</f>
        <v>CHI NHÁNH QUẢNG NAM - CÔNG TY CỔ PHẦN DỊCH VỤ THƯƠNG MẠI TỔNG HỢP WINCOMMERCE</v>
      </c>
      <c r="Q592" s="56" t="str">
        <f>VLOOKUP(N592,Sheet1!$B:$D,3,0)</f>
        <v>0104918404-061</v>
      </c>
      <c r="U592" s="55" t="s">
        <v>12998</v>
      </c>
      <c r="X592" s="55" t="s">
        <v>10934</v>
      </c>
      <c r="Y592" s="56" t="str">
        <f>VLOOKUP(X592,Sheet2!$B:$C,2,0)</f>
        <v>Gà muối 500g</v>
      </c>
      <c r="AA592" s="53" t="s">
        <v>11550</v>
      </c>
      <c r="AB592" s="53" t="s">
        <v>11551</v>
      </c>
      <c r="AD592" s="24">
        <v>1</v>
      </c>
      <c r="AF592" s="24">
        <v>111058</v>
      </c>
      <c r="AG592" s="74">
        <f t="shared" si="9"/>
        <v>111058</v>
      </c>
      <c r="AK592" s="59">
        <v>8</v>
      </c>
      <c r="AN592" s="61" t="s">
        <v>11552</v>
      </c>
      <c r="AP592" s="62" t="s">
        <v>11553</v>
      </c>
      <c r="AQ592" s="62" t="s">
        <v>11554</v>
      </c>
      <c r="AR592" s="62" t="s">
        <v>11555</v>
      </c>
    </row>
    <row r="593" spans="3:44" x14ac:dyDescent="0.25">
      <c r="C593" s="53" t="s">
        <v>11547</v>
      </c>
      <c r="D593" s="53" t="s">
        <v>11548</v>
      </c>
      <c r="E593" s="54">
        <v>45811</v>
      </c>
      <c r="F593" s="54">
        <v>45811</v>
      </c>
      <c r="G593" s="55" t="s">
        <v>1231</v>
      </c>
      <c r="H593" s="54">
        <v>45811</v>
      </c>
      <c r="I593" s="56" t="s">
        <v>15887</v>
      </c>
      <c r="K593" s="55" t="s">
        <v>11549</v>
      </c>
      <c r="L593" s="55" t="s">
        <v>13654</v>
      </c>
      <c r="M593" s="54">
        <v>45811</v>
      </c>
      <c r="N593" s="55" t="s">
        <v>11243</v>
      </c>
      <c r="O593" s="56" t="str">
        <f>VLOOKUP(N593,Sheet1!$B:$C,2,0)</f>
        <v>CHI NHÁNH NGHỆ AN - CÔNG TY CỔ PHẦN DỊCH VỤ THƯƠNG MẠI TỔNG HỢP WINCOMMERCE</v>
      </c>
      <c r="Q593" s="56" t="str">
        <f>VLOOKUP(N593,Sheet1!$B:$D,3,0)</f>
        <v>0104918404-058</v>
      </c>
      <c r="U593" s="55" t="s">
        <v>13094</v>
      </c>
      <c r="X593" s="55" t="s">
        <v>10983</v>
      </c>
      <c r="Y593" s="56" t="str">
        <f>VLOOKUP(X593,Sheet2!$B:$C,2,0)</f>
        <v>Mọc Nấm Hương 250g</v>
      </c>
      <c r="AA593" s="53" t="s">
        <v>11550</v>
      </c>
      <c r="AB593" s="53" t="s">
        <v>11551</v>
      </c>
      <c r="AD593" s="24">
        <v>3</v>
      </c>
      <c r="AF593" s="24">
        <v>46000</v>
      </c>
      <c r="AG593" s="74">
        <f t="shared" si="9"/>
        <v>138000</v>
      </c>
      <c r="AK593" s="59">
        <v>8</v>
      </c>
      <c r="AN593" s="61" t="s">
        <v>11552</v>
      </c>
      <c r="AP593" s="62" t="s">
        <v>11553</v>
      </c>
      <c r="AQ593" s="62" t="s">
        <v>11554</v>
      </c>
      <c r="AR593" s="62" t="s">
        <v>11555</v>
      </c>
    </row>
    <row r="594" spans="3:44" x14ac:dyDescent="0.25">
      <c r="C594" s="53" t="s">
        <v>11547</v>
      </c>
      <c r="D594" s="53" t="s">
        <v>11548</v>
      </c>
      <c r="E594" s="54">
        <v>45811</v>
      </c>
      <c r="F594" s="54">
        <v>45811</v>
      </c>
      <c r="G594" s="55" t="s">
        <v>1279</v>
      </c>
      <c r="H594" s="54">
        <v>45811</v>
      </c>
      <c r="I594" s="56" t="s">
        <v>15888</v>
      </c>
      <c r="K594" s="55" t="s">
        <v>11549</v>
      </c>
      <c r="L594" s="55" t="s">
        <v>11756</v>
      </c>
      <c r="M594" s="54">
        <v>45811</v>
      </c>
      <c r="N594" s="55" t="s">
        <v>11104</v>
      </c>
      <c r="O594" s="56" t="str">
        <f>VLOOKUP(N594,Sheet1!$B:$C,2,0)</f>
        <v>CHI NHÁNH THANH HÓA - CÔNG TY CỔ PHẦN DỊCH VỤ THƯƠNG MẠI TỔNG HỢP WINCOMMERCE</v>
      </c>
      <c r="Q594" s="56" t="str">
        <f>VLOOKUP(N594,Sheet1!$B:$D,3,0)</f>
        <v>0104918404-020</v>
      </c>
      <c r="U594" s="55" t="s">
        <v>15302</v>
      </c>
      <c r="X594" s="55" t="s">
        <v>10881</v>
      </c>
      <c r="Y594" s="56" t="str">
        <f>VLOOKUP(X594,Sheet2!$B:$C,2,0)</f>
        <v>Chả cốm 300g</v>
      </c>
      <c r="AA594" s="53" t="s">
        <v>11550</v>
      </c>
      <c r="AB594" s="53" t="s">
        <v>11551</v>
      </c>
      <c r="AD594" s="24">
        <v>3</v>
      </c>
      <c r="AF594" s="24">
        <v>74250</v>
      </c>
      <c r="AG594" s="74">
        <f t="shared" si="9"/>
        <v>222750</v>
      </c>
      <c r="AK594" s="59">
        <v>8</v>
      </c>
      <c r="AN594" s="61" t="s">
        <v>11552</v>
      </c>
      <c r="AP594" s="62" t="s">
        <v>11553</v>
      </c>
      <c r="AQ594" s="62" t="s">
        <v>11554</v>
      </c>
      <c r="AR594" s="62" t="s">
        <v>11555</v>
      </c>
    </row>
    <row r="595" spans="3:44" x14ac:dyDescent="0.25">
      <c r="C595" s="53" t="s">
        <v>11547</v>
      </c>
      <c r="D595" s="53" t="s">
        <v>11548</v>
      </c>
      <c r="E595" s="54">
        <v>45811</v>
      </c>
      <c r="F595" s="54">
        <v>45811</v>
      </c>
      <c r="G595" s="55" t="s">
        <v>1249</v>
      </c>
      <c r="H595" s="54">
        <v>45811</v>
      </c>
      <c r="I595" s="56" t="s">
        <v>15889</v>
      </c>
      <c r="K595" s="55" t="s">
        <v>11549</v>
      </c>
      <c r="L595" s="55" t="s">
        <v>13655</v>
      </c>
      <c r="M595" s="54">
        <v>45811</v>
      </c>
      <c r="N595" s="55" t="s">
        <v>11034</v>
      </c>
      <c r="O595" s="56" t="str">
        <f>VLOOKUP(N595,Sheet1!$B:$C,2,0)</f>
        <v>CHI NHÁNH HÀ NỘI - CÔNG TY CỔ PHẦN DỊCH VỤ THƯƠNG MẠI TỔNG HỢP WINCOMMERCE</v>
      </c>
      <c r="Q595" s="56" t="str">
        <f>VLOOKUP(N595,Sheet1!$B:$D,3,0)</f>
        <v>0104918404-002</v>
      </c>
      <c r="U595" s="55" t="s">
        <v>12398</v>
      </c>
      <c r="X595" s="55" t="s">
        <v>10983</v>
      </c>
      <c r="Y595" s="56" t="str">
        <f>VLOOKUP(X595,Sheet2!$B:$C,2,0)</f>
        <v>Mọc Nấm Hương 250g</v>
      </c>
      <c r="AA595" s="53" t="s">
        <v>11550</v>
      </c>
      <c r="AB595" s="53" t="s">
        <v>11551</v>
      </c>
      <c r="AD595" s="24">
        <v>2</v>
      </c>
      <c r="AF595" s="24">
        <v>46000</v>
      </c>
      <c r="AG595" s="74">
        <f t="shared" si="9"/>
        <v>92000</v>
      </c>
      <c r="AK595" s="59">
        <v>8</v>
      </c>
      <c r="AN595" s="61" t="s">
        <v>11552</v>
      </c>
      <c r="AP595" s="62" t="s">
        <v>11553</v>
      </c>
      <c r="AQ595" s="62" t="s">
        <v>11554</v>
      </c>
      <c r="AR595" s="62" t="s">
        <v>11555</v>
      </c>
    </row>
    <row r="596" spans="3:44" x14ac:dyDescent="0.25">
      <c r="C596" s="53" t="s">
        <v>11547</v>
      </c>
      <c r="D596" s="53" t="s">
        <v>11548</v>
      </c>
      <c r="E596" s="54">
        <v>45811</v>
      </c>
      <c r="F596" s="54">
        <v>45811</v>
      </c>
      <c r="G596" s="55" t="s">
        <v>1085</v>
      </c>
      <c r="H596" s="54">
        <v>45811</v>
      </c>
      <c r="I596" s="56" t="s">
        <v>15890</v>
      </c>
      <c r="K596" s="55" t="s">
        <v>11549</v>
      </c>
      <c r="L596" s="55" t="s">
        <v>13656</v>
      </c>
      <c r="M596" s="54">
        <v>45811</v>
      </c>
      <c r="N596" s="55" t="s">
        <v>11039</v>
      </c>
      <c r="O596" s="56" t="str">
        <f>VLOOKUP(N596,Sheet1!$B:$C,2,0)</f>
        <v>CHI NHÁNH PHÚ THỌ - CÔNG TY CỔ PHẦN DỊCH VỤ THƯƠNG MẠI TỔNG HỢP WINCOMMERCE</v>
      </c>
      <c r="Q596" s="56" t="str">
        <f>VLOOKUP(N596,Sheet1!$B:$D,3,0)</f>
        <v>0104918404-003</v>
      </c>
      <c r="U596" s="55" t="s">
        <v>11588</v>
      </c>
      <c r="X596" s="55" t="s">
        <v>10922</v>
      </c>
      <c r="Y596" s="56" t="str">
        <f>VLOOKUP(X596,Sheet2!$B:$C,2,0)</f>
        <v>Gà xì dầu 500g</v>
      </c>
      <c r="AA596" s="53" t="s">
        <v>11550</v>
      </c>
      <c r="AB596" s="53" t="s">
        <v>11551</v>
      </c>
      <c r="AD596" s="24">
        <v>5</v>
      </c>
      <c r="AF596" s="24">
        <v>111606</v>
      </c>
      <c r="AG596" s="74">
        <f t="shared" si="9"/>
        <v>558030</v>
      </c>
      <c r="AK596" s="59">
        <v>8</v>
      </c>
      <c r="AN596" s="61" t="s">
        <v>11552</v>
      </c>
      <c r="AP596" s="62" t="s">
        <v>11553</v>
      </c>
      <c r="AQ596" s="62" t="s">
        <v>11554</v>
      </c>
      <c r="AR596" s="62" t="s">
        <v>11555</v>
      </c>
    </row>
    <row r="597" spans="3:44" x14ac:dyDescent="0.25">
      <c r="C597" s="53" t="s">
        <v>11547</v>
      </c>
      <c r="D597" s="53" t="s">
        <v>11548</v>
      </c>
      <c r="E597" s="54">
        <v>45811</v>
      </c>
      <c r="F597" s="54">
        <v>45811</v>
      </c>
      <c r="G597" s="55" t="s">
        <v>1085</v>
      </c>
      <c r="H597" s="54">
        <v>45811</v>
      </c>
      <c r="I597" s="56" t="s">
        <v>15890</v>
      </c>
      <c r="K597" s="55" t="s">
        <v>11549</v>
      </c>
      <c r="L597" s="55" t="s">
        <v>13656</v>
      </c>
      <c r="M597" s="54">
        <v>45811</v>
      </c>
      <c r="N597" s="55" t="s">
        <v>11039</v>
      </c>
      <c r="O597" s="56" t="str">
        <f>VLOOKUP(N597,Sheet1!$B:$C,2,0)</f>
        <v>CHI NHÁNH PHÚ THỌ - CÔNG TY CỔ PHẦN DỊCH VỤ THƯƠNG MẠI TỔNG HỢP WINCOMMERCE</v>
      </c>
      <c r="Q597" s="56" t="str">
        <f>VLOOKUP(N597,Sheet1!$B:$D,3,0)</f>
        <v>0104918404-003</v>
      </c>
      <c r="U597" s="55" t="s">
        <v>11588</v>
      </c>
      <c r="X597" s="55" t="s">
        <v>10881</v>
      </c>
      <c r="Y597" s="56" t="str">
        <f>VLOOKUP(X597,Sheet2!$B:$C,2,0)</f>
        <v>Chả cốm 300g</v>
      </c>
      <c r="AA597" s="53" t="s">
        <v>11550</v>
      </c>
      <c r="AB597" s="53" t="s">
        <v>11551</v>
      </c>
      <c r="AD597" s="24">
        <v>1</v>
      </c>
      <c r="AF597" s="24">
        <v>74250</v>
      </c>
      <c r="AG597" s="74">
        <f t="shared" si="9"/>
        <v>74250</v>
      </c>
      <c r="AK597" s="59">
        <v>8</v>
      </c>
      <c r="AN597" s="61" t="s">
        <v>11552</v>
      </c>
      <c r="AP597" s="62" t="s">
        <v>11553</v>
      </c>
      <c r="AQ597" s="62" t="s">
        <v>11554</v>
      </c>
      <c r="AR597" s="62" t="s">
        <v>11555</v>
      </c>
    </row>
    <row r="598" spans="3:44" x14ac:dyDescent="0.25">
      <c r="C598" s="53" t="s">
        <v>11547</v>
      </c>
      <c r="D598" s="53" t="s">
        <v>11548</v>
      </c>
      <c r="E598" s="54">
        <v>45811</v>
      </c>
      <c r="F598" s="54">
        <v>45811</v>
      </c>
      <c r="G598" s="55" t="s">
        <v>1085</v>
      </c>
      <c r="H598" s="54">
        <v>45811</v>
      </c>
      <c r="I598" s="56" t="s">
        <v>15890</v>
      </c>
      <c r="K598" s="55" t="s">
        <v>11549</v>
      </c>
      <c r="L598" s="55" t="s">
        <v>13656</v>
      </c>
      <c r="M598" s="54">
        <v>45811</v>
      </c>
      <c r="N598" s="55" t="s">
        <v>11039</v>
      </c>
      <c r="O598" s="56" t="str">
        <f>VLOOKUP(N598,Sheet1!$B:$C,2,0)</f>
        <v>CHI NHÁNH PHÚ THỌ - CÔNG TY CỔ PHẦN DỊCH VỤ THƯƠNG MẠI TỔNG HỢP WINCOMMERCE</v>
      </c>
      <c r="Q598" s="56" t="str">
        <f>VLOOKUP(N598,Sheet1!$B:$D,3,0)</f>
        <v>0104918404-003</v>
      </c>
      <c r="U598" s="55" t="s">
        <v>11588</v>
      </c>
      <c r="X598" s="55" t="s">
        <v>10897</v>
      </c>
      <c r="Y598" s="56" t="str">
        <f>VLOOKUP(X598,Sheet2!$B:$C,2,0)</f>
        <v>Chả nướng 300g</v>
      </c>
      <c r="AA598" s="53" t="s">
        <v>11550</v>
      </c>
      <c r="AB598" s="53" t="s">
        <v>11551</v>
      </c>
      <c r="AD598" s="24">
        <v>3</v>
      </c>
      <c r="AF598" s="24">
        <v>56760</v>
      </c>
      <c r="AG598" s="74">
        <f t="shared" si="9"/>
        <v>170280</v>
      </c>
      <c r="AK598" s="59">
        <v>8</v>
      </c>
      <c r="AN598" s="61" t="s">
        <v>11552</v>
      </c>
      <c r="AP598" s="62" t="s">
        <v>11553</v>
      </c>
      <c r="AQ598" s="62" t="s">
        <v>11554</v>
      </c>
      <c r="AR598" s="62" t="s">
        <v>11555</v>
      </c>
    </row>
    <row r="599" spans="3:44" x14ac:dyDescent="0.25">
      <c r="C599" s="53" t="s">
        <v>11547</v>
      </c>
      <c r="D599" s="53" t="s">
        <v>11548</v>
      </c>
      <c r="E599" s="54">
        <v>45811</v>
      </c>
      <c r="F599" s="54">
        <v>45811</v>
      </c>
      <c r="G599" s="55" t="s">
        <v>1521</v>
      </c>
      <c r="H599" s="54">
        <v>45811</v>
      </c>
      <c r="I599" s="56" t="s">
        <v>15891</v>
      </c>
      <c r="K599" s="55" t="s">
        <v>11549</v>
      </c>
      <c r="L599" s="55" t="s">
        <v>12926</v>
      </c>
      <c r="M599" s="54">
        <v>45811</v>
      </c>
      <c r="N599" s="55" t="s">
        <v>11263</v>
      </c>
      <c r="O599" s="56" t="str">
        <f>VLOOKUP(N599,Sheet1!$B:$C,2,0)</f>
        <v>CHI NHÁNH BÌNH THUẬN - CÔNG TY CỔ PHẦN DỊCH VỤ THƯƠNG MẠI TỔNG HỢP WINCOMMERCE</v>
      </c>
      <c r="Q599" s="56" t="str">
        <f>VLOOKUP(N599,Sheet1!$B:$D,3,0)</f>
        <v>0104918404-062</v>
      </c>
      <c r="U599" s="55" t="s">
        <v>15303</v>
      </c>
      <c r="X599" s="55" t="s">
        <v>10983</v>
      </c>
      <c r="Y599" s="56" t="str">
        <f>VLOOKUP(X599,Sheet2!$B:$C,2,0)</f>
        <v>Mọc Nấm Hương 250g</v>
      </c>
      <c r="AA599" s="53" t="s">
        <v>11550</v>
      </c>
      <c r="AB599" s="53" t="s">
        <v>11551</v>
      </c>
      <c r="AD599" s="24">
        <v>1</v>
      </c>
      <c r="AF599" s="24">
        <v>46000</v>
      </c>
      <c r="AG599" s="74">
        <f t="shared" si="9"/>
        <v>46000</v>
      </c>
      <c r="AK599" s="59">
        <v>8</v>
      </c>
      <c r="AN599" s="61" t="s">
        <v>11552</v>
      </c>
      <c r="AP599" s="62" t="s">
        <v>11553</v>
      </c>
      <c r="AQ599" s="62" t="s">
        <v>11554</v>
      </c>
      <c r="AR599" s="62" t="s">
        <v>11555</v>
      </c>
    </row>
    <row r="600" spans="3:44" x14ac:dyDescent="0.25">
      <c r="C600" s="53" t="s">
        <v>11547</v>
      </c>
      <c r="D600" s="53" t="s">
        <v>11548</v>
      </c>
      <c r="E600" s="54">
        <v>45811</v>
      </c>
      <c r="F600" s="54">
        <v>45811</v>
      </c>
      <c r="G600" s="55" t="s">
        <v>1521</v>
      </c>
      <c r="H600" s="54">
        <v>45811</v>
      </c>
      <c r="I600" s="56" t="s">
        <v>15891</v>
      </c>
      <c r="K600" s="55" t="s">
        <v>11549</v>
      </c>
      <c r="L600" s="55" t="s">
        <v>12926</v>
      </c>
      <c r="M600" s="54">
        <v>45811</v>
      </c>
      <c r="N600" s="55" t="s">
        <v>11263</v>
      </c>
      <c r="O600" s="56" t="str">
        <f>VLOOKUP(N600,Sheet1!$B:$C,2,0)</f>
        <v>CHI NHÁNH BÌNH THUẬN - CÔNG TY CỔ PHẦN DỊCH VỤ THƯƠNG MẠI TỔNG HỢP WINCOMMERCE</v>
      </c>
      <c r="Q600" s="56" t="str">
        <f>VLOOKUP(N600,Sheet1!$B:$D,3,0)</f>
        <v>0104918404-062</v>
      </c>
      <c r="U600" s="55" t="s">
        <v>15303</v>
      </c>
      <c r="X600" s="55" t="s">
        <v>10934</v>
      </c>
      <c r="Y600" s="56" t="str">
        <f>VLOOKUP(X600,Sheet2!$B:$C,2,0)</f>
        <v>Gà muối 500g</v>
      </c>
      <c r="AA600" s="53" t="s">
        <v>11550</v>
      </c>
      <c r="AB600" s="53" t="s">
        <v>11551</v>
      </c>
      <c r="AD600" s="24">
        <v>1</v>
      </c>
      <c r="AF600" s="24">
        <v>111058</v>
      </c>
      <c r="AG600" s="74">
        <f t="shared" si="9"/>
        <v>111058</v>
      </c>
      <c r="AK600" s="59">
        <v>8</v>
      </c>
      <c r="AN600" s="61" t="s">
        <v>11552</v>
      </c>
      <c r="AP600" s="62" t="s">
        <v>11553</v>
      </c>
      <c r="AQ600" s="62" t="s">
        <v>11554</v>
      </c>
      <c r="AR600" s="62" t="s">
        <v>11555</v>
      </c>
    </row>
    <row r="601" spans="3:44" x14ac:dyDescent="0.25">
      <c r="C601" s="53" t="s">
        <v>11547</v>
      </c>
      <c r="D601" s="53" t="s">
        <v>11548</v>
      </c>
      <c r="E601" s="54">
        <v>45811</v>
      </c>
      <c r="F601" s="54">
        <v>45811</v>
      </c>
      <c r="G601" s="55" t="s">
        <v>1763</v>
      </c>
      <c r="H601" s="54">
        <v>45811</v>
      </c>
      <c r="I601" s="56" t="s">
        <v>15892</v>
      </c>
      <c r="K601" s="55" t="s">
        <v>11549</v>
      </c>
      <c r="L601" s="55" t="s">
        <v>13657</v>
      </c>
      <c r="M601" s="54">
        <v>45811</v>
      </c>
      <c r="N601" s="55" t="s">
        <v>11124</v>
      </c>
      <c r="O601" s="56" t="str">
        <f>VLOOKUP(N601,Sheet1!$B:$C,2,0)</f>
        <v>CHI NHÁNH BÌNH DƯƠNG - CÔNG TY CỔ PHẦN DỊCH VỤ THƯƠNG MẠI TỔNG HỢP WINCOMMERCE</v>
      </c>
      <c r="Q601" s="56" t="str">
        <f>VLOOKUP(N601,Sheet1!$B:$D,3,0)</f>
        <v>0104918404-024</v>
      </c>
      <c r="U601" s="55" t="s">
        <v>12884</v>
      </c>
      <c r="X601" s="55" t="s">
        <v>10934</v>
      </c>
      <c r="Y601" s="56" t="str">
        <f>VLOOKUP(X601,Sheet2!$B:$C,2,0)</f>
        <v>Gà muối 500g</v>
      </c>
      <c r="AA601" s="53" t="s">
        <v>11550</v>
      </c>
      <c r="AB601" s="53" t="s">
        <v>11551</v>
      </c>
      <c r="AD601" s="24">
        <v>5</v>
      </c>
      <c r="AF601" s="24">
        <v>111058</v>
      </c>
      <c r="AG601" s="74">
        <f t="shared" si="9"/>
        <v>555290</v>
      </c>
      <c r="AK601" s="59">
        <v>8</v>
      </c>
      <c r="AN601" s="61" t="s">
        <v>11552</v>
      </c>
      <c r="AP601" s="62" t="s">
        <v>11553</v>
      </c>
      <c r="AQ601" s="62" t="s">
        <v>11554</v>
      </c>
      <c r="AR601" s="62" t="s">
        <v>11555</v>
      </c>
    </row>
    <row r="602" spans="3:44" x14ac:dyDescent="0.25">
      <c r="C602" s="53" t="s">
        <v>11547</v>
      </c>
      <c r="D602" s="53" t="s">
        <v>11548</v>
      </c>
      <c r="E602" s="54">
        <v>45811</v>
      </c>
      <c r="F602" s="54">
        <v>45811</v>
      </c>
      <c r="G602" s="55" t="s">
        <v>1763</v>
      </c>
      <c r="H602" s="54">
        <v>45811</v>
      </c>
      <c r="I602" s="56" t="s">
        <v>15892</v>
      </c>
      <c r="K602" s="55" t="s">
        <v>11549</v>
      </c>
      <c r="L602" s="55" t="s">
        <v>13657</v>
      </c>
      <c r="M602" s="54">
        <v>45811</v>
      </c>
      <c r="N602" s="55" t="s">
        <v>11124</v>
      </c>
      <c r="O602" s="56" t="str">
        <f>VLOOKUP(N602,Sheet1!$B:$C,2,0)</f>
        <v>CHI NHÁNH BÌNH DƯƠNG - CÔNG TY CỔ PHẦN DỊCH VỤ THƯƠNG MẠI TỔNG HỢP WINCOMMERCE</v>
      </c>
      <c r="Q602" s="56" t="str">
        <f>VLOOKUP(N602,Sheet1!$B:$D,3,0)</f>
        <v>0104918404-024</v>
      </c>
      <c r="U602" s="55" t="s">
        <v>12884</v>
      </c>
      <c r="X602" s="55" t="s">
        <v>10983</v>
      </c>
      <c r="Y602" s="56" t="str">
        <f>VLOOKUP(X602,Sheet2!$B:$C,2,0)</f>
        <v>Mọc Nấm Hương 250g</v>
      </c>
      <c r="AA602" s="53" t="s">
        <v>11550</v>
      </c>
      <c r="AB602" s="53" t="s">
        <v>11551</v>
      </c>
      <c r="AD602" s="24">
        <v>1</v>
      </c>
      <c r="AF602" s="24">
        <v>46000</v>
      </c>
      <c r="AG602" s="74">
        <f t="shared" si="9"/>
        <v>46000</v>
      </c>
      <c r="AK602" s="59">
        <v>8</v>
      </c>
      <c r="AN602" s="61" t="s">
        <v>11552</v>
      </c>
      <c r="AP602" s="62" t="s">
        <v>11553</v>
      </c>
      <c r="AQ602" s="62" t="s">
        <v>11554</v>
      </c>
      <c r="AR602" s="62" t="s">
        <v>11555</v>
      </c>
    </row>
    <row r="603" spans="3:44" x14ac:dyDescent="0.25">
      <c r="C603" s="53" t="s">
        <v>11547</v>
      </c>
      <c r="D603" s="53" t="s">
        <v>11548</v>
      </c>
      <c r="E603" s="54">
        <v>45811</v>
      </c>
      <c r="F603" s="54">
        <v>45811</v>
      </c>
      <c r="G603" s="55" t="s">
        <v>1763</v>
      </c>
      <c r="H603" s="54">
        <v>45811</v>
      </c>
      <c r="I603" s="56" t="s">
        <v>15892</v>
      </c>
      <c r="K603" s="55" t="s">
        <v>11549</v>
      </c>
      <c r="L603" s="55" t="s">
        <v>13657</v>
      </c>
      <c r="M603" s="54">
        <v>45811</v>
      </c>
      <c r="N603" s="55" t="s">
        <v>11124</v>
      </c>
      <c r="O603" s="56" t="str">
        <f>VLOOKUP(N603,Sheet1!$B:$C,2,0)</f>
        <v>CHI NHÁNH BÌNH DƯƠNG - CÔNG TY CỔ PHẦN DỊCH VỤ THƯƠNG MẠI TỔNG HỢP WINCOMMERCE</v>
      </c>
      <c r="Q603" s="56" t="str">
        <f>VLOOKUP(N603,Sheet1!$B:$D,3,0)</f>
        <v>0104918404-024</v>
      </c>
      <c r="U603" s="55" t="s">
        <v>12884</v>
      </c>
      <c r="X603" s="55" t="s">
        <v>10883</v>
      </c>
      <c r="Y603" s="56" t="str">
        <f>VLOOKUP(X603,Sheet2!$B:$C,2,0)</f>
        <v>Chân giò heo muối 300g</v>
      </c>
      <c r="AA603" s="53" t="s">
        <v>11550</v>
      </c>
      <c r="AB603" s="53" t="s">
        <v>11551</v>
      </c>
      <c r="AD603" s="24">
        <v>2</v>
      </c>
      <c r="AF603" s="24">
        <v>60213</v>
      </c>
      <c r="AG603" s="74">
        <f t="shared" si="9"/>
        <v>120426</v>
      </c>
      <c r="AK603" s="59">
        <v>8</v>
      </c>
      <c r="AN603" s="61" t="s">
        <v>11552</v>
      </c>
      <c r="AP603" s="62" t="s">
        <v>11553</v>
      </c>
      <c r="AQ603" s="62" t="s">
        <v>11554</v>
      </c>
      <c r="AR603" s="62" t="s">
        <v>11555</v>
      </c>
    </row>
    <row r="604" spans="3:44" x14ac:dyDescent="0.25">
      <c r="C604" s="53" t="s">
        <v>11547</v>
      </c>
      <c r="D604" s="53" t="s">
        <v>11548</v>
      </c>
      <c r="E604" s="54">
        <v>45811</v>
      </c>
      <c r="F604" s="54">
        <v>45811</v>
      </c>
      <c r="G604" s="55" t="s">
        <v>1763</v>
      </c>
      <c r="H604" s="54">
        <v>45811</v>
      </c>
      <c r="I604" s="56" t="s">
        <v>15892</v>
      </c>
      <c r="K604" s="55" t="s">
        <v>11549</v>
      </c>
      <c r="L604" s="55" t="s">
        <v>13657</v>
      </c>
      <c r="M604" s="54">
        <v>45811</v>
      </c>
      <c r="N604" s="55" t="s">
        <v>11124</v>
      </c>
      <c r="O604" s="56" t="str">
        <f>VLOOKUP(N604,Sheet1!$B:$C,2,0)</f>
        <v>CHI NHÁNH BÌNH DƯƠNG - CÔNG TY CỔ PHẦN DỊCH VỤ THƯƠNG MẠI TỔNG HỢP WINCOMMERCE</v>
      </c>
      <c r="Q604" s="56" t="str">
        <f>VLOOKUP(N604,Sheet1!$B:$D,3,0)</f>
        <v>0104918404-024</v>
      </c>
      <c r="U604" s="55" t="s">
        <v>12884</v>
      </c>
      <c r="X604" s="55" t="s">
        <v>10938</v>
      </c>
      <c r="Y604" s="56" t="str">
        <f>VLOOKUP(X604,Sheet2!$B:$C,2,0)</f>
        <v>Giò Tai Lưỡi Xào 250g</v>
      </c>
      <c r="AA604" s="53" t="s">
        <v>11550</v>
      </c>
      <c r="AB604" s="53" t="s">
        <v>11551</v>
      </c>
      <c r="AD604" s="24">
        <v>1</v>
      </c>
      <c r="AF604" s="24">
        <v>50182</v>
      </c>
      <c r="AG604" s="74">
        <f t="shared" si="9"/>
        <v>50182</v>
      </c>
      <c r="AK604" s="59">
        <v>8</v>
      </c>
      <c r="AN604" s="61" t="s">
        <v>11552</v>
      </c>
      <c r="AP604" s="62" t="s">
        <v>11553</v>
      </c>
      <c r="AQ604" s="62" t="s">
        <v>11554</v>
      </c>
      <c r="AR604" s="62" t="s">
        <v>11555</v>
      </c>
    </row>
    <row r="605" spans="3:44" x14ac:dyDescent="0.25">
      <c r="C605" s="53" t="s">
        <v>11547</v>
      </c>
      <c r="D605" s="53" t="s">
        <v>11548</v>
      </c>
      <c r="E605" s="54">
        <v>45811</v>
      </c>
      <c r="F605" s="54">
        <v>45811</v>
      </c>
      <c r="G605" s="55" t="s">
        <v>1763</v>
      </c>
      <c r="H605" s="54">
        <v>45811</v>
      </c>
      <c r="I605" s="56" t="s">
        <v>15892</v>
      </c>
      <c r="K605" s="55" t="s">
        <v>11549</v>
      </c>
      <c r="L605" s="55" t="s">
        <v>13657</v>
      </c>
      <c r="M605" s="54">
        <v>45811</v>
      </c>
      <c r="N605" s="55" t="s">
        <v>11124</v>
      </c>
      <c r="O605" s="56" t="str">
        <f>VLOOKUP(N605,Sheet1!$B:$C,2,0)</f>
        <v>CHI NHÁNH BÌNH DƯƠNG - CÔNG TY CỔ PHẦN DỊCH VỤ THƯƠNG MẠI TỔNG HỢP WINCOMMERCE</v>
      </c>
      <c r="Q605" s="56" t="str">
        <f>VLOOKUP(N605,Sheet1!$B:$D,3,0)</f>
        <v>0104918404-024</v>
      </c>
      <c r="U605" s="55" t="s">
        <v>12884</v>
      </c>
      <c r="X605" s="55" t="s">
        <v>10927</v>
      </c>
      <c r="Y605" s="56" t="str">
        <f>VLOOKUP(X605,Sheet2!$B:$C,2,0)</f>
        <v>Giò lụa cây 250g</v>
      </c>
      <c r="AA605" s="53" t="s">
        <v>11550</v>
      </c>
      <c r="AB605" s="53" t="s">
        <v>11551</v>
      </c>
      <c r="AD605" s="24">
        <v>1</v>
      </c>
      <c r="AF605" s="24">
        <v>49500</v>
      </c>
      <c r="AG605" s="74">
        <f t="shared" si="9"/>
        <v>49500</v>
      </c>
      <c r="AK605" s="59">
        <v>8</v>
      </c>
      <c r="AN605" s="61" t="s">
        <v>11552</v>
      </c>
      <c r="AP605" s="62" t="s">
        <v>11553</v>
      </c>
      <c r="AQ605" s="62" t="s">
        <v>11554</v>
      </c>
      <c r="AR605" s="62" t="s">
        <v>11555</v>
      </c>
    </row>
    <row r="606" spans="3:44" x14ac:dyDescent="0.25">
      <c r="C606" s="53" t="s">
        <v>11547</v>
      </c>
      <c r="D606" s="53" t="s">
        <v>11548</v>
      </c>
      <c r="E606" s="54">
        <v>45811</v>
      </c>
      <c r="F606" s="54">
        <v>45811</v>
      </c>
      <c r="G606" s="55" t="s">
        <v>1415</v>
      </c>
      <c r="H606" s="54">
        <v>45811</v>
      </c>
      <c r="I606" s="56" t="s">
        <v>15893</v>
      </c>
      <c r="K606" s="55" t="s">
        <v>11549</v>
      </c>
      <c r="L606" s="55" t="s">
        <v>13658</v>
      </c>
      <c r="M606" s="54">
        <v>45811</v>
      </c>
      <c r="N606" s="55" t="s">
        <v>11034</v>
      </c>
      <c r="O606" s="56" t="str">
        <f>VLOOKUP(N606,Sheet1!$B:$C,2,0)</f>
        <v>CHI NHÁNH HÀ NỘI - CÔNG TY CỔ PHẦN DỊCH VỤ THƯƠNG MẠI TỔNG HỢP WINCOMMERCE</v>
      </c>
      <c r="Q606" s="56" t="str">
        <f>VLOOKUP(N606,Sheet1!$B:$D,3,0)</f>
        <v>0104918404-002</v>
      </c>
      <c r="U606" s="55" t="s">
        <v>13165</v>
      </c>
      <c r="X606" s="55" t="s">
        <v>10934</v>
      </c>
      <c r="Y606" s="56" t="str">
        <f>VLOOKUP(X606,Sheet2!$B:$C,2,0)</f>
        <v>Gà muối 500g</v>
      </c>
      <c r="AA606" s="53" t="s">
        <v>11550</v>
      </c>
      <c r="AB606" s="53" t="s">
        <v>11551</v>
      </c>
      <c r="AD606" s="24">
        <v>1</v>
      </c>
      <c r="AF606" s="24">
        <v>111058</v>
      </c>
      <c r="AG606" s="74">
        <f t="shared" si="9"/>
        <v>111058</v>
      </c>
      <c r="AK606" s="59">
        <v>8</v>
      </c>
      <c r="AN606" s="61" t="s">
        <v>11552</v>
      </c>
      <c r="AP606" s="62" t="s">
        <v>11553</v>
      </c>
      <c r="AQ606" s="62" t="s">
        <v>11554</v>
      </c>
      <c r="AR606" s="62" t="s">
        <v>11555</v>
      </c>
    </row>
    <row r="607" spans="3:44" x14ac:dyDescent="0.25">
      <c r="C607" s="53" t="s">
        <v>11547</v>
      </c>
      <c r="D607" s="53" t="s">
        <v>11548</v>
      </c>
      <c r="E607" s="54">
        <v>45811</v>
      </c>
      <c r="F607" s="54">
        <v>45811</v>
      </c>
      <c r="G607" s="55" t="s">
        <v>1611</v>
      </c>
      <c r="H607" s="54">
        <v>45811</v>
      </c>
      <c r="I607" s="56" t="s">
        <v>15894</v>
      </c>
      <c r="K607" s="55" t="s">
        <v>11549</v>
      </c>
      <c r="L607" s="55" t="s">
        <v>13659</v>
      </c>
      <c r="M607" s="54">
        <v>45811</v>
      </c>
      <c r="N607" s="55" t="s">
        <v>11024</v>
      </c>
      <c r="O607" s="56" t="str">
        <f>VLOOKUP(N607,Sheet1!$B:$C,2,0)</f>
        <v>CÔNG TY CỔ PHẦN DỊCH VỤ THƯƠNG MẠI TỔNG HỢP WINCOMMERCE</v>
      </c>
      <c r="Q607" s="56" t="str">
        <f>VLOOKUP(N607,Sheet1!$B:$D,3,0)</f>
        <v>0104918404</v>
      </c>
      <c r="U607" s="55" t="s">
        <v>13065</v>
      </c>
      <c r="X607" s="55" t="s">
        <v>10938</v>
      </c>
      <c r="Y607" s="56" t="str">
        <f>VLOOKUP(X607,Sheet2!$B:$C,2,0)</f>
        <v>Giò Tai Lưỡi Xào 250g</v>
      </c>
      <c r="AA607" s="53" t="s">
        <v>11550</v>
      </c>
      <c r="AB607" s="53" t="s">
        <v>11551</v>
      </c>
      <c r="AD607" s="24">
        <v>5</v>
      </c>
      <c r="AF607" s="24">
        <v>50182</v>
      </c>
      <c r="AG607" s="74">
        <f t="shared" si="9"/>
        <v>250910</v>
      </c>
      <c r="AK607" s="59">
        <v>8</v>
      </c>
      <c r="AN607" s="61" t="s">
        <v>11552</v>
      </c>
      <c r="AP607" s="62" t="s">
        <v>11553</v>
      </c>
      <c r="AQ607" s="62" t="s">
        <v>11554</v>
      </c>
      <c r="AR607" s="62" t="s">
        <v>11555</v>
      </c>
    </row>
    <row r="608" spans="3:44" x14ac:dyDescent="0.25">
      <c r="C608" s="53" t="s">
        <v>11547</v>
      </c>
      <c r="D608" s="53" t="s">
        <v>11548</v>
      </c>
      <c r="E608" s="54">
        <v>45811</v>
      </c>
      <c r="F608" s="54">
        <v>45811</v>
      </c>
      <c r="G608" s="55" t="s">
        <v>1611</v>
      </c>
      <c r="H608" s="54">
        <v>45811</v>
      </c>
      <c r="I608" s="56" t="s">
        <v>15894</v>
      </c>
      <c r="K608" s="55" t="s">
        <v>11549</v>
      </c>
      <c r="L608" s="55" t="s">
        <v>13659</v>
      </c>
      <c r="M608" s="54">
        <v>45811</v>
      </c>
      <c r="N608" s="55" t="s">
        <v>11024</v>
      </c>
      <c r="O608" s="56" t="str">
        <f>VLOOKUP(N608,Sheet1!$B:$C,2,0)</f>
        <v>CÔNG TY CỔ PHẦN DỊCH VỤ THƯƠNG MẠI TỔNG HỢP WINCOMMERCE</v>
      </c>
      <c r="Q608" s="56" t="str">
        <f>VLOOKUP(N608,Sheet1!$B:$D,3,0)</f>
        <v>0104918404</v>
      </c>
      <c r="U608" s="55" t="s">
        <v>13065</v>
      </c>
      <c r="X608" s="55" t="s">
        <v>10934</v>
      </c>
      <c r="Y608" s="56" t="str">
        <f>VLOOKUP(X608,Sheet2!$B:$C,2,0)</f>
        <v>Gà muối 500g</v>
      </c>
      <c r="AA608" s="53" t="s">
        <v>11550</v>
      </c>
      <c r="AB608" s="53" t="s">
        <v>11551</v>
      </c>
      <c r="AD608" s="24">
        <v>1</v>
      </c>
      <c r="AF608" s="24">
        <v>111058</v>
      </c>
      <c r="AG608" s="74">
        <f t="shared" si="9"/>
        <v>111058</v>
      </c>
      <c r="AK608" s="59">
        <v>8</v>
      </c>
      <c r="AN608" s="61" t="s">
        <v>11552</v>
      </c>
      <c r="AP608" s="62" t="s">
        <v>11553</v>
      </c>
      <c r="AQ608" s="62" t="s">
        <v>11554</v>
      </c>
      <c r="AR608" s="62" t="s">
        <v>11555</v>
      </c>
    </row>
    <row r="609" spans="3:44" x14ac:dyDescent="0.25">
      <c r="C609" s="53" t="s">
        <v>11547</v>
      </c>
      <c r="D609" s="53" t="s">
        <v>11548</v>
      </c>
      <c r="E609" s="54">
        <v>45811</v>
      </c>
      <c r="F609" s="54">
        <v>45811</v>
      </c>
      <c r="G609" s="55" t="s">
        <v>1289</v>
      </c>
      <c r="H609" s="54">
        <v>45811</v>
      </c>
      <c r="I609" s="56" t="s">
        <v>15895</v>
      </c>
      <c r="K609" s="55" t="s">
        <v>11549</v>
      </c>
      <c r="L609" s="55" t="s">
        <v>13660</v>
      </c>
      <c r="M609" s="54">
        <v>45811</v>
      </c>
      <c r="N609" s="55" t="s">
        <v>11104</v>
      </c>
      <c r="O609" s="56" t="str">
        <f>VLOOKUP(N609,Sheet1!$B:$C,2,0)</f>
        <v>CHI NHÁNH THANH HÓA - CÔNG TY CỔ PHẦN DỊCH VỤ THƯƠNG MẠI TỔNG HỢP WINCOMMERCE</v>
      </c>
      <c r="Q609" s="56" t="str">
        <f>VLOOKUP(N609,Sheet1!$B:$D,3,0)</f>
        <v>0104918404-020</v>
      </c>
      <c r="U609" s="55" t="s">
        <v>13132</v>
      </c>
      <c r="X609" s="55" t="s">
        <v>10983</v>
      </c>
      <c r="Y609" s="56" t="str">
        <f>VLOOKUP(X609,Sheet2!$B:$C,2,0)</f>
        <v>Mọc Nấm Hương 250g</v>
      </c>
      <c r="AA609" s="53" t="s">
        <v>11550</v>
      </c>
      <c r="AB609" s="53" t="s">
        <v>11551</v>
      </c>
      <c r="AD609" s="24">
        <v>3</v>
      </c>
      <c r="AF609" s="24">
        <v>46000</v>
      </c>
      <c r="AG609" s="74">
        <f t="shared" si="9"/>
        <v>138000</v>
      </c>
      <c r="AK609" s="59">
        <v>8</v>
      </c>
      <c r="AN609" s="61" t="s">
        <v>11552</v>
      </c>
      <c r="AP609" s="62" t="s">
        <v>11553</v>
      </c>
      <c r="AQ609" s="62" t="s">
        <v>11554</v>
      </c>
      <c r="AR609" s="62" t="s">
        <v>11555</v>
      </c>
    </row>
    <row r="610" spans="3:44" x14ac:dyDescent="0.25">
      <c r="C610" s="53" t="s">
        <v>11547</v>
      </c>
      <c r="D610" s="53" t="s">
        <v>11548</v>
      </c>
      <c r="E610" s="54">
        <v>45811</v>
      </c>
      <c r="F610" s="54">
        <v>45811</v>
      </c>
      <c r="G610" s="55" t="s">
        <v>1129</v>
      </c>
      <c r="H610" s="54">
        <v>45811</v>
      </c>
      <c r="I610" s="56" t="s">
        <v>15896</v>
      </c>
      <c r="K610" s="55" t="s">
        <v>11549</v>
      </c>
      <c r="L610" s="55" t="s">
        <v>13661</v>
      </c>
      <c r="M610" s="54">
        <v>45811</v>
      </c>
      <c r="N610" s="55" t="s">
        <v>11034</v>
      </c>
      <c r="O610" s="56" t="str">
        <f>VLOOKUP(N610,Sheet1!$B:$C,2,0)</f>
        <v>CHI NHÁNH HÀ NỘI - CÔNG TY CỔ PHẦN DỊCH VỤ THƯƠNG MẠI TỔNG HỢP WINCOMMERCE</v>
      </c>
      <c r="Q610" s="56" t="str">
        <f>VLOOKUP(N610,Sheet1!$B:$D,3,0)</f>
        <v>0104918404-002</v>
      </c>
      <c r="U610" s="55" t="s">
        <v>12780</v>
      </c>
      <c r="X610" s="55" t="s">
        <v>11010</v>
      </c>
      <c r="Y610" s="56" t="str">
        <f>VLOOKUP(X610,Sheet2!$B:$C,2,0)</f>
        <v>Tai heo muối 200g</v>
      </c>
      <c r="AA610" s="53" t="s">
        <v>11550</v>
      </c>
      <c r="AB610" s="53" t="s">
        <v>11551</v>
      </c>
      <c r="AD610" s="24">
        <v>1</v>
      </c>
      <c r="AF610" s="24">
        <v>55595</v>
      </c>
      <c r="AG610" s="74">
        <f t="shared" si="9"/>
        <v>55595</v>
      </c>
      <c r="AK610" s="59">
        <v>8</v>
      </c>
      <c r="AN610" s="61" t="s">
        <v>11552</v>
      </c>
      <c r="AP610" s="62" t="s">
        <v>11553</v>
      </c>
      <c r="AQ610" s="62" t="s">
        <v>11554</v>
      </c>
      <c r="AR610" s="62" t="s">
        <v>11555</v>
      </c>
    </row>
    <row r="611" spans="3:44" x14ac:dyDescent="0.25">
      <c r="C611" s="53" t="s">
        <v>11547</v>
      </c>
      <c r="D611" s="53" t="s">
        <v>11548</v>
      </c>
      <c r="E611" s="54">
        <v>45811</v>
      </c>
      <c r="F611" s="54">
        <v>45811</v>
      </c>
      <c r="G611" s="55" t="s">
        <v>1129</v>
      </c>
      <c r="H611" s="54">
        <v>45811</v>
      </c>
      <c r="I611" s="56" t="s">
        <v>15896</v>
      </c>
      <c r="K611" s="55" t="s">
        <v>11549</v>
      </c>
      <c r="L611" s="55" t="s">
        <v>13661</v>
      </c>
      <c r="M611" s="54">
        <v>45811</v>
      </c>
      <c r="N611" s="55" t="s">
        <v>11034</v>
      </c>
      <c r="O611" s="56" t="str">
        <f>VLOOKUP(N611,Sheet1!$B:$C,2,0)</f>
        <v>CHI NHÁNH HÀ NỘI - CÔNG TY CỔ PHẦN DỊCH VỤ THƯƠNG MẠI TỔNG HỢP WINCOMMERCE</v>
      </c>
      <c r="Q611" s="56" t="str">
        <f>VLOOKUP(N611,Sheet1!$B:$D,3,0)</f>
        <v>0104918404-002</v>
      </c>
      <c r="U611" s="55" t="s">
        <v>12780</v>
      </c>
      <c r="X611" s="55" t="s">
        <v>10897</v>
      </c>
      <c r="Y611" s="56" t="str">
        <f>VLOOKUP(X611,Sheet2!$B:$C,2,0)</f>
        <v>Chả nướng 300g</v>
      </c>
      <c r="AA611" s="53" t="s">
        <v>11550</v>
      </c>
      <c r="AB611" s="53" t="s">
        <v>11551</v>
      </c>
      <c r="AD611" s="24">
        <v>1</v>
      </c>
      <c r="AF611" s="24">
        <v>56760</v>
      </c>
      <c r="AG611" s="74">
        <f t="shared" si="9"/>
        <v>56760</v>
      </c>
      <c r="AK611" s="59">
        <v>8</v>
      </c>
      <c r="AN611" s="61" t="s">
        <v>11552</v>
      </c>
      <c r="AP611" s="62" t="s">
        <v>11553</v>
      </c>
      <c r="AQ611" s="62" t="s">
        <v>11554</v>
      </c>
      <c r="AR611" s="62" t="s">
        <v>11555</v>
      </c>
    </row>
    <row r="612" spans="3:44" x14ac:dyDescent="0.25">
      <c r="C612" s="53" t="s">
        <v>11547</v>
      </c>
      <c r="D612" s="53" t="s">
        <v>11548</v>
      </c>
      <c r="E612" s="54">
        <v>45811</v>
      </c>
      <c r="F612" s="54">
        <v>45811</v>
      </c>
      <c r="G612" s="55" t="s">
        <v>1495</v>
      </c>
      <c r="H612" s="54">
        <v>45811</v>
      </c>
      <c r="I612" s="56" t="s">
        <v>15897</v>
      </c>
      <c r="K612" s="55" t="s">
        <v>11549</v>
      </c>
      <c r="L612" s="55" t="s">
        <v>11829</v>
      </c>
      <c r="M612" s="54">
        <v>45811</v>
      </c>
      <c r="N612" s="55" t="s">
        <v>11144</v>
      </c>
      <c r="O612" s="56" t="str">
        <f>VLOOKUP(N612,Sheet1!$B:$C,2,0)</f>
        <v>CHI NHÁNH VĨNH PHÚC - CÔNG TY CỔ PHẦN DỊCH VỤ THƯƠNG MẠI TỔNG HỢP WINCOMMERCE</v>
      </c>
      <c r="Q612" s="56" t="str">
        <f>VLOOKUP(N612,Sheet1!$B:$D,3,0)</f>
        <v>0104918404-029</v>
      </c>
      <c r="U612" s="55" t="s">
        <v>12839</v>
      </c>
      <c r="X612" s="55" t="s">
        <v>10934</v>
      </c>
      <c r="Y612" s="56" t="str">
        <f>VLOOKUP(X612,Sheet2!$B:$C,2,0)</f>
        <v>Gà muối 500g</v>
      </c>
      <c r="AA612" s="53" t="s">
        <v>11550</v>
      </c>
      <c r="AB612" s="53" t="s">
        <v>11551</v>
      </c>
      <c r="AD612" s="24">
        <v>4</v>
      </c>
      <c r="AF612" s="24">
        <v>111058</v>
      </c>
      <c r="AG612" s="74">
        <f t="shared" si="9"/>
        <v>444232</v>
      </c>
      <c r="AK612" s="59">
        <v>8</v>
      </c>
      <c r="AN612" s="61" t="s">
        <v>11552</v>
      </c>
      <c r="AP612" s="62" t="s">
        <v>11553</v>
      </c>
      <c r="AQ612" s="62" t="s">
        <v>11554</v>
      </c>
      <c r="AR612" s="62" t="s">
        <v>11555</v>
      </c>
    </row>
    <row r="613" spans="3:44" x14ac:dyDescent="0.25">
      <c r="C613" s="53" t="s">
        <v>11547</v>
      </c>
      <c r="D613" s="53" t="s">
        <v>11548</v>
      </c>
      <c r="E613" s="54">
        <v>45811</v>
      </c>
      <c r="F613" s="54">
        <v>45811</v>
      </c>
      <c r="G613" s="55" t="s">
        <v>1477</v>
      </c>
      <c r="H613" s="54">
        <v>45811</v>
      </c>
      <c r="I613" s="56" t="s">
        <v>15898</v>
      </c>
      <c r="K613" s="55" t="s">
        <v>11549</v>
      </c>
      <c r="L613" s="55" t="s">
        <v>13662</v>
      </c>
      <c r="M613" s="54">
        <v>45811</v>
      </c>
      <c r="N613" s="55" t="s">
        <v>11034</v>
      </c>
      <c r="O613" s="56" t="str">
        <f>VLOOKUP(N613,Sheet1!$B:$C,2,0)</f>
        <v>CHI NHÁNH HÀ NỘI - CÔNG TY CỔ PHẦN DỊCH VỤ THƯƠNG MẠI TỔNG HỢP WINCOMMERCE</v>
      </c>
      <c r="Q613" s="56" t="str">
        <f>VLOOKUP(N613,Sheet1!$B:$D,3,0)</f>
        <v>0104918404-002</v>
      </c>
      <c r="U613" s="55" t="s">
        <v>13333</v>
      </c>
      <c r="X613" s="55" t="s">
        <v>10934</v>
      </c>
      <c r="Y613" s="56" t="str">
        <f>VLOOKUP(X613,Sheet2!$B:$C,2,0)</f>
        <v>Gà muối 500g</v>
      </c>
      <c r="AA613" s="53" t="s">
        <v>11550</v>
      </c>
      <c r="AB613" s="53" t="s">
        <v>11551</v>
      </c>
      <c r="AD613" s="24">
        <v>1</v>
      </c>
      <c r="AF613" s="24">
        <v>111058</v>
      </c>
      <c r="AG613" s="74">
        <f t="shared" si="9"/>
        <v>111058</v>
      </c>
      <c r="AK613" s="59">
        <v>8</v>
      </c>
      <c r="AN613" s="61" t="s">
        <v>11552</v>
      </c>
      <c r="AP613" s="62" t="s">
        <v>11553</v>
      </c>
      <c r="AQ613" s="62" t="s">
        <v>11554</v>
      </c>
      <c r="AR613" s="62" t="s">
        <v>11555</v>
      </c>
    </row>
    <row r="614" spans="3:44" x14ac:dyDescent="0.25">
      <c r="C614" s="53" t="s">
        <v>11547</v>
      </c>
      <c r="D614" s="53" t="s">
        <v>11548</v>
      </c>
      <c r="E614" s="54">
        <v>45811</v>
      </c>
      <c r="F614" s="54">
        <v>45811</v>
      </c>
      <c r="G614" s="55" t="s">
        <v>1405</v>
      </c>
      <c r="H614" s="54">
        <v>45811</v>
      </c>
      <c r="I614" s="56" t="s">
        <v>15899</v>
      </c>
      <c r="K614" s="55" t="s">
        <v>11549</v>
      </c>
      <c r="L614" s="55" t="s">
        <v>13663</v>
      </c>
      <c r="M614" s="54">
        <v>45811</v>
      </c>
      <c r="N614" s="55" t="s">
        <v>11054</v>
      </c>
      <c r="O614" s="56" t="str">
        <f>VLOOKUP(N614,Sheet1!$B:$C,2,0)</f>
        <v>CHI NHÁNH QUẢNG NINH - CÔNG TY CỔ PHẦN DỊCH VỤ THƯƠNG MẠI TỔNG HỢP WINCOMMERCE</v>
      </c>
      <c r="Q614" s="56" t="str">
        <f>VLOOKUP(N614,Sheet1!$B:$D,3,0)</f>
        <v>0104918404-007</v>
      </c>
      <c r="U614" s="55" t="s">
        <v>12748</v>
      </c>
      <c r="X614" s="55" t="s">
        <v>10983</v>
      </c>
      <c r="Y614" s="56" t="str">
        <f>VLOOKUP(X614,Sheet2!$B:$C,2,0)</f>
        <v>Mọc Nấm Hương 250g</v>
      </c>
      <c r="AA614" s="53" t="s">
        <v>11550</v>
      </c>
      <c r="AB614" s="53" t="s">
        <v>11551</v>
      </c>
      <c r="AD614" s="24">
        <v>2</v>
      </c>
      <c r="AF614" s="24">
        <v>46000</v>
      </c>
      <c r="AG614" s="74">
        <f t="shared" si="9"/>
        <v>92000</v>
      </c>
      <c r="AK614" s="59">
        <v>8</v>
      </c>
      <c r="AN614" s="61" t="s">
        <v>11552</v>
      </c>
      <c r="AP614" s="62" t="s">
        <v>11553</v>
      </c>
      <c r="AQ614" s="62" t="s">
        <v>11554</v>
      </c>
      <c r="AR614" s="62" t="s">
        <v>11555</v>
      </c>
    </row>
    <row r="615" spans="3:44" x14ac:dyDescent="0.25">
      <c r="C615" s="53" t="s">
        <v>11547</v>
      </c>
      <c r="D615" s="53" t="s">
        <v>11548</v>
      </c>
      <c r="E615" s="54">
        <v>45811</v>
      </c>
      <c r="F615" s="54">
        <v>45811</v>
      </c>
      <c r="G615" s="55" t="s">
        <v>1405</v>
      </c>
      <c r="H615" s="54">
        <v>45811</v>
      </c>
      <c r="I615" s="56" t="s">
        <v>15899</v>
      </c>
      <c r="K615" s="55" t="s">
        <v>11549</v>
      </c>
      <c r="L615" s="55" t="s">
        <v>13663</v>
      </c>
      <c r="M615" s="54">
        <v>45811</v>
      </c>
      <c r="N615" s="55" t="s">
        <v>11054</v>
      </c>
      <c r="O615" s="56" t="str">
        <f>VLOOKUP(N615,Sheet1!$B:$C,2,0)</f>
        <v>CHI NHÁNH QUẢNG NINH - CÔNG TY CỔ PHẦN DỊCH VỤ THƯƠNG MẠI TỔNG HỢP WINCOMMERCE</v>
      </c>
      <c r="Q615" s="56" t="str">
        <f>VLOOKUP(N615,Sheet1!$B:$D,3,0)</f>
        <v>0104918404-007</v>
      </c>
      <c r="U615" s="55" t="s">
        <v>12748</v>
      </c>
      <c r="X615" s="55" t="s">
        <v>10881</v>
      </c>
      <c r="Y615" s="56" t="str">
        <f>VLOOKUP(X615,Sheet2!$B:$C,2,0)</f>
        <v>Chả cốm 300g</v>
      </c>
      <c r="AA615" s="53" t="s">
        <v>11550</v>
      </c>
      <c r="AB615" s="53" t="s">
        <v>11551</v>
      </c>
      <c r="AD615" s="24">
        <v>2</v>
      </c>
      <c r="AF615" s="24">
        <v>60885</v>
      </c>
      <c r="AG615" s="74">
        <f t="shared" si="9"/>
        <v>121770</v>
      </c>
      <c r="AK615" s="59">
        <v>8</v>
      </c>
      <c r="AN615" s="61" t="s">
        <v>11552</v>
      </c>
      <c r="AP615" s="62" t="s">
        <v>11553</v>
      </c>
      <c r="AQ615" s="62" t="s">
        <v>11554</v>
      </c>
      <c r="AR615" s="62" t="s">
        <v>11555</v>
      </c>
    </row>
    <row r="616" spans="3:44" x14ac:dyDescent="0.25">
      <c r="C616" s="53" t="s">
        <v>11547</v>
      </c>
      <c r="D616" s="53" t="s">
        <v>11548</v>
      </c>
      <c r="E616" s="54">
        <v>45811</v>
      </c>
      <c r="F616" s="54">
        <v>45811</v>
      </c>
      <c r="G616" s="55" t="s">
        <v>1513</v>
      </c>
      <c r="H616" s="54">
        <v>45811</v>
      </c>
      <c r="I616" s="56" t="s">
        <v>15900</v>
      </c>
      <c r="K616" s="55" t="s">
        <v>11549</v>
      </c>
      <c r="L616" s="55" t="s">
        <v>13664</v>
      </c>
      <c r="M616" s="54">
        <v>45811</v>
      </c>
      <c r="N616" s="55" t="s">
        <v>11069</v>
      </c>
      <c r="O616" s="56" t="str">
        <f>VLOOKUP(N616,Sheet1!$B:$C,2,0)</f>
        <v>CHI NHÁNH AN GIANG - CÔNG TY CỔ PHẦN DỊCH VỤ THƯƠNG MẠI TỔNG HỢP WINCOMMERCE</v>
      </c>
      <c r="Q616" s="56" t="str">
        <f>VLOOKUP(N616,Sheet1!$B:$D,3,0)</f>
        <v>0104918404-010</v>
      </c>
      <c r="U616" s="55" t="s">
        <v>12359</v>
      </c>
      <c r="X616" s="55" t="s">
        <v>10883</v>
      </c>
      <c r="Y616" s="56" t="str">
        <f>VLOOKUP(X616,Sheet2!$B:$C,2,0)</f>
        <v>Chân giò heo muối 300g</v>
      </c>
      <c r="AA616" s="53" t="s">
        <v>11550</v>
      </c>
      <c r="AB616" s="53" t="s">
        <v>11551</v>
      </c>
      <c r="AD616" s="24">
        <v>1</v>
      </c>
      <c r="AF616" s="24">
        <v>60213</v>
      </c>
      <c r="AG616" s="74">
        <f t="shared" si="9"/>
        <v>60213</v>
      </c>
      <c r="AK616" s="59">
        <v>8</v>
      </c>
      <c r="AN616" s="61" t="s">
        <v>11552</v>
      </c>
      <c r="AP616" s="62" t="s">
        <v>11553</v>
      </c>
      <c r="AQ616" s="62" t="s">
        <v>11554</v>
      </c>
      <c r="AR616" s="62" t="s">
        <v>11555</v>
      </c>
    </row>
    <row r="617" spans="3:44" x14ac:dyDescent="0.25">
      <c r="C617" s="53" t="s">
        <v>11547</v>
      </c>
      <c r="D617" s="53" t="s">
        <v>11548</v>
      </c>
      <c r="E617" s="54">
        <v>45811</v>
      </c>
      <c r="F617" s="54">
        <v>45811</v>
      </c>
      <c r="G617" s="55" t="s">
        <v>1647</v>
      </c>
      <c r="H617" s="54">
        <v>45811</v>
      </c>
      <c r="I617" s="56" t="s">
        <v>15901</v>
      </c>
      <c r="K617" s="55" t="s">
        <v>11549</v>
      </c>
      <c r="L617" s="55" t="s">
        <v>13665</v>
      </c>
      <c r="M617" s="54">
        <v>45811</v>
      </c>
      <c r="N617" s="55" t="s">
        <v>11024</v>
      </c>
      <c r="O617" s="56" t="str">
        <f>VLOOKUP(N617,Sheet1!$B:$C,2,0)</f>
        <v>CÔNG TY CỔ PHẦN DỊCH VỤ THƯƠNG MẠI TỔNG HỢP WINCOMMERCE</v>
      </c>
      <c r="Q617" s="56" t="str">
        <f>VLOOKUP(N617,Sheet1!$B:$D,3,0)</f>
        <v>0104918404</v>
      </c>
      <c r="U617" s="55" t="s">
        <v>12835</v>
      </c>
      <c r="X617" s="55" t="s">
        <v>10883</v>
      </c>
      <c r="Y617" s="56" t="str">
        <f>VLOOKUP(X617,Sheet2!$B:$C,2,0)</f>
        <v>Chân giò heo muối 300g</v>
      </c>
      <c r="AA617" s="53" t="s">
        <v>11550</v>
      </c>
      <c r="AB617" s="53" t="s">
        <v>11551</v>
      </c>
      <c r="AD617" s="24">
        <v>2</v>
      </c>
      <c r="AF617" s="24">
        <v>60213</v>
      </c>
      <c r="AG617" s="74">
        <f t="shared" si="9"/>
        <v>120426</v>
      </c>
      <c r="AK617" s="59">
        <v>8</v>
      </c>
      <c r="AN617" s="61" t="s">
        <v>11552</v>
      </c>
      <c r="AP617" s="62" t="s">
        <v>11553</v>
      </c>
      <c r="AQ617" s="62" t="s">
        <v>11554</v>
      </c>
      <c r="AR617" s="62" t="s">
        <v>11555</v>
      </c>
    </row>
    <row r="618" spans="3:44" x14ac:dyDescent="0.25">
      <c r="C618" s="53" t="s">
        <v>11547</v>
      </c>
      <c r="D618" s="53" t="s">
        <v>11548</v>
      </c>
      <c r="E618" s="54">
        <v>45811</v>
      </c>
      <c r="F618" s="54">
        <v>45811</v>
      </c>
      <c r="G618" s="55" t="s">
        <v>1647</v>
      </c>
      <c r="H618" s="54">
        <v>45811</v>
      </c>
      <c r="I618" s="56" t="s">
        <v>15901</v>
      </c>
      <c r="K618" s="55" t="s">
        <v>11549</v>
      </c>
      <c r="L618" s="55" t="s">
        <v>13665</v>
      </c>
      <c r="M618" s="54">
        <v>45811</v>
      </c>
      <c r="N618" s="55" t="s">
        <v>11024</v>
      </c>
      <c r="O618" s="56" t="str">
        <f>VLOOKUP(N618,Sheet1!$B:$C,2,0)</f>
        <v>CÔNG TY CỔ PHẦN DỊCH VỤ THƯƠNG MẠI TỔNG HỢP WINCOMMERCE</v>
      </c>
      <c r="Q618" s="56" t="str">
        <f>VLOOKUP(N618,Sheet1!$B:$D,3,0)</f>
        <v>0104918404</v>
      </c>
      <c r="U618" s="55" t="s">
        <v>12835</v>
      </c>
      <c r="X618" s="55" t="s">
        <v>10934</v>
      </c>
      <c r="Y618" s="56" t="str">
        <f>VLOOKUP(X618,Sheet2!$B:$C,2,0)</f>
        <v>Gà muối 500g</v>
      </c>
      <c r="AA618" s="53" t="s">
        <v>11550</v>
      </c>
      <c r="AB618" s="53" t="s">
        <v>11551</v>
      </c>
      <c r="AD618" s="24">
        <v>1</v>
      </c>
      <c r="AF618" s="24">
        <v>111058</v>
      </c>
      <c r="AG618" s="74">
        <f t="shared" si="9"/>
        <v>111058</v>
      </c>
      <c r="AK618" s="59">
        <v>8</v>
      </c>
      <c r="AN618" s="61" t="s">
        <v>11552</v>
      </c>
      <c r="AP618" s="62" t="s">
        <v>11553</v>
      </c>
      <c r="AQ618" s="62" t="s">
        <v>11554</v>
      </c>
      <c r="AR618" s="62" t="s">
        <v>11555</v>
      </c>
    </row>
    <row r="619" spans="3:44" x14ac:dyDescent="0.25">
      <c r="C619" s="53" t="s">
        <v>11547</v>
      </c>
      <c r="D619" s="53" t="s">
        <v>11548</v>
      </c>
      <c r="E619" s="54">
        <v>45811</v>
      </c>
      <c r="F619" s="54">
        <v>45811</v>
      </c>
      <c r="G619" s="55" t="s">
        <v>1647</v>
      </c>
      <c r="H619" s="54">
        <v>45811</v>
      </c>
      <c r="I619" s="56" t="s">
        <v>15901</v>
      </c>
      <c r="K619" s="55" t="s">
        <v>11549</v>
      </c>
      <c r="L619" s="55" t="s">
        <v>13665</v>
      </c>
      <c r="M619" s="54">
        <v>45811</v>
      </c>
      <c r="N619" s="55" t="s">
        <v>11024</v>
      </c>
      <c r="O619" s="56" t="str">
        <f>VLOOKUP(N619,Sheet1!$B:$C,2,0)</f>
        <v>CÔNG TY CỔ PHẦN DỊCH VỤ THƯƠNG MẠI TỔNG HỢP WINCOMMERCE</v>
      </c>
      <c r="Q619" s="56" t="str">
        <f>VLOOKUP(N619,Sheet1!$B:$D,3,0)</f>
        <v>0104918404</v>
      </c>
      <c r="U619" s="55" t="s">
        <v>12835</v>
      </c>
      <c r="X619" s="55" t="s">
        <v>11010</v>
      </c>
      <c r="Y619" s="56" t="str">
        <f>VLOOKUP(X619,Sheet2!$B:$C,2,0)</f>
        <v>Tai heo muối 200g</v>
      </c>
      <c r="AA619" s="53" t="s">
        <v>11550</v>
      </c>
      <c r="AB619" s="53" t="s">
        <v>11551</v>
      </c>
      <c r="AD619" s="24">
        <v>2</v>
      </c>
      <c r="AF619" s="24">
        <v>55595</v>
      </c>
      <c r="AG619" s="74">
        <f t="shared" si="9"/>
        <v>111190</v>
      </c>
      <c r="AK619" s="59">
        <v>8</v>
      </c>
      <c r="AN619" s="61" t="s">
        <v>11552</v>
      </c>
      <c r="AP619" s="62" t="s">
        <v>11553</v>
      </c>
      <c r="AQ619" s="62" t="s">
        <v>11554</v>
      </c>
      <c r="AR619" s="62" t="s">
        <v>11555</v>
      </c>
    </row>
    <row r="620" spans="3:44" x14ac:dyDescent="0.25">
      <c r="C620" s="53" t="s">
        <v>11547</v>
      </c>
      <c r="D620" s="53" t="s">
        <v>11548</v>
      </c>
      <c r="E620" s="54">
        <v>45811</v>
      </c>
      <c r="F620" s="54">
        <v>45811</v>
      </c>
      <c r="G620" s="55" t="s">
        <v>1409</v>
      </c>
      <c r="H620" s="54">
        <v>45811</v>
      </c>
      <c r="I620" s="56" t="s">
        <v>15902</v>
      </c>
      <c r="K620" s="55" t="s">
        <v>11549</v>
      </c>
      <c r="L620" s="55" t="s">
        <v>13666</v>
      </c>
      <c r="M620" s="54">
        <v>45811</v>
      </c>
      <c r="N620" s="55" t="s">
        <v>11054</v>
      </c>
      <c r="O620" s="56" t="str">
        <f>VLOOKUP(N620,Sheet1!$B:$C,2,0)</f>
        <v>CHI NHÁNH QUẢNG NINH - CÔNG TY CỔ PHẦN DỊCH VỤ THƯƠNG MẠI TỔNG HỢP WINCOMMERCE</v>
      </c>
      <c r="Q620" s="56" t="str">
        <f>VLOOKUP(N620,Sheet1!$B:$D,3,0)</f>
        <v>0104918404-007</v>
      </c>
      <c r="U620" s="55" t="s">
        <v>12748</v>
      </c>
      <c r="X620" s="55" t="s">
        <v>10934</v>
      </c>
      <c r="Y620" s="56" t="str">
        <f>VLOOKUP(X620,Sheet2!$B:$C,2,0)</f>
        <v>Gà muối 500g</v>
      </c>
      <c r="AA620" s="53" t="s">
        <v>11550</v>
      </c>
      <c r="AB620" s="53" t="s">
        <v>11551</v>
      </c>
      <c r="AD620" s="24">
        <v>2</v>
      </c>
      <c r="AF620" s="24">
        <v>111058</v>
      </c>
      <c r="AG620" s="74">
        <f t="shared" si="9"/>
        <v>222116</v>
      </c>
      <c r="AK620" s="59">
        <v>8</v>
      </c>
      <c r="AN620" s="61" t="s">
        <v>11552</v>
      </c>
      <c r="AP620" s="62" t="s">
        <v>11553</v>
      </c>
      <c r="AQ620" s="62" t="s">
        <v>11554</v>
      </c>
      <c r="AR620" s="62" t="s">
        <v>11555</v>
      </c>
    </row>
    <row r="621" spans="3:44" x14ac:dyDescent="0.25">
      <c r="C621" s="53" t="s">
        <v>11547</v>
      </c>
      <c r="D621" s="53" t="s">
        <v>11548</v>
      </c>
      <c r="E621" s="54">
        <v>45811</v>
      </c>
      <c r="F621" s="54">
        <v>45811</v>
      </c>
      <c r="G621" s="55" t="s">
        <v>1409</v>
      </c>
      <c r="H621" s="54">
        <v>45811</v>
      </c>
      <c r="I621" s="56" t="s">
        <v>15902</v>
      </c>
      <c r="K621" s="55" t="s">
        <v>11549</v>
      </c>
      <c r="L621" s="55" t="s">
        <v>13666</v>
      </c>
      <c r="M621" s="54">
        <v>45811</v>
      </c>
      <c r="N621" s="55" t="s">
        <v>11054</v>
      </c>
      <c r="O621" s="56" t="str">
        <f>VLOOKUP(N621,Sheet1!$B:$C,2,0)</f>
        <v>CHI NHÁNH QUẢNG NINH - CÔNG TY CỔ PHẦN DỊCH VỤ THƯƠNG MẠI TỔNG HỢP WINCOMMERCE</v>
      </c>
      <c r="Q621" s="56" t="str">
        <f>VLOOKUP(N621,Sheet1!$B:$D,3,0)</f>
        <v>0104918404-007</v>
      </c>
      <c r="U621" s="55" t="s">
        <v>12748</v>
      </c>
      <c r="X621" s="55" t="s">
        <v>10983</v>
      </c>
      <c r="Y621" s="56" t="str">
        <f>VLOOKUP(X621,Sheet2!$B:$C,2,0)</f>
        <v>Mọc Nấm Hương 250g</v>
      </c>
      <c r="AA621" s="53" t="s">
        <v>11550</v>
      </c>
      <c r="AB621" s="53" t="s">
        <v>11551</v>
      </c>
      <c r="AD621" s="24">
        <v>1</v>
      </c>
      <c r="AF621" s="24">
        <v>46000</v>
      </c>
      <c r="AG621" s="74">
        <f t="shared" si="9"/>
        <v>46000</v>
      </c>
      <c r="AK621" s="59">
        <v>8</v>
      </c>
      <c r="AN621" s="61" t="s">
        <v>11552</v>
      </c>
      <c r="AP621" s="62" t="s">
        <v>11553</v>
      </c>
      <c r="AQ621" s="62" t="s">
        <v>11554</v>
      </c>
      <c r="AR621" s="62" t="s">
        <v>11555</v>
      </c>
    </row>
    <row r="622" spans="3:44" x14ac:dyDescent="0.25">
      <c r="C622" s="53" t="s">
        <v>11547</v>
      </c>
      <c r="D622" s="53" t="s">
        <v>11548</v>
      </c>
      <c r="E622" s="54">
        <v>45811</v>
      </c>
      <c r="F622" s="54">
        <v>45811</v>
      </c>
      <c r="G622" s="55" t="s">
        <v>1409</v>
      </c>
      <c r="H622" s="54">
        <v>45811</v>
      </c>
      <c r="I622" s="56" t="s">
        <v>15902</v>
      </c>
      <c r="K622" s="55" t="s">
        <v>11549</v>
      </c>
      <c r="L622" s="55" t="s">
        <v>13666</v>
      </c>
      <c r="M622" s="54">
        <v>45811</v>
      </c>
      <c r="N622" s="55" t="s">
        <v>11054</v>
      </c>
      <c r="O622" s="56" t="str">
        <f>VLOOKUP(N622,Sheet1!$B:$C,2,0)</f>
        <v>CHI NHÁNH QUẢNG NINH - CÔNG TY CỔ PHẦN DỊCH VỤ THƯƠNG MẠI TỔNG HỢP WINCOMMERCE</v>
      </c>
      <c r="Q622" s="56" t="str">
        <f>VLOOKUP(N622,Sheet1!$B:$D,3,0)</f>
        <v>0104918404-007</v>
      </c>
      <c r="U622" s="55" t="s">
        <v>12748</v>
      </c>
      <c r="X622" s="55" t="s">
        <v>10897</v>
      </c>
      <c r="Y622" s="56" t="str">
        <f>VLOOKUP(X622,Sheet2!$B:$C,2,0)</f>
        <v>Chả nướng 300g</v>
      </c>
      <c r="AA622" s="53" t="s">
        <v>11550</v>
      </c>
      <c r="AB622" s="53" t="s">
        <v>11551</v>
      </c>
      <c r="AD622" s="24">
        <v>4</v>
      </c>
      <c r="AF622" s="24">
        <v>56760</v>
      </c>
      <c r="AG622" s="74">
        <f t="shared" si="9"/>
        <v>227040</v>
      </c>
      <c r="AK622" s="59">
        <v>8</v>
      </c>
      <c r="AN622" s="61" t="s">
        <v>11552</v>
      </c>
      <c r="AP622" s="62" t="s">
        <v>11553</v>
      </c>
      <c r="AQ622" s="62" t="s">
        <v>11554</v>
      </c>
      <c r="AR622" s="62" t="s">
        <v>11555</v>
      </c>
    </row>
    <row r="623" spans="3:44" x14ac:dyDescent="0.25">
      <c r="C623" s="53" t="s">
        <v>11547</v>
      </c>
      <c r="D623" s="53" t="s">
        <v>11548</v>
      </c>
      <c r="E623" s="54">
        <v>45811</v>
      </c>
      <c r="F623" s="54">
        <v>45811</v>
      </c>
      <c r="G623" s="55" t="s">
        <v>1409</v>
      </c>
      <c r="H623" s="54">
        <v>45811</v>
      </c>
      <c r="I623" s="56" t="s">
        <v>15902</v>
      </c>
      <c r="K623" s="55" t="s">
        <v>11549</v>
      </c>
      <c r="L623" s="55" t="s">
        <v>13666</v>
      </c>
      <c r="M623" s="54">
        <v>45811</v>
      </c>
      <c r="N623" s="55" t="s">
        <v>11054</v>
      </c>
      <c r="O623" s="56" t="str">
        <f>VLOOKUP(N623,Sheet1!$B:$C,2,0)</f>
        <v>CHI NHÁNH QUẢNG NINH - CÔNG TY CỔ PHẦN DỊCH VỤ THƯƠNG MẠI TỔNG HỢP WINCOMMERCE</v>
      </c>
      <c r="Q623" s="56" t="str">
        <f>VLOOKUP(N623,Sheet1!$B:$D,3,0)</f>
        <v>0104918404-007</v>
      </c>
      <c r="U623" s="55" t="s">
        <v>12748</v>
      </c>
      <c r="X623" s="55" t="s">
        <v>10881</v>
      </c>
      <c r="Y623" s="56" t="str">
        <f>VLOOKUP(X623,Sheet2!$B:$C,2,0)</f>
        <v>Chả cốm 300g</v>
      </c>
      <c r="AA623" s="53" t="s">
        <v>11550</v>
      </c>
      <c r="AB623" s="53" t="s">
        <v>11551</v>
      </c>
      <c r="AD623" s="24">
        <v>3</v>
      </c>
      <c r="AF623" s="24">
        <v>60885</v>
      </c>
      <c r="AG623" s="74">
        <f t="shared" si="9"/>
        <v>182655</v>
      </c>
      <c r="AK623" s="59">
        <v>8</v>
      </c>
      <c r="AN623" s="61" t="s">
        <v>11552</v>
      </c>
      <c r="AP623" s="62" t="s">
        <v>11553</v>
      </c>
      <c r="AQ623" s="62" t="s">
        <v>11554</v>
      </c>
      <c r="AR623" s="62" t="s">
        <v>11555</v>
      </c>
    </row>
    <row r="624" spans="3:44" x14ac:dyDescent="0.25">
      <c r="C624" s="53" t="s">
        <v>11547</v>
      </c>
      <c r="D624" s="53" t="s">
        <v>11548</v>
      </c>
      <c r="E624" s="54">
        <v>45811</v>
      </c>
      <c r="F624" s="54">
        <v>45811</v>
      </c>
      <c r="G624" s="55" t="s">
        <v>1269</v>
      </c>
      <c r="H624" s="54">
        <v>45811</v>
      </c>
      <c r="I624" s="56" t="s">
        <v>15903</v>
      </c>
      <c r="K624" s="55" t="s">
        <v>11549</v>
      </c>
      <c r="L624" s="55" t="s">
        <v>13667</v>
      </c>
      <c r="M624" s="54">
        <v>45811</v>
      </c>
      <c r="N624" s="55" t="s">
        <v>11258</v>
      </c>
      <c r="O624" s="56" t="str">
        <f>VLOOKUP(N624,Sheet1!$B:$C,2,0)</f>
        <v>CHI NHÁNH QUẢNG NAM - CÔNG TY CỔ PHẦN DỊCH VỤ THƯƠNG MẠI TỔNG HỢP WINCOMMERCE</v>
      </c>
      <c r="Q624" s="56" t="str">
        <f>VLOOKUP(N624,Sheet1!$B:$D,3,0)</f>
        <v>0104918404-061</v>
      </c>
      <c r="U624" s="55" t="s">
        <v>15304</v>
      </c>
      <c r="X624" s="55" t="s">
        <v>10883</v>
      </c>
      <c r="Y624" s="56" t="str">
        <f>VLOOKUP(X624,Sheet2!$B:$C,2,0)</f>
        <v>Chân giò heo muối 300g</v>
      </c>
      <c r="AA624" s="53" t="s">
        <v>11550</v>
      </c>
      <c r="AB624" s="53" t="s">
        <v>11551</v>
      </c>
      <c r="AD624" s="24">
        <v>5</v>
      </c>
      <c r="AF624" s="24">
        <v>60213</v>
      </c>
      <c r="AG624" s="74">
        <f t="shared" si="9"/>
        <v>301065</v>
      </c>
      <c r="AK624" s="59">
        <v>8</v>
      </c>
      <c r="AN624" s="61" t="s">
        <v>11552</v>
      </c>
      <c r="AP624" s="62" t="s">
        <v>11553</v>
      </c>
      <c r="AQ624" s="62" t="s">
        <v>11554</v>
      </c>
      <c r="AR624" s="62" t="s">
        <v>11555</v>
      </c>
    </row>
    <row r="625" spans="3:44" x14ac:dyDescent="0.25">
      <c r="C625" s="53" t="s">
        <v>11547</v>
      </c>
      <c r="D625" s="53" t="s">
        <v>11548</v>
      </c>
      <c r="E625" s="54">
        <v>45811</v>
      </c>
      <c r="F625" s="54">
        <v>45811</v>
      </c>
      <c r="G625" s="55" t="s">
        <v>1269</v>
      </c>
      <c r="H625" s="54">
        <v>45811</v>
      </c>
      <c r="I625" s="56" t="s">
        <v>15903</v>
      </c>
      <c r="K625" s="55" t="s">
        <v>11549</v>
      </c>
      <c r="L625" s="55" t="s">
        <v>13667</v>
      </c>
      <c r="M625" s="54">
        <v>45811</v>
      </c>
      <c r="N625" s="55" t="s">
        <v>11258</v>
      </c>
      <c r="O625" s="56" t="str">
        <f>VLOOKUP(N625,Sheet1!$B:$C,2,0)</f>
        <v>CHI NHÁNH QUẢNG NAM - CÔNG TY CỔ PHẦN DỊCH VỤ THƯƠNG MẠI TỔNG HỢP WINCOMMERCE</v>
      </c>
      <c r="Q625" s="56" t="str">
        <f>VLOOKUP(N625,Sheet1!$B:$D,3,0)</f>
        <v>0104918404-061</v>
      </c>
      <c r="U625" s="55" t="s">
        <v>15304</v>
      </c>
      <c r="X625" s="55" t="s">
        <v>10934</v>
      </c>
      <c r="Y625" s="56" t="str">
        <f>VLOOKUP(X625,Sheet2!$B:$C,2,0)</f>
        <v>Gà muối 500g</v>
      </c>
      <c r="AA625" s="53" t="s">
        <v>11550</v>
      </c>
      <c r="AB625" s="53" t="s">
        <v>11551</v>
      </c>
      <c r="AD625" s="24">
        <v>5</v>
      </c>
      <c r="AF625" s="24">
        <v>111058</v>
      </c>
      <c r="AG625" s="74">
        <f t="shared" si="9"/>
        <v>555290</v>
      </c>
      <c r="AK625" s="59">
        <v>8</v>
      </c>
      <c r="AN625" s="61" t="s">
        <v>11552</v>
      </c>
      <c r="AP625" s="62" t="s">
        <v>11553</v>
      </c>
      <c r="AQ625" s="62" t="s">
        <v>11554</v>
      </c>
      <c r="AR625" s="62" t="s">
        <v>11555</v>
      </c>
    </row>
    <row r="626" spans="3:44" x14ac:dyDescent="0.25">
      <c r="C626" s="53" t="s">
        <v>11547</v>
      </c>
      <c r="D626" s="53" t="s">
        <v>11548</v>
      </c>
      <c r="E626" s="54">
        <v>45811</v>
      </c>
      <c r="F626" s="54">
        <v>45811</v>
      </c>
      <c r="G626" s="55" t="s">
        <v>1269</v>
      </c>
      <c r="H626" s="54">
        <v>45811</v>
      </c>
      <c r="I626" s="56" t="s">
        <v>15903</v>
      </c>
      <c r="K626" s="55" t="s">
        <v>11549</v>
      </c>
      <c r="L626" s="55" t="s">
        <v>13667</v>
      </c>
      <c r="M626" s="54">
        <v>45811</v>
      </c>
      <c r="N626" s="55" t="s">
        <v>11258</v>
      </c>
      <c r="O626" s="56" t="str">
        <f>VLOOKUP(N626,Sheet1!$B:$C,2,0)</f>
        <v>CHI NHÁNH QUẢNG NAM - CÔNG TY CỔ PHẦN DỊCH VỤ THƯƠNG MẠI TỔNG HỢP WINCOMMERCE</v>
      </c>
      <c r="Q626" s="56" t="str">
        <f>VLOOKUP(N626,Sheet1!$B:$D,3,0)</f>
        <v>0104918404-061</v>
      </c>
      <c r="U626" s="55" t="s">
        <v>15304</v>
      </c>
      <c r="X626" s="55" t="s">
        <v>11010</v>
      </c>
      <c r="Y626" s="56" t="str">
        <f>VLOOKUP(X626,Sheet2!$B:$C,2,0)</f>
        <v>Tai heo muối 200g</v>
      </c>
      <c r="AA626" s="53" t="s">
        <v>11550</v>
      </c>
      <c r="AB626" s="53" t="s">
        <v>11551</v>
      </c>
      <c r="AD626" s="24">
        <v>8</v>
      </c>
      <c r="AF626" s="24">
        <v>55595</v>
      </c>
      <c r="AG626" s="74">
        <f t="shared" si="9"/>
        <v>444760</v>
      </c>
      <c r="AK626" s="59">
        <v>8</v>
      </c>
      <c r="AN626" s="61" t="s">
        <v>11552</v>
      </c>
      <c r="AP626" s="62" t="s">
        <v>11553</v>
      </c>
      <c r="AQ626" s="62" t="s">
        <v>11554</v>
      </c>
      <c r="AR626" s="62" t="s">
        <v>11555</v>
      </c>
    </row>
    <row r="627" spans="3:44" x14ac:dyDescent="0.25">
      <c r="C627" s="53" t="s">
        <v>11547</v>
      </c>
      <c r="D627" s="53" t="s">
        <v>11548</v>
      </c>
      <c r="E627" s="54">
        <v>45811</v>
      </c>
      <c r="F627" s="54">
        <v>45811</v>
      </c>
      <c r="G627" s="55" t="s">
        <v>1343</v>
      </c>
      <c r="H627" s="54">
        <v>45811</v>
      </c>
      <c r="I627" s="56" t="s">
        <v>15904</v>
      </c>
      <c r="K627" s="55" t="s">
        <v>11549</v>
      </c>
      <c r="L627" s="55" t="s">
        <v>13668</v>
      </c>
      <c r="M627" s="54">
        <v>45811</v>
      </c>
      <c r="N627" s="55" t="s">
        <v>11034</v>
      </c>
      <c r="O627" s="56" t="str">
        <f>VLOOKUP(N627,Sheet1!$B:$C,2,0)</f>
        <v>CHI NHÁNH HÀ NỘI - CÔNG TY CỔ PHẦN DỊCH VỤ THƯƠNG MẠI TỔNG HỢP WINCOMMERCE</v>
      </c>
      <c r="Q627" s="56" t="str">
        <f>VLOOKUP(N627,Sheet1!$B:$D,3,0)</f>
        <v>0104918404-002</v>
      </c>
      <c r="U627" s="55" t="s">
        <v>12182</v>
      </c>
      <c r="X627" s="55" t="s">
        <v>10881</v>
      </c>
      <c r="Y627" s="56" t="str">
        <f>VLOOKUP(X627,Sheet2!$B:$C,2,0)</f>
        <v>Chả cốm 300g</v>
      </c>
      <c r="AA627" s="53" t="s">
        <v>11550</v>
      </c>
      <c r="AB627" s="53" t="s">
        <v>11551</v>
      </c>
      <c r="AD627" s="24">
        <v>1</v>
      </c>
      <c r="AF627" s="24">
        <v>60885</v>
      </c>
      <c r="AG627" s="74">
        <f t="shared" si="9"/>
        <v>60885</v>
      </c>
      <c r="AK627" s="59">
        <v>8</v>
      </c>
      <c r="AN627" s="61" t="s">
        <v>11552</v>
      </c>
      <c r="AP627" s="62" t="s">
        <v>11553</v>
      </c>
      <c r="AQ627" s="62" t="s">
        <v>11554</v>
      </c>
      <c r="AR627" s="62" t="s">
        <v>11555</v>
      </c>
    </row>
    <row r="628" spans="3:44" x14ac:dyDescent="0.25">
      <c r="C628" s="53" t="s">
        <v>11547</v>
      </c>
      <c r="D628" s="53" t="s">
        <v>11548</v>
      </c>
      <c r="E628" s="54">
        <v>45811</v>
      </c>
      <c r="F628" s="54">
        <v>45811</v>
      </c>
      <c r="G628" s="55" t="s">
        <v>1343</v>
      </c>
      <c r="H628" s="54">
        <v>45811</v>
      </c>
      <c r="I628" s="56" t="s">
        <v>15904</v>
      </c>
      <c r="K628" s="55" t="s">
        <v>11549</v>
      </c>
      <c r="L628" s="55" t="s">
        <v>13668</v>
      </c>
      <c r="M628" s="54">
        <v>45811</v>
      </c>
      <c r="N628" s="55" t="s">
        <v>11034</v>
      </c>
      <c r="O628" s="56" t="str">
        <f>VLOOKUP(N628,Sheet1!$B:$C,2,0)</f>
        <v>CHI NHÁNH HÀ NỘI - CÔNG TY CỔ PHẦN DỊCH VỤ THƯƠNG MẠI TỔNG HỢP WINCOMMERCE</v>
      </c>
      <c r="Q628" s="56" t="str">
        <f>VLOOKUP(N628,Sheet1!$B:$D,3,0)</f>
        <v>0104918404-002</v>
      </c>
      <c r="U628" s="55" t="s">
        <v>12182</v>
      </c>
      <c r="X628" s="55" t="s">
        <v>10897</v>
      </c>
      <c r="Y628" s="56" t="str">
        <f>VLOOKUP(X628,Sheet2!$B:$C,2,0)</f>
        <v>Chả nướng 300g</v>
      </c>
      <c r="AA628" s="53" t="s">
        <v>11550</v>
      </c>
      <c r="AB628" s="53" t="s">
        <v>11551</v>
      </c>
      <c r="AD628" s="24">
        <v>1</v>
      </c>
      <c r="AF628" s="24">
        <v>56760</v>
      </c>
      <c r="AG628" s="74">
        <f t="shared" si="9"/>
        <v>56760</v>
      </c>
      <c r="AK628" s="59">
        <v>8</v>
      </c>
      <c r="AN628" s="61" t="s">
        <v>11552</v>
      </c>
      <c r="AP628" s="62" t="s">
        <v>11553</v>
      </c>
      <c r="AQ628" s="62" t="s">
        <v>11554</v>
      </c>
      <c r="AR628" s="62" t="s">
        <v>11555</v>
      </c>
    </row>
    <row r="629" spans="3:44" x14ac:dyDescent="0.25">
      <c r="C629" s="53" t="s">
        <v>11547</v>
      </c>
      <c r="D629" s="53" t="s">
        <v>11548</v>
      </c>
      <c r="E629" s="54">
        <v>45811</v>
      </c>
      <c r="F629" s="54">
        <v>45811</v>
      </c>
      <c r="G629" s="55" t="s">
        <v>1363</v>
      </c>
      <c r="H629" s="54">
        <v>45811</v>
      </c>
      <c r="I629" s="56" t="s">
        <v>15905</v>
      </c>
      <c r="K629" s="55" t="s">
        <v>11549</v>
      </c>
      <c r="L629" s="55" t="s">
        <v>13669</v>
      </c>
      <c r="M629" s="54">
        <v>45811</v>
      </c>
      <c r="N629" s="55" t="s">
        <v>11024</v>
      </c>
      <c r="O629" s="56" t="str">
        <f>VLOOKUP(N629,Sheet1!$B:$C,2,0)</f>
        <v>CÔNG TY CỔ PHẦN DỊCH VỤ THƯƠNG MẠI TỔNG HỢP WINCOMMERCE</v>
      </c>
      <c r="Q629" s="56" t="str">
        <f>VLOOKUP(N629,Sheet1!$B:$D,3,0)</f>
        <v>0104918404</v>
      </c>
      <c r="U629" s="55" t="s">
        <v>13134</v>
      </c>
      <c r="X629" s="55" t="s">
        <v>10983</v>
      </c>
      <c r="Y629" s="56" t="str">
        <f>VLOOKUP(X629,Sheet2!$B:$C,2,0)</f>
        <v>Mọc Nấm Hương 250g</v>
      </c>
      <c r="AA629" s="53" t="s">
        <v>11550</v>
      </c>
      <c r="AB629" s="53" t="s">
        <v>11551</v>
      </c>
      <c r="AD629" s="24">
        <v>1</v>
      </c>
      <c r="AF629" s="24">
        <v>46000</v>
      </c>
      <c r="AG629" s="74">
        <f t="shared" si="9"/>
        <v>46000</v>
      </c>
      <c r="AK629" s="59">
        <v>8</v>
      </c>
      <c r="AN629" s="61" t="s">
        <v>11552</v>
      </c>
      <c r="AP629" s="62" t="s">
        <v>11553</v>
      </c>
      <c r="AQ629" s="62" t="s">
        <v>11554</v>
      </c>
      <c r="AR629" s="62" t="s">
        <v>11555</v>
      </c>
    </row>
    <row r="630" spans="3:44" x14ac:dyDescent="0.25">
      <c r="C630" s="53" t="s">
        <v>11547</v>
      </c>
      <c r="D630" s="53" t="s">
        <v>11548</v>
      </c>
      <c r="E630" s="54">
        <v>45811</v>
      </c>
      <c r="F630" s="54">
        <v>45811</v>
      </c>
      <c r="G630" s="55" t="s">
        <v>1363</v>
      </c>
      <c r="H630" s="54">
        <v>45811</v>
      </c>
      <c r="I630" s="56" t="s">
        <v>15905</v>
      </c>
      <c r="K630" s="55" t="s">
        <v>11549</v>
      </c>
      <c r="L630" s="55" t="s">
        <v>13669</v>
      </c>
      <c r="M630" s="54">
        <v>45811</v>
      </c>
      <c r="N630" s="55" t="s">
        <v>11024</v>
      </c>
      <c r="O630" s="56" t="str">
        <f>VLOOKUP(N630,Sheet1!$B:$C,2,0)</f>
        <v>CÔNG TY CỔ PHẦN DỊCH VỤ THƯƠNG MẠI TỔNG HỢP WINCOMMERCE</v>
      </c>
      <c r="Q630" s="56" t="str">
        <f>VLOOKUP(N630,Sheet1!$B:$D,3,0)</f>
        <v>0104918404</v>
      </c>
      <c r="U630" s="55" t="s">
        <v>13134</v>
      </c>
      <c r="X630" s="55" t="s">
        <v>10881</v>
      </c>
      <c r="Y630" s="56" t="str">
        <f>VLOOKUP(X630,Sheet2!$B:$C,2,0)</f>
        <v>Chả cốm 300g</v>
      </c>
      <c r="AA630" s="53" t="s">
        <v>11550</v>
      </c>
      <c r="AB630" s="53" t="s">
        <v>11551</v>
      </c>
      <c r="AD630" s="24">
        <v>2</v>
      </c>
      <c r="AF630" s="24">
        <v>60885</v>
      </c>
      <c r="AG630" s="74">
        <f t="shared" si="9"/>
        <v>121770</v>
      </c>
      <c r="AK630" s="59">
        <v>8</v>
      </c>
      <c r="AN630" s="61" t="s">
        <v>11552</v>
      </c>
      <c r="AP630" s="62" t="s">
        <v>11553</v>
      </c>
      <c r="AQ630" s="62" t="s">
        <v>11554</v>
      </c>
      <c r="AR630" s="62" t="s">
        <v>11555</v>
      </c>
    </row>
    <row r="631" spans="3:44" x14ac:dyDescent="0.25">
      <c r="C631" s="53" t="s">
        <v>11547</v>
      </c>
      <c r="D631" s="53" t="s">
        <v>11548</v>
      </c>
      <c r="E631" s="54">
        <v>45811</v>
      </c>
      <c r="F631" s="54">
        <v>45811</v>
      </c>
      <c r="G631" s="55" t="s">
        <v>1363</v>
      </c>
      <c r="H631" s="54">
        <v>45811</v>
      </c>
      <c r="I631" s="56" t="s">
        <v>15905</v>
      </c>
      <c r="K631" s="55" t="s">
        <v>11549</v>
      </c>
      <c r="L631" s="55" t="s">
        <v>13669</v>
      </c>
      <c r="M631" s="54">
        <v>45811</v>
      </c>
      <c r="N631" s="55" t="s">
        <v>11024</v>
      </c>
      <c r="O631" s="56" t="str">
        <f>VLOOKUP(N631,Sheet1!$B:$C,2,0)</f>
        <v>CÔNG TY CỔ PHẦN DỊCH VỤ THƯƠNG MẠI TỔNG HỢP WINCOMMERCE</v>
      </c>
      <c r="Q631" s="56" t="str">
        <f>VLOOKUP(N631,Sheet1!$B:$D,3,0)</f>
        <v>0104918404</v>
      </c>
      <c r="U631" s="55" t="s">
        <v>13134</v>
      </c>
      <c r="X631" s="55" t="s">
        <v>10927</v>
      </c>
      <c r="Y631" s="56" t="str">
        <f>VLOOKUP(X631,Sheet2!$B:$C,2,0)</f>
        <v>Giò lụa cây 250g</v>
      </c>
      <c r="AA631" s="53" t="s">
        <v>11550</v>
      </c>
      <c r="AB631" s="53" t="s">
        <v>11551</v>
      </c>
      <c r="AD631" s="24">
        <v>2</v>
      </c>
      <c r="AF631" s="24">
        <v>49500</v>
      </c>
      <c r="AG631" s="74">
        <f t="shared" si="9"/>
        <v>99000</v>
      </c>
      <c r="AK631" s="59">
        <v>8</v>
      </c>
      <c r="AN631" s="61" t="s">
        <v>11552</v>
      </c>
      <c r="AP631" s="62" t="s">
        <v>11553</v>
      </c>
      <c r="AQ631" s="62" t="s">
        <v>11554</v>
      </c>
      <c r="AR631" s="62" t="s">
        <v>11555</v>
      </c>
    </row>
    <row r="632" spans="3:44" x14ac:dyDescent="0.25">
      <c r="C632" s="53" t="s">
        <v>11547</v>
      </c>
      <c r="D632" s="53" t="s">
        <v>11548</v>
      </c>
      <c r="E632" s="54">
        <v>45811</v>
      </c>
      <c r="F632" s="54">
        <v>45811</v>
      </c>
      <c r="G632" s="55" t="s">
        <v>1481</v>
      </c>
      <c r="H632" s="54">
        <v>45811</v>
      </c>
      <c r="I632" s="56" t="s">
        <v>15906</v>
      </c>
      <c r="K632" s="55" t="s">
        <v>11549</v>
      </c>
      <c r="L632" s="55" t="s">
        <v>13670</v>
      </c>
      <c r="M632" s="54">
        <v>45811</v>
      </c>
      <c r="N632" s="55" t="s">
        <v>11034</v>
      </c>
      <c r="O632" s="56" t="str">
        <f>VLOOKUP(N632,Sheet1!$B:$C,2,0)</f>
        <v>CHI NHÁNH HÀ NỘI - CÔNG TY CỔ PHẦN DỊCH VỤ THƯƠNG MẠI TỔNG HỢP WINCOMMERCE</v>
      </c>
      <c r="Q632" s="56" t="str">
        <f>VLOOKUP(N632,Sheet1!$B:$D,3,0)</f>
        <v>0104918404-002</v>
      </c>
      <c r="U632" s="55" t="s">
        <v>12130</v>
      </c>
      <c r="X632" s="55" t="s">
        <v>10983</v>
      </c>
      <c r="Y632" s="56" t="str">
        <f>VLOOKUP(X632,Sheet2!$B:$C,2,0)</f>
        <v>Mọc Nấm Hương 250g</v>
      </c>
      <c r="AA632" s="53" t="s">
        <v>11550</v>
      </c>
      <c r="AB632" s="53" t="s">
        <v>11551</v>
      </c>
      <c r="AD632" s="24">
        <v>1</v>
      </c>
      <c r="AF632" s="24">
        <v>46000</v>
      </c>
      <c r="AG632" s="74">
        <f t="shared" si="9"/>
        <v>46000</v>
      </c>
      <c r="AK632" s="59">
        <v>8</v>
      </c>
      <c r="AN632" s="61" t="s">
        <v>11552</v>
      </c>
      <c r="AP632" s="62" t="s">
        <v>11553</v>
      </c>
      <c r="AQ632" s="62" t="s">
        <v>11554</v>
      </c>
      <c r="AR632" s="62" t="s">
        <v>11555</v>
      </c>
    </row>
    <row r="633" spans="3:44" x14ac:dyDescent="0.25">
      <c r="C633" s="53" t="s">
        <v>11547</v>
      </c>
      <c r="D633" s="53" t="s">
        <v>11548</v>
      </c>
      <c r="E633" s="54">
        <v>45811</v>
      </c>
      <c r="F633" s="54">
        <v>45811</v>
      </c>
      <c r="G633" s="55" t="s">
        <v>1459</v>
      </c>
      <c r="H633" s="54">
        <v>45811</v>
      </c>
      <c r="I633" s="56" t="s">
        <v>15907</v>
      </c>
      <c r="K633" s="55" t="s">
        <v>11549</v>
      </c>
      <c r="L633" s="55" t="s">
        <v>11908</v>
      </c>
      <c r="M633" s="54">
        <v>45811</v>
      </c>
      <c r="N633" s="55" t="s">
        <v>11024</v>
      </c>
      <c r="O633" s="56" t="str">
        <f>VLOOKUP(N633,Sheet1!$B:$C,2,0)</f>
        <v>CÔNG TY CỔ PHẦN DỊCH VỤ THƯƠNG MẠI TỔNG HỢP WINCOMMERCE</v>
      </c>
      <c r="Q633" s="56" t="str">
        <f>VLOOKUP(N633,Sheet1!$B:$D,3,0)</f>
        <v>0104918404</v>
      </c>
      <c r="U633" s="55" t="s">
        <v>11711</v>
      </c>
      <c r="X633" s="55" t="s">
        <v>10922</v>
      </c>
      <c r="Y633" s="56" t="str">
        <f>VLOOKUP(X633,Sheet2!$B:$C,2,0)</f>
        <v>Gà xì dầu 500g</v>
      </c>
      <c r="AA633" s="53" t="s">
        <v>11550</v>
      </c>
      <c r="AB633" s="53" t="s">
        <v>11551</v>
      </c>
      <c r="AD633" s="24">
        <v>4</v>
      </c>
      <c r="AF633" s="24">
        <v>111606</v>
      </c>
      <c r="AG633" s="74">
        <f t="shared" si="9"/>
        <v>446424</v>
      </c>
      <c r="AK633" s="59">
        <v>8</v>
      </c>
      <c r="AN633" s="61" t="s">
        <v>11552</v>
      </c>
      <c r="AP633" s="62" t="s">
        <v>11553</v>
      </c>
      <c r="AQ633" s="62" t="s">
        <v>11554</v>
      </c>
      <c r="AR633" s="62" t="s">
        <v>11555</v>
      </c>
    </row>
    <row r="634" spans="3:44" x14ac:dyDescent="0.25">
      <c r="C634" s="53" t="s">
        <v>11547</v>
      </c>
      <c r="D634" s="53" t="s">
        <v>11548</v>
      </c>
      <c r="E634" s="54">
        <v>45811</v>
      </c>
      <c r="F634" s="54">
        <v>45811</v>
      </c>
      <c r="G634" s="55" t="s">
        <v>1459</v>
      </c>
      <c r="H634" s="54">
        <v>45811</v>
      </c>
      <c r="I634" s="56" t="s">
        <v>15907</v>
      </c>
      <c r="K634" s="55" t="s">
        <v>11549</v>
      </c>
      <c r="L634" s="55" t="s">
        <v>11908</v>
      </c>
      <c r="M634" s="54">
        <v>45811</v>
      </c>
      <c r="N634" s="55" t="s">
        <v>11024</v>
      </c>
      <c r="O634" s="56" t="str">
        <f>VLOOKUP(N634,Sheet1!$B:$C,2,0)</f>
        <v>CÔNG TY CỔ PHẦN DỊCH VỤ THƯƠNG MẠI TỔNG HỢP WINCOMMERCE</v>
      </c>
      <c r="Q634" s="56" t="str">
        <f>VLOOKUP(N634,Sheet1!$B:$D,3,0)</f>
        <v>0104918404</v>
      </c>
      <c r="U634" s="55" t="s">
        <v>11711</v>
      </c>
      <c r="X634" s="55" t="s">
        <v>10881</v>
      </c>
      <c r="Y634" s="56" t="str">
        <f>VLOOKUP(X634,Sheet2!$B:$C,2,0)</f>
        <v>Chả cốm 300g</v>
      </c>
      <c r="AA634" s="53" t="s">
        <v>11550</v>
      </c>
      <c r="AB634" s="53" t="s">
        <v>11551</v>
      </c>
      <c r="AD634" s="24">
        <v>1</v>
      </c>
      <c r="AF634" s="24">
        <v>60885</v>
      </c>
      <c r="AG634" s="74">
        <f t="shared" si="9"/>
        <v>60885</v>
      </c>
      <c r="AK634" s="59">
        <v>8</v>
      </c>
      <c r="AN634" s="61" t="s">
        <v>11552</v>
      </c>
      <c r="AP634" s="62" t="s">
        <v>11553</v>
      </c>
      <c r="AQ634" s="62" t="s">
        <v>11554</v>
      </c>
      <c r="AR634" s="62" t="s">
        <v>11555</v>
      </c>
    </row>
    <row r="635" spans="3:44" x14ac:dyDescent="0.25">
      <c r="C635" s="53" t="s">
        <v>11547</v>
      </c>
      <c r="D635" s="53" t="s">
        <v>11548</v>
      </c>
      <c r="E635" s="54">
        <v>45811</v>
      </c>
      <c r="F635" s="54">
        <v>45811</v>
      </c>
      <c r="G635" s="55" t="s">
        <v>1459</v>
      </c>
      <c r="H635" s="54">
        <v>45811</v>
      </c>
      <c r="I635" s="56" t="s">
        <v>15907</v>
      </c>
      <c r="K635" s="55" t="s">
        <v>11549</v>
      </c>
      <c r="L635" s="55" t="s">
        <v>11908</v>
      </c>
      <c r="M635" s="54">
        <v>45811</v>
      </c>
      <c r="N635" s="55" t="s">
        <v>11024</v>
      </c>
      <c r="O635" s="56" t="str">
        <f>VLOOKUP(N635,Sheet1!$B:$C,2,0)</f>
        <v>CÔNG TY CỔ PHẦN DỊCH VỤ THƯƠNG MẠI TỔNG HỢP WINCOMMERCE</v>
      </c>
      <c r="Q635" s="56" t="str">
        <f>VLOOKUP(N635,Sheet1!$B:$D,3,0)</f>
        <v>0104918404</v>
      </c>
      <c r="U635" s="55" t="s">
        <v>11711</v>
      </c>
      <c r="X635" s="55" t="s">
        <v>10938</v>
      </c>
      <c r="Y635" s="56" t="str">
        <f>VLOOKUP(X635,Sheet2!$B:$C,2,0)</f>
        <v>Giò Tai Lưỡi Xào 250g</v>
      </c>
      <c r="AA635" s="53" t="s">
        <v>11550</v>
      </c>
      <c r="AB635" s="53" t="s">
        <v>11551</v>
      </c>
      <c r="AD635" s="24">
        <v>2</v>
      </c>
      <c r="AF635" s="24">
        <v>50182</v>
      </c>
      <c r="AG635" s="74">
        <f t="shared" si="9"/>
        <v>100364</v>
      </c>
      <c r="AK635" s="59">
        <v>8</v>
      </c>
      <c r="AN635" s="61" t="s">
        <v>11552</v>
      </c>
      <c r="AP635" s="62" t="s">
        <v>11553</v>
      </c>
      <c r="AQ635" s="62" t="s">
        <v>11554</v>
      </c>
      <c r="AR635" s="62" t="s">
        <v>11555</v>
      </c>
    </row>
    <row r="636" spans="3:44" x14ac:dyDescent="0.25">
      <c r="C636" s="53" t="s">
        <v>11547</v>
      </c>
      <c r="D636" s="53" t="s">
        <v>11548</v>
      </c>
      <c r="E636" s="54">
        <v>45811</v>
      </c>
      <c r="F636" s="54">
        <v>45811</v>
      </c>
      <c r="G636" s="55" t="s">
        <v>1367</v>
      </c>
      <c r="H636" s="54">
        <v>45811</v>
      </c>
      <c r="I636" s="56" t="s">
        <v>15908</v>
      </c>
      <c r="K636" s="55" t="s">
        <v>11549</v>
      </c>
      <c r="L636" s="55" t="s">
        <v>13671</v>
      </c>
      <c r="M636" s="54">
        <v>45811</v>
      </c>
      <c r="N636" s="55" t="s">
        <v>11024</v>
      </c>
      <c r="O636" s="56" t="str">
        <f>VLOOKUP(N636,Sheet1!$B:$C,2,0)</f>
        <v>CÔNG TY CỔ PHẦN DỊCH VỤ THƯƠNG MẠI TỔNG HỢP WINCOMMERCE</v>
      </c>
      <c r="Q636" s="56" t="str">
        <f>VLOOKUP(N636,Sheet1!$B:$D,3,0)</f>
        <v>0104918404</v>
      </c>
      <c r="U636" s="55" t="s">
        <v>13134</v>
      </c>
      <c r="X636" s="55" t="s">
        <v>10938</v>
      </c>
      <c r="Y636" s="56" t="str">
        <f>VLOOKUP(X636,Sheet2!$B:$C,2,0)</f>
        <v>Giò Tai Lưỡi Xào 250g</v>
      </c>
      <c r="AA636" s="53" t="s">
        <v>11550</v>
      </c>
      <c r="AB636" s="53" t="s">
        <v>11551</v>
      </c>
      <c r="AD636" s="24">
        <v>2</v>
      </c>
      <c r="AF636" s="24">
        <v>50182</v>
      </c>
      <c r="AG636" s="74">
        <f t="shared" si="9"/>
        <v>100364</v>
      </c>
      <c r="AK636" s="59">
        <v>8</v>
      </c>
      <c r="AN636" s="61" t="s">
        <v>11552</v>
      </c>
      <c r="AP636" s="62" t="s">
        <v>11553</v>
      </c>
      <c r="AQ636" s="62" t="s">
        <v>11554</v>
      </c>
      <c r="AR636" s="62" t="s">
        <v>11555</v>
      </c>
    </row>
    <row r="637" spans="3:44" x14ac:dyDescent="0.25">
      <c r="C637" s="53" t="s">
        <v>11547</v>
      </c>
      <c r="D637" s="53" t="s">
        <v>11548</v>
      </c>
      <c r="E637" s="54">
        <v>45811</v>
      </c>
      <c r="F637" s="54">
        <v>45811</v>
      </c>
      <c r="G637" s="55" t="s">
        <v>1367</v>
      </c>
      <c r="H637" s="54">
        <v>45811</v>
      </c>
      <c r="I637" s="56" t="s">
        <v>15908</v>
      </c>
      <c r="K637" s="55" t="s">
        <v>11549</v>
      </c>
      <c r="L637" s="55" t="s">
        <v>13671</v>
      </c>
      <c r="M637" s="54">
        <v>45811</v>
      </c>
      <c r="N637" s="55" t="s">
        <v>11024</v>
      </c>
      <c r="O637" s="56" t="str">
        <f>VLOOKUP(N637,Sheet1!$B:$C,2,0)</f>
        <v>CÔNG TY CỔ PHẦN DỊCH VỤ THƯƠNG MẠI TỔNG HỢP WINCOMMERCE</v>
      </c>
      <c r="Q637" s="56" t="str">
        <f>VLOOKUP(N637,Sheet1!$B:$D,3,0)</f>
        <v>0104918404</v>
      </c>
      <c r="U637" s="55" t="s">
        <v>13134</v>
      </c>
      <c r="X637" s="55" t="s">
        <v>10983</v>
      </c>
      <c r="Y637" s="56" t="str">
        <f>VLOOKUP(X637,Sheet2!$B:$C,2,0)</f>
        <v>Mọc Nấm Hương 250g</v>
      </c>
      <c r="AA637" s="53" t="s">
        <v>11550</v>
      </c>
      <c r="AB637" s="53" t="s">
        <v>11551</v>
      </c>
      <c r="AD637" s="24">
        <v>3</v>
      </c>
      <c r="AF637" s="24">
        <v>46000</v>
      </c>
      <c r="AG637" s="74">
        <f t="shared" si="9"/>
        <v>138000</v>
      </c>
      <c r="AK637" s="59">
        <v>8</v>
      </c>
      <c r="AN637" s="61" t="s">
        <v>11552</v>
      </c>
      <c r="AP637" s="62" t="s">
        <v>11553</v>
      </c>
      <c r="AQ637" s="62" t="s">
        <v>11554</v>
      </c>
      <c r="AR637" s="62" t="s">
        <v>11555</v>
      </c>
    </row>
    <row r="638" spans="3:44" x14ac:dyDescent="0.25">
      <c r="C638" s="53" t="s">
        <v>11547</v>
      </c>
      <c r="D638" s="53" t="s">
        <v>11548</v>
      </c>
      <c r="E638" s="54">
        <v>45811</v>
      </c>
      <c r="F638" s="54">
        <v>45811</v>
      </c>
      <c r="G638" s="55" t="s">
        <v>1367</v>
      </c>
      <c r="H638" s="54">
        <v>45811</v>
      </c>
      <c r="I638" s="56" t="s">
        <v>15908</v>
      </c>
      <c r="K638" s="55" t="s">
        <v>11549</v>
      </c>
      <c r="L638" s="55" t="s">
        <v>13671</v>
      </c>
      <c r="M638" s="54">
        <v>45811</v>
      </c>
      <c r="N638" s="55" t="s">
        <v>11024</v>
      </c>
      <c r="O638" s="56" t="str">
        <f>VLOOKUP(N638,Sheet1!$B:$C,2,0)</f>
        <v>CÔNG TY CỔ PHẦN DỊCH VỤ THƯƠNG MẠI TỔNG HỢP WINCOMMERCE</v>
      </c>
      <c r="Q638" s="56" t="str">
        <f>VLOOKUP(N638,Sheet1!$B:$D,3,0)</f>
        <v>0104918404</v>
      </c>
      <c r="U638" s="55" t="s">
        <v>13134</v>
      </c>
      <c r="X638" s="55" t="s">
        <v>10881</v>
      </c>
      <c r="Y638" s="56" t="str">
        <f>VLOOKUP(X638,Sheet2!$B:$C,2,0)</f>
        <v>Chả cốm 300g</v>
      </c>
      <c r="AA638" s="53" t="s">
        <v>11550</v>
      </c>
      <c r="AB638" s="53" t="s">
        <v>11551</v>
      </c>
      <c r="AD638" s="24">
        <v>2</v>
      </c>
      <c r="AF638" s="24">
        <v>60885</v>
      </c>
      <c r="AG638" s="74">
        <f t="shared" si="9"/>
        <v>121770</v>
      </c>
      <c r="AK638" s="59">
        <v>8</v>
      </c>
      <c r="AN638" s="61" t="s">
        <v>11552</v>
      </c>
      <c r="AP638" s="62" t="s">
        <v>11553</v>
      </c>
      <c r="AQ638" s="62" t="s">
        <v>11554</v>
      </c>
      <c r="AR638" s="62" t="s">
        <v>11555</v>
      </c>
    </row>
    <row r="639" spans="3:44" x14ac:dyDescent="0.25">
      <c r="C639" s="53" t="s">
        <v>11547</v>
      </c>
      <c r="D639" s="53" t="s">
        <v>11548</v>
      </c>
      <c r="E639" s="54">
        <v>45811</v>
      </c>
      <c r="F639" s="54">
        <v>45811</v>
      </c>
      <c r="G639" s="55" t="s">
        <v>1367</v>
      </c>
      <c r="H639" s="54">
        <v>45811</v>
      </c>
      <c r="I639" s="56" t="s">
        <v>15908</v>
      </c>
      <c r="K639" s="55" t="s">
        <v>11549</v>
      </c>
      <c r="L639" s="55" t="s">
        <v>13671</v>
      </c>
      <c r="M639" s="54">
        <v>45811</v>
      </c>
      <c r="N639" s="55" t="s">
        <v>11024</v>
      </c>
      <c r="O639" s="56" t="str">
        <f>VLOOKUP(N639,Sheet1!$B:$C,2,0)</f>
        <v>CÔNG TY CỔ PHẦN DỊCH VỤ THƯƠNG MẠI TỔNG HỢP WINCOMMERCE</v>
      </c>
      <c r="Q639" s="56" t="str">
        <f>VLOOKUP(N639,Sheet1!$B:$D,3,0)</f>
        <v>0104918404</v>
      </c>
      <c r="U639" s="55" t="s">
        <v>13134</v>
      </c>
      <c r="X639" s="55" t="s">
        <v>11010</v>
      </c>
      <c r="Y639" s="56" t="str">
        <f>VLOOKUP(X639,Sheet2!$B:$C,2,0)</f>
        <v>Tai heo muối 200g</v>
      </c>
      <c r="AA639" s="53" t="s">
        <v>11550</v>
      </c>
      <c r="AB639" s="53" t="s">
        <v>11551</v>
      </c>
      <c r="AD639" s="24">
        <v>1</v>
      </c>
      <c r="AF639" s="24">
        <v>55595</v>
      </c>
      <c r="AG639" s="74">
        <f t="shared" si="9"/>
        <v>55595</v>
      </c>
      <c r="AK639" s="59">
        <v>8</v>
      </c>
      <c r="AN639" s="61" t="s">
        <v>11552</v>
      </c>
      <c r="AP639" s="62" t="s">
        <v>11553</v>
      </c>
      <c r="AQ639" s="62" t="s">
        <v>11554</v>
      </c>
      <c r="AR639" s="62" t="s">
        <v>11555</v>
      </c>
    </row>
    <row r="640" spans="3:44" x14ac:dyDescent="0.25">
      <c r="C640" s="53" t="s">
        <v>11547</v>
      </c>
      <c r="D640" s="53" t="s">
        <v>11548</v>
      </c>
      <c r="E640" s="54">
        <v>45811</v>
      </c>
      <c r="F640" s="54">
        <v>45811</v>
      </c>
      <c r="G640" s="55" t="s">
        <v>1361</v>
      </c>
      <c r="H640" s="54">
        <v>45811</v>
      </c>
      <c r="I640" s="56" t="s">
        <v>15909</v>
      </c>
      <c r="K640" s="55" t="s">
        <v>11549</v>
      </c>
      <c r="L640" s="55" t="s">
        <v>13672</v>
      </c>
      <c r="M640" s="54">
        <v>45811</v>
      </c>
      <c r="N640" s="55" t="s">
        <v>11049</v>
      </c>
      <c r="O640" s="56" t="str">
        <f>VLOOKUP(N640,Sheet1!$B:$C,2,0)</f>
        <v>CHI NHÁNH HẢI DƯƠNG - CÔNG TY CỔ PHẦN DỊCH VỤ THƯƠNG MẠI TỔNG HỢP WINCOMMERCE</v>
      </c>
      <c r="Q640" s="56" t="str">
        <f>VLOOKUP(N640,Sheet1!$B:$D,3,0)</f>
        <v>0104918404-006</v>
      </c>
      <c r="U640" s="55" t="s">
        <v>12332</v>
      </c>
      <c r="X640" s="55" t="s">
        <v>10983</v>
      </c>
      <c r="Y640" s="56" t="str">
        <f>VLOOKUP(X640,Sheet2!$B:$C,2,0)</f>
        <v>Mọc Nấm Hương 250g</v>
      </c>
      <c r="AA640" s="53" t="s">
        <v>11550</v>
      </c>
      <c r="AB640" s="53" t="s">
        <v>11551</v>
      </c>
      <c r="AD640" s="24">
        <v>6</v>
      </c>
      <c r="AF640" s="24">
        <v>46000</v>
      </c>
      <c r="AG640" s="74">
        <f t="shared" si="9"/>
        <v>276000</v>
      </c>
      <c r="AK640" s="59">
        <v>8</v>
      </c>
      <c r="AN640" s="61" t="s">
        <v>11552</v>
      </c>
      <c r="AP640" s="62" t="s">
        <v>11553</v>
      </c>
      <c r="AQ640" s="62" t="s">
        <v>11554</v>
      </c>
      <c r="AR640" s="62" t="s">
        <v>11555</v>
      </c>
    </row>
    <row r="641" spans="3:44" x14ac:dyDescent="0.25">
      <c r="C641" s="53" t="s">
        <v>11547</v>
      </c>
      <c r="D641" s="53" t="s">
        <v>11548</v>
      </c>
      <c r="E641" s="54">
        <v>45811</v>
      </c>
      <c r="F641" s="54">
        <v>45811</v>
      </c>
      <c r="G641" s="55" t="s">
        <v>1395</v>
      </c>
      <c r="H641" s="54">
        <v>45811</v>
      </c>
      <c r="I641" s="56" t="s">
        <v>15910</v>
      </c>
      <c r="K641" s="55" t="s">
        <v>11549</v>
      </c>
      <c r="L641" s="55" t="s">
        <v>13673</v>
      </c>
      <c r="M641" s="54">
        <v>45811</v>
      </c>
      <c r="N641" s="55" t="s">
        <v>11034</v>
      </c>
      <c r="O641" s="56" t="str">
        <f>VLOOKUP(N641,Sheet1!$B:$C,2,0)</f>
        <v>CHI NHÁNH HÀ NỘI - CÔNG TY CỔ PHẦN DỊCH VỤ THƯƠNG MẠI TỔNG HỢP WINCOMMERCE</v>
      </c>
      <c r="Q641" s="56" t="str">
        <f>VLOOKUP(N641,Sheet1!$B:$D,3,0)</f>
        <v>0104918404-002</v>
      </c>
      <c r="U641" s="55" t="s">
        <v>13303</v>
      </c>
      <c r="X641" s="55" t="s">
        <v>10983</v>
      </c>
      <c r="Y641" s="56" t="str">
        <f>VLOOKUP(X641,Sheet2!$B:$C,2,0)</f>
        <v>Mọc Nấm Hương 250g</v>
      </c>
      <c r="AA641" s="53" t="s">
        <v>11550</v>
      </c>
      <c r="AB641" s="53" t="s">
        <v>11551</v>
      </c>
      <c r="AD641" s="24">
        <v>3</v>
      </c>
      <c r="AF641" s="24">
        <v>46000</v>
      </c>
      <c r="AG641" s="74">
        <f t="shared" si="9"/>
        <v>138000</v>
      </c>
      <c r="AK641" s="59">
        <v>8</v>
      </c>
      <c r="AN641" s="61" t="s">
        <v>11552</v>
      </c>
      <c r="AP641" s="62" t="s">
        <v>11553</v>
      </c>
      <c r="AQ641" s="62" t="s">
        <v>11554</v>
      </c>
      <c r="AR641" s="62" t="s">
        <v>11555</v>
      </c>
    </row>
    <row r="642" spans="3:44" x14ac:dyDescent="0.25">
      <c r="C642" s="53" t="s">
        <v>11547</v>
      </c>
      <c r="D642" s="53" t="s">
        <v>11548</v>
      </c>
      <c r="E642" s="54">
        <v>45811</v>
      </c>
      <c r="F642" s="54">
        <v>45811</v>
      </c>
      <c r="G642" s="55" t="s">
        <v>1623</v>
      </c>
      <c r="H642" s="54">
        <v>45811</v>
      </c>
      <c r="I642" s="56" t="s">
        <v>15911</v>
      </c>
      <c r="K642" s="55" t="s">
        <v>11549</v>
      </c>
      <c r="L642" s="55" t="s">
        <v>13674</v>
      </c>
      <c r="M642" s="54">
        <v>45811</v>
      </c>
      <c r="N642" s="55" t="s">
        <v>11034</v>
      </c>
      <c r="O642" s="56" t="str">
        <f>VLOOKUP(N642,Sheet1!$B:$C,2,0)</f>
        <v>CHI NHÁNH HÀ NỘI - CÔNG TY CỔ PHẦN DỊCH VỤ THƯƠNG MẠI TỔNG HỢP WINCOMMERCE</v>
      </c>
      <c r="Q642" s="56" t="str">
        <f>VLOOKUP(N642,Sheet1!$B:$D,3,0)</f>
        <v>0104918404-002</v>
      </c>
      <c r="U642" s="55" t="s">
        <v>12252</v>
      </c>
      <c r="X642" s="55" t="s">
        <v>10983</v>
      </c>
      <c r="Y642" s="56" t="str">
        <f>VLOOKUP(X642,Sheet2!$B:$C,2,0)</f>
        <v>Mọc Nấm Hương 250g</v>
      </c>
      <c r="AA642" s="53" t="s">
        <v>11550</v>
      </c>
      <c r="AB642" s="53" t="s">
        <v>11551</v>
      </c>
      <c r="AD642" s="24">
        <v>5</v>
      </c>
      <c r="AF642" s="24">
        <v>46000</v>
      </c>
      <c r="AG642" s="74">
        <f t="shared" si="9"/>
        <v>230000</v>
      </c>
      <c r="AK642" s="59">
        <v>8</v>
      </c>
      <c r="AN642" s="61" t="s">
        <v>11552</v>
      </c>
      <c r="AP642" s="62" t="s">
        <v>11553</v>
      </c>
      <c r="AQ642" s="62" t="s">
        <v>11554</v>
      </c>
      <c r="AR642" s="62" t="s">
        <v>11555</v>
      </c>
    </row>
    <row r="643" spans="3:44" x14ac:dyDescent="0.25">
      <c r="C643" s="53" t="s">
        <v>11547</v>
      </c>
      <c r="D643" s="53" t="s">
        <v>11548</v>
      </c>
      <c r="E643" s="54">
        <v>45811</v>
      </c>
      <c r="F643" s="54">
        <v>45811</v>
      </c>
      <c r="G643" s="55" t="s">
        <v>1591</v>
      </c>
      <c r="H643" s="54">
        <v>45811</v>
      </c>
      <c r="I643" s="56" t="s">
        <v>15912</v>
      </c>
      <c r="K643" s="55" t="s">
        <v>11549</v>
      </c>
      <c r="L643" s="55" t="s">
        <v>13675</v>
      </c>
      <c r="M643" s="54">
        <v>45811</v>
      </c>
      <c r="N643" s="55" t="s">
        <v>11034</v>
      </c>
      <c r="O643" s="56" t="str">
        <f>VLOOKUP(N643,Sheet1!$B:$C,2,0)</f>
        <v>CHI NHÁNH HÀ NỘI - CÔNG TY CỔ PHẦN DỊCH VỤ THƯƠNG MẠI TỔNG HỢP WINCOMMERCE</v>
      </c>
      <c r="Q643" s="56" t="str">
        <f>VLOOKUP(N643,Sheet1!$B:$D,3,0)</f>
        <v>0104918404-002</v>
      </c>
      <c r="U643" s="55" t="s">
        <v>11985</v>
      </c>
      <c r="X643" s="55" t="s">
        <v>10934</v>
      </c>
      <c r="Y643" s="56" t="str">
        <f>VLOOKUP(X643,Sheet2!$B:$C,2,0)</f>
        <v>Gà muối 500g</v>
      </c>
      <c r="AA643" s="53" t="s">
        <v>11550</v>
      </c>
      <c r="AB643" s="53" t="s">
        <v>11551</v>
      </c>
      <c r="AD643" s="24">
        <v>3</v>
      </c>
      <c r="AF643" s="24">
        <v>111058</v>
      </c>
      <c r="AG643" s="74">
        <f t="shared" ref="AG643:AG706" si="10">AD643*AF643</f>
        <v>333174</v>
      </c>
      <c r="AK643" s="59">
        <v>8</v>
      </c>
      <c r="AN643" s="61" t="s">
        <v>11552</v>
      </c>
      <c r="AP643" s="62" t="s">
        <v>11553</v>
      </c>
      <c r="AQ643" s="62" t="s">
        <v>11554</v>
      </c>
      <c r="AR643" s="62" t="s">
        <v>11555</v>
      </c>
    </row>
    <row r="644" spans="3:44" x14ac:dyDescent="0.25">
      <c r="C644" s="53" t="s">
        <v>11547</v>
      </c>
      <c r="D644" s="53" t="s">
        <v>11548</v>
      </c>
      <c r="E644" s="54">
        <v>45811</v>
      </c>
      <c r="F644" s="54">
        <v>45811</v>
      </c>
      <c r="G644" s="55" t="s">
        <v>1591</v>
      </c>
      <c r="H644" s="54">
        <v>45811</v>
      </c>
      <c r="I644" s="56" t="s">
        <v>15912</v>
      </c>
      <c r="K644" s="55" t="s">
        <v>11549</v>
      </c>
      <c r="L644" s="55" t="s">
        <v>13675</v>
      </c>
      <c r="M644" s="54">
        <v>45811</v>
      </c>
      <c r="N644" s="55" t="s">
        <v>11034</v>
      </c>
      <c r="O644" s="56" t="str">
        <f>VLOOKUP(N644,Sheet1!$B:$C,2,0)</f>
        <v>CHI NHÁNH HÀ NỘI - CÔNG TY CỔ PHẦN DỊCH VỤ THƯƠNG MẠI TỔNG HỢP WINCOMMERCE</v>
      </c>
      <c r="Q644" s="56" t="str">
        <f>VLOOKUP(N644,Sheet1!$B:$D,3,0)</f>
        <v>0104918404-002</v>
      </c>
      <c r="U644" s="55" t="s">
        <v>11985</v>
      </c>
      <c r="X644" s="55" t="s">
        <v>11010</v>
      </c>
      <c r="Y644" s="56" t="str">
        <f>VLOOKUP(X644,Sheet2!$B:$C,2,0)</f>
        <v>Tai heo muối 200g</v>
      </c>
      <c r="AA644" s="53" t="s">
        <v>11550</v>
      </c>
      <c r="AB644" s="53" t="s">
        <v>11551</v>
      </c>
      <c r="AD644" s="24">
        <v>1</v>
      </c>
      <c r="AF644" s="24">
        <v>55595</v>
      </c>
      <c r="AG644" s="74">
        <f t="shared" si="10"/>
        <v>55595</v>
      </c>
      <c r="AK644" s="59">
        <v>8</v>
      </c>
      <c r="AN644" s="61" t="s">
        <v>11552</v>
      </c>
      <c r="AP644" s="62" t="s">
        <v>11553</v>
      </c>
      <c r="AQ644" s="62" t="s">
        <v>11554</v>
      </c>
      <c r="AR644" s="62" t="s">
        <v>11555</v>
      </c>
    </row>
    <row r="645" spans="3:44" x14ac:dyDescent="0.25">
      <c r="C645" s="53" t="s">
        <v>11547</v>
      </c>
      <c r="D645" s="53" t="s">
        <v>11548</v>
      </c>
      <c r="E645" s="54">
        <v>45811</v>
      </c>
      <c r="F645" s="54">
        <v>45811</v>
      </c>
      <c r="G645" s="55" t="s">
        <v>1591</v>
      </c>
      <c r="H645" s="54">
        <v>45811</v>
      </c>
      <c r="I645" s="56" t="s">
        <v>15912</v>
      </c>
      <c r="K645" s="55" t="s">
        <v>11549</v>
      </c>
      <c r="L645" s="55" t="s">
        <v>13675</v>
      </c>
      <c r="M645" s="54">
        <v>45811</v>
      </c>
      <c r="N645" s="55" t="s">
        <v>11034</v>
      </c>
      <c r="O645" s="56" t="str">
        <f>VLOOKUP(N645,Sheet1!$B:$C,2,0)</f>
        <v>CHI NHÁNH HÀ NỘI - CÔNG TY CỔ PHẦN DỊCH VỤ THƯƠNG MẠI TỔNG HỢP WINCOMMERCE</v>
      </c>
      <c r="Q645" s="56" t="str">
        <f>VLOOKUP(N645,Sheet1!$B:$D,3,0)</f>
        <v>0104918404-002</v>
      </c>
      <c r="U645" s="55" t="s">
        <v>11985</v>
      </c>
      <c r="X645" s="55" t="s">
        <v>10883</v>
      </c>
      <c r="Y645" s="56" t="str">
        <f>VLOOKUP(X645,Sheet2!$B:$C,2,0)</f>
        <v>Chân giò heo muối 300g</v>
      </c>
      <c r="AA645" s="53" t="s">
        <v>11550</v>
      </c>
      <c r="AB645" s="53" t="s">
        <v>11551</v>
      </c>
      <c r="AD645" s="24">
        <v>1</v>
      </c>
      <c r="AF645" s="24">
        <v>60213</v>
      </c>
      <c r="AG645" s="74">
        <f t="shared" si="10"/>
        <v>60213</v>
      </c>
      <c r="AK645" s="59">
        <v>8</v>
      </c>
      <c r="AN645" s="61" t="s">
        <v>11552</v>
      </c>
      <c r="AP645" s="62" t="s">
        <v>11553</v>
      </c>
      <c r="AQ645" s="62" t="s">
        <v>11554</v>
      </c>
      <c r="AR645" s="62" t="s">
        <v>11555</v>
      </c>
    </row>
    <row r="646" spans="3:44" x14ac:dyDescent="0.25">
      <c r="C646" s="53" t="s">
        <v>11547</v>
      </c>
      <c r="D646" s="53" t="s">
        <v>11548</v>
      </c>
      <c r="E646" s="54">
        <v>45811</v>
      </c>
      <c r="F646" s="54">
        <v>45811</v>
      </c>
      <c r="G646" s="55" t="s">
        <v>1591</v>
      </c>
      <c r="H646" s="54">
        <v>45811</v>
      </c>
      <c r="I646" s="56" t="s">
        <v>15912</v>
      </c>
      <c r="K646" s="55" t="s">
        <v>11549</v>
      </c>
      <c r="L646" s="55" t="s">
        <v>13675</v>
      </c>
      <c r="M646" s="54">
        <v>45811</v>
      </c>
      <c r="N646" s="55" t="s">
        <v>11034</v>
      </c>
      <c r="O646" s="56" t="str">
        <f>VLOOKUP(N646,Sheet1!$B:$C,2,0)</f>
        <v>CHI NHÁNH HÀ NỘI - CÔNG TY CỔ PHẦN DỊCH VỤ THƯƠNG MẠI TỔNG HỢP WINCOMMERCE</v>
      </c>
      <c r="Q646" s="56" t="str">
        <f>VLOOKUP(N646,Sheet1!$B:$D,3,0)</f>
        <v>0104918404-002</v>
      </c>
      <c r="U646" s="55" t="s">
        <v>11985</v>
      </c>
      <c r="X646" s="55" t="s">
        <v>10897</v>
      </c>
      <c r="Y646" s="56" t="str">
        <f>VLOOKUP(X646,Sheet2!$B:$C,2,0)</f>
        <v>Chả nướng 300g</v>
      </c>
      <c r="AA646" s="53" t="s">
        <v>11550</v>
      </c>
      <c r="AB646" s="53" t="s">
        <v>11551</v>
      </c>
      <c r="AD646" s="24">
        <v>1</v>
      </c>
      <c r="AF646" s="24">
        <v>56760</v>
      </c>
      <c r="AG646" s="74">
        <f t="shared" si="10"/>
        <v>56760</v>
      </c>
      <c r="AK646" s="59">
        <v>8</v>
      </c>
      <c r="AN646" s="61" t="s">
        <v>11552</v>
      </c>
      <c r="AP646" s="62" t="s">
        <v>11553</v>
      </c>
      <c r="AQ646" s="62" t="s">
        <v>11554</v>
      </c>
      <c r="AR646" s="62" t="s">
        <v>11555</v>
      </c>
    </row>
    <row r="647" spans="3:44" x14ac:dyDescent="0.25">
      <c r="C647" s="53" t="s">
        <v>11547</v>
      </c>
      <c r="D647" s="53" t="s">
        <v>11548</v>
      </c>
      <c r="E647" s="54">
        <v>45811</v>
      </c>
      <c r="F647" s="54">
        <v>45811</v>
      </c>
      <c r="G647" s="55" t="s">
        <v>1619</v>
      </c>
      <c r="H647" s="54">
        <v>45811</v>
      </c>
      <c r="I647" s="56" t="s">
        <v>15913</v>
      </c>
      <c r="K647" s="55" t="s">
        <v>11549</v>
      </c>
      <c r="L647" s="55" t="s">
        <v>13676</v>
      </c>
      <c r="M647" s="54">
        <v>45811</v>
      </c>
      <c r="N647" s="55" t="s">
        <v>11034</v>
      </c>
      <c r="O647" s="56" t="str">
        <f>VLOOKUP(N647,Sheet1!$B:$C,2,0)</f>
        <v>CHI NHÁNH HÀ NỘI - CÔNG TY CỔ PHẦN DỊCH VỤ THƯƠNG MẠI TỔNG HỢP WINCOMMERCE</v>
      </c>
      <c r="Q647" s="56" t="str">
        <f>VLOOKUP(N647,Sheet1!$B:$D,3,0)</f>
        <v>0104918404-002</v>
      </c>
      <c r="U647" s="55" t="s">
        <v>12837</v>
      </c>
      <c r="X647" s="55" t="s">
        <v>10983</v>
      </c>
      <c r="Y647" s="56" t="str">
        <f>VLOOKUP(X647,Sheet2!$B:$C,2,0)</f>
        <v>Mọc Nấm Hương 250g</v>
      </c>
      <c r="AA647" s="53" t="s">
        <v>11550</v>
      </c>
      <c r="AB647" s="53" t="s">
        <v>11551</v>
      </c>
      <c r="AD647" s="24">
        <v>4</v>
      </c>
      <c r="AF647" s="24">
        <v>46000</v>
      </c>
      <c r="AG647" s="74">
        <f t="shared" si="10"/>
        <v>184000</v>
      </c>
      <c r="AK647" s="59">
        <v>8</v>
      </c>
      <c r="AN647" s="61" t="s">
        <v>11552</v>
      </c>
      <c r="AP647" s="62" t="s">
        <v>11553</v>
      </c>
      <c r="AQ647" s="62" t="s">
        <v>11554</v>
      </c>
      <c r="AR647" s="62" t="s">
        <v>11555</v>
      </c>
    </row>
    <row r="648" spans="3:44" x14ac:dyDescent="0.25">
      <c r="C648" s="53" t="s">
        <v>11547</v>
      </c>
      <c r="D648" s="53" t="s">
        <v>11548</v>
      </c>
      <c r="E648" s="54">
        <v>45811</v>
      </c>
      <c r="F648" s="54">
        <v>45811</v>
      </c>
      <c r="G648" s="55" t="s">
        <v>1583</v>
      </c>
      <c r="H648" s="54">
        <v>45811</v>
      </c>
      <c r="I648" s="56" t="s">
        <v>15914</v>
      </c>
      <c r="K648" s="55" t="s">
        <v>11549</v>
      </c>
      <c r="L648" s="55" t="s">
        <v>13677</v>
      </c>
      <c r="M648" s="54">
        <v>45811</v>
      </c>
      <c r="N648" s="55" t="s">
        <v>11034</v>
      </c>
      <c r="O648" s="56" t="str">
        <f>VLOOKUP(N648,Sheet1!$B:$C,2,0)</f>
        <v>CHI NHÁNH HÀ NỘI - CÔNG TY CỔ PHẦN DỊCH VỤ THƯƠNG MẠI TỔNG HỢP WINCOMMERCE</v>
      </c>
      <c r="Q648" s="56" t="str">
        <f>VLOOKUP(N648,Sheet1!$B:$D,3,0)</f>
        <v>0104918404-002</v>
      </c>
      <c r="U648" s="55" t="s">
        <v>12706</v>
      </c>
      <c r="X648" s="55" t="s">
        <v>10938</v>
      </c>
      <c r="Y648" s="56" t="str">
        <f>VLOOKUP(X648,Sheet2!$B:$C,2,0)</f>
        <v>Giò Tai Lưỡi Xào 250g</v>
      </c>
      <c r="AA648" s="53" t="s">
        <v>11550</v>
      </c>
      <c r="AB648" s="53" t="s">
        <v>11551</v>
      </c>
      <c r="AD648" s="24">
        <v>1</v>
      </c>
      <c r="AF648" s="24">
        <v>50182</v>
      </c>
      <c r="AG648" s="74">
        <f t="shared" si="10"/>
        <v>50182</v>
      </c>
      <c r="AK648" s="59">
        <v>8</v>
      </c>
      <c r="AN648" s="61" t="s">
        <v>11552</v>
      </c>
      <c r="AP648" s="62" t="s">
        <v>11553</v>
      </c>
      <c r="AQ648" s="62" t="s">
        <v>11554</v>
      </c>
      <c r="AR648" s="62" t="s">
        <v>11555</v>
      </c>
    </row>
    <row r="649" spans="3:44" x14ac:dyDescent="0.25">
      <c r="C649" s="53" t="s">
        <v>11547</v>
      </c>
      <c r="D649" s="53" t="s">
        <v>11548</v>
      </c>
      <c r="E649" s="54">
        <v>45811</v>
      </c>
      <c r="F649" s="54">
        <v>45811</v>
      </c>
      <c r="G649" s="55" t="s">
        <v>1553</v>
      </c>
      <c r="H649" s="54">
        <v>45811</v>
      </c>
      <c r="I649" s="56" t="s">
        <v>15915</v>
      </c>
      <c r="K649" s="55" t="s">
        <v>11549</v>
      </c>
      <c r="L649" s="55" t="s">
        <v>11366</v>
      </c>
      <c r="M649" s="54">
        <v>45811</v>
      </c>
      <c r="N649" s="55" t="s">
        <v>11149</v>
      </c>
      <c r="O649" s="56" t="str">
        <f>VLOOKUP(N649,Sheet1!$B:$C,2,0)</f>
        <v>CHI NHÁNH HÀ NAM - CÔNG TY CỔ PHẦN DỊCH VỤ THƯƠNG MẠI TỔNG HỢP WINCOMMERCE</v>
      </c>
      <c r="Q649" s="56" t="str">
        <f>VLOOKUP(N649,Sheet1!$B:$D,3,0)</f>
        <v>0104918404-030</v>
      </c>
      <c r="U649" s="55" t="s">
        <v>13236</v>
      </c>
      <c r="X649" s="55" t="s">
        <v>10934</v>
      </c>
      <c r="Y649" s="56" t="str">
        <f>VLOOKUP(X649,Sheet2!$B:$C,2,0)</f>
        <v>Gà muối 500g</v>
      </c>
      <c r="AA649" s="53" t="s">
        <v>11550</v>
      </c>
      <c r="AB649" s="53" t="s">
        <v>11551</v>
      </c>
      <c r="AD649" s="24">
        <v>4</v>
      </c>
      <c r="AF649" s="24">
        <v>111058</v>
      </c>
      <c r="AG649" s="74">
        <f t="shared" si="10"/>
        <v>444232</v>
      </c>
      <c r="AK649" s="59">
        <v>8</v>
      </c>
      <c r="AN649" s="61" t="s">
        <v>11552</v>
      </c>
      <c r="AP649" s="62" t="s">
        <v>11553</v>
      </c>
      <c r="AQ649" s="62" t="s">
        <v>11554</v>
      </c>
      <c r="AR649" s="62" t="s">
        <v>11555</v>
      </c>
    </row>
    <row r="650" spans="3:44" x14ac:dyDescent="0.25">
      <c r="C650" s="53" t="s">
        <v>11547</v>
      </c>
      <c r="D650" s="53" t="s">
        <v>11548</v>
      </c>
      <c r="E650" s="54">
        <v>45811</v>
      </c>
      <c r="F650" s="54">
        <v>45811</v>
      </c>
      <c r="G650" s="55" t="s">
        <v>1553</v>
      </c>
      <c r="H650" s="54">
        <v>45811</v>
      </c>
      <c r="I650" s="56" t="s">
        <v>15915</v>
      </c>
      <c r="K650" s="55" t="s">
        <v>11549</v>
      </c>
      <c r="L650" s="55" t="s">
        <v>11366</v>
      </c>
      <c r="M650" s="54">
        <v>45811</v>
      </c>
      <c r="N650" s="55" t="s">
        <v>11149</v>
      </c>
      <c r="O650" s="56" t="str">
        <f>VLOOKUP(N650,Sheet1!$B:$C,2,0)</f>
        <v>CHI NHÁNH HÀ NAM - CÔNG TY CỔ PHẦN DỊCH VỤ THƯƠNG MẠI TỔNG HỢP WINCOMMERCE</v>
      </c>
      <c r="Q650" s="56" t="str">
        <f>VLOOKUP(N650,Sheet1!$B:$D,3,0)</f>
        <v>0104918404-030</v>
      </c>
      <c r="U650" s="55" t="s">
        <v>13236</v>
      </c>
      <c r="X650" s="55" t="s">
        <v>10881</v>
      </c>
      <c r="Y650" s="56" t="str">
        <f>VLOOKUP(X650,Sheet2!$B:$C,2,0)</f>
        <v>Chả cốm 300g</v>
      </c>
      <c r="AA650" s="53" t="s">
        <v>11550</v>
      </c>
      <c r="AB650" s="53" t="s">
        <v>11551</v>
      </c>
      <c r="AD650" s="24">
        <v>5</v>
      </c>
      <c r="AF650" s="24">
        <v>74250</v>
      </c>
      <c r="AG650" s="74">
        <f t="shared" si="10"/>
        <v>371250</v>
      </c>
      <c r="AK650" s="59">
        <v>8</v>
      </c>
      <c r="AN650" s="61" t="s">
        <v>11552</v>
      </c>
      <c r="AP650" s="62" t="s">
        <v>11553</v>
      </c>
      <c r="AQ650" s="62" t="s">
        <v>11554</v>
      </c>
      <c r="AR650" s="62" t="s">
        <v>11555</v>
      </c>
    </row>
    <row r="651" spans="3:44" x14ac:dyDescent="0.25">
      <c r="C651" s="53" t="s">
        <v>11547</v>
      </c>
      <c r="D651" s="53" t="s">
        <v>11548</v>
      </c>
      <c r="E651" s="54">
        <v>45811</v>
      </c>
      <c r="F651" s="54">
        <v>45811</v>
      </c>
      <c r="G651" s="55" t="s">
        <v>1725</v>
      </c>
      <c r="H651" s="54">
        <v>45811</v>
      </c>
      <c r="I651" s="56" t="s">
        <v>15916</v>
      </c>
      <c r="K651" s="55" t="s">
        <v>11549</v>
      </c>
      <c r="L651" s="55" t="s">
        <v>13678</v>
      </c>
      <c r="M651" s="54">
        <v>45811</v>
      </c>
      <c r="N651" s="55" t="s">
        <v>11024</v>
      </c>
      <c r="O651" s="56" t="str">
        <f>VLOOKUP(N651,Sheet1!$B:$C,2,0)</f>
        <v>CÔNG TY CỔ PHẦN DỊCH VỤ THƯƠNG MẠI TỔNG HỢP WINCOMMERCE</v>
      </c>
      <c r="Q651" s="56" t="str">
        <f>VLOOKUP(N651,Sheet1!$B:$D,3,0)</f>
        <v>0104918404</v>
      </c>
      <c r="U651" s="55" t="s">
        <v>12829</v>
      </c>
      <c r="X651" s="55" t="s">
        <v>10938</v>
      </c>
      <c r="Y651" s="56" t="str">
        <f>VLOOKUP(X651,Sheet2!$B:$C,2,0)</f>
        <v>Giò Tai Lưỡi Xào 250g</v>
      </c>
      <c r="AA651" s="53" t="s">
        <v>11550</v>
      </c>
      <c r="AB651" s="53" t="s">
        <v>11551</v>
      </c>
      <c r="AD651" s="24">
        <v>2</v>
      </c>
      <c r="AF651" s="24">
        <v>50182</v>
      </c>
      <c r="AG651" s="74">
        <f t="shared" si="10"/>
        <v>100364</v>
      </c>
      <c r="AK651" s="59">
        <v>8</v>
      </c>
      <c r="AN651" s="61" t="s">
        <v>11552</v>
      </c>
      <c r="AP651" s="62" t="s">
        <v>11553</v>
      </c>
      <c r="AQ651" s="62" t="s">
        <v>11554</v>
      </c>
      <c r="AR651" s="62" t="s">
        <v>11555</v>
      </c>
    </row>
    <row r="652" spans="3:44" x14ac:dyDescent="0.25">
      <c r="C652" s="53" t="s">
        <v>11547</v>
      </c>
      <c r="D652" s="53" t="s">
        <v>11548</v>
      </c>
      <c r="E652" s="54">
        <v>45811</v>
      </c>
      <c r="F652" s="54">
        <v>45811</v>
      </c>
      <c r="G652" s="55" t="s">
        <v>1725</v>
      </c>
      <c r="H652" s="54">
        <v>45811</v>
      </c>
      <c r="I652" s="56" t="s">
        <v>15916</v>
      </c>
      <c r="K652" s="55" t="s">
        <v>11549</v>
      </c>
      <c r="L652" s="55" t="s">
        <v>13678</v>
      </c>
      <c r="M652" s="54">
        <v>45811</v>
      </c>
      <c r="N652" s="55" t="s">
        <v>11024</v>
      </c>
      <c r="O652" s="56" t="str">
        <f>VLOOKUP(N652,Sheet1!$B:$C,2,0)</f>
        <v>CÔNG TY CỔ PHẦN DỊCH VỤ THƯƠNG MẠI TỔNG HỢP WINCOMMERCE</v>
      </c>
      <c r="Q652" s="56" t="str">
        <f>VLOOKUP(N652,Sheet1!$B:$D,3,0)</f>
        <v>0104918404</v>
      </c>
      <c r="U652" s="55" t="s">
        <v>12829</v>
      </c>
      <c r="X652" s="55" t="s">
        <v>10936</v>
      </c>
      <c r="Y652" s="56" t="str">
        <f>VLOOKUP(X652,Sheet2!$B:$C,2,0)</f>
        <v>Giò sụn gà 250g</v>
      </c>
      <c r="AA652" s="53" t="s">
        <v>11550</v>
      </c>
      <c r="AB652" s="53" t="s">
        <v>11551</v>
      </c>
      <c r="AD652" s="24">
        <v>4</v>
      </c>
      <c r="AF652" s="24">
        <v>50400</v>
      </c>
      <c r="AG652" s="74">
        <f t="shared" si="10"/>
        <v>201600</v>
      </c>
      <c r="AK652" s="59">
        <v>8</v>
      </c>
      <c r="AN652" s="61" t="s">
        <v>11552</v>
      </c>
      <c r="AP652" s="62" t="s">
        <v>11553</v>
      </c>
      <c r="AQ652" s="62" t="s">
        <v>11554</v>
      </c>
      <c r="AR652" s="62" t="s">
        <v>11555</v>
      </c>
    </row>
    <row r="653" spans="3:44" x14ac:dyDescent="0.25">
      <c r="C653" s="53" t="s">
        <v>11547</v>
      </c>
      <c r="D653" s="53" t="s">
        <v>11548</v>
      </c>
      <c r="E653" s="54">
        <v>45811</v>
      </c>
      <c r="F653" s="54">
        <v>45811</v>
      </c>
      <c r="G653" s="55" t="s">
        <v>1725</v>
      </c>
      <c r="H653" s="54">
        <v>45811</v>
      </c>
      <c r="I653" s="56" t="s">
        <v>15916</v>
      </c>
      <c r="K653" s="55" t="s">
        <v>11549</v>
      </c>
      <c r="L653" s="55" t="s">
        <v>13678</v>
      </c>
      <c r="M653" s="54">
        <v>45811</v>
      </c>
      <c r="N653" s="55" t="s">
        <v>11024</v>
      </c>
      <c r="O653" s="56" t="str">
        <f>VLOOKUP(N653,Sheet1!$B:$C,2,0)</f>
        <v>CÔNG TY CỔ PHẦN DỊCH VỤ THƯƠNG MẠI TỔNG HỢP WINCOMMERCE</v>
      </c>
      <c r="Q653" s="56" t="str">
        <f>VLOOKUP(N653,Sheet1!$B:$D,3,0)</f>
        <v>0104918404</v>
      </c>
      <c r="U653" s="55" t="s">
        <v>12829</v>
      </c>
      <c r="X653" s="55" t="s">
        <v>10927</v>
      </c>
      <c r="Y653" s="56" t="str">
        <f>VLOOKUP(X653,Sheet2!$B:$C,2,0)</f>
        <v>Giò lụa cây 250g</v>
      </c>
      <c r="AA653" s="53" t="s">
        <v>11550</v>
      </c>
      <c r="AB653" s="53" t="s">
        <v>11551</v>
      </c>
      <c r="AD653" s="24">
        <v>1</v>
      </c>
      <c r="AF653" s="24">
        <v>49500</v>
      </c>
      <c r="AG653" s="74">
        <f t="shared" si="10"/>
        <v>49500</v>
      </c>
      <c r="AK653" s="59">
        <v>8</v>
      </c>
      <c r="AN653" s="61" t="s">
        <v>11552</v>
      </c>
      <c r="AP653" s="62" t="s">
        <v>11553</v>
      </c>
      <c r="AQ653" s="62" t="s">
        <v>11554</v>
      </c>
      <c r="AR653" s="62" t="s">
        <v>11555</v>
      </c>
    </row>
    <row r="654" spans="3:44" x14ac:dyDescent="0.25">
      <c r="C654" s="53" t="s">
        <v>11547</v>
      </c>
      <c r="D654" s="53" t="s">
        <v>11548</v>
      </c>
      <c r="E654" s="54">
        <v>45811</v>
      </c>
      <c r="F654" s="54">
        <v>45811</v>
      </c>
      <c r="G654" s="55" t="s">
        <v>1427</v>
      </c>
      <c r="H654" s="54">
        <v>45811</v>
      </c>
      <c r="I654" s="56" t="s">
        <v>15917</v>
      </c>
      <c r="K654" s="55" t="s">
        <v>11549</v>
      </c>
      <c r="L654" s="55" t="s">
        <v>13679</v>
      </c>
      <c r="M654" s="54">
        <v>45811</v>
      </c>
      <c r="N654" s="55" t="s">
        <v>11034</v>
      </c>
      <c r="O654" s="56" t="str">
        <f>VLOOKUP(N654,Sheet1!$B:$C,2,0)</f>
        <v>CHI NHÁNH HÀ NỘI - CÔNG TY CỔ PHẦN DỊCH VỤ THƯƠNG MẠI TỔNG HỢP WINCOMMERCE</v>
      </c>
      <c r="Q654" s="56" t="str">
        <f>VLOOKUP(N654,Sheet1!$B:$D,3,0)</f>
        <v>0104918404-002</v>
      </c>
      <c r="U654" s="55" t="s">
        <v>11984</v>
      </c>
      <c r="X654" s="55" t="s">
        <v>11010</v>
      </c>
      <c r="Y654" s="56" t="str">
        <f>VLOOKUP(X654,Sheet2!$B:$C,2,0)</f>
        <v>Tai heo muối 200g</v>
      </c>
      <c r="AA654" s="53" t="s">
        <v>11550</v>
      </c>
      <c r="AB654" s="53" t="s">
        <v>11551</v>
      </c>
      <c r="AD654" s="24">
        <v>5</v>
      </c>
      <c r="AF654" s="24">
        <v>55595</v>
      </c>
      <c r="AG654" s="74">
        <f t="shared" si="10"/>
        <v>277975</v>
      </c>
      <c r="AK654" s="59">
        <v>8</v>
      </c>
      <c r="AN654" s="61" t="s">
        <v>11552</v>
      </c>
      <c r="AP654" s="62" t="s">
        <v>11553</v>
      </c>
      <c r="AQ654" s="62" t="s">
        <v>11554</v>
      </c>
      <c r="AR654" s="62" t="s">
        <v>11555</v>
      </c>
    </row>
    <row r="655" spans="3:44" x14ac:dyDescent="0.25">
      <c r="C655" s="53" t="s">
        <v>11547</v>
      </c>
      <c r="D655" s="53" t="s">
        <v>11548</v>
      </c>
      <c r="E655" s="54">
        <v>45811</v>
      </c>
      <c r="F655" s="54">
        <v>45811</v>
      </c>
      <c r="G655" s="55" t="s">
        <v>1427</v>
      </c>
      <c r="H655" s="54">
        <v>45811</v>
      </c>
      <c r="I655" s="56" t="s">
        <v>15917</v>
      </c>
      <c r="K655" s="55" t="s">
        <v>11549</v>
      </c>
      <c r="L655" s="55" t="s">
        <v>13679</v>
      </c>
      <c r="M655" s="54">
        <v>45811</v>
      </c>
      <c r="N655" s="55" t="s">
        <v>11034</v>
      </c>
      <c r="O655" s="56" t="str">
        <f>VLOOKUP(N655,Sheet1!$B:$C,2,0)</f>
        <v>CHI NHÁNH HÀ NỘI - CÔNG TY CỔ PHẦN DỊCH VỤ THƯƠNG MẠI TỔNG HỢP WINCOMMERCE</v>
      </c>
      <c r="Q655" s="56" t="str">
        <f>VLOOKUP(N655,Sheet1!$B:$D,3,0)</f>
        <v>0104918404-002</v>
      </c>
      <c r="U655" s="55" t="s">
        <v>11984</v>
      </c>
      <c r="X655" s="55" t="s">
        <v>10934</v>
      </c>
      <c r="Y655" s="56" t="str">
        <f>VLOOKUP(X655,Sheet2!$B:$C,2,0)</f>
        <v>Gà muối 500g</v>
      </c>
      <c r="AA655" s="53" t="s">
        <v>11550</v>
      </c>
      <c r="AB655" s="53" t="s">
        <v>11551</v>
      </c>
      <c r="AD655" s="24">
        <v>3</v>
      </c>
      <c r="AF655" s="24">
        <v>111058</v>
      </c>
      <c r="AG655" s="74">
        <f t="shared" si="10"/>
        <v>333174</v>
      </c>
      <c r="AK655" s="59">
        <v>8</v>
      </c>
      <c r="AN655" s="61" t="s">
        <v>11552</v>
      </c>
      <c r="AP655" s="62" t="s">
        <v>11553</v>
      </c>
      <c r="AQ655" s="62" t="s">
        <v>11554</v>
      </c>
      <c r="AR655" s="62" t="s">
        <v>11555</v>
      </c>
    </row>
    <row r="656" spans="3:44" x14ac:dyDescent="0.25">
      <c r="C656" s="53" t="s">
        <v>11547</v>
      </c>
      <c r="D656" s="53" t="s">
        <v>11548</v>
      </c>
      <c r="E656" s="54">
        <v>45811</v>
      </c>
      <c r="F656" s="54">
        <v>45811</v>
      </c>
      <c r="G656" s="55" t="s">
        <v>1253</v>
      </c>
      <c r="H656" s="54">
        <v>45811</v>
      </c>
      <c r="I656" s="56" t="s">
        <v>15918</v>
      </c>
      <c r="K656" s="55" t="s">
        <v>11549</v>
      </c>
      <c r="L656" s="55" t="s">
        <v>13680</v>
      </c>
      <c r="M656" s="54">
        <v>45811</v>
      </c>
      <c r="N656" s="55" t="s">
        <v>11104</v>
      </c>
      <c r="O656" s="56" t="str">
        <f>VLOOKUP(N656,Sheet1!$B:$C,2,0)</f>
        <v>CHI NHÁNH THANH HÓA - CÔNG TY CỔ PHẦN DỊCH VỤ THƯƠNG MẠI TỔNG HỢP WINCOMMERCE</v>
      </c>
      <c r="Q656" s="56" t="str">
        <f>VLOOKUP(N656,Sheet1!$B:$D,3,0)</f>
        <v>0104918404-020</v>
      </c>
      <c r="U656" s="55" t="s">
        <v>12061</v>
      </c>
      <c r="X656" s="55" t="s">
        <v>11010</v>
      </c>
      <c r="Y656" s="56" t="str">
        <f>VLOOKUP(X656,Sheet2!$B:$C,2,0)</f>
        <v>Tai heo muối 200g</v>
      </c>
      <c r="AA656" s="53" t="s">
        <v>11550</v>
      </c>
      <c r="AB656" s="53" t="s">
        <v>11551</v>
      </c>
      <c r="AD656" s="24">
        <v>1</v>
      </c>
      <c r="AF656" s="24">
        <v>55595</v>
      </c>
      <c r="AG656" s="74">
        <f t="shared" si="10"/>
        <v>55595</v>
      </c>
      <c r="AK656" s="59">
        <v>8</v>
      </c>
      <c r="AN656" s="61" t="s">
        <v>11552</v>
      </c>
      <c r="AP656" s="62" t="s">
        <v>11553</v>
      </c>
      <c r="AQ656" s="62" t="s">
        <v>11554</v>
      </c>
      <c r="AR656" s="62" t="s">
        <v>11555</v>
      </c>
    </row>
    <row r="657" spans="3:44" x14ac:dyDescent="0.25">
      <c r="C657" s="53" t="s">
        <v>11547</v>
      </c>
      <c r="D657" s="53" t="s">
        <v>11548</v>
      </c>
      <c r="E657" s="54">
        <v>45811</v>
      </c>
      <c r="F657" s="54">
        <v>45811</v>
      </c>
      <c r="G657" s="55" t="s">
        <v>1369</v>
      </c>
      <c r="H657" s="54">
        <v>45811</v>
      </c>
      <c r="I657" s="56" t="s">
        <v>15919</v>
      </c>
      <c r="K657" s="55" t="s">
        <v>11549</v>
      </c>
      <c r="L657" s="55" t="s">
        <v>13681</v>
      </c>
      <c r="M657" s="54">
        <v>45811</v>
      </c>
      <c r="N657" s="55" t="s">
        <v>11034</v>
      </c>
      <c r="O657" s="56" t="str">
        <f>VLOOKUP(N657,Sheet1!$B:$C,2,0)</f>
        <v>CHI NHÁNH HÀ NỘI - CÔNG TY CỔ PHẦN DỊCH VỤ THƯƠNG MẠI TỔNG HỢP WINCOMMERCE</v>
      </c>
      <c r="Q657" s="56" t="str">
        <f>VLOOKUP(N657,Sheet1!$B:$D,3,0)</f>
        <v>0104918404-002</v>
      </c>
      <c r="U657" s="55" t="s">
        <v>13232</v>
      </c>
      <c r="X657" s="55" t="s">
        <v>10881</v>
      </c>
      <c r="Y657" s="56" t="str">
        <f>VLOOKUP(X657,Sheet2!$B:$C,2,0)</f>
        <v>Chả cốm 300g</v>
      </c>
      <c r="AA657" s="53" t="s">
        <v>11550</v>
      </c>
      <c r="AB657" s="53" t="s">
        <v>11551</v>
      </c>
      <c r="AD657" s="24">
        <v>1</v>
      </c>
      <c r="AF657" s="24">
        <v>60885</v>
      </c>
      <c r="AG657" s="74">
        <f t="shared" si="10"/>
        <v>60885</v>
      </c>
      <c r="AK657" s="59">
        <v>8</v>
      </c>
      <c r="AN657" s="61" t="s">
        <v>11552</v>
      </c>
      <c r="AP657" s="62" t="s">
        <v>11553</v>
      </c>
      <c r="AQ657" s="62" t="s">
        <v>11554</v>
      </c>
      <c r="AR657" s="62" t="s">
        <v>11555</v>
      </c>
    </row>
    <row r="658" spans="3:44" x14ac:dyDescent="0.25">
      <c r="C658" s="53" t="s">
        <v>11547</v>
      </c>
      <c r="D658" s="53" t="s">
        <v>11548</v>
      </c>
      <c r="E658" s="54">
        <v>45811</v>
      </c>
      <c r="F658" s="54">
        <v>45811</v>
      </c>
      <c r="G658" s="55" t="s">
        <v>1419</v>
      </c>
      <c r="H658" s="54">
        <v>45811</v>
      </c>
      <c r="I658" s="56" t="s">
        <v>15920</v>
      </c>
      <c r="K658" s="55" t="s">
        <v>11549</v>
      </c>
      <c r="L658" s="55" t="s">
        <v>13682</v>
      </c>
      <c r="M658" s="54">
        <v>45811</v>
      </c>
      <c r="N658" s="55" t="s">
        <v>11024</v>
      </c>
      <c r="O658" s="56" t="str">
        <f>VLOOKUP(N658,Sheet1!$B:$C,2,0)</f>
        <v>CÔNG TY CỔ PHẦN DỊCH VỤ THƯƠNG MẠI TỔNG HỢP WINCOMMERCE</v>
      </c>
      <c r="Q658" s="56" t="str">
        <f>VLOOKUP(N658,Sheet1!$B:$D,3,0)</f>
        <v>0104918404</v>
      </c>
      <c r="U658" s="55" t="s">
        <v>13135</v>
      </c>
      <c r="X658" s="55" t="s">
        <v>10922</v>
      </c>
      <c r="Y658" s="56" t="str">
        <f>VLOOKUP(X658,Sheet2!$B:$C,2,0)</f>
        <v>Gà xì dầu 500g</v>
      </c>
      <c r="AA658" s="53" t="s">
        <v>11550</v>
      </c>
      <c r="AB658" s="53" t="s">
        <v>11551</v>
      </c>
      <c r="AD658" s="24">
        <v>4</v>
      </c>
      <c r="AF658" s="24">
        <v>111606</v>
      </c>
      <c r="AG658" s="74">
        <f t="shared" si="10"/>
        <v>446424</v>
      </c>
      <c r="AK658" s="59">
        <v>8</v>
      </c>
      <c r="AN658" s="61" t="s">
        <v>11552</v>
      </c>
      <c r="AP658" s="62" t="s">
        <v>11553</v>
      </c>
      <c r="AQ658" s="62" t="s">
        <v>11554</v>
      </c>
      <c r="AR658" s="62" t="s">
        <v>11555</v>
      </c>
    </row>
    <row r="659" spans="3:44" x14ac:dyDescent="0.25">
      <c r="C659" s="53" t="s">
        <v>11547</v>
      </c>
      <c r="D659" s="53" t="s">
        <v>11548</v>
      </c>
      <c r="E659" s="54">
        <v>45811</v>
      </c>
      <c r="F659" s="54">
        <v>45811</v>
      </c>
      <c r="G659" s="55" t="s">
        <v>1419</v>
      </c>
      <c r="H659" s="54">
        <v>45811</v>
      </c>
      <c r="I659" s="56" t="s">
        <v>15920</v>
      </c>
      <c r="K659" s="55" t="s">
        <v>11549</v>
      </c>
      <c r="L659" s="55" t="s">
        <v>13682</v>
      </c>
      <c r="M659" s="54">
        <v>45811</v>
      </c>
      <c r="N659" s="55" t="s">
        <v>11024</v>
      </c>
      <c r="O659" s="56" t="str">
        <f>VLOOKUP(N659,Sheet1!$B:$C,2,0)</f>
        <v>CÔNG TY CỔ PHẦN DỊCH VỤ THƯƠNG MẠI TỔNG HỢP WINCOMMERCE</v>
      </c>
      <c r="Q659" s="56" t="str">
        <f>VLOOKUP(N659,Sheet1!$B:$D,3,0)</f>
        <v>0104918404</v>
      </c>
      <c r="U659" s="55" t="s">
        <v>13135</v>
      </c>
      <c r="X659" s="55" t="s">
        <v>10934</v>
      </c>
      <c r="Y659" s="56" t="str">
        <f>VLOOKUP(X659,Sheet2!$B:$C,2,0)</f>
        <v>Gà muối 500g</v>
      </c>
      <c r="AA659" s="53" t="s">
        <v>11550</v>
      </c>
      <c r="AB659" s="53" t="s">
        <v>11551</v>
      </c>
      <c r="AD659" s="24">
        <v>1</v>
      </c>
      <c r="AF659" s="24">
        <v>111058</v>
      </c>
      <c r="AG659" s="74">
        <f t="shared" si="10"/>
        <v>111058</v>
      </c>
      <c r="AK659" s="59">
        <v>8</v>
      </c>
      <c r="AN659" s="61" t="s">
        <v>11552</v>
      </c>
      <c r="AP659" s="62" t="s">
        <v>11553</v>
      </c>
      <c r="AQ659" s="62" t="s">
        <v>11554</v>
      </c>
      <c r="AR659" s="62" t="s">
        <v>11555</v>
      </c>
    </row>
    <row r="660" spans="3:44" x14ac:dyDescent="0.25">
      <c r="C660" s="53" t="s">
        <v>11547</v>
      </c>
      <c r="D660" s="53" t="s">
        <v>11548</v>
      </c>
      <c r="E660" s="54">
        <v>45811</v>
      </c>
      <c r="F660" s="54">
        <v>45811</v>
      </c>
      <c r="G660" s="55" t="s">
        <v>1245</v>
      </c>
      <c r="H660" s="54">
        <v>45811</v>
      </c>
      <c r="I660" s="56" t="s">
        <v>15921</v>
      </c>
      <c r="K660" s="55" t="s">
        <v>11549</v>
      </c>
      <c r="L660" s="55" t="s">
        <v>13683</v>
      </c>
      <c r="M660" s="54">
        <v>45811</v>
      </c>
      <c r="N660" s="55" t="s">
        <v>11124</v>
      </c>
      <c r="O660" s="56" t="str">
        <f>VLOOKUP(N660,Sheet1!$B:$C,2,0)</f>
        <v>CHI NHÁNH BÌNH DƯƠNG - CÔNG TY CỔ PHẦN DỊCH VỤ THƯƠNG MẠI TỔNG HỢP WINCOMMERCE</v>
      </c>
      <c r="Q660" s="56" t="str">
        <f>VLOOKUP(N660,Sheet1!$B:$D,3,0)</f>
        <v>0104918404-024</v>
      </c>
      <c r="U660" s="55" t="s">
        <v>12849</v>
      </c>
      <c r="X660" s="55" t="s">
        <v>10983</v>
      </c>
      <c r="Y660" s="56" t="str">
        <f>VLOOKUP(X660,Sheet2!$B:$C,2,0)</f>
        <v>Mọc Nấm Hương 250g</v>
      </c>
      <c r="AA660" s="53" t="s">
        <v>11550</v>
      </c>
      <c r="AB660" s="53" t="s">
        <v>11551</v>
      </c>
      <c r="AD660" s="24">
        <v>2</v>
      </c>
      <c r="AF660" s="24">
        <v>46000</v>
      </c>
      <c r="AG660" s="74">
        <f t="shared" si="10"/>
        <v>92000</v>
      </c>
      <c r="AK660" s="59">
        <v>8</v>
      </c>
      <c r="AN660" s="61" t="s">
        <v>11552</v>
      </c>
      <c r="AP660" s="62" t="s">
        <v>11553</v>
      </c>
      <c r="AQ660" s="62" t="s">
        <v>11554</v>
      </c>
      <c r="AR660" s="62" t="s">
        <v>11555</v>
      </c>
    </row>
    <row r="661" spans="3:44" x14ac:dyDescent="0.25">
      <c r="C661" s="53" t="s">
        <v>11547</v>
      </c>
      <c r="D661" s="53" t="s">
        <v>11548</v>
      </c>
      <c r="E661" s="54">
        <v>45811</v>
      </c>
      <c r="F661" s="54">
        <v>45811</v>
      </c>
      <c r="G661" s="55" t="s">
        <v>1245</v>
      </c>
      <c r="H661" s="54">
        <v>45811</v>
      </c>
      <c r="I661" s="56" t="s">
        <v>15921</v>
      </c>
      <c r="K661" s="55" t="s">
        <v>11549</v>
      </c>
      <c r="L661" s="55" t="s">
        <v>13683</v>
      </c>
      <c r="M661" s="54">
        <v>45811</v>
      </c>
      <c r="N661" s="55" t="s">
        <v>11124</v>
      </c>
      <c r="O661" s="56" t="str">
        <f>VLOOKUP(N661,Sheet1!$B:$C,2,0)</f>
        <v>CHI NHÁNH BÌNH DƯƠNG - CÔNG TY CỔ PHẦN DỊCH VỤ THƯƠNG MẠI TỔNG HỢP WINCOMMERCE</v>
      </c>
      <c r="Q661" s="56" t="str">
        <f>VLOOKUP(N661,Sheet1!$B:$D,3,0)</f>
        <v>0104918404-024</v>
      </c>
      <c r="U661" s="55" t="s">
        <v>12849</v>
      </c>
      <c r="X661" s="55" t="s">
        <v>10881</v>
      </c>
      <c r="Y661" s="56" t="str">
        <f>VLOOKUP(X661,Sheet2!$B:$C,2,0)</f>
        <v>Chả cốm 300g</v>
      </c>
      <c r="AA661" s="53" t="s">
        <v>11550</v>
      </c>
      <c r="AB661" s="53" t="s">
        <v>11551</v>
      </c>
      <c r="AD661" s="24">
        <v>2</v>
      </c>
      <c r="AF661" s="24">
        <v>60885</v>
      </c>
      <c r="AG661" s="74">
        <f t="shared" si="10"/>
        <v>121770</v>
      </c>
      <c r="AK661" s="59">
        <v>8</v>
      </c>
      <c r="AN661" s="61" t="s">
        <v>11552</v>
      </c>
      <c r="AP661" s="62" t="s">
        <v>11553</v>
      </c>
      <c r="AQ661" s="62" t="s">
        <v>11554</v>
      </c>
      <c r="AR661" s="62" t="s">
        <v>11555</v>
      </c>
    </row>
    <row r="662" spans="3:44" x14ac:dyDescent="0.25">
      <c r="C662" s="53" t="s">
        <v>11547</v>
      </c>
      <c r="D662" s="53" t="s">
        <v>11548</v>
      </c>
      <c r="E662" s="54">
        <v>45811</v>
      </c>
      <c r="F662" s="54">
        <v>45811</v>
      </c>
      <c r="G662" s="55" t="s">
        <v>1245</v>
      </c>
      <c r="H662" s="54">
        <v>45811</v>
      </c>
      <c r="I662" s="56" t="s">
        <v>15921</v>
      </c>
      <c r="K662" s="55" t="s">
        <v>11549</v>
      </c>
      <c r="L662" s="55" t="s">
        <v>13683</v>
      </c>
      <c r="M662" s="54">
        <v>45811</v>
      </c>
      <c r="N662" s="55" t="s">
        <v>11124</v>
      </c>
      <c r="O662" s="56" t="str">
        <f>VLOOKUP(N662,Sheet1!$B:$C,2,0)</f>
        <v>CHI NHÁNH BÌNH DƯƠNG - CÔNG TY CỔ PHẦN DỊCH VỤ THƯƠNG MẠI TỔNG HỢP WINCOMMERCE</v>
      </c>
      <c r="Q662" s="56" t="str">
        <f>VLOOKUP(N662,Sheet1!$B:$D,3,0)</f>
        <v>0104918404-024</v>
      </c>
      <c r="U662" s="55" t="s">
        <v>12849</v>
      </c>
      <c r="X662" s="55" t="s">
        <v>10897</v>
      </c>
      <c r="Y662" s="56" t="str">
        <f>VLOOKUP(X662,Sheet2!$B:$C,2,0)</f>
        <v>Chả nướng 300g</v>
      </c>
      <c r="AA662" s="53" t="s">
        <v>11550</v>
      </c>
      <c r="AB662" s="53" t="s">
        <v>11551</v>
      </c>
      <c r="AD662" s="24">
        <v>2</v>
      </c>
      <c r="AF662" s="24">
        <v>56760</v>
      </c>
      <c r="AG662" s="74">
        <f t="shared" si="10"/>
        <v>113520</v>
      </c>
      <c r="AK662" s="59">
        <v>8</v>
      </c>
      <c r="AN662" s="61" t="s">
        <v>11552</v>
      </c>
      <c r="AP662" s="62" t="s">
        <v>11553</v>
      </c>
      <c r="AQ662" s="62" t="s">
        <v>11554</v>
      </c>
      <c r="AR662" s="62" t="s">
        <v>11555</v>
      </c>
    </row>
    <row r="663" spans="3:44" x14ac:dyDescent="0.25">
      <c r="C663" s="53" t="s">
        <v>11547</v>
      </c>
      <c r="D663" s="53" t="s">
        <v>11548</v>
      </c>
      <c r="E663" s="54">
        <v>45811</v>
      </c>
      <c r="F663" s="54">
        <v>45811</v>
      </c>
      <c r="G663" s="55" t="s">
        <v>1245</v>
      </c>
      <c r="H663" s="54">
        <v>45811</v>
      </c>
      <c r="I663" s="56" t="s">
        <v>15921</v>
      </c>
      <c r="K663" s="55" t="s">
        <v>11549</v>
      </c>
      <c r="L663" s="55" t="s">
        <v>13683</v>
      </c>
      <c r="M663" s="54">
        <v>45811</v>
      </c>
      <c r="N663" s="55" t="s">
        <v>11124</v>
      </c>
      <c r="O663" s="56" t="str">
        <f>VLOOKUP(N663,Sheet1!$B:$C,2,0)</f>
        <v>CHI NHÁNH BÌNH DƯƠNG - CÔNG TY CỔ PHẦN DỊCH VỤ THƯƠNG MẠI TỔNG HỢP WINCOMMERCE</v>
      </c>
      <c r="Q663" s="56" t="str">
        <f>VLOOKUP(N663,Sheet1!$B:$D,3,0)</f>
        <v>0104918404-024</v>
      </c>
      <c r="U663" s="55" t="s">
        <v>12849</v>
      </c>
      <c r="X663" s="55" t="s">
        <v>10934</v>
      </c>
      <c r="Y663" s="56" t="str">
        <f>VLOOKUP(X663,Sheet2!$B:$C,2,0)</f>
        <v>Gà muối 500g</v>
      </c>
      <c r="AA663" s="53" t="s">
        <v>11550</v>
      </c>
      <c r="AB663" s="53" t="s">
        <v>11551</v>
      </c>
      <c r="AD663" s="24">
        <v>1</v>
      </c>
      <c r="AF663" s="24">
        <v>111058</v>
      </c>
      <c r="AG663" s="74">
        <f t="shared" si="10"/>
        <v>111058</v>
      </c>
      <c r="AK663" s="59">
        <v>8</v>
      </c>
      <c r="AN663" s="61" t="s">
        <v>11552</v>
      </c>
      <c r="AP663" s="62" t="s">
        <v>11553</v>
      </c>
      <c r="AQ663" s="62" t="s">
        <v>11554</v>
      </c>
      <c r="AR663" s="62" t="s">
        <v>11555</v>
      </c>
    </row>
    <row r="664" spans="3:44" x14ac:dyDescent="0.25">
      <c r="C664" s="53" t="s">
        <v>11547</v>
      </c>
      <c r="D664" s="53" t="s">
        <v>11548</v>
      </c>
      <c r="E664" s="54">
        <v>45811</v>
      </c>
      <c r="F664" s="54">
        <v>45811</v>
      </c>
      <c r="G664" s="55" t="s">
        <v>1411</v>
      </c>
      <c r="H664" s="54">
        <v>45811</v>
      </c>
      <c r="I664" s="56" t="s">
        <v>15922</v>
      </c>
      <c r="K664" s="55" t="s">
        <v>11549</v>
      </c>
      <c r="L664" s="55" t="s">
        <v>13684</v>
      </c>
      <c r="M664" s="54">
        <v>45811</v>
      </c>
      <c r="N664" s="55" t="s">
        <v>11024</v>
      </c>
      <c r="O664" s="56" t="str">
        <f>VLOOKUP(N664,Sheet1!$B:$C,2,0)</f>
        <v>CÔNG TY CỔ PHẦN DỊCH VỤ THƯƠNG MẠI TỔNG HỢP WINCOMMERCE</v>
      </c>
      <c r="Q664" s="56" t="str">
        <f>VLOOKUP(N664,Sheet1!$B:$D,3,0)</f>
        <v>0104918404</v>
      </c>
      <c r="U664" s="55" t="s">
        <v>13145</v>
      </c>
      <c r="X664" s="55" t="s">
        <v>10934</v>
      </c>
      <c r="Y664" s="56" t="str">
        <f>VLOOKUP(X664,Sheet2!$B:$C,2,0)</f>
        <v>Gà muối 500g</v>
      </c>
      <c r="AA664" s="53" t="s">
        <v>11550</v>
      </c>
      <c r="AB664" s="53" t="s">
        <v>11551</v>
      </c>
      <c r="AD664" s="24">
        <v>1</v>
      </c>
      <c r="AF664" s="24">
        <v>111058</v>
      </c>
      <c r="AG664" s="74">
        <f t="shared" si="10"/>
        <v>111058</v>
      </c>
      <c r="AK664" s="59">
        <v>8</v>
      </c>
      <c r="AN664" s="61" t="s">
        <v>11552</v>
      </c>
      <c r="AP664" s="62" t="s">
        <v>11553</v>
      </c>
      <c r="AQ664" s="62" t="s">
        <v>11554</v>
      </c>
      <c r="AR664" s="62" t="s">
        <v>11555</v>
      </c>
    </row>
    <row r="665" spans="3:44" x14ac:dyDescent="0.25">
      <c r="C665" s="53" t="s">
        <v>11547</v>
      </c>
      <c r="D665" s="53" t="s">
        <v>11548</v>
      </c>
      <c r="E665" s="54">
        <v>45811</v>
      </c>
      <c r="F665" s="54">
        <v>45811</v>
      </c>
      <c r="G665" s="55" t="s">
        <v>1411</v>
      </c>
      <c r="H665" s="54">
        <v>45811</v>
      </c>
      <c r="I665" s="56" t="s">
        <v>15922</v>
      </c>
      <c r="K665" s="55" t="s">
        <v>11549</v>
      </c>
      <c r="L665" s="55" t="s">
        <v>13684</v>
      </c>
      <c r="M665" s="54">
        <v>45811</v>
      </c>
      <c r="N665" s="55" t="s">
        <v>11024</v>
      </c>
      <c r="O665" s="56" t="str">
        <f>VLOOKUP(N665,Sheet1!$B:$C,2,0)</f>
        <v>CÔNG TY CỔ PHẦN DỊCH VỤ THƯƠNG MẠI TỔNG HỢP WINCOMMERCE</v>
      </c>
      <c r="Q665" s="56" t="str">
        <f>VLOOKUP(N665,Sheet1!$B:$D,3,0)</f>
        <v>0104918404</v>
      </c>
      <c r="U665" s="55" t="s">
        <v>13145</v>
      </c>
      <c r="X665" s="55" t="s">
        <v>11010</v>
      </c>
      <c r="Y665" s="56" t="str">
        <f>VLOOKUP(X665,Sheet2!$B:$C,2,0)</f>
        <v>Tai heo muối 200g</v>
      </c>
      <c r="AA665" s="53" t="s">
        <v>11550</v>
      </c>
      <c r="AB665" s="53" t="s">
        <v>11551</v>
      </c>
      <c r="AD665" s="24">
        <v>2</v>
      </c>
      <c r="AF665" s="24">
        <v>55595</v>
      </c>
      <c r="AG665" s="74">
        <f t="shared" si="10"/>
        <v>111190</v>
      </c>
      <c r="AK665" s="59">
        <v>8</v>
      </c>
      <c r="AN665" s="61" t="s">
        <v>11552</v>
      </c>
      <c r="AP665" s="62" t="s">
        <v>11553</v>
      </c>
      <c r="AQ665" s="62" t="s">
        <v>11554</v>
      </c>
      <c r="AR665" s="62" t="s">
        <v>11555</v>
      </c>
    </row>
    <row r="666" spans="3:44" x14ac:dyDescent="0.25">
      <c r="C666" s="53" t="s">
        <v>11547</v>
      </c>
      <c r="D666" s="53" t="s">
        <v>11548</v>
      </c>
      <c r="E666" s="54">
        <v>45811</v>
      </c>
      <c r="F666" s="54">
        <v>45811</v>
      </c>
      <c r="G666" s="55" t="s">
        <v>1411</v>
      </c>
      <c r="H666" s="54">
        <v>45811</v>
      </c>
      <c r="I666" s="56" t="s">
        <v>15922</v>
      </c>
      <c r="K666" s="55" t="s">
        <v>11549</v>
      </c>
      <c r="L666" s="55" t="s">
        <v>13684</v>
      </c>
      <c r="M666" s="54">
        <v>45811</v>
      </c>
      <c r="N666" s="55" t="s">
        <v>11024</v>
      </c>
      <c r="O666" s="56" t="str">
        <f>VLOOKUP(N666,Sheet1!$B:$C,2,0)</f>
        <v>CÔNG TY CỔ PHẦN DỊCH VỤ THƯƠNG MẠI TỔNG HỢP WINCOMMERCE</v>
      </c>
      <c r="Q666" s="56" t="str">
        <f>VLOOKUP(N666,Sheet1!$B:$D,3,0)</f>
        <v>0104918404</v>
      </c>
      <c r="U666" s="55" t="s">
        <v>13145</v>
      </c>
      <c r="X666" s="55" t="s">
        <v>10922</v>
      </c>
      <c r="Y666" s="56" t="str">
        <f>VLOOKUP(X666,Sheet2!$B:$C,2,0)</f>
        <v>Gà xì dầu 500g</v>
      </c>
      <c r="AA666" s="53" t="s">
        <v>11550</v>
      </c>
      <c r="AB666" s="53" t="s">
        <v>11551</v>
      </c>
      <c r="AD666" s="24">
        <v>1</v>
      </c>
      <c r="AF666" s="24">
        <v>111606</v>
      </c>
      <c r="AG666" s="74">
        <f t="shared" si="10"/>
        <v>111606</v>
      </c>
      <c r="AK666" s="59">
        <v>8</v>
      </c>
      <c r="AN666" s="61" t="s">
        <v>11552</v>
      </c>
      <c r="AP666" s="62" t="s">
        <v>11553</v>
      </c>
      <c r="AQ666" s="62" t="s">
        <v>11554</v>
      </c>
      <c r="AR666" s="62" t="s">
        <v>11555</v>
      </c>
    </row>
    <row r="667" spans="3:44" x14ac:dyDescent="0.25">
      <c r="C667" s="53" t="s">
        <v>11547</v>
      </c>
      <c r="D667" s="53" t="s">
        <v>11548</v>
      </c>
      <c r="E667" s="54">
        <v>45811</v>
      </c>
      <c r="F667" s="54">
        <v>45811</v>
      </c>
      <c r="G667" s="55" t="s">
        <v>1595</v>
      </c>
      <c r="H667" s="54">
        <v>45811</v>
      </c>
      <c r="I667" s="56" t="s">
        <v>15923</v>
      </c>
      <c r="K667" s="55" t="s">
        <v>11549</v>
      </c>
      <c r="L667" s="55" t="s">
        <v>13685</v>
      </c>
      <c r="M667" s="54">
        <v>45811</v>
      </c>
      <c r="N667" s="55" t="s">
        <v>11034</v>
      </c>
      <c r="O667" s="56" t="str">
        <f>VLOOKUP(N667,Sheet1!$B:$C,2,0)</f>
        <v>CHI NHÁNH HÀ NỘI - CÔNG TY CỔ PHẦN DỊCH VỤ THƯƠNG MẠI TỔNG HỢP WINCOMMERCE</v>
      </c>
      <c r="Q667" s="56" t="str">
        <f>VLOOKUP(N667,Sheet1!$B:$D,3,0)</f>
        <v>0104918404-002</v>
      </c>
      <c r="U667" s="55" t="s">
        <v>15305</v>
      </c>
      <c r="X667" s="55" t="s">
        <v>10934</v>
      </c>
      <c r="Y667" s="56" t="str">
        <f>VLOOKUP(X667,Sheet2!$B:$C,2,0)</f>
        <v>Gà muối 500g</v>
      </c>
      <c r="AA667" s="53" t="s">
        <v>11550</v>
      </c>
      <c r="AB667" s="53" t="s">
        <v>11551</v>
      </c>
      <c r="AD667" s="24">
        <v>1</v>
      </c>
      <c r="AF667" s="24">
        <v>111058</v>
      </c>
      <c r="AG667" s="74">
        <f t="shared" si="10"/>
        <v>111058</v>
      </c>
      <c r="AK667" s="59">
        <v>8</v>
      </c>
      <c r="AN667" s="61" t="s">
        <v>11552</v>
      </c>
      <c r="AP667" s="62" t="s">
        <v>11553</v>
      </c>
      <c r="AQ667" s="62" t="s">
        <v>11554</v>
      </c>
      <c r="AR667" s="62" t="s">
        <v>11555</v>
      </c>
    </row>
    <row r="668" spans="3:44" x14ac:dyDescent="0.25">
      <c r="C668" s="53" t="s">
        <v>11547</v>
      </c>
      <c r="D668" s="53" t="s">
        <v>11548</v>
      </c>
      <c r="E668" s="54">
        <v>45811</v>
      </c>
      <c r="F668" s="54">
        <v>45811</v>
      </c>
      <c r="G668" s="55" t="s">
        <v>1595</v>
      </c>
      <c r="H668" s="54">
        <v>45811</v>
      </c>
      <c r="I668" s="56" t="s">
        <v>15923</v>
      </c>
      <c r="K668" s="55" t="s">
        <v>11549</v>
      </c>
      <c r="L668" s="55" t="s">
        <v>13685</v>
      </c>
      <c r="M668" s="54">
        <v>45811</v>
      </c>
      <c r="N668" s="55" t="s">
        <v>11034</v>
      </c>
      <c r="O668" s="56" t="str">
        <f>VLOOKUP(N668,Sheet1!$B:$C,2,0)</f>
        <v>CHI NHÁNH HÀ NỘI - CÔNG TY CỔ PHẦN DỊCH VỤ THƯƠNG MẠI TỔNG HỢP WINCOMMERCE</v>
      </c>
      <c r="Q668" s="56" t="str">
        <f>VLOOKUP(N668,Sheet1!$B:$D,3,0)</f>
        <v>0104918404-002</v>
      </c>
      <c r="U668" s="55" t="s">
        <v>15305</v>
      </c>
      <c r="X668" s="55" t="s">
        <v>10881</v>
      </c>
      <c r="Y668" s="56" t="str">
        <f>VLOOKUP(X668,Sheet2!$B:$C,2,0)</f>
        <v>Chả cốm 300g</v>
      </c>
      <c r="AA668" s="53" t="s">
        <v>11550</v>
      </c>
      <c r="AB668" s="53" t="s">
        <v>11551</v>
      </c>
      <c r="AD668" s="24">
        <v>4</v>
      </c>
      <c r="AF668" s="24">
        <v>60885</v>
      </c>
      <c r="AG668" s="74">
        <f t="shared" si="10"/>
        <v>243540</v>
      </c>
      <c r="AK668" s="59">
        <v>8</v>
      </c>
      <c r="AN668" s="61" t="s">
        <v>11552</v>
      </c>
      <c r="AP668" s="62" t="s">
        <v>11553</v>
      </c>
      <c r="AQ668" s="62" t="s">
        <v>11554</v>
      </c>
      <c r="AR668" s="62" t="s">
        <v>11555</v>
      </c>
    </row>
    <row r="669" spans="3:44" x14ac:dyDescent="0.25">
      <c r="C669" s="53" t="s">
        <v>11547</v>
      </c>
      <c r="D669" s="53" t="s">
        <v>11548</v>
      </c>
      <c r="E669" s="54">
        <v>45811</v>
      </c>
      <c r="F669" s="54">
        <v>45811</v>
      </c>
      <c r="G669" s="55" t="s">
        <v>1197</v>
      </c>
      <c r="H669" s="54">
        <v>45811</v>
      </c>
      <c r="I669" s="56" t="s">
        <v>15924</v>
      </c>
      <c r="K669" s="55" t="s">
        <v>11549</v>
      </c>
      <c r="L669" s="55" t="s">
        <v>11357</v>
      </c>
      <c r="M669" s="54">
        <v>45811</v>
      </c>
      <c r="N669" s="55" t="s">
        <v>11323</v>
      </c>
      <c r="O669" s="56" t="str">
        <f>VLOOKUP(N669,Sheet1!$B:$C,2,0)</f>
        <v>CHI NHÁNH LAI CHÂU - CÔNG TY CỔ PHẦN DỊCH VỤ THƯƠNG MẠI TỔNG HỢP WINCOMMERCE</v>
      </c>
      <c r="Q669" s="56" t="str">
        <f>VLOOKUP(N669,Sheet1!$B:$D,3,0)</f>
        <v>0104918404-094</v>
      </c>
      <c r="U669" s="55" t="s">
        <v>15306</v>
      </c>
      <c r="X669" s="55" t="s">
        <v>10936</v>
      </c>
      <c r="Y669" s="56" t="str">
        <f>VLOOKUP(X669,Sheet2!$B:$C,2,0)</f>
        <v>Giò sụn gà 250g</v>
      </c>
      <c r="AA669" s="53" t="s">
        <v>11550</v>
      </c>
      <c r="AB669" s="53" t="s">
        <v>11551</v>
      </c>
      <c r="AD669" s="24">
        <v>5</v>
      </c>
      <c r="AF669" s="24">
        <v>50400</v>
      </c>
      <c r="AG669" s="74">
        <f t="shared" si="10"/>
        <v>252000</v>
      </c>
      <c r="AK669" s="59">
        <v>8</v>
      </c>
      <c r="AN669" s="61" t="s">
        <v>11552</v>
      </c>
      <c r="AP669" s="62" t="s">
        <v>11553</v>
      </c>
      <c r="AQ669" s="62" t="s">
        <v>11554</v>
      </c>
      <c r="AR669" s="62" t="s">
        <v>11555</v>
      </c>
    </row>
    <row r="670" spans="3:44" x14ac:dyDescent="0.25">
      <c r="C670" s="53" t="s">
        <v>11547</v>
      </c>
      <c r="D670" s="53" t="s">
        <v>11548</v>
      </c>
      <c r="E670" s="54">
        <v>45811</v>
      </c>
      <c r="F670" s="54">
        <v>45811</v>
      </c>
      <c r="G670" s="55" t="s">
        <v>1721</v>
      </c>
      <c r="H670" s="54">
        <v>45811</v>
      </c>
      <c r="I670" s="56" t="s">
        <v>15925</v>
      </c>
      <c r="K670" s="55" t="s">
        <v>11549</v>
      </c>
      <c r="L670" s="55" t="s">
        <v>13686</v>
      </c>
      <c r="M670" s="54">
        <v>45811</v>
      </c>
      <c r="N670" s="55" t="s">
        <v>11034</v>
      </c>
      <c r="O670" s="56" t="str">
        <f>VLOOKUP(N670,Sheet1!$B:$C,2,0)</f>
        <v>CHI NHÁNH HÀ NỘI - CÔNG TY CỔ PHẦN DỊCH VỤ THƯƠNG MẠI TỔNG HỢP WINCOMMERCE</v>
      </c>
      <c r="Q670" s="56" t="str">
        <f>VLOOKUP(N670,Sheet1!$B:$D,3,0)</f>
        <v>0104918404-002</v>
      </c>
      <c r="U670" s="55" t="s">
        <v>12923</v>
      </c>
      <c r="X670" s="55" t="s">
        <v>10938</v>
      </c>
      <c r="Y670" s="56" t="str">
        <f>VLOOKUP(X670,Sheet2!$B:$C,2,0)</f>
        <v>Giò Tai Lưỡi Xào 250g</v>
      </c>
      <c r="AA670" s="53" t="s">
        <v>11550</v>
      </c>
      <c r="AB670" s="53" t="s">
        <v>11551</v>
      </c>
      <c r="AD670" s="24">
        <v>2</v>
      </c>
      <c r="AF670" s="24">
        <v>50182</v>
      </c>
      <c r="AG670" s="74">
        <f t="shared" si="10"/>
        <v>100364</v>
      </c>
      <c r="AK670" s="59">
        <v>8</v>
      </c>
      <c r="AN670" s="61" t="s">
        <v>11552</v>
      </c>
      <c r="AP670" s="62" t="s">
        <v>11553</v>
      </c>
      <c r="AQ670" s="62" t="s">
        <v>11554</v>
      </c>
      <c r="AR670" s="62" t="s">
        <v>11555</v>
      </c>
    </row>
    <row r="671" spans="3:44" x14ac:dyDescent="0.25">
      <c r="C671" s="53" t="s">
        <v>11547</v>
      </c>
      <c r="D671" s="53" t="s">
        <v>11548</v>
      </c>
      <c r="E671" s="54">
        <v>45811</v>
      </c>
      <c r="F671" s="54">
        <v>45811</v>
      </c>
      <c r="G671" s="55" t="s">
        <v>1349</v>
      </c>
      <c r="H671" s="54">
        <v>45811</v>
      </c>
      <c r="I671" s="56" t="s">
        <v>15926</v>
      </c>
      <c r="K671" s="55" t="s">
        <v>11549</v>
      </c>
      <c r="L671" s="55" t="s">
        <v>11970</v>
      </c>
      <c r="M671" s="54">
        <v>45811</v>
      </c>
      <c r="N671" s="55" t="s">
        <v>11024</v>
      </c>
      <c r="O671" s="56" t="str">
        <f>VLOOKUP(N671,Sheet1!$B:$C,2,0)</f>
        <v>CÔNG TY CỔ PHẦN DỊCH VỤ THƯƠNG MẠI TỔNG HỢP WINCOMMERCE</v>
      </c>
      <c r="Q671" s="56" t="str">
        <f>VLOOKUP(N671,Sheet1!$B:$D,3,0)</f>
        <v>0104918404</v>
      </c>
      <c r="U671" s="55" t="s">
        <v>13117</v>
      </c>
      <c r="X671" s="55" t="s">
        <v>11010</v>
      </c>
      <c r="Y671" s="56" t="str">
        <f>VLOOKUP(X671,Sheet2!$B:$C,2,0)</f>
        <v>Tai heo muối 200g</v>
      </c>
      <c r="AA671" s="53" t="s">
        <v>11550</v>
      </c>
      <c r="AB671" s="53" t="s">
        <v>11551</v>
      </c>
      <c r="AD671" s="24">
        <v>2</v>
      </c>
      <c r="AF671" s="24">
        <v>55595</v>
      </c>
      <c r="AG671" s="74">
        <f t="shared" si="10"/>
        <v>111190</v>
      </c>
      <c r="AK671" s="59">
        <v>8</v>
      </c>
      <c r="AN671" s="61" t="s">
        <v>11552</v>
      </c>
      <c r="AP671" s="62" t="s">
        <v>11553</v>
      </c>
      <c r="AQ671" s="62" t="s">
        <v>11554</v>
      </c>
      <c r="AR671" s="62" t="s">
        <v>11555</v>
      </c>
    </row>
    <row r="672" spans="3:44" x14ac:dyDescent="0.25">
      <c r="C672" s="53" t="s">
        <v>11547</v>
      </c>
      <c r="D672" s="53" t="s">
        <v>11548</v>
      </c>
      <c r="E672" s="54">
        <v>45811</v>
      </c>
      <c r="F672" s="54">
        <v>45811</v>
      </c>
      <c r="G672" s="55" t="s">
        <v>1349</v>
      </c>
      <c r="H672" s="54">
        <v>45811</v>
      </c>
      <c r="I672" s="56" t="s">
        <v>15926</v>
      </c>
      <c r="K672" s="55" t="s">
        <v>11549</v>
      </c>
      <c r="L672" s="55" t="s">
        <v>11970</v>
      </c>
      <c r="M672" s="54">
        <v>45811</v>
      </c>
      <c r="N672" s="55" t="s">
        <v>11024</v>
      </c>
      <c r="O672" s="56" t="str">
        <f>VLOOKUP(N672,Sheet1!$B:$C,2,0)</f>
        <v>CÔNG TY CỔ PHẦN DỊCH VỤ THƯƠNG MẠI TỔNG HỢP WINCOMMERCE</v>
      </c>
      <c r="Q672" s="56" t="str">
        <f>VLOOKUP(N672,Sheet1!$B:$D,3,0)</f>
        <v>0104918404</v>
      </c>
      <c r="U672" s="55" t="s">
        <v>13117</v>
      </c>
      <c r="X672" s="55" t="s">
        <v>10897</v>
      </c>
      <c r="Y672" s="56" t="str">
        <f>VLOOKUP(X672,Sheet2!$B:$C,2,0)</f>
        <v>Chả nướng 300g</v>
      </c>
      <c r="AA672" s="53" t="s">
        <v>11550</v>
      </c>
      <c r="AB672" s="53" t="s">
        <v>11551</v>
      </c>
      <c r="AD672" s="24">
        <v>3</v>
      </c>
      <c r="AF672" s="24">
        <v>56760</v>
      </c>
      <c r="AG672" s="74">
        <f t="shared" si="10"/>
        <v>170280</v>
      </c>
      <c r="AK672" s="59">
        <v>8</v>
      </c>
      <c r="AN672" s="61" t="s">
        <v>11552</v>
      </c>
      <c r="AP672" s="62" t="s">
        <v>11553</v>
      </c>
      <c r="AQ672" s="62" t="s">
        <v>11554</v>
      </c>
      <c r="AR672" s="62" t="s">
        <v>11555</v>
      </c>
    </row>
    <row r="673" spans="3:44" x14ac:dyDescent="0.25">
      <c r="C673" s="53" t="s">
        <v>11547</v>
      </c>
      <c r="D673" s="53" t="s">
        <v>11548</v>
      </c>
      <c r="E673" s="54">
        <v>45811</v>
      </c>
      <c r="F673" s="54">
        <v>45811</v>
      </c>
      <c r="G673" s="55" t="s">
        <v>1349</v>
      </c>
      <c r="H673" s="54">
        <v>45811</v>
      </c>
      <c r="I673" s="56" t="s">
        <v>15926</v>
      </c>
      <c r="K673" s="55" t="s">
        <v>11549</v>
      </c>
      <c r="L673" s="55" t="s">
        <v>11970</v>
      </c>
      <c r="M673" s="54">
        <v>45811</v>
      </c>
      <c r="N673" s="55" t="s">
        <v>11024</v>
      </c>
      <c r="O673" s="56" t="str">
        <f>VLOOKUP(N673,Sheet1!$B:$C,2,0)</f>
        <v>CÔNG TY CỔ PHẦN DỊCH VỤ THƯƠNG MẠI TỔNG HỢP WINCOMMERCE</v>
      </c>
      <c r="Q673" s="56" t="str">
        <f>VLOOKUP(N673,Sheet1!$B:$D,3,0)</f>
        <v>0104918404</v>
      </c>
      <c r="U673" s="55" t="s">
        <v>13117</v>
      </c>
      <c r="X673" s="55" t="s">
        <v>10922</v>
      </c>
      <c r="Y673" s="56" t="str">
        <f>VLOOKUP(X673,Sheet2!$B:$C,2,0)</f>
        <v>Gà xì dầu 500g</v>
      </c>
      <c r="AA673" s="53" t="s">
        <v>11550</v>
      </c>
      <c r="AB673" s="53" t="s">
        <v>11551</v>
      </c>
      <c r="AD673" s="24">
        <v>3</v>
      </c>
      <c r="AF673" s="24">
        <v>111606</v>
      </c>
      <c r="AG673" s="74">
        <f t="shared" si="10"/>
        <v>334818</v>
      </c>
      <c r="AK673" s="59">
        <v>8</v>
      </c>
      <c r="AN673" s="61" t="s">
        <v>11552</v>
      </c>
      <c r="AP673" s="62" t="s">
        <v>11553</v>
      </c>
      <c r="AQ673" s="62" t="s">
        <v>11554</v>
      </c>
      <c r="AR673" s="62" t="s">
        <v>11555</v>
      </c>
    </row>
    <row r="674" spans="3:44" x14ac:dyDescent="0.25">
      <c r="C674" s="53" t="s">
        <v>11547</v>
      </c>
      <c r="D674" s="53" t="s">
        <v>11548</v>
      </c>
      <c r="E674" s="54">
        <v>45811</v>
      </c>
      <c r="F674" s="54">
        <v>45811</v>
      </c>
      <c r="G674" s="55" t="s">
        <v>1529</v>
      </c>
      <c r="H674" s="54">
        <v>45811</v>
      </c>
      <c r="I674" s="56" t="s">
        <v>15927</v>
      </c>
      <c r="K674" s="55" t="s">
        <v>11549</v>
      </c>
      <c r="L674" s="55" t="s">
        <v>11863</v>
      </c>
      <c r="M674" s="54">
        <v>45811</v>
      </c>
      <c r="N674" s="55" t="s">
        <v>11174</v>
      </c>
      <c r="O674" s="56" t="str">
        <f>VLOOKUP(N674,Sheet1!$B:$C,2,0)</f>
        <v>CHI NHÁNH TUYÊN QUANG - CÔNG TY CỔ PHẦN DỊCH VỤ THƯƠNG MẠI TỔNG HỢP WINCOMMERCE</v>
      </c>
      <c r="Q674" s="56" t="str">
        <f>VLOOKUP(N674,Sheet1!$B:$D,3,0)</f>
        <v>0104918404-038</v>
      </c>
      <c r="U674" s="55" t="s">
        <v>12798</v>
      </c>
      <c r="X674" s="55" t="s">
        <v>10934</v>
      </c>
      <c r="Y674" s="56" t="str">
        <f>VLOOKUP(X674,Sheet2!$B:$C,2,0)</f>
        <v>Gà muối 500g</v>
      </c>
      <c r="AA674" s="53" t="s">
        <v>11550</v>
      </c>
      <c r="AB674" s="53" t="s">
        <v>11551</v>
      </c>
      <c r="AD674" s="24">
        <v>1</v>
      </c>
      <c r="AF674" s="24">
        <v>111058</v>
      </c>
      <c r="AG674" s="74">
        <f t="shared" si="10"/>
        <v>111058</v>
      </c>
      <c r="AK674" s="59">
        <v>8</v>
      </c>
      <c r="AN674" s="61" t="s">
        <v>11552</v>
      </c>
      <c r="AP674" s="62" t="s">
        <v>11553</v>
      </c>
      <c r="AQ674" s="62" t="s">
        <v>11554</v>
      </c>
      <c r="AR674" s="62" t="s">
        <v>11555</v>
      </c>
    </row>
    <row r="675" spans="3:44" x14ac:dyDescent="0.25">
      <c r="C675" s="53" t="s">
        <v>11547</v>
      </c>
      <c r="D675" s="53" t="s">
        <v>11548</v>
      </c>
      <c r="E675" s="54">
        <v>45811</v>
      </c>
      <c r="F675" s="54">
        <v>45811</v>
      </c>
      <c r="G675" s="55" t="s">
        <v>1753</v>
      </c>
      <c r="H675" s="54">
        <v>45811</v>
      </c>
      <c r="I675" s="56" t="s">
        <v>15928</v>
      </c>
      <c r="K675" s="55" t="s">
        <v>11549</v>
      </c>
      <c r="L675" s="55" t="s">
        <v>13687</v>
      </c>
      <c r="M675" s="54">
        <v>45811</v>
      </c>
      <c r="N675" s="55" t="s">
        <v>11034</v>
      </c>
      <c r="O675" s="56" t="str">
        <f>VLOOKUP(N675,Sheet1!$B:$C,2,0)</f>
        <v>CHI NHÁNH HÀ NỘI - CÔNG TY CỔ PHẦN DỊCH VỤ THƯƠNG MẠI TỔNG HỢP WINCOMMERCE</v>
      </c>
      <c r="Q675" s="56" t="str">
        <f>VLOOKUP(N675,Sheet1!$B:$D,3,0)</f>
        <v>0104918404-002</v>
      </c>
      <c r="U675" s="55" t="s">
        <v>12478</v>
      </c>
      <c r="X675" s="55" t="s">
        <v>10983</v>
      </c>
      <c r="Y675" s="56" t="str">
        <f>VLOOKUP(X675,Sheet2!$B:$C,2,0)</f>
        <v>Mọc Nấm Hương 250g</v>
      </c>
      <c r="AA675" s="53" t="s">
        <v>11550</v>
      </c>
      <c r="AB675" s="53" t="s">
        <v>11551</v>
      </c>
      <c r="AD675" s="24">
        <v>2</v>
      </c>
      <c r="AF675" s="24">
        <v>46000</v>
      </c>
      <c r="AG675" s="74">
        <f t="shared" si="10"/>
        <v>92000</v>
      </c>
      <c r="AK675" s="59">
        <v>8</v>
      </c>
      <c r="AN675" s="61" t="s">
        <v>11552</v>
      </c>
      <c r="AP675" s="62" t="s">
        <v>11553</v>
      </c>
      <c r="AQ675" s="62" t="s">
        <v>11554</v>
      </c>
      <c r="AR675" s="62" t="s">
        <v>11555</v>
      </c>
    </row>
    <row r="676" spans="3:44" x14ac:dyDescent="0.25">
      <c r="C676" s="53" t="s">
        <v>11547</v>
      </c>
      <c r="D676" s="53" t="s">
        <v>11548</v>
      </c>
      <c r="E676" s="54">
        <v>45811</v>
      </c>
      <c r="F676" s="54">
        <v>45811</v>
      </c>
      <c r="G676" s="55" t="s">
        <v>1757</v>
      </c>
      <c r="H676" s="54">
        <v>45811</v>
      </c>
      <c r="I676" s="56" t="s">
        <v>15929</v>
      </c>
      <c r="K676" s="55" t="s">
        <v>11549</v>
      </c>
      <c r="L676" s="55" t="s">
        <v>13688</v>
      </c>
      <c r="M676" s="54">
        <v>45811</v>
      </c>
      <c r="N676" s="55" t="s">
        <v>11034</v>
      </c>
      <c r="O676" s="56" t="str">
        <f>VLOOKUP(N676,Sheet1!$B:$C,2,0)</f>
        <v>CHI NHÁNH HÀ NỘI - CÔNG TY CỔ PHẦN DỊCH VỤ THƯƠNG MẠI TỔNG HỢP WINCOMMERCE</v>
      </c>
      <c r="Q676" s="56" t="str">
        <f>VLOOKUP(N676,Sheet1!$B:$D,3,0)</f>
        <v>0104918404-002</v>
      </c>
      <c r="U676" s="55" t="s">
        <v>12478</v>
      </c>
      <c r="X676" s="55" t="s">
        <v>10983</v>
      </c>
      <c r="Y676" s="56" t="str">
        <f>VLOOKUP(X676,Sheet2!$B:$C,2,0)</f>
        <v>Mọc Nấm Hương 250g</v>
      </c>
      <c r="AA676" s="53" t="s">
        <v>11550</v>
      </c>
      <c r="AB676" s="53" t="s">
        <v>11551</v>
      </c>
      <c r="AD676" s="24">
        <v>1</v>
      </c>
      <c r="AF676" s="24">
        <v>46000</v>
      </c>
      <c r="AG676" s="74">
        <f t="shared" si="10"/>
        <v>46000</v>
      </c>
      <c r="AK676" s="59">
        <v>8</v>
      </c>
      <c r="AN676" s="61" t="s">
        <v>11552</v>
      </c>
      <c r="AP676" s="62" t="s">
        <v>11553</v>
      </c>
      <c r="AQ676" s="62" t="s">
        <v>11554</v>
      </c>
      <c r="AR676" s="62" t="s">
        <v>11555</v>
      </c>
    </row>
    <row r="677" spans="3:44" x14ac:dyDescent="0.25">
      <c r="C677" s="53" t="s">
        <v>11547</v>
      </c>
      <c r="D677" s="53" t="s">
        <v>11548</v>
      </c>
      <c r="E677" s="54">
        <v>45811</v>
      </c>
      <c r="F677" s="54">
        <v>45811</v>
      </c>
      <c r="G677" s="55" t="s">
        <v>1403</v>
      </c>
      <c r="H677" s="54">
        <v>45811</v>
      </c>
      <c r="I677" s="56" t="s">
        <v>15930</v>
      </c>
      <c r="K677" s="55" t="s">
        <v>11549</v>
      </c>
      <c r="L677" s="55" t="s">
        <v>13689</v>
      </c>
      <c r="M677" s="54">
        <v>45811</v>
      </c>
      <c r="N677" s="55" t="s">
        <v>11064</v>
      </c>
      <c r="O677" s="56" t="str">
        <f>VLOOKUP(N677,Sheet1!$B:$C,2,0)</f>
        <v>CHI NHÁNH ĐÀ NẴNG - CÔNG TY CỔ PHẦN DỊCH VỤ THƯƠNG MẠI TỔNG HỢP WINCOMMERCE</v>
      </c>
      <c r="Q677" s="56" t="str">
        <f>VLOOKUP(N677,Sheet1!$B:$D,3,0)</f>
        <v>0104918404-009</v>
      </c>
      <c r="U677" s="55" t="s">
        <v>12013</v>
      </c>
      <c r="X677" s="55" t="s">
        <v>10922</v>
      </c>
      <c r="Y677" s="56" t="str">
        <f>VLOOKUP(X677,Sheet2!$B:$C,2,0)</f>
        <v>Gà xì dầu 500g</v>
      </c>
      <c r="AA677" s="53" t="s">
        <v>11550</v>
      </c>
      <c r="AB677" s="53" t="s">
        <v>11551</v>
      </c>
      <c r="AD677" s="24">
        <v>1</v>
      </c>
      <c r="AF677" s="24">
        <v>111606</v>
      </c>
      <c r="AG677" s="74">
        <f t="shared" si="10"/>
        <v>111606</v>
      </c>
      <c r="AK677" s="59">
        <v>8</v>
      </c>
      <c r="AN677" s="61" t="s">
        <v>11552</v>
      </c>
      <c r="AP677" s="62" t="s">
        <v>11553</v>
      </c>
      <c r="AQ677" s="62" t="s">
        <v>11554</v>
      </c>
      <c r="AR677" s="62" t="s">
        <v>11555</v>
      </c>
    </row>
    <row r="678" spans="3:44" x14ac:dyDescent="0.25">
      <c r="C678" s="53" t="s">
        <v>11547</v>
      </c>
      <c r="D678" s="53" t="s">
        <v>11548</v>
      </c>
      <c r="E678" s="54">
        <v>45811</v>
      </c>
      <c r="F678" s="54">
        <v>45811</v>
      </c>
      <c r="G678" s="55" t="s">
        <v>1297</v>
      </c>
      <c r="H678" s="54">
        <v>45811</v>
      </c>
      <c r="I678" s="56" t="s">
        <v>15931</v>
      </c>
      <c r="K678" s="55" t="s">
        <v>11549</v>
      </c>
      <c r="L678" s="55" t="s">
        <v>13690</v>
      </c>
      <c r="M678" s="54">
        <v>45811</v>
      </c>
      <c r="N678" s="55" t="s">
        <v>11034</v>
      </c>
      <c r="O678" s="56" t="str">
        <f>VLOOKUP(N678,Sheet1!$B:$C,2,0)</f>
        <v>CHI NHÁNH HÀ NỘI - CÔNG TY CỔ PHẦN DỊCH VỤ THƯƠNG MẠI TỔNG HỢP WINCOMMERCE</v>
      </c>
      <c r="Q678" s="56" t="str">
        <f>VLOOKUP(N678,Sheet1!$B:$D,3,0)</f>
        <v>0104918404-002</v>
      </c>
      <c r="U678" s="55" t="s">
        <v>15307</v>
      </c>
      <c r="X678" s="55" t="s">
        <v>10881</v>
      </c>
      <c r="Y678" s="56" t="str">
        <f>VLOOKUP(X678,Sheet2!$B:$C,2,0)</f>
        <v>Chả cốm 300g</v>
      </c>
      <c r="AA678" s="53" t="s">
        <v>11550</v>
      </c>
      <c r="AB678" s="53" t="s">
        <v>11551</v>
      </c>
      <c r="AD678" s="24">
        <v>1</v>
      </c>
      <c r="AF678" s="24">
        <v>74250</v>
      </c>
      <c r="AG678" s="74">
        <f t="shared" si="10"/>
        <v>74250</v>
      </c>
      <c r="AK678" s="59">
        <v>8</v>
      </c>
      <c r="AN678" s="61" t="s">
        <v>11552</v>
      </c>
      <c r="AP678" s="62" t="s">
        <v>11553</v>
      </c>
      <c r="AQ678" s="62" t="s">
        <v>11554</v>
      </c>
      <c r="AR678" s="62" t="s">
        <v>11555</v>
      </c>
    </row>
    <row r="679" spans="3:44" x14ac:dyDescent="0.25">
      <c r="C679" s="53" t="s">
        <v>11547</v>
      </c>
      <c r="D679" s="53" t="s">
        <v>11548</v>
      </c>
      <c r="E679" s="54">
        <v>45811</v>
      </c>
      <c r="F679" s="54">
        <v>45811</v>
      </c>
      <c r="G679" s="55" t="s">
        <v>1749</v>
      </c>
      <c r="H679" s="54">
        <v>45811</v>
      </c>
      <c r="I679" s="56" t="s">
        <v>15932</v>
      </c>
      <c r="K679" s="55" t="s">
        <v>11549</v>
      </c>
      <c r="L679" s="55" t="s">
        <v>13188</v>
      </c>
      <c r="M679" s="54">
        <v>45811</v>
      </c>
      <c r="N679" s="55" t="s">
        <v>11199</v>
      </c>
      <c r="O679" s="56" t="str">
        <f>VLOOKUP(N679,Sheet1!$B:$C,2,0)</f>
        <v>CHI NHÁNH QUẢNG BÌNH - CÔNG TY CỔ PHẦN DỊCH VỤ THƯƠNG MẠI TỔNG HỢP WINCOMMERCE</v>
      </c>
      <c r="Q679" s="56" t="str">
        <f>VLOOKUP(N679,Sheet1!$B:$D,3,0)</f>
        <v>0104918404-045</v>
      </c>
      <c r="U679" s="55" t="s">
        <v>12098</v>
      </c>
      <c r="X679" s="55" t="s">
        <v>10938</v>
      </c>
      <c r="Y679" s="56" t="str">
        <f>VLOOKUP(X679,Sheet2!$B:$C,2,0)</f>
        <v>Giò Tai Lưỡi Xào 250g</v>
      </c>
      <c r="AA679" s="53" t="s">
        <v>11550</v>
      </c>
      <c r="AB679" s="53" t="s">
        <v>11551</v>
      </c>
      <c r="AD679" s="24">
        <v>1</v>
      </c>
      <c r="AF679" s="24">
        <v>50182</v>
      </c>
      <c r="AG679" s="74">
        <f t="shared" si="10"/>
        <v>50182</v>
      </c>
      <c r="AK679" s="59">
        <v>8</v>
      </c>
      <c r="AN679" s="61" t="s">
        <v>11552</v>
      </c>
      <c r="AP679" s="62" t="s">
        <v>11553</v>
      </c>
      <c r="AQ679" s="62" t="s">
        <v>11554</v>
      </c>
      <c r="AR679" s="62" t="s">
        <v>11555</v>
      </c>
    </row>
    <row r="680" spans="3:44" x14ac:dyDescent="0.25">
      <c r="C680" s="53" t="s">
        <v>11547</v>
      </c>
      <c r="D680" s="53" t="s">
        <v>11548</v>
      </c>
      <c r="E680" s="54">
        <v>45811</v>
      </c>
      <c r="F680" s="54">
        <v>45811</v>
      </c>
      <c r="G680" s="55" t="s">
        <v>1749</v>
      </c>
      <c r="H680" s="54">
        <v>45811</v>
      </c>
      <c r="I680" s="56" t="s">
        <v>15932</v>
      </c>
      <c r="K680" s="55" t="s">
        <v>11549</v>
      </c>
      <c r="L680" s="55" t="s">
        <v>13188</v>
      </c>
      <c r="M680" s="54">
        <v>45811</v>
      </c>
      <c r="N680" s="55" t="s">
        <v>11199</v>
      </c>
      <c r="O680" s="56" t="str">
        <f>VLOOKUP(N680,Sheet1!$B:$C,2,0)</f>
        <v>CHI NHÁNH QUẢNG BÌNH - CÔNG TY CỔ PHẦN DỊCH VỤ THƯƠNG MẠI TỔNG HỢP WINCOMMERCE</v>
      </c>
      <c r="Q680" s="56" t="str">
        <f>VLOOKUP(N680,Sheet1!$B:$D,3,0)</f>
        <v>0104918404-045</v>
      </c>
      <c r="U680" s="55" t="s">
        <v>12098</v>
      </c>
      <c r="X680" s="55" t="s">
        <v>10938</v>
      </c>
      <c r="Y680" s="56" t="str">
        <f>VLOOKUP(X680,Sheet2!$B:$C,2,0)</f>
        <v>Giò Tai Lưỡi Xào 250g</v>
      </c>
      <c r="AA680" s="53" t="s">
        <v>11550</v>
      </c>
      <c r="AB680" s="53" t="s">
        <v>11551</v>
      </c>
      <c r="AD680" s="24">
        <v>1</v>
      </c>
      <c r="AF680" s="24">
        <v>50182</v>
      </c>
      <c r="AG680" s="74">
        <f t="shared" si="10"/>
        <v>50182</v>
      </c>
      <c r="AK680" s="59">
        <v>8</v>
      </c>
      <c r="AN680" s="61" t="s">
        <v>11552</v>
      </c>
      <c r="AP680" s="62" t="s">
        <v>11553</v>
      </c>
      <c r="AQ680" s="62" t="s">
        <v>11554</v>
      </c>
      <c r="AR680" s="62" t="s">
        <v>11555</v>
      </c>
    </row>
    <row r="681" spans="3:44" x14ac:dyDescent="0.25">
      <c r="C681" s="53" t="s">
        <v>11547</v>
      </c>
      <c r="D681" s="53" t="s">
        <v>11548</v>
      </c>
      <c r="E681" s="54">
        <v>45811</v>
      </c>
      <c r="F681" s="54">
        <v>45811</v>
      </c>
      <c r="G681" s="55" t="s">
        <v>1749</v>
      </c>
      <c r="H681" s="54">
        <v>45811</v>
      </c>
      <c r="I681" s="56" t="s">
        <v>15932</v>
      </c>
      <c r="K681" s="55" t="s">
        <v>11549</v>
      </c>
      <c r="L681" s="55" t="s">
        <v>13188</v>
      </c>
      <c r="M681" s="54">
        <v>45811</v>
      </c>
      <c r="N681" s="55" t="s">
        <v>11199</v>
      </c>
      <c r="O681" s="56" t="str">
        <f>VLOOKUP(N681,Sheet1!$B:$C,2,0)</f>
        <v>CHI NHÁNH QUẢNG BÌNH - CÔNG TY CỔ PHẦN DỊCH VỤ THƯƠNG MẠI TỔNG HỢP WINCOMMERCE</v>
      </c>
      <c r="Q681" s="56" t="str">
        <f>VLOOKUP(N681,Sheet1!$B:$D,3,0)</f>
        <v>0104918404-045</v>
      </c>
      <c r="U681" s="55" t="s">
        <v>12098</v>
      </c>
      <c r="X681" s="55" t="s">
        <v>10983</v>
      </c>
      <c r="Y681" s="56" t="str">
        <f>VLOOKUP(X681,Sheet2!$B:$C,2,0)</f>
        <v>Mọc Nấm Hương 250g</v>
      </c>
      <c r="AA681" s="53" t="s">
        <v>11550</v>
      </c>
      <c r="AB681" s="53" t="s">
        <v>11551</v>
      </c>
      <c r="AD681" s="24">
        <v>1</v>
      </c>
      <c r="AF681" s="24">
        <v>46000</v>
      </c>
      <c r="AG681" s="74">
        <f t="shared" si="10"/>
        <v>46000</v>
      </c>
      <c r="AK681" s="59">
        <v>8</v>
      </c>
      <c r="AN681" s="61" t="s">
        <v>11552</v>
      </c>
      <c r="AP681" s="62" t="s">
        <v>11553</v>
      </c>
      <c r="AQ681" s="62" t="s">
        <v>11554</v>
      </c>
      <c r="AR681" s="62" t="s">
        <v>11555</v>
      </c>
    </row>
    <row r="682" spans="3:44" x14ac:dyDescent="0.25">
      <c r="C682" s="53" t="s">
        <v>11547</v>
      </c>
      <c r="D682" s="53" t="s">
        <v>11548</v>
      </c>
      <c r="E682" s="54">
        <v>45811</v>
      </c>
      <c r="F682" s="54">
        <v>45811</v>
      </c>
      <c r="G682" s="55" t="s">
        <v>1211</v>
      </c>
      <c r="H682" s="54">
        <v>45811</v>
      </c>
      <c r="I682" s="56" t="s">
        <v>15933</v>
      </c>
      <c r="K682" s="55" t="s">
        <v>11549</v>
      </c>
      <c r="L682" s="55" t="s">
        <v>13221</v>
      </c>
      <c r="M682" s="54">
        <v>45811</v>
      </c>
      <c r="N682" s="55" t="s">
        <v>11298</v>
      </c>
      <c r="O682" s="56" t="str">
        <f>VLOOKUP(N682,Sheet1!$B:$C,2,0)</f>
        <v>CHI NHÁNH BÌNH ĐỊNH - CÔNG TY CỔ PHẦN DỊCH VỤ THƯƠNG MẠI TỔNG HỢP WINCOMMERCE</v>
      </c>
      <c r="Q682" s="56" t="str">
        <f>VLOOKUP(N682,Sheet1!$B:$D,3,0)</f>
        <v>0104918404-071</v>
      </c>
      <c r="U682" s="55" t="s">
        <v>12916</v>
      </c>
      <c r="X682" s="55" t="s">
        <v>10883</v>
      </c>
      <c r="Y682" s="56" t="str">
        <f>VLOOKUP(X682,Sheet2!$B:$C,2,0)</f>
        <v>Chân giò heo muối 300g</v>
      </c>
      <c r="AA682" s="53" t="s">
        <v>11550</v>
      </c>
      <c r="AB682" s="53" t="s">
        <v>11551</v>
      </c>
      <c r="AD682" s="24">
        <v>1</v>
      </c>
      <c r="AF682" s="24">
        <v>60213</v>
      </c>
      <c r="AG682" s="74">
        <f t="shared" si="10"/>
        <v>60213</v>
      </c>
      <c r="AK682" s="59">
        <v>8</v>
      </c>
      <c r="AN682" s="61" t="s">
        <v>11552</v>
      </c>
      <c r="AP682" s="62" t="s">
        <v>11553</v>
      </c>
      <c r="AQ682" s="62" t="s">
        <v>11554</v>
      </c>
      <c r="AR682" s="62" t="s">
        <v>11555</v>
      </c>
    </row>
    <row r="683" spans="3:44" x14ac:dyDescent="0.25">
      <c r="C683" s="53" t="s">
        <v>11547</v>
      </c>
      <c r="D683" s="53" t="s">
        <v>11548</v>
      </c>
      <c r="E683" s="54">
        <v>45811</v>
      </c>
      <c r="F683" s="54">
        <v>45811</v>
      </c>
      <c r="G683" s="55" t="s">
        <v>1211</v>
      </c>
      <c r="H683" s="54">
        <v>45811</v>
      </c>
      <c r="I683" s="56" t="s">
        <v>15933</v>
      </c>
      <c r="K683" s="55" t="s">
        <v>11549</v>
      </c>
      <c r="L683" s="55" t="s">
        <v>13221</v>
      </c>
      <c r="M683" s="54">
        <v>45811</v>
      </c>
      <c r="N683" s="55" t="s">
        <v>11298</v>
      </c>
      <c r="O683" s="56" t="str">
        <f>VLOOKUP(N683,Sheet1!$B:$C,2,0)</f>
        <v>CHI NHÁNH BÌNH ĐỊNH - CÔNG TY CỔ PHẦN DỊCH VỤ THƯƠNG MẠI TỔNG HỢP WINCOMMERCE</v>
      </c>
      <c r="Q683" s="56" t="str">
        <f>VLOOKUP(N683,Sheet1!$B:$D,3,0)</f>
        <v>0104918404-071</v>
      </c>
      <c r="U683" s="55" t="s">
        <v>12916</v>
      </c>
      <c r="X683" s="55" t="s">
        <v>10934</v>
      </c>
      <c r="Y683" s="56" t="str">
        <f>VLOOKUP(X683,Sheet2!$B:$C,2,0)</f>
        <v>Gà muối 500g</v>
      </c>
      <c r="AA683" s="53" t="s">
        <v>11550</v>
      </c>
      <c r="AB683" s="53" t="s">
        <v>11551</v>
      </c>
      <c r="AD683" s="24">
        <v>1</v>
      </c>
      <c r="AF683" s="24">
        <v>111058</v>
      </c>
      <c r="AG683" s="74">
        <f t="shared" si="10"/>
        <v>111058</v>
      </c>
      <c r="AK683" s="59">
        <v>8</v>
      </c>
      <c r="AN683" s="61" t="s">
        <v>11552</v>
      </c>
      <c r="AP683" s="62" t="s">
        <v>11553</v>
      </c>
      <c r="AQ683" s="62" t="s">
        <v>11554</v>
      </c>
      <c r="AR683" s="62" t="s">
        <v>11555</v>
      </c>
    </row>
    <row r="684" spans="3:44" x14ac:dyDescent="0.25">
      <c r="C684" s="53" t="s">
        <v>11547</v>
      </c>
      <c r="D684" s="53" t="s">
        <v>11548</v>
      </c>
      <c r="E684" s="54">
        <v>45811</v>
      </c>
      <c r="F684" s="54">
        <v>45811</v>
      </c>
      <c r="G684" s="55" t="s">
        <v>1211</v>
      </c>
      <c r="H684" s="54">
        <v>45811</v>
      </c>
      <c r="I684" s="56" t="s">
        <v>15933</v>
      </c>
      <c r="K684" s="55" t="s">
        <v>11549</v>
      </c>
      <c r="L684" s="55" t="s">
        <v>13221</v>
      </c>
      <c r="M684" s="54">
        <v>45811</v>
      </c>
      <c r="N684" s="55" t="s">
        <v>11298</v>
      </c>
      <c r="O684" s="56" t="str">
        <f>VLOOKUP(N684,Sheet1!$B:$C,2,0)</f>
        <v>CHI NHÁNH BÌNH ĐỊNH - CÔNG TY CỔ PHẦN DỊCH VỤ THƯƠNG MẠI TỔNG HỢP WINCOMMERCE</v>
      </c>
      <c r="Q684" s="56" t="str">
        <f>VLOOKUP(N684,Sheet1!$B:$D,3,0)</f>
        <v>0104918404-071</v>
      </c>
      <c r="U684" s="55" t="s">
        <v>12916</v>
      </c>
      <c r="X684" s="55" t="s">
        <v>11010</v>
      </c>
      <c r="Y684" s="56" t="str">
        <f>VLOOKUP(X684,Sheet2!$B:$C,2,0)</f>
        <v>Tai heo muối 200g</v>
      </c>
      <c r="AA684" s="53" t="s">
        <v>11550</v>
      </c>
      <c r="AB684" s="53" t="s">
        <v>11551</v>
      </c>
      <c r="AD684" s="24">
        <v>3</v>
      </c>
      <c r="AF684" s="24">
        <v>55595</v>
      </c>
      <c r="AG684" s="74">
        <f t="shared" si="10"/>
        <v>166785</v>
      </c>
      <c r="AK684" s="59">
        <v>8</v>
      </c>
      <c r="AN684" s="61" t="s">
        <v>11552</v>
      </c>
      <c r="AP684" s="62" t="s">
        <v>11553</v>
      </c>
      <c r="AQ684" s="62" t="s">
        <v>11554</v>
      </c>
      <c r="AR684" s="62" t="s">
        <v>11555</v>
      </c>
    </row>
    <row r="685" spans="3:44" x14ac:dyDescent="0.25">
      <c r="C685" s="53" t="s">
        <v>11547</v>
      </c>
      <c r="D685" s="53" t="s">
        <v>11548</v>
      </c>
      <c r="E685" s="54">
        <v>45811</v>
      </c>
      <c r="F685" s="54">
        <v>45811</v>
      </c>
      <c r="G685" s="55" t="s">
        <v>1121</v>
      </c>
      <c r="H685" s="54">
        <v>45811</v>
      </c>
      <c r="I685" s="56" t="s">
        <v>15934</v>
      </c>
      <c r="K685" s="55" t="s">
        <v>11549</v>
      </c>
      <c r="L685" s="55" t="s">
        <v>13691</v>
      </c>
      <c r="M685" s="54">
        <v>45811</v>
      </c>
      <c r="N685" s="55" t="s">
        <v>11034</v>
      </c>
      <c r="O685" s="56" t="str">
        <f>VLOOKUP(N685,Sheet1!$B:$C,2,0)</f>
        <v>CHI NHÁNH HÀ NỘI - CÔNG TY CỔ PHẦN DỊCH VỤ THƯƠNG MẠI TỔNG HỢP WINCOMMERCE</v>
      </c>
      <c r="Q685" s="56" t="str">
        <f>VLOOKUP(N685,Sheet1!$B:$D,3,0)</f>
        <v>0104918404-002</v>
      </c>
      <c r="U685" s="55" t="s">
        <v>12118</v>
      </c>
      <c r="X685" s="55" t="s">
        <v>10934</v>
      </c>
      <c r="Y685" s="56" t="str">
        <f>VLOOKUP(X685,Sheet2!$B:$C,2,0)</f>
        <v>Gà muối 500g</v>
      </c>
      <c r="AA685" s="53" t="s">
        <v>11550</v>
      </c>
      <c r="AB685" s="53" t="s">
        <v>11551</v>
      </c>
      <c r="AD685" s="24">
        <v>2</v>
      </c>
      <c r="AF685" s="24">
        <v>111058</v>
      </c>
      <c r="AG685" s="74">
        <f t="shared" si="10"/>
        <v>222116</v>
      </c>
      <c r="AK685" s="59">
        <v>8</v>
      </c>
      <c r="AN685" s="61" t="s">
        <v>11552</v>
      </c>
      <c r="AP685" s="62" t="s">
        <v>11553</v>
      </c>
      <c r="AQ685" s="62" t="s">
        <v>11554</v>
      </c>
      <c r="AR685" s="62" t="s">
        <v>11555</v>
      </c>
    </row>
    <row r="686" spans="3:44" x14ac:dyDescent="0.25">
      <c r="C686" s="53" t="s">
        <v>11547</v>
      </c>
      <c r="D686" s="53" t="s">
        <v>11548</v>
      </c>
      <c r="E686" s="54">
        <v>45811</v>
      </c>
      <c r="F686" s="54">
        <v>45811</v>
      </c>
      <c r="G686" s="55" t="s">
        <v>1639</v>
      </c>
      <c r="H686" s="54">
        <v>45811</v>
      </c>
      <c r="I686" s="56" t="s">
        <v>15935</v>
      </c>
      <c r="K686" s="55" t="s">
        <v>11549</v>
      </c>
      <c r="L686" s="55" t="s">
        <v>13692</v>
      </c>
      <c r="M686" s="54">
        <v>45811</v>
      </c>
      <c r="N686" s="55" t="s">
        <v>11044</v>
      </c>
      <c r="O686" s="56" t="str">
        <f>VLOOKUP(N686,Sheet1!$B:$C,2,0)</f>
        <v>CHI NHÁNH HÀ TĨNH - CÔNG TY CỔ PHẦN DỊCH VỤ THƯƠNG MẠI TỔNG HỢP WINCOMMERCE</v>
      </c>
      <c r="Q686" s="56" t="str">
        <f>VLOOKUP(N686,Sheet1!$B:$D,3,0)</f>
        <v>0104918404-004</v>
      </c>
      <c r="U686" s="55" t="s">
        <v>12579</v>
      </c>
      <c r="X686" s="55" t="s">
        <v>10897</v>
      </c>
      <c r="Y686" s="56" t="str">
        <f>VLOOKUP(X686,Sheet2!$B:$C,2,0)</f>
        <v>Chả nướng 300g</v>
      </c>
      <c r="AA686" s="53" t="s">
        <v>11550</v>
      </c>
      <c r="AB686" s="53" t="s">
        <v>11551</v>
      </c>
      <c r="AD686" s="24">
        <v>1</v>
      </c>
      <c r="AF686" s="24">
        <v>56760</v>
      </c>
      <c r="AG686" s="74">
        <f t="shared" si="10"/>
        <v>56760</v>
      </c>
      <c r="AK686" s="59">
        <v>8</v>
      </c>
      <c r="AN686" s="61" t="s">
        <v>11552</v>
      </c>
      <c r="AP686" s="62" t="s">
        <v>11553</v>
      </c>
      <c r="AQ686" s="62" t="s">
        <v>11554</v>
      </c>
      <c r="AR686" s="62" t="s">
        <v>11555</v>
      </c>
    </row>
    <row r="687" spans="3:44" x14ac:dyDescent="0.25">
      <c r="C687" s="53" t="s">
        <v>11547</v>
      </c>
      <c r="D687" s="53" t="s">
        <v>11548</v>
      </c>
      <c r="E687" s="54">
        <v>45811</v>
      </c>
      <c r="F687" s="54">
        <v>45811</v>
      </c>
      <c r="G687" s="55" t="s">
        <v>1639</v>
      </c>
      <c r="H687" s="54">
        <v>45811</v>
      </c>
      <c r="I687" s="56" t="s">
        <v>15935</v>
      </c>
      <c r="K687" s="55" t="s">
        <v>11549</v>
      </c>
      <c r="L687" s="55" t="s">
        <v>13692</v>
      </c>
      <c r="M687" s="54">
        <v>45811</v>
      </c>
      <c r="N687" s="55" t="s">
        <v>11044</v>
      </c>
      <c r="O687" s="56" t="str">
        <f>VLOOKUP(N687,Sheet1!$B:$C,2,0)</f>
        <v>CHI NHÁNH HÀ TĨNH - CÔNG TY CỔ PHẦN DỊCH VỤ THƯƠNG MẠI TỔNG HỢP WINCOMMERCE</v>
      </c>
      <c r="Q687" s="56" t="str">
        <f>VLOOKUP(N687,Sheet1!$B:$D,3,0)</f>
        <v>0104918404-004</v>
      </c>
      <c r="U687" s="55" t="s">
        <v>12579</v>
      </c>
      <c r="X687" s="55" t="s">
        <v>10881</v>
      </c>
      <c r="Y687" s="56" t="str">
        <f>VLOOKUP(X687,Sheet2!$B:$C,2,0)</f>
        <v>Chả cốm 300g</v>
      </c>
      <c r="AA687" s="53" t="s">
        <v>11550</v>
      </c>
      <c r="AB687" s="53" t="s">
        <v>11551</v>
      </c>
      <c r="AD687" s="24">
        <v>2</v>
      </c>
      <c r="AF687" s="24">
        <v>60885</v>
      </c>
      <c r="AG687" s="74">
        <f t="shared" si="10"/>
        <v>121770</v>
      </c>
      <c r="AK687" s="59">
        <v>8</v>
      </c>
      <c r="AN687" s="61" t="s">
        <v>11552</v>
      </c>
      <c r="AP687" s="62" t="s">
        <v>11553</v>
      </c>
      <c r="AQ687" s="62" t="s">
        <v>11554</v>
      </c>
      <c r="AR687" s="62" t="s">
        <v>11555</v>
      </c>
    </row>
    <row r="688" spans="3:44" x14ac:dyDescent="0.25">
      <c r="C688" s="53" t="s">
        <v>11547</v>
      </c>
      <c r="D688" s="53" t="s">
        <v>11548</v>
      </c>
      <c r="E688" s="54">
        <v>45811</v>
      </c>
      <c r="F688" s="54">
        <v>45811</v>
      </c>
      <c r="G688" s="55" t="s">
        <v>1201</v>
      </c>
      <c r="H688" s="54">
        <v>45811</v>
      </c>
      <c r="I688" s="56" t="s">
        <v>15936</v>
      </c>
      <c r="K688" s="55" t="s">
        <v>11549</v>
      </c>
      <c r="L688" s="55" t="s">
        <v>11793</v>
      </c>
      <c r="M688" s="54">
        <v>45811</v>
      </c>
      <c r="N688" s="55" t="s">
        <v>11323</v>
      </c>
      <c r="O688" s="56" t="str">
        <f>VLOOKUP(N688,Sheet1!$B:$C,2,0)</f>
        <v>CHI NHÁNH LAI CHÂU - CÔNG TY CỔ PHẦN DỊCH VỤ THƯƠNG MẠI TỔNG HỢP WINCOMMERCE</v>
      </c>
      <c r="Q688" s="56" t="str">
        <f>VLOOKUP(N688,Sheet1!$B:$D,3,0)</f>
        <v>0104918404-094</v>
      </c>
      <c r="U688" s="55" t="s">
        <v>15306</v>
      </c>
      <c r="X688" s="55" t="s">
        <v>10927</v>
      </c>
      <c r="Y688" s="56" t="str">
        <f>VLOOKUP(X688,Sheet2!$B:$C,2,0)</f>
        <v>Giò lụa cây 250g</v>
      </c>
      <c r="AA688" s="53" t="s">
        <v>11550</v>
      </c>
      <c r="AB688" s="53" t="s">
        <v>11551</v>
      </c>
      <c r="AD688" s="24">
        <v>2</v>
      </c>
      <c r="AF688" s="24">
        <v>49500</v>
      </c>
      <c r="AG688" s="74">
        <f t="shared" si="10"/>
        <v>99000</v>
      </c>
      <c r="AK688" s="59">
        <v>8</v>
      </c>
      <c r="AN688" s="61" t="s">
        <v>11552</v>
      </c>
      <c r="AP688" s="62" t="s">
        <v>11553</v>
      </c>
      <c r="AQ688" s="62" t="s">
        <v>11554</v>
      </c>
      <c r="AR688" s="62" t="s">
        <v>11555</v>
      </c>
    </row>
    <row r="689" spans="3:44" x14ac:dyDescent="0.25">
      <c r="C689" s="53" t="s">
        <v>11547</v>
      </c>
      <c r="D689" s="53" t="s">
        <v>11548</v>
      </c>
      <c r="E689" s="54">
        <v>45811</v>
      </c>
      <c r="F689" s="54">
        <v>45811</v>
      </c>
      <c r="G689" s="55" t="s">
        <v>1541</v>
      </c>
      <c r="H689" s="54">
        <v>45811</v>
      </c>
      <c r="I689" s="56" t="s">
        <v>15937</v>
      </c>
      <c r="K689" s="55" t="s">
        <v>11549</v>
      </c>
      <c r="L689" s="55" t="s">
        <v>13693</v>
      </c>
      <c r="M689" s="54">
        <v>45811</v>
      </c>
      <c r="N689" s="55" t="s">
        <v>11233</v>
      </c>
      <c r="O689" s="56" t="str">
        <f>VLOOKUP(N689,Sheet1!$B:$C,2,0)</f>
        <v>CHI NHÁNH HƯNG YÊN - CÔNG TY CỔ PHẦN DỊCH VỤ THƯƠNG MẠI TỔNG HỢP WINCOMMERCE</v>
      </c>
      <c r="Q689" s="56" t="str">
        <f>VLOOKUP(N689,Sheet1!$B:$D,3,0)</f>
        <v>0104918404-056</v>
      </c>
      <c r="U689" s="55" t="s">
        <v>12570</v>
      </c>
      <c r="X689" s="55" t="s">
        <v>10927</v>
      </c>
      <c r="Y689" s="56" t="str">
        <f>VLOOKUP(X689,Sheet2!$B:$C,2,0)</f>
        <v>Giò lụa cây 250g</v>
      </c>
      <c r="AA689" s="53" t="s">
        <v>11550</v>
      </c>
      <c r="AB689" s="53" t="s">
        <v>11551</v>
      </c>
      <c r="AD689" s="24">
        <v>1</v>
      </c>
      <c r="AF689" s="24">
        <v>49500</v>
      </c>
      <c r="AG689" s="74">
        <f t="shared" si="10"/>
        <v>49500</v>
      </c>
      <c r="AK689" s="59">
        <v>8</v>
      </c>
      <c r="AN689" s="61" t="s">
        <v>11552</v>
      </c>
      <c r="AP689" s="62" t="s">
        <v>11553</v>
      </c>
      <c r="AQ689" s="62" t="s">
        <v>11554</v>
      </c>
      <c r="AR689" s="62" t="s">
        <v>11555</v>
      </c>
    </row>
    <row r="690" spans="3:44" x14ac:dyDescent="0.25">
      <c r="C690" s="53" t="s">
        <v>11547</v>
      </c>
      <c r="D690" s="53" t="s">
        <v>11548</v>
      </c>
      <c r="E690" s="54">
        <v>45811</v>
      </c>
      <c r="F690" s="54">
        <v>45811</v>
      </c>
      <c r="G690" s="55" t="s">
        <v>1285</v>
      </c>
      <c r="H690" s="54">
        <v>45811</v>
      </c>
      <c r="I690" s="56" t="s">
        <v>15938</v>
      </c>
      <c r="K690" s="55" t="s">
        <v>11549</v>
      </c>
      <c r="L690" s="55" t="s">
        <v>12964</v>
      </c>
      <c r="M690" s="54">
        <v>45811</v>
      </c>
      <c r="N690" s="55" t="s">
        <v>11233</v>
      </c>
      <c r="O690" s="56" t="str">
        <f>VLOOKUP(N690,Sheet1!$B:$C,2,0)</f>
        <v>CHI NHÁNH HƯNG YÊN - CÔNG TY CỔ PHẦN DỊCH VỤ THƯƠNG MẠI TỔNG HỢP WINCOMMERCE</v>
      </c>
      <c r="Q690" s="56" t="str">
        <f>VLOOKUP(N690,Sheet1!$B:$D,3,0)</f>
        <v>0104918404-056</v>
      </c>
      <c r="U690" s="55" t="s">
        <v>15308</v>
      </c>
      <c r="X690" s="55" t="s">
        <v>10938</v>
      </c>
      <c r="Y690" s="56" t="str">
        <f>VLOOKUP(X690,Sheet2!$B:$C,2,0)</f>
        <v>Giò Tai Lưỡi Xào 250g</v>
      </c>
      <c r="AA690" s="53" t="s">
        <v>11550</v>
      </c>
      <c r="AB690" s="53" t="s">
        <v>11551</v>
      </c>
      <c r="AD690" s="24">
        <v>3</v>
      </c>
      <c r="AF690" s="24">
        <v>50182</v>
      </c>
      <c r="AG690" s="74">
        <f t="shared" si="10"/>
        <v>150546</v>
      </c>
      <c r="AK690" s="59">
        <v>8</v>
      </c>
      <c r="AN690" s="61" t="s">
        <v>11552</v>
      </c>
      <c r="AP690" s="62" t="s">
        <v>11553</v>
      </c>
      <c r="AQ690" s="62" t="s">
        <v>11554</v>
      </c>
      <c r="AR690" s="62" t="s">
        <v>11555</v>
      </c>
    </row>
    <row r="691" spans="3:44" x14ac:dyDescent="0.25">
      <c r="C691" s="53" t="s">
        <v>11547</v>
      </c>
      <c r="D691" s="53" t="s">
        <v>11548</v>
      </c>
      <c r="E691" s="54">
        <v>45811</v>
      </c>
      <c r="F691" s="54">
        <v>45811</v>
      </c>
      <c r="G691" s="55" t="s">
        <v>1607</v>
      </c>
      <c r="H691" s="54">
        <v>45811</v>
      </c>
      <c r="I691" s="56" t="s">
        <v>15939</v>
      </c>
      <c r="K691" s="55" t="s">
        <v>11549</v>
      </c>
      <c r="L691" s="55" t="s">
        <v>13694</v>
      </c>
      <c r="M691" s="54">
        <v>45811</v>
      </c>
      <c r="N691" s="55" t="s">
        <v>11034</v>
      </c>
      <c r="O691" s="56" t="str">
        <f>VLOOKUP(N691,Sheet1!$B:$C,2,0)</f>
        <v>CHI NHÁNH HÀ NỘI - CÔNG TY CỔ PHẦN DỊCH VỤ THƯƠNG MẠI TỔNG HỢP WINCOMMERCE</v>
      </c>
      <c r="Q691" s="56" t="str">
        <f>VLOOKUP(N691,Sheet1!$B:$D,3,0)</f>
        <v>0104918404-002</v>
      </c>
      <c r="U691" s="55" t="s">
        <v>13183</v>
      </c>
      <c r="X691" s="55" t="s">
        <v>10934</v>
      </c>
      <c r="Y691" s="56" t="str">
        <f>VLOOKUP(X691,Sheet2!$B:$C,2,0)</f>
        <v>Gà muối 500g</v>
      </c>
      <c r="AA691" s="53" t="s">
        <v>11550</v>
      </c>
      <c r="AB691" s="53" t="s">
        <v>11551</v>
      </c>
      <c r="AD691" s="24">
        <v>1</v>
      </c>
      <c r="AF691" s="24">
        <v>111058</v>
      </c>
      <c r="AG691" s="74">
        <f t="shared" si="10"/>
        <v>111058</v>
      </c>
      <c r="AK691" s="59">
        <v>8</v>
      </c>
      <c r="AN691" s="61" t="s">
        <v>11552</v>
      </c>
      <c r="AP691" s="62" t="s">
        <v>11553</v>
      </c>
      <c r="AQ691" s="62" t="s">
        <v>11554</v>
      </c>
      <c r="AR691" s="62" t="s">
        <v>11555</v>
      </c>
    </row>
    <row r="692" spans="3:44" x14ac:dyDescent="0.25">
      <c r="C692" s="53" t="s">
        <v>11547</v>
      </c>
      <c r="D692" s="53" t="s">
        <v>11548</v>
      </c>
      <c r="E692" s="54">
        <v>45811</v>
      </c>
      <c r="F692" s="54">
        <v>45811</v>
      </c>
      <c r="G692" s="55" t="s">
        <v>1699</v>
      </c>
      <c r="H692" s="54">
        <v>45811</v>
      </c>
      <c r="I692" s="56" t="s">
        <v>15940</v>
      </c>
      <c r="K692" s="55" t="s">
        <v>11549</v>
      </c>
      <c r="L692" s="55" t="s">
        <v>13695</v>
      </c>
      <c r="M692" s="54">
        <v>45811</v>
      </c>
      <c r="N692" s="55" t="s">
        <v>11124</v>
      </c>
      <c r="O692" s="56" t="str">
        <f>VLOOKUP(N692,Sheet1!$B:$C,2,0)</f>
        <v>CHI NHÁNH BÌNH DƯƠNG - CÔNG TY CỔ PHẦN DỊCH VỤ THƯƠNG MẠI TỔNG HỢP WINCOMMERCE</v>
      </c>
      <c r="Q692" s="56" t="str">
        <f>VLOOKUP(N692,Sheet1!$B:$D,3,0)</f>
        <v>0104918404-024</v>
      </c>
      <c r="U692" s="55" t="s">
        <v>12860</v>
      </c>
      <c r="X692" s="55" t="s">
        <v>10983</v>
      </c>
      <c r="Y692" s="56" t="str">
        <f>VLOOKUP(X692,Sheet2!$B:$C,2,0)</f>
        <v>Mọc Nấm Hương 250g</v>
      </c>
      <c r="AA692" s="53" t="s">
        <v>11550</v>
      </c>
      <c r="AB692" s="53" t="s">
        <v>11551</v>
      </c>
      <c r="AD692" s="24">
        <v>1</v>
      </c>
      <c r="AF692" s="24">
        <v>46000</v>
      </c>
      <c r="AG692" s="74">
        <f t="shared" si="10"/>
        <v>46000</v>
      </c>
      <c r="AK692" s="59">
        <v>8</v>
      </c>
      <c r="AN692" s="61" t="s">
        <v>11552</v>
      </c>
      <c r="AP692" s="62" t="s">
        <v>11553</v>
      </c>
      <c r="AQ692" s="62" t="s">
        <v>11554</v>
      </c>
      <c r="AR692" s="62" t="s">
        <v>11555</v>
      </c>
    </row>
    <row r="693" spans="3:44" x14ac:dyDescent="0.25">
      <c r="C693" s="53" t="s">
        <v>11547</v>
      </c>
      <c r="D693" s="53" t="s">
        <v>11548</v>
      </c>
      <c r="E693" s="54">
        <v>45811</v>
      </c>
      <c r="F693" s="54">
        <v>45811</v>
      </c>
      <c r="G693" s="55" t="s">
        <v>1699</v>
      </c>
      <c r="H693" s="54">
        <v>45811</v>
      </c>
      <c r="I693" s="56" t="s">
        <v>15940</v>
      </c>
      <c r="K693" s="55" t="s">
        <v>11549</v>
      </c>
      <c r="L693" s="55" t="s">
        <v>13695</v>
      </c>
      <c r="M693" s="54">
        <v>45811</v>
      </c>
      <c r="N693" s="55" t="s">
        <v>11124</v>
      </c>
      <c r="O693" s="56" t="str">
        <f>VLOOKUP(N693,Sheet1!$B:$C,2,0)</f>
        <v>CHI NHÁNH BÌNH DƯƠNG - CÔNG TY CỔ PHẦN DỊCH VỤ THƯƠNG MẠI TỔNG HỢP WINCOMMERCE</v>
      </c>
      <c r="Q693" s="56" t="str">
        <f>VLOOKUP(N693,Sheet1!$B:$D,3,0)</f>
        <v>0104918404-024</v>
      </c>
      <c r="U693" s="55" t="s">
        <v>12860</v>
      </c>
      <c r="X693" s="55" t="s">
        <v>10897</v>
      </c>
      <c r="Y693" s="56" t="str">
        <f>VLOOKUP(X693,Sheet2!$B:$C,2,0)</f>
        <v>Chả nướng 300g</v>
      </c>
      <c r="AA693" s="53" t="s">
        <v>11550</v>
      </c>
      <c r="AB693" s="53" t="s">
        <v>11551</v>
      </c>
      <c r="AD693" s="24">
        <v>1</v>
      </c>
      <c r="AF693" s="24">
        <v>56760</v>
      </c>
      <c r="AG693" s="74">
        <f t="shared" si="10"/>
        <v>56760</v>
      </c>
      <c r="AK693" s="59">
        <v>8</v>
      </c>
      <c r="AN693" s="61" t="s">
        <v>11552</v>
      </c>
      <c r="AP693" s="62" t="s">
        <v>11553</v>
      </c>
      <c r="AQ693" s="62" t="s">
        <v>11554</v>
      </c>
      <c r="AR693" s="62" t="s">
        <v>11555</v>
      </c>
    </row>
    <row r="694" spans="3:44" x14ac:dyDescent="0.25">
      <c r="C694" s="53" t="s">
        <v>11547</v>
      </c>
      <c r="D694" s="53" t="s">
        <v>11548</v>
      </c>
      <c r="E694" s="54">
        <v>45811</v>
      </c>
      <c r="F694" s="54">
        <v>45811</v>
      </c>
      <c r="G694" s="55" t="s">
        <v>1699</v>
      </c>
      <c r="H694" s="54">
        <v>45811</v>
      </c>
      <c r="I694" s="56" t="s">
        <v>15940</v>
      </c>
      <c r="K694" s="55" t="s">
        <v>11549</v>
      </c>
      <c r="L694" s="55" t="s">
        <v>13695</v>
      </c>
      <c r="M694" s="54">
        <v>45811</v>
      </c>
      <c r="N694" s="55" t="s">
        <v>11124</v>
      </c>
      <c r="O694" s="56" t="str">
        <f>VLOOKUP(N694,Sheet1!$B:$C,2,0)</f>
        <v>CHI NHÁNH BÌNH DƯƠNG - CÔNG TY CỔ PHẦN DỊCH VỤ THƯƠNG MẠI TỔNG HỢP WINCOMMERCE</v>
      </c>
      <c r="Q694" s="56" t="str">
        <f>VLOOKUP(N694,Sheet1!$B:$D,3,0)</f>
        <v>0104918404-024</v>
      </c>
      <c r="U694" s="55" t="s">
        <v>12860</v>
      </c>
      <c r="X694" s="55" t="s">
        <v>10938</v>
      </c>
      <c r="Y694" s="56" t="str">
        <f>VLOOKUP(X694,Sheet2!$B:$C,2,0)</f>
        <v>Giò Tai Lưỡi Xào 250g</v>
      </c>
      <c r="AA694" s="53" t="s">
        <v>11550</v>
      </c>
      <c r="AB694" s="53" t="s">
        <v>11551</v>
      </c>
      <c r="AD694" s="24">
        <v>1</v>
      </c>
      <c r="AF694" s="24">
        <v>50182</v>
      </c>
      <c r="AG694" s="74">
        <f t="shared" si="10"/>
        <v>50182</v>
      </c>
      <c r="AK694" s="59">
        <v>8</v>
      </c>
      <c r="AN694" s="61" t="s">
        <v>11552</v>
      </c>
      <c r="AP694" s="62" t="s">
        <v>11553</v>
      </c>
      <c r="AQ694" s="62" t="s">
        <v>11554</v>
      </c>
      <c r="AR694" s="62" t="s">
        <v>11555</v>
      </c>
    </row>
    <row r="695" spans="3:44" x14ac:dyDescent="0.25">
      <c r="C695" s="53" t="s">
        <v>11547</v>
      </c>
      <c r="D695" s="53" t="s">
        <v>11548</v>
      </c>
      <c r="E695" s="54">
        <v>45811</v>
      </c>
      <c r="F695" s="54">
        <v>45811</v>
      </c>
      <c r="G695" s="55" t="s">
        <v>1699</v>
      </c>
      <c r="H695" s="54">
        <v>45811</v>
      </c>
      <c r="I695" s="56" t="s">
        <v>15940</v>
      </c>
      <c r="K695" s="55" t="s">
        <v>11549</v>
      </c>
      <c r="L695" s="55" t="s">
        <v>13695</v>
      </c>
      <c r="M695" s="54">
        <v>45811</v>
      </c>
      <c r="N695" s="55" t="s">
        <v>11124</v>
      </c>
      <c r="O695" s="56" t="str">
        <f>VLOOKUP(N695,Sheet1!$B:$C,2,0)</f>
        <v>CHI NHÁNH BÌNH DƯƠNG - CÔNG TY CỔ PHẦN DỊCH VỤ THƯƠNG MẠI TỔNG HỢP WINCOMMERCE</v>
      </c>
      <c r="Q695" s="56" t="str">
        <f>VLOOKUP(N695,Sheet1!$B:$D,3,0)</f>
        <v>0104918404-024</v>
      </c>
      <c r="U695" s="55" t="s">
        <v>12860</v>
      </c>
      <c r="X695" s="55" t="s">
        <v>10881</v>
      </c>
      <c r="Y695" s="56" t="str">
        <f>VLOOKUP(X695,Sheet2!$B:$C,2,0)</f>
        <v>Chả cốm 300g</v>
      </c>
      <c r="AA695" s="53" t="s">
        <v>11550</v>
      </c>
      <c r="AB695" s="53" t="s">
        <v>11551</v>
      </c>
      <c r="AD695" s="24">
        <v>4</v>
      </c>
      <c r="AF695" s="24">
        <v>60885</v>
      </c>
      <c r="AG695" s="74">
        <f t="shared" si="10"/>
        <v>243540</v>
      </c>
      <c r="AK695" s="59">
        <v>8</v>
      </c>
      <c r="AN695" s="61" t="s">
        <v>11552</v>
      </c>
      <c r="AP695" s="62" t="s">
        <v>11553</v>
      </c>
      <c r="AQ695" s="62" t="s">
        <v>11554</v>
      </c>
      <c r="AR695" s="62" t="s">
        <v>11555</v>
      </c>
    </row>
    <row r="696" spans="3:44" x14ac:dyDescent="0.25">
      <c r="C696" s="53" t="s">
        <v>11547</v>
      </c>
      <c r="D696" s="53" t="s">
        <v>11548</v>
      </c>
      <c r="E696" s="54">
        <v>45811</v>
      </c>
      <c r="F696" s="54">
        <v>45811</v>
      </c>
      <c r="G696" s="55" t="s">
        <v>1525</v>
      </c>
      <c r="H696" s="54">
        <v>45811</v>
      </c>
      <c r="I696" s="56" t="s">
        <v>15941</v>
      </c>
      <c r="K696" s="55" t="s">
        <v>11549</v>
      </c>
      <c r="L696" s="55" t="s">
        <v>13696</v>
      </c>
      <c r="M696" s="54">
        <v>45811</v>
      </c>
      <c r="N696" s="55" t="s">
        <v>11243</v>
      </c>
      <c r="O696" s="56" t="str">
        <f>VLOOKUP(N696,Sheet1!$B:$C,2,0)</f>
        <v>CHI NHÁNH NGHỆ AN - CÔNG TY CỔ PHẦN DỊCH VỤ THƯƠNG MẠI TỔNG HỢP WINCOMMERCE</v>
      </c>
      <c r="Q696" s="56" t="str">
        <f>VLOOKUP(N696,Sheet1!$B:$D,3,0)</f>
        <v>0104918404-058</v>
      </c>
      <c r="U696" s="55" t="s">
        <v>12241</v>
      </c>
      <c r="X696" s="55" t="s">
        <v>10934</v>
      </c>
      <c r="Y696" s="56" t="str">
        <f>VLOOKUP(X696,Sheet2!$B:$C,2,0)</f>
        <v>Gà muối 500g</v>
      </c>
      <c r="AA696" s="53" t="s">
        <v>11550</v>
      </c>
      <c r="AB696" s="53" t="s">
        <v>11551</v>
      </c>
      <c r="AD696" s="24">
        <v>2</v>
      </c>
      <c r="AF696" s="24">
        <v>111058</v>
      </c>
      <c r="AG696" s="74">
        <f t="shared" si="10"/>
        <v>222116</v>
      </c>
      <c r="AK696" s="59">
        <v>8</v>
      </c>
      <c r="AN696" s="61" t="s">
        <v>11552</v>
      </c>
      <c r="AP696" s="62" t="s">
        <v>11553</v>
      </c>
      <c r="AQ696" s="62" t="s">
        <v>11554</v>
      </c>
      <c r="AR696" s="62" t="s">
        <v>11555</v>
      </c>
    </row>
    <row r="697" spans="3:44" x14ac:dyDescent="0.25">
      <c r="C697" s="53" t="s">
        <v>11547</v>
      </c>
      <c r="D697" s="53" t="s">
        <v>11548</v>
      </c>
      <c r="E697" s="54">
        <v>45811</v>
      </c>
      <c r="F697" s="54">
        <v>45811</v>
      </c>
      <c r="G697" s="55" t="s">
        <v>1777</v>
      </c>
      <c r="H697" s="54">
        <v>45811</v>
      </c>
      <c r="I697" s="56" t="s">
        <v>15942</v>
      </c>
      <c r="K697" s="55" t="s">
        <v>11549</v>
      </c>
      <c r="L697" s="55" t="s">
        <v>13697</v>
      </c>
      <c r="M697" s="54">
        <v>45811</v>
      </c>
      <c r="N697" s="55" t="s">
        <v>11034</v>
      </c>
      <c r="O697" s="56" t="str">
        <f>VLOOKUP(N697,Sheet1!$B:$C,2,0)</f>
        <v>CHI NHÁNH HÀ NỘI - CÔNG TY CỔ PHẦN DỊCH VỤ THƯƠNG MẠI TỔNG HỢP WINCOMMERCE</v>
      </c>
      <c r="Q697" s="56" t="str">
        <f>VLOOKUP(N697,Sheet1!$B:$D,3,0)</f>
        <v>0104918404-002</v>
      </c>
      <c r="U697" s="55" t="s">
        <v>12937</v>
      </c>
      <c r="X697" s="55" t="s">
        <v>10983</v>
      </c>
      <c r="Y697" s="56" t="str">
        <f>VLOOKUP(X697,Sheet2!$B:$C,2,0)</f>
        <v>Mọc Nấm Hương 250g</v>
      </c>
      <c r="AA697" s="53" t="s">
        <v>11550</v>
      </c>
      <c r="AB697" s="53" t="s">
        <v>11551</v>
      </c>
      <c r="AD697" s="24">
        <v>2</v>
      </c>
      <c r="AF697" s="24">
        <v>46000</v>
      </c>
      <c r="AG697" s="74">
        <f t="shared" si="10"/>
        <v>92000</v>
      </c>
      <c r="AK697" s="59">
        <v>8</v>
      </c>
      <c r="AN697" s="61" t="s">
        <v>11552</v>
      </c>
      <c r="AP697" s="62" t="s">
        <v>11553</v>
      </c>
      <c r="AQ697" s="62" t="s">
        <v>11554</v>
      </c>
      <c r="AR697" s="62" t="s">
        <v>11555</v>
      </c>
    </row>
    <row r="698" spans="3:44" x14ac:dyDescent="0.25">
      <c r="C698" s="53" t="s">
        <v>11547</v>
      </c>
      <c r="D698" s="53" t="s">
        <v>11548</v>
      </c>
      <c r="E698" s="54">
        <v>45811</v>
      </c>
      <c r="F698" s="54">
        <v>45811</v>
      </c>
      <c r="G698" s="55" t="s">
        <v>1587</v>
      </c>
      <c r="H698" s="54">
        <v>45811</v>
      </c>
      <c r="I698" s="56" t="s">
        <v>15943</v>
      </c>
      <c r="K698" s="55" t="s">
        <v>11549</v>
      </c>
      <c r="L698" s="55" t="s">
        <v>11367</v>
      </c>
      <c r="M698" s="54">
        <v>45811</v>
      </c>
      <c r="N698" s="55" t="s">
        <v>11209</v>
      </c>
      <c r="O698" s="56" t="str">
        <f>VLOOKUP(N698,Sheet1!$B:$C,2,0)</f>
        <v>CHI NHÁNH BÀ RỊA - VŨNG TÀU - CÔNG TY CỔ PHẦN DỊCH VỤ THƯƠNG MẠI TỔNG HỢP WINCOMMERCE</v>
      </c>
      <c r="Q698" s="56" t="str">
        <f>VLOOKUP(N698,Sheet1!$B:$D,3,0)</f>
        <v>0104918404-047</v>
      </c>
      <c r="U698" s="55" t="s">
        <v>11962</v>
      </c>
      <c r="X698" s="55" t="s">
        <v>10883</v>
      </c>
      <c r="Y698" s="56" t="str">
        <f>VLOOKUP(X698,Sheet2!$B:$C,2,0)</f>
        <v>Chân giò heo muối 300g</v>
      </c>
      <c r="AA698" s="53" t="s">
        <v>11550</v>
      </c>
      <c r="AB698" s="53" t="s">
        <v>11551</v>
      </c>
      <c r="AD698" s="24">
        <v>6</v>
      </c>
      <c r="AF698" s="24">
        <v>60213</v>
      </c>
      <c r="AG698" s="74">
        <f t="shared" si="10"/>
        <v>361278</v>
      </c>
      <c r="AK698" s="59">
        <v>8</v>
      </c>
      <c r="AN698" s="61" t="s">
        <v>11552</v>
      </c>
      <c r="AP698" s="62" t="s">
        <v>11553</v>
      </c>
      <c r="AQ698" s="62" t="s">
        <v>11554</v>
      </c>
      <c r="AR698" s="62" t="s">
        <v>11555</v>
      </c>
    </row>
    <row r="699" spans="3:44" x14ac:dyDescent="0.25">
      <c r="C699" s="53" t="s">
        <v>11547</v>
      </c>
      <c r="D699" s="53" t="s">
        <v>11548</v>
      </c>
      <c r="E699" s="54">
        <v>45811</v>
      </c>
      <c r="F699" s="54">
        <v>45811</v>
      </c>
      <c r="G699" s="55" t="s">
        <v>1587</v>
      </c>
      <c r="H699" s="54">
        <v>45811</v>
      </c>
      <c r="I699" s="56" t="s">
        <v>15943</v>
      </c>
      <c r="K699" s="55" t="s">
        <v>11549</v>
      </c>
      <c r="L699" s="55" t="s">
        <v>11367</v>
      </c>
      <c r="M699" s="54">
        <v>45811</v>
      </c>
      <c r="N699" s="55" t="s">
        <v>11209</v>
      </c>
      <c r="O699" s="56" t="str">
        <f>VLOOKUP(N699,Sheet1!$B:$C,2,0)</f>
        <v>CHI NHÁNH BÀ RỊA - VŨNG TÀU - CÔNG TY CỔ PHẦN DỊCH VỤ THƯƠNG MẠI TỔNG HỢP WINCOMMERCE</v>
      </c>
      <c r="Q699" s="56" t="str">
        <f>VLOOKUP(N699,Sheet1!$B:$D,3,0)</f>
        <v>0104918404-047</v>
      </c>
      <c r="U699" s="55" t="s">
        <v>11962</v>
      </c>
      <c r="X699" s="55" t="s">
        <v>10881</v>
      </c>
      <c r="Y699" s="56" t="str">
        <f>VLOOKUP(X699,Sheet2!$B:$C,2,0)</f>
        <v>Chả cốm 300g</v>
      </c>
      <c r="AA699" s="53" t="s">
        <v>11550</v>
      </c>
      <c r="AB699" s="53" t="s">
        <v>11551</v>
      </c>
      <c r="AD699" s="24">
        <v>4</v>
      </c>
      <c r="AF699" s="24">
        <v>74250</v>
      </c>
      <c r="AG699" s="74">
        <f t="shared" si="10"/>
        <v>297000</v>
      </c>
      <c r="AK699" s="59">
        <v>8</v>
      </c>
      <c r="AN699" s="61" t="s">
        <v>11552</v>
      </c>
      <c r="AP699" s="62" t="s">
        <v>11553</v>
      </c>
      <c r="AQ699" s="62" t="s">
        <v>11554</v>
      </c>
      <c r="AR699" s="62" t="s">
        <v>11555</v>
      </c>
    </row>
    <row r="700" spans="3:44" x14ac:dyDescent="0.25">
      <c r="C700" s="53" t="s">
        <v>11547</v>
      </c>
      <c r="D700" s="53" t="s">
        <v>11548</v>
      </c>
      <c r="E700" s="54">
        <v>45811</v>
      </c>
      <c r="F700" s="54">
        <v>45811</v>
      </c>
      <c r="G700" s="55" t="s">
        <v>1159</v>
      </c>
      <c r="H700" s="54">
        <v>45811</v>
      </c>
      <c r="I700" s="56" t="s">
        <v>15944</v>
      </c>
      <c r="K700" s="55" t="s">
        <v>11549</v>
      </c>
      <c r="L700" s="55" t="s">
        <v>13698</v>
      </c>
      <c r="M700" s="54">
        <v>45811</v>
      </c>
      <c r="N700" s="55" t="s">
        <v>11144</v>
      </c>
      <c r="O700" s="56" t="str">
        <f>VLOOKUP(N700,Sheet1!$B:$C,2,0)</f>
        <v>CHI NHÁNH VĨNH PHÚC - CÔNG TY CỔ PHẦN DỊCH VỤ THƯƠNG MẠI TỔNG HỢP WINCOMMERCE</v>
      </c>
      <c r="Q700" s="56" t="str">
        <f>VLOOKUP(N700,Sheet1!$B:$D,3,0)</f>
        <v>0104918404-029</v>
      </c>
      <c r="U700" s="55" t="s">
        <v>13061</v>
      </c>
      <c r="X700" s="55" t="s">
        <v>10897</v>
      </c>
      <c r="Y700" s="56" t="str">
        <f>VLOOKUP(X700,Sheet2!$B:$C,2,0)</f>
        <v>Chả nướng 300g</v>
      </c>
      <c r="AA700" s="53" t="s">
        <v>11550</v>
      </c>
      <c r="AB700" s="53" t="s">
        <v>11551</v>
      </c>
      <c r="AD700" s="24">
        <v>1</v>
      </c>
      <c r="AF700" s="24">
        <v>56760</v>
      </c>
      <c r="AG700" s="74">
        <f t="shared" si="10"/>
        <v>56760</v>
      </c>
      <c r="AK700" s="59">
        <v>8</v>
      </c>
      <c r="AN700" s="61" t="s">
        <v>11552</v>
      </c>
      <c r="AP700" s="62" t="s">
        <v>11553</v>
      </c>
      <c r="AQ700" s="62" t="s">
        <v>11554</v>
      </c>
      <c r="AR700" s="62" t="s">
        <v>11555</v>
      </c>
    </row>
    <row r="701" spans="3:44" x14ac:dyDescent="0.25">
      <c r="C701" s="53" t="s">
        <v>11547</v>
      </c>
      <c r="D701" s="53" t="s">
        <v>11548</v>
      </c>
      <c r="E701" s="54">
        <v>45811</v>
      </c>
      <c r="F701" s="54">
        <v>45811</v>
      </c>
      <c r="G701" s="55" t="s">
        <v>1423</v>
      </c>
      <c r="H701" s="54">
        <v>45811</v>
      </c>
      <c r="I701" s="56" t="s">
        <v>15945</v>
      </c>
      <c r="K701" s="55" t="s">
        <v>11549</v>
      </c>
      <c r="L701" s="55" t="s">
        <v>13699</v>
      </c>
      <c r="M701" s="54">
        <v>45811</v>
      </c>
      <c r="N701" s="55" t="s">
        <v>11034</v>
      </c>
      <c r="O701" s="56" t="str">
        <f>VLOOKUP(N701,Sheet1!$B:$C,2,0)</f>
        <v>CHI NHÁNH HÀ NỘI - CÔNG TY CỔ PHẦN DỊCH VỤ THƯƠNG MẠI TỔNG HỢP WINCOMMERCE</v>
      </c>
      <c r="Q701" s="56" t="str">
        <f>VLOOKUP(N701,Sheet1!$B:$D,3,0)</f>
        <v>0104918404-002</v>
      </c>
      <c r="U701" s="55" t="s">
        <v>13353</v>
      </c>
      <c r="X701" s="55" t="s">
        <v>10934</v>
      </c>
      <c r="Y701" s="56" t="str">
        <f>VLOOKUP(X701,Sheet2!$B:$C,2,0)</f>
        <v>Gà muối 500g</v>
      </c>
      <c r="AA701" s="53" t="s">
        <v>11550</v>
      </c>
      <c r="AB701" s="53" t="s">
        <v>11551</v>
      </c>
      <c r="AD701" s="24">
        <v>3</v>
      </c>
      <c r="AF701" s="24">
        <v>111058</v>
      </c>
      <c r="AG701" s="74">
        <f t="shared" si="10"/>
        <v>333174</v>
      </c>
      <c r="AK701" s="59">
        <v>8</v>
      </c>
      <c r="AN701" s="61" t="s">
        <v>11552</v>
      </c>
      <c r="AP701" s="62" t="s">
        <v>11553</v>
      </c>
      <c r="AQ701" s="62" t="s">
        <v>11554</v>
      </c>
      <c r="AR701" s="62" t="s">
        <v>11555</v>
      </c>
    </row>
    <row r="702" spans="3:44" x14ac:dyDescent="0.25">
      <c r="C702" s="53" t="s">
        <v>11547</v>
      </c>
      <c r="D702" s="53" t="s">
        <v>11548</v>
      </c>
      <c r="E702" s="54">
        <v>45811</v>
      </c>
      <c r="F702" s="54">
        <v>45811</v>
      </c>
      <c r="G702" s="55" t="s">
        <v>1423</v>
      </c>
      <c r="H702" s="54">
        <v>45811</v>
      </c>
      <c r="I702" s="56" t="s">
        <v>15945</v>
      </c>
      <c r="K702" s="55" t="s">
        <v>11549</v>
      </c>
      <c r="L702" s="55" t="s">
        <v>13699</v>
      </c>
      <c r="M702" s="54">
        <v>45811</v>
      </c>
      <c r="N702" s="55" t="s">
        <v>11034</v>
      </c>
      <c r="O702" s="56" t="str">
        <f>VLOOKUP(N702,Sheet1!$B:$C,2,0)</f>
        <v>CHI NHÁNH HÀ NỘI - CÔNG TY CỔ PHẦN DỊCH VỤ THƯƠNG MẠI TỔNG HỢP WINCOMMERCE</v>
      </c>
      <c r="Q702" s="56" t="str">
        <f>VLOOKUP(N702,Sheet1!$B:$D,3,0)</f>
        <v>0104918404-002</v>
      </c>
      <c r="U702" s="55" t="s">
        <v>13353</v>
      </c>
      <c r="X702" s="55" t="s">
        <v>11010</v>
      </c>
      <c r="Y702" s="56" t="str">
        <f>VLOOKUP(X702,Sheet2!$B:$C,2,0)</f>
        <v>Tai heo muối 200g</v>
      </c>
      <c r="AA702" s="53" t="s">
        <v>11550</v>
      </c>
      <c r="AB702" s="53" t="s">
        <v>11551</v>
      </c>
      <c r="AD702" s="24">
        <v>2</v>
      </c>
      <c r="AF702" s="24">
        <v>55595</v>
      </c>
      <c r="AG702" s="74">
        <f t="shared" si="10"/>
        <v>111190</v>
      </c>
      <c r="AK702" s="59">
        <v>8</v>
      </c>
      <c r="AN702" s="61" t="s">
        <v>11552</v>
      </c>
      <c r="AP702" s="62" t="s">
        <v>11553</v>
      </c>
      <c r="AQ702" s="62" t="s">
        <v>11554</v>
      </c>
      <c r="AR702" s="62" t="s">
        <v>11555</v>
      </c>
    </row>
    <row r="703" spans="3:44" x14ac:dyDescent="0.25">
      <c r="C703" s="53" t="s">
        <v>11547</v>
      </c>
      <c r="D703" s="53" t="s">
        <v>11548</v>
      </c>
      <c r="E703" s="54">
        <v>45811</v>
      </c>
      <c r="F703" s="54">
        <v>45811</v>
      </c>
      <c r="G703" s="55" t="s">
        <v>1423</v>
      </c>
      <c r="H703" s="54">
        <v>45811</v>
      </c>
      <c r="I703" s="56" t="s">
        <v>15945</v>
      </c>
      <c r="K703" s="55" t="s">
        <v>11549</v>
      </c>
      <c r="L703" s="55" t="s">
        <v>13699</v>
      </c>
      <c r="M703" s="54">
        <v>45811</v>
      </c>
      <c r="N703" s="55" t="s">
        <v>11034</v>
      </c>
      <c r="O703" s="56" t="str">
        <f>VLOOKUP(N703,Sheet1!$B:$C,2,0)</f>
        <v>CHI NHÁNH HÀ NỘI - CÔNG TY CỔ PHẦN DỊCH VỤ THƯƠNG MẠI TỔNG HỢP WINCOMMERCE</v>
      </c>
      <c r="Q703" s="56" t="str">
        <f>VLOOKUP(N703,Sheet1!$B:$D,3,0)</f>
        <v>0104918404-002</v>
      </c>
      <c r="U703" s="55" t="s">
        <v>13353</v>
      </c>
      <c r="X703" s="55" t="s">
        <v>10938</v>
      </c>
      <c r="Y703" s="56" t="str">
        <f>VLOOKUP(X703,Sheet2!$B:$C,2,0)</f>
        <v>Giò Tai Lưỡi Xào 250g</v>
      </c>
      <c r="AA703" s="53" t="s">
        <v>11550</v>
      </c>
      <c r="AB703" s="53" t="s">
        <v>11551</v>
      </c>
      <c r="AD703" s="24">
        <v>4</v>
      </c>
      <c r="AF703" s="24">
        <v>50182</v>
      </c>
      <c r="AG703" s="74">
        <f t="shared" si="10"/>
        <v>200728</v>
      </c>
      <c r="AK703" s="59">
        <v>8</v>
      </c>
      <c r="AN703" s="61" t="s">
        <v>11552</v>
      </c>
      <c r="AP703" s="62" t="s">
        <v>11553</v>
      </c>
      <c r="AQ703" s="62" t="s">
        <v>11554</v>
      </c>
      <c r="AR703" s="62" t="s">
        <v>11555</v>
      </c>
    </row>
    <row r="704" spans="3:44" x14ac:dyDescent="0.25">
      <c r="C704" s="53" t="s">
        <v>11547</v>
      </c>
      <c r="D704" s="53" t="s">
        <v>11548</v>
      </c>
      <c r="E704" s="54">
        <v>45811</v>
      </c>
      <c r="F704" s="54">
        <v>45811</v>
      </c>
      <c r="G704" s="55" t="s">
        <v>1423</v>
      </c>
      <c r="H704" s="54">
        <v>45811</v>
      </c>
      <c r="I704" s="56" t="s">
        <v>15945</v>
      </c>
      <c r="K704" s="55" t="s">
        <v>11549</v>
      </c>
      <c r="L704" s="55" t="s">
        <v>13699</v>
      </c>
      <c r="M704" s="54">
        <v>45811</v>
      </c>
      <c r="N704" s="55" t="s">
        <v>11034</v>
      </c>
      <c r="O704" s="56" t="str">
        <f>VLOOKUP(N704,Sheet1!$B:$C,2,0)</f>
        <v>CHI NHÁNH HÀ NỘI - CÔNG TY CỔ PHẦN DỊCH VỤ THƯƠNG MẠI TỔNG HỢP WINCOMMERCE</v>
      </c>
      <c r="Q704" s="56" t="str">
        <f>VLOOKUP(N704,Sheet1!$B:$D,3,0)</f>
        <v>0104918404-002</v>
      </c>
      <c r="U704" s="55" t="s">
        <v>13353</v>
      </c>
      <c r="X704" s="55" t="s">
        <v>10983</v>
      </c>
      <c r="Y704" s="56" t="str">
        <f>VLOOKUP(X704,Sheet2!$B:$C,2,0)</f>
        <v>Mọc Nấm Hương 250g</v>
      </c>
      <c r="AA704" s="53" t="s">
        <v>11550</v>
      </c>
      <c r="AB704" s="53" t="s">
        <v>11551</v>
      </c>
      <c r="AD704" s="24">
        <v>3</v>
      </c>
      <c r="AF704" s="24">
        <v>46000</v>
      </c>
      <c r="AG704" s="74">
        <f t="shared" si="10"/>
        <v>138000</v>
      </c>
      <c r="AK704" s="59">
        <v>8</v>
      </c>
      <c r="AN704" s="61" t="s">
        <v>11552</v>
      </c>
      <c r="AP704" s="62" t="s">
        <v>11553</v>
      </c>
      <c r="AQ704" s="62" t="s">
        <v>11554</v>
      </c>
      <c r="AR704" s="62" t="s">
        <v>11555</v>
      </c>
    </row>
    <row r="705" spans="3:44" x14ac:dyDescent="0.25">
      <c r="C705" s="53" t="s">
        <v>11547</v>
      </c>
      <c r="D705" s="53" t="s">
        <v>11548</v>
      </c>
      <c r="E705" s="54">
        <v>45811</v>
      </c>
      <c r="F705" s="54">
        <v>45811</v>
      </c>
      <c r="G705" s="55" t="s">
        <v>1565</v>
      </c>
      <c r="H705" s="54">
        <v>45811</v>
      </c>
      <c r="I705" s="56" t="s">
        <v>15946</v>
      </c>
      <c r="K705" s="55" t="s">
        <v>11549</v>
      </c>
      <c r="L705" s="55" t="s">
        <v>13700</v>
      </c>
      <c r="M705" s="54">
        <v>45811</v>
      </c>
      <c r="N705" s="55" t="s">
        <v>11084</v>
      </c>
      <c r="O705" s="56" t="str">
        <f>VLOOKUP(N705,Sheet1!$B:$C,2,0)</f>
        <v>CHI NHÁNH CẦN THƠ - CÔNG TY CỔ PHẦN DỊCH VỤ THƯƠNG MẠI TỔNG HỢP WINCOMMERCE</v>
      </c>
      <c r="Q705" s="56" t="str">
        <f>VLOOKUP(N705,Sheet1!$B:$D,3,0)</f>
        <v>0104918404-016</v>
      </c>
      <c r="U705" s="55" t="s">
        <v>11991</v>
      </c>
      <c r="X705" s="55" t="s">
        <v>10938</v>
      </c>
      <c r="Y705" s="56" t="str">
        <f>VLOOKUP(X705,Sheet2!$B:$C,2,0)</f>
        <v>Giò Tai Lưỡi Xào 250g</v>
      </c>
      <c r="AA705" s="53" t="s">
        <v>11550</v>
      </c>
      <c r="AB705" s="53" t="s">
        <v>11551</v>
      </c>
      <c r="AD705" s="24">
        <v>7</v>
      </c>
      <c r="AF705" s="24">
        <v>50182</v>
      </c>
      <c r="AG705" s="74">
        <f t="shared" si="10"/>
        <v>351274</v>
      </c>
      <c r="AK705" s="59">
        <v>8</v>
      </c>
      <c r="AN705" s="61" t="s">
        <v>11552</v>
      </c>
      <c r="AP705" s="62" t="s">
        <v>11553</v>
      </c>
      <c r="AQ705" s="62" t="s">
        <v>11554</v>
      </c>
      <c r="AR705" s="62" t="s">
        <v>11555</v>
      </c>
    </row>
    <row r="706" spans="3:44" x14ac:dyDescent="0.25">
      <c r="C706" s="53" t="s">
        <v>11547</v>
      </c>
      <c r="D706" s="53" t="s">
        <v>11548</v>
      </c>
      <c r="E706" s="54">
        <v>45811</v>
      </c>
      <c r="F706" s="54">
        <v>45811</v>
      </c>
      <c r="G706" s="55" t="s">
        <v>1627</v>
      </c>
      <c r="H706" s="54">
        <v>45811</v>
      </c>
      <c r="I706" s="56" t="s">
        <v>15947</v>
      </c>
      <c r="K706" s="55" t="s">
        <v>11549</v>
      </c>
      <c r="L706" s="55" t="s">
        <v>13701</v>
      </c>
      <c r="M706" s="54">
        <v>45811</v>
      </c>
      <c r="N706" s="55" t="s">
        <v>11034</v>
      </c>
      <c r="O706" s="56" t="str">
        <f>VLOOKUP(N706,Sheet1!$B:$C,2,0)</f>
        <v>CHI NHÁNH HÀ NỘI - CÔNG TY CỔ PHẦN DỊCH VỤ THƯƠNG MẠI TỔNG HỢP WINCOMMERCE</v>
      </c>
      <c r="Q706" s="56" t="str">
        <f>VLOOKUP(N706,Sheet1!$B:$D,3,0)</f>
        <v>0104918404-002</v>
      </c>
      <c r="U706" s="55" t="s">
        <v>13012</v>
      </c>
      <c r="X706" s="55" t="s">
        <v>10938</v>
      </c>
      <c r="Y706" s="56" t="str">
        <f>VLOOKUP(X706,Sheet2!$B:$C,2,0)</f>
        <v>Giò Tai Lưỡi Xào 250g</v>
      </c>
      <c r="AA706" s="53" t="s">
        <v>11550</v>
      </c>
      <c r="AB706" s="53" t="s">
        <v>11551</v>
      </c>
      <c r="AD706" s="24">
        <v>1</v>
      </c>
      <c r="AF706" s="24">
        <v>50182</v>
      </c>
      <c r="AG706" s="74">
        <f t="shared" si="10"/>
        <v>50182</v>
      </c>
      <c r="AK706" s="59">
        <v>8</v>
      </c>
      <c r="AN706" s="61" t="s">
        <v>11552</v>
      </c>
      <c r="AP706" s="62" t="s">
        <v>11553</v>
      </c>
      <c r="AQ706" s="62" t="s">
        <v>11554</v>
      </c>
      <c r="AR706" s="62" t="s">
        <v>11555</v>
      </c>
    </row>
    <row r="707" spans="3:44" x14ac:dyDescent="0.25">
      <c r="C707" s="53" t="s">
        <v>11547</v>
      </c>
      <c r="D707" s="53" t="s">
        <v>11548</v>
      </c>
      <c r="E707" s="54">
        <v>45811</v>
      </c>
      <c r="F707" s="54">
        <v>45811</v>
      </c>
      <c r="G707" s="55" t="s">
        <v>1627</v>
      </c>
      <c r="H707" s="54">
        <v>45811</v>
      </c>
      <c r="I707" s="56" t="s">
        <v>15947</v>
      </c>
      <c r="K707" s="55" t="s">
        <v>11549</v>
      </c>
      <c r="L707" s="55" t="s">
        <v>13701</v>
      </c>
      <c r="M707" s="54">
        <v>45811</v>
      </c>
      <c r="N707" s="55" t="s">
        <v>11034</v>
      </c>
      <c r="O707" s="56" t="str">
        <f>VLOOKUP(N707,Sheet1!$B:$C,2,0)</f>
        <v>CHI NHÁNH HÀ NỘI - CÔNG TY CỔ PHẦN DỊCH VỤ THƯƠNG MẠI TỔNG HỢP WINCOMMERCE</v>
      </c>
      <c r="Q707" s="56" t="str">
        <f>VLOOKUP(N707,Sheet1!$B:$D,3,0)</f>
        <v>0104918404-002</v>
      </c>
      <c r="U707" s="55" t="s">
        <v>13012</v>
      </c>
      <c r="X707" s="55" t="s">
        <v>10934</v>
      </c>
      <c r="Y707" s="56" t="str">
        <f>VLOOKUP(X707,Sheet2!$B:$C,2,0)</f>
        <v>Gà muối 500g</v>
      </c>
      <c r="AA707" s="53" t="s">
        <v>11550</v>
      </c>
      <c r="AB707" s="53" t="s">
        <v>11551</v>
      </c>
      <c r="AD707" s="24">
        <v>2</v>
      </c>
      <c r="AF707" s="24">
        <v>111058</v>
      </c>
      <c r="AG707" s="74">
        <f t="shared" ref="AG707:AG770" si="11">AD707*AF707</f>
        <v>222116</v>
      </c>
      <c r="AK707" s="59">
        <v>8</v>
      </c>
      <c r="AN707" s="61" t="s">
        <v>11552</v>
      </c>
      <c r="AP707" s="62" t="s">
        <v>11553</v>
      </c>
      <c r="AQ707" s="62" t="s">
        <v>11554</v>
      </c>
      <c r="AR707" s="62" t="s">
        <v>11555</v>
      </c>
    </row>
    <row r="708" spans="3:44" x14ac:dyDescent="0.25">
      <c r="C708" s="53" t="s">
        <v>11547</v>
      </c>
      <c r="D708" s="53" t="s">
        <v>11548</v>
      </c>
      <c r="E708" s="54">
        <v>45811</v>
      </c>
      <c r="F708" s="54">
        <v>45811</v>
      </c>
      <c r="G708" s="55" t="s">
        <v>1673</v>
      </c>
      <c r="H708" s="54">
        <v>45811</v>
      </c>
      <c r="I708" s="56" t="s">
        <v>15948</v>
      </c>
      <c r="K708" s="55" t="s">
        <v>11549</v>
      </c>
      <c r="L708" s="55" t="s">
        <v>13702</v>
      </c>
      <c r="M708" s="54">
        <v>45811</v>
      </c>
      <c r="N708" s="55" t="s">
        <v>11064</v>
      </c>
      <c r="O708" s="56" t="str">
        <f>VLOOKUP(N708,Sheet1!$B:$C,2,0)</f>
        <v>CHI NHÁNH ĐÀ NẴNG - CÔNG TY CỔ PHẦN DỊCH VỤ THƯƠNG MẠI TỔNG HỢP WINCOMMERCE</v>
      </c>
      <c r="Q708" s="56" t="str">
        <f>VLOOKUP(N708,Sheet1!$B:$D,3,0)</f>
        <v>0104918404-009</v>
      </c>
      <c r="U708" s="55" t="s">
        <v>13148</v>
      </c>
      <c r="X708" s="55" t="s">
        <v>11010</v>
      </c>
      <c r="Y708" s="56" t="str">
        <f>VLOOKUP(X708,Sheet2!$B:$C,2,0)</f>
        <v>Tai heo muối 200g</v>
      </c>
      <c r="AA708" s="53" t="s">
        <v>11550</v>
      </c>
      <c r="AB708" s="53" t="s">
        <v>11551</v>
      </c>
      <c r="AD708" s="24">
        <v>1</v>
      </c>
      <c r="AF708" s="24">
        <v>55595</v>
      </c>
      <c r="AG708" s="74">
        <f t="shared" si="11"/>
        <v>55595</v>
      </c>
      <c r="AK708" s="59">
        <v>8</v>
      </c>
      <c r="AN708" s="61" t="s">
        <v>11552</v>
      </c>
      <c r="AP708" s="62" t="s">
        <v>11553</v>
      </c>
      <c r="AQ708" s="62" t="s">
        <v>11554</v>
      </c>
      <c r="AR708" s="62" t="s">
        <v>11555</v>
      </c>
    </row>
    <row r="709" spans="3:44" x14ac:dyDescent="0.25">
      <c r="C709" s="53" t="s">
        <v>11547</v>
      </c>
      <c r="D709" s="53" t="s">
        <v>11548</v>
      </c>
      <c r="E709" s="54">
        <v>45811</v>
      </c>
      <c r="F709" s="54">
        <v>45811</v>
      </c>
      <c r="G709" s="55" t="s">
        <v>1451</v>
      </c>
      <c r="H709" s="54">
        <v>45811</v>
      </c>
      <c r="I709" s="56" t="s">
        <v>15949</v>
      </c>
      <c r="K709" s="55" t="s">
        <v>11549</v>
      </c>
      <c r="L709" s="55" t="s">
        <v>13703</v>
      </c>
      <c r="M709" s="54">
        <v>45811</v>
      </c>
      <c r="N709" s="55" t="s">
        <v>11154</v>
      </c>
      <c r="O709" s="56" t="str">
        <f>VLOOKUP(N709,Sheet1!$B:$C,2,0)</f>
        <v>CHI NHÁNH BẮC NINH - CÔNG TY CỔ PHẦN DỊCH VỤ THƯƠNG MẠI TỔNG HỢP WINCOMMERCE</v>
      </c>
      <c r="Q709" s="56" t="str">
        <f>VLOOKUP(N709,Sheet1!$B:$D,3,0)</f>
        <v>0104918404-031</v>
      </c>
      <c r="U709" s="55" t="s">
        <v>12167</v>
      </c>
      <c r="X709" s="55" t="s">
        <v>10881</v>
      </c>
      <c r="Y709" s="56" t="str">
        <f>VLOOKUP(X709,Sheet2!$B:$C,2,0)</f>
        <v>Chả cốm 300g</v>
      </c>
      <c r="AA709" s="53" t="s">
        <v>11550</v>
      </c>
      <c r="AB709" s="53" t="s">
        <v>11551</v>
      </c>
      <c r="AD709" s="24">
        <v>2</v>
      </c>
      <c r="AF709" s="24">
        <v>60885</v>
      </c>
      <c r="AG709" s="74">
        <f t="shared" si="11"/>
        <v>121770</v>
      </c>
      <c r="AK709" s="59">
        <v>8</v>
      </c>
      <c r="AN709" s="61" t="s">
        <v>11552</v>
      </c>
      <c r="AP709" s="62" t="s">
        <v>11553</v>
      </c>
      <c r="AQ709" s="62" t="s">
        <v>11554</v>
      </c>
      <c r="AR709" s="62" t="s">
        <v>11555</v>
      </c>
    </row>
    <row r="710" spans="3:44" x14ac:dyDescent="0.25">
      <c r="C710" s="53" t="s">
        <v>11547</v>
      </c>
      <c r="D710" s="53" t="s">
        <v>11548</v>
      </c>
      <c r="E710" s="54">
        <v>45811</v>
      </c>
      <c r="F710" s="54">
        <v>45811</v>
      </c>
      <c r="G710" s="55" t="s">
        <v>1451</v>
      </c>
      <c r="H710" s="54">
        <v>45811</v>
      </c>
      <c r="I710" s="56" t="s">
        <v>15949</v>
      </c>
      <c r="K710" s="55" t="s">
        <v>11549</v>
      </c>
      <c r="L710" s="55" t="s">
        <v>13703</v>
      </c>
      <c r="M710" s="54">
        <v>45811</v>
      </c>
      <c r="N710" s="55" t="s">
        <v>11154</v>
      </c>
      <c r="O710" s="56" t="str">
        <f>VLOOKUP(N710,Sheet1!$B:$C,2,0)</f>
        <v>CHI NHÁNH BẮC NINH - CÔNG TY CỔ PHẦN DỊCH VỤ THƯƠNG MẠI TỔNG HỢP WINCOMMERCE</v>
      </c>
      <c r="Q710" s="56" t="str">
        <f>VLOOKUP(N710,Sheet1!$B:$D,3,0)</f>
        <v>0104918404-031</v>
      </c>
      <c r="U710" s="55" t="s">
        <v>12167</v>
      </c>
      <c r="X710" s="55" t="s">
        <v>10983</v>
      </c>
      <c r="Y710" s="56" t="str">
        <f>VLOOKUP(X710,Sheet2!$B:$C,2,0)</f>
        <v>Mọc Nấm Hương 250g</v>
      </c>
      <c r="AA710" s="53" t="s">
        <v>11550</v>
      </c>
      <c r="AB710" s="53" t="s">
        <v>11551</v>
      </c>
      <c r="AD710" s="24">
        <v>3</v>
      </c>
      <c r="AF710" s="24">
        <v>46000</v>
      </c>
      <c r="AG710" s="74">
        <f t="shared" si="11"/>
        <v>138000</v>
      </c>
      <c r="AK710" s="59">
        <v>8</v>
      </c>
      <c r="AN710" s="61" t="s">
        <v>11552</v>
      </c>
      <c r="AP710" s="62" t="s">
        <v>11553</v>
      </c>
      <c r="AQ710" s="62" t="s">
        <v>11554</v>
      </c>
      <c r="AR710" s="62" t="s">
        <v>11555</v>
      </c>
    </row>
    <row r="711" spans="3:44" x14ac:dyDescent="0.25">
      <c r="C711" s="53" t="s">
        <v>11547</v>
      </c>
      <c r="D711" s="53" t="s">
        <v>11548</v>
      </c>
      <c r="E711" s="54">
        <v>45811</v>
      </c>
      <c r="F711" s="54">
        <v>45811</v>
      </c>
      <c r="G711" s="55" t="s">
        <v>1669</v>
      </c>
      <c r="H711" s="54">
        <v>45811</v>
      </c>
      <c r="I711" s="56" t="s">
        <v>15950</v>
      </c>
      <c r="K711" s="55" t="s">
        <v>11549</v>
      </c>
      <c r="L711" s="55" t="s">
        <v>13704</v>
      </c>
      <c r="M711" s="54">
        <v>45811</v>
      </c>
      <c r="N711" s="55" t="s">
        <v>11034</v>
      </c>
      <c r="O711" s="56" t="str">
        <f>VLOOKUP(N711,Sheet1!$B:$C,2,0)</f>
        <v>CHI NHÁNH HÀ NỘI - CÔNG TY CỔ PHẦN DỊCH VỤ THƯƠNG MẠI TỔNG HỢP WINCOMMERCE</v>
      </c>
      <c r="Q711" s="56" t="str">
        <f>VLOOKUP(N711,Sheet1!$B:$D,3,0)</f>
        <v>0104918404-002</v>
      </c>
      <c r="U711" s="55" t="s">
        <v>12833</v>
      </c>
      <c r="X711" s="55" t="s">
        <v>10983</v>
      </c>
      <c r="Y711" s="56" t="str">
        <f>VLOOKUP(X711,Sheet2!$B:$C,2,0)</f>
        <v>Mọc Nấm Hương 250g</v>
      </c>
      <c r="AA711" s="53" t="s">
        <v>11550</v>
      </c>
      <c r="AB711" s="53" t="s">
        <v>11551</v>
      </c>
      <c r="AD711" s="24">
        <v>3</v>
      </c>
      <c r="AF711" s="24">
        <v>46000</v>
      </c>
      <c r="AG711" s="74">
        <f t="shared" si="11"/>
        <v>138000</v>
      </c>
      <c r="AK711" s="59">
        <v>8</v>
      </c>
      <c r="AN711" s="61" t="s">
        <v>11552</v>
      </c>
      <c r="AP711" s="62" t="s">
        <v>11553</v>
      </c>
      <c r="AQ711" s="62" t="s">
        <v>11554</v>
      </c>
      <c r="AR711" s="62" t="s">
        <v>11555</v>
      </c>
    </row>
    <row r="712" spans="3:44" x14ac:dyDescent="0.25">
      <c r="C712" s="53" t="s">
        <v>11547</v>
      </c>
      <c r="D712" s="53" t="s">
        <v>11548</v>
      </c>
      <c r="E712" s="54">
        <v>45811</v>
      </c>
      <c r="F712" s="54">
        <v>45811</v>
      </c>
      <c r="G712" s="55" t="s">
        <v>1215</v>
      </c>
      <c r="H712" s="54">
        <v>45811</v>
      </c>
      <c r="I712" s="56" t="s">
        <v>15951</v>
      </c>
      <c r="K712" s="55" t="s">
        <v>11549</v>
      </c>
      <c r="L712" s="55" t="s">
        <v>13705</v>
      </c>
      <c r="M712" s="54">
        <v>45811</v>
      </c>
      <c r="N712" s="55" t="s">
        <v>11154</v>
      </c>
      <c r="O712" s="56" t="str">
        <f>VLOOKUP(N712,Sheet1!$B:$C,2,0)</f>
        <v>CHI NHÁNH BẮC NINH - CÔNG TY CỔ PHẦN DỊCH VỤ THƯƠNG MẠI TỔNG HỢP WINCOMMERCE</v>
      </c>
      <c r="Q712" s="56" t="str">
        <f>VLOOKUP(N712,Sheet1!$B:$D,3,0)</f>
        <v>0104918404-031</v>
      </c>
      <c r="U712" s="55" t="s">
        <v>15309</v>
      </c>
      <c r="X712" s="55" t="s">
        <v>10983</v>
      </c>
      <c r="Y712" s="56" t="str">
        <f>VLOOKUP(X712,Sheet2!$B:$C,2,0)</f>
        <v>Mọc Nấm Hương 250g</v>
      </c>
      <c r="AA712" s="53" t="s">
        <v>11550</v>
      </c>
      <c r="AB712" s="53" t="s">
        <v>11551</v>
      </c>
      <c r="AD712" s="24">
        <v>2</v>
      </c>
      <c r="AF712" s="24">
        <v>46000</v>
      </c>
      <c r="AG712" s="74">
        <f t="shared" si="11"/>
        <v>92000</v>
      </c>
      <c r="AK712" s="59">
        <v>8</v>
      </c>
      <c r="AN712" s="61" t="s">
        <v>11552</v>
      </c>
      <c r="AP712" s="62" t="s">
        <v>11553</v>
      </c>
      <c r="AQ712" s="62" t="s">
        <v>11554</v>
      </c>
      <c r="AR712" s="62" t="s">
        <v>11555</v>
      </c>
    </row>
    <row r="713" spans="3:44" x14ac:dyDescent="0.25">
      <c r="C713" s="53" t="s">
        <v>11547</v>
      </c>
      <c r="D713" s="53" t="s">
        <v>11548</v>
      </c>
      <c r="E713" s="54">
        <v>45811</v>
      </c>
      <c r="F713" s="54">
        <v>45811</v>
      </c>
      <c r="G713" s="55" t="s">
        <v>1455</v>
      </c>
      <c r="H713" s="54">
        <v>45811</v>
      </c>
      <c r="I713" s="56" t="s">
        <v>15952</v>
      </c>
      <c r="K713" s="55" t="s">
        <v>11549</v>
      </c>
      <c r="L713" s="55" t="s">
        <v>13706</v>
      </c>
      <c r="M713" s="54">
        <v>45811</v>
      </c>
      <c r="N713" s="55" t="s">
        <v>11034</v>
      </c>
      <c r="O713" s="56" t="str">
        <f>VLOOKUP(N713,Sheet1!$B:$C,2,0)</f>
        <v>CHI NHÁNH HÀ NỘI - CÔNG TY CỔ PHẦN DỊCH VỤ THƯƠNG MẠI TỔNG HỢP WINCOMMERCE</v>
      </c>
      <c r="Q713" s="56" t="str">
        <f>VLOOKUP(N713,Sheet1!$B:$D,3,0)</f>
        <v>0104918404-002</v>
      </c>
      <c r="U713" s="55" t="s">
        <v>15310</v>
      </c>
      <c r="X713" s="55" t="s">
        <v>11010</v>
      </c>
      <c r="Y713" s="56" t="str">
        <f>VLOOKUP(X713,Sheet2!$B:$C,2,0)</f>
        <v>Tai heo muối 200g</v>
      </c>
      <c r="AA713" s="53" t="s">
        <v>11550</v>
      </c>
      <c r="AB713" s="53" t="s">
        <v>11551</v>
      </c>
      <c r="AD713" s="24">
        <v>3</v>
      </c>
      <c r="AF713" s="24">
        <v>55595</v>
      </c>
      <c r="AG713" s="74">
        <f t="shared" si="11"/>
        <v>166785</v>
      </c>
      <c r="AK713" s="59">
        <v>8</v>
      </c>
      <c r="AN713" s="61" t="s">
        <v>11552</v>
      </c>
      <c r="AP713" s="62" t="s">
        <v>11553</v>
      </c>
      <c r="AQ713" s="62" t="s">
        <v>11554</v>
      </c>
      <c r="AR713" s="62" t="s">
        <v>11555</v>
      </c>
    </row>
    <row r="714" spans="3:44" x14ac:dyDescent="0.25">
      <c r="C714" s="53" t="s">
        <v>11547</v>
      </c>
      <c r="D714" s="53" t="s">
        <v>11548</v>
      </c>
      <c r="E714" s="54">
        <v>45811</v>
      </c>
      <c r="F714" s="54">
        <v>45811</v>
      </c>
      <c r="G714" s="55" t="s">
        <v>1455</v>
      </c>
      <c r="H714" s="54">
        <v>45811</v>
      </c>
      <c r="I714" s="56" t="s">
        <v>15952</v>
      </c>
      <c r="K714" s="55" t="s">
        <v>11549</v>
      </c>
      <c r="L714" s="55" t="s">
        <v>13706</v>
      </c>
      <c r="M714" s="54">
        <v>45811</v>
      </c>
      <c r="N714" s="55" t="s">
        <v>11034</v>
      </c>
      <c r="O714" s="56" t="str">
        <f>VLOOKUP(N714,Sheet1!$B:$C,2,0)</f>
        <v>CHI NHÁNH HÀ NỘI - CÔNG TY CỔ PHẦN DỊCH VỤ THƯƠNG MẠI TỔNG HỢP WINCOMMERCE</v>
      </c>
      <c r="Q714" s="56" t="str">
        <f>VLOOKUP(N714,Sheet1!$B:$D,3,0)</f>
        <v>0104918404-002</v>
      </c>
      <c r="U714" s="55" t="s">
        <v>15310</v>
      </c>
      <c r="X714" s="55" t="s">
        <v>10934</v>
      </c>
      <c r="Y714" s="56" t="str">
        <f>VLOOKUP(X714,Sheet2!$B:$C,2,0)</f>
        <v>Gà muối 500g</v>
      </c>
      <c r="AA714" s="53" t="s">
        <v>11550</v>
      </c>
      <c r="AB714" s="53" t="s">
        <v>11551</v>
      </c>
      <c r="AD714" s="24">
        <v>4</v>
      </c>
      <c r="AF714" s="24">
        <v>111058</v>
      </c>
      <c r="AG714" s="74">
        <f t="shared" si="11"/>
        <v>444232</v>
      </c>
      <c r="AK714" s="59">
        <v>8</v>
      </c>
      <c r="AN714" s="61" t="s">
        <v>11552</v>
      </c>
      <c r="AP714" s="62" t="s">
        <v>11553</v>
      </c>
      <c r="AQ714" s="62" t="s">
        <v>11554</v>
      </c>
      <c r="AR714" s="62" t="s">
        <v>11555</v>
      </c>
    </row>
    <row r="715" spans="3:44" x14ac:dyDescent="0.25">
      <c r="C715" s="53" t="s">
        <v>11547</v>
      </c>
      <c r="D715" s="53" t="s">
        <v>11548</v>
      </c>
      <c r="E715" s="54">
        <v>45811</v>
      </c>
      <c r="F715" s="54">
        <v>45811</v>
      </c>
      <c r="G715" s="55" t="s">
        <v>1357</v>
      </c>
      <c r="H715" s="54">
        <v>45811</v>
      </c>
      <c r="I715" s="56" t="s">
        <v>15953</v>
      </c>
      <c r="K715" s="55" t="s">
        <v>11549</v>
      </c>
      <c r="L715" s="55" t="s">
        <v>13707</v>
      </c>
      <c r="M715" s="54">
        <v>45811</v>
      </c>
      <c r="N715" s="55" t="s">
        <v>11049</v>
      </c>
      <c r="O715" s="56" t="str">
        <f>VLOOKUP(N715,Sheet1!$B:$C,2,0)</f>
        <v>CHI NHÁNH HẢI DƯƠNG - CÔNG TY CỔ PHẦN DỊCH VỤ THƯƠNG MẠI TỔNG HỢP WINCOMMERCE</v>
      </c>
      <c r="Q715" s="56" t="str">
        <f>VLOOKUP(N715,Sheet1!$B:$D,3,0)</f>
        <v>0104918404-006</v>
      </c>
      <c r="U715" s="55" t="s">
        <v>13211</v>
      </c>
      <c r="X715" s="55" t="s">
        <v>10881</v>
      </c>
      <c r="Y715" s="56" t="str">
        <f>VLOOKUP(X715,Sheet2!$B:$C,2,0)</f>
        <v>Chả cốm 300g</v>
      </c>
      <c r="AA715" s="53" t="s">
        <v>11550</v>
      </c>
      <c r="AB715" s="53" t="s">
        <v>11551</v>
      </c>
      <c r="AD715" s="24">
        <v>3</v>
      </c>
      <c r="AF715" s="24">
        <v>60885</v>
      </c>
      <c r="AG715" s="74">
        <f t="shared" si="11"/>
        <v>182655</v>
      </c>
      <c r="AK715" s="59">
        <v>8</v>
      </c>
      <c r="AN715" s="61" t="s">
        <v>11552</v>
      </c>
      <c r="AP715" s="62" t="s">
        <v>11553</v>
      </c>
      <c r="AQ715" s="62" t="s">
        <v>11554</v>
      </c>
      <c r="AR715" s="62" t="s">
        <v>11555</v>
      </c>
    </row>
    <row r="716" spans="3:44" x14ac:dyDescent="0.25">
      <c r="C716" s="53" t="s">
        <v>11547</v>
      </c>
      <c r="D716" s="53" t="s">
        <v>11548</v>
      </c>
      <c r="E716" s="54">
        <v>45811</v>
      </c>
      <c r="F716" s="54">
        <v>45811</v>
      </c>
      <c r="G716" s="55" t="s">
        <v>1357</v>
      </c>
      <c r="H716" s="54">
        <v>45811</v>
      </c>
      <c r="I716" s="56" t="s">
        <v>15953</v>
      </c>
      <c r="K716" s="55" t="s">
        <v>11549</v>
      </c>
      <c r="L716" s="55" t="s">
        <v>13707</v>
      </c>
      <c r="M716" s="54">
        <v>45811</v>
      </c>
      <c r="N716" s="55" t="s">
        <v>11049</v>
      </c>
      <c r="O716" s="56" t="str">
        <f>VLOOKUP(N716,Sheet1!$B:$C,2,0)</f>
        <v>CHI NHÁNH HẢI DƯƠNG - CÔNG TY CỔ PHẦN DỊCH VỤ THƯƠNG MẠI TỔNG HỢP WINCOMMERCE</v>
      </c>
      <c r="Q716" s="56" t="str">
        <f>VLOOKUP(N716,Sheet1!$B:$D,3,0)</f>
        <v>0104918404-006</v>
      </c>
      <c r="U716" s="55" t="s">
        <v>13211</v>
      </c>
      <c r="X716" s="55" t="s">
        <v>10983</v>
      </c>
      <c r="Y716" s="56" t="str">
        <f>VLOOKUP(X716,Sheet2!$B:$C,2,0)</f>
        <v>Mọc Nấm Hương 250g</v>
      </c>
      <c r="AA716" s="53" t="s">
        <v>11550</v>
      </c>
      <c r="AB716" s="53" t="s">
        <v>11551</v>
      </c>
      <c r="AD716" s="24">
        <v>2</v>
      </c>
      <c r="AF716" s="24">
        <v>46000</v>
      </c>
      <c r="AG716" s="74">
        <f t="shared" si="11"/>
        <v>92000</v>
      </c>
      <c r="AK716" s="59">
        <v>8</v>
      </c>
      <c r="AN716" s="61" t="s">
        <v>11552</v>
      </c>
      <c r="AP716" s="62" t="s">
        <v>11553</v>
      </c>
      <c r="AQ716" s="62" t="s">
        <v>11554</v>
      </c>
      <c r="AR716" s="62" t="s">
        <v>11555</v>
      </c>
    </row>
    <row r="717" spans="3:44" x14ac:dyDescent="0.25">
      <c r="C717" s="53" t="s">
        <v>11547</v>
      </c>
      <c r="D717" s="53" t="s">
        <v>11548</v>
      </c>
      <c r="E717" s="54">
        <v>45811</v>
      </c>
      <c r="F717" s="54">
        <v>45811</v>
      </c>
      <c r="G717" s="55" t="s">
        <v>1569</v>
      </c>
      <c r="H717" s="54">
        <v>45811</v>
      </c>
      <c r="I717" s="56" t="s">
        <v>15954</v>
      </c>
      <c r="K717" s="55" t="s">
        <v>11549</v>
      </c>
      <c r="L717" s="55" t="s">
        <v>13708</v>
      </c>
      <c r="M717" s="54">
        <v>45811</v>
      </c>
      <c r="N717" s="55" t="s">
        <v>11034</v>
      </c>
      <c r="O717" s="56" t="str">
        <f>VLOOKUP(N717,Sheet1!$B:$C,2,0)</f>
        <v>CHI NHÁNH HÀ NỘI - CÔNG TY CỔ PHẦN DỊCH VỤ THƯƠNG MẠI TỔNG HỢP WINCOMMERCE</v>
      </c>
      <c r="Q717" s="56" t="str">
        <f>VLOOKUP(N717,Sheet1!$B:$D,3,0)</f>
        <v>0104918404-002</v>
      </c>
      <c r="U717" s="55" t="s">
        <v>12219</v>
      </c>
      <c r="X717" s="55" t="s">
        <v>10881</v>
      </c>
      <c r="Y717" s="56" t="str">
        <f>VLOOKUP(X717,Sheet2!$B:$C,2,0)</f>
        <v>Chả cốm 300g</v>
      </c>
      <c r="AA717" s="53" t="s">
        <v>11550</v>
      </c>
      <c r="AB717" s="53" t="s">
        <v>11551</v>
      </c>
      <c r="AD717" s="24">
        <v>1</v>
      </c>
      <c r="AF717" s="24">
        <v>60885</v>
      </c>
      <c r="AG717" s="74">
        <f t="shared" si="11"/>
        <v>60885</v>
      </c>
      <c r="AK717" s="59">
        <v>8</v>
      </c>
      <c r="AN717" s="61" t="s">
        <v>11552</v>
      </c>
      <c r="AP717" s="62" t="s">
        <v>11553</v>
      </c>
      <c r="AQ717" s="62" t="s">
        <v>11554</v>
      </c>
      <c r="AR717" s="62" t="s">
        <v>11555</v>
      </c>
    </row>
    <row r="718" spans="3:44" x14ac:dyDescent="0.25">
      <c r="C718" s="53" t="s">
        <v>11547</v>
      </c>
      <c r="D718" s="53" t="s">
        <v>11548</v>
      </c>
      <c r="E718" s="54">
        <v>45811</v>
      </c>
      <c r="F718" s="54">
        <v>45811</v>
      </c>
      <c r="G718" s="55" t="s">
        <v>1561</v>
      </c>
      <c r="H718" s="54">
        <v>45811</v>
      </c>
      <c r="I718" s="56" t="s">
        <v>15955</v>
      </c>
      <c r="K718" s="55" t="s">
        <v>11549</v>
      </c>
      <c r="L718" s="55" t="s">
        <v>13709</v>
      </c>
      <c r="M718" s="54">
        <v>45811</v>
      </c>
      <c r="N718" s="55" t="s">
        <v>11034</v>
      </c>
      <c r="O718" s="56" t="str">
        <f>VLOOKUP(N718,Sheet1!$B:$C,2,0)</f>
        <v>CHI NHÁNH HÀ NỘI - CÔNG TY CỔ PHẦN DỊCH VỤ THƯƠNG MẠI TỔNG HỢP WINCOMMERCE</v>
      </c>
      <c r="Q718" s="56" t="str">
        <f>VLOOKUP(N718,Sheet1!$B:$D,3,0)</f>
        <v>0104918404-002</v>
      </c>
      <c r="U718" s="55" t="s">
        <v>12981</v>
      </c>
      <c r="X718" s="55" t="s">
        <v>10934</v>
      </c>
      <c r="Y718" s="56" t="str">
        <f>VLOOKUP(X718,Sheet2!$B:$C,2,0)</f>
        <v>Gà muối 500g</v>
      </c>
      <c r="AA718" s="53" t="s">
        <v>11550</v>
      </c>
      <c r="AB718" s="53" t="s">
        <v>11551</v>
      </c>
      <c r="AD718" s="24">
        <v>2</v>
      </c>
      <c r="AF718" s="24">
        <v>111058</v>
      </c>
      <c r="AG718" s="74">
        <f t="shared" si="11"/>
        <v>222116</v>
      </c>
      <c r="AK718" s="59">
        <v>8</v>
      </c>
      <c r="AN718" s="61" t="s">
        <v>11552</v>
      </c>
      <c r="AP718" s="62" t="s">
        <v>11553</v>
      </c>
      <c r="AQ718" s="62" t="s">
        <v>11554</v>
      </c>
      <c r="AR718" s="62" t="s">
        <v>11555</v>
      </c>
    </row>
    <row r="719" spans="3:44" x14ac:dyDescent="0.25">
      <c r="C719" s="53" t="s">
        <v>11547</v>
      </c>
      <c r="D719" s="53" t="s">
        <v>11548</v>
      </c>
      <c r="E719" s="54">
        <v>45811</v>
      </c>
      <c r="F719" s="54">
        <v>45811</v>
      </c>
      <c r="G719" s="55" t="s">
        <v>1173</v>
      </c>
      <c r="H719" s="54">
        <v>45811</v>
      </c>
      <c r="I719" s="56" t="s">
        <v>15956</v>
      </c>
      <c r="K719" s="55" t="s">
        <v>11549</v>
      </c>
      <c r="L719" s="55" t="s">
        <v>13710</v>
      </c>
      <c r="M719" s="54">
        <v>45811</v>
      </c>
      <c r="N719" s="55" t="s">
        <v>11104</v>
      </c>
      <c r="O719" s="56" t="str">
        <f>VLOOKUP(N719,Sheet1!$B:$C,2,0)</f>
        <v>CHI NHÁNH THANH HÓA - CÔNG TY CỔ PHẦN DỊCH VỤ THƯƠNG MẠI TỔNG HỢP WINCOMMERCE</v>
      </c>
      <c r="Q719" s="56" t="str">
        <f>VLOOKUP(N719,Sheet1!$B:$D,3,0)</f>
        <v>0104918404-020</v>
      </c>
      <c r="U719" s="55" t="s">
        <v>12783</v>
      </c>
      <c r="X719" s="55" t="s">
        <v>10881</v>
      </c>
      <c r="Y719" s="56" t="str">
        <f>VLOOKUP(X719,Sheet2!$B:$C,2,0)</f>
        <v>Chả cốm 300g</v>
      </c>
      <c r="AA719" s="53" t="s">
        <v>11550</v>
      </c>
      <c r="AB719" s="53" t="s">
        <v>11551</v>
      </c>
      <c r="AD719" s="24">
        <v>5</v>
      </c>
      <c r="AF719" s="24">
        <v>60885</v>
      </c>
      <c r="AG719" s="74">
        <f t="shared" si="11"/>
        <v>304425</v>
      </c>
      <c r="AK719" s="59">
        <v>8</v>
      </c>
      <c r="AN719" s="61" t="s">
        <v>11552</v>
      </c>
      <c r="AP719" s="62" t="s">
        <v>11553</v>
      </c>
      <c r="AQ719" s="62" t="s">
        <v>11554</v>
      </c>
      <c r="AR719" s="62" t="s">
        <v>11555</v>
      </c>
    </row>
    <row r="720" spans="3:44" x14ac:dyDescent="0.25">
      <c r="C720" s="53" t="s">
        <v>11547</v>
      </c>
      <c r="D720" s="53" t="s">
        <v>11548</v>
      </c>
      <c r="E720" s="54">
        <v>45811</v>
      </c>
      <c r="F720" s="54">
        <v>45811</v>
      </c>
      <c r="G720" s="55" t="s">
        <v>1467</v>
      </c>
      <c r="H720" s="54">
        <v>45811</v>
      </c>
      <c r="I720" s="56" t="s">
        <v>15957</v>
      </c>
      <c r="K720" s="55" t="s">
        <v>11549</v>
      </c>
      <c r="L720" s="55" t="s">
        <v>13711</v>
      </c>
      <c r="M720" s="54">
        <v>45811</v>
      </c>
      <c r="N720" s="55" t="s">
        <v>11034</v>
      </c>
      <c r="O720" s="56" t="str">
        <f>VLOOKUP(N720,Sheet1!$B:$C,2,0)</f>
        <v>CHI NHÁNH HÀ NỘI - CÔNG TY CỔ PHẦN DỊCH VỤ THƯƠNG MẠI TỔNG HỢP WINCOMMERCE</v>
      </c>
      <c r="Q720" s="56" t="str">
        <f>VLOOKUP(N720,Sheet1!$B:$D,3,0)</f>
        <v>0104918404-002</v>
      </c>
      <c r="U720" s="55" t="s">
        <v>12264</v>
      </c>
      <c r="X720" s="55" t="s">
        <v>10934</v>
      </c>
      <c r="Y720" s="56" t="str">
        <f>VLOOKUP(X720,Sheet2!$B:$C,2,0)</f>
        <v>Gà muối 500g</v>
      </c>
      <c r="AA720" s="53" t="s">
        <v>11550</v>
      </c>
      <c r="AB720" s="53" t="s">
        <v>11551</v>
      </c>
      <c r="AD720" s="24">
        <v>1</v>
      </c>
      <c r="AF720" s="24">
        <v>111058</v>
      </c>
      <c r="AG720" s="74">
        <f t="shared" si="11"/>
        <v>111058</v>
      </c>
      <c r="AK720" s="59">
        <v>8</v>
      </c>
      <c r="AN720" s="61" t="s">
        <v>11552</v>
      </c>
      <c r="AP720" s="62" t="s">
        <v>11553</v>
      </c>
      <c r="AQ720" s="62" t="s">
        <v>11554</v>
      </c>
      <c r="AR720" s="62" t="s">
        <v>11555</v>
      </c>
    </row>
    <row r="721" spans="3:44" x14ac:dyDescent="0.25">
      <c r="C721" s="53" t="s">
        <v>11547</v>
      </c>
      <c r="D721" s="53" t="s">
        <v>11548</v>
      </c>
      <c r="E721" s="54">
        <v>45811</v>
      </c>
      <c r="F721" s="54">
        <v>45811</v>
      </c>
      <c r="G721" s="55" t="s">
        <v>1467</v>
      </c>
      <c r="H721" s="54">
        <v>45811</v>
      </c>
      <c r="I721" s="56" t="s">
        <v>15957</v>
      </c>
      <c r="K721" s="55" t="s">
        <v>11549</v>
      </c>
      <c r="L721" s="55" t="s">
        <v>13711</v>
      </c>
      <c r="M721" s="54">
        <v>45811</v>
      </c>
      <c r="N721" s="55" t="s">
        <v>11034</v>
      </c>
      <c r="O721" s="56" t="str">
        <f>VLOOKUP(N721,Sheet1!$B:$C,2,0)</f>
        <v>CHI NHÁNH HÀ NỘI - CÔNG TY CỔ PHẦN DỊCH VỤ THƯƠNG MẠI TỔNG HỢP WINCOMMERCE</v>
      </c>
      <c r="Q721" s="56" t="str">
        <f>VLOOKUP(N721,Sheet1!$B:$D,3,0)</f>
        <v>0104918404-002</v>
      </c>
      <c r="U721" s="55" t="s">
        <v>12264</v>
      </c>
      <c r="X721" s="55" t="s">
        <v>10897</v>
      </c>
      <c r="Y721" s="56" t="str">
        <f>VLOOKUP(X721,Sheet2!$B:$C,2,0)</f>
        <v>Chả nướng 300g</v>
      </c>
      <c r="AA721" s="53" t="s">
        <v>11550</v>
      </c>
      <c r="AB721" s="53" t="s">
        <v>11551</v>
      </c>
      <c r="AD721" s="24">
        <v>1</v>
      </c>
      <c r="AF721" s="24">
        <v>56760</v>
      </c>
      <c r="AG721" s="74">
        <f t="shared" si="11"/>
        <v>56760</v>
      </c>
      <c r="AK721" s="59">
        <v>8</v>
      </c>
      <c r="AN721" s="61" t="s">
        <v>11552</v>
      </c>
      <c r="AP721" s="62" t="s">
        <v>11553</v>
      </c>
      <c r="AQ721" s="62" t="s">
        <v>11554</v>
      </c>
      <c r="AR721" s="62" t="s">
        <v>11555</v>
      </c>
    </row>
    <row r="722" spans="3:44" x14ac:dyDescent="0.25">
      <c r="C722" s="53" t="s">
        <v>11547</v>
      </c>
      <c r="D722" s="53" t="s">
        <v>11548</v>
      </c>
      <c r="E722" s="54">
        <v>45811</v>
      </c>
      <c r="F722" s="54">
        <v>45811</v>
      </c>
      <c r="G722" s="55" t="s">
        <v>1467</v>
      </c>
      <c r="H722" s="54">
        <v>45811</v>
      </c>
      <c r="I722" s="56" t="s">
        <v>15957</v>
      </c>
      <c r="K722" s="55" t="s">
        <v>11549</v>
      </c>
      <c r="L722" s="55" t="s">
        <v>13711</v>
      </c>
      <c r="M722" s="54">
        <v>45811</v>
      </c>
      <c r="N722" s="55" t="s">
        <v>11034</v>
      </c>
      <c r="O722" s="56" t="str">
        <f>VLOOKUP(N722,Sheet1!$B:$C,2,0)</f>
        <v>CHI NHÁNH HÀ NỘI - CÔNG TY CỔ PHẦN DỊCH VỤ THƯƠNG MẠI TỔNG HỢP WINCOMMERCE</v>
      </c>
      <c r="Q722" s="56" t="str">
        <f>VLOOKUP(N722,Sheet1!$B:$D,3,0)</f>
        <v>0104918404-002</v>
      </c>
      <c r="U722" s="55" t="s">
        <v>12264</v>
      </c>
      <c r="X722" s="55" t="s">
        <v>10983</v>
      </c>
      <c r="Y722" s="56" t="str">
        <f>VLOOKUP(X722,Sheet2!$B:$C,2,0)</f>
        <v>Mọc Nấm Hương 250g</v>
      </c>
      <c r="AA722" s="53" t="s">
        <v>11550</v>
      </c>
      <c r="AB722" s="53" t="s">
        <v>11551</v>
      </c>
      <c r="AD722" s="24">
        <v>1</v>
      </c>
      <c r="AF722" s="24">
        <v>46000</v>
      </c>
      <c r="AG722" s="74">
        <f t="shared" si="11"/>
        <v>46000</v>
      </c>
      <c r="AK722" s="59">
        <v>8</v>
      </c>
      <c r="AN722" s="61" t="s">
        <v>11552</v>
      </c>
      <c r="AP722" s="62" t="s">
        <v>11553</v>
      </c>
      <c r="AQ722" s="62" t="s">
        <v>11554</v>
      </c>
      <c r="AR722" s="62" t="s">
        <v>11555</v>
      </c>
    </row>
    <row r="723" spans="3:44" x14ac:dyDescent="0.25">
      <c r="C723" s="53" t="s">
        <v>11547</v>
      </c>
      <c r="D723" s="53" t="s">
        <v>11548</v>
      </c>
      <c r="E723" s="54">
        <v>45811</v>
      </c>
      <c r="F723" s="54">
        <v>45811</v>
      </c>
      <c r="G723" s="55" t="s">
        <v>1335</v>
      </c>
      <c r="H723" s="54">
        <v>45811</v>
      </c>
      <c r="I723" s="56" t="s">
        <v>15958</v>
      </c>
      <c r="K723" s="55" t="s">
        <v>11549</v>
      </c>
      <c r="L723" s="55" t="s">
        <v>13712</v>
      </c>
      <c r="M723" s="54">
        <v>45811</v>
      </c>
      <c r="N723" s="55" t="s">
        <v>11034</v>
      </c>
      <c r="O723" s="56" t="str">
        <f>VLOOKUP(N723,Sheet1!$B:$C,2,0)</f>
        <v>CHI NHÁNH HÀ NỘI - CÔNG TY CỔ PHẦN DỊCH VỤ THƯƠNG MẠI TỔNG HỢP WINCOMMERCE</v>
      </c>
      <c r="Q723" s="56" t="str">
        <f>VLOOKUP(N723,Sheet1!$B:$D,3,0)</f>
        <v>0104918404-002</v>
      </c>
      <c r="U723" s="55" t="s">
        <v>13223</v>
      </c>
      <c r="X723" s="55" t="s">
        <v>10938</v>
      </c>
      <c r="Y723" s="56" t="str">
        <f>VLOOKUP(X723,Sheet2!$B:$C,2,0)</f>
        <v>Giò Tai Lưỡi Xào 250g</v>
      </c>
      <c r="AA723" s="53" t="s">
        <v>11550</v>
      </c>
      <c r="AB723" s="53" t="s">
        <v>11551</v>
      </c>
      <c r="AD723" s="24">
        <v>2</v>
      </c>
      <c r="AF723" s="24">
        <v>50182</v>
      </c>
      <c r="AG723" s="74">
        <f t="shared" si="11"/>
        <v>100364</v>
      </c>
      <c r="AK723" s="59">
        <v>8</v>
      </c>
      <c r="AN723" s="61" t="s">
        <v>11552</v>
      </c>
      <c r="AP723" s="62" t="s">
        <v>11553</v>
      </c>
      <c r="AQ723" s="62" t="s">
        <v>11554</v>
      </c>
      <c r="AR723" s="62" t="s">
        <v>11555</v>
      </c>
    </row>
    <row r="724" spans="3:44" x14ac:dyDescent="0.25">
      <c r="C724" s="53" t="s">
        <v>11547</v>
      </c>
      <c r="D724" s="53" t="s">
        <v>11548</v>
      </c>
      <c r="E724" s="54">
        <v>45811</v>
      </c>
      <c r="F724" s="54">
        <v>45811</v>
      </c>
      <c r="G724" s="55" t="s">
        <v>1503</v>
      </c>
      <c r="H724" s="54">
        <v>45811</v>
      </c>
      <c r="I724" s="56" t="s">
        <v>15959</v>
      </c>
      <c r="K724" s="55" t="s">
        <v>11549</v>
      </c>
      <c r="L724" s="55" t="s">
        <v>13383</v>
      </c>
      <c r="M724" s="54">
        <v>45811</v>
      </c>
      <c r="N724" s="55" t="s">
        <v>11069</v>
      </c>
      <c r="O724" s="56" t="str">
        <f>VLOOKUP(N724,Sheet1!$B:$C,2,0)</f>
        <v>CHI NHÁNH AN GIANG - CÔNG TY CỔ PHẦN DỊCH VỤ THƯƠNG MẠI TỔNG HỢP WINCOMMERCE</v>
      </c>
      <c r="Q724" s="56" t="str">
        <f>VLOOKUP(N724,Sheet1!$B:$D,3,0)</f>
        <v>0104918404-010</v>
      </c>
      <c r="U724" s="55" t="s">
        <v>12431</v>
      </c>
      <c r="X724" s="55" t="s">
        <v>10897</v>
      </c>
      <c r="Y724" s="56" t="str">
        <f>VLOOKUP(X724,Sheet2!$B:$C,2,0)</f>
        <v>Chả nướng 300g</v>
      </c>
      <c r="AA724" s="53" t="s">
        <v>11550</v>
      </c>
      <c r="AB724" s="53" t="s">
        <v>11551</v>
      </c>
      <c r="AD724" s="24">
        <v>2</v>
      </c>
      <c r="AF724" s="24">
        <v>56760</v>
      </c>
      <c r="AG724" s="74">
        <f t="shared" si="11"/>
        <v>113520</v>
      </c>
      <c r="AK724" s="59">
        <v>8</v>
      </c>
      <c r="AN724" s="61" t="s">
        <v>11552</v>
      </c>
      <c r="AP724" s="62" t="s">
        <v>11553</v>
      </c>
      <c r="AQ724" s="62" t="s">
        <v>11554</v>
      </c>
      <c r="AR724" s="62" t="s">
        <v>11555</v>
      </c>
    </row>
    <row r="725" spans="3:44" x14ac:dyDescent="0.25">
      <c r="C725" s="53" t="s">
        <v>11547</v>
      </c>
      <c r="D725" s="53" t="s">
        <v>11548</v>
      </c>
      <c r="E725" s="54">
        <v>45811</v>
      </c>
      <c r="F725" s="54">
        <v>45811</v>
      </c>
      <c r="G725" s="55" t="s">
        <v>1283</v>
      </c>
      <c r="H725" s="54">
        <v>45811</v>
      </c>
      <c r="I725" s="56" t="s">
        <v>15960</v>
      </c>
      <c r="K725" s="55" t="s">
        <v>11549</v>
      </c>
      <c r="L725" s="55" t="s">
        <v>11362</v>
      </c>
      <c r="M725" s="54">
        <v>45811</v>
      </c>
      <c r="N725" s="55" t="s">
        <v>11189</v>
      </c>
      <c r="O725" s="56" t="str">
        <f>VLOOKUP(N725,Sheet1!$B:$C,2,0)</f>
        <v>CHI NHÁNH QUẢNG NGÃI - CÔNG TY CỔ PHẦN DỊCH VỤ THƯƠNG MẠI TỔNG HỢP WINCOMMERCE</v>
      </c>
      <c r="Q725" s="56" t="str">
        <f>VLOOKUP(N725,Sheet1!$B:$D,3,0)</f>
        <v>0104918404-042</v>
      </c>
      <c r="U725" s="55" t="s">
        <v>12249</v>
      </c>
      <c r="X725" s="55" t="s">
        <v>10936</v>
      </c>
      <c r="Y725" s="56" t="str">
        <f>VLOOKUP(X725,Sheet2!$B:$C,2,0)</f>
        <v>Giò sụn gà 250g</v>
      </c>
      <c r="AA725" s="53" t="s">
        <v>11550</v>
      </c>
      <c r="AB725" s="53" t="s">
        <v>11551</v>
      </c>
      <c r="AD725" s="24">
        <v>1</v>
      </c>
      <c r="AF725" s="24">
        <v>50400</v>
      </c>
      <c r="AG725" s="74">
        <f t="shared" si="11"/>
        <v>50400</v>
      </c>
      <c r="AK725" s="59">
        <v>8</v>
      </c>
      <c r="AN725" s="61" t="s">
        <v>11552</v>
      </c>
      <c r="AP725" s="62" t="s">
        <v>11553</v>
      </c>
      <c r="AQ725" s="62" t="s">
        <v>11554</v>
      </c>
      <c r="AR725" s="62" t="s">
        <v>11555</v>
      </c>
    </row>
    <row r="726" spans="3:44" x14ac:dyDescent="0.25">
      <c r="C726" s="53" t="s">
        <v>11547</v>
      </c>
      <c r="D726" s="53" t="s">
        <v>11548</v>
      </c>
      <c r="E726" s="54">
        <v>45811</v>
      </c>
      <c r="F726" s="54">
        <v>45811</v>
      </c>
      <c r="G726" s="55" t="s">
        <v>1283</v>
      </c>
      <c r="H726" s="54">
        <v>45811</v>
      </c>
      <c r="I726" s="56" t="s">
        <v>15960</v>
      </c>
      <c r="K726" s="55" t="s">
        <v>11549</v>
      </c>
      <c r="L726" s="55" t="s">
        <v>11362</v>
      </c>
      <c r="M726" s="54">
        <v>45811</v>
      </c>
      <c r="N726" s="55" t="s">
        <v>11189</v>
      </c>
      <c r="O726" s="56" t="str">
        <f>VLOOKUP(N726,Sheet1!$B:$C,2,0)</f>
        <v>CHI NHÁNH QUẢNG NGÃI - CÔNG TY CỔ PHẦN DỊCH VỤ THƯƠNG MẠI TỔNG HỢP WINCOMMERCE</v>
      </c>
      <c r="Q726" s="56" t="str">
        <f>VLOOKUP(N726,Sheet1!$B:$D,3,0)</f>
        <v>0104918404-042</v>
      </c>
      <c r="U726" s="55" t="s">
        <v>12249</v>
      </c>
      <c r="X726" s="55" t="s">
        <v>10936</v>
      </c>
      <c r="Y726" s="56" t="str">
        <f>VLOOKUP(X726,Sheet2!$B:$C,2,0)</f>
        <v>Giò sụn gà 250g</v>
      </c>
      <c r="AA726" s="53" t="s">
        <v>11550</v>
      </c>
      <c r="AB726" s="53" t="s">
        <v>11551</v>
      </c>
      <c r="AD726" s="24">
        <v>2</v>
      </c>
      <c r="AF726" s="24">
        <v>50400</v>
      </c>
      <c r="AG726" s="74">
        <f t="shared" si="11"/>
        <v>100800</v>
      </c>
      <c r="AK726" s="59">
        <v>8</v>
      </c>
      <c r="AN726" s="61" t="s">
        <v>11552</v>
      </c>
      <c r="AP726" s="62" t="s">
        <v>11553</v>
      </c>
      <c r="AQ726" s="62" t="s">
        <v>11554</v>
      </c>
      <c r="AR726" s="62" t="s">
        <v>11555</v>
      </c>
    </row>
    <row r="727" spans="3:44" x14ac:dyDescent="0.25">
      <c r="C727" s="53" t="s">
        <v>11547</v>
      </c>
      <c r="D727" s="53" t="s">
        <v>11548</v>
      </c>
      <c r="E727" s="54">
        <v>45811</v>
      </c>
      <c r="F727" s="54">
        <v>45811</v>
      </c>
      <c r="G727" s="55" t="s">
        <v>1283</v>
      </c>
      <c r="H727" s="54">
        <v>45811</v>
      </c>
      <c r="I727" s="56" t="s">
        <v>15960</v>
      </c>
      <c r="K727" s="55" t="s">
        <v>11549</v>
      </c>
      <c r="L727" s="55" t="s">
        <v>11362</v>
      </c>
      <c r="M727" s="54">
        <v>45811</v>
      </c>
      <c r="N727" s="55" t="s">
        <v>11189</v>
      </c>
      <c r="O727" s="56" t="str">
        <f>VLOOKUP(N727,Sheet1!$B:$C,2,0)</f>
        <v>CHI NHÁNH QUẢNG NGÃI - CÔNG TY CỔ PHẦN DỊCH VỤ THƯƠNG MẠI TỔNG HỢP WINCOMMERCE</v>
      </c>
      <c r="Q727" s="56" t="str">
        <f>VLOOKUP(N727,Sheet1!$B:$D,3,0)</f>
        <v>0104918404-042</v>
      </c>
      <c r="U727" s="55" t="s">
        <v>12249</v>
      </c>
      <c r="X727" s="55" t="s">
        <v>10881</v>
      </c>
      <c r="Y727" s="56" t="str">
        <f>VLOOKUP(X727,Sheet2!$B:$C,2,0)</f>
        <v>Chả cốm 300g</v>
      </c>
      <c r="AA727" s="53" t="s">
        <v>11550</v>
      </c>
      <c r="AB727" s="53" t="s">
        <v>11551</v>
      </c>
      <c r="AD727" s="24">
        <v>1</v>
      </c>
      <c r="AF727" s="24">
        <v>74250</v>
      </c>
      <c r="AG727" s="74">
        <f t="shared" si="11"/>
        <v>74250</v>
      </c>
      <c r="AK727" s="59">
        <v>8</v>
      </c>
      <c r="AN727" s="61" t="s">
        <v>11552</v>
      </c>
      <c r="AP727" s="62" t="s">
        <v>11553</v>
      </c>
      <c r="AQ727" s="62" t="s">
        <v>11554</v>
      </c>
      <c r="AR727" s="62" t="s">
        <v>11555</v>
      </c>
    </row>
    <row r="728" spans="3:44" x14ac:dyDescent="0.25">
      <c r="C728" s="53" t="s">
        <v>11547</v>
      </c>
      <c r="D728" s="53" t="s">
        <v>11548</v>
      </c>
      <c r="E728" s="54">
        <v>45811</v>
      </c>
      <c r="F728" s="54">
        <v>45811</v>
      </c>
      <c r="G728" s="55" t="s">
        <v>1283</v>
      </c>
      <c r="H728" s="54">
        <v>45811</v>
      </c>
      <c r="I728" s="56" t="s">
        <v>15960</v>
      </c>
      <c r="K728" s="55" t="s">
        <v>11549</v>
      </c>
      <c r="L728" s="55" t="s">
        <v>11362</v>
      </c>
      <c r="M728" s="54">
        <v>45811</v>
      </c>
      <c r="N728" s="55" t="s">
        <v>11189</v>
      </c>
      <c r="O728" s="56" t="str">
        <f>VLOOKUP(N728,Sheet1!$B:$C,2,0)</f>
        <v>CHI NHÁNH QUẢNG NGÃI - CÔNG TY CỔ PHẦN DỊCH VỤ THƯƠNG MẠI TỔNG HỢP WINCOMMERCE</v>
      </c>
      <c r="Q728" s="56" t="str">
        <f>VLOOKUP(N728,Sheet1!$B:$D,3,0)</f>
        <v>0104918404-042</v>
      </c>
      <c r="U728" s="55" t="s">
        <v>12249</v>
      </c>
      <c r="X728" s="55" t="s">
        <v>10927</v>
      </c>
      <c r="Y728" s="56" t="str">
        <f>VLOOKUP(X728,Sheet2!$B:$C,2,0)</f>
        <v>Giò lụa cây 250g</v>
      </c>
      <c r="AA728" s="53" t="s">
        <v>11550</v>
      </c>
      <c r="AB728" s="53" t="s">
        <v>11551</v>
      </c>
      <c r="AD728" s="24">
        <v>2</v>
      </c>
      <c r="AF728" s="24">
        <v>49500</v>
      </c>
      <c r="AG728" s="74">
        <f t="shared" si="11"/>
        <v>99000</v>
      </c>
      <c r="AK728" s="59">
        <v>8</v>
      </c>
      <c r="AN728" s="61" t="s">
        <v>11552</v>
      </c>
      <c r="AP728" s="62" t="s">
        <v>11553</v>
      </c>
      <c r="AQ728" s="62" t="s">
        <v>11554</v>
      </c>
      <c r="AR728" s="62" t="s">
        <v>11555</v>
      </c>
    </row>
    <row r="729" spans="3:44" x14ac:dyDescent="0.25">
      <c r="C729" s="53" t="s">
        <v>11547</v>
      </c>
      <c r="D729" s="53" t="s">
        <v>11548</v>
      </c>
      <c r="E729" s="54">
        <v>45811</v>
      </c>
      <c r="F729" s="54">
        <v>45811</v>
      </c>
      <c r="G729" s="55" t="s">
        <v>1195</v>
      </c>
      <c r="H729" s="54">
        <v>45811</v>
      </c>
      <c r="I729" s="56" t="s">
        <v>15961</v>
      </c>
      <c r="K729" s="55" t="s">
        <v>11549</v>
      </c>
      <c r="L729" s="55" t="s">
        <v>13377</v>
      </c>
      <c r="M729" s="54">
        <v>45811</v>
      </c>
      <c r="N729" s="55" t="s">
        <v>11154</v>
      </c>
      <c r="O729" s="56" t="str">
        <f>VLOOKUP(N729,Sheet1!$B:$C,2,0)</f>
        <v>CHI NHÁNH BẮC NINH - CÔNG TY CỔ PHẦN DỊCH VỤ THƯƠNG MẠI TỔNG HỢP WINCOMMERCE</v>
      </c>
      <c r="Q729" s="56" t="str">
        <f>VLOOKUP(N729,Sheet1!$B:$D,3,0)</f>
        <v>0104918404-031</v>
      </c>
      <c r="U729" s="55" t="s">
        <v>15281</v>
      </c>
      <c r="X729" s="55" t="s">
        <v>10881</v>
      </c>
      <c r="Y729" s="56" t="str">
        <f>VLOOKUP(X729,Sheet2!$B:$C,2,0)</f>
        <v>Chả cốm 300g</v>
      </c>
      <c r="AA729" s="53" t="s">
        <v>11550</v>
      </c>
      <c r="AB729" s="53" t="s">
        <v>11551</v>
      </c>
      <c r="AD729" s="24">
        <v>7</v>
      </c>
      <c r="AF729" s="24">
        <v>74250</v>
      </c>
      <c r="AG729" s="74">
        <f t="shared" si="11"/>
        <v>519750</v>
      </c>
      <c r="AK729" s="59">
        <v>8</v>
      </c>
      <c r="AN729" s="61" t="s">
        <v>11552</v>
      </c>
      <c r="AP729" s="62" t="s">
        <v>11553</v>
      </c>
      <c r="AQ729" s="62" t="s">
        <v>11554</v>
      </c>
      <c r="AR729" s="62" t="s">
        <v>11555</v>
      </c>
    </row>
    <row r="730" spans="3:44" x14ac:dyDescent="0.25">
      <c r="C730" s="53" t="s">
        <v>11547</v>
      </c>
      <c r="D730" s="53" t="s">
        <v>11548</v>
      </c>
      <c r="E730" s="54">
        <v>45811</v>
      </c>
      <c r="F730" s="54">
        <v>45811</v>
      </c>
      <c r="G730" s="55" t="s">
        <v>1203</v>
      </c>
      <c r="H730" s="54">
        <v>45811</v>
      </c>
      <c r="I730" s="56" t="s">
        <v>15962</v>
      </c>
      <c r="K730" s="55" t="s">
        <v>11549</v>
      </c>
      <c r="L730" s="55" t="s">
        <v>11787</v>
      </c>
      <c r="M730" s="54">
        <v>45811</v>
      </c>
      <c r="N730" s="55" t="s">
        <v>11323</v>
      </c>
      <c r="O730" s="56" t="str">
        <f>VLOOKUP(N730,Sheet1!$B:$C,2,0)</f>
        <v>CHI NHÁNH LAI CHÂU - CÔNG TY CỔ PHẦN DỊCH VỤ THƯƠNG MẠI TỔNG HỢP WINCOMMERCE</v>
      </c>
      <c r="Q730" s="56" t="str">
        <f>VLOOKUP(N730,Sheet1!$B:$D,3,0)</f>
        <v>0104918404-094</v>
      </c>
      <c r="U730" s="55" t="s">
        <v>15311</v>
      </c>
      <c r="X730" s="55" t="s">
        <v>10927</v>
      </c>
      <c r="Y730" s="56" t="str">
        <f>VLOOKUP(X730,Sheet2!$B:$C,2,0)</f>
        <v>Giò lụa cây 250g</v>
      </c>
      <c r="AA730" s="53" t="s">
        <v>11550</v>
      </c>
      <c r="AB730" s="53" t="s">
        <v>11551</v>
      </c>
      <c r="AD730" s="24">
        <v>2</v>
      </c>
      <c r="AF730" s="24">
        <v>49500</v>
      </c>
      <c r="AG730" s="74">
        <f t="shared" si="11"/>
        <v>99000</v>
      </c>
      <c r="AK730" s="59">
        <v>8</v>
      </c>
      <c r="AN730" s="61" t="s">
        <v>11552</v>
      </c>
      <c r="AP730" s="62" t="s">
        <v>11553</v>
      </c>
      <c r="AQ730" s="62" t="s">
        <v>11554</v>
      </c>
      <c r="AR730" s="62" t="s">
        <v>11555</v>
      </c>
    </row>
    <row r="731" spans="3:44" x14ac:dyDescent="0.25">
      <c r="C731" s="53" t="s">
        <v>11547</v>
      </c>
      <c r="D731" s="53" t="s">
        <v>11548</v>
      </c>
      <c r="E731" s="54">
        <v>45811</v>
      </c>
      <c r="F731" s="54">
        <v>45811</v>
      </c>
      <c r="G731" s="55" t="s">
        <v>1695</v>
      </c>
      <c r="H731" s="54">
        <v>45811</v>
      </c>
      <c r="I731" s="56" t="s">
        <v>15963</v>
      </c>
      <c r="K731" s="55" t="s">
        <v>11549</v>
      </c>
      <c r="L731" s="55" t="s">
        <v>13713</v>
      </c>
      <c r="M731" s="54">
        <v>45811</v>
      </c>
      <c r="N731" s="55" t="s">
        <v>11039</v>
      </c>
      <c r="O731" s="56" t="str">
        <f>VLOOKUP(N731,Sheet1!$B:$C,2,0)</f>
        <v>CHI NHÁNH PHÚ THỌ - CÔNG TY CỔ PHẦN DỊCH VỤ THƯƠNG MẠI TỔNG HỢP WINCOMMERCE</v>
      </c>
      <c r="Q731" s="56" t="str">
        <f>VLOOKUP(N731,Sheet1!$B:$D,3,0)</f>
        <v>0104918404-003</v>
      </c>
      <c r="U731" s="55" t="s">
        <v>12534</v>
      </c>
      <c r="X731" s="55" t="s">
        <v>10934</v>
      </c>
      <c r="Y731" s="56" t="str">
        <f>VLOOKUP(X731,Sheet2!$B:$C,2,0)</f>
        <v>Gà muối 500g</v>
      </c>
      <c r="AA731" s="53" t="s">
        <v>11550</v>
      </c>
      <c r="AB731" s="53" t="s">
        <v>11551</v>
      </c>
      <c r="AD731" s="24">
        <v>2</v>
      </c>
      <c r="AF731" s="24">
        <v>111058</v>
      </c>
      <c r="AG731" s="74">
        <f t="shared" si="11"/>
        <v>222116</v>
      </c>
      <c r="AK731" s="59">
        <v>8</v>
      </c>
      <c r="AN731" s="61" t="s">
        <v>11552</v>
      </c>
      <c r="AP731" s="62" t="s">
        <v>11553</v>
      </c>
      <c r="AQ731" s="62" t="s">
        <v>11554</v>
      </c>
      <c r="AR731" s="62" t="s">
        <v>11555</v>
      </c>
    </row>
    <row r="732" spans="3:44" x14ac:dyDescent="0.25">
      <c r="C732" s="53" t="s">
        <v>11547</v>
      </c>
      <c r="D732" s="53" t="s">
        <v>11548</v>
      </c>
      <c r="E732" s="54">
        <v>45811</v>
      </c>
      <c r="F732" s="54">
        <v>45811</v>
      </c>
      <c r="G732" s="55" t="s">
        <v>1685</v>
      </c>
      <c r="H732" s="54">
        <v>45811</v>
      </c>
      <c r="I732" s="56" t="s">
        <v>15964</v>
      </c>
      <c r="K732" s="55" t="s">
        <v>11549</v>
      </c>
      <c r="L732" s="55" t="s">
        <v>13714</v>
      </c>
      <c r="M732" s="54">
        <v>45811</v>
      </c>
      <c r="N732" s="55" t="s">
        <v>11034</v>
      </c>
      <c r="O732" s="56" t="str">
        <f>VLOOKUP(N732,Sheet1!$B:$C,2,0)</f>
        <v>CHI NHÁNH HÀ NỘI - CÔNG TY CỔ PHẦN DỊCH VỤ THƯƠNG MẠI TỔNG HỢP WINCOMMERCE</v>
      </c>
      <c r="Q732" s="56" t="str">
        <f>VLOOKUP(N732,Sheet1!$B:$D,3,0)</f>
        <v>0104918404-002</v>
      </c>
      <c r="U732" s="55" t="s">
        <v>13227</v>
      </c>
      <c r="X732" s="55" t="s">
        <v>10983</v>
      </c>
      <c r="Y732" s="56" t="str">
        <f>VLOOKUP(X732,Sheet2!$B:$C,2,0)</f>
        <v>Mọc Nấm Hương 250g</v>
      </c>
      <c r="AA732" s="53" t="s">
        <v>11550</v>
      </c>
      <c r="AB732" s="53" t="s">
        <v>11551</v>
      </c>
      <c r="AD732" s="24">
        <v>1</v>
      </c>
      <c r="AF732" s="24">
        <v>46000</v>
      </c>
      <c r="AG732" s="74">
        <f t="shared" si="11"/>
        <v>46000</v>
      </c>
      <c r="AK732" s="59">
        <v>8</v>
      </c>
      <c r="AN732" s="61" t="s">
        <v>11552</v>
      </c>
      <c r="AP732" s="62" t="s">
        <v>11553</v>
      </c>
      <c r="AQ732" s="62" t="s">
        <v>11554</v>
      </c>
      <c r="AR732" s="62" t="s">
        <v>11555</v>
      </c>
    </row>
    <row r="733" spans="3:44" x14ac:dyDescent="0.25">
      <c r="C733" s="53" t="s">
        <v>11547</v>
      </c>
      <c r="D733" s="53" t="s">
        <v>11548</v>
      </c>
      <c r="E733" s="54">
        <v>45811</v>
      </c>
      <c r="F733" s="54">
        <v>45811</v>
      </c>
      <c r="G733" s="55" t="s">
        <v>1125</v>
      </c>
      <c r="H733" s="54">
        <v>45811</v>
      </c>
      <c r="I733" s="56" t="s">
        <v>15965</v>
      </c>
      <c r="K733" s="55" t="s">
        <v>11549</v>
      </c>
      <c r="L733" s="55" t="s">
        <v>13715</v>
      </c>
      <c r="M733" s="54">
        <v>45811</v>
      </c>
      <c r="N733" s="55" t="s">
        <v>11034</v>
      </c>
      <c r="O733" s="56" t="str">
        <f>VLOOKUP(N733,Sheet1!$B:$C,2,0)</f>
        <v>CHI NHÁNH HÀ NỘI - CÔNG TY CỔ PHẦN DỊCH VỤ THƯƠNG MẠI TỔNG HỢP WINCOMMERCE</v>
      </c>
      <c r="Q733" s="56" t="str">
        <f>VLOOKUP(N733,Sheet1!$B:$D,3,0)</f>
        <v>0104918404-002</v>
      </c>
      <c r="U733" s="55" t="s">
        <v>12437</v>
      </c>
      <c r="X733" s="55" t="s">
        <v>10934</v>
      </c>
      <c r="Y733" s="56" t="str">
        <f>VLOOKUP(X733,Sheet2!$B:$C,2,0)</f>
        <v>Gà muối 500g</v>
      </c>
      <c r="AA733" s="53" t="s">
        <v>11550</v>
      </c>
      <c r="AB733" s="53" t="s">
        <v>11551</v>
      </c>
      <c r="AD733" s="24">
        <v>3</v>
      </c>
      <c r="AF733" s="24">
        <v>111058</v>
      </c>
      <c r="AG733" s="74">
        <f t="shared" si="11"/>
        <v>333174</v>
      </c>
      <c r="AK733" s="59">
        <v>8</v>
      </c>
      <c r="AN733" s="61" t="s">
        <v>11552</v>
      </c>
      <c r="AP733" s="62" t="s">
        <v>11553</v>
      </c>
      <c r="AQ733" s="62" t="s">
        <v>11554</v>
      </c>
      <c r="AR733" s="62" t="s">
        <v>11555</v>
      </c>
    </row>
    <row r="734" spans="3:44" x14ac:dyDescent="0.25">
      <c r="C734" s="53" t="s">
        <v>11547</v>
      </c>
      <c r="D734" s="53" t="s">
        <v>11548</v>
      </c>
      <c r="E734" s="54">
        <v>45811</v>
      </c>
      <c r="F734" s="54">
        <v>45811</v>
      </c>
      <c r="G734" s="55" t="s">
        <v>1491</v>
      </c>
      <c r="H734" s="54">
        <v>45811</v>
      </c>
      <c r="I734" s="56" t="s">
        <v>15966</v>
      </c>
      <c r="K734" s="55" t="s">
        <v>11549</v>
      </c>
      <c r="L734" s="55" t="s">
        <v>11365</v>
      </c>
      <c r="M734" s="54">
        <v>45811</v>
      </c>
      <c r="N734" s="55" t="s">
        <v>11144</v>
      </c>
      <c r="O734" s="56" t="str">
        <f>VLOOKUP(N734,Sheet1!$B:$C,2,0)</f>
        <v>CHI NHÁNH VĨNH PHÚC - CÔNG TY CỔ PHẦN DỊCH VỤ THƯƠNG MẠI TỔNG HỢP WINCOMMERCE</v>
      </c>
      <c r="Q734" s="56" t="str">
        <f>VLOOKUP(N734,Sheet1!$B:$D,3,0)</f>
        <v>0104918404-029</v>
      </c>
      <c r="U734" s="55" t="s">
        <v>12755</v>
      </c>
      <c r="X734" s="55" t="s">
        <v>10934</v>
      </c>
      <c r="Y734" s="56" t="str">
        <f>VLOOKUP(X734,Sheet2!$B:$C,2,0)</f>
        <v>Gà muối 500g</v>
      </c>
      <c r="AA734" s="53" t="s">
        <v>11550</v>
      </c>
      <c r="AB734" s="53" t="s">
        <v>11551</v>
      </c>
      <c r="AD734" s="24">
        <v>1</v>
      </c>
      <c r="AF734" s="24">
        <v>111058</v>
      </c>
      <c r="AG734" s="74">
        <f t="shared" si="11"/>
        <v>111058</v>
      </c>
      <c r="AK734" s="59">
        <v>8</v>
      </c>
      <c r="AN734" s="61" t="s">
        <v>11552</v>
      </c>
      <c r="AP734" s="62" t="s">
        <v>11553</v>
      </c>
      <c r="AQ734" s="62" t="s">
        <v>11554</v>
      </c>
      <c r="AR734" s="62" t="s">
        <v>11555</v>
      </c>
    </row>
    <row r="735" spans="3:44" x14ac:dyDescent="0.25">
      <c r="C735" s="53" t="s">
        <v>11547</v>
      </c>
      <c r="D735" s="53" t="s">
        <v>11548</v>
      </c>
      <c r="E735" s="54">
        <v>45811</v>
      </c>
      <c r="F735" s="54">
        <v>45811</v>
      </c>
      <c r="G735" s="55" t="s">
        <v>1491</v>
      </c>
      <c r="H735" s="54">
        <v>45811</v>
      </c>
      <c r="I735" s="56" t="s">
        <v>15966</v>
      </c>
      <c r="K735" s="55" t="s">
        <v>11549</v>
      </c>
      <c r="L735" s="55" t="s">
        <v>11365</v>
      </c>
      <c r="M735" s="54">
        <v>45811</v>
      </c>
      <c r="N735" s="55" t="s">
        <v>11144</v>
      </c>
      <c r="O735" s="56" t="str">
        <f>VLOOKUP(N735,Sheet1!$B:$C,2,0)</f>
        <v>CHI NHÁNH VĨNH PHÚC - CÔNG TY CỔ PHẦN DỊCH VỤ THƯƠNG MẠI TỔNG HỢP WINCOMMERCE</v>
      </c>
      <c r="Q735" s="56" t="str">
        <f>VLOOKUP(N735,Sheet1!$B:$D,3,0)</f>
        <v>0104918404-029</v>
      </c>
      <c r="U735" s="55" t="s">
        <v>12755</v>
      </c>
      <c r="X735" s="55" t="s">
        <v>10883</v>
      </c>
      <c r="Y735" s="56" t="str">
        <f>VLOOKUP(X735,Sheet2!$B:$C,2,0)</f>
        <v>Chân giò heo muối 300g</v>
      </c>
      <c r="AA735" s="53" t="s">
        <v>11550</v>
      </c>
      <c r="AB735" s="53" t="s">
        <v>11551</v>
      </c>
      <c r="AD735" s="24">
        <v>1</v>
      </c>
      <c r="AF735" s="24">
        <v>60213</v>
      </c>
      <c r="AG735" s="74">
        <f t="shared" si="11"/>
        <v>60213</v>
      </c>
      <c r="AK735" s="59">
        <v>8</v>
      </c>
      <c r="AN735" s="61" t="s">
        <v>11552</v>
      </c>
      <c r="AP735" s="62" t="s">
        <v>11553</v>
      </c>
      <c r="AQ735" s="62" t="s">
        <v>11554</v>
      </c>
      <c r="AR735" s="62" t="s">
        <v>11555</v>
      </c>
    </row>
    <row r="736" spans="3:44" x14ac:dyDescent="0.25">
      <c r="C736" s="53" t="s">
        <v>11547</v>
      </c>
      <c r="D736" s="53" t="s">
        <v>11548</v>
      </c>
      <c r="E736" s="54">
        <v>45811</v>
      </c>
      <c r="F736" s="54">
        <v>45811</v>
      </c>
      <c r="G736" s="55" t="s">
        <v>1387</v>
      </c>
      <c r="H736" s="54">
        <v>45811</v>
      </c>
      <c r="I736" s="56" t="s">
        <v>15967</v>
      </c>
      <c r="K736" s="55" t="s">
        <v>11549</v>
      </c>
      <c r="L736" s="55" t="s">
        <v>13716</v>
      </c>
      <c r="M736" s="54">
        <v>45811</v>
      </c>
      <c r="N736" s="55" t="s">
        <v>11049</v>
      </c>
      <c r="O736" s="56" t="str">
        <f>VLOOKUP(N736,Sheet1!$B:$C,2,0)</f>
        <v>CHI NHÁNH HẢI DƯƠNG - CÔNG TY CỔ PHẦN DỊCH VỤ THƯƠNG MẠI TỔNG HỢP WINCOMMERCE</v>
      </c>
      <c r="Q736" s="56" t="str">
        <f>VLOOKUP(N736,Sheet1!$B:$D,3,0)</f>
        <v>0104918404-006</v>
      </c>
      <c r="U736" s="55" t="s">
        <v>13213</v>
      </c>
      <c r="X736" s="55" t="s">
        <v>10897</v>
      </c>
      <c r="Y736" s="56" t="str">
        <f>VLOOKUP(X736,Sheet2!$B:$C,2,0)</f>
        <v>Chả nướng 300g</v>
      </c>
      <c r="AA736" s="53" t="s">
        <v>11550</v>
      </c>
      <c r="AB736" s="53" t="s">
        <v>11551</v>
      </c>
      <c r="AD736" s="24">
        <v>3</v>
      </c>
      <c r="AF736" s="24">
        <v>56760</v>
      </c>
      <c r="AG736" s="74">
        <f t="shared" si="11"/>
        <v>170280</v>
      </c>
      <c r="AK736" s="59">
        <v>8</v>
      </c>
      <c r="AN736" s="61" t="s">
        <v>11552</v>
      </c>
      <c r="AP736" s="62" t="s">
        <v>11553</v>
      </c>
      <c r="AQ736" s="62" t="s">
        <v>11554</v>
      </c>
      <c r="AR736" s="62" t="s">
        <v>11555</v>
      </c>
    </row>
    <row r="737" spans="3:44" x14ac:dyDescent="0.25">
      <c r="C737" s="53" t="s">
        <v>11547</v>
      </c>
      <c r="D737" s="53" t="s">
        <v>11548</v>
      </c>
      <c r="E737" s="54">
        <v>45811</v>
      </c>
      <c r="F737" s="54">
        <v>45811</v>
      </c>
      <c r="G737" s="55" t="s">
        <v>1187</v>
      </c>
      <c r="H737" s="54">
        <v>45811</v>
      </c>
      <c r="I737" s="56" t="s">
        <v>15968</v>
      </c>
      <c r="K737" s="55" t="s">
        <v>11549</v>
      </c>
      <c r="L737" s="55" t="s">
        <v>13717</v>
      </c>
      <c r="M737" s="54">
        <v>45811</v>
      </c>
      <c r="N737" s="55" t="s">
        <v>11034</v>
      </c>
      <c r="O737" s="56" t="str">
        <f>VLOOKUP(N737,Sheet1!$B:$C,2,0)</f>
        <v>CHI NHÁNH HÀ NỘI - CÔNG TY CỔ PHẦN DỊCH VỤ THƯƠNG MẠI TỔNG HỢP WINCOMMERCE</v>
      </c>
      <c r="Q737" s="56" t="str">
        <f>VLOOKUP(N737,Sheet1!$B:$D,3,0)</f>
        <v>0104918404-002</v>
      </c>
      <c r="U737" s="55" t="s">
        <v>12583</v>
      </c>
      <c r="X737" s="55" t="s">
        <v>10983</v>
      </c>
      <c r="Y737" s="56" t="str">
        <f>VLOOKUP(X737,Sheet2!$B:$C,2,0)</f>
        <v>Mọc Nấm Hương 250g</v>
      </c>
      <c r="AA737" s="53" t="s">
        <v>11550</v>
      </c>
      <c r="AB737" s="53" t="s">
        <v>11551</v>
      </c>
      <c r="AD737" s="24">
        <v>4</v>
      </c>
      <c r="AF737" s="24">
        <v>46000</v>
      </c>
      <c r="AG737" s="74">
        <f t="shared" si="11"/>
        <v>184000</v>
      </c>
      <c r="AK737" s="59">
        <v>8</v>
      </c>
      <c r="AN737" s="61" t="s">
        <v>11552</v>
      </c>
      <c r="AP737" s="62" t="s">
        <v>11553</v>
      </c>
      <c r="AQ737" s="62" t="s">
        <v>11554</v>
      </c>
      <c r="AR737" s="62" t="s">
        <v>11555</v>
      </c>
    </row>
    <row r="738" spans="3:44" x14ac:dyDescent="0.25">
      <c r="C738" s="53" t="s">
        <v>11547</v>
      </c>
      <c r="D738" s="53" t="s">
        <v>11548</v>
      </c>
      <c r="E738" s="54">
        <v>45811</v>
      </c>
      <c r="F738" s="54">
        <v>45811</v>
      </c>
      <c r="G738" s="55" t="s">
        <v>1807</v>
      </c>
      <c r="H738" s="54">
        <v>45811</v>
      </c>
      <c r="I738" s="56" t="s">
        <v>15969</v>
      </c>
      <c r="K738" s="55" t="s">
        <v>11549</v>
      </c>
      <c r="L738" s="55" t="s">
        <v>13718</v>
      </c>
      <c r="M738" s="54">
        <v>45811</v>
      </c>
      <c r="N738" s="55" t="s">
        <v>11034</v>
      </c>
      <c r="O738" s="56" t="str">
        <f>VLOOKUP(N738,Sheet1!$B:$C,2,0)</f>
        <v>CHI NHÁNH HÀ NỘI - CÔNG TY CỔ PHẦN DỊCH VỤ THƯƠNG MẠI TỔNG HỢP WINCOMMERCE</v>
      </c>
      <c r="Q738" s="56" t="str">
        <f>VLOOKUP(N738,Sheet1!$B:$D,3,0)</f>
        <v>0104918404-002</v>
      </c>
      <c r="U738" s="55" t="s">
        <v>12086</v>
      </c>
      <c r="X738" s="55" t="s">
        <v>10983</v>
      </c>
      <c r="Y738" s="56" t="str">
        <f>VLOOKUP(X738,Sheet2!$B:$C,2,0)</f>
        <v>Mọc Nấm Hương 250g</v>
      </c>
      <c r="AA738" s="53" t="s">
        <v>11550</v>
      </c>
      <c r="AB738" s="53" t="s">
        <v>11551</v>
      </c>
      <c r="AD738" s="24">
        <v>4</v>
      </c>
      <c r="AF738" s="24">
        <v>46000</v>
      </c>
      <c r="AG738" s="74">
        <f t="shared" si="11"/>
        <v>184000</v>
      </c>
      <c r="AK738" s="59">
        <v>8</v>
      </c>
      <c r="AN738" s="61" t="s">
        <v>11552</v>
      </c>
      <c r="AP738" s="62" t="s">
        <v>11553</v>
      </c>
      <c r="AQ738" s="62" t="s">
        <v>11554</v>
      </c>
      <c r="AR738" s="62" t="s">
        <v>11555</v>
      </c>
    </row>
    <row r="739" spans="3:44" x14ac:dyDescent="0.25">
      <c r="C739" s="53" t="s">
        <v>11547</v>
      </c>
      <c r="D739" s="53" t="s">
        <v>11548</v>
      </c>
      <c r="E739" s="54">
        <v>45811</v>
      </c>
      <c r="F739" s="54">
        <v>45811</v>
      </c>
      <c r="G739" s="55" t="s">
        <v>1431</v>
      </c>
      <c r="H739" s="54">
        <v>45811</v>
      </c>
      <c r="I739" s="56" t="s">
        <v>15970</v>
      </c>
      <c r="K739" s="55" t="s">
        <v>11549</v>
      </c>
      <c r="L739" s="55" t="s">
        <v>12413</v>
      </c>
      <c r="M739" s="54">
        <v>45811</v>
      </c>
      <c r="N739" s="55" t="s">
        <v>11054</v>
      </c>
      <c r="O739" s="56" t="str">
        <f>VLOOKUP(N739,Sheet1!$B:$C,2,0)</f>
        <v>CHI NHÁNH QUẢNG NINH - CÔNG TY CỔ PHẦN DỊCH VỤ THƯƠNG MẠI TỔNG HỢP WINCOMMERCE</v>
      </c>
      <c r="Q739" s="56" t="str">
        <f>VLOOKUP(N739,Sheet1!$B:$D,3,0)</f>
        <v>0104918404-007</v>
      </c>
      <c r="U739" s="55" t="s">
        <v>12786</v>
      </c>
      <c r="X739" s="55" t="s">
        <v>10881</v>
      </c>
      <c r="Y739" s="56" t="str">
        <f>VLOOKUP(X739,Sheet2!$B:$C,2,0)</f>
        <v>Chả cốm 300g</v>
      </c>
      <c r="AA739" s="53" t="s">
        <v>11550</v>
      </c>
      <c r="AB739" s="53" t="s">
        <v>11551</v>
      </c>
      <c r="AD739" s="24">
        <v>2</v>
      </c>
      <c r="AF739" s="24">
        <v>60885</v>
      </c>
      <c r="AG739" s="74">
        <f t="shared" si="11"/>
        <v>121770</v>
      </c>
      <c r="AK739" s="59">
        <v>8</v>
      </c>
      <c r="AN739" s="61" t="s">
        <v>11552</v>
      </c>
      <c r="AP739" s="62" t="s">
        <v>11553</v>
      </c>
      <c r="AQ739" s="62" t="s">
        <v>11554</v>
      </c>
      <c r="AR739" s="62" t="s">
        <v>11555</v>
      </c>
    </row>
    <row r="740" spans="3:44" x14ac:dyDescent="0.25">
      <c r="C740" s="53" t="s">
        <v>11547</v>
      </c>
      <c r="D740" s="53" t="s">
        <v>11548</v>
      </c>
      <c r="E740" s="54">
        <v>45811</v>
      </c>
      <c r="F740" s="54">
        <v>45811</v>
      </c>
      <c r="G740" s="55" t="s">
        <v>1549</v>
      </c>
      <c r="H740" s="54">
        <v>45811</v>
      </c>
      <c r="I740" s="56" t="s">
        <v>15971</v>
      </c>
      <c r="K740" s="55" t="s">
        <v>11549</v>
      </c>
      <c r="L740" s="55" t="s">
        <v>13719</v>
      </c>
      <c r="M740" s="54">
        <v>45811</v>
      </c>
      <c r="N740" s="55" t="s">
        <v>11243</v>
      </c>
      <c r="O740" s="56" t="str">
        <f>VLOOKUP(N740,Sheet1!$B:$C,2,0)</f>
        <v>CHI NHÁNH NGHỆ AN - CÔNG TY CỔ PHẦN DỊCH VỤ THƯƠNG MẠI TỔNG HỢP WINCOMMERCE</v>
      </c>
      <c r="Q740" s="56" t="str">
        <f>VLOOKUP(N740,Sheet1!$B:$D,3,0)</f>
        <v>0104918404-058</v>
      </c>
      <c r="U740" s="55" t="s">
        <v>12576</v>
      </c>
      <c r="X740" s="55" t="s">
        <v>10897</v>
      </c>
      <c r="Y740" s="56" t="str">
        <f>VLOOKUP(X740,Sheet2!$B:$C,2,0)</f>
        <v>Chả nướng 300g</v>
      </c>
      <c r="AA740" s="53" t="s">
        <v>11550</v>
      </c>
      <c r="AB740" s="53" t="s">
        <v>11551</v>
      </c>
      <c r="AD740" s="24">
        <v>1</v>
      </c>
      <c r="AF740" s="24">
        <v>56760</v>
      </c>
      <c r="AG740" s="74">
        <f t="shared" si="11"/>
        <v>56760</v>
      </c>
      <c r="AK740" s="59">
        <v>8</v>
      </c>
      <c r="AN740" s="61" t="s">
        <v>11552</v>
      </c>
      <c r="AP740" s="62" t="s">
        <v>11553</v>
      </c>
      <c r="AQ740" s="62" t="s">
        <v>11554</v>
      </c>
      <c r="AR740" s="62" t="s">
        <v>11555</v>
      </c>
    </row>
    <row r="741" spans="3:44" x14ac:dyDescent="0.25">
      <c r="C741" s="53" t="s">
        <v>11547</v>
      </c>
      <c r="D741" s="53" t="s">
        <v>11548</v>
      </c>
      <c r="E741" s="54">
        <v>45811</v>
      </c>
      <c r="F741" s="54">
        <v>45811</v>
      </c>
      <c r="G741" s="55" t="s">
        <v>1603</v>
      </c>
      <c r="H741" s="54">
        <v>45811</v>
      </c>
      <c r="I741" s="56" t="s">
        <v>15972</v>
      </c>
      <c r="K741" s="55" t="s">
        <v>11549</v>
      </c>
      <c r="L741" s="55" t="s">
        <v>13720</v>
      </c>
      <c r="M741" s="54">
        <v>45811</v>
      </c>
      <c r="N741" s="55" t="s">
        <v>11034</v>
      </c>
      <c r="O741" s="56" t="str">
        <f>VLOOKUP(N741,Sheet1!$B:$C,2,0)</f>
        <v>CHI NHÁNH HÀ NỘI - CÔNG TY CỔ PHẦN DỊCH VỤ THƯƠNG MẠI TỔNG HỢP WINCOMMERCE</v>
      </c>
      <c r="Q741" s="56" t="str">
        <f>VLOOKUP(N741,Sheet1!$B:$D,3,0)</f>
        <v>0104918404-002</v>
      </c>
      <c r="U741" s="55" t="s">
        <v>12677</v>
      </c>
      <c r="X741" s="55" t="s">
        <v>10934</v>
      </c>
      <c r="Y741" s="56" t="str">
        <f>VLOOKUP(X741,Sheet2!$B:$C,2,0)</f>
        <v>Gà muối 500g</v>
      </c>
      <c r="AA741" s="53" t="s">
        <v>11550</v>
      </c>
      <c r="AB741" s="53" t="s">
        <v>11551</v>
      </c>
      <c r="AD741" s="24">
        <v>1</v>
      </c>
      <c r="AF741" s="24">
        <v>111058</v>
      </c>
      <c r="AG741" s="74">
        <f t="shared" si="11"/>
        <v>111058</v>
      </c>
      <c r="AK741" s="59">
        <v>8</v>
      </c>
      <c r="AN741" s="61" t="s">
        <v>11552</v>
      </c>
      <c r="AP741" s="62" t="s">
        <v>11553</v>
      </c>
      <c r="AQ741" s="62" t="s">
        <v>11554</v>
      </c>
      <c r="AR741" s="62" t="s">
        <v>11555</v>
      </c>
    </row>
    <row r="742" spans="3:44" x14ac:dyDescent="0.25">
      <c r="C742" s="53" t="s">
        <v>11547</v>
      </c>
      <c r="D742" s="53" t="s">
        <v>11548</v>
      </c>
      <c r="E742" s="54">
        <v>45811</v>
      </c>
      <c r="F742" s="54">
        <v>45811</v>
      </c>
      <c r="G742" s="55" t="s">
        <v>1391</v>
      </c>
      <c r="H742" s="54">
        <v>45811</v>
      </c>
      <c r="I742" s="56" t="s">
        <v>15973</v>
      </c>
      <c r="K742" s="55" t="s">
        <v>11549</v>
      </c>
      <c r="L742" s="55" t="s">
        <v>13721</v>
      </c>
      <c r="M742" s="54">
        <v>45811</v>
      </c>
      <c r="N742" s="55" t="s">
        <v>11104</v>
      </c>
      <c r="O742" s="56" t="str">
        <f>VLOOKUP(N742,Sheet1!$B:$C,2,0)</f>
        <v>CHI NHÁNH THANH HÓA - CÔNG TY CỔ PHẦN DỊCH VỤ THƯƠNG MẠI TỔNG HỢP WINCOMMERCE</v>
      </c>
      <c r="Q742" s="56" t="str">
        <f>VLOOKUP(N742,Sheet1!$B:$D,3,0)</f>
        <v>0104918404-020</v>
      </c>
      <c r="U742" s="55" t="s">
        <v>12074</v>
      </c>
      <c r="X742" s="55" t="s">
        <v>10897</v>
      </c>
      <c r="Y742" s="56" t="str">
        <f>VLOOKUP(X742,Sheet2!$B:$C,2,0)</f>
        <v>Chả nướng 300g</v>
      </c>
      <c r="AA742" s="53" t="s">
        <v>11550</v>
      </c>
      <c r="AB742" s="53" t="s">
        <v>11551</v>
      </c>
      <c r="AD742" s="24">
        <v>1</v>
      </c>
      <c r="AF742" s="24">
        <v>56760</v>
      </c>
      <c r="AG742" s="74">
        <f t="shared" si="11"/>
        <v>56760</v>
      </c>
      <c r="AK742" s="59">
        <v>8</v>
      </c>
      <c r="AN742" s="61" t="s">
        <v>11552</v>
      </c>
      <c r="AP742" s="62" t="s">
        <v>11553</v>
      </c>
      <c r="AQ742" s="62" t="s">
        <v>11554</v>
      </c>
      <c r="AR742" s="62" t="s">
        <v>11555</v>
      </c>
    </row>
    <row r="743" spans="3:44" x14ac:dyDescent="0.25">
      <c r="C743" s="53" t="s">
        <v>11547</v>
      </c>
      <c r="D743" s="53" t="s">
        <v>11548</v>
      </c>
      <c r="E743" s="54">
        <v>45811</v>
      </c>
      <c r="F743" s="54">
        <v>45811</v>
      </c>
      <c r="G743" s="55" t="s">
        <v>1785</v>
      </c>
      <c r="H743" s="54">
        <v>45811</v>
      </c>
      <c r="I743" s="56" t="s">
        <v>15974</v>
      </c>
      <c r="K743" s="55" t="s">
        <v>11549</v>
      </c>
      <c r="L743" s="55" t="s">
        <v>13722</v>
      </c>
      <c r="M743" s="54">
        <v>45811</v>
      </c>
      <c r="N743" s="55" t="s">
        <v>11034</v>
      </c>
      <c r="O743" s="56" t="str">
        <f>VLOOKUP(N743,Sheet1!$B:$C,2,0)</f>
        <v>CHI NHÁNH HÀ NỘI - CÔNG TY CỔ PHẦN DỊCH VỤ THƯƠNG MẠI TỔNG HỢP WINCOMMERCE</v>
      </c>
      <c r="Q743" s="56" t="str">
        <f>VLOOKUP(N743,Sheet1!$B:$D,3,0)</f>
        <v>0104918404-002</v>
      </c>
      <c r="U743" s="55" t="s">
        <v>11939</v>
      </c>
      <c r="X743" s="55" t="s">
        <v>10983</v>
      </c>
      <c r="Y743" s="56" t="str">
        <f>VLOOKUP(X743,Sheet2!$B:$C,2,0)</f>
        <v>Mọc Nấm Hương 250g</v>
      </c>
      <c r="AA743" s="53" t="s">
        <v>11550</v>
      </c>
      <c r="AB743" s="53" t="s">
        <v>11551</v>
      </c>
      <c r="AD743" s="24">
        <v>4</v>
      </c>
      <c r="AF743" s="24">
        <v>46000</v>
      </c>
      <c r="AG743" s="74">
        <f t="shared" si="11"/>
        <v>184000</v>
      </c>
      <c r="AK743" s="59">
        <v>8</v>
      </c>
      <c r="AN743" s="61" t="s">
        <v>11552</v>
      </c>
      <c r="AP743" s="62" t="s">
        <v>11553</v>
      </c>
      <c r="AQ743" s="62" t="s">
        <v>11554</v>
      </c>
      <c r="AR743" s="62" t="s">
        <v>11555</v>
      </c>
    </row>
    <row r="744" spans="3:44" x14ac:dyDescent="0.25">
      <c r="C744" s="53" t="s">
        <v>11547</v>
      </c>
      <c r="D744" s="53" t="s">
        <v>11548</v>
      </c>
      <c r="E744" s="54">
        <v>45811</v>
      </c>
      <c r="F744" s="54">
        <v>45811</v>
      </c>
      <c r="G744" s="55" t="s">
        <v>1347</v>
      </c>
      <c r="H744" s="54">
        <v>45811</v>
      </c>
      <c r="I744" s="56" t="s">
        <v>15975</v>
      </c>
      <c r="K744" s="55" t="s">
        <v>11549</v>
      </c>
      <c r="L744" s="55" t="s">
        <v>13723</v>
      </c>
      <c r="M744" s="54">
        <v>45811</v>
      </c>
      <c r="N744" s="55" t="s">
        <v>11034</v>
      </c>
      <c r="O744" s="56" t="str">
        <f>VLOOKUP(N744,Sheet1!$B:$C,2,0)</f>
        <v>CHI NHÁNH HÀ NỘI - CÔNG TY CỔ PHẦN DỊCH VỤ THƯƠNG MẠI TỔNG HỢP WINCOMMERCE</v>
      </c>
      <c r="Q744" s="56" t="str">
        <f>VLOOKUP(N744,Sheet1!$B:$D,3,0)</f>
        <v>0104918404-002</v>
      </c>
      <c r="U744" s="55" t="s">
        <v>12182</v>
      </c>
      <c r="X744" s="55" t="s">
        <v>10897</v>
      </c>
      <c r="Y744" s="56" t="str">
        <f>VLOOKUP(X744,Sheet2!$B:$C,2,0)</f>
        <v>Chả nướng 300g</v>
      </c>
      <c r="AA744" s="53" t="s">
        <v>11550</v>
      </c>
      <c r="AB744" s="53" t="s">
        <v>11551</v>
      </c>
      <c r="AD744" s="24">
        <v>2</v>
      </c>
      <c r="AF744" s="24">
        <v>56760</v>
      </c>
      <c r="AG744" s="74">
        <f t="shared" si="11"/>
        <v>113520</v>
      </c>
      <c r="AK744" s="59">
        <v>8</v>
      </c>
      <c r="AN744" s="61" t="s">
        <v>11552</v>
      </c>
      <c r="AP744" s="62" t="s">
        <v>11553</v>
      </c>
      <c r="AQ744" s="62" t="s">
        <v>11554</v>
      </c>
      <c r="AR744" s="62" t="s">
        <v>11555</v>
      </c>
    </row>
    <row r="745" spans="3:44" x14ac:dyDescent="0.25">
      <c r="C745" s="53" t="s">
        <v>11547</v>
      </c>
      <c r="D745" s="53" t="s">
        <v>11548</v>
      </c>
      <c r="E745" s="54">
        <v>45811</v>
      </c>
      <c r="F745" s="54">
        <v>45811</v>
      </c>
      <c r="G745" s="55" t="s">
        <v>1655</v>
      </c>
      <c r="H745" s="54">
        <v>45811</v>
      </c>
      <c r="I745" s="56" t="s">
        <v>15976</v>
      </c>
      <c r="K745" s="55" t="s">
        <v>11549</v>
      </c>
      <c r="L745" s="55" t="s">
        <v>11369</v>
      </c>
      <c r="M745" s="54">
        <v>45811</v>
      </c>
      <c r="N745" s="55" t="s">
        <v>11049</v>
      </c>
      <c r="O745" s="56" t="str">
        <f>VLOOKUP(N745,Sheet1!$B:$C,2,0)</f>
        <v>CHI NHÁNH HẢI DƯƠNG - CÔNG TY CỔ PHẦN DỊCH VỤ THƯƠNG MẠI TỔNG HỢP WINCOMMERCE</v>
      </c>
      <c r="Q745" s="56" t="str">
        <f>VLOOKUP(N745,Sheet1!$B:$D,3,0)</f>
        <v>0104918404-006</v>
      </c>
      <c r="U745" s="55" t="s">
        <v>12320</v>
      </c>
      <c r="X745" s="55" t="s">
        <v>10881</v>
      </c>
      <c r="Y745" s="56" t="str">
        <f>VLOOKUP(X745,Sheet2!$B:$C,2,0)</f>
        <v>Chả cốm 300g</v>
      </c>
      <c r="AA745" s="53" t="s">
        <v>11550</v>
      </c>
      <c r="AB745" s="53" t="s">
        <v>11551</v>
      </c>
      <c r="AD745" s="24">
        <v>3</v>
      </c>
      <c r="AF745" s="24">
        <v>74250</v>
      </c>
      <c r="AG745" s="74">
        <f t="shared" si="11"/>
        <v>222750</v>
      </c>
      <c r="AK745" s="59">
        <v>8</v>
      </c>
      <c r="AN745" s="61" t="s">
        <v>11552</v>
      </c>
      <c r="AP745" s="62" t="s">
        <v>11553</v>
      </c>
      <c r="AQ745" s="62" t="s">
        <v>11554</v>
      </c>
      <c r="AR745" s="62" t="s">
        <v>11555</v>
      </c>
    </row>
    <row r="746" spans="3:44" x14ac:dyDescent="0.25">
      <c r="C746" s="53" t="s">
        <v>11547</v>
      </c>
      <c r="D746" s="53" t="s">
        <v>11548</v>
      </c>
      <c r="E746" s="54">
        <v>45811</v>
      </c>
      <c r="F746" s="54">
        <v>45811</v>
      </c>
      <c r="G746" s="55" t="s">
        <v>1331</v>
      </c>
      <c r="H746" s="54">
        <v>45811</v>
      </c>
      <c r="I746" s="56" t="s">
        <v>15977</v>
      </c>
      <c r="K746" s="55" t="s">
        <v>11549</v>
      </c>
      <c r="L746" s="55" t="s">
        <v>13724</v>
      </c>
      <c r="M746" s="54">
        <v>45811</v>
      </c>
      <c r="N746" s="55" t="s">
        <v>11233</v>
      </c>
      <c r="O746" s="56" t="str">
        <f>VLOOKUP(N746,Sheet1!$B:$C,2,0)</f>
        <v>CHI NHÁNH HƯNG YÊN - CÔNG TY CỔ PHẦN DỊCH VỤ THƯƠNG MẠI TỔNG HỢP WINCOMMERCE</v>
      </c>
      <c r="Q746" s="56" t="str">
        <f>VLOOKUP(N746,Sheet1!$B:$D,3,0)</f>
        <v>0104918404-056</v>
      </c>
      <c r="U746" s="55" t="s">
        <v>12031</v>
      </c>
      <c r="X746" s="55" t="s">
        <v>10934</v>
      </c>
      <c r="Y746" s="56" t="str">
        <f>VLOOKUP(X746,Sheet2!$B:$C,2,0)</f>
        <v>Gà muối 500g</v>
      </c>
      <c r="AA746" s="53" t="s">
        <v>11550</v>
      </c>
      <c r="AB746" s="53" t="s">
        <v>11551</v>
      </c>
      <c r="AD746" s="24">
        <v>2</v>
      </c>
      <c r="AF746" s="24">
        <v>111058</v>
      </c>
      <c r="AG746" s="74">
        <f t="shared" si="11"/>
        <v>222116</v>
      </c>
      <c r="AK746" s="59">
        <v>8</v>
      </c>
      <c r="AN746" s="61" t="s">
        <v>11552</v>
      </c>
      <c r="AP746" s="62" t="s">
        <v>11553</v>
      </c>
      <c r="AQ746" s="62" t="s">
        <v>11554</v>
      </c>
      <c r="AR746" s="62" t="s">
        <v>11555</v>
      </c>
    </row>
    <row r="747" spans="3:44" x14ac:dyDescent="0.25">
      <c r="C747" s="53" t="s">
        <v>11547</v>
      </c>
      <c r="D747" s="53" t="s">
        <v>11548</v>
      </c>
      <c r="E747" s="54">
        <v>45811</v>
      </c>
      <c r="F747" s="54">
        <v>45811</v>
      </c>
      <c r="G747" s="55" t="s">
        <v>1273</v>
      </c>
      <c r="H747" s="54">
        <v>45811</v>
      </c>
      <c r="I747" s="56" t="s">
        <v>15978</v>
      </c>
      <c r="K747" s="55" t="s">
        <v>11549</v>
      </c>
      <c r="L747" s="55" t="s">
        <v>11361</v>
      </c>
      <c r="M747" s="54">
        <v>45811</v>
      </c>
      <c r="N747" s="55" t="s">
        <v>11104</v>
      </c>
      <c r="O747" s="56" t="str">
        <f>VLOOKUP(N747,Sheet1!$B:$C,2,0)</f>
        <v>CHI NHÁNH THANH HÓA - CÔNG TY CỔ PHẦN DỊCH VỤ THƯƠNG MẠI TỔNG HỢP WINCOMMERCE</v>
      </c>
      <c r="Q747" s="56" t="str">
        <f>VLOOKUP(N747,Sheet1!$B:$D,3,0)</f>
        <v>0104918404-020</v>
      </c>
      <c r="U747" s="55" t="s">
        <v>15254</v>
      </c>
      <c r="X747" s="55" t="s">
        <v>10927</v>
      </c>
      <c r="Y747" s="56" t="str">
        <f>VLOOKUP(X747,Sheet2!$B:$C,2,0)</f>
        <v>Giò lụa cây 250g</v>
      </c>
      <c r="AA747" s="53" t="s">
        <v>11550</v>
      </c>
      <c r="AB747" s="53" t="s">
        <v>11551</v>
      </c>
      <c r="AD747" s="24">
        <v>1</v>
      </c>
      <c r="AF747" s="24">
        <v>49500</v>
      </c>
      <c r="AG747" s="74">
        <f t="shared" si="11"/>
        <v>49500</v>
      </c>
      <c r="AK747" s="59">
        <v>8</v>
      </c>
      <c r="AN747" s="61" t="s">
        <v>11552</v>
      </c>
      <c r="AP747" s="62" t="s">
        <v>11553</v>
      </c>
      <c r="AQ747" s="62" t="s">
        <v>11554</v>
      </c>
      <c r="AR747" s="62" t="s">
        <v>11555</v>
      </c>
    </row>
    <row r="748" spans="3:44" x14ac:dyDescent="0.25">
      <c r="C748" s="53" t="s">
        <v>11547</v>
      </c>
      <c r="D748" s="53" t="s">
        <v>11548</v>
      </c>
      <c r="E748" s="54">
        <v>45811</v>
      </c>
      <c r="F748" s="54">
        <v>45811</v>
      </c>
      <c r="G748" s="55" t="s">
        <v>1337</v>
      </c>
      <c r="H748" s="54">
        <v>45811</v>
      </c>
      <c r="I748" s="56" t="s">
        <v>15979</v>
      </c>
      <c r="K748" s="55" t="s">
        <v>11549</v>
      </c>
      <c r="L748" s="55" t="s">
        <v>13725</v>
      </c>
      <c r="M748" s="54">
        <v>45811</v>
      </c>
      <c r="N748" s="55" t="s">
        <v>11034</v>
      </c>
      <c r="O748" s="56" t="str">
        <f>VLOOKUP(N748,Sheet1!$B:$C,2,0)</f>
        <v>CHI NHÁNH HÀ NỘI - CÔNG TY CỔ PHẦN DỊCH VỤ THƯƠNG MẠI TỔNG HỢP WINCOMMERCE</v>
      </c>
      <c r="Q748" s="56" t="str">
        <f>VLOOKUP(N748,Sheet1!$B:$D,3,0)</f>
        <v>0104918404-002</v>
      </c>
      <c r="U748" s="55" t="s">
        <v>12603</v>
      </c>
      <c r="X748" s="55" t="s">
        <v>10897</v>
      </c>
      <c r="Y748" s="56" t="str">
        <f>VLOOKUP(X748,Sheet2!$B:$C,2,0)</f>
        <v>Chả nướng 300g</v>
      </c>
      <c r="AA748" s="53" t="s">
        <v>11550</v>
      </c>
      <c r="AB748" s="53" t="s">
        <v>11551</v>
      </c>
      <c r="AD748" s="24">
        <v>1</v>
      </c>
      <c r="AF748" s="24">
        <v>56760</v>
      </c>
      <c r="AG748" s="74">
        <f t="shared" si="11"/>
        <v>56760</v>
      </c>
      <c r="AK748" s="59">
        <v>8</v>
      </c>
      <c r="AN748" s="61" t="s">
        <v>11552</v>
      </c>
      <c r="AP748" s="62" t="s">
        <v>11553</v>
      </c>
      <c r="AQ748" s="62" t="s">
        <v>11554</v>
      </c>
      <c r="AR748" s="62" t="s">
        <v>11555</v>
      </c>
    </row>
    <row r="749" spans="3:44" x14ac:dyDescent="0.25">
      <c r="C749" s="53" t="s">
        <v>11547</v>
      </c>
      <c r="D749" s="53" t="s">
        <v>11548</v>
      </c>
      <c r="E749" s="54">
        <v>45811</v>
      </c>
      <c r="F749" s="54">
        <v>45811</v>
      </c>
      <c r="G749" s="55" t="s">
        <v>1337</v>
      </c>
      <c r="H749" s="54">
        <v>45811</v>
      </c>
      <c r="I749" s="56" t="s">
        <v>15979</v>
      </c>
      <c r="K749" s="55" t="s">
        <v>11549</v>
      </c>
      <c r="L749" s="55" t="s">
        <v>13725</v>
      </c>
      <c r="M749" s="54">
        <v>45811</v>
      </c>
      <c r="N749" s="55" t="s">
        <v>11034</v>
      </c>
      <c r="O749" s="56" t="str">
        <f>VLOOKUP(N749,Sheet1!$B:$C,2,0)</f>
        <v>CHI NHÁNH HÀ NỘI - CÔNG TY CỔ PHẦN DỊCH VỤ THƯƠNG MẠI TỔNG HỢP WINCOMMERCE</v>
      </c>
      <c r="Q749" s="56" t="str">
        <f>VLOOKUP(N749,Sheet1!$B:$D,3,0)</f>
        <v>0104918404-002</v>
      </c>
      <c r="U749" s="55" t="s">
        <v>12603</v>
      </c>
      <c r="X749" s="55" t="s">
        <v>10881</v>
      </c>
      <c r="Y749" s="56" t="str">
        <f>VLOOKUP(X749,Sheet2!$B:$C,2,0)</f>
        <v>Chả cốm 300g</v>
      </c>
      <c r="AA749" s="53" t="s">
        <v>11550</v>
      </c>
      <c r="AB749" s="53" t="s">
        <v>11551</v>
      </c>
      <c r="AD749" s="24">
        <v>2</v>
      </c>
      <c r="AF749" s="24">
        <v>60885</v>
      </c>
      <c r="AG749" s="74">
        <f t="shared" si="11"/>
        <v>121770</v>
      </c>
      <c r="AK749" s="59">
        <v>8</v>
      </c>
      <c r="AN749" s="61" t="s">
        <v>11552</v>
      </c>
      <c r="AP749" s="62" t="s">
        <v>11553</v>
      </c>
      <c r="AQ749" s="62" t="s">
        <v>11554</v>
      </c>
      <c r="AR749" s="62" t="s">
        <v>11555</v>
      </c>
    </row>
    <row r="750" spans="3:44" x14ac:dyDescent="0.25">
      <c r="C750" s="53" t="s">
        <v>11547</v>
      </c>
      <c r="D750" s="53" t="s">
        <v>11548</v>
      </c>
      <c r="E750" s="54">
        <v>45811</v>
      </c>
      <c r="F750" s="54">
        <v>45811</v>
      </c>
      <c r="G750" s="55" t="s">
        <v>1337</v>
      </c>
      <c r="H750" s="54">
        <v>45811</v>
      </c>
      <c r="I750" s="56" t="s">
        <v>15979</v>
      </c>
      <c r="K750" s="55" t="s">
        <v>11549</v>
      </c>
      <c r="L750" s="55" t="s">
        <v>13725</v>
      </c>
      <c r="M750" s="54">
        <v>45811</v>
      </c>
      <c r="N750" s="55" t="s">
        <v>11034</v>
      </c>
      <c r="O750" s="56" t="str">
        <f>VLOOKUP(N750,Sheet1!$B:$C,2,0)</f>
        <v>CHI NHÁNH HÀ NỘI - CÔNG TY CỔ PHẦN DỊCH VỤ THƯƠNG MẠI TỔNG HỢP WINCOMMERCE</v>
      </c>
      <c r="Q750" s="56" t="str">
        <f>VLOOKUP(N750,Sheet1!$B:$D,3,0)</f>
        <v>0104918404-002</v>
      </c>
      <c r="U750" s="55" t="s">
        <v>12603</v>
      </c>
      <c r="X750" s="55" t="s">
        <v>10934</v>
      </c>
      <c r="Y750" s="56" t="str">
        <f>VLOOKUP(X750,Sheet2!$B:$C,2,0)</f>
        <v>Gà muối 500g</v>
      </c>
      <c r="AA750" s="53" t="s">
        <v>11550</v>
      </c>
      <c r="AB750" s="53" t="s">
        <v>11551</v>
      </c>
      <c r="AD750" s="24">
        <v>4</v>
      </c>
      <c r="AF750" s="24">
        <v>111058</v>
      </c>
      <c r="AG750" s="74">
        <f t="shared" si="11"/>
        <v>444232</v>
      </c>
      <c r="AK750" s="59">
        <v>8</v>
      </c>
      <c r="AN750" s="61" t="s">
        <v>11552</v>
      </c>
      <c r="AP750" s="62" t="s">
        <v>11553</v>
      </c>
      <c r="AQ750" s="62" t="s">
        <v>11554</v>
      </c>
      <c r="AR750" s="62" t="s">
        <v>11555</v>
      </c>
    </row>
    <row r="751" spans="3:44" x14ac:dyDescent="0.25">
      <c r="C751" s="53" t="s">
        <v>11547</v>
      </c>
      <c r="D751" s="53" t="s">
        <v>11548</v>
      </c>
      <c r="E751" s="54">
        <v>45811</v>
      </c>
      <c r="F751" s="54">
        <v>45811</v>
      </c>
      <c r="G751" s="55" t="s">
        <v>1337</v>
      </c>
      <c r="H751" s="54">
        <v>45811</v>
      </c>
      <c r="I751" s="56" t="s">
        <v>15979</v>
      </c>
      <c r="K751" s="55" t="s">
        <v>11549</v>
      </c>
      <c r="L751" s="55" t="s">
        <v>13725</v>
      </c>
      <c r="M751" s="54">
        <v>45811</v>
      </c>
      <c r="N751" s="55" t="s">
        <v>11034</v>
      </c>
      <c r="O751" s="56" t="str">
        <f>VLOOKUP(N751,Sheet1!$B:$C,2,0)</f>
        <v>CHI NHÁNH HÀ NỘI - CÔNG TY CỔ PHẦN DỊCH VỤ THƯƠNG MẠI TỔNG HỢP WINCOMMERCE</v>
      </c>
      <c r="Q751" s="56" t="str">
        <f>VLOOKUP(N751,Sheet1!$B:$D,3,0)</f>
        <v>0104918404-002</v>
      </c>
      <c r="U751" s="55" t="s">
        <v>12603</v>
      </c>
      <c r="X751" s="55" t="s">
        <v>10983</v>
      </c>
      <c r="Y751" s="56" t="str">
        <f>VLOOKUP(X751,Sheet2!$B:$C,2,0)</f>
        <v>Mọc Nấm Hương 250g</v>
      </c>
      <c r="AA751" s="53" t="s">
        <v>11550</v>
      </c>
      <c r="AB751" s="53" t="s">
        <v>11551</v>
      </c>
      <c r="AD751" s="24">
        <v>2</v>
      </c>
      <c r="AF751" s="24">
        <v>46000</v>
      </c>
      <c r="AG751" s="74">
        <f t="shared" si="11"/>
        <v>92000</v>
      </c>
      <c r="AK751" s="59">
        <v>8</v>
      </c>
      <c r="AN751" s="61" t="s">
        <v>11552</v>
      </c>
      <c r="AP751" s="62" t="s">
        <v>11553</v>
      </c>
      <c r="AQ751" s="62" t="s">
        <v>11554</v>
      </c>
      <c r="AR751" s="62" t="s">
        <v>11555</v>
      </c>
    </row>
    <row r="752" spans="3:44" x14ac:dyDescent="0.25">
      <c r="C752" s="53" t="s">
        <v>11547</v>
      </c>
      <c r="D752" s="53" t="s">
        <v>11548</v>
      </c>
      <c r="E752" s="54">
        <v>45811</v>
      </c>
      <c r="F752" s="54">
        <v>45811</v>
      </c>
      <c r="G752" s="55" t="s">
        <v>1733</v>
      </c>
      <c r="H752" s="54">
        <v>45811</v>
      </c>
      <c r="I752" s="56" t="s">
        <v>15980</v>
      </c>
      <c r="K752" s="55" t="s">
        <v>11549</v>
      </c>
      <c r="L752" s="55" t="s">
        <v>13726</v>
      </c>
      <c r="M752" s="54">
        <v>45811</v>
      </c>
      <c r="N752" s="55" t="s">
        <v>11054</v>
      </c>
      <c r="O752" s="56" t="str">
        <f>VLOOKUP(N752,Sheet1!$B:$C,2,0)</f>
        <v>CHI NHÁNH QUẢNG NINH - CÔNG TY CỔ PHẦN DỊCH VỤ THƯƠNG MẠI TỔNG HỢP WINCOMMERCE</v>
      </c>
      <c r="Q752" s="56" t="str">
        <f>VLOOKUP(N752,Sheet1!$B:$D,3,0)</f>
        <v>0104918404-007</v>
      </c>
      <c r="U752" s="55" t="s">
        <v>15312</v>
      </c>
      <c r="X752" s="55" t="s">
        <v>10938</v>
      </c>
      <c r="Y752" s="56" t="str">
        <f>VLOOKUP(X752,Sheet2!$B:$C,2,0)</f>
        <v>Giò Tai Lưỡi Xào 250g</v>
      </c>
      <c r="AA752" s="53" t="s">
        <v>11550</v>
      </c>
      <c r="AB752" s="53" t="s">
        <v>11551</v>
      </c>
      <c r="AD752" s="24">
        <v>5</v>
      </c>
      <c r="AF752" s="24">
        <v>50182</v>
      </c>
      <c r="AG752" s="74">
        <f t="shared" si="11"/>
        <v>250910</v>
      </c>
      <c r="AK752" s="59">
        <v>8</v>
      </c>
      <c r="AN752" s="61" t="s">
        <v>11552</v>
      </c>
      <c r="AP752" s="62" t="s">
        <v>11553</v>
      </c>
      <c r="AQ752" s="62" t="s">
        <v>11554</v>
      </c>
      <c r="AR752" s="62" t="s">
        <v>11555</v>
      </c>
    </row>
    <row r="753" spans="3:44" x14ac:dyDescent="0.25">
      <c r="C753" s="53" t="s">
        <v>11547</v>
      </c>
      <c r="D753" s="53" t="s">
        <v>11548</v>
      </c>
      <c r="E753" s="54">
        <v>45811</v>
      </c>
      <c r="F753" s="54">
        <v>45811</v>
      </c>
      <c r="G753" s="55" t="s">
        <v>1575</v>
      </c>
      <c r="H753" s="54">
        <v>45811</v>
      </c>
      <c r="I753" s="56" t="s">
        <v>15981</v>
      </c>
      <c r="K753" s="55" t="s">
        <v>11549</v>
      </c>
      <c r="L753" s="55" t="s">
        <v>13727</v>
      </c>
      <c r="M753" s="54">
        <v>45811</v>
      </c>
      <c r="N753" s="55" t="s">
        <v>11034</v>
      </c>
      <c r="O753" s="56" t="str">
        <f>VLOOKUP(N753,Sheet1!$B:$C,2,0)</f>
        <v>CHI NHÁNH HÀ NỘI - CÔNG TY CỔ PHẦN DỊCH VỤ THƯƠNG MẠI TỔNG HỢP WINCOMMERCE</v>
      </c>
      <c r="Q753" s="56" t="str">
        <f>VLOOKUP(N753,Sheet1!$B:$D,3,0)</f>
        <v>0104918404-002</v>
      </c>
      <c r="U753" s="55" t="s">
        <v>12007</v>
      </c>
      <c r="X753" s="55" t="s">
        <v>10983</v>
      </c>
      <c r="Y753" s="56" t="str">
        <f>VLOOKUP(X753,Sheet2!$B:$C,2,0)</f>
        <v>Mọc Nấm Hương 250g</v>
      </c>
      <c r="AA753" s="53" t="s">
        <v>11550</v>
      </c>
      <c r="AB753" s="53" t="s">
        <v>11551</v>
      </c>
      <c r="AD753" s="24">
        <v>2</v>
      </c>
      <c r="AF753" s="24">
        <v>46000</v>
      </c>
      <c r="AG753" s="74">
        <f t="shared" si="11"/>
        <v>92000</v>
      </c>
      <c r="AK753" s="59">
        <v>8</v>
      </c>
      <c r="AN753" s="61" t="s">
        <v>11552</v>
      </c>
      <c r="AP753" s="62" t="s">
        <v>11553</v>
      </c>
      <c r="AQ753" s="62" t="s">
        <v>11554</v>
      </c>
      <c r="AR753" s="62" t="s">
        <v>11555</v>
      </c>
    </row>
    <row r="754" spans="3:44" x14ac:dyDescent="0.25">
      <c r="C754" s="53" t="s">
        <v>11547</v>
      </c>
      <c r="D754" s="53" t="s">
        <v>11548</v>
      </c>
      <c r="E754" s="54">
        <v>45811</v>
      </c>
      <c r="F754" s="54">
        <v>45811</v>
      </c>
      <c r="G754" s="55" t="s">
        <v>1745</v>
      </c>
      <c r="H754" s="54">
        <v>45811</v>
      </c>
      <c r="I754" s="56" t="s">
        <v>15982</v>
      </c>
      <c r="K754" s="55" t="s">
        <v>11549</v>
      </c>
      <c r="L754" s="55" t="s">
        <v>13728</v>
      </c>
      <c r="M754" s="54">
        <v>45811</v>
      </c>
      <c r="N754" s="55" t="s">
        <v>11104</v>
      </c>
      <c r="O754" s="56" t="str">
        <f>VLOOKUP(N754,Sheet1!$B:$C,2,0)</f>
        <v>CHI NHÁNH THANH HÓA - CÔNG TY CỔ PHẦN DỊCH VỤ THƯƠNG MẠI TỔNG HỢP WINCOMMERCE</v>
      </c>
      <c r="Q754" s="56" t="str">
        <f>VLOOKUP(N754,Sheet1!$B:$D,3,0)</f>
        <v>0104918404-020</v>
      </c>
      <c r="U754" s="55" t="s">
        <v>12330</v>
      </c>
      <c r="X754" s="55" t="s">
        <v>10983</v>
      </c>
      <c r="Y754" s="56" t="str">
        <f>VLOOKUP(X754,Sheet2!$B:$C,2,0)</f>
        <v>Mọc Nấm Hương 250g</v>
      </c>
      <c r="AA754" s="53" t="s">
        <v>11550</v>
      </c>
      <c r="AB754" s="53" t="s">
        <v>11551</v>
      </c>
      <c r="AD754" s="24">
        <v>1</v>
      </c>
      <c r="AF754" s="24">
        <v>46000</v>
      </c>
      <c r="AG754" s="74">
        <f t="shared" si="11"/>
        <v>46000</v>
      </c>
      <c r="AK754" s="59">
        <v>8</v>
      </c>
      <c r="AN754" s="61" t="s">
        <v>11552</v>
      </c>
      <c r="AP754" s="62" t="s">
        <v>11553</v>
      </c>
      <c r="AQ754" s="62" t="s">
        <v>11554</v>
      </c>
      <c r="AR754" s="62" t="s">
        <v>11555</v>
      </c>
    </row>
    <row r="755" spans="3:44" x14ac:dyDescent="0.25">
      <c r="C755" s="53" t="s">
        <v>11547</v>
      </c>
      <c r="D755" s="53" t="s">
        <v>11548</v>
      </c>
      <c r="E755" s="54">
        <v>45811</v>
      </c>
      <c r="F755" s="54">
        <v>45811</v>
      </c>
      <c r="G755" s="55" t="s">
        <v>1137</v>
      </c>
      <c r="H755" s="54">
        <v>45811</v>
      </c>
      <c r="I755" s="56" t="s">
        <v>15983</v>
      </c>
      <c r="K755" s="55" t="s">
        <v>11549</v>
      </c>
      <c r="L755" s="55" t="s">
        <v>13729</v>
      </c>
      <c r="M755" s="54">
        <v>45811</v>
      </c>
      <c r="N755" s="55" t="s">
        <v>11034</v>
      </c>
      <c r="O755" s="56" t="str">
        <f>VLOOKUP(N755,Sheet1!$B:$C,2,0)</f>
        <v>CHI NHÁNH HÀ NỘI - CÔNG TY CỔ PHẦN DỊCH VỤ THƯƠNG MẠI TỔNG HỢP WINCOMMERCE</v>
      </c>
      <c r="Q755" s="56" t="str">
        <f>VLOOKUP(N755,Sheet1!$B:$D,3,0)</f>
        <v>0104918404-002</v>
      </c>
      <c r="U755" s="55" t="s">
        <v>12852</v>
      </c>
      <c r="X755" s="55" t="s">
        <v>10938</v>
      </c>
      <c r="Y755" s="56" t="str">
        <f>VLOOKUP(X755,Sheet2!$B:$C,2,0)</f>
        <v>Giò Tai Lưỡi Xào 250g</v>
      </c>
      <c r="AA755" s="53" t="s">
        <v>11550</v>
      </c>
      <c r="AB755" s="53" t="s">
        <v>11551</v>
      </c>
      <c r="AD755" s="24">
        <v>2</v>
      </c>
      <c r="AF755" s="24">
        <v>50182</v>
      </c>
      <c r="AG755" s="74">
        <f t="shared" si="11"/>
        <v>100364</v>
      </c>
      <c r="AK755" s="59">
        <v>8</v>
      </c>
      <c r="AN755" s="61" t="s">
        <v>11552</v>
      </c>
      <c r="AP755" s="62" t="s">
        <v>11553</v>
      </c>
      <c r="AQ755" s="62" t="s">
        <v>11554</v>
      </c>
      <c r="AR755" s="62" t="s">
        <v>11555</v>
      </c>
    </row>
    <row r="756" spans="3:44" x14ac:dyDescent="0.25">
      <c r="C756" s="53" t="s">
        <v>11547</v>
      </c>
      <c r="D756" s="53" t="s">
        <v>11548</v>
      </c>
      <c r="E756" s="54">
        <v>45811</v>
      </c>
      <c r="F756" s="54">
        <v>45811</v>
      </c>
      <c r="G756" s="55" t="s">
        <v>1137</v>
      </c>
      <c r="H756" s="54">
        <v>45811</v>
      </c>
      <c r="I756" s="56" t="s">
        <v>15983</v>
      </c>
      <c r="K756" s="55" t="s">
        <v>11549</v>
      </c>
      <c r="L756" s="55" t="s">
        <v>13729</v>
      </c>
      <c r="M756" s="54">
        <v>45811</v>
      </c>
      <c r="N756" s="55" t="s">
        <v>11034</v>
      </c>
      <c r="O756" s="56" t="str">
        <f>VLOOKUP(N756,Sheet1!$B:$C,2,0)</f>
        <v>CHI NHÁNH HÀ NỘI - CÔNG TY CỔ PHẦN DỊCH VỤ THƯƠNG MẠI TỔNG HỢP WINCOMMERCE</v>
      </c>
      <c r="Q756" s="56" t="str">
        <f>VLOOKUP(N756,Sheet1!$B:$D,3,0)</f>
        <v>0104918404-002</v>
      </c>
      <c r="U756" s="55" t="s">
        <v>12852</v>
      </c>
      <c r="X756" s="55" t="s">
        <v>10934</v>
      </c>
      <c r="Y756" s="56" t="str">
        <f>VLOOKUP(X756,Sheet2!$B:$C,2,0)</f>
        <v>Gà muối 500g</v>
      </c>
      <c r="AA756" s="53" t="s">
        <v>11550</v>
      </c>
      <c r="AB756" s="53" t="s">
        <v>11551</v>
      </c>
      <c r="AD756" s="24">
        <v>3</v>
      </c>
      <c r="AF756" s="24">
        <v>111058</v>
      </c>
      <c r="AG756" s="74">
        <f t="shared" si="11"/>
        <v>333174</v>
      </c>
      <c r="AK756" s="59">
        <v>8</v>
      </c>
      <c r="AN756" s="61" t="s">
        <v>11552</v>
      </c>
      <c r="AP756" s="62" t="s">
        <v>11553</v>
      </c>
      <c r="AQ756" s="62" t="s">
        <v>11554</v>
      </c>
      <c r="AR756" s="62" t="s">
        <v>11555</v>
      </c>
    </row>
    <row r="757" spans="3:44" x14ac:dyDescent="0.25">
      <c r="C757" s="53" t="s">
        <v>11547</v>
      </c>
      <c r="D757" s="53" t="s">
        <v>11548</v>
      </c>
      <c r="E757" s="54">
        <v>45811</v>
      </c>
      <c r="F757" s="54">
        <v>45811</v>
      </c>
      <c r="G757" s="55" t="s">
        <v>1137</v>
      </c>
      <c r="H757" s="54">
        <v>45811</v>
      </c>
      <c r="I757" s="56" t="s">
        <v>15983</v>
      </c>
      <c r="K757" s="55" t="s">
        <v>11549</v>
      </c>
      <c r="L757" s="55" t="s">
        <v>13729</v>
      </c>
      <c r="M757" s="54">
        <v>45811</v>
      </c>
      <c r="N757" s="55" t="s">
        <v>11034</v>
      </c>
      <c r="O757" s="56" t="str">
        <f>VLOOKUP(N757,Sheet1!$B:$C,2,0)</f>
        <v>CHI NHÁNH HÀ NỘI - CÔNG TY CỔ PHẦN DỊCH VỤ THƯƠNG MẠI TỔNG HỢP WINCOMMERCE</v>
      </c>
      <c r="Q757" s="56" t="str">
        <f>VLOOKUP(N757,Sheet1!$B:$D,3,0)</f>
        <v>0104918404-002</v>
      </c>
      <c r="U757" s="55" t="s">
        <v>12852</v>
      </c>
      <c r="X757" s="55" t="s">
        <v>10881</v>
      </c>
      <c r="Y757" s="56" t="str">
        <f>VLOOKUP(X757,Sheet2!$B:$C,2,0)</f>
        <v>Chả cốm 300g</v>
      </c>
      <c r="AA757" s="53" t="s">
        <v>11550</v>
      </c>
      <c r="AB757" s="53" t="s">
        <v>11551</v>
      </c>
      <c r="AD757" s="24">
        <v>3</v>
      </c>
      <c r="AF757" s="24">
        <v>60885</v>
      </c>
      <c r="AG757" s="74">
        <f t="shared" si="11"/>
        <v>182655</v>
      </c>
      <c r="AK757" s="59">
        <v>8</v>
      </c>
      <c r="AN757" s="61" t="s">
        <v>11552</v>
      </c>
      <c r="AP757" s="62" t="s">
        <v>11553</v>
      </c>
      <c r="AQ757" s="62" t="s">
        <v>11554</v>
      </c>
      <c r="AR757" s="62" t="s">
        <v>11555</v>
      </c>
    </row>
    <row r="758" spans="3:44" x14ac:dyDescent="0.25">
      <c r="C758" s="53" t="s">
        <v>11547</v>
      </c>
      <c r="D758" s="53" t="s">
        <v>11548</v>
      </c>
      <c r="E758" s="54">
        <v>45811</v>
      </c>
      <c r="F758" s="54">
        <v>45811</v>
      </c>
      <c r="G758" s="55" t="s">
        <v>1737</v>
      </c>
      <c r="H758" s="54">
        <v>45811</v>
      </c>
      <c r="I758" s="56" t="s">
        <v>15984</v>
      </c>
      <c r="K758" s="55" t="s">
        <v>11549</v>
      </c>
      <c r="L758" s="55" t="s">
        <v>13730</v>
      </c>
      <c r="M758" s="54">
        <v>45811</v>
      </c>
      <c r="N758" s="55" t="s">
        <v>11054</v>
      </c>
      <c r="O758" s="56" t="str">
        <f>VLOOKUP(N758,Sheet1!$B:$C,2,0)</f>
        <v>CHI NHÁNH QUẢNG NINH - CÔNG TY CỔ PHẦN DỊCH VỤ THƯƠNG MẠI TỔNG HỢP WINCOMMERCE</v>
      </c>
      <c r="Q758" s="56" t="str">
        <f>VLOOKUP(N758,Sheet1!$B:$D,3,0)</f>
        <v>0104918404-007</v>
      </c>
      <c r="U758" s="55" t="s">
        <v>15312</v>
      </c>
      <c r="X758" s="55" t="s">
        <v>10927</v>
      </c>
      <c r="Y758" s="56" t="str">
        <f>VLOOKUP(X758,Sheet2!$B:$C,2,0)</f>
        <v>Giò lụa cây 250g</v>
      </c>
      <c r="AA758" s="53" t="s">
        <v>11550</v>
      </c>
      <c r="AB758" s="53" t="s">
        <v>11551</v>
      </c>
      <c r="AD758" s="24">
        <v>2</v>
      </c>
      <c r="AF758" s="24">
        <v>49500</v>
      </c>
      <c r="AG758" s="74">
        <f t="shared" si="11"/>
        <v>99000</v>
      </c>
      <c r="AK758" s="59">
        <v>8</v>
      </c>
      <c r="AN758" s="61" t="s">
        <v>11552</v>
      </c>
      <c r="AP758" s="62" t="s">
        <v>11553</v>
      </c>
      <c r="AQ758" s="62" t="s">
        <v>11554</v>
      </c>
      <c r="AR758" s="62" t="s">
        <v>11555</v>
      </c>
    </row>
    <row r="759" spans="3:44" x14ac:dyDescent="0.25">
      <c r="C759" s="53" t="s">
        <v>11547</v>
      </c>
      <c r="D759" s="53" t="s">
        <v>11548</v>
      </c>
      <c r="E759" s="54">
        <v>45811</v>
      </c>
      <c r="F759" s="54">
        <v>45811</v>
      </c>
      <c r="G759" s="55" t="s">
        <v>1803</v>
      </c>
      <c r="H759" s="54">
        <v>45811</v>
      </c>
      <c r="I759" s="56" t="s">
        <v>15985</v>
      </c>
      <c r="K759" s="55" t="s">
        <v>11549</v>
      </c>
      <c r="L759" s="55" t="s">
        <v>13731</v>
      </c>
      <c r="M759" s="54">
        <v>45811</v>
      </c>
      <c r="N759" s="55" t="s">
        <v>11034</v>
      </c>
      <c r="O759" s="56" t="str">
        <f>VLOOKUP(N759,Sheet1!$B:$C,2,0)</f>
        <v>CHI NHÁNH HÀ NỘI - CÔNG TY CỔ PHẦN DỊCH VỤ THƯƠNG MẠI TỔNG HỢP WINCOMMERCE</v>
      </c>
      <c r="Q759" s="56" t="str">
        <f>VLOOKUP(N759,Sheet1!$B:$D,3,0)</f>
        <v>0104918404-002</v>
      </c>
      <c r="U759" s="55" t="s">
        <v>11987</v>
      </c>
      <c r="X759" s="55" t="s">
        <v>10934</v>
      </c>
      <c r="Y759" s="56" t="str">
        <f>VLOOKUP(X759,Sheet2!$B:$C,2,0)</f>
        <v>Gà muối 500g</v>
      </c>
      <c r="AA759" s="53" t="s">
        <v>11550</v>
      </c>
      <c r="AB759" s="53" t="s">
        <v>11551</v>
      </c>
      <c r="AD759" s="24">
        <v>1</v>
      </c>
      <c r="AF759" s="24">
        <v>111058</v>
      </c>
      <c r="AG759" s="74">
        <f t="shared" si="11"/>
        <v>111058</v>
      </c>
      <c r="AK759" s="59">
        <v>8</v>
      </c>
      <c r="AN759" s="61" t="s">
        <v>11552</v>
      </c>
      <c r="AP759" s="62" t="s">
        <v>11553</v>
      </c>
      <c r="AQ759" s="62" t="s">
        <v>11554</v>
      </c>
      <c r="AR759" s="62" t="s">
        <v>11555</v>
      </c>
    </row>
    <row r="760" spans="3:44" x14ac:dyDescent="0.25">
      <c r="C760" s="53" t="s">
        <v>11547</v>
      </c>
      <c r="D760" s="53" t="s">
        <v>11548</v>
      </c>
      <c r="E760" s="54">
        <v>45811</v>
      </c>
      <c r="F760" s="54">
        <v>45811</v>
      </c>
      <c r="G760" s="55" t="s">
        <v>1141</v>
      </c>
      <c r="H760" s="54">
        <v>45811</v>
      </c>
      <c r="I760" s="56" t="s">
        <v>15986</v>
      </c>
      <c r="K760" s="55" t="s">
        <v>11549</v>
      </c>
      <c r="L760" s="55" t="s">
        <v>13732</v>
      </c>
      <c r="M760" s="54">
        <v>45811</v>
      </c>
      <c r="N760" s="55" t="s">
        <v>11034</v>
      </c>
      <c r="O760" s="56" t="str">
        <f>VLOOKUP(N760,Sheet1!$B:$C,2,0)</f>
        <v>CHI NHÁNH HÀ NỘI - CÔNG TY CỔ PHẦN DỊCH VỤ THƯƠNG MẠI TỔNG HỢP WINCOMMERCE</v>
      </c>
      <c r="Q760" s="56" t="str">
        <f>VLOOKUP(N760,Sheet1!$B:$D,3,0)</f>
        <v>0104918404-002</v>
      </c>
      <c r="U760" s="55" t="s">
        <v>12852</v>
      </c>
      <c r="X760" s="55" t="s">
        <v>10897</v>
      </c>
      <c r="Y760" s="56" t="str">
        <f>VLOOKUP(X760,Sheet2!$B:$C,2,0)</f>
        <v>Chả nướng 300g</v>
      </c>
      <c r="AA760" s="53" t="s">
        <v>11550</v>
      </c>
      <c r="AB760" s="53" t="s">
        <v>11551</v>
      </c>
      <c r="AD760" s="24">
        <v>5</v>
      </c>
      <c r="AF760" s="24">
        <v>56760</v>
      </c>
      <c r="AG760" s="74">
        <f t="shared" si="11"/>
        <v>283800</v>
      </c>
      <c r="AK760" s="59">
        <v>8</v>
      </c>
      <c r="AN760" s="61" t="s">
        <v>11552</v>
      </c>
      <c r="AP760" s="62" t="s">
        <v>11553</v>
      </c>
      <c r="AQ760" s="62" t="s">
        <v>11554</v>
      </c>
      <c r="AR760" s="62" t="s">
        <v>11555</v>
      </c>
    </row>
    <row r="761" spans="3:44" x14ac:dyDescent="0.25">
      <c r="C761" s="53" t="s">
        <v>11547</v>
      </c>
      <c r="D761" s="53" t="s">
        <v>11548</v>
      </c>
      <c r="E761" s="54">
        <v>45811</v>
      </c>
      <c r="F761" s="54">
        <v>45811</v>
      </c>
      <c r="G761" s="55" t="s">
        <v>1141</v>
      </c>
      <c r="H761" s="54">
        <v>45811</v>
      </c>
      <c r="I761" s="56" t="s">
        <v>15986</v>
      </c>
      <c r="K761" s="55" t="s">
        <v>11549</v>
      </c>
      <c r="L761" s="55" t="s">
        <v>13732</v>
      </c>
      <c r="M761" s="54">
        <v>45811</v>
      </c>
      <c r="N761" s="55" t="s">
        <v>11034</v>
      </c>
      <c r="O761" s="56" t="str">
        <f>VLOOKUP(N761,Sheet1!$B:$C,2,0)</f>
        <v>CHI NHÁNH HÀ NỘI - CÔNG TY CỔ PHẦN DỊCH VỤ THƯƠNG MẠI TỔNG HỢP WINCOMMERCE</v>
      </c>
      <c r="Q761" s="56" t="str">
        <f>VLOOKUP(N761,Sheet1!$B:$D,3,0)</f>
        <v>0104918404-002</v>
      </c>
      <c r="U761" s="55" t="s">
        <v>12852</v>
      </c>
      <c r="X761" s="55" t="s">
        <v>10883</v>
      </c>
      <c r="Y761" s="56" t="str">
        <f>VLOOKUP(X761,Sheet2!$B:$C,2,0)</f>
        <v>Chân giò heo muối 300g</v>
      </c>
      <c r="AA761" s="53" t="s">
        <v>11550</v>
      </c>
      <c r="AB761" s="53" t="s">
        <v>11551</v>
      </c>
      <c r="AD761" s="24">
        <v>2</v>
      </c>
      <c r="AF761" s="24">
        <v>60213</v>
      </c>
      <c r="AG761" s="74">
        <f t="shared" si="11"/>
        <v>120426</v>
      </c>
      <c r="AK761" s="59">
        <v>8</v>
      </c>
      <c r="AN761" s="61" t="s">
        <v>11552</v>
      </c>
      <c r="AP761" s="62" t="s">
        <v>11553</v>
      </c>
      <c r="AQ761" s="62" t="s">
        <v>11554</v>
      </c>
      <c r="AR761" s="62" t="s">
        <v>11555</v>
      </c>
    </row>
    <row r="762" spans="3:44" x14ac:dyDescent="0.25">
      <c r="C762" s="53" t="s">
        <v>11547</v>
      </c>
      <c r="D762" s="53" t="s">
        <v>11548</v>
      </c>
      <c r="E762" s="54">
        <v>45811</v>
      </c>
      <c r="F762" s="54">
        <v>45811</v>
      </c>
      <c r="G762" s="55" t="s">
        <v>1141</v>
      </c>
      <c r="H762" s="54">
        <v>45811</v>
      </c>
      <c r="I762" s="56" t="s">
        <v>15986</v>
      </c>
      <c r="K762" s="55" t="s">
        <v>11549</v>
      </c>
      <c r="L762" s="55" t="s">
        <v>13732</v>
      </c>
      <c r="M762" s="54">
        <v>45811</v>
      </c>
      <c r="N762" s="55" t="s">
        <v>11034</v>
      </c>
      <c r="O762" s="56" t="str">
        <f>VLOOKUP(N762,Sheet1!$B:$C,2,0)</f>
        <v>CHI NHÁNH HÀ NỘI - CÔNG TY CỔ PHẦN DỊCH VỤ THƯƠNG MẠI TỔNG HỢP WINCOMMERCE</v>
      </c>
      <c r="Q762" s="56" t="str">
        <f>VLOOKUP(N762,Sheet1!$B:$D,3,0)</f>
        <v>0104918404-002</v>
      </c>
      <c r="U762" s="55" t="s">
        <v>12852</v>
      </c>
      <c r="X762" s="55" t="s">
        <v>11010</v>
      </c>
      <c r="Y762" s="56" t="str">
        <f>VLOOKUP(X762,Sheet2!$B:$C,2,0)</f>
        <v>Tai heo muối 200g</v>
      </c>
      <c r="AA762" s="53" t="s">
        <v>11550</v>
      </c>
      <c r="AB762" s="53" t="s">
        <v>11551</v>
      </c>
      <c r="AD762" s="24">
        <v>3</v>
      </c>
      <c r="AF762" s="24">
        <v>55595</v>
      </c>
      <c r="AG762" s="74">
        <f t="shared" si="11"/>
        <v>166785</v>
      </c>
      <c r="AK762" s="59">
        <v>8</v>
      </c>
      <c r="AN762" s="61" t="s">
        <v>11552</v>
      </c>
      <c r="AP762" s="62" t="s">
        <v>11553</v>
      </c>
      <c r="AQ762" s="62" t="s">
        <v>11554</v>
      </c>
      <c r="AR762" s="62" t="s">
        <v>11555</v>
      </c>
    </row>
    <row r="763" spans="3:44" x14ac:dyDescent="0.25">
      <c r="C763" s="53" t="s">
        <v>11547</v>
      </c>
      <c r="D763" s="53" t="s">
        <v>11548</v>
      </c>
      <c r="E763" s="54">
        <v>45811</v>
      </c>
      <c r="F763" s="54">
        <v>45811</v>
      </c>
      <c r="G763" s="55" t="s">
        <v>1533</v>
      </c>
      <c r="H763" s="54">
        <v>45811</v>
      </c>
      <c r="I763" s="56" t="s">
        <v>15987</v>
      </c>
      <c r="K763" s="55" t="s">
        <v>11549</v>
      </c>
      <c r="L763" s="55" t="s">
        <v>13733</v>
      </c>
      <c r="M763" s="54">
        <v>45811</v>
      </c>
      <c r="N763" s="55" t="s">
        <v>11034</v>
      </c>
      <c r="O763" s="56" t="str">
        <f>VLOOKUP(N763,Sheet1!$B:$C,2,0)</f>
        <v>CHI NHÁNH HÀ NỘI - CÔNG TY CỔ PHẦN DỊCH VỤ THƯƠNG MẠI TỔNG HỢP WINCOMMERCE</v>
      </c>
      <c r="Q763" s="56" t="str">
        <f>VLOOKUP(N763,Sheet1!$B:$D,3,0)</f>
        <v>0104918404-002</v>
      </c>
      <c r="U763" s="55" t="s">
        <v>13110</v>
      </c>
      <c r="X763" s="55" t="s">
        <v>10983</v>
      </c>
      <c r="Y763" s="56" t="str">
        <f>VLOOKUP(X763,Sheet2!$B:$C,2,0)</f>
        <v>Mọc Nấm Hương 250g</v>
      </c>
      <c r="AA763" s="53" t="s">
        <v>11550</v>
      </c>
      <c r="AB763" s="53" t="s">
        <v>11551</v>
      </c>
      <c r="AD763" s="24">
        <v>1</v>
      </c>
      <c r="AF763" s="24">
        <v>46000</v>
      </c>
      <c r="AG763" s="74">
        <f t="shared" si="11"/>
        <v>46000</v>
      </c>
      <c r="AK763" s="59">
        <v>8</v>
      </c>
      <c r="AN763" s="61" t="s">
        <v>11552</v>
      </c>
      <c r="AP763" s="62" t="s">
        <v>11553</v>
      </c>
      <c r="AQ763" s="62" t="s">
        <v>11554</v>
      </c>
      <c r="AR763" s="62" t="s">
        <v>11555</v>
      </c>
    </row>
    <row r="764" spans="3:44" x14ac:dyDescent="0.25">
      <c r="C764" s="53" t="s">
        <v>11547</v>
      </c>
      <c r="D764" s="53" t="s">
        <v>11548</v>
      </c>
      <c r="E764" s="54">
        <v>45811</v>
      </c>
      <c r="F764" s="54">
        <v>45811</v>
      </c>
      <c r="G764" s="55" t="s">
        <v>1665</v>
      </c>
      <c r="H764" s="54">
        <v>45811</v>
      </c>
      <c r="I764" s="56" t="s">
        <v>15988</v>
      </c>
      <c r="K764" s="55" t="s">
        <v>11549</v>
      </c>
      <c r="L764" s="55" t="s">
        <v>11370</v>
      </c>
      <c r="M764" s="54">
        <v>45811</v>
      </c>
      <c r="N764" s="55" t="s">
        <v>11144</v>
      </c>
      <c r="O764" s="56" t="str">
        <f>VLOOKUP(N764,Sheet1!$B:$C,2,0)</f>
        <v>CHI NHÁNH VĨNH PHÚC - CÔNG TY CỔ PHẦN DỊCH VỤ THƯƠNG MẠI TỔNG HỢP WINCOMMERCE</v>
      </c>
      <c r="Q764" s="56" t="str">
        <f>VLOOKUP(N764,Sheet1!$B:$D,3,0)</f>
        <v>0104918404-029</v>
      </c>
      <c r="U764" s="55" t="s">
        <v>11905</v>
      </c>
      <c r="X764" s="55" t="s">
        <v>11010</v>
      </c>
      <c r="Y764" s="56" t="str">
        <f>VLOOKUP(X764,Sheet2!$B:$C,2,0)</f>
        <v>Tai heo muối 200g</v>
      </c>
      <c r="AA764" s="53" t="s">
        <v>11550</v>
      </c>
      <c r="AB764" s="53" t="s">
        <v>11551</v>
      </c>
      <c r="AD764" s="24">
        <v>3</v>
      </c>
      <c r="AF764" s="24">
        <v>55595</v>
      </c>
      <c r="AG764" s="74">
        <f t="shared" si="11"/>
        <v>166785</v>
      </c>
      <c r="AK764" s="59">
        <v>8</v>
      </c>
      <c r="AN764" s="61" t="s">
        <v>11552</v>
      </c>
      <c r="AP764" s="62" t="s">
        <v>11553</v>
      </c>
      <c r="AQ764" s="62" t="s">
        <v>11554</v>
      </c>
      <c r="AR764" s="62" t="s">
        <v>11555</v>
      </c>
    </row>
    <row r="765" spans="3:44" x14ac:dyDescent="0.25">
      <c r="C765" s="53" t="s">
        <v>11547</v>
      </c>
      <c r="D765" s="53" t="s">
        <v>11548</v>
      </c>
      <c r="E765" s="54">
        <v>45811</v>
      </c>
      <c r="F765" s="54">
        <v>45811</v>
      </c>
      <c r="G765" s="55" t="s">
        <v>1383</v>
      </c>
      <c r="H765" s="54">
        <v>45811</v>
      </c>
      <c r="I765" s="56" t="s">
        <v>15989</v>
      </c>
      <c r="K765" s="55" t="s">
        <v>11549</v>
      </c>
      <c r="L765" s="55" t="s">
        <v>13734</v>
      </c>
      <c r="M765" s="54">
        <v>45811</v>
      </c>
      <c r="N765" s="55" t="s">
        <v>11024</v>
      </c>
      <c r="O765" s="56" t="str">
        <f>VLOOKUP(N765,Sheet1!$B:$C,2,0)</f>
        <v>CÔNG TY CỔ PHẦN DỊCH VỤ THƯƠNG MẠI TỔNG HỢP WINCOMMERCE</v>
      </c>
      <c r="Q765" s="56" t="str">
        <f>VLOOKUP(N765,Sheet1!$B:$D,3,0)</f>
        <v>0104918404</v>
      </c>
      <c r="U765" s="55" t="s">
        <v>13337</v>
      </c>
      <c r="X765" s="55" t="s">
        <v>10927</v>
      </c>
      <c r="Y765" s="56" t="str">
        <f>VLOOKUP(X765,Sheet2!$B:$C,2,0)</f>
        <v>Giò lụa cây 250g</v>
      </c>
      <c r="AA765" s="53" t="s">
        <v>11550</v>
      </c>
      <c r="AB765" s="53" t="s">
        <v>11551</v>
      </c>
      <c r="AD765" s="24">
        <v>1</v>
      </c>
      <c r="AF765" s="24">
        <v>49500</v>
      </c>
      <c r="AG765" s="74">
        <f t="shared" si="11"/>
        <v>49500</v>
      </c>
      <c r="AK765" s="59">
        <v>8</v>
      </c>
      <c r="AN765" s="61" t="s">
        <v>11552</v>
      </c>
      <c r="AP765" s="62" t="s">
        <v>11553</v>
      </c>
      <c r="AQ765" s="62" t="s">
        <v>11554</v>
      </c>
      <c r="AR765" s="62" t="s">
        <v>11555</v>
      </c>
    </row>
    <row r="766" spans="3:44" x14ac:dyDescent="0.25">
      <c r="C766" s="53" t="s">
        <v>11547</v>
      </c>
      <c r="D766" s="53" t="s">
        <v>11548</v>
      </c>
      <c r="E766" s="54">
        <v>45811</v>
      </c>
      <c r="F766" s="54">
        <v>45811</v>
      </c>
      <c r="G766" s="55" t="s">
        <v>1383</v>
      </c>
      <c r="H766" s="54">
        <v>45811</v>
      </c>
      <c r="I766" s="56" t="s">
        <v>15989</v>
      </c>
      <c r="K766" s="55" t="s">
        <v>11549</v>
      </c>
      <c r="L766" s="55" t="s">
        <v>13734</v>
      </c>
      <c r="M766" s="54">
        <v>45811</v>
      </c>
      <c r="N766" s="55" t="s">
        <v>11024</v>
      </c>
      <c r="O766" s="56" t="str">
        <f>VLOOKUP(N766,Sheet1!$B:$C,2,0)</f>
        <v>CÔNG TY CỔ PHẦN DỊCH VỤ THƯƠNG MẠI TỔNG HỢP WINCOMMERCE</v>
      </c>
      <c r="Q766" s="56" t="str">
        <f>VLOOKUP(N766,Sheet1!$B:$D,3,0)</f>
        <v>0104918404</v>
      </c>
      <c r="U766" s="55" t="s">
        <v>13337</v>
      </c>
      <c r="X766" s="55" t="s">
        <v>10922</v>
      </c>
      <c r="Y766" s="56" t="str">
        <f>VLOOKUP(X766,Sheet2!$B:$C,2,0)</f>
        <v>Gà xì dầu 500g</v>
      </c>
      <c r="AA766" s="53" t="s">
        <v>11550</v>
      </c>
      <c r="AB766" s="53" t="s">
        <v>11551</v>
      </c>
      <c r="AD766" s="24">
        <v>1</v>
      </c>
      <c r="AF766" s="24">
        <v>111606</v>
      </c>
      <c r="AG766" s="74">
        <f t="shared" si="11"/>
        <v>111606</v>
      </c>
      <c r="AK766" s="59">
        <v>8</v>
      </c>
      <c r="AN766" s="61" t="s">
        <v>11552</v>
      </c>
      <c r="AP766" s="62" t="s">
        <v>11553</v>
      </c>
      <c r="AQ766" s="62" t="s">
        <v>11554</v>
      </c>
      <c r="AR766" s="62" t="s">
        <v>11555</v>
      </c>
    </row>
    <row r="767" spans="3:44" x14ac:dyDescent="0.25">
      <c r="C767" s="53" t="s">
        <v>11547</v>
      </c>
      <c r="D767" s="53" t="s">
        <v>11548</v>
      </c>
      <c r="E767" s="54">
        <v>45811</v>
      </c>
      <c r="F767" s="54">
        <v>45811</v>
      </c>
      <c r="G767" s="55" t="s">
        <v>1383</v>
      </c>
      <c r="H767" s="54">
        <v>45811</v>
      </c>
      <c r="I767" s="56" t="s">
        <v>15989</v>
      </c>
      <c r="K767" s="55" t="s">
        <v>11549</v>
      </c>
      <c r="L767" s="55" t="s">
        <v>13734</v>
      </c>
      <c r="M767" s="54">
        <v>45811</v>
      </c>
      <c r="N767" s="55" t="s">
        <v>11024</v>
      </c>
      <c r="O767" s="56" t="str">
        <f>VLOOKUP(N767,Sheet1!$B:$C,2,0)</f>
        <v>CÔNG TY CỔ PHẦN DỊCH VỤ THƯƠNG MẠI TỔNG HỢP WINCOMMERCE</v>
      </c>
      <c r="Q767" s="56" t="str">
        <f>VLOOKUP(N767,Sheet1!$B:$D,3,0)</f>
        <v>0104918404</v>
      </c>
      <c r="U767" s="55" t="s">
        <v>13337</v>
      </c>
      <c r="X767" s="55" t="s">
        <v>10897</v>
      </c>
      <c r="Y767" s="56" t="str">
        <f>VLOOKUP(X767,Sheet2!$B:$C,2,0)</f>
        <v>Chả nướng 300g</v>
      </c>
      <c r="AA767" s="53" t="s">
        <v>11550</v>
      </c>
      <c r="AB767" s="53" t="s">
        <v>11551</v>
      </c>
      <c r="AD767" s="24">
        <v>1</v>
      </c>
      <c r="AF767" s="24">
        <v>56760</v>
      </c>
      <c r="AG767" s="74">
        <f t="shared" si="11"/>
        <v>56760</v>
      </c>
      <c r="AK767" s="59">
        <v>8</v>
      </c>
      <c r="AN767" s="61" t="s">
        <v>11552</v>
      </c>
      <c r="AP767" s="62" t="s">
        <v>11553</v>
      </c>
      <c r="AQ767" s="62" t="s">
        <v>11554</v>
      </c>
      <c r="AR767" s="62" t="s">
        <v>11555</v>
      </c>
    </row>
    <row r="768" spans="3:44" x14ac:dyDescent="0.25">
      <c r="C768" s="53" t="s">
        <v>11547</v>
      </c>
      <c r="D768" s="53" t="s">
        <v>11548</v>
      </c>
      <c r="E768" s="54">
        <v>45811</v>
      </c>
      <c r="F768" s="54">
        <v>45811</v>
      </c>
      <c r="G768" s="55" t="s">
        <v>1307</v>
      </c>
      <c r="H768" s="54">
        <v>45811</v>
      </c>
      <c r="I768" s="56" t="s">
        <v>15990</v>
      </c>
      <c r="K768" s="55" t="s">
        <v>11549</v>
      </c>
      <c r="L768" s="55" t="s">
        <v>13735</v>
      </c>
      <c r="M768" s="54">
        <v>45811</v>
      </c>
      <c r="N768" s="55" t="s">
        <v>11104</v>
      </c>
      <c r="O768" s="56" t="str">
        <f>VLOOKUP(N768,Sheet1!$B:$C,2,0)</f>
        <v>CHI NHÁNH THANH HÓA - CÔNG TY CỔ PHẦN DỊCH VỤ THƯƠNG MẠI TỔNG HỢP WINCOMMERCE</v>
      </c>
      <c r="Q768" s="56" t="str">
        <f>VLOOKUP(N768,Sheet1!$B:$D,3,0)</f>
        <v>0104918404-020</v>
      </c>
      <c r="U768" s="55" t="s">
        <v>15313</v>
      </c>
      <c r="X768" s="55" t="s">
        <v>10983</v>
      </c>
      <c r="Y768" s="56" t="str">
        <f>VLOOKUP(X768,Sheet2!$B:$C,2,0)</f>
        <v>Mọc Nấm Hương 250g</v>
      </c>
      <c r="AA768" s="53" t="s">
        <v>11550</v>
      </c>
      <c r="AB768" s="53" t="s">
        <v>11551</v>
      </c>
      <c r="AD768" s="24">
        <v>3</v>
      </c>
      <c r="AF768" s="24">
        <v>46000</v>
      </c>
      <c r="AG768" s="74">
        <f t="shared" si="11"/>
        <v>138000</v>
      </c>
      <c r="AK768" s="59">
        <v>8</v>
      </c>
      <c r="AN768" s="61" t="s">
        <v>11552</v>
      </c>
      <c r="AP768" s="62" t="s">
        <v>11553</v>
      </c>
      <c r="AQ768" s="62" t="s">
        <v>11554</v>
      </c>
      <c r="AR768" s="62" t="s">
        <v>11555</v>
      </c>
    </row>
    <row r="769" spans="3:44" x14ac:dyDescent="0.25">
      <c r="C769" s="53" t="s">
        <v>11547</v>
      </c>
      <c r="D769" s="53" t="s">
        <v>11548</v>
      </c>
      <c r="E769" s="54">
        <v>45811</v>
      </c>
      <c r="F769" s="54">
        <v>45811</v>
      </c>
      <c r="G769" s="55" t="s">
        <v>1707</v>
      </c>
      <c r="H769" s="54">
        <v>45811</v>
      </c>
      <c r="I769" s="56" t="s">
        <v>15991</v>
      </c>
      <c r="K769" s="55" t="s">
        <v>11549</v>
      </c>
      <c r="L769" s="55" t="s">
        <v>11371</v>
      </c>
      <c r="M769" s="54">
        <v>45811</v>
      </c>
      <c r="N769" s="55" t="s">
        <v>11328</v>
      </c>
      <c r="O769" s="56" t="str">
        <f>VLOOKUP(N769,Sheet1!$B:$C,2,0)</f>
        <v>CHI NHÁNH CAO BẰNG - CÔNG TY CỔ PHẦN DỊCH VỤ THƯƠNG MẠI TỔNG HỢP WINCOMMERCE</v>
      </c>
      <c r="Q769" s="56" t="str">
        <f>VLOOKUP(N769,Sheet1!$B:$D,3,0)</f>
        <v>0104918404-095</v>
      </c>
      <c r="U769" s="55" t="s">
        <v>12563</v>
      </c>
      <c r="X769" s="55" t="s">
        <v>10883</v>
      </c>
      <c r="Y769" s="56" t="str">
        <f>VLOOKUP(X769,Sheet2!$B:$C,2,0)</f>
        <v>Chân giò heo muối 300g</v>
      </c>
      <c r="AA769" s="53" t="s">
        <v>11550</v>
      </c>
      <c r="AB769" s="53" t="s">
        <v>11551</v>
      </c>
      <c r="AD769" s="24">
        <v>3</v>
      </c>
      <c r="AF769" s="24">
        <v>60213</v>
      </c>
      <c r="AG769" s="74">
        <f t="shared" si="11"/>
        <v>180639</v>
      </c>
      <c r="AK769" s="59">
        <v>8</v>
      </c>
      <c r="AN769" s="61" t="s">
        <v>11552</v>
      </c>
      <c r="AP769" s="62" t="s">
        <v>11553</v>
      </c>
      <c r="AQ769" s="62" t="s">
        <v>11554</v>
      </c>
      <c r="AR769" s="62" t="s">
        <v>11555</v>
      </c>
    </row>
    <row r="770" spans="3:44" x14ac:dyDescent="0.25">
      <c r="C770" s="53" t="s">
        <v>11547</v>
      </c>
      <c r="D770" s="53" t="s">
        <v>11548</v>
      </c>
      <c r="E770" s="54">
        <v>45811</v>
      </c>
      <c r="F770" s="54">
        <v>45811</v>
      </c>
      <c r="G770" s="55" t="s">
        <v>1327</v>
      </c>
      <c r="H770" s="54">
        <v>45811</v>
      </c>
      <c r="I770" s="56" t="s">
        <v>15992</v>
      </c>
      <c r="K770" s="55" t="s">
        <v>11549</v>
      </c>
      <c r="L770" s="55" t="s">
        <v>11364</v>
      </c>
      <c r="M770" s="54">
        <v>45811</v>
      </c>
      <c r="N770" s="55" t="s">
        <v>11119</v>
      </c>
      <c r="O770" s="56" t="str">
        <f>VLOOKUP(N770,Sheet1!$B:$C,2,0)</f>
        <v>CHI NHÁNH ĐỒNG NAI - CÔNG TY CỔ PHẦN DỊCH VỤ THƯƠNG MẠI TỔNG HỢP WINCOMMERCE</v>
      </c>
      <c r="Q770" s="56" t="str">
        <f>VLOOKUP(N770,Sheet1!$B:$D,3,0)</f>
        <v>0104918404-023</v>
      </c>
      <c r="U770" s="55" t="s">
        <v>13093</v>
      </c>
      <c r="X770" s="55" t="s">
        <v>10927</v>
      </c>
      <c r="Y770" s="56" t="str">
        <f>VLOOKUP(X770,Sheet2!$B:$C,2,0)</f>
        <v>Giò lụa cây 250g</v>
      </c>
      <c r="AA770" s="53" t="s">
        <v>11550</v>
      </c>
      <c r="AB770" s="53" t="s">
        <v>11551</v>
      </c>
      <c r="AD770" s="24">
        <v>4</v>
      </c>
      <c r="AF770" s="24">
        <v>49500</v>
      </c>
      <c r="AG770" s="74">
        <f t="shared" si="11"/>
        <v>198000</v>
      </c>
      <c r="AK770" s="59">
        <v>8</v>
      </c>
      <c r="AN770" s="61" t="s">
        <v>11552</v>
      </c>
      <c r="AP770" s="62" t="s">
        <v>11553</v>
      </c>
      <c r="AQ770" s="62" t="s">
        <v>11554</v>
      </c>
      <c r="AR770" s="62" t="s">
        <v>11555</v>
      </c>
    </row>
    <row r="771" spans="3:44" x14ac:dyDescent="0.25">
      <c r="C771" s="53" t="s">
        <v>11547</v>
      </c>
      <c r="D771" s="53" t="s">
        <v>11548</v>
      </c>
      <c r="E771" s="54">
        <v>45811</v>
      </c>
      <c r="F771" s="54">
        <v>45811</v>
      </c>
      <c r="G771" s="55" t="s">
        <v>1327</v>
      </c>
      <c r="H771" s="54">
        <v>45811</v>
      </c>
      <c r="I771" s="56" t="s">
        <v>15992</v>
      </c>
      <c r="K771" s="55" t="s">
        <v>11549</v>
      </c>
      <c r="L771" s="55" t="s">
        <v>11364</v>
      </c>
      <c r="M771" s="54">
        <v>45811</v>
      </c>
      <c r="N771" s="55" t="s">
        <v>11119</v>
      </c>
      <c r="O771" s="56" t="str">
        <f>VLOOKUP(N771,Sheet1!$B:$C,2,0)</f>
        <v>CHI NHÁNH ĐỒNG NAI - CÔNG TY CỔ PHẦN DỊCH VỤ THƯƠNG MẠI TỔNG HỢP WINCOMMERCE</v>
      </c>
      <c r="Q771" s="56" t="str">
        <f>VLOOKUP(N771,Sheet1!$B:$D,3,0)</f>
        <v>0104918404-023</v>
      </c>
      <c r="U771" s="55" t="s">
        <v>13093</v>
      </c>
      <c r="X771" s="55" t="s">
        <v>11010</v>
      </c>
      <c r="Y771" s="56" t="str">
        <f>VLOOKUP(X771,Sheet2!$B:$C,2,0)</f>
        <v>Tai heo muối 200g</v>
      </c>
      <c r="AA771" s="53" t="s">
        <v>11550</v>
      </c>
      <c r="AB771" s="53" t="s">
        <v>11551</v>
      </c>
      <c r="AD771" s="24">
        <v>3</v>
      </c>
      <c r="AF771" s="24">
        <v>55595</v>
      </c>
      <c r="AG771" s="74">
        <f t="shared" ref="AG771:AG834" si="12">AD771*AF771</f>
        <v>166785</v>
      </c>
      <c r="AK771" s="59">
        <v>8</v>
      </c>
      <c r="AN771" s="61" t="s">
        <v>11552</v>
      </c>
      <c r="AP771" s="62" t="s">
        <v>11553</v>
      </c>
      <c r="AQ771" s="62" t="s">
        <v>11554</v>
      </c>
      <c r="AR771" s="62" t="s">
        <v>11555</v>
      </c>
    </row>
    <row r="772" spans="3:44" x14ac:dyDescent="0.25">
      <c r="C772" s="53" t="s">
        <v>11547</v>
      </c>
      <c r="D772" s="53" t="s">
        <v>11548</v>
      </c>
      <c r="E772" s="54">
        <v>45811</v>
      </c>
      <c r="F772" s="54">
        <v>45811</v>
      </c>
      <c r="G772" s="55" t="s">
        <v>1327</v>
      </c>
      <c r="H772" s="54">
        <v>45811</v>
      </c>
      <c r="I772" s="56" t="s">
        <v>15992</v>
      </c>
      <c r="K772" s="55" t="s">
        <v>11549</v>
      </c>
      <c r="L772" s="55" t="s">
        <v>11364</v>
      </c>
      <c r="M772" s="54">
        <v>45811</v>
      </c>
      <c r="N772" s="55" t="s">
        <v>11119</v>
      </c>
      <c r="O772" s="56" t="str">
        <f>VLOOKUP(N772,Sheet1!$B:$C,2,0)</f>
        <v>CHI NHÁNH ĐỒNG NAI - CÔNG TY CỔ PHẦN DỊCH VỤ THƯƠNG MẠI TỔNG HỢP WINCOMMERCE</v>
      </c>
      <c r="Q772" s="56" t="str">
        <f>VLOOKUP(N772,Sheet1!$B:$D,3,0)</f>
        <v>0104918404-023</v>
      </c>
      <c r="U772" s="55" t="s">
        <v>13093</v>
      </c>
      <c r="X772" s="55" t="s">
        <v>10938</v>
      </c>
      <c r="Y772" s="56" t="str">
        <f>VLOOKUP(X772,Sheet2!$B:$C,2,0)</f>
        <v>Giò Tai Lưỡi Xào 250g</v>
      </c>
      <c r="AA772" s="53" t="s">
        <v>11550</v>
      </c>
      <c r="AB772" s="53" t="s">
        <v>11551</v>
      </c>
      <c r="AD772" s="24">
        <v>1</v>
      </c>
      <c r="AF772" s="24">
        <v>50182</v>
      </c>
      <c r="AG772" s="74">
        <f t="shared" si="12"/>
        <v>50182</v>
      </c>
      <c r="AK772" s="59">
        <v>8</v>
      </c>
      <c r="AN772" s="61" t="s">
        <v>11552</v>
      </c>
      <c r="AP772" s="62" t="s">
        <v>11553</v>
      </c>
      <c r="AQ772" s="62" t="s">
        <v>11554</v>
      </c>
      <c r="AR772" s="62" t="s">
        <v>11555</v>
      </c>
    </row>
    <row r="773" spans="3:44" x14ac:dyDescent="0.25">
      <c r="C773" s="53" t="s">
        <v>11547</v>
      </c>
      <c r="D773" s="53" t="s">
        <v>11548</v>
      </c>
      <c r="E773" s="54">
        <v>45811</v>
      </c>
      <c r="F773" s="54">
        <v>45811</v>
      </c>
      <c r="G773" s="55" t="s">
        <v>1327</v>
      </c>
      <c r="H773" s="54">
        <v>45811</v>
      </c>
      <c r="I773" s="56" t="s">
        <v>15992</v>
      </c>
      <c r="K773" s="55" t="s">
        <v>11549</v>
      </c>
      <c r="L773" s="55" t="s">
        <v>11364</v>
      </c>
      <c r="M773" s="54">
        <v>45811</v>
      </c>
      <c r="N773" s="55" t="s">
        <v>11119</v>
      </c>
      <c r="O773" s="56" t="str">
        <f>VLOOKUP(N773,Sheet1!$B:$C,2,0)</f>
        <v>CHI NHÁNH ĐỒNG NAI - CÔNG TY CỔ PHẦN DỊCH VỤ THƯƠNG MẠI TỔNG HỢP WINCOMMERCE</v>
      </c>
      <c r="Q773" s="56" t="str">
        <f>VLOOKUP(N773,Sheet1!$B:$D,3,0)</f>
        <v>0104918404-023</v>
      </c>
      <c r="U773" s="55" t="s">
        <v>13093</v>
      </c>
      <c r="X773" s="55" t="s">
        <v>10983</v>
      </c>
      <c r="Y773" s="56" t="str">
        <f>VLOOKUP(X773,Sheet2!$B:$C,2,0)</f>
        <v>Mọc Nấm Hương 250g</v>
      </c>
      <c r="AA773" s="53" t="s">
        <v>11550</v>
      </c>
      <c r="AB773" s="53" t="s">
        <v>11551</v>
      </c>
      <c r="AD773" s="24">
        <v>2</v>
      </c>
      <c r="AF773" s="24">
        <v>46000</v>
      </c>
      <c r="AG773" s="74">
        <f t="shared" si="12"/>
        <v>92000</v>
      </c>
      <c r="AK773" s="59">
        <v>8</v>
      </c>
      <c r="AN773" s="61" t="s">
        <v>11552</v>
      </c>
      <c r="AP773" s="62" t="s">
        <v>11553</v>
      </c>
      <c r="AQ773" s="62" t="s">
        <v>11554</v>
      </c>
      <c r="AR773" s="62" t="s">
        <v>11555</v>
      </c>
    </row>
    <row r="774" spans="3:44" x14ac:dyDescent="0.25">
      <c r="C774" s="53" t="s">
        <v>11547</v>
      </c>
      <c r="D774" s="53" t="s">
        <v>11548</v>
      </c>
      <c r="E774" s="54">
        <v>45811</v>
      </c>
      <c r="F774" s="54">
        <v>45811</v>
      </c>
      <c r="G774" s="55" t="s">
        <v>1327</v>
      </c>
      <c r="H774" s="54">
        <v>45811</v>
      </c>
      <c r="I774" s="56" t="s">
        <v>15992</v>
      </c>
      <c r="K774" s="55" t="s">
        <v>11549</v>
      </c>
      <c r="L774" s="55" t="s">
        <v>11364</v>
      </c>
      <c r="M774" s="54">
        <v>45811</v>
      </c>
      <c r="N774" s="55" t="s">
        <v>11119</v>
      </c>
      <c r="O774" s="56" t="str">
        <f>VLOOKUP(N774,Sheet1!$B:$C,2,0)</f>
        <v>CHI NHÁNH ĐỒNG NAI - CÔNG TY CỔ PHẦN DỊCH VỤ THƯƠNG MẠI TỔNG HỢP WINCOMMERCE</v>
      </c>
      <c r="Q774" s="56" t="str">
        <f>VLOOKUP(N774,Sheet1!$B:$D,3,0)</f>
        <v>0104918404-023</v>
      </c>
      <c r="U774" s="55" t="s">
        <v>13093</v>
      </c>
      <c r="X774" s="55" t="s">
        <v>10881</v>
      </c>
      <c r="Y774" s="56" t="str">
        <f>VLOOKUP(X774,Sheet2!$B:$C,2,0)</f>
        <v>Chả cốm 300g</v>
      </c>
      <c r="AA774" s="53" t="s">
        <v>11550</v>
      </c>
      <c r="AB774" s="53" t="s">
        <v>11551</v>
      </c>
      <c r="AD774" s="24">
        <v>5</v>
      </c>
      <c r="AF774" s="24">
        <v>60885</v>
      </c>
      <c r="AG774" s="74">
        <f t="shared" si="12"/>
        <v>304425</v>
      </c>
      <c r="AK774" s="59">
        <v>8</v>
      </c>
      <c r="AN774" s="61" t="s">
        <v>11552</v>
      </c>
      <c r="AP774" s="62" t="s">
        <v>11553</v>
      </c>
      <c r="AQ774" s="62" t="s">
        <v>11554</v>
      </c>
      <c r="AR774" s="62" t="s">
        <v>11555</v>
      </c>
    </row>
    <row r="775" spans="3:44" x14ac:dyDescent="0.25">
      <c r="C775" s="53" t="s">
        <v>11547</v>
      </c>
      <c r="D775" s="53" t="s">
        <v>11548</v>
      </c>
      <c r="E775" s="54">
        <v>45811</v>
      </c>
      <c r="F775" s="54">
        <v>45811</v>
      </c>
      <c r="G775" s="55" t="s">
        <v>1327</v>
      </c>
      <c r="H775" s="54">
        <v>45811</v>
      </c>
      <c r="I775" s="56" t="s">
        <v>15992</v>
      </c>
      <c r="K775" s="55" t="s">
        <v>11549</v>
      </c>
      <c r="L775" s="55" t="s">
        <v>11364</v>
      </c>
      <c r="M775" s="54">
        <v>45811</v>
      </c>
      <c r="N775" s="55" t="s">
        <v>11119</v>
      </c>
      <c r="O775" s="56" t="str">
        <f>VLOOKUP(N775,Sheet1!$B:$C,2,0)</f>
        <v>CHI NHÁNH ĐỒNG NAI - CÔNG TY CỔ PHẦN DỊCH VỤ THƯƠNG MẠI TỔNG HỢP WINCOMMERCE</v>
      </c>
      <c r="Q775" s="56" t="str">
        <f>VLOOKUP(N775,Sheet1!$B:$D,3,0)</f>
        <v>0104918404-023</v>
      </c>
      <c r="U775" s="55" t="s">
        <v>13093</v>
      </c>
      <c r="X775" s="55" t="s">
        <v>10922</v>
      </c>
      <c r="Y775" s="56" t="str">
        <f>VLOOKUP(X775,Sheet2!$B:$C,2,0)</f>
        <v>Gà xì dầu 500g</v>
      </c>
      <c r="AA775" s="53" t="s">
        <v>11550</v>
      </c>
      <c r="AB775" s="53" t="s">
        <v>11551</v>
      </c>
      <c r="AD775" s="24">
        <v>4</v>
      </c>
      <c r="AF775" s="24">
        <v>111606</v>
      </c>
      <c r="AG775" s="74">
        <f t="shared" si="12"/>
        <v>446424</v>
      </c>
      <c r="AK775" s="59">
        <v>8</v>
      </c>
      <c r="AN775" s="61" t="s">
        <v>11552</v>
      </c>
      <c r="AP775" s="62" t="s">
        <v>11553</v>
      </c>
      <c r="AQ775" s="62" t="s">
        <v>11554</v>
      </c>
      <c r="AR775" s="62" t="s">
        <v>11555</v>
      </c>
    </row>
    <row r="776" spans="3:44" x14ac:dyDescent="0.25">
      <c r="C776" s="53" t="s">
        <v>11547</v>
      </c>
      <c r="D776" s="53" t="s">
        <v>11548</v>
      </c>
      <c r="E776" s="54">
        <v>45811</v>
      </c>
      <c r="F776" s="54">
        <v>45811</v>
      </c>
      <c r="G776" s="55" t="s">
        <v>1327</v>
      </c>
      <c r="H776" s="54">
        <v>45811</v>
      </c>
      <c r="I776" s="56" t="s">
        <v>15992</v>
      </c>
      <c r="K776" s="55" t="s">
        <v>11549</v>
      </c>
      <c r="L776" s="55" t="s">
        <v>11364</v>
      </c>
      <c r="M776" s="54">
        <v>45811</v>
      </c>
      <c r="N776" s="55" t="s">
        <v>11119</v>
      </c>
      <c r="O776" s="56" t="str">
        <f>VLOOKUP(N776,Sheet1!$B:$C,2,0)</f>
        <v>CHI NHÁNH ĐỒNG NAI - CÔNG TY CỔ PHẦN DỊCH VỤ THƯƠNG MẠI TỔNG HỢP WINCOMMERCE</v>
      </c>
      <c r="Q776" s="56" t="str">
        <f>VLOOKUP(N776,Sheet1!$B:$D,3,0)</f>
        <v>0104918404-023</v>
      </c>
      <c r="U776" s="55" t="s">
        <v>13093</v>
      </c>
      <c r="X776" s="55" t="s">
        <v>10934</v>
      </c>
      <c r="Y776" s="56" t="str">
        <f>VLOOKUP(X776,Sheet2!$B:$C,2,0)</f>
        <v>Gà muối 500g</v>
      </c>
      <c r="AA776" s="53" t="s">
        <v>11550</v>
      </c>
      <c r="AB776" s="53" t="s">
        <v>11551</v>
      </c>
      <c r="AD776" s="24">
        <v>1</v>
      </c>
      <c r="AF776" s="24">
        <v>111058</v>
      </c>
      <c r="AG776" s="74">
        <f t="shared" si="12"/>
        <v>111058</v>
      </c>
      <c r="AK776" s="59">
        <v>8</v>
      </c>
      <c r="AN776" s="61" t="s">
        <v>11552</v>
      </c>
      <c r="AP776" s="62" t="s">
        <v>11553</v>
      </c>
      <c r="AQ776" s="62" t="s">
        <v>11554</v>
      </c>
      <c r="AR776" s="62" t="s">
        <v>11555</v>
      </c>
    </row>
    <row r="777" spans="3:44" x14ac:dyDescent="0.25">
      <c r="C777" s="53" t="s">
        <v>11547</v>
      </c>
      <c r="D777" s="53" t="s">
        <v>11548</v>
      </c>
      <c r="E777" s="54">
        <v>45811</v>
      </c>
      <c r="F777" s="54">
        <v>45811</v>
      </c>
      <c r="G777" s="55" t="s">
        <v>1327</v>
      </c>
      <c r="H777" s="54">
        <v>45811</v>
      </c>
      <c r="I777" s="56" t="s">
        <v>15992</v>
      </c>
      <c r="K777" s="55" t="s">
        <v>11549</v>
      </c>
      <c r="L777" s="55" t="s">
        <v>11364</v>
      </c>
      <c r="M777" s="54">
        <v>45811</v>
      </c>
      <c r="N777" s="55" t="s">
        <v>11119</v>
      </c>
      <c r="O777" s="56" t="str">
        <f>VLOOKUP(N777,Sheet1!$B:$C,2,0)</f>
        <v>CHI NHÁNH ĐỒNG NAI - CÔNG TY CỔ PHẦN DỊCH VỤ THƯƠNG MẠI TỔNG HỢP WINCOMMERCE</v>
      </c>
      <c r="Q777" s="56" t="str">
        <f>VLOOKUP(N777,Sheet1!$B:$D,3,0)</f>
        <v>0104918404-023</v>
      </c>
      <c r="U777" s="55" t="s">
        <v>13093</v>
      </c>
      <c r="X777" s="55" t="s">
        <v>10897</v>
      </c>
      <c r="Y777" s="56" t="str">
        <f>VLOOKUP(X777,Sheet2!$B:$C,2,0)</f>
        <v>Chả nướng 300g</v>
      </c>
      <c r="AA777" s="53" t="s">
        <v>11550</v>
      </c>
      <c r="AB777" s="53" t="s">
        <v>11551</v>
      </c>
      <c r="AD777" s="24">
        <v>1</v>
      </c>
      <c r="AF777" s="24">
        <v>56760</v>
      </c>
      <c r="AG777" s="74">
        <f t="shared" si="12"/>
        <v>56760</v>
      </c>
      <c r="AK777" s="59">
        <v>8</v>
      </c>
      <c r="AN777" s="61" t="s">
        <v>11552</v>
      </c>
      <c r="AP777" s="62" t="s">
        <v>11553</v>
      </c>
      <c r="AQ777" s="62" t="s">
        <v>11554</v>
      </c>
      <c r="AR777" s="62" t="s">
        <v>11555</v>
      </c>
    </row>
    <row r="778" spans="3:44" x14ac:dyDescent="0.25">
      <c r="C778" s="53" t="s">
        <v>11547</v>
      </c>
      <c r="D778" s="53" t="s">
        <v>11548</v>
      </c>
      <c r="E778" s="54">
        <v>45811</v>
      </c>
      <c r="F778" s="54">
        <v>45811</v>
      </c>
      <c r="G778" s="55" t="s">
        <v>1327</v>
      </c>
      <c r="H778" s="54">
        <v>45811</v>
      </c>
      <c r="I778" s="56" t="s">
        <v>15992</v>
      </c>
      <c r="K778" s="55" t="s">
        <v>11549</v>
      </c>
      <c r="L778" s="55" t="s">
        <v>11364</v>
      </c>
      <c r="M778" s="54">
        <v>45811</v>
      </c>
      <c r="N778" s="55" t="s">
        <v>11119</v>
      </c>
      <c r="O778" s="56" t="str">
        <f>VLOOKUP(N778,Sheet1!$B:$C,2,0)</f>
        <v>CHI NHÁNH ĐỒNG NAI - CÔNG TY CỔ PHẦN DỊCH VỤ THƯƠNG MẠI TỔNG HỢP WINCOMMERCE</v>
      </c>
      <c r="Q778" s="56" t="str">
        <f>VLOOKUP(N778,Sheet1!$B:$D,3,0)</f>
        <v>0104918404-023</v>
      </c>
      <c r="U778" s="55" t="s">
        <v>13093</v>
      </c>
      <c r="X778" s="55" t="s">
        <v>10883</v>
      </c>
      <c r="Y778" s="56" t="str">
        <f>VLOOKUP(X778,Sheet2!$B:$C,2,0)</f>
        <v>Chân giò heo muối 300g</v>
      </c>
      <c r="AA778" s="53" t="s">
        <v>11550</v>
      </c>
      <c r="AB778" s="53" t="s">
        <v>11551</v>
      </c>
      <c r="AD778" s="24">
        <v>3</v>
      </c>
      <c r="AF778" s="24">
        <v>60213</v>
      </c>
      <c r="AG778" s="74">
        <f t="shared" si="12"/>
        <v>180639</v>
      </c>
      <c r="AK778" s="59">
        <v>8</v>
      </c>
      <c r="AN778" s="61" t="s">
        <v>11552</v>
      </c>
      <c r="AP778" s="62" t="s">
        <v>11553</v>
      </c>
      <c r="AQ778" s="62" t="s">
        <v>11554</v>
      </c>
      <c r="AR778" s="62" t="s">
        <v>11555</v>
      </c>
    </row>
    <row r="779" spans="3:44" x14ac:dyDescent="0.25">
      <c r="C779" s="53" t="s">
        <v>11547</v>
      </c>
      <c r="D779" s="53" t="s">
        <v>11548</v>
      </c>
      <c r="E779" s="54">
        <v>45811</v>
      </c>
      <c r="F779" s="54">
        <v>45811</v>
      </c>
      <c r="G779" s="55" t="s">
        <v>1711</v>
      </c>
      <c r="H779" s="54">
        <v>45811</v>
      </c>
      <c r="I779" s="56" t="s">
        <v>15993</v>
      </c>
      <c r="K779" s="55" t="s">
        <v>11549</v>
      </c>
      <c r="L779" s="55" t="s">
        <v>11372</v>
      </c>
      <c r="M779" s="54">
        <v>45811</v>
      </c>
      <c r="N779" s="55" t="s">
        <v>11328</v>
      </c>
      <c r="O779" s="56" t="str">
        <f>VLOOKUP(N779,Sheet1!$B:$C,2,0)</f>
        <v>CHI NHÁNH CAO BẰNG - CÔNG TY CỔ PHẦN DỊCH VỤ THƯƠNG MẠI TỔNG HỢP WINCOMMERCE</v>
      </c>
      <c r="Q779" s="56" t="str">
        <f>VLOOKUP(N779,Sheet1!$B:$D,3,0)</f>
        <v>0104918404-095</v>
      </c>
      <c r="U779" s="55" t="s">
        <v>12563</v>
      </c>
      <c r="X779" s="55" t="s">
        <v>10927</v>
      </c>
      <c r="Y779" s="56" t="str">
        <f>VLOOKUP(X779,Sheet2!$B:$C,2,0)</f>
        <v>Giò lụa cây 250g</v>
      </c>
      <c r="AA779" s="53" t="s">
        <v>11550</v>
      </c>
      <c r="AB779" s="53" t="s">
        <v>11551</v>
      </c>
      <c r="AD779" s="24">
        <v>2</v>
      </c>
      <c r="AF779" s="24">
        <v>49500</v>
      </c>
      <c r="AG779" s="74">
        <f t="shared" si="12"/>
        <v>99000</v>
      </c>
      <c r="AK779" s="59">
        <v>8</v>
      </c>
      <c r="AN779" s="61" t="s">
        <v>11552</v>
      </c>
      <c r="AP779" s="62" t="s">
        <v>11553</v>
      </c>
      <c r="AQ779" s="62" t="s">
        <v>11554</v>
      </c>
      <c r="AR779" s="62" t="s">
        <v>11555</v>
      </c>
    </row>
    <row r="780" spans="3:44" x14ac:dyDescent="0.25">
      <c r="C780" s="53" t="s">
        <v>11547</v>
      </c>
      <c r="D780" s="53" t="s">
        <v>11548</v>
      </c>
      <c r="E780" s="54">
        <v>45811</v>
      </c>
      <c r="F780" s="54">
        <v>45811</v>
      </c>
      <c r="G780" s="55" t="s">
        <v>1711</v>
      </c>
      <c r="H780" s="54">
        <v>45811</v>
      </c>
      <c r="I780" s="56" t="s">
        <v>15993</v>
      </c>
      <c r="K780" s="55" t="s">
        <v>11549</v>
      </c>
      <c r="L780" s="55" t="s">
        <v>11372</v>
      </c>
      <c r="M780" s="54">
        <v>45811</v>
      </c>
      <c r="N780" s="55" t="s">
        <v>11328</v>
      </c>
      <c r="O780" s="56" t="str">
        <f>VLOOKUP(N780,Sheet1!$B:$C,2,0)</f>
        <v>CHI NHÁNH CAO BẰNG - CÔNG TY CỔ PHẦN DỊCH VỤ THƯƠNG MẠI TỔNG HỢP WINCOMMERCE</v>
      </c>
      <c r="Q780" s="56" t="str">
        <f>VLOOKUP(N780,Sheet1!$B:$D,3,0)</f>
        <v>0104918404-095</v>
      </c>
      <c r="U780" s="55" t="s">
        <v>12563</v>
      </c>
      <c r="X780" s="55" t="s">
        <v>10936</v>
      </c>
      <c r="Y780" s="56" t="str">
        <f>VLOOKUP(X780,Sheet2!$B:$C,2,0)</f>
        <v>Giò sụn gà 250g</v>
      </c>
      <c r="AA780" s="53" t="s">
        <v>11550</v>
      </c>
      <c r="AB780" s="53" t="s">
        <v>11551</v>
      </c>
      <c r="AD780" s="24">
        <v>2</v>
      </c>
      <c r="AF780" s="24">
        <v>50400</v>
      </c>
      <c r="AG780" s="74">
        <f t="shared" si="12"/>
        <v>100800</v>
      </c>
      <c r="AK780" s="59">
        <v>8</v>
      </c>
      <c r="AN780" s="61" t="s">
        <v>11552</v>
      </c>
      <c r="AP780" s="62" t="s">
        <v>11553</v>
      </c>
      <c r="AQ780" s="62" t="s">
        <v>11554</v>
      </c>
      <c r="AR780" s="62" t="s">
        <v>11555</v>
      </c>
    </row>
    <row r="781" spans="3:44" x14ac:dyDescent="0.25">
      <c r="C781" s="53" t="s">
        <v>11547</v>
      </c>
      <c r="D781" s="53" t="s">
        <v>11548</v>
      </c>
      <c r="E781" s="54">
        <v>45811</v>
      </c>
      <c r="F781" s="54">
        <v>45811</v>
      </c>
      <c r="G781" s="55" t="s">
        <v>1711</v>
      </c>
      <c r="H781" s="54">
        <v>45811</v>
      </c>
      <c r="I781" s="56" t="s">
        <v>15993</v>
      </c>
      <c r="K781" s="55" t="s">
        <v>11549</v>
      </c>
      <c r="L781" s="55" t="s">
        <v>11372</v>
      </c>
      <c r="M781" s="54">
        <v>45811</v>
      </c>
      <c r="N781" s="55" t="s">
        <v>11328</v>
      </c>
      <c r="O781" s="56" t="str">
        <f>VLOOKUP(N781,Sheet1!$B:$C,2,0)</f>
        <v>CHI NHÁNH CAO BẰNG - CÔNG TY CỔ PHẦN DỊCH VỤ THƯƠNG MẠI TỔNG HỢP WINCOMMERCE</v>
      </c>
      <c r="Q781" s="56" t="str">
        <f>VLOOKUP(N781,Sheet1!$B:$D,3,0)</f>
        <v>0104918404-095</v>
      </c>
      <c r="U781" s="55" t="s">
        <v>12563</v>
      </c>
      <c r="X781" s="55" t="s">
        <v>10881</v>
      </c>
      <c r="Y781" s="56" t="str">
        <f>VLOOKUP(X781,Sheet2!$B:$C,2,0)</f>
        <v>Chả cốm 300g</v>
      </c>
      <c r="AA781" s="53" t="s">
        <v>11550</v>
      </c>
      <c r="AB781" s="53" t="s">
        <v>11551</v>
      </c>
      <c r="AD781" s="24">
        <v>1</v>
      </c>
      <c r="AF781" s="24">
        <v>74250</v>
      </c>
      <c r="AG781" s="74">
        <f t="shared" si="12"/>
        <v>74250</v>
      </c>
      <c r="AK781" s="59">
        <v>8</v>
      </c>
      <c r="AN781" s="61" t="s">
        <v>11552</v>
      </c>
      <c r="AP781" s="62" t="s">
        <v>11553</v>
      </c>
      <c r="AQ781" s="62" t="s">
        <v>11554</v>
      </c>
      <c r="AR781" s="62" t="s">
        <v>11555</v>
      </c>
    </row>
    <row r="782" spans="3:44" x14ac:dyDescent="0.25">
      <c r="C782" s="53" t="s">
        <v>11547</v>
      </c>
      <c r="D782" s="53" t="s">
        <v>11548</v>
      </c>
      <c r="E782" s="54">
        <v>45811</v>
      </c>
      <c r="F782" s="54">
        <v>45811</v>
      </c>
      <c r="G782" s="55" t="s">
        <v>1711</v>
      </c>
      <c r="H782" s="54">
        <v>45811</v>
      </c>
      <c r="I782" s="56" t="s">
        <v>15993</v>
      </c>
      <c r="K782" s="55" t="s">
        <v>11549</v>
      </c>
      <c r="L782" s="55" t="s">
        <v>11372</v>
      </c>
      <c r="M782" s="54">
        <v>45811</v>
      </c>
      <c r="N782" s="55" t="s">
        <v>11328</v>
      </c>
      <c r="O782" s="56" t="str">
        <f>VLOOKUP(N782,Sheet1!$B:$C,2,0)</f>
        <v>CHI NHÁNH CAO BẰNG - CÔNG TY CỔ PHẦN DỊCH VỤ THƯƠNG MẠI TỔNG HỢP WINCOMMERCE</v>
      </c>
      <c r="Q782" s="56" t="str">
        <f>VLOOKUP(N782,Sheet1!$B:$D,3,0)</f>
        <v>0104918404-095</v>
      </c>
      <c r="U782" s="55" t="s">
        <v>12563</v>
      </c>
      <c r="X782" s="55" t="s">
        <v>10983</v>
      </c>
      <c r="Y782" s="56" t="str">
        <f>VLOOKUP(X782,Sheet2!$B:$C,2,0)</f>
        <v>Mọc Nấm Hương 250g</v>
      </c>
      <c r="AA782" s="53" t="s">
        <v>11550</v>
      </c>
      <c r="AB782" s="53" t="s">
        <v>11551</v>
      </c>
      <c r="AD782" s="24">
        <v>2</v>
      </c>
      <c r="AF782" s="24">
        <v>46000</v>
      </c>
      <c r="AG782" s="74">
        <f t="shared" si="12"/>
        <v>92000</v>
      </c>
      <c r="AK782" s="59">
        <v>8</v>
      </c>
      <c r="AN782" s="61" t="s">
        <v>11552</v>
      </c>
      <c r="AP782" s="62" t="s">
        <v>11553</v>
      </c>
      <c r="AQ782" s="62" t="s">
        <v>11554</v>
      </c>
      <c r="AR782" s="62" t="s">
        <v>11555</v>
      </c>
    </row>
    <row r="783" spans="3:44" x14ac:dyDescent="0.25">
      <c r="C783" s="53" t="s">
        <v>11547</v>
      </c>
      <c r="D783" s="53" t="s">
        <v>11548</v>
      </c>
      <c r="E783" s="54">
        <v>45811</v>
      </c>
      <c r="F783" s="54">
        <v>45811</v>
      </c>
      <c r="G783" s="55" t="s">
        <v>1133</v>
      </c>
      <c r="H783" s="54">
        <v>45811</v>
      </c>
      <c r="I783" s="56" t="s">
        <v>15994</v>
      </c>
      <c r="K783" s="55" t="s">
        <v>11549</v>
      </c>
      <c r="L783" s="55" t="s">
        <v>13736</v>
      </c>
      <c r="M783" s="54">
        <v>45811</v>
      </c>
      <c r="N783" s="55" t="s">
        <v>11034</v>
      </c>
      <c r="O783" s="56" t="str">
        <f>VLOOKUP(N783,Sheet1!$B:$C,2,0)</f>
        <v>CHI NHÁNH HÀ NỘI - CÔNG TY CỔ PHẦN DỊCH VỤ THƯƠNG MẠI TỔNG HỢP WINCOMMERCE</v>
      </c>
      <c r="Q783" s="56" t="str">
        <f>VLOOKUP(N783,Sheet1!$B:$D,3,0)</f>
        <v>0104918404-002</v>
      </c>
      <c r="U783" s="55" t="s">
        <v>12048</v>
      </c>
      <c r="X783" s="55" t="s">
        <v>10934</v>
      </c>
      <c r="Y783" s="56" t="str">
        <f>VLOOKUP(X783,Sheet2!$B:$C,2,0)</f>
        <v>Gà muối 500g</v>
      </c>
      <c r="AA783" s="53" t="s">
        <v>11550</v>
      </c>
      <c r="AB783" s="53" t="s">
        <v>11551</v>
      </c>
      <c r="AD783" s="24">
        <v>1</v>
      </c>
      <c r="AF783" s="24">
        <v>111058</v>
      </c>
      <c r="AG783" s="74">
        <f t="shared" si="12"/>
        <v>111058</v>
      </c>
      <c r="AK783" s="59">
        <v>8</v>
      </c>
      <c r="AN783" s="61" t="s">
        <v>11552</v>
      </c>
      <c r="AP783" s="62" t="s">
        <v>11553</v>
      </c>
      <c r="AQ783" s="62" t="s">
        <v>11554</v>
      </c>
      <c r="AR783" s="62" t="s">
        <v>11555</v>
      </c>
    </row>
    <row r="784" spans="3:44" x14ac:dyDescent="0.25">
      <c r="C784" s="53" t="s">
        <v>11547</v>
      </c>
      <c r="D784" s="53" t="s">
        <v>11548</v>
      </c>
      <c r="E784" s="54">
        <v>45811</v>
      </c>
      <c r="F784" s="54">
        <v>45811</v>
      </c>
      <c r="G784" s="55" t="s">
        <v>1703</v>
      </c>
      <c r="H784" s="54">
        <v>45811</v>
      </c>
      <c r="I784" s="56" t="s">
        <v>15995</v>
      </c>
      <c r="K784" s="55" t="s">
        <v>11549</v>
      </c>
      <c r="L784" s="55" t="s">
        <v>13737</v>
      </c>
      <c r="M784" s="54">
        <v>45811</v>
      </c>
      <c r="N784" s="55" t="s">
        <v>11034</v>
      </c>
      <c r="O784" s="56" t="str">
        <f>VLOOKUP(N784,Sheet1!$B:$C,2,0)</f>
        <v>CHI NHÁNH HÀ NỘI - CÔNG TY CỔ PHẦN DỊCH VỤ THƯƠNG MẠI TỔNG HỢP WINCOMMERCE</v>
      </c>
      <c r="Q784" s="56" t="str">
        <f>VLOOKUP(N784,Sheet1!$B:$D,3,0)</f>
        <v>0104918404-002</v>
      </c>
      <c r="U784" s="55" t="s">
        <v>12519</v>
      </c>
      <c r="X784" s="55" t="s">
        <v>10934</v>
      </c>
      <c r="Y784" s="56" t="str">
        <f>VLOOKUP(X784,Sheet2!$B:$C,2,0)</f>
        <v>Gà muối 500g</v>
      </c>
      <c r="AA784" s="53" t="s">
        <v>11550</v>
      </c>
      <c r="AB784" s="53" t="s">
        <v>11551</v>
      </c>
      <c r="AD784" s="24">
        <v>1</v>
      </c>
      <c r="AF784" s="24">
        <v>111058</v>
      </c>
      <c r="AG784" s="74">
        <f t="shared" si="12"/>
        <v>111058</v>
      </c>
      <c r="AK784" s="59">
        <v>8</v>
      </c>
      <c r="AN784" s="61" t="s">
        <v>11552</v>
      </c>
      <c r="AP784" s="62" t="s">
        <v>11553</v>
      </c>
      <c r="AQ784" s="62" t="s">
        <v>11554</v>
      </c>
      <c r="AR784" s="62" t="s">
        <v>11555</v>
      </c>
    </row>
    <row r="785" spans="3:44" x14ac:dyDescent="0.25">
      <c r="C785" s="53" t="s">
        <v>11547</v>
      </c>
      <c r="D785" s="53" t="s">
        <v>11548</v>
      </c>
      <c r="E785" s="54">
        <v>45811</v>
      </c>
      <c r="F785" s="54">
        <v>45811</v>
      </c>
      <c r="G785" s="55" t="s">
        <v>1509</v>
      </c>
      <c r="H785" s="54">
        <v>45811</v>
      </c>
      <c r="I785" s="56" t="s">
        <v>15996</v>
      </c>
      <c r="K785" s="55" t="s">
        <v>11549</v>
      </c>
      <c r="L785" s="55" t="s">
        <v>13738</v>
      </c>
      <c r="M785" s="54">
        <v>45811</v>
      </c>
      <c r="N785" s="55" t="s">
        <v>11034</v>
      </c>
      <c r="O785" s="56" t="str">
        <f>VLOOKUP(N785,Sheet1!$B:$C,2,0)</f>
        <v>CHI NHÁNH HÀ NỘI - CÔNG TY CỔ PHẦN DỊCH VỤ THƯƠNG MẠI TỔNG HỢP WINCOMMERCE</v>
      </c>
      <c r="Q785" s="56" t="str">
        <f>VLOOKUP(N785,Sheet1!$B:$D,3,0)</f>
        <v>0104918404-002</v>
      </c>
      <c r="U785" s="55" t="s">
        <v>12995</v>
      </c>
      <c r="X785" s="55" t="s">
        <v>10934</v>
      </c>
      <c r="Y785" s="56" t="str">
        <f>VLOOKUP(X785,Sheet2!$B:$C,2,0)</f>
        <v>Gà muối 500g</v>
      </c>
      <c r="AA785" s="53" t="s">
        <v>11550</v>
      </c>
      <c r="AB785" s="53" t="s">
        <v>11551</v>
      </c>
      <c r="AD785" s="24">
        <v>1</v>
      </c>
      <c r="AF785" s="24">
        <v>111058</v>
      </c>
      <c r="AG785" s="74">
        <f t="shared" si="12"/>
        <v>111058</v>
      </c>
      <c r="AK785" s="59">
        <v>8</v>
      </c>
      <c r="AN785" s="61" t="s">
        <v>11552</v>
      </c>
      <c r="AP785" s="62" t="s">
        <v>11553</v>
      </c>
      <c r="AQ785" s="62" t="s">
        <v>11554</v>
      </c>
      <c r="AR785" s="62" t="s">
        <v>11555</v>
      </c>
    </row>
    <row r="786" spans="3:44" x14ac:dyDescent="0.25">
      <c r="C786" s="53" t="s">
        <v>11547</v>
      </c>
      <c r="D786" s="53" t="s">
        <v>11548</v>
      </c>
      <c r="E786" s="54">
        <v>45811</v>
      </c>
      <c r="F786" s="54">
        <v>45811</v>
      </c>
      <c r="G786" s="55" t="s">
        <v>1305</v>
      </c>
      <c r="H786" s="54">
        <v>45811</v>
      </c>
      <c r="I786" s="56" t="s">
        <v>15997</v>
      </c>
      <c r="K786" s="55" t="s">
        <v>11549</v>
      </c>
      <c r="L786" s="55" t="s">
        <v>12348</v>
      </c>
      <c r="M786" s="54">
        <v>45811</v>
      </c>
      <c r="N786" s="55" t="s">
        <v>11028</v>
      </c>
      <c r="O786" s="56" t="str">
        <f>VLOOKUP(N786,Sheet1!$B:$C,2,0)</f>
        <v>CHI NHÁNH NINH BÌNH - CÔNG TY CỔ PHẦN DỊCH VỤ THƯƠNG MẠI TỔNG HỢP WINCOMMERCE</v>
      </c>
      <c r="Q786" s="56" t="str">
        <f>VLOOKUP(N786,Sheet1!$B:$D,3,0)</f>
        <v>0104918404-001</v>
      </c>
      <c r="U786" s="55" t="s">
        <v>15290</v>
      </c>
      <c r="X786" s="55" t="s">
        <v>10883</v>
      </c>
      <c r="Y786" s="56" t="str">
        <f>VLOOKUP(X786,Sheet2!$B:$C,2,0)</f>
        <v>Chân giò heo muối 300g</v>
      </c>
      <c r="AA786" s="53" t="s">
        <v>11550</v>
      </c>
      <c r="AB786" s="53" t="s">
        <v>11551</v>
      </c>
      <c r="AD786" s="24">
        <v>1</v>
      </c>
      <c r="AF786" s="24">
        <v>60213</v>
      </c>
      <c r="AG786" s="74">
        <f t="shared" si="12"/>
        <v>60213</v>
      </c>
      <c r="AK786" s="59">
        <v>8</v>
      </c>
      <c r="AN786" s="61" t="s">
        <v>11552</v>
      </c>
      <c r="AP786" s="62" t="s">
        <v>11553</v>
      </c>
      <c r="AQ786" s="62" t="s">
        <v>11554</v>
      </c>
      <c r="AR786" s="62" t="s">
        <v>11555</v>
      </c>
    </row>
    <row r="787" spans="3:44" x14ac:dyDescent="0.25">
      <c r="C787" s="53" t="s">
        <v>11547</v>
      </c>
      <c r="D787" s="53" t="s">
        <v>11548</v>
      </c>
      <c r="E787" s="54">
        <v>45811</v>
      </c>
      <c r="F787" s="54">
        <v>45811</v>
      </c>
      <c r="G787" s="55" t="s">
        <v>1717</v>
      </c>
      <c r="H787" s="54">
        <v>45811</v>
      </c>
      <c r="I787" s="56" t="s">
        <v>15998</v>
      </c>
      <c r="K787" s="55" t="s">
        <v>11549</v>
      </c>
      <c r="L787" s="55" t="s">
        <v>13739</v>
      </c>
      <c r="M787" s="54">
        <v>45811</v>
      </c>
      <c r="N787" s="55" t="s">
        <v>11064</v>
      </c>
      <c r="O787" s="56" t="str">
        <f>VLOOKUP(N787,Sheet1!$B:$C,2,0)</f>
        <v>CHI NHÁNH ĐÀ NẴNG - CÔNG TY CỔ PHẦN DỊCH VỤ THƯƠNG MẠI TỔNG HỢP WINCOMMERCE</v>
      </c>
      <c r="Q787" s="56" t="str">
        <f>VLOOKUP(N787,Sheet1!$B:$D,3,0)</f>
        <v>0104918404-009</v>
      </c>
      <c r="U787" s="55" t="s">
        <v>15314</v>
      </c>
      <c r="X787" s="55" t="s">
        <v>10881</v>
      </c>
      <c r="Y787" s="56" t="str">
        <f>VLOOKUP(X787,Sheet2!$B:$C,2,0)</f>
        <v>Chả cốm 300g</v>
      </c>
      <c r="AA787" s="53" t="s">
        <v>11550</v>
      </c>
      <c r="AB787" s="53" t="s">
        <v>11551</v>
      </c>
      <c r="AD787" s="24">
        <v>1</v>
      </c>
      <c r="AF787" s="24">
        <v>74250</v>
      </c>
      <c r="AG787" s="74">
        <f t="shared" si="12"/>
        <v>74250</v>
      </c>
      <c r="AK787" s="59">
        <v>8</v>
      </c>
      <c r="AN787" s="61" t="s">
        <v>11552</v>
      </c>
      <c r="AP787" s="62" t="s">
        <v>11553</v>
      </c>
      <c r="AQ787" s="62" t="s">
        <v>11554</v>
      </c>
      <c r="AR787" s="62" t="s">
        <v>11555</v>
      </c>
    </row>
    <row r="788" spans="3:44" x14ac:dyDescent="0.25">
      <c r="C788" s="53" t="s">
        <v>11547</v>
      </c>
      <c r="D788" s="53" t="s">
        <v>11548</v>
      </c>
      <c r="E788" s="54">
        <v>45811</v>
      </c>
      <c r="F788" s="54">
        <v>45811</v>
      </c>
      <c r="G788" s="55" t="s">
        <v>1319</v>
      </c>
      <c r="H788" s="54">
        <v>45811</v>
      </c>
      <c r="I788" s="56" t="s">
        <v>15999</v>
      </c>
      <c r="K788" s="55" t="s">
        <v>11549</v>
      </c>
      <c r="L788" s="55" t="s">
        <v>13740</v>
      </c>
      <c r="M788" s="54">
        <v>45811</v>
      </c>
      <c r="N788" s="55" t="s">
        <v>11034</v>
      </c>
      <c r="O788" s="56" t="str">
        <f>VLOOKUP(N788,Sheet1!$B:$C,2,0)</f>
        <v>CHI NHÁNH HÀ NỘI - CÔNG TY CỔ PHẦN DỊCH VỤ THƯƠNG MẠI TỔNG HỢP WINCOMMERCE</v>
      </c>
      <c r="Q788" s="56" t="str">
        <f>VLOOKUP(N788,Sheet1!$B:$D,3,0)</f>
        <v>0104918404-002</v>
      </c>
      <c r="U788" s="55" t="s">
        <v>13224</v>
      </c>
      <c r="X788" s="55" t="s">
        <v>10934</v>
      </c>
      <c r="Y788" s="56" t="str">
        <f>VLOOKUP(X788,Sheet2!$B:$C,2,0)</f>
        <v>Gà muối 500g</v>
      </c>
      <c r="AA788" s="53" t="s">
        <v>11550</v>
      </c>
      <c r="AB788" s="53" t="s">
        <v>11551</v>
      </c>
      <c r="AD788" s="24">
        <v>1</v>
      </c>
      <c r="AF788" s="24">
        <v>111058</v>
      </c>
      <c r="AG788" s="74">
        <f t="shared" si="12"/>
        <v>111058</v>
      </c>
      <c r="AK788" s="59">
        <v>8</v>
      </c>
      <c r="AN788" s="61" t="s">
        <v>11552</v>
      </c>
      <c r="AP788" s="62" t="s">
        <v>11553</v>
      </c>
      <c r="AQ788" s="62" t="s">
        <v>11554</v>
      </c>
      <c r="AR788" s="62" t="s">
        <v>11555</v>
      </c>
    </row>
    <row r="789" spans="3:44" x14ac:dyDescent="0.25">
      <c r="C789" s="53" t="s">
        <v>11547</v>
      </c>
      <c r="D789" s="53" t="s">
        <v>11548</v>
      </c>
      <c r="E789" s="54">
        <v>45811</v>
      </c>
      <c r="F789" s="54">
        <v>45811</v>
      </c>
      <c r="G789" s="55" t="s">
        <v>1775</v>
      </c>
      <c r="H789" s="54">
        <v>45811</v>
      </c>
      <c r="I789" s="56" t="s">
        <v>16000</v>
      </c>
      <c r="K789" s="55" t="s">
        <v>11549</v>
      </c>
      <c r="L789" s="55" t="s">
        <v>13741</v>
      </c>
      <c r="M789" s="54">
        <v>45811</v>
      </c>
      <c r="N789" s="55" t="s">
        <v>11034</v>
      </c>
      <c r="O789" s="56" t="str">
        <f>VLOOKUP(N789,Sheet1!$B:$C,2,0)</f>
        <v>CHI NHÁNH HÀ NỘI - CÔNG TY CỔ PHẦN DỊCH VỤ THƯƠNG MẠI TỔNG HỢP WINCOMMERCE</v>
      </c>
      <c r="Q789" s="56" t="str">
        <f>VLOOKUP(N789,Sheet1!$B:$D,3,0)</f>
        <v>0104918404-002</v>
      </c>
      <c r="U789" s="55" t="s">
        <v>12235</v>
      </c>
      <c r="X789" s="55" t="s">
        <v>10983</v>
      </c>
      <c r="Y789" s="56" t="str">
        <f>VLOOKUP(X789,Sheet2!$B:$C,2,0)</f>
        <v>Mọc Nấm Hương 250g</v>
      </c>
      <c r="AA789" s="53" t="s">
        <v>11550</v>
      </c>
      <c r="AB789" s="53" t="s">
        <v>11551</v>
      </c>
      <c r="AD789" s="24">
        <v>2</v>
      </c>
      <c r="AF789" s="24">
        <v>46000</v>
      </c>
      <c r="AG789" s="74">
        <f t="shared" si="12"/>
        <v>92000</v>
      </c>
      <c r="AK789" s="59">
        <v>8</v>
      </c>
      <c r="AN789" s="61" t="s">
        <v>11552</v>
      </c>
      <c r="AP789" s="62" t="s">
        <v>11553</v>
      </c>
      <c r="AQ789" s="62" t="s">
        <v>11554</v>
      </c>
      <c r="AR789" s="62" t="s">
        <v>11555</v>
      </c>
    </row>
    <row r="790" spans="3:44" x14ac:dyDescent="0.25">
      <c r="C790" s="53" t="s">
        <v>11547</v>
      </c>
      <c r="D790" s="53" t="s">
        <v>11548</v>
      </c>
      <c r="E790" s="54">
        <v>45811</v>
      </c>
      <c r="F790" s="54">
        <v>45811</v>
      </c>
      <c r="G790" s="55" t="s">
        <v>1729</v>
      </c>
      <c r="H790" s="54">
        <v>45811</v>
      </c>
      <c r="I790" s="56" t="s">
        <v>16001</v>
      </c>
      <c r="K790" s="55" t="s">
        <v>11549</v>
      </c>
      <c r="L790" s="55" t="s">
        <v>13742</v>
      </c>
      <c r="M790" s="54">
        <v>45811</v>
      </c>
      <c r="N790" s="55" t="s">
        <v>11129</v>
      </c>
      <c r="O790" s="56" t="str">
        <f>VLOOKUP(N790,Sheet1!$B:$C,2,0)</f>
        <v>CHI NHÁNH HẢI PHÒNG - CÔNG TY CỔ PHẦN DỊCH VỤ THƯƠNG MẠI TỔNG HỢP WINCOMMERCE</v>
      </c>
      <c r="Q790" s="56" t="str">
        <f>VLOOKUP(N790,Sheet1!$B:$D,3,0)</f>
        <v>0104918404-025</v>
      </c>
      <c r="U790" s="55" t="s">
        <v>13216</v>
      </c>
      <c r="X790" s="55" t="s">
        <v>10934</v>
      </c>
      <c r="Y790" s="56" t="str">
        <f>VLOOKUP(X790,Sheet2!$B:$C,2,0)</f>
        <v>Gà muối 500g</v>
      </c>
      <c r="AA790" s="53" t="s">
        <v>11550</v>
      </c>
      <c r="AB790" s="53" t="s">
        <v>11551</v>
      </c>
      <c r="AD790" s="24">
        <v>2</v>
      </c>
      <c r="AF790" s="24">
        <v>111058</v>
      </c>
      <c r="AG790" s="74">
        <f t="shared" si="12"/>
        <v>222116</v>
      </c>
      <c r="AK790" s="59">
        <v>8</v>
      </c>
      <c r="AN790" s="61" t="s">
        <v>11552</v>
      </c>
      <c r="AP790" s="62" t="s">
        <v>11553</v>
      </c>
      <c r="AQ790" s="62" t="s">
        <v>11554</v>
      </c>
      <c r="AR790" s="62" t="s">
        <v>11555</v>
      </c>
    </row>
    <row r="791" spans="3:44" x14ac:dyDescent="0.25">
      <c r="C791" s="53" t="s">
        <v>11547</v>
      </c>
      <c r="D791" s="53" t="s">
        <v>11548</v>
      </c>
      <c r="E791" s="54">
        <v>45811</v>
      </c>
      <c r="F791" s="54">
        <v>45811</v>
      </c>
      <c r="G791" s="55" t="s">
        <v>1579</v>
      </c>
      <c r="H791" s="54">
        <v>45811</v>
      </c>
      <c r="I791" s="56" t="s">
        <v>16002</v>
      </c>
      <c r="K791" s="55" t="s">
        <v>11549</v>
      </c>
      <c r="L791" s="55" t="s">
        <v>13743</v>
      </c>
      <c r="M791" s="54">
        <v>45811</v>
      </c>
      <c r="N791" s="55" t="s">
        <v>11129</v>
      </c>
      <c r="O791" s="56" t="str">
        <f>VLOOKUP(N791,Sheet1!$B:$C,2,0)</f>
        <v>CHI NHÁNH HẢI PHÒNG - CÔNG TY CỔ PHẦN DỊCH VỤ THƯƠNG MẠI TỔNG HỢP WINCOMMERCE</v>
      </c>
      <c r="Q791" s="56" t="str">
        <f>VLOOKUP(N791,Sheet1!$B:$D,3,0)</f>
        <v>0104918404-025</v>
      </c>
      <c r="U791" s="55" t="s">
        <v>13080</v>
      </c>
      <c r="X791" s="55" t="s">
        <v>10983</v>
      </c>
      <c r="Y791" s="56" t="str">
        <f>VLOOKUP(X791,Sheet2!$B:$C,2,0)</f>
        <v>Mọc Nấm Hương 250g</v>
      </c>
      <c r="AA791" s="53" t="s">
        <v>11550</v>
      </c>
      <c r="AB791" s="53" t="s">
        <v>11551</v>
      </c>
      <c r="AD791" s="24">
        <v>3</v>
      </c>
      <c r="AF791" s="24">
        <v>46000</v>
      </c>
      <c r="AG791" s="74">
        <f t="shared" si="12"/>
        <v>138000</v>
      </c>
      <c r="AK791" s="59">
        <v>8</v>
      </c>
      <c r="AN791" s="61" t="s">
        <v>11552</v>
      </c>
      <c r="AP791" s="62" t="s">
        <v>11553</v>
      </c>
      <c r="AQ791" s="62" t="s">
        <v>11554</v>
      </c>
      <c r="AR791" s="62" t="s">
        <v>11555</v>
      </c>
    </row>
    <row r="792" spans="3:44" x14ac:dyDescent="0.25">
      <c r="C792" s="53" t="s">
        <v>11547</v>
      </c>
      <c r="D792" s="53" t="s">
        <v>11548</v>
      </c>
      <c r="E792" s="54">
        <v>45811</v>
      </c>
      <c r="F792" s="54">
        <v>45811</v>
      </c>
      <c r="G792" s="55" t="s">
        <v>1265</v>
      </c>
      <c r="H792" s="54">
        <v>45811</v>
      </c>
      <c r="I792" s="56" t="s">
        <v>16003</v>
      </c>
      <c r="K792" s="55" t="s">
        <v>11549</v>
      </c>
      <c r="L792" s="55" t="s">
        <v>11640</v>
      </c>
      <c r="M792" s="54">
        <v>45811</v>
      </c>
      <c r="N792" s="55" t="s">
        <v>11258</v>
      </c>
      <c r="O792" s="56" t="str">
        <f>VLOOKUP(N792,Sheet1!$B:$C,2,0)</f>
        <v>CHI NHÁNH QUẢNG NAM - CÔNG TY CỔ PHẦN DỊCH VỤ THƯƠNG MẠI TỔNG HỢP WINCOMMERCE</v>
      </c>
      <c r="Q792" s="56" t="str">
        <f>VLOOKUP(N792,Sheet1!$B:$D,3,0)</f>
        <v>0104918404-061</v>
      </c>
      <c r="U792" s="55" t="s">
        <v>15315</v>
      </c>
      <c r="X792" s="55" t="s">
        <v>11010</v>
      </c>
      <c r="Y792" s="56" t="str">
        <f>VLOOKUP(X792,Sheet2!$B:$C,2,0)</f>
        <v>Tai heo muối 200g</v>
      </c>
      <c r="AA792" s="53" t="s">
        <v>11550</v>
      </c>
      <c r="AB792" s="53" t="s">
        <v>11551</v>
      </c>
      <c r="AD792" s="24">
        <v>1</v>
      </c>
      <c r="AF792" s="24">
        <v>55595</v>
      </c>
      <c r="AG792" s="74">
        <f t="shared" si="12"/>
        <v>55595</v>
      </c>
      <c r="AK792" s="59">
        <v>8</v>
      </c>
      <c r="AN792" s="61" t="s">
        <v>11552</v>
      </c>
      <c r="AP792" s="62" t="s">
        <v>11553</v>
      </c>
      <c r="AQ792" s="62" t="s">
        <v>11554</v>
      </c>
      <c r="AR792" s="62" t="s">
        <v>11555</v>
      </c>
    </row>
    <row r="793" spans="3:44" x14ac:dyDescent="0.25">
      <c r="C793" s="53" t="s">
        <v>11547</v>
      </c>
      <c r="D793" s="53" t="s">
        <v>11548</v>
      </c>
      <c r="E793" s="54">
        <v>45811</v>
      </c>
      <c r="F793" s="54">
        <v>45811</v>
      </c>
      <c r="G793" s="55" t="s">
        <v>1573</v>
      </c>
      <c r="H793" s="54">
        <v>45811</v>
      </c>
      <c r="I793" s="56" t="s">
        <v>16004</v>
      </c>
      <c r="K793" s="55" t="s">
        <v>11549</v>
      </c>
      <c r="L793" s="55" t="s">
        <v>11745</v>
      </c>
      <c r="M793" s="54">
        <v>45811</v>
      </c>
      <c r="N793" s="55" t="s">
        <v>11263</v>
      </c>
      <c r="O793" s="56" t="str">
        <f>VLOOKUP(N793,Sheet1!$B:$C,2,0)</f>
        <v>CHI NHÁNH BÌNH THUẬN - CÔNG TY CỔ PHẦN DỊCH VỤ THƯƠNG MẠI TỔNG HỢP WINCOMMERCE</v>
      </c>
      <c r="Q793" s="56" t="str">
        <f>VLOOKUP(N793,Sheet1!$B:$D,3,0)</f>
        <v>0104918404-062</v>
      </c>
      <c r="U793" s="55" t="s">
        <v>12940</v>
      </c>
      <c r="X793" s="55" t="s">
        <v>10927</v>
      </c>
      <c r="Y793" s="56" t="str">
        <f>VLOOKUP(X793,Sheet2!$B:$C,2,0)</f>
        <v>Giò lụa cây 250g</v>
      </c>
      <c r="AA793" s="53" t="s">
        <v>11550</v>
      </c>
      <c r="AB793" s="53" t="s">
        <v>11551</v>
      </c>
      <c r="AD793" s="24">
        <v>2</v>
      </c>
      <c r="AF793" s="24">
        <v>49500</v>
      </c>
      <c r="AG793" s="74">
        <f t="shared" si="12"/>
        <v>99000</v>
      </c>
      <c r="AK793" s="59">
        <v>8</v>
      </c>
      <c r="AN793" s="61" t="s">
        <v>11552</v>
      </c>
      <c r="AP793" s="62" t="s">
        <v>11553</v>
      </c>
      <c r="AQ793" s="62" t="s">
        <v>11554</v>
      </c>
      <c r="AR793" s="62" t="s">
        <v>11555</v>
      </c>
    </row>
    <row r="794" spans="3:44" x14ac:dyDescent="0.25">
      <c r="C794" s="53" t="s">
        <v>11547</v>
      </c>
      <c r="D794" s="53" t="s">
        <v>11548</v>
      </c>
      <c r="E794" s="54">
        <v>45811</v>
      </c>
      <c r="F794" s="54">
        <v>45811</v>
      </c>
      <c r="G794" s="55" t="s">
        <v>1573</v>
      </c>
      <c r="H794" s="54">
        <v>45811</v>
      </c>
      <c r="I794" s="56" t="s">
        <v>16004</v>
      </c>
      <c r="K794" s="55" t="s">
        <v>11549</v>
      </c>
      <c r="L794" s="55" t="s">
        <v>11745</v>
      </c>
      <c r="M794" s="54">
        <v>45811</v>
      </c>
      <c r="N794" s="55" t="s">
        <v>11263</v>
      </c>
      <c r="O794" s="56" t="str">
        <f>VLOOKUP(N794,Sheet1!$B:$C,2,0)</f>
        <v>CHI NHÁNH BÌNH THUẬN - CÔNG TY CỔ PHẦN DỊCH VỤ THƯƠNG MẠI TỔNG HỢP WINCOMMERCE</v>
      </c>
      <c r="Q794" s="56" t="str">
        <f>VLOOKUP(N794,Sheet1!$B:$D,3,0)</f>
        <v>0104918404-062</v>
      </c>
      <c r="U794" s="55" t="s">
        <v>12940</v>
      </c>
      <c r="X794" s="55" t="s">
        <v>10938</v>
      </c>
      <c r="Y794" s="56" t="str">
        <f>VLOOKUP(X794,Sheet2!$B:$C,2,0)</f>
        <v>Giò Tai Lưỡi Xào 250g</v>
      </c>
      <c r="AA794" s="53" t="s">
        <v>11550</v>
      </c>
      <c r="AB794" s="53" t="s">
        <v>11551</v>
      </c>
      <c r="AD794" s="24">
        <v>5</v>
      </c>
      <c r="AF794" s="24">
        <v>50182</v>
      </c>
      <c r="AG794" s="74">
        <f t="shared" si="12"/>
        <v>250910</v>
      </c>
      <c r="AK794" s="59">
        <v>8</v>
      </c>
      <c r="AN794" s="61" t="s">
        <v>11552</v>
      </c>
      <c r="AP794" s="62" t="s">
        <v>11553</v>
      </c>
      <c r="AQ794" s="62" t="s">
        <v>11554</v>
      </c>
      <c r="AR794" s="62" t="s">
        <v>11555</v>
      </c>
    </row>
    <row r="795" spans="3:44" x14ac:dyDescent="0.25">
      <c r="C795" s="53" t="s">
        <v>11547</v>
      </c>
      <c r="D795" s="53" t="s">
        <v>11548</v>
      </c>
      <c r="E795" s="54">
        <v>45811</v>
      </c>
      <c r="F795" s="54">
        <v>45811</v>
      </c>
      <c r="G795" s="55" t="s">
        <v>1661</v>
      </c>
      <c r="H795" s="54">
        <v>45811</v>
      </c>
      <c r="I795" s="56" t="s">
        <v>16005</v>
      </c>
      <c r="K795" s="55" t="s">
        <v>11549</v>
      </c>
      <c r="L795" s="55" t="s">
        <v>13744</v>
      </c>
      <c r="M795" s="54">
        <v>45811</v>
      </c>
      <c r="N795" s="55" t="s">
        <v>11194</v>
      </c>
      <c r="O795" s="56" t="str">
        <f>VLOOKUP(N795,Sheet1!$B:$C,2,0)</f>
        <v>CHI NHÁNH THÁI BÌNH - CÔNG TY CỔ PHẦN DỊCH VỤ THƯƠNG MẠI TỔNG HỢP WINCOMMERCE</v>
      </c>
      <c r="Q795" s="56" t="str">
        <f>VLOOKUP(N795,Sheet1!$B:$D,3,0)</f>
        <v>0104918404-044</v>
      </c>
      <c r="U795" s="55" t="s">
        <v>12103</v>
      </c>
      <c r="X795" s="55" t="s">
        <v>10881</v>
      </c>
      <c r="Y795" s="56" t="str">
        <f>VLOOKUP(X795,Sheet2!$B:$C,2,0)</f>
        <v>Chả cốm 300g</v>
      </c>
      <c r="AA795" s="53" t="s">
        <v>11550</v>
      </c>
      <c r="AB795" s="53" t="s">
        <v>11551</v>
      </c>
      <c r="AD795" s="24">
        <v>2</v>
      </c>
      <c r="AF795" s="24">
        <v>74250</v>
      </c>
      <c r="AG795" s="74">
        <f t="shared" si="12"/>
        <v>148500</v>
      </c>
      <c r="AK795" s="59">
        <v>8</v>
      </c>
      <c r="AN795" s="61" t="s">
        <v>11552</v>
      </c>
      <c r="AP795" s="62" t="s">
        <v>11553</v>
      </c>
      <c r="AQ795" s="62" t="s">
        <v>11554</v>
      </c>
      <c r="AR795" s="62" t="s">
        <v>11555</v>
      </c>
    </row>
    <row r="796" spans="3:44" x14ac:dyDescent="0.25">
      <c r="C796" s="53" t="s">
        <v>11547</v>
      </c>
      <c r="D796" s="53" t="s">
        <v>11548</v>
      </c>
      <c r="E796" s="54">
        <v>45811</v>
      </c>
      <c r="F796" s="54">
        <v>45811</v>
      </c>
      <c r="G796" s="55" t="s">
        <v>1373</v>
      </c>
      <c r="H796" s="54">
        <v>45811</v>
      </c>
      <c r="I796" s="56" t="s">
        <v>16006</v>
      </c>
      <c r="K796" s="55" t="s">
        <v>11549</v>
      </c>
      <c r="L796" s="55" t="s">
        <v>13745</v>
      </c>
      <c r="M796" s="54">
        <v>45811</v>
      </c>
      <c r="N796" s="55" t="s">
        <v>11034</v>
      </c>
      <c r="O796" s="56" t="str">
        <f>VLOOKUP(N796,Sheet1!$B:$C,2,0)</f>
        <v>CHI NHÁNH HÀ NỘI - CÔNG TY CỔ PHẦN DỊCH VỤ THƯƠNG MẠI TỔNG HỢP WINCOMMERCE</v>
      </c>
      <c r="Q796" s="56" t="str">
        <f>VLOOKUP(N796,Sheet1!$B:$D,3,0)</f>
        <v>0104918404-002</v>
      </c>
      <c r="U796" s="55" t="s">
        <v>12097</v>
      </c>
      <c r="X796" s="55" t="s">
        <v>10934</v>
      </c>
      <c r="Y796" s="56" t="str">
        <f>VLOOKUP(X796,Sheet2!$B:$C,2,0)</f>
        <v>Gà muối 500g</v>
      </c>
      <c r="AA796" s="53" t="s">
        <v>11550</v>
      </c>
      <c r="AB796" s="53" t="s">
        <v>11551</v>
      </c>
      <c r="AD796" s="24">
        <v>1</v>
      </c>
      <c r="AF796" s="24">
        <v>111058</v>
      </c>
      <c r="AG796" s="74">
        <f t="shared" si="12"/>
        <v>111058</v>
      </c>
      <c r="AK796" s="59">
        <v>8</v>
      </c>
      <c r="AN796" s="61" t="s">
        <v>11552</v>
      </c>
      <c r="AP796" s="62" t="s">
        <v>11553</v>
      </c>
      <c r="AQ796" s="62" t="s">
        <v>11554</v>
      </c>
      <c r="AR796" s="62" t="s">
        <v>11555</v>
      </c>
    </row>
    <row r="797" spans="3:44" x14ac:dyDescent="0.25">
      <c r="C797" s="53" t="s">
        <v>11547</v>
      </c>
      <c r="D797" s="53" t="s">
        <v>11548</v>
      </c>
      <c r="E797" s="54">
        <v>45811</v>
      </c>
      <c r="F797" s="54">
        <v>45811</v>
      </c>
      <c r="G797" s="55" t="s">
        <v>1113</v>
      </c>
      <c r="H797" s="54">
        <v>45811</v>
      </c>
      <c r="I797" s="56" t="s">
        <v>16007</v>
      </c>
      <c r="K797" s="55" t="s">
        <v>11549</v>
      </c>
      <c r="L797" s="55" t="s">
        <v>13746</v>
      </c>
      <c r="M797" s="54">
        <v>45811</v>
      </c>
      <c r="N797" s="55" t="s">
        <v>11034</v>
      </c>
      <c r="O797" s="56" t="str">
        <f>VLOOKUP(N797,Sheet1!$B:$C,2,0)</f>
        <v>CHI NHÁNH HÀ NỘI - CÔNG TY CỔ PHẦN DỊCH VỤ THƯƠNG MẠI TỔNG HỢP WINCOMMERCE</v>
      </c>
      <c r="Q797" s="56" t="str">
        <f>VLOOKUP(N797,Sheet1!$B:$D,3,0)</f>
        <v>0104918404-002</v>
      </c>
      <c r="U797" s="55" t="s">
        <v>11579</v>
      </c>
      <c r="X797" s="55" t="s">
        <v>10938</v>
      </c>
      <c r="Y797" s="56" t="str">
        <f>VLOOKUP(X797,Sheet2!$B:$C,2,0)</f>
        <v>Giò Tai Lưỡi Xào 250g</v>
      </c>
      <c r="AA797" s="53" t="s">
        <v>11550</v>
      </c>
      <c r="AB797" s="53" t="s">
        <v>11551</v>
      </c>
      <c r="AD797" s="24">
        <v>2</v>
      </c>
      <c r="AF797" s="24">
        <v>50182</v>
      </c>
      <c r="AG797" s="74">
        <f t="shared" si="12"/>
        <v>100364</v>
      </c>
      <c r="AK797" s="59">
        <v>8</v>
      </c>
      <c r="AN797" s="61" t="s">
        <v>11552</v>
      </c>
      <c r="AP797" s="62" t="s">
        <v>11553</v>
      </c>
      <c r="AQ797" s="62" t="s">
        <v>11554</v>
      </c>
      <c r="AR797" s="62" t="s">
        <v>11555</v>
      </c>
    </row>
    <row r="798" spans="3:44" x14ac:dyDescent="0.25">
      <c r="C798" s="53" t="s">
        <v>11547</v>
      </c>
      <c r="D798" s="53" t="s">
        <v>11548</v>
      </c>
      <c r="E798" s="54">
        <v>45811</v>
      </c>
      <c r="F798" s="54">
        <v>45811</v>
      </c>
      <c r="G798" s="55" t="s">
        <v>1113</v>
      </c>
      <c r="H798" s="54">
        <v>45811</v>
      </c>
      <c r="I798" s="56" t="s">
        <v>16007</v>
      </c>
      <c r="K798" s="55" t="s">
        <v>11549</v>
      </c>
      <c r="L798" s="55" t="s">
        <v>13746</v>
      </c>
      <c r="M798" s="54">
        <v>45811</v>
      </c>
      <c r="N798" s="55" t="s">
        <v>11034</v>
      </c>
      <c r="O798" s="56" t="str">
        <f>VLOOKUP(N798,Sheet1!$B:$C,2,0)</f>
        <v>CHI NHÁNH HÀ NỘI - CÔNG TY CỔ PHẦN DỊCH VỤ THƯƠNG MẠI TỔNG HỢP WINCOMMERCE</v>
      </c>
      <c r="Q798" s="56" t="str">
        <f>VLOOKUP(N798,Sheet1!$B:$D,3,0)</f>
        <v>0104918404-002</v>
      </c>
      <c r="U798" s="55" t="s">
        <v>11579</v>
      </c>
      <c r="X798" s="55" t="s">
        <v>10897</v>
      </c>
      <c r="Y798" s="56" t="str">
        <f>VLOOKUP(X798,Sheet2!$B:$C,2,0)</f>
        <v>Chả nướng 300g</v>
      </c>
      <c r="AA798" s="53" t="s">
        <v>11550</v>
      </c>
      <c r="AB798" s="53" t="s">
        <v>11551</v>
      </c>
      <c r="AD798" s="24">
        <v>2</v>
      </c>
      <c r="AF798" s="24">
        <v>56760</v>
      </c>
      <c r="AG798" s="74">
        <f t="shared" si="12"/>
        <v>113520</v>
      </c>
      <c r="AK798" s="59">
        <v>8</v>
      </c>
      <c r="AN798" s="61" t="s">
        <v>11552</v>
      </c>
      <c r="AP798" s="62" t="s">
        <v>11553</v>
      </c>
      <c r="AQ798" s="62" t="s">
        <v>11554</v>
      </c>
      <c r="AR798" s="62" t="s">
        <v>11555</v>
      </c>
    </row>
    <row r="799" spans="3:44" x14ac:dyDescent="0.25">
      <c r="C799" s="53" t="s">
        <v>11547</v>
      </c>
      <c r="D799" s="53" t="s">
        <v>11548</v>
      </c>
      <c r="E799" s="54">
        <v>45811</v>
      </c>
      <c r="F799" s="54">
        <v>45811</v>
      </c>
      <c r="G799" s="55" t="s">
        <v>1353</v>
      </c>
      <c r="H799" s="54">
        <v>45811</v>
      </c>
      <c r="I799" s="56" t="s">
        <v>16008</v>
      </c>
      <c r="K799" s="55" t="s">
        <v>11549</v>
      </c>
      <c r="L799" s="55" t="s">
        <v>13298</v>
      </c>
      <c r="M799" s="54">
        <v>45811</v>
      </c>
      <c r="N799" s="55" t="s">
        <v>11039</v>
      </c>
      <c r="O799" s="56" t="str">
        <f>VLOOKUP(N799,Sheet1!$B:$C,2,0)</f>
        <v>CHI NHÁNH PHÚ THỌ - CÔNG TY CỔ PHẦN DỊCH VỤ THƯƠNG MẠI TỔNG HỢP WINCOMMERCE</v>
      </c>
      <c r="Q799" s="56" t="str">
        <f>VLOOKUP(N799,Sheet1!$B:$D,3,0)</f>
        <v>0104918404-003</v>
      </c>
      <c r="U799" s="55" t="s">
        <v>12573</v>
      </c>
      <c r="X799" s="55" t="s">
        <v>10934</v>
      </c>
      <c r="Y799" s="56" t="str">
        <f>VLOOKUP(X799,Sheet2!$B:$C,2,0)</f>
        <v>Gà muối 500g</v>
      </c>
      <c r="AA799" s="53" t="s">
        <v>11550</v>
      </c>
      <c r="AB799" s="53" t="s">
        <v>11551</v>
      </c>
      <c r="AD799" s="24">
        <v>2</v>
      </c>
      <c r="AF799" s="24">
        <v>111058</v>
      </c>
      <c r="AG799" s="74">
        <f t="shared" si="12"/>
        <v>222116</v>
      </c>
      <c r="AK799" s="59">
        <v>8</v>
      </c>
      <c r="AN799" s="61" t="s">
        <v>11552</v>
      </c>
      <c r="AP799" s="62" t="s">
        <v>11553</v>
      </c>
      <c r="AQ799" s="62" t="s">
        <v>11554</v>
      </c>
      <c r="AR799" s="62" t="s">
        <v>11555</v>
      </c>
    </row>
    <row r="800" spans="3:44" x14ac:dyDescent="0.25">
      <c r="C800" s="53" t="s">
        <v>11547</v>
      </c>
      <c r="D800" s="53" t="s">
        <v>11548</v>
      </c>
      <c r="E800" s="54">
        <v>45811</v>
      </c>
      <c r="F800" s="54">
        <v>45811</v>
      </c>
      <c r="G800" s="55" t="s">
        <v>1293</v>
      </c>
      <c r="H800" s="54">
        <v>45811</v>
      </c>
      <c r="I800" s="56" t="s">
        <v>16009</v>
      </c>
      <c r="K800" s="55" t="s">
        <v>11549</v>
      </c>
      <c r="L800" s="55" t="s">
        <v>13747</v>
      </c>
      <c r="M800" s="54">
        <v>45811</v>
      </c>
      <c r="N800" s="55" t="s">
        <v>11104</v>
      </c>
      <c r="O800" s="56" t="str">
        <f>VLOOKUP(N800,Sheet1!$B:$C,2,0)</f>
        <v>CHI NHÁNH THANH HÓA - CÔNG TY CỔ PHẦN DỊCH VỤ THƯƠNG MẠI TỔNG HỢP WINCOMMERCE</v>
      </c>
      <c r="Q800" s="56" t="str">
        <f>VLOOKUP(N800,Sheet1!$B:$D,3,0)</f>
        <v>0104918404-020</v>
      </c>
      <c r="U800" s="55" t="s">
        <v>12974</v>
      </c>
      <c r="X800" s="55" t="s">
        <v>10938</v>
      </c>
      <c r="Y800" s="56" t="str">
        <f>VLOOKUP(X800,Sheet2!$B:$C,2,0)</f>
        <v>Giò Tai Lưỡi Xào 250g</v>
      </c>
      <c r="AA800" s="53" t="s">
        <v>11550</v>
      </c>
      <c r="AB800" s="53" t="s">
        <v>11551</v>
      </c>
      <c r="AD800" s="24">
        <v>1</v>
      </c>
      <c r="AF800" s="24">
        <v>50182</v>
      </c>
      <c r="AG800" s="74">
        <f t="shared" si="12"/>
        <v>50182</v>
      </c>
      <c r="AK800" s="59">
        <v>8</v>
      </c>
      <c r="AN800" s="61" t="s">
        <v>11552</v>
      </c>
      <c r="AP800" s="62" t="s">
        <v>11553</v>
      </c>
      <c r="AQ800" s="62" t="s">
        <v>11554</v>
      </c>
      <c r="AR800" s="62" t="s">
        <v>11555</v>
      </c>
    </row>
    <row r="801" spans="3:44" x14ac:dyDescent="0.25">
      <c r="C801" s="53" t="s">
        <v>11547</v>
      </c>
      <c r="D801" s="53" t="s">
        <v>11548</v>
      </c>
      <c r="E801" s="54">
        <v>45811</v>
      </c>
      <c r="F801" s="54">
        <v>45811</v>
      </c>
      <c r="G801" s="55" t="s">
        <v>1147</v>
      </c>
      <c r="H801" s="54">
        <v>45811</v>
      </c>
      <c r="I801" s="56" t="s">
        <v>16010</v>
      </c>
      <c r="K801" s="55" t="s">
        <v>11549</v>
      </c>
      <c r="L801" s="55" t="s">
        <v>13748</v>
      </c>
      <c r="M801" s="54">
        <v>45811</v>
      </c>
      <c r="N801" s="55" t="s">
        <v>11129</v>
      </c>
      <c r="O801" s="56" t="str">
        <f>VLOOKUP(N801,Sheet1!$B:$C,2,0)</f>
        <v>CHI NHÁNH HẢI PHÒNG - CÔNG TY CỔ PHẦN DỊCH VỤ THƯƠNG MẠI TỔNG HỢP WINCOMMERCE</v>
      </c>
      <c r="Q801" s="56" t="str">
        <f>VLOOKUP(N801,Sheet1!$B:$D,3,0)</f>
        <v>0104918404-025</v>
      </c>
      <c r="U801" s="55" t="s">
        <v>15316</v>
      </c>
      <c r="X801" s="55" t="s">
        <v>10897</v>
      </c>
      <c r="Y801" s="56" t="str">
        <f>VLOOKUP(X801,Sheet2!$B:$C,2,0)</f>
        <v>Chả nướng 300g</v>
      </c>
      <c r="AA801" s="53" t="s">
        <v>11550</v>
      </c>
      <c r="AB801" s="53" t="s">
        <v>11551</v>
      </c>
      <c r="AD801" s="24">
        <v>3</v>
      </c>
      <c r="AF801" s="24">
        <v>56760</v>
      </c>
      <c r="AG801" s="74">
        <f t="shared" si="12"/>
        <v>170280</v>
      </c>
      <c r="AK801" s="59">
        <v>8</v>
      </c>
      <c r="AN801" s="61" t="s">
        <v>11552</v>
      </c>
      <c r="AP801" s="62" t="s">
        <v>11553</v>
      </c>
      <c r="AQ801" s="62" t="s">
        <v>11554</v>
      </c>
      <c r="AR801" s="62" t="s">
        <v>11555</v>
      </c>
    </row>
    <row r="802" spans="3:44" x14ac:dyDescent="0.25">
      <c r="C802" s="53" t="s">
        <v>11547</v>
      </c>
      <c r="D802" s="53" t="s">
        <v>11548</v>
      </c>
      <c r="E802" s="54">
        <v>45811</v>
      </c>
      <c r="F802" s="54">
        <v>45811</v>
      </c>
      <c r="G802" s="55" t="s">
        <v>1147</v>
      </c>
      <c r="H802" s="54">
        <v>45811</v>
      </c>
      <c r="I802" s="56" t="s">
        <v>16010</v>
      </c>
      <c r="K802" s="55" t="s">
        <v>11549</v>
      </c>
      <c r="L802" s="55" t="s">
        <v>13748</v>
      </c>
      <c r="M802" s="54">
        <v>45811</v>
      </c>
      <c r="N802" s="55" t="s">
        <v>11129</v>
      </c>
      <c r="O802" s="56" t="str">
        <f>VLOOKUP(N802,Sheet1!$B:$C,2,0)</f>
        <v>CHI NHÁNH HẢI PHÒNG - CÔNG TY CỔ PHẦN DỊCH VỤ THƯƠNG MẠI TỔNG HỢP WINCOMMERCE</v>
      </c>
      <c r="Q802" s="56" t="str">
        <f>VLOOKUP(N802,Sheet1!$B:$D,3,0)</f>
        <v>0104918404-025</v>
      </c>
      <c r="U802" s="55" t="s">
        <v>15316</v>
      </c>
      <c r="X802" s="55" t="s">
        <v>10934</v>
      </c>
      <c r="Y802" s="56" t="str">
        <f>VLOOKUP(X802,Sheet2!$B:$C,2,0)</f>
        <v>Gà muối 500g</v>
      </c>
      <c r="AA802" s="53" t="s">
        <v>11550</v>
      </c>
      <c r="AB802" s="53" t="s">
        <v>11551</v>
      </c>
      <c r="AD802" s="24">
        <v>5</v>
      </c>
      <c r="AF802" s="24">
        <v>111058</v>
      </c>
      <c r="AG802" s="74">
        <f t="shared" si="12"/>
        <v>555290</v>
      </c>
      <c r="AK802" s="59">
        <v>8</v>
      </c>
      <c r="AN802" s="61" t="s">
        <v>11552</v>
      </c>
      <c r="AP802" s="62" t="s">
        <v>11553</v>
      </c>
      <c r="AQ802" s="62" t="s">
        <v>11554</v>
      </c>
      <c r="AR802" s="62" t="s">
        <v>11555</v>
      </c>
    </row>
    <row r="803" spans="3:44" x14ac:dyDescent="0.25">
      <c r="C803" s="53" t="s">
        <v>11547</v>
      </c>
      <c r="D803" s="53" t="s">
        <v>11548</v>
      </c>
      <c r="E803" s="54">
        <v>45811</v>
      </c>
      <c r="F803" s="54">
        <v>45811</v>
      </c>
      <c r="G803" s="55" t="s">
        <v>1227</v>
      </c>
      <c r="H803" s="54">
        <v>45811</v>
      </c>
      <c r="I803" s="56" t="s">
        <v>16011</v>
      </c>
      <c r="K803" s="55" t="s">
        <v>11549</v>
      </c>
      <c r="L803" s="55" t="s">
        <v>12950</v>
      </c>
      <c r="M803" s="54">
        <v>45811</v>
      </c>
      <c r="N803" s="55" t="s">
        <v>11104</v>
      </c>
      <c r="O803" s="56" t="str">
        <f>VLOOKUP(N803,Sheet1!$B:$C,2,0)</f>
        <v>CHI NHÁNH THANH HÓA - CÔNG TY CỔ PHẦN DỊCH VỤ THƯƠNG MẠI TỔNG HỢP WINCOMMERCE</v>
      </c>
      <c r="Q803" s="56" t="str">
        <f>VLOOKUP(N803,Sheet1!$B:$D,3,0)</f>
        <v>0104918404-020</v>
      </c>
      <c r="U803" s="55" t="s">
        <v>11901</v>
      </c>
      <c r="X803" s="55" t="s">
        <v>10881</v>
      </c>
      <c r="Y803" s="56" t="str">
        <f>VLOOKUP(X803,Sheet2!$B:$C,2,0)</f>
        <v>Chả cốm 300g</v>
      </c>
      <c r="AA803" s="53" t="s">
        <v>11550</v>
      </c>
      <c r="AB803" s="53" t="s">
        <v>11551</v>
      </c>
      <c r="AD803" s="24">
        <v>2</v>
      </c>
      <c r="AF803" s="24">
        <v>60885</v>
      </c>
      <c r="AG803" s="74">
        <f t="shared" si="12"/>
        <v>121770</v>
      </c>
      <c r="AK803" s="59">
        <v>8</v>
      </c>
      <c r="AN803" s="61" t="s">
        <v>11552</v>
      </c>
      <c r="AP803" s="62" t="s">
        <v>11553</v>
      </c>
      <c r="AQ803" s="62" t="s">
        <v>11554</v>
      </c>
      <c r="AR803" s="62" t="s">
        <v>11555</v>
      </c>
    </row>
    <row r="804" spans="3:44" x14ac:dyDescent="0.25">
      <c r="C804" s="53" t="s">
        <v>11547</v>
      </c>
      <c r="D804" s="53" t="s">
        <v>11548</v>
      </c>
      <c r="E804" s="54">
        <v>45811</v>
      </c>
      <c r="F804" s="54">
        <v>45811</v>
      </c>
      <c r="G804" s="55" t="s">
        <v>1239</v>
      </c>
      <c r="H804" s="54">
        <v>45811</v>
      </c>
      <c r="I804" s="56" t="s">
        <v>16012</v>
      </c>
      <c r="K804" s="55" t="s">
        <v>11549</v>
      </c>
      <c r="L804" s="55" t="s">
        <v>11359</v>
      </c>
      <c r="M804" s="54">
        <v>45811</v>
      </c>
      <c r="N804" s="55" t="s">
        <v>11258</v>
      </c>
      <c r="O804" s="56" t="str">
        <f>VLOOKUP(N804,Sheet1!$B:$C,2,0)</f>
        <v>CHI NHÁNH QUẢNG NAM - CÔNG TY CỔ PHẦN DỊCH VỤ THƯƠNG MẠI TỔNG HỢP WINCOMMERCE</v>
      </c>
      <c r="Q804" s="56" t="str">
        <f>VLOOKUP(N804,Sheet1!$B:$D,3,0)</f>
        <v>0104918404-061</v>
      </c>
      <c r="U804" s="55" t="s">
        <v>12523</v>
      </c>
      <c r="X804" s="55" t="s">
        <v>10927</v>
      </c>
      <c r="Y804" s="56" t="str">
        <f>VLOOKUP(X804,Sheet2!$B:$C,2,0)</f>
        <v>Giò lụa cây 250g</v>
      </c>
      <c r="AA804" s="53" t="s">
        <v>11550</v>
      </c>
      <c r="AB804" s="53" t="s">
        <v>11551</v>
      </c>
      <c r="AD804" s="24">
        <v>4</v>
      </c>
      <c r="AF804" s="24">
        <v>49500</v>
      </c>
      <c r="AG804" s="74">
        <f t="shared" si="12"/>
        <v>198000</v>
      </c>
      <c r="AK804" s="59">
        <v>8</v>
      </c>
      <c r="AN804" s="61" t="s">
        <v>11552</v>
      </c>
      <c r="AP804" s="62" t="s">
        <v>11553</v>
      </c>
      <c r="AQ804" s="62" t="s">
        <v>11554</v>
      </c>
      <c r="AR804" s="62" t="s">
        <v>11555</v>
      </c>
    </row>
    <row r="805" spans="3:44" x14ac:dyDescent="0.25">
      <c r="C805" s="53" t="s">
        <v>11547</v>
      </c>
      <c r="D805" s="53" t="s">
        <v>11548</v>
      </c>
      <c r="E805" s="54">
        <v>45811</v>
      </c>
      <c r="F805" s="54">
        <v>45811</v>
      </c>
      <c r="G805" s="55" t="s">
        <v>1811</v>
      </c>
      <c r="H805" s="54">
        <v>45811</v>
      </c>
      <c r="I805" s="56" t="s">
        <v>16013</v>
      </c>
      <c r="K805" s="55" t="s">
        <v>11549</v>
      </c>
      <c r="L805" s="55" t="s">
        <v>13749</v>
      </c>
      <c r="M805" s="54">
        <v>45811</v>
      </c>
      <c r="N805" s="55" t="s">
        <v>11243</v>
      </c>
      <c r="O805" s="56" t="str">
        <f>VLOOKUP(N805,Sheet1!$B:$C,2,0)</f>
        <v>CHI NHÁNH NGHỆ AN - CÔNG TY CỔ PHẦN DỊCH VỤ THƯƠNG MẠI TỔNG HỢP WINCOMMERCE</v>
      </c>
      <c r="Q805" s="56" t="str">
        <f>VLOOKUP(N805,Sheet1!$B:$D,3,0)</f>
        <v>0104918404-058</v>
      </c>
      <c r="U805" s="55" t="s">
        <v>11922</v>
      </c>
      <c r="X805" s="55" t="s">
        <v>10938</v>
      </c>
      <c r="Y805" s="56" t="str">
        <f>VLOOKUP(X805,Sheet2!$B:$C,2,0)</f>
        <v>Giò Tai Lưỡi Xào 250g</v>
      </c>
      <c r="AA805" s="53" t="s">
        <v>11550</v>
      </c>
      <c r="AB805" s="53" t="s">
        <v>11551</v>
      </c>
      <c r="AD805" s="24">
        <v>4</v>
      </c>
      <c r="AF805" s="24">
        <v>50182</v>
      </c>
      <c r="AG805" s="74">
        <f t="shared" si="12"/>
        <v>200728</v>
      </c>
      <c r="AK805" s="59">
        <v>8</v>
      </c>
      <c r="AN805" s="61" t="s">
        <v>11552</v>
      </c>
      <c r="AP805" s="62" t="s">
        <v>11553</v>
      </c>
      <c r="AQ805" s="62" t="s">
        <v>11554</v>
      </c>
      <c r="AR805" s="62" t="s">
        <v>11555</v>
      </c>
    </row>
    <row r="806" spans="3:44" x14ac:dyDescent="0.25">
      <c r="C806" s="53" t="s">
        <v>11547</v>
      </c>
      <c r="D806" s="53" t="s">
        <v>11548</v>
      </c>
      <c r="E806" s="54">
        <v>45812</v>
      </c>
      <c r="F806" s="54">
        <v>45812</v>
      </c>
      <c r="G806" s="55" t="s">
        <v>1827</v>
      </c>
      <c r="H806" s="54">
        <v>45812</v>
      </c>
      <c r="I806" s="56" t="s">
        <v>16014</v>
      </c>
      <c r="K806" s="55" t="s">
        <v>11549</v>
      </c>
      <c r="L806" s="55" t="s">
        <v>11612</v>
      </c>
      <c r="M806" s="54">
        <v>45812</v>
      </c>
      <c r="N806" s="55" t="s">
        <v>11194</v>
      </c>
      <c r="O806" s="56" t="str">
        <f>VLOOKUP(N806,Sheet1!$B:$C,2,0)</f>
        <v>CHI NHÁNH THÁI BÌNH - CÔNG TY CỔ PHẦN DỊCH VỤ THƯƠNG MẠI TỔNG HỢP WINCOMMERCE</v>
      </c>
      <c r="Q806" s="56" t="str">
        <f>VLOOKUP(N806,Sheet1!$B:$D,3,0)</f>
        <v>0104918404-044</v>
      </c>
      <c r="U806" s="55" t="s">
        <v>11581</v>
      </c>
      <c r="X806" s="55" t="s">
        <v>10881</v>
      </c>
      <c r="Y806" s="56" t="str">
        <f>VLOOKUP(X806,Sheet2!$B:$C,2,0)</f>
        <v>Chả cốm 300g</v>
      </c>
      <c r="AA806" s="53" t="s">
        <v>11550</v>
      </c>
      <c r="AB806" s="53" t="s">
        <v>11551</v>
      </c>
      <c r="AD806" s="24">
        <v>4</v>
      </c>
      <c r="AF806" s="24">
        <v>74250</v>
      </c>
      <c r="AG806" s="74">
        <f t="shared" si="12"/>
        <v>297000</v>
      </c>
      <c r="AK806" s="59">
        <v>8</v>
      </c>
      <c r="AN806" s="61" t="s">
        <v>11552</v>
      </c>
      <c r="AP806" s="62" t="s">
        <v>11553</v>
      </c>
      <c r="AQ806" s="62" t="s">
        <v>11554</v>
      </c>
      <c r="AR806" s="62" t="s">
        <v>11555</v>
      </c>
    </row>
    <row r="807" spans="3:44" x14ac:dyDescent="0.25">
      <c r="C807" s="53" t="s">
        <v>11547</v>
      </c>
      <c r="D807" s="53" t="s">
        <v>11548</v>
      </c>
      <c r="E807" s="54">
        <v>45812</v>
      </c>
      <c r="F807" s="54">
        <v>45812</v>
      </c>
      <c r="G807" s="55" t="s">
        <v>1831</v>
      </c>
      <c r="H807" s="54">
        <v>45812</v>
      </c>
      <c r="I807" s="56" t="s">
        <v>16015</v>
      </c>
      <c r="K807" s="55" t="s">
        <v>11549</v>
      </c>
      <c r="L807" s="55" t="s">
        <v>13750</v>
      </c>
      <c r="M807" s="54">
        <v>45812</v>
      </c>
      <c r="N807" s="55" t="s">
        <v>11139</v>
      </c>
      <c r="O807" s="56" t="str">
        <f>VLOOKUP(N807,Sheet1!$B:$C,2,0)</f>
        <v>CHI NHÁNH KHÁNH HÒA - CÔNG TY CỔ PHẦN DỊCH VỤ THƯƠNG MẠI TỔNG HỢP WINCOMMERCE</v>
      </c>
      <c r="Q807" s="56" t="str">
        <f>VLOOKUP(N807,Sheet1!$B:$D,3,0)</f>
        <v>0104918404-028</v>
      </c>
      <c r="U807" s="55" t="s">
        <v>11885</v>
      </c>
      <c r="X807" s="55" t="s">
        <v>10934</v>
      </c>
      <c r="Y807" s="56" t="str">
        <f>VLOOKUP(X807,Sheet2!$B:$C,2,0)</f>
        <v>Gà muối 500g</v>
      </c>
      <c r="AA807" s="53" t="s">
        <v>11550</v>
      </c>
      <c r="AB807" s="53" t="s">
        <v>11551</v>
      </c>
      <c r="AD807" s="24">
        <v>1</v>
      </c>
      <c r="AF807" s="24">
        <v>111058</v>
      </c>
      <c r="AG807" s="74">
        <f t="shared" si="12"/>
        <v>111058</v>
      </c>
      <c r="AK807" s="59">
        <v>8</v>
      </c>
      <c r="AN807" s="61" t="s">
        <v>11552</v>
      </c>
      <c r="AP807" s="62" t="s">
        <v>11553</v>
      </c>
      <c r="AQ807" s="62" t="s">
        <v>11554</v>
      </c>
      <c r="AR807" s="62" t="s">
        <v>11555</v>
      </c>
    </row>
    <row r="808" spans="3:44" x14ac:dyDescent="0.25">
      <c r="C808" s="53" t="s">
        <v>11547</v>
      </c>
      <c r="D808" s="53" t="s">
        <v>11548</v>
      </c>
      <c r="E808" s="54">
        <v>45812</v>
      </c>
      <c r="F808" s="54">
        <v>45812</v>
      </c>
      <c r="G808" s="55" t="s">
        <v>1831</v>
      </c>
      <c r="H808" s="54">
        <v>45812</v>
      </c>
      <c r="I808" s="56" t="s">
        <v>16015</v>
      </c>
      <c r="K808" s="55" t="s">
        <v>11549</v>
      </c>
      <c r="L808" s="55" t="s">
        <v>13750</v>
      </c>
      <c r="M808" s="54">
        <v>45812</v>
      </c>
      <c r="N808" s="55" t="s">
        <v>11139</v>
      </c>
      <c r="O808" s="56" t="str">
        <f>VLOOKUP(N808,Sheet1!$B:$C,2,0)</f>
        <v>CHI NHÁNH KHÁNH HÒA - CÔNG TY CỔ PHẦN DỊCH VỤ THƯƠNG MẠI TỔNG HỢP WINCOMMERCE</v>
      </c>
      <c r="Q808" s="56" t="str">
        <f>VLOOKUP(N808,Sheet1!$B:$D,3,0)</f>
        <v>0104918404-028</v>
      </c>
      <c r="U808" s="55" t="s">
        <v>11885</v>
      </c>
      <c r="X808" s="55" t="s">
        <v>10927</v>
      </c>
      <c r="Y808" s="56" t="str">
        <f>VLOOKUP(X808,Sheet2!$B:$C,2,0)</f>
        <v>Giò lụa cây 250g</v>
      </c>
      <c r="AA808" s="53" t="s">
        <v>11550</v>
      </c>
      <c r="AB808" s="53" t="s">
        <v>11551</v>
      </c>
      <c r="AD808" s="24">
        <v>1</v>
      </c>
      <c r="AF808" s="24">
        <v>49500</v>
      </c>
      <c r="AG808" s="74">
        <f t="shared" si="12"/>
        <v>49500</v>
      </c>
      <c r="AK808" s="59">
        <v>8</v>
      </c>
      <c r="AN808" s="61" t="s">
        <v>11552</v>
      </c>
      <c r="AP808" s="62" t="s">
        <v>11553</v>
      </c>
      <c r="AQ808" s="62" t="s">
        <v>11554</v>
      </c>
      <c r="AR808" s="62" t="s">
        <v>11555</v>
      </c>
    </row>
    <row r="809" spans="3:44" x14ac:dyDescent="0.25">
      <c r="C809" s="53" t="s">
        <v>11547</v>
      </c>
      <c r="D809" s="53" t="s">
        <v>11548</v>
      </c>
      <c r="E809" s="54">
        <v>45812</v>
      </c>
      <c r="F809" s="54">
        <v>45812</v>
      </c>
      <c r="G809" s="55" t="s">
        <v>1831</v>
      </c>
      <c r="H809" s="54">
        <v>45812</v>
      </c>
      <c r="I809" s="56" t="s">
        <v>16015</v>
      </c>
      <c r="K809" s="55" t="s">
        <v>11549</v>
      </c>
      <c r="L809" s="55" t="s">
        <v>13750</v>
      </c>
      <c r="M809" s="54">
        <v>45812</v>
      </c>
      <c r="N809" s="55" t="s">
        <v>11139</v>
      </c>
      <c r="O809" s="56" t="str">
        <f>VLOOKUP(N809,Sheet1!$B:$C,2,0)</f>
        <v>CHI NHÁNH KHÁNH HÒA - CÔNG TY CỔ PHẦN DỊCH VỤ THƯƠNG MẠI TỔNG HỢP WINCOMMERCE</v>
      </c>
      <c r="Q809" s="56" t="str">
        <f>VLOOKUP(N809,Sheet1!$B:$D,3,0)</f>
        <v>0104918404-028</v>
      </c>
      <c r="U809" s="55" t="s">
        <v>11885</v>
      </c>
      <c r="X809" s="55" t="s">
        <v>10922</v>
      </c>
      <c r="Y809" s="56" t="str">
        <f>VLOOKUP(X809,Sheet2!$B:$C,2,0)</f>
        <v>Gà xì dầu 500g</v>
      </c>
      <c r="AA809" s="53" t="s">
        <v>11550</v>
      </c>
      <c r="AB809" s="53" t="s">
        <v>11551</v>
      </c>
      <c r="AD809" s="24">
        <v>3</v>
      </c>
      <c r="AF809" s="24">
        <v>111606</v>
      </c>
      <c r="AG809" s="74">
        <f t="shared" si="12"/>
        <v>334818</v>
      </c>
      <c r="AK809" s="59">
        <v>8</v>
      </c>
      <c r="AN809" s="61" t="s">
        <v>11552</v>
      </c>
      <c r="AP809" s="62" t="s">
        <v>11553</v>
      </c>
      <c r="AQ809" s="62" t="s">
        <v>11554</v>
      </c>
      <c r="AR809" s="62" t="s">
        <v>11555</v>
      </c>
    </row>
    <row r="810" spans="3:44" x14ac:dyDescent="0.25">
      <c r="C810" s="53" t="s">
        <v>11547</v>
      </c>
      <c r="D810" s="53" t="s">
        <v>11548</v>
      </c>
      <c r="E810" s="54">
        <v>45812</v>
      </c>
      <c r="F810" s="54">
        <v>45812</v>
      </c>
      <c r="G810" s="55" t="s">
        <v>1831</v>
      </c>
      <c r="H810" s="54">
        <v>45812</v>
      </c>
      <c r="I810" s="56" t="s">
        <v>16015</v>
      </c>
      <c r="K810" s="55" t="s">
        <v>11549</v>
      </c>
      <c r="L810" s="55" t="s">
        <v>13750</v>
      </c>
      <c r="M810" s="54">
        <v>45812</v>
      </c>
      <c r="N810" s="55" t="s">
        <v>11139</v>
      </c>
      <c r="O810" s="56" t="str">
        <f>VLOOKUP(N810,Sheet1!$B:$C,2,0)</f>
        <v>CHI NHÁNH KHÁNH HÒA - CÔNG TY CỔ PHẦN DỊCH VỤ THƯƠNG MẠI TỔNG HỢP WINCOMMERCE</v>
      </c>
      <c r="Q810" s="56" t="str">
        <f>VLOOKUP(N810,Sheet1!$B:$D,3,0)</f>
        <v>0104918404-028</v>
      </c>
      <c r="U810" s="55" t="s">
        <v>11885</v>
      </c>
      <c r="X810" s="55" t="s">
        <v>10938</v>
      </c>
      <c r="Y810" s="56" t="str">
        <f>VLOOKUP(X810,Sheet2!$B:$C,2,0)</f>
        <v>Giò Tai Lưỡi Xào 250g</v>
      </c>
      <c r="AA810" s="53" t="s">
        <v>11550</v>
      </c>
      <c r="AB810" s="53" t="s">
        <v>11551</v>
      </c>
      <c r="AD810" s="24">
        <v>1</v>
      </c>
      <c r="AF810" s="24">
        <v>50182</v>
      </c>
      <c r="AG810" s="74">
        <f t="shared" si="12"/>
        <v>50182</v>
      </c>
      <c r="AK810" s="59">
        <v>8</v>
      </c>
      <c r="AN810" s="61" t="s">
        <v>11552</v>
      </c>
      <c r="AP810" s="62" t="s">
        <v>11553</v>
      </c>
      <c r="AQ810" s="62" t="s">
        <v>11554</v>
      </c>
      <c r="AR810" s="62" t="s">
        <v>11555</v>
      </c>
    </row>
    <row r="811" spans="3:44" x14ac:dyDescent="0.25">
      <c r="C811" s="53" t="s">
        <v>11547</v>
      </c>
      <c r="D811" s="53" t="s">
        <v>11548</v>
      </c>
      <c r="E811" s="54">
        <v>45812</v>
      </c>
      <c r="F811" s="54">
        <v>45812</v>
      </c>
      <c r="G811" s="55" t="s">
        <v>2508</v>
      </c>
      <c r="H811" s="54">
        <v>45812</v>
      </c>
      <c r="I811" s="56" t="s">
        <v>16016</v>
      </c>
      <c r="K811" s="55" t="s">
        <v>11549</v>
      </c>
      <c r="L811" s="55" t="s">
        <v>13751</v>
      </c>
      <c r="M811" s="54">
        <v>45812</v>
      </c>
      <c r="N811" s="55" t="s">
        <v>11034</v>
      </c>
      <c r="O811" s="56" t="str">
        <f>VLOOKUP(N811,Sheet1!$B:$C,2,0)</f>
        <v>CHI NHÁNH HÀ NỘI - CÔNG TY CỔ PHẦN DỊCH VỤ THƯƠNG MẠI TỔNG HỢP WINCOMMERCE</v>
      </c>
      <c r="Q811" s="56" t="str">
        <f>VLOOKUP(N811,Sheet1!$B:$D,3,0)</f>
        <v>0104918404-002</v>
      </c>
      <c r="U811" s="55" t="s">
        <v>13302</v>
      </c>
      <c r="X811" s="55" t="s">
        <v>10934</v>
      </c>
      <c r="Y811" s="56" t="str">
        <f>VLOOKUP(X811,Sheet2!$B:$C,2,0)</f>
        <v>Gà muối 500g</v>
      </c>
      <c r="AA811" s="53" t="s">
        <v>11550</v>
      </c>
      <c r="AB811" s="53" t="s">
        <v>11551</v>
      </c>
      <c r="AD811" s="24">
        <v>2</v>
      </c>
      <c r="AF811" s="24">
        <v>111058</v>
      </c>
      <c r="AG811" s="74">
        <f t="shared" si="12"/>
        <v>222116</v>
      </c>
      <c r="AK811" s="59">
        <v>8</v>
      </c>
      <c r="AN811" s="61" t="s">
        <v>11552</v>
      </c>
      <c r="AP811" s="62" t="s">
        <v>11553</v>
      </c>
      <c r="AQ811" s="62" t="s">
        <v>11554</v>
      </c>
      <c r="AR811" s="62" t="s">
        <v>11555</v>
      </c>
    </row>
    <row r="812" spans="3:44" x14ac:dyDescent="0.25">
      <c r="C812" s="53" t="s">
        <v>11547</v>
      </c>
      <c r="D812" s="53" t="s">
        <v>11548</v>
      </c>
      <c r="E812" s="54">
        <v>45812</v>
      </c>
      <c r="F812" s="54">
        <v>45812</v>
      </c>
      <c r="G812" s="55" t="s">
        <v>2508</v>
      </c>
      <c r="H812" s="54">
        <v>45812</v>
      </c>
      <c r="I812" s="56" t="s">
        <v>16016</v>
      </c>
      <c r="K812" s="55" t="s">
        <v>11549</v>
      </c>
      <c r="L812" s="55" t="s">
        <v>13751</v>
      </c>
      <c r="M812" s="54">
        <v>45812</v>
      </c>
      <c r="N812" s="55" t="s">
        <v>11034</v>
      </c>
      <c r="O812" s="56" t="str">
        <f>VLOOKUP(N812,Sheet1!$B:$C,2,0)</f>
        <v>CHI NHÁNH HÀ NỘI - CÔNG TY CỔ PHẦN DỊCH VỤ THƯƠNG MẠI TỔNG HỢP WINCOMMERCE</v>
      </c>
      <c r="Q812" s="56" t="str">
        <f>VLOOKUP(N812,Sheet1!$B:$D,3,0)</f>
        <v>0104918404-002</v>
      </c>
      <c r="U812" s="55" t="s">
        <v>13302</v>
      </c>
      <c r="X812" s="55" t="s">
        <v>10883</v>
      </c>
      <c r="Y812" s="56" t="str">
        <f>VLOOKUP(X812,Sheet2!$B:$C,2,0)</f>
        <v>Chân giò heo muối 300g</v>
      </c>
      <c r="AA812" s="53" t="s">
        <v>11550</v>
      </c>
      <c r="AB812" s="53" t="s">
        <v>11551</v>
      </c>
      <c r="AD812" s="24">
        <v>1</v>
      </c>
      <c r="AF812" s="24">
        <v>60213</v>
      </c>
      <c r="AG812" s="74">
        <f t="shared" si="12"/>
        <v>60213</v>
      </c>
      <c r="AK812" s="59">
        <v>8</v>
      </c>
      <c r="AN812" s="61" t="s">
        <v>11552</v>
      </c>
      <c r="AP812" s="62" t="s">
        <v>11553</v>
      </c>
      <c r="AQ812" s="62" t="s">
        <v>11554</v>
      </c>
      <c r="AR812" s="62" t="s">
        <v>11555</v>
      </c>
    </row>
    <row r="813" spans="3:44" x14ac:dyDescent="0.25">
      <c r="C813" s="53" t="s">
        <v>11547</v>
      </c>
      <c r="D813" s="53" t="s">
        <v>11548</v>
      </c>
      <c r="E813" s="54">
        <v>45812</v>
      </c>
      <c r="F813" s="54">
        <v>45812</v>
      </c>
      <c r="G813" s="55" t="s">
        <v>2386</v>
      </c>
      <c r="H813" s="54">
        <v>45812</v>
      </c>
      <c r="I813" s="56" t="s">
        <v>16017</v>
      </c>
      <c r="K813" s="55" t="s">
        <v>11549</v>
      </c>
      <c r="L813" s="55" t="s">
        <v>13752</v>
      </c>
      <c r="M813" s="54">
        <v>45812</v>
      </c>
      <c r="N813" s="55" t="s">
        <v>11064</v>
      </c>
      <c r="O813" s="56" t="str">
        <f>VLOOKUP(N813,Sheet1!$B:$C,2,0)</f>
        <v>CHI NHÁNH ĐÀ NẴNG - CÔNG TY CỔ PHẦN DỊCH VỤ THƯƠNG MẠI TỔNG HỢP WINCOMMERCE</v>
      </c>
      <c r="Q813" s="56" t="str">
        <f>VLOOKUP(N813,Sheet1!$B:$D,3,0)</f>
        <v>0104918404-009</v>
      </c>
      <c r="U813" s="55" t="s">
        <v>12044</v>
      </c>
      <c r="X813" s="55" t="s">
        <v>10927</v>
      </c>
      <c r="Y813" s="56" t="str">
        <f>VLOOKUP(X813,Sheet2!$B:$C,2,0)</f>
        <v>Giò lụa cây 250g</v>
      </c>
      <c r="AA813" s="53" t="s">
        <v>11550</v>
      </c>
      <c r="AB813" s="53" t="s">
        <v>11551</v>
      </c>
      <c r="AD813" s="24">
        <v>3</v>
      </c>
      <c r="AF813" s="24">
        <v>49500</v>
      </c>
      <c r="AG813" s="74">
        <f t="shared" si="12"/>
        <v>148500</v>
      </c>
      <c r="AK813" s="59">
        <v>8</v>
      </c>
      <c r="AN813" s="61" t="s">
        <v>11552</v>
      </c>
      <c r="AP813" s="62" t="s">
        <v>11553</v>
      </c>
      <c r="AQ813" s="62" t="s">
        <v>11554</v>
      </c>
      <c r="AR813" s="62" t="s">
        <v>11555</v>
      </c>
    </row>
    <row r="814" spans="3:44" x14ac:dyDescent="0.25">
      <c r="C814" s="53" t="s">
        <v>11547</v>
      </c>
      <c r="D814" s="53" t="s">
        <v>11548</v>
      </c>
      <c r="E814" s="54">
        <v>45812</v>
      </c>
      <c r="F814" s="54">
        <v>45812</v>
      </c>
      <c r="G814" s="55" t="s">
        <v>2386</v>
      </c>
      <c r="H814" s="54">
        <v>45812</v>
      </c>
      <c r="I814" s="56" t="s">
        <v>16017</v>
      </c>
      <c r="K814" s="55" t="s">
        <v>11549</v>
      </c>
      <c r="L814" s="55" t="s">
        <v>13752</v>
      </c>
      <c r="M814" s="54">
        <v>45812</v>
      </c>
      <c r="N814" s="55" t="s">
        <v>11064</v>
      </c>
      <c r="O814" s="56" t="str">
        <f>VLOOKUP(N814,Sheet1!$B:$C,2,0)</f>
        <v>CHI NHÁNH ĐÀ NẴNG - CÔNG TY CỔ PHẦN DỊCH VỤ THƯƠNG MẠI TỔNG HỢP WINCOMMERCE</v>
      </c>
      <c r="Q814" s="56" t="str">
        <f>VLOOKUP(N814,Sheet1!$B:$D,3,0)</f>
        <v>0104918404-009</v>
      </c>
      <c r="U814" s="55" t="s">
        <v>12044</v>
      </c>
      <c r="X814" s="55" t="s">
        <v>10938</v>
      </c>
      <c r="Y814" s="56" t="str">
        <f>VLOOKUP(X814,Sheet2!$B:$C,2,0)</f>
        <v>Giò Tai Lưỡi Xào 250g</v>
      </c>
      <c r="AA814" s="53" t="s">
        <v>11550</v>
      </c>
      <c r="AB814" s="53" t="s">
        <v>11551</v>
      </c>
      <c r="AD814" s="24">
        <v>5</v>
      </c>
      <c r="AF814" s="24">
        <v>50182</v>
      </c>
      <c r="AG814" s="74">
        <f t="shared" si="12"/>
        <v>250910</v>
      </c>
      <c r="AK814" s="59">
        <v>8</v>
      </c>
      <c r="AN814" s="61" t="s">
        <v>11552</v>
      </c>
      <c r="AP814" s="62" t="s">
        <v>11553</v>
      </c>
      <c r="AQ814" s="62" t="s">
        <v>11554</v>
      </c>
      <c r="AR814" s="62" t="s">
        <v>11555</v>
      </c>
    </row>
    <row r="815" spans="3:44" x14ac:dyDescent="0.25">
      <c r="C815" s="53" t="s">
        <v>11547</v>
      </c>
      <c r="D815" s="53" t="s">
        <v>11548</v>
      </c>
      <c r="E815" s="54">
        <v>45812</v>
      </c>
      <c r="F815" s="54">
        <v>45812</v>
      </c>
      <c r="G815" s="55" t="s">
        <v>2480</v>
      </c>
      <c r="H815" s="54">
        <v>45812</v>
      </c>
      <c r="I815" s="56" t="s">
        <v>16018</v>
      </c>
      <c r="K815" s="55" t="s">
        <v>11549</v>
      </c>
      <c r="L815" s="55" t="s">
        <v>13753</v>
      </c>
      <c r="M815" s="54">
        <v>45812</v>
      </c>
      <c r="N815" s="55" t="s">
        <v>11104</v>
      </c>
      <c r="O815" s="56" t="str">
        <f>VLOOKUP(N815,Sheet1!$B:$C,2,0)</f>
        <v>CHI NHÁNH THANH HÓA - CÔNG TY CỔ PHẦN DỊCH VỤ THƯƠNG MẠI TỔNG HỢP WINCOMMERCE</v>
      </c>
      <c r="Q815" s="56" t="str">
        <f>VLOOKUP(N815,Sheet1!$B:$D,3,0)</f>
        <v>0104918404-020</v>
      </c>
      <c r="U815" s="55" t="s">
        <v>12346</v>
      </c>
      <c r="X815" s="55" t="s">
        <v>10881</v>
      </c>
      <c r="Y815" s="56" t="str">
        <f>VLOOKUP(X815,Sheet2!$B:$C,2,0)</f>
        <v>Chả cốm 300g</v>
      </c>
      <c r="AA815" s="53" t="s">
        <v>11550</v>
      </c>
      <c r="AB815" s="53" t="s">
        <v>11551</v>
      </c>
      <c r="AD815" s="24">
        <v>2</v>
      </c>
      <c r="AF815" s="24">
        <v>60885</v>
      </c>
      <c r="AG815" s="74">
        <f t="shared" si="12"/>
        <v>121770</v>
      </c>
      <c r="AK815" s="59">
        <v>8</v>
      </c>
      <c r="AN815" s="61" t="s">
        <v>11552</v>
      </c>
      <c r="AP815" s="62" t="s">
        <v>11553</v>
      </c>
      <c r="AQ815" s="62" t="s">
        <v>11554</v>
      </c>
      <c r="AR815" s="62" t="s">
        <v>11555</v>
      </c>
    </row>
    <row r="816" spans="3:44" x14ac:dyDescent="0.25">
      <c r="C816" s="53" t="s">
        <v>11547</v>
      </c>
      <c r="D816" s="53" t="s">
        <v>11548</v>
      </c>
      <c r="E816" s="54">
        <v>45812</v>
      </c>
      <c r="F816" s="54">
        <v>45812</v>
      </c>
      <c r="G816" s="55" t="s">
        <v>2364</v>
      </c>
      <c r="H816" s="54">
        <v>45812</v>
      </c>
      <c r="I816" s="56" t="s">
        <v>16019</v>
      </c>
      <c r="K816" s="55" t="s">
        <v>11549</v>
      </c>
      <c r="L816" s="55" t="s">
        <v>13754</v>
      </c>
      <c r="M816" s="54">
        <v>45812</v>
      </c>
      <c r="N816" s="55" t="s">
        <v>11044</v>
      </c>
      <c r="O816" s="56" t="str">
        <f>VLOOKUP(N816,Sheet1!$B:$C,2,0)</f>
        <v>CHI NHÁNH HÀ TĨNH - CÔNG TY CỔ PHẦN DỊCH VỤ THƯƠNG MẠI TỔNG HỢP WINCOMMERCE</v>
      </c>
      <c r="Q816" s="56" t="str">
        <f>VLOOKUP(N816,Sheet1!$B:$D,3,0)</f>
        <v>0104918404-004</v>
      </c>
      <c r="U816" s="55" t="s">
        <v>12579</v>
      </c>
      <c r="X816" s="55" t="s">
        <v>10983</v>
      </c>
      <c r="Y816" s="56" t="str">
        <f>VLOOKUP(X816,Sheet2!$B:$C,2,0)</f>
        <v>Mọc Nấm Hương 250g</v>
      </c>
      <c r="AA816" s="53" t="s">
        <v>11550</v>
      </c>
      <c r="AB816" s="53" t="s">
        <v>11551</v>
      </c>
      <c r="AD816" s="24">
        <v>4</v>
      </c>
      <c r="AF816" s="24">
        <v>46000</v>
      </c>
      <c r="AG816" s="74">
        <f t="shared" si="12"/>
        <v>184000</v>
      </c>
      <c r="AK816" s="59">
        <v>8</v>
      </c>
      <c r="AN816" s="61" t="s">
        <v>11552</v>
      </c>
      <c r="AP816" s="62" t="s">
        <v>11553</v>
      </c>
      <c r="AQ816" s="62" t="s">
        <v>11554</v>
      </c>
      <c r="AR816" s="62" t="s">
        <v>11555</v>
      </c>
    </row>
    <row r="817" spans="3:44" x14ac:dyDescent="0.25">
      <c r="C817" s="53" t="s">
        <v>11547</v>
      </c>
      <c r="D817" s="53" t="s">
        <v>11548</v>
      </c>
      <c r="E817" s="54">
        <v>45812</v>
      </c>
      <c r="F817" s="54">
        <v>45812</v>
      </c>
      <c r="G817" s="55" t="s">
        <v>1819</v>
      </c>
      <c r="H817" s="54">
        <v>45812</v>
      </c>
      <c r="I817" s="56" t="s">
        <v>16020</v>
      </c>
      <c r="K817" s="55" t="s">
        <v>11549</v>
      </c>
      <c r="L817" s="55" t="s">
        <v>13755</v>
      </c>
      <c r="M817" s="54">
        <v>45812</v>
      </c>
      <c r="N817" s="55" t="s">
        <v>11034</v>
      </c>
      <c r="O817" s="56" t="str">
        <f>VLOOKUP(N817,Sheet1!$B:$C,2,0)</f>
        <v>CHI NHÁNH HÀ NỘI - CÔNG TY CỔ PHẦN DỊCH VỤ THƯƠNG MẠI TỔNG HỢP WINCOMMERCE</v>
      </c>
      <c r="Q817" s="56" t="str">
        <f>VLOOKUP(N817,Sheet1!$B:$D,3,0)</f>
        <v>0104918404-002</v>
      </c>
      <c r="U817" s="55" t="s">
        <v>11560</v>
      </c>
      <c r="X817" s="55" t="s">
        <v>10922</v>
      </c>
      <c r="Y817" s="56" t="str">
        <f>VLOOKUP(X817,Sheet2!$B:$C,2,0)</f>
        <v>Gà xì dầu 500g</v>
      </c>
      <c r="AA817" s="53" t="s">
        <v>11550</v>
      </c>
      <c r="AB817" s="53" t="s">
        <v>11551</v>
      </c>
      <c r="AD817" s="24">
        <v>1</v>
      </c>
      <c r="AF817" s="24">
        <v>111606</v>
      </c>
      <c r="AG817" s="74">
        <f t="shared" si="12"/>
        <v>111606</v>
      </c>
      <c r="AK817" s="59">
        <v>8</v>
      </c>
      <c r="AN817" s="61" t="s">
        <v>11552</v>
      </c>
      <c r="AP817" s="62" t="s">
        <v>11553</v>
      </c>
      <c r="AQ817" s="62" t="s">
        <v>11554</v>
      </c>
      <c r="AR817" s="62" t="s">
        <v>11555</v>
      </c>
    </row>
    <row r="818" spans="3:44" x14ac:dyDescent="0.25">
      <c r="C818" s="53" t="s">
        <v>11547</v>
      </c>
      <c r="D818" s="53" t="s">
        <v>11548</v>
      </c>
      <c r="E818" s="54">
        <v>45812</v>
      </c>
      <c r="F818" s="54">
        <v>45812</v>
      </c>
      <c r="G818" s="55" t="s">
        <v>1971</v>
      </c>
      <c r="H818" s="54">
        <v>45812</v>
      </c>
      <c r="I818" s="56" t="s">
        <v>16021</v>
      </c>
      <c r="K818" s="55" t="s">
        <v>11549</v>
      </c>
      <c r="L818" s="55" t="s">
        <v>13756</v>
      </c>
      <c r="M818" s="54">
        <v>45812</v>
      </c>
      <c r="N818" s="55" t="s">
        <v>11034</v>
      </c>
      <c r="O818" s="56" t="str">
        <f>VLOOKUP(N818,Sheet1!$B:$C,2,0)</f>
        <v>CHI NHÁNH HÀ NỘI - CÔNG TY CỔ PHẦN DỊCH VỤ THƯƠNG MẠI TỔNG HỢP WINCOMMERCE</v>
      </c>
      <c r="Q818" s="56" t="str">
        <f>VLOOKUP(N818,Sheet1!$B:$D,3,0)</f>
        <v>0104918404-002</v>
      </c>
      <c r="U818" s="55" t="s">
        <v>15317</v>
      </c>
      <c r="X818" s="55" t="s">
        <v>10934</v>
      </c>
      <c r="Y818" s="56" t="str">
        <f>VLOOKUP(X818,Sheet2!$B:$C,2,0)</f>
        <v>Gà muối 500g</v>
      </c>
      <c r="AA818" s="53" t="s">
        <v>11550</v>
      </c>
      <c r="AB818" s="53" t="s">
        <v>11551</v>
      </c>
      <c r="AD818" s="24">
        <v>1</v>
      </c>
      <c r="AF818" s="24">
        <v>111058</v>
      </c>
      <c r="AG818" s="74">
        <f t="shared" si="12"/>
        <v>111058</v>
      </c>
      <c r="AK818" s="59">
        <v>8</v>
      </c>
      <c r="AN818" s="61" t="s">
        <v>11552</v>
      </c>
      <c r="AP818" s="62" t="s">
        <v>11553</v>
      </c>
      <c r="AQ818" s="62" t="s">
        <v>11554</v>
      </c>
      <c r="AR818" s="62" t="s">
        <v>11555</v>
      </c>
    </row>
    <row r="819" spans="3:44" x14ac:dyDescent="0.25">
      <c r="C819" s="53" t="s">
        <v>11547</v>
      </c>
      <c r="D819" s="53" t="s">
        <v>11548</v>
      </c>
      <c r="E819" s="54">
        <v>45812</v>
      </c>
      <c r="F819" s="54">
        <v>45812</v>
      </c>
      <c r="G819" s="55" t="s">
        <v>2019</v>
      </c>
      <c r="H819" s="54">
        <v>45812</v>
      </c>
      <c r="I819" s="56" t="s">
        <v>16022</v>
      </c>
      <c r="K819" s="55" t="s">
        <v>11549</v>
      </c>
      <c r="L819" s="55" t="s">
        <v>11713</v>
      </c>
      <c r="M819" s="54">
        <v>45812</v>
      </c>
      <c r="N819" s="55" t="s">
        <v>11298</v>
      </c>
      <c r="O819" s="56" t="str">
        <f>VLOOKUP(N819,Sheet1!$B:$C,2,0)</f>
        <v>CHI NHÁNH BÌNH ĐỊNH - CÔNG TY CỔ PHẦN DỊCH VỤ THƯƠNG MẠI TỔNG HỢP WINCOMMERCE</v>
      </c>
      <c r="Q819" s="56" t="str">
        <f>VLOOKUP(N819,Sheet1!$B:$D,3,0)</f>
        <v>0104918404-071</v>
      </c>
      <c r="U819" s="55" t="s">
        <v>15265</v>
      </c>
      <c r="X819" s="55" t="s">
        <v>10881</v>
      </c>
      <c r="Y819" s="56" t="str">
        <f>VLOOKUP(X819,Sheet2!$B:$C,2,0)</f>
        <v>Chả cốm 300g</v>
      </c>
      <c r="AA819" s="53" t="s">
        <v>11550</v>
      </c>
      <c r="AB819" s="53" t="s">
        <v>11551</v>
      </c>
      <c r="AD819" s="24">
        <v>2</v>
      </c>
      <c r="AF819" s="24">
        <v>74250</v>
      </c>
      <c r="AG819" s="74">
        <f t="shared" si="12"/>
        <v>148500</v>
      </c>
      <c r="AK819" s="59">
        <v>8</v>
      </c>
      <c r="AN819" s="61" t="s">
        <v>11552</v>
      </c>
      <c r="AP819" s="62" t="s">
        <v>11553</v>
      </c>
      <c r="AQ819" s="62" t="s">
        <v>11554</v>
      </c>
      <c r="AR819" s="62" t="s">
        <v>11555</v>
      </c>
    </row>
    <row r="820" spans="3:44" x14ac:dyDescent="0.25">
      <c r="C820" s="53" t="s">
        <v>11547</v>
      </c>
      <c r="D820" s="53" t="s">
        <v>11548</v>
      </c>
      <c r="E820" s="54">
        <v>45812</v>
      </c>
      <c r="F820" s="54">
        <v>45812</v>
      </c>
      <c r="G820" s="55" t="s">
        <v>2003</v>
      </c>
      <c r="H820" s="54">
        <v>45812</v>
      </c>
      <c r="I820" s="56" t="s">
        <v>16023</v>
      </c>
      <c r="K820" s="55" t="s">
        <v>11549</v>
      </c>
      <c r="L820" s="55" t="s">
        <v>11376</v>
      </c>
      <c r="M820" s="54">
        <v>45812</v>
      </c>
      <c r="N820" s="55" t="s">
        <v>11258</v>
      </c>
      <c r="O820" s="56" t="str">
        <f>VLOOKUP(N820,Sheet1!$B:$C,2,0)</f>
        <v>CHI NHÁNH QUẢNG NAM - CÔNG TY CỔ PHẦN DỊCH VỤ THƯƠNG MẠI TỔNG HỢP WINCOMMERCE</v>
      </c>
      <c r="Q820" s="56" t="str">
        <f>VLOOKUP(N820,Sheet1!$B:$D,3,0)</f>
        <v>0104918404-061</v>
      </c>
      <c r="U820" s="55" t="s">
        <v>15318</v>
      </c>
      <c r="X820" s="55" t="s">
        <v>10927</v>
      </c>
      <c r="Y820" s="56" t="str">
        <f>VLOOKUP(X820,Sheet2!$B:$C,2,0)</f>
        <v>Giò lụa cây 250g</v>
      </c>
      <c r="AA820" s="53" t="s">
        <v>11550</v>
      </c>
      <c r="AB820" s="53" t="s">
        <v>11551</v>
      </c>
      <c r="AD820" s="24">
        <v>4</v>
      </c>
      <c r="AF820" s="24">
        <v>49500</v>
      </c>
      <c r="AG820" s="74">
        <f t="shared" si="12"/>
        <v>198000</v>
      </c>
      <c r="AK820" s="59">
        <v>8</v>
      </c>
      <c r="AN820" s="61" t="s">
        <v>11552</v>
      </c>
      <c r="AP820" s="62" t="s">
        <v>11553</v>
      </c>
      <c r="AQ820" s="62" t="s">
        <v>11554</v>
      </c>
      <c r="AR820" s="62" t="s">
        <v>11555</v>
      </c>
    </row>
    <row r="821" spans="3:44" x14ac:dyDescent="0.25">
      <c r="C821" s="53" t="s">
        <v>11547</v>
      </c>
      <c r="D821" s="53" t="s">
        <v>11548</v>
      </c>
      <c r="E821" s="54">
        <v>45812</v>
      </c>
      <c r="F821" s="54">
        <v>45812</v>
      </c>
      <c r="G821" s="55" t="s">
        <v>2488</v>
      </c>
      <c r="H821" s="54">
        <v>45812</v>
      </c>
      <c r="I821" s="56" t="s">
        <v>16024</v>
      </c>
      <c r="K821" s="55" t="s">
        <v>11549</v>
      </c>
      <c r="L821" s="55" t="s">
        <v>13757</v>
      </c>
      <c r="M821" s="54">
        <v>45812</v>
      </c>
      <c r="N821" s="55" t="s">
        <v>11129</v>
      </c>
      <c r="O821" s="56" t="str">
        <f>VLOOKUP(N821,Sheet1!$B:$C,2,0)</f>
        <v>CHI NHÁNH HẢI PHÒNG - CÔNG TY CỔ PHẦN DỊCH VỤ THƯƠNG MẠI TỔNG HỢP WINCOMMERCE</v>
      </c>
      <c r="Q821" s="56" t="str">
        <f>VLOOKUP(N821,Sheet1!$B:$D,3,0)</f>
        <v>0104918404-025</v>
      </c>
      <c r="U821" s="55" t="s">
        <v>12800</v>
      </c>
      <c r="X821" s="55" t="s">
        <v>11010</v>
      </c>
      <c r="Y821" s="56" t="str">
        <f>VLOOKUP(X821,Sheet2!$B:$C,2,0)</f>
        <v>Tai heo muối 200g</v>
      </c>
      <c r="AA821" s="53" t="s">
        <v>11550</v>
      </c>
      <c r="AB821" s="53" t="s">
        <v>11551</v>
      </c>
      <c r="AD821" s="24">
        <v>1</v>
      </c>
      <c r="AF821" s="24">
        <v>55595</v>
      </c>
      <c r="AG821" s="74">
        <f t="shared" si="12"/>
        <v>55595</v>
      </c>
      <c r="AK821" s="59">
        <v>8</v>
      </c>
      <c r="AN821" s="61" t="s">
        <v>11552</v>
      </c>
      <c r="AP821" s="62" t="s">
        <v>11553</v>
      </c>
      <c r="AQ821" s="62" t="s">
        <v>11554</v>
      </c>
      <c r="AR821" s="62" t="s">
        <v>11555</v>
      </c>
    </row>
    <row r="822" spans="3:44" x14ac:dyDescent="0.25">
      <c r="C822" s="53" t="s">
        <v>11547</v>
      </c>
      <c r="D822" s="53" t="s">
        <v>11548</v>
      </c>
      <c r="E822" s="54">
        <v>45812</v>
      </c>
      <c r="F822" s="54">
        <v>45812</v>
      </c>
      <c r="G822" s="55" t="s">
        <v>2488</v>
      </c>
      <c r="H822" s="54">
        <v>45812</v>
      </c>
      <c r="I822" s="56" t="s">
        <v>16024</v>
      </c>
      <c r="K822" s="55" t="s">
        <v>11549</v>
      </c>
      <c r="L822" s="55" t="s">
        <v>13757</v>
      </c>
      <c r="M822" s="54">
        <v>45812</v>
      </c>
      <c r="N822" s="55" t="s">
        <v>11129</v>
      </c>
      <c r="O822" s="56" t="str">
        <f>VLOOKUP(N822,Sheet1!$B:$C,2,0)</f>
        <v>CHI NHÁNH HẢI PHÒNG - CÔNG TY CỔ PHẦN DỊCH VỤ THƯƠNG MẠI TỔNG HỢP WINCOMMERCE</v>
      </c>
      <c r="Q822" s="56" t="str">
        <f>VLOOKUP(N822,Sheet1!$B:$D,3,0)</f>
        <v>0104918404-025</v>
      </c>
      <c r="U822" s="55" t="s">
        <v>12800</v>
      </c>
      <c r="X822" s="55" t="s">
        <v>10883</v>
      </c>
      <c r="Y822" s="56" t="str">
        <f>VLOOKUP(X822,Sheet2!$B:$C,2,0)</f>
        <v>Chân giò heo muối 300g</v>
      </c>
      <c r="AA822" s="53" t="s">
        <v>11550</v>
      </c>
      <c r="AB822" s="53" t="s">
        <v>11551</v>
      </c>
      <c r="AD822" s="24">
        <v>1</v>
      </c>
      <c r="AF822" s="24">
        <v>60213</v>
      </c>
      <c r="AG822" s="74">
        <f t="shared" si="12"/>
        <v>60213</v>
      </c>
      <c r="AK822" s="59">
        <v>8</v>
      </c>
      <c r="AN822" s="61" t="s">
        <v>11552</v>
      </c>
      <c r="AP822" s="62" t="s">
        <v>11553</v>
      </c>
      <c r="AQ822" s="62" t="s">
        <v>11554</v>
      </c>
      <c r="AR822" s="62" t="s">
        <v>11555</v>
      </c>
    </row>
    <row r="823" spans="3:44" x14ac:dyDescent="0.25">
      <c r="C823" s="53" t="s">
        <v>11547</v>
      </c>
      <c r="D823" s="53" t="s">
        <v>11548</v>
      </c>
      <c r="E823" s="54">
        <v>45812</v>
      </c>
      <c r="F823" s="54">
        <v>45812</v>
      </c>
      <c r="G823" s="55" t="s">
        <v>2408</v>
      </c>
      <c r="H823" s="54">
        <v>45812</v>
      </c>
      <c r="I823" s="56" t="s">
        <v>16025</v>
      </c>
      <c r="K823" s="55" t="s">
        <v>11549</v>
      </c>
      <c r="L823" s="55" t="s">
        <v>13758</v>
      </c>
      <c r="M823" s="54">
        <v>45812</v>
      </c>
      <c r="N823" s="55" t="s">
        <v>11034</v>
      </c>
      <c r="O823" s="56" t="str">
        <f>VLOOKUP(N823,Sheet1!$B:$C,2,0)</f>
        <v>CHI NHÁNH HÀ NỘI - CÔNG TY CỔ PHẦN DỊCH VỤ THƯƠNG MẠI TỔNG HỢP WINCOMMERCE</v>
      </c>
      <c r="Q823" s="56" t="str">
        <f>VLOOKUP(N823,Sheet1!$B:$D,3,0)</f>
        <v>0104918404-002</v>
      </c>
      <c r="U823" s="55" t="s">
        <v>15319</v>
      </c>
      <c r="X823" s="55" t="s">
        <v>10938</v>
      </c>
      <c r="Y823" s="56" t="str">
        <f>VLOOKUP(X823,Sheet2!$B:$C,2,0)</f>
        <v>Giò Tai Lưỡi Xào 250g</v>
      </c>
      <c r="AA823" s="53" t="s">
        <v>11550</v>
      </c>
      <c r="AB823" s="53" t="s">
        <v>11551</v>
      </c>
      <c r="AD823" s="24">
        <v>1</v>
      </c>
      <c r="AF823" s="24">
        <v>50182</v>
      </c>
      <c r="AG823" s="74">
        <f t="shared" si="12"/>
        <v>50182</v>
      </c>
      <c r="AK823" s="59">
        <v>8</v>
      </c>
      <c r="AN823" s="61" t="s">
        <v>11552</v>
      </c>
      <c r="AP823" s="62" t="s">
        <v>11553</v>
      </c>
      <c r="AQ823" s="62" t="s">
        <v>11554</v>
      </c>
      <c r="AR823" s="62" t="s">
        <v>11555</v>
      </c>
    </row>
    <row r="824" spans="3:44" x14ac:dyDescent="0.25">
      <c r="C824" s="53" t="s">
        <v>11547</v>
      </c>
      <c r="D824" s="53" t="s">
        <v>11548</v>
      </c>
      <c r="E824" s="54">
        <v>45812</v>
      </c>
      <c r="F824" s="54">
        <v>45812</v>
      </c>
      <c r="G824" s="55" t="s">
        <v>2320</v>
      </c>
      <c r="H824" s="54">
        <v>45812</v>
      </c>
      <c r="I824" s="56" t="s">
        <v>16026</v>
      </c>
      <c r="K824" s="55" t="s">
        <v>11549</v>
      </c>
      <c r="L824" s="55" t="s">
        <v>13759</v>
      </c>
      <c r="M824" s="54">
        <v>45812</v>
      </c>
      <c r="N824" s="55" t="s">
        <v>11034</v>
      </c>
      <c r="O824" s="56" t="str">
        <f>VLOOKUP(N824,Sheet1!$B:$C,2,0)</f>
        <v>CHI NHÁNH HÀ NỘI - CÔNG TY CỔ PHẦN DỊCH VỤ THƯƠNG MẠI TỔNG HỢP WINCOMMERCE</v>
      </c>
      <c r="Q824" s="56" t="str">
        <f>VLOOKUP(N824,Sheet1!$B:$D,3,0)</f>
        <v>0104918404-002</v>
      </c>
      <c r="U824" s="55" t="s">
        <v>13271</v>
      </c>
      <c r="X824" s="55" t="s">
        <v>10983</v>
      </c>
      <c r="Y824" s="56" t="str">
        <f>VLOOKUP(X824,Sheet2!$B:$C,2,0)</f>
        <v>Mọc Nấm Hương 250g</v>
      </c>
      <c r="AA824" s="53" t="s">
        <v>11550</v>
      </c>
      <c r="AB824" s="53" t="s">
        <v>11551</v>
      </c>
      <c r="AD824" s="24">
        <v>3</v>
      </c>
      <c r="AF824" s="24">
        <v>46000</v>
      </c>
      <c r="AG824" s="74">
        <f t="shared" si="12"/>
        <v>138000</v>
      </c>
      <c r="AK824" s="59">
        <v>8</v>
      </c>
      <c r="AN824" s="61" t="s">
        <v>11552</v>
      </c>
      <c r="AP824" s="62" t="s">
        <v>11553</v>
      </c>
      <c r="AQ824" s="62" t="s">
        <v>11554</v>
      </c>
      <c r="AR824" s="62" t="s">
        <v>11555</v>
      </c>
    </row>
    <row r="825" spans="3:44" x14ac:dyDescent="0.25">
      <c r="C825" s="53" t="s">
        <v>11547</v>
      </c>
      <c r="D825" s="53" t="s">
        <v>11548</v>
      </c>
      <c r="E825" s="54">
        <v>45812</v>
      </c>
      <c r="F825" s="54">
        <v>45812</v>
      </c>
      <c r="G825" s="55" t="s">
        <v>2362</v>
      </c>
      <c r="H825" s="54">
        <v>45812</v>
      </c>
      <c r="I825" s="56" t="s">
        <v>16027</v>
      </c>
      <c r="K825" s="55" t="s">
        <v>11549</v>
      </c>
      <c r="L825" s="55" t="s">
        <v>13760</v>
      </c>
      <c r="M825" s="54">
        <v>45812</v>
      </c>
      <c r="N825" s="55" t="s">
        <v>11034</v>
      </c>
      <c r="O825" s="56" t="str">
        <f>VLOOKUP(N825,Sheet1!$B:$C,2,0)</f>
        <v>CHI NHÁNH HÀ NỘI - CÔNG TY CỔ PHẦN DỊCH VỤ THƯƠNG MẠI TỔNG HỢP WINCOMMERCE</v>
      </c>
      <c r="Q825" s="56" t="str">
        <f>VLOOKUP(N825,Sheet1!$B:$D,3,0)</f>
        <v>0104918404-002</v>
      </c>
      <c r="U825" s="55" t="s">
        <v>12252</v>
      </c>
      <c r="X825" s="55" t="s">
        <v>10934</v>
      </c>
      <c r="Y825" s="56" t="str">
        <f>VLOOKUP(X825,Sheet2!$B:$C,2,0)</f>
        <v>Gà muối 500g</v>
      </c>
      <c r="AA825" s="53" t="s">
        <v>11550</v>
      </c>
      <c r="AB825" s="53" t="s">
        <v>11551</v>
      </c>
      <c r="AD825" s="24">
        <v>1</v>
      </c>
      <c r="AF825" s="24">
        <v>111058</v>
      </c>
      <c r="AG825" s="74">
        <f t="shared" si="12"/>
        <v>111058</v>
      </c>
      <c r="AK825" s="59">
        <v>8</v>
      </c>
      <c r="AN825" s="61" t="s">
        <v>11552</v>
      </c>
      <c r="AP825" s="62" t="s">
        <v>11553</v>
      </c>
      <c r="AQ825" s="62" t="s">
        <v>11554</v>
      </c>
      <c r="AR825" s="62" t="s">
        <v>11555</v>
      </c>
    </row>
    <row r="826" spans="3:44" x14ac:dyDescent="0.25">
      <c r="C826" s="53" t="s">
        <v>11547</v>
      </c>
      <c r="D826" s="53" t="s">
        <v>11548</v>
      </c>
      <c r="E826" s="54">
        <v>45812</v>
      </c>
      <c r="F826" s="54">
        <v>45812</v>
      </c>
      <c r="G826" s="55" t="s">
        <v>1955</v>
      </c>
      <c r="H826" s="54">
        <v>45812</v>
      </c>
      <c r="I826" s="56" t="s">
        <v>16028</v>
      </c>
      <c r="K826" s="55" t="s">
        <v>11549</v>
      </c>
      <c r="L826" s="55" t="s">
        <v>13761</v>
      </c>
      <c r="M826" s="54">
        <v>45812</v>
      </c>
      <c r="N826" s="55" t="s">
        <v>11258</v>
      </c>
      <c r="O826" s="56" t="str">
        <f>VLOOKUP(N826,Sheet1!$B:$C,2,0)</f>
        <v>CHI NHÁNH QUẢNG NAM - CÔNG TY CỔ PHẦN DỊCH VỤ THƯƠNG MẠI TỔNG HỢP WINCOMMERCE</v>
      </c>
      <c r="Q826" s="56" t="str">
        <f>VLOOKUP(N826,Sheet1!$B:$D,3,0)</f>
        <v>0104918404-061</v>
      </c>
      <c r="U826" s="55" t="s">
        <v>15315</v>
      </c>
      <c r="X826" s="55" t="s">
        <v>10938</v>
      </c>
      <c r="Y826" s="56" t="str">
        <f>VLOOKUP(X826,Sheet2!$B:$C,2,0)</f>
        <v>Giò Tai Lưỡi Xào 250g</v>
      </c>
      <c r="AA826" s="53" t="s">
        <v>11550</v>
      </c>
      <c r="AB826" s="53" t="s">
        <v>11551</v>
      </c>
      <c r="AD826" s="24">
        <v>3</v>
      </c>
      <c r="AF826" s="24">
        <v>50182</v>
      </c>
      <c r="AG826" s="74">
        <f t="shared" si="12"/>
        <v>150546</v>
      </c>
      <c r="AK826" s="59">
        <v>8</v>
      </c>
      <c r="AN826" s="61" t="s">
        <v>11552</v>
      </c>
      <c r="AP826" s="62" t="s">
        <v>11553</v>
      </c>
      <c r="AQ826" s="62" t="s">
        <v>11554</v>
      </c>
      <c r="AR826" s="62" t="s">
        <v>11555</v>
      </c>
    </row>
    <row r="827" spans="3:44" x14ac:dyDescent="0.25">
      <c r="C827" s="53" t="s">
        <v>11547</v>
      </c>
      <c r="D827" s="53" t="s">
        <v>11548</v>
      </c>
      <c r="E827" s="54">
        <v>45812</v>
      </c>
      <c r="F827" s="54">
        <v>45812</v>
      </c>
      <c r="G827" s="55" t="s">
        <v>1955</v>
      </c>
      <c r="H827" s="54">
        <v>45812</v>
      </c>
      <c r="I827" s="56" t="s">
        <v>16028</v>
      </c>
      <c r="K827" s="55" t="s">
        <v>11549</v>
      </c>
      <c r="L827" s="55" t="s">
        <v>13761</v>
      </c>
      <c r="M827" s="54">
        <v>45812</v>
      </c>
      <c r="N827" s="55" t="s">
        <v>11258</v>
      </c>
      <c r="O827" s="56" t="str">
        <f>VLOOKUP(N827,Sheet1!$B:$C,2,0)</f>
        <v>CHI NHÁNH QUẢNG NAM - CÔNG TY CỔ PHẦN DỊCH VỤ THƯƠNG MẠI TỔNG HỢP WINCOMMERCE</v>
      </c>
      <c r="Q827" s="56" t="str">
        <f>VLOOKUP(N827,Sheet1!$B:$D,3,0)</f>
        <v>0104918404-061</v>
      </c>
      <c r="U827" s="55" t="s">
        <v>15315</v>
      </c>
      <c r="X827" s="55" t="s">
        <v>10927</v>
      </c>
      <c r="Y827" s="56" t="str">
        <f>VLOOKUP(X827,Sheet2!$B:$C,2,0)</f>
        <v>Giò lụa cây 250g</v>
      </c>
      <c r="AA827" s="53" t="s">
        <v>11550</v>
      </c>
      <c r="AB827" s="53" t="s">
        <v>11551</v>
      </c>
      <c r="AD827" s="24">
        <v>1</v>
      </c>
      <c r="AF827" s="24">
        <v>49500</v>
      </c>
      <c r="AG827" s="74">
        <f t="shared" si="12"/>
        <v>49500</v>
      </c>
      <c r="AK827" s="59">
        <v>8</v>
      </c>
      <c r="AN827" s="61" t="s">
        <v>11552</v>
      </c>
      <c r="AP827" s="62" t="s">
        <v>11553</v>
      </c>
      <c r="AQ827" s="62" t="s">
        <v>11554</v>
      </c>
      <c r="AR827" s="62" t="s">
        <v>11555</v>
      </c>
    </row>
    <row r="828" spans="3:44" x14ac:dyDescent="0.25">
      <c r="C828" s="53" t="s">
        <v>11547</v>
      </c>
      <c r="D828" s="53" t="s">
        <v>11548</v>
      </c>
      <c r="E828" s="54">
        <v>45812</v>
      </c>
      <c r="F828" s="54">
        <v>45812</v>
      </c>
      <c r="G828" s="55" t="s">
        <v>1955</v>
      </c>
      <c r="H828" s="54">
        <v>45812</v>
      </c>
      <c r="I828" s="56" t="s">
        <v>16028</v>
      </c>
      <c r="K828" s="55" t="s">
        <v>11549</v>
      </c>
      <c r="L828" s="55" t="s">
        <v>13761</v>
      </c>
      <c r="M828" s="54">
        <v>45812</v>
      </c>
      <c r="N828" s="55" t="s">
        <v>11258</v>
      </c>
      <c r="O828" s="56" t="str">
        <f>VLOOKUP(N828,Sheet1!$B:$C,2,0)</f>
        <v>CHI NHÁNH QUẢNG NAM - CÔNG TY CỔ PHẦN DỊCH VỤ THƯƠNG MẠI TỔNG HỢP WINCOMMERCE</v>
      </c>
      <c r="Q828" s="56" t="str">
        <f>VLOOKUP(N828,Sheet1!$B:$D,3,0)</f>
        <v>0104918404-061</v>
      </c>
      <c r="U828" s="55" t="s">
        <v>15315</v>
      </c>
      <c r="X828" s="55" t="s">
        <v>10934</v>
      </c>
      <c r="Y828" s="56" t="str">
        <f>VLOOKUP(X828,Sheet2!$B:$C,2,0)</f>
        <v>Gà muối 500g</v>
      </c>
      <c r="AA828" s="53" t="s">
        <v>11550</v>
      </c>
      <c r="AB828" s="53" t="s">
        <v>11551</v>
      </c>
      <c r="AD828" s="24">
        <v>2</v>
      </c>
      <c r="AF828" s="24">
        <v>111058</v>
      </c>
      <c r="AG828" s="74">
        <f t="shared" si="12"/>
        <v>222116</v>
      </c>
      <c r="AK828" s="59">
        <v>8</v>
      </c>
      <c r="AN828" s="61" t="s">
        <v>11552</v>
      </c>
      <c r="AP828" s="62" t="s">
        <v>11553</v>
      </c>
      <c r="AQ828" s="62" t="s">
        <v>11554</v>
      </c>
      <c r="AR828" s="62" t="s">
        <v>11555</v>
      </c>
    </row>
    <row r="829" spans="3:44" x14ac:dyDescent="0.25">
      <c r="C829" s="53" t="s">
        <v>11547</v>
      </c>
      <c r="D829" s="53" t="s">
        <v>11548</v>
      </c>
      <c r="E829" s="54">
        <v>45812</v>
      </c>
      <c r="F829" s="54">
        <v>45812</v>
      </c>
      <c r="G829" s="55" t="s">
        <v>1967</v>
      </c>
      <c r="H829" s="54">
        <v>45812</v>
      </c>
      <c r="I829" s="56" t="s">
        <v>16029</v>
      </c>
      <c r="K829" s="55" t="s">
        <v>11549</v>
      </c>
      <c r="L829" s="55" t="s">
        <v>13762</v>
      </c>
      <c r="M829" s="54">
        <v>45812</v>
      </c>
      <c r="N829" s="55" t="s">
        <v>11034</v>
      </c>
      <c r="O829" s="56" t="str">
        <f>VLOOKUP(N829,Sheet1!$B:$C,2,0)</f>
        <v>CHI NHÁNH HÀ NỘI - CÔNG TY CỔ PHẦN DỊCH VỤ THƯƠNG MẠI TỔNG HỢP WINCOMMERCE</v>
      </c>
      <c r="Q829" s="56" t="str">
        <f>VLOOKUP(N829,Sheet1!$B:$D,3,0)</f>
        <v>0104918404-002</v>
      </c>
      <c r="U829" s="55" t="s">
        <v>15320</v>
      </c>
      <c r="X829" s="55" t="s">
        <v>10983</v>
      </c>
      <c r="Y829" s="56" t="str">
        <f>VLOOKUP(X829,Sheet2!$B:$C,2,0)</f>
        <v>Mọc Nấm Hương 250g</v>
      </c>
      <c r="AA829" s="53" t="s">
        <v>11550</v>
      </c>
      <c r="AB829" s="53" t="s">
        <v>11551</v>
      </c>
      <c r="AD829" s="24">
        <v>7</v>
      </c>
      <c r="AF829" s="24">
        <v>46000</v>
      </c>
      <c r="AG829" s="74">
        <f t="shared" si="12"/>
        <v>322000</v>
      </c>
      <c r="AK829" s="59">
        <v>8</v>
      </c>
      <c r="AN829" s="61" t="s">
        <v>11552</v>
      </c>
      <c r="AP829" s="62" t="s">
        <v>11553</v>
      </c>
      <c r="AQ829" s="62" t="s">
        <v>11554</v>
      </c>
      <c r="AR829" s="62" t="s">
        <v>11555</v>
      </c>
    </row>
    <row r="830" spans="3:44" x14ac:dyDescent="0.25">
      <c r="C830" s="53" t="s">
        <v>11547</v>
      </c>
      <c r="D830" s="53" t="s">
        <v>11548</v>
      </c>
      <c r="E830" s="54">
        <v>45812</v>
      </c>
      <c r="F830" s="54">
        <v>45812</v>
      </c>
      <c r="G830" s="55" t="s">
        <v>1863</v>
      </c>
      <c r="H830" s="54">
        <v>45812</v>
      </c>
      <c r="I830" s="56" t="s">
        <v>16030</v>
      </c>
      <c r="K830" s="55" t="s">
        <v>11549</v>
      </c>
      <c r="L830" s="55" t="s">
        <v>13763</v>
      </c>
      <c r="M830" s="54">
        <v>45812</v>
      </c>
      <c r="N830" s="55" t="s">
        <v>11034</v>
      </c>
      <c r="O830" s="56" t="str">
        <f>VLOOKUP(N830,Sheet1!$B:$C,2,0)</f>
        <v>CHI NHÁNH HÀ NỘI - CÔNG TY CỔ PHẦN DỊCH VỤ THƯƠNG MẠI TỔNG HỢP WINCOMMERCE</v>
      </c>
      <c r="Q830" s="56" t="str">
        <f>VLOOKUP(N830,Sheet1!$B:$D,3,0)</f>
        <v>0104918404-002</v>
      </c>
      <c r="U830" s="55" t="s">
        <v>12132</v>
      </c>
      <c r="X830" s="55" t="s">
        <v>10934</v>
      </c>
      <c r="Y830" s="56" t="str">
        <f>VLOOKUP(X830,Sheet2!$B:$C,2,0)</f>
        <v>Gà muối 500g</v>
      </c>
      <c r="AA830" s="53" t="s">
        <v>11550</v>
      </c>
      <c r="AB830" s="53" t="s">
        <v>11551</v>
      </c>
      <c r="AD830" s="24">
        <v>5</v>
      </c>
      <c r="AF830" s="24">
        <v>111058</v>
      </c>
      <c r="AG830" s="74">
        <f t="shared" si="12"/>
        <v>555290</v>
      </c>
      <c r="AK830" s="59">
        <v>8</v>
      </c>
      <c r="AN830" s="61" t="s">
        <v>11552</v>
      </c>
      <c r="AP830" s="62" t="s">
        <v>11553</v>
      </c>
      <c r="AQ830" s="62" t="s">
        <v>11554</v>
      </c>
      <c r="AR830" s="62" t="s">
        <v>11555</v>
      </c>
    </row>
    <row r="831" spans="3:44" x14ac:dyDescent="0.25">
      <c r="C831" s="53" t="s">
        <v>11547</v>
      </c>
      <c r="D831" s="53" t="s">
        <v>11548</v>
      </c>
      <c r="E831" s="54">
        <v>45812</v>
      </c>
      <c r="F831" s="54">
        <v>45812</v>
      </c>
      <c r="G831" s="55" t="s">
        <v>2340</v>
      </c>
      <c r="H831" s="54">
        <v>45812</v>
      </c>
      <c r="I831" s="56" t="s">
        <v>16031</v>
      </c>
      <c r="K831" s="55" t="s">
        <v>11549</v>
      </c>
      <c r="L831" s="55" t="s">
        <v>13764</v>
      </c>
      <c r="M831" s="54">
        <v>45812</v>
      </c>
      <c r="N831" s="55" t="s">
        <v>11034</v>
      </c>
      <c r="O831" s="56" t="str">
        <f>VLOOKUP(N831,Sheet1!$B:$C,2,0)</f>
        <v>CHI NHÁNH HÀ NỘI - CÔNG TY CỔ PHẦN DỊCH VỤ THƯƠNG MẠI TỔNG HỢP WINCOMMERCE</v>
      </c>
      <c r="Q831" s="56" t="str">
        <f>VLOOKUP(N831,Sheet1!$B:$D,3,0)</f>
        <v>0104918404-002</v>
      </c>
      <c r="U831" s="55" t="s">
        <v>13139</v>
      </c>
      <c r="X831" s="55" t="s">
        <v>10934</v>
      </c>
      <c r="Y831" s="56" t="str">
        <f>VLOOKUP(X831,Sheet2!$B:$C,2,0)</f>
        <v>Gà muối 500g</v>
      </c>
      <c r="AA831" s="53" t="s">
        <v>11550</v>
      </c>
      <c r="AB831" s="53" t="s">
        <v>11551</v>
      </c>
      <c r="AD831" s="24">
        <v>2</v>
      </c>
      <c r="AF831" s="24">
        <v>111058</v>
      </c>
      <c r="AG831" s="74">
        <f t="shared" si="12"/>
        <v>222116</v>
      </c>
      <c r="AK831" s="59">
        <v>8</v>
      </c>
      <c r="AN831" s="61" t="s">
        <v>11552</v>
      </c>
      <c r="AP831" s="62" t="s">
        <v>11553</v>
      </c>
      <c r="AQ831" s="62" t="s">
        <v>11554</v>
      </c>
      <c r="AR831" s="62" t="s">
        <v>11555</v>
      </c>
    </row>
    <row r="832" spans="3:44" x14ac:dyDescent="0.25">
      <c r="C832" s="53" t="s">
        <v>11547</v>
      </c>
      <c r="D832" s="53" t="s">
        <v>11548</v>
      </c>
      <c r="E832" s="54">
        <v>45812</v>
      </c>
      <c r="F832" s="54">
        <v>45812</v>
      </c>
      <c r="G832" s="55" t="s">
        <v>2340</v>
      </c>
      <c r="H832" s="54">
        <v>45812</v>
      </c>
      <c r="I832" s="56" t="s">
        <v>16031</v>
      </c>
      <c r="K832" s="55" t="s">
        <v>11549</v>
      </c>
      <c r="L832" s="55" t="s">
        <v>13764</v>
      </c>
      <c r="M832" s="54">
        <v>45812</v>
      </c>
      <c r="N832" s="55" t="s">
        <v>11034</v>
      </c>
      <c r="O832" s="56" t="str">
        <f>VLOOKUP(N832,Sheet1!$B:$C,2,0)</f>
        <v>CHI NHÁNH HÀ NỘI - CÔNG TY CỔ PHẦN DỊCH VỤ THƯƠNG MẠI TỔNG HỢP WINCOMMERCE</v>
      </c>
      <c r="Q832" s="56" t="str">
        <f>VLOOKUP(N832,Sheet1!$B:$D,3,0)</f>
        <v>0104918404-002</v>
      </c>
      <c r="U832" s="55" t="s">
        <v>13139</v>
      </c>
      <c r="X832" s="55" t="s">
        <v>10938</v>
      </c>
      <c r="Y832" s="56" t="str">
        <f>VLOOKUP(X832,Sheet2!$B:$C,2,0)</f>
        <v>Giò Tai Lưỡi Xào 250g</v>
      </c>
      <c r="AA832" s="53" t="s">
        <v>11550</v>
      </c>
      <c r="AB832" s="53" t="s">
        <v>11551</v>
      </c>
      <c r="AD832" s="24">
        <v>8</v>
      </c>
      <c r="AF832" s="24">
        <v>50182</v>
      </c>
      <c r="AG832" s="74">
        <f t="shared" si="12"/>
        <v>401456</v>
      </c>
      <c r="AK832" s="59">
        <v>8</v>
      </c>
      <c r="AN832" s="61" t="s">
        <v>11552</v>
      </c>
      <c r="AP832" s="62" t="s">
        <v>11553</v>
      </c>
      <c r="AQ832" s="62" t="s">
        <v>11554</v>
      </c>
      <c r="AR832" s="62" t="s">
        <v>11555</v>
      </c>
    </row>
    <row r="833" spans="3:44" x14ac:dyDescent="0.25">
      <c r="C833" s="53" t="s">
        <v>11547</v>
      </c>
      <c r="D833" s="53" t="s">
        <v>11548</v>
      </c>
      <c r="E833" s="54">
        <v>45812</v>
      </c>
      <c r="F833" s="54">
        <v>45812</v>
      </c>
      <c r="G833" s="55" t="s">
        <v>2340</v>
      </c>
      <c r="H833" s="54">
        <v>45812</v>
      </c>
      <c r="I833" s="56" t="s">
        <v>16031</v>
      </c>
      <c r="K833" s="55" t="s">
        <v>11549</v>
      </c>
      <c r="L833" s="55" t="s">
        <v>13764</v>
      </c>
      <c r="M833" s="54">
        <v>45812</v>
      </c>
      <c r="N833" s="55" t="s">
        <v>11034</v>
      </c>
      <c r="O833" s="56" t="str">
        <f>VLOOKUP(N833,Sheet1!$B:$C,2,0)</f>
        <v>CHI NHÁNH HÀ NỘI - CÔNG TY CỔ PHẦN DỊCH VỤ THƯƠNG MẠI TỔNG HỢP WINCOMMERCE</v>
      </c>
      <c r="Q833" s="56" t="str">
        <f>VLOOKUP(N833,Sheet1!$B:$D,3,0)</f>
        <v>0104918404-002</v>
      </c>
      <c r="U833" s="55" t="s">
        <v>13139</v>
      </c>
      <c r="X833" s="55" t="s">
        <v>10983</v>
      </c>
      <c r="Y833" s="56" t="str">
        <f>VLOOKUP(X833,Sheet2!$B:$C,2,0)</f>
        <v>Mọc Nấm Hương 250g</v>
      </c>
      <c r="AA833" s="53" t="s">
        <v>11550</v>
      </c>
      <c r="AB833" s="53" t="s">
        <v>11551</v>
      </c>
      <c r="AD833" s="24">
        <v>2</v>
      </c>
      <c r="AF833" s="24">
        <v>46000</v>
      </c>
      <c r="AG833" s="74">
        <f t="shared" si="12"/>
        <v>92000</v>
      </c>
      <c r="AK833" s="59">
        <v>8</v>
      </c>
      <c r="AN833" s="61" t="s">
        <v>11552</v>
      </c>
      <c r="AP833" s="62" t="s">
        <v>11553</v>
      </c>
      <c r="AQ833" s="62" t="s">
        <v>11554</v>
      </c>
      <c r="AR833" s="62" t="s">
        <v>11555</v>
      </c>
    </row>
    <row r="834" spans="3:44" x14ac:dyDescent="0.25">
      <c r="C834" s="53" t="s">
        <v>11547</v>
      </c>
      <c r="D834" s="53" t="s">
        <v>11548</v>
      </c>
      <c r="E834" s="54">
        <v>45812</v>
      </c>
      <c r="F834" s="54">
        <v>45812</v>
      </c>
      <c r="G834" s="55" t="s">
        <v>2242</v>
      </c>
      <c r="H834" s="54">
        <v>45812</v>
      </c>
      <c r="I834" s="56" t="s">
        <v>16032</v>
      </c>
      <c r="K834" s="55" t="s">
        <v>11549</v>
      </c>
      <c r="L834" s="55" t="s">
        <v>12042</v>
      </c>
      <c r="M834" s="54">
        <v>45812</v>
      </c>
      <c r="N834" s="55" t="s">
        <v>11278</v>
      </c>
      <c r="O834" s="56" t="str">
        <f>VLOOKUP(N834,Sheet1!$B:$C,2,0)</f>
        <v>CHI NHÁNH BẮC GIANG - CÔNG TY CỔ PHẦN DỊCH VỤ THƯƠNG MẠI TỔNG HỢP WINCOMMERCE</v>
      </c>
      <c r="Q834" s="56" t="str">
        <f>VLOOKUP(N834,Sheet1!$B:$D,3,0)</f>
        <v>0104918404-065</v>
      </c>
      <c r="U834" s="55" t="s">
        <v>12942</v>
      </c>
      <c r="X834" s="55" t="s">
        <v>10881</v>
      </c>
      <c r="Y834" s="56" t="str">
        <f>VLOOKUP(X834,Sheet2!$B:$C,2,0)</f>
        <v>Chả cốm 300g</v>
      </c>
      <c r="AA834" s="53" t="s">
        <v>11550</v>
      </c>
      <c r="AB834" s="53" t="s">
        <v>11551</v>
      </c>
      <c r="AD834" s="24">
        <v>1</v>
      </c>
      <c r="AF834" s="24">
        <v>60885</v>
      </c>
      <c r="AG834" s="74">
        <f t="shared" si="12"/>
        <v>60885</v>
      </c>
      <c r="AK834" s="59">
        <v>8</v>
      </c>
      <c r="AN834" s="61" t="s">
        <v>11552</v>
      </c>
      <c r="AP834" s="62" t="s">
        <v>11553</v>
      </c>
      <c r="AQ834" s="62" t="s">
        <v>11554</v>
      </c>
      <c r="AR834" s="62" t="s">
        <v>11555</v>
      </c>
    </row>
    <row r="835" spans="3:44" x14ac:dyDescent="0.25">
      <c r="C835" s="53" t="s">
        <v>11547</v>
      </c>
      <c r="D835" s="53" t="s">
        <v>11548</v>
      </c>
      <c r="E835" s="54">
        <v>45812</v>
      </c>
      <c r="F835" s="54">
        <v>45812</v>
      </c>
      <c r="G835" s="55" t="s">
        <v>2398</v>
      </c>
      <c r="H835" s="54">
        <v>45812</v>
      </c>
      <c r="I835" s="56" t="s">
        <v>16033</v>
      </c>
      <c r="K835" s="55" t="s">
        <v>11549</v>
      </c>
      <c r="L835" s="55" t="s">
        <v>13765</v>
      </c>
      <c r="M835" s="54">
        <v>45812</v>
      </c>
      <c r="N835" s="55" t="s">
        <v>11129</v>
      </c>
      <c r="O835" s="56" t="str">
        <f>VLOOKUP(N835,Sheet1!$B:$C,2,0)</f>
        <v>CHI NHÁNH HẢI PHÒNG - CÔNG TY CỔ PHẦN DỊCH VỤ THƯƠNG MẠI TỔNG HỢP WINCOMMERCE</v>
      </c>
      <c r="Q835" s="56" t="str">
        <f>VLOOKUP(N835,Sheet1!$B:$D,3,0)</f>
        <v>0104918404-025</v>
      </c>
      <c r="U835" s="55" t="s">
        <v>12486</v>
      </c>
      <c r="X835" s="55" t="s">
        <v>10922</v>
      </c>
      <c r="Y835" s="56" t="str">
        <f>VLOOKUP(X835,Sheet2!$B:$C,2,0)</f>
        <v>Gà xì dầu 500g</v>
      </c>
      <c r="AA835" s="53" t="s">
        <v>11550</v>
      </c>
      <c r="AB835" s="53" t="s">
        <v>11551</v>
      </c>
      <c r="AD835" s="24">
        <v>1</v>
      </c>
      <c r="AF835" s="24">
        <v>111606</v>
      </c>
      <c r="AG835" s="74">
        <f t="shared" ref="AG835:AG898" si="13">AD835*AF835</f>
        <v>111606</v>
      </c>
      <c r="AK835" s="59">
        <v>8</v>
      </c>
      <c r="AN835" s="61" t="s">
        <v>11552</v>
      </c>
      <c r="AP835" s="62" t="s">
        <v>11553</v>
      </c>
      <c r="AQ835" s="62" t="s">
        <v>11554</v>
      </c>
      <c r="AR835" s="62" t="s">
        <v>11555</v>
      </c>
    </row>
    <row r="836" spans="3:44" x14ac:dyDescent="0.25">
      <c r="C836" s="53" t="s">
        <v>11547</v>
      </c>
      <c r="D836" s="53" t="s">
        <v>11548</v>
      </c>
      <c r="E836" s="54">
        <v>45812</v>
      </c>
      <c r="F836" s="54">
        <v>45812</v>
      </c>
      <c r="G836" s="55" t="s">
        <v>2398</v>
      </c>
      <c r="H836" s="54">
        <v>45812</v>
      </c>
      <c r="I836" s="56" t="s">
        <v>16033</v>
      </c>
      <c r="K836" s="55" t="s">
        <v>11549</v>
      </c>
      <c r="L836" s="55" t="s">
        <v>13765</v>
      </c>
      <c r="M836" s="54">
        <v>45812</v>
      </c>
      <c r="N836" s="55" t="s">
        <v>11129</v>
      </c>
      <c r="O836" s="56" t="str">
        <f>VLOOKUP(N836,Sheet1!$B:$C,2,0)</f>
        <v>CHI NHÁNH HẢI PHÒNG - CÔNG TY CỔ PHẦN DỊCH VỤ THƯƠNG MẠI TỔNG HỢP WINCOMMERCE</v>
      </c>
      <c r="Q836" s="56" t="str">
        <f>VLOOKUP(N836,Sheet1!$B:$D,3,0)</f>
        <v>0104918404-025</v>
      </c>
      <c r="U836" s="55" t="s">
        <v>12486</v>
      </c>
      <c r="X836" s="55" t="s">
        <v>10934</v>
      </c>
      <c r="Y836" s="56" t="str">
        <f>VLOOKUP(X836,Sheet2!$B:$C,2,0)</f>
        <v>Gà muối 500g</v>
      </c>
      <c r="AA836" s="53" t="s">
        <v>11550</v>
      </c>
      <c r="AB836" s="53" t="s">
        <v>11551</v>
      </c>
      <c r="AD836" s="24">
        <v>1</v>
      </c>
      <c r="AF836" s="24">
        <v>111058</v>
      </c>
      <c r="AG836" s="74">
        <f t="shared" si="13"/>
        <v>111058</v>
      </c>
      <c r="AK836" s="59">
        <v>8</v>
      </c>
      <c r="AN836" s="61" t="s">
        <v>11552</v>
      </c>
      <c r="AP836" s="62" t="s">
        <v>11553</v>
      </c>
      <c r="AQ836" s="62" t="s">
        <v>11554</v>
      </c>
      <c r="AR836" s="62" t="s">
        <v>11555</v>
      </c>
    </row>
    <row r="837" spans="3:44" x14ac:dyDescent="0.25">
      <c r="C837" s="53" t="s">
        <v>11547</v>
      </c>
      <c r="D837" s="53" t="s">
        <v>11548</v>
      </c>
      <c r="E837" s="54">
        <v>45812</v>
      </c>
      <c r="F837" s="54">
        <v>45812</v>
      </c>
      <c r="G837" s="55" t="s">
        <v>2266</v>
      </c>
      <c r="H837" s="54">
        <v>45812</v>
      </c>
      <c r="I837" s="56" t="s">
        <v>16034</v>
      </c>
      <c r="K837" s="55" t="s">
        <v>11549</v>
      </c>
      <c r="L837" s="55" t="s">
        <v>11378</v>
      </c>
      <c r="M837" s="54">
        <v>45812</v>
      </c>
      <c r="N837" s="55" t="s">
        <v>11169</v>
      </c>
      <c r="O837" s="56" t="str">
        <f>VLOOKUP(N837,Sheet1!$B:$C,2,0)</f>
        <v>CHI NHÁNH YÊN BÁI - CÔNG TY CỔ PHẦN DỊCH VỤ THƯƠNG MẠI TỔNG HỢP WINCOMMERCE</v>
      </c>
      <c r="Q837" s="56" t="str">
        <f>VLOOKUP(N837,Sheet1!$B:$D,3,0)</f>
        <v>0104918404-035</v>
      </c>
      <c r="U837" s="55" t="s">
        <v>12969</v>
      </c>
      <c r="X837" s="55" t="s">
        <v>10938</v>
      </c>
      <c r="Y837" s="56" t="str">
        <f>VLOOKUP(X837,Sheet2!$B:$C,2,0)</f>
        <v>Giò Tai Lưỡi Xào 250g</v>
      </c>
      <c r="AA837" s="53" t="s">
        <v>11550</v>
      </c>
      <c r="AB837" s="53" t="s">
        <v>11551</v>
      </c>
      <c r="AD837" s="24">
        <v>1</v>
      </c>
      <c r="AF837" s="24">
        <v>50182</v>
      </c>
      <c r="AG837" s="74">
        <f t="shared" si="13"/>
        <v>50182</v>
      </c>
      <c r="AK837" s="59">
        <v>8</v>
      </c>
      <c r="AN837" s="61" t="s">
        <v>11552</v>
      </c>
      <c r="AP837" s="62" t="s">
        <v>11553</v>
      </c>
      <c r="AQ837" s="62" t="s">
        <v>11554</v>
      </c>
      <c r="AR837" s="62" t="s">
        <v>11555</v>
      </c>
    </row>
    <row r="838" spans="3:44" x14ac:dyDescent="0.25">
      <c r="C838" s="53" t="s">
        <v>11547</v>
      </c>
      <c r="D838" s="53" t="s">
        <v>11548</v>
      </c>
      <c r="E838" s="54">
        <v>45812</v>
      </c>
      <c r="F838" s="54">
        <v>45812</v>
      </c>
      <c r="G838" s="55" t="s">
        <v>2115</v>
      </c>
      <c r="H838" s="54">
        <v>45812</v>
      </c>
      <c r="I838" s="56" t="s">
        <v>16035</v>
      </c>
      <c r="K838" s="55" t="s">
        <v>11549</v>
      </c>
      <c r="L838" s="55" t="s">
        <v>13766</v>
      </c>
      <c r="M838" s="54">
        <v>45812</v>
      </c>
      <c r="N838" s="55" t="s">
        <v>11034</v>
      </c>
      <c r="O838" s="56" t="str">
        <f>VLOOKUP(N838,Sheet1!$B:$C,2,0)</f>
        <v>CHI NHÁNH HÀ NỘI - CÔNG TY CỔ PHẦN DỊCH VỤ THƯƠNG MẠI TỔNG HỢP WINCOMMERCE</v>
      </c>
      <c r="Q838" s="56" t="str">
        <f>VLOOKUP(N838,Sheet1!$B:$D,3,0)</f>
        <v>0104918404-002</v>
      </c>
      <c r="U838" s="55" t="s">
        <v>12015</v>
      </c>
      <c r="X838" s="55" t="s">
        <v>10934</v>
      </c>
      <c r="Y838" s="56" t="str">
        <f>VLOOKUP(X838,Sheet2!$B:$C,2,0)</f>
        <v>Gà muối 500g</v>
      </c>
      <c r="AA838" s="53" t="s">
        <v>11550</v>
      </c>
      <c r="AB838" s="53" t="s">
        <v>11551</v>
      </c>
      <c r="AD838" s="24">
        <v>2</v>
      </c>
      <c r="AF838" s="24">
        <v>111058</v>
      </c>
      <c r="AG838" s="74">
        <f t="shared" si="13"/>
        <v>222116</v>
      </c>
      <c r="AK838" s="59">
        <v>8</v>
      </c>
      <c r="AN838" s="61" t="s">
        <v>11552</v>
      </c>
      <c r="AP838" s="62" t="s">
        <v>11553</v>
      </c>
      <c r="AQ838" s="62" t="s">
        <v>11554</v>
      </c>
      <c r="AR838" s="62" t="s">
        <v>11555</v>
      </c>
    </row>
    <row r="839" spans="3:44" x14ac:dyDescent="0.25">
      <c r="C839" s="53" t="s">
        <v>11547</v>
      </c>
      <c r="D839" s="53" t="s">
        <v>11548</v>
      </c>
      <c r="E839" s="54">
        <v>45812</v>
      </c>
      <c r="F839" s="54">
        <v>45812</v>
      </c>
      <c r="G839" s="55" t="s">
        <v>2115</v>
      </c>
      <c r="H839" s="54">
        <v>45812</v>
      </c>
      <c r="I839" s="56" t="s">
        <v>16035</v>
      </c>
      <c r="K839" s="55" t="s">
        <v>11549</v>
      </c>
      <c r="L839" s="55" t="s">
        <v>13766</v>
      </c>
      <c r="M839" s="54">
        <v>45812</v>
      </c>
      <c r="N839" s="55" t="s">
        <v>11034</v>
      </c>
      <c r="O839" s="56" t="str">
        <f>VLOOKUP(N839,Sheet1!$B:$C,2,0)</f>
        <v>CHI NHÁNH HÀ NỘI - CÔNG TY CỔ PHẦN DỊCH VỤ THƯƠNG MẠI TỔNG HỢP WINCOMMERCE</v>
      </c>
      <c r="Q839" s="56" t="str">
        <f>VLOOKUP(N839,Sheet1!$B:$D,3,0)</f>
        <v>0104918404-002</v>
      </c>
      <c r="U839" s="55" t="s">
        <v>12015</v>
      </c>
      <c r="X839" s="55" t="s">
        <v>11010</v>
      </c>
      <c r="Y839" s="56" t="str">
        <f>VLOOKUP(X839,Sheet2!$B:$C,2,0)</f>
        <v>Tai heo muối 200g</v>
      </c>
      <c r="AA839" s="53" t="s">
        <v>11550</v>
      </c>
      <c r="AB839" s="53" t="s">
        <v>11551</v>
      </c>
      <c r="AD839" s="24">
        <v>1</v>
      </c>
      <c r="AF839" s="24">
        <v>55595</v>
      </c>
      <c r="AG839" s="74">
        <f t="shared" si="13"/>
        <v>55595</v>
      </c>
      <c r="AK839" s="59">
        <v>8</v>
      </c>
      <c r="AN839" s="61" t="s">
        <v>11552</v>
      </c>
      <c r="AP839" s="62" t="s">
        <v>11553</v>
      </c>
      <c r="AQ839" s="62" t="s">
        <v>11554</v>
      </c>
      <c r="AR839" s="62" t="s">
        <v>11555</v>
      </c>
    </row>
    <row r="840" spans="3:44" x14ac:dyDescent="0.25">
      <c r="C840" s="53" t="s">
        <v>11547</v>
      </c>
      <c r="D840" s="53" t="s">
        <v>11548</v>
      </c>
      <c r="E840" s="54">
        <v>45812</v>
      </c>
      <c r="F840" s="54">
        <v>45812</v>
      </c>
      <c r="G840" s="55" t="s">
        <v>2115</v>
      </c>
      <c r="H840" s="54">
        <v>45812</v>
      </c>
      <c r="I840" s="56" t="s">
        <v>16035</v>
      </c>
      <c r="K840" s="55" t="s">
        <v>11549</v>
      </c>
      <c r="L840" s="55" t="s">
        <v>13766</v>
      </c>
      <c r="M840" s="54">
        <v>45812</v>
      </c>
      <c r="N840" s="55" t="s">
        <v>11034</v>
      </c>
      <c r="O840" s="56" t="str">
        <f>VLOOKUP(N840,Sheet1!$B:$C,2,0)</f>
        <v>CHI NHÁNH HÀ NỘI - CÔNG TY CỔ PHẦN DỊCH VỤ THƯƠNG MẠI TỔNG HỢP WINCOMMERCE</v>
      </c>
      <c r="Q840" s="56" t="str">
        <f>VLOOKUP(N840,Sheet1!$B:$D,3,0)</f>
        <v>0104918404-002</v>
      </c>
      <c r="U840" s="55" t="s">
        <v>12015</v>
      </c>
      <c r="X840" s="55" t="s">
        <v>10883</v>
      </c>
      <c r="Y840" s="56" t="str">
        <f>VLOOKUP(X840,Sheet2!$B:$C,2,0)</f>
        <v>Chân giò heo muối 300g</v>
      </c>
      <c r="AA840" s="53" t="s">
        <v>11550</v>
      </c>
      <c r="AB840" s="53" t="s">
        <v>11551</v>
      </c>
      <c r="AD840" s="24">
        <v>1</v>
      </c>
      <c r="AF840" s="24">
        <v>60213</v>
      </c>
      <c r="AG840" s="74">
        <f t="shared" si="13"/>
        <v>60213</v>
      </c>
      <c r="AK840" s="59">
        <v>8</v>
      </c>
      <c r="AN840" s="61" t="s">
        <v>11552</v>
      </c>
      <c r="AP840" s="62" t="s">
        <v>11553</v>
      </c>
      <c r="AQ840" s="62" t="s">
        <v>11554</v>
      </c>
      <c r="AR840" s="62" t="s">
        <v>11555</v>
      </c>
    </row>
    <row r="841" spans="3:44" x14ac:dyDescent="0.25">
      <c r="C841" s="53" t="s">
        <v>11547</v>
      </c>
      <c r="D841" s="53" t="s">
        <v>11548</v>
      </c>
      <c r="E841" s="54">
        <v>45812</v>
      </c>
      <c r="F841" s="54">
        <v>45812</v>
      </c>
      <c r="G841" s="55" t="s">
        <v>2115</v>
      </c>
      <c r="H841" s="54">
        <v>45812</v>
      </c>
      <c r="I841" s="56" t="s">
        <v>16035</v>
      </c>
      <c r="K841" s="55" t="s">
        <v>11549</v>
      </c>
      <c r="L841" s="55" t="s">
        <v>13766</v>
      </c>
      <c r="M841" s="54">
        <v>45812</v>
      </c>
      <c r="N841" s="55" t="s">
        <v>11034</v>
      </c>
      <c r="O841" s="56" t="str">
        <f>VLOOKUP(N841,Sheet1!$B:$C,2,0)</f>
        <v>CHI NHÁNH HÀ NỘI - CÔNG TY CỔ PHẦN DỊCH VỤ THƯƠNG MẠI TỔNG HỢP WINCOMMERCE</v>
      </c>
      <c r="Q841" s="56" t="str">
        <f>VLOOKUP(N841,Sheet1!$B:$D,3,0)</f>
        <v>0104918404-002</v>
      </c>
      <c r="U841" s="55" t="s">
        <v>12015</v>
      </c>
      <c r="X841" s="55" t="s">
        <v>10881</v>
      </c>
      <c r="Y841" s="56" t="str">
        <f>VLOOKUP(X841,Sheet2!$B:$C,2,0)</f>
        <v>Chả cốm 300g</v>
      </c>
      <c r="AA841" s="53" t="s">
        <v>11550</v>
      </c>
      <c r="AB841" s="53" t="s">
        <v>11551</v>
      </c>
      <c r="AD841" s="24">
        <v>1</v>
      </c>
      <c r="AF841" s="24">
        <v>60885</v>
      </c>
      <c r="AG841" s="74">
        <f t="shared" si="13"/>
        <v>60885</v>
      </c>
      <c r="AK841" s="59">
        <v>8</v>
      </c>
      <c r="AN841" s="61" t="s">
        <v>11552</v>
      </c>
      <c r="AP841" s="62" t="s">
        <v>11553</v>
      </c>
      <c r="AQ841" s="62" t="s">
        <v>11554</v>
      </c>
      <c r="AR841" s="62" t="s">
        <v>11555</v>
      </c>
    </row>
    <row r="842" spans="3:44" x14ac:dyDescent="0.25">
      <c r="C842" s="53" t="s">
        <v>11547</v>
      </c>
      <c r="D842" s="53" t="s">
        <v>11548</v>
      </c>
      <c r="E842" s="54">
        <v>45812</v>
      </c>
      <c r="F842" s="54">
        <v>45812</v>
      </c>
      <c r="G842" s="55" t="s">
        <v>2436</v>
      </c>
      <c r="H842" s="54">
        <v>45812</v>
      </c>
      <c r="I842" s="56" t="s">
        <v>16036</v>
      </c>
      <c r="K842" s="55" t="s">
        <v>11549</v>
      </c>
      <c r="L842" s="55" t="s">
        <v>13767</v>
      </c>
      <c r="M842" s="54">
        <v>45812</v>
      </c>
      <c r="N842" s="55" t="s">
        <v>11039</v>
      </c>
      <c r="O842" s="56" t="str">
        <f>VLOOKUP(N842,Sheet1!$B:$C,2,0)</f>
        <v>CHI NHÁNH PHÚ THỌ - CÔNG TY CỔ PHẦN DỊCH VỤ THƯƠNG MẠI TỔNG HỢP WINCOMMERCE</v>
      </c>
      <c r="Q842" s="56" t="str">
        <f>VLOOKUP(N842,Sheet1!$B:$D,3,0)</f>
        <v>0104918404-003</v>
      </c>
      <c r="U842" s="55" t="s">
        <v>12725</v>
      </c>
      <c r="X842" s="55" t="s">
        <v>10983</v>
      </c>
      <c r="Y842" s="56" t="str">
        <f>VLOOKUP(X842,Sheet2!$B:$C,2,0)</f>
        <v>Mọc Nấm Hương 250g</v>
      </c>
      <c r="AA842" s="53" t="s">
        <v>11550</v>
      </c>
      <c r="AB842" s="53" t="s">
        <v>11551</v>
      </c>
      <c r="AD842" s="24">
        <v>13</v>
      </c>
      <c r="AF842" s="24">
        <v>46000</v>
      </c>
      <c r="AG842" s="74">
        <f t="shared" si="13"/>
        <v>598000</v>
      </c>
      <c r="AK842" s="59">
        <v>8</v>
      </c>
      <c r="AN842" s="61" t="s">
        <v>11552</v>
      </c>
      <c r="AP842" s="62" t="s">
        <v>11553</v>
      </c>
      <c r="AQ842" s="62" t="s">
        <v>11554</v>
      </c>
      <c r="AR842" s="62" t="s">
        <v>11555</v>
      </c>
    </row>
    <row r="843" spans="3:44" x14ac:dyDescent="0.25">
      <c r="C843" s="53" t="s">
        <v>11547</v>
      </c>
      <c r="D843" s="53" t="s">
        <v>11548</v>
      </c>
      <c r="E843" s="54">
        <v>45812</v>
      </c>
      <c r="F843" s="54">
        <v>45812</v>
      </c>
      <c r="G843" s="55" t="s">
        <v>1835</v>
      </c>
      <c r="H843" s="54">
        <v>45812</v>
      </c>
      <c r="I843" s="56" t="s">
        <v>16037</v>
      </c>
      <c r="K843" s="55" t="s">
        <v>11549</v>
      </c>
      <c r="L843" s="55" t="s">
        <v>13768</v>
      </c>
      <c r="M843" s="54">
        <v>45812</v>
      </c>
      <c r="N843" s="55" t="s">
        <v>11034</v>
      </c>
      <c r="O843" s="56" t="str">
        <f>VLOOKUP(N843,Sheet1!$B:$C,2,0)</f>
        <v>CHI NHÁNH HÀ NỘI - CÔNG TY CỔ PHẦN DỊCH VỤ THƯƠNG MẠI TỔNG HỢP WINCOMMERCE</v>
      </c>
      <c r="Q843" s="56" t="str">
        <f>VLOOKUP(N843,Sheet1!$B:$D,3,0)</f>
        <v>0104918404-002</v>
      </c>
      <c r="U843" s="55" t="s">
        <v>12645</v>
      </c>
      <c r="X843" s="55" t="s">
        <v>11010</v>
      </c>
      <c r="Y843" s="56" t="str">
        <f>VLOOKUP(X843,Sheet2!$B:$C,2,0)</f>
        <v>Tai heo muối 200g</v>
      </c>
      <c r="AA843" s="53" t="s">
        <v>11550</v>
      </c>
      <c r="AB843" s="53" t="s">
        <v>11551</v>
      </c>
      <c r="AD843" s="24">
        <v>1</v>
      </c>
      <c r="AF843" s="24">
        <v>55595</v>
      </c>
      <c r="AG843" s="74">
        <f t="shared" si="13"/>
        <v>55595</v>
      </c>
      <c r="AK843" s="59">
        <v>8</v>
      </c>
      <c r="AN843" s="61" t="s">
        <v>11552</v>
      </c>
      <c r="AP843" s="62" t="s">
        <v>11553</v>
      </c>
      <c r="AQ843" s="62" t="s">
        <v>11554</v>
      </c>
      <c r="AR843" s="62" t="s">
        <v>11555</v>
      </c>
    </row>
    <row r="844" spans="3:44" x14ac:dyDescent="0.25">
      <c r="C844" s="53" t="s">
        <v>11547</v>
      </c>
      <c r="D844" s="53" t="s">
        <v>11548</v>
      </c>
      <c r="E844" s="54">
        <v>45812</v>
      </c>
      <c r="F844" s="54">
        <v>45812</v>
      </c>
      <c r="G844" s="55" t="s">
        <v>1835</v>
      </c>
      <c r="H844" s="54">
        <v>45812</v>
      </c>
      <c r="I844" s="56" t="s">
        <v>16037</v>
      </c>
      <c r="K844" s="55" t="s">
        <v>11549</v>
      </c>
      <c r="L844" s="55" t="s">
        <v>13768</v>
      </c>
      <c r="M844" s="54">
        <v>45812</v>
      </c>
      <c r="N844" s="55" t="s">
        <v>11034</v>
      </c>
      <c r="O844" s="56" t="str">
        <f>VLOOKUP(N844,Sheet1!$B:$C,2,0)</f>
        <v>CHI NHÁNH HÀ NỘI - CÔNG TY CỔ PHẦN DỊCH VỤ THƯƠNG MẠI TỔNG HỢP WINCOMMERCE</v>
      </c>
      <c r="Q844" s="56" t="str">
        <f>VLOOKUP(N844,Sheet1!$B:$D,3,0)</f>
        <v>0104918404-002</v>
      </c>
      <c r="U844" s="55" t="s">
        <v>12645</v>
      </c>
      <c r="X844" s="55" t="s">
        <v>10934</v>
      </c>
      <c r="Y844" s="56" t="str">
        <f>VLOOKUP(X844,Sheet2!$B:$C,2,0)</f>
        <v>Gà muối 500g</v>
      </c>
      <c r="AA844" s="53" t="s">
        <v>11550</v>
      </c>
      <c r="AB844" s="53" t="s">
        <v>11551</v>
      </c>
      <c r="AD844" s="24">
        <v>1</v>
      </c>
      <c r="AF844" s="24">
        <v>111058</v>
      </c>
      <c r="AG844" s="74">
        <f t="shared" si="13"/>
        <v>111058</v>
      </c>
      <c r="AK844" s="59">
        <v>8</v>
      </c>
      <c r="AN844" s="61" t="s">
        <v>11552</v>
      </c>
      <c r="AP844" s="62" t="s">
        <v>11553</v>
      </c>
      <c r="AQ844" s="62" t="s">
        <v>11554</v>
      </c>
      <c r="AR844" s="62" t="s">
        <v>11555</v>
      </c>
    </row>
    <row r="845" spans="3:44" x14ac:dyDescent="0.25">
      <c r="C845" s="53" t="s">
        <v>11547</v>
      </c>
      <c r="D845" s="53" t="s">
        <v>11548</v>
      </c>
      <c r="E845" s="54">
        <v>45812</v>
      </c>
      <c r="F845" s="54">
        <v>45812</v>
      </c>
      <c r="G845" s="55" t="s">
        <v>2300</v>
      </c>
      <c r="H845" s="54">
        <v>45812</v>
      </c>
      <c r="I845" s="56" t="s">
        <v>16038</v>
      </c>
      <c r="K845" s="55" t="s">
        <v>11549</v>
      </c>
      <c r="L845" s="55" t="s">
        <v>11380</v>
      </c>
      <c r="M845" s="54">
        <v>45812</v>
      </c>
      <c r="N845" s="55" t="s">
        <v>11248</v>
      </c>
      <c r="O845" s="56" t="str">
        <f>VLOOKUP(N845,Sheet1!$B:$C,2,0)</f>
        <v>CHI NHÁNH THÁI NGUYÊN - CÔNG TY CỔ PHẦN DỊCH VỤ THƯƠNG MẠI TỔNG HỢP WINCOMMERCE</v>
      </c>
      <c r="Q845" s="56" t="str">
        <f>VLOOKUP(N845,Sheet1!$B:$D,3,0)</f>
        <v>0104918404-059</v>
      </c>
      <c r="U845" s="55" t="s">
        <v>13144</v>
      </c>
      <c r="X845" s="55" t="s">
        <v>10934</v>
      </c>
      <c r="Y845" s="56" t="str">
        <f>VLOOKUP(X845,Sheet2!$B:$C,2,0)</f>
        <v>Gà muối 500g</v>
      </c>
      <c r="AA845" s="53" t="s">
        <v>11550</v>
      </c>
      <c r="AB845" s="53" t="s">
        <v>11551</v>
      </c>
      <c r="AD845" s="24">
        <v>8</v>
      </c>
      <c r="AF845" s="24">
        <v>111058</v>
      </c>
      <c r="AG845" s="74">
        <f t="shared" si="13"/>
        <v>888464</v>
      </c>
      <c r="AK845" s="59">
        <v>8</v>
      </c>
      <c r="AN845" s="61" t="s">
        <v>11552</v>
      </c>
      <c r="AP845" s="62" t="s">
        <v>11553</v>
      </c>
      <c r="AQ845" s="62" t="s">
        <v>11554</v>
      </c>
      <c r="AR845" s="62" t="s">
        <v>11555</v>
      </c>
    </row>
    <row r="846" spans="3:44" x14ac:dyDescent="0.25">
      <c r="C846" s="53" t="s">
        <v>11547</v>
      </c>
      <c r="D846" s="53" t="s">
        <v>11548</v>
      </c>
      <c r="E846" s="54">
        <v>45812</v>
      </c>
      <c r="F846" s="54">
        <v>45812</v>
      </c>
      <c r="G846" s="55" t="s">
        <v>2300</v>
      </c>
      <c r="H846" s="54">
        <v>45812</v>
      </c>
      <c r="I846" s="56" t="s">
        <v>16038</v>
      </c>
      <c r="K846" s="55" t="s">
        <v>11549</v>
      </c>
      <c r="L846" s="55" t="s">
        <v>11380</v>
      </c>
      <c r="M846" s="54">
        <v>45812</v>
      </c>
      <c r="N846" s="55" t="s">
        <v>11248</v>
      </c>
      <c r="O846" s="56" t="str">
        <f>VLOOKUP(N846,Sheet1!$B:$C,2,0)</f>
        <v>CHI NHÁNH THÁI NGUYÊN - CÔNG TY CỔ PHẦN DỊCH VỤ THƯƠNG MẠI TỔNG HỢP WINCOMMERCE</v>
      </c>
      <c r="Q846" s="56" t="str">
        <f>VLOOKUP(N846,Sheet1!$B:$D,3,0)</f>
        <v>0104918404-059</v>
      </c>
      <c r="U846" s="55" t="s">
        <v>13144</v>
      </c>
      <c r="X846" s="55" t="s">
        <v>11010</v>
      </c>
      <c r="Y846" s="56" t="str">
        <f>VLOOKUP(X846,Sheet2!$B:$C,2,0)</f>
        <v>Tai heo muối 200g</v>
      </c>
      <c r="AA846" s="53" t="s">
        <v>11550</v>
      </c>
      <c r="AB846" s="53" t="s">
        <v>11551</v>
      </c>
      <c r="AD846" s="24">
        <v>1</v>
      </c>
      <c r="AF846" s="24">
        <v>55595</v>
      </c>
      <c r="AG846" s="74">
        <f t="shared" si="13"/>
        <v>55595</v>
      </c>
      <c r="AK846" s="59">
        <v>8</v>
      </c>
      <c r="AN846" s="61" t="s">
        <v>11552</v>
      </c>
      <c r="AP846" s="62" t="s">
        <v>11553</v>
      </c>
      <c r="AQ846" s="62" t="s">
        <v>11554</v>
      </c>
      <c r="AR846" s="62" t="s">
        <v>11555</v>
      </c>
    </row>
    <row r="847" spans="3:44" x14ac:dyDescent="0.25">
      <c r="C847" s="53" t="s">
        <v>11547</v>
      </c>
      <c r="D847" s="53" t="s">
        <v>11548</v>
      </c>
      <c r="E847" s="54">
        <v>45812</v>
      </c>
      <c r="F847" s="54">
        <v>45812</v>
      </c>
      <c r="G847" s="55" t="s">
        <v>2083</v>
      </c>
      <c r="H847" s="54">
        <v>45812</v>
      </c>
      <c r="I847" s="56" t="s">
        <v>16039</v>
      </c>
      <c r="K847" s="55" t="s">
        <v>11549</v>
      </c>
      <c r="L847" s="55" t="s">
        <v>13769</v>
      </c>
      <c r="M847" s="54">
        <v>45812</v>
      </c>
      <c r="N847" s="55" t="s">
        <v>11034</v>
      </c>
      <c r="O847" s="56" t="str">
        <f>VLOOKUP(N847,Sheet1!$B:$C,2,0)</f>
        <v>CHI NHÁNH HÀ NỘI - CÔNG TY CỔ PHẦN DỊCH VỤ THƯƠNG MẠI TỔNG HỢP WINCOMMERCE</v>
      </c>
      <c r="Q847" s="56" t="str">
        <f>VLOOKUP(N847,Sheet1!$B:$D,3,0)</f>
        <v>0104918404-002</v>
      </c>
      <c r="U847" s="55" t="s">
        <v>12340</v>
      </c>
      <c r="X847" s="55" t="s">
        <v>10983</v>
      </c>
      <c r="Y847" s="56" t="str">
        <f>VLOOKUP(X847,Sheet2!$B:$C,2,0)</f>
        <v>Mọc Nấm Hương 250g</v>
      </c>
      <c r="AA847" s="53" t="s">
        <v>11550</v>
      </c>
      <c r="AB847" s="53" t="s">
        <v>11551</v>
      </c>
      <c r="AD847" s="24">
        <v>1</v>
      </c>
      <c r="AF847" s="24">
        <v>46000</v>
      </c>
      <c r="AG847" s="74">
        <f t="shared" si="13"/>
        <v>46000</v>
      </c>
      <c r="AK847" s="59">
        <v>8</v>
      </c>
      <c r="AN847" s="61" t="s">
        <v>11552</v>
      </c>
      <c r="AP847" s="62" t="s">
        <v>11553</v>
      </c>
      <c r="AQ847" s="62" t="s">
        <v>11554</v>
      </c>
      <c r="AR847" s="62" t="s">
        <v>11555</v>
      </c>
    </row>
    <row r="848" spans="3:44" x14ac:dyDescent="0.25">
      <c r="C848" s="53" t="s">
        <v>11547</v>
      </c>
      <c r="D848" s="53" t="s">
        <v>11548</v>
      </c>
      <c r="E848" s="54">
        <v>45812</v>
      </c>
      <c r="F848" s="54">
        <v>45812</v>
      </c>
      <c r="G848" s="55" t="s">
        <v>2500</v>
      </c>
      <c r="H848" s="54">
        <v>45812</v>
      </c>
      <c r="I848" s="56" t="s">
        <v>16040</v>
      </c>
      <c r="K848" s="55" t="s">
        <v>11549</v>
      </c>
      <c r="L848" s="55" t="s">
        <v>13770</v>
      </c>
      <c r="M848" s="54">
        <v>45812</v>
      </c>
      <c r="N848" s="55" t="s">
        <v>11034</v>
      </c>
      <c r="O848" s="56" t="str">
        <f>VLOOKUP(N848,Sheet1!$B:$C,2,0)</f>
        <v>CHI NHÁNH HÀ NỘI - CÔNG TY CỔ PHẦN DỊCH VỤ THƯƠNG MẠI TỔNG HỢP WINCOMMERCE</v>
      </c>
      <c r="Q848" s="56" t="str">
        <f>VLOOKUP(N848,Sheet1!$B:$D,3,0)</f>
        <v>0104918404-002</v>
      </c>
      <c r="U848" s="55" t="s">
        <v>12639</v>
      </c>
      <c r="X848" s="55" t="s">
        <v>10934</v>
      </c>
      <c r="Y848" s="56" t="str">
        <f>VLOOKUP(X848,Sheet2!$B:$C,2,0)</f>
        <v>Gà muối 500g</v>
      </c>
      <c r="AA848" s="53" t="s">
        <v>11550</v>
      </c>
      <c r="AB848" s="53" t="s">
        <v>11551</v>
      </c>
      <c r="AD848" s="24">
        <v>2</v>
      </c>
      <c r="AF848" s="24">
        <v>111058</v>
      </c>
      <c r="AG848" s="74">
        <f t="shared" si="13"/>
        <v>222116</v>
      </c>
      <c r="AK848" s="59">
        <v>8</v>
      </c>
      <c r="AN848" s="61" t="s">
        <v>11552</v>
      </c>
      <c r="AP848" s="62" t="s">
        <v>11553</v>
      </c>
      <c r="AQ848" s="62" t="s">
        <v>11554</v>
      </c>
      <c r="AR848" s="62" t="s">
        <v>11555</v>
      </c>
    </row>
    <row r="849" spans="3:44" x14ac:dyDescent="0.25">
      <c r="C849" s="53" t="s">
        <v>11547</v>
      </c>
      <c r="D849" s="53" t="s">
        <v>11548</v>
      </c>
      <c r="E849" s="54">
        <v>45812</v>
      </c>
      <c r="F849" s="54">
        <v>45812</v>
      </c>
      <c r="G849" s="55" t="s">
        <v>1961</v>
      </c>
      <c r="H849" s="54">
        <v>45812</v>
      </c>
      <c r="I849" s="56" t="s">
        <v>16041</v>
      </c>
      <c r="K849" s="55" t="s">
        <v>11549</v>
      </c>
      <c r="L849" s="55" t="s">
        <v>11835</v>
      </c>
      <c r="M849" s="54">
        <v>45812</v>
      </c>
      <c r="N849" s="55" t="s">
        <v>11104</v>
      </c>
      <c r="O849" s="56" t="str">
        <f>VLOOKUP(N849,Sheet1!$B:$C,2,0)</f>
        <v>CHI NHÁNH THANH HÓA - CÔNG TY CỔ PHẦN DỊCH VỤ THƯƠNG MẠI TỔNG HỢP WINCOMMERCE</v>
      </c>
      <c r="Q849" s="56" t="str">
        <f>VLOOKUP(N849,Sheet1!$B:$D,3,0)</f>
        <v>0104918404-020</v>
      </c>
      <c r="U849" s="55" t="s">
        <v>15302</v>
      </c>
      <c r="X849" s="55" t="s">
        <v>10934</v>
      </c>
      <c r="Y849" s="56" t="str">
        <f>VLOOKUP(X849,Sheet2!$B:$C,2,0)</f>
        <v>Gà muối 500g</v>
      </c>
      <c r="AA849" s="53" t="s">
        <v>11550</v>
      </c>
      <c r="AB849" s="53" t="s">
        <v>11551</v>
      </c>
      <c r="AD849" s="24">
        <v>1</v>
      </c>
      <c r="AF849" s="24">
        <v>111058</v>
      </c>
      <c r="AG849" s="74">
        <f t="shared" si="13"/>
        <v>111058</v>
      </c>
      <c r="AK849" s="59">
        <v>8</v>
      </c>
      <c r="AN849" s="61" t="s">
        <v>11552</v>
      </c>
      <c r="AP849" s="62" t="s">
        <v>11553</v>
      </c>
      <c r="AQ849" s="62" t="s">
        <v>11554</v>
      </c>
      <c r="AR849" s="62" t="s">
        <v>11555</v>
      </c>
    </row>
    <row r="850" spans="3:44" x14ac:dyDescent="0.25">
      <c r="C850" s="53" t="s">
        <v>11547</v>
      </c>
      <c r="D850" s="53" t="s">
        <v>11548</v>
      </c>
      <c r="E850" s="54">
        <v>45812</v>
      </c>
      <c r="F850" s="54">
        <v>45812</v>
      </c>
      <c r="G850" s="55" t="s">
        <v>2316</v>
      </c>
      <c r="H850" s="54">
        <v>45812</v>
      </c>
      <c r="I850" s="56" t="s">
        <v>16042</v>
      </c>
      <c r="K850" s="55" t="s">
        <v>11549</v>
      </c>
      <c r="L850" s="55" t="s">
        <v>13771</v>
      </c>
      <c r="M850" s="54">
        <v>45812</v>
      </c>
      <c r="N850" s="55" t="s">
        <v>11034</v>
      </c>
      <c r="O850" s="56" t="str">
        <f>VLOOKUP(N850,Sheet1!$B:$C,2,0)</f>
        <v>CHI NHÁNH HÀ NỘI - CÔNG TY CỔ PHẦN DỊCH VỤ THƯƠNG MẠI TỔNG HỢP WINCOMMERCE</v>
      </c>
      <c r="Q850" s="56" t="str">
        <f>VLOOKUP(N850,Sheet1!$B:$D,3,0)</f>
        <v>0104918404-002</v>
      </c>
      <c r="U850" s="55" t="s">
        <v>12917</v>
      </c>
      <c r="X850" s="55" t="s">
        <v>10983</v>
      </c>
      <c r="Y850" s="56" t="str">
        <f>VLOOKUP(X850,Sheet2!$B:$C,2,0)</f>
        <v>Mọc Nấm Hương 250g</v>
      </c>
      <c r="AA850" s="53" t="s">
        <v>11550</v>
      </c>
      <c r="AB850" s="53" t="s">
        <v>11551</v>
      </c>
      <c r="AD850" s="24">
        <v>2</v>
      </c>
      <c r="AF850" s="24">
        <v>46000</v>
      </c>
      <c r="AG850" s="74">
        <f t="shared" si="13"/>
        <v>92000</v>
      </c>
      <c r="AK850" s="59">
        <v>8</v>
      </c>
      <c r="AN850" s="61" t="s">
        <v>11552</v>
      </c>
      <c r="AP850" s="62" t="s">
        <v>11553</v>
      </c>
      <c r="AQ850" s="62" t="s">
        <v>11554</v>
      </c>
      <c r="AR850" s="62" t="s">
        <v>11555</v>
      </c>
    </row>
    <row r="851" spans="3:44" x14ac:dyDescent="0.25">
      <c r="C851" s="53" t="s">
        <v>11547</v>
      </c>
      <c r="D851" s="53" t="s">
        <v>11548</v>
      </c>
      <c r="E851" s="54">
        <v>45812</v>
      </c>
      <c r="F851" s="54">
        <v>45812</v>
      </c>
      <c r="G851" s="55" t="s">
        <v>2278</v>
      </c>
      <c r="H851" s="54">
        <v>45812</v>
      </c>
      <c r="I851" s="56" t="s">
        <v>16043</v>
      </c>
      <c r="K851" s="55" t="s">
        <v>11549</v>
      </c>
      <c r="L851" s="55" t="s">
        <v>12352</v>
      </c>
      <c r="M851" s="54">
        <v>45812</v>
      </c>
      <c r="N851" s="55" t="s">
        <v>11303</v>
      </c>
      <c r="O851" s="56" t="str">
        <f>VLOOKUP(N851,Sheet1!$B:$C,2,0)</f>
        <v>CHI NHÁNH LÀO CAI - CÔNG TY CỔ PHẦN DỊCH VỤ THƯƠNG MẠI TỔNG HỢP WINCOMMERCE</v>
      </c>
      <c r="Q851" s="56" t="str">
        <f>VLOOKUP(N851,Sheet1!$B:$D,3,0)</f>
        <v>0104918404-072</v>
      </c>
      <c r="U851" s="55" t="s">
        <v>12530</v>
      </c>
      <c r="X851" s="55" t="s">
        <v>10934</v>
      </c>
      <c r="Y851" s="56" t="str">
        <f>VLOOKUP(X851,Sheet2!$B:$C,2,0)</f>
        <v>Gà muối 500g</v>
      </c>
      <c r="AA851" s="53" t="s">
        <v>11550</v>
      </c>
      <c r="AB851" s="53" t="s">
        <v>11551</v>
      </c>
      <c r="AD851" s="24">
        <v>1</v>
      </c>
      <c r="AF851" s="24">
        <v>111058</v>
      </c>
      <c r="AG851" s="74">
        <f t="shared" si="13"/>
        <v>111058</v>
      </c>
      <c r="AK851" s="59">
        <v>8</v>
      </c>
      <c r="AN851" s="61" t="s">
        <v>11552</v>
      </c>
      <c r="AP851" s="62" t="s">
        <v>11553</v>
      </c>
      <c r="AQ851" s="62" t="s">
        <v>11554</v>
      </c>
      <c r="AR851" s="62" t="s">
        <v>11555</v>
      </c>
    </row>
    <row r="852" spans="3:44" x14ac:dyDescent="0.25">
      <c r="C852" s="53" t="s">
        <v>11547</v>
      </c>
      <c r="D852" s="53" t="s">
        <v>11548</v>
      </c>
      <c r="E852" s="54">
        <v>45812</v>
      </c>
      <c r="F852" s="54">
        <v>45812</v>
      </c>
      <c r="G852" s="55" t="s">
        <v>2278</v>
      </c>
      <c r="H852" s="54">
        <v>45812</v>
      </c>
      <c r="I852" s="56" t="s">
        <v>16043</v>
      </c>
      <c r="K852" s="55" t="s">
        <v>11549</v>
      </c>
      <c r="L852" s="55" t="s">
        <v>12352</v>
      </c>
      <c r="M852" s="54">
        <v>45812</v>
      </c>
      <c r="N852" s="55" t="s">
        <v>11303</v>
      </c>
      <c r="O852" s="56" t="str">
        <f>VLOOKUP(N852,Sheet1!$B:$C,2,0)</f>
        <v>CHI NHÁNH LÀO CAI - CÔNG TY CỔ PHẦN DỊCH VỤ THƯƠNG MẠI TỔNG HỢP WINCOMMERCE</v>
      </c>
      <c r="Q852" s="56" t="str">
        <f>VLOOKUP(N852,Sheet1!$B:$D,3,0)</f>
        <v>0104918404-072</v>
      </c>
      <c r="U852" s="55" t="s">
        <v>12530</v>
      </c>
      <c r="X852" s="55" t="s">
        <v>10983</v>
      </c>
      <c r="Y852" s="56" t="str">
        <f>VLOOKUP(X852,Sheet2!$B:$C,2,0)</f>
        <v>Mọc Nấm Hương 250g</v>
      </c>
      <c r="AA852" s="53" t="s">
        <v>11550</v>
      </c>
      <c r="AB852" s="53" t="s">
        <v>11551</v>
      </c>
      <c r="AD852" s="24">
        <v>9</v>
      </c>
      <c r="AF852" s="24">
        <v>46000</v>
      </c>
      <c r="AG852" s="74">
        <f t="shared" si="13"/>
        <v>414000</v>
      </c>
      <c r="AK852" s="59">
        <v>8</v>
      </c>
      <c r="AN852" s="61" t="s">
        <v>11552</v>
      </c>
      <c r="AP852" s="62" t="s">
        <v>11553</v>
      </c>
      <c r="AQ852" s="62" t="s">
        <v>11554</v>
      </c>
      <c r="AR852" s="62" t="s">
        <v>11555</v>
      </c>
    </row>
    <row r="853" spans="3:44" x14ac:dyDescent="0.25">
      <c r="C853" s="53" t="s">
        <v>11547</v>
      </c>
      <c r="D853" s="53" t="s">
        <v>11548</v>
      </c>
      <c r="E853" s="54">
        <v>45812</v>
      </c>
      <c r="F853" s="54">
        <v>45812</v>
      </c>
      <c r="G853" s="55" t="s">
        <v>2476</v>
      </c>
      <c r="H853" s="54">
        <v>45812</v>
      </c>
      <c r="I853" s="56" t="s">
        <v>16044</v>
      </c>
      <c r="K853" s="55" t="s">
        <v>11549</v>
      </c>
      <c r="L853" s="55" t="s">
        <v>13772</v>
      </c>
      <c r="M853" s="54">
        <v>45812</v>
      </c>
      <c r="N853" s="55" t="s">
        <v>11034</v>
      </c>
      <c r="O853" s="56" t="str">
        <f>VLOOKUP(N853,Sheet1!$B:$C,2,0)</f>
        <v>CHI NHÁNH HÀ NỘI - CÔNG TY CỔ PHẦN DỊCH VỤ THƯƠNG MẠI TỔNG HỢP WINCOMMERCE</v>
      </c>
      <c r="Q853" s="56" t="str">
        <f>VLOOKUP(N853,Sheet1!$B:$D,3,0)</f>
        <v>0104918404-002</v>
      </c>
      <c r="U853" s="55" t="s">
        <v>12234</v>
      </c>
      <c r="X853" s="55" t="s">
        <v>10934</v>
      </c>
      <c r="Y853" s="56" t="str">
        <f>VLOOKUP(X853,Sheet2!$B:$C,2,0)</f>
        <v>Gà muối 500g</v>
      </c>
      <c r="AA853" s="53" t="s">
        <v>11550</v>
      </c>
      <c r="AB853" s="53" t="s">
        <v>11551</v>
      </c>
      <c r="AD853" s="24">
        <v>2</v>
      </c>
      <c r="AF853" s="24">
        <v>111058</v>
      </c>
      <c r="AG853" s="74">
        <f t="shared" si="13"/>
        <v>222116</v>
      </c>
      <c r="AK853" s="59">
        <v>8</v>
      </c>
      <c r="AN853" s="61" t="s">
        <v>11552</v>
      </c>
      <c r="AP853" s="62" t="s">
        <v>11553</v>
      </c>
      <c r="AQ853" s="62" t="s">
        <v>11554</v>
      </c>
      <c r="AR853" s="62" t="s">
        <v>11555</v>
      </c>
    </row>
    <row r="854" spans="3:44" x14ac:dyDescent="0.25">
      <c r="C854" s="53" t="s">
        <v>11547</v>
      </c>
      <c r="D854" s="53" t="s">
        <v>11548</v>
      </c>
      <c r="E854" s="54">
        <v>45812</v>
      </c>
      <c r="F854" s="54">
        <v>45812</v>
      </c>
      <c r="G854" s="55" t="s">
        <v>2476</v>
      </c>
      <c r="H854" s="54">
        <v>45812</v>
      </c>
      <c r="I854" s="56" t="s">
        <v>16044</v>
      </c>
      <c r="K854" s="55" t="s">
        <v>11549</v>
      </c>
      <c r="L854" s="55" t="s">
        <v>13772</v>
      </c>
      <c r="M854" s="54">
        <v>45812</v>
      </c>
      <c r="N854" s="55" t="s">
        <v>11034</v>
      </c>
      <c r="O854" s="56" t="str">
        <f>VLOOKUP(N854,Sheet1!$B:$C,2,0)</f>
        <v>CHI NHÁNH HÀ NỘI - CÔNG TY CỔ PHẦN DỊCH VỤ THƯƠNG MẠI TỔNG HỢP WINCOMMERCE</v>
      </c>
      <c r="Q854" s="56" t="str">
        <f>VLOOKUP(N854,Sheet1!$B:$D,3,0)</f>
        <v>0104918404-002</v>
      </c>
      <c r="U854" s="55" t="s">
        <v>12234</v>
      </c>
      <c r="X854" s="55" t="s">
        <v>10881</v>
      </c>
      <c r="Y854" s="56" t="str">
        <f>VLOOKUP(X854,Sheet2!$B:$C,2,0)</f>
        <v>Chả cốm 300g</v>
      </c>
      <c r="AA854" s="53" t="s">
        <v>11550</v>
      </c>
      <c r="AB854" s="53" t="s">
        <v>11551</v>
      </c>
      <c r="AD854" s="24">
        <v>2</v>
      </c>
      <c r="AF854" s="24">
        <v>60885</v>
      </c>
      <c r="AG854" s="74">
        <f t="shared" si="13"/>
        <v>121770</v>
      </c>
      <c r="AK854" s="59">
        <v>8</v>
      </c>
      <c r="AN854" s="61" t="s">
        <v>11552</v>
      </c>
      <c r="AP854" s="62" t="s">
        <v>11553</v>
      </c>
      <c r="AQ854" s="62" t="s">
        <v>11554</v>
      </c>
      <c r="AR854" s="62" t="s">
        <v>11555</v>
      </c>
    </row>
    <row r="855" spans="3:44" x14ac:dyDescent="0.25">
      <c r="C855" s="53" t="s">
        <v>11547</v>
      </c>
      <c r="D855" s="53" t="s">
        <v>11548</v>
      </c>
      <c r="E855" s="54">
        <v>45812</v>
      </c>
      <c r="F855" s="54">
        <v>45812</v>
      </c>
      <c r="G855" s="55" t="s">
        <v>2476</v>
      </c>
      <c r="H855" s="54">
        <v>45812</v>
      </c>
      <c r="I855" s="56" t="s">
        <v>16044</v>
      </c>
      <c r="K855" s="55" t="s">
        <v>11549</v>
      </c>
      <c r="L855" s="55" t="s">
        <v>13772</v>
      </c>
      <c r="M855" s="54">
        <v>45812</v>
      </c>
      <c r="N855" s="55" t="s">
        <v>11034</v>
      </c>
      <c r="O855" s="56" t="str">
        <f>VLOOKUP(N855,Sheet1!$B:$C,2,0)</f>
        <v>CHI NHÁNH HÀ NỘI - CÔNG TY CỔ PHẦN DỊCH VỤ THƯƠNG MẠI TỔNG HỢP WINCOMMERCE</v>
      </c>
      <c r="Q855" s="56" t="str">
        <f>VLOOKUP(N855,Sheet1!$B:$D,3,0)</f>
        <v>0104918404-002</v>
      </c>
      <c r="U855" s="55" t="s">
        <v>12234</v>
      </c>
      <c r="X855" s="55" t="s">
        <v>10938</v>
      </c>
      <c r="Y855" s="56" t="str">
        <f>VLOOKUP(X855,Sheet2!$B:$C,2,0)</f>
        <v>Giò Tai Lưỡi Xào 250g</v>
      </c>
      <c r="AA855" s="53" t="s">
        <v>11550</v>
      </c>
      <c r="AB855" s="53" t="s">
        <v>11551</v>
      </c>
      <c r="AD855" s="24">
        <v>1</v>
      </c>
      <c r="AF855" s="24">
        <v>50182</v>
      </c>
      <c r="AG855" s="74">
        <f t="shared" si="13"/>
        <v>50182</v>
      </c>
      <c r="AK855" s="59">
        <v>8</v>
      </c>
      <c r="AN855" s="61" t="s">
        <v>11552</v>
      </c>
      <c r="AP855" s="62" t="s">
        <v>11553</v>
      </c>
      <c r="AQ855" s="62" t="s">
        <v>11554</v>
      </c>
      <c r="AR855" s="62" t="s">
        <v>11555</v>
      </c>
    </row>
    <row r="856" spans="3:44" x14ac:dyDescent="0.25">
      <c r="C856" s="53" t="s">
        <v>11547</v>
      </c>
      <c r="D856" s="53" t="s">
        <v>11548</v>
      </c>
      <c r="E856" s="54">
        <v>45812</v>
      </c>
      <c r="F856" s="54">
        <v>45812</v>
      </c>
      <c r="G856" s="55" t="s">
        <v>2097</v>
      </c>
      <c r="H856" s="54">
        <v>45812</v>
      </c>
      <c r="I856" s="56" t="s">
        <v>16045</v>
      </c>
      <c r="K856" s="55" t="s">
        <v>11549</v>
      </c>
      <c r="L856" s="55" t="s">
        <v>13773</v>
      </c>
      <c r="M856" s="54">
        <v>45812</v>
      </c>
      <c r="N856" s="55" t="s">
        <v>11034</v>
      </c>
      <c r="O856" s="56" t="str">
        <f>VLOOKUP(N856,Sheet1!$B:$C,2,0)</f>
        <v>CHI NHÁNH HÀ NỘI - CÔNG TY CỔ PHẦN DỊCH VỤ THƯƠNG MẠI TỔNG HỢP WINCOMMERCE</v>
      </c>
      <c r="Q856" s="56" t="str">
        <f>VLOOKUP(N856,Sheet1!$B:$D,3,0)</f>
        <v>0104918404-002</v>
      </c>
      <c r="U856" s="55" t="s">
        <v>12019</v>
      </c>
      <c r="X856" s="55" t="s">
        <v>10938</v>
      </c>
      <c r="Y856" s="56" t="str">
        <f>VLOOKUP(X856,Sheet2!$B:$C,2,0)</f>
        <v>Giò Tai Lưỡi Xào 250g</v>
      </c>
      <c r="AA856" s="53" t="s">
        <v>11550</v>
      </c>
      <c r="AB856" s="53" t="s">
        <v>11551</v>
      </c>
      <c r="AD856" s="24">
        <v>1</v>
      </c>
      <c r="AF856" s="24">
        <v>50182</v>
      </c>
      <c r="AG856" s="74">
        <f t="shared" si="13"/>
        <v>50182</v>
      </c>
      <c r="AK856" s="59">
        <v>8</v>
      </c>
      <c r="AN856" s="61" t="s">
        <v>11552</v>
      </c>
      <c r="AP856" s="62" t="s">
        <v>11553</v>
      </c>
      <c r="AQ856" s="62" t="s">
        <v>11554</v>
      </c>
      <c r="AR856" s="62" t="s">
        <v>11555</v>
      </c>
    </row>
    <row r="857" spans="3:44" x14ac:dyDescent="0.25">
      <c r="C857" s="53" t="s">
        <v>11547</v>
      </c>
      <c r="D857" s="53" t="s">
        <v>11548</v>
      </c>
      <c r="E857" s="54">
        <v>45812</v>
      </c>
      <c r="F857" s="54">
        <v>45812</v>
      </c>
      <c r="G857" s="55" t="s">
        <v>2097</v>
      </c>
      <c r="H857" s="54">
        <v>45812</v>
      </c>
      <c r="I857" s="56" t="s">
        <v>16045</v>
      </c>
      <c r="K857" s="55" t="s">
        <v>11549</v>
      </c>
      <c r="L857" s="55" t="s">
        <v>13773</v>
      </c>
      <c r="M857" s="54">
        <v>45812</v>
      </c>
      <c r="N857" s="55" t="s">
        <v>11034</v>
      </c>
      <c r="O857" s="56" t="str">
        <f>VLOOKUP(N857,Sheet1!$B:$C,2,0)</f>
        <v>CHI NHÁNH HÀ NỘI - CÔNG TY CỔ PHẦN DỊCH VỤ THƯƠNG MẠI TỔNG HỢP WINCOMMERCE</v>
      </c>
      <c r="Q857" s="56" t="str">
        <f>VLOOKUP(N857,Sheet1!$B:$D,3,0)</f>
        <v>0104918404-002</v>
      </c>
      <c r="U857" s="55" t="s">
        <v>12019</v>
      </c>
      <c r="X857" s="55" t="s">
        <v>10883</v>
      </c>
      <c r="Y857" s="56" t="str">
        <f>VLOOKUP(X857,Sheet2!$B:$C,2,0)</f>
        <v>Chân giò heo muối 300g</v>
      </c>
      <c r="AA857" s="53" t="s">
        <v>11550</v>
      </c>
      <c r="AB857" s="53" t="s">
        <v>11551</v>
      </c>
      <c r="AD857" s="24">
        <v>1</v>
      </c>
      <c r="AF857" s="24">
        <v>60213</v>
      </c>
      <c r="AG857" s="74">
        <f t="shared" si="13"/>
        <v>60213</v>
      </c>
      <c r="AK857" s="59">
        <v>8</v>
      </c>
      <c r="AN857" s="61" t="s">
        <v>11552</v>
      </c>
      <c r="AP857" s="62" t="s">
        <v>11553</v>
      </c>
      <c r="AQ857" s="62" t="s">
        <v>11554</v>
      </c>
      <c r="AR857" s="62" t="s">
        <v>11555</v>
      </c>
    </row>
    <row r="858" spans="3:44" x14ac:dyDescent="0.25">
      <c r="C858" s="53" t="s">
        <v>11547</v>
      </c>
      <c r="D858" s="53" t="s">
        <v>11548</v>
      </c>
      <c r="E858" s="54">
        <v>45812</v>
      </c>
      <c r="F858" s="54">
        <v>45812</v>
      </c>
      <c r="G858" s="55" t="s">
        <v>2186</v>
      </c>
      <c r="H858" s="54">
        <v>45812</v>
      </c>
      <c r="I858" s="56" t="s">
        <v>16046</v>
      </c>
      <c r="K858" s="55" t="s">
        <v>11549</v>
      </c>
      <c r="L858" s="55" t="s">
        <v>13774</v>
      </c>
      <c r="M858" s="54">
        <v>45812</v>
      </c>
      <c r="N858" s="55" t="s">
        <v>11104</v>
      </c>
      <c r="O858" s="56" t="str">
        <f>VLOOKUP(N858,Sheet1!$B:$C,2,0)</f>
        <v>CHI NHÁNH THANH HÓA - CÔNG TY CỔ PHẦN DỊCH VỤ THƯƠNG MẠI TỔNG HỢP WINCOMMERCE</v>
      </c>
      <c r="Q858" s="56" t="str">
        <f>VLOOKUP(N858,Sheet1!$B:$D,3,0)</f>
        <v>0104918404-020</v>
      </c>
      <c r="U858" s="55" t="s">
        <v>12886</v>
      </c>
      <c r="X858" s="55" t="s">
        <v>10897</v>
      </c>
      <c r="Y858" s="56" t="str">
        <f>VLOOKUP(X858,Sheet2!$B:$C,2,0)</f>
        <v>Chả nướng 300g</v>
      </c>
      <c r="AA858" s="53" t="s">
        <v>11550</v>
      </c>
      <c r="AB858" s="53" t="s">
        <v>11551</v>
      </c>
      <c r="AD858" s="24">
        <v>8</v>
      </c>
      <c r="AF858" s="24">
        <v>56760</v>
      </c>
      <c r="AG858" s="74">
        <f t="shared" si="13"/>
        <v>454080</v>
      </c>
      <c r="AK858" s="59">
        <v>8</v>
      </c>
      <c r="AN858" s="61" t="s">
        <v>11552</v>
      </c>
      <c r="AP858" s="62" t="s">
        <v>11553</v>
      </c>
      <c r="AQ858" s="62" t="s">
        <v>11554</v>
      </c>
      <c r="AR858" s="62" t="s">
        <v>11555</v>
      </c>
    </row>
    <row r="859" spans="3:44" x14ac:dyDescent="0.25">
      <c r="C859" s="53" t="s">
        <v>11547</v>
      </c>
      <c r="D859" s="53" t="s">
        <v>11548</v>
      </c>
      <c r="E859" s="54">
        <v>45812</v>
      </c>
      <c r="F859" s="54">
        <v>45812</v>
      </c>
      <c r="G859" s="55" t="s">
        <v>2208</v>
      </c>
      <c r="H859" s="54">
        <v>45812</v>
      </c>
      <c r="I859" s="56" t="s">
        <v>16047</v>
      </c>
      <c r="K859" s="55" t="s">
        <v>11549</v>
      </c>
      <c r="L859" s="55" t="s">
        <v>13775</v>
      </c>
      <c r="M859" s="54">
        <v>45812</v>
      </c>
      <c r="N859" s="55" t="s">
        <v>11064</v>
      </c>
      <c r="O859" s="56" t="str">
        <f>VLOOKUP(N859,Sheet1!$B:$C,2,0)</f>
        <v>CHI NHÁNH ĐÀ NẴNG - CÔNG TY CỔ PHẦN DỊCH VỤ THƯƠNG MẠI TỔNG HỢP WINCOMMERCE</v>
      </c>
      <c r="Q859" s="56" t="str">
        <f>VLOOKUP(N859,Sheet1!$B:$D,3,0)</f>
        <v>0104918404-009</v>
      </c>
      <c r="U859" s="55" t="s">
        <v>12308</v>
      </c>
      <c r="X859" s="55" t="s">
        <v>11010</v>
      </c>
      <c r="Y859" s="56" t="str">
        <f>VLOOKUP(X859,Sheet2!$B:$C,2,0)</f>
        <v>Tai heo muối 200g</v>
      </c>
      <c r="AA859" s="53" t="s">
        <v>11550</v>
      </c>
      <c r="AB859" s="53" t="s">
        <v>11551</v>
      </c>
      <c r="AD859" s="24">
        <v>1</v>
      </c>
      <c r="AF859" s="24">
        <v>55595</v>
      </c>
      <c r="AG859" s="74">
        <f t="shared" si="13"/>
        <v>55595</v>
      </c>
      <c r="AK859" s="59">
        <v>8</v>
      </c>
      <c r="AN859" s="61" t="s">
        <v>11552</v>
      </c>
      <c r="AP859" s="62" t="s">
        <v>11553</v>
      </c>
      <c r="AQ859" s="62" t="s">
        <v>11554</v>
      </c>
      <c r="AR859" s="62" t="s">
        <v>11555</v>
      </c>
    </row>
    <row r="860" spans="3:44" x14ac:dyDescent="0.25">
      <c r="C860" s="53" t="s">
        <v>11547</v>
      </c>
      <c r="D860" s="53" t="s">
        <v>11548</v>
      </c>
      <c r="E860" s="54">
        <v>45812</v>
      </c>
      <c r="F860" s="54">
        <v>45812</v>
      </c>
      <c r="G860" s="55" t="s">
        <v>2029</v>
      </c>
      <c r="H860" s="54">
        <v>45812</v>
      </c>
      <c r="I860" s="56" t="s">
        <v>16048</v>
      </c>
      <c r="K860" s="55" t="s">
        <v>11549</v>
      </c>
      <c r="L860" s="55" t="s">
        <v>13776</v>
      </c>
      <c r="M860" s="54">
        <v>45812</v>
      </c>
      <c r="N860" s="55" t="s">
        <v>11024</v>
      </c>
      <c r="O860" s="56" t="str">
        <f>VLOOKUP(N860,Sheet1!$B:$C,2,0)</f>
        <v>CÔNG TY CỔ PHẦN DỊCH VỤ THƯƠNG MẠI TỔNG HỢP WINCOMMERCE</v>
      </c>
      <c r="Q860" s="56" t="str">
        <f>VLOOKUP(N860,Sheet1!$B:$D,3,0)</f>
        <v>0104918404</v>
      </c>
      <c r="U860" s="55" t="s">
        <v>13359</v>
      </c>
      <c r="X860" s="55" t="s">
        <v>10881</v>
      </c>
      <c r="Y860" s="56" t="str">
        <f>VLOOKUP(X860,Sheet2!$B:$C,2,0)</f>
        <v>Chả cốm 300g</v>
      </c>
      <c r="AA860" s="53" t="s">
        <v>11550</v>
      </c>
      <c r="AB860" s="53" t="s">
        <v>11551</v>
      </c>
      <c r="AD860" s="24">
        <v>1</v>
      </c>
      <c r="AF860" s="24">
        <v>60885</v>
      </c>
      <c r="AG860" s="74">
        <f t="shared" si="13"/>
        <v>60885</v>
      </c>
      <c r="AK860" s="59">
        <v>8</v>
      </c>
      <c r="AN860" s="61" t="s">
        <v>11552</v>
      </c>
      <c r="AP860" s="62" t="s">
        <v>11553</v>
      </c>
      <c r="AQ860" s="62" t="s">
        <v>11554</v>
      </c>
      <c r="AR860" s="62" t="s">
        <v>11555</v>
      </c>
    </row>
    <row r="861" spans="3:44" x14ac:dyDescent="0.25">
      <c r="C861" s="53" t="s">
        <v>11547</v>
      </c>
      <c r="D861" s="53" t="s">
        <v>11548</v>
      </c>
      <c r="E861" s="54">
        <v>45812</v>
      </c>
      <c r="F861" s="54">
        <v>45812</v>
      </c>
      <c r="G861" s="55" t="s">
        <v>2057</v>
      </c>
      <c r="H861" s="54">
        <v>45812</v>
      </c>
      <c r="I861" s="56" t="s">
        <v>16049</v>
      </c>
      <c r="K861" s="55" t="s">
        <v>11549</v>
      </c>
      <c r="L861" s="55" t="s">
        <v>13777</v>
      </c>
      <c r="M861" s="54">
        <v>45812</v>
      </c>
      <c r="N861" s="55" t="s">
        <v>11034</v>
      </c>
      <c r="O861" s="56" t="str">
        <f>VLOOKUP(N861,Sheet1!$B:$C,2,0)</f>
        <v>CHI NHÁNH HÀ NỘI - CÔNG TY CỔ PHẦN DỊCH VỤ THƯƠNG MẠI TỔNG HỢP WINCOMMERCE</v>
      </c>
      <c r="Q861" s="56" t="str">
        <f>VLOOKUP(N861,Sheet1!$B:$D,3,0)</f>
        <v>0104918404-002</v>
      </c>
      <c r="U861" s="55" t="s">
        <v>13201</v>
      </c>
      <c r="X861" s="55" t="s">
        <v>10881</v>
      </c>
      <c r="Y861" s="56" t="str">
        <f>VLOOKUP(X861,Sheet2!$B:$C,2,0)</f>
        <v>Chả cốm 300g</v>
      </c>
      <c r="AA861" s="53" t="s">
        <v>11550</v>
      </c>
      <c r="AB861" s="53" t="s">
        <v>11551</v>
      </c>
      <c r="AD861" s="24">
        <v>4</v>
      </c>
      <c r="AF861" s="24">
        <v>60885</v>
      </c>
      <c r="AG861" s="74">
        <f t="shared" si="13"/>
        <v>243540</v>
      </c>
      <c r="AK861" s="59">
        <v>8</v>
      </c>
      <c r="AN861" s="61" t="s">
        <v>11552</v>
      </c>
      <c r="AP861" s="62" t="s">
        <v>11553</v>
      </c>
      <c r="AQ861" s="62" t="s">
        <v>11554</v>
      </c>
      <c r="AR861" s="62" t="s">
        <v>11555</v>
      </c>
    </row>
    <row r="862" spans="3:44" x14ac:dyDescent="0.25">
      <c r="C862" s="53" t="s">
        <v>11547</v>
      </c>
      <c r="D862" s="53" t="s">
        <v>11548</v>
      </c>
      <c r="E862" s="54">
        <v>45812</v>
      </c>
      <c r="F862" s="54">
        <v>45812</v>
      </c>
      <c r="G862" s="55" t="s">
        <v>2123</v>
      </c>
      <c r="H862" s="54">
        <v>45812</v>
      </c>
      <c r="I862" s="56" t="s">
        <v>16050</v>
      </c>
      <c r="K862" s="55" t="s">
        <v>11549</v>
      </c>
      <c r="L862" s="55" t="s">
        <v>13778</v>
      </c>
      <c r="M862" s="54">
        <v>45812</v>
      </c>
      <c r="N862" s="55" t="s">
        <v>11034</v>
      </c>
      <c r="O862" s="56" t="str">
        <f>VLOOKUP(N862,Sheet1!$B:$C,2,0)</f>
        <v>CHI NHÁNH HÀ NỘI - CÔNG TY CỔ PHẦN DỊCH VỤ THƯƠNG MẠI TỔNG HỢP WINCOMMERCE</v>
      </c>
      <c r="Q862" s="56" t="str">
        <f>VLOOKUP(N862,Sheet1!$B:$D,3,0)</f>
        <v>0104918404-002</v>
      </c>
      <c r="U862" s="55" t="s">
        <v>12679</v>
      </c>
      <c r="X862" s="55" t="s">
        <v>10934</v>
      </c>
      <c r="Y862" s="56" t="str">
        <f>VLOOKUP(X862,Sheet2!$B:$C,2,0)</f>
        <v>Gà muối 500g</v>
      </c>
      <c r="AA862" s="53" t="s">
        <v>11550</v>
      </c>
      <c r="AB862" s="53" t="s">
        <v>11551</v>
      </c>
      <c r="AD862" s="24">
        <v>1</v>
      </c>
      <c r="AF862" s="24">
        <v>111058</v>
      </c>
      <c r="AG862" s="74">
        <f t="shared" si="13"/>
        <v>111058</v>
      </c>
      <c r="AK862" s="59">
        <v>8</v>
      </c>
      <c r="AN862" s="61" t="s">
        <v>11552</v>
      </c>
      <c r="AP862" s="62" t="s">
        <v>11553</v>
      </c>
      <c r="AQ862" s="62" t="s">
        <v>11554</v>
      </c>
      <c r="AR862" s="62" t="s">
        <v>11555</v>
      </c>
    </row>
    <row r="863" spans="3:44" x14ac:dyDescent="0.25">
      <c r="C863" s="53" t="s">
        <v>11547</v>
      </c>
      <c r="D863" s="53" t="s">
        <v>11548</v>
      </c>
      <c r="E863" s="54">
        <v>45812</v>
      </c>
      <c r="F863" s="54">
        <v>45812</v>
      </c>
      <c r="G863" s="55" t="s">
        <v>1843</v>
      </c>
      <c r="H863" s="54">
        <v>45812</v>
      </c>
      <c r="I863" s="56" t="s">
        <v>16051</v>
      </c>
      <c r="K863" s="55" t="s">
        <v>11549</v>
      </c>
      <c r="L863" s="55" t="s">
        <v>13779</v>
      </c>
      <c r="M863" s="54">
        <v>45812</v>
      </c>
      <c r="N863" s="55" t="s">
        <v>11034</v>
      </c>
      <c r="O863" s="56" t="str">
        <f>VLOOKUP(N863,Sheet1!$B:$C,2,0)</f>
        <v>CHI NHÁNH HÀ NỘI - CÔNG TY CỔ PHẦN DỊCH VỤ THƯƠNG MẠI TỔNG HỢP WINCOMMERCE</v>
      </c>
      <c r="Q863" s="56" t="str">
        <f>VLOOKUP(N863,Sheet1!$B:$D,3,0)</f>
        <v>0104918404-002</v>
      </c>
      <c r="U863" s="55" t="s">
        <v>12137</v>
      </c>
      <c r="X863" s="55" t="s">
        <v>10934</v>
      </c>
      <c r="Y863" s="56" t="str">
        <f>VLOOKUP(X863,Sheet2!$B:$C,2,0)</f>
        <v>Gà muối 500g</v>
      </c>
      <c r="AA863" s="53" t="s">
        <v>11550</v>
      </c>
      <c r="AB863" s="53" t="s">
        <v>11551</v>
      </c>
      <c r="AD863" s="24">
        <v>1</v>
      </c>
      <c r="AF863" s="24">
        <v>111058</v>
      </c>
      <c r="AG863" s="74">
        <f t="shared" si="13"/>
        <v>111058</v>
      </c>
      <c r="AK863" s="59">
        <v>8</v>
      </c>
      <c r="AN863" s="61" t="s">
        <v>11552</v>
      </c>
      <c r="AP863" s="62" t="s">
        <v>11553</v>
      </c>
      <c r="AQ863" s="62" t="s">
        <v>11554</v>
      </c>
      <c r="AR863" s="62" t="s">
        <v>11555</v>
      </c>
    </row>
    <row r="864" spans="3:44" x14ac:dyDescent="0.25">
      <c r="C864" s="53" t="s">
        <v>11547</v>
      </c>
      <c r="D864" s="53" t="s">
        <v>11548</v>
      </c>
      <c r="E864" s="54">
        <v>45812</v>
      </c>
      <c r="F864" s="54">
        <v>45812</v>
      </c>
      <c r="G864" s="55" t="s">
        <v>2358</v>
      </c>
      <c r="H864" s="54">
        <v>45812</v>
      </c>
      <c r="I864" s="56" t="s">
        <v>16052</v>
      </c>
      <c r="K864" s="55" t="s">
        <v>11549</v>
      </c>
      <c r="L864" s="55" t="s">
        <v>13780</v>
      </c>
      <c r="M864" s="54">
        <v>45812</v>
      </c>
      <c r="N864" s="55" t="s">
        <v>11034</v>
      </c>
      <c r="O864" s="56" t="str">
        <f>VLOOKUP(N864,Sheet1!$B:$C,2,0)</f>
        <v>CHI NHÁNH HÀ NỘI - CÔNG TY CỔ PHẦN DỊCH VỤ THƯƠNG MẠI TỔNG HỢP WINCOMMERCE</v>
      </c>
      <c r="Q864" s="56" t="str">
        <f>VLOOKUP(N864,Sheet1!$B:$D,3,0)</f>
        <v>0104918404-002</v>
      </c>
      <c r="U864" s="55" t="s">
        <v>12365</v>
      </c>
      <c r="X864" s="55" t="s">
        <v>10983</v>
      </c>
      <c r="Y864" s="56" t="str">
        <f>VLOOKUP(X864,Sheet2!$B:$C,2,0)</f>
        <v>Mọc Nấm Hương 250g</v>
      </c>
      <c r="AA864" s="53" t="s">
        <v>11550</v>
      </c>
      <c r="AB864" s="53" t="s">
        <v>11551</v>
      </c>
      <c r="AD864" s="24">
        <v>1</v>
      </c>
      <c r="AF864" s="24">
        <v>46000</v>
      </c>
      <c r="AG864" s="74">
        <f t="shared" si="13"/>
        <v>46000</v>
      </c>
      <c r="AK864" s="59">
        <v>8</v>
      </c>
      <c r="AN864" s="61" t="s">
        <v>11552</v>
      </c>
      <c r="AP864" s="62" t="s">
        <v>11553</v>
      </c>
      <c r="AQ864" s="62" t="s">
        <v>11554</v>
      </c>
      <c r="AR864" s="62" t="s">
        <v>11555</v>
      </c>
    </row>
    <row r="865" spans="3:44" x14ac:dyDescent="0.25">
      <c r="C865" s="53" t="s">
        <v>11547</v>
      </c>
      <c r="D865" s="53" t="s">
        <v>11548</v>
      </c>
      <c r="E865" s="54">
        <v>45812</v>
      </c>
      <c r="F865" s="54">
        <v>45812</v>
      </c>
      <c r="G865" s="55" t="s">
        <v>2358</v>
      </c>
      <c r="H865" s="54">
        <v>45812</v>
      </c>
      <c r="I865" s="56" t="s">
        <v>16052</v>
      </c>
      <c r="K865" s="55" t="s">
        <v>11549</v>
      </c>
      <c r="L865" s="55" t="s">
        <v>13780</v>
      </c>
      <c r="M865" s="54">
        <v>45812</v>
      </c>
      <c r="N865" s="55" t="s">
        <v>11034</v>
      </c>
      <c r="O865" s="56" t="str">
        <f>VLOOKUP(N865,Sheet1!$B:$C,2,0)</f>
        <v>CHI NHÁNH HÀ NỘI - CÔNG TY CỔ PHẦN DỊCH VỤ THƯƠNG MẠI TỔNG HỢP WINCOMMERCE</v>
      </c>
      <c r="Q865" s="56" t="str">
        <f>VLOOKUP(N865,Sheet1!$B:$D,3,0)</f>
        <v>0104918404-002</v>
      </c>
      <c r="U865" s="55" t="s">
        <v>12365</v>
      </c>
      <c r="X865" s="55" t="s">
        <v>10934</v>
      </c>
      <c r="Y865" s="56" t="str">
        <f>VLOOKUP(X865,Sheet2!$B:$C,2,0)</f>
        <v>Gà muối 500g</v>
      </c>
      <c r="AA865" s="53" t="s">
        <v>11550</v>
      </c>
      <c r="AB865" s="53" t="s">
        <v>11551</v>
      </c>
      <c r="AD865" s="24">
        <v>1</v>
      </c>
      <c r="AF865" s="24">
        <v>111058</v>
      </c>
      <c r="AG865" s="74">
        <f t="shared" si="13"/>
        <v>111058</v>
      </c>
      <c r="AK865" s="59">
        <v>8</v>
      </c>
      <c r="AN865" s="61" t="s">
        <v>11552</v>
      </c>
      <c r="AP865" s="62" t="s">
        <v>11553</v>
      </c>
      <c r="AQ865" s="62" t="s">
        <v>11554</v>
      </c>
      <c r="AR865" s="62" t="s">
        <v>11555</v>
      </c>
    </row>
    <row r="866" spans="3:44" x14ac:dyDescent="0.25">
      <c r="C866" s="53" t="s">
        <v>11547</v>
      </c>
      <c r="D866" s="53" t="s">
        <v>11548</v>
      </c>
      <c r="E866" s="54">
        <v>45812</v>
      </c>
      <c r="F866" s="54">
        <v>45812</v>
      </c>
      <c r="G866" s="55" t="s">
        <v>2011</v>
      </c>
      <c r="H866" s="54">
        <v>45812</v>
      </c>
      <c r="I866" s="56" t="s">
        <v>16053</v>
      </c>
      <c r="K866" s="55" t="s">
        <v>11549</v>
      </c>
      <c r="L866" s="55" t="s">
        <v>13781</v>
      </c>
      <c r="M866" s="54">
        <v>45812</v>
      </c>
      <c r="N866" s="55" t="s">
        <v>11034</v>
      </c>
      <c r="O866" s="56" t="str">
        <f>VLOOKUP(N866,Sheet1!$B:$C,2,0)</f>
        <v>CHI NHÁNH HÀ NỘI - CÔNG TY CỔ PHẦN DỊCH VỤ THƯƠNG MẠI TỔNG HỢP WINCOMMERCE</v>
      </c>
      <c r="Q866" s="56" t="str">
        <f>VLOOKUP(N866,Sheet1!$B:$D,3,0)</f>
        <v>0104918404-002</v>
      </c>
      <c r="U866" s="55" t="s">
        <v>15321</v>
      </c>
      <c r="X866" s="55" t="s">
        <v>10938</v>
      </c>
      <c r="Y866" s="56" t="str">
        <f>VLOOKUP(X866,Sheet2!$B:$C,2,0)</f>
        <v>Giò Tai Lưỡi Xào 250g</v>
      </c>
      <c r="AA866" s="53" t="s">
        <v>11550</v>
      </c>
      <c r="AB866" s="53" t="s">
        <v>11551</v>
      </c>
      <c r="AD866" s="24">
        <v>3</v>
      </c>
      <c r="AF866" s="24">
        <v>50182</v>
      </c>
      <c r="AG866" s="74">
        <f t="shared" si="13"/>
        <v>150546</v>
      </c>
      <c r="AK866" s="59">
        <v>8</v>
      </c>
      <c r="AN866" s="61" t="s">
        <v>11552</v>
      </c>
      <c r="AP866" s="62" t="s">
        <v>11553</v>
      </c>
      <c r="AQ866" s="62" t="s">
        <v>11554</v>
      </c>
      <c r="AR866" s="62" t="s">
        <v>11555</v>
      </c>
    </row>
    <row r="867" spans="3:44" x14ac:dyDescent="0.25">
      <c r="C867" s="53" t="s">
        <v>11547</v>
      </c>
      <c r="D867" s="53" t="s">
        <v>11548</v>
      </c>
      <c r="E867" s="54">
        <v>45812</v>
      </c>
      <c r="F867" s="54">
        <v>45812</v>
      </c>
      <c r="G867" s="55" t="s">
        <v>2011</v>
      </c>
      <c r="H867" s="54">
        <v>45812</v>
      </c>
      <c r="I867" s="56" t="s">
        <v>16053</v>
      </c>
      <c r="K867" s="55" t="s">
        <v>11549</v>
      </c>
      <c r="L867" s="55" t="s">
        <v>13781</v>
      </c>
      <c r="M867" s="54">
        <v>45812</v>
      </c>
      <c r="N867" s="55" t="s">
        <v>11034</v>
      </c>
      <c r="O867" s="56" t="str">
        <f>VLOOKUP(N867,Sheet1!$B:$C,2,0)</f>
        <v>CHI NHÁNH HÀ NỘI - CÔNG TY CỔ PHẦN DỊCH VỤ THƯƠNG MẠI TỔNG HỢP WINCOMMERCE</v>
      </c>
      <c r="Q867" s="56" t="str">
        <f>VLOOKUP(N867,Sheet1!$B:$D,3,0)</f>
        <v>0104918404-002</v>
      </c>
      <c r="U867" s="55" t="s">
        <v>15321</v>
      </c>
      <c r="X867" s="55" t="s">
        <v>10983</v>
      </c>
      <c r="Y867" s="56" t="str">
        <f>VLOOKUP(X867,Sheet2!$B:$C,2,0)</f>
        <v>Mọc Nấm Hương 250g</v>
      </c>
      <c r="AA867" s="53" t="s">
        <v>11550</v>
      </c>
      <c r="AB867" s="53" t="s">
        <v>11551</v>
      </c>
      <c r="AD867" s="24">
        <v>10</v>
      </c>
      <c r="AF867" s="24">
        <v>46000</v>
      </c>
      <c r="AG867" s="74">
        <f t="shared" si="13"/>
        <v>460000</v>
      </c>
      <c r="AK867" s="59">
        <v>8</v>
      </c>
      <c r="AN867" s="61" t="s">
        <v>11552</v>
      </c>
      <c r="AP867" s="62" t="s">
        <v>11553</v>
      </c>
      <c r="AQ867" s="62" t="s">
        <v>11554</v>
      </c>
      <c r="AR867" s="62" t="s">
        <v>11555</v>
      </c>
    </row>
    <row r="868" spans="3:44" x14ac:dyDescent="0.25">
      <c r="C868" s="53" t="s">
        <v>11547</v>
      </c>
      <c r="D868" s="53" t="s">
        <v>11548</v>
      </c>
      <c r="E868" s="54">
        <v>45812</v>
      </c>
      <c r="F868" s="54">
        <v>45812</v>
      </c>
      <c r="G868" s="55" t="s">
        <v>2107</v>
      </c>
      <c r="H868" s="54">
        <v>45812</v>
      </c>
      <c r="I868" s="56" t="s">
        <v>16054</v>
      </c>
      <c r="K868" s="55" t="s">
        <v>11549</v>
      </c>
      <c r="L868" s="55" t="s">
        <v>13782</v>
      </c>
      <c r="M868" s="54">
        <v>45812</v>
      </c>
      <c r="N868" s="55" t="s">
        <v>11034</v>
      </c>
      <c r="O868" s="56" t="str">
        <f>VLOOKUP(N868,Sheet1!$B:$C,2,0)</f>
        <v>CHI NHÁNH HÀ NỘI - CÔNG TY CỔ PHẦN DỊCH VỤ THƯƠNG MẠI TỔNG HỢP WINCOMMERCE</v>
      </c>
      <c r="Q868" s="56" t="str">
        <f>VLOOKUP(N868,Sheet1!$B:$D,3,0)</f>
        <v>0104918404-002</v>
      </c>
      <c r="U868" s="55" t="s">
        <v>13036</v>
      </c>
      <c r="X868" s="55" t="s">
        <v>10927</v>
      </c>
      <c r="Y868" s="56" t="str">
        <f>VLOOKUP(X868,Sheet2!$B:$C,2,0)</f>
        <v>Giò lụa cây 250g</v>
      </c>
      <c r="AA868" s="53" t="s">
        <v>11550</v>
      </c>
      <c r="AB868" s="53" t="s">
        <v>11551</v>
      </c>
      <c r="AD868" s="24">
        <v>1</v>
      </c>
      <c r="AF868" s="24">
        <v>49500</v>
      </c>
      <c r="AG868" s="74">
        <f t="shared" si="13"/>
        <v>49500</v>
      </c>
      <c r="AK868" s="59">
        <v>8</v>
      </c>
      <c r="AN868" s="61" t="s">
        <v>11552</v>
      </c>
      <c r="AP868" s="62" t="s">
        <v>11553</v>
      </c>
      <c r="AQ868" s="62" t="s">
        <v>11554</v>
      </c>
      <c r="AR868" s="62" t="s">
        <v>11555</v>
      </c>
    </row>
    <row r="869" spans="3:44" x14ac:dyDescent="0.25">
      <c r="C869" s="53" t="s">
        <v>11547</v>
      </c>
      <c r="D869" s="53" t="s">
        <v>11548</v>
      </c>
      <c r="E869" s="54">
        <v>45812</v>
      </c>
      <c r="F869" s="54">
        <v>45812</v>
      </c>
      <c r="G869" s="55" t="s">
        <v>2107</v>
      </c>
      <c r="H869" s="54">
        <v>45812</v>
      </c>
      <c r="I869" s="56" t="s">
        <v>16054</v>
      </c>
      <c r="K869" s="55" t="s">
        <v>11549</v>
      </c>
      <c r="L869" s="55" t="s">
        <v>13782</v>
      </c>
      <c r="M869" s="54">
        <v>45812</v>
      </c>
      <c r="N869" s="55" t="s">
        <v>11034</v>
      </c>
      <c r="O869" s="56" t="str">
        <f>VLOOKUP(N869,Sheet1!$B:$C,2,0)</f>
        <v>CHI NHÁNH HÀ NỘI - CÔNG TY CỔ PHẦN DỊCH VỤ THƯƠNG MẠI TỔNG HỢP WINCOMMERCE</v>
      </c>
      <c r="Q869" s="56" t="str">
        <f>VLOOKUP(N869,Sheet1!$B:$D,3,0)</f>
        <v>0104918404-002</v>
      </c>
      <c r="U869" s="55" t="s">
        <v>13036</v>
      </c>
      <c r="X869" s="55" t="s">
        <v>10934</v>
      </c>
      <c r="Y869" s="56" t="str">
        <f>VLOOKUP(X869,Sheet2!$B:$C,2,0)</f>
        <v>Gà muối 500g</v>
      </c>
      <c r="AA869" s="53" t="s">
        <v>11550</v>
      </c>
      <c r="AB869" s="53" t="s">
        <v>11551</v>
      </c>
      <c r="AD869" s="24">
        <v>2</v>
      </c>
      <c r="AF869" s="24">
        <v>111058</v>
      </c>
      <c r="AG869" s="74">
        <f t="shared" si="13"/>
        <v>222116</v>
      </c>
      <c r="AK869" s="59">
        <v>8</v>
      </c>
      <c r="AN869" s="61" t="s">
        <v>11552</v>
      </c>
      <c r="AP869" s="62" t="s">
        <v>11553</v>
      </c>
      <c r="AQ869" s="62" t="s">
        <v>11554</v>
      </c>
      <c r="AR869" s="62" t="s">
        <v>11555</v>
      </c>
    </row>
    <row r="870" spans="3:44" x14ac:dyDescent="0.25">
      <c r="C870" s="53" t="s">
        <v>11547</v>
      </c>
      <c r="D870" s="53" t="s">
        <v>11548</v>
      </c>
      <c r="E870" s="54">
        <v>45812</v>
      </c>
      <c r="F870" s="54">
        <v>45812</v>
      </c>
      <c r="G870" s="55" t="s">
        <v>2308</v>
      </c>
      <c r="H870" s="54">
        <v>45812</v>
      </c>
      <c r="I870" s="56" t="s">
        <v>16055</v>
      </c>
      <c r="K870" s="55" t="s">
        <v>11549</v>
      </c>
      <c r="L870" s="55" t="s">
        <v>13783</v>
      </c>
      <c r="M870" s="54">
        <v>45812</v>
      </c>
      <c r="N870" s="55" t="s">
        <v>11034</v>
      </c>
      <c r="O870" s="56" t="str">
        <f>VLOOKUP(N870,Sheet1!$B:$C,2,0)</f>
        <v>CHI NHÁNH HÀ NỘI - CÔNG TY CỔ PHẦN DỊCH VỤ THƯƠNG MẠI TỔNG HỢP WINCOMMERCE</v>
      </c>
      <c r="Q870" s="56" t="str">
        <f>VLOOKUP(N870,Sheet1!$B:$D,3,0)</f>
        <v>0104918404-002</v>
      </c>
      <c r="U870" s="55" t="s">
        <v>12037</v>
      </c>
      <c r="X870" s="55" t="s">
        <v>11010</v>
      </c>
      <c r="Y870" s="56" t="str">
        <f>VLOOKUP(X870,Sheet2!$B:$C,2,0)</f>
        <v>Tai heo muối 200g</v>
      </c>
      <c r="AA870" s="53" t="s">
        <v>11550</v>
      </c>
      <c r="AB870" s="53" t="s">
        <v>11551</v>
      </c>
      <c r="AD870" s="24">
        <v>1</v>
      </c>
      <c r="AF870" s="24">
        <v>55595</v>
      </c>
      <c r="AG870" s="74">
        <f t="shared" si="13"/>
        <v>55595</v>
      </c>
      <c r="AK870" s="59">
        <v>8</v>
      </c>
      <c r="AN870" s="61" t="s">
        <v>11552</v>
      </c>
      <c r="AP870" s="62" t="s">
        <v>11553</v>
      </c>
      <c r="AQ870" s="62" t="s">
        <v>11554</v>
      </c>
      <c r="AR870" s="62" t="s">
        <v>11555</v>
      </c>
    </row>
    <row r="871" spans="3:44" x14ac:dyDescent="0.25">
      <c r="C871" s="53" t="s">
        <v>11547</v>
      </c>
      <c r="D871" s="53" t="s">
        <v>11548</v>
      </c>
      <c r="E871" s="54">
        <v>45812</v>
      </c>
      <c r="F871" s="54">
        <v>45812</v>
      </c>
      <c r="G871" s="55" t="s">
        <v>2308</v>
      </c>
      <c r="H871" s="54">
        <v>45812</v>
      </c>
      <c r="I871" s="56" t="s">
        <v>16055</v>
      </c>
      <c r="K871" s="55" t="s">
        <v>11549</v>
      </c>
      <c r="L871" s="55" t="s">
        <v>13783</v>
      </c>
      <c r="M871" s="54">
        <v>45812</v>
      </c>
      <c r="N871" s="55" t="s">
        <v>11034</v>
      </c>
      <c r="O871" s="56" t="str">
        <f>VLOOKUP(N871,Sheet1!$B:$C,2,0)</f>
        <v>CHI NHÁNH HÀ NỘI - CÔNG TY CỔ PHẦN DỊCH VỤ THƯƠNG MẠI TỔNG HỢP WINCOMMERCE</v>
      </c>
      <c r="Q871" s="56" t="str">
        <f>VLOOKUP(N871,Sheet1!$B:$D,3,0)</f>
        <v>0104918404-002</v>
      </c>
      <c r="U871" s="55" t="s">
        <v>12037</v>
      </c>
      <c r="X871" s="55" t="s">
        <v>10881</v>
      </c>
      <c r="Y871" s="56" t="str">
        <f>VLOOKUP(X871,Sheet2!$B:$C,2,0)</f>
        <v>Chả cốm 300g</v>
      </c>
      <c r="AA871" s="53" t="s">
        <v>11550</v>
      </c>
      <c r="AB871" s="53" t="s">
        <v>11551</v>
      </c>
      <c r="AD871" s="24">
        <v>1</v>
      </c>
      <c r="AF871" s="24">
        <v>60885</v>
      </c>
      <c r="AG871" s="74">
        <f t="shared" si="13"/>
        <v>60885</v>
      </c>
      <c r="AK871" s="59">
        <v>8</v>
      </c>
      <c r="AN871" s="61" t="s">
        <v>11552</v>
      </c>
      <c r="AP871" s="62" t="s">
        <v>11553</v>
      </c>
      <c r="AQ871" s="62" t="s">
        <v>11554</v>
      </c>
      <c r="AR871" s="62" t="s">
        <v>11555</v>
      </c>
    </row>
    <row r="872" spans="3:44" x14ac:dyDescent="0.25">
      <c r="C872" s="53" t="s">
        <v>11547</v>
      </c>
      <c r="D872" s="53" t="s">
        <v>11548</v>
      </c>
      <c r="E872" s="54">
        <v>45812</v>
      </c>
      <c r="F872" s="54">
        <v>45812</v>
      </c>
      <c r="G872" s="55" t="s">
        <v>1905</v>
      </c>
      <c r="H872" s="54">
        <v>45812</v>
      </c>
      <c r="I872" s="56" t="s">
        <v>16056</v>
      </c>
      <c r="K872" s="55" t="s">
        <v>11549</v>
      </c>
      <c r="L872" s="55" t="s">
        <v>11667</v>
      </c>
      <c r="M872" s="54">
        <v>45812</v>
      </c>
      <c r="N872" s="55" t="s">
        <v>11164</v>
      </c>
      <c r="O872" s="56" t="str">
        <f>VLOOKUP(N872,Sheet1!$B:$C,2,0)</f>
        <v>CHI NHÁNH HÒA BÌNH - CÔNG TY CỔ PHẦN DỊCH VỤ THƯƠNG MẠI TỔNG HỢP WINCOMMERCE</v>
      </c>
      <c r="Q872" s="56" t="str">
        <f>VLOOKUP(N872,Sheet1!$B:$D,3,0)</f>
        <v>0104918404-034</v>
      </c>
      <c r="U872" s="55" t="s">
        <v>12791</v>
      </c>
      <c r="X872" s="55" t="s">
        <v>10927</v>
      </c>
      <c r="Y872" s="56" t="str">
        <f>VLOOKUP(X872,Sheet2!$B:$C,2,0)</f>
        <v>Giò lụa cây 250g</v>
      </c>
      <c r="AA872" s="53" t="s">
        <v>11550</v>
      </c>
      <c r="AB872" s="53" t="s">
        <v>11551</v>
      </c>
      <c r="AD872" s="24">
        <v>4</v>
      </c>
      <c r="AF872" s="24">
        <v>49500</v>
      </c>
      <c r="AG872" s="74">
        <f t="shared" si="13"/>
        <v>198000</v>
      </c>
      <c r="AK872" s="59">
        <v>8</v>
      </c>
      <c r="AN872" s="61" t="s">
        <v>11552</v>
      </c>
      <c r="AP872" s="62" t="s">
        <v>11553</v>
      </c>
      <c r="AQ872" s="62" t="s">
        <v>11554</v>
      </c>
      <c r="AR872" s="62" t="s">
        <v>11555</v>
      </c>
    </row>
    <row r="873" spans="3:44" x14ac:dyDescent="0.25">
      <c r="C873" s="53" t="s">
        <v>11547</v>
      </c>
      <c r="D873" s="53" t="s">
        <v>11548</v>
      </c>
      <c r="E873" s="54">
        <v>45812</v>
      </c>
      <c r="F873" s="54">
        <v>45812</v>
      </c>
      <c r="G873" s="55" t="s">
        <v>1905</v>
      </c>
      <c r="H873" s="54">
        <v>45812</v>
      </c>
      <c r="I873" s="56" t="s">
        <v>16056</v>
      </c>
      <c r="K873" s="55" t="s">
        <v>11549</v>
      </c>
      <c r="L873" s="55" t="s">
        <v>11667</v>
      </c>
      <c r="M873" s="54">
        <v>45812</v>
      </c>
      <c r="N873" s="55" t="s">
        <v>11164</v>
      </c>
      <c r="O873" s="56" t="str">
        <f>VLOOKUP(N873,Sheet1!$B:$C,2,0)</f>
        <v>CHI NHÁNH HÒA BÌNH - CÔNG TY CỔ PHẦN DỊCH VỤ THƯƠNG MẠI TỔNG HỢP WINCOMMERCE</v>
      </c>
      <c r="Q873" s="56" t="str">
        <f>VLOOKUP(N873,Sheet1!$B:$D,3,0)</f>
        <v>0104918404-034</v>
      </c>
      <c r="U873" s="55" t="s">
        <v>12791</v>
      </c>
      <c r="X873" s="55" t="s">
        <v>10936</v>
      </c>
      <c r="Y873" s="56" t="str">
        <f>VLOOKUP(X873,Sheet2!$B:$C,2,0)</f>
        <v>Giò sụn gà 250g</v>
      </c>
      <c r="AA873" s="53" t="s">
        <v>11550</v>
      </c>
      <c r="AB873" s="53" t="s">
        <v>11551</v>
      </c>
      <c r="AD873" s="24">
        <v>3</v>
      </c>
      <c r="AF873" s="24">
        <v>50400</v>
      </c>
      <c r="AG873" s="74">
        <f t="shared" si="13"/>
        <v>151200</v>
      </c>
      <c r="AK873" s="59">
        <v>8</v>
      </c>
      <c r="AN873" s="61" t="s">
        <v>11552</v>
      </c>
      <c r="AP873" s="62" t="s">
        <v>11553</v>
      </c>
      <c r="AQ873" s="62" t="s">
        <v>11554</v>
      </c>
      <c r="AR873" s="62" t="s">
        <v>11555</v>
      </c>
    </row>
    <row r="874" spans="3:44" x14ac:dyDescent="0.25">
      <c r="C874" s="53" t="s">
        <v>11547</v>
      </c>
      <c r="D874" s="53" t="s">
        <v>11548</v>
      </c>
      <c r="E874" s="54">
        <v>45812</v>
      </c>
      <c r="F874" s="54">
        <v>45812</v>
      </c>
      <c r="G874" s="55" t="s">
        <v>2204</v>
      </c>
      <c r="H874" s="54">
        <v>45812</v>
      </c>
      <c r="I874" s="56" t="s">
        <v>16057</v>
      </c>
      <c r="K874" s="55" t="s">
        <v>11549</v>
      </c>
      <c r="L874" s="55" t="s">
        <v>13784</v>
      </c>
      <c r="M874" s="54">
        <v>45812</v>
      </c>
      <c r="N874" s="55" t="s">
        <v>11064</v>
      </c>
      <c r="O874" s="56" t="str">
        <f>VLOOKUP(N874,Sheet1!$B:$C,2,0)</f>
        <v>CHI NHÁNH ĐÀ NẴNG - CÔNG TY CỔ PHẦN DỊCH VỤ THƯƠNG MẠI TỔNG HỢP WINCOMMERCE</v>
      </c>
      <c r="Q874" s="56" t="str">
        <f>VLOOKUP(N874,Sheet1!$B:$D,3,0)</f>
        <v>0104918404-009</v>
      </c>
      <c r="U874" s="55" t="s">
        <v>12990</v>
      </c>
      <c r="X874" s="55" t="s">
        <v>10881</v>
      </c>
      <c r="Y874" s="56" t="str">
        <f>VLOOKUP(X874,Sheet2!$B:$C,2,0)</f>
        <v>Chả cốm 300g</v>
      </c>
      <c r="AA874" s="53" t="s">
        <v>11550</v>
      </c>
      <c r="AB874" s="53" t="s">
        <v>11551</v>
      </c>
      <c r="AD874" s="24">
        <v>1</v>
      </c>
      <c r="AF874" s="24">
        <v>60885</v>
      </c>
      <c r="AG874" s="74">
        <f t="shared" si="13"/>
        <v>60885</v>
      </c>
      <c r="AK874" s="59">
        <v>8</v>
      </c>
      <c r="AN874" s="61" t="s">
        <v>11552</v>
      </c>
      <c r="AP874" s="62" t="s">
        <v>11553</v>
      </c>
      <c r="AQ874" s="62" t="s">
        <v>11554</v>
      </c>
      <c r="AR874" s="62" t="s">
        <v>11555</v>
      </c>
    </row>
    <row r="875" spans="3:44" x14ac:dyDescent="0.25">
      <c r="C875" s="53" t="s">
        <v>11547</v>
      </c>
      <c r="D875" s="53" t="s">
        <v>11548</v>
      </c>
      <c r="E875" s="54">
        <v>45812</v>
      </c>
      <c r="F875" s="54">
        <v>45812</v>
      </c>
      <c r="G875" s="55" t="s">
        <v>2472</v>
      </c>
      <c r="H875" s="54">
        <v>45812</v>
      </c>
      <c r="I875" s="56" t="s">
        <v>16058</v>
      </c>
      <c r="K875" s="55" t="s">
        <v>11549</v>
      </c>
      <c r="L875" s="55" t="s">
        <v>13785</v>
      </c>
      <c r="M875" s="54">
        <v>45812</v>
      </c>
      <c r="N875" s="55" t="s">
        <v>11024</v>
      </c>
      <c r="O875" s="56" t="str">
        <f>VLOOKUP(N875,Sheet1!$B:$C,2,0)</f>
        <v>CÔNG TY CỔ PHẦN DỊCH VỤ THƯƠNG MẠI TỔNG HỢP WINCOMMERCE</v>
      </c>
      <c r="Q875" s="56" t="str">
        <f>VLOOKUP(N875,Sheet1!$B:$D,3,0)</f>
        <v>0104918404</v>
      </c>
      <c r="U875" s="55" t="s">
        <v>12590</v>
      </c>
      <c r="X875" s="55" t="s">
        <v>10881</v>
      </c>
      <c r="Y875" s="56" t="str">
        <f>VLOOKUP(X875,Sheet2!$B:$C,2,0)</f>
        <v>Chả cốm 300g</v>
      </c>
      <c r="AA875" s="53" t="s">
        <v>11550</v>
      </c>
      <c r="AB875" s="53" t="s">
        <v>11551</v>
      </c>
      <c r="AD875" s="24">
        <v>2</v>
      </c>
      <c r="AF875" s="24">
        <v>60885</v>
      </c>
      <c r="AG875" s="74">
        <f t="shared" si="13"/>
        <v>121770</v>
      </c>
      <c r="AK875" s="59">
        <v>8</v>
      </c>
      <c r="AN875" s="61" t="s">
        <v>11552</v>
      </c>
      <c r="AP875" s="62" t="s">
        <v>11553</v>
      </c>
      <c r="AQ875" s="62" t="s">
        <v>11554</v>
      </c>
      <c r="AR875" s="62" t="s">
        <v>11555</v>
      </c>
    </row>
    <row r="876" spans="3:44" x14ac:dyDescent="0.25">
      <c r="C876" s="53" t="s">
        <v>11547</v>
      </c>
      <c r="D876" s="53" t="s">
        <v>11548</v>
      </c>
      <c r="E876" s="54">
        <v>45812</v>
      </c>
      <c r="F876" s="54">
        <v>45812</v>
      </c>
      <c r="G876" s="55" t="s">
        <v>2472</v>
      </c>
      <c r="H876" s="54">
        <v>45812</v>
      </c>
      <c r="I876" s="56" t="s">
        <v>16058</v>
      </c>
      <c r="K876" s="55" t="s">
        <v>11549</v>
      </c>
      <c r="L876" s="55" t="s">
        <v>13785</v>
      </c>
      <c r="M876" s="54">
        <v>45812</v>
      </c>
      <c r="N876" s="55" t="s">
        <v>11024</v>
      </c>
      <c r="O876" s="56" t="str">
        <f>VLOOKUP(N876,Sheet1!$B:$C,2,0)</f>
        <v>CÔNG TY CỔ PHẦN DỊCH VỤ THƯƠNG MẠI TỔNG HỢP WINCOMMERCE</v>
      </c>
      <c r="Q876" s="56" t="str">
        <f>VLOOKUP(N876,Sheet1!$B:$D,3,0)</f>
        <v>0104918404</v>
      </c>
      <c r="U876" s="55" t="s">
        <v>12590</v>
      </c>
      <c r="X876" s="55" t="s">
        <v>10922</v>
      </c>
      <c r="Y876" s="56" t="str">
        <f>VLOOKUP(X876,Sheet2!$B:$C,2,0)</f>
        <v>Gà xì dầu 500g</v>
      </c>
      <c r="AA876" s="53" t="s">
        <v>11550</v>
      </c>
      <c r="AB876" s="53" t="s">
        <v>11551</v>
      </c>
      <c r="AD876" s="24">
        <v>2</v>
      </c>
      <c r="AF876" s="24">
        <v>111606</v>
      </c>
      <c r="AG876" s="74">
        <f t="shared" si="13"/>
        <v>223212</v>
      </c>
      <c r="AK876" s="59">
        <v>8</v>
      </c>
      <c r="AN876" s="61" t="s">
        <v>11552</v>
      </c>
      <c r="AP876" s="62" t="s">
        <v>11553</v>
      </c>
      <c r="AQ876" s="62" t="s">
        <v>11554</v>
      </c>
      <c r="AR876" s="62" t="s">
        <v>11555</v>
      </c>
    </row>
    <row r="877" spans="3:44" x14ac:dyDescent="0.25">
      <c r="C877" s="53" t="s">
        <v>11547</v>
      </c>
      <c r="D877" s="53" t="s">
        <v>11548</v>
      </c>
      <c r="E877" s="54">
        <v>45812</v>
      </c>
      <c r="F877" s="54">
        <v>45812</v>
      </c>
      <c r="G877" s="55" t="s">
        <v>2472</v>
      </c>
      <c r="H877" s="54">
        <v>45812</v>
      </c>
      <c r="I877" s="56" t="s">
        <v>16058</v>
      </c>
      <c r="K877" s="55" t="s">
        <v>11549</v>
      </c>
      <c r="L877" s="55" t="s">
        <v>13785</v>
      </c>
      <c r="M877" s="54">
        <v>45812</v>
      </c>
      <c r="N877" s="55" t="s">
        <v>11024</v>
      </c>
      <c r="O877" s="56" t="str">
        <f>VLOOKUP(N877,Sheet1!$B:$C,2,0)</f>
        <v>CÔNG TY CỔ PHẦN DỊCH VỤ THƯƠNG MẠI TỔNG HỢP WINCOMMERCE</v>
      </c>
      <c r="Q877" s="56" t="str">
        <f>VLOOKUP(N877,Sheet1!$B:$D,3,0)</f>
        <v>0104918404</v>
      </c>
      <c r="U877" s="55" t="s">
        <v>12590</v>
      </c>
      <c r="X877" s="55" t="s">
        <v>10897</v>
      </c>
      <c r="Y877" s="56" t="str">
        <f>VLOOKUP(X877,Sheet2!$B:$C,2,0)</f>
        <v>Chả nướng 300g</v>
      </c>
      <c r="AA877" s="53" t="s">
        <v>11550</v>
      </c>
      <c r="AB877" s="53" t="s">
        <v>11551</v>
      </c>
      <c r="AD877" s="24">
        <v>1</v>
      </c>
      <c r="AF877" s="24">
        <v>56760</v>
      </c>
      <c r="AG877" s="74">
        <f t="shared" si="13"/>
        <v>56760</v>
      </c>
      <c r="AK877" s="59">
        <v>8</v>
      </c>
      <c r="AN877" s="61" t="s">
        <v>11552</v>
      </c>
      <c r="AP877" s="62" t="s">
        <v>11553</v>
      </c>
      <c r="AQ877" s="62" t="s">
        <v>11554</v>
      </c>
      <c r="AR877" s="62" t="s">
        <v>11555</v>
      </c>
    </row>
    <row r="878" spans="3:44" x14ac:dyDescent="0.25">
      <c r="C878" s="53" t="s">
        <v>11547</v>
      </c>
      <c r="D878" s="53" t="s">
        <v>11548</v>
      </c>
      <c r="E878" s="54">
        <v>45812</v>
      </c>
      <c r="F878" s="54">
        <v>45812</v>
      </c>
      <c r="G878" s="55" t="s">
        <v>1885</v>
      </c>
      <c r="H878" s="54">
        <v>45812</v>
      </c>
      <c r="I878" s="56" t="s">
        <v>16059</v>
      </c>
      <c r="K878" s="55" t="s">
        <v>11549</v>
      </c>
      <c r="L878" s="55" t="s">
        <v>13786</v>
      </c>
      <c r="M878" s="54">
        <v>45812</v>
      </c>
      <c r="N878" s="55" t="s">
        <v>11129</v>
      </c>
      <c r="O878" s="56" t="str">
        <f>VLOOKUP(N878,Sheet1!$B:$C,2,0)</f>
        <v>CHI NHÁNH HẢI PHÒNG - CÔNG TY CỔ PHẦN DỊCH VỤ THƯƠNG MẠI TỔNG HỢP WINCOMMERCE</v>
      </c>
      <c r="Q878" s="56" t="str">
        <f>VLOOKUP(N878,Sheet1!$B:$D,3,0)</f>
        <v>0104918404-025</v>
      </c>
      <c r="U878" s="55" t="s">
        <v>12951</v>
      </c>
      <c r="X878" s="55" t="s">
        <v>10934</v>
      </c>
      <c r="Y878" s="56" t="str">
        <f>VLOOKUP(X878,Sheet2!$B:$C,2,0)</f>
        <v>Gà muối 500g</v>
      </c>
      <c r="AA878" s="53" t="s">
        <v>11550</v>
      </c>
      <c r="AB878" s="53" t="s">
        <v>11551</v>
      </c>
      <c r="AD878" s="24">
        <v>2</v>
      </c>
      <c r="AF878" s="24">
        <v>111058</v>
      </c>
      <c r="AG878" s="74">
        <f t="shared" si="13"/>
        <v>222116</v>
      </c>
      <c r="AK878" s="59">
        <v>8</v>
      </c>
      <c r="AN878" s="61" t="s">
        <v>11552</v>
      </c>
      <c r="AP878" s="62" t="s">
        <v>11553</v>
      </c>
      <c r="AQ878" s="62" t="s">
        <v>11554</v>
      </c>
      <c r="AR878" s="62" t="s">
        <v>11555</v>
      </c>
    </row>
    <row r="879" spans="3:44" x14ac:dyDescent="0.25">
      <c r="C879" s="53" t="s">
        <v>11547</v>
      </c>
      <c r="D879" s="53" t="s">
        <v>11548</v>
      </c>
      <c r="E879" s="54">
        <v>45812</v>
      </c>
      <c r="F879" s="54">
        <v>45812</v>
      </c>
      <c r="G879" s="55" t="s">
        <v>2131</v>
      </c>
      <c r="H879" s="54">
        <v>45812</v>
      </c>
      <c r="I879" s="56" t="s">
        <v>16060</v>
      </c>
      <c r="K879" s="55" t="s">
        <v>11549</v>
      </c>
      <c r="L879" s="55" t="s">
        <v>13787</v>
      </c>
      <c r="M879" s="54">
        <v>45812</v>
      </c>
      <c r="N879" s="55" t="s">
        <v>11124</v>
      </c>
      <c r="O879" s="56" t="str">
        <f>VLOOKUP(N879,Sheet1!$B:$C,2,0)</f>
        <v>CHI NHÁNH BÌNH DƯƠNG - CÔNG TY CỔ PHẦN DỊCH VỤ THƯƠNG MẠI TỔNG HỢP WINCOMMERCE</v>
      </c>
      <c r="Q879" s="56" t="str">
        <f>VLOOKUP(N879,Sheet1!$B:$D,3,0)</f>
        <v>0104918404-024</v>
      </c>
      <c r="U879" s="55" t="s">
        <v>12901</v>
      </c>
      <c r="X879" s="55" t="s">
        <v>10934</v>
      </c>
      <c r="Y879" s="56" t="str">
        <f>VLOOKUP(X879,Sheet2!$B:$C,2,0)</f>
        <v>Gà muối 500g</v>
      </c>
      <c r="AA879" s="53" t="s">
        <v>11550</v>
      </c>
      <c r="AB879" s="53" t="s">
        <v>11551</v>
      </c>
      <c r="AD879" s="24">
        <v>1</v>
      </c>
      <c r="AF879" s="24">
        <v>111058</v>
      </c>
      <c r="AG879" s="74">
        <f t="shared" si="13"/>
        <v>111058</v>
      </c>
      <c r="AK879" s="59">
        <v>8</v>
      </c>
      <c r="AN879" s="61" t="s">
        <v>11552</v>
      </c>
      <c r="AP879" s="62" t="s">
        <v>11553</v>
      </c>
      <c r="AQ879" s="62" t="s">
        <v>11554</v>
      </c>
      <c r="AR879" s="62" t="s">
        <v>11555</v>
      </c>
    </row>
    <row r="880" spans="3:44" x14ac:dyDescent="0.25">
      <c r="C880" s="53" t="s">
        <v>11547</v>
      </c>
      <c r="D880" s="53" t="s">
        <v>11548</v>
      </c>
      <c r="E880" s="54">
        <v>45812</v>
      </c>
      <c r="F880" s="54">
        <v>45812</v>
      </c>
      <c r="G880" s="55" t="s">
        <v>2131</v>
      </c>
      <c r="H880" s="54">
        <v>45812</v>
      </c>
      <c r="I880" s="56" t="s">
        <v>16060</v>
      </c>
      <c r="K880" s="55" t="s">
        <v>11549</v>
      </c>
      <c r="L880" s="55" t="s">
        <v>13787</v>
      </c>
      <c r="M880" s="54">
        <v>45812</v>
      </c>
      <c r="N880" s="55" t="s">
        <v>11124</v>
      </c>
      <c r="O880" s="56" t="str">
        <f>VLOOKUP(N880,Sheet1!$B:$C,2,0)</f>
        <v>CHI NHÁNH BÌNH DƯƠNG - CÔNG TY CỔ PHẦN DỊCH VỤ THƯƠNG MẠI TỔNG HỢP WINCOMMERCE</v>
      </c>
      <c r="Q880" s="56" t="str">
        <f>VLOOKUP(N880,Sheet1!$B:$D,3,0)</f>
        <v>0104918404-024</v>
      </c>
      <c r="U880" s="55" t="s">
        <v>12901</v>
      </c>
      <c r="X880" s="55" t="s">
        <v>11010</v>
      </c>
      <c r="Y880" s="56" t="str">
        <f>VLOOKUP(X880,Sheet2!$B:$C,2,0)</f>
        <v>Tai heo muối 200g</v>
      </c>
      <c r="AA880" s="53" t="s">
        <v>11550</v>
      </c>
      <c r="AB880" s="53" t="s">
        <v>11551</v>
      </c>
      <c r="AD880" s="24">
        <v>1</v>
      </c>
      <c r="AF880" s="24">
        <v>55595</v>
      </c>
      <c r="AG880" s="74">
        <f t="shared" si="13"/>
        <v>55595</v>
      </c>
      <c r="AK880" s="59">
        <v>8</v>
      </c>
      <c r="AN880" s="61" t="s">
        <v>11552</v>
      </c>
      <c r="AP880" s="62" t="s">
        <v>11553</v>
      </c>
      <c r="AQ880" s="62" t="s">
        <v>11554</v>
      </c>
      <c r="AR880" s="62" t="s">
        <v>11555</v>
      </c>
    </row>
    <row r="881" spans="3:44" x14ac:dyDescent="0.25">
      <c r="C881" s="53" t="s">
        <v>11547</v>
      </c>
      <c r="D881" s="53" t="s">
        <v>11548</v>
      </c>
      <c r="E881" s="54">
        <v>45812</v>
      </c>
      <c r="F881" s="54">
        <v>45812</v>
      </c>
      <c r="G881" s="55" t="s">
        <v>2131</v>
      </c>
      <c r="H881" s="54">
        <v>45812</v>
      </c>
      <c r="I881" s="56" t="s">
        <v>16060</v>
      </c>
      <c r="K881" s="55" t="s">
        <v>11549</v>
      </c>
      <c r="L881" s="55" t="s">
        <v>13787</v>
      </c>
      <c r="M881" s="54">
        <v>45812</v>
      </c>
      <c r="N881" s="55" t="s">
        <v>11124</v>
      </c>
      <c r="O881" s="56" t="str">
        <f>VLOOKUP(N881,Sheet1!$B:$C,2,0)</f>
        <v>CHI NHÁNH BÌNH DƯƠNG - CÔNG TY CỔ PHẦN DỊCH VỤ THƯƠNG MẠI TỔNG HỢP WINCOMMERCE</v>
      </c>
      <c r="Q881" s="56" t="str">
        <f>VLOOKUP(N881,Sheet1!$B:$D,3,0)</f>
        <v>0104918404-024</v>
      </c>
      <c r="U881" s="55" t="s">
        <v>12901</v>
      </c>
      <c r="X881" s="55" t="s">
        <v>10927</v>
      </c>
      <c r="Y881" s="56" t="str">
        <f>VLOOKUP(X881,Sheet2!$B:$C,2,0)</f>
        <v>Giò lụa cây 250g</v>
      </c>
      <c r="AA881" s="53" t="s">
        <v>11550</v>
      </c>
      <c r="AB881" s="53" t="s">
        <v>11551</v>
      </c>
      <c r="AD881" s="24">
        <v>1</v>
      </c>
      <c r="AF881" s="24">
        <v>49500</v>
      </c>
      <c r="AG881" s="74">
        <f t="shared" si="13"/>
        <v>49500</v>
      </c>
      <c r="AK881" s="59">
        <v>8</v>
      </c>
      <c r="AN881" s="61" t="s">
        <v>11552</v>
      </c>
      <c r="AP881" s="62" t="s">
        <v>11553</v>
      </c>
      <c r="AQ881" s="62" t="s">
        <v>11554</v>
      </c>
      <c r="AR881" s="62" t="s">
        <v>11555</v>
      </c>
    </row>
    <row r="882" spans="3:44" x14ac:dyDescent="0.25">
      <c r="C882" s="53" t="s">
        <v>11547</v>
      </c>
      <c r="D882" s="53" t="s">
        <v>11548</v>
      </c>
      <c r="E882" s="54">
        <v>45812</v>
      </c>
      <c r="F882" s="54">
        <v>45812</v>
      </c>
      <c r="G882" s="55" t="s">
        <v>2131</v>
      </c>
      <c r="H882" s="54">
        <v>45812</v>
      </c>
      <c r="I882" s="56" t="s">
        <v>16060</v>
      </c>
      <c r="K882" s="55" t="s">
        <v>11549</v>
      </c>
      <c r="L882" s="55" t="s">
        <v>13787</v>
      </c>
      <c r="M882" s="54">
        <v>45812</v>
      </c>
      <c r="N882" s="55" t="s">
        <v>11124</v>
      </c>
      <c r="O882" s="56" t="str">
        <f>VLOOKUP(N882,Sheet1!$B:$C,2,0)</f>
        <v>CHI NHÁNH BÌNH DƯƠNG - CÔNG TY CỔ PHẦN DỊCH VỤ THƯƠNG MẠI TỔNG HỢP WINCOMMERCE</v>
      </c>
      <c r="Q882" s="56" t="str">
        <f>VLOOKUP(N882,Sheet1!$B:$D,3,0)</f>
        <v>0104918404-024</v>
      </c>
      <c r="U882" s="55" t="s">
        <v>12901</v>
      </c>
      <c r="X882" s="55" t="s">
        <v>10938</v>
      </c>
      <c r="Y882" s="56" t="str">
        <f>VLOOKUP(X882,Sheet2!$B:$C,2,0)</f>
        <v>Giò Tai Lưỡi Xào 250g</v>
      </c>
      <c r="AA882" s="53" t="s">
        <v>11550</v>
      </c>
      <c r="AB882" s="53" t="s">
        <v>11551</v>
      </c>
      <c r="AD882" s="24">
        <v>1</v>
      </c>
      <c r="AF882" s="24">
        <v>50182</v>
      </c>
      <c r="AG882" s="74">
        <f t="shared" si="13"/>
        <v>50182</v>
      </c>
      <c r="AK882" s="59">
        <v>8</v>
      </c>
      <c r="AN882" s="61" t="s">
        <v>11552</v>
      </c>
      <c r="AP882" s="62" t="s">
        <v>11553</v>
      </c>
      <c r="AQ882" s="62" t="s">
        <v>11554</v>
      </c>
      <c r="AR882" s="62" t="s">
        <v>11555</v>
      </c>
    </row>
    <row r="883" spans="3:44" x14ac:dyDescent="0.25">
      <c r="C883" s="53" t="s">
        <v>11547</v>
      </c>
      <c r="D883" s="53" t="s">
        <v>11548</v>
      </c>
      <c r="E883" s="54">
        <v>45812</v>
      </c>
      <c r="F883" s="54">
        <v>45812</v>
      </c>
      <c r="G883" s="55" t="s">
        <v>2190</v>
      </c>
      <c r="H883" s="54">
        <v>45812</v>
      </c>
      <c r="I883" s="56" t="s">
        <v>16061</v>
      </c>
      <c r="K883" s="55" t="s">
        <v>11549</v>
      </c>
      <c r="L883" s="55" t="s">
        <v>13788</v>
      </c>
      <c r="M883" s="54">
        <v>45812</v>
      </c>
      <c r="N883" s="55" t="s">
        <v>11064</v>
      </c>
      <c r="O883" s="56" t="str">
        <f>VLOOKUP(N883,Sheet1!$B:$C,2,0)</f>
        <v>CHI NHÁNH ĐÀ NẴNG - CÔNG TY CỔ PHẦN DỊCH VỤ THƯƠNG MẠI TỔNG HỢP WINCOMMERCE</v>
      </c>
      <c r="Q883" s="56" t="str">
        <f>VLOOKUP(N883,Sheet1!$B:$D,3,0)</f>
        <v>0104918404-009</v>
      </c>
      <c r="U883" s="55" t="s">
        <v>12742</v>
      </c>
      <c r="X883" s="55" t="s">
        <v>10934</v>
      </c>
      <c r="Y883" s="56" t="str">
        <f>VLOOKUP(X883,Sheet2!$B:$C,2,0)</f>
        <v>Gà muối 500g</v>
      </c>
      <c r="AA883" s="53" t="s">
        <v>11550</v>
      </c>
      <c r="AB883" s="53" t="s">
        <v>11551</v>
      </c>
      <c r="AD883" s="24">
        <v>1</v>
      </c>
      <c r="AF883" s="24">
        <v>111058</v>
      </c>
      <c r="AG883" s="74">
        <f t="shared" si="13"/>
        <v>111058</v>
      </c>
      <c r="AK883" s="59">
        <v>8</v>
      </c>
      <c r="AN883" s="61" t="s">
        <v>11552</v>
      </c>
      <c r="AP883" s="62" t="s">
        <v>11553</v>
      </c>
      <c r="AQ883" s="62" t="s">
        <v>11554</v>
      </c>
      <c r="AR883" s="62" t="s">
        <v>11555</v>
      </c>
    </row>
    <row r="884" spans="3:44" x14ac:dyDescent="0.25">
      <c r="C884" s="53" t="s">
        <v>11547</v>
      </c>
      <c r="D884" s="53" t="s">
        <v>11548</v>
      </c>
      <c r="E884" s="54">
        <v>45812</v>
      </c>
      <c r="F884" s="54">
        <v>45812</v>
      </c>
      <c r="G884" s="55" t="s">
        <v>2432</v>
      </c>
      <c r="H884" s="54">
        <v>45812</v>
      </c>
      <c r="I884" s="56" t="s">
        <v>16062</v>
      </c>
      <c r="K884" s="55" t="s">
        <v>11549</v>
      </c>
      <c r="L884" s="55" t="s">
        <v>11788</v>
      </c>
      <c r="M884" s="54">
        <v>45812</v>
      </c>
      <c r="N884" s="55" t="s">
        <v>11044</v>
      </c>
      <c r="O884" s="56" t="str">
        <f>VLOOKUP(N884,Sheet1!$B:$C,2,0)</f>
        <v>CHI NHÁNH HÀ TĨNH - CÔNG TY CỔ PHẦN DỊCH VỤ THƯƠNG MẠI TỔNG HỢP WINCOMMERCE</v>
      </c>
      <c r="Q884" s="56" t="str">
        <f>VLOOKUP(N884,Sheet1!$B:$D,3,0)</f>
        <v>0104918404-004</v>
      </c>
      <c r="U884" s="55" t="s">
        <v>12203</v>
      </c>
      <c r="X884" s="55" t="s">
        <v>10883</v>
      </c>
      <c r="Y884" s="56" t="str">
        <f>VLOOKUP(X884,Sheet2!$B:$C,2,0)</f>
        <v>Chân giò heo muối 300g</v>
      </c>
      <c r="AA884" s="53" t="s">
        <v>11550</v>
      </c>
      <c r="AB884" s="53" t="s">
        <v>11551</v>
      </c>
      <c r="AD884" s="24">
        <v>1</v>
      </c>
      <c r="AF884" s="24">
        <v>60213</v>
      </c>
      <c r="AG884" s="74">
        <f t="shared" si="13"/>
        <v>60213</v>
      </c>
      <c r="AK884" s="59">
        <v>8</v>
      </c>
      <c r="AN884" s="61" t="s">
        <v>11552</v>
      </c>
      <c r="AP884" s="62" t="s">
        <v>11553</v>
      </c>
      <c r="AQ884" s="62" t="s">
        <v>11554</v>
      </c>
      <c r="AR884" s="62" t="s">
        <v>11555</v>
      </c>
    </row>
    <row r="885" spans="3:44" x14ac:dyDescent="0.25">
      <c r="C885" s="53" t="s">
        <v>11547</v>
      </c>
      <c r="D885" s="53" t="s">
        <v>11548</v>
      </c>
      <c r="E885" s="54">
        <v>45812</v>
      </c>
      <c r="F885" s="54">
        <v>45812</v>
      </c>
      <c r="G885" s="55" t="s">
        <v>2127</v>
      </c>
      <c r="H885" s="54">
        <v>45812</v>
      </c>
      <c r="I885" s="56" t="s">
        <v>16063</v>
      </c>
      <c r="K885" s="55" t="s">
        <v>11549</v>
      </c>
      <c r="L885" s="55" t="s">
        <v>13789</v>
      </c>
      <c r="M885" s="54">
        <v>45812</v>
      </c>
      <c r="N885" s="55" t="s">
        <v>11024</v>
      </c>
      <c r="O885" s="56" t="str">
        <f>VLOOKUP(N885,Sheet1!$B:$C,2,0)</f>
        <v>CÔNG TY CỔ PHẦN DỊCH VỤ THƯƠNG MẠI TỔNG HỢP WINCOMMERCE</v>
      </c>
      <c r="Q885" s="56" t="str">
        <f>VLOOKUP(N885,Sheet1!$B:$D,3,0)</f>
        <v>0104918404</v>
      </c>
      <c r="U885" s="55" t="s">
        <v>12657</v>
      </c>
      <c r="X885" s="55" t="s">
        <v>10883</v>
      </c>
      <c r="Y885" s="56" t="str">
        <f>VLOOKUP(X885,Sheet2!$B:$C,2,0)</f>
        <v>Chân giò heo muối 300g</v>
      </c>
      <c r="AA885" s="53" t="s">
        <v>11550</v>
      </c>
      <c r="AB885" s="53" t="s">
        <v>11551</v>
      </c>
      <c r="AD885" s="24">
        <v>2</v>
      </c>
      <c r="AF885" s="24">
        <v>60213</v>
      </c>
      <c r="AG885" s="74">
        <f t="shared" si="13"/>
        <v>120426</v>
      </c>
      <c r="AK885" s="59">
        <v>8</v>
      </c>
      <c r="AN885" s="61" t="s">
        <v>11552</v>
      </c>
      <c r="AP885" s="62" t="s">
        <v>11553</v>
      </c>
      <c r="AQ885" s="62" t="s">
        <v>11554</v>
      </c>
      <c r="AR885" s="62" t="s">
        <v>11555</v>
      </c>
    </row>
    <row r="886" spans="3:44" x14ac:dyDescent="0.25">
      <c r="C886" s="53" t="s">
        <v>11547</v>
      </c>
      <c r="D886" s="53" t="s">
        <v>11548</v>
      </c>
      <c r="E886" s="54">
        <v>45812</v>
      </c>
      <c r="F886" s="54">
        <v>45812</v>
      </c>
      <c r="G886" s="55" t="s">
        <v>2127</v>
      </c>
      <c r="H886" s="54">
        <v>45812</v>
      </c>
      <c r="I886" s="56" t="s">
        <v>16063</v>
      </c>
      <c r="K886" s="55" t="s">
        <v>11549</v>
      </c>
      <c r="L886" s="55" t="s">
        <v>13789</v>
      </c>
      <c r="M886" s="54">
        <v>45812</v>
      </c>
      <c r="N886" s="55" t="s">
        <v>11024</v>
      </c>
      <c r="O886" s="56" t="str">
        <f>VLOOKUP(N886,Sheet1!$B:$C,2,0)</f>
        <v>CÔNG TY CỔ PHẦN DỊCH VỤ THƯƠNG MẠI TỔNG HỢP WINCOMMERCE</v>
      </c>
      <c r="Q886" s="56" t="str">
        <f>VLOOKUP(N886,Sheet1!$B:$D,3,0)</f>
        <v>0104918404</v>
      </c>
      <c r="U886" s="55" t="s">
        <v>12657</v>
      </c>
      <c r="X886" s="55" t="s">
        <v>10934</v>
      </c>
      <c r="Y886" s="56" t="str">
        <f>VLOOKUP(X886,Sheet2!$B:$C,2,0)</f>
        <v>Gà muối 500g</v>
      </c>
      <c r="AA886" s="53" t="s">
        <v>11550</v>
      </c>
      <c r="AB886" s="53" t="s">
        <v>11551</v>
      </c>
      <c r="AD886" s="24">
        <v>2</v>
      </c>
      <c r="AF886" s="24">
        <v>111058</v>
      </c>
      <c r="AG886" s="74">
        <f t="shared" si="13"/>
        <v>222116</v>
      </c>
      <c r="AK886" s="59">
        <v>8</v>
      </c>
      <c r="AN886" s="61" t="s">
        <v>11552</v>
      </c>
      <c r="AP886" s="62" t="s">
        <v>11553</v>
      </c>
      <c r="AQ886" s="62" t="s">
        <v>11554</v>
      </c>
      <c r="AR886" s="62" t="s">
        <v>11555</v>
      </c>
    </row>
    <row r="887" spans="3:44" x14ac:dyDescent="0.25">
      <c r="C887" s="53" t="s">
        <v>11547</v>
      </c>
      <c r="D887" s="53" t="s">
        <v>11548</v>
      </c>
      <c r="E887" s="54">
        <v>45812</v>
      </c>
      <c r="F887" s="54">
        <v>45812</v>
      </c>
      <c r="G887" s="55" t="s">
        <v>2127</v>
      </c>
      <c r="H887" s="54">
        <v>45812</v>
      </c>
      <c r="I887" s="56" t="s">
        <v>16063</v>
      </c>
      <c r="K887" s="55" t="s">
        <v>11549</v>
      </c>
      <c r="L887" s="55" t="s">
        <v>13789</v>
      </c>
      <c r="M887" s="54">
        <v>45812</v>
      </c>
      <c r="N887" s="55" t="s">
        <v>11024</v>
      </c>
      <c r="O887" s="56" t="str">
        <f>VLOOKUP(N887,Sheet1!$B:$C,2,0)</f>
        <v>CÔNG TY CỔ PHẦN DỊCH VỤ THƯƠNG MẠI TỔNG HỢP WINCOMMERCE</v>
      </c>
      <c r="Q887" s="56" t="str">
        <f>VLOOKUP(N887,Sheet1!$B:$D,3,0)</f>
        <v>0104918404</v>
      </c>
      <c r="U887" s="55" t="s">
        <v>12657</v>
      </c>
      <c r="X887" s="55" t="s">
        <v>11010</v>
      </c>
      <c r="Y887" s="56" t="str">
        <f>VLOOKUP(X887,Sheet2!$B:$C,2,0)</f>
        <v>Tai heo muối 200g</v>
      </c>
      <c r="AA887" s="53" t="s">
        <v>11550</v>
      </c>
      <c r="AB887" s="53" t="s">
        <v>11551</v>
      </c>
      <c r="AD887" s="24">
        <v>2</v>
      </c>
      <c r="AF887" s="24">
        <v>55595</v>
      </c>
      <c r="AG887" s="74">
        <f t="shared" si="13"/>
        <v>111190</v>
      </c>
      <c r="AK887" s="59">
        <v>8</v>
      </c>
      <c r="AN887" s="61" t="s">
        <v>11552</v>
      </c>
      <c r="AP887" s="62" t="s">
        <v>11553</v>
      </c>
      <c r="AQ887" s="62" t="s">
        <v>11554</v>
      </c>
      <c r="AR887" s="62" t="s">
        <v>11555</v>
      </c>
    </row>
    <row r="888" spans="3:44" x14ac:dyDescent="0.25">
      <c r="C888" s="53" t="s">
        <v>11547</v>
      </c>
      <c r="D888" s="53" t="s">
        <v>11548</v>
      </c>
      <c r="E888" s="54">
        <v>45812</v>
      </c>
      <c r="F888" s="54">
        <v>45812</v>
      </c>
      <c r="G888" s="55" t="s">
        <v>2258</v>
      </c>
      <c r="H888" s="54">
        <v>45812</v>
      </c>
      <c r="I888" s="56" t="s">
        <v>16064</v>
      </c>
      <c r="K888" s="55" t="s">
        <v>11549</v>
      </c>
      <c r="L888" s="55" t="s">
        <v>13282</v>
      </c>
      <c r="M888" s="54">
        <v>45812</v>
      </c>
      <c r="N888" s="55" t="s">
        <v>11293</v>
      </c>
      <c r="O888" s="56" t="str">
        <f>VLOOKUP(N888,Sheet1!$B:$C,2,0)</f>
        <v>CHI NHÁNH QUẢNG TRỊ - CÔNG TY CỔ PHẦN DỊCH VỤ THƯƠNG MẠI TỔNG HỢP WINCOMMERCE</v>
      </c>
      <c r="Q888" s="56" t="str">
        <f>VLOOKUP(N888,Sheet1!$B:$D,3,0)</f>
        <v>0104918404-070</v>
      </c>
      <c r="U888" s="55" t="s">
        <v>12643</v>
      </c>
      <c r="X888" s="55" t="s">
        <v>10883</v>
      </c>
      <c r="Y888" s="56" t="str">
        <f>VLOOKUP(X888,Sheet2!$B:$C,2,0)</f>
        <v>Chân giò heo muối 300g</v>
      </c>
      <c r="AA888" s="53" t="s">
        <v>11550</v>
      </c>
      <c r="AB888" s="53" t="s">
        <v>11551</v>
      </c>
      <c r="AD888" s="24">
        <v>1</v>
      </c>
      <c r="AF888" s="24">
        <v>60213</v>
      </c>
      <c r="AG888" s="74">
        <f t="shared" si="13"/>
        <v>60213</v>
      </c>
      <c r="AK888" s="59">
        <v>8</v>
      </c>
      <c r="AN888" s="61" t="s">
        <v>11552</v>
      </c>
      <c r="AP888" s="62" t="s">
        <v>11553</v>
      </c>
      <c r="AQ888" s="62" t="s">
        <v>11554</v>
      </c>
      <c r="AR888" s="62" t="s">
        <v>11555</v>
      </c>
    </row>
    <row r="889" spans="3:44" x14ac:dyDescent="0.25">
      <c r="C889" s="53" t="s">
        <v>11547</v>
      </c>
      <c r="D889" s="53" t="s">
        <v>11548</v>
      </c>
      <c r="E889" s="54">
        <v>45812</v>
      </c>
      <c r="F889" s="54">
        <v>45812</v>
      </c>
      <c r="G889" s="55" t="s">
        <v>2434</v>
      </c>
      <c r="H889" s="54">
        <v>45812</v>
      </c>
      <c r="I889" s="56" t="s">
        <v>16065</v>
      </c>
      <c r="K889" s="55" t="s">
        <v>11549</v>
      </c>
      <c r="L889" s="55" t="s">
        <v>11384</v>
      </c>
      <c r="M889" s="54">
        <v>45812</v>
      </c>
      <c r="N889" s="55" t="s">
        <v>11044</v>
      </c>
      <c r="O889" s="56" t="str">
        <f>VLOOKUP(N889,Sheet1!$B:$C,2,0)</f>
        <v>CHI NHÁNH HÀ TĨNH - CÔNG TY CỔ PHẦN DỊCH VỤ THƯƠNG MẠI TỔNG HỢP WINCOMMERCE</v>
      </c>
      <c r="Q889" s="56" t="str">
        <f>VLOOKUP(N889,Sheet1!$B:$D,3,0)</f>
        <v>0104918404-004</v>
      </c>
      <c r="U889" s="55" t="s">
        <v>12203</v>
      </c>
      <c r="X889" s="55" t="s">
        <v>10881</v>
      </c>
      <c r="Y889" s="56" t="str">
        <f>VLOOKUP(X889,Sheet2!$B:$C,2,0)</f>
        <v>Chả cốm 300g</v>
      </c>
      <c r="AA889" s="53" t="s">
        <v>11550</v>
      </c>
      <c r="AB889" s="53" t="s">
        <v>11551</v>
      </c>
      <c r="AD889" s="24">
        <v>3</v>
      </c>
      <c r="AF889" s="24">
        <v>74250</v>
      </c>
      <c r="AG889" s="74">
        <f t="shared" si="13"/>
        <v>222750</v>
      </c>
      <c r="AK889" s="59">
        <v>8</v>
      </c>
      <c r="AN889" s="61" t="s">
        <v>11552</v>
      </c>
      <c r="AP889" s="62" t="s">
        <v>11553</v>
      </c>
      <c r="AQ889" s="62" t="s">
        <v>11554</v>
      </c>
      <c r="AR889" s="62" t="s">
        <v>11555</v>
      </c>
    </row>
    <row r="890" spans="3:44" x14ac:dyDescent="0.25">
      <c r="C890" s="53" t="s">
        <v>11547</v>
      </c>
      <c r="D890" s="53" t="s">
        <v>11548</v>
      </c>
      <c r="E890" s="54">
        <v>45812</v>
      </c>
      <c r="F890" s="54">
        <v>45812</v>
      </c>
      <c r="G890" s="55" t="s">
        <v>2286</v>
      </c>
      <c r="H890" s="54">
        <v>45812</v>
      </c>
      <c r="I890" s="56" t="s">
        <v>16066</v>
      </c>
      <c r="K890" s="55" t="s">
        <v>11549</v>
      </c>
      <c r="L890" s="55" t="s">
        <v>13790</v>
      </c>
      <c r="M890" s="54">
        <v>45812</v>
      </c>
      <c r="N890" s="55" t="s">
        <v>11034</v>
      </c>
      <c r="O890" s="56" t="str">
        <f>VLOOKUP(N890,Sheet1!$B:$C,2,0)</f>
        <v>CHI NHÁNH HÀ NỘI - CÔNG TY CỔ PHẦN DỊCH VỤ THƯƠNG MẠI TỔNG HỢP WINCOMMERCE</v>
      </c>
      <c r="Q890" s="56" t="str">
        <f>VLOOKUP(N890,Sheet1!$B:$D,3,0)</f>
        <v>0104918404-002</v>
      </c>
      <c r="U890" s="55" t="s">
        <v>12509</v>
      </c>
      <c r="X890" s="55" t="s">
        <v>10883</v>
      </c>
      <c r="Y890" s="56" t="str">
        <f>VLOOKUP(X890,Sheet2!$B:$C,2,0)</f>
        <v>Chân giò heo muối 300g</v>
      </c>
      <c r="AA890" s="53" t="s">
        <v>11550</v>
      </c>
      <c r="AB890" s="53" t="s">
        <v>11551</v>
      </c>
      <c r="AD890" s="24">
        <v>1</v>
      </c>
      <c r="AF890" s="24">
        <v>60213</v>
      </c>
      <c r="AG890" s="74">
        <f t="shared" si="13"/>
        <v>60213</v>
      </c>
      <c r="AK890" s="59">
        <v>8</v>
      </c>
      <c r="AN890" s="61" t="s">
        <v>11552</v>
      </c>
      <c r="AP890" s="62" t="s">
        <v>11553</v>
      </c>
      <c r="AQ890" s="62" t="s">
        <v>11554</v>
      </c>
      <c r="AR890" s="62" t="s">
        <v>11555</v>
      </c>
    </row>
    <row r="891" spans="3:44" x14ac:dyDescent="0.25">
      <c r="C891" s="53" t="s">
        <v>11547</v>
      </c>
      <c r="D891" s="53" t="s">
        <v>11548</v>
      </c>
      <c r="E891" s="54">
        <v>45812</v>
      </c>
      <c r="F891" s="54">
        <v>45812</v>
      </c>
      <c r="G891" s="55" t="s">
        <v>2286</v>
      </c>
      <c r="H891" s="54">
        <v>45812</v>
      </c>
      <c r="I891" s="56" t="s">
        <v>16066</v>
      </c>
      <c r="K891" s="55" t="s">
        <v>11549</v>
      </c>
      <c r="L891" s="55" t="s">
        <v>13790</v>
      </c>
      <c r="M891" s="54">
        <v>45812</v>
      </c>
      <c r="N891" s="55" t="s">
        <v>11034</v>
      </c>
      <c r="O891" s="56" t="str">
        <f>VLOOKUP(N891,Sheet1!$B:$C,2,0)</f>
        <v>CHI NHÁNH HÀ NỘI - CÔNG TY CỔ PHẦN DỊCH VỤ THƯƠNG MẠI TỔNG HỢP WINCOMMERCE</v>
      </c>
      <c r="Q891" s="56" t="str">
        <f>VLOOKUP(N891,Sheet1!$B:$D,3,0)</f>
        <v>0104918404-002</v>
      </c>
      <c r="U891" s="55" t="s">
        <v>12509</v>
      </c>
      <c r="X891" s="55" t="s">
        <v>10934</v>
      </c>
      <c r="Y891" s="56" t="str">
        <f>VLOOKUP(X891,Sheet2!$B:$C,2,0)</f>
        <v>Gà muối 500g</v>
      </c>
      <c r="AA891" s="53" t="s">
        <v>11550</v>
      </c>
      <c r="AB891" s="53" t="s">
        <v>11551</v>
      </c>
      <c r="AD891" s="24">
        <v>3</v>
      </c>
      <c r="AF891" s="24">
        <v>111058</v>
      </c>
      <c r="AG891" s="74">
        <f t="shared" si="13"/>
        <v>333174</v>
      </c>
      <c r="AK891" s="59">
        <v>8</v>
      </c>
      <c r="AN891" s="61" t="s">
        <v>11552</v>
      </c>
      <c r="AP891" s="62" t="s">
        <v>11553</v>
      </c>
      <c r="AQ891" s="62" t="s">
        <v>11554</v>
      </c>
      <c r="AR891" s="62" t="s">
        <v>11555</v>
      </c>
    </row>
    <row r="892" spans="3:44" x14ac:dyDescent="0.25">
      <c r="C892" s="53" t="s">
        <v>11547</v>
      </c>
      <c r="D892" s="53" t="s">
        <v>11548</v>
      </c>
      <c r="E892" s="54">
        <v>45812</v>
      </c>
      <c r="F892" s="54">
        <v>45812</v>
      </c>
      <c r="G892" s="55" t="s">
        <v>2286</v>
      </c>
      <c r="H892" s="54">
        <v>45812</v>
      </c>
      <c r="I892" s="56" t="s">
        <v>16066</v>
      </c>
      <c r="K892" s="55" t="s">
        <v>11549</v>
      </c>
      <c r="L892" s="55" t="s">
        <v>13790</v>
      </c>
      <c r="M892" s="54">
        <v>45812</v>
      </c>
      <c r="N892" s="55" t="s">
        <v>11034</v>
      </c>
      <c r="O892" s="56" t="str">
        <f>VLOOKUP(N892,Sheet1!$B:$C,2,0)</f>
        <v>CHI NHÁNH HÀ NỘI - CÔNG TY CỔ PHẦN DỊCH VỤ THƯƠNG MẠI TỔNG HỢP WINCOMMERCE</v>
      </c>
      <c r="Q892" s="56" t="str">
        <f>VLOOKUP(N892,Sheet1!$B:$D,3,0)</f>
        <v>0104918404-002</v>
      </c>
      <c r="U892" s="55" t="s">
        <v>12509</v>
      </c>
      <c r="X892" s="55" t="s">
        <v>10938</v>
      </c>
      <c r="Y892" s="56" t="str">
        <f>VLOOKUP(X892,Sheet2!$B:$C,2,0)</f>
        <v>Giò Tai Lưỡi Xào 250g</v>
      </c>
      <c r="AA892" s="53" t="s">
        <v>11550</v>
      </c>
      <c r="AB892" s="53" t="s">
        <v>11551</v>
      </c>
      <c r="AD892" s="24">
        <v>2</v>
      </c>
      <c r="AF892" s="24">
        <v>50182</v>
      </c>
      <c r="AG892" s="74">
        <f t="shared" si="13"/>
        <v>100364</v>
      </c>
      <c r="AK892" s="59">
        <v>8</v>
      </c>
      <c r="AN892" s="61" t="s">
        <v>11552</v>
      </c>
      <c r="AP892" s="62" t="s">
        <v>11553</v>
      </c>
      <c r="AQ892" s="62" t="s">
        <v>11554</v>
      </c>
      <c r="AR892" s="62" t="s">
        <v>11555</v>
      </c>
    </row>
    <row r="893" spans="3:44" x14ac:dyDescent="0.25">
      <c r="C893" s="53" t="s">
        <v>11547</v>
      </c>
      <c r="D893" s="53" t="s">
        <v>11548</v>
      </c>
      <c r="E893" s="54">
        <v>45812</v>
      </c>
      <c r="F893" s="54">
        <v>45812</v>
      </c>
      <c r="G893" s="55" t="s">
        <v>2286</v>
      </c>
      <c r="H893" s="54">
        <v>45812</v>
      </c>
      <c r="I893" s="56" t="s">
        <v>16066</v>
      </c>
      <c r="K893" s="55" t="s">
        <v>11549</v>
      </c>
      <c r="L893" s="55" t="s">
        <v>13790</v>
      </c>
      <c r="M893" s="54">
        <v>45812</v>
      </c>
      <c r="N893" s="55" t="s">
        <v>11034</v>
      </c>
      <c r="O893" s="56" t="str">
        <f>VLOOKUP(N893,Sheet1!$B:$C,2,0)</f>
        <v>CHI NHÁNH HÀ NỘI - CÔNG TY CỔ PHẦN DỊCH VỤ THƯƠNG MẠI TỔNG HỢP WINCOMMERCE</v>
      </c>
      <c r="Q893" s="56" t="str">
        <f>VLOOKUP(N893,Sheet1!$B:$D,3,0)</f>
        <v>0104918404-002</v>
      </c>
      <c r="U893" s="55" t="s">
        <v>12509</v>
      </c>
      <c r="X893" s="55" t="s">
        <v>10881</v>
      </c>
      <c r="Y893" s="56" t="str">
        <f>VLOOKUP(X893,Sheet2!$B:$C,2,0)</f>
        <v>Chả cốm 300g</v>
      </c>
      <c r="AA893" s="53" t="s">
        <v>11550</v>
      </c>
      <c r="AB893" s="53" t="s">
        <v>11551</v>
      </c>
      <c r="AD893" s="24">
        <v>3</v>
      </c>
      <c r="AF893" s="24">
        <v>60885</v>
      </c>
      <c r="AG893" s="74">
        <f t="shared" si="13"/>
        <v>182655</v>
      </c>
      <c r="AK893" s="59">
        <v>8</v>
      </c>
      <c r="AN893" s="61" t="s">
        <v>11552</v>
      </c>
      <c r="AP893" s="62" t="s">
        <v>11553</v>
      </c>
      <c r="AQ893" s="62" t="s">
        <v>11554</v>
      </c>
      <c r="AR893" s="62" t="s">
        <v>11555</v>
      </c>
    </row>
    <row r="894" spans="3:44" x14ac:dyDescent="0.25">
      <c r="C894" s="53" t="s">
        <v>11547</v>
      </c>
      <c r="D894" s="53" t="s">
        <v>11548</v>
      </c>
      <c r="E894" s="54">
        <v>45812</v>
      </c>
      <c r="F894" s="54">
        <v>45812</v>
      </c>
      <c r="G894" s="55" t="s">
        <v>2286</v>
      </c>
      <c r="H894" s="54">
        <v>45812</v>
      </c>
      <c r="I894" s="56" t="s">
        <v>16066</v>
      </c>
      <c r="K894" s="55" t="s">
        <v>11549</v>
      </c>
      <c r="L894" s="55" t="s">
        <v>13790</v>
      </c>
      <c r="M894" s="54">
        <v>45812</v>
      </c>
      <c r="N894" s="55" t="s">
        <v>11034</v>
      </c>
      <c r="O894" s="56" t="str">
        <f>VLOOKUP(N894,Sheet1!$B:$C,2,0)</f>
        <v>CHI NHÁNH HÀ NỘI - CÔNG TY CỔ PHẦN DỊCH VỤ THƯƠNG MẠI TỔNG HỢP WINCOMMERCE</v>
      </c>
      <c r="Q894" s="56" t="str">
        <f>VLOOKUP(N894,Sheet1!$B:$D,3,0)</f>
        <v>0104918404-002</v>
      </c>
      <c r="U894" s="55" t="s">
        <v>12509</v>
      </c>
      <c r="X894" s="55" t="s">
        <v>10983</v>
      </c>
      <c r="Y894" s="56" t="str">
        <f>VLOOKUP(X894,Sheet2!$B:$C,2,0)</f>
        <v>Mọc Nấm Hương 250g</v>
      </c>
      <c r="AA894" s="53" t="s">
        <v>11550</v>
      </c>
      <c r="AB894" s="53" t="s">
        <v>11551</v>
      </c>
      <c r="AD894" s="24">
        <v>1</v>
      </c>
      <c r="AF894" s="24">
        <v>46000</v>
      </c>
      <c r="AG894" s="74">
        <f t="shared" si="13"/>
        <v>46000</v>
      </c>
      <c r="AK894" s="59">
        <v>8</v>
      </c>
      <c r="AN894" s="61" t="s">
        <v>11552</v>
      </c>
      <c r="AP894" s="62" t="s">
        <v>11553</v>
      </c>
      <c r="AQ894" s="62" t="s">
        <v>11554</v>
      </c>
      <c r="AR894" s="62" t="s">
        <v>11555</v>
      </c>
    </row>
    <row r="895" spans="3:44" x14ac:dyDescent="0.25">
      <c r="C895" s="53" t="s">
        <v>11547</v>
      </c>
      <c r="D895" s="53" t="s">
        <v>11548</v>
      </c>
      <c r="E895" s="54">
        <v>45812</v>
      </c>
      <c r="F895" s="54">
        <v>45812</v>
      </c>
      <c r="G895" s="55" t="s">
        <v>2286</v>
      </c>
      <c r="H895" s="54">
        <v>45812</v>
      </c>
      <c r="I895" s="56" t="s">
        <v>16066</v>
      </c>
      <c r="K895" s="55" t="s">
        <v>11549</v>
      </c>
      <c r="L895" s="55" t="s">
        <v>13790</v>
      </c>
      <c r="M895" s="54">
        <v>45812</v>
      </c>
      <c r="N895" s="55" t="s">
        <v>11034</v>
      </c>
      <c r="O895" s="56" t="str">
        <f>VLOOKUP(N895,Sheet1!$B:$C,2,0)</f>
        <v>CHI NHÁNH HÀ NỘI - CÔNG TY CỔ PHẦN DỊCH VỤ THƯƠNG MẠI TỔNG HỢP WINCOMMERCE</v>
      </c>
      <c r="Q895" s="56" t="str">
        <f>VLOOKUP(N895,Sheet1!$B:$D,3,0)</f>
        <v>0104918404-002</v>
      </c>
      <c r="U895" s="55" t="s">
        <v>12509</v>
      </c>
      <c r="X895" s="55" t="s">
        <v>10897</v>
      </c>
      <c r="Y895" s="56" t="str">
        <f>VLOOKUP(X895,Sheet2!$B:$C,2,0)</f>
        <v>Chả nướng 300g</v>
      </c>
      <c r="AA895" s="53" t="s">
        <v>11550</v>
      </c>
      <c r="AB895" s="53" t="s">
        <v>11551</v>
      </c>
      <c r="AD895" s="24">
        <v>1</v>
      </c>
      <c r="AF895" s="24">
        <v>56760</v>
      </c>
      <c r="AG895" s="74">
        <f t="shared" si="13"/>
        <v>56760</v>
      </c>
      <c r="AK895" s="59">
        <v>8</v>
      </c>
      <c r="AN895" s="61" t="s">
        <v>11552</v>
      </c>
      <c r="AP895" s="62" t="s">
        <v>11553</v>
      </c>
      <c r="AQ895" s="62" t="s">
        <v>11554</v>
      </c>
      <c r="AR895" s="62" t="s">
        <v>11555</v>
      </c>
    </row>
    <row r="896" spans="3:44" x14ac:dyDescent="0.25">
      <c r="C896" s="53" t="s">
        <v>11547</v>
      </c>
      <c r="D896" s="53" t="s">
        <v>11548</v>
      </c>
      <c r="E896" s="54">
        <v>45812</v>
      </c>
      <c r="F896" s="54">
        <v>45812</v>
      </c>
      <c r="G896" s="55" t="s">
        <v>2053</v>
      </c>
      <c r="H896" s="54">
        <v>45812</v>
      </c>
      <c r="I896" s="56" t="s">
        <v>16067</v>
      </c>
      <c r="K896" s="55" t="s">
        <v>11549</v>
      </c>
      <c r="L896" s="55" t="s">
        <v>13791</v>
      </c>
      <c r="M896" s="54">
        <v>45812</v>
      </c>
      <c r="N896" s="55" t="s">
        <v>11034</v>
      </c>
      <c r="O896" s="56" t="str">
        <f>VLOOKUP(N896,Sheet1!$B:$C,2,0)</f>
        <v>CHI NHÁNH HÀ NỘI - CÔNG TY CỔ PHẦN DỊCH VỤ THƯƠNG MẠI TỔNG HỢP WINCOMMERCE</v>
      </c>
      <c r="Q896" s="56" t="str">
        <f>VLOOKUP(N896,Sheet1!$B:$D,3,0)</f>
        <v>0104918404-002</v>
      </c>
      <c r="U896" s="55" t="s">
        <v>12688</v>
      </c>
      <c r="X896" s="55" t="s">
        <v>10897</v>
      </c>
      <c r="Y896" s="56" t="str">
        <f>VLOOKUP(X896,Sheet2!$B:$C,2,0)</f>
        <v>Chả nướng 300g</v>
      </c>
      <c r="AA896" s="53" t="s">
        <v>11550</v>
      </c>
      <c r="AB896" s="53" t="s">
        <v>11551</v>
      </c>
      <c r="AD896" s="24">
        <v>3</v>
      </c>
      <c r="AF896" s="24">
        <v>56760</v>
      </c>
      <c r="AG896" s="74">
        <f t="shared" si="13"/>
        <v>170280</v>
      </c>
      <c r="AK896" s="59">
        <v>8</v>
      </c>
      <c r="AN896" s="61" t="s">
        <v>11552</v>
      </c>
      <c r="AP896" s="62" t="s">
        <v>11553</v>
      </c>
      <c r="AQ896" s="62" t="s">
        <v>11554</v>
      </c>
      <c r="AR896" s="62" t="s">
        <v>11555</v>
      </c>
    </row>
    <row r="897" spans="3:44" x14ac:dyDescent="0.25">
      <c r="C897" s="53" t="s">
        <v>11547</v>
      </c>
      <c r="D897" s="53" t="s">
        <v>11548</v>
      </c>
      <c r="E897" s="54">
        <v>45812</v>
      </c>
      <c r="F897" s="54">
        <v>45812</v>
      </c>
      <c r="G897" s="55" t="s">
        <v>1925</v>
      </c>
      <c r="H897" s="54">
        <v>45812</v>
      </c>
      <c r="I897" s="56" t="s">
        <v>16068</v>
      </c>
      <c r="K897" s="55" t="s">
        <v>11549</v>
      </c>
      <c r="L897" s="55" t="s">
        <v>13792</v>
      </c>
      <c r="M897" s="54">
        <v>45812</v>
      </c>
      <c r="N897" s="55" t="s">
        <v>11104</v>
      </c>
      <c r="O897" s="56" t="str">
        <f>VLOOKUP(N897,Sheet1!$B:$C,2,0)</f>
        <v>CHI NHÁNH THANH HÓA - CÔNG TY CỔ PHẦN DỊCH VỤ THƯƠNG MẠI TỔNG HỢP WINCOMMERCE</v>
      </c>
      <c r="Q897" s="56" t="str">
        <f>VLOOKUP(N897,Sheet1!$B:$D,3,0)</f>
        <v>0104918404-020</v>
      </c>
      <c r="U897" s="55" t="s">
        <v>12890</v>
      </c>
      <c r="X897" s="55" t="s">
        <v>10983</v>
      </c>
      <c r="Y897" s="56" t="str">
        <f>VLOOKUP(X897,Sheet2!$B:$C,2,0)</f>
        <v>Mọc Nấm Hương 250g</v>
      </c>
      <c r="AA897" s="53" t="s">
        <v>11550</v>
      </c>
      <c r="AB897" s="53" t="s">
        <v>11551</v>
      </c>
      <c r="AD897" s="24">
        <v>3</v>
      </c>
      <c r="AF897" s="24">
        <v>46000</v>
      </c>
      <c r="AG897" s="74">
        <f t="shared" si="13"/>
        <v>138000</v>
      </c>
      <c r="AK897" s="59">
        <v>8</v>
      </c>
      <c r="AN897" s="61" t="s">
        <v>11552</v>
      </c>
      <c r="AP897" s="62" t="s">
        <v>11553</v>
      </c>
      <c r="AQ897" s="62" t="s">
        <v>11554</v>
      </c>
      <c r="AR897" s="62" t="s">
        <v>11555</v>
      </c>
    </row>
    <row r="898" spans="3:44" x14ac:dyDescent="0.25">
      <c r="C898" s="53" t="s">
        <v>11547</v>
      </c>
      <c r="D898" s="53" t="s">
        <v>11548</v>
      </c>
      <c r="E898" s="54">
        <v>45812</v>
      </c>
      <c r="F898" s="54">
        <v>45812</v>
      </c>
      <c r="G898" s="55" t="s">
        <v>2061</v>
      </c>
      <c r="H898" s="54">
        <v>45812</v>
      </c>
      <c r="I898" s="56" t="s">
        <v>16069</v>
      </c>
      <c r="K898" s="55" t="s">
        <v>11549</v>
      </c>
      <c r="L898" s="55" t="s">
        <v>11893</v>
      </c>
      <c r="M898" s="54">
        <v>45812</v>
      </c>
      <c r="N898" s="55" t="s">
        <v>11024</v>
      </c>
      <c r="O898" s="56" t="str">
        <f>VLOOKUP(N898,Sheet1!$B:$C,2,0)</f>
        <v>CÔNG TY CỔ PHẦN DỊCH VỤ THƯƠNG MẠI TỔNG HỢP WINCOMMERCE</v>
      </c>
      <c r="Q898" s="56" t="str">
        <f>VLOOKUP(N898,Sheet1!$B:$D,3,0)</f>
        <v>0104918404</v>
      </c>
      <c r="U898" s="55" t="s">
        <v>11578</v>
      </c>
      <c r="X898" s="55" t="s">
        <v>10983</v>
      </c>
      <c r="Y898" s="56" t="str">
        <f>VLOOKUP(X898,Sheet2!$B:$C,2,0)</f>
        <v>Mọc Nấm Hương 250g</v>
      </c>
      <c r="AA898" s="53" t="s">
        <v>11550</v>
      </c>
      <c r="AB898" s="53" t="s">
        <v>11551</v>
      </c>
      <c r="AD898" s="24">
        <v>1</v>
      </c>
      <c r="AF898" s="24">
        <v>46000</v>
      </c>
      <c r="AG898" s="74">
        <f t="shared" si="13"/>
        <v>46000</v>
      </c>
      <c r="AK898" s="59">
        <v>8</v>
      </c>
      <c r="AN898" s="61" t="s">
        <v>11552</v>
      </c>
      <c r="AP898" s="62" t="s">
        <v>11553</v>
      </c>
      <c r="AQ898" s="62" t="s">
        <v>11554</v>
      </c>
      <c r="AR898" s="62" t="s">
        <v>11555</v>
      </c>
    </row>
    <row r="899" spans="3:44" x14ac:dyDescent="0.25">
      <c r="C899" s="53" t="s">
        <v>11547</v>
      </c>
      <c r="D899" s="53" t="s">
        <v>11548</v>
      </c>
      <c r="E899" s="54">
        <v>45812</v>
      </c>
      <c r="F899" s="54">
        <v>45812</v>
      </c>
      <c r="G899" s="55" t="s">
        <v>2061</v>
      </c>
      <c r="H899" s="54">
        <v>45812</v>
      </c>
      <c r="I899" s="56" t="s">
        <v>16069</v>
      </c>
      <c r="K899" s="55" t="s">
        <v>11549</v>
      </c>
      <c r="L899" s="55" t="s">
        <v>11893</v>
      </c>
      <c r="M899" s="54">
        <v>45812</v>
      </c>
      <c r="N899" s="55" t="s">
        <v>11024</v>
      </c>
      <c r="O899" s="56" t="str">
        <f>VLOOKUP(N899,Sheet1!$B:$C,2,0)</f>
        <v>CÔNG TY CỔ PHẦN DỊCH VỤ THƯƠNG MẠI TỔNG HỢP WINCOMMERCE</v>
      </c>
      <c r="Q899" s="56" t="str">
        <f>VLOOKUP(N899,Sheet1!$B:$D,3,0)</f>
        <v>0104918404</v>
      </c>
      <c r="U899" s="55" t="s">
        <v>11578</v>
      </c>
      <c r="X899" s="55" t="s">
        <v>10883</v>
      </c>
      <c r="Y899" s="56" t="str">
        <f>VLOOKUP(X899,Sheet2!$B:$C,2,0)</f>
        <v>Chân giò heo muối 300g</v>
      </c>
      <c r="AA899" s="53" t="s">
        <v>11550</v>
      </c>
      <c r="AB899" s="53" t="s">
        <v>11551</v>
      </c>
      <c r="AD899" s="24">
        <v>2</v>
      </c>
      <c r="AF899" s="24">
        <v>60213</v>
      </c>
      <c r="AG899" s="74">
        <f t="shared" ref="AG899:AG962" si="14">AD899*AF899</f>
        <v>120426</v>
      </c>
      <c r="AK899" s="59">
        <v>8</v>
      </c>
      <c r="AN899" s="61" t="s">
        <v>11552</v>
      </c>
      <c r="AP899" s="62" t="s">
        <v>11553</v>
      </c>
      <c r="AQ899" s="62" t="s">
        <v>11554</v>
      </c>
      <c r="AR899" s="62" t="s">
        <v>11555</v>
      </c>
    </row>
    <row r="900" spans="3:44" x14ac:dyDescent="0.25">
      <c r="C900" s="53" t="s">
        <v>11547</v>
      </c>
      <c r="D900" s="53" t="s">
        <v>11548</v>
      </c>
      <c r="E900" s="54">
        <v>45812</v>
      </c>
      <c r="F900" s="54">
        <v>45812</v>
      </c>
      <c r="G900" s="55" t="s">
        <v>2061</v>
      </c>
      <c r="H900" s="54">
        <v>45812</v>
      </c>
      <c r="I900" s="56" t="s">
        <v>16069</v>
      </c>
      <c r="K900" s="55" t="s">
        <v>11549</v>
      </c>
      <c r="L900" s="55" t="s">
        <v>11893</v>
      </c>
      <c r="M900" s="54">
        <v>45812</v>
      </c>
      <c r="N900" s="55" t="s">
        <v>11024</v>
      </c>
      <c r="O900" s="56" t="str">
        <f>VLOOKUP(N900,Sheet1!$B:$C,2,0)</f>
        <v>CÔNG TY CỔ PHẦN DỊCH VỤ THƯƠNG MẠI TỔNG HỢP WINCOMMERCE</v>
      </c>
      <c r="Q900" s="56" t="str">
        <f>VLOOKUP(N900,Sheet1!$B:$D,3,0)</f>
        <v>0104918404</v>
      </c>
      <c r="U900" s="55" t="s">
        <v>11578</v>
      </c>
      <c r="X900" s="55" t="s">
        <v>10897</v>
      </c>
      <c r="Y900" s="56" t="str">
        <f>VLOOKUP(X900,Sheet2!$B:$C,2,0)</f>
        <v>Chả nướng 300g</v>
      </c>
      <c r="AA900" s="53" t="s">
        <v>11550</v>
      </c>
      <c r="AB900" s="53" t="s">
        <v>11551</v>
      </c>
      <c r="AD900" s="24">
        <v>1</v>
      </c>
      <c r="AF900" s="24">
        <v>56760</v>
      </c>
      <c r="AG900" s="74">
        <f t="shared" si="14"/>
        <v>56760</v>
      </c>
      <c r="AK900" s="59">
        <v>8</v>
      </c>
      <c r="AN900" s="61" t="s">
        <v>11552</v>
      </c>
      <c r="AP900" s="62" t="s">
        <v>11553</v>
      </c>
      <c r="AQ900" s="62" t="s">
        <v>11554</v>
      </c>
      <c r="AR900" s="62" t="s">
        <v>11555</v>
      </c>
    </row>
    <row r="901" spans="3:44" x14ac:dyDescent="0.25">
      <c r="C901" s="53" t="s">
        <v>11547</v>
      </c>
      <c r="D901" s="53" t="s">
        <v>11548</v>
      </c>
      <c r="E901" s="54">
        <v>45812</v>
      </c>
      <c r="F901" s="54">
        <v>45812</v>
      </c>
      <c r="G901" s="55" t="s">
        <v>2452</v>
      </c>
      <c r="H901" s="54">
        <v>45812</v>
      </c>
      <c r="I901" s="56" t="s">
        <v>16070</v>
      </c>
      <c r="K901" s="55" t="s">
        <v>11549</v>
      </c>
      <c r="L901" s="55" t="s">
        <v>13793</v>
      </c>
      <c r="M901" s="54">
        <v>45812</v>
      </c>
      <c r="N901" s="55" t="s">
        <v>11024</v>
      </c>
      <c r="O901" s="56" t="str">
        <f>VLOOKUP(N901,Sheet1!$B:$C,2,0)</f>
        <v>CÔNG TY CỔ PHẦN DỊCH VỤ THƯƠNG MẠI TỔNG HỢP WINCOMMERCE</v>
      </c>
      <c r="Q901" s="56" t="str">
        <f>VLOOKUP(N901,Sheet1!$B:$D,3,0)</f>
        <v>0104918404</v>
      </c>
      <c r="U901" s="55" t="s">
        <v>12756</v>
      </c>
      <c r="X901" s="55" t="s">
        <v>10934</v>
      </c>
      <c r="Y901" s="56" t="str">
        <f>VLOOKUP(X901,Sheet2!$B:$C,2,0)</f>
        <v>Gà muối 500g</v>
      </c>
      <c r="AA901" s="53" t="s">
        <v>11550</v>
      </c>
      <c r="AB901" s="53" t="s">
        <v>11551</v>
      </c>
      <c r="AD901" s="24">
        <v>6</v>
      </c>
      <c r="AF901" s="24">
        <v>111058</v>
      </c>
      <c r="AG901" s="74">
        <f t="shared" si="14"/>
        <v>666348</v>
      </c>
      <c r="AK901" s="59">
        <v>8</v>
      </c>
      <c r="AN901" s="61" t="s">
        <v>11552</v>
      </c>
      <c r="AP901" s="62" t="s">
        <v>11553</v>
      </c>
      <c r="AQ901" s="62" t="s">
        <v>11554</v>
      </c>
      <c r="AR901" s="62" t="s">
        <v>11555</v>
      </c>
    </row>
    <row r="902" spans="3:44" x14ac:dyDescent="0.25">
      <c r="C902" s="53" t="s">
        <v>11547</v>
      </c>
      <c r="D902" s="53" t="s">
        <v>11548</v>
      </c>
      <c r="E902" s="54">
        <v>45812</v>
      </c>
      <c r="F902" s="54">
        <v>45812</v>
      </c>
      <c r="G902" s="55" t="s">
        <v>2452</v>
      </c>
      <c r="H902" s="54">
        <v>45812</v>
      </c>
      <c r="I902" s="56" t="s">
        <v>16070</v>
      </c>
      <c r="K902" s="55" t="s">
        <v>11549</v>
      </c>
      <c r="L902" s="55" t="s">
        <v>13793</v>
      </c>
      <c r="M902" s="54">
        <v>45812</v>
      </c>
      <c r="N902" s="55" t="s">
        <v>11024</v>
      </c>
      <c r="O902" s="56" t="str">
        <f>VLOOKUP(N902,Sheet1!$B:$C,2,0)</f>
        <v>CÔNG TY CỔ PHẦN DỊCH VỤ THƯƠNG MẠI TỔNG HỢP WINCOMMERCE</v>
      </c>
      <c r="Q902" s="56" t="str">
        <f>VLOOKUP(N902,Sheet1!$B:$D,3,0)</f>
        <v>0104918404</v>
      </c>
      <c r="U902" s="55" t="s">
        <v>12756</v>
      </c>
      <c r="X902" s="55" t="s">
        <v>10922</v>
      </c>
      <c r="Y902" s="56" t="str">
        <f>VLOOKUP(X902,Sheet2!$B:$C,2,0)</f>
        <v>Gà xì dầu 500g</v>
      </c>
      <c r="AA902" s="53" t="s">
        <v>11550</v>
      </c>
      <c r="AB902" s="53" t="s">
        <v>11551</v>
      </c>
      <c r="AD902" s="24">
        <v>6</v>
      </c>
      <c r="AF902" s="24">
        <v>111606</v>
      </c>
      <c r="AG902" s="74">
        <f t="shared" si="14"/>
        <v>669636</v>
      </c>
      <c r="AK902" s="59">
        <v>8</v>
      </c>
      <c r="AN902" s="61" t="s">
        <v>11552</v>
      </c>
      <c r="AP902" s="62" t="s">
        <v>11553</v>
      </c>
      <c r="AQ902" s="62" t="s">
        <v>11554</v>
      </c>
      <c r="AR902" s="62" t="s">
        <v>11555</v>
      </c>
    </row>
    <row r="903" spans="3:44" x14ac:dyDescent="0.25">
      <c r="C903" s="53" t="s">
        <v>11547</v>
      </c>
      <c r="D903" s="53" t="s">
        <v>11548</v>
      </c>
      <c r="E903" s="54">
        <v>45812</v>
      </c>
      <c r="F903" s="54">
        <v>45812</v>
      </c>
      <c r="G903" s="55" t="s">
        <v>2344</v>
      </c>
      <c r="H903" s="54">
        <v>45812</v>
      </c>
      <c r="I903" s="56" t="s">
        <v>16071</v>
      </c>
      <c r="K903" s="55" t="s">
        <v>11549</v>
      </c>
      <c r="L903" s="55" t="s">
        <v>13794</v>
      </c>
      <c r="M903" s="54">
        <v>45812</v>
      </c>
      <c r="N903" s="55" t="s">
        <v>11034</v>
      </c>
      <c r="O903" s="56" t="str">
        <f>VLOOKUP(N903,Sheet1!$B:$C,2,0)</f>
        <v>CHI NHÁNH HÀ NỘI - CÔNG TY CỔ PHẦN DỊCH VỤ THƯƠNG MẠI TỔNG HỢP WINCOMMERCE</v>
      </c>
      <c r="Q903" s="56" t="str">
        <f>VLOOKUP(N903,Sheet1!$B:$D,3,0)</f>
        <v>0104918404-002</v>
      </c>
      <c r="U903" s="55" t="s">
        <v>12673</v>
      </c>
      <c r="X903" s="55" t="s">
        <v>10934</v>
      </c>
      <c r="Y903" s="56" t="str">
        <f>VLOOKUP(X903,Sheet2!$B:$C,2,0)</f>
        <v>Gà muối 500g</v>
      </c>
      <c r="AA903" s="53" t="s">
        <v>11550</v>
      </c>
      <c r="AB903" s="53" t="s">
        <v>11551</v>
      </c>
      <c r="AD903" s="24">
        <v>2</v>
      </c>
      <c r="AF903" s="24">
        <v>111058</v>
      </c>
      <c r="AG903" s="74">
        <f t="shared" si="14"/>
        <v>222116</v>
      </c>
      <c r="AK903" s="59">
        <v>8</v>
      </c>
      <c r="AN903" s="61" t="s">
        <v>11552</v>
      </c>
      <c r="AP903" s="62" t="s">
        <v>11553</v>
      </c>
      <c r="AQ903" s="62" t="s">
        <v>11554</v>
      </c>
      <c r="AR903" s="62" t="s">
        <v>11555</v>
      </c>
    </row>
    <row r="904" spans="3:44" x14ac:dyDescent="0.25">
      <c r="C904" s="53" t="s">
        <v>11547</v>
      </c>
      <c r="D904" s="53" t="s">
        <v>11548</v>
      </c>
      <c r="E904" s="54">
        <v>45812</v>
      </c>
      <c r="F904" s="54">
        <v>45812</v>
      </c>
      <c r="G904" s="55" t="s">
        <v>2344</v>
      </c>
      <c r="H904" s="54">
        <v>45812</v>
      </c>
      <c r="I904" s="56" t="s">
        <v>16071</v>
      </c>
      <c r="K904" s="55" t="s">
        <v>11549</v>
      </c>
      <c r="L904" s="55" t="s">
        <v>13794</v>
      </c>
      <c r="M904" s="54">
        <v>45812</v>
      </c>
      <c r="N904" s="55" t="s">
        <v>11034</v>
      </c>
      <c r="O904" s="56" t="str">
        <f>VLOOKUP(N904,Sheet1!$B:$C,2,0)</f>
        <v>CHI NHÁNH HÀ NỘI - CÔNG TY CỔ PHẦN DỊCH VỤ THƯƠNG MẠI TỔNG HỢP WINCOMMERCE</v>
      </c>
      <c r="Q904" s="56" t="str">
        <f>VLOOKUP(N904,Sheet1!$B:$D,3,0)</f>
        <v>0104918404-002</v>
      </c>
      <c r="U904" s="55" t="s">
        <v>12673</v>
      </c>
      <c r="X904" s="55" t="s">
        <v>10938</v>
      </c>
      <c r="Y904" s="56" t="str">
        <f>VLOOKUP(X904,Sheet2!$B:$C,2,0)</f>
        <v>Giò Tai Lưỡi Xào 250g</v>
      </c>
      <c r="AA904" s="53" t="s">
        <v>11550</v>
      </c>
      <c r="AB904" s="53" t="s">
        <v>11551</v>
      </c>
      <c r="AD904" s="24">
        <v>2</v>
      </c>
      <c r="AF904" s="24">
        <v>50182</v>
      </c>
      <c r="AG904" s="74">
        <f t="shared" si="14"/>
        <v>100364</v>
      </c>
      <c r="AK904" s="59">
        <v>8</v>
      </c>
      <c r="AN904" s="61" t="s">
        <v>11552</v>
      </c>
      <c r="AP904" s="62" t="s">
        <v>11553</v>
      </c>
      <c r="AQ904" s="62" t="s">
        <v>11554</v>
      </c>
      <c r="AR904" s="62" t="s">
        <v>11555</v>
      </c>
    </row>
    <row r="905" spans="3:44" x14ac:dyDescent="0.25">
      <c r="C905" s="53" t="s">
        <v>11547</v>
      </c>
      <c r="D905" s="53" t="s">
        <v>11548</v>
      </c>
      <c r="E905" s="54">
        <v>45812</v>
      </c>
      <c r="F905" s="54">
        <v>45812</v>
      </c>
      <c r="G905" s="55" t="s">
        <v>2344</v>
      </c>
      <c r="H905" s="54">
        <v>45812</v>
      </c>
      <c r="I905" s="56" t="s">
        <v>16071</v>
      </c>
      <c r="K905" s="55" t="s">
        <v>11549</v>
      </c>
      <c r="L905" s="55" t="s">
        <v>13794</v>
      </c>
      <c r="M905" s="54">
        <v>45812</v>
      </c>
      <c r="N905" s="55" t="s">
        <v>11034</v>
      </c>
      <c r="O905" s="56" t="str">
        <f>VLOOKUP(N905,Sheet1!$B:$C,2,0)</f>
        <v>CHI NHÁNH HÀ NỘI - CÔNG TY CỔ PHẦN DỊCH VỤ THƯƠNG MẠI TỔNG HỢP WINCOMMERCE</v>
      </c>
      <c r="Q905" s="56" t="str">
        <f>VLOOKUP(N905,Sheet1!$B:$D,3,0)</f>
        <v>0104918404-002</v>
      </c>
      <c r="U905" s="55" t="s">
        <v>12673</v>
      </c>
      <c r="X905" s="55" t="s">
        <v>10983</v>
      </c>
      <c r="Y905" s="56" t="str">
        <f>VLOOKUP(X905,Sheet2!$B:$C,2,0)</f>
        <v>Mọc Nấm Hương 250g</v>
      </c>
      <c r="AA905" s="53" t="s">
        <v>11550</v>
      </c>
      <c r="AB905" s="53" t="s">
        <v>11551</v>
      </c>
      <c r="AD905" s="24">
        <v>2</v>
      </c>
      <c r="AF905" s="24">
        <v>46000</v>
      </c>
      <c r="AG905" s="74">
        <f t="shared" si="14"/>
        <v>92000</v>
      </c>
      <c r="AK905" s="59">
        <v>8</v>
      </c>
      <c r="AN905" s="61" t="s">
        <v>11552</v>
      </c>
      <c r="AP905" s="62" t="s">
        <v>11553</v>
      </c>
      <c r="AQ905" s="62" t="s">
        <v>11554</v>
      </c>
      <c r="AR905" s="62" t="s">
        <v>11555</v>
      </c>
    </row>
    <row r="906" spans="3:44" x14ac:dyDescent="0.25">
      <c r="C906" s="53" t="s">
        <v>11547</v>
      </c>
      <c r="D906" s="53" t="s">
        <v>11548</v>
      </c>
      <c r="E906" s="54">
        <v>45812</v>
      </c>
      <c r="F906" s="54">
        <v>45812</v>
      </c>
      <c r="G906" s="55" t="s">
        <v>2344</v>
      </c>
      <c r="H906" s="54">
        <v>45812</v>
      </c>
      <c r="I906" s="56" t="s">
        <v>16071</v>
      </c>
      <c r="K906" s="55" t="s">
        <v>11549</v>
      </c>
      <c r="L906" s="55" t="s">
        <v>13794</v>
      </c>
      <c r="M906" s="54">
        <v>45812</v>
      </c>
      <c r="N906" s="55" t="s">
        <v>11034</v>
      </c>
      <c r="O906" s="56" t="str">
        <f>VLOOKUP(N906,Sheet1!$B:$C,2,0)</f>
        <v>CHI NHÁNH HÀ NỘI - CÔNG TY CỔ PHẦN DỊCH VỤ THƯƠNG MẠI TỔNG HỢP WINCOMMERCE</v>
      </c>
      <c r="Q906" s="56" t="str">
        <f>VLOOKUP(N906,Sheet1!$B:$D,3,0)</f>
        <v>0104918404-002</v>
      </c>
      <c r="U906" s="55" t="s">
        <v>12673</v>
      </c>
      <c r="X906" s="55" t="s">
        <v>10881</v>
      </c>
      <c r="Y906" s="56" t="str">
        <f>VLOOKUP(X906,Sheet2!$B:$C,2,0)</f>
        <v>Chả cốm 300g</v>
      </c>
      <c r="AA906" s="53" t="s">
        <v>11550</v>
      </c>
      <c r="AB906" s="53" t="s">
        <v>11551</v>
      </c>
      <c r="AD906" s="24">
        <v>2</v>
      </c>
      <c r="AF906" s="24">
        <v>60885</v>
      </c>
      <c r="AG906" s="74">
        <f t="shared" si="14"/>
        <v>121770</v>
      </c>
      <c r="AK906" s="59">
        <v>8</v>
      </c>
      <c r="AN906" s="61" t="s">
        <v>11552</v>
      </c>
      <c r="AP906" s="62" t="s">
        <v>11553</v>
      </c>
      <c r="AQ906" s="62" t="s">
        <v>11554</v>
      </c>
      <c r="AR906" s="62" t="s">
        <v>11555</v>
      </c>
    </row>
    <row r="907" spans="3:44" x14ac:dyDescent="0.25">
      <c r="C907" s="53" t="s">
        <v>11547</v>
      </c>
      <c r="D907" s="53" t="s">
        <v>11548</v>
      </c>
      <c r="E907" s="54">
        <v>45812</v>
      </c>
      <c r="F907" s="54">
        <v>45812</v>
      </c>
      <c r="G907" s="55" t="s">
        <v>2344</v>
      </c>
      <c r="H907" s="54">
        <v>45812</v>
      </c>
      <c r="I907" s="56" t="s">
        <v>16071</v>
      </c>
      <c r="K907" s="55" t="s">
        <v>11549</v>
      </c>
      <c r="L907" s="55" t="s">
        <v>13794</v>
      </c>
      <c r="M907" s="54">
        <v>45812</v>
      </c>
      <c r="N907" s="55" t="s">
        <v>11034</v>
      </c>
      <c r="O907" s="56" t="str">
        <f>VLOOKUP(N907,Sheet1!$B:$C,2,0)</f>
        <v>CHI NHÁNH HÀ NỘI - CÔNG TY CỔ PHẦN DỊCH VỤ THƯƠNG MẠI TỔNG HỢP WINCOMMERCE</v>
      </c>
      <c r="Q907" s="56" t="str">
        <f>VLOOKUP(N907,Sheet1!$B:$D,3,0)</f>
        <v>0104918404-002</v>
      </c>
      <c r="U907" s="55" t="s">
        <v>12673</v>
      </c>
      <c r="X907" s="55" t="s">
        <v>10897</v>
      </c>
      <c r="Y907" s="56" t="str">
        <f>VLOOKUP(X907,Sheet2!$B:$C,2,0)</f>
        <v>Chả nướng 300g</v>
      </c>
      <c r="AA907" s="53" t="s">
        <v>11550</v>
      </c>
      <c r="AB907" s="53" t="s">
        <v>11551</v>
      </c>
      <c r="AD907" s="24">
        <v>2</v>
      </c>
      <c r="AF907" s="24">
        <v>56760</v>
      </c>
      <c r="AG907" s="74">
        <f t="shared" si="14"/>
        <v>113520</v>
      </c>
      <c r="AK907" s="59">
        <v>8</v>
      </c>
      <c r="AN907" s="61" t="s">
        <v>11552</v>
      </c>
      <c r="AP907" s="62" t="s">
        <v>11553</v>
      </c>
      <c r="AQ907" s="62" t="s">
        <v>11554</v>
      </c>
      <c r="AR907" s="62" t="s">
        <v>11555</v>
      </c>
    </row>
    <row r="908" spans="3:44" x14ac:dyDescent="0.25">
      <c r="C908" s="53" t="s">
        <v>11547</v>
      </c>
      <c r="D908" s="53" t="s">
        <v>11548</v>
      </c>
      <c r="E908" s="54">
        <v>45812</v>
      </c>
      <c r="F908" s="54">
        <v>45812</v>
      </c>
      <c r="G908" s="55" t="s">
        <v>2071</v>
      </c>
      <c r="H908" s="54">
        <v>45812</v>
      </c>
      <c r="I908" s="56" t="s">
        <v>16072</v>
      </c>
      <c r="K908" s="55" t="s">
        <v>11549</v>
      </c>
      <c r="L908" s="55" t="s">
        <v>13795</v>
      </c>
      <c r="M908" s="54">
        <v>45812</v>
      </c>
      <c r="N908" s="55" t="s">
        <v>11034</v>
      </c>
      <c r="O908" s="56" t="str">
        <f>VLOOKUP(N908,Sheet1!$B:$C,2,0)</f>
        <v>CHI NHÁNH HÀ NỘI - CÔNG TY CỔ PHẦN DỊCH VỤ THƯƠNG MẠI TỔNG HỢP WINCOMMERCE</v>
      </c>
      <c r="Q908" s="56" t="str">
        <f>VLOOKUP(N908,Sheet1!$B:$D,3,0)</f>
        <v>0104918404-002</v>
      </c>
      <c r="U908" s="55" t="s">
        <v>13090</v>
      </c>
      <c r="X908" s="55" t="s">
        <v>10934</v>
      </c>
      <c r="Y908" s="56" t="str">
        <f>VLOOKUP(X908,Sheet2!$B:$C,2,0)</f>
        <v>Gà muối 500g</v>
      </c>
      <c r="AA908" s="53" t="s">
        <v>11550</v>
      </c>
      <c r="AB908" s="53" t="s">
        <v>11551</v>
      </c>
      <c r="AD908" s="24">
        <v>3</v>
      </c>
      <c r="AF908" s="24">
        <v>111058</v>
      </c>
      <c r="AG908" s="74">
        <f t="shared" si="14"/>
        <v>333174</v>
      </c>
      <c r="AK908" s="59">
        <v>8</v>
      </c>
      <c r="AN908" s="61" t="s">
        <v>11552</v>
      </c>
      <c r="AP908" s="62" t="s">
        <v>11553</v>
      </c>
      <c r="AQ908" s="62" t="s">
        <v>11554</v>
      </c>
      <c r="AR908" s="62" t="s">
        <v>11555</v>
      </c>
    </row>
    <row r="909" spans="3:44" x14ac:dyDescent="0.25">
      <c r="C909" s="53" t="s">
        <v>11547</v>
      </c>
      <c r="D909" s="53" t="s">
        <v>11548</v>
      </c>
      <c r="E909" s="54">
        <v>45812</v>
      </c>
      <c r="F909" s="54">
        <v>45812</v>
      </c>
      <c r="G909" s="55" t="s">
        <v>2071</v>
      </c>
      <c r="H909" s="54">
        <v>45812</v>
      </c>
      <c r="I909" s="56" t="s">
        <v>16072</v>
      </c>
      <c r="K909" s="55" t="s">
        <v>11549</v>
      </c>
      <c r="L909" s="55" t="s">
        <v>13795</v>
      </c>
      <c r="M909" s="54">
        <v>45812</v>
      </c>
      <c r="N909" s="55" t="s">
        <v>11034</v>
      </c>
      <c r="O909" s="56" t="str">
        <f>VLOOKUP(N909,Sheet1!$B:$C,2,0)</f>
        <v>CHI NHÁNH HÀ NỘI - CÔNG TY CỔ PHẦN DỊCH VỤ THƯƠNG MẠI TỔNG HỢP WINCOMMERCE</v>
      </c>
      <c r="Q909" s="56" t="str">
        <f>VLOOKUP(N909,Sheet1!$B:$D,3,0)</f>
        <v>0104918404-002</v>
      </c>
      <c r="U909" s="55" t="s">
        <v>13090</v>
      </c>
      <c r="X909" s="55" t="s">
        <v>10938</v>
      </c>
      <c r="Y909" s="56" t="str">
        <f>VLOOKUP(X909,Sheet2!$B:$C,2,0)</f>
        <v>Giò Tai Lưỡi Xào 250g</v>
      </c>
      <c r="AA909" s="53" t="s">
        <v>11550</v>
      </c>
      <c r="AB909" s="53" t="s">
        <v>11551</v>
      </c>
      <c r="AD909" s="24">
        <v>1</v>
      </c>
      <c r="AF909" s="24">
        <v>50182</v>
      </c>
      <c r="AG909" s="74">
        <f t="shared" si="14"/>
        <v>50182</v>
      </c>
      <c r="AK909" s="59">
        <v>8</v>
      </c>
      <c r="AN909" s="61" t="s">
        <v>11552</v>
      </c>
      <c r="AP909" s="62" t="s">
        <v>11553</v>
      </c>
      <c r="AQ909" s="62" t="s">
        <v>11554</v>
      </c>
      <c r="AR909" s="62" t="s">
        <v>11555</v>
      </c>
    </row>
    <row r="910" spans="3:44" x14ac:dyDescent="0.25">
      <c r="C910" s="53" t="s">
        <v>11547</v>
      </c>
      <c r="D910" s="53" t="s">
        <v>11548</v>
      </c>
      <c r="E910" s="54">
        <v>45812</v>
      </c>
      <c r="F910" s="54">
        <v>45812</v>
      </c>
      <c r="G910" s="55" t="s">
        <v>2484</v>
      </c>
      <c r="H910" s="54">
        <v>45812</v>
      </c>
      <c r="I910" s="56" t="s">
        <v>16073</v>
      </c>
      <c r="K910" s="55" t="s">
        <v>11549</v>
      </c>
      <c r="L910" s="55" t="s">
        <v>13796</v>
      </c>
      <c r="M910" s="54">
        <v>45812</v>
      </c>
      <c r="N910" s="55" t="s">
        <v>11034</v>
      </c>
      <c r="O910" s="56" t="str">
        <f>VLOOKUP(N910,Sheet1!$B:$C,2,0)</f>
        <v>CHI NHÁNH HÀ NỘI - CÔNG TY CỔ PHẦN DỊCH VỤ THƯƠNG MẠI TỔNG HỢP WINCOMMERCE</v>
      </c>
      <c r="Q910" s="56" t="str">
        <f>VLOOKUP(N910,Sheet1!$B:$D,3,0)</f>
        <v>0104918404-002</v>
      </c>
      <c r="U910" s="55" t="s">
        <v>12957</v>
      </c>
      <c r="X910" s="55" t="s">
        <v>10897</v>
      </c>
      <c r="Y910" s="56" t="str">
        <f>VLOOKUP(X910,Sheet2!$B:$C,2,0)</f>
        <v>Chả nướng 300g</v>
      </c>
      <c r="AA910" s="53" t="s">
        <v>11550</v>
      </c>
      <c r="AB910" s="53" t="s">
        <v>11551</v>
      </c>
      <c r="AD910" s="24">
        <v>3</v>
      </c>
      <c r="AF910" s="24">
        <v>56760</v>
      </c>
      <c r="AG910" s="74">
        <f t="shared" si="14"/>
        <v>170280</v>
      </c>
      <c r="AK910" s="59">
        <v>8</v>
      </c>
      <c r="AN910" s="61" t="s">
        <v>11552</v>
      </c>
      <c r="AP910" s="62" t="s">
        <v>11553</v>
      </c>
      <c r="AQ910" s="62" t="s">
        <v>11554</v>
      </c>
      <c r="AR910" s="62" t="s">
        <v>11555</v>
      </c>
    </row>
    <row r="911" spans="3:44" x14ac:dyDescent="0.25">
      <c r="C911" s="53" t="s">
        <v>11547</v>
      </c>
      <c r="D911" s="53" t="s">
        <v>11548</v>
      </c>
      <c r="E911" s="54">
        <v>45812</v>
      </c>
      <c r="F911" s="54">
        <v>45812</v>
      </c>
      <c r="G911" s="55" t="s">
        <v>2192</v>
      </c>
      <c r="H911" s="54">
        <v>45812</v>
      </c>
      <c r="I911" s="56" t="s">
        <v>16074</v>
      </c>
      <c r="K911" s="55" t="s">
        <v>11549</v>
      </c>
      <c r="L911" s="55" t="s">
        <v>13797</v>
      </c>
      <c r="M911" s="54">
        <v>45812</v>
      </c>
      <c r="N911" s="55" t="s">
        <v>11064</v>
      </c>
      <c r="O911" s="56" t="str">
        <f>VLOOKUP(N911,Sheet1!$B:$C,2,0)</f>
        <v>CHI NHÁNH ĐÀ NẴNG - CÔNG TY CỔ PHẦN DỊCH VỤ THƯƠNG MẠI TỔNG HỢP WINCOMMERCE</v>
      </c>
      <c r="Q911" s="56" t="str">
        <f>VLOOKUP(N911,Sheet1!$B:$D,3,0)</f>
        <v>0104918404-009</v>
      </c>
      <c r="U911" s="55" t="s">
        <v>12742</v>
      </c>
      <c r="X911" s="55" t="s">
        <v>10897</v>
      </c>
      <c r="Y911" s="56" t="str">
        <f>VLOOKUP(X911,Sheet2!$B:$C,2,0)</f>
        <v>Chả nướng 300g</v>
      </c>
      <c r="AA911" s="53" t="s">
        <v>11550</v>
      </c>
      <c r="AB911" s="53" t="s">
        <v>11551</v>
      </c>
      <c r="AD911" s="24">
        <v>1</v>
      </c>
      <c r="AF911" s="24">
        <v>56760</v>
      </c>
      <c r="AG911" s="74">
        <f t="shared" si="14"/>
        <v>56760</v>
      </c>
      <c r="AK911" s="59">
        <v>8</v>
      </c>
      <c r="AN911" s="61" t="s">
        <v>11552</v>
      </c>
      <c r="AP911" s="62" t="s">
        <v>11553</v>
      </c>
      <c r="AQ911" s="62" t="s">
        <v>11554</v>
      </c>
      <c r="AR911" s="62" t="s">
        <v>11555</v>
      </c>
    </row>
    <row r="912" spans="3:44" x14ac:dyDescent="0.25">
      <c r="C912" s="53" t="s">
        <v>11547</v>
      </c>
      <c r="D912" s="53" t="s">
        <v>11548</v>
      </c>
      <c r="E912" s="54">
        <v>45812</v>
      </c>
      <c r="F912" s="54">
        <v>45812</v>
      </c>
      <c r="G912" s="55" t="s">
        <v>1873</v>
      </c>
      <c r="H912" s="54">
        <v>45812</v>
      </c>
      <c r="I912" s="56" t="s">
        <v>16075</v>
      </c>
      <c r="K912" s="55" t="s">
        <v>11549</v>
      </c>
      <c r="L912" s="55" t="s">
        <v>13798</v>
      </c>
      <c r="M912" s="54">
        <v>45812</v>
      </c>
      <c r="N912" s="55" t="s">
        <v>11129</v>
      </c>
      <c r="O912" s="56" t="str">
        <f>VLOOKUP(N912,Sheet1!$B:$C,2,0)</f>
        <v>CHI NHÁNH HẢI PHÒNG - CÔNG TY CỔ PHẦN DỊCH VỤ THƯƠNG MẠI TỔNG HỢP WINCOMMERCE</v>
      </c>
      <c r="Q912" s="56" t="str">
        <f>VLOOKUP(N912,Sheet1!$B:$D,3,0)</f>
        <v>0104918404-025</v>
      </c>
      <c r="U912" s="55" t="s">
        <v>12155</v>
      </c>
      <c r="X912" s="55" t="s">
        <v>10934</v>
      </c>
      <c r="Y912" s="56" t="str">
        <f>VLOOKUP(X912,Sheet2!$B:$C,2,0)</f>
        <v>Gà muối 500g</v>
      </c>
      <c r="AA912" s="53" t="s">
        <v>11550</v>
      </c>
      <c r="AB912" s="53" t="s">
        <v>11551</v>
      </c>
      <c r="AD912" s="24">
        <v>2</v>
      </c>
      <c r="AF912" s="24">
        <v>111058</v>
      </c>
      <c r="AG912" s="74">
        <f t="shared" si="14"/>
        <v>222116</v>
      </c>
      <c r="AK912" s="59">
        <v>8</v>
      </c>
      <c r="AN912" s="61" t="s">
        <v>11552</v>
      </c>
      <c r="AP912" s="62" t="s">
        <v>11553</v>
      </c>
      <c r="AQ912" s="62" t="s">
        <v>11554</v>
      </c>
      <c r="AR912" s="62" t="s">
        <v>11555</v>
      </c>
    </row>
    <row r="913" spans="3:44" x14ac:dyDescent="0.25">
      <c r="C913" s="53" t="s">
        <v>11547</v>
      </c>
      <c r="D913" s="53" t="s">
        <v>11548</v>
      </c>
      <c r="E913" s="54">
        <v>45812</v>
      </c>
      <c r="F913" s="54">
        <v>45812</v>
      </c>
      <c r="G913" s="55" t="s">
        <v>1873</v>
      </c>
      <c r="H913" s="54">
        <v>45812</v>
      </c>
      <c r="I913" s="56" t="s">
        <v>16075</v>
      </c>
      <c r="K913" s="55" t="s">
        <v>11549</v>
      </c>
      <c r="L913" s="55" t="s">
        <v>13798</v>
      </c>
      <c r="M913" s="54">
        <v>45812</v>
      </c>
      <c r="N913" s="55" t="s">
        <v>11129</v>
      </c>
      <c r="O913" s="56" t="str">
        <f>VLOOKUP(N913,Sheet1!$B:$C,2,0)</f>
        <v>CHI NHÁNH HẢI PHÒNG - CÔNG TY CỔ PHẦN DỊCH VỤ THƯƠNG MẠI TỔNG HỢP WINCOMMERCE</v>
      </c>
      <c r="Q913" s="56" t="str">
        <f>VLOOKUP(N913,Sheet1!$B:$D,3,0)</f>
        <v>0104918404-025</v>
      </c>
      <c r="U913" s="55" t="s">
        <v>12155</v>
      </c>
      <c r="X913" s="55" t="s">
        <v>10897</v>
      </c>
      <c r="Y913" s="56" t="str">
        <f>VLOOKUP(X913,Sheet2!$B:$C,2,0)</f>
        <v>Chả nướng 300g</v>
      </c>
      <c r="AA913" s="53" t="s">
        <v>11550</v>
      </c>
      <c r="AB913" s="53" t="s">
        <v>11551</v>
      </c>
      <c r="AD913" s="24">
        <v>2</v>
      </c>
      <c r="AF913" s="24">
        <v>56760</v>
      </c>
      <c r="AG913" s="74">
        <f t="shared" si="14"/>
        <v>113520</v>
      </c>
      <c r="AK913" s="59">
        <v>8</v>
      </c>
      <c r="AN913" s="61" t="s">
        <v>11552</v>
      </c>
      <c r="AP913" s="62" t="s">
        <v>11553</v>
      </c>
      <c r="AQ913" s="62" t="s">
        <v>11554</v>
      </c>
      <c r="AR913" s="62" t="s">
        <v>11555</v>
      </c>
    </row>
    <row r="914" spans="3:44" x14ac:dyDescent="0.25">
      <c r="C914" s="53" t="s">
        <v>11547</v>
      </c>
      <c r="D914" s="53" t="s">
        <v>11548</v>
      </c>
      <c r="E914" s="54">
        <v>45812</v>
      </c>
      <c r="F914" s="54">
        <v>45812</v>
      </c>
      <c r="G914" s="55" t="s">
        <v>1873</v>
      </c>
      <c r="H914" s="54">
        <v>45812</v>
      </c>
      <c r="I914" s="56" t="s">
        <v>16075</v>
      </c>
      <c r="K914" s="55" t="s">
        <v>11549</v>
      </c>
      <c r="L914" s="55" t="s">
        <v>13798</v>
      </c>
      <c r="M914" s="54">
        <v>45812</v>
      </c>
      <c r="N914" s="55" t="s">
        <v>11129</v>
      </c>
      <c r="O914" s="56" t="str">
        <f>VLOOKUP(N914,Sheet1!$B:$C,2,0)</f>
        <v>CHI NHÁNH HẢI PHÒNG - CÔNG TY CỔ PHẦN DỊCH VỤ THƯƠNG MẠI TỔNG HỢP WINCOMMERCE</v>
      </c>
      <c r="Q914" s="56" t="str">
        <f>VLOOKUP(N914,Sheet1!$B:$D,3,0)</f>
        <v>0104918404-025</v>
      </c>
      <c r="U914" s="55" t="s">
        <v>12155</v>
      </c>
      <c r="X914" s="55" t="s">
        <v>10881</v>
      </c>
      <c r="Y914" s="56" t="str">
        <f>VLOOKUP(X914,Sheet2!$B:$C,2,0)</f>
        <v>Chả cốm 300g</v>
      </c>
      <c r="AA914" s="53" t="s">
        <v>11550</v>
      </c>
      <c r="AB914" s="53" t="s">
        <v>11551</v>
      </c>
      <c r="AD914" s="24">
        <v>1</v>
      </c>
      <c r="AF914" s="24">
        <v>60885</v>
      </c>
      <c r="AG914" s="74">
        <f t="shared" si="14"/>
        <v>60885</v>
      </c>
      <c r="AK914" s="59">
        <v>8</v>
      </c>
      <c r="AN914" s="61" t="s">
        <v>11552</v>
      </c>
      <c r="AP914" s="62" t="s">
        <v>11553</v>
      </c>
      <c r="AQ914" s="62" t="s">
        <v>11554</v>
      </c>
      <c r="AR914" s="62" t="s">
        <v>11555</v>
      </c>
    </row>
    <row r="915" spans="3:44" x14ac:dyDescent="0.25">
      <c r="C915" s="53" t="s">
        <v>11547</v>
      </c>
      <c r="D915" s="53" t="s">
        <v>11548</v>
      </c>
      <c r="E915" s="54">
        <v>45812</v>
      </c>
      <c r="F915" s="54">
        <v>45812</v>
      </c>
      <c r="G915" s="55" t="s">
        <v>1873</v>
      </c>
      <c r="H915" s="54">
        <v>45812</v>
      </c>
      <c r="I915" s="56" t="s">
        <v>16075</v>
      </c>
      <c r="K915" s="55" t="s">
        <v>11549</v>
      </c>
      <c r="L915" s="55" t="s">
        <v>13798</v>
      </c>
      <c r="M915" s="54">
        <v>45812</v>
      </c>
      <c r="N915" s="55" t="s">
        <v>11129</v>
      </c>
      <c r="O915" s="56" t="str">
        <f>VLOOKUP(N915,Sheet1!$B:$C,2,0)</f>
        <v>CHI NHÁNH HẢI PHÒNG - CÔNG TY CỔ PHẦN DỊCH VỤ THƯƠNG MẠI TỔNG HỢP WINCOMMERCE</v>
      </c>
      <c r="Q915" s="56" t="str">
        <f>VLOOKUP(N915,Sheet1!$B:$D,3,0)</f>
        <v>0104918404-025</v>
      </c>
      <c r="U915" s="55" t="s">
        <v>12155</v>
      </c>
      <c r="X915" s="55" t="s">
        <v>10983</v>
      </c>
      <c r="Y915" s="56" t="str">
        <f>VLOOKUP(X915,Sheet2!$B:$C,2,0)</f>
        <v>Mọc Nấm Hương 250g</v>
      </c>
      <c r="AA915" s="53" t="s">
        <v>11550</v>
      </c>
      <c r="AB915" s="53" t="s">
        <v>11551</v>
      </c>
      <c r="AD915" s="24">
        <v>1</v>
      </c>
      <c r="AF915" s="24">
        <v>46000</v>
      </c>
      <c r="AG915" s="74">
        <f t="shared" si="14"/>
        <v>46000</v>
      </c>
      <c r="AK915" s="59">
        <v>8</v>
      </c>
      <c r="AN915" s="61" t="s">
        <v>11552</v>
      </c>
      <c r="AP915" s="62" t="s">
        <v>11553</v>
      </c>
      <c r="AQ915" s="62" t="s">
        <v>11554</v>
      </c>
      <c r="AR915" s="62" t="s">
        <v>11555</v>
      </c>
    </row>
    <row r="916" spans="3:44" x14ac:dyDescent="0.25">
      <c r="C916" s="53" t="s">
        <v>11547</v>
      </c>
      <c r="D916" s="53" t="s">
        <v>11548</v>
      </c>
      <c r="E916" s="54">
        <v>45812</v>
      </c>
      <c r="F916" s="54">
        <v>45812</v>
      </c>
      <c r="G916" s="55" t="s">
        <v>2290</v>
      </c>
      <c r="H916" s="54">
        <v>45812</v>
      </c>
      <c r="I916" s="56" t="s">
        <v>16076</v>
      </c>
      <c r="K916" s="55" t="s">
        <v>11549</v>
      </c>
      <c r="L916" s="55" t="s">
        <v>13799</v>
      </c>
      <c r="M916" s="54">
        <v>45812</v>
      </c>
      <c r="N916" s="55" t="s">
        <v>11034</v>
      </c>
      <c r="O916" s="56" t="str">
        <f>VLOOKUP(N916,Sheet1!$B:$C,2,0)</f>
        <v>CHI NHÁNH HÀ NỘI - CÔNG TY CỔ PHẦN DỊCH VỤ THƯƠNG MẠI TỔNG HỢP WINCOMMERCE</v>
      </c>
      <c r="Q916" s="56" t="str">
        <f>VLOOKUP(N916,Sheet1!$B:$D,3,0)</f>
        <v>0104918404-002</v>
      </c>
      <c r="U916" s="55" t="s">
        <v>12623</v>
      </c>
      <c r="X916" s="55" t="s">
        <v>10934</v>
      </c>
      <c r="Y916" s="56" t="str">
        <f>VLOOKUP(X916,Sheet2!$B:$C,2,0)</f>
        <v>Gà muối 500g</v>
      </c>
      <c r="AA916" s="53" t="s">
        <v>11550</v>
      </c>
      <c r="AB916" s="53" t="s">
        <v>11551</v>
      </c>
      <c r="AD916" s="24">
        <v>1</v>
      </c>
      <c r="AF916" s="24">
        <v>111058</v>
      </c>
      <c r="AG916" s="74">
        <f t="shared" si="14"/>
        <v>111058</v>
      </c>
      <c r="AK916" s="59">
        <v>8</v>
      </c>
      <c r="AN916" s="61" t="s">
        <v>11552</v>
      </c>
      <c r="AP916" s="62" t="s">
        <v>11553</v>
      </c>
      <c r="AQ916" s="62" t="s">
        <v>11554</v>
      </c>
      <c r="AR916" s="62" t="s">
        <v>11555</v>
      </c>
    </row>
    <row r="917" spans="3:44" x14ac:dyDescent="0.25">
      <c r="C917" s="53" t="s">
        <v>11547</v>
      </c>
      <c r="D917" s="53" t="s">
        <v>11548</v>
      </c>
      <c r="E917" s="54">
        <v>45812</v>
      </c>
      <c r="F917" s="54">
        <v>45812</v>
      </c>
      <c r="G917" s="55" t="s">
        <v>2412</v>
      </c>
      <c r="H917" s="54">
        <v>45812</v>
      </c>
      <c r="I917" s="56" t="s">
        <v>16077</v>
      </c>
      <c r="K917" s="55" t="s">
        <v>11549</v>
      </c>
      <c r="L917" s="55" t="s">
        <v>13800</v>
      </c>
      <c r="M917" s="54">
        <v>45812</v>
      </c>
      <c r="N917" s="55" t="s">
        <v>11258</v>
      </c>
      <c r="O917" s="56" t="str">
        <f>VLOOKUP(N917,Sheet1!$B:$C,2,0)</f>
        <v>CHI NHÁNH QUẢNG NAM - CÔNG TY CỔ PHẦN DỊCH VỤ THƯƠNG MẠI TỔNG HỢP WINCOMMERCE</v>
      </c>
      <c r="Q917" s="56" t="str">
        <f>VLOOKUP(N917,Sheet1!$B:$D,3,0)</f>
        <v>0104918404-061</v>
      </c>
      <c r="U917" s="55" t="s">
        <v>11993</v>
      </c>
      <c r="X917" s="55" t="s">
        <v>10938</v>
      </c>
      <c r="Y917" s="56" t="str">
        <f>VLOOKUP(X917,Sheet2!$B:$C,2,0)</f>
        <v>Giò Tai Lưỡi Xào 250g</v>
      </c>
      <c r="AA917" s="53" t="s">
        <v>11550</v>
      </c>
      <c r="AB917" s="53" t="s">
        <v>11551</v>
      </c>
      <c r="AD917" s="24">
        <v>1</v>
      </c>
      <c r="AF917" s="24">
        <v>50182</v>
      </c>
      <c r="AG917" s="74">
        <f t="shared" si="14"/>
        <v>50182</v>
      </c>
      <c r="AK917" s="59">
        <v>8</v>
      </c>
      <c r="AN917" s="61" t="s">
        <v>11552</v>
      </c>
      <c r="AP917" s="62" t="s">
        <v>11553</v>
      </c>
      <c r="AQ917" s="62" t="s">
        <v>11554</v>
      </c>
      <c r="AR917" s="62" t="s">
        <v>11555</v>
      </c>
    </row>
    <row r="918" spans="3:44" x14ac:dyDescent="0.25">
      <c r="C918" s="53" t="s">
        <v>11547</v>
      </c>
      <c r="D918" s="53" t="s">
        <v>11548</v>
      </c>
      <c r="E918" s="54">
        <v>45812</v>
      </c>
      <c r="F918" s="54">
        <v>45812</v>
      </c>
      <c r="G918" s="55" t="s">
        <v>2468</v>
      </c>
      <c r="H918" s="54">
        <v>45812</v>
      </c>
      <c r="I918" s="56" t="s">
        <v>16078</v>
      </c>
      <c r="K918" s="55" t="s">
        <v>11549</v>
      </c>
      <c r="L918" s="55" t="s">
        <v>13801</v>
      </c>
      <c r="M918" s="54">
        <v>45812</v>
      </c>
      <c r="N918" s="55" t="s">
        <v>11034</v>
      </c>
      <c r="O918" s="56" t="str">
        <f>VLOOKUP(N918,Sheet1!$B:$C,2,0)</f>
        <v>CHI NHÁNH HÀ NỘI - CÔNG TY CỔ PHẦN DỊCH VỤ THƯƠNG MẠI TỔNG HỢP WINCOMMERCE</v>
      </c>
      <c r="Q918" s="56" t="str">
        <f>VLOOKUP(N918,Sheet1!$B:$D,3,0)</f>
        <v>0104918404-002</v>
      </c>
      <c r="U918" s="55" t="s">
        <v>12269</v>
      </c>
      <c r="X918" s="55" t="s">
        <v>10938</v>
      </c>
      <c r="Y918" s="56" t="str">
        <f>VLOOKUP(X918,Sheet2!$B:$C,2,0)</f>
        <v>Giò Tai Lưỡi Xào 250g</v>
      </c>
      <c r="AA918" s="53" t="s">
        <v>11550</v>
      </c>
      <c r="AB918" s="53" t="s">
        <v>11551</v>
      </c>
      <c r="AD918" s="24">
        <v>1</v>
      </c>
      <c r="AF918" s="24">
        <v>50182</v>
      </c>
      <c r="AG918" s="74">
        <f t="shared" si="14"/>
        <v>50182</v>
      </c>
      <c r="AK918" s="59">
        <v>8</v>
      </c>
      <c r="AN918" s="61" t="s">
        <v>11552</v>
      </c>
      <c r="AP918" s="62" t="s">
        <v>11553</v>
      </c>
      <c r="AQ918" s="62" t="s">
        <v>11554</v>
      </c>
      <c r="AR918" s="62" t="s">
        <v>11555</v>
      </c>
    </row>
    <row r="919" spans="3:44" x14ac:dyDescent="0.25">
      <c r="C919" s="53" t="s">
        <v>11547</v>
      </c>
      <c r="D919" s="53" t="s">
        <v>11548</v>
      </c>
      <c r="E919" s="54">
        <v>45812</v>
      </c>
      <c r="F919" s="54">
        <v>45812</v>
      </c>
      <c r="G919" s="55" t="s">
        <v>2468</v>
      </c>
      <c r="H919" s="54">
        <v>45812</v>
      </c>
      <c r="I919" s="56" t="s">
        <v>16078</v>
      </c>
      <c r="K919" s="55" t="s">
        <v>11549</v>
      </c>
      <c r="L919" s="55" t="s">
        <v>13801</v>
      </c>
      <c r="M919" s="54">
        <v>45812</v>
      </c>
      <c r="N919" s="55" t="s">
        <v>11034</v>
      </c>
      <c r="O919" s="56" t="str">
        <f>VLOOKUP(N919,Sheet1!$B:$C,2,0)</f>
        <v>CHI NHÁNH HÀ NỘI - CÔNG TY CỔ PHẦN DỊCH VỤ THƯƠNG MẠI TỔNG HỢP WINCOMMERCE</v>
      </c>
      <c r="Q919" s="56" t="str">
        <f>VLOOKUP(N919,Sheet1!$B:$D,3,0)</f>
        <v>0104918404-002</v>
      </c>
      <c r="U919" s="55" t="s">
        <v>12269</v>
      </c>
      <c r="X919" s="55" t="s">
        <v>10983</v>
      </c>
      <c r="Y919" s="56" t="str">
        <f>VLOOKUP(X919,Sheet2!$B:$C,2,0)</f>
        <v>Mọc Nấm Hương 250g</v>
      </c>
      <c r="AA919" s="53" t="s">
        <v>11550</v>
      </c>
      <c r="AB919" s="53" t="s">
        <v>11551</v>
      </c>
      <c r="AD919" s="24">
        <v>4</v>
      </c>
      <c r="AF919" s="24">
        <v>46000</v>
      </c>
      <c r="AG919" s="74">
        <f t="shared" si="14"/>
        <v>184000</v>
      </c>
      <c r="AK919" s="59">
        <v>8</v>
      </c>
      <c r="AN919" s="61" t="s">
        <v>11552</v>
      </c>
      <c r="AP919" s="62" t="s">
        <v>11553</v>
      </c>
      <c r="AQ919" s="62" t="s">
        <v>11554</v>
      </c>
      <c r="AR919" s="62" t="s">
        <v>11555</v>
      </c>
    </row>
    <row r="920" spans="3:44" x14ac:dyDescent="0.25">
      <c r="C920" s="53" t="s">
        <v>11547</v>
      </c>
      <c r="D920" s="53" t="s">
        <v>11548</v>
      </c>
      <c r="E920" s="54">
        <v>45812</v>
      </c>
      <c r="F920" s="54">
        <v>45812</v>
      </c>
      <c r="G920" s="55" t="s">
        <v>2468</v>
      </c>
      <c r="H920" s="54">
        <v>45812</v>
      </c>
      <c r="I920" s="56" t="s">
        <v>16078</v>
      </c>
      <c r="K920" s="55" t="s">
        <v>11549</v>
      </c>
      <c r="L920" s="55" t="s">
        <v>13801</v>
      </c>
      <c r="M920" s="54">
        <v>45812</v>
      </c>
      <c r="N920" s="55" t="s">
        <v>11034</v>
      </c>
      <c r="O920" s="56" t="str">
        <f>VLOOKUP(N920,Sheet1!$B:$C,2,0)</f>
        <v>CHI NHÁNH HÀ NỘI - CÔNG TY CỔ PHẦN DỊCH VỤ THƯƠNG MẠI TỔNG HỢP WINCOMMERCE</v>
      </c>
      <c r="Q920" s="56" t="str">
        <f>VLOOKUP(N920,Sheet1!$B:$D,3,0)</f>
        <v>0104918404-002</v>
      </c>
      <c r="U920" s="55" t="s">
        <v>12269</v>
      </c>
      <c r="X920" s="55" t="s">
        <v>10897</v>
      </c>
      <c r="Y920" s="56" t="str">
        <f>VLOOKUP(X920,Sheet2!$B:$C,2,0)</f>
        <v>Chả nướng 300g</v>
      </c>
      <c r="AA920" s="53" t="s">
        <v>11550</v>
      </c>
      <c r="AB920" s="53" t="s">
        <v>11551</v>
      </c>
      <c r="AD920" s="24">
        <v>1</v>
      </c>
      <c r="AF920" s="24">
        <v>56760</v>
      </c>
      <c r="AG920" s="74">
        <f t="shared" si="14"/>
        <v>56760</v>
      </c>
      <c r="AK920" s="59">
        <v>8</v>
      </c>
      <c r="AN920" s="61" t="s">
        <v>11552</v>
      </c>
      <c r="AP920" s="62" t="s">
        <v>11553</v>
      </c>
      <c r="AQ920" s="62" t="s">
        <v>11554</v>
      </c>
      <c r="AR920" s="62" t="s">
        <v>11555</v>
      </c>
    </row>
    <row r="921" spans="3:44" x14ac:dyDescent="0.25">
      <c r="C921" s="53" t="s">
        <v>11547</v>
      </c>
      <c r="D921" s="53" t="s">
        <v>11548</v>
      </c>
      <c r="E921" s="54">
        <v>45812</v>
      </c>
      <c r="F921" s="54">
        <v>45812</v>
      </c>
      <c r="G921" s="55" t="s">
        <v>2468</v>
      </c>
      <c r="H921" s="54">
        <v>45812</v>
      </c>
      <c r="I921" s="56" t="s">
        <v>16078</v>
      </c>
      <c r="K921" s="55" t="s">
        <v>11549</v>
      </c>
      <c r="L921" s="55" t="s">
        <v>13801</v>
      </c>
      <c r="M921" s="54">
        <v>45812</v>
      </c>
      <c r="N921" s="55" t="s">
        <v>11034</v>
      </c>
      <c r="O921" s="56" t="str">
        <f>VLOOKUP(N921,Sheet1!$B:$C,2,0)</f>
        <v>CHI NHÁNH HÀ NỘI - CÔNG TY CỔ PHẦN DỊCH VỤ THƯƠNG MẠI TỔNG HỢP WINCOMMERCE</v>
      </c>
      <c r="Q921" s="56" t="str">
        <f>VLOOKUP(N921,Sheet1!$B:$D,3,0)</f>
        <v>0104918404-002</v>
      </c>
      <c r="U921" s="55" t="s">
        <v>12269</v>
      </c>
      <c r="X921" s="55" t="s">
        <v>10934</v>
      </c>
      <c r="Y921" s="56" t="str">
        <f>VLOOKUP(X921,Sheet2!$B:$C,2,0)</f>
        <v>Gà muối 500g</v>
      </c>
      <c r="AA921" s="53" t="s">
        <v>11550</v>
      </c>
      <c r="AB921" s="53" t="s">
        <v>11551</v>
      </c>
      <c r="AD921" s="24">
        <v>1</v>
      </c>
      <c r="AF921" s="24">
        <v>111058</v>
      </c>
      <c r="AG921" s="74">
        <f t="shared" si="14"/>
        <v>111058</v>
      </c>
      <c r="AK921" s="59">
        <v>8</v>
      </c>
      <c r="AN921" s="61" t="s">
        <v>11552</v>
      </c>
      <c r="AP921" s="62" t="s">
        <v>11553</v>
      </c>
      <c r="AQ921" s="62" t="s">
        <v>11554</v>
      </c>
      <c r="AR921" s="62" t="s">
        <v>11555</v>
      </c>
    </row>
    <row r="922" spans="3:44" x14ac:dyDescent="0.25">
      <c r="C922" s="53" t="s">
        <v>11547</v>
      </c>
      <c r="D922" s="53" t="s">
        <v>11548</v>
      </c>
      <c r="E922" s="54">
        <v>45812</v>
      </c>
      <c r="F922" s="54">
        <v>45812</v>
      </c>
      <c r="G922" s="55" t="s">
        <v>2085</v>
      </c>
      <c r="H922" s="54">
        <v>45812</v>
      </c>
      <c r="I922" s="56" t="s">
        <v>16079</v>
      </c>
      <c r="K922" s="55" t="s">
        <v>11549</v>
      </c>
      <c r="L922" s="55" t="s">
        <v>13802</v>
      </c>
      <c r="M922" s="54">
        <v>45812</v>
      </c>
      <c r="N922" s="55" t="s">
        <v>11034</v>
      </c>
      <c r="O922" s="56" t="str">
        <f>VLOOKUP(N922,Sheet1!$B:$C,2,0)</f>
        <v>CHI NHÁNH HÀ NỘI - CÔNG TY CỔ PHẦN DỊCH VỤ THƯƠNG MẠI TỔNG HỢP WINCOMMERCE</v>
      </c>
      <c r="Q922" s="56" t="str">
        <f>VLOOKUP(N922,Sheet1!$B:$D,3,0)</f>
        <v>0104918404-002</v>
      </c>
      <c r="U922" s="55" t="s">
        <v>12294</v>
      </c>
      <c r="X922" s="55" t="s">
        <v>10934</v>
      </c>
      <c r="Y922" s="56" t="str">
        <f>VLOOKUP(X922,Sheet2!$B:$C,2,0)</f>
        <v>Gà muối 500g</v>
      </c>
      <c r="AA922" s="53" t="s">
        <v>11550</v>
      </c>
      <c r="AB922" s="53" t="s">
        <v>11551</v>
      </c>
      <c r="AD922" s="24">
        <v>1</v>
      </c>
      <c r="AF922" s="24">
        <v>111058</v>
      </c>
      <c r="AG922" s="74">
        <f t="shared" si="14"/>
        <v>111058</v>
      </c>
      <c r="AK922" s="59">
        <v>8</v>
      </c>
      <c r="AN922" s="61" t="s">
        <v>11552</v>
      </c>
      <c r="AP922" s="62" t="s">
        <v>11553</v>
      </c>
      <c r="AQ922" s="62" t="s">
        <v>11554</v>
      </c>
      <c r="AR922" s="62" t="s">
        <v>11555</v>
      </c>
    </row>
    <row r="923" spans="3:44" x14ac:dyDescent="0.25">
      <c r="C923" s="53" t="s">
        <v>11547</v>
      </c>
      <c r="D923" s="53" t="s">
        <v>11548</v>
      </c>
      <c r="E923" s="54">
        <v>45812</v>
      </c>
      <c r="F923" s="54">
        <v>45812</v>
      </c>
      <c r="G923" s="55" t="s">
        <v>2178</v>
      </c>
      <c r="H923" s="54">
        <v>45812</v>
      </c>
      <c r="I923" s="56" t="s">
        <v>16080</v>
      </c>
      <c r="K923" s="55" t="s">
        <v>11549</v>
      </c>
      <c r="L923" s="55" t="s">
        <v>11377</v>
      </c>
      <c r="M923" s="54">
        <v>45812</v>
      </c>
      <c r="N923" s="55" t="s">
        <v>11084</v>
      </c>
      <c r="O923" s="56" t="str">
        <f>VLOOKUP(N923,Sheet1!$B:$C,2,0)</f>
        <v>CHI NHÁNH CẦN THƠ - CÔNG TY CỔ PHẦN DỊCH VỤ THƯƠNG MẠI TỔNG HỢP WINCOMMERCE</v>
      </c>
      <c r="Q923" s="56" t="str">
        <f>VLOOKUP(N923,Sheet1!$B:$D,3,0)</f>
        <v>0104918404-016</v>
      </c>
      <c r="U923" s="55" t="s">
        <v>12046</v>
      </c>
      <c r="X923" s="55" t="s">
        <v>10934</v>
      </c>
      <c r="Y923" s="56" t="str">
        <f>VLOOKUP(X923,Sheet2!$B:$C,2,0)</f>
        <v>Gà muối 500g</v>
      </c>
      <c r="AA923" s="53" t="s">
        <v>11550</v>
      </c>
      <c r="AB923" s="53" t="s">
        <v>11551</v>
      </c>
      <c r="AD923" s="24">
        <v>1</v>
      </c>
      <c r="AF923" s="24">
        <v>111058</v>
      </c>
      <c r="AG923" s="74">
        <f t="shared" si="14"/>
        <v>111058</v>
      </c>
      <c r="AK923" s="59">
        <v>8</v>
      </c>
      <c r="AN923" s="61" t="s">
        <v>11552</v>
      </c>
      <c r="AP923" s="62" t="s">
        <v>11553</v>
      </c>
      <c r="AQ923" s="62" t="s">
        <v>11554</v>
      </c>
      <c r="AR923" s="62" t="s">
        <v>11555</v>
      </c>
    </row>
    <row r="924" spans="3:44" x14ac:dyDescent="0.25">
      <c r="C924" s="53" t="s">
        <v>11547</v>
      </c>
      <c r="D924" s="53" t="s">
        <v>11548</v>
      </c>
      <c r="E924" s="54">
        <v>45812</v>
      </c>
      <c r="F924" s="54">
        <v>45812</v>
      </c>
      <c r="G924" s="55" t="s">
        <v>2504</v>
      </c>
      <c r="H924" s="54">
        <v>45812</v>
      </c>
      <c r="I924" s="56" t="s">
        <v>16081</v>
      </c>
      <c r="K924" s="55" t="s">
        <v>11549</v>
      </c>
      <c r="L924" s="55" t="s">
        <v>13803</v>
      </c>
      <c r="M924" s="54">
        <v>45812</v>
      </c>
      <c r="N924" s="55" t="s">
        <v>11124</v>
      </c>
      <c r="O924" s="56" t="str">
        <f>VLOOKUP(N924,Sheet1!$B:$C,2,0)</f>
        <v>CHI NHÁNH BÌNH DƯƠNG - CÔNG TY CỔ PHẦN DỊCH VỤ THƯƠNG MẠI TỔNG HỢP WINCOMMERCE</v>
      </c>
      <c r="Q924" s="56" t="str">
        <f>VLOOKUP(N924,Sheet1!$B:$D,3,0)</f>
        <v>0104918404-024</v>
      </c>
      <c r="U924" s="55" t="s">
        <v>13261</v>
      </c>
      <c r="X924" s="55" t="s">
        <v>11010</v>
      </c>
      <c r="Y924" s="56" t="str">
        <f>VLOOKUP(X924,Sheet2!$B:$C,2,0)</f>
        <v>Tai heo muối 200g</v>
      </c>
      <c r="AA924" s="53" t="s">
        <v>11550</v>
      </c>
      <c r="AB924" s="53" t="s">
        <v>11551</v>
      </c>
      <c r="AD924" s="24">
        <v>3</v>
      </c>
      <c r="AF924" s="24">
        <v>55595</v>
      </c>
      <c r="AG924" s="74">
        <f t="shared" si="14"/>
        <v>166785</v>
      </c>
      <c r="AK924" s="59">
        <v>8</v>
      </c>
      <c r="AN924" s="61" t="s">
        <v>11552</v>
      </c>
      <c r="AP924" s="62" t="s">
        <v>11553</v>
      </c>
      <c r="AQ924" s="62" t="s">
        <v>11554</v>
      </c>
      <c r="AR924" s="62" t="s">
        <v>11555</v>
      </c>
    </row>
    <row r="925" spans="3:44" x14ac:dyDescent="0.25">
      <c r="C925" s="53" t="s">
        <v>11547</v>
      </c>
      <c r="D925" s="53" t="s">
        <v>11548</v>
      </c>
      <c r="E925" s="54">
        <v>45812</v>
      </c>
      <c r="F925" s="54">
        <v>45812</v>
      </c>
      <c r="G925" s="55" t="s">
        <v>2504</v>
      </c>
      <c r="H925" s="54">
        <v>45812</v>
      </c>
      <c r="I925" s="56" t="s">
        <v>16081</v>
      </c>
      <c r="K925" s="55" t="s">
        <v>11549</v>
      </c>
      <c r="L925" s="55" t="s">
        <v>13803</v>
      </c>
      <c r="M925" s="54">
        <v>45812</v>
      </c>
      <c r="N925" s="55" t="s">
        <v>11124</v>
      </c>
      <c r="O925" s="56" t="str">
        <f>VLOOKUP(N925,Sheet1!$B:$C,2,0)</f>
        <v>CHI NHÁNH BÌNH DƯƠNG - CÔNG TY CỔ PHẦN DỊCH VỤ THƯƠNG MẠI TỔNG HỢP WINCOMMERCE</v>
      </c>
      <c r="Q925" s="56" t="str">
        <f>VLOOKUP(N925,Sheet1!$B:$D,3,0)</f>
        <v>0104918404-024</v>
      </c>
      <c r="U925" s="55" t="s">
        <v>13261</v>
      </c>
      <c r="X925" s="55" t="s">
        <v>10938</v>
      </c>
      <c r="Y925" s="56" t="str">
        <f>VLOOKUP(X925,Sheet2!$B:$C,2,0)</f>
        <v>Giò Tai Lưỡi Xào 250g</v>
      </c>
      <c r="AA925" s="53" t="s">
        <v>11550</v>
      </c>
      <c r="AB925" s="53" t="s">
        <v>11551</v>
      </c>
      <c r="AD925" s="24">
        <v>2</v>
      </c>
      <c r="AF925" s="24">
        <v>50182</v>
      </c>
      <c r="AG925" s="74">
        <f t="shared" si="14"/>
        <v>100364</v>
      </c>
      <c r="AK925" s="59">
        <v>8</v>
      </c>
      <c r="AN925" s="61" t="s">
        <v>11552</v>
      </c>
      <c r="AP925" s="62" t="s">
        <v>11553</v>
      </c>
      <c r="AQ925" s="62" t="s">
        <v>11554</v>
      </c>
      <c r="AR925" s="62" t="s">
        <v>11555</v>
      </c>
    </row>
    <row r="926" spans="3:44" x14ac:dyDescent="0.25">
      <c r="C926" s="53" t="s">
        <v>11547</v>
      </c>
      <c r="D926" s="53" t="s">
        <v>11548</v>
      </c>
      <c r="E926" s="54">
        <v>45812</v>
      </c>
      <c r="F926" s="54">
        <v>45812</v>
      </c>
      <c r="G926" s="55" t="s">
        <v>2119</v>
      </c>
      <c r="H926" s="54">
        <v>45812</v>
      </c>
      <c r="I926" s="56" t="s">
        <v>16082</v>
      </c>
      <c r="K926" s="55" t="s">
        <v>11549</v>
      </c>
      <c r="L926" s="55" t="s">
        <v>13804</v>
      </c>
      <c r="M926" s="54">
        <v>45812</v>
      </c>
      <c r="N926" s="55" t="s">
        <v>11039</v>
      </c>
      <c r="O926" s="56" t="str">
        <f>VLOOKUP(N926,Sheet1!$B:$C,2,0)</f>
        <v>CHI NHÁNH PHÚ THỌ - CÔNG TY CỔ PHẦN DỊCH VỤ THƯƠNG MẠI TỔNG HỢP WINCOMMERCE</v>
      </c>
      <c r="Q926" s="56" t="str">
        <f>VLOOKUP(N926,Sheet1!$B:$D,3,0)</f>
        <v>0104918404-003</v>
      </c>
      <c r="U926" s="55" t="s">
        <v>12655</v>
      </c>
      <c r="X926" s="55" t="s">
        <v>10938</v>
      </c>
      <c r="Y926" s="56" t="str">
        <f>VLOOKUP(X926,Sheet2!$B:$C,2,0)</f>
        <v>Giò Tai Lưỡi Xào 250g</v>
      </c>
      <c r="AA926" s="53" t="s">
        <v>11550</v>
      </c>
      <c r="AB926" s="53" t="s">
        <v>11551</v>
      </c>
      <c r="AD926" s="24">
        <v>2</v>
      </c>
      <c r="AF926" s="24">
        <v>50182</v>
      </c>
      <c r="AG926" s="74">
        <f t="shared" si="14"/>
        <v>100364</v>
      </c>
      <c r="AK926" s="59">
        <v>8</v>
      </c>
      <c r="AN926" s="61" t="s">
        <v>11552</v>
      </c>
      <c r="AP926" s="62" t="s">
        <v>11553</v>
      </c>
      <c r="AQ926" s="62" t="s">
        <v>11554</v>
      </c>
      <c r="AR926" s="62" t="s">
        <v>11555</v>
      </c>
    </row>
    <row r="927" spans="3:44" x14ac:dyDescent="0.25">
      <c r="C927" s="53" t="s">
        <v>11547</v>
      </c>
      <c r="D927" s="53" t="s">
        <v>11548</v>
      </c>
      <c r="E927" s="54">
        <v>45812</v>
      </c>
      <c r="F927" s="54">
        <v>45812</v>
      </c>
      <c r="G927" s="55" t="s">
        <v>2296</v>
      </c>
      <c r="H927" s="54">
        <v>45812</v>
      </c>
      <c r="I927" s="56" t="s">
        <v>16083</v>
      </c>
      <c r="K927" s="55" t="s">
        <v>11549</v>
      </c>
      <c r="L927" s="55" t="s">
        <v>11683</v>
      </c>
      <c r="M927" s="54">
        <v>45812</v>
      </c>
      <c r="N927" s="55" t="s">
        <v>11228</v>
      </c>
      <c r="O927" s="56" t="str">
        <f>VLOOKUP(N927,Sheet1!$B:$C,2,0)</f>
        <v>CHI NHÁNH TRÀ VINH - CÔNG TY CỔ PHẦN DỊCH VỤ THƯƠNG MẠI TỔNG HỢP WINCOMMERCE</v>
      </c>
      <c r="Q927" s="56" t="str">
        <f>VLOOKUP(N927,Sheet1!$B:$D,3,0)</f>
        <v>0104918404-053</v>
      </c>
      <c r="U927" s="55" t="s">
        <v>11900</v>
      </c>
      <c r="X927" s="55" t="s">
        <v>10927</v>
      </c>
      <c r="Y927" s="56" t="str">
        <f>VLOOKUP(X927,Sheet2!$B:$C,2,0)</f>
        <v>Giò lụa cây 250g</v>
      </c>
      <c r="AA927" s="53" t="s">
        <v>11550</v>
      </c>
      <c r="AB927" s="53" t="s">
        <v>11551</v>
      </c>
      <c r="AD927" s="24">
        <v>1</v>
      </c>
      <c r="AF927" s="24">
        <v>49500</v>
      </c>
      <c r="AG927" s="74">
        <f t="shared" si="14"/>
        <v>49500</v>
      </c>
      <c r="AK927" s="59">
        <v>8</v>
      </c>
      <c r="AN927" s="61" t="s">
        <v>11552</v>
      </c>
      <c r="AP927" s="62" t="s">
        <v>11553</v>
      </c>
      <c r="AQ927" s="62" t="s">
        <v>11554</v>
      </c>
      <c r="AR927" s="62" t="s">
        <v>11555</v>
      </c>
    </row>
    <row r="928" spans="3:44" x14ac:dyDescent="0.25">
      <c r="C928" s="53" t="s">
        <v>11547</v>
      </c>
      <c r="D928" s="53" t="s">
        <v>11548</v>
      </c>
      <c r="E928" s="54">
        <v>45812</v>
      </c>
      <c r="F928" s="54">
        <v>45812</v>
      </c>
      <c r="G928" s="55" t="s">
        <v>1877</v>
      </c>
      <c r="H928" s="54">
        <v>45812</v>
      </c>
      <c r="I928" s="56" t="s">
        <v>16084</v>
      </c>
      <c r="K928" s="55" t="s">
        <v>11549</v>
      </c>
      <c r="L928" s="55" t="s">
        <v>13805</v>
      </c>
      <c r="M928" s="54">
        <v>45812</v>
      </c>
      <c r="N928" s="55" t="s">
        <v>11124</v>
      </c>
      <c r="O928" s="56" t="str">
        <f>VLOOKUP(N928,Sheet1!$B:$C,2,0)</f>
        <v>CHI NHÁNH BÌNH DƯƠNG - CÔNG TY CỔ PHẦN DỊCH VỤ THƯƠNG MẠI TỔNG HỢP WINCOMMERCE</v>
      </c>
      <c r="Q928" s="56" t="str">
        <f>VLOOKUP(N928,Sheet1!$B:$D,3,0)</f>
        <v>0104918404-024</v>
      </c>
      <c r="U928" s="55" t="s">
        <v>13313</v>
      </c>
      <c r="X928" s="55" t="s">
        <v>10883</v>
      </c>
      <c r="Y928" s="56" t="str">
        <f>VLOOKUP(X928,Sheet2!$B:$C,2,0)</f>
        <v>Chân giò heo muối 300g</v>
      </c>
      <c r="AA928" s="53" t="s">
        <v>11550</v>
      </c>
      <c r="AB928" s="53" t="s">
        <v>11551</v>
      </c>
      <c r="AD928" s="24">
        <v>4</v>
      </c>
      <c r="AF928" s="24">
        <v>60213</v>
      </c>
      <c r="AG928" s="74">
        <f t="shared" si="14"/>
        <v>240852</v>
      </c>
      <c r="AK928" s="59">
        <v>8</v>
      </c>
      <c r="AN928" s="61" t="s">
        <v>11552</v>
      </c>
      <c r="AP928" s="62" t="s">
        <v>11553</v>
      </c>
      <c r="AQ928" s="62" t="s">
        <v>11554</v>
      </c>
      <c r="AR928" s="62" t="s">
        <v>11555</v>
      </c>
    </row>
    <row r="929" spans="3:44" x14ac:dyDescent="0.25">
      <c r="C929" s="53" t="s">
        <v>11547</v>
      </c>
      <c r="D929" s="53" t="s">
        <v>11548</v>
      </c>
      <c r="E929" s="54">
        <v>45812</v>
      </c>
      <c r="F929" s="54">
        <v>45812</v>
      </c>
      <c r="G929" s="55" t="s">
        <v>1877</v>
      </c>
      <c r="H929" s="54">
        <v>45812</v>
      </c>
      <c r="I929" s="56" t="s">
        <v>16084</v>
      </c>
      <c r="K929" s="55" t="s">
        <v>11549</v>
      </c>
      <c r="L929" s="55" t="s">
        <v>13805</v>
      </c>
      <c r="M929" s="54">
        <v>45812</v>
      </c>
      <c r="N929" s="55" t="s">
        <v>11124</v>
      </c>
      <c r="O929" s="56" t="str">
        <f>VLOOKUP(N929,Sheet1!$B:$C,2,0)</f>
        <v>CHI NHÁNH BÌNH DƯƠNG - CÔNG TY CỔ PHẦN DỊCH VỤ THƯƠNG MẠI TỔNG HỢP WINCOMMERCE</v>
      </c>
      <c r="Q929" s="56" t="str">
        <f>VLOOKUP(N929,Sheet1!$B:$D,3,0)</f>
        <v>0104918404-024</v>
      </c>
      <c r="U929" s="55" t="s">
        <v>13313</v>
      </c>
      <c r="X929" s="55" t="s">
        <v>11010</v>
      </c>
      <c r="Y929" s="56" t="str">
        <f>VLOOKUP(X929,Sheet2!$B:$C,2,0)</f>
        <v>Tai heo muối 200g</v>
      </c>
      <c r="AA929" s="53" t="s">
        <v>11550</v>
      </c>
      <c r="AB929" s="53" t="s">
        <v>11551</v>
      </c>
      <c r="AD929" s="24">
        <v>2</v>
      </c>
      <c r="AF929" s="24">
        <v>55595</v>
      </c>
      <c r="AG929" s="74">
        <f t="shared" si="14"/>
        <v>111190</v>
      </c>
      <c r="AK929" s="59">
        <v>8</v>
      </c>
      <c r="AN929" s="61" t="s">
        <v>11552</v>
      </c>
      <c r="AP929" s="62" t="s">
        <v>11553</v>
      </c>
      <c r="AQ929" s="62" t="s">
        <v>11554</v>
      </c>
      <c r="AR929" s="62" t="s">
        <v>11555</v>
      </c>
    </row>
    <row r="930" spans="3:44" x14ac:dyDescent="0.25">
      <c r="C930" s="53" t="s">
        <v>11547</v>
      </c>
      <c r="D930" s="53" t="s">
        <v>11548</v>
      </c>
      <c r="E930" s="54">
        <v>45812</v>
      </c>
      <c r="F930" s="54">
        <v>45812</v>
      </c>
      <c r="G930" s="55" t="s">
        <v>1877</v>
      </c>
      <c r="H930" s="54">
        <v>45812</v>
      </c>
      <c r="I930" s="56" t="s">
        <v>16084</v>
      </c>
      <c r="K930" s="55" t="s">
        <v>11549</v>
      </c>
      <c r="L930" s="55" t="s">
        <v>13805</v>
      </c>
      <c r="M930" s="54">
        <v>45812</v>
      </c>
      <c r="N930" s="55" t="s">
        <v>11124</v>
      </c>
      <c r="O930" s="56" t="str">
        <f>VLOOKUP(N930,Sheet1!$B:$C,2,0)</f>
        <v>CHI NHÁNH BÌNH DƯƠNG - CÔNG TY CỔ PHẦN DỊCH VỤ THƯƠNG MẠI TỔNG HỢP WINCOMMERCE</v>
      </c>
      <c r="Q930" s="56" t="str">
        <f>VLOOKUP(N930,Sheet1!$B:$D,3,0)</f>
        <v>0104918404-024</v>
      </c>
      <c r="U930" s="55" t="s">
        <v>13313</v>
      </c>
      <c r="X930" s="55" t="s">
        <v>10938</v>
      </c>
      <c r="Y930" s="56" t="str">
        <f>VLOOKUP(X930,Sheet2!$B:$C,2,0)</f>
        <v>Giò Tai Lưỡi Xào 250g</v>
      </c>
      <c r="AA930" s="53" t="s">
        <v>11550</v>
      </c>
      <c r="AB930" s="53" t="s">
        <v>11551</v>
      </c>
      <c r="AD930" s="24">
        <v>5</v>
      </c>
      <c r="AF930" s="24">
        <v>50182</v>
      </c>
      <c r="AG930" s="74">
        <f t="shared" si="14"/>
        <v>250910</v>
      </c>
      <c r="AK930" s="59">
        <v>8</v>
      </c>
      <c r="AN930" s="61" t="s">
        <v>11552</v>
      </c>
      <c r="AP930" s="62" t="s">
        <v>11553</v>
      </c>
      <c r="AQ930" s="62" t="s">
        <v>11554</v>
      </c>
      <c r="AR930" s="62" t="s">
        <v>11555</v>
      </c>
    </row>
    <row r="931" spans="3:44" x14ac:dyDescent="0.25">
      <c r="C931" s="53" t="s">
        <v>11547</v>
      </c>
      <c r="D931" s="53" t="s">
        <v>11548</v>
      </c>
      <c r="E931" s="54">
        <v>45812</v>
      </c>
      <c r="F931" s="54">
        <v>45812</v>
      </c>
      <c r="G931" s="55" t="s">
        <v>1877</v>
      </c>
      <c r="H931" s="54">
        <v>45812</v>
      </c>
      <c r="I931" s="56" t="s">
        <v>16084</v>
      </c>
      <c r="K931" s="55" t="s">
        <v>11549</v>
      </c>
      <c r="L931" s="55" t="s">
        <v>13805</v>
      </c>
      <c r="M931" s="54">
        <v>45812</v>
      </c>
      <c r="N931" s="55" t="s">
        <v>11124</v>
      </c>
      <c r="O931" s="56" t="str">
        <f>VLOOKUP(N931,Sheet1!$B:$C,2,0)</f>
        <v>CHI NHÁNH BÌNH DƯƠNG - CÔNG TY CỔ PHẦN DỊCH VỤ THƯƠNG MẠI TỔNG HỢP WINCOMMERCE</v>
      </c>
      <c r="Q931" s="56" t="str">
        <f>VLOOKUP(N931,Sheet1!$B:$D,3,0)</f>
        <v>0104918404-024</v>
      </c>
      <c r="U931" s="55" t="s">
        <v>13313</v>
      </c>
      <c r="X931" s="55" t="s">
        <v>10881</v>
      </c>
      <c r="Y931" s="56" t="str">
        <f>VLOOKUP(X931,Sheet2!$B:$C,2,0)</f>
        <v>Chả cốm 300g</v>
      </c>
      <c r="AA931" s="53" t="s">
        <v>11550</v>
      </c>
      <c r="AB931" s="53" t="s">
        <v>11551</v>
      </c>
      <c r="AD931" s="24">
        <v>4</v>
      </c>
      <c r="AF931" s="24">
        <v>60885</v>
      </c>
      <c r="AG931" s="74">
        <f t="shared" si="14"/>
        <v>243540</v>
      </c>
      <c r="AK931" s="59">
        <v>8</v>
      </c>
      <c r="AN931" s="61" t="s">
        <v>11552</v>
      </c>
      <c r="AP931" s="62" t="s">
        <v>11553</v>
      </c>
      <c r="AQ931" s="62" t="s">
        <v>11554</v>
      </c>
      <c r="AR931" s="62" t="s">
        <v>11555</v>
      </c>
    </row>
    <row r="932" spans="3:44" x14ac:dyDescent="0.25">
      <c r="C932" s="53" t="s">
        <v>11547</v>
      </c>
      <c r="D932" s="53" t="s">
        <v>11548</v>
      </c>
      <c r="E932" s="54">
        <v>45812</v>
      </c>
      <c r="F932" s="54">
        <v>45812</v>
      </c>
      <c r="G932" s="55" t="s">
        <v>2254</v>
      </c>
      <c r="H932" s="54">
        <v>45812</v>
      </c>
      <c r="I932" s="56" t="s">
        <v>16085</v>
      </c>
      <c r="K932" s="55" t="s">
        <v>11549</v>
      </c>
      <c r="L932" s="55" t="s">
        <v>13806</v>
      </c>
      <c r="M932" s="54">
        <v>45812</v>
      </c>
      <c r="N932" s="55" t="s">
        <v>11044</v>
      </c>
      <c r="O932" s="56" t="str">
        <f>VLOOKUP(N932,Sheet1!$B:$C,2,0)</f>
        <v>CHI NHÁNH HÀ TĨNH - CÔNG TY CỔ PHẦN DỊCH VỤ THƯƠNG MẠI TỔNG HỢP WINCOMMERCE</v>
      </c>
      <c r="Q932" s="56" t="str">
        <f>VLOOKUP(N932,Sheet1!$B:$D,3,0)</f>
        <v>0104918404-004</v>
      </c>
      <c r="U932" s="55" t="s">
        <v>15322</v>
      </c>
      <c r="X932" s="55" t="s">
        <v>10881</v>
      </c>
      <c r="Y932" s="56" t="str">
        <f>VLOOKUP(X932,Sheet2!$B:$C,2,0)</f>
        <v>Chả cốm 300g</v>
      </c>
      <c r="AA932" s="53" t="s">
        <v>11550</v>
      </c>
      <c r="AB932" s="53" t="s">
        <v>11551</v>
      </c>
      <c r="AD932" s="24">
        <v>1</v>
      </c>
      <c r="AF932" s="24">
        <v>60885</v>
      </c>
      <c r="AG932" s="74">
        <f t="shared" si="14"/>
        <v>60885</v>
      </c>
      <c r="AK932" s="59">
        <v>8</v>
      </c>
      <c r="AN932" s="61" t="s">
        <v>11552</v>
      </c>
      <c r="AP932" s="62" t="s">
        <v>11553</v>
      </c>
      <c r="AQ932" s="62" t="s">
        <v>11554</v>
      </c>
      <c r="AR932" s="62" t="s">
        <v>11555</v>
      </c>
    </row>
    <row r="933" spans="3:44" x14ac:dyDescent="0.25">
      <c r="C933" s="53" t="s">
        <v>11547</v>
      </c>
      <c r="D933" s="53" t="s">
        <v>11548</v>
      </c>
      <c r="E933" s="54">
        <v>45812</v>
      </c>
      <c r="F933" s="54">
        <v>45812</v>
      </c>
      <c r="G933" s="55" t="s">
        <v>2370</v>
      </c>
      <c r="H933" s="54">
        <v>45812</v>
      </c>
      <c r="I933" s="56" t="s">
        <v>16086</v>
      </c>
      <c r="K933" s="55" t="s">
        <v>11549</v>
      </c>
      <c r="L933" s="55" t="s">
        <v>13807</v>
      </c>
      <c r="M933" s="54">
        <v>45812</v>
      </c>
      <c r="N933" s="55" t="s">
        <v>11104</v>
      </c>
      <c r="O933" s="56" t="str">
        <f>VLOOKUP(N933,Sheet1!$B:$C,2,0)</f>
        <v>CHI NHÁNH THANH HÓA - CÔNG TY CỔ PHẦN DỊCH VỤ THƯƠNG MẠI TỔNG HỢP WINCOMMERCE</v>
      </c>
      <c r="Q933" s="56" t="str">
        <f>VLOOKUP(N933,Sheet1!$B:$D,3,0)</f>
        <v>0104918404-020</v>
      </c>
      <c r="U933" s="55" t="s">
        <v>12399</v>
      </c>
      <c r="X933" s="55" t="s">
        <v>11010</v>
      </c>
      <c r="Y933" s="56" t="str">
        <f>VLOOKUP(X933,Sheet2!$B:$C,2,0)</f>
        <v>Tai heo muối 200g</v>
      </c>
      <c r="AA933" s="53" t="s">
        <v>11550</v>
      </c>
      <c r="AB933" s="53" t="s">
        <v>11551</v>
      </c>
      <c r="AD933" s="24">
        <v>4</v>
      </c>
      <c r="AF933" s="24">
        <v>55595</v>
      </c>
      <c r="AG933" s="74">
        <f t="shared" si="14"/>
        <v>222380</v>
      </c>
      <c r="AK933" s="59">
        <v>8</v>
      </c>
      <c r="AN933" s="61" t="s">
        <v>11552</v>
      </c>
      <c r="AP933" s="62" t="s">
        <v>11553</v>
      </c>
      <c r="AQ933" s="62" t="s">
        <v>11554</v>
      </c>
      <c r="AR933" s="62" t="s">
        <v>11555</v>
      </c>
    </row>
    <row r="934" spans="3:44" x14ac:dyDescent="0.25">
      <c r="C934" s="53" t="s">
        <v>11547</v>
      </c>
      <c r="D934" s="53" t="s">
        <v>11548</v>
      </c>
      <c r="E934" s="54">
        <v>45812</v>
      </c>
      <c r="F934" s="54">
        <v>45812</v>
      </c>
      <c r="G934" s="55" t="s">
        <v>2370</v>
      </c>
      <c r="H934" s="54">
        <v>45812</v>
      </c>
      <c r="I934" s="56" t="s">
        <v>16086</v>
      </c>
      <c r="K934" s="55" t="s">
        <v>11549</v>
      </c>
      <c r="L934" s="55" t="s">
        <v>13807</v>
      </c>
      <c r="M934" s="54">
        <v>45812</v>
      </c>
      <c r="N934" s="55" t="s">
        <v>11104</v>
      </c>
      <c r="O934" s="56" t="str">
        <f>VLOOKUP(N934,Sheet1!$B:$C,2,0)</f>
        <v>CHI NHÁNH THANH HÓA - CÔNG TY CỔ PHẦN DỊCH VỤ THƯƠNG MẠI TỔNG HỢP WINCOMMERCE</v>
      </c>
      <c r="Q934" s="56" t="str">
        <f>VLOOKUP(N934,Sheet1!$B:$D,3,0)</f>
        <v>0104918404-020</v>
      </c>
      <c r="U934" s="55" t="s">
        <v>12399</v>
      </c>
      <c r="X934" s="55" t="s">
        <v>10927</v>
      </c>
      <c r="Y934" s="56" t="str">
        <f>VLOOKUP(X934,Sheet2!$B:$C,2,0)</f>
        <v>Giò lụa cây 250g</v>
      </c>
      <c r="AA934" s="53" t="s">
        <v>11550</v>
      </c>
      <c r="AB934" s="53" t="s">
        <v>11551</v>
      </c>
      <c r="AD934" s="24">
        <v>8</v>
      </c>
      <c r="AF934" s="24">
        <v>49500</v>
      </c>
      <c r="AG934" s="74">
        <f t="shared" si="14"/>
        <v>396000</v>
      </c>
      <c r="AK934" s="59">
        <v>8</v>
      </c>
      <c r="AN934" s="61" t="s">
        <v>11552</v>
      </c>
      <c r="AP934" s="62" t="s">
        <v>11553</v>
      </c>
      <c r="AQ934" s="62" t="s">
        <v>11554</v>
      </c>
      <c r="AR934" s="62" t="s">
        <v>11555</v>
      </c>
    </row>
    <row r="935" spans="3:44" x14ac:dyDescent="0.25">
      <c r="C935" s="53" t="s">
        <v>11547</v>
      </c>
      <c r="D935" s="53" t="s">
        <v>11548</v>
      </c>
      <c r="E935" s="54">
        <v>45812</v>
      </c>
      <c r="F935" s="54">
        <v>45812</v>
      </c>
      <c r="G935" s="55" t="s">
        <v>2352</v>
      </c>
      <c r="H935" s="54">
        <v>45812</v>
      </c>
      <c r="I935" s="56" t="s">
        <v>16087</v>
      </c>
      <c r="K935" s="55" t="s">
        <v>11549</v>
      </c>
      <c r="L935" s="55" t="s">
        <v>13808</v>
      </c>
      <c r="M935" s="54">
        <v>45812</v>
      </c>
      <c r="N935" s="55" t="s">
        <v>11034</v>
      </c>
      <c r="O935" s="56" t="str">
        <f>VLOOKUP(N935,Sheet1!$B:$C,2,0)</f>
        <v>CHI NHÁNH HÀ NỘI - CÔNG TY CỔ PHẦN DỊCH VỤ THƯƠNG MẠI TỔNG HỢP WINCOMMERCE</v>
      </c>
      <c r="Q935" s="56" t="str">
        <f>VLOOKUP(N935,Sheet1!$B:$D,3,0)</f>
        <v>0104918404-002</v>
      </c>
      <c r="U935" s="55" t="s">
        <v>12424</v>
      </c>
      <c r="X935" s="55" t="s">
        <v>10897</v>
      </c>
      <c r="Y935" s="56" t="str">
        <f>VLOOKUP(X935,Sheet2!$B:$C,2,0)</f>
        <v>Chả nướng 300g</v>
      </c>
      <c r="AA935" s="53" t="s">
        <v>11550</v>
      </c>
      <c r="AB935" s="53" t="s">
        <v>11551</v>
      </c>
      <c r="AD935" s="24">
        <v>2</v>
      </c>
      <c r="AF935" s="24">
        <v>56760</v>
      </c>
      <c r="AG935" s="74">
        <f t="shared" si="14"/>
        <v>113520</v>
      </c>
      <c r="AK935" s="59">
        <v>8</v>
      </c>
      <c r="AN935" s="61" t="s">
        <v>11552</v>
      </c>
      <c r="AP935" s="62" t="s">
        <v>11553</v>
      </c>
      <c r="AQ935" s="62" t="s">
        <v>11554</v>
      </c>
      <c r="AR935" s="62" t="s">
        <v>11555</v>
      </c>
    </row>
    <row r="936" spans="3:44" x14ac:dyDescent="0.25">
      <c r="C936" s="53" t="s">
        <v>11547</v>
      </c>
      <c r="D936" s="53" t="s">
        <v>11548</v>
      </c>
      <c r="E936" s="54">
        <v>45812</v>
      </c>
      <c r="F936" s="54">
        <v>45812</v>
      </c>
      <c r="G936" s="55" t="s">
        <v>2356</v>
      </c>
      <c r="H936" s="54">
        <v>45812</v>
      </c>
      <c r="I936" s="56" t="s">
        <v>16088</v>
      </c>
      <c r="K936" s="55" t="s">
        <v>11549</v>
      </c>
      <c r="L936" s="55" t="s">
        <v>13809</v>
      </c>
      <c r="M936" s="54">
        <v>45812</v>
      </c>
      <c r="N936" s="55" t="s">
        <v>11034</v>
      </c>
      <c r="O936" s="56" t="str">
        <f>VLOOKUP(N936,Sheet1!$B:$C,2,0)</f>
        <v>CHI NHÁNH HÀ NỘI - CÔNG TY CỔ PHẦN DỊCH VỤ THƯƠNG MẠI TỔNG HỢP WINCOMMERCE</v>
      </c>
      <c r="Q936" s="56" t="str">
        <f>VLOOKUP(N936,Sheet1!$B:$D,3,0)</f>
        <v>0104918404-002</v>
      </c>
      <c r="U936" s="55" t="s">
        <v>12424</v>
      </c>
      <c r="X936" s="55" t="s">
        <v>10934</v>
      </c>
      <c r="Y936" s="56" t="str">
        <f>VLOOKUP(X936,Sheet2!$B:$C,2,0)</f>
        <v>Gà muối 500g</v>
      </c>
      <c r="AA936" s="53" t="s">
        <v>11550</v>
      </c>
      <c r="AB936" s="53" t="s">
        <v>11551</v>
      </c>
      <c r="AD936" s="24">
        <v>1</v>
      </c>
      <c r="AF936" s="24">
        <v>111058</v>
      </c>
      <c r="AG936" s="74">
        <f t="shared" si="14"/>
        <v>111058</v>
      </c>
      <c r="AK936" s="59">
        <v>8</v>
      </c>
      <c r="AN936" s="61" t="s">
        <v>11552</v>
      </c>
      <c r="AP936" s="62" t="s">
        <v>11553</v>
      </c>
      <c r="AQ936" s="62" t="s">
        <v>11554</v>
      </c>
      <c r="AR936" s="62" t="s">
        <v>11555</v>
      </c>
    </row>
    <row r="937" spans="3:44" x14ac:dyDescent="0.25">
      <c r="C937" s="53" t="s">
        <v>11547</v>
      </c>
      <c r="D937" s="53" t="s">
        <v>11548</v>
      </c>
      <c r="E937" s="54">
        <v>45812</v>
      </c>
      <c r="F937" s="54">
        <v>45812</v>
      </c>
      <c r="G937" s="55" t="s">
        <v>2356</v>
      </c>
      <c r="H937" s="54">
        <v>45812</v>
      </c>
      <c r="I937" s="56" t="s">
        <v>16088</v>
      </c>
      <c r="K937" s="55" t="s">
        <v>11549</v>
      </c>
      <c r="L937" s="55" t="s">
        <v>13809</v>
      </c>
      <c r="M937" s="54">
        <v>45812</v>
      </c>
      <c r="N937" s="55" t="s">
        <v>11034</v>
      </c>
      <c r="O937" s="56" t="str">
        <f>VLOOKUP(N937,Sheet1!$B:$C,2,0)</f>
        <v>CHI NHÁNH HÀ NỘI - CÔNG TY CỔ PHẦN DỊCH VỤ THƯƠNG MẠI TỔNG HỢP WINCOMMERCE</v>
      </c>
      <c r="Q937" s="56" t="str">
        <f>VLOOKUP(N937,Sheet1!$B:$D,3,0)</f>
        <v>0104918404-002</v>
      </c>
      <c r="U937" s="55" t="s">
        <v>12424</v>
      </c>
      <c r="X937" s="55" t="s">
        <v>10983</v>
      </c>
      <c r="Y937" s="56" t="str">
        <f>VLOOKUP(X937,Sheet2!$B:$C,2,0)</f>
        <v>Mọc Nấm Hương 250g</v>
      </c>
      <c r="AA937" s="53" t="s">
        <v>11550</v>
      </c>
      <c r="AB937" s="53" t="s">
        <v>11551</v>
      </c>
      <c r="AD937" s="24">
        <v>1</v>
      </c>
      <c r="AF937" s="24">
        <v>46000</v>
      </c>
      <c r="AG937" s="74">
        <f t="shared" si="14"/>
        <v>46000</v>
      </c>
      <c r="AK937" s="59">
        <v>8</v>
      </c>
      <c r="AN937" s="61" t="s">
        <v>11552</v>
      </c>
      <c r="AP937" s="62" t="s">
        <v>11553</v>
      </c>
      <c r="AQ937" s="62" t="s">
        <v>11554</v>
      </c>
      <c r="AR937" s="62" t="s">
        <v>11555</v>
      </c>
    </row>
    <row r="938" spans="3:44" x14ac:dyDescent="0.25">
      <c r="C938" s="53" t="s">
        <v>11547</v>
      </c>
      <c r="D938" s="53" t="s">
        <v>11548</v>
      </c>
      <c r="E938" s="54">
        <v>45812</v>
      </c>
      <c r="F938" s="54">
        <v>45812</v>
      </c>
      <c r="G938" s="55" t="s">
        <v>1917</v>
      </c>
      <c r="H938" s="54">
        <v>45812</v>
      </c>
      <c r="I938" s="56" t="s">
        <v>16089</v>
      </c>
      <c r="K938" s="55" t="s">
        <v>11549</v>
      </c>
      <c r="L938" s="55" t="s">
        <v>13810</v>
      </c>
      <c r="M938" s="54">
        <v>45812</v>
      </c>
      <c r="N938" s="55" t="s">
        <v>11064</v>
      </c>
      <c r="O938" s="56" t="str">
        <f>VLOOKUP(N938,Sheet1!$B:$C,2,0)</f>
        <v>CHI NHÁNH ĐÀ NẴNG - CÔNG TY CỔ PHẦN DỊCH VỤ THƯƠNG MẠI TỔNG HỢP WINCOMMERCE</v>
      </c>
      <c r="Q938" s="56" t="str">
        <f>VLOOKUP(N938,Sheet1!$B:$D,3,0)</f>
        <v>0104918404-009</v>
      </c>
      <c r="U938" s="55" t="s">
        <v>12177</v>
      </c>
      <c r="X938" s="55" t="s">
        <v>10938</v>
      </c>
      <c r="Y938" s="56" t="str">
        <f>VLOOKUP(X938,Sheet2!$B:$C,2,0)</f>
        <v>Giò Tai Lưỡi Xào 250g</v>
      </c>
      <c r="AA938" s="53" t="s">
        <v>11550</v>
      </c>
      <c r="AB938" s="53" t="s">
        <v>11551</v>
      </c>
      <c r="AD938" s="24">
        <v>2</v>
      </c>
      <c r="AF938" s="24">
        <v>50182</v>
      </c>
      <c r="AG938" s="74">
        <f t="shared" si="14"/>
        <v>100364</v>
      </c>
      <c r="AK938" s="59">
        <v>8</v>
      </c>
      <c r="AN938" s="61" t="s">
        <v>11552</v>
      </c>
      <c r="AP938" s="62" t="s">
        <v>11553</v>
      </c>
      <c r="AQ938" s="62" t="s">
        <v>11554</v>
      </c>
      <c r="AR938" s="62" t="s">
        <v>11555</v>
      </c>
    </row>
    <row r="939" spans="3:44" x14ac:dyDescent="0.25">
      <c r="C939" s="53" t="s">
        <v>11547</v>
      </c>
      <c r="D939" s="53" t="s">
        <v>11548</v>
      </c>
      <c r="E939" s="54">
        <v>45812</v>
      </c>
      <c r="F939" s="54">
        <v>45812</v>
      </c>
      <c r="G939" s="55" t="s">
        <v>1919</v>
      </c>
      <c r="H939" s="54">
        <v>45812</v>
      </c>
      <c r="I939" s="56" t="s">
        <v>16090</v>
      </c>
      <c r="K939" s="55" t="s">
        <v>11549</v>
      </c>
      <c r="L939" s="55" t="s">
        <v>13811</v>
      </c>
      <c r="M939" s="54">
        <v>45812</v>
      </c>
      <c r="N939" s="55" t="s">
        <v>11064</v>
      </c>
      <c r="O939" s="56" t="str">
        <f>VLOOKUP(N939,Sheet1!$B:$C,2,0)</f>
        <v>CHI NHÁNH ĐÀ NẴNG - CÔNG TY CỔ PHẦN DỊCH VỤ THƯƠNG MẠI TỔNG HỢP WINCOMMERCE</v>
      </c>
      <c r="Q939" s="56" t="str">
        <f>VLOOKUP(N939,Sheet1!$B:$D,3,0)</f>
        <v>0104918404-009</v>
      </c>
      <c r="U939" s="55" t="s">
        <v>12177</v>
      </c>
      <c r="X939" s="55" t="s">
        <v>10934</v>
      </c>
      <c r="Y939" s="56" t="str">
        <f>VLOOKUP(X939,Sheet2!$B:$C,2,0)</f>
        <v>Gà muối 500g</v>
      </c>
      <c r="AA939" s="53" t="s">
        <v>11550</v>
      </c>
      <c r="AB939" s="53" t="s">
        <v>11551</v>
      </c>
      <c r="AD939" s="24">
        <v>1</v>
      </c>
      <c r="AF939" s="24">
        <v>111058</v>
      </c>
      <c r="AG939" s="74">
        <f t="shared" si="14"/>
        <v>111058</v>
      </c>
      <c r="AK939" s="59">
        <v>8</v>
      </c>
      <c r="AN939" s="61" t="s">
        <v>11552</v>
      </c>
      <c r="AP939" s="62" t="s">
        <v>11553</v>
      </c>
      <c r="AQ939" s="62" t="s">
        <v>11554</v>
      </c>
      <c r="AR939" s="62" t="s">
        <v>11555</v>
      </c>
    </row>
    <row r="940" spans="3:44" x14ac:dyDescent="0.25">
      <c r="C940" s="53" t="s">
        <v>11547</v>
      </c>
      <c r="D940" s="53" t="s">
        <v>11548</v>
      </c>
      <c r="E940" s="54">
        <v>45812</v>
      </c>
      <c r="F940" s="54">
        <v>45812</v>
      </c>
      <c r="G940" s="55" t="s">
        <v>2196</v>
      </c>
      <c r="H940" s="54">
        <v>45812</v>
      </c>
      <c r="I940" s="56" t="s">
        <v>16091</v>
      </c>
      <c r="K940" s="55" t="s">
        <v>11549</v>
      </c>
      <c r="L940" s="55" t="s">
        <v>11636</v>
      </c>
      <c r="M940" s="54">
        <v>45812</v>
      </c>
      <c r="N940" s="55" t="s">
        <v>11144</v>
      </c>
      <c r="O940" s="56" t="str">
        <f>VLOOKUP(N940,Sheet1!$B:$C,2,0)</f>
        <v>CHI NHÁNH VĨNH PHÚC - CÔNG TY CỔ PHẦN DỊCH VỤ THƯƠNG MẠI TỔNG HỢP WINCOMMERCE</v>
      </c>
      <c r="Q940" s="56" t="str">
        <f>VLOOKUP(N940,Sheet1!$B:$D,3,0)</f>
        <v>0104918404-029</v>
      </c>
      <c r="U940" s="55" t="s">
        <v>12789</v>
      </c>
      <c r="X940" s="55" t="s">
        <v>10934</v>
      </c>
      <c r="Y940" s="56" t="str">
        <f>VLOOKUP(X940,Sheet2!$B:$C,2,0)</f>
        <v>Gà muối 500g</v>
      </c>
      <c r="AA940" s="53" t="s">
        <v>11550</v>
      </c>
      <c r="AB940" s="53" t="s">
        <v>11551</v>
      </c>
      <c r="AD940" s="24">
        <v>1</v>
      </c>
      <c r="AF940" s="24">
        <v>111058</v>
      </c>
      <c r="AG940" s="74">
        <f t="shared" si="14"/>
        <v>111058</v>
      </c>
      <c r="AK940" s="59">
        <v>8</v>
      </c>
      <c r="AN940" s="61" t="s">
        <v>11552</v>
      </c>
      <c r="AP940" s="62" t="s">
        <v>11553</v>
      </c>
      <c r="AQ940" s="62" t="s">
        <v>11554</v>
      </c>
      <c r="AR940" s="62" t="s">
        <v>11555</v>
      </c>
    </row>
    <row r="941" spans="3:44" x14ac:dyDescent="0.25">
      <c r="C941" s="53" t="s">
        <v>11547</v>
      </c>
      <c r="D941" s="53" t="s">
        <v>11548</v>
      </c>
      <c r="E941" s="54">
        <v>45812</v>
      </c>
      <c r="F941" s="54">
        <v>45812</v>
      </c>
      <c r="G941" s="55" t="s">
        <v>2147</v>
      </c>
      <c r="H941" s="54">
        <v>45812</v>
      </c>
      <c r="I941" s="56" t="s">
        <v>16092</v>
      </c>
      <c r="K941" s="55" t="s">
        <v>11549</v>
      </c>
      <c r="L941" s="55" t="s">
        <v>13812</v>
      </c>
      <c r="M941" s="54">
        <v>45812</v>
      </c>
      <c r="N941" s="55" t="s">
        <v>11024</v>
      </c>
      <c r="O941" s="56" t="str">
        <f>VLOOKUP(N941,Sheet1!$B:$C,2,0)</f>
        <v>CÔNG TY CỔ PHẦN DỊCH VỤ THƯƠNG MẠI TỔNG HỢP WINCOMMERCE</v>
      </c>
      <c r="Q941" s="56" t="str">
        <f>VLOOKUP(N941,Sheet1!$B:$D,3,0)</f>
        <v>0104918404</v>
      </c>
      <c r="U941" s="55" t="s">
        <v>15323</v>
      </c>
      <c r="X941" s="55" t="s">
        <v>10881</v>
      </c>
      <c r="Y941" s="56" t="str">
        <f>VLOOKUP(X941,Sheet2!$B:$C,2,0)</f>
        <v>Chả cốm 300g</v>
      </c>
      <c r="AA941" s="53" t="s">
        <v>11550</v>
      </c>
      <c r="AB941" s="53" t="s">
        <v>11551</v>
      </c>
      <c r="AD941" s="24">
        <v>4</v>
      </c>
      <c r="AF941" s="24">
        <v>60885</v>
      </c>
      <c r="AG941" s="74">
        <f t="shared" si="14"/>
        <v>243540</v>
      </c>
      <c r="AK941" s="59">
        <v>8</v>
      </c>
      <c r="AN941" s="61" t="s">
        <v>11552</v>
      </c>
      <c r="AP941" s="62" t="s">
        <v>11553</v>
      </c>
      <c r="AQ941" s="62" t="s">
        <v>11554</v>
      </c>
      <c r="AR941" s="62" t="s">
        <v>11555</v>
      </c>
    </row>
    <row r="942" spans="3:44" x14ac:dyDescent="0.25">
      <c r="C942" s="53" t="s">
        <v>11547</v>
      </c>
      <c r="D942" s="53" t="s">
        <v>11548</v>
      </c>
      <c r="E942" s="54">
        <v>45812</v>
      </c>
      <c r="F942" s="54">
        <v>45812</v>
      </c>
      <c r="G942" s="55" t="s">
        <v>2147</v>
      </c>
      <c r="H942" s="54">
        <v>45812</v>
      </c>
      <c r="I942" s="56" t="s">
        <v>16092</v>
      </c>
      <c r="K942" s="55" t="s">
        <v>11549</v>
      </c>
      <c r="L942" s="55" t="s">
        <v>13812</v>
      </c>
      <c r="M942" s="54">
        <v>45812</v>
      </c>
      <c r="N942" s="55" t="s">
        <v>11024</v>
      </c>
      <c r="O942" s="56" t="str">
        <f>VLOOKUP(N942,Sheet1!$B:$C,2,0)</f>
        <v>CÔNG TY CỔ PHẦN DỊCH VỤ THƯƠNG MẠI TỔNG HỢP WINCOMMERCE</v>
      </c>
      <c r="Q942" s="56" t="str">
        <f>VLOOKUP(N942,Sheet1!$B:$D,3,0)</f>
        <v>0104918404</v>
      </c>
      <c r="U942" s="55" t="s">
        <v>15323</v>
      </c>
      <c r="X942" s="55" t="s">
        <v>10983</v>
      </c>
      <c r="Y942" s="56" t="str">
        <f>VLOOKUP(X942,Sheet2!$B:$C,2,0)</f>
        <v>Mọc Nấm Hương 250g</v>
      </c>
      <c r="AA942" s="53" t="s">
        <v>11550</v>
      </c>
      <c r="AB942" s="53" t="s">
        <v>11551</v>
      </c>
      <c r="AD942" s="24">
        <v>1</v>
      </c>
      <c r="AF942" s="24">
        <v>46000</v>
      </c>
      <c r="AG942" s="74">
        <f t="shared" si="14"/>
        <v>46000</v>
      </c>
      <c r="AK942" s="59">
        <v>8</v>
      </c>
      <c r="AN942" s="61" t="s">
        <v>11552</v>
      </c>
      <c r="AP942" s="62" t="s">
        <v>11553</v>
      </c>
      <c r="AQ942" s="62" t="s">
        <v>11554</v>
      </c>
      <c r="AR942" s="62" t="s">
        <v>11555</v>
      </c>
    </row>
    <row r="943" spans="3:44" x14ac:dyDescent="0.25">
      <c r="C943" s="53" t="s">
        <v>11547</v>
      </c>
      <c r="D943" s="53" t="s">
        <v>11548</v>
      </c>
      <c r="E943" s="54">
        <v>45812</v>
      </c>
      <c r="F943" s="54">
        <v>45812</v>
      </c>
      <c r="G943" s="55" t="s">
        <v>2147</v>
      </c>
      <c r="H943" s="54">
        <v>45812</v>
      </c>
      <c r="I943" s="56" t="s">
        <v>16092</v>
      </c>
      <c r="K943" s="55" t="s">
        <v>11549</v>
      </c>
      <c r="L943" s="55" t="s">
        <v>13812</v>
      </c>
      <c r="M943" s="54">
        <v>45812</v>
      </c>
      <c r="N943" s="55" t="s">
        <v>11024</v>
      </c>
      <c r="O943" s="56" t="str">
        <f>VLOOKUP(N943,Sheet1!$B:$C,2,0)</f>
        <v>CÔNG TY CỔ PHẦN DỊCH VỤ THƯƠNG MẠI TỔNG HỢP WINCOMMERCE</v>
      </c>
      <c r="Q943" s="56" t="str">
        <f>VLOOKUP(N943,Sheet1!$B:$D,3,0)</f>
        <v>0104918404</v>
      </c>
      <c r="U943" s="55" t="s">
        <v>15323</v>
      </c>
      <c r="X943" s="55" t="s">
        <v>11010</v>
      </c>
      <c r="Y943" s="56" t="str">
        <f>VLOOKUP(X943,Sheet2!$B:$C,2,0)</f>
        <v>Tai heo muối 200g</v>
      </c>
      <c r="AA943" s="53" t="s">
        <v>11550</v>
      </c>
      <c r="AB943" s="53" t="s">
        <v>11551</v>
      </c>
      <c r="AD943" s="24">
        <v>5</v>
      </c>
      <c r="AF943" s="24">
        <v>55595</v>
      </c>
      <c r="AG943" s="74">
        <f t="shared" si="14"/>
        <v>277975</v>
      </c>
      <c r="AK943" s="59">
        <v>8</v>
      </c>
      <c r="AN943" s="61" t="s">
        <v>11552</v>
      </c>
      <c r="AP943" s="62" t="s">
        <v>11553</v>
      </c>
      <c r="AQ943" s="62" t="s">
        <v>11554</v>
      </c>
      <c r="AR943" s="62" t="s">
        <v>11555</v>
      </c>
    </row>
    <row r="944" spans="3:44" x14ac:dyDescent="0.25">
      <c r="C944" s="53" t="s">
        <v>11547</v>
      </c>
      <c r="D944" s="53" t="s">
        <v>11548</v>
      </c>
      <c r="E944" s="54">
        <v>45812</v>
      </c>
      <c r="F944" s="54">
        <v>45812</v>
      </c>
      <c r="G944" s="55" t="s">
        <v>2147</v>
      </c>
      <c r="H944" s="54">
        <v>45812</v>
      </c>
      <c r="I944" s="56" t="s">
        <v>16092</v>
      </c>
      <c r="K944" s="55" t="s">
        <v>11549</v>
      </c>
      <c r="L944" s="55" t="s">
        <v>13812</v>
      </c>
      <c r="M944" s="54">
        <v>45812</v>
      </c>
      <c r="N944" s="55" t="s">
        <v>11024</v>
      </c>
      <c r="O944" s="56" t="str">
        <f>VLOOKUP(N944,Sheet1!$B:$C,2,0)</f>
        <v>CÔNG TY CỔ PHẦN DỊCH VỤ THƯƠNG MẠI TỔNG HỢP WINCOMMERCE</v>
      </c>
      <c r="Q944" s="56" t="str">
        <f>VLOOKUP(N944,Sheet1!$B:$D,3,0)</f>
        <v>0104918404</v>
      </c>
      <c r="U944" s="55" t="s">
        <v>15323</v>
      </c>
      <c r="X944" s="55" t="s">
        <v>10922</v>
      </c>
      <c r="Y944" s="56" t="str">
        <f>VLOOKUP(X944,Sheet2!$B:$C,2,0)</f>
        <v>Gà xì dầu 500g</v>
      </c>
      <c r="AA944" s="53" t="s">
        <v>11550</v>
      </c>
      <c r="AB944" s="53" t="s">
        <v>11551</v>
      </c>
      <c r="AD944" s="24">
        <v>3</v>
      </c>
      <c r="AF944" s="24">
        <v>111606</v>
      </c>
      <c r="AG944" s="74">
        <f t="shared" si="14"/>
        <v>334818</v>
      </c>
      <c r="AK944" s="59">
        <v>8</v>
      </c>
      <c r="AN944" s="61" t="s">
        <v>11552</v>
      </c>
      <c r="AP944" s="62" t="s">
        <v>11553</v>
      </c>
      <c r="AQ944" s="62" t="s">
        <v>11554</v>
      </c>
      <c r="AR944" s="62" t="s">
        <v>11555</v>
      </c>
    </row>
    <row r="945" spans="3:44" x14ac:dyDescent="0.25">
      <c r="C945" s="53" t="s">
        <v>11547</v>
      </c>
      <c r="D945" s="53" t="s">
        <v>11548</v>
      </c>
      <c r="E945" s="54">
        <v>45812</v>
      </c>
      <c r="F945" s="54">
        <v>45812</v>
      </c>
      <c r="G945" s="55" t="s">
        <v>2147</v>
      </c>
      <c r="H945" s="54">
        <v>45812</v>
      </c>
      <c r="I945" s="56" t="s">
        <v>16092</v>
      </c>
      <c r="K945" s="55" t="s">
        <v>11549</v>
      </c>
      <c r="L945" s="55" t="s">
        <v>13812</v>
      </c>
      <c r="M945" s="54">
        <v>45812</v>
      </c>
      <c r="N945" s="55" t="s">
        <v>11024</v>
      </c>
      <c r="O945" s="56" t="str">
        <f>VLOOKUP(N945,Sheet1!$B:$C,2,0)</f>
        <v>CÔNG TY CỔ PHẦN DỊCH VỤ THƯƠNG MẠI TỔNG HỢP WINCOMMERCE</v>
      </c>
      <c r="Q945" s="56" t="str">
        <f>VLOOKUP(N945,Sheet1!$B:$D,3,0)</f>
        <v>0104918404</v>
      </c>
      <c r="U945" s="55" t="s">
        <v>15323</v>
      </c>
      <c r="X945" s="55" t="s">
        <v>10934</v>
      </c>
      <c r="Y945" s="56" t="str">
        <f>VLOOKUP(X945,Sheet2!$B:$C,2,0)</f>
        <v>Gà muối 500g</v>
      </c>
      <c r="AA945" s="53" t="s">
        <v>11550</v>
      </c>
      <c r="AB945" s="53" t="s">
        <v>11551</v>
      </c>
      <c r="AD945" s="24">
        <v>5</v>
      </c>
      <c r="AF945" s="24">
        <v>111058</v>
      </c>
      <c r="AG945" s="74">
        <f t="shared" si="14"/>
        <v>555290</v>
      </c>
      <c r="AK945" s="59">
        <v>8</v>
      </c>
      <c r="AN945" s="61" t="s">
        <v>11552</v>
      </c>
      <c r="AP945" s="62" t="s">
        <v>11553</v>
      </c>
      <c r="AQ945" s="62" t="s">
        <v>11554</v>
      </c>
      <c r="AR945" s="62" t="s">
        <v>11555</v>
      </c>
    </row>
    <row r="946" spans="3:44" x14ac:dyDescent="0.25">
      <c r="C946" s="53" t="s">
        <v>11547</v>
      </c>
      <c r="D946" s="53" t="s">
        <v>11548</v>
      </c>
      <c r="E946" s="54">
        <v>45812</v>
      </c>
      <c r="F946" s="54">
        <v>45812</v>
      </c>
      <c r="G946" s="55" t="s">
        <v>2382</v>
      </c>
      <c r="H946" s="54">
        <v>45812</v>
      </c>
      <c r="I946" s="56" t="s">
        <v>16093</v>
      </c>
      <c r="K946" s="55" t="s">
        <v>11549</v>
      </c>
      <c r="L946" s="55" t="s">
        <v>13813</v>
      </c>
      <c r="M946" s="54">
        <v>45812</v>
      </c>
      <c r="N946" s="55" t="s">
        <v>11034</v>
      </c>
      <c r="O946" s="56" t="str">
        <f>VLOOKUP(N946,Sheet1!$B:$C,2,0)</f>
        <v>CHI NHÁNH HÀ NỘI - CÔNG TY CỔ PHẦN DỊCH VỤ THƯƠNG MẠI TỔNG HỢP WINCOMMERCE</v>
      </c>
      <c r="Q946" s="56" t="str">
        <f>VLOOKUP(N946,Sheet1!$B:$D,3,0)</f>
        <v>0104918404-002</v>
      </c>
      <c r="U946" s="55" t="s">
        <v>12423</v>
      </c>
      <c r="X946" s="55" t="s">
        <v>10938</v>
      </c>
      <c r="Y946" s="56" t="str">
        <f>VLOOKUP(X946,Sheet2!$B:$C,2,0)</f>
        <v>Giò Tai Lưỡi Xào 250g</v>
      </c>
      <c r="AA946" s="53" t="s">
        <v>11550</v>
      </c>
      <c r="AB946" s="53" t="s">
        <v>11551</v>
      </c>
      <c r="AD946" s="24">
        <v>2</v>
      </c>
      <c r="AF946" s="24">
        <v>50182</v>
      </c>
      <c r="AG946" s="74">
        <f t="shared" si="14"/>
        <v>100364</v>
      </c>
      <c r="AK946" s="59">
        <v>8</v>
      </c>
      <c r="AN946" s="61" t="s">
        <v>11552</v>
      </c>
      <c r="AP946" s="62" t="s">
        <v>11553</v>
      </c>
      <c r="AQ946" s="62" t="s">
        <v>11554</v>
      </c>
      <c r="AR946" s="62" t="s">
        <v>11555</v>
      </c>
    </row>
    <row r="947" spans="3:44" x14ac:dyDescent="0.25">
      <c r="C947" s="53" t="s">
        <v>11547</v>
      </c>
      <c r="D947" s="53" t="s">
        <v>11548</v>
      </c>
      <c r="E947" s="54">
        <v>45812</v>
      </c>
      <c r="F947" s="54">
        <v>45812</v>
      </c>
      <c r="G947" s="55" t="s">
        <v>2151</v>
      </c>
      <c r="H947" s="54">
        <v>45812</v>
      </c>
      <c r="I947" s="56" t="s">
        <v>16094</v>
      </c>
      <c r="K947" s="55" t="s">
        <v>11549</v>
      </c>
      <c r="L947" s="55" t="s">
        <v>13814</v>
      </c>
      <c r="M947" s="54">
        <v>45812</v>
      </c>
      <c r="N947" s="55" t="s">
        <v>11024</v>
      </c>
      <c r="O947" s="56" t="str">
        <f>VLOOKUP(N947,Sheet1!$B:$C,2,0)</f>
        <v>CÔNG TY CỔ PHẦN DỊCH VỤ THƯƠNG MẠI TỔNG HỢP WINCOMMERCE</v>
      </c>
      <c r="Q947" s="56" t="str">
        <f>VLOOKUP(N947,Sheet1!$B:$D,3,0)</f>
        <v>0104918404</v>
      </c>
      <c r="U947" s="55" t="s">
        <v>15323</v>
      </c>
      <c r="X947" s="55" t="s">
        <v>10881</v>
      </c>
      <c r="Y947" s="56" t="str">
        <f>VLOOKUP(X947,Sheet2!$B:$C,2,0)</f>
        <v>Chả cốm 300g</v>
      </c>
      <c r="AA947" s="53" t="s">
        <v>11550</v>
      </c>
      <c r="AB947" s="53" t="s">
        <v>11551</v>
      </c>
      <c r="AD947" s="24">
        <v>1</v>
      </c>
      <c r="AF947" s="24">
        <v>60885</v>
      </c>
      <c r="AG947" s="74">
        <f t="shared" si="14"/>
        <v>60885</v>
      </c>
      <c r="AK947" s="59">
        <v>8</v>
      </c>
      <c r="AN947" s="61" t="s">
        <v>11552</v>
      </c>
      <c r="AP947" s="62" t="s">
        <v>11553</v>
      </c>
      <c r="AQ947" s="62" t="s">
        <v>11554</v>
      </c>
      <c r="AR947" s="62" t="s">
        <v>11555</v>
      </c>
    </row>
    <row r="948" spans="3:44" x14ac:dyDescent="0.25">
      <c r="C948" s="53" t="s">
        <v>11547</v>
      </c>
      <c r="D948" s="53" t="s">
        <v>11548</v>
      </c>
      <c r="E948" s="54">
        <v>45812</v>
      </c>
      <c r="F948" s="54">
        <v>45812</v>
      </c>
      <c r="G948" s="55" t="s">
        <v>2151</v>
      </c>
      <c r="H948" s="54">
        <v>45812</v>
      </c>
      <c r="I948" s="56" t="s">
        <v>16094</v>
      </c>
      <c r="K948" s="55" t="s">
        <v>11549</v>
      </c>
      <c r="L948" s="55" t="s">
        <v>13814</v>
      </c>
      <c r="M948" s="54">
        <v>45812</v>
      </c>
      <c r="N948" s="55" t="s">
        <v>11024</v>
      </c>
      <c r="O948" s="56" t="str">
        <f>VLOOKUP(N948,Sheet1!$B:$C,2,0)</f>
        <v>CÔNG TY CỔ PHẦN DỊCH VỤ THƯƠNG MẠI TỔNG HỢP WINCOMMERCE</v>
      </c>
      <c r="Q948" s="56" t="str">
        <f>VLOOKUP(N948,Sheet1!$B:$D,3,0)</f>
        <v>0104918404</v>
      </c>
      <c r="U948" s="55" t="s">
        <v>15323</v>
      </c>
      <c r="X948" s="55" t="s">
        <v>10927</v>
      </c>
      <c r="Y948" s="56" t="str">
        <f>VLOOKUP(X948,Sheet2!$B:$C,2,0)</f>
        <v>Giò lụa cây 250g</v>
      </c>
      <c r="AA948" s="53" t="s">
        <v>11550</v>
      </c>
      <c r="AB948" s="53" t="s">
        <v>11551</v>
      </c>
      <c r="AD948" s="24">
        <v>2</v>
      </c>
      <c r="AF948" s="24">
        <v>49500</v>
      </c>
      <c r="AG948" s="74">
        <f t="shared" si="14"/>
        <v>99000</v>
      </c>
      <c r="AK948" s="59">
        <v>8</v>
      </c>
      <c r="AN948" s="61" t="s">
        <v>11552</v>
      </c>
      <c r="AP948" s="62" t="s">
        <v>11553</v>
      </c>
      <c r="AQ948" s="62" t="s">
        <v>11554</v>
      </c>
      <c r="AR948" s="62" t="s">
        <v>11555</v>
      </c>
    </row>
    <row r="949" spans="3:44" x14ac:dyDescent="0.25">
      <c r="C949" s="53" t="s">
        <v>11547</v>
      </c>
      <c r="D949" s="53" t="s">
        <v>11548</v>
      </c>
      <c r="E949" s="54">
        <v>45812</v>
      </c>
      <c r="F949" s="54">
        <v>45812</v>
      </c>
      <c r="G949" s="55" t="s">
        <v>2151</v>
      </c>
      <c r="H949" s="54">
        <v>45812</v>
      </c>
      <c r="I949" s="56" t="s">
        <v>16094</v>
      </c>
      <c r="K949" s="55" t="s">
        <v>11549</v>
      </c>
      <c r="L949" s="55" t="s">
        <v>13814</v>
      </c>
      <c r="M949" s="54">
        <v>45812</v>
      </c>
      <c r="N949" s="55" t="s">
        <v>11024</v>
      </c>
      <c r="O949" s="56" t="str">
        <f>VLOOKUP(N949,Sheet1!$B:$C,2,0)</f>
        <v>CÔNG TY CỔ PHẦN DỊCH VỤ THƯƠNG MẠI TỔNG HỢP WINCOMMERCE</v>
      </c>
      <c r="Q949" s="56" t="str">
        <f>VLOOKUP(N949,Sheet1!$B:$D,3,0)</f>
        <v>0104918404</v>
      </c>
      <c r="U949" s="55" t="s">
        <v>15323</v>
      </c>
      <c r="X949" s="55" t="s">
        <v>10938</v>
      </c>
      <c r="Y949" s="56" t="str">
        <f>VLOOKUP(X949,Sheet2!$B:$C,2,0)</f>
        <v>Giò Tai Lưỡi Xào 250g</v>
      </c>
      <c r="AA949" s="53" t="s">
        <v>11550</v>
      </c>
      <c r="AB949" s="53" t="s">
        <v>11551</v>
      </c>
      <c r="AD949" s="24">
        <v>1</v>
      </c>
      <c r="AF949" s="24">
        <v>50182</v>
      </c>
      <c r="AG949" s="74">
        <f t="shared" si="14"/>
        <v>50182</v>
      </c>
      <c r="AK949" s="59">
        <v>8</v>
      </c>
      <c r="AN949" s="61" t="s">
        <v>11552</v>
      </c>
      <c r="AP949" s="62" t="s">
        <v>11553</v>
      </c>
      <c r="AQ949" s="62" t="s">
        <v>11554</v>
      </c>
      <c r="AR949" s="62" t="s">
        <v>11555</v>
      </c>
    </row>
    <row r="950" spans="3:44" x14ac:dyDescent="0.25">
      <c r="C950" s="53" t="s">
        <v>11547</v>
      </c>
      <c r="D950" s="53" t="s">
        <v>11548</v>
      </c>
      <c r="E950" s="54">
        <v>45812</v>
      </c>
      <c r="F950" s="54">
        <v>45812</v>
      </c>
      <c r="G950" s="55" t="s">
        <v>2151</v>
      </c>
      <c r="H950" s="54">
        <v>45812</v>
      </c>
      <c r="I950" s="56" t="s">
        <v>16094</v>
      </c>
      <c r="K950" s="55" t="s">
        <v>11549</v>
      </c>
      <c r="L950" s="55" t="s">
        <v>13814</v>
      </c>
      <c r="M950" s="54">
        <v>45812</v>
      </c>
      <c r="N950" s="55" t="s">
        <v>11024</v>
      </c>
      <c r="O950" s="56" t="str">
        <f>VLOOKUP(N950,Sheet1!$B:$C,2,0)</f>
        <v>CÔNG TY CỔ PHẦN DỊCH VỤ THƯƠNG MẠI TỔNG HỢP WINCOMMERCE</v>
      </c>
      <c r="Q950" s="56" t="str">
        <f>VLOOKUP(N950,Sheet1!$B:$D,3,0)</f>
        <v>0104918404</v>
      </c>
      <c r="U950" s="55" t="s">
        <v>15323</v>
      </c>
      <c r="X950" s="55" t="s">
        <v>10897</v>
      </c>
      <c r="Y950" s="56" t="str">
        <f>VLOOKUP(X950,Sheet2!$B:$C,2,0)</f>
        <v>Chả nướng 300g</v>
      </c>
      <c r="AA950" s="53" t="s">
        <v>11550</v>
      </c>
      <c r="AB950" s="53" t="s">
        <v>11551</v>
      </c>
      <c r="AD950" s="24">
        <v>2</v>
      </c>
      <c r="AF950" s="24">
        <v>56760</v>
      </c>
      <c r="AG950" s="74">
        <f t="shared" si="14"/>
        <v>113520</v>
      </c>
      <c r="AK950" s="59">
        <v>8</v>
      </c>
      <c r="AN950" s="61" t="s">
        <v>11552</v>
      </c>
      <c r="AP950" s="62" t="s">
        <v>11553</v>
      </c>
      <c r="AQ950" s="62" t="s">
        <v>11554</v>
      </c>
      <c r="AR950" s="62" t="s">
        <v>11555</v>
      </c>
    </row>
    <row r="951" spans="3:44" x14ac:dyDescent="0.25">
      <c r="C951" s="53" t="s">
        <v>11547</v>
      </c>
      <c r="D951" s="53" t="s">
        <v>11548</v>
      </c>
      <c r="E951" s="54">
        <v>45812</v>
      </c>
      <c r="F951" s="54">
        <v>45812</v>
      </c>
      <c r="G951" s="55" t="s">
        <v>2212</v>
      </c>
      <c r="H951" s="54">
        <v>45812</v>
      </c>
      <c r="I951" s="56" t="s">
        <v>16095</v>
      </c>
      <c r="K951" s="55" t="s">
        <v>11549</v>
      </c>
      <c r="L951" s="55" t="s">
        <v>13815</v>
      </c>
      <c r="M951" s="54">
        <v>45812</v>
      </c>
      <c r="N951" s="55" t="s">
        <v>11034</v>
      </c>
      <c r="O951" s="56" t="str">
        <f>VLOOKUP(N951,Sheet1!$B:$C,2,0)</f>
        <v>CHI NHÁNH HÀ NỘI - CÔNG TY CỔ PHẦN DỊCH VỤ THƯƠNG MẠI TỔNG HỢP WINCOMMERCE</v>
      </c>
      <c r="Q951" s="56" t="str">
        <f>VLOOKUP(N951,Sheet1!$B:$D,3,0)</f>
        <v>0104918404-002</v>
      </c>
      <c r="U951" s="55" t="s">
        <v>13210</v>
      </c>
      <c r="X951" s="55" t="s">
        <v>10983</v>
      </c>
      <c r="Y951" s="56" t="str">
        <f>VLOOKUP(X951,Sheet2!$B:$C,2,0)</f>
        <v>Mọc Nấm Hương 250g</v>
      </c>
      <c r="AA951" s="53" t="s">
        <v>11550</v>
      </c>
      <c r="AB951" s="53" t="s">
        <v>11551</v>
      </c>
      <c r="AD951" s="24">
        <v>1</v>
      </c>
      <c r="AF951" s="24">
        <v>46000</v>
      </c>
      <c r="AG951" s="74">
        <f t="shared" si="14"/>
        <v>46000</v>
      </c>
      <c r="AK951" s="59">
        <v>8</v>
      </c>
      <c r="AN951" s="61" t="s">
        <v>11552</v>
      </c>
      <c r="AP951" s="62" t="s">
        <v>11553</v>
      </c>
      <c r="AQ951" s="62" t="s">
        <v>11554</v>
      </c>
      <c r="AR951" s="62" t="s">
        <v>11555</v>
      </c>
    </row>
    <row r="952" spans="3:44" x14ac:dyDescent="0.25">
      <c r="C952" s="53" t="s">
        <v>11547</v>
      </c>
      <c r="D952" s="53" t="s">
        <v>11548</v>
      </c>
      <c r="E952" s="54">
        <v>45812</v>
      </c>
      <c r="F952" s="54">
        <v>45812</v>
      </c>
      <c r="G952" s="55" t="s">
        <v>2212</v>
      </c>
      <c r="H952" s="54">
        <v>45812</v>
      </c>
      <c r="I952" s="56" t="s">
        <v>16095</v>
      </c>
      <c r="K952" s="55" t="s">
        <v>11549</v>
      </c>
      <c r="L952" s="55" t="s">
        <v>13815</v>
      </c>
      <c r="M952" s="54">
        <v>45812</v>
      </c>
      <c r="N952" s="55" t="s">
        <v>11034</v>
      </c>
      <c r="O952" s="56" t="str">
        <f>VLOOKUP(N952,Sheet1!$B:$C,2,0)</f>
        <v>CHI NHÁNH HÀ NỘI - CÔNG TY CỔ PHẦN DỊCH VỤ THƯƠNG MẠI TỔNG HỢP WINCOMMERCE</v>
      </c>
      <c r="Q952" s="56" t="str">
        <f>VLOOKUP(N952,Sheet1!$B:$D,3,0)</f>
        <v>0104918404-002</v>
      </c>
      <c r="U952" s="55" t="s">
        <v>13210</v>
      </c>
      <c r="X952" s="55" t="s">
        <v>10881</v>
      </c>
      <c r="Y952" s="56" t="str">
        <f>VLOOKUP(X952,Sheet2!$B:$C,2,0)</f>
        <v>Chả cốm 300g</v>
      </c>
      <c r="AA952" s="53" t="s">
        <v>11550</v>
      </c>
      <c r="AB952" s="53" t="s">
        <v>11551</v>
      </c>
      <c r="AD952" s="24">
        <v>3</v>
      </c>
      <c r="AF952" s="24">
        <v>74250</v>
      </c>
      <c r="AG952" s="74">
        <f t="shared" si="14"/>
        <v>222750</v>
      </c>
      <c r="AK952" s="59">
        <v>8</v>
      </c>
      <c r="AN952" s="61" t="s">
        <v>11552</v>
      </c>
      <c r="AP952" s="62" t="s">
        <v>11553</v>
      </c>
      <c r="AQ952" s="62" t="s">
        <v>11554</v>
      </c>
      <c r="AR952" s="62" t="s">
        <v>11555</v>
      </c>
    </row>
    <row r="953" spans="3:44" x14ac:dyDescent="0.25">
      <c r="C953" s="53" t="s">
        <v>11547</v>
      </c>
      <c r="D953" s="53" t="s">
        <v>11548</v>
      </c>
      <c r="E953" s="54">
        <v>45812</v>
      </c>
      <c r="F953" s="54">
        <v>45812</v>
      </c>
      <c r="G953" s="55" t="s">
        <v>2376</v>
      </c>
      <c r="H953" s="54">
        <v>45812</v>
      </c>
      <c r="I953" s="56" t="s">
        <v>16096</v>
      </c>
      <c r="K953" s="55" t="s">
        <v>11549</v>
      </c>
      <c r="L953" s="55" t="s">
        <v>11741</v>
      </c>
      <c r="M953" s="54">
        <v>45812</v>
      </c>
      <c r="N953" s="55" t="s">
        <v>11328</v>
      </c>
      <c r="O953" s="56" t="str">
        <f>VLOOKUP(N953,Sheet1!$B:$C,2,0)</f>
        <v>CHI NHÁNH CAO BẰNG - CÔNG TY CỔ PHẦN DỊCH VỤ THƯƠNG MẠI TỔNG HỢP WINCOMMERCE</v>
      </c>
      <c r="Q953" s="56" t="str">
        <f>VLOOKUP(N953,Sheet1!$B:$D,3,0)</f>
        <v>0104918404-095</v>
      </c>
      <c r="U953" s="55" t="s">
        <v>13005</v>
      </c>
      <c r="X953" s="55" t="s">
        <v>10927</v>
      </c>
      <c r="Y953" s="56" t="str">
        <f>VLOOKUP(X953,Sheet2!$B:$C,2,0)</f>
        <v>Giò lụa cây 250g</v>
      </c>
      <c r="AA953" s="53" t="s">
        <v>11550</v>
      </c>
      <c r="AB953" s="53" t="s">
        <v>11551</v>
      </c>
      <c r="AD953" s="24">
        <v>3</v>
      </c>
      <c r="AF953" s="24">
        <v>49500</v>
      </c>
      <c r="AG953" s="74">
        <f t="shared" si="14"/>
        <v>148500</v>
      </c>
      <c r="AK953" s="59">
        <v>8</v>
      </c>
      <c r="AN953" s="61" t="s">
        <v>11552</v>
      </c>
      <c r="AP953" s="62" t="s">
        <v>11553</v>
      </c>
      <c r="AQ953" s="62" t="s">
        <v>11554</v>
      </c>
      <c r="AR953" s="62" t="s">
        <v>11555</v>
      </c>
    </row>
    <row r="954" spans="3:44" x14ac:dyDescent="0.25">
      <c r="C954" s="53" t="s">
        <v>11547</v>
      </c>
      <c r="D954" s="53" t="s">
        <v>11548</v>
      </c>
      <c r="E954" s="54">
        <v>45812</v>
      </c>
      <c r="F954" s="54">
        <v>45812</v>
      </c>
      <c r="G954" s="55" t="s">
        <v>2047</v>
      </c>
      <c r="H954" s="54">
        <v>45812</v>
      </c>
      <c r="I954" s="56" t="s">
        <v>16097</v>
      </c>
      <c r="K954" s="55" t="s">
        <v>11549</v>
      </c>
      <c r="L954" s="55" t="s">
        <v>13816</v>
      </c>
      <c r="M954" s="54">
        <v>45812</v>
      </c>
      <c r="N954" s="55" t="s">
        <v>11034</v>
      </c>
      <c r="O954" s="56" t="str">
        <f>VLOOKUP(N954,Sheet1!$B:$C,2,0)</f>
        <v>CHI NHÁNH HÀ NỘI - CÔNG TY CỔ PHẦN DỊCH VỤ THƯƠNG MẠI TỔNG HỢP WINCOMMERCE</v>
      </c>
      <c r="Q954" s="56" t="str">
        <f>VLOOKUP(N954,Sheet1!$B:$D,3,0)</f>
        <v>0104918404-002</v>
      </c>
      <c r="U954" s="55" t="s">
        <v>12273</v>
      </c>
      <c r="X954" s="55" t="s">
        <v>10897</v>
      </c>
      <c r="Y954" s="56" t="str">
        <f>VLOOKUP(X954,Sheet2!$B:$C,2,0)</f>
        <v>Chả nướng 300g</v>
      </c>
      <c r="AA954" s="53" t="s">
        <v>11550</v>
      </c>
      <c r="AB954" s="53" t="s">
        <v>11551</v>
      </c>
      <c r="AD954" s="24">
        <v>1</v>
      </c>
      <c r="AF954" s="24">
        <v>56760</v>
      </c>
      <c r="AG954" s="74">
        <f t="shared" si="14"/>
        <v>56760</v>
      </c>
      <c r="AK954" s="59">
        <v>8</v>
      </c>
      <c r="AN954" s="61" t="s">
        <v>11552</v>
      </c>
      <c r="AP954" s="62" t="s">
        <v>11553</v>
      </c>
      <c r="AQ954" s="62" t="s">
        <v>11554</v>
      </c>
      <c r="AR954" s="62" t="s">
        <v>11555</v>
      </c>
    </row>
    <row r="955" spans="3:44" x14ac:dyDescent="0.25">
      <c r="C955" s="53" t="s">
        <v>11547</v>
      </c>
      <c r="D955" s="53" t="s">
        <v>11548</v>
      </c>
      <c r="E955" s="54">
        <v>45812</v>
      </c>
      <c r="F955" s="54">
        <v>45812</v>
      </c>
      <c r="G955" s="55" t="s">
        <v>2047</v>
      </c>
      <c r="H955" s="54">
        <v>45812</v>
      </c>
      <c r="I955" s="56" t="s">
        <v>16097</v>
      </c>
      <c r="K955" s="55" t="s">
        <v>11549</v>
      </c>
      <c r="L955" s="55" t="s">
        <v>13816</v>
      </c>
      <c r="M955" s="54">
        <v>45812</v>
      </c>
      <c r="N955" s="55" t="s">
        <v>11034</v>
      </c>
      <c r="O955" s="56" t="str">
        <f>VLOOKUP(N955,Sheet1!$B:$C,2,0)</f>
        <v>CHI NHÁNH HÀ NỘI - CÔNG TY CỔ PHẦN DỊCH VỤ THƯƠNG MẠI TỔNG HỢP WINCOMMERCE</v>
      </c>
      <c r="Q955" s="56" t="str">
        <f>VLOOKUP(N955,Sheet1!$B:$D,3,0)</f>
        <v>0104918404-002</v>
      </c>
      <c r="U955" s="55" t="s">
        <v>12273</v>
      </c>
      <c r="X955" s="55" t="s">
        <v>10938</v>
      </c>
      <c r="Y955" s="56" t="str">
        <f>VLOOKUP(X955,Sheet2!$B:$C,2,0)</f>
        <v>Giò Tai Lưỡi Xào 250g</v>
      </c>
      <c r="AA955" s="53" t="s">
        <v>11550</v>
      </c>
      <c r="AB955" s="53" t="s">
        <v>11551</v>
      </c>
      <c r="AD955" s="24">
        <v>1</v>
      </c>
      <c r="AF955" s="24">
        <v>50182</v>
      </c>
      <c r="AG955" s="74">
        <f t="shared" si="14"/>
        <v>50182</v>
      </c>
      <c r="AK955" s="59">
        <v>8</v>
      </c>
      <c r="AN955" s="61" t="s">
        <v>11552</v>
      </c>
      <c r="AP955" s="62" t="s">
        <v>11553</v>
      </c>
      <c r="AQ955" s="62" t="s">
        <v>11554</v>
      </c>
      <c r="AR955" s="62" t="s">
        <v>11555</v>
      </c>
    </row>
    <row r="956" spans="3:44" x14ac:dyDescent="0.25">
      <c r="C956" s="53" t="s">
        <v>11547</v>
      </c>
      <c r="D956" s="53" t="s">
        <v>11548</v>
      </c>
      <c r="E956" s="54">
        <v>45812</v>
      </c>
      <c r="F956" s="54">
        <v>45812</v>
      </c>
      <c r="G956" s="55" t="s">
        <v>2051</v>
      </c>
      <c r="H956" s="54">
        <v>45812</v>
      </c>
      <c r="I956" s="56" t="s">
        <v>16098</v>
      </c>
      <c r="K956" s="55" t="s">
        <v>11549</v>
      </c>
      <c r="L956" s="55" t="s">
        <v>13817</v>
      </c>
      <c r="M956" s="54">
        <v>45812</v>
      </c>
      <c r="N956" s="55" t="s">
        <v>11034</v>
      </c>
      <c r="O956" s="56" t="str">
        <f>VLOOKUP(N956,Sheet1!$B:$C,2,0)</f>
        <v>CHI NHÁNH HÀ NỘI - CÔNG TY CỔ PHẦN DỊCH VỤ THƯƠNG MẠI TỔNG HỢP WINCOMMERCE</v>
      </c>
      <c r="Q956" s="56" t="str">
        <f>VLOOKUP(N956,Sheet1!$B:$D,3,0)</f>
        <v>0104918404-002</v>
      </c>
      <c r="U956" s="55" t="s">
        <v>12273</v>
      </c>
      <c r="X956" s="55" t="s">
        <v>10897</v>
      </c>
      <c r="Y956" s="56" t="str">
        <f>VLOOKUP(X956,Sheet2!$B:$C,2,0)</f>
        <v>Chả nướng 300g</v>
      </c>
      <c r="AA956" s="53" t="s">
        <v>11550</v>
      </c>
      <c r="AB956" s="53" t="s">
        <v>11551</v>
      </c>
      <c r="AD956" s="24">
        <v>1</v>
      </c>
      <c r="AF956" s="24">
        <v>56760</v>
      </c>
      <c r="AG956" s="74">
        <f t="shared" si="14"/>
        <v>56760</v>
      </c>
      <c r="AK956" s="59">
        <v>8</v>
      </c>
      <c r="AN956" s="61" t="s">
        <v>11552</v>
      </c>
      <c r="AP956" s="62" t="s">
        <v>11553</v>
      </c>
      <c r="AQ956" s="62" t="s">
        <v>11554</v>
      </c>
      <c r="AR956" s="62" t="s">
        <v>11555</v>
      </c>
    </row>
    <row r="957" spans="3:44" x14ac:dyDescent="0.25">
      <c r="C957" s="53" t="s">
        <v>11547</v>
      </c>
      <c r="D957" s="53" t="s">
        <v>11548</v>
      </c>
      <c r="E957" s="54">
        <v>45812</v>
      </c>
      <c r="F957" s="54">
        <v>45812</v>
      </c>
      <c r="G957" s="55" t="s">
        <v>1921</v>
      </c>
      <c r="H957" s="54">
        <v>45812</v>
      </c>
      <c r="I957" s="56" t="s">
        <v>16099</v>
      </c>
      <c r="K957" s="55" t="s">
        <v>11549</v>
      </c>
      <c r="L957" s="55" t="s">
        <v>13174</v>
      </c>
      <c r="M957" s="54">
        <v>45812</v>
      </c>
      <c r="N957" s="55" t="s">
        <v>11044</v>
      </c>
      <c r="O957" s="56" t="str">
        <f>VLOOKUP(N957,Sheet1!$B:$C,2,0)</f>
        <v>CHI NHÁNH HÀ TĨNH - CÔNG TY CỔ PHẦN DỊCH VỤ THƯƠNG MẠI TỔNG HỢP WINCOMMERCE</v>
      </c>
      <c r="Q957" s="56" t="str">
        <f>VLOOKUP(N957,Sheet1!$B:$D,3,0)</f>
        <v>0104918404-004</v>
      </c>
      <c r="U957" s="55" t="s">
        <v>12351</v>
      </c>
      <c r="X957" s="55" t="s">
        <v>10927</v>
      </c>
      <c r="Y957" s="56" t="str">
        <f>VLOOKUP(X957,Sheet2!$B:$C,2,0)</f>
        <v>Giò lụa cây 250g</v>
      </c>
      <c r="AA957" s="53" t="s">
        <v>11550</v>
      </c>
      <c r="AB957" s="53" t="s">
        <v>11551</v>
      </c>
      <c r="AD957" s="24">
        <v>1</v>
      </c>
      <c r="AF957" s="24">
        <v>49500</v>
      </c>
      <c r="AG957" s="74">
        <f t="shared" si="14"/>
        <v>49500</v>
      </c>
      <c r="AK957" s="59">
        <v>8</v>
      </c>
      <c r="AN957" s="61" t="s">
        <v>11552</v>
      </c>
      <c r="AP957" s="62" t="s">
        <v>11553</v>
      </c>
      <c r="AQ957" s="62" t="s">
        <v>11554</v>
      </c>
      <c r="AR957" s="62" t="s">
        <v>11555</v>
      </c>
    </row>
    <row r="958" spans="3:44" x14ac:dyDescent="0.25">
      <c r="C958" s="53" t="s">
        <v>11547</v>
      </c>
      <c r="D958" s="53" t="s">
        <v>11548</v>
      </c>
      <c r="E958" s="54">
        <v>45812</v>
      </c>
      <c r="F958" s="54">
        <v>45812</v>
      </c>
      <c r="G958" s="55" t="s">
        <v>1921</v>
      </c>
      <c r="H958" s="54">
        <v>45812</v>
      </c>
      <c r="I958" s="56" t="s">
        <v>16099</v>
      </c>
      <c r="K958" s="55" t="s">
        <v>11549</v>
      </c>
      <c r="L958" s="55" t="s">
        <v>13174</v>
      </c>
      <c r="M958" s="54">
        <v>45812</v>
      </c>
      <c r="N958" s="55" t="s">
        <v>11044</v>
      </c>
      <c r="O958" s="56" t="str">
        <f>VLOOKUP(N958,Sheet1!$B:$C,2,0)</f>
        <v>CHI NHÁNH HÀ TĨNH - CÔNG TY CỔ PHẦN DỊCH VỤ THƯƠNG MẠI TỔNG HỢP WINCOMMERCE</v>
      </c>
      <c r="Q958" s="56" t="str">
        <f>VLOOKUP(N958,Sheet1!$B:$D,3,0)</f>
        <v>0104918404-004</v>
      </c>
      <c r="U958" s="55" t="s">
        <v>12351</v>
      </c>
      <c r="X958" s="55" t="s">
        <v>10938</v>
      </c>
      <c r="Y958" s="56" t="str">
        <f>VLOOKUP(X958,Sheet2!$B:$C,2,0)</f>
        <v>Giò Tai Lưỡi Xào 250g</v>
      </c>
      <c r="AA958" s="53" t="s">
        <v>11550</v>
      </c>
      <c r="AB958" s="53" t="s">
        <v>11551</v>
      </c>
      <c r="AD958" s="24">
        <v>1</v>
      </c>
      <c r="AF958" s="24">
        <v>50182</v>
      </c>
      <c r="AG958" s="74">
        <f t="shared" si="14"/>
        <v>50182</v>
      </c>
      <c r="AK958" s="59">
        <v>8</v>
      </c>
      <c r="AN958" s="61" t="s">
        <v>11552</v>
      </c>
      <c r="AP958" s="62" t="s">
        <v>11553</v>
      </c>
      <c r="AQ958" s="62" t="s">
        <v>11554</v>
      </c>
      <c r="AR958" s="62" t="s">
        <v>11555</v>
      </c>
    </row>
    <row r="959" spans="3:44" x14ac:dyDescent="0.25">
      <c r="C959" s="53" t="s">
        <v>11547</v>
      </c>
      <c r="D959" s="53" t="s">
        <v>11548</v>
      </c>
      <c r="E959" s="54">
        <v>45812</v>
      </c>
      <c r="F959" s="54">
        <v>45812</v>
      </c>
      <c r="G959" s="55" t="s">
        <v>1921</v>
      </c>
      <c r="H959" s="54">
        <v>45812</v>
      </c>
      <c r="I959" s="56" t="s">
        <v>16099</v>
      </c>
      <c r="K959" s="55" t="s">
        <v>11549</v>
      </c>
      <c r="L959" s="55" t="s">
        <v>13174</v>
      </c>
      <c r="M959" s="54">
        <v>45812</v>
      </c>
      <c r="N959" s="55" t="s">
        <v>11044</v>
      </c>
      <c r="O959" s="56" t="str">
        <f>VLOOKUP(N959,Sheet1!$B:$C,2,0)</f>
        <v>CHI NHÁNH HÀ TĨNH - CÔNG TY CỔ PHẦN DỊCH VỤ THƯƠNG MẠI TỔNG HỢP WINCOMMERCE</v>
      </c>
      <c r="Q959" s="56" t="str">
        <f>VLOOKUP(N959,Sheet1!$B:$D,3,0)</f>
        <v>0104918404-004</v>
      </c>
      <c r="U959" s="55" t="s">
        <v>12351</v>
      </c>
      <c r="X959" s="55" t="s">
        <v>10983</v>
      </c>
      <c r="Y959" s="56" t="str">
        <f>VLOOKUP(X959,Sheet2!$B:$C,2,0)</f>
        <v>Mọc Nấm Hương 250g</v>
      </c>
      <c r="AA959" s="53" t="s">
        <v>11550</v>
      </c>
      <c r="AB959" s="53" t="s">
        <v>11551</v>
      </c>
      <c r="AD959" s="24">
        <v>1</v>
      </c>
      <c r="AF959" s="24">
        <v>46000</v>
      </c>
      <c r="AG959" s="74">
        <f t="shared" si="14"/>
        <v>46000</v>
      </c>
      <c r="AK959" s="59">
        <v>8</v>
      </c>
      <c r="AN959" s="61" t="s">
        <v>11552</v>
      </c>
      <c r="AP959" s="62" t="s">
        <v>11553</v>
      </c>
      <c r="AQ959" s="62" t="s">
        <v>11554</v>
      </c>
      <c r="AR959" s="62" t="s">
        <v>11555</v>
      </c>
    </row>
    <row r="960" spans="3:44" x14ac:dyDescent="0.25">
      <c r="C960" s="53" t="s">
        <v>11547</v>
      </c>
      <c r="D960" s="53" t="s">
        <v>11548</v>
      </c>
      <c r="E960" s="54">
        <v>45812</v>
      </c>
      <c r="F960" s="54">
        <v>45812</v>
      </c>
      <c r="G960" s="55" t="s">
        <v>2380</v>
      </c>
      <c r="H960" s="54">
        <v>45812</v>
      </c>
      <c r="I960" s="56" t="s">
        <v>16100</v>
      </c>
      <c r="K960" s="55" t="s">
        <v>11549</v>
      </c>
      <c r="L960" s="55" t="s">
        <v>11383</v>
      </c>
      <c r="M960" s="54">
        <v>45812</v>
      </c>
      <c r="N960" s="55" t="s">
        <v>11328</v>
      </c>
      <c r="O960" s="56" t="str">
        <f>VLOOKUP(N960,Sheet1!$B:$C,2,0)</f>
        <v>CHI NHÁNH CAO BẰNG - CÔNG TY CỔ PHẦN DỊCH VỤ THƯƠNG MẠI TỔNG HỢP WINCOMMERCE</v>
      </c>
      <c r="Q960" s="56" t="str">
        <f>VLOOKUP(N960,Sheet1!$B:$D,3,0)</f>
        <v>0104918404-095</v>
      </c>
      <c r="U960" s="55" t="s">
        <v>13005</v>
      </c>
      <c r="X960" s="55" t="s">
        <v>10936</v>
      </c>
      <c r="Y960" s="56" t="str">
        <f>VLOOKUP(X960,Sheet2!$B:$C,2,0)</f>
        <v>Giò sụn gà 250g</v>
      </c>
      <c r="AA960" s="53" t="s">
        <v>11550</v>
      </c>
      <c r="AB960" s="53" t="s">
        <v>11551</v>
      </c>
      <c r="AD960" s="24">
        <v>2</v>
      </c>
      <c r="AF960" s="24">
        <v>50400</v>
      </c>
      <c r="AG960" s="74">
        <f t="shared" si="14"/>
        <v>100800</v>
      </c>
      <c r="AK960" s="59">
        <v>8</v>
      </c>
      <c r="AN960" s="61" t="s">
        <v>11552</v>
      </c>
      <c r="AP960" s="62" t="s">
        <v>11553</v>
      </c>
      <c r="AQ960" s="62" t="s">
        <v>11554</v>
      </c>
      <c r="AR960" s="62" t="s">
        <v>11555</v>
      </c>
    </row>
    <row r="961" spans="3:44" x14ac:dyDescent="0.25">
      <c r="C961" s="53" t="s">
        <v>11547</v>
      </c>
      <c r="D961" s="53" t="s">
        <v>11548</v>
      </c>
      <c r="E961" s="54">
        <v>45812</v>
      </c>
      <c r="F961" s="54">
        <v>45812</v>
      </c>
      <c r="G961" s="55" t="s">
        <v>2328</v>
      </c>
      <c r="H961" s="54">
        <v>45812</v>
      </c>
      <c r="I961" s="56" t="s">
        <v>16101</v>
      </c>
      <c r="K961" s="55" t="s">
        <v>11549</v>
      </c>
      <c r="L961" s="55" t="s">
        <v>13818</v>
      </c>
      <c r="M961" s="54">
        <v>45812</v>
      </c>
      <c r="N961" s="55" t="s">
        <v>11024</v>
      </c>
      <c r="O961" s="56" t="str">
        <f>VLOOKUP(N961,Sheet1!$B:$C,2,0)</f>
        <v>CÔNG TY CỔ PHẦN DỊCH VỤ THƯƠNG MẠI TỔNG HỢP WINCOMMERCE</v>
      </c>
      <c r="Q961" s="56" t="str">
        <f>VLOOKUP(N961,Sheet1!$B:$D,3,0)</f>
        <v>0104918404</v>
      </c>
      <c r="U961" s="55" t="s">
        <v>15324</v>
      </c>
      <c r="X961" s="55" t="s">
        <v>10897</v>
      </c>
      <c r="Y961" s="56" t="str">
        <f>VLOOKUP(X961,Sheet2!$B:$C,2,0)</f>
        <v>Chả nướng 300g</v>
      </c>
      <c r="AA961" s="53" t="s">
        <v>11550</v>
      </c>
      <c r="AB961" s="53" t="s">
        <v>11551</v>
      </c>
      <c r="AD961" s="24">
        <v>3</v>
      </c>
      <c r="AF961" s="24">
        <v>56760</v>
      </c>
      <c r="AG961" s="74">
        <f t="shared" si="14"/>
        <v>170280</v>
      </c>
      <c r="AK961" s="59">
        <v>8</v>
      </c>
      <c r="AN961" s="61" t="s">
        <v>11552</v>
      </c>
      <c r="AP961" s="62" t="s">
        <v>11553</v>
      </c>
      <c r="AQ961" s="62" t="s">
        <v>11554</v>
      </c>
      <c r="AR961" s="62" t="s">
        <v>11555</v>
      </c>
    </row>
    <row r="962" spans="3:44" x14ac:dyDescent="0.25">
      <c r="C962" s="53" t="s">
        <v>11547</v>
      </c>
      <c r="D962" s="53" t="s">
        <v>11548</v>
      </c>
      <c r="E962" s="54">
        <v>45812</v>
      </c>
      <c r="F962" s="54">
        <v>45812</v>
      </c>
      <c r="G962" s="55" t="s">
        <v>2328</v>
      </c>
      <c r="H962" s="54">
        <v>45812</v>
      </c>
      <c r="I962" s="56" t="s">
        <v>16101</v>
      </c>
      <c r="K962" s="55" t="s">
        <v>11549</v>
      </c>
      <c r="L962" s="55" t="s">
        <v>13818</v>
      </c>
      <c r="M962" s="54">
        <v>45812</v>
      </c>
      <c r="N962" s="55" t="s">
        <v>11024</v>
      </c>
      <c r="O962" s="56" t="str">
        <f>VLOOKUP(N962,Sheet1!$B:$C,2,0)</f>
        <v>CÔNG TY CỔ PHẦN DỊCH VỤ THƯƠNG MẠI TỔNG HỢP WINCOMMERCE</v>
      </c>
      <c r="Q962" s="56" t="str">
        <f>VLOOKUP(N962,Sheet1!$B:$D,3,0)</f>
        <v>0104918404</v>
      </c>
      <c r="U962" s="55" t="s">
        <v>15324</v>
      </c>
      <c r="X962" s="55" t="s">
        <v>10881</v>
      </c>
      <c r="Y962" s="56" t="str">
        <f>VLOOKUP(X962,Sheet2!$B:$C,2,0)</f>
        <v>Chả cốm 300g</v>
      </c>
      <c r="AA962" s="53" t="s">
        <v>11550</v>
      </c>
      <c r="AB962" s="53" t="s">
        <v>11551</v>
      </c>
      <c r="AD962" s="24">
        <v>2</v>
      </c>
      <c r="AF962" s="24">
        <v>60885</v>
      </c>
      <c r="AG962" s="74">
        <f t="shared" si="14"/>
        <v>121770</v>
      </c>
      <c r="AK962" s="59">
        <v>8</v>
      </c>
      <c r="AN962" s="61" t="s">
        <v>11552</v>
      </c>
      <c r="AP962" s="62" t="s">
        <v>11553</v>
      </c>
      <c r="AQ962" s="62" t="s">
        <v>11554</v>
      </c>
      <c r="AR962" s="62" t="s">
        <v>11555</v>
      </c>
    </row>
    <row r="963" spans="3:44" x14ac:dyDescent="0.25">
      <c r="C963" s="53" t="s">
        <v>11547</v>
      </c>
      <c r="D963" s="53" t="s">
        <v>11548</v>
      </c>
      <c r="E963" s="54">
        <v>45812</v>
      </c>
      <c r="F963" s="54">
        <v>45812</v>
      </c>
      <c r="G963" s="55" t="s">
        <v>2328</v>
      </c>
      <c r="H963" s="54">
        <v>45812</v>
      </c>
      <c r="I963" s="56" t="s">
        <v>16101</v>
      </c>
      <c r="K963" s="55" t="s">
        <v>11549</v>
      </c>
      <c r="L963" s="55" t="s">
        <v>13818</v>
      </c>
      <c r="M963" s="54">
        <v>45812</v>
      </c>
      <c r="N963" s="55" t="s">
        <v>11024</v>
      </c>
      <c r="O963" s="56" t="str">
        <f>VLOOKUP(N963,Sheet1!$B:$C,2,0)</f>
        <v>CÔNG TY CỔ PHẦN DỊCH VỤ THƯƠNG MẠI TỔNG HỢP WINCOMMERCE</v>
      </c>
      <c r="Q963" s="56" t="str">
        <f>VLOOKUP(N963,Sheet1!$B:$D,3,0)</f>
        <v>0104918404</v>
      </c>
      <c r="U963" s="55" t="s">
        <v>15324</v>
      </c>
      <c r="X963" s="55" t="s">
        <v>10922</v>
      </c>
      <c r="Y963" s="56" t="str">
        <f>VLOOKUP(X963,Sheet2!$B:$C,2,0)</f>
        <v>Gà xì dầu 500g</v>
      </c>
      <c r="AA963" s="53" t="s">
        <v>11550</v>
      </c>
      <c r="AB963" s="53" t="s">
        <v>11551</v>
      </c>
      <c r="AD963" s="24">
        <v>4</v>
      </c>
      <c r="AF963" s="24">
        <v>111606</v>
      </c>
      <c r="AG963" s="74">
        <f t="shared" ref="AG963:AG1026" si="15">AD963*AF963</f>
        <v>446424</v>
      </c>
      <c r="AK963" s="59">
        <v>8</v>
      </c>
      <c r="AN963" s="61" t="s">
        <v>11552</v>
      </c>
      <c r="AP963" s="62" t="s">
        <v>11553</v>
      </c>
      <c r="AQ963" s="62" t="s">
        <v>11554</v>
      </c>
      <c r="AR963" s="62" t="s">
        <v>11555</v>
      </c>
    </row>
    <row r="964" spans="3:44" x14ac:dyDescent="0.25">
      <c r="C964" s="53" t="s">
        <v>11547</v>
      </c>
      <c r="D964" s="53" t="s">
        <v>11548</v>
      </c>
      <c r="E964" s="54">
        <v>45812</v>
      </c>
      <c r="F964" s="54">
        <v>45812</v>
      </c>
      <c r="G964" s="55" t="s">
        <v>2328</v>
      </c>
      <c r="H964" s="54">
        <v>45812</v>
      </c>
      <c r="I964" s="56" t="s">
        <v>16101</v>
      </c>
      <c r="K964" s="55" t="s">
        <v>11549</v>
      </c>
      <c r="L964" s="55" t="s">
        <v>13818</v>
      </c>
      <c r="M964" s="54">
        <v>45812</v>
      </c>
      <c r="N964" s="55" t="s">
        <v>11024</v>
      </c>
      <c r="O964" s="56" t="str">
        <f>VLOOKUP(N964,Sheet1!$B:$C,2,0)</f>
        <v>CÔNG TY CỔ PHẦN DỊCH VỤ THƯƠNG MẠI TỔNG HỢP WINCOMMERCE</v>
      </c>
      <c r="Q964" s="56" t="str">
        <f>VLOOKUP(N964,Sheet1!$B:$D,3,0)</f>
        <v>0104918404</v>
      </c>
      <c r="U964" s="55" t="s">
        <v>15324</v>
      </c>
      <c r="X964" s="55" t="s">
        <v>10934</v>
      </c>
      <c r="Y964" s="56" t="str">
        <f>VLOOKUP(X964,Sheet2!$B:$C,2,0)</f>
        <v>Gà muối 500g</v>
      </c>
      <c r="AA964" s="53" t="s">
        <v>11550</v>
      </c>
      <c r="AB964" s="53" t="s">
        <v>11551</v>
      </c>
      <c r="AD964" s="24">
        <v>1</v>
      </c>
      <c r="AF964" s="24">
        <v>111058</v>
      </c>
      <c r="AG964" s="74">
        <f t="shared" si="15"/>
        <v>111058</v>
      </c>
      <c r="AK964" s="59">
        <v>8</v>
      </c>
      <c r="AN964" s="61" t="s">
        <v>11552</v>
      </c>
      <c r="AP964" s="62" t="s">
        <v>11553</v>
      </c>
      <c r="AQ964" s="62" t="s">
        <v>11554</v>
      </c>
      <c r="AR964" s="62" t="s">
        <v>11555</v>
      </c>
    </row>
    <row r="965" spans="3:44" x14ac:dyDescent="0.25">
      <c r="C965" s="53" t="s">
        <v>11547</v>
      </c>
      <c r="D965" s="53" t="s">
        <v>11548</v>
      </c>
      <c r="E965" s="54">
        <v>45812</v>
      </c>
      <c r="F965" s="54">
        <v>45812</v>
      </c>
      <c r="G965" s="55" t="s">
        <v>1867</v>
      </c>
      <c r="H965" s="54">
        <v>45812</v>
      </c>
      <c r="I965" s="56" t="s">
        <v>16102</v>
      </c>
      <c r="K965" s="55" t="s">
        <v>11549</v>
      </c>
      <c r="L965" s="55" t="s">
        <v>13819</v>
      </c>
      <c r="M965" s="54">
        <v>45812</v>
      </c>
      <c r="N965" s="55" t="s">
        <v>11034</v>
      </c>
      <c r="O965" s="56" t="str">
        <f>VLOOKUP(N965,Sheet1!$B:$C,2,0)</f>
        <v>CHI NHÁNH HÀ NỘI - CÔNG TY CỔ PHẦN DỊCH VỤ THƯƠNG MẠI TỔNG HỢP WINCOMMERCE</v>
      </c>
      <c r="Q965" s="56" t="str">
        <f>VLOOKUP(N965,Sheet1!$B:$D,3,0)</f>
        <v>0104918404-002</v>
      </c>
      <c r="U965" s="55" t="s">
        <v>15325</v>
      </c>
      <c r="X965" s="55" t="s">
        <v>11010</v>
      </c>
      <c r="Y965" s="56" t="str">
        <f>VLOOKUP(X965,Sheet2!$B:$C,2,0)</f>
        <v>Tai heo muối 200g</v>
      </c>
      <c r="AA965" s="53" t="s">
        <v>11550</v>
      </c>
      <c r="AB965" s="53" t="s">
        <v>11551</v>
      </c>
      <c r="AD965" s="24">
        <v>4</v>
      </c>
      <c r="AF965" s="24">
        <v>55595</v>
      </c>
      <c r="AG965" s="74">
        <f t="shared" si="15"/>
        <v>222380</v>
      </c>
      <c r="AK965" s="59">
        <v>8</v>
      </c>
      <c r="AN965" s="61" t="s">
        <v>11552</v>
      </c>
      <c r="AP965" s="62" t="s">
        <v>11553</v>
      </c>
      <c r="AQ965" s="62" t="s">
        <v>11554</v>
      </c>
      <c r="AR965" s="62" t="s">
        <v>11555</v>
      </c>
    </row>
    <row r="966" spans="3:44" x14ac:dyDescent="0.25">
      <c r="C966" s="53" t="s">
        <v>11547</v>
      </c>
      <c r="D966" s="53" t="s">
        <v>11548</v>
      </c>
      <c r="E966" s="54">
        <v>45812</v>
      </c>
      <c r="F966" s="54">
        <v>45812</v>
      </c>
      <c r="G966" s="55" t="s">
        <v>1867</v>
      </c>
      <c r="H966" s="54">
        <v>45812</v>
      </c>
      <c r="I966" s="56" t="s">
        <v>16102</v>
      </c>
      <c r="K966" s="55" t="s">
        <v>11549</v>
      </c>
      <c r="L966" s="55" t="s">
        <v>13819</v>
      </c>
      <c r="M966" s="54">
        <v>45812</v>
      </c>
      <c r="N966" s="55" t="s">
        <v>11034</v>
      </c>
      <c r="O966" s="56" t="str">
        <f>VLOOKUP(N966,Sheet1!$B:$C,2,0)</f>
        <v>CHI NHÁNH HÀ NỘI - CÔNG TY CỔ PHẦN DỊCH VỤ THƯƠNG MẠI TỔNG HỢP WINCOMMERCE</v>
      </c>
      <c r="Q966" s="56" t="str">
        <f>VLOOKUP(N966,Sheet1!$B:$D,3,0)</f>
        <v>0104918404-002</v>
      </c>
      <c r="U966" s="55" t="s">
        <v>15325</v>
      </c>
      <c r="X966" s="55" t="s">
        <v>10897</v>
      </c>
      <c r="Y966" s="56" t="str">
        <f>VLOOKUP(X966,Sheet2!$B:$C,2,0)</f>
        <v>Chả nướng 300g</v>
      </c>
      <c r="AA966" s="53" t="s">
        <v>11550</v>
      </c>
      <c r="AB966" s="53" t="s">
        <v>11551</v>
      </c>
      <c r="AD966" s="24">
        <v>3</v>
      </c>
      <c r="AF966" s="24">
        <v>56760</v>
      </c>
      <c r="AG966" s="74">
        <f t="shared" si="15"/>
        <v>170280</v>
      </c>
      <c r="AK966" s="59">
        <v>8</v>
      </c>
      <c r="AN966" s="61" t="s">
        <v>11552</v>
      </c>
      <c r="AP966" s="62" t="s">
        <v>11553</v>
      </c>
      <c r="AQ966" s="62" t="s">
        <v>11554</v>
      </c>
      <c r="AR966" s="62" t="s">
        <v>11555</v>
      </c>
    </row>
    <row r="967" spans="3:44" x14ac:dyDescent="0.25">
      <c r="C967" s="53" t="s">
        <v>11547</v>
      </c>
      <c r="D967" s="53" t="s">
        <v>11548</v>
      </c>
      <c r="E967" s="54">
        <v>45812</v>
      </c>
      <c r="F967" s="54">
        <v>45812</v>
      </c>
      <c r="G967" s="55" t="s">
        <v>2157</v>
      </c>
      <c r="H967" s="54">
        <v>45812</v>
      </c>
      <c r="I967" s="56" t="s">
        <v>16103</v>
      </c>
      <c r="K967" s="55" t="s">
        <v>11549</v>
      </c>
      <c r="L967" s="55" t="s">
        <v>13820</v>
      </c>
      <c r="M967" s="54">
        <v>45812</v>
      </c>
      <c r="N967" s="55" t="s">
        <v>11024</v>
      </c>
      <c r="O967" s="56" t="str">
        <f>VLOOKUP(N967,Sheet1!$B:$C,2,0)</f>
        <v>CÔNG TY CỔ PHẦN DỊCH VỤ THƯƠNG MẠI TỔNG HỢP WINCOMMERCE</v>
      </c>
      <c r="Q967" s="56" t="str">
        <f>VLOOKUP(N967,Sheet1!$B:$D,3,0)</f>
        <v>0104918404</v>
      </c>
      <c r="U967" s="55" t="s">
        <v>15326</v>
      </c>
      <c r="X967" s="55" t="s">
        <v>10934</v>
      </c>
      <c r="Y967" s="56" t="str">
        <f>VLOOKUP(X967,Sheet2!$B:$C,2,0)</f>
        <v>Gà muối 500g</v>
      </c>
      <c r="AA967" s="53" t="s">
        <v>11550</v>
      </c>
      <c r="AB967" s="53" t="s">
        <v>11551</v>
      </c>
      <c r="AD967" s="24">
        <v>2</v>
      </c>
      <c r="AF967" s="24">
        <v>111058</v>
      </c>
      <c r="AG967" s="74">
        <f t="shared" si="15"/>
        <v>222116</v>
      </c>
      <c r="AK967" s="59">
        <v>8</v>
      </c>
      <c r="AN967" s="61" t="s">
        <v>11552</v>
      </c>
      <c r="AP967" s="62" t="s">
        <v>11553</v>
      </c>
      <c r="AQ967" s="62" t="s">
        <v>11554</v>
      </c>
      <c r="AR967" s="62" t="s">
        <v>11555</v>
      </c>
    </row>
    <row r="968" spans="3:44" x14ac:dyDescent="0.25">
      <c r="C968" s="53" t="s">
        <v>11547</v>
      </c>
      <c r="D968" s="53" t="s">
        <v>11548</v>
      </c>
      <c r="E968" s="54">
        <v>45812</v>
      </c>
      <c r="F968" s="54">
        <v>45812</v>
      </c>
      <c r="G968" s="55" t="s">
        <v>2216</v>
      </c>
      <c r="H968" s="54">
        <v>45812</v>
      </c>
      <c r="I968" s="56" t="s">
        <v>16104</v>
      </c>
      <c r="K968" s="55" t="s">
        <v>11549</v>
      </c>
      <c r="L968" s="55" t="s">
        <v>13821</v>
      </c>
      <c r="M968" s="54">
        <v>45812</v>
      </c>
      <c r="N968" s="55" t="s">
        <v>11034</v>
      </c>
      <c r="O968" s="56" t="str">
        <f>VLOOKUP(N968,Sheet1!$B:$C,2,0)</f>
        <v>CHI NHÁNH HÀ NỘI - CÔNG TY CỔ PHẦN DỊCH VỤ THƯƠNG MẠI TỔNG HỢP WINCOMMERCE</v>
      </c>
      <c r="Q968" s="56" t="str">
        <f>VLOOKUP(N968,Sheet1!$B:$D,3,0)</f>
        <v>0104918404-002</v>
      </c>
      <c r="U968" s="55" t="s">
        <v>12661</v>
      </c>
      <c r="X968" s="55" t="s">
        <v>10983</v>
      </c>
      <c r="Y968" s="56" t="str">
        <f>VLOOKUP(X968,Sheet2!$B:$C,2,0)</f>
        <v>Mọc Nấm Hương 250g</v>
      </c>
      <c r="AA968" s="53" t="s">
        <v>11550</v>
      </c>
      <c r="AB968" s="53" t="s">
        <v>11551</v>
      </c>
      <c r="AD968" s="24">
        <v>6</v>
      </c>
      <c r="AF968" s="24">
        <v>46000</v>
      </c>
      <c r="AG968" s="74">
        <f t="shared" si="15"/>
        <v>276000</v>
      </c>
      <c r="AK968" s="59">
        <v>8</v>
      </c>
      <c r="AN968" s="61" t="s">
        <v>11552</v>
      </c>
      <c r="AP968" s="62" t="s">
        <v>11553</v>
      </c>
      <c r="AQ968" s="62" t="s">
        <v>11554</v>
      </c>
      <c r="AR968" s="62" t="s">
        <v>11555</v>
      </c>
    </row>
    <row r="969" spans="3:44" x14ac:dyDescent="0.25">
      <c r="C969" s="53" t="s">
        <v>11547</v>
      </c>
      <c r="D969" s="53" t="s">
        <v>11548</v>
      </c>
      <c r="E969" s="54">
        <v>45812</v>
      </c>
      <c r="F969" s="54">
        <v>45812</v>
      </c>
      <c r="G969" s="55" t="s">
        <v>2336</v>
      </c>
      <c r="H969" s="54">
        <v>45812</v>
      </c>
      <c r="I969" s="56" t="s">
        <v>16105</v>
      </c>
      <c r="K969" s="55" t="s">
        <v>11549</v>
      </c>
      <c r="L969" s="55" t="s">
        <v>11381</v>
      </c>
      <c r="M969" s="54">
        <v>45812</v>
      </c>
      <c r="N969" s="55" t="s">
        <v>11233</v>
      </c>
      <c r="O969" s="56" t="str">
        <f>VLOOKUP(N969,Sheet1!$B:$C,2,0)</f>
        <v>CHI NHÁNH HƯNG YÊN - CÔNG TY CỔ PHẦN DỊCH VỤ THƯƠNG MẠI TỔNG HỢP WINCOMMERCE</v>
      </c>
      <c r="Q969" s="56" t="str">
        <f>VLOOKUP(N969,Sheet1!$B:$D,3,0)</f>
        <v>0104918404-056</v>
      </c>
      <c r="U969" s="55" t="s">
        <v>12539</v>
      </c>
      <c r="X969" s="55" t="s">
        <v>10934</v>
      </c>
      <c r="Y969" s="56" t="str">
        <f>VLOOKUP(X969,Sheet2!$B:$C,2,0)</f>
        <v>Gà muối 500g</v>
      </c>
      <c r="AA969" s="53" t="s">
        <v>11550</v>
      </c>
      <c r="AB969" s="53" t="s">
        <v>11551</v>
      </c>
      <c r="AD969" s="24">
        <v>1</v>
      </c>
      <c r="AF969" s="24">
        <v>111058</v>
      </c>
      <c r="AG969" s="74">
        <f t="shared" si="15"/>
        <v>111058</v>
      </c>
      <c r="AK969" s="59">
        <v>8</v>
      </c>
      <c r="AN969" s="61" t="s">
        <v>11552</v>
      </c>
      <c r="AP969" s="62" t="s">
        <v>11553</v>
      </c>
      <c r="AQ969" s="62" t="s">
        <v>11554</v>
      </c>
      <c r="AR969" s="62" t="s">
        <v>11555</v>
      </c>
    </row>
    <row r="970" spans="3:44" x14ac:dyDescent="0.25">
      <c r="C970" s="53" t="s">
        <v>11547</v>
      </c>
      <c r="D970" s="53" t="s">
        <v>11548</v>
      </c>
      <c r="E970" s="54">
        <v>45812</v>
      </c>
      <c r="F970" s="54">
        <v>45812</v>
      </c>
      <c r="G970" s="55" t="s">
        <v>2374</v>
      </c>
      <c r="H970" s="54">
        <v>45812</v>
      </c>
      <c r="I970" s="56" t="s">
        <v>16106</v>
      </c>
      <c r="K970" s="55" t="s">
        <v>11549</v>
      </c>
      <c r="L970" s="55" t="s">
        <v>13822</v>
      </c>
      <c r="M970" s="54">
        <v>45812</v>
      </c>
      <c r="N970" s="55" t="s">
        <v>11034</v>
      </c>
      <c r="O970" s="56" t="str">
        <f>VLOOKUP(N970,Sheet1!$B:$C,2,0)</f>
        <v>CHI NHÁNH HÀ NỘI - CÔNG TY CỔ PHẦN DỊCH VỤ THƯƠNG MẠI TỔNG HỢP WINCOMMERCE</v>
      </c>
      <c r="Q970" s="56" t="str">
        <f>VLOOKUP(N970,Sheet1!$B:$D,3,0)</f>
        <v>0104918404-002</v>
      </c>
      <c r="U970" s="55" t="s">
        <v>12017</v>
      </c>
      <c r="X970" s="55" t="s">
        <v>10881</v>
      </c>
      <c r="Y970" s="56" t="str">
        <f>VLOOKUP(X970,Sheet2!$B:$C,2,0)</f>
        <v>Chả cốm 300g</v>
      </c>
      <c r="AA970" s="53" t="s">
        <v>11550</v>
      </c>
      <c r="AB970" s="53" t="s">
        <v>11551</v>
      </c>
      <c r="AD970" s="24">
        <v>4</v>
      </c>
      <c r="AF970" s="24">
        <v>60885</v>
      </c>
      <c r="AG970" s="74">
        <f t="shared" si="15"/>
        <v>243540</v>
      </c>
      <c r="AK970" s="59">
        <v>8</v>
      </c>
      <c r="AN970" s="61" t="s">
        <v>11552</v>
      </c>
      <c r="AP970" s="62" t="s">
        <v>11553</v>
      </c>
      <c r="AQ970" s="62" t="s">
        <v>11554</v>
      </c>
      <c r="AR970" s="62" t="s">
        <v>11555</v>
      </c>
    </row>
    <row r="971" spans="3:44" x14ac:dyDescent="0.25">
      <c r="C971" s="53" t="s">
        <v>11547</v>
      </c>
      <c r="D971" s="53" t="s">
        <v>11548</v>
      </c>
      <c r="E971" s="54">
        <v>45812</v>
      </c>
      <c r="F971" s="54">
        <v>45812</v>
      </c>
      <c r="G971" s="55" t="s">
        <v>2374</v>
      </c>
      <c r="H971" s="54">
        <v>45812</v>
      </c>
      <c r="I971" s="56" t="s">
        <v>16106</v>
      </c>
      <c r="K971" s="55" t="s">
        <v>11549</v>
      </c>
      <c r="L971" s="55" t="s">
        <v>13822</v>
      </c>
      <c r="M971" s="54">
        <v>45812</v>
      </c>
      <c r="N971" s="55" t="s">
        <v>11034</v>
      </c>
      <c r="O971" s="56" t="str">
        <f>VLOOKUP(N971,Sheet1!$B:$C,2,0)</f>
        <v>CHI NHÁNH HÀ NỘI - CÔNG TY CỔ PHẦN DỊCH VỤ THƯƠNG MẠI TỔNG HỢP WINCOMMERCE</v>
      </c>
      <c r="Q971" s="56" t="str">
        <f>VLOOKUP(N971,Sheet1!$B:$D,3,0)</f>
        <v>0104918404-002</v>
      </c>
      <c r="U971" s="55" t="s">
        <v>12017</v>
      </c>
      <c r="X971" s="55" t="s">
        <v>10983</v>
      </c>
      <c r="Y971" s="56" t="str">
        <f>VLOOKUP(X971,Sheet2!$B:$C,2,0)</f>
        <v>Mọc Nấm Hương 250g</v>
      </c>
      <c r="AA971" s="53" t="s">
        <v>11550</v>
      </c>
      <c r="AB971" s="53" t="s">
        <v>11551</v>
      </c>
      <c r="AD971" s="24">
        <v>3</v>
      </c>
      <c r="AF971" s="24">
        <v>46000</v>
      </c>
      <c r="AG971" s="74">
        <f t="shared" si="15"/>
        <v>138000</v>
      </c>
      <c r="AK971" s="59">
        <v>8</v>
      </c>
      <c r="AN971" s="61" t="s">
        <v>11552</v>
      </c>
      <c r="AP971" s="62" t="s">
        <v>11553</v>
      </c>
      <c r="AQ971" s="62" t="s">
        <v>11554</v>
      </c>
      <c r="AR971" s="62" t="s">
        <v>11555</v>
      </c>
    </row>
    <row r="972" spans="3:44" x14ac:dyDescent="0.25">
      <c r="C972" s="53" t="s">
        <v>11547</v>
      </c>
      <c r="D972" s="53" t="s">
        <v>11548</v>
      </c>
      <c r="E972" s="54">
        <v>45812</v>
      </c>
      <c r="F972" s="54">
        <v>45812</v>
      </c>
      <c r="G972" s="55" t="s">
        <v>2394</v>
      </c>
      <c r="H972" s="54">
        <v>45812</v>
      </c>
      <c r="I972" s="56" t="s">
        <v>16107</v>
      </c>
      <c r="K972" s="55" t="s">
        <v>11549</v>
      </c>
      <c r="L972" s="55" t="s">
        <v>13823</v>
      </c>
      <c r="M972" s="54">
        <v>45812</v>
      </c>
      <c r="N972" s="55" t="s">
        <v>11034</v>
      </c>
      <c r="O972" s="56" t="str">
        <f>VLOOKUP(N972,Sheet1!$B:$C,2,0)</f>
        <v>CHI NHÁNH HÀ NỘI - CÔNG TY CỔ PHẦN DỊCH VỤ THƯƠNG MẠI TỔNG HỢP WINCOMMERCE</v>
      </c>
      <c r="Q972" s="56" t="str">
        <f>VLOOKUP(N972,Sheet1!$B:$D,3,0)</f>
        <v>0104918404-002</v>
      </c>
      <c r="U972" s="55" t="s">
        <v>11897</v>
      </c>
      <c r="X972" s="55" t="s">
        <v>10934</v>
      </c>
      <c r="Y972" s="56" t="str">
        <f>VLOOKUP(X972,Sheet2!$B:$C,2,0)</f>
        <v>Gà muối 500g</v>
      </c>
      <c r="AA972" s="53" t="s">
        <v>11550</v>
      </c>
      <c r="AB972" s="53" t="s">
        <v>11551</v>
      </c>
      <c r="AD972" s="24">
        <v>1</v>
      </c>
      <c r="AF972" s="24">
        <v>111058</v>
      </c>
      <c r="AG972" s="74">
        <f t="shared" si="15"/>
        <v>111058</v>
      </c>
      <c r="AK972" s="59">
        <v>8</v>
      </c>
      <c r="AN972" s="61" t="s">
        <v>11552</v>
      </c>
      <c r="AP972" s="62" t="s">
        <v>11553</v>
      </c>
      <c r="AQ972" s="62" t="s">
        <v>11554</v>
      </c>
      <c r="AR972" s="62" t="s">
        <v>11555</v>
      </c>
    </row>
    <row r="973" spans="3:44" x14ac:dyDescent="0.25">
      <c r="C973" s="53" t="s">
        <v>11547</v>
      </c>
      <c r="D973" s="53" t="s">
        <v>11548</v>
      </c>
      <c r="E973" s="54">
        <v>45812</v>
      </c>
      <c r="F973" s="54">
        <v>45812</v>
      </c>
      <c r="G973" s="55" t="s">
        <v>2135</v>
      </c>
      <c r="H973" s="54">
        <v>45812</v>
      </c>
      <c r="I973" s="56" t="s">
        <v>16108</v>
      </c>
      <c r="K973" s="55" t="s">
        <v>11549</v>
      </c>
      <c r="L973" s="55" t="s">
        <v>13824</v>
      </c>
      <c r="M973" s="54">
        <v>45812</v>
      </c>
      <c r="N973" s="55" t="s">
        <v>11124</v>
      </c>
      <c r="O973" s="56" t="str">
        <f>VLOOKUP(N973,Sheet1!$B:$C,2,0)</f>
        <v>CHI NHÁNH BÌNH DƯƠNG - CÔNG TY CỔ PHẦN DỊCH VỤ THƯƠNG MẠI TỔNG HỢP WINCOMMERCE</v>
      </c>
      <c r="Q973" s="56" t="str">
        <f>VLOOKUP(N973,Sheet1!$B:$D,3,0)</f>
        <v>0104918404-024</v>
      </c>
      <c r="U973" s="55" t="s">
        <v>12619</v>
      </c>
      <c r="X973" s="55" t="s">
        <v>10897</v>
      </c>
      <c r="Y973" s="56" t="str">
        <f>VLOOKUP(X973,Sheet2!$B:$C,2,0)</f>
        <v>Chả nướng 300g</v>
      </c>
      <c r="AA973" s="53" t="s">
        <v>11550</v>
      </c>
      <c r="AB973" s="53" t="s">
        <v>11551</v>
      </c>
      <c r="AD973" s="24">
        <v>2</v>
      </c>
      <c r="AF973" s="24">
        <v>56760</v>
      </c>
      <c r="AG973" s="74">
        <f t="shared" si="15"/>
        <v>113520</v>
      </c>
      <c r="AK973" s="59">
        <v>8</v>
      </c>
      <c r="AN973" s="61" t="s">
        <v>11552</v>
      </c>
      <c r="AP973" s="62" t="s">
        <v>11553</v>
      </c>
      <c r="AQ973" s="62" t="s">
        <v>11554</v>
      </c>
      <c r="AR973" s="62" t="s">
        <v>11555</v>
      </c>
    </row>
    <row r="974" spans="3:44" x14ac:dyDescent="0.25">
      <c r="C974" s="53" t="s">
        <v>11547</v>
      </c>
      <c r="D974" s="53" t="s">
        <v>11548</v>
      </c>
      <c r="E974" s="54">
        <v>45812</v>
      </c>
      <c r="F974" s="54">
        <v>45812</v>
      </c>
      <c r="G974" s="55" t="s">
        <v>2135</v>
      </c>
      <c r="H974" s="54">
        <v>45812</v>
      </c>
      <c r="I974" s="56" t="s">
        <v>16108</v>
      </c>
      <c r="K974" s="55" t="s">
        <v>11549</v>
      </c>
      <c r="L974" s="55" t="s">
        <v>13824</v>
      </c>
      <c r="M974" s="54">
        <v>45812</v>
      </c>
      <c r="N974" s="55" t="s">
        <v>11124</v>
      </c>
      <c r="O974" s="56" t="str">
        <f>VLOOKUP(N974,Sheet1!$B:$C,2,0)</f>
        <v>CHI NHÁNH BÌNH DƯƠNG - CÔNG TY CỔ PHẦN DỊCH VỤ THƯƠNG MẠI TỔNG HỢP WINCOMMERCE</v>
      </c>
      <c r="Q974" s="56" t="str">
        <f>VLOOKUP(N974,Sheet1!$B:$D,3,0)</f>
        <v>0104918404-024</v>
      </c>
      <c r="U974" s="55" t="s">
        <v>12619</v>
      </c>
      <c r="X974" s="55" t="s">
        <v>10934</v>
      </c>
      <c r="Y974" s="56" t="str">
        <f>VLOOKUP(X974,Sheet2!$B:$C,2,0)</f>
        <v>Gà muối 500g</v>
      </c>
      <c r="AA974" s="53" t="s">
        <v>11550</v>
      </c>
      <c r="AB974" s="53" t="s">
        <v>11551</v>
      </c>
      <c r="AD974" s="24">
        <v>2</v>
      </c>
      <c r="AF974" s="24">
        <v>111058</v>
      </c>
      <c r="AG974" s="74">
        <f t="shared" si="15"/>
        <v>222116</v>
      </c>
      <c r="AK974" s="59">
        <v>8</v>
      </c>
      <c r="AN974" s="61" t="s">
        <v>11552</v>
      </c>
      <c r="AP974" s="62" t="s">
        <v>11553</v>
      </c>
      <c r="AQ974" s="62" t="s">
        <v>11554</v>
      </c>
      <c r="AR974" s="62" t="s">
        <v>11555</v>
      </c>
    </row>
    <row r="975" spans="3:44" x14ac:dyDescent="0.25">
      <c r="C975" s="53" t="s">
        <v>11547</v>
      </c>
      <c r="D975" s="53" t="s">
        <v>11548</v>
      </c>
      <c r="E975" s="54">
        <v>45812</v>
      </c>
      <c r="F975" s="54">
        <v>45812</v>
      </c>
      <c r="G975" s="55" t="s">
        <v>2135</v>
      </c>
      <c r="H975" s="54">
        <v>45812</v>
      </c>
      <c r="I975" s="56" t="s">
        <v>16108</v>
      </c>
      <c r="K975" s="55" t="s">
        <v>11549</v>
      </c>
      <c r="L975" s="55" t="s">
        <v>13824</v>
      </c>
      <c r="M975" s="54">
        <v>45812</v>
      </c>
      <c r="N975" s="55" t="s">
        <v>11124</v>
      </c>
      <c r="O975" s="56" t="str">
        <f>VLOOKUP(N975,Sheet1!$B:$C,2,0)</f>
        <v>CHI NHÁNH BÌNH DƯƠNG - CÔNG TY CỔ PHẦN DỊCH VỤ THƯƠNG MẠI TỔNG HỢP WINCOMMERCE</v>
      </c>
      <c r="Q975" s="56" t="str">
        <f>VLOOKUP(N975,Sheet1!$B:$D,3,0)</f>
        <v>0104918404-024</v>
      </c>
      <c r="U975" s="55" t="s">
        <v>12619</v>
      </c>
      <c r="X975" s="55" t="s">
        <v>11010</v>
      </c>
      <c r="Y975" s="56" t="str">
        <f>VLOOKUP(X975,Sheet2!$B:$C,2,0)</f>
        <v>Tai heo muối 200g</v>
      </c>
      <c r="AA975" s="53" t="s">
        <v>11550</v>
      </c>
      <c r="AB975" s="53" t="s">
        <v>11551</v>
      </c>
      <c r="AD975" s="24">
        <v>3</v>
      </c>
      <c r="AF975" s="24">
        <v>55595</v>
      </c>
      <c r="AG975" s="74">
        <f t="shared" si="15"/>
        <v>166785</v>
      </c>
      <c r="AK975" s="59">
        <v>8</v>
      </c>
      <c r="AN975" s="61" t="s">
        <v>11552</v>
      </c>
      <c r="AP975" s="62" t="s">
        <v>11553</v>
      </c>
      <c r="AQ975" s="62" t="s">
        <v>11554</v>
      </c>
      <c r="AR975" s="62" t="s">
        <v>11555</v>
      </c>
    </row>
    <row r="976" spans="3:44" x14ac:dyDescent="0.25">
      <c r="C976" s="53" t="s">
        <v>11547</v>
      </c>
      <c r="D976" s="53" t="s">
        <v>11548</v>
      </c>
      <c r="E976" s="54">
        <v>45812</v>
      </c>
      <c r="F976" s="54">
        <v>45812</v>
      </c>
      <c r="G976" s="55" t="s">
        <v>2135</v>
      </c>
      <c r="H976" s="54">
        <v>45812</v>
      </c>
      <c r="I976" s="56" t="s">
        <v>16108</v>
      </c>
      <c r="K976" s="55" t="s">
        <v>11549</v>
      </c>
      <c r="L976" s="55" t="s">
        <v>13824</v>
      </c>
      <c r="M976" s="54">
        <v>45812</v>
      </c>
      <c r="N976" s="55" t="s">
        <v>11124</v>
      </c>
      <c r="O976" s="56" t="str">
        <f>VLOOKUP(N976,Sheet1!$B:$C,2,0)</f>
        <v>CHI NHÁNH BÌNH DƯƠNG - CÔNG TY CỔ PHẦN DỊCH VỤ THƯƠNG MẠI TỔNG HỢP WINCOMMERCE</v>
      </c>
      <c r="Q976" s="56" t="str">
        <f>VLOOKUP(N976,Sheet1!$B:$D,3,0)</f>
        <v>0104918404-024</v>
      </c>
      <c r="U976" s="55" t="s">
        <v>12619</v>
      </c>
      <c r="X976" s="55" t="s">
        <v>10938</v>
      </c>
      <c r="Y976" s="56" t="str">
        <f>VLOOKUP(X976,Sheet2!$B:$C,2,0)</f>
        <v>Giò Tai Lưỡi Xào 250g</v>
      </c>
      <c r="AA976" s="53" t="s">
        <v>11550</v>
      </c>
      <c r="AB976" s="53" t="s">
        <v>11551</v>
      </c>
      <c r="AD976" s="24">
        <v>3</v>
      </c>
      <c r="AF976" s="24">
        <v>50182</v>
      </c>
      <c r="AG976" s="74">
        <f t="shared" si="15"/>
        <v>150546</v>
      </c>
      <c r="AK976" s="59">
        <v>8</v>
      </c>
      <c r="AN976" s="61" t="s">
        <v>11552</v>
      </c>
      <c r="AP976" s="62" t="s">
        <v>11553</v>
      </c>
      <c r="AQ976" s="62" t="s">
        <v>11554</v>
      </c>
      <c r="AR976" s="62" t="s">
        <v>11555</v>
      </c>
    </row>
    <row r="977" spans="3:44" x14ac:dyDescent="0.25">
      <c r="C977" s="53" t="s">
        <v>11547</v>
      </c>
      <c r="D977" s="53" t="s">
        <v>11548</v>
      </c>
      <c r="E977" s="54">
        <v>45812</v>
      </c>
      <c r="F977" s="54">
        <v>45812</v>
      </c>
      <c r="G977" s="55" t="s">
        <v>2135</v>
      </c>
      <c r="H977" s="54">
        <v>45812</v>
      </c>
      <c r="I977" s="56" t="s">
        <v>16108</v>
      </c>
      <c r="K977" s="55" t="s">
        <v>11549</v>
      </c>
      <c r="L977" s="55" t="s">
        <v>13824</v>
      </c>
      <c r="M977" s="54">
        <v>45812</v>
      </c>
      <c r="N977" s="55" t="s">
        <v>11124</v>
      </c>
      <c r="O977" s="56" t="str">
        <f>VLOOKUP(N977,Sheet1!$B:$C,2,0)</f>
        <v>CHI NHÁNH BÌNH DƯƠNG - CÔNG TY CỔ PHẦN DỊCH VỤ THƯƠNG MẠI TỔNG HỢP WINCOMMERCE</v>
      </c>
      <c r="Q977" s="56" t="str">
        <f>VLOOKUP(N977,Sheet1!$B:$D,3,0)</f>
        <v>0104918404-024</v>
      </c>
      <c r="U977" s="55" t="s">
        <v>12619</v>
      </c>
      <c r="X977" s="55" t="s">
        <v>10881</v>
      </c>
      <c r="Y977" s="56" t="str">
        <f>VLOOKUP(X977,Sheet2!$B:$C,2,0)</f>
        <v>Chả cốm 300g</v>
      </c>
      <c r="AA977" s="53" t="s">
        <v>11550</v>
      </c>
      <c r="AB977" s="53" t="s">
        <v>11551</v>
      </c>
      <c r="AD977" s="24">
        <v>2</v>
      </c>
      <c r="AF977" s="24">
        <v>60885</v>
      </c>
      <c r="AG977" s="74">
        <f t="shared" si="15"/>
        <v>121770</v>
      </c>
      <c r="AK977" s="59">
        <v>8</v>
      </c>
      <c r="AN977" s="61" t="s">
        <v>11552</v>
      </c>
      <c r="AP977" s="62" t="s">
        <v>11553</v>
      </c>
      <c r="AQ977" s="62" t="s">
        <v>11554</v>
      </c>
      <c r="AR977" s="62" t="s">
        <v>11555</v>
      </c>
    </row>
    <row r="978" spans="3:44" x14ac:dyDescent="0.25">
      <c r="C978" s="53" t="s">
        <v>11547</v>
      </c>
      <c r="D978" s="53" t="s">
        <v>11548</v>
      </c>
      <c r="E978" s="54">
        <v>45812</v>
      </c>
      <c r="F978" s="54">
        <v>45812</v>
      </c>
      <c r="G978" s="55" t="s">
        <v>2161</v>
      </c>
      <c r="H978" s="54">
        <v>45812</v>
      </c>
      <c r="I978" s="56" t="s">
        <v>16109</v>
      </c>
      <c r="K978" s="55" t="s">
        <v>11549</v>
      </c>
      <c r="L978" s="55" t="s">
        <v>13825</v>
      </c>
      <c r="M978" s="54">
        <v>45812</v>
      </c>
      <c r="N978" s="55" t="s">
        <v>11024</v>
      </c>
      <c r="O978" s="56" t="str">
        <f>VLOOKUP(N978,Sheet1!$B:$C,2,0)</f>
        <v>CÔNG TY CỔ PHẦN DỊCH VỤ THƯƠNG MẠI TỔNG HỢP WINCOMMERCE</v>
      </c>
      <c r="Q978" s="56" t="str">
        <f>VLOOKUP(N978,Sheet1!$B:$D,3,0)</f>
        <v>0104918404</v>
      </c>
      <c r="U978" s="55" t="s">
        <v>15326</v>
      </c>
      <c r="X978" s="55" t="s">
        <v>10938</v>
      </c>
      <c r="Y978" s="56" t="str">
        <f>VLOOKUP(X978,Sheet2!$B:$C,2,0)</f>
        <v>Giò Tai Lưỡi Xào 250g</v>
      </c>
      <c r="AA978" s="53" t="s">
        <v>11550</v>
      </c>
      <c r="AB978" s="53" t="s">
        <v>11551</v>
      </c>
      <c r="AD978" s="24">
        <v>1</v>
      </c>
      <c r="AF978" s="24">
        <v>50182</v>
      </c>
      <c r="AG978" s="74">
        <f t="shared" si="15"/>
        <v>50182</v>
      </c>
      <c r="AK978" s="59">
        <v>8</v>
      </c>
      <c r="AN978" s="61" t="s">
        <v>11552</v>
      </c>
      <c r="AP978" s="62" t="s">
        <v>11553</v>
      </c>
      <c r="AQ978" s="62" t="s">
        <v>11554</v>
      </c>
      <c r="AR978" s="62" t="s">
        <v>11555</v>
      </c>
    </row>
    <row r="979" spans="3:44" x14ac:dyDescent="0.25">
      <c r="C979" s="53" t="s">
        <v>11547</v>
      </c>
      <c r="D979" s="53" t="s">
        <v>11548</v>
      </c>
      <c r="E979" s="54">
        <v>45812</v>
      </c>
      <c r="F979" s="54">
        <v>45812</v>
      </c>
      <c r="G979" s="55" t="s">
        <v>2161</v>
      </c>
      <c r="H979" s="54">
        <v>45812</v>
      </c>
      <c r="I979" s="56" t="s">
        <v>16109</v>
      </c>
      <c r="K979" s="55" t="s">
        <v>11549</v>
      </c>
      <c r="L979" s="55" t="s">
        <v>13825</v>
      </c>
      <c r="M979" s="54">
        <v>45812</v>
      </c>
      <c r="N979" s="55" t="s">
        <v>11024</v>
      </c>
      <c r="O979" s="56" t="str">
        <f>VLOOKUP(N979,Sheet1!$B:$C,2,0)</f>
        <v>CÔNG TY CỔ PHẦN DỊCH VỤ THƯƠNG MẠI TỔNG HỢP WINCOMMERCE</v>
      </c>
      <c r="Q979" s="56" t="str">
        <f>VLOOKUP(N979,Sheet1!$B:$D,3,0)</f>
        <v>0104918404</v>
      </c>
      <c r="U979" s="55" t="s">
        <v>15326</v>
      </c>
      <c r="X979" s="55" t="s">
        <v>10883</v>
      </c>
      <c r="Y979" s="56" t="str">
        <f>VLOOKUP(X979,Sheet2!$B:$C,2,0)</f>
        <v>Chân giò heo muối 300g</v>
      </c>
      <c r="AA979" s="53" t="s">
        <v>11550</v>
      </c>
      <c r="AB979" s="53" t="s">
        <v>11551</v>
      </c>
      <c r="AD979" s="24">
        <v>1</v>
      </c>
      <c r="AF979" s="24">
        <v>60213</v>
      </c>
      <c r="AG979" s="74">
        <f t="shared" si="15"/>
        <v>60213</v>
      </c>
      <c r="AK979" s="59">
        <v>8</v>
      </c>
      <c r="AN979" s="61" t="s">
        <v>11552</v>
      </c>
      <c r="AP979" s="62" t="s">
        <v>11553</v>
      </c>
      <c r="AQ979" s="62" t="s">
        <v>11554</v>
      </c>
      <c r="AR979" s="62" t="s">
        <v>11555</v>
      </c>
    </row>
    <row r="980" spans="3:44" x14ac:dyDescent="0.25">
      <c r="C980" s="53" t="s">
        <v>11547</v>
      </c>
      <c r="D980" s="53" t="s">
        <v>11548</v>
      </c>
      <c r="E980" s="54">
        <v>45812</v>
      </c>
      <c r="F980" s="54">
        <v>45812</v>
      </c>
      <c r="G980" s="55" t="s">
        <v>1929</v>
      </c>
      <c r="H980" s="54">
        <v>45812</v>
      </c>
      <c r="I980" s="56" t="s">
        <v>16110</v>
      </c>
      <c r="K980" s="55" t="s">
        <v>11549</v>
      </c>
      <c r="L980" s="55" t="s">
        <v>13826</v>
      </c>
      <c r="M980" s="54">
        <v>45812</v>
      </c>
      <c r="N980" s="55" t="s">
        <v>11039</v>
      </c>
      <c r="O980" s="56" t="str">
        <f>VLOOKUP(N980,Sheet1!$B:$C,2,0)</f>
        <v>CHI NHÁNH PHÚ THỌ - CÔNG TY CỔ PHẦN DỊCH VỤ THƯƠNG MẠI TỔNG HỢP WINCOMMERCE</v>
      </c>
      <c r="Q980" s="56" t="str">
        <f>VLOOKUP(N980,Sheet1!$B:$D,3,0)</f>
        <v>0104918404-003</v>
      </c>
      <c r="U980" s="55" t="s">
        <v>12427</v>
      </c>
      <c r="X980" s="55" t="s">
        <v>11010</v>
      </c>
      <c r="Y980" s="56" t="str">
        <f>VLOOKUP(X980,Sheet2!$B:$C,2,0)</f>
        <v>Tai heo muối 200g</v>
      </c>
      <c r="AA980" s="53" t="s">
        <v>11550</v>
      </c>
      <c r="AB980" s="53" t="s">
        <v>11551</v>
      </c>
      <c r="AD980" s="24">
        <v>1</v>
      </c>
      <c r="AF980" s="24">
        <v>55595</v>
      </c>
      <c r="AG980" s="74">
        <f t="shared" si="15"/>
        <v>55595</v>
      </c>
      <c r="AK980" s="59">
        <v>8</v>
      </c>
      <c r="AN980" s="61" t="s">
        <v>11552</v>
      </c>
      <c r="AP980" s="62" t="s">
        <v>11553</v>
      </c>
      <c r="AQ980" s="62" t="s">
        <v>11554</v>
      </c>
      <c r="AR980" s="62" t="s">
        <v>11555</v>
      </c>
    </row>
    <row r="981" spans="3:44" x14ac:dyDescent="0.25">
      <c r="C981" s="53" t="s">
        <v>11547</v>
      </c>
      <c r="D981" s="53" t="s">
        <v>11548</v>
      </c>
      <c r="E981" s="54">
        <v>45812</v>
      </c>
      <c r="F981" s="54">
        <v>45812</v>
      </c>
      <c r="G981" s="55" t="s">
        <v>1947</v>
      </c>
      <c r="H981" s="54">
        <v>45812</v>
      </c>
      <c r="I981" s="56" t="s">
        <v>16111</v>
      </c>
      <c r="K981" s="55" t="s">
        <v>11549</v>
      </c>
      <c r="L981" s="55" t="s">
        <v>13827</v>
      </c>
      <c r="M981" s="54">
        <v>45812</v>
      </c>
      <c r="N981" s="55" t="s">
        <v>11034</v>
      </c>
      <c r="O981" s="56" t="str">
        <f>VLOOKUP(N981,Sheet1!$B:$C,2,0)</f>
        <v>CHI NHÁNH HÀ NỘI - CÔNG TY CỔ PHẦN DỊCH VỤ THƯƠNG MẠI TỔNG HỢP WINCOMMERCE</v>
      </c>
      <c r="Q981" s="56" t="str">
        <f>VLOOKUP(N981,Sheet1!$B:$D,3,0)</f>
        <v>0104918404-002</v>
      </c>
      <c r="U981" s="55" t="s">
        <v>12073</v>
      </c>
      <c r="X981" s="55" t="s">
        <v>10897</v>
      </c>
      <c r="Y981" s="56" t="str">
        <f>VLOOKUP(X981,Sheet2!$B:$C,2,0)</f>
        <v>Chả nướng 300g</v>
      </c>
      <c r="AA981" s="53" t="s">
        <v>11550</v>
      </c>
      <c r="AB981" s="53" t="s">
        <v>11551</v>
      </c>
      <c r="AD981" s="24">
        <v>3</v>
      </c>
      <c r="AF981" s="24">
        <v>56760</v>
      </c>
      <c r="AG981" s="74">
        <f t="shared" si="15"/>
        <v>170280</v>
      </c>
      <c r="AK981" s="59">
        <v>8</v>
      </c>
      <c r="AN981" s="61" t="s">
        <v>11552</v>
      </c>
      <c r="AP981" s="62" t="s">
        <v>11553</v>
      </c>
      <c r="AQ981" s="62" t="s">
        <v>11554</v>
      </c>
      <c r="AR981" s="62" t="s">
        <v>11555</v>
      </c>
    </row>
    <row r="982" spans="3:44" x14ac:dyDescent="0.25">
      <c r="C982" s="53" t="s">
        <v>11547</v>
      </c>
      <c r="D982" s="53" t="s">
        <v>11548</v>
      </c>
      <c r="E982" s="54">
        <v>45812</v>
      </c>
      <c r="F982" s="54">
        <v>45812</v>
      </c>
      <c r="G982" s="55" t="s">
        <v>1823</v>
      </c>
      <c r="H982" s="54">
        <v>45812</v>
      </c>
      <c r="I982" s="56" t="s">
        <v>16112</v>
      </c>
      <c r="K982" s="55" t="s">
        <v>11549</v>
      </c>
      <c r="L982" s="55" t="s">
        <v>13828</v>
      </c>
      <c r="M982" s="54">
        <v>45812</v>
      </c>
      <c r="N982" s="55" t="s">
        <v>11034</v>
      </c>
      <c r="O982" s="56" t="str">
        <f>VLOOKUP(N982,Sheet1!$B:$C,2,0)</f>
        <v>CHI NHÁNH HÀ NỘI - CÔNG TY CỔ PHẦN DỊCH VỤ THƯƠNG MẠI TỔNG HỢP WINCOMMERCE</v>
      </c>
      <c r="Q982" s="56" t="str">
        <f>VLOOKUP(N982,Sheet1!$B:$D,3,0)</f>
        <v>0104918404-002</v>
      </c>
      <c r="U982" s="55" t="s">
        <v>11574</v>
      </c>
      <c r="X982" s="55" t="s">
        <v>10927</v>
      </c>
      <c r="Y982" s="56" t="str">
        <f>VLOOKUP(X982,Sheet2!$B:$C,2,0)</f>
        <v>Giò lụa cây 250g</v>
      </c>
      <c r="AA982" s="53" t="s">
        <v>11550</v>
      </c>
      <c r="AB982" s="53" t="s">
        <v>11551</v>
      </c>
      <c r="AD982" s="24">
        <v>1</v>
      </c>
      <c r="AF982" s="24">
        <v>49500</v>
      </c>
      <c r="AG982" s="74">
        <f t="shared" si="15"/>
        <v>49500</v>
      </c>
      <c r="AK982" s="59">
        <v>8</v>
      </c>
      <c r="AN982" s="61" t="s">
        <v>11552</v>
      </c>
      <c r="AP982" s="62" t="s">
        <v>11553</v>
      </c>
      <c r="AQ982" s="62" t="s">
        <v>11554</v>
      </c>
      <c r="AR982" s="62" t="s">
        <v>11555</v>
      </c>
    </row>
    <row r="983" spans="3:44" x14ac:dyDescent="0.25">
      <c r="C983" s="53" t="s">
        <v>11547</v>
      </c>
      <c r="D983" s="53" t="s">
        <v>11548</v>
      </c>
      <c r="E983" s="54">
        <v>45812</v>
      </c>
      <c r="F983" s="54">
        <v>45812</v>
      </c>
      <c r="G983" s="55" t="s">
        <v>1889</v>
      </c>
      <c r="H983" s="54">
        <v>45812</v>
      </c>
      <c r="I983" s="56" t="s">
        <v>16113</v>
      </c>
      <c r="K983" s="55" t="s">
        <v>11549</v>
      </c>
      <c r="L983" s="55" t="s">
        <v>13829</v>
      </c>
      <c r="M983" s="54">
        <v>45812</v>
      </c>
      <c r="N983" s="55" t="s">
        <v>11024</v>
      </c>
      <c r="O983" s="56" t="str">
        <f>VLOOKUP(N983,Sheet1!$B:$C,2,0)</f>
        <v>CÔNG TY CỔ PHẦN DỊCH VỤ THƯƠNG MẠI TỔNG HỢP WINCOMMERCE</v>
      </c>
      <c r="Q983" s="56" t="str">
        <f>VLOOKUP(N983,Sheet1!$B:$D,3,0)</f>
        <v>0104918404</v>
      </c>
      <c r="U983" s="55" t="s">
        <v>12744</v>
      </c>
      <c r="X983" s="55" t="s">
        <v>10881</v>
      </c>
      <c r="Y983" s="56" t="str">
        <f>VLOOKUP(X983,Sheet2!$B:$C,2,0)</f>
        <v>Chả cốm 300g</v>
      </c>
      <c r="AA983" s="53" t="s">
        <v>11550</v>
      </c>
      <c r="AB983" s="53" t="s">
        <v>11551</v>
      </c>
      <c r="AD983" s="24">
        <v>1</v>
      </c>
      <c r="AF983" s="24">
        <v>60885</v>
      </c>
      <c r="AG983" s="74">
        <f t="shared" si="15"/>
        <v>60885</v>
      </c>
      <c r="AK983" s="59">
        <v>8</v>
      </c>
      <c r="AN983" s="61" t="s">
        <v>11552</v>
      </c>
      <c r="AP983" s="62" t="s">
        <v>11553</v>
      </c>
      <c r="AQ983" s="62" t="s">
        <v>11554</v>
      </c>
      <c r="AR983" s="62" t="s">
        <v>11555</v>
      </c>
    </row>
    <row r="984" spans="3:44" x14ac:dyDescent="0.25">
      <c r="C984" s="53" t="s">
        <v>11547</v>
      </c>
      <c r="D984" s="53" t="s">
        <v>11548</v>
      </c>
      <c r="E984" s="54">
        <v>45812</v>
      </c>
      <c r="F984" s="54">
        <v>45812</v>
      </c>
      <c r="G984" s="55" t="s">
        <v>1889</v>
      </c>
      <c r="H984" s="54">
        <v>45812</v>
      </c>
      <c r="I984" s="56" t="s">
        <v>16113</v>
      </c>
      <c r="K984" s="55" t="s">
        <v>11549</v>
      </c>
      <c r="L984" s="55" t="s">
        <v>13829</v>
      </c>
      <c r="M984" s="54">
        <v>45812</v>
      </c>
      <c r="N984" s="55" t="s">
        <v>11024</v>
      </c>
      <c r="O984" s="56" t="str">
        <f>VLOOKUP(N984,Sheet1!$B:$C,2,0)</f>
        <v>CÔNG TY CỔ PHẦN DỊCH VỤ THƯƠNG MẠI TỔNG HỢP WINCOMMERCE</v>
      </c>
      <c r="Q984" s="56" t="str">
        <f>VLOOKUP(N984,Sheet1!$B:$D,3,0)</f>
        <v>0104918404</v>
      </c>
      <c r="U984" s="55" t="s">
        <v>12744</v>
      </c>
      <c r="X984" s="55" t="s">
        <v>10938</v>
      </c>
      <c r="Y984" s="56" t="str">
        <f>VLOOKUP(X984,Sheet2!$B:$C,2,0)</f>
        <v>Giò Tai Lưỡi Xào 250g</v>
      </c>
      <c r="AA984" s="53" t="s">
        <v>11550</v>
      </c>
      <c r="AB984" s="53" t="s">
        <v>11551</v>
      </c>
      <c r="AD984" s="24">
        <v>1</v>
      </c>
      <c r="AF984" s="24">
        <v>50182</v>
      </c>
      <c r="AG984" s="74">
        <f t="shared" si="15"/>
        <v>50182</v>
      </c>
      <c r="AK984" s="59">
        <v>8</v>
      </c>
      <c r="AN984" s="61" t="s">
        <v>11552</v>
      </c>
      <c r="AP984" s="62" t="s">
        <v>11553</v>
      </c>
      <c r="AQ984" s="62" t="s">
        <v>11554</v>
      </c>
      <c r="AR984" s="62" t="s">
        <v>11555</v>
      </c>
    </row>
    <row r="985" spans="3:44" x14ac:dyDescent="0.25">
      <c r="C985" s="53" t="s">
        <v>11547</v>
      </c>
      <c r="D985" s="53" t="s">
        <v>11548</v>
      </c>
      <c r="E985" s="54">
        <v>45812</v>
      </c>
      <c r="F985" s="54">
        <v>45812</v>
      </c>
      <c r="G985" s="55" t="s">
        <v>1889</v>
      </c>
      <c r="H985" s="54">
        <v>45812</v>
      </c>
      <c r="I985" s="56" t="s">
        <v>16113</v>
      </c>
      <c r="K985" s="55" t="s">
        <v>11549</v>
      </c>
      <c r="L985" s="55" t="s">
        <v>13829</v>
      </c>
      <c r="M985" s="54">
        <v>45812</v>
      </c>
      <c r="N985" s="55" t="s">
        <v>11024</v>
      </c>
      <c r="O985" s="56" t="str">
        <f>VLOOKUP(N985,Sheet1!$B:$C,2,0)</f>
        <v>CÔNG TY CỔ PHẦN DỊCH VỤ THƯƠNG MẠI TỔNG HỢP WINCOMMERCE</v>
      </c>
      <c r="Q985" s="56" t="str">
        <f>VLOOKUP(N985,Sheet1!$B:$D,3,0)</f>
        <v>0104918404</v>
      </c>
      <c r="U985" s="55" t="s">
        <v>12744</v>
      </c>
      <c r="X985" s="55" t="s">
        <v>11010</v>
      </c>
      <c r="Y985" s="56" t="str">
        <f>VLOOKUP(X985,Sheet2!$B:$C,2,0)</f>
        <v>Tai heo muối 200g</v>
      </c>
      <c r="AA985" s="53" t="s">
        <v>11550</v>
      </c>
      <c r="AB985" s="53" t="s">
        <v>11551</v>
      </c>
      <c r="AD985" s="24">
        <v>1</v>
      </c>
      <c r="AF985" s="24">
        <v>55595</v>
      </c>
      <c r="AG985" s="74">
        <f t="shared" si="15"/>
        <v>55595</v>
      </c>
      <c r="AK985" s="59">
        <v>8</v>
      </c>
      <c r="AN985" s="61" t="s">
        <v>11552</v>
      </c>
      <c r="AP985" s="62" t="s">
        <v>11553</v>
      </c>
      <c r="AQ985" s="62" t="s">
        <v>11554</v>
      </c>
      <c r="AR985" s="62" t="s">
        <v>11555</v>
      </c>
    </row>
    <row r="986" spans="3:44" x14ac:dyDescent="0.25">
      <c r="C986" s="53" t="s">
        <v>11547</v>
      </c>
      <c r="D986" s="53" t="s">
        <v>11548</v>
      </c>
      <c r="E986" s="54">
        <v>45812</v>
      </c>
      <c r="F986" s="54">
        <v>45812</v>
      </c>
      <c r="G986" s="55" t="s">
        <v>2348</v>
      </c>
      <c r="H986" s="54">
        <v>45812</v>
      </c>
      <c r="I986" s="56" t="s">
        <v>16114</v>
      </c>
      <c r="K986" s="55" t="s">
        <v>11549</v>
      </c>
      <c r="L986" s="55" t="s">
        <v>11654</v>
      </c>
      <c r="M986" s="54">
        <v>45812</v>
      </c>
      <c r="N986" s="55" t="s">
        <v>11199</v>
      </c>
      <c r="O986" s="56" t="str">
        <f>VLOOKUP(N986,Sheet1!$B:$C,2,0)</f>
        <v>CHI NHÁNH QUẢNG BÌNH - CÔNG TY CỔ PHẦN DỊCH VỤ THƯƠNG MẠI TỔNG HỢP WINCOMMERCE</v>
      </c>
      <c r="Q986" s="56" t="str">
        <f>VLOOKUP(N986,Sheet1!$B:$D,3,0)</f>
        <v>0104918404-045</v>
      </c>
      <c r="U986" s="55" t="s">
        <v>12353</v>
      </c>
      <c r="X986" s="55" t="s">
        <v>11010</v>
      </c>
      <c r="Y986" s="56" t="str">
        <f>VLOOKUP(X986,Sheet2!$B:$C,2,0)</f>
        <v>Tai heo muối 200g</v>
      </c>
      <c r="AA986" s="53" t="s">
        <v>11550</v>
      </c>
      <c r="AB986" s="53" t="s">
        <v>11551</v>
      </c>
      <c r="AD986" s="24">
        <v>3</v>
      </c>
      <c r="AF986" s="24">
        <v>55595</v>
      </c>
      <c r="AG986" s="74">
        <f t="shared" si="15"/>
        <v>166785</v>
      </c>
      <c r="AK986" s="59">
        <v>8</v>
      </c>
      <c r="AN986" s="61" t="s">
        <v>11552</v>
      </c>
      <c r="AP986" s="62" t="s">
        <v>11553</v>
      </c>
      <c r="AQ986" s="62" t="s">
        <v>11554</v>
      </c>
      <c r="AR986" s="62" t="s">
        <v>11555</v>
      </c>
    </row>
    <row r="987" spans="3:44" x14ac:dyDescent="0.25">
      <c r="C987" s="53" t="s">
        <v>11547</v>
      </c>
      <c r="D987" s="53" t="s">
        <v>11548</v>
      </c>
      <c r="E987" s="54">
        <v>45812</v>
      </c>
      <c r="F987" s="54">
        <v>45812</v>
      </c>
      <c r="G987" s="55" t="s">
        <v>2348</v>
      </c>
      <c r="H987" s="54">
        <v>45812</v>
      </c>
      <c r="I987" s="56" t="s">
        <v>16114</v>
      </c>
      <c r="K987" s="55" t="s">
        <v>11549</v>
      </c>
      <c r="L987" s="55" t="s">
        <v>11654</v>
      </c>
      <c r="M987" s="54">
        <v>45812</v>
      </c>
      <c r="N987" s="55" t="s">
        <v>11199</v>
      </c>
      <c r="O987" s="56" t="str">
        <f>VLOOKUP(N987,Sheet1!$B:$C,2,0)</f>
        <v>CHI NHÁNH QUẢNG BÌNH - CÔNG TY CỔ PHẦN DỊCH VỤ THƯƠNG MẠI TỔNG HỢP WINCOMMERCE</v>
      </c>
      <c r="Q987" s="56" t="str">
        <f>VLOOKUP(N987,Sheet1!$B:$D,3,0)</f>
        <v>0104918404-045</v>
      </c>
      <c r="U987" s="55" t="s">
        <v>12353</v>
      </c>
      <c r="X987" s="55" t="s">
        <v>10881</v>
      </c>
      <c r="Y987" s="56" t="str">
        <f>VLOOKUP(X987,Sheet2!$B:$C,2,0)</f>
        <v>Chả cốm 300g</v>
      </c>
      <c r="AA987" s="53" t="s">
        <v>11550</v>
      </c>
      <c r="AB987" s="53" t="s">
        <v>11551</v>
      </c>
      <c r="AD987" s="24">
        <v>1</v>
      </c>
      <c r="AF987" s="24">
        <v>60885</v>
      </c>
      <c r="AG987" s="74">
        <f t="shared" si="15"/>
        <v>60885</v>
      </c>
      <c r="AK987" s="59">
        <v>8</v>
      </c>
      <c r="AN987" s="61" t="s">
        <v>11552</v>
      </c>
      <c r="AP987" s="62" t="s">
        <v>11553</v>
      </c>
      <c r="AQ987" s="62" t="s">
        <v>11554</v>
      </c>
      <c r="AR987" s="62" t="s">
        <v>11555</v>
      </c>
    </row>
    <row r="988" spans="3:44" x14ac:dyDescent="0.25">
      <c r="C988" s="53" t="s">
        <v>11547</v>
      </c>
      <c r="D988" s="53" t="s">
        <v>11548</v>
      </c>
      <c r="E988" s="54">
        <v>45812</v>
      </c>
      <c r="F988" s="54">
        <v>45812</v>
      </c>
      <c r="G988" s="55" t="s">
        <v>2404</v>
      </c>
      <c r="H988" s="54">
        <v>45812</v>
      </c>
      <c r="I988" s="56" t="s">
        <v>16115</v>
      </c>
      <c r="K988" s="55" t="s">
        <v>11549</v>
      </c>
      <c r="L988" s="55" t="s">
        <v>13830</v>
      </c>
      <c r="M988" s="54">
        <v>45812</v>
      </c>
      <c r="N988" s="55" t="s">
        <v>11034</v>
      </c>
      <c r="O988" s="56" t="str">
        <f>VLOOKUP(N988,Sheet1!$B:$C,2,0)</f>
        <v>CHI NHÁNH HÀ NỘI - CÔNG TY CỔ PHẦN DỊCH VỤ THƯƠNG MẠI TỔNG HỢP WINCOMMERCE</v>
      </c>
      <c r="Q988" s="56" t="str">
        <f>VLOOKUP(N988,Sheet1!$B:$D,3,0)</f>
        <v>0104918404-002</v>
      </c>
      <c r="U988" s="55" t="s">
        <v>12909</v>
      </c>
      <c r="X988" s="55" t="s">
        <v>10897</v>
      </c>
      <c r="Y988" s="56" t="str">
        <f>VLOOKUP(X988,Sheet2!$B:$C,2,0)</f>
        <v>Chả nướng 300g</v>
      </c>
      <c r="AA988" s="53" t="s">
        <v>11550</v>
      </c>
      <c r="AB988" s="53" t="s">
        <v>11551</v>
      </c>
      <c r="AD988" s="24">
        <v>1</v>
      </c>
      <c r="AF988" s="24">
        <v>56760</v>
      </c>
      <c r="AG988" s="74">
        <f t="shared" si="15"/>
        <v>56760</v>
      </c>
      <c r="AK988" s="59">
        <v>8</v>
      </c>
      <c r="AN988" s="61" t="s">
        <v>11552</v>
      </c>
      <c r="AP988" s="62" t="s">
        <v>11553</v>
      </c>
      <c r="AQ988" s="62" t="s">
        <v>11554</v>
      </c>
      <c r="AR988" s="62" t="s">
        <v>11555</v>
      </c>
    </row>
    <row r="989" spans="3:44" x14ac:dyDescent="0.25">
      <c r="C989" s="53" t="s">
        <v>11547</v>
      </c>
      <c r="D989" s="53" t="s">
        <v>11548</v>
      </c>
      <c r="E989" s="54">
        <v>45812</v>
      </c>
      <c r="F989" s="54">
        <v>45812</v>
      </c>
      <c r="G989" s="55" t="s">
        <v>1995</v>
      </c>
      <c r="H989" s="54">
        <v>45812</v>
      </c>
      <c r="I989" s="56" t="s">
        <v>16116</v>
      </c>
      <c r="K989" s="55" t="s">
        <v>11549</v>
      </c>
      <c r="L989" s="55" t="s">
        <v>13831</v>
      </c>
      <c r="M989" s="54">
        <v>45812</v>
      </c>
      <c r="N989" s="55" t="s">
        <v>11034</v>
      </c>
      <c r="O989" s="56" t="str">
        <f>VLOOKUP(N989,Sheet1!$B:$C,2,0)</f>
        <v>CHI NHÁNH HÀ NỘI - CÔNG TY CỔ PHẦN DỊCH VỤ THƯƠNG MẠI TỔNG HỢP WINCOMMERCE</v>
      </c>
      <c r="Q989" s="56" t="str">
        <f>VLOOKUP(N989,Sheet1!$B:$D,3,0)</f>
        <v>0104918404-002</v>
      </c>
      <c r="U989" s="55" t="s">
        <v>15327</v>
      </c>
      <c r="X989" s="55" t="s">
        <v>10938</v>
      </c>
      <c r="Y989" s="56" t="str">
        <f>VLOOKUP(X989,Sheet2!$B:$C,2,0)</f>
        <v>Giò Tai Lưỡi Xào 250g</v>
      </c>
      <c r="AA989" s="53" t="s">
        <v>11550</v>
      </c>
      <c r="AB989" s="53" t="s">
        <v>11551</v>
      </c>
      <c r="AD989" s="24">
        <v>1</v>
      </c>
      <c r="AF989" s="24">
        <v>50182</v>
      </c>
      <c r="AG989" s="74">
        <f t="shared" si="15"/>
        <v>50182</v>
      </c>
      <c r="AK989" s="59">
        <v>8</v>
      </c>
      <c r="AN989" s="61" t="s">
        <v>11552</v>
      </c>
      <c r="AP989" s="62" t="s">
        <v>11553</v>
      </c>
      <c r="AQ989" s="62" t="s">
        <v>11554</v>
      </c>
      <c r="AR989" s="62" t="s">
        <v>11555</v>
      </c>
    </row>
    <row r="990" spans="3:44" x14ac:dyDescent="0.25">
      <c r="C990" s="53" t="s">
        <v>11547</v>
      </c>
      <c r="D990" s="53" t="s">
        <v>11548</v>
      </c>
      <c r="E990" s="54">
        <v>45812</v>
      </c>
      <c r="F990" s="54">
        <v>45812</v>
      </c>
      <c r="G990" s="55" t="s">
        <v>1995</v>
      </c>
      <c r="H990" s="54">
        <v>45812</v>
      </c>
      <c r="I990" s="56" t="s">
        <v>16116</v>
      </c>
      <c r="K990" s="55" t="s">
        <v>11549</v>
      </c>
      <c r="L990" s="55" t="s">
        <v>13831</v>
      </c>
      <c r="M990" s="54">
        <v>45812</v>
      </c>
      <c r="N990" s="55" t="s">
        <v>11034</v>
      </c>
      <c r="O990" s="56" t="str">
        <f>VLOOKUP(N990,Sheet1!$B:$C,2,0)</f>
        <v>CHI NHÁNH HÀ NỘI - CÔNG TY CỔ PHẦN DỊCH VỤ THƯƠNG MẠI TỔNG HỢP WINCOMMERCE</v>
      </c>
      <c r="Q990" s="56" t="str">
        <f>VLOOKUP(N990,Sheet1!$B:$D,3,0)</f>
        <v>0104918404-002</v>
      </c>
      <c r="U990" s="55" t="s">
        <v>15327</v>
      </c>
      <c r="X990" s="55" t="s">
        <v>10983</v>
      </c>
      <c r="Y990" s="56" t="str">
        <f>VLOOKUP(X990,Sheet2!$B:$C,2,0)</f>
        <v>Mọc Nấm Hương 250g</v>
      </c>
      <c r="AA990" s="53" t="s">
        <v>11550</v>
      </c>
      <c r="AB990" s="53" t="s">
        <v>11551</v>
      </c>
      <c r="AD990" s="24">
        <v>3</v>
      </c>
      <c r="AF990" s="24">
        <v>46000</v>
      </c>
      <c r="AG990" s="74">
        <f t="shared" si="15"/>
        <v>138000</v>
      </c>
      <c r="AK990" s="59">
        <v>8</v>
      </c>
      <c r="AN990" s="61" t="s">
        <v>11552</v>
      </c>
      <c r="AP990" s="62" t="s">
        <v>11553</v>
      </c>
      <c r="AQ990" s="62" t="s">
        <v>11554</v>
      </c>
      <c r="AR990" s="62" t="s">
        <v>11555</v>
      </c>
    </row>
    <row r="991" spans="3:44" x14ac:dyDescent="0.25">
      <c r="C991" s="53" t="s">
        <v>11547</v>
      </c>
      <c r="D991" s="53" t="s">
        <v>11548</v>
      </c>
      <c r="E991" s="54">
        <v>45812</v>
      </c>
      <c r="F991" s="54">
        <v>45812</v>
      </c>
      <c r="G991" s="55" t="s">
        <v>2194</v>
      </c>
      <c r="H991" s="54">
        <v>45812</v>
      </c>
      <c r="I991" s="56" t="s">
        <v>16117</v>
      </c>
      <c r="K991" s="55" t="s">
        <v>11549</v>
      </c>
      <c r="L991" s="55" t="s">
        <v>13832</v>
      </c>
      <c r="M991" s="54">
        <v>45812</v>
      </c>
      <c r="N991" s="55" t="s">
        <v>11064</v>
      </c>
      <c r="O991" s="56" t="str">
        <f>VLOOKUP(N991,Sheet1!$B:$C,2,0)</f>
        <v>CHI NHÁNH ĐÀ NẴNG - CÔNG TY CỔ PHẦN DỊCH VỤ THƯƠNG MẠI TỔNG HỢP WINCOMMERCE</v>
      </c>
      <c r="Q991" s="56" t="str">
        <f>VLOOKUP(N991,Sheet1!$B:$D,3,0)</f>
        <v>0104918404-009</v>
      </c>
      <c r="U991" s="55" t="s">
        <v>12742</v>
      </c>
      <c r="X991" s="55" t="s">
        <v>11010</v>
      </c>
      <c r="Y991" s="56" t="str">
        <f>VLOOKUP(X991,Sheet2!$B:$C,2,0)</f>
        <v>Tai heo muối 200g</v>
      </c>
      <c r="AA991" s="53" t="s">
        <v>11550</v>
      </c>
      <c r="AB991" s="53" t="s">
        <v>11551</v>
      </c>
      <c r="AD991" s="24">
        <v>2</v>
      </c>
      <c r="AF991" s="24">
        <v>55595</v>
      </c>
      <c r="AG991" s="74">
        <f t="shared" si="15"/>
        <v>111190</v>
      </c>
      <c r="AK991" s="59">
        <v>8</v>
      </c>
      <c r="AN991" s="61" t="s">
        <v>11552</v>
      </c>
      <c r="AP991" s="62" t="s">
        <v>11553</v>
      </c>
      <c r="AQ991" s="62" t="s">
        <v>11554</v>
      </c>
      <c r="AR991" s="62" t="s">
        <v>11555</v>
      </c>
    </row>
    <row r="992" spans="3:44" x14ac:dyDescent="0.25">
      <c r="C992" s="53" t="s">
        <v>11547</v>
      </c>
      <c r="D992" s="53" t="s">
        <v>11548</v>
      </c>
      <c r="E992" s="54">
        <v>45812</v>
      </c>
      <c r="F992" s="54">
        <v>45812</v>
      </c>
      <c r="G992" s="55" t="s">
        <v>1851</v>
      </c>
      <c r="H992" s="54">
        <v>45812</v>
      </c>
      <c r="I992" s="56" t="s">
        <v>16118</v>
      </c>
      <c r="K992" s="55" t="s">
        <v>11549</v>
      </c>
      <c r="L992" s="55" t="s">
        <v>13833</v>
      </c>
      <c r="M992" s="54">
        <v>45812</v>
      </c>
      <c r="N992" s="55" t="s">
        <v>11034</v>
      </c>
      <c r="O992" s="56" t="str">
        <f>VLOOKUP(N992,Sheet1!$B:$C,2,0)</f>
        <v>CHI NHÁNH HÀ NỘI - CÔNG TY CỔ PHẦN DỊCH VỤ THƯƠNG MẠI TỔNG HỢP WINCOMMERCE</v>
      </c>
      <c r="Q992" s="56" t="str">
        <f>VLOOKUP(N992,Sheet1!$B:$D,3,0)</f>
        <v>0104918404-002</v>
      </c>
      <c r="U992" s="55" t="s">
        <v>13013</v>
      </c>
      <c r="X992" s="55" t="s">
        <v>10934</v>
      </c>
      <c r="Y992" s="56" t="str">
        <f>VLOOKUP(X992,Sheet2!$B:$C,2,0)</f>
        <v>Gà muối 500g</v>
      </c>
      <c r="AA992" s="53" t="s">
        <v>11550</v>
      </c>
      <c r="AB992" s="53" t="s">
        <v>11551</v>
      </c>
      <c r="AD992" s="24">
        <v>2</v>
      </c>
      <c r="AF992" s="24">
        <v>111058</v>
      </c>
      <c r="AG992" s="74">
        <f t="shared" si="15"/>
        <v>222116</v>
      </c>
      <c r="AK992" s="59">
        <v>8</v>
      </c>
      <c r="AN992" s="61" t="s">
        <v>11552</v>
      </c>
      <c r="AP992" s="62" t="s">
        <v>11553</v>
      </c>
      <c r="AQ992" s="62" t="s">
        <v>11554</v>
      </c>
      <c r="AR992" s="62" t="s">
        <v>11555</v>
      </c>
    </row>
    <row r="993" spans="3:44" x14ac:dyDescent="0.25">
      <c r="C993" s="53" t="s">
        <v>11547</v>
      </c>
      <c r="D993" s="53" t="s">
        <v>11548</v>
      </c>
      <c r="E993" s="54">
        <v>45812</v>
      </c>
      <c r="F993" s="54">
        <v>45812</v>
      </c>
      <c r="G993" s="55" t="s">
        <v>1851</v>
      </c>
      <c r="H993" s="54">
        <v>45812</v>
      </c>
      <c r="I993" s="56" t="s">
        <v>16118</v>
      </c>
      <c r="K993" s="55" t="s">
        <v>11549</v>
      </c>
      <c r="L993" s="55" t="s">
        <v>13833</v>
      </c>
      <c r="M993" s="54">
        <v>45812</v>
      </c>
      <c r="N993" s="55" t="s">
        <v>11034</v>
      </c>
      <c r="O993" s="56" t="str">
        <f>VLOOKUP(N993,Sheet1!$B:$C,2,0)</f>
        <v>CHI NHÁNH HÀ NỘI - CÔNG TY CỔ PHẦN DỊCH VỤ THƯƠNG MẠI TỔNG HỢP WINCOMMERCE</v>
      </c>
      <c r="Q993" s="56" t="str">
        <f>VLOOKUP(N993,Sheet1!$B:$D,3,0)</f>
        <v>0104918404-002</v>
      </c>
      <c r="U993" s="55" t="s">
        <v>13013</v>
      </c>
      <c r="X993" s="55" t="s">
        <v>11010</v>
      </c>
      <c r="Y993" s="56" t="str">
        <f>VLOOKUP(X993,Sheet2!$B:$C,2,0)</f>
        <v>Tai heo muối 200g</v>
      </c>
      <c r="AA993" s="53" t="s">
        <v>11550</v>
      </c>
      <c r="AB993" s="53" t="s">
        <v>11551</v>
      </c>
      <c r="AD993" s="24">
        <v>1</v>
      </c>
      <c r="AF993" s="24">
        <v>55595</v>
      </c>
      <c r="AG993" s="74">
        <f t="shared" si="15"/>
        <v>55595</v>
      </c>
      <c r="AK993" s="59">
        <v>8</v>
      </c>
      <c r="AN993" s="61" t="s">
        <v>11552</v>
      </c>
      <c r="AP993" s="62" t="s">
        <v>11553</v>
      </c>
      <c r="AQ993" s="62" t="s">
        <v>11554</v>
      </c>
      <c r="AR993" s="62" t="s">
        <v>11555</v>
      </c>
    </row>
    <row r="994" spans="3:44" x14ac:dyDescent="0.25">
      <c r="C994" s="53" t="s">
        <v>11547</v>
      </c>
      <c r="D994" s="53" t="s">
        <v>11548</v>
      </c>
      <c r="E994" s="54">
        <v>45812</v>
      </c>
      <c r="F994" s="54">
        <v>45812</v>
      </c>
      <c r="G994" s="55" t="s">
        <v>1851</v>
      </c>
      <c r="H994" s="54">
        <v>45812</v>
      </c>
      <c r="I994" s="56" t="s">
        <v>16118</v>
      </c>
      <c r="K994" s="55" t="s">
        <v>11549</v>
      </c>
      <c r="L994" s="55" t="s">
        <v>13833</v>
      </c>
      <c r="M994" s="54">
        <v>45812</v>
      </c>
      <c r="N994" s="55" t="s">
        <v>11034</v>
      </c>
      <c r="O994" s="56" t="str">
        <f>VLOOKUP(N994,Sheet1!$B:$C,2,0)</f>
        <v>CHI NHÁNH HÀ NỘI - CÔNG TY CỔ PHẦN DỊCH VỤ THƯƠNG MẠI TỔNG HỢP WINCOMMERCE</v>
      </c>
      <c r="Q994" s="56" t="str">
        <f>VLOOKUP(N994,Sheet1!$B:$D,3,0)</f>
        <v>0104918404-002</v>
      </c>
      <c r="U994" s="55" t="s">
        <v>13013</v>
      </c>
      <c r="X994" s="55" t="s">
        <v>10881</v>
      </c>
      <c r="Y994" s="56" t="str">
        <f>VLOOKUP(X994,Sheet2!$B:$C,2,0)</f>
        <v>Chả cốm 300g</v>
      </c>
      <c r="AA994" s="53" t="s">
        <v>11550</v>
      </c>
      <c r="AB994" s="53" t="s">
        <v>11551</v>
      </c>
      <c r="AD994" s="24">
        <v>1</v>
      </c>
      <c r="AF994" s="24">
        <v>60885</v>
      </c>
      <c r="AG994" s="74">
        <f t="shared" si="15"/>
        <v>60885</v>
      </c>
      <c r="AK994" s="59">
        <v>8</v>
      </c>
      <c r="AN994" s="61" t="s">
        <v>11552</v>
      </c>
      <c r="AP994" s="62" t="s">
        <v>11553</v>
      </c>
      <c r="AQ994" s="62" t="s">
        <v>11554</v>
      </c>
      <c r="AR994" s="62" t="s">
        <v>11555</v>
      </c>
    </row>
    <row r="995" spans="3:44" x14ac:dyDescent="0.25">
      <c r="C995" s="53" t="s">
        <v>11547</v>
      </c>
      <c r="D995" s="53" t="s">
        <v>11548</v>
      </c>
      <c r="E995" s="54">
        <v>45812</v>
      </c>
      <c r="F995" s="54">
        <v>45812</v>
      </c>
      <c r="G995" s="55" t="s">
        <v>1851</v>
      </c>
      <c r="H995" s="54">
        <v>45812</v>
      </c>
      <c r="I995" s="56" t="s">
        <v>16118</v>
      </c>
      <c r="K995" s="55" t="s">
        <v>11549</v>
      </c>
      <c r="L995" s="55" t="s">
        <v>13833</v>
      </c>
      <c r="M995" s="54">
        <v>45812</v>
      </c>
      <c r="N995" s="55" t="s">
        <v>11034</v>
      </c>
      <c r="O995" s="56" t="str">
        <f>VLOOKUP(N995,Sheet1!$B:$C,2,0)</f>
        <v>CHI NHÁNH HÀ NỘI - CÔNG TY CỔ PHẦN DỊCH VỤ THƯƠNG MẠI TỔNG HỢP WINCOMMERCE</v>
      </c>
      <c r="Q995" s="56" t="str">
        <f>VLOOKUP(N995,Sheet1!$B:$D,3,0)</f>
        <v>0104918404-002</v>
      </c>
      <c r="U995" s="55" t="s">
        <v>13013</v>
      </c>
      <c r="X995" s="55" t="s">
        <v>10983</v>
      </c>
      <c r="Y995" s="56" t="str">
        <f>VLOOKUP(X995,Sheet2!$B:$C,2,0)</f>
        <v>Mọc Nấm Hương 250g</v>
      </c>
      <c r="AA995" s="53" t="s">
        <v>11550</v>
      </c>
      <c r="AB995" s="53" t="s">
        <v>11551</v>
      </c>
      <c r="AD995" s="24">
        <v>3</v>
      </c>
      <c r="AF995" s="24">
        <v>46000</v>
      </c>
      <c r="AG995" s="74">
        <f t="shared" si="15"/>
        <v>138000</v>
      </c>
      <c r="AK995" s="59">
        <v>8</v>
      </c>
      <c r="AN995" s="61" t="s">
        <v>11552</v>
      </c>
      <c r="AP995" s="62" t="s">
        <v>11553</v>
      </c>
      <c r="AQ995" s="62" t="s">
        <v>11554</v>
      </c>
      <c r="AR995" s="62" t="s">
        <v>11555</v>
      </c>
    </row>
    <row r="996" spans="3:44" x14ac:dyDescent="0.25">
      <c r="C996" s="53" t="s">
        <v>11547</v>
      </c>
      <c r="D996" s="53" t="s">
        <v>11548</v>
      </c>
      <c r="E996" s="54">
        <v>45812</v>
      </c>
      <c r="F996" s="54">
        <v>45812</v>
      </c>
      <c r="G996" s="55" t="s">
        <v>1855</v>
      </c>
      <c r="H996" s="54">
        <v>45812</v>
      </c>
      <c r="I996" s="56" t="s">
        <v>16119</v>
      </c>
      <c r="K996" s="55" t="s">
        <v>11549</v>
      </c>
      <c r="L996" s="55" t="s">
        <v>13834</v>
      </c>
      <c r="M996" s="54">
        <v>45812</v>
      </c>
      <c r="N996" s="55" t="s">
        <v>11034</v>
      </c>
      <c r="O996" s="56" t="str">
        <f>VLOOKUP(N996,Sheet1!$B:$C,2,0)</f>
        <v>CHI NHÁNH HÀ NỘI - CÔNG TY CỔ PHẦN DỊCH VỤ THƯƠNG MẠI TỔNG HỢP WINCOMMERCE</v>
      </c>
      <c r="Q996" s="56" t="str">
        <f>VLOOKUP(N996,Sheet1!$B:$D,3,0)</f>
        <v>0104918404-002</v>
      </c>
      <c r="U996" s="55" t="s">
        <v>13013</v>
      </c>
      <c r="X996" s="55" t="s">
        <v>10934</v>
      </c>
      <c r="Y996" s="56" t="str">
        <f>VLOOKUP(X996,Sheet2!$B:$C,2,0)</f>
        <v>Gà muối 500g</v>
      </c>
      <c r="AA996" s="53" t="s">
        <v>11550</v>
      </c>
      <c r="AB996" s="53" t="s">
        <v>11551</v>
      </c>
      <c r="AD996" s="24">
        <v>1</v>
      </c>
      <c r="AF996" s="24">
        <v>111058</v>
      </c>
      <c r="AG996" s="74">
        <f t="shared" si="15"/>
        <v>111058</v>
      </c>
      <c r="AK996" s="59">
        <v>8</v>
      </c>
      <c r="AN996" s="61" t="s">
        <v>11552</v>
      </c>
      <c r="AP996" s="62" t="s">
        <v>11553</v>
      </c>
      <c r="AQ996" s="62" t="s">
        <v>11554</v>
      </c>
      <c r="AR996" s="62" t="s">
        <v>11555</v>
      </c>
    </row>
    <row r="997" spans="3:44" x14ac:dyDescent="0.25">
      <c r="C997" s="53" t="s">
        <v>11547</v>
      </c>
      <c r="D997" s="53" t="s">
        <v>11548</v>
      </c>
      <c r="E997" s="54">
        <v>45812</v>
      </c>
      <c r="F997" s="54">
        <v>45812</v>
      </c>
      <c r="G997" s="55" t="s">
        <v>1855</v>
      </c>
      <c r="H997" s="54">
        <v>45812</v>
      </c>
      <c r="I997" s="56" t="s">
        <v>16119</v>
      </c>
      <c r="K997" s="55" t="s">
        <v>11549</v>
      </c>
      <c r="L997" s="55" t="s">
        <v>13834</v>
      </c>
      <c r="M997" s="54">
        <v>45812</v>
      </c>
      <c r="N997" s="55" t="s">
        <v>11034</v>
      </c>
      <c r="O997" s="56" t="str">
        <f>VLOOKUP(N997,Sheet1!$B:$C,2,0)</f>
        <v>CHI NHÁNH HÀ NỘI - CÔNG TY CỔ PHẦN DỊCH VỤ THƯƠNG MẠI TỔNG HỢP WINCOMMERCE</v>
      </c>
      <c r="Q997" s="56" t="str">
        <f>VLOOKUP(N997,Sheet1!$B:$D,3,0)</f>
        <v>0104918404-002</v>
      </c>
      <c r="U997" s="55" t="s">
        <v>13013</v>
      </c>
      <c r="X997" s="55" t="s">
        <v>11010</v>
      </c>
      <c r="Y997" s="56" t="str">
        <f>VLOOKUP(X997,Sheet2!$B:$C,2,0)</f>
        <v>Tai heo muối 200g</v>
      </c>
      <c r="AA997" s="53" t="s">
        <v>11550</v>
      </c>
      <c r="AB997" s="53" t="s">
        <v>11551</v>
      </c>
      <c r="AD997" s="24">
        <v>2</v>
      </c>
      <c r="AF997" s="24">
        <v>55595</v>
      </c>
      <c r="AG997" s="74">
        <f t="shared" si="15"/>
        <v>111190</v>
      </c>
      <c r="AK997" s="59">
        <v>8</v>
      </c>
      <c r="AN997" s="61" t="s">
        <v>11552</v>
      </c>
      <c r="AP997" s="62" t="s">
        <v>11553</v>
      </c>
      <c r="AQ997" s="62" t="s">
        <v>11554</v>
      </c>
      <c r="AR997" s="62" t="s">
        <v>11555</v>
      </c>
    </row>
    <row r="998" spans="3:44" x14ac:dyDescent="0.25">
      <c r="C998" s="53" t="s">
        <v>11547</v>
      </c>
      <c r="D998" s="53" t="s">
        <v>11548</v>
      </c>
      <c r="E998" s="54">
        <v>45812</v>
      </c>
      <c r="F998" s="54">
        <v>45812</v>
      </c>
      <c r="G998" s="55" t="s">
        <v>1855</v>
      </c>
      <c r="H998" s="54">
        <v>45812</v>
      </c>
      <c r="I998" s="56" t="s">
        <v>16119</v>
      </c>
      <c r="K998" s="55" t="s">
        <v>11549</v>
      </c>
      <c r="L998" s="55" t="s">
        <v>13834</v>
      </c>
      <c r="M998" s="54">
        <v>45812</v>
      </c>
      <c r="N998" s="55" t="s">
        <v>11034</v>
      </c>
      <c r="O998" s="56" t="str">
        <f>VLOOKUP(N998,Sheet1!$B:$C,2,0)</f>
        <v>CHI NHÁNH HÀ NỘI - CÔNG TY CỔ PHẦN DỊCH VỤ THƯƠNG MẠI TỔNG HỢP WINCOMMERCE</v>
      </c>
      <c r="Q998" s="56" t="str">
        <f>VLOOKUP(N998,Sheet1!$B:$D,3,0)</f>
        <v>0104918404-002</v>
      </c>
      <c r="U998" s="55" t="s">
        <v>13013</v>
      </c>
      <c r="X998" s="55" t="s">
        <v>10897</v>
      </c>
      <c r="Y998" s="56" t="str">
        <f>VLOOKUP(X998,Sheet2!$B:$C,2,0)</f>
        <v>Chả nướng 300g</v>
      </c>
      <c r="AA998" s="53" t="s">
        <v>11550</v>
      </c>
      <c r="AB998" s="53" t="s">
        <v>11551</v>
      </c>
      <c r="AD998" s="24">
        <v>1</v>
      </c>
      <c r="AF998" s="24">
        <v>56760</v>
      </c>
      <c r="AG998" s="74">
        <f t="shared" si="15"/>
        <v>56760</v>
      </c>
      <c r="AK998" s="59">
        <v>8</v>
      </c>
      <c r="AN998" s="61" t="s">
        <v>11552</v>
      </c>
      <c r="AP998" s="62" t="s">
        <v>11553</v>
      </c>
      <c r="AQ998" s="62" t="s">
        <v>11554</v>
      </c>
      <c r="AR998" s="62" t="s">
        <v>11555</v>
      </c>
    </row>
    <row r="999" spans="3:44" x14ac:dyDescent="0.25">
      <c r="C999" s="53" t="s">
        <v>11547</v>
      </c>
      <c r="D999" s="53" t="s">
        <v>11548</v>
      </c>
      <c r="E999" s="54">
        <v>45812</v>
      </c>
      <c r="F999" s="54">
        <v>45812</v>
      </c>
      <c r="G999" s="55" t="s">
        <v>1855</v>
      </c>
      <c r="H999" s="54">
        <v>45812</v>
      </c>
      <c r="I999" s="56" t="s">
        <v>16119</v>
      </c>
      <c r="K999" s="55" t="s">
        <v>11549</v>
      </c>
      <c r="L999" s="55" t="s">
        <v>13834</v>
      </c>
      <c r="M999" s="54">
        <v>45812</v>
      </c>
      <c r="N999" s="55" t="s">
        <v>11034</v>
      </c>
      <c r="O999" s="56" t="str">
        <f>VLOOKUP(N999,Sheet1!$B:$C,2,0)</f>
        <v>CHI NHÁNH HÀ NỘI - CÔNG TY CỔ PHẦN DỊCH VỤ THƯƠNG MẠI TỔNG HỢP WINCOMMERCE</v>
      </c>
      <c r="Q999" s="56" t="str">
        <f>VLOOKUP(N999,Sheet1!$B:$D,3,0)</f>
        <v>0104918404-002</v>
      </c>
      <c r="U999" s="55" t="s">
        <v>13013</v>
      </c>
      <c r="X999" s="55" t="s">
        <v>10983</v>
      </c>
      <c r="Y999" s="56" t="str">
        <f>VLOOKUP(X999,Sheet2!$B:$C,2,0)</f>
        <v>Mọc Nấm Hương 250g</v>
      </c>
      <c r="AA999" s="53" t="s">
        <v>11550</v>
      </c>
      <c r="AB999" s="53" t="s">
        <v>11551</v>
      </c>
      <c r="AD999" s="24">
        <v>3</v>
      </c>
      <c r="AF999" s="24">
        <v>46000</v>
      </c>
      <c r="AG999" s="74">
        <f t="shared" si="15"/>
        <v>138000</v>
      </c>
      <c r="AK999" s="59">
        <v>8</v>
      </c>
      <c r="AN999" s="61" t="s">
        <v>11552</v>
      </c>
      <c r="AP999" s="62" t="s">
        <v>11553</v>
      </c>
      <c r="AQ999" s="62" t="s">
        <v>11554</v>
      </c>
      <c r="AR999" s="62" t="s">
        <v>11555</v>
      </c>
    </row>
    <row r="1000" spans="3:44" x14ac:dyDescent="0.25">
      <c r="C1000" s="53" t="s">
        <v>11547</v>
      </c>
      <c r="D1000" s="53" t="s">
        <v>11548</v>
      </c>
      <c r="E1000" s="54">
        <v>45812</v>
      </c>
      <c r="F1000" s="54">
        <v>45812</v>
      </c>
      <c r="G1000" s="55" t="s">
        <v>2304</v>
      </c>
      <c r="H1000" s="54">
        <v>45812</v>
      </c>
      <c r="I1000" s="56" t="s">
        <v>16120</v>
      </c>
      <c r="K1000" s="55" t="s">
        <v>11549</v>
      </c>
      <c r="L1000" s="55" t="s">
        <v>13835</v>
      </c>
      <c r="M1000" s="54">
        <v>45812</v>
      </c>
      <c r="N1000" s="55" t="s">
        <v>11024</v>
      </c>
      <c r="O1000" s="56" t="str">
        <f>VLOOKUP(N1000,Sheet1!$B:$C,2,0)</f>
        <v>CÔNG TY CỔ PHẦN DỊCH VỤ THƯƠNG MẠI TỔNG HỢP WINCOMMERCE</v>
      </c>
      <c r="Q1000" s="56" t="str">
        <f>VLOOKUP(N1000,Sheet1!$B:$D,3,0)</f>
        <v>0104918404</v>
      </c>
      <c r="U1000" s="55" t="s">
        <v>12978</v>
      </c>
      <c r="X1000" s="55" t="s">
        <v>10927</v>
      </c>
      <c r="Y1000" s="56" t="str">
        <f>VLOOKUP(X1000,Sheet2!$B:$C,2,0)</f>
        <v>Giò lụa cây 250g</v>
      </c>
      <c r="AA1000" s="53" t="s">
        <v>11550</v>
      </c>
      <c r="AB1000" s="53" t="s">
        <v>11551</v>
      </c>
      <c r="AD1000" s="24">
        <v>2</v>
      </c>
      <c r="AF1000" s="24">
        <v>49500</v>
      </c>
      <c r="AG1000" s="74">
        <f t="shared" si="15"/>
        <v>99000</v>
      </c>
      <c r="AK1000" s="59">
        <v>8</v>
      </c>
      <c r="AN1000" s="61" t="s">
        <v>11552</v>
      </c>
      <c r="AP1000" s="62" t="s">
        <v>11553</v>
      </c>
      <c r="AQ1000" s="62" t="s">
        <v>11554</v>
      </c>
      <c r="AR1000" s="62" t="s">
        <v>11555</v>
      </c>
    </row>
    <row r="1001" spans="3:44" x14ac:dyDescent="0.25">
      <c r="C1001" s="53" t="s">
        <v>11547</v>
      </c>
      <c r="D1001" s="53" t="s">
        <v>11548</v>
      </c>
      <c r="E1001" s="54">
        <v>45812</v>
      </c>
      <c r="F1001" s="54">
        <v>45812</v>
      </c>
      <c r="G1001" s="55" t="s">
        <v>1933</v>
      </c>
      <c r="H1001" s="54">
        <v>45812</v>
      </c>
      <c r="I1001" s="56" t="s">
        <v>16121</v>
      </c>
      <c r="K1001" s="55" t="s">
        <v>11549</v>
      </c>
      <c r="L1001" s="55" t="s">
        <v>13836</v>
      </c>
      <c r="M1001" s="54">
        <v>45812</v>
      </c>
      <c r="N1001" s="55" t="s">
        <v>11054</v>
      </c>
      <c r="O1001" s="56" t="str">
        <f>VLOOKUP(N1001,Sheet1!$B:$C,2,0)</f>
        <v>CHI NHÁNH QUẢNG NINH - CÔNG TY CỔ PHẦN DỊCH VỤ THƯƠNG MẠI TỔNG HỢP WINCOMMERCE</v>
      </c>
      <c r="Q1001" s="56" t="str">
        <f>VLOOKUP(N1001,Sheet1!$B:$D,3,0)</f>
        <v>0104918404-007</v>
      </c>
      <c r="U1001" s="55" t="s">
        <v>12980</v>
      </c>
      <c r="X1001" s="55" t="s">
        <v>11010</v>
      </c>
      <c r="Y1001" s="56" t="str">
        <f>VLOOKUP(X1001,Sheet2!$B:$C,2,0)</f>
        <v>Tai heo muối 200g</v>
      </c>
      <c r="AA1001" s="53" t="s">
        <v>11550</v>
      </c>
      <c r="AB1001" s="53" t="s">
        <v>11551</v>
      </c>
      <c r="AD1001" s="24">
        <v>4</v>
      </c>
      <c r="AF1001" s="24">
        <v>55595</v>
      </c>
      <c r="AG1001" s="74">
        <f t="shared" si="15"/>
        <v>222380</v>
      </c>
      <c r="AK1001" s="59">
        <v>8</v>
      </c>
      <c r="AN1001" s="61" t="s">
        <v>11552</v>
      </c>
      <c r="AP1001" s="62" t="s">
        <v>11553</v>
      </c>
      <c r="AQ1001" s="62" t="s">
        <v>11554</v>
      </c>
      <c r="AR1001" s="62" t="s">
        <v>11555</v>
      </c>
    </row>
    <row r="1002" spans="3:44" x14ac:dyDescent="0.25">
      <c r="C1002" s="53" t="s">
        <v>11547</v>
      </c>
      <c r="D1002" s="53" t="s">
        <v>11548</v>
      </c>
      <c r="E1002" s="54">
        <v>45812</v>
      </c>
      <c r="F1002" s="54">
        <v>45812</v>
      </c>
      <c r="G1002" s="55" t="s">
        <v>2037</v>
      </c>
      <c r="H1002" s="54">
        <v>45812</v>
      </c>
      <c r="I1002" s="56" t="s">
        <v>16122</v>
      </c>
      <c r="K1002" s="55" t="s">
        <v>11549</v>
      </c>
      <c r="L1002" s="55" t="s">
        <v>13837</v>
      </c>
      <c r="M1002" s="54">
        <v>45812</v>
      </c>
      <c r="N1002" s="55" t="s">
        <v>11034</v>
      </c>
      <c r="O1002" s="56" t="str">
        <f>VLOOKUP(N1002,Sheet1!$B:$C,2,0)</f>
        <v>CHI NHÁNH HÀ NỘI - CÔNG TY CỔ PHẦN DỊCH VỤ THƯƠNG MẠI TỔNG HỢP WINCOMMERCE</v>
      </c>
      <c r="Q1002" s="56" t="str">
        <f>VLOOKUP(N1002,Sheet1!$B:$D,3,0)</f>
        <v>0104918404-002</v>
      </c>
      <c r="U1002" s="55" t="s">
        <v>12874</v>
      </c>
      <c r="X1002" s="55" t="s">
        <v>10883</v>
      </c>
      <c r="Y1002" s="56" t="str">
        <f>VLOOKUP(X1002,Sheet2!$B:$C,2,0)</f>
        <v>Chân giò heo muối 300g</v>
      </c>
      <c r="AA1002" s="53" t="s">
        <v>11550</v>
      </c>
      <c r="AB1002" s="53" t="s">
        <v>11551</v>
      </c>
      <c r="AD1002" s="24">
        <v>1</v>
      </c>
      <c r="AF1002" s="24">
        <v>60213</v>
      </c>
      <c r="AG1002" s="74">
        <f t="shared" si="15"/>
        <v>60213</v>
      </c>
      <c r="AK1002" s="59">
        <v>8</v>
      </c>
      <c r="AN1002" s="61" t="s">
        <v>11552</v>
      </c>
      <c r="AP1002" s="62" t="s">
        <v>11553</v>
      </c>
      <c r="AQ1002" s="62" t="s">
        <v>11554</v>
      </c>
      <c r="AR1002" s="62" t="s">
        <v>11555</v>
      </c>
    </row>
    <row r="1003" spans="3:44" x14ac:dyDescent="0.25">
      <c r="C1003" s="53" t="s">
        <v>11547</v>
      </c>
      <c r="D1003" s="53" t="s">
        <v>11548</v>
      </c>
      <c r="E1003" s="54">
        <v>45812</v>
      </c>
      <c r="F1003" s="54">
        <v>45812</v>
      </c>
      <c r="G1003" s="55" t="s">
        <v>2332</v>
      </c>
      <c r="H1003" s="54">
        <v>45812</v>
      </c>
      <c r="I1003" s="56" t="s">
        <v>16123</v>
      </c>
      <c r="K1003" s="55" t="s">
        <v>11549</v>
      </c>
      <c r="L1003" s="55" t="s">
        <v>13838</v>
      </c>
      <c r="M1003" s="54">
        <v>45812</v>
      </c>
      <c r="N1003" s="55" t="s">
        <v>11049</v>
      </c>
      <c r="O1003" s="56" t="str">
        <f>VLOOKUP(N1003,Sheet1!$B:$C,2,0)</f>
        <v>CHI NHÁNH HẢI DƯƠNG - CÔNG TY CỔ PHẦN DỊCH VỤ THƯƠNG MẠI TỔNG HỢP WINCOMMERCE</v>
      </c>
      <c r="Q1003" s="56" t="str">
        <f>VLOOKUP(N1003,Sheet1!$B:$D,3,0)</f>
        <v>0104918404-006</v>
      </c>
      <c r="U1003" s="55" t="s">
        <v>13229</v>
      </c>
      <c r="X1003" s="55" t="s">
        <v>10897</v>
      </c>
      <c r="Y1003" s="56" t="str">
        <f>VLOOKUP(X1003,Sheet2!$B:$C,2,0)</f>
        <v>Chả nướng 300g</v>
      </c>
      <c r="AA1003" s="53" t="s">
        <v>11550</v>
      </c>
      <c r="AB1003" s="53" t="s">
        <v>11551</v>
      </c>
      <c r="AD1003" s="24">
        <v>1</v>
      </c>
      <c r="AF1003" s="24">
        <v>56760</v>
      </c>
      <c r="AG1003" s="74">
        <f t="shared" si="15"/>
        <v>56760</v>
      </c>
      <c r="AK1003" s="59">
        <v>8</v>
      </c>
      <c r="AN1003" s="61" t="s">
        <v>11552</v>
      </c>
      <c r="AP1003" s="62" t="s">
        <v>11553</v>
      </c>
      <c r="AQ1003" s="62" t="s">
        <v>11554</v>
      </c>
      <c r="AR1003" s="62" t="s">
        <v>11555</v>
      </c>
    </row>
    <row r="1004" spans="3:44" x14ac:dyDescent="0.25">
      <c r="C1004" s="53" t="s">
        <v>11547</v>
      </c>
      <c r="D1004" s="53" t="s">
        <v>11548</v>
      </c>
      <c r="E1004" s="54">
        <v>45812</v>
      </c>
      <c r="F1004" s="54">
        <v>45812</v>
      </c>
      <c r="G1004" s="55" t="s">
        <v>2332</v>
      </c>
      <c r="H1004" s="54">
        <v>45812</v>
      </c>
      <c r="I1004" s="56" t="s">
        <v>16123</v>
      </c>
      <c r="K1004" s="55" t="s">
        <v>11549</v>
      </c>
      <c r="L1004" s="55" t="s">
        <v>13838</v>
      </c>
      <c r="M1004" s="54">
        <v>45812</v>
      </c>
      <c r="N1004" s="55" t="s">
        <v>11049</v>
      </c>
      <c r="O1004" s="56" t="str">
        <f>VLOOKUP(N1004,Sheet1!$B:$C,2,0)</f>
        <v>CHI NHÁNH HẢI DƯƠNG - CÔNG TY CỔ PHẦN DỊCH VỤ THƯƠNG MẠI TỔNG HỢP WINCOMMERCE</v>
      </c>
      <c r="Q1004" s="56" t="str">
        <f>VLOOKUP(N1004,Sheet1!$B:$D,3,0)</f>
        <v>0104918404-006</v>
      </c>
      <c r="U1004" s="55" t="s">
        <v>13229</v>
      </c>
      <c r="X1004" s="55" t="s">
        <v>10881</v>
      </c>
      <c r="Y1004" s="56" t="str">
        <f>VLOOKUP(X1004,Sheet2!$B:$C,2,0)</f>
        <v>Chả cốm 300g</v>
      </c>
      <c r="AA1004" s="53" t="s">
        <v>11550</v>
      </c>
      <c r="AB1004" s="53" t="s">
        <v>11551</v>
      </c>
      <c r="AD1004" s="24">
        <v>1</v>
      </c>
      <c r="AF1004" s="24">
        <v>60885</v>
      </c>
      <c r="AG1004" s="74">
        <f t="shared" si="15"/>
        <v>60885</v>
      </c>
      <c r="AK1004" s="59">
        <v>8</v>
      </c>
      <c r="AN1004" s="61" t="s">
        <v>11552</v>
      </c>
      <c r="AP1004" s="62" t="s">
        <v>11553</v>
      </c>
      <c r="AQ1004" s="62" t="s">
        <v>11554</v>
      </c>
      <c r="AR1004" s="62" t="s">
        <v>11555</v>
      </c>
    </row>
    <row r="1005" spans="3:44" x14ac:dyDescent="0.25">
      <c r="C1005" s="53" t="s">
        <v>11547</v>
      </c>
      <c r="D1005" s="53" t="s">
        <v>11548</v>
      </c>
      <c r="E1005" s="54">
        <v>45812</v>
      </c>
      <c r="F1005" s="54">
        <v>45812</v>
      </c>
      <c r="G1005" s="55" t="s">
        <v>2163</v>
      </c>
      <c r="H1005" s="54">
        <v>45812</v>
      </c>
      <c r="I1005" s="56" t="s">
        <v>16124</v>
      </c>
      <c r="K1005" s="55" t="s">
        <v>11549</v>
      </c>
      <c r="L1005" s="55" t="s">
        <v>13839</v>
      </c>
      <c r="M1005" s="54">
        <v>45812</v>
      </c>
      <c r="N1005" s="55" t="s">
        <v>11034</v>
      </c>
      <c r="O1005" s="56" t="str">
        <f>VLOOKUP(N1005,Sheet1!$B:$C,2,0)</f>
        <v>CHI NHÁNH HÀ NỘI - CÔNG TY CỔ PHẦN DỊCH VỤ THƯƠNG MẠI TỔNG HỢP WINCOMMERCE</v>
      </c>
      <c r="Q1005" s="56" t="str">
        <f>VLOOKUP(N1005,Sheet1!$B:$D,3,0)</f>
        <v>0104918404-002</v>
      </c>
      <c r="U1005" s="55" t="s">
        <v>12518</v>
      </c>
      <c r="X1005" s="55" t="s">
        <v>10881</v>
      </c>
      <c r="Y1005" s="56" t="str">
        <f>VLOOKUP(X1005,Sheet2!$B:$C,2,0)</f>
        <v>Chả cốm 300g</v>
      </c>
      <c r="AA1005" s="53" t="s">
        <v>11550</v>
      </c>
      <c r="AB1005" s="53" t="s">
        <v>11551</v>
      </c>
      <c r="AD1005" s="24">
        <v>1</v>
      </c>
      <c r="AF1005" s="24">
        <v>60885</v>
      </c>
      <c r="AG1005" s="74">
        <f t="shared" si="15"/>
        <v>60885</v>
      </c>
      <c r="AK1005" s="59">
        <v>8</v>
      </c>
      <c r="AN1005" s="61" t="s">
        <v>11552</v>
      </c>
      <c r="AP1005" s="62" t="s">
        <v>11553</v>
      </c>
      <c r="AQ1005" s="62" t="s">
        <v>11554</v>
      </c>
      <c r="AR1005" s="62" t="s">
        <v>11555</v>
      </c>
    </row>
    <row r="1006" spans="3:44" x14ac:dyDescent="0.25">
      <c r="C1006" s="53" t="s">
        <v>11547</v>
      </c>
      <c r="D1006" s="53" t="s">
        <v>11548</v>
      </c>
      <c r="E1006" s="54">
        <v>45812</v>
      </c>
      <c r="F1006" s="54">
        <v>45812</v>
      </c>
      <c r="G1006" s="55" t="s">
        <v>1939</v>
      </c>
      <c r="H1006" s="54">
        <v>45812</v>
      </c>
      <c r="I1006" s="56" t="s">
        <v>16125</v>
      </c>
      <c r="K1006" s="55" t="s">
        <v>11549</v>
      </c>
      <c r="L1006" s="55" t="s">
        <v>13840</v>
      </c>
      <c r="M1006" s="54">
        <v>45812</v>
      </c>
      <c r="N1006" s="55" t="s">
        <v>11024</v>
      </c>
      <c r="O1006" s="56" t="str">
        <f>VLOOKUP(N1006,Sheet1!$B:$C,2,0)</f>
        <v>CÔNG TY CỔ PHẦN DỊCH VỤ THƯƠNG MẠI TỔNG HỢP WINCOMMERCE</v>
      </c>
      <c r="Q1006" s="56" t="str">
        <f>VLOOKUP(N1006,Sheet1!$B:$D,3,0)</f>
        <v>0104918404</v>
      </c>
      <c r="U1006" s="55" t="s">
        <v>12824</v>
      </c>
      <c r="X1006" s="55" t="s">
        <v>10922</v>
      </c>
      <c r="Y1006" s="56" t="str">
        <f>VLOOKUP(X1006,Sheet2!$B:$C,2,0)</f>
        <v>Gà xì dầu 500g</v>
      </c>
      <c r="AA1006" s="53" t="s">
        <v>11550</v>
      </c>
      <c r="AB1006" s="53" t="s">
        <v>11551</v>
      </c>
      <c r="AD1006" s="24">
        <v>2</v>
      </c>
      <c r="AF1006" s="24">
        <v>111606</v>
      </c>
      <c r="AG1006" s="74">
        <f t="shared" si="15"/>
        <v>223212</v>
      </c>
      <c r="AK1006" s="59">
        <v>8</v>
      </c>
      <c r="AN1006" s="61" t="s">
        <v>11552</v>
      </c>
      <c r="AP1006" s="62" t="s">
        <v>11553</v>
      </c>
      <c r="AQ1006" s="62" t="s">
        <v>11554</v>
      </c>
      <c r="AR1006" s="62" t="s">
        <v>11555</v>
      </c>
    </row>
    <row r="1007" spans="3:44" x14ac:dyDescent="0.25">
      <c r="C1007" s="53" t="s">
        <v>11547</v>
      </c>
      <c r="D1007" s="53" t="s">
        <v>11548</v>
      </c>
      <c r="E1007" s="54">
        <v>45812</v>
      </c>
      <c r="F1007" s="54">
        <v>45812</v>
      </c>
      <c r="G1007" s="55" t="s">
        <v>1937</v>
      </c>
      <c r="H1007" s="54">
        <v>45812</v>
      </c>
      <c r="I1007" s="56" t="s">
        <v>16126</v>
      </c>
      <c r="K1007" s="55" t="s">
        <v>11549</v>
      </c>
      <c r="L1007" s="55" t="s">
        <v>13841</v>
      </c>
      <c r="M1007" s="54">
        <v>45812</v>
      </c>
      <c r="N1007" s="55" t="s">
        <v>11054</v>
      </c>
      <c r="O1007" s="56" t="str">
        <f>VLOOKUP(N1007,Sheet1!$B:$C,2,0)</f>
        <v>CHI NHÁNH QUẢNG NINH - CÔNG TY CỔ PHẦN DỊCH VỤ THƯƠNG MẠI TỔNG HỢP WINCOMMERCE</v>
      </c>
      <c r="Q1007" s="56" t="str">
        <f>VLOOKUP(N1007,Sheet1!$B:$D,3,0)</f>
        <v>0104918404-007</v>
      </c>
      <c r="U1007" s="55" t="s">
        <v>12980</v>
      </c>
      <c r="X1007" s="55" t="s">
        <v>10927</v>
      </c>
      <c r="Y1007" s="56" t="str">
        <f>VLOOKUP(X1007,Sheet2!$B:$C,2,0)</f>
        <v>Giò lụa cây 250g</v>
      </c>
      <c r="AA1007" s="53" t="s">
        <v>11550</v>
      </c>
      <c r="AB1007" s="53" t="s">
        <v>11551</v>
      </c>
      <c r="AD1007" s="24">
        <v>5</v>
      </c>
      <c r="AF1007" s="24">
        <v>49500</v>
      </c>
      <c r="AG1007" s="74">
        <f t="shared" si="15"/>
        <v>247500</v>
      </c>
      <c r="AK1007" s="59">
        <v>8</v>
      </c>
      <c r="AN1007" s="61" t="s">
        <v>11552</v>
      </c>
      <c r="AP1007" s="62" t="s">
        <v>11553</v>
      </c>
      <c r="AQ1007" s="62" t="s">
        <v>11554</v>
      </c>
      <c r="AR1007" s="62" t="s">
        <v>11555</v>
      </c>
    </row>
    <row r="1008" spans="3:44" x14ac:dyDescent="0.25">
      <c r="C1008" s="53" t="s">
        <v>11547</v>
      </c>
      <c r="D1008" s="53" t="s">
        <v>11548</v>
      </c>
      <c r="E1008" s="54">
        <v>45812</v>
      </c>
      <c r="F1008" s="54">
        <v>45812</v>
      </c>
      <c r="G1008" s="55" t="s">
        <v>2174</v>
      </c>
      <c r="H1008" s="54">
        <v>45812</v>
      </c>
      <c r="I1008" s="56" t="s">
        <v>16127</v>
      </c>
      <c r="K1008" s="55" t="s">
        <v>11549</v>
      </c>
      <c r="L1008" s="55" t="s">
        <v>13842</v>
      </c>
      <c r="M1008" s="54">
        <v>45812</v>
      </c>
      <c r="N1008" s="55" t="s">
        <v>11034</v>
      </c>
      <c r="O1008" s="56" t="str">
        <f>VLOOKUP(N1008,Sheet1!$B:$C,2,0)</f>
        <v>CHI NHÁNH HÀ NỘI - CÔNG TY CỔ PHẦN DỊCH VỤ THƯƠNG MẠI TỔNG HỢP WINCOMMERCE</v>
      </c>
      <c r="Q1008" s="56" t="str">
        <f>VLOOKUP(N1008,Sheet1!$B:$D,3,0)</f>
        <v>0104918404-002</v>
      </c>
      <c r="U1008" s="55" t="s">
        <v>12255</v>
      </c>
      <c r="X1008" s="55" t="s">
        <v>10881</v>
      </c>
      <c r="Y1008" s="56" t="str">
        <f>VLOOKUP(X1008,Sheet2!$B:$C,2,0)</f>
        <v>Chả cốm 300g</v>
      </c>
      <c r="AA1008" s="53" t="s">
        <v>11550</v>
      </c>
      <c r="AB1008" s="53" t="s">
        <v>11551</v>
      </c>
      <c r="AD1008" s="24">
        <v>3</v>
      </c>
      <c r="AF1008" s="24">
        <v>60885</v>
      </c>
      <c r="AG1008" s="74">
        <f t="shared" si="15"/>
        <v>182655</v>
      </c>
      <c r="AK1008" s="59">
        <v>8</v>
      </c>
      <c r="AN1008" s="61" t="s">
        <v>11552</v>
      </c>
      <c r="AP1008" s="62" t="s">
        <v>11553</v>
      </c>
      <c r="AQ1008" s="62" t="s">
        <v>11554</v>
      </c>
      <c r="AR1008" s="62" t="s">
        <v>11555</v>
      </c>
    </row>
    <row r="1009" spans="3:44" x14ac:dyDescent="0.25">
      <c r="C1009" s="53" t="s">
        <v>11547</v>
      </c>
      <c r="D1009" s="53" t="s">
        <v>11548</v>
      </c>
      <c r="E1009" s="54">
        <v>45812</v>
      </c>
      <c r="F1009" s="54">
        <v>45812</v>
      </c>
      <c r="G1009" s="55" t="s">
        <v>2174</v>
      </c>
      <c r="H1009" s="54">
        <v>45812</v>
      </c>
      <c r="I1009" s="56" t="s">
        <v>16127</v>
      </c>
      <c r="K1009" s="55" t="s">
        <v>11549</v>
      </c>
      <c r="L1009" s="55" t="s">
        <v>13842</v>
      </c>
      <c r="M1009" s="54">
        <v>45812</v>
      </c>
      <c r="N1009" s="55" t="s">
        <v>11034</v>
      </c>
      <c r="O1009" s="56" t="str">
        <f>VLOOKUP(N1009,Sheet1!$B:$C,2,0)</f>
        <v>CHI NHÁNH HÀ NỘI - CÔNG TY CỔ PHẦN DỊCH VỤ THƯƠNG MẠI TỔNG HỢP WINCOMMERCE</v>
      </c>
      <c r="Q1009" s="56" t="str">
        <f>VLOOKUP(N1009,Sheet1!$B:$D,3,0)</f>
        <v>0104918404-002</v>
      </c>
      <c r="U1009" s="55" t="s">
        <v>12255</v>
      </c>
      <c r="X1009" s="55" t="s">
        <v>10938</v>
      </c>
      <c r="Y1009" s="56" t="str">
        <f>VLOOKUP(X1009,Sheet2!$B:$C,2,0)</f>
        <v>Giò Tai Lưỡi Xào 250g</v>
      </c>
      <c r="AA1009" s="53" t="s">
        <v>11550</v>
      </c>
      <c r="AB1009" s="53" t="s">
        <v>11551</v>
      </c>
      <c r="AD1009" s="24">
        <v>1</v>
      </c>
      <c r="AF1009" s="24">
        <v>50182</v>
      </c>
      <c r="AG1009" s="74">
        <f t="shared" si="15"/>
        <v>50182</v>
      </c>
      <c r="AK1009" s="59">
        <v>8</v>
      </c>
      <c r="AN1009" s="61" t="s">
        <v>11552</v>
      </c>
      <c r="AP1009" s="62" t="s">
        <v>11553</v>
      </c>
      <c r="AQ1009" s="62" t="s">
        <v>11554</v>
      </c>
      <c r="AR1009" s="62" t="s">
        <v>11555</v>
      </c>
    </row>
    <row r="1010" spans="3:44" x14ac:dyDescent="0.25">
      <c r="C1010" s="53" t="s">
        <v>11547</v>
      </c>
      <c r="D1010" s="53" t="s">
        <v>11548</v>
      </c>
      <c r="E1010" s="54">
        <v>45812</v>
      </c>
      <c r="F1010" s="54">
        <v>45812</v>
      </c>
      <c r="G1010" s="55" t="s">
        <v>2246</v>
      </c>
      <c r="H1010" s="54">
        <v>45812</v>
      </c>
      <c r="I1010" s="56" t="s">
        <v>16128</v>
      </c>
      <c r="K1010" s="55" t="s">
        <v>11549</v>
      </c>
      <c r="L1010" s="55" t="s">
        <v>13843</v>
      </c>
      <c r="M1010" s="54">
        <v>45812</v>
      </c>
      <c r="N1010" s="55" t="s">
        <v>11034</v>
      </c>
      <c r="O1010" s="56" t="str">
        <f>VLOOKUP(N1010,Sheet1!$B:$C,2,0)</f>
        <v>CHI NHÁNH HÀ NỘI - CÔNG TY CỔ PHẦN DỊCH VỤ THƯƠNG MẠI TỔNG HỢP WINCOMMERCE</v>
      </c>
      <c r="Q1010" s="56" t="str">
        <f>VLOOKUP(N1010,Sheet1!$B:$D,3,0)</f>
        <v>0104918404-002</v>
      </c>
      <c r="U1010" s="55" t="s">
        <v>12117</v>
      </c>
      <c r="X1010" s="55" t="s">
        <v>10883</v>
      </c>
      <c r="Y1010" s="56" t="str">
        <f>VLOOKUP(X1010,Sheet2!$B:$C,2,0)</f>
        <v>Chân giò heo muối 300g</v>
      </c>
      <c r="AA1010" s="53" t="s">
        <v>11550</v>
      </c>
      <c r="AB1010" s="53" t="s">
        <v>11551</v>
      </c>
      <c r="AD1010" s="24">
        <v>1</v>
      </c>
      <c r="AF1010" s="24">
        <v>60213</v>
      </c>
      <c r="AG1010" s="74">
        <f t="shared" si="15"/>
        <v>60213</v>
      </c>
      <c r="AK1010" s="59">
        <v>8</v>
      </c>
      <c r="AN1010" s="61" t="s">
        <v>11552</v>
      </c>
      <c r="AP1010" s="62" t="s">
        <v>11553</v>
      </c>
      <c r="AQ1010" s="62" t="s">
        <v>11554</v>
      </c>
      <c r="AR1010" s="62" t="s">
        <v>11555</v>
      </c>
    </row>
    <row r="1011" spans="3:44" x14ac:dyDescent="0.25">
      <c r="C1011" s="53" t="s">
        <v>11547</v>
      </c>
      <c r="D1011" s="53" t="s">
        <v>11548</v>
      </c>
      <c r="E1011" s="54">
        <v>45812</v>
      </c>
      <c r="F1011" s="54">
        <v>45812</v>
      </c>
      <c r="G1011" s="55" t="s">
        <v>2246</v>
      </c>
      <c r="H1011" s="54">
        <v>45812</v>
      </c>
      <c r="I1011" s="56" t="s">
        <v>16128</v>
      </c>
      <c r="K1011" s="55" t="s">
        <v>11549</v>
      </c>
      <c r="L1011" s="55" t="s">
        <v>13843</v>
      </c>
      <c r="M1011" s="54">
        <v>45812</v>
      </c>
      <c r="N1011" s="55" t="s">
        <v>11034</v>
      </c>
      <c r="O1011" s="56" t="str">
        <f>VLOOKUP(N1011,Sheet1!$B:$C,2,0)</f>
        <v>CHI NHÁNH HÀ NỘI - CÔNG TY CỔ PHẦN DỊCH VỤ THƯƠNG MẠI TỔNG HỢP WINCOMMERCE</v>
      </c>
      <c r="Q1011" s="56" t="str">
        <f>VLOOKUP(N1011,Sheet1!$B:$D,3,0)</f>
        <v>0104918404-002</v>
      </c>
      <c r="U1011" s="55" t="s">
        <v>12117</v>
      </c>
      <c r="X1011" s="55" t="s">
        <v>10934</v>
      </c>
      <c r="Y1011" s="56" t="str">
        <f>VLOOKUP(X1011,Sheet2!$B:$C,2,0)</f>
        <v>Gà muối 500g</v>
      </c>
      <c r="AA1011" s="53" t="s">
        <v>11550</v>
      </c>
      <c r="AB1011" s="53" t="s">
        <v>11551</v>
      </c>
      <c r="AD1011" s="24">
        <v>1</v>
      </c>
      <c r="AF1011" s="24">
        <v>111058</v>
      </c>
      <c r="AG1011" s="74">
        <f t="shared" si="15"/>
        <v>111058</v>
      </c>
      <c r="AK1011" s="59">
        <v>8</v>
      </c>
      <c r="AN1011" s="61" t="s">
        <v>11552</v>
      </c>
      <c r="AP1011" s="62" t="s">
        <v>11553</v>
      </c>
      <c r="AQ1011" s="62" t="s">
        <v>11554</v>
      </c>
      <c r="AR1011" s="62" t="s">
        <v>11555</v>
      </c>
    </row>
    <row r="1012" spans="3:44" x14ac:dyDescent="0.25">
      <c r="C1012" s="53" t="s">
        <v>11547</v>
      </c>
      <c r="D1012" s="53" t="s">
        <v>11548</v>
      </c>
      <c r="E1012" s="54">
        <v>45812</v>
      </c>
      <c r="F1012" s="54">
        <v>45812</v>
      </c>
      <c r="G1012" s="55" t="s">
        <v>2025</v>
      </c>
      <c r="H1012" s="54">
        <v>45812</v>
      </c>
      <c r="I1012" s="56" t="s">
        <v>16129</v>
      </c>
      <c r="K1012" s="55" t="s">
        <v>11549</v>
      </c>
      <c r="L1012" s="55" t="s">
        <v>13844</v>
      </c>
      <c r="M1012" s="54">
        <v>45812</v>
      </c>
      <c r="N1012" s="55" t="s">
        <v>11034</v>
      </c>
      <c r="O1012" s="56" t="str">
        <f>VLOOKUP(N1012,Sheet1!$B:$C,2,0)</f>
        <v>CHI NHÁNH HÀ NỘI - CÔNG TY CỔ PHẦN DỊCH VỤ THƯƠNG MẠI TỔNG HỢP WINCOMMERCE</v>
      </c>
      <c r="Q1012" s="56" t="str">
        <f>VLOOKUP(N1012,Sheet1!$B:$D,3,0)</f>
        <v>0104918404-002</v>
      </c>
      <c r="U1012" s="55" t="s">
        <v>15328</v>
      </c>
      <c r="X1012" s="55" t="s">
        <v>10983</v>
      </c>
      <c r="Y1012" s="56" t="str">
        <f>VLOOKUP(X1012,Sheet2!$B:$C,2,0)</f>
        <v>Mọc Nấm Hương 250g</v>
      </c>
      <c r="AA1012" s="53" t="s">
        <v>11550</v>
      </c>
      <c r="AB1012" s="53" t="s">
        <v>11551</v>
      </c>
      <c r="AD1012" s="24">
        <v>2</v>
      </c>
      <c r="AF1012" s="24">
        <v>46000</v>
      </c>
      <c r="AG1012" s="74">
        <f t="shared" si="15"/>
        <v>92000</v>
      </c>
      <c r="AK1012" s="59">
        <v>8</v>
      </c>
      <c r="AN1012" s="61" t="s">
        <v>11552</v>
      </c>
      <c r="AP1012" s="62" t="s">
        <v>11553</v>
      </c>
      <c r="AQ1012" s="62" t="s">
        <v>11554</v>
      </c>
      <c r="AR1012" s="62" t="s">
        <v>11555</v>
      </c>
    </row>
    <row r="1013" spans="3:44" x14ac:dyDescent="0.25">
      <c r="C1013" s="53" t="s">
        <v>11547</v>
      </c>
      <c r="D1013" s="53" t="s">
        <v>11548</v>
      </c>
      <c r="E1013" s="54">
        <v>45812</v>
      </c>
      <c r="F1013" s="54">
        <v>45812</v>
      </c>
      <c r="G1013" s="55" t="s">
        <v>2462</v>
      </c>
      <c r="H1013" s="54">
        <v>45812</v>
      </c>
      <c r="I1013" s="56" t="s">
        <v>16130</v>
      </c>
      <c r="K1013" s="55" t="s">
        <v>11549</v>
      </c>
      <c r="L1013" s="55" t="s">
        <v>13845</v>
      </c>
      <c r="M1013" s="54">
        <v>45812</v>
      </c>
      <c r="N1013" s="55" t="s">
        <v>11024</v>
      </c>
      <c r="O1013" s="56" t="str">
        <f>VLOOKUP(N1013,Sheet1!$B:$C,2,0)</f>
        <v>CÔNG TY CỔ PHẦN DỊCH VỤ THƯƠNG MẠI TỔNG HỢP WINCOMMERCE</v>
      </c>
      <c r="Q1013" s="56" t="str">
        <f>VLOOKUP(N1013,Sheet1!$B:$D,3,0)</f>
        <v>0104918404</v>
      </c>
      <c r="U1013" s="55" t="s">
        <v>13014</v>
      </c>
      <c r="X1013" s="55" t="s">
        <v>10922</v>
      </c>
      <c r="Y1013" s="56" t="str">
        <f>VLOOKUP(X1013,Sheet2!$B:$C,2,0)</f>
        <v>Gà xì dầu 500g</v>
      </c>
      <c r="AA1013" s="53" t="s">
        <v>11550</v>
      </c>
      <c r="AB1013" s="53" t="s">
        <v>11551</v>
      </c>
      <c r="AD1013" s="24">
        <v>4</v>
      </c>
      <c r="AF1013" s="24">
        <v>111606</v>
      </c>
      <c r="AG1013" s="74">
        <f t="shared" si="15"/>
        <v>446424</v>
      </c>
      <c r="AK1013" s="59">
        <v>8</v>
      </c>
      <c r="AN1013" s="61" t="s">
        <v>11552</v>
      </c>
      <c r="AP1013" s="62" t="s">
        <v>11553</v>
      </c>
      <c r="AQ1013" s="62" t="s">
        <v>11554</v>
      </c>
      <c r="AR1013" s="62" t="s">
        <v>11555</v>
      </c>
    </row>
    <row r="1014" spans="3:44" x14ac:dyDescent="0.25">
      <c r="C1014" s="53" t="s">
        <v>11547</v>
      </c>
      <c r="D1014" s="53" t="s">
        <v>11548</v>
      </c>
      <c r="E1014" s="54">
        <v>45812</v>
      </c>
      <c r="F1014" s="54">
        <v>45812</v>
      </c>
      <c r="G1014" s="55" t="s">
        <v>2462</v>
      </c>
      <c r="H1014" s="54">
        <v>45812</v>
      </c>
      <c r="I1014" s="56" t="s">
        <v>16130</v>
      </c>
      <c r="K1014" s="55" t="s">
        <v>11549</v>
      </c>
      <c r="L1014" s="55" t="s">
        <v>13845</v>
      </c>
      <c r="M1014" s="54">
        <v>45812</v>
      </c>
      <c r="N1014" s="55" t="s">
        <v>11024</v>
      </c>
      <c r="O1014" s="56" t="str">
        <f>VLOOKUP(N1014,Sheet1!$B:$C,2,0)</f>
        <v>CÔNG TY CỔ PHẦN DỊCH VỤ THƯƠNG MẠI TỔNG HỢP WINCOMMERCE</v>
      </c>
      <c r="Q1014" s="56" t="str">
        <f>VLOOKUP(N1014,Sheet1!$B:$D,3,0)</f>
        <v>0104918404</v>
      </c>
      <c r="U1014" s="55" t="s">
        <v>13014</v>
      </c>
      <c r="X1014" s="55" t="s">
        <v>10938</v>
      </c>
      <c r="Y1014" s="56" t="str">
        <f>VLOOKUP(X1014,Sheet2!$B:$C,2,0)</f>
        <v>Giò Tai Lưỡi Xào 250g</v>
      </c>
      <c r="AA1014" s="53" t="s">
        <v>11550</v>
      </c>
      <c r="AB1014" s="53" t="s">
        <v>11551</v>
      </c>
      <c r="AD1014" s="24">
        <v>3</v>
      </c>
      <c r="AF1014" s="24">
        <v>50182</v>
      </c>
      <c r="AG1014" s="74">
        <f t="shared" si="15"/>
        <v>150546</v>
      </c>
      <c r="AK1014" s="59">
        <v>8</v>
      </c>
      <c r="AN1014" s="61" t="s">
        <v>11552</v>
      </c>
      <c r="AP1014" s="62" t="s">
        <v>11553</v>
      </c>
      <c r="AQ1014" s="62" t="s">
        <v>11554</v>
      </c>
      <c r="AR1014" s="62" t="s">
        <v>11555</v>
      </c>
    </row>
    <row r="1015" spans="3:44" x14ac:dyDescent="0.25">
      <c r="C1015" s="53" t="s">
        <v>11547</v>
      </c>
      <c r="D1015" s="53" t="s">
        <v>11548</v>
      </c>
      <c r="E1015" s="54">
        <v>45812</v>
      </c>
      <c r="F1015" s="54">
        <v>45812</v>
      </c>
      <c r="G1015" s="55" t="s">
        <v>2462</v>
      </c>
      <c r="H1015" s="54">
        <v>45812</v>
      </c>
      <c r="I1015" s="56" t="s">
        <v>16130</v>
      </c>
      <c r="K1015" s="55" t="s">
        <v>11549</v>
      </c>
      <c r="L1015" s="55" t="s">
        <v>13845</v>
      </c>
      <c r="M1015" s="54">
        <v>45812</v>
      </c>
      <c r="N1015" s="55" t="s">
        <v>11024</v>
      </c>
      <c r="O1015" s="56" t="str">
        <f>VLOOKUP(N1015,Sheet1!$B:$C,2,0)</f>
        <v>CÔNG TY CỔ PHẦN DỊCH VỤ THƯƠNG MẠI TỔNG HỢP WINCOMMERCE</v>
      </c>
      <c r="Q1015" s="56" t="str">
        <f>VLOOKUP(N1015,Sheet1!$B:$D,3,0)</f>
        <v>0104918404</v>
      </c>
      <c r="U1015" s="55" t="s">
        <v>13014</v>
      </c>
      <c r="X1015" s="55" t="s">
        <v>10927</v>
      </c>
      <c r="Y1015" s="56" t="str">
        <f>VLOOKUP(X1015,Sheet2!$B:$C,2,0)</f>
        <v>Giò lụa cây 250g</v>
      </c>
      <c r="AA1015" s="53" t="s">
        <v>11550</v>
      </c>
      <c r="AB1015" s="53" t="s">
        <v>11551</v>
      </c>
      <c r="AD1015" s="24">
        <v>1</v>
      </c>
      <c r="AF1015" s="24">
        <v>49500</v>
      </c>
      <c r="AG1015" s="74">
        <f t="shared" si="15"/>
        <v>49500</v>
      </c>
      <c r="AK1015" s="59">
        <v>8</v>
      </c>
      <c r="AN1015" s="61" t="s">
        <v>11552</v>
      </c>
      <c r="AP1015" s="62" t="s">
        <v>11553</v>
      </c>
      <c r="AQ1015" s="62" t="s">
        <v>11554</v>
      </c>
      <c r="AR1015" s="62" t="s">
        <v>11555</v>
      </c>
    </row>
    <row r="1016" spans="3:44" x14ac:dyDescent="0.25">
      <c r="C1016" s="53" t="s">
        <v>11547</v>
      </c>
      <c r="D1016" s="53" t="s">
        <v>11548</v>
      </c>
      <c r="E1016" s="54">
        <v>45812</v>
      </c>
      <c r="F1016" s="54">
        <v>45812</v>
      </c>
      <c r="G1016" s="55" t="s">
        <v>2462</v>
      </c>
      <c r="H1016" s="54">
        <v>45812</v>
      </c>
      <c r="I1016" s="56" t="s">
        <v>16130</v>
      </c>
      <c r="K1016" s="55" t="s">
        <v>11549</v>
      </c>
      <c r="L1016" s="55" t="s">
        <v>13845</v>
      </c>
      <c r="M1016" s="54">
        <v>45812</v>
      </c>
      <c r="N1016" s="55" t="s">
        <v>11024</v>
      </c>
      <c r="O1016" s="56" t="str">
        <f>VLOOKUP(N1016,Sheet1!$B:$C,2,0)</f>
        <v>CÔNG TY CỔ PHẦN DỊCH VỤ THƯƠNG MẠI TỔNG HỢP WINCOMMERCE</v>
      </c>
      <c r="Q1016" s="56" t="str">
        <f>VLOOKUP(N1016,Sheet1!$B:$D,3,0)</f>
        <v>0104918404</v>
      </c>
      <c r="U1016" s="55" t="s">
        <v>13014</v>
      </c>
      <c r="X1016" s="55" t="s">
        <v>10881</v>
      </c>
      <c r="Y1016" s="56" t="str">
        <f>VLOOKUP(X1016,Sheet2!$B:$C,2,0)</f>
        <v>Chả cốm 300g</v>
      </c>
      <c r="AA1016" s="53" t="s">
        <v>11550</v>
      </c>
      <c r="AB1016" s="53" t="s">
        <v>11551</v>
      </c>
      <c r="AD1016" s="24">
        <v>1</v>
      </c>
      <c r="AF1016" s="24">
        <v>60885</v>
      </c>
      <c r="AG1016" s="74">
        <f t="shared" si="15"/>
        <v>60885</v>
      </c>
      <c r="AK1016" s="59">
        <v>8</v>
      </c>
      <c r="AN1016" s="61" t="s">
        <v>11552</v>
      </c>
      <c r="AP1016" s="62" t="s">
        <v>11553</v>
      </c>
      <c r="AQ1016" s="62" t="s">
        <v>11554</v>
      </c>
      <c r="AR1016" s="62" t="s">
        <v>11555</v>
      </c>
    </row>
    <row r="1017" spans="3:44" x14ac:dyDescent="0.25">
      <c r="C1017" s="53" t="s">
        <v>11547</v>
      </c>
      <c r="D1017" s="53" t="s">
        <v>11548</v>
      </c>
      <c r="E1017" s="54">
        <v>45812</v>
      </c>
      <c r="F1017" s="54">
        <v>45812</v>
      </c>
      <c r="G1017" s="55" t="s">
        <v>2466</v>
      </c>
      <c r="H1017" s="54">
        <v>45812</v>
      </c>
      <c r="I1017" s="56" t="s">
        <v>16131</v>
      </c>
      <c r="K1017" s="55" t="s">
        <v>11549</v>
      </c>
      <c r="L1017" s="55" t="s">
        <v>13846</v>
      </c>
      <c r="M1017" s="54">
        <v>45812</v>
      </c>
      <c r="N1017" s="55" t="s">
        <v>11024</v>
      </c>
      <c r="O1017" s="56" t="str">
        <f>VLOOKUP(N1017,Sheet1!$B:$C,2,0)</f>
        <v>CÔNG TY CỔ PHẦN DỊCH VỤ THƯƠNG MẠI TỔNG HỢP WINCOMMERCE</v>
      </c>
      <c r="Q1017" s="56" t="str">
        <f>VLOOKUP(N1017,Sheet1!$B:$D,3,0)</f>
        <v>0104918404</v>
      </c>
      <c r="U1017" s="55" t="s">
        <v>13014</v>
      </c>
      <c r="X1017" s="55" t="s">
        <v>10983</v>
      </c>
      <c r="Y1017" s="56" t="str">
        <f>VLOOKUP(X1017,Sheet2!$B:$C,2,0)</f>
        <v>Mọc Nấm Hương 250g</v>
      </c>
      <c r="AA1017" s="53" t="s">
        <v>11550</v>
      </c>
      <c r="AB1017" s="53" t="s">
        <v>11551</v>
      </c>
      <c r="AD1017" s="24">
        <v>3</v>
      </c>
      <c r="AF1017" s="24">
        <v>46000</v>
      </c>
      <c r="AG1017" s="74">
        <f t="shared" si="15"/>
        <v>138000</v>
      </c>
      <c r="AK1017" s="59">
        <v>8</v>
      </c>
      <c r="AN1017" s="61" t="s">
        <v>11552</v>
      </c>
      <c r="AP1017" s="62" t="s">
        <v>11553</v>
      </c>
      <c r="AQ1017" s="62" t="s">
        <v>11554</v>
      </c>
      <c r="AR1017" s="62" t="s">
        <v>11555</v>
      </c>
    </row>
    <row r="1018" spans="3:44" x14ac:dyDescent="0.25">
      <c r="C1018" s="53" t="s">
        <v>11547</v>
      </c>
      <c r="D1018" s="53" t="s">
        <v>11548</v>
      </c>
      <c r="E1018" s="54">
        <v>45812</v>
      </c>
      <c r="F1018" s="54">
        <v>45812</v>
      </c>
      <c r="G1018" s="55" t="s">
        <v>2466</v>
      </c>
      <c r="H1018" s="54">
        <v>45812</v>
      </c>
      <c r="I1018" s="56" t="s">
        <v>16131</v>
      </c>
      <c r="K1018" s="55" t="s">
        <v>11549</v>
      </c>
      <c r="L1018" s="55" t="s">
        <v>13846</v>
      </c>
      <c r="M1018" s="54">
        <v>45812</v>
      </c>
      <c r="N1018" s="55" t="s">
        <v>11024</v>
      </c>
      <c r="O1018" s="56" t="str">
        <f>VLOOKUP(N1018,Sheet1!$B:$C,2,0)</f>
        <v>CÔNG TY CỔ PHẦN DỊCH VỤ THƯƠNG MẠI TỔNG HỢP WINCOMMERCE</v>
      </c>
      <c r="Q1018" s="56" t="str">
        <f>VLOOKUP(N1018,Sheet1!$B:$D,3,0)</f>
        <v>0104918404</v>
      </c>
      <c r="U1018" s="55" t="s">
        <v>13014</v>
      </c>
      <c r="X1018" s="55" t="s">
        <v>10881</v>
      </c>
      <c r="Y1018" s="56" t="str">
        <f>VLOOKUP(X1018,Sheet2!$B:$C,2,0)</f>
        <v>Chả cốm 300g</v>
      </c>
      <c r="AA1018" s="53" t="s">
        <v>11550</v>
      </c>
      <c r="AB1018" s="53" t="s">
        <v>11551</v>
      </c>
      <c r="AD1018" s="24">
        <v>1</v>
      </c>
      <c r="AF1018" s="24">
        <v>60885</v>
      </c>
      <c r="AG1018" s="74">
        <f t="shared" si="15"/>
        <v>60885</v>
      </c>
      <c r="AK1018" s="59">
        <v>8</v>
      </c>
      <c r="AN1018" s="61" t="s">
        <v>11552</v>
      </c>
      <c r="AP1018" s="62" t="s">
        <v>11553</v>
      </c>
      <c r="AQ1018" s="62" t="s">
        <v>11554</v>
      </c>
      <c r="AR1018" s="62" t="s">
        <v>11555</v>
      </c>
    </row>
    <row r="1019" spans="3:44" x14ac:dyDescent="0.25">
      <c r="C1019" s="53" t="s">
        <v>11547</v>
      </c>
      <c r="D1019" s="53" t="s">
        <v>11548</v>
      </c>
      <c r="E1019" s="54">
        <v>45812</v>
      </c>
      <c r="F1019" s="54">
        <v>45812</v>
      </c>
      <c r="G1019" s="55" t="s">
        <v>2466</v>
      </c>
      <c r="H1019" s="54">
        <v>45812</v>
      </c>
      <c r="I1019" s="56" t="s">
        <v>16131</v>
      </c>
      <c r="K1019" s="55" t="s">
        <v>11549</v>
      </c>
      <c r="L1019" s="55" t="s">
        <v>13846</v>
      </c>
      <c r="M1019" s="54">
        <v>45812</v>
      </c>
      <c r="N1019" s="55" t="s">
        <v>11024</v>
      </c>
      <c r="O1019" s="56" t="str">
        <f>VLOOKUP(N1019,Sheet1!$B:$C,2,0)</f>
        <v>CÔNG TY CỔ PHẦN DỊCH VỤ THƯƠNG MẠI TỔNG HỢP WINCOMMERCE</v>
      </c>
      <c r="Q1019" s="56" t="str">
        <f>VLOOKUP(N1019,Sheet1!$B:$D,3,0)</f>
        <v>0104918404</v>
      </c>
      <c r="U1019" s="55" t="s">
        <v>13014</v>
      </c>
      <c r="X1019" s="55" t="s">
        <v>10897</v>
      </c>
      <c r="Y1019" s="56" t="str">
        <f>VLOOKUP(X1019,Sheet2!$B:$C,2,0)</f>
        <v>Chả nướng 300g</v>
      </c>
      <c r="AA1019" s="53" t="s">
        <v>11550</v>
      </c>
      <c r="AB1019" s="53" t="s">
        <v>11551</v>
      </c>
      <c r="AD1019" s="24">
        <v>1</v>
      </c>
      <c r="AF1019" s="24">
        <v>56760</v>
      </c>
      <c r="AG1019" s="74">
        <f t="shared" si="15"/>
        <v>56760</v>
      </c>
      <c r="AK1019" s="59">
        <v>8</v>
      </c>
      <c r="AN1019" s="61" t="s">
        <v>11552</v>
      </c>
      <c r="AP1019" s="62" t="s">
        <v>11553</v>
      </c>
      <c r="AQ1019" s="62" t="s">
        <v>11554</v>
      </c>
      <c r="AR1019" s="62" t="s">
        <v>11555</v>
      </c>
    </row>
    <row r="1020" spans="3:44" x14ac:dyDescent="0.25">
      <c r="C1020" s="53" t="s">
        <v>11547</v>
      </c>
      <c r="D1020" s="53" t="s">
        <v>11548</v>
      </c>
      <c r="E1020" s="54">
        <v>45812</v>
      </c>
      <c r="F1020" s="54">
        <v>45812</v>
      </c>
      <c r="G1020" s="55" t="s">
        <v>2466</v>
      </c>
      <c r="H1020" s="54">
        <v>45812</v>
      </c>
      <c r="I1020" s="56" t="s">
        <v>16131</v>
      </c>
      <c r="K1020" s="55" t="s">
        <v>11549</v>
      </c>
      <c r="L1020" s="55" t="s">
        <v>13846</v>
      </c>
      <c r="M1020" s="54">
        <v>45812</v>
      </c>
      <c r="N1020" s="55" t="s">
        <v>11024</v>
      </c>
      <c r="O1020" s="56" t="str">
        <f>VLOOKUP(N1020,Sheet1!$B:$C,2,0)</f>
        <v>CÔNG TY CỔ PHẦN DỊCH VỤ THƯƠNG MẠI TỔNG HỢP WINCOMMERCE</v>
      </c>
      <c r="Q1020" s="56" t="str">
        <f>VLOOKUP(N1020,Sheet1!$B:$D,3,0)</f>
        <v>0104918404</v>
      </c>
      <c r="U1020" s="55" t="s">
        <v>13014</v>
      </c>
      <c r="X1020" s="55" t="s">
        <v>10934</v>
      </c>
      <c r="Y1020" s="56" t="str">
        <f>VLOOKUP(X1020,Sheet2!$B:$C,2,0)</f>
        <v>Gà muối 500g</v>
      </c>
      <c r="AA1020" s="53" t="s">
        <v>11550</v>
      </c>
      <c r="AB1020" s="53" t="s">
        <v>11551</v>
      </c>
      <c r="AD1020" s="24">
        <v>1</v>
      </c>
      <c r="AF1020" s="24">
        <v>111058</v>
      </c>
      <c r="AG1020" s="74">
        <f t="shared" si="15"/>
        <v>111058</v>
      </c>
      <c r="AK1020" s="59">
        <v>8</v>
      </c>
      <c r="AN1020" s="61" t="s">
        <v>11552</v>
      </c>
      <c r="AP1020" s="62" t="s">
        <v>11553</v>
      </c>
      <c r="AQ1020" s="62" t="s">
        <v>11554</v>
      </c>
      <c r="AR1020" s="62" t="s">
        <v>11555</v>
      </c>
    </row>
    <row r="1021" spans="3:44" x14ac:dyDescent="0.25">
      <c r="C1021" s="53" t="s">
        <v>11547</v>
      </c>
      <c r="D1021" s="53" t="s">
        <v>11548</v>
      </c>
      <c r="E1021" s="54">
        <v>45812</v>
      </c>
      <c r="F1021" s="54">
        <v>45812</v>
      </c>
      <c r="G1021" s="55" t="s">
        <v>2015</v>
      </c>
      <c r="H1021" s="54">
        <v>45812</v>
      </c>
      <c r="I1021" s="56" t="s">
        <v>16132</v>
      </c>
      <c r="K1021" s="55" t="s">
        <v>11549</v>
      </c>
      <c r="L1021" s="55" t="s">
        <v>12487</v>
      </c>
      <c r="M1021" s="54">
        <v>45812</v>
      </c>
      <c r="N1021" s="55" t="s">
        <v>11278</v>
      </c>
      <c r="O1021" s="56" t="str">
        <f>VLOOKUP(N1021,Sheet1!$B:$C,2,0)</f>
        <v>CHI NHÁNH BẮC GIANG - CÔNG TY CỔ PHẦN DỊCH VỤ THƯƠNG MẠI TỔNG HỢP WINCOMMERCE</v>
      </c>
      <c r="Q1021" s="56" t="str">
        <f>VLOOKUP(N1021,Sheet1!$B:$D,3,0)</f>
        <v>0104918404-065</v>
      </c>
      <c r="U1021" s="55" t="s">
        <v>15329</v>
      </c>
      <c r="X1021" s="55" t="s">
        <v>10927</v>
      </c>
      <c r="Y1021" s="56" t="str">
        <f>VLOOKUP(X1021,Sheet2!$B:$C,2,0)</f>
        <v>Giò lụa cây 250g</v>
      </c>
      <c r="AA1021" s="53" t="s">
        <v>11550</v>
      </c>
      <c r="AB1021" s="53" t="s">
        <v>11551</v>
      </c>
      <c r="AD1021" s="24">
        <v>3</v>
      </c>
      <c r="AF1021" s="24">
        <v>49500</v>
      </c>
      <c r="AG1021" s="74">
        <f t="shared" si="15"/>
        <v>148500</v>
      </c>
      <c r="AK1021" s="59">
        <v>8</v>
      </c>
      <c r="AN1021" s="61" t="s">
        <v>11552</v>
      </c>
      <c r="AP1021" s="62" t="s">
        <v>11553</v>
      </c>
      <c r="AQ1021" s="62" t="s">
        <v>11554</v>
      </c>
      <c r="AR1021" s="62" t="s">
        <v>11555</v>
      </c>
    </row>
    <row r="1022" spans="3:44" x14ac:dyDescent="0.25">
      <c r="C1022" s="53" t="s">
        <v>11547</v>
      </c>
      <c r="D1022" s="53" t="s">
        <v>11548</v>
      </c>
      <c r="E1022" s="54">
        <v>45812</v>
      </c>
      <c r="F1022" s="54">
        <v>45812</v>
      </c>
      <c r="G1022" s="55" t="s">
        <v>2153</v>
      </c>
      <c r="H1022" s="54">
        <v>45812</v>
      </c>
      <c r="I1022" s="56" t="s">
        <v>16133</v>
      </c>
      <c r="K1022" s="55" t="s">
        <v>11549</v>
      </c>
      <c r="L1022" s="55" t="s">
        <v>13847</v>
      </c>
      <c r="M1022" s="54">
        <v>45812</v>
      </c>
      <c r="N1022" s="55" t="s">
        <v>11024</v>
      </c>
      <c r="O1022" s="56" t="str">
        <f>VLOOKUP(N1022,Sheet1!$B:$C,2,0)</f>
        <v>CÔNG TY CỔ PHẦN DỊCH VỤ THƯƠNG MẠI TỔNG HỢP WINCOMMERCE</v>
      </c>
      <c r="Q1022" s="56" t="str">
        <f>VLOOKUP(N1022,Sheet1!$B:$D,3,0)</f>
        <v>0104918404</v>
      </c>
      <c r="U1022" s="55" t="s">
        <v>12854</v>
      </c>
      <c r="X1022" s="55" t="s">
        <v>10934</v>
      </c>
      <c r="Y1022" s="56" t="str">
        <f>VLOOKUP(X1022,Sheet2!$B:$C,2,0)</f>
        <v>Gà muối 500g</v>
      </c>
      <c r="AA1022" s="53" t="s">
        <v>11550</v>
      </c>
      <c r="AB1022" s="53" t="s">
        <v>11551</v>
      </c>
      <c r="AD1022" s="24">
        <v>1</v>
      </c>
      <c r="AF1022" s="24">
        <v>111058</v>
      </c>
      <c r="AG1022" s="74">
        <f t="shared" si="15"/>
        <v>111058</v>
      </c>
      <c r="AK1022" s="59">
        <v>8</v>
      </c>
      <c r="AN1022" s="61" t="s">
        <v>11552</v>
      </c>
      <c r="AP1022" s="62" t="s">
        <v>11553</v>
      </c>
      <c r="AQ1022" s="62" t="s">
        <v>11554</v>
      </c>
      <c r="AR1022" s="62" t="s">
        <v>11555</v>
      </c>
    </row>
    <row r="1023" spans="3:44" x14ac:dyDescent="0.25">
      <c r="C1023" s="53" t="s">
        <v>11547</v>
      </c>
      <c r="D1023" s="53" t="s">
        <v>11548</v>
      </c>
      <c r="E1023" s="54">
        <v>45812</v>
      </c>
      <c r="F1023" s="54">
        <v>45812</v>
      </c>
      <c r="G1023" s="55" t="s">
        <v>2153</v>
      </c>
      <c r="H1023" s="54">
        <v>45812</v>
      </c>
      <c r="I1023" s="56" t="s">
        <v>16133</v>
      </c>
      <c r="K1023" s="55" t="s">
        <v>11549</v>
      </c>
      <c r="L1023" s="55" t="s">
        <v>13847</v>
      </c>
      <c r="M1023" s="54">
        <v>45812</v>
      </c>
      <c r="N1023" s="55" t="s">
        <v>11024</v>
      </c>
      <c r="O1023" s="56" t="str">
        <f>VLOOKUP(N1023,Sheet1!$B:$C,2,0)</f>
        <v>CÔNG TY CỔ PHẦN DỊCH VỤ THƯƠNG MẠI TỔNG HỢP WINCOMMERCE</v>
      </c>
      <c r="Q1023" s="56" t="str">
        <f>VLOOKUP(N1023,Sheet1!$B:$D,3,0)</f>
        <v>0104918404</v>
      </c>
      <c r="U1023" s="55" t="s">
        <v>12854</v>
      </c>
      <c r="X1023" s="55" t="s">
        <v>10922</v>
      </c>
      <c r="Y1023" s="56" t="str">
        <f>VLOOKUP(X1023,Sheet2!$B:$C,2,0)</f>
        <v>Gà xì dầu 500g</v>
      </c>
      <c r="AA1023" s="53" t="s">
        <v>11550</v>
      </c>
      <c r="AB1023" s="53" t="s">
        <v>11551</v>
      </c>
      <c r="AD1023" s="24">
        <v>5</v>
      </c>
      <c r="AF1023" s="24">
        <v>111606</v>
      </c>
      <c r="AG1023" s="74">
        <f t="shared" si="15"/>
        <v>558030</v>
      </c>
      <c r="AK1023" s="59">
        <v>8</v>
      </c>
      <c r="AN1023" s="61" t="s">
        <v>11552</v>
      </c>
      <c r="AP1023" s="62" t="s">
        <v>11553</v>
      </c>
      <c r="AQ1023" s="62" t="s">
        <v>11554</v>
      </c>
      <c r="AR1023" s="62" t="s">
        <v>11555</v>
      </c>
    </row>
    <row r="1024" spans="3:44" x14ac:dyDescent="0.25">
      <c r="C1024" s="53" t="s">
        <v>11547</v>
      </c>
      <c r="D1024" s="53" t="s">
        <v>11548</v>
      </c>
      <c r="E1024" s="54">
        <v>45812</v>
      </c>
      <c r="F1024" s="54">
        <v>45812</v>
      </c>
      <c r="G1024" s="55" t="s">
        <v>2153</v>
      </c>
      <c r="H1024" s="54">
        <v>45812</v>
      </c>
      <c r="I1024" s="56" t="s">
        <v>16133</v>
      </c>
      <c r="K1024" s="55" t="s">
        <v>11549</v>
      </c>
      <c r="L1024" s="55" t="s">
        <v>13847</v>
      </c>
      <c r="M1024" s="54">
        <v>45812</v>
      </c>
      <c r="N1024" s="55" t="s">
        <v>11024</v>
      </c>
      <c r="O1024" s="56" t="str">
        <f>VLOOKUP(N1024,Sheet1!$B:$C,2,0)</f>
        <v>CÔNG TY CỔ PHẦN DỊCH VỤ THƯƠNG MẠI TỔNG HỢP WINCOMMERCE</v>
      </c>
      <c r="Q1024" s="56" t="str">
        <f>VLOOKUP(N1024,Sheet1!$B:$D,3,0)</f>
        <v>0104918404</v>
      </c>
      <c r="U1024" s="55" t="s">
        <v>12854</v>
      </c>
      <c r="X1024" s="55" t="s">
        <v>10938</v>
      </c>
      <c r="Y1024" s="56" t="str">
        <f>VLOOKUP(X1024,Sheet2!$B:$C,2,0)</f>
        <v>Giò Tai Lưỡi Xào 250g</v>
      </c>
      <c r="AA1024" s="53" t="s">
        <v>11550</v>
      </c>
      <c r="AB1024" s="53" t="s">
        <v>11551</v>
      </c>
      <c r="AD1024" s="24">
        <v>1</v>
      </c>
      <c r="AF1024" s="24">
        <v>50182</v>
      </c>
      <c r="AG1024" s="74">
        <f t="shared" si="15"/>
        <v>50182</v>
      </c>
      <c r="AK1024" s="59">
        <v>8</v>
      </c>
      <c r="AN1024" s="61" t="s">
        <v>11552</v>
      </c>
      <c r="AP1024" s="62" t="s">
        <v>11553</v>
      </c>
      <c r="AQ1024" s="62" t="s">
        <v>11554</v>
      </c>
      <c r="AR1024" s="62" t="s">
        <v>11555</v>
      </c>
    </row>
    <row r="1025" spans="3:44" x14ac:dyDescent="0.25">
      <c r="C1025" s="53" t="s">
        <v>11547</v>
      </c>
      <c r="D1025" s="53" t="s">
        <v>11548</v>
      </c>
      <c r="E1025" s="54">
        <v>45812</v>
      </c>
      <c r="F1025" s="54">
        <v>45812</v>
      </c>
      <c r="G1025" s="55" t="s">
        <v>2324</v>
      </c>
      <c r="H1025" s="54">
        <v>45812</v>
      </c>
      <c r="I1025" s="56" t="s">
        <v>16134</v>
      </c>
      <c r="K1025" s="55" t="s">
        <v>11549</v>
      </c>
      <c r="L1025" s="55" t="s">
        <v>11692</v>
      </c>
      <c r="M1025" s="54">
        <v>45812</v>
      </c>
      <c r="N1025" s="55" t="s">
        <v>11263</v>
      </c>
      <c r="O1025" s="56" t="str">
        <f>VLOOKUP(N1025,Sheet1!$B:$C,2,0)</f>
        <v>CHI NHÁNH BÌNH THUẬN - CÔNG TY CỔ PHẦN DỊCH VỤ THƯƠNG MẠI TỔNG HỢP WINCOMMERCE</v>
      </c>
      <c r="Q1025" s="56" t="str">
        <f>VLOOKUP(N1025,Sheet1!$B:$D,3,0)</f>
        <v>0104918404-062</v>
      </c>
      <c r="U1025" s="55" t="s">
        <v>12559</v>
      </c>
      <c r="X1025" s="55" t="s">
        <v>10883</v>
      </c>
      <c r="Y1025" s="56" t="str">
        <f>VLOOKUP(X1025,Sheet2!$B:$C,2,0)</f>
        <v>Chân giò heo muối 300g</v>
      </c>
      <c r="AA1025" s="53" t="s">
        <v>11550</v>
      </c>
      <c r="AB1025" s="53" t="s">
        <v>11551</v>
      </c>
      <c r="AD1025" s="24">
        <v>1</v>
      </c>
      <c r="AF1025" s="24">
        <v>60213</v>
      </c>
      <c r="AG1025" s="74">
        <f t="shared" si="15"/>
        <v>60213</v>
      </c>
      <c r="AK1025" s="59">
        <v>8</v>
      </c>
      <c r="AN1025" s="61" t="s">
        <v>11552</v>
      </c>
      <c r="AP1025" s="62" t="s">
        <v>11553</v>
      </c>
      <c r="AQ1025" s="62" t="s">
        <v>11554</v>
      </c>
      <c r="AR1025" s="62" t="s">
        <v>11555</v>
      </c>
    </row>
    <row r="1026" spans="3:44" x14ac:dyDescent="0.25">
      <c r="C1026" s="53" t="s">
        <v>11547</v>
      </c>
      <c r="D1026" s="53" t="s">
        <v>11548</v>
      </c>
      <c r="E1026" s="54">
        <v>45812</v>
      </c>
      <c r="F1026" s="54">
        <v>45812</v>
      </c>
      <c r="G1026" s="55" t="s">
        <v>2111</v>
      </c>
      <c r="H1026" s="54">
        <v>45812</v>
      </c>
      <c r="I1026" s="56" t="s">
        <v>16135</v>
      </c>
      <c r="K1026" s="55" t="s">
        <v>11549</v>
      </c>
      <c r="L1026" s="55" t="s">
        <v>13848</v>
      </c>
      <c r="M1026" s="54">
        <v>45812</v>
      </c>
      <c r="N1026" s="55" t="s">
        <v>11024</v>
      </c>
      <c r="O1026" s="56" t="str">
        <f>VLOOKUP(N1026,Sheet1!$B:$C,2,0)</f>
        <v>CÔNG TY CỔ PHẦN DỊCH VỤ THƯƠNG MẠI TỔNG HỢP WINCOMMERCE</v>
      </c>
      <c r="Q1026" s="56" t="str">
        <f>VLOOKUP(N1026,Sheet1!$B:$D,3,0)</f>
        <v>0104918404</v>
      </c>
      <c r="U1026" s="55" t="s">
        <v>13032</v>
      </c>
      <c r="X1026" s="55" t="s">
        <v>10883</v>
      </c>
      <c r="Y1026" s="56" t="str">
        <f>VLOOKUP(X1026,Sheet2!$B:$C,2,0)</f>
        <v>Chân giò heo muối 300g</v>
      </c>
      <c r="AA1026" s="53" t="s">
        <v>11550</v>
      </c>
      <c r="AB1026" s="53" t="s">
        <v>11551</v>
      </c>
      <c r="AD1026" s="24">
        <v>2</v>
      </c>
      <c r="AF1026" s="24">
        <v>60213</v>
      </c>
      <c r="AG1026" s="74">
        <f t="shared" si="15"/>
        <v>120426</v>
      </c>
      <c r="AK1026" s="59">
        <v>8</v>
      </c>
      <c r="AN1026" s="61" t="s">
        <v>11552</v>
      </c>
      <c r="AP1026" s="62" t="s">
        <v>11553</v>
      </c>
      <c r="AQ1026" s="62" t="s">
        <v>11554</v>
      </c>
      <c r="AR1026" s="62" t="s">
        <v>11555</v>
      </c>
    </row>
    <row r="1027" spans="3:44" x14ac:dyDescent="0.25">
      <c r="C1027" s="53" t="s">
        <v>11547</v>
      </c>
      <c r="D1027" s="53" t="s">
        <v>11548</v>
      </c>
      <c r="E1027" s="54">
        <v>45812</v>
      </c>
      <c r="F1027" s="54">
        <v>45812</v>
      </c>
      <c r="G1027" s="55" t="s">
        <v>2111</v>
      </c>
      <c r="H1027" s="54">
        <v>45812</v>
      </c>
      <c r="I1027" s="56" t="s">
        <v>16135</v>
      </c>
      <c r="K1027" s="55" t="s">
        <v>11549</v>
      </c>
      <c r="L1027" s="55" t="s">
        <v>13848</v>
      </c>
      <c r="M1027" s="54">
        <v>45812</v>
      </c>
      <c r="N1027" s="55" t="s">
        <v>11024</v>
      </c>
      <c r="O1027" s="56" t="str">
        <f>VLOOKUP(N1027,Sheet1!$B:$C,2,0)</f>
        <v>CÔNG TY CỔ PHẦN DỊCH VỤ THƯƠNG MẠI TỔNG HỢP WINCOMMERCE</v>
      </c>
      <c r="Q1027" s="56" t="str">
        <f>VLOOKUP(N1027,Sheet1!$B:$D,3,0)</f>
        <v>0104918404</v>
      </c>
      <c r="U1027" s="55" t="s">
        <v>13032</v>
      </c>
      <c r="X1027" s="55" t="s">
        <v>10934</v>
      </c>
      <c r="Y1027" s="56" t="str">
        <f>VLOOKUP(X1027,Sheet2!$B:$C,2,0)</f>
        <v>Gà muối 500g</v>
      </c>
      <c r="AA1027" s="53" t="s">
        <v>11550</v>
      </c>
      <c r="AB1027" s="53" t="s">
        <v>11551</v>
      </c>
      <c r="AD1027" s="24">
        <v>3</v>
      </c>
      <c r="AF1027" s="24">
        <v>111058</v>
      </c>
      <c r="AG1027" s="74">
        <f t="shared" ref="AG1027:AG1090" si="16">AD1027*AF1027</f>
        <v>333174</v>
      </c>
      <c r="AK1027" s="59">
        <v>8</v>
      </c>
      <c r="AN1027" s="61" t="s">
        <v>11552</v>
      </c>
      <c r="AP1027" s="62" t="s">
        <v>11553</v>
      </c>
      <c r="AQ1027" s="62" t="s">
        <v>11554</v>
      </c>
      <c r="AR1027" s="62" t="s">
        <v>11555</v>
      </c>
    </row>
    <row r="1028" spans="3:44" x14ac:dyDescent="0.25">
      <c r="C1028" s="53" t="s">
        <v>11547</v>
      </c>
      <c r="D1028" s="53" t="s">
        <v>11548</v>
      </c>
      <c r="E1028" s="54">
        <v>45812</v>
      </c>
      <c r="F1028" s="54">
        <v>45812</v>
      </c>
      <c r="G1028" s="55" t="s">
        <v>2111</v>
      </c>
      <c r="H1028" s="54">
        <v>45812</v>
      </c>
      <c r="I1028" s="56" t="s">
        <v>16135</v>
      </c>
      <c r="K1028" s="55" t="s">
        <v>11549</v>
      </c>
      <c r="L1028" s="55" t="s">
        <v>13848</v>
      </c>
      <c r="M1028" s="54">
        <v>45812</v>
      </c>
      <c r="N1028" s="55" t="s">
        <v>11024</v>
      </c>
      <c r="O1028" s="56" t="str">
        <f>VLOOKUP(N1028,Sheet1!$B:$C,2,0)</f>
        <v>CÔNG TY CỔ PHẦN DỊCH VỤ THƯƠNG MẠI TỔNG HỢP WINCOMMERCE</v>
      </c>
      <c r="Q1028" s="56" t="str">
        <f>VLOOKUP(N1028,Sheet1!$B:$D,3,0)</f>
        <v>0104918404</v>
      </c>
      <c r="U1028" s="55" t="s">
        <v>13032</v>
      </c>
      <c r="X1028" s="55" t="s">
        <v>11010</v>
      </c>
      <c r="Y1028" s="56" t="str">
        <f>VLOOKUP(X1028,Sheet2!$B:$C,2,0)</f>
        <v>Tai heo muối 200g</v>
      </c>
      <c r="AA1028" s="53" t="s">
        <v>11550</v>
      </c>
      <c r="AB1028" s="53" t="s">
        <v>11551</v>
      </c>
      <c r="AD1028" s="24">
        <v>2</v>
      </c>
      <c r="AF1028" s="24">
        <v>55595</v>
      </c>
      <c r="AG1028" s="74">
        <f t="shared" si="16"/>
        <v>111190</v>
      </c>
      <c r="AK1028" s="59">
        <v>8</v>
      </c>
      <c r="AN1028" s="61" t="s">
        <v>11552</v>
      </c>
      <c r="AP1028" s="62" t="s">
        <v>11553</v>
      </c>
      <c r="AQ1028" s="62" t="s">
        <v>11554</v>
      </c>
      <c r="AR1028" s="62" t="s">
        <v>11555</v>
      </c>
    </row>
    <row r="1029" spans="3:44" x14ac:dyDescent="0.25">
      <c r="C1029" s="53" t="s">
        <v>11547</v>
      </c>
      <c r="D1029" s="53" t="s">
        <v>11548</v>
      </c>
      <c r="E1029" s="54">
        <v>45812</v>
      </c>
      <c r="F1029" s="54">
        <v>45812</v>
      </c>
      <c r="G1029" s="55" t="s">
        <v>2111</v>
      </c>
      <c r="H1029" s="54">
        <v>45812</v>
      </c>
      <c r="I1029" s="56" t="s">
        <v>16135</v>
      </c>
      <c r="K1029" s="55" t="s">
        <v>11549</v>
      </c>
      <c r="L1029" s="55" t="s">
        <v>13848</v>
      </c>
      <c r="M1029" s="54">
        <v>45812</v>
      </c>
      <c r="N1029" s="55" t="s">
        <v>11024</v>
      </c>
      <c r="O1029" s="56" t="str">
        <f>VLOOKUP(N1029,Sheet1!$B:$C,2,0)</f>
        <v>CÔNG TY CỔ PHẦN DỊCH VỤ THƯƠNG MẠI TỔNG HỢP WINCOMMERCE</v>
      </c>
      <c r="Q1029" s="56" t="str">
        <f>VLOOKUP(N1029,Sheet1!$B:$D,3,0)</f>
        <v>0104918404</v>
      </c>
      <c r="U1029" s="55" t="s">
        <v>13032</v>
      </c>
      <c r="X1029" s="55" t="s">
        <v>10927</v>
      </c>
      <c r="Y1029" s="56" t="str">
        <f>VLOOKUP(X1029,Sheet2!$B:$C,2,0)</f>
        <v>Giò lụa cây 250g</v>
      </c>
      <c r="AA1029" s="53" t="s">
        <v>11550</v>
      </c>
      <c r="AB1029" s="53" t="s">
        <v>11551</v>
      </c>
      <c r="AD1029" s="24">
        <v>1</v>
      </c>
      <c r="AF1029" s="24">
        <v>49500</v>
      </c>
      <c r="AG1029" s="74">
        <f t="shared" si="16"/>
        <v>49500</v>
      </c>
      <c r="AK1029" s="59">
        <v>8</v>
      </c>
      <c r="AN1029" s="61" t="s">
        <v>11552</v>
      </c>
      <c r="AP1029" s="62" t="s">
        <v>11553</v>
      </c>
      <c r="AQ1029" s="62" t="s">
        <v>11554</v>
      </c>
      <c r="AR1029" s="62" t="s">
        <v>11555</v>
      </c>
    </row>
    <row r="1030" spans="3:44" x14ac:dyDescent="0.25">
      <c r="C1030" s="53" t="s">
        <v>11547</v>
      </c>
      <c r="D1030" s="53" t="s">
        <v>11548</v>
      </c>
      <c r="E1030" s="54">
        <v>45812</v>
      </c>
      <c r="F1030" s="54">
        <v>45812</v>
      </c>
      <c r="G1030" s="55" t="s">
        <v>2111</v>
      </c>
      <c r="H1030" s="54">
        <v>45812</v>
      </c>
      <c r="I1030" s="56" t="s">
        <v>16135</v>
      </c>
      <c r="K1030" s="55" t="s">
        <v>11549</v>
      </c>
      <c r="L1030" s="55" t="s">
        <v>13848</v>
      </c>
      <c r="M1030" s="54">
        <v>45812</v>
      </c>
      <c r="N1030" s="55" t="s">
        <v>11024</v>
      </c>
      <c r="O1030" s="56" t="str">
        <f>VLOOKUP(N1030,Sheet1!$B:$C,2,0)</f>
        <v>CÔNG TY CỔ PHẦN DỊCH VỤ THƯƠNG MẠI TỔNG HỢP WINCOMMERCE</v>
      </c>
      <c r="Q1030" s="56" t="str">
        <f>VLOOKUP(N1030,Sheet1!$B:$D,3,0)</f>
        <v>0104918404</v>
      </c>
      <c r="U1030" s="55" t="s">
        <v>13032</v>
      </c>
      <c r="X1030" s="55" t="s">
        <v>10897</v>
      </c>
      <c r="Y1030" s="56" t="str">
        <f>VLOOKUP(X1030,Sheet2!$B:$C,2,0)</f>
        <v>Chả nướng 300g</v>
      </c>
      <c r="AA1030" s="53" t="s">
        <v>11550</v>
      </c>
      <c r="AB1030" s="53" t="s">
        <v>11551</v>
      </c>
      <c r="AD1030" s="24">
        <v>1</v>
      </c>
      <c r="AF1030" s="24">
        <v>56760</v>
      </c>
      <c r="AG1030" s="74">
        <f t="shared" si="16"/>
        <v>56760</v>
      </c>
      <c r="AK1030" s="59">
        <v>8</v>
      </c>
      <c r="AN1030" s="61" t="s">
        <v>11552</v>
      </c>
      <c r="AP1030" s="62" t="s">
        <v>11553</v>
      </c>
      <c r="AQ1030" s="62" t="s">
        <v>11554</v>
      </c>
      <c r="AR1030" s="62" t="s">
        <v>11555</v>
      </c>
    </row>
    <row r="1031" spans="3:44" x14ac:dyDescent="0.25">
      <c r="C1031" s="53" t="s">
        <v>11547</v>
      </c>
      <c r="D1031" s="53" t="s">
        <v>11548</v>
      </c>
      <c r="E1031" s="54">
        <v>45812</v>
      </c>
      <c r="F1031" s="54">
        <v>45812</v>
      </c>
      <c r="G1031" s="55" t="s">
        <v>2111</v>
      </c>
      <c r="H1031" s="54">
        <v>45812</v>
      </c>
      <c r="I1031" s="56" t="s">
        <v>16135</v>
      </c>
      <c r="K1031" s="55" t="s">
        <v>11549</v>
      </c>
      <c r="L1031" s="55" t="s">
        <v>13848</v>
      </c>
      <c r="M1031" s="54">
        <v>45812</v>
      </c>
      <c r="N1031" s="55" t="s">
        <v>11024</v>
      </c>
      <c r="O1031" s="56" t="str">
        <f>VLOOKUP(N1031,Sheet1!$B:$C,2,0)</f>
        <v>CÔNG TY CỔ PHẦN DỊCH VỤ THƯƠNG MẠI TỔNG HỢP WINCOMMERCE</v>
      </c>
      <c r="Q1031" s="56" t="str">
        <f>VLOOKUP(N1031,Sheet1!$B:$D,3,0)</f>
        <v>0104918404</v>
      </c>
      <c r="U1031" s="55" t="s">
        <v>13032</v>
      </c>
      <c r="X1031" s="55" t="s">
        <v>10881</v>
      </c>
      <c r="Y1031" s="56" t="str">
        <f>VLOOKUP(X1031,Sheet2!$B:$C,2,0)</f>
        <v>Chả cốm 300g</v>
      </c>
      <c r="AA1031" s="53" t="s">
        <v>11550</v>
      </c>
      <c r="AB1031" s="53" t="s">
        <v>11551</v>
      </c>
      <c r="AD1031" s="24">
        <v>7</v>
      </c>
      <c r="AF1031" s="24">
        <v>60885</v>
      </c>
      <c r="AG1031" s="74">
        <f t="shared" si="16"/>
        <v>426195</v>
      </c>
      <c r="AK1031" s="59">
        <v>8</v>
      </c>
      <c r="AN1031" s="61" t="s">
        <v>11552</v>
      </c>
      <c r="AP1031" s="62" t="s">
        <v>11553</v>
      </c>
      <c r="AQ1031" s="62" t="s">
        <v>11554</v>
      </c>
      <c r="AR1031" s="62" t="s">
        <v>11555</v>
      </c>
    </row>
    <row r="1032" spans="3:44" x14ac:dyDescent="0.25">
      <c r="C1032" s="53" t="s">
        <v>11547</v>
      </c>
      <c r="D1032" s="53" t="s">
        <v>11548</v>
      </c>
      <c r="E1032" s="54">
        <v>45812</v>
      </c>
      <c r="F1032" s="54">
        <v>45812</v>
      </c>
      <c r="G1032" s="55" t="s">
        <v>2111</v>
      </c>
      <c r="H1032" s="54">
        <v>45812</v>
      </c>
      <c r="I1032" s="56" t="s">
        <v>16135</v>
      </c>
      <c r="K1032" s="55" t="s">
        <v>11549</v>
      </c>
      <c r="L1032" s="55" t="s">
        <v>13848</v>
      </c>
      <c r="M1032" s="54">
        <v>45812</v>
      </c>
      <c r="N1032" s="55" t="s">
        <v>11024</v>
      </c>
      <c r="O1032" s="56" t="str">
        <f>VLOOKUP(N1032,Sheet1!$B:$C,2,0)</f>
        <v>CÔNG TY CỔ PHẦN DỊCH VỤ THƯƠNG MẠI TỔNG HỢP WINCOMMERCE</v>
      </c>
      <c r="Q1032" s="56" t="str">
        <f>VLOOKUP(N1032,Sheet1!$B:$D,3,0)</f>
        <v>0104918404</v>
      </c>
      <c r="U1032" s="55" t="s">
        <v>13032</v>
      </c>
      <c r="X1032" s="55" t="s">
        <v>10922</v>
      </c>
      <c r="Y1032" s="56" t="str">
        <f>VLOOKUP(X1032,Sheet2!$B:$C,2,0)</f>
        <v>Gà xì dầu 500g</v>
      </c>
      <c r="AA1032" s="53" t="s">
        <v>11550</v>
      </c>
      <c r="AB1032" s="53" t="s">
        <v>11551</v>
      </c>
      <c r="AD1032" s="24">
        <v>4</v>
      </c>
      <c r="AF1032" s="24">
        <v>111606</v>
      </c>
      <c r="AG1032" s="74">
        <f t="shared" si="16"/>
        <v>446424</v>
      </c>
      <c r="AK1032" s="59">
        <v>8</v>
      </c>
      <c r="AN1032" s="61" t="s">
        <v>11552</v>
      </c>
      <c r="AP1032" s="62" t="s">
        <v>11553</v>
      </c>
      <c r="AQ1032" s="62" t="s">
        <v>11554</v>
      </c>
      <c r="AR1032" s="62" t="s">
        <v>11555</v>
      </c>
    </row>
    <row r="1033" spans="3:44" x14ac:dyDescent="0.25">
      <c r="C1033" s="53" t="s">
        <v>11547</v>
      </c>
      <c r="D1033" s="53" t="s">
        <v>11548</v>
      </c>
      <c r="E1033" s="54">
        <v>45812</v>
      </c>
      <c r="F1033" s="54">
        <v>45812</v>
      </c>
      <c r="G1033" s="55" t="s">
        <v>2111</v>
      </c>
      <c r="H1033" s="54">
        <v>45812</v>
      </c>
      <c r="I1033" s="56" t="s">
        <v>16135</v>
      </c>
      <c r="K1033" s="55" t="s">
        <v>11549</v>
      </c>
      <c r="L1033" s="55" t="s">
        <v>13848</v>
      </c>
      <c r="M1033" s="54">
        <v>45812</v>
      </c>
      <c r="N1033" s="55" t="s">
        <v>11024</v>
      </c>
      <c r="O1033" s="56" t="str">
        <f>VLOOKUP(N1033,Sheet1!$B:$C,2,0)</f>
        <v>CÔNG TY CỔ PHẦN DỊCH VỤ THƯƠNG MẠI TỔNG HỢP WINCOMMERCE</v>
      </c>
      <c r="Q1033" s="56" t="str">
        <f>VLOOKUP(N1033,Sheet1!$B:$D,3,0)</f>
        <v>0104918404</v>
      </c>
      <c r="U1033" s="55" t="s">
        <v>13032</v>
      </c>
      <c r="X1033" s="55" t="s">
        <v>10938</v>
      </c>
      <c r="Y1033" s="56" t="str">
        <f>VLOOKUP(X1033,Sheet2!$B:$C,2,0)</f>
        <v>Giò Tai Lưỡi Xào 250g</v>
      </c>
      <c r="AA1033" s="53" t="s">
        <v>11550</v>
      </c>
      <c r="AB1033" s="53" t="s">
        <v>11551</v>
      </c>
      <c r="AD1033" s="24">
        <v>2</v>
      </c>
      <c r="AF1033" s="24">
        <v>50182</v>
      </c>
      <c r="AG1033" s="74">
        <f t="shared" si="16"/>
        <v>100364</v>
      </c>
      <c r="AK1033" s="59">
        <v>8</v>
      </c>
      <c r="AN1033" s="61" t="s">
        <v>11552</v>
      </c>
      <c r="AP1033" s="62" t="s">
        <v>11553</v>
      </c>
      <c r="AQ1033" s="62" t="s">
        <v>11554</v>
      </c>
      <c r="AR1033" s="62" t="s">
        <v>11555</v>
      </c>
    </row>
    <row r="1034" spans="3:44" x14ac:dyDescent="0.25">
      <c r="C1034" s="53" t="s">
        <v>11547</v>
      </c>
      <c r="D1034" s="53" t="s">
        <v>11548</v>
      </c>
      <c r="E1034" s="54">
        <v>45812</v>
      </c>
      <c r="F1034" s="54">
        <v>45812</v>
      </c>
      <c r="G1034" s="55" t="s">
        <v>2111</v>
      </c>
      <c r="H1034" s="54">
        <v>45812</v>
      </c>
      <c r="I1034" s="56" t="s">
        <v>16135</v>
      </c>
      <c r="K1034" s="55" t="s">
        <v>11549</v>
      </c>
      <c r="L1034" s="55" t="s">
        <v>13848</v>
      </c>
      <c r="M1034" s="54">
        <v>45812</v>
      </c>
      <c r="N1034" s="55" t="s">
        <v>11024</v>
      </c>
      <c r="O1034" s="56" t="str">
        <f>VLOOKUP(N1034,Sheet1!$B:$C,2,0)</f>
        <v>CÔNG TY CỔ PHẦN DỊCH VỤ THƯƠNG MẠI TỔNG HỢP WINCOMMERCE</v>
      </c>
      <c r="Q1034" s="56" t="str">
        <f>VLOOKUP(N1034,Sheet1!$B:$D,3,0)</f>
        <v>0104918404</v>
      </c>
      <c r="U1034" s="55" t="s">
        <v>13032</v>
      </c>
      <c r="X1034" s="55" t="s">
        <v>10983</v>
      </c>
      <c r="Y1034" s="56" t="str">
        <f>VLOOKUP(X1034,Sheet2!$B:$C,2,0)</f>
        <v>Mọc Nấm Hương 250g</v>
      </c>
      <c r="AA1034" s="53" t="s">
        <v>11550</v>
      </c>
      <c r="AB1034" s="53" t="s">
        <v>11551</v>
      </c>
      <c r="AD1034" s="24">
        <v>2</v>
      </c>
      <c r="AF1034" s="24">
        <v>46000</v>
      </c>
      <c r="AG1034" s="74">
        <f t="shared" si="16"/>
        <v>92000</v>
      </c>
      <c r="AK1034" s="59">
        <v>8</v>
      </c>
      <c r="AN1034" s="61" t="s">
        <v>11552</v>
      </c>
      <c r="AP1034" s="62" t="s">
        <v>11553</v>
      </c>
      <c r="AQ1034" s="62" t="s">
        <v>11554</v>
      </c>
      <c r="AR1034" s="62" t="s">
        <v>11555</v>
      </c>
    </row>
    <row r="1035" spans="3:44" x14ac:dyDescent="0.25">
      <c r="C1035" s="53" t="s">
        <v>11547</v>
      </c>
      <c r="D1035" s="53" t="s">
        <v>11548</v>
      </c>
      <c r="E1035" s="54">
        <v>45812</v>
      </c>
      <c r="F1035" s="54">
        <v>45812</v>
      </c>
      <c r="G1035" s="55" t="s">
        <v>1859</v>
      </c>
      <c r="H1035" s="54">
        <v>45812</v>
      </c>
      <c r="I1035" s="56" t="s">
        <v>16136</v>
      </c>
      <c r="K1035" s="55" t="s">
        <v>11549</v>
      </c>
      <c r="L1035" s="55" t="s">
        <v>13849</v>
      </c>
      <c r="M1035" s="54">
        <v>45812</v>
      </c>
      <c r="N1035" s="55" t="s">
        <v>11064</v>
      </c>
      <c r="O1035" s="56" t="str">
        <f>VLOOKUP(N1035,Sheet1!$B:$C,2,0)</f>
        <v>CHI NHÁNH ĐÀ NẴNG - CÔNG TY CỔ PHẦN DỊCH VỤ THƯƠNG MẠI TỔNG HỢP WINCOMMERCE</v>
      </c>
      <c r="Q1035" s="56" t="str">
        <f>VLOOKUP(N1035,Sheet1!$B:$D,3,0)</f>
        <v>0104918404-009</v>
      </c>
      <c r="U1035" s="55" t="s">
        <v>15330</v>
      </c>
      <c r="X1035" s="55" t="s">
        <v>10934</v>
      </c>
      <c r="Y1035" s="56" t="str">
        <f>VLOOKUP(X1035,Sheet2!$B:$C,2,0)</f>
        <v>Gà muối 500g</v>
      </c>
      <c r="AA1035" s="53" t="s">
        <v>11550</v>
      </c>
      <c r="AB1035" s="53" t="s">
        <v>11551</v>
      </c>
      <c r="AD1035" s="24">
        <v>3</v>
      </c>
      <c r="AF1035" s="24">
        <v>111058</v>
      </c>
      <c r="AG1035" s="74">
        <f t="shared" si="16"/>
        <v>333174</v>
      </c>
      <c r="AK1035" s="59">
        <v>8</v>
      </c>
      <c r="AN1035" s="61" t="s">
        <v>11552</v>
      </c>
      <c r="AP1035" s="62" t="s">
        <v>11553</v>
      </c>
      <c r="AQ1035" s="62" t="s">
        <v>11554</v>
      </c>
      <c r="AR1035" s="62" t="s">
        <v>11555</v>
      </c>
    </row>
    <row r="1036" spans="3:44" x14ac:dyDescent="0.25">
      <c r="C1036" s="53" t="s">
        <v>11547</v>
      </c>
      <c r="D1036" s="53" t="s">
        <v>11548</v>
      </c>
      <c r="E1036" s="54">
        <v>45812</v>
      </c>
      <c r="F1036" s="54">
        <v>45812</v>
      </c>
      <c r="G1036" s="55" t="s">
        <v>1859</v>
      </c>
      <c r="H1036" s="54">
        <v>45812</v>
      </c>
      <c r="I1036" s="56" t="s">
        <v>16136</v>
      </c>
      <c r="K1036" s="55" t="s">
        <v>11549</v>
      </c>
      <c r="L1036" s="55" t="s">
        <v>13849</v>
      </c>
      <c r="M1036" s="54">
        <v>45812</v>
      </c>
      <c r="N1036" s="55" t="s">
        <v>11064</v>
      </c>
      <c r="O1036" s="56" t="str">
        <f>VLOOKUP(N1036,Sheet1!$B:$C,2,0)</f>
        <v>CHI NHÁNH ĐÀ NẴNG - CÔNG TY CỔ PHẦN DỊCH VỤ THƯƠNG MẠI TỔNG HỢP WINCOMMERCE</v>
      </c>
      <c r="Q1036" s="56" t="str">
        <f>VLOOKUP(N1036,Sheet1!$B:$D,3,0)</f>
        <v>0104918404-009</v>
      </c>
      <c r="U1036" s="55" t="s">
        <v>15330</v>
      </c>
      <c r="X1036" s="55" t="s">
        <v>10938</v>
      </c>
      <c r="Y1036" s="56" t="str">
        <f>VLOOKUP(X1036,Sheet2!$B:$C,2,0)</f>
        <v>Giò Tai Lưỡi Xào 250g</v>
      </c>
      <c r="AA1036" s="53" t="s">
        <v>11550</v>
      </c>
      <c r="AB1036" s="53" t="s">
        <v>11551</v>
      </c>
      <c r="AD1036" s="24">
        <v>1</v>
      </c>
      <c r="AF1036" s="24">
        <v>50182</v>
      </c>
      <c r="AG1036" s="74">
        <f t="shared" si="16"/>
        <v>50182</v>
      </c>
      <c r="AK1036" s="59">
        <v>8</v>
      </c>
      <c r="AN1036" s="61" t="s">
        <v>11552</v>
      </c>
      <c r="AP1036" s="62" t="s">
        <v>11553</v>
      </c>
      <c r="AQ1036" s="62" t="s">
        <v>11554</v>
      </c>
      <c r="AR1036" s="62" t="s">
        <v>11555</v>
      </c>
    </row>
    <row r="1037" spans="3:44" x14ac:dyDescent="0.25">
      <c r="C1037" s="53" t="s">
        <v>11547</v>
      </c>
      <c r="D1037" s="53" t="s">
        <v>11548</v>
      </c>
      <c r="E1037" s="54">
        <v>45812</v>
      </c>
      <c r="F1037" s="54">
        <v>45812</v>
      </c>
      <c r="G1037" s="55" t="s">
        <v>1859</v>
      </c>
      <c r="H1037" s="54">
        <v>45812</v>
      </c>
      <c r="I1037" s="56" t="s">
        <v>16136</v>
      </c>
      <c r="K1037" s="55" t="s">
        <v>11549</v>
      </c>
      <c r="L1037" s="55" t="s">
        <v>13849</v>
      </c>
      <c r="M1037" s="54">
        <v>45812</v>
      </c>
      <c r="N1037" s="55" t="s">
        <v>11064</v>
      </c>
      <c r="O1037" s="56" t="str">
        <f>VLOOKUP(N1037,Sheet1!$B:$C,2,0)</f>
        <v>CHI NHÁNH ĐÀ NẴNG - CÔNG TY CỔ PHẦN DỊCH VỤ THƯƠNG MẠI TỔNG HỢP WINCOMMERCE</v>
      </c>
      <c r="Q1037" s="56" t="str">
        <f>VLOOKUP(N1037,Sheet1!$B:$D,3,0)</f>
        <v>0104918404-009</v>
      </c>
      <c r="U1037" s="55" t="s">
        <v>15330</v>
      </c>
      <c r="X1037" s="55" t="s">
        <v>10983</v>
      </c>
      <c r="Y1037" s="56" t="str">
        <f>VLOOKUP(X1037,Sheet2!$B:$C,2,0)</f>
        <v>Mọc Nấm Hương 250g</v>
      </c>
      <c r="AA1037" s="53" t="s">
        <v>11550</v>
      </c>
      <c r="AB1037" s="53" t="s">
        <v>11551</v>
      </c>
      <c r="AD1037" s="24">
        <v>1</v>
      </c>
      <c r="AF1037" s="24">
        <v>46000</v>
      </c>
      <c r="AG1037" s="74">
        <f t="shared" si="16"/>
        <v>46000</v>
      </c>
      <c r="AK1037" s="59">
        <v>8</v>
      </c>
      <c r="AN1037" s="61" t="s">
        <v>11552</v>
      </c>
      <c r="AP1037" s="62" t="s">
        <v>11553</v>
      </c>
      <c r="AQ1037" s="62" t="s">
        <v>11554</v>
      </c>
      <c r="AR1037" s="62" t="s">
        <v>11555</v>
      </c>
    </row>
    <row r="1038" spans="3:44" x14ac:dyDescent="0.25">
      <c r="C1038" s="53" t="s">
        <v>11547</v>
      </c>
      <c r="D1038" s="53" t="s">
        <v>11548</v>
      </c>
      <c r="E1038" s="54">
        <v>45812</v>
      </c>
      <c r="F1038" s="54">
        <v>45812</v>
      </c>
      <c r="G1038" s="55" t="s">
        <v>1859</v>
      </c>
      <c r="H1038" s="54">
        <v>45812</v>
      </c>
      <c r="I1038" s="56" t="s">
        <v>16136</v>
      </c>
      <c r="K1038" s="55" t="s">
        <v>11549</v>
      </c>
      <c r="L1038" s="55" t="s">
        <v>13849</v>
      </c>
      <c r="M1038" s="54">
        <v>45812</v>
      </c>
      <c r="N1038" s="55" t="s">
        <v>11064</v>
      </c>
      <c r="O1038" s="56" t="str">
        <f>VLOOKUP(N1038,Sheet1!$B:$C,2,0)</f>
        <v>CHI NHÁNH ĐÀ NẴNG - CÔNG TY CỔ PHẦN DỊCH VỤ THƯƠNG MẠI TỔNG HỢP WINCOMMERCE</v>
      </c>
      <c r="Q1038" s="56" t="str">
        <f>VLOOKUP(N1038,Sheet1!$B:$D,3,0)</f>
        <v>0104918404-009</v>
      </c>
      <c r="U1038" s="55" t="s">
        <v>15330</v>
      </c>
      <c r="X1038" s="55" t="s">
        <v>11010</v>
      </c>
      <c r="Y1038" s="56" t="str">
        <f>VLOOKUP(X1038,Sheet2!$B:$C,2,0)</f>
        <v>Tai heo muối 200g</v>
      </c>
      <c r="AA1038" s="53" t="s">
        <v>11550</v>
      </c>
      <c r="AB1038" s="53" t="s">
        <v>11551</v>
      </c>
      <c r="AD1038" s="24">
        <v>1</v>
      </c>
      <c r="AF1038" s="24">
        <v>55595</v>
      </c>
      <c r="AG1038" s="74">
        <f t="shared" si="16"/>
        <v>55595</v>
      </c>
      <c r="AK1038" s="59">
        <v>8</v>
      </c>
      <c r="AN1038" s="61" t="s">
        <v>11552</v>
      </c>
      <c r="AP1038" s="62" t="s">
        <v>11553</v>
      </c>
      <c r="AQ1038" s="62" t="s">
        <v>11554</v>
      </c>
      <c r="AR1038" s="62" t="s">
        <v>11555</v>
      </c>
    </row>
    <row r="1039" spans="3:44" x14ac:dyDescent="0.25">
      <c r="C1039" s="53" t="s">
        <v>11547</v>
      </c>
      <c r="D1039" s="53" t="s">
        <v>11548</v>
      </c>
      <c r="E1039" s="54">
        <v>45812</v>
      </c>
      <c r="F1039" s="54">
        <v>45812</v>
      </c>
      <c r="G1039" s="55" t="s">
        <v>2238</v>
      </c>
      <c r="H1039" s="54">
        <v>45812</v>
      </c>
      <c r="I1039" s="56" t="s">
        <v>16137</v>
      </c>
      <c r="K1039" s="55" t="s">
        <v>11549</v>
      </c>
      <c r="L1039" s="55" t="s">
        <v>13850</v>
      </c>
      <c r="M1039" s="54">
        <v>45812</v>
      </c>
      <c r="N1039" s="55" t="s">
        <v>11034</v>
      </c>
      <c r="O1039" s="56" t="str">
        <f>VLOOKUP(N1039,Sheet1!$B:$C,2,0)</f>
        <v>CHI NHÁNH HÀ NỘI - CÔNG TY CỔ PHẦN DỊCH VỤ THƯƠNG MẠI TỔNG HỢP WINCOMMERCE</v>
      </c>
      <c r="Q1039" s="56" t="str">
        <f>VLOOKUP(N1039,Sheet1!$B:$D,3,0)</f>
        <v>0104918404-002</v>
      </c>
      <c r="U1039" s="55" t="s">
        <v>13027</v>
      </c>
      <c r="X1039" s="55" t="s">
        <v>10983</v>
      </c>
      <c r="Y1039" s="56" t="str">
        <f>VLOOKUP(X1039,Sheet2!$B:$C,2,0)</f>
        <v>Mọc Nấm Hương 250g</v>
      </c>
      <c r="AA1039" s="53" t="s">
        <v>11550</v>
      </c>
      <c r="AB1039" s="53" t="s">
        <v>11551</v>
      </c>
      <c r="AD1039" s="24">
        <v>1</v>
      </c>
      <c r="AF1039" s="24">
        <v>46000</v>
      </c>
      <c r="AG1039" s="74">
        <f t="shared" si="16"/>
        <v>46000</v>
      </c>
      <c r="AK1039" s="59">
        <v>8</v>
      </c>
      <c r="AN1039" s="61" t="s">
        <v>11552</v>
      </c>
      <c r="AP1039" s="62" t="s">
        <v>11553</v>
      </c>
      <c r="AQ1039" s="62" t="s">
        <v>11554</v>
      </c>
      <c r="AR1039" s="62" t="s">
        <v>11555</v>
      </c>
    </row>
    <row r="1040" spans="3:44" x14ac:dyDescent="0.25">
      <c r="C1040" s="53" t="s">
        <v>11547</v>
      </c>
      <c r="D1040" s="53" t="s">
        <v>11548</v>
      </c>
      <c r="E1040" s="54">
        <v>45812</v>
      </c>
      <c r="F1040" s="54">
        <v>45812</v>
      </c>
      <c r="G1040" s="55" t="s">
        <v>2238</v>
      </c>
      <c r="H1040" s="54">
        <v>45812</v>
      </c>
      <c r="I1040" s="56" t="s">
        <v>16137</v>
      </c>
      <c r="K1040" s="55" t="s">
        <v>11549</v>
      </c>
      <c r="L1040" s="55" t="s">
        <v>13850</v>
      </c>
      <c r="M1040" s="54">
        <v>45812</v>
      </c>
      <c r="N1040" s="55" t="s">
        <v>11034</v>
      </c>
      <c r="O1040" s="56" t="str">
        <f>VLOOKUP(N1040,Sheet1!$B:$C,2,0)</f>
        <v>CHI NHÁNH HÀ NỘI - CÔNG TY CỔ PHẦN DỊCH VỤ THƯƠNG MẠI TỔNG HỢP WINCOMMERCE</v>
      </c>
      <c r="Q1040" s="56" t="str">
        <f>VLOOKUP(N1040,Sheet1!$B:$D,3,0)</f>
        <v>0104918404-002</v>
      </c>
      <c r="U1040" s="55" t="s">
        <v>13027</v>
      </c>
      <c r="X1040" s="55" t="s">
        <v>10881</v>
      </c>
      <c r="Y1040" s="56" t="str">
        <f>VLOOKUP(X1040,Sheet2!$B:$C,2,0)</f>
        <v>Chả cốm 300g</v>
      </c>
      <c r="AA1040" s="53" t="s">
        <v>11550</v>
      </c>
      <c r="AB1040" s="53" t="s">
        <v>11551</v>
      </c>
      <c r="AD1040" s="24">
        <v>1</v>
      </c>
      <c r="AF1040" s="24">
        <v>60885</v>
      </c>
      <c r="AG1040" s="74">
        <f t="shared" si="16"/>
        <v>60885</v>
      </c>
      <c r="AK1040" s="59">
        <v>8</v>
      </c>
      <c r="AN1040" s="61" t="s">
        <v>11552</v>
      </c>
      <c r="AP1040" s="62" t="s">
        <v>11553</v>
      </c>
      <c r="AQ1040" s="62" t="s">
        <v>11554</v>
      </c>
      <c r="AR1040" s="62" t="s">
        <v>11555</v>
      </c>
    </row>
    <row r="1041" spans="3:44" x14ac:dyDescent="0.25">
      <c r="C1041" s="53" t="s">
        <v>11547</v>
      </c>
      <c r="D1041" s="53" t="s">
        <v>11548</v>
      </c>
      <c r="E1041" s="54">
        <v>45812</v>
      </c>
      <c r="F1041" s="54">
        <v>45812</v>
      </c>
      <c r="G1041" s="55" t="s">
        <v>2496</v>
      </c>
      <c r="H1041" s="54">
        <v>45812</v>
      </c>
      <c r="I1041" s="56" t="s">
        <v>16138</v>
      </c>
      <c r="K1041" s="55" t="s">
        <v>11549</v>
      </c>
      <c r="L1041" s="55" t="s">
        <v>11649</v>
      </c>
      <c r="M1041" s="54">
        <v>45812</v>
      </c>
      <c r="N1041" s="55" t="s">
        <v>11154</v>
      </c>
      <c r="O1041" s="56" t="str">
        <f>VLOOKUP(N1041,Sheet1!$B:$C,2,0)</f>
        <v>CHI NHÁNH BẮC NINH - CÔNG TY CỔ PHẦN DỊCH VỤ THƯƠNG MẠI TỔNG HỢP WINCOMMERCE</v>
      </c>
      <c r="Q1041" s="56" t="str">
        <f>VLOOKUP(N1041,Sheet1!$B:$D,3,0)</f>
        <v>0104918404-031</v>
      </c>
      <c r="U1041" s="55" t="s">
        <v>13069</v>
      </c>
      <c r="X1041" s="55" t="s">
        <v>10897</v>
      </c>
      <c r="Y1041" s="56" t="str">
        <f>VLOOKUP(X1041,Sheet2!$B:$C,2,0)</f>
        <v>Chả nướng 300g</v>
      </c>
      <c r="AA1041" s="53" t="s">
        <v>11550</v>
      </c>
      <c r="AB1041" s="53" t="s">
        <v>11551</v>
      </c>
      <c r="AD1041" s="24">
        <v>1</v>
      </c>
      <c r="AF1041" s="24">
        <v>56760</v>
      </c>
      <c r="AG1041" s="74">
        <f t="shared" si="16"/>
        <v>56760</v>
      </c>
      <c r="AK1041" s="59">
        <v>8</v>
      </c>
      <c r="AN1041" s="61" t="s">
        <v>11552</v>
      </c>
      <c r="AP1041" s="62" t="s">
        <v>11553</v>
      </c>
      <c r="AQ1041" s="62" t="s">
        <v>11554</v>
      </c>
      <c r="AR1041" s="62" t="s">
        <v>11555</v>
      </c>
    </row>
    <row r="1042" spans="3:44" x14ac:dyDescent="0.25">
      <c r="C1042" s="53" t="s">
        <v>11547</v>
      </c>
      <c r="D1042" s="53" t="s">
        <v>11548</v>
      </c>
      <c r="E1042" s="54">
        <v>45812</v>
      </c>
      <c r="F1042" s="54">
        <v>45812</v>
      </c>
      <c r="G1042" s="55" t="s">
        <v>2516</v>
      </c>
      <c r="H1042" s="54">
        <v>45812</v>
      </c>
      <c r="I1042" s="56" t="s">
        <v>16139</v>
      </c>
      <c r="K1042" s="55" t="s">
        <v>11549</v>
      </c>
      <c r="L1042" s="55" t="s">
        <v>13851</v>
      </c>
      <c r="M1042" s="54">
        <v>45812</v>
      </c>
      <c r="N1042" s="55" t="s">
        <v>11194</v>
      </c>
      <c r="O1042" s="56" t="str">
        <f>VLOOKUP(N1042,Sheet1!$B:$C,2,0)</f>
        <v>CHI NHÁNH THÁI BÌNH - CÔNG TY CỔ PHẦN DỊCH VỤ THƯƠNG MẠI TỔNG HỢP WINCOMMERCE</v>
      </c>
      <c r="Q1042" s="56" t="str">
        <f>VLOOKUP(N1042,Sheet1!$B:$D,3,0)</f>
        <v>0104918404-044</v>
      </c>
      <c r="U1042" s="55" t="s">
        <v>12627</v>
      </c>
      <c r="X1042" s="55" t="s">
        <v>10934</v>
      </c>
      <c r="Y1042" s="56" t="str">
        <f>VLOOKUP(X1042,Sheet2!$B:$C,2,0)</f>
        <v>Gà muối 500g</v>
      </c>
      <c r="AA1042" s="53" t="s">
        <v>11550</v>
      </c>
      <c r="AB1042" s="53" t="s">
        <v>11551</v>
      </c>
      <c r="AD1042" s="24">
        <v>1</v>
      </c>
      <c r="AF1042" s="24">
        <v>111058</v>
      </c>
      <c r="AG1042" s="74">
        <f t="shared" si="16"/>
        <v>111058</v>
      </c>
      <c r="AK1042" s="59">
        <v>8</v>
      </c>
      <c r="AN1042" s="61" t="s">
        <v>11552</v>
      </c>
      <c r="AP1042" s="62" t="s">
        <v>11553</v>
      </c>
      <c r="AQ1042" s="62" t="s">
        <v>11554</v>
      </c>
      <c r="AR1042" s="62" t="s">
        <v>11555</v>
      </c>
    </row>
    <row r="1043" spans="3:44" x14ac:dyDescent="0.25">
      <c r="C1043" s="53" t="s">
        <v>11547</v>
      </c>
      <c r="D1043" s="53" t="s">
        <v>11548</v>
      </c>
      <c r="E1043" s="54">
        <v>45812</v>
      </c>
      <c r="F1043" s="54">
        <v>45812</v>
      </c>
      <c r="G1043" s="55" t="s">
        <v>1963</v>
      </c>
      <c r="H1043" s="54">
        <v>45812</v>
      </c>
      <c r="I1043" s="56" t="s">
        <v>16140</v>
      </c>
      <c r="K1043" s="55" t="s">
        <v>11549</v>
      </c>
      <c r="L1043" s="55" t="s">
        <v>13852</v>
      </c>
      <c r="M1043" s="54">
        <v>45812</v>
      </c>
      <c r="N1043" s="55" t="s">
        <v>11034</v>
      </c>
      <c r="O1043" s="56" t="str">
        <f>VLOOKUP(N1043,Sheet1!$B:$C,2,0)</f>
        <v>CHI NHÁNH HÀ NỘI - CÔNG TY CỔ PHẦN DỊCH VỤ THƯƠNG MẠI TỔNG HỢP WINCOMMERCE</v>
      </c>
      <c r="Q1043" s="56" t="str">
        <f>VLOOKUP(N1043,Sheet1!$B:$D,3,0)</f>
        <v>0104918404-002</v>
      </c>
      <c r="U1043" s="55" t="s">
        <v>15331</v>
      </c>
      <c r="X1043" s="55" t="s">
        <v>10934</v>
      </c>
      <c r="Y1043" s="56" t="str">
        <f>VLOOKUP(X1043,Sheet2!$B:$C,2,0)</f>
        <v>Gà muối 500g</v>
      </c>
      <c r="AA1043" s="53" t="s">
        <v>11550</v>
      </c>
      <c r="AB1043" s="53" t="s">
        <v>11551</v>
      </c>
      <c r="AD1043" s="24">
        <v>1</v>
      </c>
      <c r="AF1043" s="24">
        <v>111058</v>
      </c>
      <c r="AG1043" s="74">
        <f t="shared" si="16"/>
        <v>111058</v>
      </c>
      <c r="AK1043" s="59">
        <v>8</v>
      </c>
      <c r="AN1043" s="61" t="s">
        <v>11552</v>
      </c>
      <c r="AP1043" s="62" t="s">
        <v>11553</v>
      </c>
      <c r="AQ1043" s="62" t="s">
        <v>11554</v>
      </c>
      <c r="AR1043" s="62" t="s">
        <v>11555</v>
      </c>
    </row>
    <row r="1044" spans="3:44" x14ac:dyDescent="0.25">
      <c r="C1044" s="53" t="s">
        <v>11547</v>
      </c>
      <c r="D1044" s="53" t="s">
        <v>11548</v>
      </c>
      <c r="E1044" s="54">
        <v>45812</v>
      </c>
      <c r="F1044" s="54">
        <v>45812</v>
      </c>
      <c r="G1044" s="55" t="s">
        <v>2093</v>
      </c>
      <c r="H1044" s="54">
        <v>45812</v>
      </c>
      <c r="I1044" s="56" t="s">
        <v>16141</v>
      </c>
      <c r="K1044" s="55" t="s">
        <v>11549</v>
      </c>
      <c r="L1044" s="55" t="s">
        <v>13853</v>
      </c>
      <c r="M1044" s="54">
        <v>45812</v>
      </c>
      <c r="N1044" s="55" t="s">
        <v>11034</v>
      </c>
      <c r="O1044" s="56" t="str">
        <f>VLOOKUP(N1044,Sheet1!$B:$C,2,0)</f>
        <v>CHI NHÁNH HÀ NỘI - CÔNG TY CỔ PHẦN DỊCH VỤ THƯƠNG MẠI TỔNG HỢP WINCOMMERCE</v>
      </c>
      <c r="Q1044" s="56" t="str">
        <f>VLOOKUP(N1044,Sheet1!$B:$D,3,0)</f>
        <v>0104918404-002</v>
      </c>
      <c r="U1044" s="55" t="s">
        <v>15332</v>
      </c>
      <c r="X1044" s="55" t="s">
        <v>10934</v>
      </c>
      <c r="Y1044" s="56" t="str">
        <f>VLOOKUP(X1044,Sheet2!$B:$C,2,0)</f>
        <v>Gà muối 500g</v>
      </c>
      <c r="AA1044" s="53" t="s">
        <v>11550</v>
      </c>
      <c r="AB1044" s="53" t="s">
        <v>11551</v>
      </c>
      <c r="AD1044" s="24">
        <v>1</v>
      </c>
      <c r="AF1044" s="24">
        <v>111058</v>
      </c>
      <c r="AG1044" s="74">
        <f t="shared" si="16"/>
        <v>111058</v>
      </c>
      <c r="AK1044" s="59">
        <v>8</v>
      </c>
      <c r="AN1044" s="61" t="s">
        <v>11552</v>
      </c>
      <c r="AP1044" s="62" t="s">
        <v>11553</v>
      </c>
      <c r="AQ1044" s="62" t="s">
        <v>11554</v>
      </c>
      <c r="AR1044" s="62" t="s">
        <v>11555</v>
      </c>
    </row>
    <row r="1045" spans="3:44" x14ac:dyDescent="0.25">
      <c r="C1045" s="53" t="s">
        <v>11547</v>
      </c>
      <c r="D1045" s="53" t="s">
        <v>11548</v>
      </c>
      <c r="E1045" s="54">
        <v>45812</v>
      </c>
      <c r="F1045" s="54">
        <v>45812</v>
      </c>
      <c r="G1045" s="55" t="s">
        <v>2033</v>
      </c>
      <c r="H1045" s="54">
        <v>45812</v>
      </c>
      <c r="I1045" s="56" t="s">
        <v>16142</v>
      </c>
      <c r="K1045" s="55" t="s">
        <v>11549</v>
      </c>
      <c r="L1045" s="55" t="s">
        <v>13854</v>
      </c>
      <c r="M1045" s="54">
        <v>45812</v>
      </c>
      <c r="N1045" s="55" t="s">
        <v>11034</v>
      </c>
      <c r="O1045" s="56" t="str">
        <f>VLOOKUP(N1045,Sheet1!$B:$C,2,0)</f>
        <v>CHI NHÁNH HÀ NỘI - CÔNG TY CỔ PHẦN DỊCH VỤ THƯƠNG MẠI TỔNG HỢP WINCOMMERCE</v>
      </c>
      <c r="Q1045" s="56" t="str">
        <f>VLOOKUP(N1045,Sheet1!$B:$D,3,0)</f>
        <v>0104918404-002</v>
      </c>
      <c r="U1045" s="55" t="s">
        <v>12873</v>
      </c>
      <c r="X1045" s="55" t="s">
        <v>10897</v>
      </c>
      <c r="Y1045" s="56" t="str">
        <f>VLOOKUP(X1045,Sheet2!$B:$C,2,0)</f>
        <v>Chả nướng 300g</v>
      </c>
      <c r="AA1045" s="53" t="s">
        <v>11550</v>
      </c>
      <c r="AB1045" s="53" t="s">
        <v>11551</v>
      </c>
      <c r="AD1045" s="24">
        <v>1</v>
      </c>
      <c r="AF1045" s="24">
        <v>56760</v>
      </c>
      <c r="AG1045" s="74">
        <f t="shared" si="16"/>
        <v>56760</v>
      </c>
      <c r="AK1045" s="59">
        <v>8</v>
      </c>
      <c r="AN1045" s="61" t="s">
        <v>11552</v>
      </c>
      <c r="AP1045" s="62" t="s">
        <v>11553</v>
      </c>
      <c r="AQ1045" s="62" t="s">
        <v>11554</v>
      </c>
      <c r="AR1045" s="62" t="s">
        <v>11555</v>
      </c>
    </row>
    <row r="1046" spans="3:44" x14ac:dyDescent="0.25">
      <c r="C1046" s="53" t="s">
        <v>11547</v>
      </c>
      <c r="D1046" s="53" t="s">
        <v>11548</v>
      </c>
      <c r="E1046" s="54">
        <v>45812</v>
      </c>
      <c r="F1046" s="54">
        <v>45812</v>
      </c>
      <c r="G1046" s="55" t="s">
        <v>1847</v>
      </c>
      <c r="H1046" s="54">
        <v>45812</v>
      </c>
      <c r="I1046" s="56" t="s">
        <v>16143</v>
      </c>
      <c r="K1046" s="55" t="s">
        <v>11549</v>
      </c>
      <c r="L1046" s="55" t="s">
        <v>13855</v>
      </c>
      <c r="M1046" s="54">
        <v>45812</v>
      </c>
      <c r="N1046" s="55" t="s">
        <v>11034</v>
      </c>
      <c r="O1046" s="56" t="str">
        <f>VLOOKUP(N1046,Sheet1!$B:$C,2,0)</f>
        <v>CHI NHÁNH HÀ NỘI - CÔNG TY CỔ PHẦN DỊCH VỤ THƯƠNG MẠI TỔNG HỢP WINCOMMERCE</v>
      </c>
      <c r="Q1046" s="56" t="str">
        <f>VLOOKUP(N1046,Sheet1!$B:$D,3,0)</f>
        <v>0104918404-002</v>
      </c>
      <c r="U1046" s="55" t="s">
        <v>12887</v>
      </c>
      <c r="X1046" s="55" t="s">
        <v>10934</v>
      </c>
      <c r="Y1046" s="56" t="str">
        <f>VLOOKUP(X1046,Sheet2!$B:$C,2,0)</f>
        <v>Gà muối 500g</v>
      </c>
      <c r="AA1046" s="53" t="s">
        <v>11550</v>
      </c>
      <c r="AB1046" s="53" t="s">
        <v>11551</v>
      </c>
      <c r="AD1046" s="24">
        <v>1</v>
      </c>
      <c r="AF1046" s="24">
        <v>111058</v>
      </c>
      <c r="AG1046" s="74">
        <f t="shared" si="16"/>
        <v>111058</v>
      </c>
      <c r="AK1046" s="59">
        <v>8</v>
      </c>
      <c r="AN1046" s="61" t="s">
        <v>11552</v>
      </c>
      <c r="AP1046" s="62" t="s">
        <v>11553</v>
      </c>
      <c r="AQ1046" s="62" t="s">
        <v>11554</v>
      </c>
      <c r="AR1046" s="62" t="s">
        <v>11555</v>
      </c>
    </row>
    <row r="1047" spans="3:44" x14ac:dyDescent="0.25">
      <c r="C1047" s="53" t="s">
        <v>11547</v>
      </c>
      <c r="D1047" s="53" t="s">
        <v>11548</v>
      </c>
      <c r="E1047" s="54">
        <v>45812</v>
      </c>
      <c r="F1047" s="54">
        <v>45812</v>
      </c>
      <c r="G1047" s="55" t="s">
        <v>1909</v>
      </c>
      <c r="H1047" s="54">
        <v>45812</v>
      </c>
      <c r="I1047" s="56" t="s">
        <v>16144</v>
      </c>
      <c r="K1047" s="55" t="s">
        <v>11549</v>
      </c>
      <c r="L1047" s="55" t="s">
        <v>13856</v>
      </c>
      <c r="M1047" s="54">
        <v>45812</v>
      </c>
      <c r="N1047" s="55" t="s">
        <v>11034</v>
      </c>
      <c r="O1047" s="56" t="str">
        <f>VLOOKUP(N1047,Sheet1!$B:$C,2,0)</f>
        <v>CHI NHÁNH HÀ NỘI - CÔNG TY CỔ PHẦN DỊCH VỤ THƯƠNG MẠI TỔNG HỢP WINCOMMERCE</v>
      </c>
      <c r="Q1047" s="56" t="str">
        <f>VLOOKUP(N1047,Sheet1!$B:$D,3,0)</f>
        <v>0104918404-002</v>
      </c>
      <c r="U1047" s="55" t="s">
        <v>12859</v>
      </c>
      <c r="X1047" s="55" t="s">
        <v>10983</v>
      </c>
      <c r="Y1047" s="56" t="str">
        <f>VLOOKUP(X1047,Sheet2!$B:$C,2,0)</f>
        <v>Mọc Nấm Hương 250g</v>
      </c>
      <c r="AA1047" s="53" t="s">
        <v>11550</v>
      </c>
      <c r="AB1047" s="53" t="s">
        <v>11551</v>
      </c>
      <c r="AD1047" s="24">
        <v>1</v>
      </c>
      <c r="AF1047" s="24">
        <v>46000</v>
      </c>
      <c r="AG1047" s="74">
        <f t="shared" si="16"/>
        <v>46000</v>
      </c>
      <c r="AK1047" s="59">
        <v>8</v>
      </c>
      <c r="AN1047" s="61" t="s">
        <v>11552</v>
      </c>
      <c r="AP1047" s="62" t="s">
        <v>11553</v>
      </c>
      <c r="AQ1047" s="62" t="s">
        <v>11554</v>
      </c>
      <c r="AR1047" s="62" t="s">
        <v>11555</v>
      </c>
    </row>
    <row r="1048" spans="3:44" x14ac:dyDescent="0.25">
      <c r="C1048" s="53" t="s">
        <v>11547</v>
      </c>
      <c r="D1048" s="53" t="s">
        <v>11548</v>
      </c>
      <c r="E1048" s="54">
        <v>45812</v>
      </c>
      <c r="F1048" s="54">
        <v>45812</v>
      </c>
      <c r="G1048" s="55" t="s">
        <v>1909</v>
      </c>
      <c r="H1048" s="54">
        <v>45812</v>
      </c>
      <c r="I1048" s="56" t="s">
        <v>16144</v>
      </c>
      <c r="K1048" s="55" t="s">
        <v>11549</v>
      </c>
      <c r="L1048" s="55" t="s">
        <v>13856</v>
      </c>
      <c r="M1048" s="54">
        <v>45812</v>
      </c>
      <c r="N1048" s="55" t="s">
        <v>11034</v>
      </c>
      <c r="O1048" s="56" t="str">
        <f>VLOOKUP(N1048,Sheet1!$B:$C,2,0)</f>
        <v>CHI NHÁNH HÀ NỘI - CÔNG TY CỔ PHẦN DỊCH VỤ THƯƠNG MẠI TỔNG HỢP WINCOMMERCE</v>
      </c>
      <c r="Q1048" s="56" t="str">
        <f>VLOOKUP(N1048,Sheet1!$B:$D,3,0)</f>
        <v>0104918404-002</v>
      </c>
      <c r="U1048" s="55" t="s">
        <v>12859</v>
      </c>
      <c r="X1048" s="55" t="s">
        <v>10938</v>
      </c>
      <c r="Y1048" s="56" t="str">
        <f>VLOOKUP(X1048,Sheet2!$B:$C,2,0)</f>
        <v>Giò Tai Lưỡi Xào 250g</v>
      </c>
      <c r="AA1048" s="53" t="s">
        <v>11550</v>
      </c>
      <c r="AB1048" s="53" t="s">
        <v>11551</v>
      </c>
      <c r="AD1048" s="24">
        <v>1</v>
      </c>
      <c r="AF1048" s="24">
        <v>50182</v>
      </c>
      <c r="AG1048" s="74">
        <f t="shared" si="16"/>
        <v>50182</v>
      </c>
      <c r="AK1048" s="59">
        <v>8</v>
      </c>
      <c r="AN1048" s="61" t="s">
        <v>11552</v>
      </c>
      <c r="AP1048" s="62" t="s">
        <v>11553</v>
      </c>
      <c r="AQ1048" s="62" t="s">
        <v>11554</v>
      </c>
      <c r="AR1048" s="62" t="s">
        <v>11555</v>
      </c>
    </row>
    <row r="1049" spans="3:44" x14ac:dyDescent="0.25">
      <c r="C1049" s="53" t="s">
        <v>11547</v>
      </c>
      <c r="D1049" s="53" t="s">
        <v>11548</v>
      </c>
      <c r="E1049" s="54">
        <v>45812</v>
      </c>
      <c r="F1049" s="54">
        <v>45812</v>
      </c>
      <c r="G1049" s="55" t="s">
        <v>1899</v>
      </c>
      <c r="H1049" s="54">
        <v>45812</v>
      </c>
      <c r="I1049" s="56" t="s">
        <v>16145</v>
      </c>
      <c r="K1049" s="55" t="s">
        <v>11549</v>
      </c>
      <c r="L1049" s="55" t="s">
        <v>11748</v>
      </c>
      <c r="M1049" s="54">
        <v>45812</v>
      </c>
      <c r="N1049" s="55" t="s">
        <v>11189</v>
      </c>
      <c r="O1049" s="56" t="str">
        <f>VLOOKUP(N1049,Sheet1!$B:$C,2,0)</f>
        <v>CHI NHÁNH QUẢNG NGÃI - CÔNG TY CỔ PHẦN DỊCH VỤ THƯƠNG MẠI TỔNG HỢP WINCOMMERCE</v>
      </c>
      <c r="Q1049" s="56" t="str">
        <f>VLOOKUP(N1049,Sheet1!$B:$D,3,0)</f>
        <v>0104918404-042</v>
      </c>
      <c r="U1049" s="55" t="s">
        <v>12181</v>
      </c>
      <c r="X1049" s="55" t="s">
        <v>10881</v>
      </c>
      <c r="Y1049" s="56" t="str">
        <f>VLOOKUP(X1049,Sheet2!$B:$C,2,0)</f>
        <v>Chả cốm 300g</v>
      </c>
      <c r="AA1049" s="53" t="s">
        <v>11550</v>
      </c>
      <c r="AB1049" s="53" t="s">
        <v>11551</v>
      </c>
      <c r="AD1049" s="24">
        <v>4</v>
      </c>
      <c r="AF1049" s="24">
        <v>74250</v>
      </c>
      <c r="AG1049" s="74">
        <f t="shared" si="16"/>
        <v>297000</v>
      </c>
      <c r="AK1049" s="59">
        <v>8</v>
      </c>
      <c r="AN1049" s="61" t="s">
        <v>11552</v>
      </c>
      <c r="AP1049" s="62" t="s">
        <v>11553</v>
      </c>
      <c r="AQ1049" s="62" t="s">
        <v>11554</v>
      </c>
      <c r="AR1049" s="62" t="s">
        <v>11555</v>
      </c>
    </row>
    <row r="1050" spans="3:44" x14ac:dyDescent="0.25">
      <c r="C1050" s="53" t="s">
        <v>11547</v>
      </c>
      <c r="D1050" s="53" t="s">
        <v>11548</v>
      </c>
      <c r="E1050" s="54">
        <v>45812</v>
      </c>
      <c r="F1050" s="54">
        <v>45812</v>
      </c>
      <c r="G1050" s="55" t="s">
        <v>2041</v>
      </c>
      <c r="H1050" s="54">
        <v>45812</v>
      </c>
      <c r="I1050" s="56" t="s">
        <v>16146</v>
      </c>
      <c r="K1050" s="55" t="s">
        <v>11549</v>
      </c>
      <c r="L1050" s="55" t="s">
        <v>13857</v>
      </c>
      <c r="M1050" s="54">
        <v>45812</v>
      </c>
      <c r="N1050" s="55" t="s">
        <v>11024</v>
      </c>
      <c r="O1050" s="56" t="str">
        <f>VLOOKUP(N1050,Sheet1!$B:$C,2,0)</f>
        <v>CÔNG TY CỔ PHẦN DỊCH VỤ THƯƠNG MẠI TỔNG HỢP WINCOMMERCE</v>
      </c>
      <c r="Q1050" s="56" t="str">
        <f>VLOOKUP(N1050,Sheet1!$B:$D,3,0)</f>
        <v>0104918404</v>
      </c>
      <c r="U1050" s="55" t="s">
        <v>11963</v>
      </c>
      <c r="X1050" s="55" t="s">
        <v>11010</v>
      </c>
      <c r="Y1050" s="56" t="str">
        <f>VLOOKUP(X1050,Sheet2!$B:$C,2,0)</f>
        <v>Tai heo muối 200g</v>
      </c>
      <c r="AA1050" s="53" t="s">
        <v>11550</v>
      </c>
      <c r="AB1050" s="53" t="s">
        <v>11551</v>
      </c>
      <c r="AD1050" s="24">
        <v>1</v>
      </c>
      <c r="AF1050" s="24">
        <v>55595</v>
      </c>
      <c r="AG1050" s="74">
        <f t="shared" si="16"/>
        <v>55595</v>
      </c>
      <c r="AK1050" s="59">
        <v>8</v>
      </c>
      <c r="AN1050" s="61" t="s">
        <v>11552</v>
      </c>
      <c r="AP1050" s="62" t="s">
        <v>11553</v>
      </c>
      <c r="AQ1050" s="62" t="s">
        <v>11554</v>
      </c>
      <c r="AR1050" s="62" t="s">
        <v>11555</v>
      </c>
    </row>
    <row r="1051" spans="3:44" x14ac:dyDescent="0.25">
      <c r="C1051" s="53" t="s">
        <v>11547</v>
      </c>
      <c r="D1051" s="53" t="s">
        <v>11548</v>
      </c>
      <c r="E1051" s="54">
        <v>45812</v>
      </c>
      <c r="F1051" s="54">
        <v>45812</v>
      </c>
      <c r="G1051" s="55" t="s">
        <v>2041</v>
      </c>
      <c r="H1051" s="54">
        <v>45812</v>
      </c>
      <c r="I1051" s="56" t="s">
        <v>16146</v>
      </c>
      <c r="K1051" s="55" t="s">
        <v>11549</v>
      </c>
      <c r="L1051" s="55" t="s">
        <v>13857</v>
      </c>
      <c r="M1051" s="54">
        <v>45812</v>
      </c>
      <c r="N1051" s="55" t="s">
        <v>11024</v>
      </c>
      <c r="O1051" s="56" t="str">
        <f>VLOOKUP(N1051,Sheet1!$B:$C,2,0)</f>
        <v>CÔNG TY CỔ PHẦN DỊCH VỤ THƯƠNG MẠI TỔNG HỢP WINCOMMERCE</v>
      </c>
      <c r="Q1051" s="56" t="str">
        <f>VLOOKUP(N1051,Sheet1!$B:$D,3,0)</f>
        <v>0104918404</v>
      </c>
      <c r="U1051" s="55" t="s">
        <v>11963</v>
      </c>
      <c r="X1051" s="55" t="s">
        <v>10938</v>
      </c>
      <c r="Y1051" s="56" t="str">
        <f>VLOOKUP(X1051,Sheet2!$B:$C,2,0)</f>
        <v>Giò Tai Lưỡi Xào 250g</v>
      </c>
      <c r="AA1051" s="53" t="s">
        <v>11550</v>
      </c>
      <c r="AB1051" s="53" t="s">
        <v>11551</v>
      </c>
      <c r="AD1051" s="24">
        <v>1</v>
      </c>
      <c r="AF1051" s="24">
        <v>50182</v>
      </c>
      <c r="AG1051" s="74">
        <f t="shared" si="16"/>
        <v>50182</v>
      </c>
      <c r="AK1051" s="59">
        <v>8</v>
      </c>
      <c r="AN1051" s="61" t="s">
        <v>11552</v>
      </c>
      <c r="AP1051" s="62" t="s">
        <v>11553</v>
      </c>
      <c r="AQ1051" s="62" t="s">
        <v>11554</v>
      </c>
      <c r="AR1051" s="62" t="s">
        <v>11555</v>
      </c>
    </row>
    <row r="1052" spans="3:44" x14ac:dyDescent="0.25">
      <c r="C1052" s="53" t="s">
        <v>11547</v>
      </c>
      <c r="D1052" s="53" t="s">
        <v>11548</v>
      </c>
      <c r="E1052" s="54">
        <v>45812</v>
      </c>
      <c r="F1052" s="54">
        <v>45812</v>
      </c>
      <c r="G1052" s="55" t="s">
        <v>2041</v>
      </c>
      <c r="H1052" s="54">
        <v>45812</v>
      </c>
      <c r="I1052" s="56" t="s">
        <v>16146</v>
      </c>
      <c r="K1052" s="55" t="s">
        <v>11549</v>
      </c>
      <c r="L1052" s="55" t="s">
        <v>13857</v>
      </c>
      <c r="M1052" s="54">
        <v>45812</v>
      </c>
      <c r="N1052" s="55" t="s">
        <v>11024</v>
      </c>
      <c r="O1052" s="56" t="str">
        <f>VLOOKUP(N1052,Sheet1!$B:$C,2,0)</f>
        <v>CÔNG TY CỔ PHẦN DỊCH VỤ THƯƠNG MẠI TỔNG HỢP WINCOMMERCE</v>
      </c>
      <c r="Q1052" s="56" t="str">
        <f>VLOOKUP(N1052,Sheet1!$B:$D,3,0)</f>
        <v>0104918404</v>
      </c>
      <c r="U1052" s="55" t="s">
        <v>11963</v>
      </c>
      <c r="X1052" s="55" t="s">
        <v>10881</v>
      </c>
      <c r="Y1052" s="56" t="str">
        <f>VLOOKUP(X1052,Sheet2!$B:$C,2,0)</f>
        <v>Chả cốm 300g</v>
      </c>
      <c r="AA1052" s="53" t="s">
        <v>11550</v>
      </c>
      <c r="AB1052" s="53" t="s">
        <v>11551</v>
      </c>
      <c r="AD1052" s="24">
        <v>4</v>
      </c>
      <c r="AF1052" s="24">
        <v>60885</v>
      </c>
      <c r="AG1052" s="74">
        <f t="shared" si="16"/>
        <v>243540</v>
      </c>
      <c r="AK1052" s="59">
        <v>8</v>
      </c>
      <c r="AN1052" s="61" t="s">
        <v>11552</v>
      </c>
      <c r="AP1052" s="62" t="s">
        <v>11553</v>
      </c>
      <c r="AQ1052" s="62" t="s">
        <v>11554</v>
      </c>
      <c r="AR1052" s="62" t="s">
        <v>11555</v>
      </c>
    </row>
    <row r="1053" spans="3:44" x14ac:dyDescent="0.25">
      <c r="C1053" s="53" t="s">
        <v>11547</v>
      </c>
      <c r="D1053" s="53" t="s">
        <v>11548</v>
      </c>
      <c r="E1053" s="54">
        <v>45812</v>
      </c>
      <c r="F1053" s="54">
        <v>45812</v>
      </c>
      <c r="G1053" s="55" t="s">
        <v>2041</v>
      </c>
      <c r="H1053" s="54">
        <v>45812</v>
      </c>
      <c r="I1053" s="56" t="s">
        <v>16146</v>
      </c>
      <c r="K1053" s="55" t="s">
        <v>11549</v>
      </c>
      <c r="L1053" s="55" t="s">
        <v>13857</v>
      </c>
      <c r="M1053" s="54">
        <v>45812</v>
      </c>
      <c r="N1053" s="55" t="s">
        <v>11024</v>
      </c>
      <c r="O1053" s="56" t="str">
        <f>VLOOKUP(N1053,Sheet1!$B:$C,2,0)</f>
        <v>CÔNG TY CỔ PHẦN DỊCH VỤ THƯƠNG MẠI TỔNG HỢP WINCOMMERCE</v>
      </c>
      <c r="Q1053" s="56" t="str">
        <f>VLOOKUP(N1053,Sheet1!$B:$D,3,0)</f>
        <v>0104918404</v>
      </c>
      <c r="U1053" s="55" t="s">
        <v>11963</v>
      </c>
      <c r="X1053" s="55" t="s">
        <v>10922</v>
      </c>
      <c r="Y1053" s="56" t="str">
        <f>VLOOKUP(X1053,Sheet2!$B:$C,2,0)</f>
        <v>Gà xì dầu 500g</v>
      </c>
      <c r="AA1053" s="53" t="s">
        <v>11550</v>
      </c>
      <c r="AB1053" s="53" t="s">
        <v>11551</v>
      </c>
      <c r="AD1053" s="24">
        <v>4</v>
      </c>
      <c r="AF1053" s="24">
        <v>111606</v>
      </c>
      <c r="AG1053" s="74">
        <f t="shared" si="16"/>
        <v>446424</v>
      </c>
      <c r="AK1053" s="59">
        <v>8</v>
      </c>
      <c r="AN1053" s="61" t="s">
        <v>11552</v>
      </c>
      <c r="AP1053" s="62" t="s">
        <v>11553</v>
      </c>
      <c r="AQ1053" s="62" t="s">
        <v>11554</v>
      </c>
      <c r="AR1053" s="62" t="s">
        <v>11555</v>
      </c>
    </row>
    <row r="1054" spans="3:44" x14ac:dyDescent="0.25">
      <c r="C1054" s="53" t="s">
        <v>11547</v>
      </c>
      <c r="D1054" s="53" t="s">
        <v>11548</v>
      </c>
      <c r="E1054" s="54">
        <v>45812</v>
      </c>
      <c r="F1054" s="54">
        <v>45812</v>
      </c>
      <c r="G1054" s="55" t="s">
        <v>2041</v>
      </c>
      <c r="H1054" s="54">
        <v>45812</v>
      </c>
      <c r="I1054" s="56" t="s">
        <v>16146</v>
      </c>
      <c r="K1054" s="55" t="s">
        <v>11549</v>
      </c>
      <c r="L1054" s="55" t="s">
        <v>13857</v>
      </c>
      <c r="M1054" s="54">
        <v>45812</v>
      </c>
      <c r="N1054" s="55" t="s">
        <v>11024</v>
      </c>
      <c r="O1054" s="56" t="str">
        <f>VLOOKUP(N1054,Sheet1!$B:$C,2,0)</f>
        <v>CÔNG TY CỔ PHẦN DỊCH VỤ THƯƠNG MẠI TỔNG HỢP WINCOMMERCE</v>
      </c>
      <c r="Q1054" s="56" t="str">
        <f>VLOOKUP(N1054,Sheet1!$B:$D,3,0)</f>
        <v>0104918404</v>
      </c>
      <c r="U1054" s="55" t="s">
        <v>11963</v>
      </c>
      <c r="X1054" s="55" t="s">
        <v>10934</v>
      </c>
      <c r="Y1054" s="56" t="str">
        <f>VLOOKUP(X1054,Sheet2!$B:$C,2,0)</f>
        <v>Gà muối 500g</v>
      </c>
      <c r="AA1054" s="53" t="s">
        <v>11550</v>
      </c>
      <c r="AB1054" s="53" t="s">
        <v>11551</v>
      </c>
      <c r="AD1054" s="24">
        <v>4</v>
      </c>
      <c r="AF1054" s="24">
        <v>111058</v>
      </c>
      <c r="AG1054" s="74">
        <f t="shared" si="16"/>
        <v>444232</v>
      </c>
      <c r="AK1054" s="59">
        <v>8</v>
      </c>
      <c r="AN1054" s="61" t="s">
        <v>11552</v>
      </c>
      <c r="AP1054" s="62" t="s">
        <v>11553</v>
      </c>
      <c r="AQ1054" s="62" t="s">
        <v>11554</v>
      </c>
      <c r="AR1054" s="62" t="s">
        <v>11555</v>
      </c>
    </row>
    <row r="1055" spans="3:44" x14ac:dyDescent="0.25">
      <c r="C1055" s="53" t="s">
        <v>11547</v>
      </c>
      <c r="D1055" s="53" t="s">
        <v>11548</v>
      </c>
      <c r="E1055" s="54">
        <v>45812</v>
      </c>
      <c r="F1055" s="54">
        <v>45812</v>
      </c>
      <c r="G1055" s="55" t="s">
        <v>2224</v>
      </c>
      <c r="H1055" s="54">
        <v>45812</v>
      </c>
      <c r="I1055" s="56" t="s">
        <v>16147</v>
      </c>
      <c r="K1055" s="55" t="s">
        <v>11549</v>
      </c>
      <c r="L1055" s="55" t="s">
        <v>12101</v>
      </c>
      <c r="M1055" s="54">
        <v>45812</v>
      </c>
      <c r="N1055" s="55" t="s">
        <v>11028</v>
      </c>
      <c r="O1055" s="56" t="str">
        <f>VLOOKUP(N1055,Sheet1!$B:$C,2,0)</f>
        <v>CHI NHÁNH NINH BÌNH - CÔNG TY CỔ PHẦN DỊCH VỤ THƯƠNG MẠI TỔNG HỢP WINCOMMERCE</v>
      </c>
      <c r="Q1055" s="56" t="str">
        <f>VLOOKUP(N1055,Sheet1!$B:$D,3,0)</f>
        <v>0104918404-001</v>
      </c>
      <c r="U1055" s="55" t="s">
        <v>12811</v>
      </c>
      <c r="X1055" s="55" t="s">
        <v>10897</v>
      </c>
      <c r="Y1055" s="56" t="str">
        <f>VLOOKUP(X1055,Sheet2!$B:$C,2,0)</f>
        <v>Chả nướng 300g</v>
      </c>
      <c r="AA1055" s="53" t="s">
        <v>11550</v>
      </c>
      <c r="AB1055" s="53" t="s">
        <v>11551</v>
      </c>
      <c r="AD1055" s="24">
        <v>4</v>
      </c>
      <c r="AF1055" s="24">
        <v>56760</v>
      </c>
      <c r="AG1055" s="74">
        <f t="shared" si="16"/>
        <v>227040</v>
      </c>
      <c r="AK1055" s="59">
        <v>8</v>
      </c>
      <c r="AN1055" s="61" t="s">
        <v>11552</v>
      </c>
      <c r="AP1055" s="62" t="s">
        <v>11553</v>
      </c>
      <c r="AQ1055" s="62" t="s">
        <v>11554</v>
      </c>
      <c r="AR1055" s="62" t="s">
        <v>11555</v>
      </c>
    </row>
    <row r="1056" spans="3:44" x14ac:dyDescent="0.25">
      <c r="C1056" s="53" t="s">
        <v>11547</v>
      </c>
      <c r="D1056" s="53" t="s">
        <v>11548</v>
      </c>
      <c r="E1056" s="54">
        <v>45812</v>
      </c>
      <c r="F1056" s="54">
        <v>45812</v>
      </c>
      <c r="G1056" s="55" t="s">
        <v>2250</v>
      </c>
      <c r="H1056" s="54">
        <v>45812</v>
      </c>
      <c r="I1056" s="56" t="s">
        <v>16148</v>
      </c>
      <c r="K1056" s="55" t="s">
        <v>11549</v>
      </c>
      <c r="L1056" s="55" t="s">
        <v>13858</v>
      </c>
      <c r="M1056" s="54">
        <v>45812</v>
      </c>
      <c r="N1056" s="55" t="s">
        <v>11034</v>
      </c>
      <c r="O1056" s="56" t="str">
        <f>VLOOKUP(N1056,Sheet1!$B:$C,2,0)</f>
        <v>CHI NHÁNH HÀ NỘI - CÔNG TY CỔ PHẦN DỊCH VỤ THƯƠNG MẠI TỔNG HỢP WINCOMMERCE</v>
      </c>
      <c r="Q1056" s="56" t="str">
        <f>VLOOKUP(N1056,Sheet1!$B:$D,3,0)</f>
        <v>0104918404-002</v>
      </c>
      <c r="U1056" s="55" t="s">
        <v>12751</v>
      </c>
      <c r="X1056" s="55" t="s">
        <v>10881</v>
      </c>
      <c r="Y1056" s="56" t="str">
        <f>VLOOKUP(X1056,Sheet2!$B:$C,2,0)</f>
        <v>Chả cốm 300g</v>
      </c>
      <c r="AA1056" s="53" t="s">
        <v>11550</v>
      </c>
      <c r="AB1056" s="53" t="s">
        <v>11551</v>
      </c>
      <c r="AD1056" s="24">
        <v>3</v>
      </c>
      <c r="AF1056" s="24">
        <v>60885</v>
      </c>
      <c r="AG1056" s="74">
        <f t="shared" si="16"/>
        <v>182655</v>
      </c>
      <c r="AK1056" s="59">
        <v>8</v>
      </c>
      <c r="AN1056" s="61" t="s">
        <v>11552</v>
      </c>
      <c r="AP1056" s="62" t="s">
        <v>11553</v>
      </c>
      <c r="AQ1056" s="62" t="s">
        <v>11554</v>
      </c>
      <c r="AR1056" s="62" t="s">
        <v>11555</v>
      </c>
    </row>
    <row r="1057" spans="3:44" x14ac:dyDescent="0.25">
      <c r="C1057" s="53" t="s">
        <v>11547</v>
      </c>
      <c r="D1057" s="53" t="s">
        <v>11548</v>
      </c>
      <c r="E1057" s="54">
        <v>45812</v>
      </c>
      <c r="F1057" s="54">
        <v>45812</v>
      </c>
      <c r="G1057" s="55" t="s">
        <v>2250</v>
      </c>
      <c r="H1057" s="54">
        <v>45812</v>
      </c>
      <c r="I1057" s="56" t="s">
        <v>16148</v>
      </c>
      <c r="K1057" s="55" t="s">
        <v>11549</v>
      </c>
      <c r="L1057" s="55" t="s">
        <v>13858</v>
      </c>
      <c r="M1057" s="54">
        <v>45812</v>
      </c>
      <c r="N1057" s="55" t="s">
        <v>11034</v>
      </c>
      <c r="O1057" s="56" t="str">
        <f>VLOOKUP(N1057,Sheet1!$B:$C,2,0)</f>
        <v>CHI NHÁNH HÀ NỘI - CÔNG TY CỔ PHẦN DỊCH VỤ THƯƠNG MẠI TỔNG HỢP WINCOMMERCE</v>
      </c>
      <c r="Q1057" s="56" t="str">
        <f>VLOOKUP(N1057,Sheet1!$B:$D,3,0)</f>
        <v>0104918404-002</v>
      </c>
      <c r="U1057" s="55" t="s">
        <v>12751</v>
      </c>
      <c r="X1057" s="55" t="s">
        <v>10983</v>
      </c>
      <c r="Y1057" s="56" t="str">
        <f>VLOOKUP(X1057,Sheet2!$B:$C,2,0)</f>
        <v>Mọc Nấm Hương 250g</v>
      </c>
      <c r="AA1057" s="53" t="s">
        <v>11550</v>
      </c>
      <c r="AB1057" s="53" t="s">
        <v>11551</v>
      </c>
      <c r="AD1057" s="24">
        <v>2</v>
      </c>
      <c r="AF1057" s="24">
        <v>46000</v>
      </c>
      <c r="AG1057" s="74">
        <f t="shared" si="16"/>
        <v>92000</v>
      </c>
      <c r="AK1057" s="59">
        <v>8</v>
      </c>
      <c r="AN1057" s="61" t="s">
        <v>11552</v>
      </c>
      <c r="AP1057" s="62" t="s">
        <v>11553</v>
      </c>
      <c r="AQ1057" s="62" t="s">
        <v>11554</v>
      </c>
      <c r="AR1057" s="62" t="s">
        <v>11555</v>
      </c>
    </row>
    <row r="1058" spans="3:44" x14ac:dyDescent="0.25">
      <c r="C1058" s="53" t="s">
        <v>11547</v>
      </c>
      <c r="D1058" s="53" t="s">
        <v>11548</v>
      </c>
      <c r="E1058" s="54">
        <v>45812</v>
      </c>
      <c r="F1058" s="54">
        <v>45812</v>
      </c>
      <c r="G1058" s="55" t="s">
        <v>2065</v>
      </c>
      <c r="H1058" s="54">
        <v>45812</v>
      </c>
      <c r="I1058" s="56" t="s">
        <v>16149</v>
      </c>
      <c r="K1058" s="55" t="s">
        <v>11549</v>
      </c>
      <c r="L1058" s="55" t="s">
        <v>13859</v>
      </c>
      <c r="M1058" s="54">
        <v>45812</v>
      </c>
      <c r="N1058" s="55" t="s">
        <v>11034</v>
      </c>
      <c r="O1058" s="56" t="str">
        <f>VLOOKUP(N1058,Sheet1!$B:$C,2,0)</f>
        <v>CHI NHÁNH HÀ NỘI - CÔNG TY CỔ PHẦN DỊCH VỤ THƯƠNG MẠI TỔNG HỢP WINCOMMERCE</v>
      </c>
      <c r="Q1058" s="56" t="str">
        <f>VLOOKUP(N1058,Sheet1!$B:$D,3,0)</f>
        <v>0104918404-002</v>
      </c>
      <c r="U1058" s="55" t="s">
        <v>12703</v>
      </c>
      <c r="X1058" s="55" t="s">
        <v>11010</v>
      </c>
      <c r="Y1058" s="56" t="str">
        <f>VLOOKUP(X1058,Sheet2!$B:$C,2,0)</f>
        <v>Tai heo muối 200g</v>
      </c>
      <c r="AA1058" s="53" t="s">
        <v>11550</v>
      </c>
      <c r="AB1058" s="53" t="s">
        <v>11551</v>
      </c>
      <c r="AD1058" s="24">
        <v>1</v>
      </c>
      <c r="AF1058" s="24">
        <v>55595</v>
      </c>
      <c r="AG1058" s="74">
        <f t="shared" si="16"/>
        <v>55595</v>
      </c>
      <c r="AK1058" s="59">
        <v>8</v>
      </c>
      <c r="AN1058" s="61" t="s">
        <v>11552</v>
      </c>
      <c r="AP1058" s="62" t="s">
        <v>11553</v>
      </c>
      <c r="AQ1058" s="62" t="s">
        <v>11554</v>
      </c>
      <c r="AR1058" s="62" t="s">
        <v>11555</v>
      </c>
    </row>
    <row r="1059" spans="3:44" x14ac:dyDescent="0.25">
      <c r="C1059" s="53" t="s">
        <v>11547</v>
      </c>
      <c r="D1059" s="53" t="s">
        <v>11548</v>
      </c>
      <c r="E1059" s="54">
        <v>45812</v>
      </c>
      <c r="F1059" s="54">
        <v>45812</v>
      </c>
      <c r="G1059" s="55" t="s">
        <v>2065</v>
      </c>
      <c r="H1059" s="54">
        <v>45812</v>
      </c>
      <c r="I1059" s="56" t="s">
        <v>16149</v>
      </c>
      <c r="K1059" s="55" t="s">
        <v>11549</v>
      </c>
      <c r="L1059" s="55" t="s">
        <v>13859</v>
      </c>
      <c r="M1059" s="54">
        <v>45812</v>
      </c>
      <c r="N1059" s="55" t="s">
        <v>11034</v>
      </c>
      <c r="O1059" s="56" t="str">
        <f>VLOOKUP(N1059,Sheet1!$B:$C,2,0)</f>
        <v>CHI NHÁNH HÀ NỘI - CÔNG TY CỔ PHẦN DỊCH VỤ THƯƠNG MẠI TỔNG HỢP WINCOMMERCE</v>
      </c>
      <c r="Q1059" s="56" t="str">
        <f>VLOOKUP(N1059,Sheet1!$B:$D,3,0)</f>
        <v>0104918404-002</v>
      </c>
      <c r="U1059" s="55" t="s">
        <v>12703</v>
      </c>
      <c r="X1059" s="55" t="s">
        <v>10934</v>
      </c>
      <c r="Y1059" s="56" t="str">
        <f>VLOOKUP(X1059,Sheet2!$B:$C,2,0)</f>
        <v>Gà muối 500g</v>
      </c>
      <c r="AA1059" s="53" t="s">
        <v>11550</v>
      </c>
      <c r="AB1059" s="53" t="s">
        <v>11551</v>
      </c>
      <c r="AD1059" s="24">
        <v>2</v>
      </c>
      <c r="AF1059" s="24">
        <v>111058</v>
      </c>
      <c r="AG1059" s="74">
        <f t="shared" si="16"/>
        <v>222116</v>
      </c>
      <c r="AK1059" s="59">
        <v>8</v>
      </c>
      <c r="AN1059" s="61" t="s">
        <v>11552</v>
      </c>
      <c r="AP1059" s="62" t="s">
        <v>11553</v>
      </c>
      <c r="AQ1059" s="62" t="s">
        <v>11554</v>
      </c>
      <c r="AR1059" s="62" t="s">
        <v>11555</v>
      </c>
    </row>
    <row r="1060" spans="3:44" x14ac:dyDescent="0.25">
      <c r="C1060" s="53" t="s">
        <v>11547</v>
      </c>
      <c r="D1060" s="53" t="s">
        <v>11548</v>
      </c>
      <c r="E1060" s="54">
        <v>45812</v>
      </c>
      <c r="F1060" s="54">
        <v>45812</v>
      </c>
      <c r="G1060" s="55" t="s">
        <v>1913</v>
      </c>
      <c r="H1060" s="54">
        <v>45812</v>
      </c>
      <c r="I1060" s="56" t="s">
        <v>16150</v>
      </c>
      <c r="K1060" s="55" t="s">
        <v>11549</v>
      </c>
      <c r="L1060" s="55" t="s">
        <v>13860</v>
      </c>
      <c r="M1060" s="54">
        <v>45812</v>
      </c>
      <c r="N1060" s="55" t="s">
        <v>11034</v>
      </c>
      <c r="O1060" s="56" t="str">
        <f>VLOOKUP(N1060,Sheet1!$B:$C,2,0)</f>
        <v>CHI NHÁNH HÀ NỘI - CÔNG TY CỔ PHẦN DỊCH VỤ THƯƠNG MẠI TỔNG HỢP WINCOMMERCE</v>
      </c>
      <c r="Q1060" s="56" t="str">
        <f>VLOOKUP(N1060,Sheet1!$B:$D,3,0)</f>
        <v>0104918404-002</v>
      </c>
      <c r="U1060" s="55" t="s">
        <v>15333</v>
      </c>
      <c r="X1060" s="55" t="s">
        <v>10883</v>
      </c>
      <c r="Y1060" s="56" t="str">
        <f>VLOOKUP(X1060,Sheet2!$B:$C,2,0)</f>
        <v>Chân giò heo muối 300g</v>
      </c>
      <c r="AA1060" s="53" t="s">
        <v>11550</v>
      </c>
      <c r="AB1060" s="53" t="s">
        <v>11551</v>
      </c>
      <c r="AD1060" s="24">
        <v>1</v>
      </c>
      <c r="AF1060" s="24">
        <v>60213</v>
      </c>
      <c r="AG1060" s="74">
        <f t="shared" si="16"/>
        <v>60213</v>
      </c>
      <c r="AK1060" s="59">
        <v>8</v>
      </c>
      <c r="AN1060" s="61" t="s">
        <v>11552</v>
      </c>
      <c r="AP1060" s="62" t="s">
        <v>11553</v>
      </c>
      <c r="AQ1060" s="62" t="s">
        <v>11554</v>
      </c>
      <c r="AR1060" s="62" t="s">
        <v>11555</v>
      </c>
    </row>
    <row r="1061" spans="3:44" x14ac:dyDescent="0.25">
      <c r="C1061" s="53" t="s">
        <v>11547</v>
      </c>
      <c r="D1061" s="53" t="s">
        <v>11548</v>
      </c>
      <c r="E1061" s="54">
        <v>45812</v>
      </c>
      <c r="F1061" s="54">
        <v>45812</v>
      </c>
      <c r="G1061" s="55" t="s">
        <v>1913</v>
      </c>
      <c r="H1061" s="54">
        <v>45812</v>
      </c>
      <c r="I1061" s="56" t="s">
        <v>16150</v>
      </c>
      <c r="K1061" s="55" t="s">
        <v>11549</v>
      </c>
      <c r="L1061" s="55" t="s">
        <v>13860</v>
      </c>
      <c r="M1061" s="54">
        <v>45812</v>
      </c>
      <c r="N1061" s="55" t="s">
        <v>11034</v>
      </c>
      <c r="O1061" s="56" t="str">
        <f>VLOOKUP(N1061,Sheet1!$B:$C,2,0)</f>
        <v>CHI NHÁNH HÀ NỘI - CÔNG TY CỔ PHẦN DỊCH VỤ THƯƠNG MẠI TỔNG HỢP WINCOMMERCE</v>
      </c>
      <c r="Q1061" s="56" t="str">
        <f>VLOOKUP(N1061,Sheet1!$B:$D,3,0)</f>
        <v>0104918404-002</v>
      </c>
      <c r="U1061" s="55" t="s">
        <v>15333</v>
      </c>
      <c r="X1061" s="55" t="s">
        <v>10934</v>
      </c>
      <c r="Y1061" s="56" t="str">
        <f>VLOOKUP(X1061,Sheet2!$B:$C,2,0)</f>
        <v>Gà muối 500g</v>
      </c>
      <c r="AA1061" s="53" t="s">
        <v>11550</v>
      </c>
      <c r="AB1061" s="53" t="s">
        <v>11551</v>
      </c>
      <c r="AD1061" s="24">
        <v>1</v>
      </c>
      <c r="AF1061" s="24">
        <v>111058</v>
      </c>
      <c r="AG1061" s="74">
        <f t="shared" si="16"/>
        <v>111058</v>
      </c>
      <c r="AK1061" s="59">
        <v>8</v>
      </c>
      <c r="AN1061" s="61" t="s">
        <v>11552</v>
      </c>
      <c r="AP1061" s="62" t="s">
        <v>11553</v>
      </c>
      <c r="AQ1061" s="62" t="s">
        <v>11554</v>
      </c>
      <c r="AR1061" s="62" t="s">
        <v>11555</v>
      </c>
    </row>
    <row r="1062" spans="3:44" x14ac:dyDescent="0.25">
      <c r="C1062" s="53" t="s">
        <v>11547</v>
      </c>
      <c r="D1062" s="53" t="s">
        <v>11548</v>
      </c>
      <c r="E1062" s="54">
        <v>45812</v>
      </c>
      <c r="F1062" s="54">
        <v>45812</v>
      </c>
      <c r="G1062" s="55" t="s">
        <v>1913</v>
      </c>
      <c r="H1062" s="54">
        <v>45812</v>
      </c>
      <c r="I1062" s="56" t="s">
        <v>16150</v>
      </c>
      <c r="K1062" s="55" t="s">
        <v>11549</v>
      </c>
      <c r="L1062" s="55" t="s">
        <v>13860</v>
      </c>
      <c r="M1062" s="54">
        <v>45812</v>
      </c>
      <c r="N1062" s="55" t="s">
        <v>11034</v>
      </c>
      <c r="O1062" s="56" t="str">
        <f>VLOOKUP(N1062,Sheet1!$B:$C,2,0)</f>
        <v>CHI NHÁNH HÀ NỘI - CÔNG TY CỔ PHẦN DỊCH VỤ THƯƠNG MẠI TỔNG HỢP WINCOMMERCE</v>
      </c>
      <c r="Q1062" s="56" t="str">
        <f>VLOOKUP(N1062,Sheet1!$B:$D,3,0)</f>
        <v>0104918404-002</v>
      </c>
      <c r="U1062" s="55" t="s">
        <v>15333</v>
      </c>
      <c r="X1062" s="55" t="s">
        <v>10881</v>
      </c>
      <c r="Y1062" s="56" t="str">
        <f>VLOOKUP(X1062,Sheet2!$B:$C,2,0)</f>
        <v>Chả cốm 300g</v>
      </c>
      <c r="AA1062" s="53" t="s">
        <v>11550</v>
      </c>
      <c r="AB1062" s="53" t="s">
        <v>11551</v>
      </c>
      <c r="AD1062" s="24">
        <v>2</v>
      </c>
      <c r="AF1062" s="24">
        <v>60885</v>
      </c>
      <c r="AG1062" s="74">
        <f t="shared" si="16"/>
        <v>121770</v>
      </c>
      <c r="AK1062" s="59">
        <v>8</v>
      </c>
      <c r="AN1062" s="61" t="s">
        <v>11552</v>
      </c>
      <c r="AP1062" s="62" t="s">
        <v>11553</v>
      </c>
      <c r="AQ1062" s="62" t="s">
        <v>11554</v>
      </c>
      <c r="AR1062" s="62" t="s">
        <v>11555</v>
      </c>
    </row>
    <row r="1063" spans="3:44" x14ac:dyDescent="0.25">
      <c r="C1063" s="53" t="s">
        <v>11547</v>
      </c>
      <c r="D1063" s="53" t="s">
        <v>11548</v>
      </c>
      <c r="E1063" s="54">
        <v>45812</v>
      </c>
      <c r="F1063" s="54">
        <v>45812</v>
      </c>
      <c r="G1063" s="55" t="s">
        <v>1913</v>
      </c>
      <c r="H1063" s="54">
        <v>45812</v>
      </c>
      <c r="I1063" s="56" t="s">
        <v>16150</v>
      </c>
      <c r="K1063" s="55" t="s">
        <v>11549</v>
      </c>
      <c r="L1063" s="55" t="s">
        <v>13860</v>
      </c>
      <c r="M1063" s="54">
        <v>45812</v>
      </c>
      <c r="N1063" s="55" t="s">
        <v>11034</v>
      </c>
      <c r="O1063" s="56" t="str">
        <f>VLOOKUP(N1063,Sheet1!$B:$C,2,0)</f>
        <v>CHI NHÁNH HÀ NỘI - CÔNG TY CỔ PHẦN DỊCH VỤ THƯƠNG MẠI TỔNG HỢP WINCOMMERCE</v>
      </c>
      <c r="Q1063" s="56" t="str">
        <f>VLOOKUP(N1063,Sheet1!$B:$D,3,0)</f>
        <v>0104918404-002</v>
      </c>
      <c r="U1063" s="55" t="s">
        <v>15333</v>
      </c>
      <c r="X1063" s="55" t="s">
        <v>10983</v>
      </c>
      <c r="Y1063" s="56" t="str">
        <f>VLOOKUP(X1063,Sheet2!$B:$C,2,0)</f>
        <v>Mọc Nấm Hương 250g</v>
      </c>
      <c r="AA1063" s="53" t="s">
        <v>11550</v>
      </c>
      <c r="AB1063" s="53" t="s">
        <v>11551</v>
      </c>
      <c r="AD1063" s="24">
        <v>1</v>
      </c>
      <c r="AF1063" s="24">
        <v>46000</v>
      </c>
      <c r="AG1063" s="74">
        <f t="shared" si="16"/>
        <v>46000</v>
      </c>
      <c r="AK1063" s="59">
        <v>8</v>
      </c>
      <c r="AN1063" s="61" t="s">
        <v>11552</v>
      </c>
      <c r="AP1063" s="62" t="s">
        <v>11553</v>
      </c>
      <c r="AQ1063" s="62" t="s">
        <v>11554</v>
      </c>
      <c r="AR1063" s="62" t="s">
        <v>11555</v>
      </c>
    </row>
    <row r="1064" spans="3:44" x14ac:dyDescent="0.25">
      <c r="C1064" s="53" t="s">
        <v>11547</v>
      </c>
      <c r="D1064" s="53" t="s">
        <v>11548</v>
      </c>
      <c r="E1064" s="54">
        <v>45812</v>
      </c>
      <c r="F1064" s="54">
        <v>45812</v>
      </c>
      <c r="G1064" s="55" t="s">
        <v>1913</v>
      </c>
      <c r="H1064" s="54">
        <v>45812</v>
      </c>
      <c r="I1064" s="56" t="s">
        <v>16150</v>
      </c>
      <c r="K1064" s="55" t="s">
        <v>11549</v>
      </c>
      <c r="L1064" s="55" t="s">
        <v>13860</v>
      </c>
      <c r="M1064" s="54">
        <v>45812</v>
      </c>
      <c r="N1064" s="55" t="s">
        <v>11034</v>
      </c>
      <c r="O1064" s="56" t="str">
        <f>VLOOKUP(N1064,Sheet1!$B:$C,2,0)</f>
        <v>CHI NHÁNH HÀ NỘI - CÔNG TY CỔ PHẦN DỊCH VỤ THƯƠNG MẠI TỔNG HỢP WINCOMMERCE</v>
      </c>
      <c r="Q1064" s="56" t="str">
        <f>VLOOKUP(N1064,Sheet1!$B:$D,3,0)</f>
        <v>0104918404-002</v>
      </c>
      <c r="U1064" s="55" t="s">
        <v>15333</v>
      </c>
      <c r="X1064" s="55" t="s">
        <v>10897</v>
      </c>
      <c r="Y1064" s="56" t="str">
        <f>VLOOKUP(X1064,Sheet2!$B:$C,2,0)</f>
        <v>Chả nướng 300g</v>
      </c>
      <c r="AA1064" s="53" t="s">
        <v>11550</v>
      </c>
      <c r="AB1064" s="53" t="s">
        <v>11551</v>
      </c>
      <c r="AD1064" s="24">
        <v>2</v>
      </c>
      <c r="AF1064" s="24">
        <v>56760</v>
      </c>
      <c r="AG1064" s="74">
        <f t="shared" si="16"/>
        <v>113520</v>
      </c>
      <c r="AK1064" s="59">
        <v>8</v>
      </c>
      <c r="AN1064" s="61" t="s">
        <v>11552</v>
      </c>
      <c r="AP1064" s="62" t="s">
        <v>11553</v>
      </c>
      <c r="AQ1064" s="62" t="s">
        <v>11554</v>
      </c>
      <c r="AR1064" s="62" t="s">
        <v>11555</v>
      </c>
    </row>
    <row r="1065" spans="3:44" x14ac:dyDescent="0.25">
      <c r="C1065" s="53" t="s">
        <v>11547</v>
      </c>
      <c r="D1065" s="53" t="s">
        <v>11548</v>
      </c>
      <c r="E1065" s="54">
        <v>45812</v>
      </c>
      <c r="F1065" s="54">
        <v>45812</v>
      </c>
      <c r="G1065" s="55" t="s">
        <v>1857</v>
      </c>
      <c r="H1065" s="54">
        <v>45812</v>
      </c>
      <c r="I1065" s="56" t="s">
        <v>16151</v>
      </c>
      <c r="K1065" s="55" t="s">
        <v>11549</v>
      </c>
      <c r="L1065" s="55" t="s">
        <v>13861</v>
      </c>
      <c r="M1065" s="54">
        <v>45812</v>
      </c>
      <c r="N1065" s="55" t="s">
        <v>11034</v>
      </c>
      <c r="O1065" s="56" t="str">
        <f>VLOOKUP(N1065,Sheet1!$B:$C,2,0)</f>
        <v>CHI NHÁNH HÀ NỘI - CÔNG TY CỔ PHẦN DỊCH VỤ THƯƠNG MẠI TỔNG HỢP WINCOMMERCE</v>
      </c>
      <c r="Q1065" s="56" t="str">
        <f>VLOOKUP(N1065,Sheet1!$B:$D,3,0)</f>
        <v>0104918404-002</v>
      </c>
      <c r="U1065" s="55" t="s">
        <v>12852</v>
      </c>
      <c r="X1065" s="55" t="s">
        <v>10934</v>
      </c>
      <c r="Y1065" s="56" t="str">
        <f>VLOOKUP(X1065,Sheet2!$B:$C,2,0)</f>
        <v>Gà muối 500g</v>
      </c>
      <c r="AA1065" s="53" t="s">
        <v>11550</v>
      </c>
      <c r="AB1065" s="53" t="s">
        <v>11551</v>
      </c>
      <c r="AD1065" s="24">
        <v>1</v>
      </c>
      <c r="AF1065" s="24">
        <v>111058</v>
      </c>
      <c r="AG1065" s="74">
        <f t="shared" si="16"/>
        <v>111058</v>
      </c>
      <c r="AK1065" s="59">
        <v>8</v>
      </c>
      <c r="AN1065" s="61" t="s">
        <v>11552</v>
      </c>
      <c r="AP1065" s="62" t="s">
        <v>11553</v>
      </c>
      <c r="AQ1065" s="62" t="s">
        <v>11554</v>
      </c>
      <c r="AR1065" s="62" t="s">
        <v>11555</v>
      </c>
    </row>
    <row r="1066" spans="3:44" x14ac:dyDescent="0.25">
      <c r="C1066" s="53" t="s">
        <v>11547</v>
      </c>
      <c r="D1066" s="53" t="s">
        <v>11548</v>
      </c>
      <c r="E1066" s="54">
        <v>45812</v>
      </c>
      <c r="F1066" s="54">
        <v>45812</v>
      </c>
      <c r="G1066" s="55" t="s">
        <v>2228</v>
      </c>
      <c r="H1066" s="54">
        <v>45812</v>
      </c>
      <c r="I1066" s="56" t="s">
        <v>16152</v>
      </c>
      <c r="K1066" s="55" t="s">
        <v>11549</v>
      </c>
      <c r="L1066" s="55" t="s">
        <v>11774</v>
      </c>
      <c r="M1066" s="54">
        <v>45812</v>
      </c>
      <c r="N1066" s="55" t="s">
        <v>11028</v>
      </c>
      <c r="O1066" s="56" t="str">
        <f>VLOOKUP(N1066,Sheet1!$B:$C,2,0)</f>
        <v>CHI NHÁNH NINH BÌNH - CÔNG TY CỔ PHẦN DỊCH VỤ THƯƠNG MẠI TỔNG HỢP WINCOMMERCE</v>
      </c>
      <c r="Q1066" s="56" t="str">
        <f>VLOOKUP(N1066,Sheet1!$B:$D,3,0)</f>
        <v>0104918404-001</v>
      </c>
      <c r="U1066" s="55" t="s">
        <v>12811</v>
      </c>
      <c r="X1066" s="55" t="s">
        <v>10934</v>
      </c>
      <c r="Y1066" s="56" t="str">
        <f>VLOOKUP(X1066,Sheet2!$B:$C,2,0)</f>
        <v>Gà muối 500g</v>
      </c>
      <c r="AA1066" s="53" t="s">
        <v>11550</v>
      </c>
      <c r="AB1066" s="53" t="s">
        <v>11551</v>
      </c>
      <c r="AD1066" s="24">
        <v>2</v>
      </c>
      <c r="AF1066" s="24">
        <v>111058</v>
      </c>
      <c r="AG1066" s="74">
        <f t="shared" si="16"/>
        <v>222116</v>
      </c>
      <c r="AK1066" s="59">
        <v>8</v>
      </c>
      <c r="AN1066" s="61" t="s">
        <v>11552</v>
      </c>
      <c r="AP1066" s="62" t="s">
        <v>11553</v>
      </c>
      <c r="AQ1066" s="62" t="s">
        <v>11554</v>
      </c>
      <c r="AR1066" s="62" t="s">
        <v>11555</v>
      </c>
    </row>
    <row r="1067" spans="3:44" x14ac:dyDescent="0.25">
      <c r="C1067" s="53" t="s">
        <v>11547</v>
      </c>
      <c r="D1067" s="53" t="s">
        <v>11548</v>
      </c>
      <c r="E1067" s="54">
        <v>45812</v>
      </c>
      <c r="F1067" s="54">
        <v>45812</v>
      </c>
      <c r="G1067" s="55" t="s">
        <v>2045</v>
      </c>
      <c r="H1067" s="54">
        <v>45812</v>
      </c>
      <c r="I1067" s="56" t="s">
        <v>16153</v>
      </c>
      <c r="K1067" s="55" t="s">
        <v>11549</v>
      </c>
      <c r="L1067" s="55" t="s">
        <v>13862</v>
      </c>
      <c r="M1067" s="54">
        <v>45812</v>
      </c>
      <c r="N1067" s="55" t="s">
        <v>11024</v>
      </c>
      <c r="O1067" s="56" t="str">
        <f>VLOOKUP(N1067,Sheet1!$B:$C,2,0)</f>
        <v>CÔNG TY CỔ PHẦN DỊCH VỤ THƯƠNG MẠI TỔNG HỢP WINCOMMERCE</v>
      </c>
      <c r="Q1067" s="56" t="str">
        <f>VLOOKUP(N1067,Sheet1!$B:$D,3,0)</f>
        <v>0104918404</v>
      </c>
      <c r="U1067" s="55" t="s">
        <v>11963</v>
      </c>
      <c r="X1067" s="55" t="s">
        <v>10983</v>
      </c>
      <c r="Y1067" s="56" t="str">
        <f>VLOOKUP(X1067,Sheet2!$B:$C,2,0)</f>
        <v>Mọc Nấm Hương 250g</v>
      </c>
      <c r="AA1067" s="53" t="s">
        <v>11550</v>
      </c>
      <c r="AB1067" s="53" t="s">
        <v>11551</v>
      </c>
      <c r="AD1067" s="24">
        <v>4</v>
      </c>
      <c r="AF1067" s="24">
        <v>46000</v>
      </c>
      <c r="AG1067" s="74">
        <f t="shared" si="16"/>
        <v>184000</v>
      </c>
      <c r="AK1067" s="59">
        <v>8</v>
      </c>
      <c r="AN1067" s="61" t="s">
        <v>11552</v>
      </c>
      <c r="AP1067" s="62" t="s">
        <v>11553</v>
      </c>
      <c r="AQ1067" s="62" t="s">
        <v>11554</v>
      </c>
      <c r="AR1067" s="62" t="s">
        <v>11555</v>
      </c>
    </row>
    <row r="1068" spans="3:44" x14ac:dyDescent="0.25">
      <c r="C1068" s="53" t="s">
        <v>11547</v>
      </c>
      <c r="D1068" s="53" t="s">
        <v>11548</v>
      </c>
      <c r="E1068" s="54">
        <v>45812</v>
      </c>
      <c r="F1068" s="54">
        <v>45812</v>
      </c>
      <c r="G1068" s="55" t="s">
        <v>2045</v>
      </c>
      <c r="H1068" s="54">
        <v>45812</v>
      </c>
      <c r="I1068" s="56" t="s">
        <v>16153</v>
      </c>
      <c r="K1068" s="55" t="s">
        <v>11549</v>
      </c>
      <c r="L1068" s="55" t="s">
        <v>13862</v>
      </c>
      <c r="M1068" s="54">
        <v>45812</v>
      </c>
      <c r="N1068" s="55" t="s">
        <v>11024</v>
      </c>
      <c r="O1068" s="56" t="str">
        <f>VLOOKUP(N1068,Sheet1!$B:$C,2,0)</f>
        <v>CÔNG TY CỔ PHẦN DỊCH VỤ THƯƠNG MẠI TỔNG HỢP WINCOMMERCE</v>
      </c>
      <c r="Q1068" s="56" t="str">
        <f>VLOOKUP(N1068,Sheet1!$B:$D,3,0)</f>
        <v>0104918404</v>
      </c>
      <c r="U1068" s="55" t="s">
        <v>11963</v>
      </c>
      <c r="X1068" s="55" t="s">
        <v>10881</v>
      </c>
      <c r="Y1068" s="56" t="str">
        <f>VLOOKUP(X1068,Sheet2!$B:$C,2,0)</f>
        <v>Chả cốm 300g</v>
      </c>
      <c r="AA1068" s="53" t="s">
        <v>11550</v>
      </c>
      <c r="AB1068" s="53" t="s">
        <v>11551</v>
      </c>
      <c r="AD1068" s="24">
        <v>3</v>
      </c>
      <c r="AF1068" s="24">
        <v>60885</v>
      </c>
      <c r="AG1068" s="74">
        <f t="shared" si="16"/>
        <v>182655</v>
      </c>
      <c r="AK1068" s="59">
        <v>8</v>
      </c>
      <c r="AN1068" s="61" t="s">
        <v>11552</v>
      </c>
      <c r="AP1068" s="62" t="s">
        <v>11553</v>
      </c>
      <c r="AQ1068" s="62" t="s">
        <v>11554</v>
      </c>
      <c r="AR1068" s="62" t="s">
        <v>11555</v>
      </c>
    </row>
    <row r="1069" spans="3:44" x14ac:dyDescent="0.25">
      <c r="C1069" s="53" t="s">
        <v>11547</v>
      </c>
      <c r="D1069" s="53" t="s">
        <v>11548</v>
      </c>
      <c r="E1069" s="54">
        <v>45812</v>
      </c>
      <c r="F1069" s="54">
        <v>45812</v>
      </c>
      <c r="G1069" s="55" t="s">
        <v>2402</v>
      </c>
      <c r="H1069" s="54">
        <v>45812</v>
      </c>
      <c r="I1069" s="56" t="s">
        <v>16154</v>
      </c>
      <c r="K1069" s="55" t="s">
        <v>11549</v>
      </c>
      <c r="L1069" s="55" t="s">
        <v>13863</v>
      </c>
      <c r="M1069" s="54">
        <v>45812</v>
      </c>
      <c r="N1069" s="55" t="s">
        <v>11034</v>
      </c>
      <c r="O1069" s="56" t="str">
        <f>VLOOKUP(N1069,Sheet1!$B:$C,2,0)</f>
        <v>CHI NHÁNH HÀ NỘI - CÔNG TY CỔ PHẦN DỊCH VỤ THƯƠNG MẠI TỔNG HỢP WINCOMMERCE</v>
      </c>
      <c r="Q1069" s="56" t="str">
        <f>VLOOKUP(N1069,Sheet1!$B:$D,3,0)</f>
        <v>0104918404-002</v>
      </c>
      <c r="U1069" s="55" t="s">
        <v>12833</v>
      </c>
      <c r="X1069" s="55" t="s">
        <v>10934</v>
      </c>
      <c r="Y1069" s="56" t="str">
        <f>VLOOKUP(X1069,Sheet2!$B:$C,2,0)</f>
        <v>Gà muối 500g</v>
      </c>
      <c r="AA1069" s="53" t="s">
        <v>11550</v>
      </c>
      <c r="AB1069" s="53" t="s">
        <v>11551</v>
      </c>
      <c r="AD1069" s="24">
        <v>1</v>
      </c>
      <c r="AF1069" s="24">
        <v>111058</v>
      </c>
      <c r="AG1069" s="74">
        <f t="shared" si="16"/>
        <v>111058</v>
      </c>
      <c r="AK1069" s="59">
        <v>8</v>
      </c>
      <c r="AN1069" s="61" t="s">
        <v>11552</v>
      </c>
      <c r="AP1069" s="62" t="s">
        <v>11553</v>
      </c>
      <c r="AQ1069" s="62" t="s">
        <v>11554</v>
      </c>
      <c r="AR1069" s="62" t="s">
        <v>11555</v>
      </c>
    </row>
    <row r="1070" spans="3:44" x14ac:dyDescent="0.25">
      <c r="C1070" s="53" t="s">
        <v>11547</v>
      </c>
      <c r="D1070" s="53" t="s">
        <v>11548</v>
      </c>
      <c r="E1070" s="54">
        <v>45812</v>
      </c>
      <c r="F1070" s="54">
        <v>45812</v>
      </c>
      <c r="G1070" s="55" t="s">
        <v>2230</v>
      </c>
      <c r="H1070" s="54">
        <v>45812</v>
      </c>
      <c r="I1070" s="56" t="s">
        <v>16155</v>
      </c>
      <c r="K1070" s="55" t="s">
        <v>11549</v>
      </c>
      <c r="L1070" s="55" t="s">
        <v>11782</v>
      </c>
      <c r="M1070" s="54">
        <v>45812</v>
      </c>
      <c r="N1070" s="55" t="s">
        <v>11028</v>
      </c>
      <c r="O1070" s="56" t="str">
        <f>VLOOKUP(N1070,Sheet1!$B:$C,2,0)</f>
        <v>CHI NHÁNH NINH BÌNH - CÔNG TY CỔ PHẦN DỊCH VỤ THƯƠNG MẠI TỔNG HỢP WINCOMMERCE</v>
      </c>
      <c r="Q1070" s="56" t="str">
        <f>VLOOKUP(N1070,Sheet1!$B:$D,3,0)</f>
        <v>0104918404-001</v>
      </c>
      <c r="U1070" s="55" t="s">
        <v>12811</v>
      </c>
      <c r="X1070" s="55" t="s">
        <v>11010</v>
      </c>
      <c r="Y1070" s="56" t="str">
        <f>VLOOKUP(X1070,Sheet2!$B:$C,2,0)</f>
        <v>Tai heo muối 200g</v>
      </c>
      <c r="AA1070" s="53" t="s">
        <v>11550</v>
      </c>
      <c r="AB1070" s="53" t="s">
        <v>11551</v>
      </c>
      <c r="AD1070" s="24">
        <v>1</v>
      </c>
      <c r="AF1070" s="24">
        <v>55595</v>
      </c>
      <c r="AG1070" s="74">
        <f t="shared" si="16"/>
        <v>55595</v>
      </c>
      <c r="AK1070" s="59">
        <v>8</v>
      </c>
      <c r="AN1070" s="61" t="s">
        <v>11552</v>
      </c>
      <c r="AP1070" s="62" t="s">
        <v>11553</v>
      </c>
      <c r="AQ1070" s="62" t="s">
        <v>11554</v>
      </c>
      <c r="AR1070" s="62" t="s">
        <v>11555</v>
      </c>
    </row>
    <row r="1071" spans="3:44" x14ac:dyDescent="0.25">
      <c r="C1071" s="53" t="s">
        <v>11547</v>
      </c>
      <c r="D1071" s="53" t="s">
        <v>11548</v>
      </c>
      <c r="E1071" s="54">
        <v>45812</v>
      </c>
      <c r="F1071" s="54">
        <v>45812</v>
      </c>
      <c r="G1071" s="55" t="s">
        <v>2230</v>
      </c>
      <c r="H1071" s="54">
        <v>45812</v>
      </c>
      <c r="I1071" s="56" t="s">
        <v>16155</v>
      </c>
      <c r="K1071" s="55" t="s">
        <v>11549</v>
      </c>
      <c r="L1071" s="55" t="s">
        <v>11782</v>
      </c>
      <c r="M1071" s="54">
        <v>45812</v>
      </c>
      <c r="N1071" s="55" t="s">
        <v>11028</v>
      </c>
      <c r="O1071" s="56" t="str">
        <f>VLOOKUP(N1071,Sheet1!$B:$C,2,0)</f>
        <v>CHI NHÁNH NINH BÌNH - CÔNG TY CỔ PHẦN DỊCH VỤ THƯƠNG MẠI TỔNG HỢP WINCOMMERCE</v>
      </c>
      <c r="Q1071" s="56" t="str">
        <f>VLOOKUP(N1071,Sheet1!$B:$D,3,0)</f>
        <v>0104918404-001</v>
      </c>
      <c r="U1071" s="55" t="s">
        <v>12811</v>
      </c>
      <c r="X1071" s="55" t="s">
        <v>10934</v>
      </c>
      <c r="Y1071" s="56" t="str">
        <f>VLOOKUP(X1071,Sheet2!$B:$C,2,0)</f>
        <v>Gà muối 500g</v>
      </c>
      <c r="AA1071" s="53" t="s">
        <v>11550</v>
      </c>
      <c r="AB1071" s="53" t="s">
        <v>11551</v>
      </c>
      <c r="AD1071" s="24">
        <v>2</v>
      </c>
      <c r="AF1071" s="24">
        <v>111058</v>
      </c>
      <c r="AG1071" s="74">
        <f t="shared" si="16"/>
        <v>222116</v>
      </c>
      <c r="AK1071" s="59">
        <v>8</v>
      </c>
      <c r="AN1071" s="61" t="s">
        <v>11552</v>
      </c>
      <c r="AP1071" s="62" t="s">
        <v>11553</v>
      </c>
      <c r="AQ1071" s="62" t="s">
        <v>11554</v>
      </c>
      <c r="AR1071" s="62" t="s">
        <v>11555</v>
      </c>
    </row>
    <row r="1072" spans="3:44" x14ac:dyDescent="0.25">
      <c r="C1072" s="53" t="s">
        <v>11547</v>
      </c>
      <c r="D1072" s="53" t="s">
        <v>11548</v>
      </c>
      <c r="E1072" s="54">
        <v>45812</v>
      </c>
      <c r="F1072" s="54">
        <v>45812</v>
      </c>
      <c r="G1072" s="55" t="s">
        <v>2021</v>
      </c>
      <c r="H1072" s="54">
        <v>45812</v>
      </c>
      <c r="I1072" s="56" t="s">
        <v>16156</v>
      </c>
      <c r="K1072" s="55" t="s">
        <v>11549</v>
      </c>
      <c r="L1072" s="55" t="s">
        <v>13864</v>
      </c>
      <c r="M1072" s="54">
        <v>45812</v>
      </c>
      <c r="N1072" s="55" t="s">
        <v>11034</v>
      </c>
      <c r="O1072" s="56" t="str">
        <f>VLOOKUP(N1072,Sheet1!$B:$C,2,0)</f>
        <v>CHI NHÁNH HÀ NỘI - CÔNG TY CỔ PHẦN DỊCH VỤ THƯƠNG MẠI TỔNG HỢP WINCOMMERCE</v>
      </c>
      <c r="Q1072" s="56" t="str">
        <f>VLOOKUP(N1072,Sheet1!$B:$D,3,0)</f>
        <v>0104918404-002</v>
      </c>
      <c r="U1072" s="55" t="s">
        <v>13309</v>
      </c>
      <c r="X1072" s="55" t="s">
        <v>10897</v>
      </c>
      <c r="Y1072" s="56" t="str">
        <f>VLOOKUP(X1072,Sheet2!$B:$C,2,0)</f>
        <v>Chả nướng 300g</v>
      </c>
      <c r="AA1072" s="53" t="s">
        <v>11550</v>
      </c>
      <c r="AB1072" s="53" t="s">
        <v>11551</v>
      </c>
      <c r="AD1072" s="24">
        <v>2</v>
      </c>
      <c r="AF1072" s="24">
        <v>56760</v>
      </c>
      <c r="AG1072" s="74">
        <f t="shared" si="16"/>
        <v>113520</v>
      </c>
      <c r="AK1072" s="59">
        <v>8</v>
      </c>
      <c r="AN1072" s="61" t="s">
        <v>11552</v>
      </c>
      <c r="AP1072" s="62" t="s">
        <v>11553</v>
      </c>
      <c r="AQ1072" s="62" t="s">
        <v>11554</v>
      </c>
      <c r="AR1072" s="62" t="s">
        <v>11555</v>
      </c>
    </row>
    <row r="1073" spans="3:44" x14ac:dyDescent="0.25">
      <c r="C1073" s="53" t="s">
        <v>11547</v>
      </c>
      <c r="D1073" s="53" t="s">
        <v>11548</v>
      </c>
      <c r="E1073" s="54">
        <v>45812</v>
      </c>
      <c r="F1073" s="54">
        <v>45812</v>
      </c>
      <c r="G1073" s="55" t="s">
        <v>2232</v>
      </c>
      <c r="H1073" s="54">
        <v>45812</v>
      </c>
      <c r="I1073" s="56" t="s">
        <v>16157</v>
      </c>
      <c r="K1073" s="55" t="s">
        <v>11549</v>
      </c>
      <c r="L1073" s="55" t="s">
        <v>13865</v>
      </c>
      <c r="M1073" s="54">
        <v>45812</v>
      </c>
      <c r="N1073" s="55" t="s">
        <v>11028</v>
      </c>
      <c r="O1073" s="56" t="str">
        <f>VLOOKUP(N1073,Sheet1!$B:$C,2,0)</f>
        <v>CHI NHÁNH NINH BÌNH - CÔNG TY CỔ PHẦN DỊCH VỤ THƯƠNG MẠI TỔNG HỢP WINCOMMERCE</v>
      </c>
      <c r="Q1073" s="56" t="str">
        <f>VLOOKUP(N1073,Sheet1!$B:$D,3,0)</f>
        <v>0104918404-001</v>
      </c>
      <c r="U1073" s="55" t="s">
        <v>12811</v>
      </c>
      <c r="X1073" s="55" t="s">
        <v>10881</v>
      </c>
      <c r="Y1073" s="56" t="str">
        <f>VLOOKUP(X1073,Sheet2!$B:$C,2,0)</f>
        <v>Chả cốm 300g</v>
      </c>
      <c r="AA1073" s="53" t="s">
        <v>11550</v>
      </c>
      <c r="AB1073" s="53" t="s">
        <v>11551</v>
      </c>
      <c r="AD1073" s="24">
        <v>2</v>
      </c>
      <c r="AF1073" s="24">
        <v>60885</v>
      </c>
      <c r="AG1073" s="74">
        <f t="shared" si="16"/>
        <v>121770</v>
      </c>
      <c r="AK1073" s="59">
        <v>8</v>
      </c>
      <c r="AN1073" s="61" t="s">
        <v>11552</v>
      </c>
      <c r="AP1073" s="62" t="s">
        <v>11553</v>
      </c>
      <c r="AQ1073" s="62" t="s">
        <v>11554</v>
      </c>
      <c r="AR1073" s="62" t="s">
        <v>11555</v>
      </c>
    </row>
    <row r="1074" spans="3:44" x14ac:dyDescent="0.25">
      <c r="C1074" s="53" t="s">
        <v>11547</v>
      </c>
      <c r="D1074" s="53" t="s">
        <v>11548</v>
      </c>
      <c r="E1074" s="54">
        <v>45812</v>
      </c>
      <c r="F1074" s="54">
        <v>45812</v>
      </c>
      <c r="G1074" s="55" t="s">
        <v>2440</v>
      </c>
      <c r="H1074" s="54">
        <v>45812</v>
      </c>
      <c r="I1074" s="56" t="s">
        <v>16158</v>
      </c>
      <c r="K1074" s="55" t="s">
        <v>11549</v>
      </c>
      <c r="L1074" s="55" t="s">
        <v>13866</v>
      </c>
      <c r="M1074" s="54">
        <v>45812</v>
      </c>
      <c r="N1074" s="55" t="s">
        <v>11039</v>
      </c>
      <c r="O1074" s="56" t="str">
        <f>VLOOKUP(N1074,Sheet1!$B:$C,2,0)</f>
        <v>CHI NHÁNH PHÚ THỌ - CÔNG TY CỔ PHẦN DỊCH VỤ THƯƠNG MẠI TỔNG HỢP WINCOMMERCE</v>
      </c>
      <c r="Q1074" s="56" t="str">
        <f>VLOOKUP(N1074,Sheet1!$B:$D,3,0)</f>
        <v>0104918404-003</v>
      </c>
      <c r="U1074" s="55" t="s">
        <v>12450</v>
      </c>
      <c r="X1074" s="55" t="s">
        <v>10938</v>
      </c>
      <c r="Y1074" s="56" t="str">
        <f>VLOOKUP(X1074,Sheet2!$B:$C,2,0)</f>
        <v>Giò Tai Lưỡi Xào 250g</v>
      </c>
      <c r="AA1074" s="53" t="s">
        <v>11550</v>
      </c>
      <c r="AB1074" s="53" t="s">
        <v>11551</v>
      </c>
      <c r="AD1074" s="24">
        <v>4</v>
      </c>
      <c r="AF1074" s="24">
        <v>50182</v>
      </c>
      <c r="AG1074" s="74">
        <f t="shared" si="16"/>
        <v>200728</v>
      </c>
      <c r="AK1074" s="59">
        <v>8</v>
      </c>
      <c r="AN1074" s="61" t="s">
        <v>11552</v>
      </c>
      <c r="AP1074" s="62" t="s">
        <v>11553</v>
      </c>
      <c r="AQ1074" s="62" t="s">
        <v>11554</v>
      </c>
      <c r="AR1074" s="62" t="s">
        <v>11555</v>
      </c>
    </row>
    <row r="1075" spans="3:44" x14ac:dyDescent="0.25">
      <c r="C1075" s="53" t="s">
        <v>11547</v>
      </c>
      <c r="D1075" s="53" t="s">
        <v>11548</v>
      </c>
      <c r="E1075" s="54">
        <v>45812</v>
      </c>
      <c r="F1075" s="54">
        <v>45812</v>
      </c>
      <c r="G1075" s="55" t="s">
        <v>1987</v>
      </c>
      <c r="H1075" s="54">
        <v>45812</v>
      </c>
      <c r="I1075" s="56" t="s">
        <v>16159</v>
      </c>
      <c r="K1075" s="55" t="s">
        <v>11549</v>
      </c>
      <c r="L1075" s="55" t="s">
        <v>13867</v>
      </c>
      <c r="M1075" s="54">
        <v>45812</v>
      </c>
      <c r="N1075" s="55" t="s">
        <v>11034</v>
      </c>
      <c r="O1075" s="56" t="str">
        <f>VLOOKUP(N1075,Sheet1!$B:$C,2,0)</f>
        <v>CHI NHÁNH HÀ NỘI - CÔNG TY CỔ PHẦN DỊCH VỤ THƯƠNG MẠI TỔNG HỢP WINCOMMERCE</v>
      </c>
      <c r="Q1075" s="56" t="str">
        <f>VLOOKUP(N1075,Sheet1!$B:$D,3,0)</f>
        <v>0104918404-002</v>
      </c>
      <c r="U1075" s="55" t="s">
        <v>15334</v>
      </c>
      <c r="X1075" s="55" t="s">
        <v>10897</v>
      </c>
      <c r="Y1075" s="56" t="str">
        <f>VLOOKUP(X1075,Sheet2!$B:$C,2,0)</f>
        <v>Chả nướng 300g</v>
      </c>
      <c r="AA1075" s="53" t="s">
        <v>11550</v>
      </c>
      <c r="AB1075" s="53" t="s">
        <v>11551</v>
      </c>
      <c r="AD1075" s="24">
        <v>2</v>
      </c>
      <c r="AF1075" s="24">
        <v>56760</v>
      </c>
      <c r="AG1075" s="74">
        <f t="shared" si="16"/>
        <v>113520</v>
      </c>
      <c r="AK1075" s="59">
        <v>8</v>
      </c>
      <c r="AN1075" s="61" t="s">
        <v>11552</v>
      </c>
      <c r="AP1075" s="62" t="s">
        <v>11553</v>
      </c>
      <c r="AQ1075" s="62" t="s">
        <v>11554</v>
      </c>
      <c r="AR1075" s="62" t="s">
        <v>11555</v>
      </c>
    </row>
    <row r="1076" spans="3:44" x14ac:dyDescent="0.25">
      <c r="C1076" s="53" t="s">
        <v>11547</v>
      </c>
      <c r="D1076" s="53" t="s">
        <v>11548</v>
      </c>
      <c r="E1076" s="54">
        <v>45812</v>
      </c>
      <c r="F1076" s="54">
        <v>45812</v>
      </c>
      <c r="G1076" s="55" t="s">
        <v>2143</v>
      </c>
      <c r="H1076" s="54">
        <v>45812</v>
      </c>
      <c r="I1076" s="56" t="s">
        <v>16160</v>
      </c>
      <c r="K1076" s="55" t="s">
        <v>11549</v>
      </c>
      <c r="L1076" s="55" t="s">
        <v>13868</v>
      </c>
      <c r="M1076" s="54">
        <v>45812</v>
      </c>
      <c r="N1076" s="55" t="s">
        <v>11124</v>
      </c>
      <c r="O1076" s="56" t="str">
        <f>VLOOKUP(N1076,Sheet1!$B:$C,2,0)</f>
        <v>CHI NHÁNH BÌNH DƯƠNG - CÔNG TY CỔ PHẦN DỊCH VỤ THƯƠNG MẠI TỔNG HỢP WINCOMMERCE</v>
      </c>
      <c r="Q1076" s="56" t="str">
        <f>VLOOKUP(N1076,Sheet1!$B:$D,3,0)</f>
        <v>0104918404-024</v>
      </c>
      <c r="U1076" s="55" t="s">
        <v>15335</v>
      </c>
      <c r="X1076" s="55" t="s">
        <v>10934</v>
      </c>
      <c r="Y1076" s="56" t="str">
        <f>VLOOKUP(X1076,Sheet2!$B:$C,2,0)</f>
        <v>Gà muối 500g</v>
      </c>
      <c r="AA1076" s="53" t="s">
        <v>11550</v>
      </c>
      <c r="AB1076" s="53" t="s">
        <v>11551</v>
      </c>
      <c r="AD1076" s="24">
        <v>2</v>
      </c>
      <c r="AF1076" s="24">
        <v>111058</v>
      </c>
      <c r="AG1076" s="74">
        <f t="shared" si="16"/>
        <v>222116</v>
      </c>
      <c r="AK1076" s="59">
        <v>8</v>
      </c>
      <c r="AN1076" s="61" t="s">
        <v>11552</v>
      </c>
      <c r="AP1076" s="62" t="s">
        <v>11553</v>
      </c>
      <c r="AQ1076" s="62" t="s">
        <v>11554</v>
      </c>
      <c r="AR1076" s="62" t="s">
        <v>11555</v>
      </c>
    </row>
    <row r="1077" spans="3:44" x14ac:dyDescent="0.25">
      <c r="C1077" s="53" t="s">
        <v>11547</v>
      </c>
      <c r="D1077" s="53" t="s">
        <v>11548</v>
      </c>
      <c r="E1077" s="54">
        <v>45812</v>
      </c>
      <c r="F1077" s="54">
        <v>45812</v>
      </c>
      <c r="G1077" s="55" t="s">
        <v>2143</v>
      </c>
      <c r="H1077" s="54">
        <v>45812</v>
      </c>
      <c r="I1077" s="56" t="s">
        <v>16160</v>
      </c>
      <c r="K1077" s="55" t="s">
        <v>11549</v>
      </c>
      <c r="L1077" s="55" t="s">
        <v>13868</v>
      </c>
      <c r="M1077" s="54">
        <v>45812</v>
      </c>
      <c r="N1077" s="55" t="s">
        <v>11124</v>
      </c>
      <c r="O1077" s="56" t="str">
        <f>VLOOKUP(N1077,Sheet1!$B:$C,2,0)</f>
        <v>CHI NHÁNH BÌNH DƯƠNG - CÔNG TY CỔ PHẦN DỊCH VỤ THƯƠNG MẠI TỔNG HỢP WINCOMMERCE</v>
      </c>
      <c r="Q1077" s="56" t="str">
        <f>VLOOKUP(N1077,Sheet1!$B:$D,3,0)</f>
        <v>0104918404-024</v>
      </c>
      <c r="U1077" s="55" t="s">
        <v>15335</v>
      </c>
      <c r="X1077" s="55" t="s">
        <v>10897</v>
      </c>
      <c r="Y1077" s="56" t="str">
        <f>VLOOKUP(X1077,Sheet2!$B:$C,2,0)</f>
        <v>Chả nướng 300g</v>
      </c>
      <c r="AA1077" s="53" t="s">
        <v>11550</v>
      </c>
      <c r="AB1077" s="53" t="s">
        <v>11551</v>
      </c>
      <c r="AD1077" s="24">
        <v>2</v>
      </c>
      <c r="AF1077" s="24">
        <v>56760</v>
      </c>
      <c r="AG1077" s="74">
        <f t="shared" si="16"/>
        <v>113520</v>
      </c>
      <c r="AK1077" s="59">
        <v>8</v>
      </c>
      <c r="AN1077" s="61" t="s">
        <v>11552</v>
      </c>
      <c r="AP1077" s="62" t="s">
        <v>11553</v>
      </c>
      <c r="AQ1077" s="62" t="s">
        <v>11554</v>
      </c>
      <c r="AR1077" s="62" t="s">
        <v>11555</v>
      </c>
    </row>
    <row r="1078" spans="3:44" x14ac:dyDescent="0.25">
      <c r="C1078" s="53" t="s">
        <v>11547</v>
      </c>
      <c r="D1078" s="53" t="s">
        <v>11548</v>
      </c>
      <c r="E1078" s="54">
        <v>45812</v>
      </c>
      <c r="F1078" s="54">
        <v>45812</v>
      </c>
      <c r="G1078" s="55" t="s">
        <v>2143</v>
      </c>
      <c r="H1078" s="54">
        <v>45812</v>
      </c>
      <c r="I1078" s="56" t="s">
        <v>16160</v>
      </c>
      <c r="K1078" s="55" t="s">
        <v>11549</v>
      </c>
      <c r="L1078" s="55" t="s">
        <v>13868</v>
      </c>
      <c r="M1078" s="54">
        <v>45812</v>
      </c>
      <c r="N1078" s="55" t="s">
        <v>11124</v>
      </c>
      <c r="O1078" s="56" t="str">
        <f>VLOOKUP(N1078,Sheet1!$B:$C,2,0)</f>
        <v>CHI NHÁNH BÌNH DƯƠNG - CÔNG TY CỔ PHẦN DỊCH VỤ THƯƠNG MẠI TỔNG HỢP WINCOMMERCE</v>
      </c>
      <c r="Q1078" s="56" t="str">
        <f>VLOOKUP(N1078,Sheet1!$B:$D,3,0)</f>
        <v>0104918404-024</v>
      </c>
      <c r="U1078" s="55" t="s">
        <v>15335</v>
      </c>
      <c r="X1078" s="55" t="s">
        <v>10938</v>
      </c>
      <c r="Y1078" s="56" t="str">
        <f>VLOOKUP(X1078,Sheet2!$B:$C,2,0)</f>
        <v>Giò Tai Lưỡi Xào 250g</v>
      </c>
      <c r="AA1078" s="53" t="s">
        <v>11550</v>
      </c>
      <c r="AB1078" s="53" t="s">
        <v>11551</v>
      </c>
      <c r="AD1078" s="24">
        <v>2</v>
      </c>
      <c r="AF1078" s="24">
        <v>50182</v>
      </c>
      <c r="AG1078" s="74">
        <f t="shared" si="16"/>
        <v>100364</v>
      </c>
      <c r="AK1078" s="59">
        <v>8</v>
      </c>
      <c r="AN1078" s="61" t="s">
        <v>11552</v>
      </c>
      <c r="AP1078" s="62" t="s">
        <v>11553</v>
      </c>
      <c r="AQ1078" s="62" t="s">
        <v>11554</v>
      </c>
      <c r="AR1078" s="62" t="s">
        <v>11555</v>
      </c>
    </row>
    <row r="1079" spans="3:44" x14ac:dyDescent="0.25">
      <c r="C1079" s="53" t="s">
        <v>11547</v>
      </c>
      <c r="D1079" s="53" t="s">
        <v>11548</v>
      </c>
      <c r="E1079" s="54">
        <v>45812</v>
      </c>
      <c r="F1079" s="54">
        <v>45812</v>
      </c>
      <c r="G1079" s="55" t="s">
        <v>2143</v>
      </c>
      <c r="H1079" s="54">
        <v>45812</v>
      </c>
      <c r="I1079" s="56" t="s">
        <v>16160</v>
      </c>
      <c r="K1079" s="55" t="s">
        <v>11549</v>
      </c>
      <c r="L1079" s="55" t="s">
        <v>13868</v>
      </c>
      <c r="M1079" s="54">
        <v>45812</v>
      </c>
      <c r="N1079" s="55" t="s">
        <v>11124</v>
      </c>
      <c r="O1079" s="56" t="str">
        <f>VLOOKUP(N1079,Sheet1!$B:$C,2,0)</f>
        <v>CHI NHÁNH BÌNH DƯƠNG - CÔNG TY CỔ PHẦN DỊCH VỤ THƯƠNG MẠI TỔNG HỢP WINCOMMERCE</v>
      </c>
      <c r="Q1079" s="56" t="str">
        <f>VLOOKUP(N1079,Sheet1!$B:$D,3,0)</f>
        <v>0104918404-024</v>
      </c>
      <c r="U1079" s="55" t="s">
        <v>15335</v>
      </c>
      <c r="X1079" s="55" t="s">
        <v>10922</v>
      </c>
      <c r="Y1079" s="56" t="str">
        <f>VLOOKUP(X1079,Sheet2!$B:$C,2,0)</f>
        <v>Gà xì dầu 500g</v>
      </c>
      <c r="AA1079" s="53" t="s">
        <v>11550</v>
      </c>
      <c r="AB1079" s="53" t="s">
        <v>11551</v>
      </c>
      <c r="AD1079" s="24">
        <v>2</v>
      </c>
      <c r="AF1079" s="24">
        <v>111606</v>
      </c>
      <c r="AG1079" s="74">
        <f t="shared" si="16"/>
        <v>223212</v>
      </c>
      <c r="AK1079" s="59">
        <v>8</v>
      </c>
      <c r="AN1079" s="61" t="s">
        <v>11552</v>
      </c>
      <c r="AP1079" s="62" t="s">
        <v>11553</v>
      </c>
      <c r="AQ1079" s="62" t="s">
        <v>11554</v>
      </c>
      <c r="AR1079" s="62" t="s">
        <v>11555</v>
      </c>
    </row>
    <row r="1080" spans="3:44" x14ac:dyDescent="0.25">
      <c r="C1080" s="53" t="s">
        <v>11547</v>
      </c>
      <c r="D1080" s="53" t="s">
        <v>11548</v>
      </c>
      <c r="E1080" s="54">
        <v>45812</v>
      </c>
      <c r="F1080" s="54">
        <v>45812</v>
      </c>
      <c r="G1080" s="55" t="s">
        <v>1957</v>
      </c>
      <c r="H1080" s="54">
        <v>45812</v>
      </c>
      <c r="I1080" s="56" t="s">
        <v>16161</v>
      </c>
      <c r="K1080" s="55" t="s">
        <v>11549</v>
      </c>
      <c r="L1080" s="55" t="s">
        <v>13869</v>
      </c>
      <c r="M1080" s="54">
        <v>45812</v>
      </c>
      <c r="N1080" s="55" t="s">
        <v>11034</v>
      </c>
      <c r="O1080" s="56" t="str">
        <f>VLOOKUP(N1080,Sheet1!$B:$C,2,0)</f>
        <v>CHI NHÁNH HÀ NỘI - CÔNG TY CỔ PHẦN DỊCH VỤ THƯƠNG MẠI TỔNG HỢP WINCOMMERCE</v>
      </c>
      <c r="Q1080" s="56" t="str">
        <f>VLOOKUP(N1080,Sheet1!$B:$D,3,0)</f>
        <v>0104918404-002</v>
      </c>
      <c r="U1080" s="55" t="s">
        <v>15336</v>
      </c>
      <c r="X1080" s="55" t="s">
        <v>10883</v>
      </c>
      <c r="Y1080" s="56" t="str">
        <f>VLOOKUP(X1080,Sheet2!$B:$C,2,0)</f>
        <v>Chân giò heo muối 300g</v>
      </c>
      <c r="AA1080" s="53" t="s">
        <v>11550</v>
      </c>
      <c r="AB1080" s="53" t="s">
        <v>11551</v>
      </c>
      <c r="AD1080" s="24">
        <v>1</v>
      </c>
      <c r="AF1080" s="24">
        <v>60213</v>
      </c>
      <c r="AG1080" s="74">
        <f t="shared" si="16"/>
        <v>60213</v>
      </c>
      <c r="AK1080" s="59">
        <v>8</v>
      </c>
      <c r="AN1080" s="61" t="s">
        <v>11552</v>
      </c>
      <c r="AP1080" s="62" t="s">
        <v>11553</v>
      </c>
      <c r="AQ1080" s="62" t="s">
        <v>11554</v>
      </c>
      <c r="AR1080" s="62" t="s">
        <v>11555</v>
      </c>
    </row>
    <row r="1081" spans="3:44" x14ac:dyDescent="0.25">
      <c r="C1081" s="53" t="s">
        <v>11547</v>
      </c>
      <c r="D1081" s="53" t="s">
        <v>11548</v>
      </c>
      <c r="E1081" s="54">
        <v>45812</v>
      </c>
      <c r="F1081" s="54">
        <v>45812</v>
      </c>
      <c r="G1081" s="55" t="s">
        <v>1983</v>
      </c>
      <c r="H1081" s="54">
        <v>45812</v>
      </c>
      <c r="I1081" s="56" t="s">
        <v>16162</v>
      </c>
      <c r="K1081" s="55" t="s">
        <v>11549</v>
      </c>
      <c r="L1081" s="55" t="s">
        <v>13870</v>
      </c>
      <c r="M1081" s="54">
        <v>45812</v>
      </c>
      <c r="N1081" s="55" t="s">
        <v>11034</v>
      </c>
      <c r="O1081" s="56" t="str">
        <f>VLOOKUP(N1081,Sheet1!$B:$C,2,0)</f>
        <v>CHI NHÁNH HÀ NỘI - CÔNG TY CỔ PHẦN DỊCH VỤ THƯƠNG MẠI TỔNG HỢP WINCOMMERCE</v>
      </c>
      <c r="Q1081" s="56" t="str">
        <f>VLOOKUP(N1081,Sheet1!$B:$D,3,0)</f>
        <v>0104918404-002</v>
      </c>
      <c r="U1081" s="55" t="s">
        <v>15337</v>
      </c>
      <c r="X1081" s="55" t="s">
        <v>11010</v>
      </c>
      <c r="Y1081" s="56" t="str">
        <f>VLOOKUP(X1081,Sheet2!$B:$C,2,0)</f>
        <v>Tai heo muối 200g</v>
      </c>
      <c r="AA1081" s="53" t="s">
        <v>11550</v>
      </c>
      <c r="AB1081" s="53" t="s">
        <v>11551</v>
      </c>
      <c r="AD1081" s="24">
        <v>1</v>
      </c>
      <c r="AF1081" s="24">
        <v>55595</v>
      </c>
      <c r="AG1081" s="74">
        <f t="shared" si="16"/>
        <v>55595</v>
      </c>
      <c r="AK1081" s="59">
        <v>8</v>
      </c>
      <c r="AN1081" s="61" t="s">
        <v>11552</v>
      </c>
      <c r="AP1081" s="62" t="s">
        <v>11553</v>
      </c>
      <c r="AQ1081" s="62" t="s">
        <v>11554</v>
      </c>
      <c r="AR1081" s="62" t="s">
        <v>11555</v>
      </c>
    </row>
    <row r="1082" spans="3:44" x14ac:dyDescent="0.25">
      <c r="C1082" s="53" t="s">
        <v>11547</v>
      </c>
      <c r="D1082" s="53" t="s">
        <v>11548</v>
      </c>
      <c r="E1082" s="54">
        <v>45812</v>
      </c>
      <c r="F1082" s="54">
        <v>45812</v>
      </c>
      <c r="G1082" s="55" t="s">
        <v>2167</v>
      </c>
      <c r="H1082" s="54">
        <v>45812</v>
      </c>
      <c r="I1082" s="56" t="s">
        <v>16163</v>
      </c>
      <c r="K1082" s="55" t="s">
        <v>11549</v>
      </c>
      <c r="L1082" s="55" t="s">
        <v>11369</v>
      </c>
      <c r="M1082" s="54">
        <v>45812</v>
      </c>
      <c r="N1082" s="55" t="s">
        <v>11194</v>
      </c>
      <c r="O1082" s="56" t="str">
        <f>VLOOKUP(N1082,Sheet1!$B:$C,2,0)</f>
        <v>CHI NHÁNH THÁI BÌNH - CÔNG TY CỔ PHẦN DỊCH VỤ THƯƠNG MẠI TỔNG HỢP WINCOMMERCE</v>
      </c>
      <c r="Q1082" s="56" t="str">
        <f>VLOOKUP(N1082,Sheet1!$B:$D,3,0)</f>
        <v>0104918404-044</v>
      </c>
      <c r="U1082" s="55" t="s">
        <v>12463</v>
      </c>
      <c r="X1082" s="55" t="s">
        <v>10897</v>
      </c>
      <c r="Y1082" s="56" t="str">
        <f>VLOOKUP(X1082,Sheet2!$B:$C,2,0)</f>
        <v>Chả nướng 300g</v>
      </c>
      <c r="AA1082" s="53" t="s">
        <v>11550</v>
      </c>
      <c r="AB1082" s="53" t="s">
        <v>11551</v>
      </c>
      <c r="AD1082" s="24">
        <v>4</v>
      </c>
      <c r="AF1082" s="24">
        <v>56760</v>
      </c>
      <c r="AG1082" s="74">
        <f t="shared" si="16"/>
        <v>227040</v>
      </c>
      <c r="AK1082" s="59">
        <v>8</v>
      </c>
      <c r="AN1082" s="61" t="s">
        <v>11552</v>
      </c>
      <c r="AP1082" s="62" t="s">
        <v>11553</v>
      </c>
      <c r="AQ1082" s="62" t="s">
        <v>11554</v>
      </c>
      <c r="AR1082" s="62" t="s">
        <v>11555</v>
      </c>
    </row>
    <row r="1083" spans="3:44" x14ac:dyDescent="0.25">
      <c r="C1083" s="53" t="s">
        <v>11547</v>
      </c>
      <c r="D1083" s="53" t="s">
        <v>11548</v>
      </c>
      <c r="E1083" s="54">
        <v>45812</v>
      </c>
      <c r="F1083" s="54">
        <v>45812</v>
      </c>
      <c r="G1083" s="55" t="s">
        <v>2167</v>
      </c>
      <c r="H1083" s="54">
        <v>45812</v>
      </c>
      <c r="I1083" s="56" t="s">
        <v>16163</v>
      </c>
      <c r="K1083" s="55" t="s">
        <v>11549</v>
      </c>
      <c r="L1083" s="55" t="s">
        <v>11369</v>
      </c>
      <c r="M1083" s="54">
        <v>45812</v>
      </c>
      <c r="N1083" s="55" t="s">
        <v>11194</v>
      </c>
      <c r="O1083" s="56" t="str">
        <f>VLOOKUP(N1083,Sheet1!$B:$C,2,0)</f>
        <v>CHI NHÁNH THÁI BÌNH - CÔNG TY CỔ PHẦN DỊCH VỤ THƯƠNG MẠI TỔNG HỢP WINCOMMERCE</v>
      </c>
      <c r="Q1083" s="56" t="str">
        <f>VLOOKUP(N1083,Sheet1!$B:$D,3,0)</f>
        <v>0104918404-044</v>
      </c>
      <c r="U1083" s="55" t="s">
        <v>12463</v>
      </c>
      <c r="X1083" s="55" t="s">
        <v>10938</v>
      </c>
      <c r="Y1083" s="56" t="str">
        <f>VLOOKUP(X1083,Sheet2!$B:$C,2,0)</f>
        <v>Giò Tai Lưỡi Xào 250g</v>
      </c>
      <c r="AA1083" s="53" t="s">
        <v>11550</v>
      </c>
      <c r="AB1083" s="53" t="s">
        <v>11551</v>
      </c>
      <c r="AD1083" s="24">
        <v>7</v>
      </c>
      <c r="AF1083" s="24">
        <v>50182</v>
      </c>
      <c r="AG1083" s="74">
        <f t="shared" si="16"/>
        <v>351274</v>
      </c>
      <c r="AK1083" s="59">
        <v>8</v>
      </c>
      <c r="AN1083" s="61" t="s">
        <v>11552</v>
      </c>
      <c r="AP1083" s="62" t="s">
        <v>11553</v>
      </c>
      <c r="AQ1083" s="62" t="s">
        <v>11554</v>
      </c>
      <c r="AR1083" s="62" t="s">
        <v>11555</v>
      </c>
    </row>
    <row r="1084" spans="3:44" x14ac:dyDescent="0.25">
      <c r="C1084" s="53" t="s">
        <v>11547</v>
      </c>
      <c r="D1084" s="53" t="s">
        <v>11548</v>
      </c>
      <c r="E1084" s="54">
        <v>45812</v>
      </c>
      <c r="F1084" s="54">
        <v>45812</v>
      </c>
      <c r="G1084" s="55" t="s">
        <v>2167</v>
      </c>
      <c r="H1084" s="54">
        <v>45812</v>
      </c>
      <c r="I1084" s="56" t="s">
        <v>16163</v>
      </c>
      <c r="K1084" s="55" t="s">
        <v>11549</v>
      </c>
      <c r="L1084" s="55" t="s">
        <v>11369</v>
      </c>
      <c r="M1084" s="54">
        <v>45812</v>
      </c>
      <c r="N1084" s="55" t="s">
        <v>11194</v>
      </c>
      <c r="O1084" s="56" t="str">
        <f>VLOOKUP(N1084,Sheet1!$B:$C,2,0)</f>
        <v>CHI NHÁNH THÁI BÌNH - CÔNG TY CỔ PHẦN DỊCH VỤ THƯƠNG MẠI TỔNG HỢP WINCOMMERCE</v>
      </c>
      <c r="Q1084" s="56" t="str">
        <f>VLOOKUP(N1084,Sheet1!$B:$D,3,0)</f>
        <v>0104918404-044</v>
      </c>
      <c r="U1084" s="55" t="s">
        <v>12463</v>
      </c>
      <c r="X1084" s="55" t="s">
        <v>10983</v>
      </c>
      <c r="Y1084" s="56" t="str">
        <f>VLOOKUP(X1084,Sheet2!$B:$C,2,0)</f>
        <v>Mọc Nấm Hương 250g</v>
      </c>
      <c r="AA1084" s="53" t="s">
        <v>11550</v>
      </c>
      <c r="AB1084" s="53" t="s">
        <v>11551</v>
      </c>
      <c r="AD1084" s="24">
        <v>3</v>
      </c>
      <c r="AF1084" s="24">
        <v>46000</v>
      </c>
      <c r="AG1084" s="74">
        <f t="shared" si="16"/>
        <v>138000</v>
      </c>
      <c r="AK1084" s="59">
        <v>8</v>
      </c>
      <c r="AN1084" s="61" t="s">
        <v>11552</v>
      </c>
      <c r="AP1084" s="62" t="s">
        <v>11553</v>
      </c>
      <c r="AQ1084" s="62" t="s">
        <v>11554</v>
      </c>
      <c r="AR1084" s="62" t="s">
        <v>11555</v>
      </c>
    </row>
    <row r="1085" spans="3:44" x14ac:dyDescent="0.25">
      <c r="C1085" s="53" t="s">
        <v>11547</v>
      </c>
      <c r="D1085" s="53" t="s">
        <v>11548</v>
      </c>
      <c r="E1085" s="54">
        <v>45812</v>
      </c>
      <c r="F1085" s="54">
        <v>45812</v>
      </c>
      <c r="G1085" s="55" t="s">
        <v>2234</v>
      </c>
      <c r="H1085" s="54">
        <v>45812</v>
      </c>
      <c r="I1085" s="56" t="s">
        <v>16164</v>
      </c>
      <c r="K1085" s="55" t="s">
        <v>11549</v>
      </c>
      <c r="L1085" s="55" t="s">
        <v>12090</v>
      </c>
      <c r="M1085" s="54">
        <v>45812</v>
      </c>
      <c r="N1085" s="55" t="s">
        <v>11028</v>
      </c>
      <c r="O1085" s="56" t="str">
        <f>VLOOKUP(N1085,Sheet1!$B:$C,2,0)</f>
        <v>CHI NHÁNH NINH BÌNH - CÔNG TY CỔ PHẦN DỊCH VỤ THƯƠNG MẠI TỔNG HỢP WINCOMMERCE</v>
      </c>
      <c r="Q1085" s="56" t="str">
        <f>VLOOKUP(N1085,Sheet1!$B:$D,3,0)</f>
        <v>0104918404-001</v>
      </c>
      <c r="U1085" s="55" t="s">
        <v>12811</v>
      </c>
      <c r="X1085" s="55" t="s">
        <v>11010</v>
      </c>
      <c r="Y1085" s="56" t="str">
        <f>VLOOKUP(X1085,Sheet2!$B:$C,2,0)</f>
        <v>Tai heo muối 200g</v>
      </c>
      <c r="AA1085" s="53" t="s">
        <v>11550</v>
      </c>
      <c r="AB1085" s="53" t="s">
        <v>11551</v>
      </c>
      <c r="AD1085" s="24">
        <v>3</v>
      </c>
      <c r="AF1085" s="24">
        <v>55595</v>
      </c>
      <c r="AG1085" s="74">
        <f t="shared" si="16"/>
        <v>166785</v>
      </c>
      <c r="AK1085" s="59">
        <v>8</v>
      </c>
      <c r="AN1085" s="61" t="s">
        <v>11552</v>
      </c>
      <c r="AP1085" s="62" t="s">
        <v>11553</v>
      </c>
      <c r="AQ1085" s="62" t="s">
        <v>11554</v>
      </c>
      <c r="AR1085" s="62" t="s">
        <v>11555</v>
      </c>
    </row>
    <row r="1086" spans="3:44" x14ac:dyDescent="0.25">
      <c r="C1086" s="53" t="s">
        <v>11547</v>
      </c>
      <c r="D1086" s="53" t="s">
        <v>11548</v>
      </c>
      <c r="E1086" s="54">
        <v>45812</v>
      </c>
      <c r="F1086" s="54">
        <v>45812</v>
      </c>
      <c r="G1086" s="55" t="s">
        <v>1871</v>
      </c>
      <c r="H1086" s="54">
        <v>45812</v>
      </c>
      <c r="I1086" s="56" t="s">
        <v>16165</v>
      </c>
      <c r="K1086" s="55" t="s">
        <v>11549</v>
      </c>
      <c r="L1086" s="55" t="s">
        <v>13871</v>
      </c>
      <c r="M1086" s="54">
        <v>45812</v>
      </c>
      <c r="N1086" s="55" t="s">
        <v>11034</v>
      </c>
      <c r="O1086" s="56" t="str">
        <f>VLOOKUP(N1086,Sheet1!$B:$C,2,0)</f>
        <v>CHI NHÁNH HÀ NỘI - CÔNG TY CỔ PHẦN DỊCH VỤ THƯƠNG MẠI TỔNG HỢP WINCOMMERCE</v>
      </c>
      <c r="Q1086" s="56" t="str">
        <f>VLOOKUP(N1086,Sheet1!$B:$D,3,0)</f>
        <v>0104918404-002</v>
      </c>
      <c r="U1086" s="55" t="s">
        <v>12638</v>
      </c>
      <c r="X1086" s="55" t="s">
        <v>11010</v>
      </c>
      <c r="Y1086" s="56" t="str">
        <f>VLOOKUP(X1086,Sheet2!$B:$C,2,0)</f>
        <v>Tai heo muối 200g</v>
      </c>
      <c r="AA1086" s="53" t="s">
        <v>11550</v>
      </c>
      <c r="AB1086" s="53" t="s">
        <v>11551</v>
      </c>
      <c r="AD1086" s="24">
        <v>3</v>
      </c>
      <c r="AF1086" s="24">
        <v>55595</v>
      </c>
      <c r="AG1086" s="74">
        <f t="shared" si="16"/>
        <v>166785</v>
      </c>
      <c r="AK1086" s="59">
        <v>8</v>
      </c>
      <c r="AN1086" s="61" t="s">
        <v>11552</v>
      </c>
      <c r="AP1086" s="62" t="s">
        <v>11553</v>
      </c>
      <c r="AQ1086" s="62" t="s">
        <v>11554</v>
      </c>
      <c r="AR1086" s="62" t="s">
        <v>11555</v>
      </c>
    </row>
    <row r="1087" spans="3:44" x14ac:dyDescent="0.25">
      <c r="C1087" s="53" t="s">
        <v>11547</v>
      </c>
      <c r="D1087" s="53" t="s">
        <v>11548</v>
      </c>
      <c r="E1087" s="54">
        <v>45812</v>
      </c>
      <c r="F1087" s="54">
        <v>45812</v>
      </c>
      <c r="G1087" s="55" t="s">
        <v>1871</v>
      </c>
      <c r="H1087" s="54">
        <v>45812</v>
      </c>
      <c r="I1087" s="56" t="s">
        <v>16165</v>
      </c>
      <c r="K1087" s="55" t="s">
        <v>11549</v>
      </c>
      <c r="L1087" s="55" t="s">
        <v>13871</v>
      </c>
      <c r="M1087" s="54">
        <v>45812</v>
      </c>
      <c r="N1087" s="55" t="s">
        <v>11034</v>
      </c>
      <c r="O1087" s="56" t="str">
        <f>VLOOKUP(N1087,Sheet1!$B:$C,2,0)</f>
        <v>CHI NHÁNH HÀ NỘI - CÔNG TY CỔ PHẦN DỊCH VỤ THƯƠNG MẠI TỔNG HỢP WINCOMMERCE</v>
      </c>
      <c r="Q1087" s="56" t="str">
        <f>VLOOKUP(N1087,Sheet1!$B:$D,3,0)</f>
        <v>0104918404-002</v>
      </c>
      <c r="U1087" s="55" t="s">
        <v>12638</v>
      </c>
      <c r="X1087" s="55" t="s">
        <v>10881</v>
      </c>
      <c r="Y1087" s="56" t="str">
        <f>VLOOKUP(X1087,Sheet2!$B:$C,2,0)</f>
        <v>Chả cốm 300g</v>
      </c>
      <c r="AA1087" s="53" t="s">
        <v>11550</v>
      </c>
      <c r="AB1087" s="53" t="s">
        <v>11551</v>
      </c>
      <c r="AD1087" s="24">
        <v>1</v>
      </c>
      <c r="AF1087" s="24">
        <v>60885</v>
      </c>
      <c r="AG1087" s="74">
        <f t="shared" si="16"/>
        <v>60885</v>
      </c>
      <c r="AK1087" s="59">
        <v>8</v>
      </c>
      <c r="AN1087" s="61" t="s">
        <v>11552</v>
      </c>
      <c r="AP1087" s="62" t="s">
        <v>11553</v>
      </c>
      <c r="AQ1087" s="62" t="s">
        <v>11554</v>
      </c>
      <c r="AR1087" s="62" t="s">
        <v>11555</v>
      </c>
    </row>
    <row r="1088" spans="3:44" x14ac:dyDescent="0.25">
      <c r="C1088" s="53" t="s">
        <v>11547</v>
      </c>
      <c r="D1088" s="53" t="s">
        <v>11548</v>
      </c>
      <c r="E1088" s="54">
        <v>45812</v>
      </c>
      <c r="F1088" s="54">
        <v>45812</v>
      </c>
      <c r="G1088" s="55" t="s">
        <v>1991</v>
      </c>
      <c r="H1088" s="54">
        <v>45812</v>
      </c>
      <c r="I1088" s="56" t="s">
        <v>16166</v>
      </c>
      <c r="K1088" s="55" t="s">
        <v>11549</v>
      </c>
      <c r="L1088" s="55" t="s">
        <v>13872</v>
      </c>
      <c r="M1088" s="54">
        <v>45812</v>
      </c>
      <c r="N1088" s="55" t="s">
        <v>11243</v>
      </c>
      <c r="O1088" s="56" t="str">
        <f>VLOOKUP(N1088,Sheet1!$B:$C,2,0)</f>
        <v>CHI NHÁNH NGHỆ AN - CÔNG TY CỔ PHẦN DỊCH VỤ THƯƠNG MẠI TỔNG HỢP WINCOMMERCE</v>
      </c>
      <c r="Q1088" s="56" t="str">
        <f>VLOOKUP(N1088,Sheet1!$B:$D,3,0)</f>
        <v>0104918404-058</v>
      </c>
      <c r="U1088" s="55" t="s">
        <v>15338</v>
      </c>
      <c r="X1088" s="55" t="s">
        <v>11010</v>
      </c>
      <c r="Y1088" s="56" t="str">
        <f>VLOOKUP(X1088,Sheet2!$B:$C,2,0)</f>
        <v>Tai heo muối 200g</v>
      </c>
      <c r="AA1088" s="53" t="s">
        <v>11550</v>
      </c>
      <c r="AB1088" s="53" t="s">
        <v>11551</v>
      </c>
      <c r="AD1088" s="24">
        <v>2</v>
      </c>
      <c r="AF1088" s="24">
        <v>55595</v>
      </c>
      <c r="AG1088" s="74">
        <f t="shared" si="16"/>
        <v>111190</v>
      </c>
      <c r="AK1088" s="59">
        <v>8</v>
      </c>
      <c r="AN1088" s="61" t="s">
        <v>11552</v>
      </c>
      <c r="AP1088" s="62" t="s">
        <v>11553</v>
      </c>
      <c r="AQ1088" s="62" t="s">
        <v>11554</v>
      </c>
      <c r="AR1088" s="62" t="s">
        <v>11555</v>
      </c>
    </row>
    <row r="1089" spans="3:44" x14ac:dyDescent="0.25">
      <c r="C1089" s="53" t="s">
        <v>11547</v>
      </c>
      <c r="D1089" s="53" t="s">
        <v>11548</v>
      </c>
      <c r="E1089" s="54">
        <v>45812</v>
      </c>
      <c r="F1089" s="54">
        <v>45812</v>
      </c>
      <c r="G1089" s="55" t="s">
        <v>2069</v>
      </c>
      <c r="H1089" s="54">
        <v>45812</v>
      </c>
      <c r="I1089" s="56" t="s">
        <v>16167</v>
      </c>
      <c r="K1089" s="55" t="s">
        <v>11549</v>
      </c>
      <c r="L1089" s="55" t="s">
        <v>13873</v>
      </c>
      <c r="M1089" s="54">
        <v>45812</v>
      </c>
      <c r="N1089" s="55" t="s">
        <v>11034</v>
      </c>
      <c r="O1089" s="56" t="str">
        <f>VLOOKUP(N1089,Sheet1!$B:$C,2,0)</f>
        <v>CHI NHÁNH HÀ NỘI - CÔNG TY CỔ PHẦN DỊCH VỤ THƯƠNG MẠI TỔNG HỢP WINCOMMERCE</v>
      </c>
      <c r="Q1089" s="56" t="str">
        <f>VLOOKUP(N1089,Sheet1!$B:$D,3,0)</f>
        <v>0104918404-002</v>
      </c>
      <c r="U1089" s="55" t="s">
        <v>12703</v>
      </c>
      <c r="X1089" s="55" t="s">
        <v>10897</v>
      </c>
      <c r="Y1089" s="56" t="str">
        <f>VLOOKUP(X1089,Sheet2!$B:$C,2,0)</f>
        <v>Chả nướng 300g</v>
      </c>
      <c r="AA1089" s="53" t="s">
        <v>11550</v>
      </c>
      <c r="AB1089" s="53" t="s">
        <v>11551</v>
      </c>
      <c r="AD1089" s="24">
        <v>1</v>
      </c>
      <c r="AF1089" s="24">
        <v>56760</v>
      </c>
      <c r="AG1089" s="74">
        <f t="shared" si="16"/>
        <v>56760</v>
      </c>
      <c r="AK1089" s="59">
        <v>8</v>
      </c>
      <c r="AN1089" s="61" t="s">
        <v>11552</v>
      </c>
      <c r="AP1089" s="62" t="s">
        <v>11553</v>
      </c>
      <c r="AQ1089" s="62" t="s">
        <v>11554</v>
      </c>
      <c r="AR1089" s="62" t="s">
        <v>11555</v>
      </c>
    </row>
    <row r="1090" spans="3:44" x14ac:dyDescent="0.25">
      <c r="C1090" s="53" t="s">
        <v>11547</v>
      </c>
      <c r="D1090" s="53" t="s">
        <v>11548</v>
      </c>
      <c r="E1090" s="54">
        <v>45812</v>
      </c>
      <c r="F1090" s="54">
        <v>45812</v>
      </c>
      <c r="G1090" s="55" t="s">
        <v>2069</v>
      </c>
      <c r="H1090" s="54">
        <v>45812</v>
      </c>
      <c r="I1090" s="56" t="s">
        <v>16167</v>
      </c>
      <c r="K1090" s="55" t="s">
        <v>11549</v>
      </c>
      <c r="L1090" s="55" t="s">
        <v>13873</v>
      </c>
      <c r="M1090" s="54">
        <v>45812</v>
      </c>
      <c r="N1090" s="55" t="s">
        <v>11034</v>
      </c>
      <c r="O1090" s="56" t="str">
        <f>VLOOKUP(N1090,Sheet1!$B:$C,2,0)</f>
        <v>CHI NHÁNH HÀ NỘI - CÔNG TY CỔ PHẦN DỊCH VỤ THƯƠNG MẠI TỔNG HỢP WINCOMMERCE</v>
      </c>
      <c r="Q1090" s="56" t="str">
        <f>VLOOKUP(N1090,Sheet1!$B:$D,3,0)</f>
        <v>0104918404-002</v>
      </c>
      <c r="U1090" s="55" t="s">
        <v>12703</v>
      </c>
      <c r="X1090" s="55" t="s">
        <v>10881</v>
      </c>
      <c r="Y1090" s="56" t="str">
        <f>VLOOKUP(X1090,Sheet2!$B:$C,2,0)</f>
        <v>Chả cốm 300g</v>
      </c>
      <c r="AA1090" s="53" t="s">
        <v>11550</v>
      </c>
      <c r="AB1090" s="53" t="s">
        <v>11551</v>
      </c>
      <c r="AD1090" s="24">
        <v>2</v>
      </c>
      <c r="AF1090" s="24">
        <v>60885</v>
      </c>
      <c r="AG1090" s="74">
        <f t="shared" si="16"/>
        <v>121770</v>
      </c>
      <c r="AK1090" s="59">
        <v>8</v>
      </c>
      <c r="AN1090" s="61" t="s">
        <v>11552</v>
      </c>
      <c r="AP1090" s="62" t="s">
        <v>11553</v>
      </c>
      <c r="AQ1090" s="62" t="s">
        <v>11554</v>
      </c>
      <c r="AR1090" s="62" t="s">
        <v>11555</v>
      </c>
    </row>
    <row r="1091" spans="3:44" x14ac:dyDescent="0.25">
      <c r="C1091" s="53" t="s">
        <v>11547</v>
      </c>
      <c r="D1091" s="53" t="s">
        <v>11548</v>
      </c>
      <c r="E1091" s="54">
        <v>45812</v>
      </c>
      <c r="F1091" s="54">
        <v>45812</v>
      </c>
      <c r="G1091" s="55" t="s">
        <v>2236</v>
      </c>
      <c r="H1091" s="54">
        <v>45812</v>
      </c>
      <c r="I1091" s="56" t="s">
        <v>16168</v>
      </c>
      <c r="K1091" s="55" t="s">
        <v>11549</v>
      </c>
      <c r="L1091" s="55" t="s">
        <v>13096</v>
      </c>
      <c r="M1091" s="54">
        <v>45812</v>
      </c>
      <c r="N1091" s="55" t="s">
        <v>11028</v>
      </c>
      <c r="O1091" s="56" t="str">
        <f>VLOOKUP(N1091,Sheet1!$B:$C,2,0)</f>
        <v>CHI NHÁNH NINH BÌNH - CÔNG TY CỔ PHẦN DỊCH VỤ THƯƠNG MẠI TỔNG HỢP WINCOMMERCE</v>
      </c>
      <c r="Q1091" s="56" t="str">
        <f>VLOOKUP(N1091,Sheet1!$B:$D,3,0)</f>
        <v>0104918404-001</v>
      </c>
      <c r="U1091" s="55" t="s">
        <v>12811</v>
      </c>
      <c r="X1091" s="55" t="s">
        <v>10881</v>
      </c>
      <c r="Y1091" s="56" t="str">
        <f>VLOOKUP(X1091,Sheet2!$B:$C,2,0)</f>
        <v>Chả cốm 300g</v>
      </c>
      <c r="AA1091" s="53" t="s">
        <v>11550</v>
      </c>
      <c r="AB1091" s="53" t="s">
        <v>11551</v>
      </c>
      <c r="AD1091" s="24">
        <v>1</v>
      </c>
      <c r="AF1091" s="24">
        <v>60885</v>
      </c>
      <c r="AG1091" s="74">
        <f t="shared" ref="AG1091:AG1154" si="17">AD1091*AF1091</f>
        <v>60885</v>
      </c>
      <c r="AK1091" s="59">
        <v>8</v>
      </c>
      <c r="AN1091" s="61" t="s">
        <v>11552</v>
      </c>
      <c r="AP1091" s="62" t="s">
        <v>11553</v>
      </c>
      <c r="AQ1091" s="62" t="s">
        <v>11554</v>
      </c>
      <c r="AR1091" s="62" t="s">
        <v>11555</v>
      </c>
    </row>
    <row r="1092" spans="3:44" x14ac:dyDescent="0.25">
      <c r="C1092" s="53" t="s">
        <v>11547</v>
      </c>
      <c r="D1092" s="53" t="s">
        <v>11548</v>
      </c>
      <c r="E1092" s="54">
        <v>45812</v>
      </c>
      <c r="F1092" s="54">
        <v>45812</v>
      </c>
      <c r="G1092" s="55" t="s">
        <v>2101</v>
      </c>
      <c r="H1092" s="54">
        <v>45812</v>
      </c>
      <c r="I1092" s="56" t="s">
        <v>16169</v>
      </c>
      <c r="K1092" s="55" t="s">
        <v>11549</v>
      </c>
      <c r="L1092" s="55" t="s">
        <v>13874</v>
      </c>
      <c r="M1092" s="54">
        <v>45812</v>
      </c>
      <c r="N1092" s="55" t="s">
        <v>11034</v>
      </c>
      <c r="O1092" s="56" t="str">
        <f>VLOOKUP(N1092,Sheet1!$B:$C,2,0)</f>
        <v>CHI NHÁNH HÀ NỘI - CÔNG TY CỔ PHẦN DỊCH VỤ THƯƠNG MẠI TỔNG HỢP WINCOMMERCE</v>
      </c>
      <c r="Q1092" s="56" t="str">
        <f>VLOOKUP(N1092,Sheet1!$B:$D,3,0)</f>
        <v>0104918404-002</v>
      </c>
      <c r="U1092" s="55" t="s">
        <v>12432</v>
      </c>
      <c r="X1092" s="55" t="s">
        <v>10897</v>
      </c>
      <c r="Y1092" s="56" t="str">
        <f>VLOOKUP(X1092,Sheet2!$B:$C,2,0)</f>
        <v>Chả nướng 300g</v>
      </c>
      <c r="AA1092" s="53" t="s">
        <v>11550</v>
      </c>
      <c r="AB1092" s="53" t="s">
        <v>11551</v>
      </c>
      <c r="AD1092" s="24">
        <v>2</v>
      </c>
      <c r="AF1092" s="24">
        <v>56760</v>
      </c>
      <c r="AG1092" s="74">
        <f t="shared" si="17"/>
        <v>113520</v>
      </c>
      <c r="AK1092" s="59">
        <v>8</v>
      </c>
      <c r="AN1092" s="61" t="s">
        <v>11552</v>
      </c>
      <c r="AP1092" s="62" t="s">
        <v>11553</v>
      </c>
      <c r="AQ1092" s="62" t="s">
        <v>11554</v>
      </c>
      <c r="AR1092" s="62" t="s">
        <v>11555</v>
      </c>
    </row>
    <row r="1093" spans="3:44" x14ac:dyDescent="0.25">
      <c r="C1093" s="53" t="s">
        <v>11547</v>
      </c>
      <c r="D1093" s="53" t="s">
        <v>11548</v>
      </c>
      <c r="E1093" s="54">
        <v>45812</v>
      </c>
      <c r="F1093" s="54">
        <v>45812</v>
      </c>
      <c r="G1093" s="55" t="s">
        <v>2170</v>
      </c>
      <c r="H1093" s="54">
        <v>45812</v>
      </c>
      <c r="I1093" s="56" t="s">
        <v>16170</v>
      </c>
      <c r="K1093" s="55" t="s">
        <v>11549</v>
      </c>
      <c r="L1093" s="55" t="s">
        <v>13875</v>
      </c>
      <c r="M1093" s="54">
        <v>45812</v>
      </c>
      <c r="N1093" s="55" t="s">
        <v>11104</v>
      </c>
      <c r="O1093" s="56" t="str">
        <f>VLOOKUP(N1093,Sheet1!$B:$C,2,0)</f>
        <v>CHI NHÁNH THANH HÓA - CÔNG TY CỔ PHẦN DỊCH VỤ THƯƠNG MẠI TỔNG HỢP WINCOMMERCE</v>
      </c>
      <c r="Q1093" s="56" t="str">
        <f>VLOOKUP(N1093,Sheet1!$B:$D,3,0)</f>
        <v>0104918404-020</v>
      </c>
      <c r="U1093" s="55" t="s">
        <v>13102</v>
      </c>
      <c r="X1093" s="55" t="s">
        <v>10883</v>
      </c>
      <c r="Y1093" s="56" t="str">
        <f>VLOOKUP(X1093,Sheet2!$B:$C,2,0)</f>
        <v>Chân giò heo muối 300g</v>
      </c>
      <c r="AA1093" s="53" t="s">
        <v>11550</v>
      </c>
      <c r="AB1093" s="53" t="s">
        <v>11551</v>
      </c>
      <c r="AD1093" s="24">
        <v>1</v>
      </c>
      <c r="AF1093" s="24">
        <v>60213</v>
      </c>
      <c r="AG1093" s="74">
        <f t="shared" si="17"/>
        <v>60213</v>
      </c>
      <c r="AK1093" s="59">
        <v>8</v>
      </c>
      <c r="AN1093" s="61" t="s">
        <v>11552</v>
      </c>
      <c r="AP1093" s="62" t="s">
        <v>11553</v>
      </c>
      <c r="AQ1093" s="62" t="s">
        <v>11554</v>
      </c>
      <c r="AR1093" s="62" t="s">
        <v>11555</v>
      </c>
    </row>
    <row r="1094" spans="3:44" x14ac:dyDescent="0.25">
      <c r="C1094" s="53" t="s">
        <v>11547</v>
      </c>
      <c r="D1094" s="53" t="s">
        <v>11548</v>
      </c>
      <c r="E1094" s="54">
        <v>45812</v>
      </c>
      <c r="F1094" s="54">
        <v>45812</v>
      </c>
      <c r="G1094" s="55" t="s">
        <v>2170</v>
      </c>
      <c r="H1094" s="54">
        <v>45812</v>
      </c>
      <c r="I1094" s="56" t="s">
        <v>16170</v>
      </c>
      <c r="K1094" s="55" t="s">
        <v>11549</v>
      </c>
      <c r="L1094" s="55" t="s">
        <v>13875</v>
      </c>
      <c r="M1094" s="54">
        <v>45812</v>
      </c>
      <c r="N1094" s="55" t="s">
        <v>11104</v>
      </c>
      <c r="O1094" s="56" t="str">
        <f>VLOOKUP(N1094,Sheet1!$B:$C,2,0)</f>
        <v>CHI NHÁNH THANH HÓA - CÔNG TY CỔ PHẦN DỊCH VỤ THƯƠNG MẠI TỔNG HỢP WINCOMMERCE</v>
      </c>
      <c r="Q1094" s="56" t="str">
        <f>VLOOKUP(N1094,Sheet1!$B:$D,3,0)</f>
        <v>0104918404-020</v>
      </c>
      <c r="U1094" s="55" t="s">
        <v>13102</v>
      </c>
      <c r="X1094" s="55" t="s">
        <v>10881</v>
      </c>
      <c r="Y1094" s="56" t="str">
        <f>VLOOKUP(X1094,Sheet2!$B:$C,2,0)</f>
        <v>Chả cốm 300g</v>
      </c>
      <c r="AA1094" s="53" t="s">
        <v>11550</v>
      </c>
      <c r="AB1094" s="53" t="s">
        <v>11551</v>
      </c>
      <c r="AD1094" s="24">
        <v>1</v>
      </c>
      <c r="AF1094" s="24">
        <v>60885</v>
      </c>
      <c r="AG1094" s="74">
        <f t="shared" si="17"/>
        <v>60885</v>
      </c>
      <c r="AK1094" s="59">
        <v>8</v>
      </c>
      <c r="AN1094" s="61" t="s">
        <v>11552</v>
      </c>
      <c r="AP1094" s="62" t="s">
        <v>11553</v>
      </c>
      <c r="AQ1094" s="62" t="s">
        <v>11554</v>
      </c>
      <c r="AR1094" s="62" t="s">
        <v>11555</v>
      </c>
    </row>
    <row r="1095" spans="3:44" x14ac:dyDescent="0.25">
      <c r="C1095" s="53" t="s">
        <v>11547</v>
      </c>
      <c r="D1095" s="53" t="s">
        <v>11548</v>
      </c>
      <c r="E1095" s="54">
        <v>45812</v>
      </c>
      <c r="F1095" s="54">
        <v>45812</v>
      </c>
      <c r="G1095" s="55" t="s">
        <v>2170</v>
      </c>
      <c r="H1095" s="54">
        <v>45812</v>
      </c>
      <c r="I1095" s="56" t="s">
        <v>16170</v>
      </c>
      <c r="K1095" s="55" t="s">
        <v>11549</v>
      </c>
      <c r="L1095" s="55" t="s">
        <v>13875</v>
      </c>
      <c r="M1095" s="54">
        <v>45812</v>
      </c>
      <c r="N1095" s="55" t="s">
        <v>11104</v>
      </c>
      <c r="O1095" s="56" t="str">
        <f>VLOOKUP(N1095,Sheet1!$B:$C,2,0)</f>
        <v>CHI NHÁNH THANH HÓA - CÔNG TY CỔ PHẦN DỊCH VỤ THƯƠNG MẠI TỔNG HỢP WINCOMMERCE</v>
      </c>
      <c r="Q1095" s="56" t="str">
        <f>VLOOKUP(N1095,Sheet1!$B:$D,3,0)</f>
        <v>0104918404-020</v>
      </c>
      <c r="U1095" s="55" t="s">
        <v>13102</v>
      </c>
      <c r="X1095" s="55" t="s">
        <v>10897</v>
      </c>
      <c r="Y1095" s="56" t="str">
        <f>VLOOKUP(X1095,Sheet2!$B:$C,2,0)</f>
        <v>Chả nướng 300g</v>
      </c>
      <c r="AA1095" s="53" t="s">
        <v>11550</v>
      </c>
      <c r="AB1095" s="53" t="s">
        <v>11551</v>
      </c>
      <c r="AD1095" s="24">
        <v>1</v>
      </c>
      <c r="AF1095" s="24">
        <v>56760</v>
      </c>
      <c r="AG1095" s="74">
        <f t="shared" si="17"/>
        <v>56760</v>
      </c>
      <c r="AK1095" s="59">
        <v>8</v>
      </c>
      <c r="AN1095" s="61" t="s">
        <v>11552</v>
      </c>
      <c r="AP1095" s="62" t="s">
        <v>11553</v>
      </c>
      <c r="AQ1095" s="62" t="s">
        <v>11554</v>
      </c>
      <c r="AR1095" s="62" t="s">
        <v>11555</v>
      </c>
    </row>
    <row r="1096" spans="3:44" x14ac:dyDescent="0.25">
      <c r="C1096" s="53" t="s">
        <v>11547</v>
      </c>
      <c r="D1096" s="53" t="s">
        <v>11548</v>
      </c>
      <c r="E1096" s="54">
        <v>45812</v>
      </c>
      <c r="F1096" s="54">
        <v>45812</v>
      </c>
      <c r="G1096" s="55" t="s">
        <v>1893</v>
      </c>
      <c r="H1096" s="54">
        <v>45812</v>
      </c>
      <c r="I1096" s="56" t="s">
        <v>16171</v>
      </c>
      <c r="K1096" s="55" t="s">
        <v>11549</v>
      </c>
      <c r="L1096" s="55" t="s">
        <v>11374</v>
      </c>
      <c r="M1096" s="54">
        <v>45812</v>
      </c>
      <c r="N1096" s="55" t="s">
        <v>11273</v>
      </c>
      <c r="O1096" s="56" t="str">
        <f>VLOOKUP(N1096,Sheet1!$B:$C,2,0)</f>
        <v>CHI NHÁNH NAM ĐỊNH - CÔNG TY CỔ PHẦN DỊCH VỤ THƯƠNG MẠI TỔNG HỢP WINCOMMERCE</v>
      </c>
      <c r="Q1096" s="56" t="str">
        <f>VLOOKUP(N1096,Sheet1!$B:$D,3,0)</f>
        <v>0104918404-064</v>
      </c>
      <c r="U1096" s="55" t="s">
        <v>12667</v>
      </c>
      <c r="X1096" s="55" t="s">
        <v>10983</v>
      </c>
      <c r="Y1096" s="56" t="str">
        <f>VLOOKUP(X1096,Sheet2!$B:$C,2,0)</f>
        <v>Mọc Nấm Hương 250g</v>
      </c>
      <c r="AA1096" s="53" t="s">
        <v>11550</v>
      </c>
      <c r="AB1096" s="53" t="s">
        <v>11551</v>
      </c>
      <c r="AD1096" s="24">
        <v>4</v>
      </c>
      <c r="AF1096" s="24">
        <v>46000</v>
      </c>
      <c r="AG1096" s="74">
        <f t="shared" si="17"/>
        <v>184000</v>
      </c>
      <c r="AK1096" s="59">
        <v>8</v>
      </c>
      <c r="AN1096" s="61" t="s">
        <v>11552</v>
      </c>
      <c r="AP1096" s="62" t="s">
        <v>11553</v>
      </c>
      <c r="AQ1096" s="62" t="s">
        <v>11554</v>
      </c>
      <c r="AR1096" s="62" t="s">
        <v>11555</v>
      </c>
    </row>
    <row r="1097" spans="3:44" x14ac:dyDescent="0.25">
      <c r="C1097" s="53" t="s">
        <v>11547</v>
      </c>
      <c r="D1097" s="53" t="s">
        <v>11548</v>
      </c>
      <c r="E1097" s="54">
        <v>45812</v>
      </c>
      <c r="F1097" s="54">
        <v>45812</v>
      </c>
      <c r="G1097" s="55" t="s">
        <v>2492</v>
      </c>
      <c r="H1097" s="54">
        <v>45812</v>
      </c>
      <c r="I1097" s="56" t="s">
        <v>16172</v>
      </c>
      <c r="K1097" s="55" t="s">
        <v>11549</v>
      </c>
      <c r="L1097" s="55" t="s">
        <v>13876</v>
      </c>
      <c r="M1097" s="54">
        <v>45812</v>
      </c>
      <c r="N1097" s="55" t="s">
        <v>11154</v>
      </c>
      <c r="O1097" s="56" t="str">
        <f>VLOOKUP(N1097,Sheet1!$B:$C,2,0)</f>
        <v>CHI NHÁNH BẮC NINH - CÔNG TY CỔ PHẦN DỊCH VỤ THƯƠNG MẠI TỔNG HỢP WINCOMMERCE</v>
      </c>
      <c r="Q1097" s="56" t="str">
        <f>VLOOKUP(N1097,Sheet1!$B:$D,3,0)</f>
        <v>0104918404-031</v>
      </c>
      <c r="U1097" s="55" t="s">
        <v>15339</v>
      </c>
      <c r="X1097" s="55" t="s">
        <v>10881</v>
      </c>
      <c r="Y1097" s="56" t="str">
        <f>VLOOKUP(X1097,Sheet2!$B:$C,2,0)</f>
        <v>Chả cốm 300g</v>
      </c>
      <c r="AA1097" s="53" t="s">
        <v>11550</v>
      </c>
      <c r="AB1097" s="53" t="s">
        <v>11551</v>
      </c>
      <c r="AD1097" s="24">
        <v>3</v>
      </c>
      <c r="AF1097" s="24">
        <v>60885</v>
      </c>
      <c r="AG1097" s="74">
        <f t="shared" si="17"/>
        <v>182655</v>
      </c>
      <c r="AK1097" s="59">
        <v>8</v>
      </c>
      <c r="AN1097" s="61" t="s">
        <v>11552</v>
      </c>
      <c r="AP1097" s="62" t="s">
        <v>11553</v>
      </c>
      <c r="AQ1097" s="62" t="s">
        <v>11554</v>
      </c>
      <c r="AR1097" s="62" t="s">
        <v>11555</v>
      </c>
    </row>
    <row r="1098" spans="3:44" x14ac:dyDescent="0.25">
      <c r="C1098" s="53" t="s">
        <v>11547</v>
      </c>
      <c r="D1098" s="53" t="s">
        <v>11548</v>
      </c>
      <c r="E1098" s="54">
        <v>45812</v>
      </c>
      <c r="F1098" s="54">
        <v>45812</v>
      </c>
      <c r="G1098" s="55" t="s">
        <v>1897</v>
      </c>
      <c r="H1098" s="54">
        <v>45812</v>
      </c>
      <c r="I1098" s="56" t="s">
        <v>16173</v>
      </c>
      <c r="K1098" s="55" t="s">
        <v>11549</v>
      </c>
      <c r="L1098" s="55" t="s">
        <v>11375</v>
      </c>
      <c r="M1098" s="54">
        <v>45812</v>
      </c>
      <c r="N1098" s="55" t="s">
        <v>11273</v>
      </c>
      <c r="O1098" s="56" t="str">
        <f>VLOOKUP(N1098,Sheet1!$B:$C,2,0)</f>
        <v>CHI NHÁNH NAM ĐỊNH - CÔNG TY CỔ PHẦN DỊCH VỤ THƯƠNG MẠI TỔNG HỢP WINCOMMERCE</v>
      </c>
      <c r="Q1098" s="56" t="str">
        <f>VLOOKUP(N1098,Sheet1!$B:$D,3,0)</f>
        <v>0104918404-064</v>
      </c>
      <c r="U1098" s="55" t="s">
        <v>12667</v>
      </c>
      <c r="X1098" s="55" t="s">
        <v>10934</v>
      </c>
      <c r="Y1098" s="56" t="str">
        <f>VLOOKUP(X1098,Sheet2!$B:$C,2,0)</f>
        <v>Gà muối 500g</v>
      </c>
      <c r="AA1098" s="53" t="s">
        <v>11550</v>
      </c>
      <c r="AB1098" s="53" t="s">
        <v>11551</v>
      </c>
      <c r="AD1098" s="24">
        <v>3</v>
      </c>
      <c r="AF1098" s="24">
        <v>111058</v>
      </c>
      <c r="AG1098" s="74">
        <f t="shared" si="17"/>
        <v>333174</v>
      </c>
      <c r="AK1098" s="59">
        <v>8</v>
      </c>
      <c r="AN1098" s="61" t="s">
        <v>11552</v>
      </c>
      <c r="AP1098" s="62" t="s">
        <v>11553</v>
      </c>
      <c r="AQ1098" s="62" t="s">
        <v>11554</v>
      </c>
      <c r="AR1098" s="62" t="s">
        <v>11555</v>
      </c>
    </row>
    <row r="1099" spans="3:44" x14ac:dyDescent="0.25">
      <c r="C1099" s="53" t="s">
        <v>11547</v>
      </c>
      <c r="D1099" s="53" t="s">
        <v>11548</v>
      </c>
      <c r="E1099" s="54">
        <v>45812</v>
      </c>
      <c r="F1099" s="54">
        <v>45812</v>
      </c>
      <c r="G1099" s="55" t="s">
        <v>2390</v>
      </c>
      <c r="H1099" s="54">
        <v>45812</v>
      </c>
      <c r="I1099" s="56" t="s">
        <v>16174</v>
      </c>
      <c r="K1099" s="55" t="s">
        <v>11549</v>
      </c>
      <c r="L1099" s="55" t="s">
        <v>13877</v>
      </c>
      <c r="M1099" s="54">
        <v>45812</v>
      </c>
      <c r="N1099" s="55" t="s">
        <v>11049</v>
      </c>
      <c r="O1099" s="56" t="str">
        <f>VLOOKUP(N1099,Sheet1!$B:$C,2,0)</f>
        <v>CHI NHÁNH HẢI DƯƠNG - CÔNG TY CỔ PHẦN DỊCH VỤ THƯƠNG MẠI TỔNG HỢP WINCOMMERCE</v>
      </c>
      <c r="Q1099" s="56" t="str">
        <f>VLOOKUP(N1099,Sheet1!$B:$D,3,0)</f>
        <v>0104918404-006</v>
      </c>
      <c r="U1099" s="55" t="s">
        <v>12004</v>
      </c>
      <c r="X1099" s="55" t="s">
        <v>10934</v>
      </c>
      <c r="Y1099" s="56" t="str">
        <f>VLOOKUP(X1099,Sheet2!$B:$C,2,0)</f>
        <v>Gà muối 500g</v>
      </c>
      <c r="AA1099" s="53" t="s">
        <v>11550</v>
      </c>
      <c r="AB1099" s="53" t="s">
        <v>11551</v>
      </c>
      <c r="AD1099" s="24">
        <v>1</v>
      </c>
      <c r="AF1099" s="24">
        <v>111058</v>
      </c>
      <c r="AG1099" s="74">
        <f t="shared" si="17"/>
        <v>111058</v>
      </c>
      <c r="AK1099" s="59">
        <v>8</v>
      </c>
      <c r="AN1099" s="61" t="s">
        <v>11552</v>
      </c>
      <c r="AP1099" s="62" t="s">
        <v>11553</v>
      </c>
      <c r="AQ1099" s="62" t="s">
        <v>11554</v>
      </c>
      <c r="AR1099" s="62" t="s">
        <v>11555</v>
      </c>
    </row>
    <row r="1100" spans="3:44" x14ac:dyDescent="0.25">
      <c r="C1100" s="53" t="s">
        <v>11547</v>
      </c>
      <c r="D1100" s="53" t="s">
        <v>11548</v>
      </c>
      <c r="E1100" s="54">
        <v>45812</v>
      </c>
      <c r="F1100" s="54">
        <v>45812</v>
      </c>
      <c r="G1100" s="55" t="s">
        <v>2390</v>
      </c>
      <c r="H1100" s="54">
        <v>45812</v>
      </c>
      <c r="I1100" s="56" t="s">
        <v>16174</v>
      </c>
      <c r="K1100" s="55" t="s">
        <v>11549</v>
      </c>
      <c r="L1100" s="55" t="s">
        <v>13877</v>
      </c>
      <c r="M1100" s="54">
        <v>45812</v>
      </c>
      <c r="N1100" s="55" t="s">
        <v>11049</v>
      </c>
      <c r="O1100" s="56" t="str">
        <f>VLOOKUP(N1100,Sheet1!$B:$C,2,0)</f>
        <v>CHI NHÁNH HẢI DƯƠNG - CÔNG TY CỔ PHẦN DỊCH VỤ THƯƠNG MẠI TỔNG HỢP WINCOMMERCE</v>
      </c>
      <c r="Q1100" s="56" t="str">
        <f>VLOOKUP(N1100,Sheet1!$B:$D,3,0)</f>
        <v>0104918404-006</v>
      </c>
      <c r="U1100" s="55" t="s">
        <v>12004</v>
      </c>
      <c r="X1100" s="55" t="s">
        <v>10881</v>
      </c>
      <c r="Y1100" s="56" t="str">
        <f>VLOOKUP(X1100,Sheet2!$B:$C,2,0)</f>
        <v>Chả cốm 300g</v>
      </c>
      <c r="AA1100" s="53" t="s">
        <v>11550</v>
      </c>
      <c r="AB1100" s="53" t="s">
        <v>11551</v>
      </c>
      <c r="AD1100" s="24">
        <v>1</v>
      </c>
      <c r="AF1100" s="24">
        <v>74250</v>
      </c>
      <c r="AG1100" s="74">
        <f t="shared" si="17"/>
        <v>74250</v>
      </c>
      <c r="AK1100" s="59">
        <v>8</v>
      </c>
      <c r="AN1100" s="61" t="s">
        <v>11552</v>
      </c>
      <c r="AP1100" s="62" t="s">
        <v>11553</v>
      </c>
      <c r="AQ1100" s="62" t="s">
        <v>11554</v>
      </c>
      <c r="AR1100" s="62" t="s">
        <v>11555</v>
      </c>
    </row>
    <row r="1101" spans="3:44" x14ac:dyDescent="0.25">
      <c r="C1101" s="53" t="s">
        <v>11547</v>
      </c>
      <c r="D1101" s="53" t="s">
        <v>11548</v>
      </c>
      <c r="E1101" s="54">
        <v>45812</v>
      </c>
      <c r="F1101" s="54">
        <v>45812</v>
      </c>
      <c r="G1101" s="55" t="s">
        <v>2444</v>
      </c>
      <c r="H1101" s="54">
        <v>45812</v>
      </c>
      <c r="I1101" s="56" t="s">
        <v>16175</v>
      </c>
      <c r="K1101" s="55" t="s">
        <v>11549</v>
      </c>
      <c r="L1101" s="55" t="s">
        <v>11385</v>
      </c>
      <c r="M1101" s="54">
        <v>45812</v>
      </c>
      <c r="N1101" s="55" t="s">
        <v>11039</v>
      </c>
      <c r="O1101" s="56" t="str">
        <f>VLOOKUP(N1101,Sheet1!$B:$C,2,0)</f>
        <v>CHI NHÁNH PHÚ THỌ - CÔNG TY CỔ PHẦN DỊCH VỤ THƯƠNG MẠI TỔNG HỢP WINCOMMERCE</v>
      </c>
      <c r="Q1101" s="56" t="str">
        <f>VLOOKUP(N1101,Sheet1!$B:$D,3,0)</f>
        <v>0104918404-003</v>
      </c>
      <c r="U1101" s="55" t="s">
        <v>12450</v>
      </c>
      <c r="X1101" s="55" t="s">
        <v>10938</v>
      </c>
      <c r="Y1101" s="56" t="str">
        <f>VLOOKUP(X1101,Sheet2!$B:$C,2,0)</f>
        <v>Giò Tai Lưỡi Xào 250g</v>
      </c>
      <c r="AA1101" s="53" t="s">
        <v>11550</v>
      </c>
      <c r="AB1101" s="53" t="s">
        <v>11551</v>
      </c>
      <c r="AD1101" s="24">
        <v>9</v>
      </c>
      <c r="AF1101" s="24">
        <v>50182</v>
      </c>
      <c r="AG1101" s="74">
        <f t="shared" si="17"/>
        <v>451638</v>
      </c>
      <c r="AK1101" s="59">
        <v>8</v>
      </c>
      <c r="AN1101" s="61" t="s">
        <v>11552</v>
      </c>
      <c r="AP1101" s="62" t="s">
        <v>11553</v>
      </c>
      <c r="AQ1101" s="62" t="s">
        <v>11554</v>
      </c>
      <c r="AR1101" s="62" t="s">
        <v>11555</v>
      </c>
    </row>
    <row r="1102" spans="3:44" x14ac:dyDescent="0.25">
      <c r="C1102" s="53" t="s">
        <v>11547</v>
      </c>
      <c r="D1102" s="53" t="s">
        <v>11548</v>
      </c>
      <c r="E1102" s="54">
        <v>45812</v>
      </c>
      <c r="F1102" s="54">
        <v>45812</v>
      </c>
      <c r="G1102" s="55" t="s">
        <v>2139</v>
      </c>
      <c r="H1102" s="54">
        <v>45812</v>
      </c>
      <c r="I1102" s="56" t="s">
        <v>16176</v>
      </c>
      <c r="K1102" s="55" t="s">
        <v>11549</v>
      </c>
      <c r="L1102" s="55" t="s">
        <v>13878</v>
      </c>
      <c r="M1102" s="54">
        <v>45812</v>
      </c>
      <c r="N1102" s="55" t="s">
        <v>11064</v>
      </c>
      <c r="O1102" s="56" t="str">
        <f>VLOOKUP(N1102,Sheet1!$B:$C,2,0)</f>
        <v>CHI NHÁNH ĐÀ NẴNG - CÔNG TY CỔ PHẦN DỊCH VỤ THƯƠNG MẠI TỔNG HỢP WINCOMMERCE</v>
      </c>
      <c r="Q1102" s="56" t="str">
        <f>VLOOKUP(N1102,Sheet1!$B:$D,3,0)</f>
        <v>0104918404-009</v>
      </c>
      <c r="U1102" s="55" t="s">
        <v>12686</v>
      </c>
      <c r="X1102" s="55" t="s">
        <v>10934</v>
      </c>
      <c r="Y1102" s="56" t="str">
        <f>VLOOKUP(X1102,Sheet2!$B:$C,2,0)</f>
        <v>Gà muối 500g</v>
      </c>
      <c r="AA1102" s="53" t="s">
        <v>11550</v>
      </c>
      <c r="AB1102" s="53" t="s">
        <v>11551</v>
      </c>
      <c r="AD1102" s="24">
        <v>1</v>
      </c>
      <c r="AF1102" s="24">
        <v>111058</v>
      </c>
      <c r="AG1102" s="74">
        <f t="shared" si="17"/>
        <v>111058</v>
      </c>
      <c r="AK1102" s="59">
        <v>8</v>
      </c>
      <c r="AN1102" s="61" t="s">
        <v>11552</v>
      </c>
      <c r="AP1102" s="62" t="s">
        <v>11553</v>
      </c>
      <c r="AQ1102" s="62" t="s">
        <v>11554</v>
      </c>
      <c r="AR1102" s="62" t="s">
        <v>11555</v>
      </c>
    </row>
    <row r="1103" spans="3:44" x14ac:dyDescent="0.25">
      <c r="C1103" s="53" t="s">
        <v>11547</v>
      </c>
      <c r="D1103" s="53" t="s">
        <v>11548</v>
      </c>
      <c r="E1103" s="54">
        <v>45812</v>
      </c>
      <c r="F1103" s="54">
        <v>45812</v>
      </c>
      <c r="G1103" s="55" t="s">
        <v>2220</v>
      </c>
      <c r="H1103" s="54">
        <v>45812</v>
      </c>
      <c r="I1103" s="56" t="s">
        <v>16177</v>
      </c>
      <c r="K1103" s="55" t="s">
        <v>11549</v>
      </c>
      <c r="L1103" s="55" t="s">
        <v>13879</v>
      </c>
      <c r="M1103" s="54">
        <v>45812</v>
      </c>
      <c r="N1103" s="55" t="s">
        <v>11243</v>
      </c>
      <c r="O1103" s="56" t="str">
        <f>VLOOKUP(N1103,Sheet1!$B:$C,2,0)</f>
        <v>CHI NHÁNH NGHỆ AN - CÔNG TY CỔ PHẦN DỊCH VỤ THƯƠNG MẠI TỔNG HỢP WINCOMMERCE</v>
      </c>
      <c r="Q1103" s="56" t="str">
        <f>VLOOKUP(N1103,Sheet1!$B:$D,3,0)</f>
        <v>0104918404-058</v>
      </c>
      <c r="U1103" s="55" t="s">
        <v>12406</v>
      </c>
      <c r="X1103" s="55" t="s">
        <v>10881</v>
      </c>
      <c r="Y1103" s="56" t="str">
        <f>VLOOKUP(X1103,Sheet2!$B:$C,2,0)</f>
        <v>Chả cốm 300g</v>
      </c>
      <c r="AA1103" s="53" t="s">
        <v>11550</v>
      </c>
      <c r="AB1103" s="53" t="s">
        <v>11551</v>
      </c>
      <c r="AD1103" s="24">
        <v>1</v>
      </c>
      <c r="AF1103" s="24">
        <v>60885</v>
      </c>
      <c r="AG1103" s="74">
        <f t="shared" si="17"/>
        <v>60885</v>
      </c>
      <c r="AK1103" s="59">
        <v>8</v>
      </c>
      <c r="AN1103" s="61" t="s">
        <v>11552</v>
      </c>
      <c r="AP1103" s="62" t="s">
        <v>11553</v>
      </c>
      <c r="AQ1103" s="62" t="s">
        <v>11554</v>
      </c>
      <c r="AR1103" s="62" t="s">
        <v>11555</v>
      </c>
    </row>
    <row r="1104" spans="3:44" x14ac:dyDescent="0.25">
      <c r="C1104" s="53" t="s">
        <v>11547</v>
      </c>
      <c r="D1104" s="53" t="s">
        <v>11548</v>
      </c>
      <c r="E1104" s="54">
        <v>45812</v>
      </c>
      <c r="F1104" s="54">
        <v>45812</v>
      </c>
      <c r="G1104" s="55" t="s">
        <v>2262</v>
      </c>
      <c r="H1104" s="54">
        <v>45812</v>
      </c>
      <c r="I1104" s="56" t="s">
        <v>16178</v>
      </c>
      <c r="K1104" s="55" t="s">
        <v>11549</v>
      </c>
      <c r="L1104" s="55" t="s">
        <v>13880</v>
      </c>
      <c r="M1104" s="54">
        <v>45812</v>
      </c>
      <c r="N1104" s="55" t="s">
        <v>11054</v>
      </c>
      <c r="O1104" s="56" t="str">
        <f>VLOOKUP(N1104,Sheet1!$B:$C,2,0)</f>
        <v>CHI NHÁNH QUẢNG NINH - CÔNG TY CỔ PHẦN DỊCH VỤ THƯƠNG MẠI TỔNG HỢP WINCOMMERCE</v>
      </c>
      <c r="Q1104" s="56" t="str">
        <f>VLOOKUP(N1104,Sheet1!$B:$D,3,0)</f>
        <v>0104918404-007</v>
      </c>
      <c r="U1104" s="55" t="s">
        <v>13146</v>
      </c>
      <c r="X1104" s="55" t="s">
        <v>10983</v>
      </c>
      <c r="Y1104" s="56" t="str">
        <f>VLOOKUP(X1104,Sheet2!$B:$C,2,0)</f>
        <v>Mọc Nấm Hương 250g</v>
      </c>
      <c r="AA1104" s="53" t="s">
        <v>11550</v>
      </c>
      <c r="AB1104" s="53" t="s">
        <v>11551</v>
      </c>
      <c r="AD1104" s="24">
        <v>9</v>
      </c>
      <c r="AF1104" s="24">
        <v>46000</v>
      </c>
      <c r="AG1104" s="74">
        <f t="shared" si="17"/>
        <v>414000</v>
      </c>
      <c r="AK1104" s="59">
        <v>8</v>
      </c>
      <c r="AN1104" s="61" t="s">
        <v>11552</v>
      </c>
      <c r="AP1104" s="62" t="s">
        <v>11553</v>
      </c>
      <c r="AQ1104" s="62" t="s">
        <v>11554</v>
      </c>
      <c r="AR1104" s="62" t="s">
        <v>11555</v>
      </c>
    </row>
    <row r="1105" spans="3:44" x14ac:dyDescent="0.25">
      <c r="C1105" s="53" t="s">
        <v>11547</v>
      </c>
      <c r="D1105" s="53" t="s">
        <v>11548</v>
      </c>
      <c r="E1105" s="54">
        <v>45812</v>
      </c>
      <c r="F1105" s="54">
        <v>45812</v>
      </c>
      <c r="G1105" s="55" t="s">
        <v>1975</v>
      </c>
      <c r="H1105" s="54">
        <v>45812</v>
      </c>
      <c r="I1105" s="56" t="s">
        <v>16179</v>
      </c>
      <c r="K1105" s="55" t="s">
        <v>11549</v>
      </c>
      <c r="L1105" s="55" t="s">
        <v>13881</v>
      </c>
      <c r="M1105" s="54">
        <v>45812</v>
      </c>
      <c r="N1105" s="55" t="s">
        <v>11034</v>
      </c>
      <c r="O1105" s="56" t="str">
        <f>VLOOKUP(N1105,Sheet1!$B:$C,2,0)</f>
        <v>CHI NHÁNH HÀ NỘI - CÔNG TY CỔ PHẦN DỊCH VỤ THƯƠNG MẠI TỔNG HỢP WINCOMMERCE</v>
      </c>
      <c r="Q1105" s="56" t="str">
        <f>VLOOKUP(N1105,Sheet1!$B:$D,3,0)</f>
        <v>0104918404-002</v>
      </c>
      <c r="U1105" s="55" t="s">
        <v>15340</v>
      </c>
      <c r="X1105" s="55" t="s">
        <v>10934</v>
      </c>
      <c r="Y1105" s="56" t="str">
        <f>VLOOKUP(X1105,Sheet2!$B:$C,2,0)</f>
        <v>Gà muối 500g</v>
      </c>
      <c r="AA1105" s="53" t="s">
        <v>11550</v>
      </c>
      <c r="AB1105" s="53" t="s">
        <v>11551</v>
      </c>
      <c r="AD1105" s="24">
        <v>1</v>
      </c>
      <c r="AF1105" s="24">
        <v>111058</v>
      </c>
      <c r="AG1105" s="74">
        <f t="shared" si="17"/>
        <v>111058</v>
      </c>
      <c r="AK1105" s="59">
        <v>8</v>
      </c>
      <c r="AN1105" s="61" t="s">
        <v>11552</v>
      </c>
      <c r="AP1105" s="62" t="s">
        <v>11553</v>
      </c>
      <c r="AQ1105" s="62" t="s">
        <v>11554</v>
      </c>
      <c r="AR1105" s="62" t="s">
        <v>11555</v>
      </c>
    </row>
    <row r="1106" spans="3:44" x14ac:dyDescent="0.25">
      <c r="C1106" s="53" t="s">
        <v>11547</v>
      </c>
      <c r="D1106" s="53" t="s">
        <v>11548</v>
      </c>
      <c r="E1106" s="54">
        <v>45812</v>
      </c>
      <c r="F1106" s="54">
        <v>45812</v>
      </c>
      <c r="G1106" s="55" t="s">
        <v>1839</v>
      </c>
      <c r="H1106" s="54">
        <v>45812</v>
      </c>
      <c r="I1106" s="56" t="s">
        <v>16180</v>
      </c>
      <c r="K1106" s="55" t="s">
        <v>11549</v>
      </c>
      <c r="L1106" s="55" t="s">
        <v>13882</v>
      </c>
      <c r="M1106" s="54">
        <v>45812</v>
      </c>
      <c r="N1106" s="55" t="s">
        <v>11034</v>
      </c>
      <c r="O1106" s="56" t="str">
        <f>VLOOKUP(N1106,Sheet1!$B:$C,2,0)</f>
        <v>CHI NHÁNH HÀ NỘI - CÔNG TY CỔ PHẦN DỊCH VỤ THƯƠNG MẠI TỔNG HỢP WINCOMMERCE</v>
      </c>
      <c r="Q1106" s="56" t="str">
        <f>VLOOKUP(N1106,Sheet1!$B:$D,3,0)</f>
        <v>0104918404-002</v>
      </c>
      <c r="U1106" s="55" t="s">
        <v>12540</v>
      </c>
      <c r="X1106" s="55" t="s">
        <v>10934</v>
      </c>
      <c r="Y1106" s="56" t="str">
        <f>VLOOKUP(X1106,Sheet2!$B:$C,2,0)</f>
        <v>Gà muối 500g</v>
      </c>
      <c r="AA1106" s="53" t="s">
        <v>11550</v>
      </c>
      <c r="AB1106" s="53" t="s">
        <v>11551</v>
      </c>
      <c r="AD1106" s="24">
        <v>1</v>
      </c>
      <c r="AF1106" s="24">
        <v>111058</v>
      </c>
      <c r="AG1106" s="74">
        <f t="shared" si="17"/>
        <v>111058</v>
      </c>
      <c r="AK1106" s="59">
        <v>8</v>
      </c>
      <c r="AN1106" s="61" t="s">
        <v>11552</v>
      </c>
      <c r="AP1106" s="62" t="s">
        <v>11553</v>
      </c>
      <c r="AQ1106" s="62" t="s">
        <v>11554</v>
      </c>
      <c r="AR1106" s="62" t="s">
        <v>11555</v>
      </c>
    </row>
    <row r="1107" spans="3:44" x14ac:dyDescent="0.25">
      <c r="C1107" s="53" t="s">
        <v>11547</v>
      </c>
      <c r="D1107" s="53" t="s">
        <v>11548</v>
      </c>
      <c r="E1107" s="54">
        <v>45812</v>
      </c>
      <c r="F1107" s="54">
        <v>45812</v>
      </c>
      <c r="G1107" s="55" t="s">
        <v>2428</v>
      </c>
      <c r="H1107" s="54">
        <v>45812</v>
      </c>
      <c r="I1107" s="56" t="s">
        <v>16181</v>
      </c>
      <c r="K1107" s="55" t="s">
        <v>11549</v>
      </c>
      <c r="L1107" s="55" t="s">
        <v>13883</v>
      </c>
      <c r="M1107" s="54">
        <v>45812</v>
      </c>
      <c r="N1107" s="55" t="s">
        <v>11293</v>
      </c>
      <c r="O1107" s="56" t="str">
        <f>VLOOKUP(N1107,Sheet1!$B:$C,2,0)</f>
        <v>CHI NHÁNH QUẢNG TRỊ - CÔNG TY CỔ PHẦN DỊCH VỤ THƯƠNG MẠI TỔNG HỢP WINCOMMERCE</v>
      </c>
      <c r="Q1107" s="56" t="str">
        <f>VLOOKUP(N1107,Sheet1!$B:$D,3,0)</f>
        <v>0104918404-070</v>
      </c>
      <c r="U1107" s="55" t="s">
        <v>12674</v>
      </c>
      <c r="X1107" s="55" t="s">
        <v>10927</v>
      </c>
      <c r="Y1107" s="56" t="str">
        <f>VLOOKUP(X1107,Sheet2!$B:$C,2,0)</f>
        <v>Giò lụa cây 250g</v>
      </c>
      <c r="AA1107" s="53" t="s">
        <v>11550</v>
      </c>
      <c r="AB1107" s="53" t="s">
        <v>11551</v>
      </c>
      <c r="AD1107" s="24">
        <v>2</v>
      </c>
      <c r="AF1107" s="24">
        <v>49500</v>
      </c>
      <c r="AG1107" s="74">
        <f t="shared" si="17"/>
        <v>99000</v>
      </c>
      <c r="AK1107" s="59">
        <v>8</v>
      </c>
      <c r="AN1107" s="61" t="s">
        <v>11552</v>
      </c>
      <c r="AP1107" s="62" t="s">
        <v>11553</v>
      </c>
      <c r="AQ1107" s="62" t="s">
        <v>11554</v>
      </c>
      <c r="AR1107" s="62" t="s">
        <v>11555</v>
      </c>
    </row>
    <row r="1108" spans="3:44" x14ac:dyDescent="0.25">
      <c r="C1108" s="53" t="s">
        <v>11547</v>
      </c>
      <c r="D1108" s="53" t="s">
        <v>11548</v>
      </c>
      <c r="E1108" s="54">
        <v>45812</v>
      </c>
      <c r="F1108" s="54">
        <v>45812</v>
      </c>
      <c r="G1108" s="55" t="s">
        <v>1901</v>
      </c>
      <c r="H1108" s="54">
        <v>45812</v>
      </c>
      <c r="I1108" s="56" t="s">
        <v>16182</v>
      </c>
      <c r="K1108" s="55" t="s">
        <v>11549</v>
      </c>
      <c r="L1108" s="55" t="s">
        <v>11797</v>
      </c>
      <c r="M1108" s="54">
        <v>45812</v>
      </c>
      <c r="N1108" s="55" t="s">
        <v>11079</v>
      </c>
      <c r="O1108" s="56" t="str">
        <f>VLOOKUP(N1108,Sheet1!$B:$C,2,0)</f>
        <v>CHI NHÁNH KON TUM - CÔNG TY CỔ PHẦN DỊCH VỤ THƯƠNG MẠI TỔNG HỢP WINCOMMERCE</v>
      </c>
      <c r="Q1108" s="56" t="str">
        <f>VLOOKUP(N1108,Sheet1!$B:$D,3,0)</f>
        <v>0104918404-014</v>
      </c>
      <c r="U1108" s="55" t="s">
        <v>12135</v>
      </c>
      <c r="X1108" s="55" t="s">
        <v>10938</v>
      </c>
      <c r="Y1108" s="56" t="str">
        <f>VLOOKUP(X1108,Sheet2!$B:$C,2,0)</f>
        <v>Giò Tai Lưỡi Xào 250g</v>
      </c>
      <c r="AA1108" s="53" t="s">
        <v>11550</v>
      </c>
      <c r="AB1108" s="53" t="s">
        <v>11551</v>
      </c>
      <c r="AD1108" s="24">
        <v>2</v>
      </c>
      <c r="AF1108" s="24">
        <v>50182</v>
      </c>
      <c r="AG1108" s="74">
        <f t="shared" si="17"/>
        <v>100364</v>
      </c>
      <c r="AK1108" s="59">
        <v>8</v>
      </c>
      <c r="AN1108" s="61" t="s">
        <v>11552</v>
      </c>
      <c r="AP1108" s="62" t="s">
        <v>11553</v>
      </c>
      <c r="AQ1108" s="62" t="s">
        <v>11554</v>
      </c>
      <c r="AR1108" s="62" t="s">
        <v>11555</v>
      </c>
    </row>
    <row r="1109" spans="3:44" x14ac:dyDescent="0.25">
      <c r="C1109" s="53" t="s">
        <v>11547</v>
      </c>
      <c r="D1109" s="53" t="s">
        <v>11548</v>
      </c>
      <c r="E1109" s="54">
        <v>45812</v>
      </c>
      <c r="F1109" s="54">
        <v>45812</v>
      </c>
      <c r="G1109" s="55" t="s">
        <v>2312</v>
      </c>
      <c r="H1109" s="54">
        <v>45812</v>
      </c>
      <c r="I1109" s="56" t="s">
        <v>16183</v>
      </c>
      <c r="K1109" s="55" t="s">
        <v>11549</v>
      </c>
      <c r="L1109" s="55" t="s">
        <v>13218</v>
      </c>
      <c r="M1109" s="54">
        <v>45812</v>
      </c>
      <c r="N1109" s="55" t="s">
        <v>11134</v>
      </c>
      <c r="O1109" s="56" t="str">
        <f>VLOOKUP(N1109,Sheet1!$B:$C,2,0)</f>
        <v>CHI NHÁNH NINH THUẬN - CÔNG TY CỔ PHẦN DỊCH VỤ THƯƠNG MẠI TỔNG HỢP WINCOMMERCE</v>
      </c>
      <c r="Q1109" s="56" t="str">
        <f>VLOOKUP(N1109,Sheet1!$B:$D,3,0)</f>
        <v>0104918404-027</v>
      </c>
      <c r="U1109" s="55" t="s">
        <v>13272</v>
      </c>
      <c r="X1109" s="55" t="s">
        <v>10938</v>
      </c>
      <c r="Y1109" s="56" t="str">
        <f>VLOOKUP(X1109,Sheet2!$B:$C,2,0)</f>
        <v>Giò Tai Lưỡi Xào 250g</v>
      </c>
      <c r="AA1109" s="53" t="s">
        <v>11550</v>
      </c>
      <c r="AB1109" s="53" t="s">
        <v>11551</v>
      </c>
      <c r="AD1109" s="24">
        <v>4</v>
      </c>
      <c r="AF1109" s="24">
        <v>50182</v>
      </c>
      <c r="AG1109" s="74">
        <f t="shared" si="17"/>
        <v>200728</v>
      </c>
      <c r="AK1109" s="59">
        <v>8</v>
      </c>
      <c r="AN1109" s="61" t="s">
        <v>11552</v>
      </c>
      <c r="AP1109" s="62" t="s">
        <v>11553</v>
      </c>
      <c r="AQ1109" s="62" t="s">
        <v>11554</v>
      </c>
      <c r="AR1109" s="62" t="s">
        <v>11555</v>
      </c>
    </row>
    <row r="1110" spans="3:44" x14ac:dyDescent="0.25">
      <c r="C1110" s="53" t="s">
        <v>11547</v>
      </c>
      <c r="D1110" s="53" t="s">
        <v>11548</v>
      </c>
      <c r="E1110" s="54">
        <v>45812</v>
      </c>
      <c r="F1110" s="54">
        <v>45812</v>
      </c>
      <c r="G1110" s="55" t="s">
        <v>2075</v>
      </c>
      <c r="H1110" s="54">
        <v>45812</v>
      </c>
      <c r="I1110" s="56" t="s">
        <v>16184</v>
      </c>
      <c r="K1110" s="55" t="s">
        <v>11549</v>
      </c>
      <c r="L1110" s="55" t="s">
        <v>13315</v>
      </c>
      <c r="M1110" s="54">
        <v>45812</v>
      </c>
      <c r="N1110" s="55" t="s">
        <v>11209</v>
      </c>
      <c r="O1110" s="56" t="str">
        <f>VLOOKUP(N1110,Sheet1!$B:$C,2,0)</f>
        <v>CHI NHÁNH BÀ RỊA - VŨNG TÀU - CÔNG TY CỔ PHẦN DỊCH VỤ THƯƠNG MẠI TỔNG HỢP WINCOMMERCE</v>
      </c>
      <c r="Q1110" s="56" t="str">
        <f>VLOOKUP(N1110,Sheet1!$B:$D,3,0)</f>
        <v>0104918404-047</v>
      </c>
      <c r="U1110" s="55" t="s">
        <v>11942</v>
      </c>
      <c r="X1110" s="55" t="s">
        <v>11010</v>
      </c>
      <c r="Y1110" s="56" t="str">
        <f>VLOOKUP(X1110,Sheet2!$B:$C,2,0)</f>
        <v>Tai heo muối 200g</v>
      </c>
      <c r="AA1110" s="53" t="s">
        <v>11550</v>
      </c>
      <c r="AB1110" s="53" t="s">
        <v>11551</v>
      </c>
      <c r="AD1110" s="24">
        <v>1</v>
      </c>
      <c r="AF1110" s="24">
        <v>55595</v>
      </c>
      <c r="AG1110" s="74">
        <f t="shared" si="17"/>
        <v>55595</v>
      </c>
      <c r="AK1110" s="59">
        <v>8</v>
      </c>
      <c r="AN1110" s="61" t="s">
        <v>11552</v>
      </c>
      <c r="AP1110" s="62" t="s">
        <v>11553</v>
      </c>
      <c r="AQ1110" s="62" t="s">
        <v>11554</v>
      </c>
      <c r="AR1110" s="62" t="s">
        <v>11555</v>
      </c>
    </row>
    <row r="1111" spans="3:44" x14ac:dyDescent="0.25">
      <c r="C1111" s="53" t="s">
        <v>11547</v>
      </c>
      <c r="D1111" s="53" t="s">
        <v>11548</v>
      </c>
      <c r="E1111" s="54">
        <v>45812</v>
      </c>
      <c r="F1111" s="54">
        <v>45812</v>
      </c>
      <c r="G1111" s="55" t="s">
        <v>2007</v>
      </c>
      <c r="H1111" s="54">
        <v>45812</v>
      </c>
      <c r="I1111" s="56" t="s">
        <v>16185</v>
      </c>
      <c r="K1111" s="55" t="s">
        <v>11549</v>
      </c>
      <c r="L1111" s="55" t="s">
        <v>13884</v>
      </c>
      <c r="M1111" s="54">
        <v>45812</v>
      </c>
      <c r="N1111" s="55" t="s">
        <v>11034</v>
      </c>
      <c r="O1111" s="56" t="str">
        <f>VLOOKUP(N1111,Sheet1!$B:$C,2,0)</f>
        <v>CHI NHÁNH HÀ NỘI - CÔNG TY CỔ PHẦN DỊCH VỤ THƯƠNG MẠI TỔNG HỢP WINCOMMERCE</v>
      </c>
      <c r="Q1111" s="56" t="str">
        <f>VLOOKUP(N1111,Sheet1!$B:$D,3,0)</f>
        <v>0104918404-002</v>
      </c>
      <c r="U1111" s="55" t="s">
        <v>15341</v>
      </c>
      <c r="X1111" s="55" t="s">
        <v>10983</v>
      </c>
      <c r="Y1111" s="56" t="str">
        <f>VLOOKUP(X1111,Sheet2!$B:$C,2,0)</f>
        <v>Mọc Nấm Hương 250g</v>
      </c>
      <c r="AA1111" s="53" t="s">
        <v>11550</v>
      </c>
      <c r="AB1111" s="53" t="s">
        <v>11551</v>
      </c>
      <c r="AD1111" s="24">
        <v>10</v>
      </c>
      <c r="AF1111" s="24">
        <v>46000</v>
      </c>
      <c r="AG1111" s="74">
        <f t="shared" si="17"/>
        <v>460000</v>
      </c>
      <c r="AK1111" s="59">
        <v>8</v>
      </c>
      <c r="AN1111" s="61" t="s">
        <v>11552</v>
      </c>
      <c r="AP1111" s="62" t="s">
        <v>11553</v>
      </c>
      <c r="AQ1111" s="62" t="s">
        <v>11554</v>
      </c>
      <c r="AR1111" s="62" t="s">
        <v>11555</v>
      </c>
    </row>
    <row r="1112" spans="3:44" x14ac:dyDescent="0.25">
      <c r="C1112" s="53" t="s">
        <v>11547</v>
      </c>
      <c r="D1112" s="53" t="s">
        <v>11548</v>
      </c>
      <c r="E1112" s="54">
        <v>45812</v>
      </c>
      <c r="F1112" s="54">
        <v>45812</v>
      </c>
      <c r="G1112" s="55" t="s">
        <v>2446</v>
      </c>
      <c r="H1112" s="54">
        <v>45812</v>
      </c>
      <c r="I1112" s="56" t="s">
        <v>16186</v>
      </c>
      <c r="K1112" s="55" t="s">
        <v>11549</v>
      </c>
      <c r="L1112" s="55" t="s">
        <v>13885</v>
      </c>
      <c r="M1112" s="54">
        <v>45812</v>
      </c>
      <c r="N1112" s="55" t="s">
        <v>11104</v>
      </c>
      <c r="O1112" s="56" t="str">
        <f>VLOOKUP(N1112,Sheet1!$B:$C,2,0)</f>
        <v>CHI NHÁNH THANH HÓA - CÔNG TY CỔ PHẦN DỊCH VỤ THƯƠNG MẠI TỔNG HỢP WINCOMMERCE</v>
      </c>
      <c r="Q1112" s="56" t="str">
        <f>VLOOKUP(N1112,Sheet1!$B:$D,3,0)</f>
        <v>0104918404-020</v>
      </c>
      <c r="U1112" s="55" t="s">
        <v>12366</v>
      </c>
      <c r="X1112" s="55" t="s">
        <v>10883</v>
      </c>
      <c r="Y1112" s="56" t="str">
        <f>VLOOKUP(X1112,Sheet2!$B:$C,2,0)</f>
        <v>Chân giò heo muối 300g</v>
      </c>
      <c r="AA1112" s="53" t="s">
        <v>11550</v>
      </c>
      <c r="AB1112" s="53" t="s">
        <v>11551</v>
      </c>
      <c r="AD1112" s="24">
        <v>1</v>
      </c>
      <c r="AF1112" s="24">
        <v>60213</v>
      </c>
      <c r="AG1112" s="74">
        <f t="shared" si="17"/>
        <v>60213</v>
      </c>
      <c r="AK1112" s="59">
        <v>8</v>
      </c>
      <c r="AN1112" s="61" t="s">
        <v>11552</v>
      </c>
      <c r="AP1112" s="62" t="s">
        <v>11553</v>
      </c>
      <c r="AQ1112" s="62" t="s">
        <v>11554</v>
      </c>
      <c r="AR1112" s="62" t="s">
        <v>11555</v>
      </c>
    </row>
    <row r="1113" spans="3:44" x14ac:dyDescent="0.25">
      <c r="C1113" s="53" t="s">
        <v>11547</v>
      </c>
      <c r="D1113" s="53" t="s">
        <v>11548</v>
      </c>
      <c r="E1113" s="54">
        <v>45812</v>
      </c>
      <c r="F1113" s="54">
        <v>45812</v>
      </c>
      <c r="G1113" s="55" t="s">
        <v>2450</v>
      </c>
      <c r="H1113" s="54">
        <v>45812</v>
      </c>
      <c r="I1113" s="56" t="s">
        <v>16187</v>
      </c>
      <c r="K1113" s="55" t="s">
        <v>11549</v>
      </c>
      <c r="L1113" s="55" t="s">
        <v>13886</v>
      </c>
      <c r="M1113" s="54">
        <v>45812</v>
      </c>
      <c r="N1113" s="55" t="s">
        <v>11104</v>
      </c>
      <c r="O1113" s="56" t="str">
        <f>VLOOKUP(N1113,Sheet1!$B:$C,2,0)</f>
        <v>CHI NHÁNH THANH HÓA - CÔNG TY CỔ PHẦN DỊCH VỤ THƯƠNG MẠI TỔNG HỢP WINCOMMERCE</v>
      </c>
      <c r="Q1113" s="56" t="str">
        <f>VLOOKUP(N1113,Sheet1!$B:$D,3,0)</f>
        <v>0104918404-020</v>
      </c>
      <c r="U1113" s="55" t="s">
        <v>12366</v>
      </c>
      <c r="X1113" s="55" t="s">
        <v>10936</v>
      </c>
      <c r="Y1113" s="56" t="str">
        <f>VLOOKUP(X1113,Sheet2!$B:$C,2,0)</f>
        <v>Giò sụn gà 250g</v>
      </c>
      <c r="AA1113" s="53" t="s">
        <v>11550</v>
      </c>
      <c r="AB1113" s="53" t="s">
        <v>11551</v>
      </c>
      <c r="AD1113" s="24">
        <v>5</v>
      </c>
      <c r="AF1113" s="24">
        <v>50400</v>
      </c>
      <c r="AG1113" s="74">
        <f t="shared" si="17"/>
        <v>252000</v>
      </c>
      <c r="AK1113" s="59">
        <v>8</v>
      </c>
      <c r="AN1113" s="61" t="s">
        <v>11552</v>
      </c>
      <c r="AP1113" s="62" t="s">
        <v>11553</v>
      </c>
      <c r="AQ1113" s="62" t="s">
        <v>11554</v>
      </c>
      <c r="AR1113" s="62" t="s">
        <v>11555</v>
      </c>
    </row>
    <row r="1114" spans="3:44" x14ac:dyDescent="0.25">
      <c r="C1114" s="53" t="s">
        <v>11547</v>
      </c>
      <c r="D1114" s="53" t="s">
        <v>11548</v>
      </c>
      <c r="E1114" s="54">
        <v>45812</v>
      </c>
      <c r="F1114" s="54">
        <v>45812</v>
      </c>
      <c r="G1114" s="55" t="s">
        <v>2456</v>
      </c>
      <c r="H1114" s="54">
        <v>45812</v>
      </c>
      <c r="I1114" s="56" t="s">
        <v>16188</v>
      </c>
      <c r="K1114" s="55" t="s">
        <v>11549</v>
      </c>
      <c r="L1114" s="55" t="s">
        <v>13887</v>
      </c>
      <c r="M1114" s="54">
        <v>45812</v>
      </c>
      <c r="N1114" s="55" t="s">
        <v>11209</v>
      </c>
      <c r="O1114" s="56" t="str">
        <f>VLOOKUP(N1114,Sheet1!$B:$C,2,0)</f>
        <v>CHI NHÁNH BÀ RỊA - VŨNG TÀU - CÔNG TY CỔ PHẦN DỊCH VỤ THƯƠNG MẠI TỔNG HỢP WINCOMMERCE</v>
      </c>
      <c r="Q1114" s="56" t="str">
        <f>VLOOKUP(N1114,Sheet1!$B:$D,3,0)</f>
        <v>0104918404-047</v>
      </c>
      <c r="U1114" s="55" t="s">
        <v>12595</v>
      </c>
      <c r="X1114" s="55" t="s">
        <v>10881</v>
      </c>
      <c r="Y1114" s="56" t="str">
        <f>VLOOKUP(X1114,Sheet2!$B:$C,2,0)</f>
        <v>Chả cốm 300g</v>
      </c>
      <c r="AA1114" s="53" t="s">
        <v>11550</v>
      </c>
      <c r="AB1114" s="53" t="s">
        <v>11551</v>
      </c>
      <c r="AD1114" s="24">
        <v>3</v>
      </c>
      <c r="AF1114" s="24">
        <v>60885</v>
      </c>
      <c r="AG1114" s="74">
        <f t="shared" si="17"/>
        <v>182655</v>
      </c>
      <c r="AK1114" s="59">
        <v>8</v>
      </c>
      <c r="AN1114" s="61" t="s">
        <v>11552</v>
      </c>
      <c r="AP1114" s="62" t="s">
        <v>11553</v>
      </c>
      <c r="AQ1114" s="62" t="s">
        <v>11554</v>
      </c>
      <c r="AR1114" s="62" t="s">
        <v>11555</v>
      </c>
    </row>
    <row r="1115" spans="3:44" x14ac:dyDescent="0.25">
      <c r="C1115" s="53" t="s">
        <v>11547</v>
      </c>
      <c r="D1115" s="53" t="s">
        <v>11548</v>
      </c>
      <c r="E1115" s="54">
        <v>45812</v>
      </c>
      <c r="F1115" s="54">
        <v>45812</v>
      </c>
      <c r="G1115" s="55" t="s">
        <v>2089</v>
      </c>
      <c r="H1115" s="54">
        <v>45812</v>
      </c>
      <c r="I1115" s="56" t="s">
        <v>16189</v>
      </c>
      <c r="K1115" s="55" t="s">
        <v>11549</v>
      </c>
      <c r="L1115" s="55" t="s">
        <v>13888</v>
      </c>
      <c r="M1115" s="54">
        <v>45812</v>
      </c>
      <c r="N1115" s="55" t="s">
        <v>11064</v>
      </c>
      <c r="O1115" s="56" t="str">
        <f>VLOOKUP(N1115,Sheet1!$B:$C,2,0)</f>
        <v>CHI NHÁNH ĐÀ NẴNG - CÔNG TY CỔ PHẦN DỊCH VỤ THƯƠNG MẠI TỔNG HỢP WINCOMMERCE</v>
      </c>
      <c r="Q1115" s="56" t="str">
        <f>VLOOKUP(N1115,Sheet1!$B:$D,3,0)</f>
        <v>0104918404-009</v>
      </c>
      <c r="U1115" s="55" t="s">
        <v>12317</v>
      </c>
      <c r="X1115" s="55" t="s">
        <v>10934</v>
      </c>
      <c r="Y1115" s="56" t="str">
        <f>VLOOKUP(X1115,Sheet2!$B:$C,2,0)</f>
        <v>Gà muối 500g</v>
      </c>
      <c r="AA1115" s="53" t="s">
        <v>11550</v>
      </c>
      <c r="AB1115" s="53" t="s">
        <v>11551</v>
      </c>
      <c r="AD1115" s="24">
        <v>2</v>
      </c>
      <c r="AF1115" s="24">
        <v>111058</v>
      </c>
      <c r="AG1115" s="74">
        <f t="shared" si="17"/>
        <v>222116</v>
      </c>
      <c r="AK1115" s="59">
        <v>8</v>
      </c>
      <c r="AN1115" s="61" t="s">
        <v>11552</v>
      </c>
      <c r="AP1115" s="62" t="s">
        <v>11553</v>
      </c>
      <c r="AQ1115" s="62" t="s">
        <v>11554</v>
      </c>
      <c r="AR1115" s="62" t="s">
        <v>11555</v>
      </c>
    </row>
    <row r="1116" spans="3:44" x14ac:dyDescent="0.25">
      <c r="C1116" s="53" t="s">
        <v>11547</v>
      </c>
      <c r="D1116" s="53" t="s">
        <v>11548</v>
      </c>
      <c r="E1116" s="54">
        <v>45812</v>
      </c>
      <c r="F1116" s="54">
        <v>45812</v>
      </c>
      <c r="G1116" s="55" t="s">
        <v>2089</v>
      </c>
      <c r="H1116" s="54">
        <v>45812</v>
      </c>
      <c r="I1116" s="56" t="s">
        <v>16189</v>
      </c>
      <c r="K1116" s="55" t="s">
        <v>11549</v>
      </c>
      <c r="L1116" s="55" t="s">
        <v>13888</v>
      </c>
      <c r="M1116" s="54">
        <v>45812</v>
      </c>
      <c r="N1116" s="55" t="s">
        <v>11064</v>
      </c>
      <c r="O1116" s="56" t="str">
        <f>VLOOKUP(N1116,Sheet1!$B:$C,2,0)</f>
        <v>CHI NHÁNH ĐÀ NẴNG - CÔNG TY CỔ PHẦN DỊCH VỤ THƯƠNG MẠI TỔNG HỢP WINCOMMERCE</v>
      </c>
      <c r="Q1116" s="56" t="str">
        <f>VLOOKUP(N1116,Sheet1!$B:$D,3,0)</f>
        <v>0104918404-009</v>
      </c>
      <c r="U1116" s="55" t="s">
        <v>12317</v>
      </c>
      <c r="X1116" s="55" t="s">
        <v>10938</v>
      </c>
      <c r="Y1116" s="56" t="str">
        <f>VLOOKUP(X1116,Sheet2!$B:$C,2,0)</f>
        <v>Giò Tai Lưỡi Xào 250g</v>
      </c>
      <c r="AA1116" s="53" t="s">
        <v>11550</v>
      </c>
      <c r="AB1116" s="53" t="s">
        <v>11551</v>
      </c>
      <c r="AD1116" s="24">
        <v>1</v>
      </c>
      <c r="AF1116" s="24">
        <v>50182</v>
      </c>
      <c r="AG1116" s="74">
        <f t="shared" si="17"/>
        <v>50182</v>
      </c>
      <c r="AK1116" s="59">
        <v>8</v>
      </c>
      <c r="AN1116" s="61" t="s">
        <v>11552</v>
      </c>
      <c r="AP1116" s="62" t="s">
        <v>11553</v>
      </c>
      <c r="AQ1116" s="62" t="s">
        <v>11554</v>
      </c>
      <c r="AR1116" s="62" t="s">
        <v>11555</v>
      </c>
    </row>
    <row r="1117" spans="3:44" x14ac:dyDescent="0.25">
      <c r="C1117" s="53" t="s">
        <v>11547</v>
      </c>
      <c r="D1117" s="53" t="s">
        <v>11548</v>
      </c>
      <c r="E1117" s="54">
        <v>45812</v>
      </c>
      <c r="F1117" s="54">
        <v>45812</v>
      </c>
      <c r="G1117" s="55" t="s">
        <v>2089</v>
      </c>
      <c r="H1117" s="54">
        <v>45812</v>
      </c>
      <c r="I1117" s="56" t="s">
        <v>16189</v>
      </c>
      <c r="K1117" s="55" t="s">
        <v>11549</v>
      </c>
      <c r="L1117" s="55" t="s">
        <v>13888</v>
      </c>
      <c r="M1117" s="54">
        <v>45812</v>
      </c>
      <c r="N1117" s="55" t="s">
        <v>11064</v>
      </c>
      <c r="O1117" s="56" t="str">
        <f>VLOOKUP(N1117,Sheet1!$B:$C,2,0)</f>
        <v>CHI NHÁNH ĐÀ NẴNG - CÔNG TY CỔ PHẦN DỊCH VỤ THƯƠNG MẠI TỔNG HỢP WINCOMMERCE</v>
      </c>
      <c r="Q1117" s="56" t="str">
        <f>VLOOKUP(N1117,Sheet1!$B:$D,3,0)</f>
        <v>0104918404-009</v>
      </c>
      <c r="U1117" s="55" t="s">
        <v>12317</v>
      </c>
      <c r="X1117" s="55" t="s">
        <v>10983</v>
      </c>
      <c r="Y1117" s="56" t="str">
        <f>VLOOKUP(X1117,Sheet2!$B:$C,2,0)</f>
        <v>Mọc Nấm Hương 250g</v>
      </c>
      <c r="AA1117" s="53" t="s">
        <v>11550</v>
      </c>
      <c r="AB1117" s="53" t="s">
        <v>11551</v>
      </c>
      <c r="AD1117" s="24">
        <v>1</v>
      </c>
      <c r="AF1117" s="24">
        <v>46000</v>
      </c>
      <c r="AG1117" s="74">
        <f t="shared" si="17"/>
        <v>46000</v>
      </c>
      <c r="AK1117" s="59">
        <v>8</v>
      </c>
      <c r="AN1117" s="61" t="s">
        <v>11552</v>
      </c>
      <c r="AP1117" s="62" t="s">
        <v>11553</v>
      </c>
      <c r="AQ1117" s="62" t="s">
        <v>11554</v>
      </c>
      <c r="AR1117" s="62" t="s">
        <v>11555</v>
      </c>
    </row>
    <row r="1118" spans="3:44" x14ac:dyDescent="0.25">
      <c r="C1118" s="53" t="s">
        <v>11547</v>
      </c>
      <c r="D1118" s="53" t="s">
        <v>11548</v>
      </c>
      <c r="E1118" s="54">
        <v>45812</v>
      </c>
      <c r="F1118" s="54">
        <v>45812</v>
      </c>
      <c r="G1118" s="55" t="s">
        <v>2512</v>
      </c>
      <c r="H1118" s="54">
        <v>45812</v>
      </c>
      <c r="I1118" s="56" t="s">
        <v>16190</v>
      </c>
      <c r="K1118" s="55" t="s">
        <v>11549</v>
      </c>
      <c r="L1118" s="55" t="s">
        <v>13889</v>
      </c>
      <c r="M1118" s="54">
        <v>45812</v>
      </c>
      <c r="N1118" s="55" t="s">
        <v>11034</v>
      </c>
      <c r="O1118" s="56" t="str">
        <f>VLOOKUP(N1118,Sheet1!$B:$C,2,0)</f>
        <v>CHI NHÁNH HÀ NỘI - CÔNG TY CỔ PHẦN DỊCH VỤ THƯƠNG MẠI TỔNG HỢP WINCOMMERCE</v>
      </c>
      <c r="Q1118" s="56" t="str">
        <f>VLOOKUP(N1118,Sheet1!$B:$D,3,0)</f>
        <v>0104918404-002</v>
      </c>
      <c r="U1118" s="55" t="s">
        <v>12292</v>
      </c>
      <c r="X1118" s="55" t="s">
        <v>10897</v>
      </c>
      <c r="Y1118" s="56" t="str">
        <f>VLOOKUP(X1118,Sheet2!$B:$C,2,0)</f>
        <v>Chả nướng 300g</v>
      </c>
      <c r="AA1118" s="53" t="s">
        <v>11550</v>
      </c>
      <c r="AB1118" s="53" t="s">
        <v>11551</v>
      </c>
      <c r="AD1118" s="24">
        <v>5</v>
      </c>
      <c r="AF1118" s="24">
        <v>56760</v>
      </c>
      <c r="AG1118" s="74">
        <f t="shared" si="17"/>
        <v>283800</v>
      </c>
      <c r="AK1118" s="59">
        <v>8</v>
      </c>
      <c r="AN1118" s="61" t="s">
        <v>11552</v>
      </c>
      <c r="AP1118" s="62" t="s">
        <v>11553</v>
      </c>
      <c r="AQ1118" s="62" t="s">
        <v>11554</v>
      </c>
      <c r="AR1118" s="62" t="s">
        <v>11555</v>
      </c>
    </row>
    <row r="1119" spans="3:44" x14ac:dyDescent="0.25">
      <c r="C1119" s="53" t="s">
        <v>11547</v>
      </c>
      <c r="D1119" s="53" t="s">
        <v>11548</v>
      </c>
      <c r="E1119" s="54">
        <v>45812</v>
      </c>
      <c r="F1119" s="54">
        <v>45812</v>
      </c>
      <c r="G1119" s="55" t="s">
        <v>2460</v>
      </c>
      <c r="H1119" s="54">
        <v>45812</v>
      </c>
      <c r="I1119" s="56" t="s">
        <v>16191</v>
      </c>
      <c r="K1119" s="55" t="s">
        <v>11549</v>
      </c>
      <c r="L1119" s="55" t="s">
        <v>13890</v>
      </c>
      <c r="M1119" s="54">
        <v>45812</v>
      </c>
      <c r="N1119" s="55" t="s">
        <v>11209</v>
      </c>
      <c r="O1119" s="56" t="str">
        <f>VLOOKUP(N1119,Sheet1!$B:$C,2,0)</f>
        <v>CHI NHÁNH BÀ RỊA - VŨNG TÀU - CÔNG TY CỔ PHẦN DỊCH VỤ THƯƠNG MẠI TỔNG HỢP WINCOMMERCE</v>
      </c>
      <c r="Q1119" s="56" t="str">
        <f>VLOOKUP(N1119,Sheet1!$B:$D,3,0)</f>
        <v>0104918404-047</v>
      </c>
      <c r="U1119" s="55" t="s">
        <v>12595</v>
      </c>
      <c r="X1119" s="55" t="s">
        <v>10934</v>
      </c>
      <c r="Y1119" s="56" t="str">
        <f>VLOOKUP(X1119,Sheet2!$B:$C,2,0)</f>
        <v>Gà muối 500g</v>
      </c>
      <c r="AA1119" s="53" t="s">
        <v>11550</v>
      </c>
      <c r="AB1119" s="53" t="s">
        <v>11551</v>
      </c>
      <c r="AD1119" s="24">
        <v>4</v>
      </c>
      <c r="AF1119" s="24">
        <v>111058</v>
      </c>
      <c r="AG1119" s="74">
        <f t="shared" si="17"/>
        <v>444232</v>
      </c>
      <c r="AK1119" s="59">
        <v>8</v>
      </c>
      <c r="AN1119" s="61" t="s">
        <v>11552</v>
      </c>
      <c r="AP1119" s="62" t="s">
        <v>11553</v>
      </c>
      <c r="AQ1119" s="62" t="s">
        <v>11554</v>
      </c>
      <c r="AR1119" s="62" t="s">
        <v>11555</v>
      </c>
    </row>
    <row r="1120" spans="3:44" x14ac:dyDescent="0.25">
      <c r="C1120" s="53" t="s">
        <v>11547</v>
      </c>
      <c r="D1120" s="53" t="s">
        <v>11548</v>
      </c>
      <c r="E1120" s="54">
        <v>45812</v>
      </c>
      <c r="F1120" s="54">
        <v>45812</v>
      </c>
      <c r="G1120" s="55" t="s">
        <v>2274</v>
      </c>
      <c r="H1120" s="54">
        <v>45812</v>
      </c>
      <c r="I1120" s="56" t="s">
        <v>16192</v>
      </c>
      <c r="K1120" s="55" t="s">
        <v>11549</v>
      </c>
      <c r="L1120" s="55" t="s">
        <v>12410</v>
      </c>
      <c r="M1120" s="54">
        <v>45812</v>
      </c>
      <c r="N1120" s="55" t="s">
        <v>11253</v>
      </c>
      <c r="O1120" s="56" t="str">
        <f>VLOOKUP(N1120,Sheet1!$B:$C,2,0)</f>
        <v>CHI NHÁNH CÀ MAU - CÔNG TY CỔ PHẦN DỊCH VỤ THƯƠNG MẠI TỔNG HỢP WINCOMMERCE</v>
      </c>
      <c r="Q1120" s="56" t="str">
        <f>VLOOKUP(N1120,Sheet1!$B:$D,3,0)</f>
        <v>0104918404-060</v>
      </c>
      <c r="U1120" s="55" t="s">
        <v>12433</v>
      </c>
      <c r="X1120" s="55" t="s">
        <v>10934</v>
      </c>
      <c r="Y1120" s="56" t="str">
        <f>VLOOKUP(X1120,Sheet2!$B:$C,2,0)</f>
        <v>Gà muối 500g</v>
      </c>
      <c r="AA1120" s="53" t="s">
        <v>11550</v>
      </c>
      <c r="AB1120" s="53" t="s">
        <v>11551</v>
      </c>
      <c r="AD1120" s="24">
        <v>1</v>
      </c>
      <c r="AF1120" s="24">
        <v>111058</v>
      </c>
      <c r="AG1120" s="74">
        <f t="shared" si="17"/>
        <v>111058</v>
      </c>
      <c r="AK1120" s="59">
        <v>8</v>
      </c>
      <c r="AN1120" s="61" t="s">
        <v>11552</v>
      </c>
      <c r="AP1120" s="62" t="s">
        <v>11553</v>
      </c>
      <c r="AQ1120" s="62" t="s">
        <v>11554</v>
      </c>
      <c r="AR1120" s="62" t="s">
        <v>11555</v>
      </c>
    </row>
    <row r="1121" spans="3:44" x14ac:dyDescent="0.25">
      <c r="C1121" s="53" t="s">
        <v>11547</v>
      </c>
      <c r="D1121" s="53" t="s">
        <v>11548</v>
      </c>
      <c r="E1121" s="54">
        <v>45812</v>
      </c>
      <c r="F1121" s="54">
        <v>45812</v>
      </c>
      <c r="G1121" s="55" t="s">
        <v>1951</v>
      </c>
      <c r="H1121" s="54">
        <v>45812</v>
      </c>
      <c r="I1121" s="56" t="s">
        <v>16193</v>
      </c>
      <c r="K1121" s="55" t="s">
        <v>11549</v>
      </c>
      <c r="L1121" s="55" t="s">
        <v>13891</v>
      </c>
      <c r="M1121" s="54">
        <v>45812</v>
      </c>
      <c r="N1121" s="55" t="s">
        <v>11034</v>
      </c>
      <c r="O1121" s="56" t="str">
        <f>VLOOKUP(N1121,Sheet1!$B:$C,2,0)</f>
        <v>CHI NHÁNH HÀ NỘI - CÔNG TY CỔ PHẦN DỊCH VỤ THƯƠNG MẠI TỔNG HỢP WINCOMMERCE</v>
      </c>
      <c r="Q1121" s="56" t="str">
        <f>VLOOKUP(N1121,Sheet1!$B:$D,3,0)</f>
        <v>0104918404-002</v>
      </c>
      <c r="U1121" s="55" t="s">
        <v>12934</v>
      </c>
      <c r="X1121" s="55" t="s">
        <v>10934</v>
      </c>
      <c r="Y1121" s="56" t="str">
        <f>VLOOKUP(X1121,Sheet2!$B:$C,2,0)</f>
        <v>Gà muối 500g</v>
      </c>
      <c r="AA1121" s="53" t="s">
        <v>11550</v>
      </c>
      <c r="AB1121" s="53" t="s">
        <v>11551</v>
      </c>
      <c r="AD1121" s="24">
        <v>1</v>
      </c>
      <c r="AF1121" s="24">
        <v>111058</v>
      </c>
      <c r="AG1121" s="74">
        <f t="shared" si="17"/>
        <v>111058</v>
      </c>
      <c r="AK1121" s="59">
        <v>8</v>
      </c>
      <c r="AN1121" s="61" t="s">
        <v>11552</v>
      </c>
      <c r="AP1121" s="62" t="s">
        <v>11553</v>
      </c>
      <c r="AQ1121" s="62" t="s">
        <v>11554</v>
      </c>
      <c r="AR1121" s="62" t="s">
        <v>11555</v>
      </c>
    </row>
    <row r="1122" spans="3:44" x14ac:dyDescent="0.25">
      <c r="C1122" s="53" t="s">
        <v>11547</v>
      </c>
      <c r="D1122" s="53" t="s">
        <v>11548</v>
      </c>
      <c r="E1122" s="54">
        <v>45812</v>
      </c>
      <c r="F1122" s="54">
        <v>45812</v>
      </c>
      <c r="G1122" s="55" t="s">
        <v>2270</v>
      </c>
      <c r="H1122" s="54">
        <v>45812</v>
      </c>
      <c r="I1122" s="56" t="s">
        <v>16194</v>
      </c>
      <c r="K1122" s="55" t="s">
        <v>11549</v>
      </c>
      <c r="L1122" s="55" t="s">
        <v>11379</v>
      </c>
      <c r="M1122" s="54">
        <v>45812</v>
      </c>
      <c r="N1122" s="55" t="s">
        <v>11044</v>
      </c>
      <c r="O1122" s="56" t="str">
        <f>VLOOKUP(N1122,Sheet1!$B:$C,2,0)</f>
        <v>CHI NHÁNH HÀ TĨNH - CÔNG TY CỔ PHẦN DỊCH VỤ THƯƠNG MẠI TỔNG HỢP WINCOMMERCE</v>
      </c>
      <c r="Q1122" s="56" t="str">
        <f>VLOOKUP(N1122,Sheet1!$B:$D,3,0)</f>
        <v>0104918404-004</v>
      </c>
      <c r="U1122" s="55" t="s">
        <v>13020</v>
      </c>
      <c r="X1122" s="55" t="s">
        <v>10897</v>
      </c>
      <c r="Y1122" s="56" t="str">
        <f>VLOOKUP(X1122,Sheet2!$B:$C,2,0)</f>
        <v>Chả nướng 300g</v>
      </c>
      <c r="AA1122" s="53" t="s">
        <v>11550</v>
      </c>
      <c r="AB1122" s="53" t="s">
        <v>11551</v>
      </c>
      <c r="AD1122" s="24">
        <v>1</v>
      </c>
      <c r="AF1122" s="24">
        <v>56760</v>
      </c>
      <c r="AG1122" s="74">
        <f t="shared" si="17"/>
        <v>56760</v>
      </c>
      <c r="AK1122" s="59">
        <v>8</v>
      </c>
      <c r="AN1122" s="61" t="s">
        <v>11552</v>
      </c>
      <c r="AP1122" s="62" t="s">
        <v>11553</v>
      </c>
      <c r="AQ1122" s="62" t="s">
        <v>11554</v>
      </c>
      <c r="AR1122" s="62" t="s">
        <v>11555</v>
      </c>
    </row>
    <row r="1123" spans="3:44" x14ac:dyDescent="0.25">
      <c r="C1123" s="53" t="s">
        <v>11547</v>
      </c>
      <c r="D1123" s="53" t="s">
        <v>11548</v>
      </c>
      <c r="E1123" s="54">
        <v>45812</v>
      </c>
      <c r="F1123" s="54">
        <v>45812</v>
      </c>
      <c r="G1123" s="55" t="s">
        <v>2282</v>
      </c>
      <c r="H1123" s="54">
        <v>45812</v>
      </c>
      <c r="I1123" s="56" t="s">
        <v>16195</v>
      </c>
      <c r="K1123" s="55" t="s">
        <v>11549</v>
      </c>
      <c r="L1123" s="55" t="s">
        <v>13892</v>
      </c>
      <c r="M1123" s="54">
        <v>45812</v>
      </c>
      <c r="N1123" s="55" t="s">
        <v>11243</v>
      </c>
      <c r="O1123" s="56" t="str">
        <f>VLOOKUP(N1123,Sheet1!$B:$C,2,0)</f>
        <v>CHI NHÁNH NGHỆ AN - CÔNG TY CỔ PHẦN DỊCH VỤ THƯƠNG MẠI TỔNG HỢP WINCOMMERCE</v>
      </c>
      <c r="Q1123" s="56" t="str">
        <f>VLOOKUP(N1123,Sheet1!$B:$D,3,0)</f>
        <v>0104918404-058</v>
      </c>
      <c r="U1123" s="55" t="s">
        <v>12693</v>
      </c>
      <c r="X1123" s="55" t="s">
        <v>10897</v>
      </c>
      <c r="Y1123" s="56" t="str">
        <f>VLOOKUP(X1123,Sheet2!$B:$C,2,0)</f>
        <v>Chả nướng 300g</v>
      </c>
      <c r="AA1123" s="53" t="s">
        <v>11550</v>
      </c>
      <c r="AB1123" s="53" t="s">
        <v>11551</v>
      </c>
      <c r="AD1123" s="24">
        <v>5</v>
      </c>
      <c r="AF1123" s="24">
        <v>56760</v>
      </c>
      <c r="AG1123" s="74">
        <f t="shared" si="17"/>
        <v>283800</v>
      </c>
      <c r="AK1123" s="59">
        <v>8</v>
      </c>
      <c r="AN1123" s="61" t="s">
        <v>11552</v>
      </c>
      <c r="AP1123" s="62" t="s">
        <v>11553</v>
      </c>
      <c r="AQ1123" s="62" t="s">
        <v>11554</v>
      </c>
      <c r="AR1123" s="62" t="s">
        <v>11555</v>
      </c>
    </row>
    <row r="1124" spans="3:44" x14ac:dyDescent="0.25">
      <c r="C1124" s="53" t="s">
        <v>11547</v>
      </c>
      <c r="D1124" s="53" t="s">
        <v>11548</v>
      </c>
      <c r="E1124" s="54">
        <v>45812</v>
      </c>
      <c r="F1124" s="54">
        <v>45812</v>
      </c>
      <c r="G1124" s="55" t="s">
        <v>2282</v>
      </c>
      <c r="H1124" s="54">
        <v>45812</v>
      </c>
      <c r="I1124" s="56" t="s">
        <v>16195</v>
      </c>
      <c r="K1124" s="55" t="s">
        <v>11549</v>
      </c>
      <c r="L1124" s="55" t="s">
        <v>13892</v>
      </c>
      <c r="M1124" s="54">
        <v>45812</v>
      </c>
      <c r="N1124" s="55" t="s">
        <v>11243</v>
      </c>
      <c r="O1124" s="56" t="str">
        <f>VLOOKUP(N1124,Sheet1!$B:$C,2,0)</f>
        <v>CHI NHÁNH NGHỆ AN - CÔNG TY CỔ PHẦN DỊCH VỤ THƯƠNG MẠI TỔNG HỢP WINCOMMERCE</v>
      </c>
      <c r="Q1124" s="56" t="str">
        <f>VLOOKUP(N1124,Sheet1!$B:$D,3,0)</f>
        <v>0104918404-058</v>
      </c>
      <c r="U1124" s="55" t="s">
        <v>12693</v>
      </c>
      <c r="X1124" s="55" t="s">
        <v>10938</v>
      </c>
      <c r="Y1124" s="56" t="str">
        <f>VLOOKUP(X1124,Sheet2!$B:$C,2,0)</f>
        <v>Giò Tai Lưỡi Xào 250g</v>
      </c>
      <c r="AA1124" s="53" t="s">
        <v>11550</v>
      </c>
      <c r="AB1124" s="53" t="s">
        <v>11551</v>
      </c>
      <c r="AD1124" s="24">
        <v>2</v>
      </c>
      <c r="AF1124" s="24">
        <v>50182</v>
      </c>
      <c r="AG1124" s="74">
        <f t="shared" si="17"/>
        <v>100364</v>
      </c>
      <c r="AK1124" s="59">
        <v>8</v>
      </c>
      <c r="AN1124" s="61" t="s">
        <v>11552</v>
      </c>
      <c r="AP1124" s="62" t="s">
        <v>11553</v>
      </c>
      <c r="AQ1124" s="62" t="s">
        <v>11554</v>
      </c>
      <c r="AR1124" s="62" t="s">
        <v>11555</v>
      </c>
    </row>
    <row r="1125" spans="3:44" x14ac:dyDescent="0.25">
      <c r="C1125" s="53" t="s">
        <v>11547</v>
      </c>
      <c r="D1125" s="53" t="s">
        <v>11548</v>
      </c>
      <c r="E1125" s="54">
        <v>45812</v>
      </c>
      <c r="F1125" s="54">
        <v>45812</v>
      </c>
      <c r="G1125" s="55" t="s">
        <v>2294</v>
      </c>
      <c r="H1125" s="54">
        <v>45812</v>
      </c>
      <c r="I1125" s="56" t="s">
        <v>16196</v>
      </c>
      <c r="K1125" s="55" t="s">
        <v>11549</v>
      </c>
      <c r="L1125" s="55" t="s">
        <v>13893</v>
      </c>
      <c r="M1125" s="54">
        <v>45812</v>
      </c>
      <c r="N1125" s="55" t="s">
        <v>11034</v>
      </c>
      <c r="O1125" s="56" t="str">
        <f>VLOOKUP(N1125,Sheet1!$B:$C,2,0)</f>
        <v>CHI NHÁNH HÀ NỘI - CÔNG TY CỔ PHẦN DỊCH VỤ THƯƠNG MẠI TỔNG HỢP WINCOMMERCE</v>
      </c>
      <c r="Q1125" s="56" t="str">
        <f>VLOOKUP(N1125,Sheet1!$B:$D,3,0)</f>
        <v>0104918404-002</v>
      </c>
      <c r="U1125" s="55" t="s">
        <v>12623</v>
      </c>
      <c r="X1125" s="55" t="s">
        <v>10983</v>
      </c>
      <c r="Y1125" s="56" t="str">
        <f>VLOOKUP(X1125,Sheet2!$B:$C,2,0)</f>
        <v>Mọc Nấm Hương 250g</v>
      </c>
      <c r="AA1125" s="53" t="s">
        <v>11550</v>
      </c>
      <c r="AB1125" s="53" t="s">
        <v>11551</v>
      </c>
      <c r="AD1125" s="24">
        <v>1</v>
      </c>
      <c r="AF1125" s="24">
        <v>46000</v>
      </c>
      <c r="AG1125" s="74">
        <f t="shared" si="17"/>
        <v>46000</v>
      </c>
      <c r="AK1125" s="59">
        <v>8</v>
      </c>
      <c r="AN1125" s="61" t="s">
        <v>11552</v>
      </c>
      <c r="AP1125" s="62" t="s">
        <v>11553</v>
      </c>
      <c r="AQ1125" s="62" t="s">
        <v>11554</v>
      </c>
      <c r="AR1125" s="62" t="s">
        <v>11555</v>
      </c>
    </row>
    <row r="1126" spans="3:44" x14ac:dyDescent="0.25">
      <c r="C1126" s="53" t="s">
        <v>11547</v>
      </c>
      <c r="D1126" s="53" t="s">
        <v>11548</v>
      </c>
      <c r="E1126" s="54">
        <v>45812</v>
      </c>
      <c r="F1126" s="54">
        <v>45812</v>
      </c>
      <c r="G1126" s="55" t="s">
        <v>2200</v>
      </c>
      <c r="H1126" s="54">
        <v>45812</v>
      </c>
      <c r="I1126" s="56" t="s">
        <v>16197</v>
      </c>
      <c r="K1126" s="55" t="s">
        <v>11549</v>
      </c>
      <c r="L1126" s="55" t="s">
        <v>13894</v>
      </c>
      <c r="M1126" s="54">
        <v>45812</v>
      </c>
      <c r="N1126" s="55" t="s">
        <v>11104</v>
      </c>
      <c r="O1126" s="56" t="str">
        <f>VLOOKUP(N1126,Sheet1!$B:$C,2,0)</f>
        <v>CHI NHÁNH THANH HÓA - CÔNG TY CỔ PHẦN DỊCH VỤ THƯƠNG MẠI TỔNG HỢP WINCOMMERCE</v>
      </c>
      <c r="Q1126" s="56" t="str">
        <f>VLOOKUP(N1126,Sheet1!$B:$D,3,0)</f>
        <v>0104918404-020</v>
      </c>
      <c r="U1126" s="55" t="s">
        <v>12631</v>
      </c>
      <c r="X1126" s="55" t="s">
        <v>11010</v>
      </c>
      <c r="Y1126" s="56" t="str">
        <f>VLOOKUP(X1126,Sheet2!$B:$C,2,0)</f>
        <v>Tai heo muối 200g</v>
      </c>
      <c r="AA1126" s="53" t="s">
        <v>11550</v>
      </c>
      <c r="AB1126" s="53" t="s">
        <v>11551</v>
      </c>
      <c r="AD1126" s="24">
        <v>1</v>
      </c>
      <c r="AF1126" s="24">
        <v>55595</v>
      </c>
      <c r="AG1126" s="74">
        <f t="shared" si="17"/>
        <v>55595</v>
      </c>
      <c r="AK1126" s="59">
        <v>8</v>
      </c>
      <c r="AN1126" s="61" t="s">
        <v>11552</v>
      </c>
      <c r="AP1126" s="62" t="s">
        <v>11553</v>
      </c>
      <c r="AQ1126" s="62" t="s">
        <v>11554</v>
      </c>
      <c r="AR1126" s="62" t="s">
        <v>11555</v>
      </c>
    </row>
    <row r="1127" spans="3:44" x14ac:dyDescent="0.25">
      <c r="C1127" s="53" t="s">
        <v>11547</v>
      </c>
      <c r="D1127" s="53" t="s">
        <v>11548</v>
      </c>
      <c r="E1127" s="54">
        <v>45812</v>
      </c>
      <c r="F1127" s="54">
        <v>45812</v>
      </c>
      <c r="G1127" s="55" t="s">
        <v>2200</v>
      </c>
      <c r="H1127" s="54">
        <v>45812</v>
      </c>
      <c r="I1127" s="56" t="s">
        <v>16197</v>
      </c>
      <c r="K1127" s="55" t="s">
        <v>11549</v>
      </c>
      <c r="L1127" s="55" t="s">
        <v>13894</v>
      </c>
      <c r="M1127" s="54">
        <v>45812</v>
      </c>
      <c r="N1127" s="55" t="s">
        <v>11104</v>
      </c>
      <c r="O1127" s="56" t="str">
        <f>VLOOKUP(N1127,Sheet1!$B:$C,2,0)</f>
        <v>CHI NHÁNH THANH HÓA - CÔNG TY CỔ PHẦN DỊCH VỤ THƯƠNG MẠI TỔNG HỢP WINCOMMERCE</v>
      </c>
      <c r="Q1127" s="56" t="str">
        <f>VLOOKUP(N1127,Sheet1!$B:$D,3,0)</f>
        <v>0104918404-020</v>
      </c>
      <c r="U1127" s="55" t="s">
        <v>12631</v>
      </c>
      <c r="X1127" s="55" t="s">
        <v>10938</v>
      </c>
      <c r="Y1127" s="56" t="str">
        <f>VLOOKUP(X1127,Sheet2!$B:$C,2,0)</f>
        <v>Giò Tai Lưỡi Xào 250g</v>
      </c>
      <c r="AA1127" s="53" t="s">
        <v>11550</v>
      </c>
      <c r="AB1127" s="53" t="s">
        <v>11551</v>
      </c>
      <c r="AD1127" s="24">
        <v>1</v>
      </c>
      <c r="AF1127" s="24">
        <v>50182</v>
      </c>
      <c r="AG1127" s="74">
        <f t="shared" si="17"/>
        <v>50182</v>
      </c>
      <c r="AK1127" s="59">
        <v>8</v>
      </c>
      <c r="AN1127" s="61" t="s">
        <v>11552</v>
      </c>
      <c r="AP1127" s="62" t="s">
        <v>11553</v>
      </c>
      <c r="AQ1127" s="62" t="s">
        <v>11554</v>
      </c>
      <c r="AR1127" s="62" t="s">
        <v>11555</v>
      </c>
    </row>
    <row r="1128" spans="3:44" x14ac:dyDescent="0.25">
      <c r="C1128" s="53" t="s">
        <v>11547</v>
      </c>
      <c r="D1128" s="53" t="s">
        <v>11548</v>
      </c>
      <c r="E1128" s="54">
        <v>45812</v>
      </c>
      <c r="F1128" s="54">
        <v>45812</v>
      </c>
      <c r="G1128" s="55" t="s">
        <v>2182</v>
      </c>
      <c r="H1128" s="54">
        <v>45812</v>
      </c>
      <c r="I1128" s="56" t="s">
        <v>16198</v>
      </c>
      <c r="K1128" s="55" t="s">
        <v>11549</v>
      </c>
      <c r="L1128" s="55" t="s">
        <v>13895</v>
      </c>
      <c r="M1128" s="54">
        <v>45812</v>
      </c>
      <c r="N1128" s="55" t="s">
        <v>11034</v>
      </c>
      <c r="O1128" s="56" t="str">
        <f>VLOOKUP(N1128,Sheet1!$B:$C,2,0)</f>
        <v>CHI NHÁNH HÀ NỘI - CÔNG TY CỔ PHẦN DỊCH VỤ THƯƠNG MẠI TỔNG HỢP WINCOMMERCE</v>
      </c>
      <c r="Q1128" s="56" t="str">
        <f>VLOOKUP(N1128,Sheet1!$B:$D,3,0)</f>
        <v>0104918404-002</v>
      </c>
      <c r="U1128" s="55" t="s">
        <v>12538</v>
      </c>
      <c r="X1128" s="55" t="s">
        <v>10934</v>
      </c>
      <c r="Y1128" s="56" t="str">
        <f>VLOOKUP(X1128,Sheet2!$B:$C,2,0)</f>
        <v>Gà muối 500g</v>
      </c>
      <c r="AA1128" s="53" t="s">
        <v>11550</v>
      </c>
      <c r="AB1128" s="53" t="s">
        <v>11551</v>
      </c>
      <c r="AD1128" s="24">
        <v>3</v>
      </c>
      <c r="AF1128" s="24">
        <v>111058</v>
      </c>
      <c r="AG1128" s="74">
        <f t="shared" si="17"/>
        <v>333174</v>
      </c>
      <c r="AK1128" s="59">
        <v>8</v>
      </c>
      <c r="AN1128" s="61" t="s">
        <v>11552</v>
      </c>
      <c r="AP1128" s="62" t="s">
        <v>11553</v>
      </c>
      <c r="AQ1128" s="62" t="s">
        <v>11554</v>
      </c>
      <c r="AR1128" s="62" t="s">
        <v>11555</v>
      </c>
    </row>
    <row r="1129" spans="3:44" x14ac:dyDescent="0.25">
      <c r="C1129" s="53" t="s">
        <v>11547</v>
      </c>
      <c r="D1129" s="53" t="s">
        <v>11548</v>
      </c>
      <c r="E1129" s="54">
        <v>45812</v>
      </c>
      <c r="F1129" s="54">
        <v>45812</v>
      </c>
      <c r="G1129" s="55" t="s">
        <v>2182</v>
      </c>
      <c r="H1129" s="54">
        <v>45812</v>
      </c>
      <c r="I1129" s="56" t="s">
        <v>16198</v>
      </c>
      <c r="K1129" s="55" t="s">
        <v>11549</v>
      </c>
      <c r="L1129" s="55" t="s">
        <v>13895</v>
      </c>
      <c r="M1129" s="54">
        <v>45812</v>
      </c>
      <c r="N1129" s="55" t="s">
        <v>11034</v>
      </c>
      <c r="O1129" s="56" t="str">
        <f>VLOOKUP(N1129,Sheet1!$B:$C,2,0)</f>
        <v>CHI NHÁNH HÀ NỘI - CÔNG TY CỔ PHẦN DỊCH VỤ THƯƠNG MẠI TỔNG HỢP WINCOMMERCE</v>
      </c>
      <c r="Q1129" s="56" t="str">
        <f>VLOOKUP(N1129,Sheet1!$B:$D,3,0)</f>
        <v>0104918404-002</v>
      </c>
      <c r="U1129" s="55" t="s">
        <v>12538</v>
      </c>
      <c r="X1129" s="55" t="s">
        <v>10983</v>
      </c>
      <c r="Y1129" s="56" t="str">
        <f>VLOOKUP(X1129,Sheet2!$B:$C,2,0)</f>
        <v>Mọc Nấm Hương 250g</v>
      </c>
      <c r="AA1129" s="53" t="s">
        <v>11550</v>
      </c>
      <c r="AB1129" s="53" t="s">
        <v>11551</v>
      </c>
      <c r="AD1129" s="24">
        <v>6</v>
      </c>
      <c r="AF1129" s="24">
        <v>46000</v>
      </c>
      <c r="AG1129" s="74">
        <f t="shared" si="17"/>
        <v>276000</v>
      </c>
      <c r="AK1129" s="59">
        <v>8</v>
      </c>
      <c r="AN1129" s="61" t="s">
        <v>11552</v>
      </c>
      <c r="AP1129" s="62" t="s">
        <v>11553</v>
      </c>
      <c r="AQ1129" s="62" t="s">
        <v>11554</v>
      </c>
      <c r="AR1129" s="62" t="s">
        <v>11555</v>
      </c>
    </row>
    <row r="1130" spans="3:44" x14ac:dyDescent="0.25">
      <c r="C1130" s="53" t="s">
        <v>11547</v>
      </c>
      <c r="D1130" s="53" t="s">
        <v>11548</v>
      </c>
      <c r="E1130" s="54">
        <v>45812</v>
      </c>
      <c r="F1130" s="54">
        <v>45812</v>
      </c>
      <c r="G1130" s="55" t="s">
        <v>2366</v>
      </c>
      <c r="H1130" s="54">
        <v>45812</v>
      </c>
      <c r="I1130" s="56" t="s">
        <v>16199</v>
      </c>
      <c r="K1130" s="55" t="s">
        <v>11549</v>
      </c>
      <c r="L1130" s="55" t="s">
        <v>11382</v>
      </c>
      <c r="M1130" s="54">
        <v>45812</v>
      </c>
      <c r="N1130" s="55" t="s">
        <v>11104</v>
      </c>
      <c r="O1130" s="56" t="str">
        <f>VLOOKUP(N1130,Sheet1!$B:$C,2,0)</f>
        <v>CHI NHÁNH THANH HÓA - CÔNG TY CỔ PHẦN DỊCH VỤ THƯƠNG MẠI TỔNG HỢP WINCOMMERCE</v>
      </c>
      <c r="Q1130" s="56" t="str">
        <f>VLOOKUP(N1130,Sheet1!$B:$D,3,0)</f>
        <v>0104918404-020</v>
      </c>
      <c r="U1130" s="55" t="s">
        <v>12334</v>
      </c>
      <c r="X1130" s="55" t="s">
        <v>10938</v>
      </c>
      <c r="Y1130" s="56" t="str">
        <f>VLOOKUP(X1130,Sheet2!$B:$C,2,0)</f>
        <v>Giò Tai Lưỡi Xào 250g</v>
      </c>
      <c r="AA1130" s="53" t="s">
        <v>11550</v>
      </c>
      <c r="AB1130" s="53" t="s">
        <v>11551</v>
      </c>
      <c r="AD1130" s="24">
        <v>1</v>
      </c>
      <c r="AF1130" s="24">
        <v>50182</v>
      </c>
      <c r="AG1130" s="74">
        <f t="shared" si="17"/>
        <v>50182</v>
      </c>
      <c r="AK1130" s="59">
        <v>8</v>
      </c>
      <c r="AN1130" s="61" t="s">
        <v>11552</v>
      </c>
      <c r="AP1130" s="62" t="s">
        <v>11553</v>
      </c>
      <c r="AQ1130" s="62" t="s">
        <v>11554</v>
      </c>
      <c r="AR1130" s="62" t="s">
        <v>11555</v>
      </c>
    </row>
    <row r="1131" spans="3:44" x14ac:dyDescent="0.25">
      <c r="C1131" s="53" t="s">
        <v>11547</v>
      </c>
      <c r="D1131" s="53" t="s">
        <v>11548</v>
      </c>
      <c r="E1131" s="54">
        <v>45812</v>
      </c>
      <c r="F1131" s="54">
        <v>45812</v>
      </c>
      <c r="G1131" s="55" t="s">
        <v>2366</v>
      </c>
      <c r="H1131" s="54">
        <v>45812</v>
      </c>
      <c r="I1131" s="56" t="s">
        <v>16199</v>
      </c>
      <c r="K1131" s="55" t="s">
        <v>11549</v>
      </c>
      <c r="L1131" s="55" t="s">
        <v>11382</v>
      </c>
      <c r="M1131" s="54">
        <v>45812</v>
      </c>
      <c r="N1131" s="55" t="s">
        <v>11104</v>
      </c>
      <c r="O1131" s="56" t="str">
        <f>VLOOKUP(N1131,Sheet1!$B:$C,2,0)</f>
        <v>CHI NHÁNH THANH HÓA - CÔNG TY CỔ PHẦN DỊCH VỤ THƯƠNG MẠI TỔNG HỢP WINCOMMERCE</v>
      </c>
      <c r="Q1131" s="56" t="str">
        <f>VLOOKUP(N1131,Sheet1!$B:$D,3,0)</f>
        <v>0104918404-020</v>
      </c>
      <c r="U1131" s="55" t="s">
        <v>12334</v>
      </c>
      <c r="X1131" s="55" t="s">
        <v>10983</v>
      </c>
      <c r="Y1131" s="56" t="str">
        <f>VLOOKUP(X1131,Sheet2!$B:$C,2,0)</f>
        <v>Mọc Nấm Hương 250g</v>
      </c>
      <c r="AA1131" s="53" t="s">
        <v>11550</v>
      </c>
      <c r="AB1131" s="53" t="s">
        <v>11551</v>
      </c>
      <c r="AD1131" s="24">
        <v>1</v>
      </c>
      <c r="AF1131" s="24">
        <v>46000</v>
      </c>
      <c r="AG1131" s="74">
        <f t="shared" si="17"/>
        <v>46000</v>
      </c>
      <c r="AK1131" s="59">
        <v>8</v>
      </c>
      <c r="AN1131" s="61" t="s">
        <v>11552</v>
      </c>
      <c r="AP1131" s="62" t="s">
        <v>11553</v>
      </c>
      <c r="AQ1131" s="62" t="s">
        <v>11554</v>
      </c>
      <c r="AR1131" s="62" t="s">
        <v>11555</v>
      </c>
    </row>
    <row r="1132" spans="3:44" x14ac:dyDescent="0.25">
      <c r="C1132" s="53" t="s">
        <v>11547</v>
      </c>
      <c r="D1132" s="53" t="s">
        <v>11548</v>
      </c>
      <c r="E1132" s="54">
        <v>45812</v>
      </c>
      <c r="F1132" s="54">
        <v>45812</v>
      </c>
      <c r="G1132" s="55" t="s">
        <v>2416</v>
      </c>
      <c r="H1132" s="54">
        <v>45812</v>
      </c>
      <c r="I1132" s="56" t="s">
        <v>16200</v>
      </c>
      <c r="K1132" s="55" t="s">
        <v>11549</v>
      </c>
      <c r="L1132" s="55" t="s">
        <v>13896</v>
      </c>
      <c r="M1132" s="54">
        <v>45812</v>
      </c>
      <c r="N1132" s="55" t="s">
        <v>11054</v>
      </c>
      <c r="O1132" s="56" t="str">
        <f>VLOOKUP(N1132,Sheet1!$B:$C,2,0)</f>
        <v>CHI NHÁNH QUẢNG NINH - CÔNG TY CỔ PHẦN DỊCH VỤ THƯƠNG MẠI TỔNG HỢP WINCOMMERCE</v>
      </c>
      <c r="Q1132" s="56" t="str">
        <f>VLOOKUP(N1132,Sheet1!$B:$D,3,0)</f>
        <v>0104918404-007</v>
      </c>
      <c r="U1132" s="55" t="s">
        <v>12261</v>
      </c>
      <c r="X1132" s="55" t="s">
        <v>10938</v>
      </c>
      <c r="Y1132" s="56" t="str">
        <f>VLOOKUP(X1132,Sheet2!$B:$C,2,0)</f>
        <v>Giò Tai Lưỡi Xào 250g</v>
      </c>
      <c r="AA1132" s="53" t="s">
        <v>11550</v>
      </c>
      <c r="AB1132" s="53" t="s">
        <v>11551</v>
      </c>
      <c r="AD1132" s="24">
        <v>6</v>
      </c>
      <c r="AF1132" s="24">
        <v>50182</v>
      </c>
      <c r="AG1132" s="74">
        <f t="shared" si="17"/>
        <v>301092</v>
      </c>
      <c r="AK1132" s="59">
        <v>8</v>
      </c>
      <c r="AN1132" s="61" t="s">
        <v>11552</v>
      </c>
      <c r="AP1132" s="62" t="s">
        <v>11553</v>
      </c>
      <c r="AQ1132" s="62" t="s">
        <v>11554</v>
      </c>
      <c r="AR1132" s="62" t="s">
        <v>11555</v>
      </c>
    </row>
    <row r="1133" spans="3:44" x14ac:dyDescent="0.25">
      <c r="C1133" s="53" t="s">
        <v>11547</v>
      </c>
      <c r="D1133" s="53" t="s">
        <v>11548</v>
      </c>
      <c r="E1133" s="54">
        <v>45812</v>
      </c>
      <c r="F1133" s="54">
        <v>45812</v>
      </c>
      <c r="G1133" s="55" t="s">
        <v>2105</v>
      </c>
      <c r="H1133" s="54">
        <v>45812</v>
      </c>
      <c r="I1133" s="56" t="s">
        <v>16201</v>
      </c>
      <c r="K1133" s="55" t="s">
        <v>11549</v>
      </c>
      <c r="L1133" s="55" t="s">
        <v>13897</v>
      </c>
      <c r="M1133" s="54">
        <v>45812</v>
      </c>
      <c r="N1133" s="55" t="s">
        <v>11034</v>
      </c>
      <c r="O1133" s="56" t="str">
        <f>VLOOKUP(N1133,Sheet1!$B:$C,2,0)</f>
        <v>CHI NHÁNH HÀ NỘI - CÔNG TY CỔ PHẦN DỊCH VỤ THƯƠNG MẠI TỔNG HỢP WINCOMMERCE</v>
      </c>
      <c r="Q1133" s="56" t="str">
        <f>VLOOKUP(N1133,Sheet1!$B:$D,3,0)</f>
        <v>0104918404-002</v>
      </c>
      <c r="U1133" s="55" t="s">
        <v>12432</v>
      </c>
      <c r="X1133" s="55" t="s">
        <v>10897</v>
      </c>
      <c r="Y1133" s="56" t="str">
        <f>VLOOKUP(X1133,Sheet2!$B:$C,2,0)</f>
        <v>Chả nướng 300g</v>
      </c>
      <c r="AA1133" s="53" t="s">
        <v>11550</v>
      </c>
      <c r="AB1133" s="53" t="s">
        <v>11551</v>
      </c>
      <c r="AD1133" s="24">
        <v>1</v>
      </c>
      <c r="AF1133" s="24">
        <v>56760</v>
      </c>
      <c r="AG1133" s="74">
        <f t="shared" si="17"/>
        <v>56760</v>
      </c>
      <c r="AK1133" s="59">
        <v>8</v>
      </c>
      <c r="AN1133" s="61" t="s">
        <v>11552</v>
      </c>
      <c r="AP1133" s="62" t="s">
        <v>11553</v>
      </c>
      <c r="AQ1133" s="62" t="s">
        <v>11554</v>
      </c>
      <c r="AR1133" s="62" t="s">
        <v>11555</v>
      </c>
    </row>
    <row r="1134" spans="3:44" x14ac:dyDescent="0.25">
      <c r="C1134" s="53" t="s">
        <v>11547</v>
      </c>
      <c r="D1134" s="53" t="s">
        <v>11548</v>
      </c>
      <c r="E1134" s="54">
        <v>45812</v>
      </c>
      <c r="F1134" s="54">
        <v>45812</v>
      </c>
      <c r="G1134" s="55" t="s">
        <v>2424</v>
      </c>
      <c r="H1134" s="54">
        <v>45812</v>
      </c>
      <c r="I1134" s="56" t="s">
        <v>16202</v>
      </c>
      <c r="K1134" s="55" t="s">
        <v>11549</v>
      </c>
      <c r="L1134" s="55" t="s">
        <v>13898</v>
      </c>
      <c r="M1134" s="54">
        <v>45812</v>
      </c>
      <c r="N1134" s="55" t="s">
        <v>11034</v>
      </c>
      <c r="O1134" s="56" t="str">
        <f>VLOOKUP(N1134,Sheet1!$B:$C,2,0)</f>
        <v>CHI NHÁNH HÀ NỘI - CÔNG TY CỔ PHẦN DỊCH VỤ THƯƠNG MẠI TỔNG HỢP WINCOMMERCE</v>
      </c>
      <c r="Q1134" s="56" t="str">
        <f>VLOOKUP(N1134,Sheet1!$B:$D,3,0)</f>
        <v>0104918404-002</v>
      </c>
      <c r="U1134" s="55" t="s">
        <v>12342</v>
      </c>
      <c r="X1134" s="55" t="s">
        <v>10983</v>
      </c>
      <c r="Y1134" s="56" t="str">
        <f>VLOOKUP(X1134,Sheet2!$B:$C,2,0)</f>
        <v>Mọc Nấm Hương 250g</v>
      </c>
      <c r="AA1134" s="53" t="s">
        <v>11550</v>
      </c>
      <c r="AB1134" s="53" t="s">
        <v>11551</v>
      </c>
      <c r="AD1134" s="24">
        <v>4</v>
      </c>
      <c r="AF1134" s="24">
        <v>46000</v>
      </c>
      <c r="AG1134" s="74">
        <f t="shared" si="17"/>
        <v>184000</v>
      </c>
      <c r="AK1134" s="59">
        <v>8</v>
      </c>
      <c r="AN1134" s="61" t="s">
        <v>11552</v>
      </c>
      <c r="AP1134" s="62" t="s">
        <v>11553</v>
      </c>
      <c r="AQ1134" s="62" t="s">
        <v>11554</v>
      </c>
      <c r="AR1134" s="62" t="s">
        <v>11555</v>
      </c>
    </row>
    <row r="1135" spans="3:44" x14ac:dyDescent="0.25">
      <c r="C1135" s="53" t="s">
        <v>11547</v>
      </c>
      <c r="D1135" s="53" t="s">
        <v>11548</v>
      </c>
      <c r="E1135" s="54">
        <v>45812</v>
      </c>
      <c r="F1135" s="54">
        <v>45812</v>
      </c>
      <c r="G1135" s="55" t="s">
        <v>1979</v>
      </c>
      <c r="H1135" s="54">
        <v>45812</v>
      </c>
      <c r="I1135" s="56" t="s">
        <v>16203</v>
      </c>
      <c r="K1135" s="55" t="s">
        <v>11549</v>
      </c>
      <c r="L1135" s="55" t="s">
        <v>13373</v>
      </c>
      <c r="M1135" s="54">
        <v>45812</v>
      </c>
      <c r="N1135" s="55" t="s">
        <v>11104</v>
      </c>
      <c r="O1135" s="56" t="str">
        <f>VLOOKUP(N1135,Sheet1!$B:$C,2,0)</f>
        <v>CHI NHÁNH THANH HÓA - CÔNG TY CỔ PHẦN DỊCH VỤ THƯƠNG MẠI TỔNG HỢP WINCOMMERCE</v>
      </c>
      <c r="Q1135" s="56" t="str">
        <f>VLOOKUP(N1135,Sheet1!$B:$D,3,0)</f>
        <v>0104918404-020</v>
      </c>
      <c r="U1135" s="55" t="s">
        <v>15342</v>
      </c>
      <c r="X1135" s="55" t="s">
        <v>10934</v>
      </c>
      <c r="Y1135" s="56" t="str">
        <f>VLOOKUP(X1135,Sheet2!$B:$C,2,0)</f>
        <v>Gà muối 500g</v>
      </c>
      <c r="AA1135" s="53" t="s">
        <v>11550</v>
      </c>
      <c r="AB1135" s="53" t="s">
        <v>11551</v>
      </c>
      <c r="AD1135" s="24">
        <v>1</v>
      </c>
      <c r="AF1135" s="24">
        <v>111058</v>
      </c>
      <c r="AG1135" s="74">
        <f t="shared" si="17"/>
        <v>111058</v>
      </c>
      <c r="AK1135" s="59">
        <v>8</v>
      </c>
      <c r="AN1135" s="61" t="s">
        <v>11552</v>
      </c>
      <c r="AP1135" s="62" t="s">
        <v>11553</v>
      </c>
      <c r="AQ1135" s="62" t="s">
        <v>11554</v>
      </c>
      <c r="AR1135" s="62" t="s">
        <v>11555</v>
      </c>
    </row>
    <row r="1136" spans="3:44" x14ac:dyDescent="0.25">
      <c r="C1136" s="53" t="s">
        <v>11547</v>
      </c>
      <c r="D1136" s="53" t="s">
        <v>11548</v>
      </c>
      <c r="E1136" s="54">
        <v>45812</v>
      </c>
      <c r="F1136" s="54">
        <v>45812</v>
      </c>
      <c r="G1136" s="55" t="s">
        <v>2079</v>
      </c>
      <c r="H1136" s="54">
        <v>45812</v>
      </c>
      <c r="I1136" s="56" t="s">
        <v>16204</v>
      </c>
      <c r="K1136" s="55" t="s">
        <v>11549</v>
      </c>
      <c r="L1136" s="55" t="s">
        <v>13116</v>
      </c>
      <c r="M1136" s="54">
        <v>45812</v>
      </c>
      <c r="N1136" s="55" t="s">
        <v>11194</v>
      </c>
      <c r="O1136" s="56" t="str">
        <f>VLOOKUP(N1136,Sheet1!$B:$C,2,0)</f>
        <v>CHI NHÁNH THÁI BÌNH - CÔNG TY CỔ PHẦN DỊCH VỤ THƯƠNG MẠI TỔNG HỢP WINCOMMERCE</v>
      </c>
      <c r="Q1136" s="56" t="str">
        <f>VLOOKUP(N1136,Sheet1!$B:$D,3,0)</f>
        <v>0104918404-044</v>
      </c>
      <c r="U1136" s="55" t="s">
        <v>12722</v>
      </c>
      <c r="X1136" s="55" t="s">
        <v>10934</v>
      </c>
      <c r="Y1136" s="56" t="str">
        <f>VLOOKUP(X1136,Sheet2!$B:$C,2,0)</f>
        <v>Gà muối 500g</v>
      </c>
      <c r="AA1136" s="53" t="s">
        <v>11550</v>
      </c>
      <c r="AB1136" s="53" t="s">
        <v>11551</v>
      </c>
      <c r="AD1136" s="24">
        <v>3</v>
      </c>
      <c r="AF1136" s="24">
        <v>111058</v>
      </c>
      <c r="AG1136" s="74">
        <f t="shared" si="17"/>
        <v>333174</v>
      </c>
      <c r="AK1136" s="59">
        <v>8</v>
      </c>
      <c r="AN1136" s="61" t="s">
        <v>11552</v>
      </c>
      <c r="AP1136" s="62" t="s">
        <v>11553</v>
      </c>
      <c r="AQ1136" s="62" t="s">
        <v>11554</v>
      </c>
      <c r="AR1136" s="62" t="s">
        <v>11555</v>
      </c>
    </row>
    <row r="1137" spans="3:44" x14ac:dyDescent="0.25">
      <c r="C1137" s="53" t="s">
        <v>11547</v>
      </c>
      <c r="D1137" s="53" t="s">
        <v>11548</v>
      </c>
      <c r="E1137" s="54">
        <v>45812</v>
      </c>
      <c r="F1137" s="54">
        <v>45812</v>
      </c>
      <c r="G1137" s="55" t="s">
        <v>1943</v>
      </c>
      <c r="H1137" s="54">
        <v>45812</v>
      </c>
      <c r="I1137" s="56" t="s">
        <v>16205</v>
      </c>
      <c r="K1137" s="55" t="s">
        <v>11549</v>
      </c>
      <c r="L1137" s="55" t="s">
        <v>11610</v>
      </c>
      <c r="M1137" s="54">
        <v>45812</v>
      </c>
      <c r="N1137" s="55" t="s">
        <v>11049</v>
      </c>
      <c r="O1137" s="56" t="str">
        <f>VLOOKUP(N1137,Sheet1!$B:$C,2,0)</f>
        <v>CHI NHÁNH HẢI DƯƠNG - CÔNG TY CỔ PHẦN DỊCH VỤ THƯƠNG MẠI TỔNG HỢP WINCOMMERCE</v>
      </c>
      <c r="Q1137" s="56" t="str">
        <f>VLOOKUP(N1137,Sheet1!$B:$D,3,0)</f>
        <v>0104918404-006</v>
      </c>
      <c r="U1137" s="55" t="s">
        <v>12825</v>
      </c>
      <c r="X1137" s="55" t="s">
        <v>10983</v>
      </c>
      <c r="Y1137" s="56" t="str">
        <f>VLOOKUP(X1137,Sheet2!$B:$C,2,0)</f>
        <v>Mọc Nấm Hương 250g</v>
      </c>
      <c r="AA1137" s="53" t="s">
        <v>11550</v>
      </c>
      <c r="AB1137" s="53" t="s">
        <v>11551</v>
      </c>
      <c r="AD1137" s="24">
        <v>1</v>
      </c>
      <c r="AF1137" s="24">
        <v>46000</v>
      </c>
      <c r="AG1137" s="74">
        <f t="shared" si="17"/>
        <v>46000</v>
      </c>
      <c r="AK1137" s="59">
        <v>8</v>
      </c>
      <c r="AN1137" s="61" t="s">
        <v>11552</v>
      </c>
      <c r="AP1137" s="62" t="s">
        <v>11553</v>
      </c>
      <c r="AQ1137" s="62" t="s">
        <v>11554</v>
      </c>
      <c r="AR1137" s="62" t="s">
        <v>11555</v>
      </c>
    </row>
    <row r="1138" spans="3:44" x14ac:dyDescent="0.25">
      <c r="C1138" s="53" t="s">
        <v>11547</v>
      </c>
      <c r="D1138" s="53" t="s">
        <v>11548</v>
      </c>
      <c r="E1138" s="54">
        <v>45812</v>
      </c>
      <c r="F1138" s="54">
        <v>45812</v>
      </c>
      <c r="G1138" s="55" t="s">
        <v>2420</v>
      </c>
      <c r="H1138" s="54">
        <v>45812</v>
      </c>
      <c r="I1138" s="56" t="s">
        <v>16206</v>
      </c>
      <c r="K1138" s="55" t="s">
        <v>11549</v>
      </c>
      <c r="L1138" s="55" t="s">
        <v>13899</v>
      </c>
      <c r="M1138" s="54">
        <v>45812</v>
      </c>
      <c r="N1138" s="55" t="s">
        <v>11039</v>
      </c>
      <c r="O1138" s="56" t="str">
        <f>VLOOKUP(N1138,Sheet1!$B:$C,2,0)</f>
        <v>CHI NHÁNH PHÚ THỌ - CÔNG TY CỔ PHẦN DỊCH VỤ THƯƠNG MẠI TỔNG HỢP WINCOMMERCE</v>
      </c>
      <c r="Q1138" s="56" t="str">
        <f>VLOOKUP(N1138,Sheet1!$B:$D,3,0)</f>
        <v>0104918404-003</v>
      </c>
      <c r="U1138" s="55" t="s">
        <v>12730</v>
      </c>
      <c r="X1138" s="55" t="s">
        <v>10983</v>
      </c>
      <c r="Y1138" s="56" t="str">
        <f>VLOOKUP(X1138,Sheet2!$B:$C,2,0)</f>
        <v>Mọc Nấm Hương 250g</v>
      </c>
      <c r="AA1138" s="53" t="s">
        <v>11550</v>
      </c>
      <c r="AB1138" s="53" t="s">
        <v>11551</v>
      </c>
      <c r="AD1138" s="24">
        <v>5</v>
      </c>
      <c r="AF1138" s="24">
        <v>46000</v>
      </c>
      <c r="AG1138" s="74">
        <f t="shared" si="17"/>
        <v>230000</v>
      </c>
      <c r="AK1138" s="59">
        <v>8</v>
      </c>
      <c r="AN1138" s="61" t="s">
        <v>11552</v>
      </c>
      <c r="AP1138" s="62" t="s">
        <v>11553</v>
      </c>
      <c r="AQ1138" s="62" t="s">
        <v>11554</v>
      </c>
      <c r="AR1138" s="62" t="s">
        <v>11555</v>
      </c>
    </row>
    <row r="1139" spans="3:44" x14ac:dyDescent="0.25">
      <c r="C1139" s="53" t="s">
        <v>11547</v>
      </c>
      <c r="D1139" s="53" t="s">
        <v>11548</v>
      </c>
      <c r="E1139" s="54">
        <v>45812</v>
      </c>
      <c r="F1139" s="54">
        <v>45812</v>
      </c>
      <c r="G1139" s="55" t="s">
        <v>1999</v>
      </c>
      <c r="H1139" s="54">
        <v>45812</v>
      </c>
      <c r="I1139" s="56" t="s">
        <v>16207</v>
      </c>
      <c r="K1139" s="55" t="s">
        <v>11549</v>
      </c>
      <c r="L1139" s="55" t="s">
        <v>13900</v>
      </c>
      <c r="M1139" s="54">
        <v>45812</v>
      </c>
      <c r="N1139" s="55" t="s">
        <v>11034</v>
      </c>
      <c r="O1139" s="56" t="str">
        <f>VLOOKUP(N1139,Sheet1!$B:$C,2,0)</f>
        <v>CHI NHÁNH HÀ NỘI - CÔNG TY CỔ PHẦN DỊCH VỤ THƯƠNG MẠI TỔNG HỢP WINCOMMERCE</v>
      </c>
      <c r="Q1139" s="56" t="str">
        <f>VLOOKUP(N1139,Sheet1!$B:$D,3,0)</f>
        <v>0104918404-002</v>
      </c>
      <c r="U1139" s="55" t="s">
        <v>15343</v>
      </c>
      <c r="X1139" s="55" t="s">
        <v>10883</v>
      </c>
      <c r="Y1139" s="56" t="str">
        <f>VLOOKUP(X1139,Sheet2!$B:$C,2,0)</f>
        <v>Chân giò heo muối 300g</v>
      </c>
      <c r="AA1139" s="53" t="s">
        <v>11550</v>
      </c>
      <c r="AB1139" s="53" t="s">
        <v>11551</v>
      </c>
      <c r="AD1139" s="24">
        <v>1</v>
      </c>
      <c r="AF1139" s="24">
        <v>60213</v>
      </c>
      <c r="AG1139" s="74">
        <f t="shared" si="17"/>
        <v>60213</v>
      </c>
      <c r="AK1139" s="59">
        <v>8</v>
      </c>
      <c r="AN1139" s="61" t="s">
        <v>11552</v>
      </c>
      <c r="AP1139" s="62" t="s">
        <v>11553</v>
      </c>
      <c r="AQ1139" s="62" t="s">
        <v>11554</v>
      </c>
      <c r="AR1139" s="62" t="s">
        <v>11555</v>
      </c>
    </row>
    <row r="1140" spans="3:44" x14ac:dyDescent="0.25">
      <c r="C1140" s="53" t="s">
        <v>11547</v>
      </c>
      <c r="D1140" s="53" t="s">
        <v>11548</v>
      </c>
      <c r="E1140" s="54">
        <v>45812</v>
      </c>
      <c r="F1140" s="54">
        <v>45812</v>
      </c>
      <c r="G1140" s="55" t="s">
        <v>1881</v>
      </c>
      <c r="H1140" s="54">
        <v>45812</v>
      </c>
      <c r="I1140" s="56" t="s">
        <v>16208</v>
      </c>
      <c r="K1140" s="55" t="s">
        <v>11549</v>
      </c>
      <c r="L1140" s="55" t="s">
        <v>11666</v>
      </c>
      <c r="M1140" s="54">
        <v>45812</v>
      </c>
      <c r="N1140" s="55" t="s">
        <v>11248</v>
      </c>
      <c r="O1140" s="56" t="str">
        <f>VLOOKUP(N1140,Sheet1!$B:$C,2,0)</f>
        <v>CHI NHÁNH THÁI NGUYÊN - CÔNG TY CỔ PHẦN DỊCH VỤ THƯƠNG MẠI TỔNG HỢP WINCOMMERCE</v>
      </c>
      <c r="Q1140" s="56" t="str">
        <f>VLOOKUP(N1140,Sheet1!$B:$D,3,0)</f>
        <v>0104918404-059</v>
      </c>
      <c r="U1140" s="55" t="s">
        <v>13002</v>
      </c>
      <c r="X1140" s="55" t="s">
        <v>10927</v>
      </c>
      <c r="Y1140" s="56" t="str">
        <f>VLOOKUP(X1140,Sheet2!$B:$C,2,0)</f>
        <v>Giò lụa cây 250g</v>
      </c>
      <c r="AA1140" s="53" t="s">
        <v>11550</v>
      </c>
      <c r="AB1140" s="53" t="s">
        <v>11551</v>
      </c>
      <c r="AD1140" s="24">
        <v>1</v>
      </c>
      <c r="AF1140" s="24">
        <v>49500</v>
      </c>
      <c r="AG1140" s="74">
        <f t="shared" si="17"/>
        <v>49500</v>
      </c>
      <c r="AK1140" s="59">
        <v>8</v>
      </c>
      <c r="AN1140" s="61" t="s">
        <v>11552</v>
      </c>
      <c r="AP1140" s="62" t="s">
        <v>11553</v>
      </c>
      <c r="AQ1140" s="62" t="s">
        <v>11554</v>
      </c>
      <c r="AR1140" s="62" t="s">
        <v>11555</v>
      </c>
    </row>
    <row r="1141" spans="3:44" x14ac:dyDescent="0.25">
      <c r="C1141" s="53" t="s">
        <v>11547</v>
      </c>
      <c r="D1141" s="53" t="s">
        <v>11548</v>
      </c>
      <c r="E1141" s="54">
        <v>45812</v>
      </c>
      <c r="F1141" s="54">
        <v>45812</v>
      </c>
      <c r="G1141" s="55" t="s">
        <v>1881</v>
      </c>
      <c r="H1141" s="54">
        <v>45812</v>
      </c>
      <c r="I1141" s="56" t="s">
        <v>16208</v>
      </c>
      <c r="K1141" s="55" t="s">
        <v>11549</v>
      </c>
      <c r="L1141" s="55" t="s">
        <v>11666</v>
      </c>
      <c r="M1141" s="54">
        <v>45812</v>
      </c>
      <c r="N1141" s="55" t="s">
        <v>11248</v>
      </c>
      <c r="O1141" s="56" t="str">
        <f>VLOOKUP(N1141,Sheet1!$B:$C,2,0)</f>
        <v>CHI NHÁNH THÁI NGUYÊN - CÔNG TY CỔ PHẦN DỊCH VỤ THƯƠNG MẠI TỔNG HỢP WINCOMMERCE</v>
      </c>
      <c r="Q1141" s="56" t="str">
        <f>VLOOKUP(N1141,Sheet1!$B:$D,3,0)</f>
        <v>0104918404-059</v>
      </c>
      <c r="U1141" s="55" t="s">
        <v>13002</v>
      </c>
      <c r="X1141" s="55" t="s">
        <v>10936</v>
      </c>
      <c r="Y1141" s="56" t="str">
        <f>VLOOKUP(X1141,Sheet2!$B:$C,2,0)</f>
        <v>Giò sụn gà 250g</v>
      </c>
      <c r="AA1141" s="53" t="s">
        <v>11550</v>
      </c>
      <c r="AB1141" s="53" t="s">
        <v>11551</v>
      </c>
      <c r="AD1141" s="24">
        <v>3</v>
      </c>
      <c r="AF1141" s="24">
        <v>50400</v>
      </c>
      <c r="AG1141" s="74">
        <f t="shared" si="17"/>
        <v>151200</v>
      </c>
      <c r="AK1141" s="59">
        <v>8</v>
      </c>
      <c r="AN1141" s="61" t="s">
        <v>11552</v>
      </c>
      <c r="AP1141" s="62" t="s">
        <v>11553</v>
      </c>
      <c r="AQ1141" s="62" t="s">
        <v>11554</v>
      </c>
      <c r="AR1141" s="62" t="s">
        <v>11555</v>
      </c>
    </row>
    <row r="1142" spans="3:44" x14ac:dyDescent="0.25">
      <c r="C1142" s="53" t="s">
        <v>11547</v>
      </c>
      <c r="D1142" s="53" t="s">
        <v>11548</v>
      </c>
      <c r="E1142" s="54">
        <v>45813</v>
      </c>
      <c r="F1142" s="54">
        <v>45813</v>
      </c>
      <c r="G1142" s="55" t="s">
        <v>2530</v>
      </c>
      <c r="H1142" s="54">
        <v>45813</v>
      </c>
      <c r="I1142" s="56" t="s">
        <v>16209</v>
      </c>
      <c r="K1142" s="55" t="s">
        <v>11549</v>
      </c>
      <c r="L1142" s="55" t="s">
        <v>11844</v>
      </c>
      <c r="M1142" s="54">
        <v>45813</v>
      </c>
      <c r="N1142" s="55" t="s">
        <v>11179</v>
      </c>
      <c r="O1142" s="56" t="str">
        <f>VLOOKUP(N1142,Sheet1!$B:$C,2,0)</f>
        <v>CHI NHÁNH PHÚ YÊN - CÔNG TY CỔ PHẦN DỊCH VỤ THƯƠNG MẠI TỔNG HỢP WINCOMMERCE</v>
      </c>
      <c r="Q1142" s="56" t="str">
        <f>VLOOKUP(N1142,Sheet1!$B:$D,3,0)</f>
        <v>0104918404-039</v>
      </c>
      <c r="U1142" s="55" t="s">
        <v>11599</v>
      </c>
      <c r="X1142" s="55" t="s">
        <v>10983</v>
      </c>
      <c r="Y1142" s="56" t="str">
        <f>VLOOKUP(X1142,Sheet2!$B:$C,2,0)</f>
        <v>Mọc Nấm Hương 250g</v>
      </c>
      <c r="AA1142" s="53" t="s">
        <v>11550</v>
      </c>
      <c r="AB1142" s="53" t="s">
        <v>11551</v>
      </c>
      <c r="AD1142" s="24">
        <v>2</v>
      </c>
      <c r="AF1142" s="24">
        <v>46000</v>
      </c>
      <c r="AG1142" s="74">
        <f t="shared" si="17"/>
        <v>92000</v>
      </c>
      <c r="AK1142" s="59">
        <v>8</v>
      </c>
      <c r="AN1142" s="61" t="s">
        <v>11552</v>
      </c>
      <c r="AP1142" s="62" t="s">
        <v>11553</v>
      </c>
      <c r="AQ1142" s="62" t="s">
        <v>11554</v>
      </c>
      <c r="AR1142" s="62" t="s">
        <v>11555</v>
      </c>
    </row>
    <row r="1143" spans="3:44" x14ac:dyDescent="0.25">
      <c r="C1143" s="53" t="s">
        <v>11547</v>
      </c>
      <c r="D1143" s="53" t="s">
        <v>11548</v>
      </c>
      <c r="E1143" s="54">
        <v>45813</v>
      </c>
      <c r="F1143" s="54">
        <v>45813</v>
      </c>
      <c r="G1143" s="55" t="s">
        <v>2530</v>
      </c>
      <c r="H1143" s="54">
        <v>45813</v>
      </c>
      <c r="I1143" s="56" t="s">
        <v>16209</v>
      </c>
      <c r="K1143" s="55" t="s">
        <v>11549</v>
      </c>
      <c r="L1143" s="55" t="s">
        <v>11844</v>
      </c>
      <c r="M1143" s="54">
        <v>45813</v>
      </c>
      <c r="N1143" s="55" t="s">
        <v>11179</v>
      </c>
      <c r="O1143" s="56" t="str">
        <f>VLOOKUP(N1143,Sheet1!$B:$C,2,0)</f>
        <v>CHI NHÁNH PHÚ YÊN - CÔNG TY CỔ PHẦN DỊCH VỤ THƯƠNG MẠI TỔNG HỢP WINCOMMERCE</v>
      </c>
      <c r="Q1143" s="56" t="str">
        <f>VLOOKUP(N1143,Sheet1!$B:$D,3,0)</f>
        <v>0104918404-039</v>
      </c>
      <c r="U1143" s="55" t="s">
        <v>11599</v>
      </c>
      <c r="X1143" s="55" t="s">
        <v>10938</v>
      </c>
      <c r="Y1143" s="56" t="str">
        <f>VLOOKUP(X1143,Sheet2!$B:$C,2,0)</f>
        <v>Giò Tai Lưỡi Xào 250g</v>
      </c>
      <c r="AA1143" s="53" t="s">
        <v>11550</v>
      </c>
      <c r="AB1143" s="53" t="s">
        <v>11551</v>
      </c>
      <c r="AD1143" s="24">
        <v>2</v>
      </c>
      <c r="AF1143" s="24">
        <v>50182</v>
      </c>
      <c r="AG1143" s="74">
        <f t="shared" si="17"/>
        <v>100364</v>
      </c>
      <c r="AK1143" s="59">
        <v>8</v>
      </c>
      <c r="AN1143" s="61" t="s">
        <v>11552</v>
      </c>
      <c r="AP1143" s="62" t="s">
        <v>11553</v>
      </c>
      <c r="AQ1143" s="62" t="s">
        <v>11554</v>
      </c>
      <c r="AR1143" s="62" t="s">
        <v>11555</v>
      </c>
    </row>
    <row r="1144" spans="3:44" x14ac:dyDescent="0.25">
      <c r="C1144" s="53" t="s">
        <v>11547</v>
      </c>
      <c r="D1144" s="53" t="s">
        <v>11548</v>
      </c>
      <c r="E1144" s="54">
        <v>45813</v>
      </c>
      <c r="F1144" s="54">
        <v>45813</v>
      </c>
      <c r="G1144" s="55" t="s">
        <v>3027</v>
      </c>
      <c r="H1144" s="54">
        <v>45813</v>
      </c>
      <c r="I1144" s="56" t="s">
        <v>16210</v>
      </c>
      <c r="K1144" s="55" t="s">
        <v>11549</v>
      </c>
      <c r="L1144" s="55" t="s">
        <v>11877</v>
      </c>
      <c r="M1144" s="54">
        <v>45813</v>
      </c>
      <c r="N1144" s="55" t="s">
        <v>11024</v>
      </c>
      <c r="O1144" s="56" t="str">
        <f>VLOOKUP(N1144,Sheet1!$B:$C,2,0)</f>
        <v>CÔNG TY CỔ PHẦN DỊCH VỤ THƯƠNG MẠI TỔNG HỢP WINCOMMERCE</v>
      </c>
      <c r="Q1144" s="56" t="str">
        <f>VLOOKUP(N1144,Sheet1!$B:$D,3,0)</f>
        <v>0104918404</v>
      </c>
      <c r="U1144" s="55" t="s">
        <v>12590</v>
      </c>
      <c r="X1144" s="55" t="s">
        <v>10934</v>
      </c>
      <c r="Y1144" s="56" t="str">
        <f>VLOOKUP(X1144,Sheet2!$B:$C,2,0)</f>
        <v>Gà muối 500g</v>
      </c>
      <c r="AA1144" s="53" t="s">
        <v>11550</v>
      </c>
      <c r="AB1144" s="53" t="s">
        <v>11551</v>
      </c>
      <c r="AD1144" s="24">
        <v>4</v>
      </c>
      <c r="AF1144" s="24">
        <v>111058</v>
      </c>
      <c r="AG1144" s="74">
        <f t="shared" si="17"/>
        <v>444232</v>
      </c>
      <c r="AK1144" s="59">
        <v>8</v>
      </c>
      <c r="AN1144" s="61" t="s">
        <v>11552</v>
      </c>
      <c r="AP1144" s="62" t="s">
        <v>11553</v>
      </c>
      <c r="AQ1144" s="62" t="s">
        <v>11554</v>
      </c>
      <c r="AR1144" s="62" t="s">
        <v>11555</v>
      </c>
    </row>
    <row r="1145" spans="3:44" x14ac:dyDescent="0.25">
      <c r="C1145" s="53" t="s">
        <v>11547</v>
      </c>
      <c r="D1145" s="53" t="s">
        <v>11548</v>
      </c>
      <c r="E1145" s="54">
        <v>45813</v>
      </c>
      <c r="F1145" s="54">
        <v>45813</v>
      </c>
      <c r="G1145" s="55" t="s">
        <v>3027</v>
      </c>
      <c r="H1145" s="54">
        <v>45813</v>
      </c>
      <c r="I1145" s="56" t="s">
        <v>16210</v>
      </c>
      <c r="K1145" s="55" t="s">
        <v>11549</v>
      </c>
      <c r="L1145" s="55" t="s">
        <v>11877</v>
      </c>
      <c r="M1145" s="54">
        <v>45813</v>
      </c>
      <c r="N1145" s="55" t="s">
        <v>11024</v>
      </c>
      <c r="O1145" s="56" t="str">
        <f>VLOOKUP(N1145,Sheet1!$B:$C,2,0)</f>
        <v>CÔNG TY CỔ PHẦN DỊCH VỤ THƯƠNG MẠI TỔNG HỢP WINCOMMERCE</v>
      </c>
      <c r="Q1145" s="56" t="str">
        <f>VLOOKUP(N1145,Sheet1!$B:$D,3,0)</f>
        <v>0104918404</v>
      </c>
      <c r="U1145" s="55" t="s">
        <v>12590</v>
      </c>
      <c r="X1145" s="55" t="s">
        <v>10922</v>
      </c>
      <c r="Y1145" s="56" t="str">
        <f>VLOOKUP(X1145,Sheet2!$B:$C,2,0)</f>
        <v>Gà xì dầu 500g</v>
      </c>
      <c r="AA1145" s="53" t="s">
        <v>11550</v>
      </c>
      <c r="AB1145" s="53" t="s">
        <v>11551</v>
      </c>
      <c r="AD1145" s="24">
        <v>3</v>
      </c>
      <c r="AF1145" s="24">
        <v>111606</v>
      </c>
      <c r="AG1145" s="74">
        <f t="shared" si="17"/>
        <v>334818</v>
      </c>
      <c r="AK1145" s="59">
        <v>8</v>
      </c>
      <c r="AN1145" s="61" t="s">
        <v>11552</v>
      </c>
      <c r="AP1145" s="62" t="s">
        <v>11553</v>
      </c>
      <c r="AQ1145" s="62" t="s">
        <v>11554</v>
      </c>
      <c r="AR1145" s="62" t="s">
        <v>11555</v>
      </c>
    </row>
    <row r="1146" spans="3:44" x14ac:dyDescent="0.25">
      <c r="C1146" s="53" t="s">
        <v>11547</v>
      </c>
      <c r="D1146" s="53" t="s">
        <v>11548</v>
      </c>
      <c r="E1146" s="54">
        <v>45813</v>
      </c>
      <c r="F1146" s="54">
        <v>45813</v>
      </c>
      <c r="G1146" s="55" t="s">
        <v>3027</v>
      </c>
      <c r="H1146" s="54">
        <v>45813</v>
      </c>
      <c r="I1146" s="56" t="s">
        <v>16210</v>
      </c>
      <c r="K1146" s="55" t="s">
        <v>11549</v>
      </c>
      <c r="L1146" s="55" t="s">
        <v>11877</v>
      </c>
      <c r="M1146" s="54">
        <v>45813</v>
      </c>
      <c r="N1146" s="55" t="s">
        <v>11024</v>
      </c>
      <c r="O1146" s="56" t="str">
        <f>VLOOKUP(N1146,Sheet1!$B:$C,2,0)</f>
        <v>CÔNG TY CỔ PHẦN DỊCH VỤ THƯƠNG MẠI TỔNG HỢP WINCOMMERCE</v>
      </c>
      <c r="Q1146" s="56" t="str">
        <f>VLOOKUP(N1146,Sheet1!$B:$D,3,0)</f>
        <v>0104918404</v>
      </c>
      <c r="U1146" s="55" t="s">
        <v>12590</v>
      </c>
      <c r="X1146" s="55" t="s">
        <v>10897</v>
      </c>
      <c r="Y1146" s="56" t="str">
        <f>VLOOKUP(X1146,Sheet2!$B:$C,2,0)</f>
        <v>Chả nướng 300g</v>
      </c>
      <c r="AA1146" s="53" t="s">
        <v>11550</v>
      </c>
      <c r="AB1146" s="53" t="s">
        <v>11551</v>
      </c>
      <c r="AD1146" s="24">
        <v>1</v>
      </c>
      <c r="AF1146" s="24">
        <v>70950</v>
      </c>
      <c r="AG1146" s="74">
        <f t="shared" si="17"/>
        <v>70950</v>
      </c>
      <c r="AK1146" s="59">
        <v>8</v>
      </c>
      <c r="AN1146" s="61" t="s">
        <v>11552</v>
      </c>
      <c r="AP1146" s="62" t="s">
        <v>11553</v>
      </c>
      <c r="AQ1146" s="62" t="s">
        <v>11554</v>
      </c>
      <c r="AR1146" s="62" t="s">
        <v>11555</v>
      </c>
    </row>
    <row r="1147" spans="3:44" x14ac:dyDescent="0.25">
      <c r="C1147" s="53" t="s">
        <v>11547</v>
      </c>
      <c r="D1147" s="53" t="s">
        <v>11548</v>
      </c>
      <c r="E1147" s="54">
        <v>45813</v>
      </c>
      <c r="F1147" s="54">
        <v>45813</v>
      </c>
      <c r="G1147" s="55" t="s">
        <v>2915</v>
      </c>
      <c r="H1147" s="54">
        <v>45813</v>
      </c>
      <c r="I1147" s="56" t="s">
        <v>16211</v>
      </c>
      <c r="K1147" s="55" t="s">
        <v>11549</v>
      </c>
      <c r="L1147" s="55" t="s">
        <v>11396</v>
      </c>
      <c r="M1147" s="54">
        <v>45813</v>
      </c>
      <c r="N1147" s="55" t="s">
        <v>11303</v>
      </c>
      <c r="O1147" s="56" t="str">
        <f>VLOOKUP(N1147,Sheet1!$B:$C,2,0)</f>
        <v>CHI NHÁNH LÀO CAI - CÔNG TY CỔ PHẦN DỊCH VỤ THƯƠNG MẠI TỔNG HỢP WINCOMMERCE</v>
      </c>
      <c r="Q1147" s="56" t="str">
        <f>VLOOKUP(N1147,Sheet1!$B:$D,3,0)</f>
        <v>0104918404-072</v>
      </c>
      <c r="U1147" s="55" t="s">
        <v>12161</v>
      </c>
      <c r="X1147" s="55" t="s">
        <v>10983</v>
      </c>
      <c r="Y1147" s="56" t="str">
        <f>VLOOKUP(X1147,Sheet2!$B:$C,2,0)</f>
        <v>Mọc Nấm Hương 250g</v>
      </c>
      <c r="AA1147" s="53" t="s">
        <v>11550</v>
      </c>
      <c r="AB1147" s="53" t="s">
        <v>11551</v>
      </c>
      <c r="AD1147" s="24">
        <v>1</v>
      </c>
      <c r="AF1147" s="24">
        <v>46000</v>
      </c>
      <c r="AG1147" s="74">
        <f t="shared" si="17"/>
        <v>46000</v>
      </c>
      <c r="AK1147" s="59">
        <v>8</v>
      </c>
      <c r="AN1147" s="61" t="s">
        <v>11552</v>
      </c>
      <c r="AP1147" s="62" t="s">
        <v>11553</v>
      </c>
      <c r="AQ1147" s="62" t="s">
        <v>11554</v>
      </c>
      <c r="AR1147" s="62" t="s">
        <v>11555</v>
      </c>
    </row>
    <row r="1148" spans="3:44" x14ac:dyDescent="0.25">
      <c r="C1148" s="53" t="s">
        <v>11547</v>
      </c>
      <c r="D1148" s="53" t="s">
        <v>11548</v>
      </c>
      <c r="E1148" s="54">
        <v>45813</v>
      </c>
      <c r="F1148" s="54">
        <v>45813</v>
      </c>
      <c r="G1148" s="55" t="s">
        <v>2957</v>
      </c>
      <c r="H1148" s="54">
        <v>45813</v>
      </c>
      <c r="I1148" s="56" t="s">
        <v>16212</v>
      </c>
      <c r="K1148" s="55" t="s">
        <v>11549</v>
      </c>
      <c r="L1148" s="55" t="s">
        <v>13901</v>
      </c>
      <c r="M1148" s="54">
        <v>45813</v>
      </c>
      <c r="N1148" s="55" t="s">
        <v>11024</v>
      </c>
      <c r="O1148" s="56" t="str">
        <f>VLOOKUP(N1148,Sheet1!$B:$C,2,0)</f>
        <v>CÔNG TY CỔ PHẦN DỊCH VỤ THƯƠNG MẠI TỔNG HỢP WINCOMMERCE</v>
      </c>
      <c r="Q1148" s="56" t="str">
        <f>VLOOKUP(N1148,Sheet1!$B:$D,3,0)</f>
        <v>0104918404</v>
      </c>
      <c r="U1148" s="55" t="s">
        <v>12520</v>
      </c>
      <c r="X1148" s="55" t="s">
        <v>10881</v>
      </c>
      <c r="Y1148" s="56" t="str">
        <f>VLOOKUP(X1148,Sheet2!$B:$C,2,0)</f>
        <v>Chả cốm 300g</v>
      </c>
      <c r="AA1148" s="53" t="s">
        <v>11550</v>
      </c>
      <c r="AB1148" s="53" t="s">
        <v>11551</v>
      </c>
      <c r="AD1148" s="24">
        <v>1</v>
      </c>
      <c r="AF1148" s="24">
        <v>74250</v>
      </c>
      <c r="AG1148" s="74">
        <f t="shared" si="17"/>
        <v>74250</v>
      </c>
      <c r="AK1148" s="59">
        <v>8</v>
      </c>
      <c r="AN1148" s="61" t="s">
        <v>11552</v>
      </c>
      <c r="AP1148" s="62" t="s">
        <v>11553</v>
      </c>
      <c r="AQ1148" s="62" t="s">
        <v>11554</v>
      </c>
      <c r="AR1148" s="62" t="s">
        <v>11555</v>
      </c>
    </row>
    <row r="1149" spans="3:44" x14ac:dyDescent="0.25">
      <c r="C1149" s="53" t="s">
        <v>11547</v>
      </c>
      <c r="D1149" s="53" t="s">
        <v>11548</v>
      </c>
      <c r="E1149" s="54">
        <v>45813</v>
      </c>
      <c r="F1149" s="54">
        <v>45813</v>
      </c>
      <c r="G1149" s="55" t="s">
        <v>2957</v>
      </c>
      <c r="H1149" s="54">
        <v>45813</v>
      </c>
      <c r="I1149" s="56" t="s">
        <v>16212</v>
      </c>
      <c r="K1149" s="55" t="s">
        <v>11549</v>
      </c>
      <c r="L1149" s="55" t="s">
        <v>13901</v>
      </c>
      <c r="M1149" s="54">
        <v>45813</v>
      </c>
      <c r="N1149" s="55" t="s">
        <v>11024</v>
      </c>
      <c r="O1149" s="56" t="str">
        <f>VLOOKUP(N1149,Sheet1!$B:$C,2,0)</f>
        <v>CÔNG TY CỔ PHẦN DỊCH VỤ THƯƠNG MẠI TỔNG HỢP WINCOMMERCE</v>
      </c>
      <c r="Q1149" s="56" t="str">
        <f>VLOOKUP(N1149,Sheet1!$B:$D,3,0)</f>
        <v>0104918404</v>
      </c>
      <c r="U1149" s="55" t="s">
        <v>12520</v>
      </c>
      <c r="X1149" s="55" t="s">
        <v>10934</v>
      </c>
      <c r="Y1149" s="56" t="str">
        <f>VLOOKUP(X1149,Sheet2!$B:$C,2,0)</f>
        <v>Gà muối 500g</v>
      </c>
      <c r="AA1149" s="53" t="s">
        <v>11550</v>
      </c>
      <c r="AB1149" s="53" t="s">
        <v>11551</v>
      </c>
      <c r="AD1149" s="24">
        <v>2</v>
      </c>
      <c r="AF1149" s="24">
        <v>111058</v>
      </c>
      <c r="AG1149" s="74">
        <f t="shared" si="17"/>
        <v>222116</v>
      </c>
      <c r="AK1149" s="59">
        <v>8</v>
      </c>
      <c r="AN1149" s="61" t="s">
        <v>11552</v>
      </c>
      <c r="AP1149" s="62" t="s">
        <v>11553</v>
      </c>
      <c r="AQ1149" s="62" t="s">
        <v>11554</v>
      </c>
      <c r="AR1149" s="62" t="s">
        <v>11555</v>
      </c>
    </row>
    <row r="1150" spans="3:44" x14ac:dyDescent="0.25">
      <c r="C1150" s="53" t="s">
        <v>11547</v>
      </c>
      <c r="D1150" s="53" t="s">
        <v>11548</v>
      </c>
      <c r="E1150" s="54">
        <v>45813</v>
      </c>
      <c r="F1150" s="54">
        <v>45813</v>
      </c>
      <c r="G1150" s="55" t="s">
        <v>3021</v>
      </c>
      <c r="H1150" s="54">
        <v>45813</v>
      </c>
      <c r="I1150" s="56" t="s">
        <v>16213</v>
      </c>
      <c r="K1150" s="55" t="s">
        <v>11549</v>
      </c>
      <c r="L1150" s="55" t="s">
        <v>13902</v>
      </c>
      <c r="M1150" s="54">
        <v>45813</v>
      </c>
      <c r="N1150" s="55" t="s">
        <v>11034</v>
      </c>
      <c r="O1150" s="56" t="str">
        <f>VLOOKUP(N1150,Sheet1!$B:$C,2,0)</f>
        <v>CHI NHÁNH HÀ NỘI - CÔNG TY CỔ PHẦN DỊCH VỤ THƯƠNG MẠI TỔNG HỢP WINCOMMERCE</v>
      </c>
      <c r="Q1150" s="56" t="str">
        <f>VLOOKUP(N1150,Sheet1!$B:$D,3,0)</f>
        <v>0104918404-002</v>
      </c>
      <c r="U1150" s="55" t="s">
        <v>12235</v>
      </c>
      <c r="X1150" s="55" t="s">
        <v>10934</v>
      </c>
      <c r="Y1150" s="56" t="str">
        <f>VLOOKUP(X1150,Sheet2!$B:$C,2,0)</f>
        <v>Gà muối 500g</v>
      </c>
      <c r="AA1150" s="53" t="s">
        <v>11550</v>
      </c>
      <c r="AB1150" s="53" t="s">
        <v>11551</v>
      </c>
      <c r="AD1150" s="24">
        <v>2</v>
      </c>
      <c r="AF1150" s="24">
        <v>111058</v>
      </c>
      <c r="AG1150" s="74">
        <f t="shared" si="17"/>
        <v>222116</v>
      </c>
      <c r="AK1150" s="59">
        <v>8</v>
      </c>
      <c r="AN1150" s="61" t="s">
        <v>11552</v>
      </c>
      <c r="AP1150" s="62" t="s">
        <v>11553</v>
      </c>
      <c r="AQ1150" s="62" t="s">
        <v>11554</v>
      </c>
      <c r="AR1150" s="62" t="s">
        <v>11555</v>
      </c>
    </row>
    <row r="1151" spans="3:44" x14ac:dyDescent="0.25">
      <c r="C1151" s="53" t="s">
        <v>11547</v>
      </c>
      <c r="D1151" s="53" t="s">
        <v>11548</v>
      </c>
      <c r="E1151" s="54">
        <v>45813</v>
      </c>
      <c r="F1151" s="54">
        <v>45813</v>
      </c>
      <c r="G1151" s="55" t="s">
        <v>3021</v>
      </c>
      <c r="H1151" s="54">
        <v>45813</v>
      </c>
      <c r="I1151" s="56" t="s">
        <v>16213</v>
      </c>
      <c r="K1151" s="55" t="s">
        <v>11549</v>
      </c>
      <c r="L1151" s="55" t="s">
        <v>13902</v>
      </c>
      <c r="M1151" s="54">
        <v>45813</v>
      </c>
      <c r="N1151" s="55" t="s">
        <v>11034</v>
      </c>
      <c r="O1151" s="56" t="str">
        <f>VLOOKUP(N1151,Sheet1!$B:$C,2,0)</f>
        <v>CHI NHÁNH HÀ NỘI - CÔNG TY CỔ PHẦN DỊCH VỤ THƯƠNG MẠI TỔNG HỢP WINCOMMERCE</v>
      </c>
      <c r="Q1151" s="56" t="str">
        <f>VLOOKUP(N1151,Sheet1!$B:$D,3,0)</f>
        <v>0104918404-002</v>
      </c>
      <c r="U1151" s="55" t="s">
        <v>12235</v>
      </c>
      <c r="X1151" s="55" t="s">
        <v>10883</v>
      </c>
      <c r="Y1151" s="56" t="str">
        <f>VLOOKUP(X1151,Sheet2!$B:$C,2,0)</f>
        <v>Chân giò heo muối 300g</v>
      </c>
      <c r="AA1151" s="53" t="s">
        <v>11550</v>
      </c>
      <c r="AB1151" s="53" t="s">
        <v>11551</v>
      </c>
      <c r="AD1151" s="24">
        <v>2</v>
      </c>
      <c r="AF1151" s="24">
        <v>60213</v>
      </c>
      <c r="AG1151" s="74">
        <f t="shared" si="17"/>
        <v>120426</v>
      </c>
      <c r="AK1151" s="59">
        <v>8</v>
      </c>
      <c r="AN1151" s="61" t="s">
        <v>11552</v>
      </c>
      <c r="AP1151" s="62" t="s">
        <v>11553</v>
      </c>
      <c r="AQ1151" s="62" t="s">
        <v>11554</v>
      </c>
      <c r="AR1151" s="62" t="s">
        <v>11555</v>
      </c>
    </row>
    <row r="1152" spans="3:44" x14ac:dyDescent="0.25">
      <c r="C1152" s="53" t="s">
        <v>11547</v>
      </c>
      <c r="D1152" s="53" t="s">
        <v>11548</v>
      </c>
      <c r="E1152" s="54">
        <v>45813</v>
      </c>
      <c r="F1152" s="54">
        <v>45813</v>
      </c>
      <c r="G1152" s="55" t="s">
        <v>2522</v>
      </c>
      <c r="H1152" s="54">
        <v>45813</v>
      </c>
      <c r="I1152" s="56" t="s">
        <v>16214</v>
      </c>
      <c r="K1152" s="55" t="s">
        <v>11549</v>
      </c>
      <c r="L1152" s="55" t="s">
        <v>13903</v>
      </c>
      <c r="M1152" s="54">
        <v>45813</v>
      </c>
      <c r="N1152" s="55" t="s">
        <v>11034</v>
      </c>
      <c r="O1152" s="56" t="str">
        <f>VLOOKUP(N1152,Sheet1!$B:$C,2,0)</f>
        <v>CHI NHÁNH HÀ NỘI - CÔNG TY CỔ PHẦN DỊCH VỤ THƯƠNG MẠI TỔNG HỢP WINCOMMERCE</v>
      </c>
      <c r="Q1152" s="56" t="str">
        <f>VLOOKUP(N1152,Sheet1!$B:$D,3,0)</f>
        <v>0104918404-002</v>
      </c>
      <c r="U1152" s="55" t="s">
        <v>11561</v>
      </c>
      <c r="X1152" s="55" t="s">
        <v>10881</v>
      </c>
      <c r="Y1152" s="56" t="str">
        <f>VLOOKUP(X1152,Sheet2!$B:$C,2,0)</f>
        <v>Chả cốm 300g</v>
      </c>
      <c r="AA1152" s="53" t="s">
        <v>11550</v>
      </c>
      <c r="AB1152" s="53" t="s">
        <v>11551</v>
      </c>
      <c r="AD1152" s="24">
        <v>1</v>
      </c>
      <c r="AF1152" s="24">
        <v>74250</v>
      </c>
      <c r="AG1152" s="74">
        <f t="shared" si="17"/>
        <v>74250</v>
      </c>
      <c r="AK1152" s="59">
        <v>8</v>
      </c>
      <c r="AN1152" s="61" t="s">
        <v>11552</v>
      </c>
      <c r="AP1152" s="62" t="s">
        <v>11553</v>
      </c>
      <c r="AQ1152" s="62" t="s">
        <v>11554</v>
      </c>
      <c r="AR1152" s="62" t="s">
        <v>11555</v>
      </c>
    </row>
    <row r="1153" spans="3:44" x14ac:dyDescent="0.25">
      <c r="C1153" s="53" t="s">
        <v>11547</v>
      </c>
      <c r="D1153" s="53" t="s">
        <v>11548</v>
      </c>
      <c r="E1153" s="54">
        <v>45813</v>
      </c>
      <c r="F1153" s="54">
        <v>45813</v>
      </c>
      <c r="G1153" s="55" t="s">
        <v>2522</v>
      </c>
      <c r="H1153" s="54">
        <v>45813</v>
      </c>
      <c r="I1153" s="56" t="s">
        <v>16214</v>
      </c>
      <c r="K1153" s="55" t="s">
        <v>11549</v>
      </c>
      <c r="L1153" s="55" t="s">
        <v>13903</v>
      </c>
      <c r="M1153" s="54">
        <v>45813</v>
      </c>
      <c r="N1153" s="55" t="s">
        <v>11034</v>
      </c>
      <c r="O1153" s="56" t="str">
        <f>VLOOKUP(N1153,Sheet1!$B:$C,2,0)</f>
        <v>CHI NHÁNH HÀ NỘI - CÔNG TY CỔ PHẦN DỊCH VỤ THƯƠNG MẠI TỔNG HỢP WINCOMMERCE</v>
      </c>
      <c r="Q1153" s="56" t="str">
        <f>VLOOKUP(N1153,Sheet1!$B:$D,3,0)</f>
        <v>0104918404-002</v>
      </c>
      <c r="U1153" s="55" t="s">
        <v>11561</v>
      </c>
      <c r="X1153" s="55" t="s">
        <v>10983</v>
      </c>
      <c r="Y1153" s="56" t="str">
        <f>VLOOKUP(X1153,Sheet2!$B:$C,2,0)</f>
        <v>Mọc Nấm Hương 250g</v>
      </c>
      <c r="AA1153" s="53" t="s">
        <v>11550</v>
      </c>
      <c r="AB1153" s="53" t="s">
        <v>11551</v>
      </c>
      <c r="AD1153" s="24">
        <v>4</v>
      </c>
      <c r="AF1153" s="24">
        <v>46000</v>
      </c>
      <c r="AG1153" s="74">
        <f t="shared" si="17"/>
        <v>184000</v>
      </c>
      <c r="AK1153" s="59">
        <v>8</v>
      </c>
      <c r="AN1153" s="61" t="s">
        <v>11552</v>
      </c>
      <c r="AP1153" s="62" t="s">
        <v>11553</v>
      </c>
      <c r="AQ1153" s="62" t="s">
        <v>11554</v>
      </c>
      <c r="AR1153" s="62" t="s">
        <v>11555</v>
      </c>
    </row>
    <row r="1154" spans="3:44" x14ac:dyDescent="0.25">
      <c r="C1154" s="53" t="s">
        <v>11547</v>
      </c>
      <c r="D1154" s="53" t="s">
        <v>11548</v>
      </c>
      <c r="E1154" s="54">
        <v>45813</v>
      </c>
      <c r="F1154" s="54">
        <v>45813</v>
      </c>
      <c r="G1154" s="55" t="s">
        <v>2787</v>
      </c>
      <c r="H1154" s="54">
        <v>45813</v>
      </c>
      <c r="I1154" s="56" t="s">
        <v>16215</v>
      </c>
      <c r="K1154" s="55" t="s">
        <v>11549</v>
      </c>
      <c r="L1154" s="55" t="s">
        <v>13904</v>
      </c>
      <c r="M1154" s="54">
        <v>45813</v>
      </c>
      <c r="N1154" s="55" t="s">
        <v>11024</v>
      </c>
      <c r="O1154" s="56" t="str">
        <f>VLOOKUP(N1154,Sheet1!$B:$C,2,0)</f>
        <v>CÔNG TY CỔ PHẦN DỊCH VỤ THƯƠNG MẠI TỔNG HỢP WINCOMMERCE</v>
      </c>
      <c r="Q1154" s="56" t="str">
        <f>VLOOKUP(N1154,Sheet1!$B:$D,3,0)</f>
        <v>0104918404</v>
      </c>
      <c r="U1154" s="55" t="s">
        <v>15264</v>
      </c>
      <c r="X1154" s="55" t="s">
        <v>10938</v>
      </c>
      <c r="Y1154" s="56" t="str">
        <f>VLOOKUP(X1154,Sheet2!$B:$C,2,0)</f>
        <v>Giò Tai Lưỡi Xào 250g</v>
      </c>
      <c r="AA1154" s="53" t="s">
        <v>11550</v>
      </c>
      <c r="AB1154" s="53" t="s">
        <v>11551</v>
      </c>
      <c r="AD1154" s="24">
        <v>1</v>
      </c>
      <c r="AF1154" s="24">
        <v>50182</v>
      </c>
      <c r="AG1154" s="74">
        <f t="shared" si="17"/>
        <v>50182</v>
      </c>
      <c r="AK1154" s="59">
        <v>8</v>
      </c>
      <c r="AN1154" s="61" t="s">
        <v>11552</v>
      </c>
      <c r="AP1154" s="62" t="s">
        <v>11553</v>
      </c>
      <c r="AQ1154" s="62" t="s">
        <v>11554</v>
      </c>
      <c r="AR1154" s="62" t="s">
        <v>11555</v>
      </c>
    </row>
    <row r="1155" spans="3:44" x14ac:dyDescent="0.25">
      <c r="C1155" s="53" t="s">
        <v>11547</v>
      </c>
      <c r="D1155" s="53" t="s">
        <v>11548</v>
      </c>
      <c r="E1155" s="54">
        <v>45813</v>
      </c>
      <c r="F1155" s="54">
        <v>45813</v>
      </c>
      <c r="G1155" s="55" t="s">
        <v>3013</v>
      </c>
      <c r="H1155" s="54">
        <v>45813</v>
      </c>
      <c r="I1155" s="56" t="s">
        <v>16216</v>
      </c>
      <c r="K1155" s="55" t="s">
        <v>11549</v>
      </c>
      <c r="L1155" s="55" t="s">
        <v>13905</v>
      </c>
      <c r="M1155" s="54">
        <v>45813</v>
      </c>
      <c r="N1155" s="55" t="s">
        <v>11104</v>
      </c>
      <c r="O1155" s="56" t="str">
        <f>VLOOKUP(N1155,Sheet1!$B:$C,2,0)</f>
        <v>CHI NHÁNH THANH HÓA - CÔNG TY CỔ PHẦN DỊCH VỤ THƯƠNG MẠI TỔNG HỢP WINCOMMERCE</v>
      </c>
      <c r="Q1155" s="56" t="str">
        <f>VLOOKUP(N1155,Sheet1!$B:$D,3,0)</f>
        <v>0104918404-020</v>
      </c>
      <c r="U1155" s="55" t="s">
        <v>13063</v>
      </c>
      <c r="X1155" s="55" t="s">
        <v>11010</v>
      </c>
      <c r="Y1155" s="56" t="str">
        <f>VLOOKUP(X1155,Sheet2!$B:$C,2,0)</f>
        <v>Tai heo muối 200g</v>
      </c>
      <c r="AA1155" s="53" t="s">
        <v>11550</v>
      </c>
      <c r="AB1155" s="53" t="s">
        <v>11551</v>
      </c>
      <c r="AD1155" s="24">
        <v>1</v>
      </c>
      <c r="AF1155" s="24">
        <v>55595</v>
      </c>
      <c r="AG1155" s="74">
        <f t="shared" ref="AG1155:AG1218" si="18">AD1155*AF1155</f>
        <v>55595</v>
      </c>
      <c r="AK1155" s="59">
        <v>8</v>
      </c>
      <c r="AN1155" s="61" t="s">
        <v>11552</v>
      </c>
      <c r="AP1155" s="62" t="s">
        <v>11553</v>
      </c>
      <c r="AQ1155" s="62" t="s">
        <v>11554</v>
      </c>
      <c r="AR1155" s="62" t="s">
        <v>11555</v>
      </c>
    </row>
    <row r="1156" spans="3:44" x14ac:dyDescent="0.25">
      <c r="C1156" s="53" t="s">
        <v>11547</v>
      </c>
      <c r="D1156" s="53" t="s">
        <v>11548</v>
      </c>
      <c r="E1156" s="54">
        <v>45813</v>
      </c>
      <c r="F1156" s="54">
        <v>45813</v>
      </c>
      <c r="G1156" s="55" t="s">
        <v>3013</v>
      </c>
      <c r="H1156" s="54">
        <v>45813</v>
      </c>
      <c r="I1156" s="56" t="s">
        <v>16216</v>
      </c>
      <c r="K1156" s="55" t="s">
        <v>11549</v>
      </c>
      <c r="L1156" s="55" t="s">
        <v>13905</v>
      </c>
      <c r="M1156" s="54">
        <v>45813</v>
      </c>
      <c r="N1156" s="55" t="s">
        <v>11104</v>
      </c>
      <c r="O1156" s="56" t="str">
        <f>VLOOKUP(N1156,Sheet1!$B:$C,2,0)</f>
        <v>CHI NHÁNH THANH HÓA - CÔNG TY CỔ PHẦN DỊCH VỤ THƯƠNG MẠI TỔNG HỢP WINCOMMERCE</v>
      </c>
      <c r="Q1156" s="56" t="str">
        <f>VLOOKUP(N1156,Sheet1!$B:$D,3,0)</f>
        <v>0104918404-020</v>
      </c>
      <c r="U1156" s="55" t="s">
        <v>13063</v>
      </c>
      <c r="X1156" s="55" t="s">
        <v>10881</v>
      </c>
      <c r="Y1156" s="56" t="str">
        <f>VLOOKUP(X1156,Sheet2!$B:$C,2,0)</f>
        <v>Chả cốm 300g</v>
      </c>
      <c r="AA1156" s="53" t="s">
        <v>11550</v>
      </c>
      <c r="AB1156" s="53" t="s">
        <v>11551</v>
      </c>
      <c r="AD1156" s="24">
        <v>11</v>
      </c>
      <c r="AF1156" s="24">
        <v>74250</v>
      </c>
      <c r="AG1156" s="74">
        <f t="shared" si="18"/>
        <v>816750</v>
      </c>
      <c r="AK1156" s="59">
        <v>8</v>
      </c>
      <c r="AN1156" s="61" t="s">
        <v>11552</v>
      </c>
      <c r="AP1156" s="62" t="s">
        <v>11553</v>
      </c>
      <c r="AQ1156" s="62" t="s">
        <v>11554</v>
      </c>
      <c r="AR1156" s="62" t="s">
        <v>11555</v>
      </c>
    </row>
    <row r="1157" spans="3:44" x14ac:dyDescent="0.25">
      <c r="C1157" s="53" t="s">
        <v>11547</v>
      </c>
      <c r="D1157" s="53" t="s">
        <v>11548</v>
      </c>
      <c r="E1157" s="54">
        <v>45813</v>
      </c>
      <c r="F1157" s="54">
        <v>45813</v>
      </c>
      <c r="G1157" s="55" t="s">
        <v>3013</v>
      </c>
      <c r="H1157" s="54">
        <v>45813</v>
      </c>
      <c r="I1157" s="56" t="s">
        <v>16216</v>
      </c>
      <c r="K1157" s="55" t="s">
        <v>11549</v>
      </c>
      <c r="L1157" s="55" t="s">
        <v>13905</v>
      </c>
      <c r="M1157" s="54">
        <v>45813</v>
      </c>
      <c r="N1157" s="55" t="s">
        <v>11104</v>
      </c>
      <c r="O1157" s="56" t="str">
        <f>VLOOKUP(N1157,Sheet1!$B:$C,2,0)</f>
        <v>CHI NHÁNH THANH HÓA - CÔNG TY CỔ PHẦN DỊCH VỤ THƯƠNG MẠI TỔNG HỢP WINCOMMERCE</v>
      </c>
      <c r="Q1157" s="56" t="str">
        <f>VLOOKUP(N1157,Sheet1!$B:$D,3,0)</f>
        <v>0104918404-020</v>
      </c>
      <c r="U1157" s="55" t="s">
        <v>13063</v>
      </c>
      <c r="X1157" s="55" t="s">
        <v>10938</v>
      </c>
      <c r="Y1157" s="56" t="str">
        <f>VLOOKUP(X1157,Sheet2!$B:$C,2,0)</f>
        <v>Giò Tai Lưỡi Xào 250g</v>
      </c>
      <c r="AA1157" s="53" t="s">
        <v>11550</v>
      </c>
      <c r="AB1157" s="53" t="s">
        <v>11551</v>
      </c>
      <c r="AD1157" s="24">
        <v>5</v>
      </c>
      <c r="AF1157" s="24">
        <v>50182</v>
      </c>
      <c r="AG1157" s="74">
        <f t="shared" si="18"/>
        <v>250910</v>
      </c>
      <c r="AK1157" s="59">
        <v>8</v>
      </c>
      <c r="AN1157" s="61" t="s">
        <v>11552</v>
      </c>
      <c r="AP1157" s="62" t="s">
        <v>11553</v>
      </c>
      <c r="AQ1157" s="62" t="s">
        <v>11554</v>
      </c>
      <c r="AR1157" s="62" t="s">
        <v>11555</v>
      </c>
    </row>
    <row r="1158" spans="3:44" x14ac:dyDescent="0.25">
      <c r="C1158" s="53" t="s">
        <v>11547</v>
      </c>
      <c r="D1158" s="53" t="s">
        <v>11548</v>
      </c>
      <c r="E1158" s="54">
        <v>45813</v>
      </c>
      <c r="F1158" s="54">
        <v>45813</v>
      </c>
      <c r="G1158" s="55" t="s">
        <v>2574</v>
      </c>
      <c r="H1158" s="54">
        <v>45813</v>
      </c>
      <c r="I1158" s="56" t="s">
        <v>16217</v>
      </c>
      <c r="K1158" s="55" t="s">
        <v>11549</v>
      </c>
      <c r="L1158" s="55" t="s">
        <v>13906</v>
      </c>
      <c r="M1158" s="54">
        <v>45813</v>
      </c>
      <c r="N1158" s="55" t="s">
        <v>11034</v>
      </c>
      <c r="O1158" s="56" t="str">
        <f>VLOOKUP(N1158,Sheet1!$B:$C,2,0)</f>
        <v>CHI NHÁNH HÀ NỘI - CÔNG TY CỔ PHẦN DỊCH VỤ THƯƠNG MẠI TỔNG HỢP WINCOMMERCE</v>
      </c>
      <c r="Q1158" s="56" t="str">
        <f>VLOOKUP(N1158,Sheet1!$B:$D,3,0)</f>
        <v>0104918404-002</v>
      </c>
      <c r="U1158" s="55" t="s">
        <v>15344</v>
      </c>
      <c r="X1158" s="55" t="s">
        <v>10934</v>
      </c>
      <c r="Y1158" s="56" t="str">
        <f>VLOOKUP(X1158,Sheet2!$B:$C,2,0)</f>
        <v>Gà muối 500g</v>
      </c>
      <c r="AA1158" s="53" t="s">
        <v>11550</v>
      </c>
      <c r="AB1158" s="53" t="s">
        <v>11551</v>
      </c>
      <c r="AD1158" s="24">
        <v>7</v>
      </c>
      <c r="AF1158" s="24">
        <v>111058</v>
      </c>
      <c r="AG1158" s="74">
        <f t="shared" si="18"/>
        <v>777406</v>
      </c>
      <c r="AK1158" s="59">
        <v>8</v>
      </c>
      <c r="AN1158" s="61" t="s">
        <v>11552</v>
      </c>
      <c r="AP1158" s="62" t="s">
        <v>11553</v>
      </c>
      <c r="AQ1158" s="62" t="s">
        <v>11554</v>
      </c>
      <c r="AR1158" s="62" t="s">
        <v>11555</v>
      </c>
    </row>
    <row r="1159" spans="3:44" x14ac:dyDescent="0.25">
      <c r="C1159" s="53" t="s">
        <v>11547</v>
      </c>
      <c r="D1159" s="53" t="s">
        <v>11548</v>
      </c>
      <c r="E1159" s="54">
        <v>45813</v>
      </c>
      <c r="F1159" s="54">
        <v>45813</v>
      </c>
      <c r="G1159" s="55" t="s">
        <v>2995</v>
      </c>
      <c r="H1159" s="54">
        <v>45813</v>
      </c>
      <c r="I1159" s="56" t="s">
        <v>16218</v>
      </c>
      <c r="K1159" s="55" t="s">
        <v>11549</v>
      </c>
      <c r="L1159" s="55" t="s">
        <v>12715</v>
      </c>
      <c r="M1159" s="54">
        <v>45813</v>
      </c>
      <c r="N1159" s="55" t="s">
        <v>11189</v>
      </c>
      <c r="O1159" s="56" t="str">
        <f>VLOOKUP(N1159,Sheet1!$B:$C,2,0)</f>
        <v>CHI NHÁNH QUẢNG NGÃI - CÔNG TY CỔ PHẦN DỊCH VỤ THƯƠNG MẠI TỔNG HỢP WINCOMMERCE</v>
      </c>
      <c r="Q1159" s="56" t="str">
        <f>VLOOKUP(N1159,Sheet1!$B:$D,3,0)</f>
        <v>0104918404-042</v>
      </c>
      <c r="U1159" s="55" t="s">
        <v>13037</v>
      </c>
      <c r="X1159" s="55" t="s">
        <v>10883</v>
      </c>
      <c r="Y1159" s="56" t="str">
        <f>VLOOKUP(X1159,Sheet2!$B:$C,2,0)</f>
        <v>Chân giò heo muối 300g</v>
      </c>
      <c r="AA1159" s="53" t="s">
        <v>11550</v>
      </c>
      <c r="AB1159" s="53" t="s">
        <v>11551</v>
      </c>
      <c r="AD1159" s="24">
        <v>2</v>
      </c>
      <c r="AF1159" s="24">
        <v>60213</v>
      </c>
      <c r="AG1159" s="74">
        <f t="shared" si="18"/>
        <v>120426</v>
      </c>
      <c r="AK1159" s="59">
        <v>8</v>
      </c>
      <c r="AN1159" s="61" t="s">
        <v>11552</v>
      </c>
      <c r="AP1159" s="62" t="s">
        <v>11553</v>
      </c>
      <c r="AQ1159" s="62" t="s">
        <v>11554</v>
      </c>
      <c r="AR1159" s="62" t="s">
        <v>11555</v>
      </c>
    </row>
    <row r="1160" spans="3:44" x14ac:dyDescent="0.25">
      <c r="C1160" s="53" t="s">
        <v>11547</v>
      </c>
      <c r="D1160" s="53" t="s">
        <v>11548</v>
      </c>
      <c r="E1160" s="54">
        <v>45813</v>
      </c>
      <c r="F1160" s="54">
        <v>45813</v>
      </c>
      <c r="G1160" s="55" t="s">
        <v>2995</v>
      </c>
      <c r="H1160" s="54">
        <v>45813</v>
      </c>
      <c r="I1160" s="56" t="s">
        <v>16218</v>
      </c>
      <c r="K1160" s="55" t="s">
        <v>11549</v>
      </c>
      <c r="L1160" s="55" t="s">
        <v>12715</v>
      </c>
      <c r="M1160" s="54">
        <v>45813</v>
      </c>
      <c r="N1160" s="55" t="s">
        <v>11189</v>
      </c>
      <c r="O1160" s="56" t="str">
        <f>VLOOKUP(N1160,Sheet1!$B:$C,2,0)</f>
        <v>CHI NHÁNH QUẢNG NGÃI - CÔNG TY CỔ PHẦN DỊCH VỤ THƯƠNG MẠI TỔNG HỢP WINCOMMERCE</v>
      </c>
      <c r="Q1160" s="56" t="str">
        <f>VLOOKUP(N1160,Sheet1!$B:$D,3,0)</f>
        <v>0104918404-042</v>
      </c>
      <c r="U1160" s="55" t="s">
        <v>13037</v>
      </c>
      <c r="X1160" s="55" t="s">
        <v>10927</v>
      </c>
      <c r="Y1160" s="56" t="str">
        <f>VLOOKUP(X1160,Sheet2!$B:$C,2,0)</f>
        <v>Giò lụa cây 250g</v>
      </c>
      <c r="AA1160" s="53" t="s">
        <v>11550</v>
      </c>
      <c r="AB1160" s="53" t="s">
        <v>11551</v>
      </c>
      <c r="AD1160" s="24">
        <v>1</v>
      </c>
      <c r="AF1160" s="24">
        <v>49500</v>
      </c>
      <c r="AG1160" s="74">
        <f t="shared" si="18"/>
        <v>49500</v>
      </c>
      <c r="AK1160" s="59">
        <v>8</v>
      </c>
      <c r="AN1160" s="61" t="s">
        <v>11552</v>
      </c>
      <c r="AP1160" s="62" t="s">
        <v>11553</v>
      </c>
      <c r="AQ1160" s="62" t="s">
        <v>11554</v>
      </c>
      <c r="AR1160" s="62" t="s">
        <v>11555</v>
      </c>
    </row>
    <row r="1161" spans="3:44" x14ac:dyDescent="0.25">
      <c r="C1161" s="53" t="s">
        <v>11547</v>
      </c>
      <c r="D1161" s="53" t="s">
        <v>11548</v>
      </c>
      <c r="E1161" s="54">
        <v>45813</v>
      </c>
      <c r="F1161" s="54">
        <v>45813</v>
      </c>
      <c r="G1161" s="55" t="s">
        <v>2995</v>
      </c>
      <c r="H1161" s="54">
        <v>45813</v>
      </c>
      <c r="I1161" s="56" t="s">
        <v>16218</v>
      </c>
      <c r="K1161" s="55" t="s">
        <v>11549</v>
      </c>
      <c r="L1161" s="55" t="s">
        <v>12715</v>
      </c>
      <c r="M1161" s="54">
        <v>45813</v>
      </c>
      <c r="N1161" s="55" t="s">
        <v>11189</v>
      </c>
      <c r="O1161" s="56" t="str">
        <f>VLOOKUP(N1161,Sheet1!$B:$C,2,0)</f>
        <v>CHI NHÁNH QUẢNG NGÃI - CÔNG TY CỔ PHẦN DỊCH VỤ THƯƠNG MẠI TỔNG HỢP WINCOMMERCE</v>
      </c>
      <c r="Q1161" s="56" t="str">
        <f>VLOOKUP(N1161,Sheet1!$B:$D,3,0)</f>
        <v>0104918404-042</v>
      </c>
      <c r="U1161" s="55" t="s">
        <v>13037</v>
      </c>
      <c r="X1161" s="55" t="s">
        <v>10881</v>
      </c>
      <c r="Y1161" s="56" t="str">
        <f>VLOOKUP(X1161,Sheet2!$B:$C,2,0)</f>
        <v>Chả cốm 300g</v>
      </c>
      <c r="AA1161" s="53" t="s">
        <v>11550</v>
      </c>
      <c r="AB1161" s="53" t="s">
        <v>11551</v>
      </c>
      <c r="AD1161" s="24">
        <v>2</v>
      </c>
      <c r="AF1161" s="24">
        <v>74250</v>
      </c>
      <c r="AG1161" s="74">
        <f t="shared" si="18"/>
        <v>148500</v>
      </c>
      <c r="AK1161" s="59">
        <v>8</v>
      </c>
      <c r="AN1161" s="61" t="s">
        <v>11552</v>
      </c>
      <c r="AP1161" s="62" t="s">
        <v>11553</v>
      </c>
      <c r="AQ1161" s="62" t="s">
        <v>11554</v>
      </c>
      <c r="AR1161" s="62" t="s">
        <v>11555</v>
      </c>
    </row>
    <row r="1162" spans="3:44" x14ac:dyDescent="0.25">
      <c r="C1162" s="53" t="s">
        <v>11547</v>
      </c>
      <c r="D1162" s="53" t="s">
        <v>11548</v>
      </c>
      <c r="E1162" s="54">
        <v>45813</v>
      </c>
      <c r="F1162" s="54">
        <v>45813</v>
      </c>
      <c r="G1162" s="55" t="s">
        <v>2995</v>
      </c>
      <c r="H1162" s="54">
        <v>45813</v>
      </c>
      <c r="I1162" s="56" t="s">
        <v>16218</v>
      </c>
      <c r="K1162" s="55" t="s">
        <v>11549</v>
      </c>
      <c r="L1162" s="55" t="s">
        <v>12715</v>
      </c>
      <c r="M1162" s="54">
        <v>45813</v>
      </c>
      <c r="N1162" s="55" t="s">
        <v>11189</v>
      </c>
      <c r="O1162" s="56" t="str">
        <f>VLOOKUP(N1162,Sheet1!$B:$C,2,0)</f>
        <v>CHI NHÁNH QUẢNG NGÃI - CÔNG TY CỔ PHẦN DỊCH VỤ THƯƠNG MẠI TỔNG HỢP WINCOMMERCE</v>
      </c>
      <c r="Q1162" s="56" t="str">
        <f>VLOOKUP(N1162,Sheet1!$B:$D,3,0)</f>
        <v>0104918404-042</v>
      </c>
      <c r="U1162" s="55" t="s">
        <v>13037</v>
      </c>
      <c r="X1162" s="55" t="s">
        <v>10922</v>
      </c>
      <c r="Y1162" s="56" t="str">
        <f>VLOOKUP(X1162,Sheet2!$B:$C,2,0)</f>
        <v>Gà xì dầu 500g</v>
      </c>
      <c r="AA1162" s="53" t="s">
        <v>11550</v>
      </c>
      <c r="AB1162" s="53" t="s">
        <v>11551</v>
      </c>
      <c r="AD1162" s="24">
        <v>1</v>
      </c>
      <c r="AF1162" s="24">
        <v>111606</v>
      </c>
      <c r="AG1162" s="74">
        <f t="shared" si="18"/>
        <v>111606</v>
      </c>
      <c r="AK1162" s="59">
        <v>8</v>
      </c>
      <c r="AN1162" s="61" t="s">
        <v>11552</v>
      </c>
      <c r="AP1162" s="62" t="s">
        <v>11553</v>
      </c>
      <c r="AQ1162" s="62" t="s">
        <v>11554</v>
      </c>
      <c r="AR1162" s="62" t="s">
        <v>11555</v>
      </c>
    </row>
    <row r="1163" spans="3:44" x14ac:dyDescent="0.25">
      <c r="C1163" s="53" t="s">
        <v>11547</v>
      </c>
      <c r="D1163" s="53" t="s">
        <v>11548</v>
      </c>
      <c r="E1163" s="54">
        <v>45813</v>
      </c>
      <c r="F1163" s="54">
        <v>45813</v>
      </c>
      <c r="G1163" s="55" t="s">
        <v>2995</v>
      </c>
      <c r="H1163" s="54">
        <v>45813</v>
      </c>
      <c r="I1163" s="56" t="s">
        <v>16218</v>
      </c>
      <c r="K1163" s="55" t="s">
        <v>11549</v>
      </c>
      <c r="L1163" s="55" t="s">
        <v>12715</v>
      </c>
      <c r="M1163" s="54">
        <v>45813</v>
      </c>
      <c r="N1163" s="55" t="s">
        <v>11189</v>
      </c>
      <c r="O1163" s="56" t="str">
        <f>VLOOKUP(N1163,Sheet1!$B:$C,2,0)</f>
        <v>CHI NHÁNH QUẢNG NGÃI - CÔNG TY CỔ PHẦN DỊCH VỤ THƯƠNG MẠI TỔNG HỢP WINCOMMERCE</v>
      </c>
      <c r="Q1163" s="56" t="str">
        <f>VLOOKUP(N1163,Sheet1!$B:$D,3,0)</f>
        <v>0104918404-042</v>
      </c>
      <c r="U1163" s="55" t="s">
        <v>13037</v>
      </c>
      <c r="X1163" s="55" t="s">
        <v>10938</v>
      </c>
      <c r="Y1163" s="56" t="str">
        <f>VLOOKUP(X1163,Sheet2!$B:$C,2,0)</f>
        <v>Giò Tai Lưỡi Xào 250g</v>
      </c>
      <c r="AA1163" s="53" t="s">
        <v>11550</v>
      </c>
      <c r="AB1163" s="53" t="s">
        <v>11551</v>
      </c>
      <c r="AD1163" s="24">
        <v>1</v>
      </c>
      <c r="AF1163" s="24">
        <v>50182</v>
      </c>
      <c r="AG1163" s="74">
        <f t="shared" si="18"/>
        <v>50182</v>
      </c>
      <c r="AK1163" s="59">
        <v>8</v>
      </c>
      <c r="AN1163" s="61" t="s">
        <v>11552</v>
      </c>
      <c r="AP1163" s="62" t="s">
        <v>11553</v>
      </c>
      <c r="AQ1163" s="62" t="s">
        <v>11554</v>
      </c>
      <c r="AR1163" s="62" t="s">
        <v>11555</v>
      </c>
    </row>
    <row r="1164" spans="3:44" x14ac:dyDescent="0.25">
      <c r="C1164" s="53" t="s">
        <v>11547</v>
      </c>
      <c r="D1164" s="53" t="s">
        <v>11548</v>
      </c>
      <c r="E1164" s="54">
        <v>45813</v>
      </c>
      <c r="F1164" s="54">
        <v>45813</v>
      </c>
      <c r="G1164" s="55" t="s">
        <v>3093</v>
      </c>
      <c r="H1164" s="54">
        <v>45813</v>
      </c>
      <c r="I1164" s="56" t="s">
        <v>16219</v>
      </c>
      <c r="K1164" s="55" t="s">
        <v>11549</v>
      </c>
      <c r="L1164" s="55" t="s">
        <v>13907</v>
      </c>
      <c r="M1164" s="54">
        <v>45813</v>
      </c>
      <c r="N1164" s="55" t="s">
        <v>11054</v>
      </c>
      <c r="O1164" s="56" t="str">
        <f>VLOOKUP(N1164,Sheet1!$B:$C,2,0)</f>
        <v>CHI NHÁNH QUẢNG NINH - CÔNG TY CỔ PHẦN DỊCH VỤ THƯƠNG MẠI TỔNG HỢP WINCOMMERCE</v>
      </c>
      <c r="Q1164" s="56" t="str">
        <f>VLOOKUP(N1164,Sheet1!$B:$D,3,0)</f>
        <v>0104918404-007</v>
      </c>
      <c r="U1164" s="55" t="s">
        <v>12676</v>
      </c>
      <c r="X1164" s="55" t="s">
        <v>10936</v>
      </c>
      <c r="Y1164" s="56" t="str">
        <f>VLOOKUP(X1164,Sheet2!$B:$C,2,0)</f>
        <v>Giò sụn gà 250g</v>
      </c>
      <c r="AA1164" s="53" t="s">
        <v>11550</v>
      </c>
      <c r="AB1164" s="53" t="s">
        <v>11551</v>
      </c>
      <c r="AD1164" s="24">
        <v>3</v>
      </c>
      <c r="AF1164" s="24">
        <v>50400</v>
      </c>
      <c r="AG1164" s="74">
        <f t="shared" si="18"/>
        <v>151200</v>
      </c>
      <c r="AK1164" s="59">
        <v>8</v>
      </c>
      <c r="AN1164" s="61" t="s">
        <v>11552</v>
      </c>
      <c r="AP1164" s="62" t="s">
        <v>11553</v>
      </c>
      <c r="AQ1164" s="62" t="s">
        <v>11554</v>
      </c>
      <c r="AR1164" s="62" t="s">
        <v>11555</v>
      </c>
    </row>
    <row r="1165" spans="3:44" x14ac:dyDescent="0.25">
      <c r="C1165" s="53" t="s">
        <v>11547</v>
      </c>
      <c r="D1165" s="53" t="s">
        <v>11548</v>
      </c>
      <c r="E1165" s="54">
        <v>45813</v>
      </c>
      <c r="F1165" s="54">
        <v>45813</v>
      </c>
      <c r="G1165" s="55" t="s">
        <v>2682</v>
      </c>
      <c r="H1165" s="54">
        <v>45813</v>
      </c>
      <c r="I1165" s="56" t="s">
        <v>16220</v>
      </c>
      <c r="K1165" s="55" t="s">
        <v>11549</v>
      </c>
      <c r="L1165" s="55" t="s">
        <v>13664</v>
      </c>
      <c r="M1165" s="54">
        <v>45813</v>
      </c>
      <c r="N1165" s="55" t="s">
        <v>11248</v>
      </c>
      <c r="O1165" s="56" t="str">
        <f>VLOOKUP(N1165,Sheet1!$B:$C,2,0)</f>
        <v>CHI NHÁNH THÁI NGUYÊN - CÔNG TY CỔ PHẦN DỊCH VỤ THƯƠNG MẠI TỔNG HỢP WINCOMMERCE</v>
      </c>
      <c r="Q1165" s="56" t="str">
        <f>VLOOKUP(N1165,Sheet1!$B:$D,3,0)</f>
        <v>0104918404-059</v>
      </c>
      <c r="U1165" s="55" t="s">
        <v>15345</v>
      </c>
      <c r="X1165" s="55" t="s">
        <v>10936</v>
      </c>
      <c r="Y1165" s="56" t="str">
        <f>VLOOKUP(X1165,Sheet2!$B:$C,2,0)</f>
        <v>Giò sụn gà 250g</v>
      </c>
      <c r="AA1165" s="53" t="s">
        <v>11550</v>
      </c>
      <c r="AB1165" s="53" t="s">
        <v>11551</v>
      </c>
      <c r="AD1165" s="24">
        <v>1</v>
      </c>
      <c r="AF1165" s="24">
        <v>50400</v>
      </c>
      <c r="AG1165" s="74">
        <f t="shared" si="18"/>
        <v>50400</v>
      </c>
      <c r="AK1165" s="59">
        <v>8</v>
      </c>
      <c r="AN1165" s="61" t="s">
        <v>11552</v>
      </c>
      <c r="AP1165" s="62" t="s">
        <v>11553</v>
      </c>
      <c r="AQ1165" s="62" t="s">
        <v>11554</v>
      </c>
      <c r="AR1165" s="62" t="s">
        <v>11555</v>
      </c>
    </row>
    <row r="1166" spans="3:44" x14ac:dyDescent="0.25">
      <c r="C1166" s="53" t="s">
        <v>11547</v>
      </c>
      <c r="D1166" s="53" t="s">
        <v>11548</v>
      </c>
      <c r="E1166" s="54">
        <v>45813</v>
      </c>
      <c r="F1166" s="54">
        <v>45813</v>
      </c>
      <c r="G1166" s="55" t="s">
        <v>2640</v>
      </c>
      <c r="H1166" s="54">
        <v>45813</v>
      </c>
      <c r="I1166" s="56" t="s">
        <v>16221</v>
      </c>
      <c r="K1166" s="55" t="s">
        <v>11549</v>
      </c>
      <c r="L1166" s="55" t="s">
        <v>13908</v>
      </c>
      <c r="M1166" s="54">
        <v>45813</v>
      </c>
      <c r="N1166" s="55" t="s">
        <v>11034</v>
      </c>
      <c r="O1166" s="56" t="str">
        <f>VLOOKUP(N1166,Sheet1!$B:$C,2,0)</f>
        <v>CHI NHÁNH HÀ NỘI - CÔNG TY CỔ PHẦN DỊCH VỤ THƯƠNG MẠI TỔNG HỢP WINCOMMERCE</v>
      </c>
      <c r="Q1166" s="56" t="str">
        <f>VLOOKUP(N1166,Sheet1!$B:$D,3,0)</f>
        <v>0104918404-002</v>
      </c>
      <c r="U1166" s="55" t="s">
        <v>12069</v>
      </c>
      <c r="X1166" s="55" t="s">
        <v>10934</v>
      </c>
      <c r="Y1166" s="56" t="str">
        <f>VLOOKUP(X1166,Sheet2!$B:$C,2,0)</f>
        <v>Gà muối 500g</v>
      </c>
      <c r="AA1166" s="53" t="s">
        <v>11550</v>
      </c>
      <c r="AB1166" s="53" t="s">
        <v>11551</v>
      </c>
      <c r="AD1166" s="24">
        <v>3</v>
      </c>
      <c r="AF1166" s="24">
        <v>111058</v>
      </c>
      <c r="AG1166" s="74">
        <f t="shared" si="18"/>
        <v>333174</v>
      </c>
      <c r="AK1166" s="59">
        <v>8</v>
      </c>
      <c r="AN1166" s="61" t="s">
        <v>11552</v>
      </c>
      <c r="AP1166" s="62" t="s">
        <v>11553</v>
      </c>
      <c r="AQ1166" s="62" t="s">
        <v>11554</v>
      </c>
      <c r="AR1166" s="62" t="s">
        <v>11555</v>
      </c>
    </row>
    <row r="1167" spans="3:44" x14ac:dyDescent="0.25">
      <c r="C1167" s="53" t="s">
        <v>11547</v>
      </c>
      <c r="D1167" s="53" t="s">
        <v>11548</v>
      </c>
      <c r="E1167" s="54">
        <v>45813</v>
      </c>
      <c r="F1167" s="54">
        <v>45813</v>
      </c>
      <c r="G1167" s="55" t="s">
        <v>2685</v>
      </c>
      <c r="H1167" s="54">
        <v>45813</v>
      </c>
      <c r="I1167" s="56" t="s">
        <v>16222</v>
      </c>
      <c r="K1167" s="55" t="s">
        <v>11549</v>
      </c>
      <c r="L1167" s="55" t="s">
        <v>11391</v>
      </c>
      <c r="M1167" s="54">
        <v>45813</v>
      </c>
      <c r="N1167" s="55" t="s">
        <v>11248</v>
      </c>
      <c r="O1167" s="56" t="str">
        <f>VLOOKUP(N1167,Sheet1!$B:$C,2,0)</f>
        <v>CHI NHÁNH THÁI NGUYÊN - CÔNG TY CỔ PHẦN DỊCH VỤ THƯƠNG MẠI TỔNG HỢP WINCOMMERCE</v>
      </c>
      <c r="Q1167" s="56" t="str">
        <f>VLOOKUP(N1167,Sheet1!$B:$D,3,0)</f>
        <v>0104918404-059</v>
      </c>
      <c r="U1167" s="55" t="s">
        <v>15345</v>
      </c>
      <c r="X1167" s="55" t="s">
        <v>10983</v>
      </c>
      <c r="Y1167" s="56" t="str">
        <f>VLOOKUP(X1167,Sheet2!$B:$C,2,0)</f>
        <v>Mọc Nấm Hương 250g</v>
      </c>
      <c r="AA1167" s="53" t="s">
        <v>11550</v>
      </c>
      <c r="AB1167" s="53" t="s">
        <v>11551</v>
      </c>
      <c r="AD1167" s="24">
        <v>1</v>
      </c>
      <c r="AF1167" s="24">
        <v>46000</v>
      </c>
      <c r="AG1167" s="74">
        <f t="shared" si="18"/>
        <v>46000</v>
      </c>
      <c r="AK1167" s="59">
        <v>8</v>
      </c>
      <c r="AN1167" s="61" t="s">
        <v>11552</v>
      </c>
      <c r="AP1167" s="62" t="s">
        <v>11553</v>
      </c>
      <c r="AQ1167" s="62" t="s">
        <v>11554</v>
      </c>
      <c r="AR1167" s="62" t="s">
        <v>11555</v>
      </c>
    </row>
    <row r="1168" spans="3:44" x14ac:dyDescent="0.25">
      <c r="C1168" s="53" t="s">
        <v>11547</v>
      </c>
      <c r="D1168" s="53" t="s">
        <v>11548</v>
      </c>
      <c r="E1168" s="54">
        <v>45813</v>
      </c>
      <c r="F1168" s="54">
        <v>45813</v>
      </c>
      <c r="G1168" s="55" t="s">
        <v>2616</v>
      </c>
      <c r="H1168" s="54">
        <v>45813</v>
      </c>
      <c r="I1168" s="56" t="s">
        <v>16223</v>
      </c>
      <c r="K1168" s="55" t="s">
        <v>11549</v>
      </c>
      <c r="L1168" s="55" t="s">
        <v>11629</v>
      </c>
      <c r="M1168" s="54">
        <v>45813</v>
      </c>
      <c r="N1168" s="55" t="s">
        <v>11189</v>
      </c>
      <c r="O1168" s="56" t="str">
        <f>VLOOKUP(N1168,Sheet1!$B:$C,2,0)</f>
        <v>CHI NHÁNH QUẢNG NGÃI - CÔNG TY CỔ PHẦN DỊCH VỤ THƯƠNG MẠI TỔNG HỢP WINCOMMERCE</v>
      </c>
      <c r="Q1168" s="56" t="str">
        <f>VLOOKUP(N1168,Sheet1!$B:$D,3,0)</f>
        <v>0104918404-042</v>
      </c>
      <c r="U1168" s="55" t="s">
        <v>15346</v>
      </c>
      <c r="X1168" s="55" t="s">
        <v>10883</v>
      </c>
      <c r="Y1168" s="56" t="str">
        <f>VLOOKUP(X1168,Sheet2!$B:$C,2,0)</f>
        <v>Chân giò heo muối 300g</v>
      </c>
      <c r="AA1168" s="53" t="s">
        <v>11550</v>
      </c>
      <c r="AB1168" s="53" t="s">
        <v>11551</v>
      </c>
      <c r="AD1168" s="24">
        <v>1</v>
      </c>
      <c r="AF1168" s="24">
        <v>60213</v>
      </c>
      <c r="AG1168" s="74">
        <f t="shared" si="18"/>
        <v>60213</v>
      </c>
      <c r="AK1168" s="59">
        <v>8</v>
      </c>
      <c r="AN1168" s="61" t="s">
        <v>11552</v>
      </c>
      <c r="AP1168" s="62" t="s">
        <v>11553</v>
      </c>
      <c r="AQ1168" s="62" t="s">
        <v>11554</v>
      </c>
      <c r="AR1168" s="62" t="s">
        <v>11555</v>
      </c>
    </row>
    <row r="1169" spans="3:44" x14ac:dyDescent="0.25">
      <c r="C1169" s="53" t="s">
        <v>11547</v>
      </c>
      <c r="D1169" s="53" t="s">
        <v>11548</v>
      </c>
      <c r="E1169" s="54">
        <v>45813</v>
      </c>
      <c r="F1169" s="54">
        <v>45813</v>
      </c>
      <c r="G1169" s="55" t="s">
        <v>2616</v>
      </c>
      <c r="H1169" s="54">
        <v>45813</v>
      </c>
      <c r="I1169" s="56" t="s">
        <v>16223</v>
      </c>
      <c r="K1169" s="55" t="s">
        <v>11549</v>
      </c>
      <c r="L1169" s="55" t="s">
        <v>11629</v>
      </c>
      <c r="M1169" s="54">
        <v>45813</v>
      </c>
      <c r="N1169" s="55" t="s">
        <v>11189</v>
      </c>
      <c r="O1169" s="56" t="str">
        <f>VLOOKUP(N1169,Sheet1!$B:$C,2,0)</f>
        <v>CHI NHÁNH QUẢNG NGÃI - CÔNG TY CỔ PHẦN DỊCH VỤ THƯƠNG MẠI TỔNG HỢP WINCOMMERCE</v>
      </c>
      <c r="Q1169" s="56" t="str">
        <f>VLOOKUP(N1169,Sheet1!$B:$D,3,0)</f>
        <v>0104918404-042</v>
      </c>
      <c r="U1169" s="55" t="s">
        <v>15346</v>
      </c>
      <c r="X1169" s="55" t="s">
        <v>10934</v>
      </c>
      <c r="Y1169" s="56" t="str">
        <f>VLOOKUP(X1169,Sheet2!$B:$C,2,0)</f>
        <v>Gà muối 500g</v>
      </c>
      <c r="AA1169" s="53" t="s">
        <v>11550</v>
      </c>
      <c r="AB1169" s="53" t="s">
        <v>11551</v>
      </c>
      <c r="AD1169" s="24">
        <v>2</v>
      </c>
      <c r="AF1169" s="24">
        <v>111058</v>
      </c>
      <c r="AG1169" s="74">
        <f t="shared" si="18"/>
        <v>222116</v>
      </c>
      <c r="AK1169" s="59">
        <v>8</v>
      </c>
      <c r="AN1169" s="61" t="s">
        <v>11552</v>
      </c>
      <c r="AP1169" s="62" t="s">
        <v>11553</v>
      </c>
      <c r="AQ1169" s="62" t="s">
        <v>11554</v>
      </c>
      <c r="AR1169" s="62" t="s">
        <v>11555</v>
      </c>
    </row>
    <row r="1170" spans="3:44" x14ac:dyDescent="0.25">
      <c r="C1170" s="53" t="s">
        <v>11547</v>
      </c>
      <c r="D1170" s="53" t="s">
        <v>11548</v>
      </c>
      <c r="E1170" s="54">
        <v>45813</v>
      </c>
      <c r="F1170" s="54">
        <v>45813</v>
      </c>
      <c r="G1170" s="55" t="s">
        <v>2893</v>
      </c>
      <c r="H1170" s="54">
        <v>45813</v>
      </c>
      <c r="I1170" s="56" t="s">
        <v>16224</v>
      </c>
      <c r="K1170" s="55" t="s">
        <v>11549</v>
      </c>
      <c r="L1170" s="55" t="s">
        <v>13909</v>
      </c>
      <c r="M1170" s="54">
        <v>45813</v>
      </c>
      <c r="N1170" s="55" t="s">
        <v>11034</v>
      </c>
      <c r="O1170" s="56" t="str">
        <f>VLOOKUP(N1170,Sheet1!$B:$C,2,0)</f>
        <v>CHI NHÁNH HÀ NỘI - CÔNG TY CỔ PHẦN DỊCH VỤ THƯƠNG MẠI TỔNG HỢP WINCOMMERCE</v>
      </c>
      <c r="Q1170" s="56" t="str">
        <f>VLOOKUP(N1170,Sheet1!$B:$D,3,0)</f>
        <v>0104918404-002</v>
      </c>
      <c r="U1170" s="55" t="s">
        <v>12461</v>
      </c>
      <c r="X1170" s="55" t="s">
        <v>10983</v>
      </c>
      <c r="Y1170" s="56" t="str">
        <f>VLOOKUP(X1170,Sheet2!$B:$C,2,0)</f>
        <v>Mọc Nấm Hương 250g</v>
      </c>
      <c r="AA1170" s="53" t="s">
        <v>11550</v>
      </c>
      <c r="AB1170" s="53" t="s">
        <v>11551</v>
      </c>
      <c r="AD1170" s="24">
        <v>6</v>
      </c>
      <c r="AF1170" s="24">
        <v>46000</v>
      </c>
      <c r="AG1170" s="74">
        <f t="shared" si="18"/>
        <v>276000</v>
      </c>
      <c r="AK1170" s="59">
        <v>8</v>
      </c>
      <c r="AN1170" s="61" t="s">
        <v>11552</v>
      </c>
      <c r="AP1170" s="62" t="s">
        <v>11553</v>
      </c>
      <c r="AQ1170" s="62" t="s">
        <v>11554</v>
      </c>
      <c r="AR1170" s="62" t="s">
        <v>11555</v>
      </c>
    </row>
    <row r="1171" spans="3:44" x14ac:dyDescent="0.25">
      <c r="C1171" s="53" t="s">
        <v>11547</v>
      </c>
      <c r="D1171" s="53" t="s">
        <v>11548</v>
      </c>
      <c r="E1171" s="54">
        <v>45813</v>
      </c>
      <c r="F1171" s="54">
        <v>45813</v>
      </c>
      <c r="G1171" s="55" t="s">
        <v>3085</v>
      </c>
      <c r="H1171" s="54">
        <v>45813</v>
      </c>
      <c r="I1171" s="56" t="s">
        <v>16225</v>
      </c>
      <c r="K1171" s="55" t="s">
        <v>11549</v>
      </c>
      <c r="L1171" s="55" t="s">
        <v>11646</v>
      </c>
      <c r="M1171" s="54">
        <v>45813</v>
      </c>
      <c r="N1171" s="55" t="s">
        <v>11154</v>
      </c>
      <c r="O1171" s="56" t="str">
        <f>VLOOKUP(N1171,Sheet1!$B:$C,2,0)</f>
        <v>CHI NHÁNH BẮC NINH - CÔNG TY CỔ PHẦN DỊCH VỤ THƯƠNG MẠI TỔNG HỢP WINCOMMERCE</v>
      </c>
      <c r="Q1171" s="56" t="str">
        <f>VLOOKUP(N1171,Sheet1!$B:$D,3,0)</f>
        <v>0104918404-031</v>
      </c>
      <c r="U1171" s="55" t="s">
        <v>13137</v>
      </c>
      <c r="X1171" s="55" t="s">
        <v>10983</v>
      </c>
      <c r="Y1171" s="56" t="str">
        <f>VLOOKUP(X1171,Sheet2!$B:$C,2,0)</f>
        <v>Mọc Nấm Hương 250g</v>
      </c>
      <c r="AA1171" s="53" t="s">
        <v>11550</v>
      </c>
      <c r="AB1171" s="53" t="s">
        <v>11551</v>
      </c>
      <c r="AD1171" s="24">
        <v>5</v>
      </c>
      <c r="AF1171" s="24">
        <v>46000</v>
      </c>
      <c r="AG1171" s="74">
        <f t="shared" si="18"/>
        <v>230000</v>
      </c>
      <c r="AK1171" s="59">
        <v>8</v>
      </c>
      <c r="AN1171" s="61" t="s">
        <v>11552</v>
      </c>
      <c r="AP1171" s="62" t="s">
        <v>11553</v>
      </c>
      <c r="AQ1171" s="62" t="s">
        <v>11554</v>
      </c>
      <c r="AR1171" s="62" t="s">
        <v>11555</v>
      </c>
    </row>
    <row r="1172" spans="3:44" x14ac:dyDescent="0.25">
      <c r="C1172" s="53" t="s">
        <v>11547</v>
      </c>
      <c r="D1172" s="53" t="s">
        <v>11548</v>
      </c>
      <c r="E1172" s="54">
        <v>45813</v>
      </c>
      <c r="F1172" s="54">
        <v>45813</v>
      </c>
      <c r="G1172" s="55" t="s">
        <v>3085</v>
      </c>
      <c r="H1172" s="54">
        <v>45813</v>
      </c>
      <c r="I1172" s="56" t="s">
        <v>16225</v>
      </c>
      <c r="K1172" s="55" t="s">
        <v>11549</v>
      </c>
      <c r="L1172" s="55" t="s">
        <v>11646</v>
      </c>
      <c r="M1172" s="54">
        <v>45813</v>
      </c>
      <c r="N1172" s="55" t="s">
        <v>11154</v>
      </c>
      <c r="O1172" s="56" t="str">
        <f>VLOOKUP(N1172,Sheet1!$B:$C,2,0)</f>
        <v>CHI NHÁNH BẮC NINH - CÔNG TY CỔ PHẦN DỊCH VỤ THƯƠNG MẠI TỔNG HỢP WINCOMMERCE</v>
      </c>
      <c r="Q1172" s="56" t="str">
        <f>VLOOKUP(N1172,Sheet1!$B:$D,3,0)</f>
        <v>0104918404-031</v>
      </c>
      <c r="U1172" s="55" t="s">
        <v>13137</v>
      </c>
      <c r="X1172" s="55" t="s">
        <v>10934</v>
      </c>
      <c r="Y1172" s="56" t="str">
        <f>VLOOKUP(X1172,Sheet2!$B:$C,2,0)</f>
        <v>Gà muối 500g</v>
      </c>
      <c r="AA1172" s="53" t="s">
        <v>11550</v>
      </c>
      <c r="AB1172" s="53" t="s">
        <v>11551</v>
      </c>
      <c r="AD1172" s="24">
        <v>1</v>
      </c>
      <c r="AF1172" s="24">
        <v>111058</v>
      </c>
      <c r="AG1172" s="74">
        <f t="shared" si="18"/>
        <v>111058</v>
      </c>
      <c r="AK1172" s="59">
        <v>8</v>
      </c>
      <c r="AN1172" s="61" t="s">
        <v>11552</v>
      </c>
      <c r="AP1172" s="62" t="s">
        <v>11553</v>
      </c>
      <c r="AQ1172" s="62" t="s">
        <v>11554</v>
      </c>
      <c r="AR1172" s="62" t="s">
        <v>11555</v>
      </c>
    </row>
    <row r="1173" spans="3:44" x14ac:dyDescent="0.25">
      <c r="C1173" s="53" t="s">
        <v>11547</v>
      </c>
      <c r="D1173" s="53" t="s">
        <v>11548</v>
      </c>
      <c r="E1173" s="54">
        <v>45813</v>
      </c>
      <c r="F1173" s="54">
        <v>45813</v>
      </c>
      <c r="G1173" s="55" t="s">
        <v>2805</v>
      </c>
      <c r="H1173" s="54">
        <v>45813</v>
      </c>
      <c r="I1173" s="56" t="s">
        <v>16226</v>
      </c>
      <c r="K1173" s="55" t="s">
        <v>11549</v>
      </c>
      <c r="L1173" s="55" t="s">
        <v>13910</v>
      </c>
      <c r="M1173" s="54">
        <v>45813</v>
      </c>
      <c r="N1173" s="55" t="s">
        <v>11024</v>
      </c>
      <c r="O1173" s="56" t="str">
        <f>VLOOKUP(N1173,Sheet1!$B:$C,2,0)</f>
        <v>CÔNG TY CỔ PHẦN DỊCH VỤ THƯƠNG MẠI TỔNG HỢP WINCOMMERCE</v>
      </c>
      <c r="Q1173" s="56" t="str">
        <f>VLOOKUP(N1173,Sheet1!$B:$D,3,0)</f>
        <v>0104918404</v>
      </c>
      <c r="U1173" s="55" t="s">
        <v>13105</v>
      </c>
      <c r="X1173" s="55" t="s">
        <v>10883</v>
      </c>
      <c r="Y1173" s="56" t="str">
        <f>VLOOKUP(X1173,Sheet2!$B:$C,2,0)</f>
        <v>Chân giò heo muối 300g</v>
      </c>
      <c r="AA1173" s="53" t="s">
        <v>11550</v>
      </c>
      <c r="AB1173" s="53" t="s">
        <v>11551</v>
      </c>
      <c r="AD1173" s="24">
        <v>2</v>
      </c>
      <c r="AF1173" s="24">
        <v>60213</v>
      </c>
      <c r="AG1173" s="74">
        <f t="shared" si="18"/>
        <v>120426</v>
      </c>
      <c r="AK1173" s="59">
        <v>8</v>
      </c>
      <c r="AN1173" s="61" t="s">
        <v>11552</v>
      </c>
      <c r="AP1173" s="62" t="s">
        <v>11553</v>
      </c>
      <c r="AQ1173" s="62" t="s">
        <v>11554</v>
      </c>
      <c r="AR1173" s="62" t="s">
        <v>11555</v>
      </c>
    </row>
    <row r="1174" spans="3:44" x14ac:dyDescent="0.25">
      <c r="C1174" s="53" t="s">
        <v>11547</v>
      </c>
      <c r="D1174" s="53" t="s">
        <v>11548</v>
      </c>
      <c r="E1174" s="54">
        <v>45813</v>
      </c>
      <c r="F1174" s="54">
        <v>45813</v>
      </c>
      <c r="G1174" s="55" t="s">
        <v>2805</v>
      </c>
      <c r="H1174" s="54">
        <v>45813</v>
      </c>
      <c r="I1174" s="56" t="s">
        <v>16226</v>
      </c>
      <c r="K1174" s="55" t="s">
        <v>11549</v>
      </c>
      <c r="L1174" s="55" t="s">
        <v>13910</v>
      </c>
      <c r="M1174" s="54">
        <v>45813</v>
      </c>
      <c r="N1174" s="55" t="s">
        <v>11024</v>
      </c>
      <c r="O1174" s="56" t="str">
        <f>VLOOKUP(N1174,Sheet1!$B:$C,2,0)</f>
        <v>CÔNG TY CỔ PHẦN DỊCH VỤ THƯƠNG MẠI TỔNG HỢP WINCOMMERCE</v>
      </c>
      <c r="Q1174" s="56" t="str">
        <f>VLOOKUP(N1174,Sheet1!$B:$D,3,0)</f>
        <v>0104918404</v>
      </c>
      <c r="U1174" s="55" t="s">
        <v>13105</v>
      </c>
      <c r="X1174" s="55" t="s">
        <v>10922</v>
      </c>
      <c r="Y1174" s="56" t="str">
        <f>VLOOKUP(X1174,Sheet2!$B:$C,2,0)</f>
        <v>Gà xì dầu 500g</v>
      </c>
      <c r="AA1174" s="53" t="s">
        <v>11550</v>
      </c>
      <c r="AB1174" s="53" t="s">
        <v>11551</v>
      </c>
      <c r="AD1174" s="24">
        <v>2</v>
      </c>
      <c r="AF1174" s="24">
        <v>111606</v>
      </c>
      <c r="AG1174" s="74">
        <f t="shared" si="18"/>
        <v>223212</v>
      </c>
      <c r="AK1174" s="59">
        <v>8</v>
      </c>
      <c r="AN1174" s="61" t="s">
        <v>11552</v>
      </c>
      <c r="AP1174" s="62" t="s">
        <v>11553</v>
      </c>
      <c r="AQ1174" s="62" t="s">
        <v>11554</v>
      </c>
      <c r="AR1174" s="62" t="s">
        <v>11555</v>
      </c>
    </row>
    <row r="1175" spans="3:44" x14ac:dyDescent="0.25">
      <c r="C1175" s="53" t="s">
        <v>11547</v>
      </c>
      <c r="D1175" s="53" t="s">
        <v>11548</v>
      </c>
      <c r="E1175" s="54">
        <v>45813</v>
      </c>
      <c r="F1175" s="54">
        <v>45813</v>
      </c>
      <c r="G1175" s="55" t="s">
        <v>2644</v>
      </c>
      <c r="H1175" s="54">
        <v>45813</v>
      </c>
      <c r="I1175" s="56" t="s">
        <v>16227</v>
      </c>
      <c r="K1175" s="55" t="s">
        <v>11549</v>
      </c>
      <c r="L1175" s="55" t="s">
        <v>13911</v>
      </c>
      <c r="M1175" s="54">
        <v>45813</v>
      </c>
      <c r="N1175" s="55" t="s">
        <v>11034</v>
      </c>
      <c r="O1175" s="56" t="str">
        <f>VLOOKUP(N1175,Sheet1!$B:$C,2,0)</f>
        <v>CHI NHÁNH HÀ NỘI - CÔNG TY CỔ PHẦN DỊCH VỤ THƯƠNG MẠI TỔNG HỢP WINCOMMERCE</v>
      </c>
      <c r="Q1175" s="56" t="str">
        <f>VLOOKUP(N1175,Sheet1!$B:$D,3,0)</f>
        <v>0104918404-002</v>
      </c>
      <c r="U1175" s="55" t="s">
        <v>12069</v>
      </c>
      <c r="X1175" s="55" t="s">
        <v>10938</v>
      </c>
      <c r="Y1175" s="56" t="str">
        <f>VLOOKUP(X1175,Sheet2!$B:$C,2,0)</f>
        <v>Giò Tai Lưỡi Xào 250g</v>
      </c>
      <c r="AA1175" s="53" t="s">
        <v>11550</v>
      </c>
      <c r="AB1175" s="53" t="s">
        <v>11551</v>
      </c>
      <c r="AD1175" s="24">
        <v>2</v>
      </c>
      <c r="AF1175" s="24">
        <v>50182</v>
      </c>
      <c r="AG1175" s="74">
        <f t="shared" si="18"/>
        <v>100364</v>
      </c>
      <c r="AK1175" s="59">
        <v>8</v>
      </c>
      <c r="AN1175" s="61" t="s">
        <v>11552</v>
      </c>
      <c r="AP1175" s="62" t="s">
        <v>11553</v>
      </c>
      <c r="AQ1175" s="62" t="s">
        <v>11554</v>
      </c>
      <c r="AR1175" s="62" t="s">
        <v>11555</v>
      </c>
    </row>
    <row r="1176" spans="3:44" x14ac:dyDescent="0.25">
      <c r="C1176" s="53" t="s">
        <v>11547</v>
      </c>
      <c r="D1176" s="53" t="s">
        <v>11548</v>
      </c>
      <c r="E1176" s="54">
        <v>45813</v>
      </c>
      <c r="F1176" s="54">
        <v>45813</v>
      </c>
      <c r="G1176" s="55" t="s">
        <v>2646</v>
      </c>
      <c r="H1176" s="54">
        <v>45813</v>
      </c>
      <c r="I1176" s="56" t="s">
        <v>16228</v>
      </c>
      <c r="K1176" s="55" t="s">
        <v>11549</v>
      </c>
      <c r="L1176" s="55" t="s">
        <v>13912</v>
      </c>
      <c r="M1176" s="54">
        <v>45813</v>
      </c>
      <c r="N1176" s="55" t="s">
        <v>11034</v>
      </c>
      <c r="O1176" s="56" t="str">
        <f>VLOOKUP(N1176,Sheet1!$B:$C,2,0)</f>
        <v>CHI NHÁNH HÀ NỘI - CÔNG TY CỔ PHẦN DỊCH VỤ THƯƠNG MẠI TỔNG HỢP WINCOMMERCE</v>
      </c>
      <c r="Q1176" s="56" t="str">
        <f>VLOOKUP(N1176,Sheet1!$B:$D,3,0)</f>
        <v>0104918404-002</v>
      </c>
      <c r="U1176" s="55" t="s">
        <v>12069</v>
      </c>
      <c r="X1176" s="55" t="s">
        <v>10983</v>
      </c>
      <c r="Y1176" s="56" t="str">
        <f>VLOOKUP(X1176,Sheet2!$B:$C,2,0)</f>
        <v>Mọc Nấm Hương 250g</v>
      </c>
      <c r="AA1176" s="53" t="s">
        <v>11550</v>
      </c>
      <c r="AB1176" s="53" t="s">
        <v>11551</v>
      </c>
      <c r="AD1176" s="24">
        <v>3</v>
      </c>
      <c r="AF1176" s="24">
        <v>46000</v>
      </c>
      <c r="AG1176" s="74">
        <f t="shared" si="18"/>
        <v>138000</v>
      </c>
      <c r="AK1176" s="59">
        <v>8</v>
      </c>
      <c r="AN1176" s="61" t="s">
        <v>11552</v>
      </c>
      <c r="AP1176" s="62" t="s">
        <v>11553</v>
      </c>
      <c r="AQ1176" s="62" t="s">
        <v>11554</v>
      </c>
      <c r="AR1176" s="62" t="s">
        <v>11555</v>
      </c>
    </row>
    <row r="1177" spans="3:44" x14ac:dyDescent="0.25">
      <c r="C1177" s="53" t="s">
        <v>11547</v>
      </c>
      <c r="D1177" s="53" t="s">
        <v>11548</v>
      </c>
      <c r="E1177" s="54">
        <v>45813</v>
      </c>
      <c r="F1177" s="54">
        <v>45813</v>
      </c>
      <c r="G1177" s="55" t="s">
        <v>2670</v>
      </c>
      <c r="H1177" s="54">
        <v>45813</v>
      </c>
      <c r="I1177" s="56" t="s">
        <v>16229</v>
      </c>
      <c r="K1177" s="55" t="s">
        <v>11549</v>
      </c>
      <c r="L1177" s="55" t="s">
        <v>13913</v>
      </c>
      <c r="M1177" s="54">
        <v>45813</v>
      </c>
      <c r="N1177" s="55" t="s">
        <v>11034</v>
      </c>
      <c r="O1177" s="56" t="str">
        <f>VLOOKUP(N1177,Sheet1!$B:$C,2,0)</f>
        <v>CHI NHÁNH HÀ NỘI - CÔNG TY CỔ PHẦN DỊCH VỤ THƯƠNG MẠI TỔNG HỢP WINCOMMERCE</v>
      </c>
      <c r="Q1177" s="56" t="str">
        <f>VLOOKUP(N1177,Sheet1!$B:$D,3,0)</f>
        <v>0104918404-002</v>
      </c>
      <c r="U1177" s="55" t="s">
        <v>11927</v>
      </c>
      <c r="X1177" s="55" t="s">
        <v>10934</v>
      </c>
      <c r="Y1177" s="56" t="str">
        <f>VLOOKUP(X1177,Sheet2!$B:$C,2,0)</f>
        <v>Gà muối 500g</v>
      </c>
      <c r="AA1177" s="53" t="s">
        <v>11550</v>
      </c>
      <c r="AB1177" s="53" t="s">
        <v>11551</v>
      </c>
      <c r="AD1177" s="24">
        <v>3</v>
      </c>
      <c r="AF1177" s="24">
        <v>111058</v>
      </c>
      <c r="AG1177" s="74">
        <f t="shared" si="18"/>
        <v>333174</v>
      </c>
      <c r="AK1177" s="59">
        <v>8</v>
      </c>
      <c r="AN1177" s="61" t="s">
        <v>11552</v>
      </c>
      <c r="AP1177" s="62" t="s">
        <v>11553</v>
      </c>
      <c r="AQ1177" s="62" t="s">
        <v>11554</v>
      </c>
      <c r="AR1177" s="62" t="s">
        <v>11555</v>
      </c>
    </row>
    <row r="1178" spans="3:44" x14ac:dyDescent="0.25">
      <c r="C1178" s="53" t="s">
        <v>11547</v>
      </c>
      <c r="D1178" s="53" t="s">
        <v>11548</v>
      </c>
      <c r="E1178" s="54">
        <v>45813</v>
      </c>
      <c r="F1178" s="54">
        <v>45813</v>
      </c>
      <c r="G1178" s="55" t="s">
        <v>2670</v>
      </c>
      <c r="H1178" s="54">
        <v>45813</v>
      </c>
      <c r="I1178" s="56" t="s">
        <v>16229</v>
      </c>
      <c r="K1178" s="55" t="s">
        <v>11549</v>
      </c>
      <c r="L1178" s="55" t="s">
        <v>13913</v>
      </c>
      <c r="M1178" s="54">
        <v>45813</v>
      </c>
      <c r="N1178" s="55" t="s">
        <v>11034</v>
      </c>
      <c r="O1178" s="56" t="str">
        <f>VLOOKUP(N1178,Sheet1!$B:$C,2,0)</f>
        <v>CHI NHÁNH HÀ NỘI - CÔNG TY CỔ PHẦN DỊCH VỤ THƯƠNG MẠI TỔNG HỢP WINCOMMERCE</v>
      </c>
      <c r="Q1178" s="56" t="str">
        <f>VLOOKUP(N1178,Sheet1!$B:$D,3,0)</f>
        <v>0104918404-002</v>
      </c>
      <c r="U1178" s="55" t="s">
        <v>11927</v>
      </c>
      <c r="X1178" s="55" t="s">
        <v>10938</v>
      </c>
      <c r="Y1178" s="56" t="str">
        <f>VLOOKUP(X1178,Sheet2!$B:$C,2,0)</f>
        <v>Giò Tai Lưỡi Xào 250g</v>
      </c>
      <c r="AA1178" s="53" t="s">
        <v>11550</v>
      </c>
      <c r="AB1178" s="53" t="s">
        <v>11551</v>
      </c>
      <c r="AD1178" s="24">
        <v>1</v>
      </c>
      <c r="AF1178" s="24">
        <v>50182</v>
      </c>
      <c r="AG1178" s="74">
        <f t="shared" si="18"/>
        <v>50182</v>
      </c>
      <c r="AK1178" s="59">
        <v>8</v>
      </c>
      <c r="AN1178" s="61" t="s">
        <v>11552</v>
      </c>
      <c r="AP1178" s="62" t="s">
        <v>11553</v>
      </c>
      <c r="AQ1178" s="62" t="s">
        <v>11554</v>
      </c>
      <c r="AR1178" s="62" t="s">
        <v>11555</v>
      </c>
    </row>
    <row r="1179" spans="3:44" x14ac:dyDescent="0.25">
      <c r="C1179" s="53" t="s">
        <v>11547</v>
      </c>
      <c r="D1179" s="53" t="s">
        <v>11548</v>
      </c>
      <c r="E1179" s="54">
        <v>45813</v>
      </c>
      <c r="F1179" s="54">
        <v>45813</v>
      </c>
      <c r="G1179" s="55" t="s">
        <v>3017</v>
      </c>
      <c r="H1179" s="54">
        <v>45813</v>
      </c>
      <c r="I1179" s="56" t="s">
        <v>16230</v>
      </c>
      <c r="K1179" s="55" t="s">
        <v>11549</v>
      </c>
      <c r="L1179" s="55" t="s">
        <v>13914</v>
      </c>
      <c r="M1179" s="54">
        <v>45813</v>
      </c>
      <c r="N1179" s="55" t="s">
        <v>11034</v>
      </c>
      <c r="O1179" s="56" t="str">
        <f>VLOOKUP(N1179,Sheet1!$B:$C,2,0)</f>
        <v>CHI NHÁNH HÀ NỘI - CÔNG TY CỔ PHẦN DỊCH VỤ THƯƠNG MẠI TỔNG HỢP WINCOMMERCE</v>
      </c>
      <c r="Q1179" s="56" t="str">
        <f>VLOOKUP(N1179,Sheet1!$B:$D,3,0)</f>
        <v>0104918404-002</v>
      </c>
      <c r="U1179" s="55" t="s">
        <v>13347</v>
      </c>
      <c r="X1179" s="55" t="s">
        <v>10983</v>
      </c>
      <c r="Y1179" s="56" t="str">
        <f>VLOOKUP(X1179,Sheet2!$B:$C,2,0)</f>
        <v>Mọc Nấm Hương 250g</v>
      </c>
      <c r="AA1179" s="53" t="s">
        <v>11550</v>
      </c>
      <c r="AB1179" s="53" t="s">
        <v>11551</v>
      </c>
      <c r="AD1179" s="24">
        <v>1</v>
      </c>
      <c r="AF1179" s="24">
        <v>46000</v>
      </c>
      <c r="AG1179" s="74">
        <f t="shared" si="18"/>
        <v>46000</v>
      </c>
      <c r="AK1179" s="59">
        <v>8</v>
      </c>
      <c r="AN1179" s="61" t="s">
        <v>11552</v>
      </c>
      <c r="AP1179" s="62" t="s">
        <v>11553</v>
      </c>
      <c r="AQ1179" s="62" t="s">
        <v>11554</v>
      </c>
      <c r="AR1179" s="62" t="s">
        <v>11555</v>
      </c>
    </row>
    <row r="1180" spans="3:44" x14ac:dyDescent="0.25">
      <c r="C1180" s="53" t="s">
        <v>11547</v>
      </c>
      <c r="D1180" s="53" t="s">
        <v>11548</v>
      </c>
      <c r="E1180" s="54">
        <v>45813</v>
      </c>
      <c r="F1180" s="54">
        <v>45813</v>
      </c>
      <c r="G1180" s="55" t="s">
        <v>2821</v>
      </c>
      <c r="H1180" s="54">
        <v>45813</v>
      </c>
      <c r="I1180" s="56" t="s">
        <v>16231</v>
      </c>
      <c r="K1180" s="55" t="s">
        <v>11549</v>
      </c>
      <c r="L1180" s="55" t="s">
        <v>13915</v>
      </c>
      <c r="M1180" s="54">
        <v>45813</v>
      </c>
      <c r="N1180" s="55" t="s">
        <v>11024</v>
      </c>
      <c r="O1180" s="56" t="str">
        <f>VLOOKUP(N1180,Sheet1!$B:$C,2,0)</f>
        <v>CÔNG TY CỔ PHẦN DỊCH VỤ THƯƠNG MẠI TỔNG HỢP WINCOMMERCE</v>
      </c>
      <c r="Q1180" s="56" t="str">
        <f>VLOOKUP(N1180,Sheet1!$B:$D,3,0)</f>
        <v>0104918404</v>
      </c>
      <c r="U1180" s="55" t="s">
        <v>13023</v>
      </c>
      <c r="X1180" s="55" t="s">
        <v>10881</v>
      </c>
      <c r="Y1180" s="56" t="str">
        <f>VLOOKUP(X1180,Sheet2!$B:$C,2,0)</f>
        <v>Chả cốm 300g</v>
      </c>
      <c r="AA1180" s="53" t="s">
        <v>11550</v>
      </c>
      <c r="AB1180" s="53" t="s">
        <v>11551</v>
      </c>
      <c r="AD1180" s="24">
        <v>4</v>
      </c>
      <c r="AF1180" s="24">
        <v>74250</v>
      </c>
      <c r="AG1180" s="74">
        <f t="shared" si="18"/>
        <v>297000</v>
      </c>
      <c r="AK1180" s="59">
        <v>8</v>
      </c>
      <c r="AN1180" s="61" t="s">
        <v>11552</v>
      </c>
      <c r="AP1180" s="62" t="s">
        <v>11553</v>
      </c>
      <c r="AQ1180" s="62" t="s">
        <v>11554</v>
      </c>
      <c r="AR1180" s="62" t="s">
        <v>11555</v>
      </c>
    </row>
    <row r="1181" spans="3:44" x14ac:dyDescent="0.25">
      <c r="C1181" s="53" t="s">
        <v>11547</v>
      </c>
      <c r="D1181" s="53" t="s">
        <v>11548</v>
      </c>
      <c r="E1181" s="54">
        <v>45813</v>
      </c>
      <c r="F1181" s="54">
        <v>45813</v>
      </c>
      <c r="G1181" s="55" t="s">
        <v>2821</v>
      </c>
      <c r="H1181" s="54">
        <v>45813</v>
      </c>
      <c r="I1181" s="56" t="s">
        <v>16231</v>
      </c>
      <c r="K1181" s="55" t="s">
        <v>11549</v>
      </c>
      <c r="L1181" s="55" t="s">
        <v>13915</v>
      </c>
      <c r="M1181" s="54">
        <v>45813</v>
      </c>
      <c r="N1181" s="55" t="s">
        <v>11024</v>
      </c>
      <c r="O1181" s="56" t="str">
        <f>VLOOKUP(N1181,Sheet1!$B:$C,2,0)</f>
        <v>CÔNG TY CỔ PHẦN DỊCH VỤ THƯƠNG MẠI TỔNG HỢP WINCOMMERCE</v>
      </c>
      <c r="Q1181" s="56" t="str">
        <f>VLOOKUP(N1181,Sheet1!$B:$D,3,0)</f>
        <v>0104918404</v>
      </c>
      <c r="U1181" s="55" t="s">
        <v>13023</v>
      </c>
      <c r="X1181" s="55" t="s">
        <v>10938</v>
      </c>
      <c r="Y1181" s="56" t="str">
        <f>VLOOKUP(X1181,Sheet2!$B:$C,2,0)</f>
        <v>Giò Tai Lưỡi Xào 250g</v>
      </c>
      <c r="AA1181" s="53" t="s">
        <v>11550</v>
      </c>
      <c r="AB1181" s="53" t="s">
        <v>11551</v>
      </c>
      <c r="AD1181" s="24">
        <v>1</v>
      </c>
      <c r="AF1181" s="24">
        <v>50182</v>
      </c>
      <c r="AG1181" s="74">
        <f t="shared" si="18"/>
        <v>50182</v>
      </c>
      <c r="AK1181" s="59">
        <v>8</v>
      </c>
      <c r="AN1181" s="61" t="s">
        <v>11552</v>
      </c>
      <c r="AP1181" s="62" t="s">
        <v>11553</v>
      </c>
      <c r="AQ1181" s="62" t="s">
        <v>11554</v>
      </c>
      <c r="AR1181" s="62" t="s">
        <v>11555</v>
      </c>
    </row>
    <row r="1182" spans="3:44" x14ac:dyDescent="0.25">
      <c r="C1182" s="53" t="s">
        <v>11547</v>
      </c>
      <c r="D1182" s="53" t="s">
        <v>11548</v>
      </c>
      <c r="E1182" s="54">
        <v>45813</v>
      </c>
      <c r="F1182" s="54">
        <v>45813</v>
      </c>
      <c r="G1182" s="55" t="s">
        <v>2821</v>
      </c>
      <c r="H1182" s="54">
        <v>45813</v>
      </c>
      <c r="I1182" s="56" t="s">
        <v>16231</v>
      </c>
      <c r="K1182" s="55" t="s">
        <v>11549</v>
      </c>
      <c r="L1182" s="55" t="s">
        <v>13915</v>
      </c>
      <c r="M1182" s="54">
        <v>45813</v>
      </c>
      <c r="N1182" s="55" t="s">
        <v>11024</v>
      </c>
      <c r="O1182" s="56" t="str">
        <f>VLOOKUP(N1182,Sheet1!$B:$C,2,0)</f>
        <v>CÔNG TY CỔ PHẦN DỊCH VỤ THƯƠNG MẠI TỔNG HỢP WINCOMMERCE</v>
      </c>
      <c r="Q1182" s="56" t="str">
        <f>VLOOKUP(N1182,Sheet1!$B:$D,3,0)</f>
        <v>0104918404</v>
      </c>
      <c r="U1182" s="55" t="s">
        <v>13023</v>
      </c>
      <c r="X1182" s="55" t="s">
        <v>10883</v>
      </c>
      <c r="Y1182" s="56" t="str">
        <f>VLOOKUP(X1182,Sheet2!$B:$C,2,0)</f>
        <v>Chân giò heo muối 300g</v>
      </c>
      <c r="AA1182" s="53" t="s">
        <v>11550</v>
      </c>
      <c r="AB1182" s="53" t="s">
        <v>11551</v>
      </c>
      <c r="AD1182" s="24">
        <v>1</v>
      </c>
      <c r="AF1182" s="24">
        <v>60213</v>
      </c>
      <c r="AG1182" s="74">
        <f t="shared" si="18"/>
        <v>60213</v>
      </c>
      <c r="AK1182" s="59">
        <v>8</v>
      </c>
      <c r="AN1182" s="61" t="s">
        <v>11552</v>
      </c>
      <c r="AP1182" s="62" t="s">
        <v>11553</v>
      </c>
      <c r="AQ1182" s="62" t="s">
        <v>11554</v>
      </c>
      <c r="AR1182" s="62" t="s">
        <v>11555</v>
      </c>
    </row>
    <row r="1183" spans="3:44" x14ac:dyDescent="0.25">
      <c r="C1183" s="53" t="s">
        <v>11547</v>
      </c>
      <c r="D1183" s="53" t="s">
        <v>11548</v>
      </c>
      <c r="E1183" s="54">
        <v>45813</v>
      </c>
      <c r="F1183" s="54">
        <v>45813</v>
      </c>
      <c r="G1183" s="55" t="s">
        <v>2821</v>
      </c>
      <c r="H1183" s="54">
        <v>45813</v>
      </c>
      <c r="I1183" s="56" t="s">
        <v>16231</v>
      </c>
      <c r="K1183" s="55" t="s">
        <v>11549</v>
      </c>
      <c r="L1183" s="55" t="s">
        <v>13915</v>
      </c>
      <c r="M1183" s="54">
        <v>45813</v>
      </c>
      <c r="N1183" s="55" t="s">
        <v>11024</v>
      </c>
      <c r="O1183" s="56" t="str">
        <f>VLOOKUP(N1183,Sheet1!$B:$C,2,0)</f>
        <v>CÔNG TY CỔ PHẦN DỊCH VỤ THƯƠNG MẠI TỔNG HỢP WINCOMMERCE</v>
      </c>
      <c r="Q1183" s="56" t="str">
        <f>VLOOKUP(N1183,Sheet1!$B:$D,3,0)</f>
        <v>0104918404</v>
      </c>
      <c r="U1183" s="55" t="s">
        <v>13023</v>
      </c>
      <c r="X1183" s="55" t="s">
        <v>10897</v>
      </c>
      <c r="Y1183" s="56" t="str">
        <f>VLOOKUP(X1183,Sheet2!$B:$C,2,0)</f>
        <v>Chả nướng 300g</v>
      </c>
      <c r="AA1183" s="53" t="s">
        <v>11550</v>
      </c>
      <c r="AB1183" s="53" t="s">
        <v>11551</v>
      </c>
      <c r="AD1183" s="24">
        <v>2</v>
      </c>
      <c r="AF1183" s="24">
        <v>70950</v>
      </c>
      <c r="AG1183" s="74">
        <f t="shared" si="18"/>
        <v>141900</v>
      </c>
      <c r="AK1183" s="59">
        <v>8</v>
      </c>
      <c r="AN1183" s="61" t="s">
        <v>11552</v>
      </c>
      <c r="AP1183" s="62" t="s">
        <v>11553</v>
      </c>
      <c r="AQ1183" s="62" t="s">
        <v>11554</v>
      </c>
      <c r="AR1183" s="62" t="s">
        <v>11555</v>
      </c>
    </row>
    <row r="1184" spans="3:44" x14ac:dyDescent="0.25">
      <c r="C1184" s="53" t="s">
        <v>11547</v>
      </c>
      <c r="D1184" s="53" t="s">
        <v>11548</v>
      </c>
      <c r="E1184" s="54">
        <v>45813</v>
      </c>
      <c r="F1184" s="54">
        <v>45813</v>
      </c>
      <c r="G1184" s="55" t="s">
        <v>2927</v>
      </c>
      <c r="H1184" s="54">
        <v>45813</v>
      </c>
      <c r="I1184" s="56" t="s">
        <v>16232</v>
      </c>
      <c r="K1184" s="55" t="s">
        <v>11549</v>
      </c>
      <c r="L1184" s="55" t="s">
        <v>13916</v>
      </c>
      <c r="M1184" s="54">
        <v>45813</v>
      </c>
      <c r="N1184" s="55" t="s">
        <v>11034</v>
      </c>
      <c r="O1184" s="56" t="str">
        <f>VLOOKUP(N1184,Sheet1!$B:$C,2,0)</f>
        <v>CHI NHÁNH HÀ NỘI - CÔNG TY CỔ PHẦN DỊCH VỤ THƯƠNG MẠI TỔNG HỢP WINCOMMERCE</v>
      </c>
      <c r="Q1184" s="56" t="str">
        <f>VLOOKUP(N1184,Sheet1!$B:$D,3,0)</f>
        <v>0104918404-002</v>
      </c>
      <c r="U1184" s="55" t="s">
        <v>15347</v>
      </c>
      <c r="X1184" s="55" t="s">
        <v>10934</v>
      </c>
      <c r="Y1184" s="56" t="str">
        <f>VLOOKUP(X1184,Sheet2!$B:$C,2,0)</f>
        <v>Gà muối 500g</v>
      </c>
      <c r="AA1184" s="53" t="s">
        <v>11550</v>
      </c>
      <c r="AB1184" s="53" t="s">
        <v>11551</v>
      </c>
      <c r="AD1184" s="24">
        <v>1</v>
      </c>
      <c r="AF1184" s="24">
        <v>111058</v>
      </c>
      <c r="AG1184" s="74">
        <f t="shared" si="18"/>
        <v>111058</v>
      </c>
      <c r="AK1184" s="59">
        <v>8</v>
      </c>
      <c r="AN1184" s="61" t="s">
        <v>11552</v>
      </c>
      <c r="AP1184" s="62" t="s">
        <v>11553</v>
      </c>
      <c r="AQ1184" s="62" t="s">
        <v>11554</v>
      </c>
      <c r="AR1184" s="62" t="s">
        <v>11555</v>
      </c>
    </row>
    <row r="1185" spans="3:44" x14ac:dyDescent="0.25">
      <c r="C1185" s="53" t="s">
        <v>11547</v>
      </c>
      <c r="D1185" s="53" t="s">
        <v>11548</v>
      </c>
      <c r="E1185" s="54">
        <v>45813</v>
      </c>
      <c r="F1185" s="54">
        <v>45813</v>
      </c>
      <c r="G1185" s="55" t="s">
        <v>2927</v>
      </c>
      <c r="H1185" s="54">
        <v>45813</v>
      </c>
      <c r="I1185" s="56" t="s">
        <v>16232</v>
      </c>
      <c r="K1185" s="55" t="s">
        <v>11549</v>
      </c>
      <c r="L1185" s="55" t="s">
        <v>13916</v>
      </c>
      <c r="M1185" s="54">
        <v>45813</v>
      </c>
      <c r="N1185" s="55" t="s">
        <v>11034</v>
      </c>
      <c r="O1185" s="56" t="str">
        <f>VLOOKUP(N1185,Sheet1!$B:$C,2,0)</f>
        <v>CHI NHÁNH HÀ NỘI - CÔNG TY CỔ PHẦN DỊCH VỤ THƯƠNG MẠI TỔNG HỢP WINCOMMERCE</v>
      </c>
      <c r="Q1185" s="56" t="str">
        <f>VLOOKUP(N1185,Sheet1!$B:$D,3,0)</f>
        <v>0104918404-002</v>
      </c>
      <c r="U1185" s="55" t="s">
        <v>15347</v>
      </c>
      <c r="X1185" s="55" t="s">
        <v>11010</v>
      </c>
      <c r="Y1185" s="56" t="str">
        <f>VLOOKUP(X1185,Sheet2!$B:$C,2,0)</f>
        <v>Tai heo muối 200g</v>
      </c>
      <c r="AA1185" s="53" t="s">
        <v>11550</v>
      </c>
      <c r="AB1185" s="53" t="s">
        <v>11551</v>
      </c>
      <c r="AD1185" s="24">
        <v>1</v>
      </c>
      <c r="AF1185" s="24">
        <v>55595</v>
      </c>
      <c r="AG1185" s="74">
        <f t="shared" si="18"/>
        <v>55595</v>
      </c>
      <c r="AK1185" s="59">
        <v>8</v>
      </c>
      <c r="AN1185" s="61" t="s">
        <v>11552</v>
      </c>
      <c r="AP1185" s="62" t="s">
        <v>11553</v>
      </c>
      <c r="AQ1185" s="62" t="s">
        <v>11554</v>
      </c>
      <c r="AR1185" s="62" t="s">
        <v>11555</v>
      </c>
    </row>
    <row r="1186" spans="3:44" x14ac:dyDescent="0.25">
      <c r="C1186" s="53" t="s">
        <v>11547</v>
      </c>
      <c r="D1186" s="53" t="s">
        <v>11548</v>
      </c>
      <c r="E1186" s="54">
        <v>45813</v>
      </c>
      <c r="F1186" s="54">
        <v>45813</v>
      </c>
      <c r="G1186" s="55" t="s">
        <v>2927</v>
      </c>
      <c r="H1186" s="54">
        <v>45813</v>
      </c>
      <c r="I1186" s="56" t="s">
        <v>16232</v>
      </c>
      <c r="K1186" s="55" t="s">
        <v>11549</v>
      </c>
      <c r="L1186" s="55" t="s">
        <v>13916</v>
      </c>
      <c r="M1186" s="54">
        <v>45813</v>
      </c>
      <c r="N1186" s="55" t="s">
        <v>11034</v>
      </c>
      <c r="O1186" s="56" t="str">
        <f>VLOOKUP(N1186,Sheet1!$B:$C,2,0)</f>
        <v>CHI NHÁNH HÀ NỘI - CÔNG TY CỔ PHẦN DỊCH VỤ THƯƠNG MẠI TỔNG HỢP WINCOMMERCE</v>
      </c>
      <c r="Q1186" s="56" t="str">
        <f>VLOOKUP(N1186,Sheet1!$B:$D,3,0)</f>
        <v>0104918404-002</v>
      </c>
      <c r="U1186" s="55" t="s">
        <v>15347</v>
      </c>
      <c r="X1186" s="55" t="s">
        <v>10881</v>
      </c>
      <c r="Y1186" s="56" t="str">
        <f>VLOOKUP(X1186,Sheet2!$B:$C,2,0)</f>
        <v>Chả cốm 300g</v>
      </c>
      <c r="AA1186" s="53" t="s">
        <v>11550</v>
      </c>
      <c r="AB1186" s="53" t="s">
        <v>11551</v>
      </c>
      <c r="AD1186" s="24">
        <v>1</v>
      </c>
      <c r="AF1186" s="24">
        <v>74250</v>
      </c>
      <c r="AG1186" s="74">
        <f t="shared" si="18"/>
        <v>74250</v>
      </c>
      <c r="AK1186" s="59">
        <v>8</v>
      </c>
      <c r="AN1186" s="61" t="s">
        <v>11552</v>
      </c>
      <c r="AP1186" s="62" t="s">
        <v>11553</v>
      </c>
      <c r="AQ1186" s="62" t="s">
        <v>11554</v>
      </c>
      <c r="AR1186" s="62" t="s">
        <v>11555</v>
      </c>
    </row>
    <row r="1187" spans="3:44" x14ac:dyDescent="0.25">
      <c r="C1187" s="53" t="s">
        <v>11547</v>
      </c>
      <c r="D1187" s="53" t="s">
        <v>11548</v>
      </c>
      <c r="E1187" s="54">
        <v>45813</v>
      </c>
      <c r="F1187" s="54">
        <v>45813</v>
      </c>
      <c r="G1187" s="55" t="s">
        <v>2927</v>
      </c>
      <c r="H1187" s="54">
        <v>45813</v>
      </c>
      <c r="I1187" s="56" t="s">
        <v>16232</v>
      </c>
      <c r="K1187" s="55" t="s">
        <v>11549</v>
      </c>
      <c r="L1187" s="55" t="s">
        <v>13916</v>
      </c>
      <c r="M1187" s="54">
        <v>45813</v>
      </c>
      <c r="N1187" s="55" t="s">
        <v>11034</v>
      </c>
      <c r="O1187" s="56" t="str">
        <f>VLOOKUP(N1187,Sheet1!$B:$C,2,0)</f>
        <v>CHI NHÁNH HÀ NỘI - CÔNG TY CỔ PHẦN DỊCH VỤ THƯƠNG MẠI TỔNG HỢP WINCOMMERCE</v>
      </c>
      <c r="Q1187" s="56" t="str">
        <f>VLOOKUP(N1187,Sheet1!$B:$D,3,0)</f>
        <v>0104918404-002</v>
      </c>
      <c r="U1187" s="55" t="s">
        <v>15347</v>
      </c>
      <c r="X1187" s="55" t="s">
        <v>10983</v>
      </c>
      <c r="Y1187" s="56" t="str">
        <f>VLOOKUP(X1187,Sheet2!$B:$C,2,0)</f>
        <v>Mọc Nấm Hương 250g</v>
      </c>
      <c r="AA1187" s="53" t="s">
        <v>11550</v>
      </c>
      <c r="AB1187" s="53" t="s">
        <v>11551</v>
      </c>
      <c r="AD1187" s="24">
        <v>1</v>
      </c>
      <c r="AF1187" s="24">
        <v>46000</v>
      </c>
      <c r="AG1187" s="74">
        <f t="shared" si="18"/>
        <v>46000</v>
      </c>
      <c r="AK1187" s="59">
        <v>8</v>
      </c>
      <c r="AN1187" s="61" t="s">
        <v>11552</v>
      </c>
      <c r="AP1187" s="62" t="s">
        <v>11553</v>
      </c>
      <c r="AQ1187" s="62" t="s">
        <v>11554</v>
      </c>
      <c r="AR1187" s="62" t="s">
        <v>11555</v>
      </c>
    </row>
    <row r="1188" spans="3:44" x14ac:dyDescent="0.25">
      <c r="C1188" s="53" t="s">
        <v>11547</v>
      </c>
      <c r="D1188" s="53" t="s">
        <v>11548</v>
      </c>
      <c r="E1188" s="54">
        <v>45813</v>
      </c>
      <c r="F1188" s="54">
        <v>45813</v>
      </c>
      <c r="G1188" s="55" t="s">
        <v>2737</v>
      </c>
      <c r="H1188" s="54">
        <v>45813</v>
      </c>
      <c r="I1188" s="56" t="s">
        <v>16233</v>
      </c>
      <c r="K1188" s="55" t="s">
        <v>11549</v>
      </c>
      <c r="L1188" s="55" t="s">
        <v>13917</v>
      </c>
      <c r="M1188" s="54">
        <v>45813</v>
      </c>
      <c r="N1188" s="55" t="s">
        <v>11129</v>
      </c>
      <c r="O1188" s="56" t="str">
        <f>VLOOKUP(N1188,Sheet1!$B:$C,2,0)</f>
        <v>CHI NHÁNH HẢI PHÒNG - CÔNG TY CỔ PHẦN DỊCH VỤ THƯƠNG MẠI TỔNG HỢP WINCOMMERCE</v>
      </c>
      <c r="Q1188" s="56" t="str">
        <f>VLOOKUP(N1188,Sheet1!$B:$D,3,0)</f>
        <v>0104918404-025</v>
      </c>
      <c r="U1188" s="55" t="s">
        <v>12944</v>
      </c>
      <c r="X1188" s="55" t="s">
        <v>10883</v>
      </c>
      <c r="Y1188" s="56" t="str">
        <f>VLOOKUP(X1188,Sheet2!$B:$C,2,0)</f>
        <v>Chân giò heo muối 300g</v>
      </c>
      <c r="AA1188" s="53" t="s">
        <v>11550</v>
      </c>
      <c r="AB1188" s="53" t="s">
        <v>11551</v>
      </c>
      <c r="AD1188" s="24">
        <v>1</v>
      </c>
      <c r="AF1188" s="24">
        <v>60213</v>
      </c>
      <c r="AG1188" s="74">
        <f t="shared" si="18"/>
        <v>60213</v>
      </c>
      <c r="AK1188" s="59">
        <v>8</v>
      </c>
      <c r="AN1188" s="61" t="s">
        <v>11552</v>
      </c>
      <c r="AP1188" s="62" t="s">
        <v>11553</v>
      </c>
      <c r="AQ1188" s="62" t="s">
        <v>11554</v>
      </c>
      <c r="AR1188" s="62" t="s">
        <v>11555</v>
      </c>
    </row>
    <row r="1189" spans="3:44" x14ac:dyDescent="0.25">
      <c r="C1189" s="53" t="s">
        <v>11547</v>
      </c>
      <c r="D1189" s="53" t="s">
        <v>11548</v>
      </c>
      <c r="E1189" s="54">
        <v>45813</v>
      </c>
      <c r="F1189" s="54">
        <v>45813</v>
      </c>
      <c r="G1189" s="55" t="s">
        <v>2562</v>
      </c>
      <c r="H1189" s="54">
        <v>45813</v>
      </c>
      <c r="I1189" s="56" t="s">
        <v>16234</v>
      </c>
      <c r="K1189" s="55" t="s">
        <v>11549</v>
      </c>
      <c r="L1189" s="55" t="s">
        <v>13918</v>
      </c>
      <c r="M1189" s="54">
        <v>45813</v>
      </c>
      <c r="N1189" s="55" t="s">
        <v>11034</v>
      </c>
      <c r="O1189" s="56" t="str">
        <f>VLOOKUP(N1189,Sheet1!$B:$C,2,0)</f>
        <v>CHI NHÁNH HÀ NỘI - CÔNG TY CỔ PHẦN DỊCH VỤ THƯƠNG MẠI TỔNG HỢP WINCOMMERCE</v>
      </c>
      <c r="Q1189" s="56" t="str">
        <f>VLOOKUP(N1189,Sheet1!$B:$D,3,0)</f>
        <v>0104918404-002</v>
      </c>
      <c r="U1189" s="55" t="s">
        <v>12102</v>
      </c>
      <c r="X1189" s="55" t="s">
        <v>10934</v>
      </c>
      <c r="Y1189" s="56" t="str">
        <f>VLOOKUP(X1189,Sheet2!$B:$C,2,0)</f>
        <v>Gà muối 500g</v>
      </c>
      <c r="AA1189" s="53" t="s">
        <v>11550</v>
      </c>
      <c r="AB1189" s="53" t="s">
        <v>11551</v>
      </c>
      <c r="AD1189" s="24">
        <v>2</v>
      </c>
      <c r="AF1189" s="24">
        <v>111058</v>
      </c>
      <c r="AG1189" s="74">
        <f t="shared" si="18"/>
        <v>222116</v>
      </c>
      <c r="AK1189" s="59">
        <v>8</v>
      </c>
      <c r="AN1189" s="61" t="s">
        <v>11552</v>
      </c>
      <c r="AP1189" s="62" t="s">
        <v>11553</v>
      </c>
      <c r="AQ1189" s="62" t="s">
        <v>11554</v>
      </c>
      <c r="AR1189" s="62" t="s">
        <v>11555</v>
      </c>
    </row>
    <row r="1190" spans="3:44" x14ac:dyDescent="0.25">
      <c r="C1190" s="53" t="s">
        <v>11547</v>
      </c>
      <c r="D1190" s="53" t="s">
        <v>11548</v>
      </c>
      <c r="E1190" s="54">
        <v>45813</v>
      </c>
      <c r="F1190" s="54">
        <v>45813</v>
      </c>
      <c r="G1190" s="55" t="s">
        <v>2911</v>
      </c>
      <c r="H1190" s="54">
        <v>45813</v>
      </c>
      <c r="I1190" s="56" t="s">
        <v>16235</v>
      </c>
      <c r="K1190" s="55" t="s">
        <v>11549</v>
      </c>
      <c r="L1190" s="55" t="s">
        <v>13919</v>
      </c>
      <c r="M1190" s="54">
        <v>45813</v>
      </c>
      <c r="N1190" s="55" t="s">
        <v>11034</v>
      </c>
      <c r="O1190" s="56" t="str">
        <f>VLOOKUP(N1190,Sheet1!$B:$C,2,0)</f>
        <v>CHI NHÁNH HÀ NỘI - CÔNG TY CỔ PHẦN DỊCH VỤ THƯƠNG MẠI TỔNG HỢP WINCOMMERCE</v>
      </c>
      <c r="Q1190" s="56" t="str">
        <f>VLOOKUP(N1190,Sheet1!$B:$D,3,0)</f>
        <v>0104918404-002</v>
      </c>
      <c r="U1190" s="55" t="s">
        <v>12855</v>
      </c>
      <c r="X1190" s="55" t="s">
        <v>10897</v>
      </c>
      <c r="Y1190" s="56" t="str">
        <f>VLOOKUP(X1190,Sheet2!$B:$C,2,0)</f>
        <v>Chả nướng 300g</v>
      </c>
      <c r="AA1190" s="53" t="s">
        <v>11550</v>
      </c>
      <c r="AB1190" s="53" t="s">
        <v>11551</v>
      </c>
      <c r="AD1190" s="24">
        <v>1</v>
      </c>
      <c r="AF1190" s="24">
        <v>70950</v>
      </c>
      <c r="AG1190" s="74">
        <f t="shared" si="18"/>
        <v>70950</v>
      </c>
      <c r="AK1190" s="59">
        <v>8</v>
      </c>
      <c r="AN1190" s="61" t="s">
        <v>11552</v>
      </c>
      <c r="AP1190" s="62" t="s">
        <v>11553</v>
      </c>
      <c r="AQ1190" s="62" t="s">
        <v>11554</v>
      </c>
      <c r="AR1190" s="62" t="s">
        <v>11555</v>
      </c>
    </row>
    <row r="1191" spans="3:44" x14ac:dyDescent="0.25">
      <c r="C1191" s="53" t="s">
        <v>11547</v>
      </c>
      <c r="D1191" s="53" t="s">
        <v>11548</v>
      </c>
      <c r="E1191" s="54">
        <v>45813</v>
      </c>
      <c r="F1191" s="54">
        <v>45813</v>
      </c>
      <c r="G1191" s="55" t="s">
        <v>2911</v>
      </c>
      <c r="H1191" s="54">
        <v>45813</v>
      </c>
      <c r="I1191" s="56" t="s">
        <v>16235</v>
      </c>
      <c r="K1191" s="55" t="s">
        <v>11549</v>
      </c>
      <c r="L1191" s="55" t="s">
        <v>13919</v>
      </c>
      <c r="M1191" s="54">
        <v>45813</v>
      </c>
      <c r="N1191" s="55" t="s">
        <v>11034</v>
      </c>
      <c r="O1191" s="56" t="str">
        <f>VLOOKUP(N1191,Sheet1!$B:$C,2,0)</f>
        <v>CHI NHÁNH HÀ NỘI - CÔNG TY CỔ PHẦN DỊCH VỤ THƯƠNG MẠI TỔNG HỢP WINCOMMERCE</v>
      </c>
      <c r="Q1191" s="56" t="str">
        <f>VLOOKUP(N1191,Sheet1!$B:$D,3,0)</f>
        <v>0104918404-002</v>
      </c>
      <c r="U1191" s="55" t="s">
        <v>12855</v>
      </c>
      <c r="X1191" s="55" t="s">
        <v>10881</v>
      </c>
      <c r="Y1191" s="56" t="str">
        <f>VLOOKUP(X1191,Sheet2!$B:$C,2,0)</f>
        <v>Chả cốm 300g</v>
      </c>
      <c r="AA1191" s="53" t="s">
        <v>11550</v>
      </c>
      <c r="AB1191" s="53" t="s">
        <v>11551</v>
      </c>
      <c r="AD1191" s="24">
        <v>1</v>
      </c>
      <c r="AF1191" s="24">
        <v>74250</v>
      </c>
      <c r="AG1191" s="74">
        <f t="shared" si="18"/>
        <v>74250</v>
      </c>
      <c r="AK1191" s="59">
        <v>8</v>
      </c>
      <c r="AN1191" s="61" t="s">
        <v>11552</v>
      </c>
      <c r="AP1191" s="62" t="s">
        <v>11553</v>
      </c>
      <c r="AQ1191" s="62" t="s">
        <v>11554</v>
      </c>
      <c r="AR1191" s="62" t="s">
        <v>11555</v>
      </c>
    </row>
    <row r="1192" spans="3:44" x14ac:dyDescent="0.25">
      <c r="C1192" s="53" t="s">
        <v>11547</v>
      </c>
      <c r="D1192" s="53" t="s">
        <v>11548</v>
      </c>
      <c r="E1192" s="54">
        <v>45813</v>
      </c>
      <c r="F1192" s="54">
        <v>45813</v>
      </c>
      <c r="G1192" s="55" t="s">
        <v>2911</v>
      </c>
      <c r="H1192" s="54">
        <v>45813</v>
      </c>
      <c r="I1192" s="56" t="s">
        <v>16235</v>
      </c>
      <c r="K1192" s="55" t="s">
        <v>11549</v>
      </c>
      <c r="L1192" s="55" t="s">
        <v>13919</v>
      </c>
      <c r="M1192" s="54">
        <v>45813</v>
      </c>
      <c r="N1192" s="55" t="s">
        <v>11034</v>
      </c>
      <c r="O1192" s="56" t="str">
        <f>VLOOKUP(N1192,Sheet1!$B:$C,2,0)</f>
        <v>CHI NHÁNH HÀ NỘI - CÔNG TY CỔ PHẦN DỊCH VỤ THƯƠNG MẠI TỔNG HỢP WINCOMMERCE</v>
      </c>
      <c r="Q1192" s="56" t="str">
        <f>VLOOKUP(N1192,Sheet1!$B:$D,3,0)</f>
        <v>0104918404-002</v>
      </c>
      <c r="U1192" s="55" t="s">
        <v>12855</v>
      </c>
      <c r="X1192" s="55" t="s">
        <v>10983</v>
      </c>
      <c r="Y1192" s="56" t="str">
        <f>VLOOKUP(X1192,Sheet2!$B:$C,2,0)</f>
        <v>Mọc Nấm Hương 250g</v>
      </c>
      <c r="AA1192" s="53" t="s">
        <v>11550</v>
      </c>
      <c r="AB1192" s="53" t="s">
        <v>11551</v>
      </c>
      <c r="AD1192" s="24">
        <v>2</v>
      </c>
      <c r="AF1192" s="24">
        <v>46000</v>
      </c>
      <c r="AG1192" s="74">
        <f t="shared" si="18"/>
        <v>92000</v>
      </c>
      <c r="AK1192" s="59">
        <v>8</v>
      </c>
      <c r="AN1192" s="61" t="s">
        <v>11552</v>
      </c>
      <c r="AP1192" s="62" t="s">
        <v>11553</v>
      </c>
      <c r="AQ1192" s="62" t="s">
        <v>11554</v>
      </c>
      <c r="AR1192" s="62" t="s">
        <v>11555</v>
      </c>
    </row>
    <row r="1193" spans="3:44" x14ac:dyDescent="0.25">
      <c r="C1193" s="53" t="s">
        <v>11547</v>
      </c>
      <c r="D1193" s="53" t="s">
        <v>11548</v>
      </c>
      <c r="E1193" s="54">
        <v>45813</v>
      </c>
      <c r="F1193" s="54">
        <v>45813</v>
      </c>
      <c r="G1193" s="55" t="s">
        <v>2825</v>
      </c>
      <c r="H1193" s="54">
        <v>45813</v>
      </c>
      <c r="I1193" s="56" t="s">
        <v>16236</v>
      </c>
      <c r="K1193" s="55" t="s">
        <v>11549</v>
      </c>
      <c r="L1193" s="55" t="s">
        <v>13920</v>
      </c>
      <c r="M1193" s="54">
        <v>45813</v>
      </c>
      <c r="N1193" s="55" t="s">
        <v>11034</v>
      </c>
      <c r="O1193" s="56" t="str">
        <f>VLOOKUP(N1193,Sheet1!$B:$C,2,0)</f>
        <v>CHI NHÁNH HÀ NỘI - CÔNG TY CỔ PHẦN DỊCH VỤ THƯƠNG MẠI TỔNG HỢP WINCOMMERCE</v>
      </c>
      <c r="Q1193" s="56" t="str">
        <f>VLOOKUP(N1193,Sheet1!$B:$D,3,0)</f>
        <v>0104918404-002</v>
      </c>
      <c r="U1193" s="55" t="s">
        <v>13235</v>
      </c>
      <c r="X1193" s="55" t="s">
        <v>10983</v>
      </c>
      <c r="Y1193" s="56" t="str">
        <f>VLOOKUP(X1193,Sheet2!$B:$C,2,0)</f>
        <v>Mọc Nấm Hương 250g</v>
      </c>
      <c r="AA1193" s="53" t="s">
        <v>11550</v>
      </c>
      <c r="AB1193" s="53" t="s">
        <v>11551</v>
      </c>
      <c r="AD1193" s="24">
        <v>4</v>
      </c>
      <c r="AF1193" s="24">
        <v>46000</v>
      </c>
      <c r="AG1193" s="74">
        <f t="shared" si="18"/>
        <v>184000</v>
      </c>
      <c r="AK1193" s="59">
        <v>8</v>
      </c>
      <c r="AN1193" s="61" t="s">
        <v>11552</v>
      </c>
      <c r="AP1193" s="62" t="s">
        <v>11553</v>
      </c>
      <c r="AQ1193" s="62" t="s">
        <v>11554</v>
      </c>
      <c r="AR1193" s="62" t="s">
        <v>11555</v>
      </c>
    </row>
    <row r="1194" spans="3:44" x14ac:dyDescent="0.25">
      <c r="C1194" s="53" t="s">
        <v>11547</v>
      </c>
      <c r="D1194" s="53" t="s">
        <v>11548</v>
      </c>
      <c r="E1194" s="54">
        <v>45813</v>
      </c>
      <c r="F1194" s="54">
        <v>45813</v>
      </c>
      <c r="G1194" s="55" t="s">
        <v>2548</v>
      </c>
      <c r="H1194" s="54">
        <v>45813</v>
      </c>
      <c r="I1194" s="56" t="s">
        <v>16237</v>
      </c>
      <c r="K1194" s="55" t="s">
        <v>11549</v>
      </c>
      <c r="L1194" s="55" t="s">
        <v>13921</v>
      </c>
      <c r="M1194" s="54">
        <v>45813</v>
      </c>
      <c r="N1194" s="55" t="s">
        <v>11034</v>
      </c>
      <c r="O1194" s="56" t="str">
        <f>VLOOKUP(N1194,Sheet1!$B:$C,2,0)</f>
        <v>CHI NHÁNH HÀ NỘI - CÔNG TY CỔ PHẦN DỊCH VỤ THƯƠNG MẠI TỔNG HỢP WINCOMMERCE</v>
      </c>
      <c r="Q1194" s="56" t="str">
        <f>VLOOKUP(N1194,Sheet1!$B:$D,3,0)</f>
        <v>0104918404-002</v>
      </c>
      <c r="U1194" s="55" t="s">
        <v>12361</v>
      </c>
      <c r="X1194" s="55" t="s">
        <v>10897</v>
      </c>
      <c r="Y1194" s="56" t="str">
        <f>VLOOKUP(X1194,Sheet2!$B:$C,2,0)</f>
        <v>Chả nướng 300g</v>
      </c>
      <c r="AA1194" s="53" t="s">
        <v>11550</v>
      </c>
      <c r="AB1194" s="53" t="s">
        <v>11551</v>
      </c>
      <c r="AD1194" s="24">
        <v>3</v>
      </c>
      <c r="AF1194" s="24">
        <v>70950</v>
      </c>
      <c r="AG1194" s="74">
        <f t="shared" si="18"/>
        <v>212850</v>
      </c>
      <c r="AK1194" s="59">
        <v>8</v>
      </c>
      <c r="AN1194" s="61" t="s">
        <v>11552</v>
      </c>
      <c r="AP1194" s="62" t="s">
        <v>11553</v>
      </c>
      <c r="AQ1194" s="62" t="s">
        <v>11554</v>
      </c>
      <c r="AR1194" s="62" t="s">
        <v>11555</v>
      </c>
    </row>
    <row r="1195" spans="3:44" x14ac:dyDescent="0.25">
      <c r="C1195" s="53" t="s">
        <v>11547</v>
      </c>
      <c r="D1195" s="53" t="s">
        <v>11548</v>
      </c>
      <c r="E1195" s="54">
        <v>45813</v>
      </c>
      <c r="F1195" s="54">
        <v>45813</v>
      </c>
      <c r="G1195" s="55" t="s">
        <v>2548</v>
      </c>
      <c r="H1195" s="54">
        <v>45813</v>
      </c>
      <c r="I1195" s="56" t="s">
        <v>16237</v>
      </c>
      <c r="K1195" s="55" t="s">
        <v>11549</v>
      </c>
      <c r="L1195" s="55" t="s">
        <v>13921</v>
      </c>
      <c r="M1195" s="54">
        <v>45813</v>
      </c>
      <c r="N1195" s="55" t="s">
        <v>11034</v>
      </c>
      <c r="O1195" s="56" t="str">
        <f>VLOOKUP(N1195,Sheet1!$B:$C,2,0)</f>
        <v>CHI NHÁNH HÀ NỘI - CÔNG TY CỔ PHẦN DỊCH VỤ THƯƠNG MẠI TỔNG HỢP WINCOMMERCE</v>
      </c>
      <c r="Q1195" s="56" t="str">
        <f>VLOOKUP(N1195,Sheet1!$B:$D,3,0)</f>
        <v>0104918404-002</v>
      </c>
      <c r="U1195" s="55" t="s">
        <v>12361</v>
      </c>
      <c r="X1195" s="55" t="s">
        <v>10983</v>
      </c>
      <c r="Y1195" s="56" t="str">
        <f>VLOOKUP(X1195,Sheet2!$B:$C,2,0)</f>
        <v>Mọc Nấm Hương 250g</v>
      </c>
      <c r="AA1195" s="53" t="s">
        <v>11550</v>
      </c>
      <c r="AB1195" s="53" t="s">
        <v>11551</v>
      </c>
      <c r="AD1195" s="24">
        <v>2</v>
      </c>
      <c r="AF1195" s="24">
        <v>46000</v>
      </c>
      <c r="AG1195" s="74">
        <f t="shared" si="18"/>
        <v>92000</v>
      </c>
      <c r="AK1195" s="59">
        <v>8</v>
      </c>
      <c r="AN1195" s="61" t="s">
        <v>11552</v>
      </c>
      <c r="AP1195" s="62" t="s">
        <v>11553</v>
      </c>
      <c r="AQ1195" s="62" t="s">
        <v>11554</v>
      </c>
      <c r="AR1195" s="62" t="s">
        <v>11555</v>
      </c>
    </row>
    <row r="1196" spans="3:44" x14ac:dyDescent="0.25">
      <c r="C1196" s="53" t="s">
        <v>11547</v>
      </c>
      <c r="D1196" s="53" t="s">
        <v>11548</v>
      </c>
      <c r="E1196" s="54">
        <v>45813</v>
      </c>
      <c r="F1196" s="54">
        <v>45813</v>
      </c>
      <c r="G1196" s="55" t="s">
        <v>2775</v>
      </c>
      <c r="H1196" s="54">
        <v>45813</v>
      </c>
      <c r="I1196" s="56" t="s">
        <v>16238</v>
      </c>
      <c r="K1196" s="55" t="s">
        <v>11549</v>
      </c>
      <c r="L1196" s="55" t="s">
        <v>13922</v>
      </c>
      <c r="M1196" s="54">
        <v>45813</v>
      </c>
      <c r="N1196" s="55" t="s">
        <v>11034</v>
      </c>
      <c r="O1196" s="56" t="str">
        <f>VLOOKUP(N1196,Sheet1!$B:$C,2,0)</f>
        <v>CHI NHÁNH HÀ NỘI - CÔNG TY CỔ PHẦN DỊCH VỤ THƯƠNG MẠI TỔNG HỢP WINCOMMERCE</v>
      </c>
      <c r="Q1196" s="56" t="str">
        <f>VLOOKUP(N1196,Sheet1!$B:$D,3,0)</f>
        <v>0104918404-002</v>
      </c>
      <c r="U1196" s="55" t="s">
        <v>15348</v>
      </c>
      <c r="X1196" s="55" t="s">
        <v>10934</v>
      </c>
      <c r="Y1196" s="56" t="str">
        <f>VLOOKUP(X1196,Sheet2!$B:$C,2,0)</f>
        <v>Gà muối 500g</v>
      </c>
      <c r="AA1196" s="53" t="s">
        <v>11550</v>
      </c>
      <c r="AB1196" s="53" t="s">
        <v>11551</v>
      </c>
      <c r="AD1196" s="24">
        <v>3</v>
      </c>
      <c r="AF1196" s="24">
        <v>111058</v>
      </c>
      <c r="AG1196" s="74">
        <f t="shared" si="18"/>
        <v>333174</v>
      </c>
      <c r="AK1196" s="59">
        <v>8</v>
      </c>
      <c r="AN1196" s="61" t="s">
        <v>11552</v>
      </c>
      <c r="AP1196" s="62" t="s">
        <v>11553</v>
      </c>
      <c r="AQ1196" s="62" t="s">
        <v>11554</v>
      </c>
      <c r="AR1196" s="62" t="s">
        <v>11555</v>
      </c>
    </row>
    <row r="1197" spans="3:44" x14ac:dyDescent="0.25">
      <c r="C1197" s="53" t="s">
        <v>11547</v>
      </c>
      <c r="D1197" s="53" t="s">
        <v>11548</v>
      </c>
      <c r="E1197" s="54">
        <v>45813</v>
      </c>
      <c r="F1197" s="54">
        <v>45813</v>
      </c>
      <c r="G1197" s="55" t="s">
        <v>2775</v>
      </c>
      <c r="H1197" s="54">
        <v>45813</v>
      </c>
      <c r="I1197" s="56" t="s">
        <v>16238</v>
      </c>
      <c r="K1197" s="55" t="s">
        <v>11549</v>
      </c>
      <c r="L1197" s="55" t="s">
        <v>13922</v>
      </c>
      <c r="M1197" s="54">
        <v>45813</v>
      </c>
      <c r="N1197" s="55" t="s">
        <v>11034</v>
      </c>
      <c r="O1197" s="56" t="str">
        <f>VLOOKUP(N1197,Sheet1!$B:$C,2,0)</f>
        <v>CHI NHÁNH HÀ NỘI - CÔNG TY CỔ PHẦN DỊCH VỤ THƯƠNG MẠI TỔNG HỢP WINCOMMERCE</v>
      </c>
      <c r="Q1197" s="56" t="str">
        <f>VLOOKUP(N1197,Sheet1!$B:$D,3,0)</f>
        <v>0104918404-002</v>
      </c>
      <c r="U1197" s="55" t="s">
        <v>15348</v>
      </c>
      <c r="X1197" s="55" t="s">
        <v>10897</v>
      </c>
      <c r="Y1197" s="56" t="str">
        <f>VLOOKUP(X1197,Sheet2!$B:$C,2,0)</f>
        <v>Chả nướng 300g</v>
      </c>
      <c r="AA1197" s="53" t="s">
        <v>11550</v>
      </c>
      <c r="AB1197" s="53" t="s">
        <v>11551</v>
      </c>
      <c r="AD1197" s="24">
        <v>1</v>
      </c>
      <c r="AF1197" s="24">
        <v>70950</v>
      </c>
      <c r="AG1197" s="74">
        <f t="shared" si="18"/>
        <v>70950</v>
      </c>
      <c r="AK1197" s="59">
        <v>8</v>
      </c>
      <c r="AN1197" s="61" t="s">
        <v>11552</v>
      </c>
      <c r="AP1197" s="62" t="s">
        <v>11553</v>
      </c>
      <c r="AQ1197" s="62" t="s">
        <v>11554</v>
      </c>
      <c r="AR1197" s="62" t="s">
        <v>11555</v>
      </c>
    </row>
    <row r="1198" spans="3:44" x14ac:dyDescent="0.25">
      <c r="C1198" s="53" t="s">
        <v>11547</v>
      </c>
      <c r="D1198" s="53" t="s">
        <v>11548</v>
      </c>
      <c r="E1198" s="54">
        <v>45813</v>
      </c>
      <c r="F1198" s="54">
        <v>45813</v>
      </c>
      <c r="G1198" s="55" t="s">
        <v>2775</v>
      </c>
      <c r="H1198" s="54">
        <v>45813</v>
      </c>
      <c r="I1198" s="56" t="s">
        <v>16238</v>
      </c>
      <c r="K1198" s="55" t="s">
        <v>11549</v>
      </c>
      <c r="L1198" s="55" t="s">
        <v>13922</v>
      </c>
      <c r="M1198" s="54">
        <v>45813</v>
      </c>
      <c r="N1198" s="55" t="s">
        <v>11034</v>
      </c>
      <c r="O1198" s="56" t="str">
        <f>VLOOKUP(N1198,Sheet1!$B:$C,2,0)</f>
        <v>CHI NHÁNH HÀ NỘI - CÔNG TY CỔ PHẦN DỊCH VỤ THƯƠNG MẠI TỔNG HỢP WINCOMMERCE</v>
      </c>
      <c r="Q1198" s="56" t="str">
        <f>VLOOKUP(N1198,Sheet1!$B:$D,3,0)</f>
        <v>0104918404-002</v>
      </c>
      <c r="U1198" s="55" t="s">
        <v>15348</v>
      </c>
      <c r="X1198" s="55" t="s">
        <v>10881</v>
      </c>
      <c r="Y1198" s="56" t="str">
        <f>VLOOKUP(X1198,Sheet2!$B:$C,2,0)</f>
        <v>Chả cốm 300g</v>
      </c>
      <c r="AA1198" s="53" t="s">
        <v>11550</v>
      </c>
      <c r="AB1198" s="53" t="s">
        <v>11551</v>
      </c>
      <c r="AD1198" s="24">
        <v>1</v>
      </c>
      <c r="AF1198" s="24">
        <v>74250</v>
      </c>
      <c r="AG1198" s="74">
        <f t="shared" si="18"/>
        <v>74250</v>
      </c>
      <c r="AK1198" s="59">
        <v>8</v>
      </c>
      <c r="AN1198" s="61" t="s">
        <v>11552</v>
      </c>
      <c r="AP1198" s="62" t="s">
        <v>11553</v>
      </c>
      <c r="AQ1198" s="62" t="s">
        <v>11554</v>
      </c>
      <c r="AR1198" s="62" t="s">
        <v>11555</v>
      </c>
    </row>
    <row r="1199" spans="3:44" x14ac:dyDescent="0.25">
      <c r="C1199" s="53" t="s">
        <v>11547</v>
      </c>
      <c r="D1199" s="53" t="s">
        <v>11548</v>
      </c>
      <c r="E1199" s="54">
        <v>45813</v>
      </c>
      <c r="F1199" s="54">
        <v>45813</v>
      </c>
      <c r="G1199" s="55" t="s">
        <v>2570</v>
      </c>
      <c r="H1199" s="54">
        <v>45813</v>
      </c>
      <c r="I1199" s="56" t="s">
        <v>16239</v>
      </c>
      <c r="K1199" s="55" t="s">
        <v>11549</v>
      </c>
      <c r="L1199" s="55" t="s">
        <v>13923</v>
      </c>
      <c r="M1199" s="54">
        <v>45813</v>
      </c>
      <c r="N1199" s="55" t="s">
        <v>11034</v>
      </c>
      <c r="O1199" s="56" t="str">
        <f>VLOOKUP(N1199,Sheet1!$B:$C,2,0)</f>
        <v>CHI NHÁNH HÀ NỘI - CÔNG TY CỔ PHẦN DỊCH VỤ THƯƠNG MẠI TỔNG HỢP WINCOMMERCE</v>
      </c>
      <c r="Q1199" s="56" t="str">
        <f>VLOOKUP(N1199,Sheet1!$B:$D,3,0)</f>
        <v>0104918404-002</v>
      </c>
      <c r="U1199" s="55" t="s">
        <v>12497</v>
      </c>
      <c r="X1199" s="55" t="s">
        <v>10938</v>
      </c>
      <c r="Y1199" s="56" t="str">
        <f>VLOOKUP(X1199,Sheet2!$B:$C,2,0)</f>
        <v>Giò Tai Lưỡi Xào 250g</v>
      </c>
      <c r="AA1199" s="53" t="s">
        <v>11550</v>
      </c>
      <c r="AB1199" s="53" t="s">
        <v>11551</v>
      </c>
      <c r="AD1199" s="24">
        <v>2</v>
      </c>
      <c r="AF1199" s="24">
        <v>50182</v>
      </c>
      <c r="AG1199" s="74">
        <f t="shared" si="18"/>
        <v>100364</v>
      </c>
      <c r="AK1199" s="59">
        <v>8</v>
      </c>
      <c r="AN1199" s="61" t="s">
        <v>11552</v>
      </c>
      <c r="AP1199" s="62" t="s">
        <v>11553</v>
      </c>
      <c r="AQ1199" s="62" t="s">
        <v>11554</v>
      </c>
      <c r="AR1199" s="62" t="s">
        <v>11555</v>
      </c>
    </row>
    <row r="1200" spans="3:44" x14ac:dyDescent="0.25">
      <c r="C1200" s="53" t="s">
        <v>11547</v>
      </c>
      <c r="D1200" s="53" t="s">
        <v>11548</v>
      </c>
      <c r="E1200" s="54">
        <v>45813</v>
      </c>
      <c r="F1200" s="54">
        <v>45813</v>
      </c>
      <c r="G1200" s="55" t="s">
        <v>2811</v>
      </c>
      <c r="H1200" s="54">
        <v>45813</v>
      </c>
      <c r="I1200" s="56" t="s">
        <v>16240</v>
      </c>
      <c r="K1200" s="55" t="s">
        <v>11549</v>
      </c>
      <c r="L1200" s="55" t="s">
        <v>11736</v>
      </c>
      <c r="M1200" s="54">
        <v>45813</v>
      </c>
      <c r="N1200" s="55" t="s">
        <v>11064</v>
      </c>
      <c r="O1200" s="56" t="str">
        <f>VLOOKUP(N1200,Sheet1!$B:$C,2,0)</f>
        <v>CHI NHÁNH ĐÀ NẴNG - CÔNG TY CỔ PHẦN DỊCH VỤ THƯƠNG MẠI TỔNG HỢP WINCOMMERCE</v>
      </c>
      <c r="Q1200" s="56" t="str">
        <f>VLOOKUP(N1200,Sheet1!$B:$D,3,0)</f>
        <v>0104918404-009</v>
      </c>
      <c r="U1200" s="55" t="s">
        <v>12742</v>
      </c>
      <c r="X1200" s="55" t="s">
        <v>10927</v>
      </c>
      <c r="Y1200" s="56" t="str">
        <f>VLOOKUP(X1200,Sheet2!$B:$C,2,0)</f>
        <v>Giò lụa cây 250g</v>
      </c>
      <c r="AA1200" s="53" t="s">
        <v>11550</v>
      </c>
      <c r="AB1200" s="53" t="s">
        <v>11551</v>
      </c>
      <c r="AD1200" s="24">
        <v>1</v>
      </c>
      <c r="AF1200" s="24">
        <v>49500</v>
      </c>
      <c r="AG1200" s="74">
        <f t="shared" si="18"/>
        <v>49500</v>
      </c>
      <c r="AK1200" s="59">
        <v>8</v>
      </c>
      <c r="AN1200" s="61" t="s">
        <v>11552</v>
      </c>
      <c r="AP1200" s="62" t="s">
        <v>11553</v>
      </c>
      <c r="AQ1200" s="62" t="s">
        <v>11554</v>
      </c>
      <c r="AR1200" s="62" t="s">
        <v>11555</v>
      </c>
    </row>
    <row r="1201" spans="3:44" x14ac:dyDescent="0.25">
      <c r="C1201" s="53" t="s">
        <v>11547</v>
      </c>
      <c r="D1201" s="53" t="s">
        <v>11548</v>
      </c>
      <c r="E1201" s="54">
        <v>45813</v>
      </c>
      <c r="F1201" s="54">
        <v>45813</v>
      </c>
      <c r="G1201" s="55" t="s">
        <v>2947</v>
      </c>
      <c r="H1201" s="54">
        <v>45813</v>
      </c>
      <c r="I1201" s="56" t="s">
        <v>16241</v>
      </c>
      <c r="K1201" s="55" t="s">
        <v>11549</v>
      </c>
      <c r="L1201" s="55" t="s">
        <v>13924</v>
      </c>
      <c r="M1201" s="54">
        <v>45813</v>
      </c>
      <c r="N1201" s="55" t="s">
        <v>11024</v>
      </c>
      <c r="O1201" s="56" t="str">
        <f>VLOOKUP(N1201,Sheet1!$B:$C,2,0)</f>
        <v>CÔNG TY CỔ PHẦN DỊCH VỤ THƯƠNG MẠI TỔNG HỢP WINCOMMERCE</v>
      </c>
      <c r="Q1201" s="56" t="str">
        <f>VLOOKUP(N1201,Sheet1!$B:$D,3,0)</f>
        <v>0104918404</v>
      </c>
      <c r="U1201" s="55" t="s">
        <v>11878</v>
      </c>
      <c r="X1201" s="55" t="s">
        <v>11010</v>
      </c>
      <c r="Y1201" s="56" t="str">
        <f>VLOOKUP(X1201,Sheet2!$B:$C,2,0)</f>
        <v>Tai heo muối 200g</v>
      </c>
      <c r="AA1201" s="53" t="s">
        <v>11550</v>
      </c>
      <c r="AB1201" s="53" t="s">
        <v>11551</v>
      </c>
      <c r="AD1201" s="24">
        <v>1</v>
      </c>
      <c r="AF1201" s="24">
        <v>55595</v>
      </c>
      <c r="AG1201" s="74">
        <f t="shared" si="18"/>
        <v>55595</v>
      </c>
      <c r="AK1201" s="59">
        <v>8</v>
      </c>
      <c r="AN1201" s="61" t="s">
        <v>11552</v>
      </c>
      <c r="AP1201" s="62" t="s">
        <v>11553</v>
      </c>
      <c r="AQ1201" s="62" t="s">
        <v>11554</v>
      </c>
      <c r="AR1201" s="62" t="s">
        <v>11555</v>
      </c>
    </row>
    <row r="1202" spans="3:44" x14ac:dyDescent="0.25">
      <c r="C1202" s="53" t="s">
        <v>11547</v>
      </c>
      <c r="D1202" s="53" t="s">
        <v>11548</v>
      </c>
      <c r="E1202" s="54">
        <v>45813</v>
      </c>
      <c r="F1202" s="54">
        <v>45813</v>
      </c>
      <c r="G1202" s="55" t="s">
        <v>2947</v>
      </c>
      <c r="H1202" s="54">
        <v>45813</v>
      </c>
      <c r="I1202" s="56" t="s">
        <v>16241</v>
      </c>
      <c r="K1202" s="55" t="s">
        <v>11549</v>
      </c>
      <c r="L1202" s="55" t="s">
        <v>13924</v>
      </c>
      <c r="M1202" s="54">
        <v>45813</v>
      </c>
      <c r="N1202" s="55" t="s">
        <v>11024</v>
      </c>
      <c r="O1202" s="56" t="str">
        <f>VLOOKUP(N1202,Sheet1!$B:$C,2,0)</f>
        <v>CÔNG TY CỔ PHẦN DỊCH VỤ THƯƠNG MẠI TỔNG HỢP WINCOMMERCE</v>
      </c>
      <c r="Q1202" s="56" t="str">
        <f>VLOOKUP(N1202,Sheet1!$B:$D,3,0)</f>
        <v>0104918404</v>
      </c>
      <c r="U1202" s="55" t="s">
        <v>11878</v>
      </c>
      <c r="X1202" s="55" t="s">
        <v>10922</v>
      </c>
      <c r="Y1202" s="56" t="str">
        <f>VLOOKUP(X1202,Sheet2!$B:$C,2,0)</f>
        <v>Gà xì dầu 500g</v>
      </c>
      <c r="AA1202" s="53" t="s">
        <v>11550</v>
      </c>
      <c r="AB1202" s="53" t="s">
        <v>11551</v>
      </c>
      <c r="AD1202" s="24">
        <v>2</v>
      </c>
      <c r="AF1202" s="24">
        <v>111606</v>
      </c>
      <c r="AG1202" s="74">
        <f t="shared" si="18"/>
        <v>223212</v>
      </c>
      <c r="AK1202" s="59">
        <v>8</v>
      </c>
      <c r="AN1202" s="61" t="s">
        <v>11552</v>
      </c>
      <c r="AP1202" s="62" t="s">
        <v>11553</v>
      </c>
      <c r="AQ1202" s="62" t="s">
        <v>11554</v>
      </c>
      <c r="AR1202" s="62" t="s">
        <v>11555</v>
      </c>
    </row>
    <row r="1203" spans="3:44" x14ac:dyDescent="0.25">
      <c r="C1203" s="53" t="s">
        <v>11547</v>
      </c>
      <c r="D1203" s="53" t="s">
        <v>11548</v>
      </c>
      <c r="E1203" s="54">
        <v>45813</v>
      </c>
      <c r="F1203" s="54">
        <v>45813</v>
      </c>
      <c r="G1203" s="55" t="s">
        <v>2947</v>
      </c>
      <c r="H1203" s="54">
        <v>45813</v>
      </c>
      <c r="I1203" s="56" t="s">
        <v>16241</v>
      </c>
      <c r="K1203" s="55" t="s">
        <v>11549</v>
      </c>
      <c r="L1203" s="55" t="s">
        <v>13924</v>
      </c>
      <c r="M1203" s="54">
        <v>45813</v>
      </c>
      <c r="N1203" s="55" t="s">
        <v>11024</v>
      </c>
      <c r="O1203" s="56" t="str">
        <f>VLOOKUP(N1203,Sheet1!$B:$C,2,0)</f>
        <v>CÔNG TY CỔ PHẦN DỊCH VỤ THƯƠNG MẠI TỔNG HỢP WINCOMMERCE</v>
      </c>
      <c r="Q1203" s="56" t="str">
        <f>VLOOKUP(N1203,Sheet1!$B:$D,3,0)</f>
        <v>0104918404</v>
      </c>
      <c r="U1203" s="55" t="s">
        <v>11878</v>
      </c>
      <c r="X1203" s="55" t="s">
        <v>10934</v>
      </c>
      <c r="Y1203" s="56" t="str">
        <f>VLOOKUP(X1203,Sheet2!$B:$C,2,0)</f>
        <v>Gà muối 500g</v>
      </c>
      <c r="AA1203" s="53" t="s">
        <v>11550</v>
      </c>
      <c r="AB1203" s="53" t="s">
        <v>11551</v>
      </c>
      <c r="AD1203" s="24">
        <v>3</v>
      </c>
      <c r="AF1203" s="24">
        <v>111058</v>
      </c>
      <c r="AG1203" s="74">
        <f t="shared" si="18"/>
        <v>333174</v>
      </c>
      <c r="AK1203" s="59">
        <v>8</v>
      </c>
      <c r="AN1203" s="61" t="s">
        <v>11552</v>
      </c>
      <c r="AP1203" s="62" t="s">
        <v>11553</v>
      </c>
      <c r="AQ1203" s="62" t="s">
        <v>11554</v>
      </c>
      <c r="AR1203" s="62" t="s">
        <v>11555</v>
      </c>
    </row>
    <row r="1204" spans="3:44" x14ac:dyDescent="0.25">
      <c r="C1204" s="53" t="s">
        <v>11547</v>
      </c>
      <c r="D1204" s="53" t="s">
        <v>11548</v>
      </c>
      <c r="E1204" s="54">
        <v>45813</v>
      </c>
      <c r="F1204" s="54">
        <v>45813</v>
      </c>
      <c r="G1204" s="55" t="s">
        <v>2600</v>
      </c>
      <c r="H1204" s="54">
        <v>45813</v>
      </c>
      <c r="I1204" s="56" t="s">
        <v>16242</v>
      </c>
      <c r="K1204" s="55" t="s">
        <v>11549</v>
      </c>
      <c r="L1204" s="55" t="s">
        <v>11386</v>
      </c>
      <c r="M1204" s="54">
        <v>45813</v>
      </c>
      <c r="N1204" s="55" t="s">
        <v>11149</v>
      </c>
      <c r="O1204" s="56" t="str">
        <f>VLOOKUP(N1204,Sheet1!$B:$C,2,0)</f>
        <v>CHI NHÁNH HÀ NAM - CÔNG TY CỔ PHẦN DỊCH VỤ THƯƠNG MẠI TỔNG HỢP WINCOMMERCE</v>
      </c>
      <c r="Q1204" s="56" t="str">
        <f>VLOOKUP(N1204,Sheet1!$B:$D,3,0)</f>
        <v>0104918404-030</v>
      </c>
      <c r="U1204" s="55" t="s">
        <v>11957</v>
      </c>
      <c r="X1204" s="55" t="s">
        <v>10883</v>
      </c>
      <c r="Y1204" s="56" t="str">
        <f>VLOOKUP(X1204,Sheet2!$B:$C,2,0)</f>
        <v>Chân giò heo muối 300g</v>
      </c>
      <c r="AA1204" s="53" t="s">
        <v>11550</v>
      </c>
      <c r="AB1204" s="53" t="s">
        <v>11551</v>
      </c>
      <c r="AD1204" s="24">
        <v>1</v>
      </c>
      <c r="AF1204" s="24">
        <v>60213</v>
      </c>
      <c r="AG1204" s="74">
        <f t="shared" si="18"/>
        <v>60213</v>
      </c>
      <c r="AK1204" s="59">
        <v>8</v>
      </c>
      <c r="AN1204" s="61" t="s">
        <v>11552</v>
      </c>
      <c r="AP1204" s="62" t="s">
        <v>11553</v>
      </c>
      <c r="AQ1204" s="62" t="s">
        <v>11554</v>
      </c>
      <c r="AR1204" s="62" t="s">
        <v>11555</v>
      </c>
    </row>
    <row r="1205" spans="3:44" x14ac:dyDescent="0.25">
      <c r="C1205" s="53" t="s">
        <v>11547</v>
      </c>
      <c r="D1205" s="53" t="s">
        <v>11548</v>
      </c>
      <c r="E1205" s="54">
        <v>45813</v>
      </c>
      <c r="F1205" s="54">
        <v>45813</v>
      </c>
      <c r="G1205" s="55" t="s">
        <v>2981</v>
      </c>
      <c r="H1205" s="54">
        <v>45813</v>
      </c>
      <c r="I1205" s="56" t="s">
        <v>16243</v>
      </c>
      <c r="K1205" s="55" t="s">
        <v>11549</v>
      </c>
      <c r="L1205" s="55" t="s">
        <v>13925</v>
      </c>
      <c r="M1205" s="54">
        <v>45813</v>
      </c>
      <c r="N1205" s="55" t="s">
        <v>11034</v>
      </c>
      <c r="O1205" s="56" t="str">
        <f>VLOOKUP(N1205,Sheet1!$B:$C,2,0)</f>
        <v>CHI NHÁNH HÀ NỘI - CÔNG TY CỔ PHẦN DỊCH VỤ THƯƠNG MẠI TỔNG HỢP WINCOMMERCE</v>
      </c>
      <c r="Q1205" s="56" t="str">
        <f>VLOOKUP(N1205,Sheet1!$B:$D,3,0)</f>
        <v>0104918404-002</v>
      </c>
      <c r="U1205" s="55" t="s">
        <v>12445</v>
      </c>
      <c r="X1205" s="55" t="s">
        <v>10938</v>
      </c>
      <c r="Y1205" s="56" t="str">
        <f>VLOOKUP(X1205,Sheet2!$B:$C,2,0)</f>
        <v>Giò Tai Lưỡi Xào 250g</v>
      </c>
      <c r="AA1205" s="53" t="s">
        <v>11550</v>
      </c>
      <c r="AB1205" s="53" t="s">
        <v>11551</v>
      </c>
      <c r="AD1205" s="24">
        <v>1</v>
      </c>
      <c r="AF1205" s="24">
        <v>50182</v>
      </c>
      <c r="AG1205" s="74">
        <f t="shared" si="18"/>
        <v>50182</v>
      </c>
      <c r="AK1205" s="59">
        <v>8</v>
      </c>
      <c r="AN1205" s="61" t="s">
        <v>11552</v>
      </c>
      <c r="AP1205" s="62" t="s">
        <v>11553</v>
      </c>
      <c r="AQ1205" s="62" t="s">
        <v>11554</v>
      </c>
      <c r="AR1205" s="62" t="s">
        <v>11555</v>
      </c>
    </row>
    <row r="1206" spans="3:44" x14ac:dyDescent="0.25">
      <c r="C1206" s="53" t="s">
        <v>11547</v>
      </c>
      <c r="D1206" s="53" t="s">
        <v>11548</v>
      </c>
      <c r="E1206" s="54">
        <v>45813</v>
      </c>
      <c r="F1206" s="54">
        <v>45813</v>
      </c>
      <c r="G1206" s="55" t="s">
        <v>2867</v>
      </c>
      <c r="H1206" s="54">
        <v>45813</v>
      </c>
      <c r="I1206" s="56" t="s">
        <v>16244</v>
      </c>
      <c r="K1206" s="55" t="s">
        <v>11549</v>
      </c>
      <c r="L1206" s="55" t="s">
        <v>13926</v>
      </c>
      <c r="M1206" s="54">
        <v>45813</v>
      </c>
      <c r="N1206" s="55" t="s">
        <v>11034</v>
      </c>
      <c r="O1206" s="56" t="str">
        <f>VLOOKUP(N1206,Sheet1!$B:$C,2,0)</f>
        <v>CHI NHÁNH HÀ NỘI - CÔNG TY CỔ PHẦN DỊCH VỤ THƯƠNG MẠI TỔNG HỢP WINCOMMERCE</v>
      </c>
      <c r="Q1206" s="56" t="str">
        <f>VLOOKUP(N1206,Sheet1!$B:$D,3,0)</f>
        <v>0104918404-002</v>
      </c>
      <c r="U1206" s="55" t="s">
        <v>13171</v>
      </c>
      <c r="X1206" s="55" t="s">
        <v>10938</v>
      </c>
      <c r="Y1206" s="56" t="str">
        <f>VLOOKUP(X1206,Sheet2!$B:$C,2,0)</f>
        <v>Giò Tai Lưỡi Xào 250g</v>
      </c>
      <c r="AA1206" s="53" t="s">
        <v>11550</v>
      </c>
      <c r="AB1206" s="53" t="s">
        <v>11551</v>
      </c>
      <c r="AD1206" s="24">
        <v>1</v>
      </c>
      <c r="AF1206" s="24">
        <v>50182</v>
      </c>
      <c r="AG1206" s="74">
        <f t="shared" si="18"/>
        <v>50182</v>
      </c>
      <c r="AK1206" s="59">
        <v>8</v>
      </c>
      <c r="AN1206" s="61" t="s">
        <v>11552</v>
      </c>
      <c r="AP1206" s="62" t="s">
        <v>11553</v>
      </c>
      <c r="AQ1206" s="62" t="s">
        <v>11554</v>
      </c>
      <c r="AR1206" s="62" t="s">
        <v>11555</v>
      </c>
    </row>
    <row r="1207" spans="3:44" x14ac:dyDescent="0.25">
      <c r="C1207" s="53" t="s">
        <v>11547</v>
      </c>
      <c r="D1207" s="53" t="s">
        <v>11548</v>
      </c>
      <c r="E1207" s="54">
        <v>45813</v>
      </c>
      <c r="F1207" s="54">
        <v>45813</v>
      </c>
      <c r="G1207" s="55" t="s">
        <v>2871</v>
      </c>
      <c r="H1207" s="54">
        <v>45813</v>
      </c>
      <c r="I1207" s="56" t="s">
        <v>16245</v>
      </c>
      <c r="K1207" s="55" t="s">
        <v>11549</v>
      </c>
      <c r="L1207" s="55" t="s">
        <v>13927</v>
      </c>
      <c r="M1207" s="54">
        <v>45813</v>
      </c>
      <c r="N1207" s="55" t="s">
        <v>11034</v>
      </c>
      <c r="O1207" s="56" t="str">
        <f>VLOOKUP(N1207,Sheet1!$B:$C,2,0)</f>
        <v>CHI NHÁNH HÀ NỘI - CÔNG TY CỔ PHẦN DỊCH VỤ THƯƠNG MẠI TỔNG HỢP WINCOMMERCE</v>
      </c>
      <c r="Q1207" s="56" t="str">
        <f>VLOOKUP(N1207,Sheet1!$B:$D,3,0)</f>
        <v>0104918404-002</v>
      </c>
      <c r="U1207" s="55" t="s">
        <v>13171</v>
      </c>
      <c r="X1207" s="55" t="s">
        <v>10983</v>
      </c>
      <c r="Y1207" s="56" t="str">
        <f>VLOOKUP(X1207,Sheet2!$B:$C,2,0)</f>
        <v>Mọc Nấm Hương 250g</v>
      </c>
      <c r="AA1207" s="53" t="s">
        <v>11550</v>
      </c>
      <c r="AB1207" s="53" t="s">
        <v>11551</v>
      </c>
      <c r="AD1207" s="24">
        <v>2</v>
      </c>
      <c r="AF1207" s="24">
        <v>46000</v>
      </c>
      <c r="AG1207" s="74">
        <f t="shared" si="18"/>
        <v>92000</v>
      </c>
      <c r="AK1207" s="59">
        <v>8</v>
      </c>
      <c r="AN1207" s="61" t="s">
        <v>11552</v>
      </c>
      <c r="AP1207" s="62" t="s">
        <v>11553</v>
      </c>
      <c r="AQ1207" s="62" t="s">
        <v>11554</v>
      </c>
      <c r="AR1207" s="62" t="s">
        <v>11555</v>
      </c>
    </row>
    <row r="1208" spans="3:44" x14ac:dyDescent="0.25">
      <c r="C1208" s="53" t="s">
        <v>11547</v>
      </c>
      <c r="D1208" s="53" t="s">
        <v>11548</v>
      </c>
      <c r="E1208" s="54">
        <v>45813</v>
      </c>
      <c r="F1208" s="54">
        <v>45813</v>
      </c>
      <c r="G1208" s="55" t="s">
        <v>2552</v>
      </c>
      <c r="H1208" s="54">
        <v>45813</v>
      </c>
      <c r="I1208" s="56" t="s">
        <v>16246</v>
      </c>
      <c r="K1208" s="55" t="s">
        <v>11549</v>
      </c>
      <c r="L1208" s="55" t="s">
        <v>13928</v>
      </c>
      <c r="M1208" s="54">
        <v>45813</v>
      </c>
      <c r="N1208" s="55" t="s">
        <v>11034</v>
      </c>
      <c r="O1208" s="56" t="str">
        <f>VLOOKUP(N1208,Sheet1!$B:$C,2,0)</f>
        <v>CHI NHÁNH HÀ NỘI - CÔNG TY CỔ PHẦN DỊCH VỤ THƯƠNG MẠI TỔNG HỢP WINCOMMERCE</v>
      </c>
      <c r="Q1208" s="56" t="str">
        <f>VLOOKUP(N1208,Sheet1!$B:$D,3,0)</f>
        <v>0104918404-002</v>
      </c>
      <c r="U1208" s="55" t="s">
        <v>12834</v>
      </c>
      <c r="X1208" s="55" t="s">
        <v>10897</v>
      </c>
      <c r="Y1208" s="56" t="str">
        <f>VLOOKUP(X1208,Sheet2!$B:$C,2,0)</f>
        <v>Chả nướng 300g</v>
      </c>
      <c r="AA1208" s="53" t="s">
        <v>11550</v>
      </c>
      <c r="AB1208" s="53" t="s">
        <v>11551</v>
      </c>
      <c r="AD1208" s="24">
        <v>2</v>
      </c>
      <c r="AF1208" s="24">
        <v>70950</v>
      </c>
      <c r="AG1208" s="74">
        <f t="shared" si="18"/>
        <v>141900</v>
      </c>
      <c r="AK1208" s="59">
        <v>8</v>
      </c>
      <c r="AN1208" s="61" t="s">
        <v>11552</v>
      </c>
      <c r="AP1208" s="62" t="s">
        <v>11553</v>
      </c>
      <c r="AQ1208" s="62" t="s">
        <v>11554</v>
      </c>
      <c r="AR1208" s="62" t="s">
        <v>11555</v>
      </c>
    </row>
    <row r="1209" spans="3:44" x14ac:dyDescent="0.25">
      <c r="C1209" s="53" t="s">
        <v>11547</v>
      </c>
      <c r="D1209" s="53" t="s">
        <v>11548</v>
      </c>
      <c r="E1209" s="54">
        <v>45813</v>
      </c>
      <c r="F1209" s="54">
        <v>45813</v>
      </c>
      <c r="G1209" s="55" t="s">
        <v>2552</v>
      </c>
      <c r="H1209" s="54">
        <v>45813</v>
      </c>
      <c r="I1209" s="56" t="s">
        <v>16246</v>
      </c>
      <c r="K1209" s="55" t="s">
        <v>11549</v>
      </c>
      <c r="L1209" s="55" t="s">
        <v>13928</v>
      </c>
      <c r="M1209" s="54">
        <v>45813</v>
      </c>
      <c r="N1209" s="55" t="s">
        <v>11034</v>
      </c>
      <c r="O1209" s="56" t="str">
        <f>VLOOKUP(N1209,Sheet1!$B:$C,2,0)</f>
        <v>CHI NHÁNH HÀ NỘI - CÔNG TY CỔ PHẦN DỊCH VỤ THƯƠNG MẠI TỔNG HỢP WINCOMMERCE</v>
      </c>
      <c r="Q1209" s="56" t="str">
        <f>VLOOKUP(N1209,Sheet1!$B:$D,3,0)</f>
        <v>0104918404-002</v>
      </c>
      <c r="U1209" s="55" t="s">
        <v>12834</v>
      </c>
      <c r="X1209" s="55" t="s">
        <v>11010</v>
      </c>
      <c r="Y1209" s="56" t="str">
        <f>VLOOKUP(X1209,Sheet2!$B:$C,2,0)</f>
        <v>Tai heo muối 200g</v>
      </c>
      <c r="AA1209" s="53" t="s">
        <v>11550</v>
      </c>
      <c r="AB1209" s="53" t="s">
        <v>11551</v>
      </c>
      <c r="AD1209" s="24">
        <v>1</v>
      </c>
      <c r="AF1209" s="24">
        <v>55595</v>
      </c>
      <c r="AG1209" s="74">
        <f t="shared" si="18"/>
        <v>55595</v>
      </c>
      <c r="AK1209" s="59">
        <v>8</v>
      </c>
      <c r="AN1209" s="61" t="s">
        <v>11552</v>
      </c>
      <c r="AP1209" s="62" t="s">
        <v>11553</v>
      </c>
      <c r="AQ1209" s="62" t="s">
        <v>11554</v>
      </c>
      <c r="AR1209" s="62" t="s">
        <v>11555</v>
      </c>
    </row>
    <row r="1210" spans="3:44" x14ac:dyDescent="0.25">
      <c r="C1210" s="53" t="s">
        <v>11547</v>
      </c>
      <c r="D1210" s="53" t="s">
        <v>11548</v>
      </c>
      <c r="E1210" s="54">
        <v>45813</v>
      </c>
      <c r="F1210" s="54">
        <v>45813</v>
      </c>
      <c r="G1210" s="55" t="s">
        <v>2610</v>
      </c>
      <c r="H1210" s="54">
        <v>45813</v>
      </c>
      <c r="I1210" s="56" t="s">
        <v>16247</v>
      </c>
      <c r="K1210" s="55" t="s">
        <v>11549</v>
      </c>
      <c r="L1210" s="55" t="s">
        <v>11834</v>
      </c>
      <c r="M1210" s="54">
        <v>45813</v>
      </c>
      <c r="N1210" s="55" t="s">
        <v>11199</v>
      </c>
      <c r="O1210" s="56" t="str">
        <f>VLOOKUP(N1210,Sheet1!$B:$C,2,0)</f>
        <v>CHI NHÁNH QUẢNG BÌNH - CÔNG TY CỔ PHẦN DỊCH VỤ THƯƠNG MẠI TỔNG HỢP WINCOMMERCE</v>
      </c>
      <c r="Q1210" s="56" t="str">
        <f>VLOOKUP(N1210,Sheet1!$B:$D,3,0)</f>
        <v>0104918404-045</v>
      </c>
      <c r="U1210" s="55" t="s">
        <v>12185</v>
      </c>
      <c r="X1210" s="55" t="s">
        <v>10927</v>
      </c>
      <c r="Y1210" s="56" t="str">
        <f>VLOOKUP(X1210,Sheet2!$B:$C,2,0)</f>
        <v>Giò lụa cây 250g</v>
      </c>
      <c r="AA1210" s="53" t="s">
        <v>11550</v>
      </c>
      <c r="AB1210" s="53" t="s">
        <v>11551</v>
      </c>
      <c r="AD1210" s="24">
        <v>7</v>
      </c>
      <c r="AF1210" s="24">
        <v>49500</v>
      </c>
      <c r="AG1210" s="74">
        <f t="shared" si="18"/>
        <v>346500</v>
      </c>
      <c r="AK1210" s="59">
        <v>8</v>
      </c>
      <c r="AN1210" s="61" t="s">
        <v>11552</v>
      </c>
      <c r="AP1210" s="62" t="s">
        <v>11553</v>
      </c>
      <c r="AQ1210" s="62" t="s">
        <v>11554</v>
      </c>
      <c r="AR1210" s="62" t="s">
        <v>11555</v>
      </c>
    </row>
    <row r="1211" spans="3:44" x14ac:dyDescent="0.25">
      <c r="C1211" s="53" t="s">
        <v>11547</v>
      </c>
      <c r="D1211" s="53" t="s">
        <v>11548</v>
      </c>
      <c r="E1211" s="54">
        <v>45813</v>
      </c>
      <c r="F1211" s="54">
        <v>45813</v>
      </c>
      <c r="G1211" s="55" t="s">
        <v>2961</v>
      </c>
      <c r="H1211" s="54">
        <v>45813</v>
      </c>
      <c r="I1211" s="56" t="s">
        <v>16248</v>
      </c>
      <c r="K1211" s="55" t="s">
        <v>11549</v>
      </c>
      <c r="L1211" s="55" t="s">
        <v>11656</v>
      </c>
      <c r="M1211" s="54">
        <v>45813</v>
      </c>
      <c r="N1211" s="55" t="s">
        <v>11144</v>
      </c>
      <c r="O1211" s="56" t="str">
        <f>VLOOKUP(N1211,Sheet1!$B:$C,2,0)</f>
        <v>CHI NHÁNH VĨNH PHÚC - CÔNG TY CỔ PHẦN DỊCH VỤ THƯƠNG MẠI TỔNG HỢP WINCOMMERCE</v>
      </c>
      <c r="Q1211" s="56" t="str">
        <f>VLOOKUP(N1211,Sheet1!$B:$D,3,0)</f>
        <v>0104918404-029</v>
      </c>
      <c r="U1211" s="55" t="s">
        <v>12005</v>
      </c>
      <c r="X1211" s="55" t="s">
        <v>10934</v>
      </c>
      <c r="Y1211" s="56" t="str">
        <f>VLOOKUP(X1211,Sheet2!$B:$C,2,0)</f>
        <v>Gà muối 500g</v>
      </c>
      <c r="AA1211" s="53" t="s">
        <v>11550</v>
      </c>
      <c r="AB1211" s="53" t="s">
        <v>11551</v>
      </c>
      <c r="AD1211" s="24">
        <v>1</v>
      </c>
      <c r="AF1211" s="24">
        <v>111058</v>
      </c>
      <c r="AG1211" s="74">
        <f t="shared" si="18"/>
        <v>111058</v>
      </c>
      <c r="AK1211" s="59">
        <v>8</v>
      </c>
      <c r="AN1211" s="61" t="s">
        <v>11552</v>
      </c>
      <c r="AP1211" s="62" t="s">
        <v>11553</v>
      </c>
      <c r="AQ1211" s="62" t="s">
        <v>11554</v>
      </c>
      <c r="AR1211" s="62" t="s">
        <v>11555</v>
      </c>
    </row>
    <row r="1212" spans="3:44" x14ac:dyDescent="0.25">
      <c r="C1212" s="53" t="s">
        <v>11547</v>
      </c>
      <c r="D1212" s="53" t="s">
        <v>11548</v>
      </c>
      <c r="E1212" s="54">
        <v>45813</v>
      </c>
      <c r="F1212" s="54">
        <v>45813</v>
      </c>
      <c r="G1212" s="55" t="s">
        <v>2951</v>
      </c>
      <c r="H1212" s="54">
        <v>45813</v>
      </c>
      <c r="I1212" s="56" t="s">
        <v>16249</v>
      </c>
      <c r="K1212" s="55" t="s">
        <v>11549</v>
      </c>
      <c r="L1212" s="55" t="s">
        <v>12417</v>
      </c>
      <c r="M1212" s="54">
        <v>45813</v>
      </c>
      <c r="N1212" s="55" t="s">
        <v>11054</v>
      </c>
      <c r="O1212" s="56" t="str">
        <f>VLOOKUP(N1212,Sheet1!$B:$C,2,0)</f>
        <v>CHI NHÁNH QUẢNG NINH - CÔNG TY CỔ PHẦN DỊCH VỤ THƯƠNG MẠI TỔNG HỢP WINCOMMERCE</v>
      </c>
      <c r="Q1212" s="56" t="str">
        <f>VLOOKUP(N1212,Sheet1!$B:$D,3,0)</f>
        <v>0104918404-007</v>
      </c>
      <c r="U1212" s="55" t="s">
        <v>12864</v>
      </c>
      <c r="X1212" s="55" t="s">
        <v>10881</v>
      </c>
      <c r="Y1212" s="56" t="str">
        <f>VLOOKUP(X1212,Sheet2!$B:$C,2,0)</f>
        <v>Chả cốm 300g</v>
      </c>
      <c r="AA1212" s="53" t="s">
        <v>11550</v>
      </c>
      <c r="AB1212" s="53" t="s">
        <v>11551</v>
      </c>
      <c r="AD1212" s="24">
        <v>1</v>
      </c>
      <c r="AF1212" s="24">
        <v>74250</v>
      </c>
      <c r="AG1212" s="74">
        <f t="shared" si="18"/>
        <v>74250</v>
      </c>
      <c r="AK1212" s="59">
        <v>8</v>
      </c>
      <c r="AN1212" s="61" t="s">
        <v>11552</v>
      </c>
      <c r="AP1212" s="62" t="s">
        <v>11553</v>
      </c>
      <c r="AQ1212" s="62" t="s">
        <v>11554</v>
      </c>
      <c r="AR1212" s="62" t="s">
        <v>11555</v>
      </c>
    </row>
    <row r="1213" spans="3:44" x14ac:dyDescent="0.25">
      <c r="C1213" s="53" t="s">
        <v>11547</v>
      </c>
      <c r="D1213" s="53" t="s">
        <v>11548</v>
      </c>
      <c r="E1213" s="54">
        <v>45813</v>
      </c>
      <c r="F1213" s="54">
        <v>45813</v>
      </c>
      <c r="G1213" s="55" t="s">
        <v>2622</v>
      </c>
      <c r="H1213" s="54">
        <v>45813</v>
      </c>
      <c r="I1213" s="56" t="s">
        <v>16250</v>
      </c>
      <c r="K1213" s="55" t="s">
        <v>11549</v>
      </c>
      <c r="L1213" s="55" t="s">
        <v>11388</v>
      </c>
      <c r="M1213" s="54">
        <v>45813</v>
      </c>
      <c r="N1213" s="55" t="s">
        <v>11189</v>
      </c>
      <c r="O1213" s="56" t="str">
        <f>VLOOKUP(N1213,Sheet1!$B:$C,2,0)</f>
        <v>CHI NHÁNH QUẢNG NGÃI - CÔNG TY CỔ PHẦN DỊCH VỤ THƯƠNG MẠI TỔNG HỢP WINCOMMERCE</v>
      </c>
      <c r="Q1213" s="56" t="str">
        <f>VLOOKUP(N1213,Sheet1!$B:$D,3,0)</f>
        <v>0104918404-042</v>
      </c>
      <c r="U1213" s="55" t="s">
        <v>12104</v>
      </c>
      <c r="X1213" s="55" t="s">
        <v>10927</v>
      </c>
      <c r="Y1213" s="56" t="str">
        <f>VLOOKUP(X1213,Sheet2!$B:$C,2,0)</f>
        <v>Giò lụa cây 250g</v>
      </c>
      <c r="AA1213" s="53" t="s">
        <v>11550</v>
      </c>
      <c r="AB1213" s="53" t="s">
        <v>11551</v>
      </c>
      <c r="AD1213" s="24">
        <v>5</v>
      </c>
      <c r="AF1213" s="24">
        <v>49500</v>
      </c>
      <c r="AG1213" s="74">
        <f t="shared" si="18"/>
        <v>247500</v>
      </c>
      <c r="AK1213" s="59">
        <v>8</v>
      </c>
      <c r="AN1213" s="61" t="s">
        <v>11552</v>
      </c>
      <c r="AP1213" s="62" t="s">
        <v>11553</v>
      </c>
      <c r="AQ1213" s="62" t="s">
        <v>11554</v>
      </c>
      <c r="AR1213" s="62" t="s">
        <v>11555</v>
      </c>
    </row>
    <row r="1214" spans="3:44" x14ac:dyDescent="0.25">
      <c r="C1214" s="53" t="s">
        <v>11547</v>
      </c>
      <c r="D1214" s="53" t="s">
        <v>11548</v>
      </c>
      <c r="E1214" s="54">
        <v>45813</v>
      </c>
      <c r="F1214" s="54">
        <v>45813</v>
      </c>
      <c r="G1214" s="55" t="s">
        <v>3047</v>
      </c>
      <c r="H1214" s="54">
        <v>45813</v>
      </c>
      <c r="I1214" s="56" t="s">
        <v>16251</v>
      </c>
      <c r="K1214" s="55" t="s">
        <v>11549</v>
      </c>
      <c r="L1214" s="55" t="s">
        <v>11750</v>
      </c>
      <c r="M1214" s="54">
        <v>45813</v>
      </c>
      <c r="N1214" s="55" t="s">
        <v>11209</v>
      </c>
      <c r="O1214" s="56" t="str">
        <f>VLOOKUP(N1214,Sheet1!$B:$C,2,0)</f>
        <v>CHI NHÁNH BÀ RỊA - VŨNG TÀU - CÔNG TY CỔ PHẦN DỊCH VỤ THƯƠNG MẠI TỔNG HỢP WINCOMMERCE</v>
      </c>
      <c r="Q1214" s="56" t="str">
        <f>VLOOKUP(N1214,Sheet1!$B:$D,3,0)</f>
        <v>0104918404-047</v>
      </c>
      <c r="U1214" s="55" t="s">
        <v>12777</v>
      </c>
      <c r="X1214" s="55" t="s">
        <v>10938</v>
      </c>
      <c r="Y1214" s="56" t="str">
        <f>VLOOKUP(X1214,Sheet2!$B:$C,2,0)</f>
        <v>Giò Tai Lưỡi Xào 250g</v>
      </c>
      <c r="AA1214" s="53" t="s">
        <v>11550</v>
      </c>
      <c r="AB1214" s="53" t="s">
        <v>11551</v>
      </c>
      <c r="AD1214" s="24">
        <v>6</v>
      </c>
      <c r="AF1214" s="24">
        <v>50182</v>
      </c>
      <c r="AG1214" s="74">
        <f t="shared" si="18"/>
        <v>301092</v>
      </c>
      <c r="AK1214" s="59">
        <v>8</v>
      </c>
      <c r="AN1214" s="61" t="s">
        <v>11552</v>
      </c>
      <c r="AP1214" s="62" t="s">
        <v>11553</v>
      </c>
      <c r="AQ1214" s="62" t="s">
        <v>11554</v>
      </c>
      <c r="AR1214" s="62" t="s">
        <v>11555</v>
      </c>
    </row>
    <row r="1215" spans="3:44" x14ac:dyDescent="0.25">
      <c r="C1215" s="53" t="s">
        <v>11547</v>
      </c>
      <c r="D1215" s="53" t="s">
        <v>11548</v>
      </c>
      <c r="E1215" s="54">
        <v>45813</v>
      </c>
      <c r="F1215" s="54">
        <v>45813</v>
      </c>
      <c r="G1215" s="55" t="s">
        <v>3047</v>
      </c>
      <c r="H1215" s="54">
        <v>45813</v>
      </c>
      <c r="I1215" s="56" t="s">
        <v>16251</v>
      </c>
      <c r="K1215" s="55" t="s">
        <v>11549</v>
      </c>
      <c r="L1215" s="55" t="s">
        <v>11750</v>
      </c>
      <c r="M1215" s="54">
        <v>45813</v>
      </c>
      <c r="N1215" s="55" t="s">
        <v>11209</v>
      </c>
      <c r="O1215" s="56" t="str">
        <f>VLOOKUP(N1215,Sheet1!$B:$C,2,0)</f>
        <v>CHI NHÁNH BÀ RỊA - VŨNG TÀU - CÔNG TY CỔ PHẦN DỊCH VỤ THƯƠNG MẠI TỔNG HỢP WINCOMMERCE</v>
      </c>
      <c r="Q1215" s="56" t="str">
        <f>VLOOKUP(N1215,Sheet1!$B:$D,3,0)</f>
        <v>0104918404-047</v>
      </c>
      <c r="U1215" s="55" t="s">
        <v>12777</v>
      </c>
      <c r="X1215" s="55" t="s">
        <v>11010</v>
      </c>
      <c r="Y1215" s="56" t="str">
        <f>VLOOKUP(X1215,Sheet2!$B:$C,2,0)</f>
        <v>Tai heo muối 200g</v>
      </c>
      <c r="AA1215" s="53" t="s">
        <v>11550</v>
      </c>
      <c r="AB1215" s="53" t="s">
        <v>11551</v>
      </c>
      <c r="AD1215" s="24">
        <v>2</v>
      </c>
      <c r="AF1215" s="24">
        <v>55595</v>
      </c>
      <c r="AG1215" s="74">
        <f t="shared" si="18"/>
        <v>111190</v>
      </c>
      <c r="AK1215" s="59">
        <v>8</v>
      </c>
      <c r="AN1215" s="61" t="s">
        <v>11552</v>
      </c>
      <c r="AP1215" s="62" t="s">
        <v>11553</v>
      </c>
      <c r="AQ1215" s="62" t="s">
        <v>11554</v>
      </c>
      <c r="AR1215" s="62" t="s">
        <v>11555</v>
      </c>
    </row>
    <row r="1216" spans="3:44" x14ac:dyDescent="0.25">
      <c r="C1216" s="53" t="s">
        <v>11547</v>
      </c>
      <c r="D1216" s="53" t="s">
        <v>11548</v>
      </c>
      <c r="E1216" s="54">
        <v>45813</v>
      </c>
      <c r="F1216" s="54">
        <v>45813</v>
      </c>
      <c r="G1216" s="55" t="s">
        <v>2711</v>
      </c>
      <c r="H1216" s="54">
        <v>45813</v>
      </c>
      <c r="I1216" s="56" t="s">
        <v>16252</v>
      </c>
      <c r="K1216" s="55" t="s">
        <v>11549</v>
      </c>
      <c r="L1216" s="55" t="s">
        <v>13929</v>
      </c>
      <c r="M1216" s="54">
        <v>45813</v>
      </c>
      <c r="N1216" s="55" t="s">
        <v>11034</v>
      </c>
      <c r="O1216" s="56" t="str">
        <f>VLOOKUP(N1216,Sheet1!$B:$C,2,0)</f>
        <v>CHI NHÁNH HÀ NỘI - CÔNG TY CỔ PHẦN DỊCH VỤ THƯƠNG MẠI TỔNG HỢP WINCOMMERCE</v>
      </c>
      <c r="Q1216" s="56" t="str">
        <f>VLOOKUP(N1216,Sheet1!$B:$D,3,0)</f>
        <v>0104918404-002</v>
      </c>
      <c r="U1216" s="55" t="s">
        <v>12182</v>
      </c>
      <c r="X1216" s="55" t="s">
        <v>10938</v>
      </c>
      <c r="Y1216" s="56" t="str">
        <f>VLOOKUP(X1216,Sheet2!$B:$C,2,0)</f>
        <v>Giò Tai Lưỡi Xào 250g</v>
      </c>
      <c r="AA1216" s="53" t="s">
        <v>11550</v>
      </c>
      <c r="AB1216" s="53" t="s">
        <v>11551</v>
      </c>
      <c r="AD1216" s="24">
        <v>1</v>
      </c>
      <c r="AF1216" s="24">
        <v>50182</v>
      </c>
      <c r="AG1216" s="74">
        <f t="shared" si="18"/>
        <v>50182</v>
      </c>
      <c r="AK1216" s="59">
        <v>8</v>
      </c>
      <c r="AN1216" s="61" t="s">
        <v>11552</v>
      </c>
      <c r="AP1216" s="62" t="s">
        <v>11553</v>
      </c>
      <c r="AQ1216" s="62" t="s">
        <v>11554</v>
      </c>
      <c r="AR1216" s="62" t="s">
        <v>11555</v>
      </c>
    </row>
    <row r="1217" spans="3:44" x14ac:dyDescent="0.25">
      <c r="C1217" s="53" t="s">
        <v>11547</v>
      </c>
      <c r="D1217" s="53" t="s">
        <v>11548</v>
      </c>
      <c r="E1217" s="54">
        <v>45813</v>
      </c>
      <c r="F1217" s="54">
        <v>45813</v>
      </c>
      <c r="G1217" s="55" t="s">
        <v>3003</v>
      </c>
      <c r="H1217" s="54">
        <v>45813</v>
      </c>
      <c r="I1217" s="56" t="s">
        <v>16253</v>
      </c>
      <c r="K1217" s="55" t="s">
        <v>11549</v>
      </c>
      <c r="L1217" s="55" t="s">
        <v>13930</v>
      </c>
      <c r="M1217" s="54">
        <v>45813</v>
      </c>
      <c r="N1217" s="55" t="s">
        <v>11034</v>
      </c>
      <c r="O1217" s="56" t="str">
        <f>VLOOKUP(N1217,Sheet1!$B:$C,2,0)</f>
        <v>CHI NHÁNH HÀ NỘI - CÔNG TY CỔ PHẦN DỊCH VỤ THƯƠNG MẠI TỔNG HỢP WINCOMMERCE</v>
      </c>
      <c r="Q1217" s="56" t="str">
        <f>VLOOKUP(N1217,Sheet1!$B:$D,3,0)</f>
        <v>0104918404-002</v>
      </c>
      <c r="U1217" s="55" t="s">
        <v>12481</v>
      </c>
      <c r="X1217" s="55" t="s">
        <v>10983</v>
      </c>
      <c r="Y1217" s="56" t="str">
        <f>VLOOKUP(X1217,Sheet2!$B:$C,2,0)</f>
        <v>Mọc Nấm Hương 250g</v>
      </c>
      <c r="AA1217" s="53" t="s">
        <v>11550</v>
      </c>
      <c r="AB1217" s="53" t="s">
        <v>11551</v>
      </c>
      <c r="AD1217" s="24">
        <v>2</v>
      </c>
      <c r="AF1217" s="24">
        <v>46000</v>
      </c>
      <c r="AG1217" s="74">
        <f t="shared" si="18"/>
        <v>92000</v>
      </c>
      <c r="AK1217" s="59">
        <v>8</v>
      </c>
      <c r="AN1217" s="61" t="s">
        <v>11552</v>
      </c>
      <c r="AP1217" s="62" t="s">
        <v>11553</v>
      </c>
      <c r="AQ1217" s="62" t="s">
        <v>11554</v>
      </c>
      <c r="AR1217" s="62" t="s">
        <v>11555</v>
      </c>
    </row>
    <row r="1218" spans="3:44" x14ac:dyDescent="0.25">
      <c r="C1218" s="53" t="s">
        <v>11547</v>
      </c>
      <c r="D1218" s="53" t="s">
        <v>11548</v>
      </c>
      <c r="E1218" s="54">
        <v>45813</v>
      </c>
      <c r="F1218" s="54">
        <v>45813</v>
      </c>
      <c r="G1218" s="55" t="s">
        <v>3003</v>
      </c>
      <c r="H1218" s="54">
        <v>45813</v>
      </c>
      <c r="I1218" s="56" t="s">
        <v>16253</v>
      </c>
      <c r="K1218" s="55" t="s">
        <v>11549</v>
      </c>
      <c r="L1218" s="55" t="s">
        <v>13930</v>
      </c>
      <c r="M1218" s="54">
        <v>45813</v>
      </c>
      <c r="N1218" s="55" t="s">
        <v>11034</v>
      </c>
      <c r="O1218" s="56" t="str">
        <f>VLOOKUP(N1218,Sheet1!$B:$C,2,0)</f>
        <v>CHI NHÁNH HÀ NỘI - CÔNG TY CỔ PHẦN DỊCH VỤ THƯƠNG MẠI TỔNG HỢP WINCOMMERCE</v>
      </c>
      <c r="Q1218" s="56" t="str">
        <f>VLOOKUP(N1218,Sheet1!$B:$D,3,0)</f>
        <v>0104918404-002</v>
      </c>
      <c r="U1218" s="55" t="s">
        <v>12481</v>
      </c>
      <c r="X1218" s="55" t="s">
        <v>11010</v>
      </c>
      <c r="Y1218" s="56" t="str">
        <f>VLOOKUP(X1218,Sheet2!$B:$C,2,0)</f>
        <v>Tai heo muối 200g</v>
      </c>
      <c r="AA1218" s="53" t="s">
        <v>11550</v>
      </c>
      <c r="AB1218" s="53" t="s">
        <v>11551</v>
      </c>
      <c r="AD1218" s="24">
        <v>3</v>
      </c>
      <c r="AF1218" s="24">
        <v>55595</v>
      </c>
      <c r="AG1218" s="74">
        <f t="shared" si="18"/>
        <v>166785</v>
      </c>
      <c r="AK1218" s="59">
        <v>8</v>
      </c>
      <c r="AN1218" s="61" t="s">
        <v>11552</v>
      </c>
      <c r="AP1218" s="62" t="s">
        <v>11553</v>
      </c>
      <c r="AQ1218" s="62" t="s">
        <v>11554</v>
      </c>
      <c r="AR1218" s="62" t="s">
        <v>11555</v>
      </c>
    </row>
    <row r="1219" spans="3:44" x14ac:dyDescent="0.25">
      <c r="C1219" s="53" t="s">
        <v>11547</v>
      </c>
      <c r="D1219" s="53" t="s">
        <v>11548</v>
      </c>
      <c r="E1219" s="54">
        <v>45813</v>
      </c>
      <c r="F1219" s="54">
        <v>45813</v>
      </c>
      <c r="G1219" s="55" t="s">
        <v>3055</v>
      </c>
      <c r="H1219" s="54">
        <v>45813</v>
      </c>
      <c r="I1219" s="56" t="s">
        <v>16254</v>
      </c>
      <c r="K1219" s="55" t="s">
        <v>11549</v>
      </c>
      <c r="L1219" s="55" t="s">
        <v>13931</v>
      </c>
      <c r="M1219" s="54">
        <v>45813</v>
      </c>
      <c r="N1219" s="55" t="s">
        <v>11119</v>
      </c>
      <c r="O1219" s="56" t="str">
        <f>VLOOKUP(N1219,Sheet1!$B:$C,2,0)</f>
        <v>CHI NHÁNH ĐỒNG NAI - CÔNG TY CỔ PHẦN DỊCH VỤ THƯƠNG MẠI TỔNG HỢP WINCOMMERCE</v>
      </c>
      <c r="Q1219" s="56" t="str">
        <f>VLOOKUP(N1219,Sheet1!$B:$D,3,0)</f>
        <v>0104918404-023</v>
      </c>
      <c r="U1219" s="55" t="s">
        <v>11976</v>
      </c>
      <c r="X1219" s="55" t="s">
        <v>10934</v>
      </c>
      <c r="Y1219" s="56" t="str">
        <f>VLOOKUP(X1219,Sheet2!$B:$C,2,0)</f>
        <v>Gà muối 500g</v>
      </c>
      <c r="AA1219" s="53" t="s">
        <v>11550</v>
      </c>
      <c r="AB1219" s="53" t="s">
        <v>11551</v>
      </c>
      <c r="AD1219" s="24">
        <v>1</v>
      </c>
      <c r="AF1219" s="24">
        <v>111058</v>
      </c>
      <c r="AG1219" s="74">
        <f t="shared" ref="AG1219:AG1282" si="19">AD1219*AF1219</f>
        <v>111058</v>
      </c>
      <c r="AK1219" s="59">
        <v>8</v>
      </c>
      <c r="AN1219" s="61" t="s">
        <v>11552</v>
      </c>
      <c r="AP1219" s="62" t="s">
        <v>11553</v>
      </c>
      <c r="AQ1219" s="62" t="s">
        <v>11554</v>
      </c>
      <c r="AR1219" s="62" t="s">
        <v>11555</v>
      </c>
    </row>
    <row r="1220" spans="3:44" x14ac:dyDescent="0.25">
      <c r="C1220" s="53" t="s">
        <v>11547</v>
      </c>
      <c r="D1220" s="53" t="s">
        <v>11548</v>
      </c>
      <c r="E1220" s="54">
        <v>45813</v>
      </c>
      <c r="F1220" s="54">
        <v>45813</v>
      </c>
      <c r="G1220" s="55" t="s">
        <v>3055</v>
      </c>
      <c r="H1220" s="54">
        <v>45813</v>
      </c>
      <c r="I1220" s="56" t="s">
        <v>16254</v>
      </c>
      <c r="K1220" s="55" t="s">
        <v>11549</v>
      </c>
      <c r="L1220" s="55" t="s">
        <v>13931</v>
      </c>
      <c r="M1220" s="54">
        <v>45813</v>
      </c>
      <c r="N1220" s="55" t="s">
        <v>11119</v>
      </c>
      <c r="O1220" s="56" t="str">
        <f>VLOOKUP(N1220,Sheet1!$B:$C,2,0)</f>
        <v>CHI NHÁNH ĐỒNG NAI - CÔNG TY CỔ PHẦN DỊCH VỤ THƯƠNG MẠI TỔNG HỢP WINCOMMERCE</v>
      </c>
      <c r="Q1220" s="56" t="str">
        <f>VLOOKUP(N1220,Sheet1!$B:$D,3,0)</f>
        <v>0104918404-023</v>
      </c>
      <c r="U1220" s="55" t="s">
        <v>11976</v>
      </c>
      <c r="X1220" s="55" t="s">
        <v>10922</v>
      </c>
      <c r="Y1220" s="56" t="str">
        <f>VLOOKUP(X1220,Sheet2!$B:$C,2,0)</f>
        <v>Gà xì dầu 500g</v>
      </c>
      <c r="AA1220" s="53" t="s">
        <v>11550</v>
      </c>
      <c r="AB1220" s="53" t="s">
        <v>11551</v>
      </c>
      <c r="AD1220" s="24">
        <v>2</v>
      </c>
      <c r="AF1220" s="24">
        <v>111606</v>
      </c>
      <c r="AG1220" s="74">
        <f t="shared" si="19"/>
        <v>223212</v>
      </c>
      <c r="AK1220" s="59">
        <v>8</v>
      </c>
      <c r="AN1220" s="61" t="s">
        <v>11552</v>
      </c>
      <c r="AP1220" s="62" t="s">
        <v>11553</v>
      </c>
      <c r="AQ1220" s="62" t="s">
        <v>11554</v>
      </c>
      <c r="AR1220" s="62" t="s">
        <v>11555</v>
      </c>
    </row>
    <row r="1221" spans="3:44" x14ac:dyDescent="0.25">
      <c r="C1221" s="53" t="s">
        <v>11547</v>
      </c>
      <c r="D1221" s="53" t="s">
        <v>11548</v>
      </c>
      <c r="E1221" s="54">
        <v>45813</v>
      </c>
      <c r="F1221" s="54">
        <v>45813</v>
      </c>
      <c r="G1221" s="55" t="s">
        <v>3055</v>
      </c>
      <c r="H1221" s="54">
        <v>45813</v>
      </c>
      <c r="I1221" s="56" t="s">
        <v>16254</v>
      </c>
      <c r="K1221" s="55" t="s">
        <v>11549</v>
      </c>
      <c r="L1221" s="55" t="s">
        <v>13931</v>
      </c>
      <c r="M1221" s="54">
        <v>45813</v>
      </c>
      <c r="N1221" s="55" t="s">
        <v>11119</v>
      </c>
      <c r="O1221" s="56" t="str">
        <f>VLOOKUP(N1221,Sheet1!$B:$C,2,0)</f>
        <v>CHI NHÁNH ĐỒNG NAI - CÔNG TY CỔ PHẦN DỊCH VỤ THƯƠNG MẠI TỔNG HỢP WINCOMMERCE</v>
      </c>
      <c r="Q1221" s="56" t="str">
        <f>VLOOKUP(N1221,Sheet1!$B:$D,3,0)</f>
        <v>0104918404-023</v>
      </c>
      <c r="U1221" s="55" t="s">
        <v>11976</v>
      </c>
      <c r="X1221" s="55" t="s">
        <v>10927</v>
      </c>
      <c r="Y1221" s="56" t="str">
        <f>VLOOKUP(X1221,Sheet2!$B:$C,2,0)</f>
        <v>Giò lụa cây 250g</v>
      </c>
      <c r="AA1221" s="53" t="s">
        <v>11550</v>
      </c>
      <c r="AB1221" s="53" t="s">
        <v>11551</v>
      </c>
      <c r="AD1221" s="24">
        <v>4</v>
      </c>
      <c r="AF1221" s="24">
        <v>49500</v>
      </c>
      <c r="AG1221" s="74">
        <f t="shared" si="19"/>
        <v>198000</v>
      </c>
      <c r="AK1221" s="59">
        <v>8</v>
      </c>
      <c r="AN1221" s="61" t="s">
        <v>11552</v>
      </c>
      <c r="AP1221" s="62" t="s">
        <v>11553</v>
      </c>
      <c r="AQ1221" s="62" t="s">
        <v>11554</v>
      </c>
      <c r="AR1221" s="62" t="s">
        <v>11555</v>
      </c>
    </row>
    <row r="1222" spans="3:44" x14ac:dyDescent="0.25">
      <c r="C1222" s="53" t="s">
        <v>11547</v>
      </c>
      <c r="D1222" s="53" t="s">
        <v>11548</v>
      </c>
      <c r="E1222" s="54">
        <v>45813</v>
      </c>
      <c r="F1222" s="54">
        <v>45813</v>
      </c>
      <c r="G1222" s="55" t="s">
        <v>3055</v>
      </c>
      <c r="H1222" s="54">
        <v>45813</v>
      </c>
      <c r="I1222" s="56" t="s">
        <v>16254</v>
      </c>
      <c r="K1222" s="55" t="s">
        <v>11549</v>
      </c>
      <c r="L1222" s="55" t="s">
        <v>13931</v>
      </c>
      <c r="M1222" s="54">
        <v>45813</v>
      </c>
      <c r="N1222" s="55" t="s">
        <v>11119</v>
      </c>
      <c r="O1222" s="56" t="str">
        <f>VLOOKUP(N1222,Sheet1!$B:$C,2,0)</f>
        <v>CHI NHÁNH ĐỒNG NAI - CÔNG TY CỔ PHẦN DỊCH VỤ THƯƠNG MẠI TỔNG HỢP WINCOMMERCE</v>
      </c>
      <c r="Q1222" s="56" t="str">
        <f>VLOOKUP(N1222,Sheet1!$B:$D,3,0)</f>
        <v>0104918404-023</v>
      </c>
      <c r="U1222" s="55" t="s">
        <v>11976</v>
      </c>
      <c r="X1222" s="55" t="s">
        <v>11010</v>
      </c>
      <c r="Y1222" s="56" t="str">
        <f>VLOOKUP(X1222,Sheet2!$B:$C,2,0)</f>
        <v>Tai heo muối 200g</v>
      </c>
      <c r="AA1222" s="53" t="s">
        <v>11550</v>
      </c>
      <c r="AB1222" s="53" t="s">
        <v>11551</v>
      </c>
      <c r="AD1222" s="24">
        <v>1</v>
      </c>
      <c r="AF1222" s="24">
        <v>55595</v>
      </c>
      <c r="AG1222" s="74">
        <f t="shared" si="19"/>
        <v>55595</v>
      </c>
      <c r="AK1222" s="59">
        <v>8</v>
      </c>
      <c r="AN1222" s="61" t="s">
        <v>11552</v>
      </c>
      <c r="AP1222" s="62" t="s">
        <v>11553</v>
      </c>
      <c r="AQ1222" s="62" t="s">
        <v>11554</v>
      </c>
      <c r="AR1222" s="62" t="s">
        <v>11555</v>
      </c>
    </row>
    <row r="1223" spans="3:44" x14ac:dyDescent="0.25">
      <c r="C1223" s="53" t="s">
        <v>11547</v>
      </c>
      <c r="D1223" s="53" t="s">
        <v>11548</v>
      </c>
      <c r="E1223" s="54">
        <v>45813</v>
      </c>
      <c r="F1223" s="54">
        <v>45813</v>
      </c>
      <c r="G1223" s="55" t="s">
        <v>3055</v>
      </c>
      <c r="H1223" s="54">
        <v>45813</v>
      </c>
      <c r="I1223" s="56" t="s">
        <v>16254</v>
      </c>
      <c r="K1223" s="55" t="s">
        <v>11549</v>
      </c>
      <c r="L1223" s="55" t="s">
        <v>13931</v>
      </c>
      <c r="M1223" s="54">
        <v>45813</v>
      </c>
      <c r="N1223" s="55" t="s">
        <v>11119</v>
      </c>
      <c r="O1223" s="56" t="str">
        <f>VLOOKUP(N1223,Sheet1!$B:$C,2,0)</f>
        <v>CHI NHÁNH ĐỒNG NAI - CÔNG TY CỔ PHẦN DỊCH VỤ THƯƠNG MẠI TỔNG HỢP WINCOMMERCE</v>
      </c>
      <c r="Q1223" s="56" t="str">
        <f>VLOOKUP(N1223,Sheet1!$B:$D,3,0)</f>
        <v>0104918404-023</v>
      </c>
      <c r="U1223" s="55" t="s">
        <v>11976</v>
      </c>
      <c r="X1223" s="55" t="s">
        <v>10883</v>
      </c>
      <c r="Y1223" s="56" t="str">
        <f>VLOOKUP(X1223,Sheet2!$B:$C,2,0)</f>
        <v>Chân giò heo muối 300g</v>
      </c>
      <c r="AA1223" s="53" t="s">
        <v>11550</v>
      </c>
      <c r="AB1223" s="53" t="s">
        <v>11551</v>
      </c>
      <c r="AD1223" s="24">
        <v>3</v>
      </c>
      <c r="AF1223" s="24">
        <v>60213</v>
      </c>
      <c r="AG1223" s="74">
        <f t="shared" si="19"/>
        <v>180639</v>
      </c>
      <c r="AK1223" s="59">
        <v>8</v>
      </c>
      <c r="AN1223" s="61" t="s">
        <v>11552</v>
      </c>
      <c r="AP1223" s="62" t="s">
        <v>11553</v>
      </c>
      <c r="AQ1223" s="62" t="s">
        <v>11554</v>
      </c>
      <c r="AR1223" s="62" t="s">
        <v>11555</v>
      </c>
    </row>
    <row r="1224" spans="3:44" x14ac:dyDescent="0.25">
      <c r="C1224" s="53" t="s">
        <v>11547</v>
      </c>
      <c r="D1224" s="53" t="s">
        <v>11548</v>
      </c>
      <c r="E1224" s="54">
        <v>45813</v>
      </c>
      <c r="F1224" s="54">
        <v>45813</v>
      </c>
      <c r="G1224" s="55" t="s">
        <v>3009</v>
      </c>
      <c r="H1224" s="54">
        <v>45813</v>
      </c>
      <c r="I1224" s="56" t="s">
        <v>16255</v>
      </c>
      <c r="K1224" s="55" t="s">
        <v>11549</v>
      </c>
      <c r="L1224" s="55" t="s">
        <v>13932</v>
      </c>
      <c r="M1224" s="54">
        <v>45813</v>
      </c>
      <c r="N1224" s="55" t="s">
        <v>11024</v>
      </c>
      <c r="O1224" s="56" t="str">
        <f>VLOOKUP(N1224,Sheet1!$B:$C,2,0)</f>
        <v>CÔNG TY CỔ PHẦN DỊCH VỤ THƯƠNG MẠI TỔNG HỢP WINCOMMERCE</v>
      </c>
      <c r="Q1224" s="56" t="str">
        <f>VLOOKUP(N1224,Sheet1!$B:$D,3,0)</f>
        <v>0104918404</v>
      </c>
      <c r="U1224" s="55" t="s">
        <v>15349</v>
      </c>
      <c r="X1224" s="55" t="s">
        <v>10883</v>
      </c>
      <c r="Y1224" s="56" t="str">
        <f>VLOOKUP(X1224,Sheet2!$B:$C,2,0)</f>
        <v>Chân giò heo muối 300g</v>
      </c>
      <c r="AA1224" s="53" t="s">
        <v>11550</v>
      </c>
      <c r="AB1224" s="53" t="s">
        <v>11551</v>
      </c>
      <c r="AD1224" s="24">
        <v>2</v>
      </c>
      <c r="AF1224" s="24">
        <v>60213</v>
      </c>
      <c r="AG1224" s="74">
        <f t="shared" si="19"/>
        <v>120426</v>
      </c>
      <c r="AK1224" s="59">
        <v>8</v>
      </c>
      <c r="AN1224" s="61" t="s">
        <v>11552</v>
      </c>
      <c r="AP1224" s="62" t="s">
        <v>11553</v>
      </c>
      <c r="AQ1224" s="62" t="s">
        <v>11554</v>
      </c>
      <c r="AR1224" s="62" t="s">
        <v>11555</v>
      </c>
    </row>
    <row r="1225" spans="3:44" x14ac:dyDescent="0.25">
      <c r="C1225" s="53" t="s">
        <v>11547</v>
      </c>
      <c r="D1225" s="53" t="s">
        <v>11548</v>
      </c>
      <c r="E1225" s="54">
        <v>45813</v>
      </c>
      <c r="F1225" s="54">
        <v>45813</v>
      </c>
      <c r="G1225" s="55" t="s">
        <v>3009</v>
      </c>
      <c r="H1225" s="54">
        <v>45813</v>
      </c>
      <c r="I1225" s="56" t="s">
        <v>16255</v>
      </c>
      <c r="K1225" s="55" t="s">
        <v>11549</v>
      </c>
      <c r="L1225" s="55" t="s">
        <v>13932</v>
      </c>
      <c r="M1225" s="54">
        <v>45813</v>
      </c>
      <c r="N1225" s="55" t="s">
        <v>11024</v>
      </c>
      <c r="O1225" s="56" t="str">
        <f>VLOOKUP(N1225,Sheet1!$B:$C,2,0)</f>
        <v>CÔNG TY CỔ PHẦN DỊCH VỤ THƯƠNG MẠI TỔNG HỢP WINCOMMERCE</v>
      </c>
      <c r="Q1225" s="56" t="str">
        <f>VLOOKUP(N1225,Sheet1!$B:$D,3,0)</f>
        <v>0104918404</v>
      </c>
      <c r="U1225" s="55" t="s">
        <v>15349</v>
      </c>
      <c r="X1225" s="55" t="s">
        <v>11010</v>
      </c>
      <c r="Y1225" s="56" t="str">
        <f>VLOOKUP(X1225,Sheet2!$B:$C,2,0)</f>
        <v>Tai heo muối 200g</v>
      </c>
      <c r="AA1225" s="53" t="s">
        <v>11550</v>
      </c>
      <c r="AB1225" s="53" t="s">
        <v>11551</v>
      </c>
      <c r="AD1225" s="24">
        <v>2</v>
      </c>
      <c r="AF1225" s="24">
        <v>55595</v>
      </c>
      <c r="AG1225" s="74">
        <f t="shared" si="19"/>
        <v>111190</v>
      </c>
      <c r="AK1225" s="59">
        <v>8</v>
      </c>
      <c r="AN1225" s="61" t="s">
        <v>11552</v>
      </c>
      <c r="AP1225" s="62" t="s">
        <v>11553</v>
      </c>
      <c r="AQ1225" s="62" t="s">
        <v>11554</v>
      </c>
      <c r="AR1225" s="62" t="s">
        <v>11555</v>
      </c>
    </row>
    <row r="1226" spans="3:44" x14ac:dyDescent="0.25">
      <c r="C1226" s="53" t="s">
        <v>11547</v>
      </c>
      <c r="D1226" s="53" t="s">
        <v>11548</v>
      </c>
      <c r="E1226" s="54">
        <v>45813</v>
      </c>
      <c r="F1226" s="54">
        <v>45813</v>
      </c>
      <c r="G1226" s="55" t="s">
        <v>2598</v>
      </c>
      <c r="H1226" s="54">
        <v>45813</v>
      </c>
      <c r="I1226" s="56" t="s">
        <v>16256</v>
      </c>
      <c r="K1226" s="55" t="s">
        <v>11549</v>
      </c>
      <c r="L1226" s="55" t="s">
        <v>13933</v>
      </c>
      <c r="M1226" s="54">
        <v>45813</v>
      </c>
      <c r="N1226" s="55" t="s">
        <v>11034</v>
      </c>
      <c r="O1226" s="56" t="str">
        <f>VLOOKUP(N1226,Sheet1!$B:$C,2,0)</f>
        <v>CHI NHÁNH HÀ NỘI - CÔNG TY CỔ PHẦN DỊCH VỤ THƯƠNG MẠI TỔNG HỢP WINCOMMERCE</v>
      </c>
      <c r="Q1226" s="56" t="str">
        <f>VLOOKUP(N1226,Sheet1!$B:$D,3,0)</f>
        <v>0104918404-002</v>
      </c>
      <c r="U1226" s="55" t="s">
        <v>12085</v>
      </c>
      <c r="X1226" s="55" t="s">
        <v>10934</v>
      </c>
      <c r="Y1226" s="56" t="str">
        <f>VLOOKUP(X1226,Sheet2!$B:$C,2,0)</f>
        <v>Gà muối 500g</v>
      </c>
      <c r="AA1226" s="53" t="s">
        <v>11550</v>
      </c>
      <c r="AB1226" s="53" t="s">
        <v>11551</v>
      </c>
      <c r="AD1226" s="24">
        <v>1</v>
      </c>
      <c r="AF1226" s="24">
        <v>111058</v>
      </c>
      <c r="AG1226" s="74">
        <f t="shared" si="19"/>
        <v>111058</v>
      </c>
      <c r="AK1226" s="59">
        <v>8</v>
      </c>
      <c r="AN1226" s="61" t="s">
        <v>11552</v>
      </c>
      <c r="AP1226" s="62" t="s">
        <v>11553</v>
      </c>
      <c r="AQ1226" s="62" t="s">
        <v>11554</v>
      </c>
      <c r="AR1226" s="62" t="s">
        <v>11555</v>
      </c>
    </row>
    <row r="1227" spans="3:44" x14ac:dyDescent="0.25">
      <c r="C1227" s="53" t="s">
        <v>11547</v>
      </c>
      <c r="D1227" s="53" t="s">
        <v>11548</v>
      </c>
      <c r="E1227" s="54">
        <v>45813</v>
      </c>
      <c r="F1227" s="54">
        <v>45813</v>
      </c>
      <c r="G1227" s="55" t="s">
        <v>2658</v>
      </c>
      <c r="H1227" s="54">
        <v>45813</v>
      </c>
      <c r="I1227" s="56" t="s">
        <v>16257</v>
      </c>
      <c r="K1227" s="55" t="s">
        <v>11549</v>
      </c>
      <c r="L1227" s="55" t="s">
        <v>11659</v>
      </c>
      <c r="M1227" s="54">
        <v>45813</v>
      </c>
      <c r="N1227" s="55" t="s">
        <v>11263</v>
      </c>
      <c r="O1227" s="56" t="str">
        <f>VLOOKUP(N1227,Sheet1!$B:$C,2,0)</f>
        <v>CHI NHÁNH BÌNH THUẬN - CÔNG TY CỔ PHẦN DỊCH VỤ THƯƠNG MẠI TỔNG HỢP WINCOMMERCE</v>
      </c>
      <c r="Q1227" s="56" t="str">
        <f>VLOOKUP(N1227,Sheet1!$B:$D,3,0)</f>
        <v>0104918404-062</v>
      </c>
      <c r="U1227" s="55" t="s">
        <v>13042</v>
      </c>
      <c r="X1227" s="55" t="s">
        <v>10927</v>
      </c>
      <c r="Y1227" s="56" t="str">
        <f>VLOOKUP(X1227,Sheet2!$B:$C,2,0)</f>
        <v>Giò lụa cây 250g</v>
      </c>
      <c r="AA1227" s="53" t="s">
        <v>11550</v>
      </c>
      <c r="AB1227" s="53" t="s">
        <v>11551</v>
      </c>
      <c r="AD1227" s="24">
        <v>3</v>
      </c>
      <c r="AF1227" s="24">
        <v>49500</v>
      </c>
      <c r="AG1227" s="74">
        <f t="shared" si="19"/>
        <v>148500</v>
      </c>
      <c r="AK1227" s="59">
        <v>8</v>
      </c>
      <c r="AN1227" s="61" t="s">
        <v>11552</v>
      </c>
      <c r="AP1227" s="62" t="s">
        <v>11553</v>
      </c>
      <c r="AQ1227" s="62" t="s">
        <v>11554</v>
      </c>
      <c r="AR1227" s="62" t="s">
        <v>11555</v>
      </c>
    </row>
    <row r="1228" spans="3:44" x14ac:dyDescent="0.25">
      <c r="C1228" s="53" t="s">
        <v>11547</v>
      </c>
      <c r="D1228" s="53" t="s">
        <v>11548</v>
      </c>
      <c r="E1228" s="54">
        <v>45813</v>
      </c>
      <c r="F1228" s="54">
        <v>45813</v>
      </c>
      <c r="G1228" s="55" t="s">
        <v>2658</v>
      </c>
      <c r="H1228" s="54">
        <v>45813</v>
      </c>
      <c r="I1228" s="56" t="s">
        <v>16257</v>
      </c>
      <c r="K1228" s="55" t="s">
        <v>11549</v>
      </c>
      <c r="L1228" s="55" t="s">
        <v>11659</v>
      </c>
      <c r="M1228" s="54">
        <v>45813</v>
      </c>
      <c r="N1228" s="55" t="s">
        <v>11263</v>
      </c>
      <c r="O1228" s="56" t="str">
        <f>VLOOKUP(N1228,Sheet1!$B:$C,2,0)</f>
        <v>CHI NHÁNH BÌNH THUẬN - CÔNG TY CỔ PHẦN DỊCH VỤ THƯƠNG MẠI TỔNG HỢP WINCOMMERCE</v>
      </c>
      <c r="Q1228" s="56" t="str">
        <f>VLOOKUP(N1228,Sheet1!$B:$D,3,0)</f>
        <v>0104918404-062</v>
      </c>
      <c r="U1228" s="55" t="s">
        <v>13042</v>
      </c>
      <c r="X1228" s="55" t="s">
        <v>10936</v>
      </c>
      <c r="Y1228" s="56" t="str">
        <f>VLOOKUP(X1228,Sheet2!$B:$C,2,0)</f>
        <v>Giò sụn gà 250g</v>
      </c>
      <c r="AA1228" s="53" t="s">
        <v>11550</v>
      </c>
      <c r="AB1228" s="53" t="s">
        <v>11551</v>
      </c>
      <c r="AD1228" s="24">
        <v>3</v>
      </c>
      <c r="AF1228" s="24">
        <v>50400</v>
      </c>
      <c r="AG1228" s="74">
        <f t="shared" si="19"/>
        <v>151200</v>
      </c>
      <c r="AK1228" s="59">
        <v>8</v>
      </c>
      <c r="AN1228" s="61" t="s">
        <v>11552</v>
      </c>
      <c r="AP1228" s="62" t="s">
        <v>11553</v>
      </c>
      <c r="AQ1228" s="62" t="s">
        <v>11554</v>
      </c>
      <c r="AR1228" s="62" t="s">
        <v>11555</v>
      </c>
    </row>
    <row r="1229" spans="3:44" x14ac:dyDescent="0.25">
      <c r="C1229" s="53" t="s">
        <v>11547</v>
      </c>
      <c r="D1229" s="53" t="s">
        <v>11548</v>
      </c>
      <c r="E1229" s="54">
        <v>45813</v>
      </c>
      <c r="F1229" s="54">
        <v>45813</v>
      </c>
      <c r="G1229" s="55" t="s">
        <v>2779</v>
      </c>
      <c r="H1229" s="54">
        <v>45813</v>
      </c>
      <c r="I1229" s="56" t="s">
        <v>16258</v>
      </c>
      <c r="K1229" s="55" t="s">
        <v>11549</v>
      </c>
      <c r="L1229" s="55" t="s">
        <v>13934</v>
      </c>
      <c r="M1229" s="54">
        <v>45813</v>
      </c>
      <c r="N1229" s="55" t="s">
        <v>11064</v>
      </c>
      <c r="O1229" s="56" t="str">
        <f>VLOOKUP(N1229,Sheet1!$B:$C,2,0)</f>
        <v>CHI NHÁNH ĐÀ NẴNG - CÔNG TY CỔ PHẦN DỊCH VỤ THƯƠNG MẠI TỔNG HỢP WINCOMMERCE</v>
      </c>
      <c r="Q1229" s="56" t="str">
        <f>VLOOKUP(N1229,Sheet1!$B:$D,3,0)</f>
        <v>0104918404-009</v>
      </c>
      <c r="U1229" s="55" t="s">
        <v>11947</v>
      </c>
      <c r="X1229" s="55" t="s">
        <v>10934</v>
      </c>
      <c r="Y1229" s="56" t="str">
        <f>VLOOKUP(X1229,Sheet2!$B:$C,2,0)</f>
        <v>Gà muối 500g</v>
      </c>
      <c r="AA1229" s="53" t="s">
        <v>11550</v>
      </c>
      <c r="AB1229" s="53" t="s">
        <v>11551</v>
      </c>
      <c r="AD1229" s="24">
        <v>1</v>
      </c>
      <c r="AF1229" s="24">
        <v>111058</v>
      </c>
      <c r="AG1229" s="74">
        <f t="shared" si="19"/>
        <v>111058</v>
      </c>
      <c r="AK1229" s="59">
        <v>8</v>
      </c>
      <c r="AN1229" s="61" t="s">
        <v>11552</v>
      </c>
      <c r="AP1229" s="62" t="s">
        <v>11553</v>
      </c>
      <c r="AQ1229" s="62" t="s">
        <v>11554</v>
      </c>
      <c r="AR1229" s="62" t="s">
        <v>11555</v>
      </c>
    </row>
    <row r="1230" spans="3:44" x14ac:dyDescent="0.25">
      <c r="C1230" s="53" t="s">
        <v>11547</v>
      </c>
      <c r="D1230" s="53" t="s">
        <v>11548</v>
      </c>
      <c r="E1230" s="54">
        <v>45813</v>
      </c>
      <c r="F1230" s="54">
        <v>45813</v>
      </c>
      <c r="G1230" s="55" t="s">
        <v>2851</v>
      </c>
      <c r="H1230" s="54">
        <v>45813</v>
      </c>
      <c r="I1230" s="56" t="s">
        <v>16259</v>
      </c>
      <c r="K1230" s="55" t="s">
        <v>11549</v>
      </c>
      <c r="L1230" s="55" t="s">
        <v>11761</v>
      </c>
      <c r="M1230" s="54">
        <v>45813</v>
      </c>
      <c r="N1230" s="55" t="s">
        <v>11233</v>
      </c>
      <c r="O1230" s="56" t="str">
        <f>VLOOKUP(N1230,Sheet1!$B:$C,2,0)</f>
        <v>CHI NHÁNH HƯNG YÊN - CÔNG TY CỔ PHẦN DỊCH VỤ THƯƠNG MẠI TỔNG HỢP WINCOMMERCE</v>
      </c>
      <c r="Q1230" s="56" t="str">
        <f>VLOOKUP(N1230,Sheet1!$B:$D,3,0)</f>
        <v>0104918404-056</v>
      </c>
      <c r="U1230" s="55" t="s">
        <v>12807</v>
      </c>
      <c r="X1230" s="55" t="s">
        <v>10883</v>
      </c>
      <c r="Y1230" s="56" t="str">
        <f>VLOOKUP(X1230,Sheet2!$B:$C,2,0)</f>
        <v>Chân giò heo muối 300g</v>
      </c>
      <c r="AA1230" s="53" t="s">
        <v>11550</v>
      </c>
      <c r="AB1230" s="53" t="s">
        <v>11551</v>
      </c>
      <c r="AD1230" s="24">
        <v>2</v>
      </c>
      <c r="AF1230" s="24">
        <v>60213</v>
      </c>
      <c r="AG1230" s="74">
        <f t="shared" si="19"/>
        <v>120426</v>
      </c>
      <c r="AK1230" s="59">
        <v>8</v>
      </c>
      <c r="AN1230" s="61" t="s">
        <v>11552</v>
      </c>
      <c r="AP1230" s="62" t="s">
        <v>11553</v>
      </c>
      <c r="AQ1230" s="62" t="s">
        <v>11554</v>
      </c>
      <c r="AR1230" s="62" t="s">
        <v>11555</v>
      </c>
    </row>
    <row r="1231" spans="3:44" x14ac:dyDescent="0.25">
      <c r="C1231" s="53" t="s">
        <v>11547</v>
      </c>
      <c r="D1231" s="53" t="s">
        <v>11548</v>
      </c>
      <c r="E1231" s="54">
        <v>45813</v>
      </c>
      <c r="F1231" s="54">
        <v>45813</v>
      </c>
      <c r="G1231" s="55" t="s">
        <v>2889</v>
      </c>
      <c r="H1231" s="54">
        <v>45813</v>
      </c>
      <c r="I1231" s="56" t="s">
        <v>16260</v>
      </c>
      <c r="K1231" s="55" t="s">
        <v>11549</v>
      </c>
      <c r="L1231" s="55" t="s">
        <v>13935</v>
      </c>
      <c r="M1231" s="54">
        <v>45813</v>
      </c>
      <c r="N1231" s="55" t="s">
        <v>11119</v>
      </c>
      <c r="O1231" s="56" t="str">
        <f>VLOOKUP(N1231,Sheet1!$B:$C,2,0)</f>
        <v>CHI NHÁNH ĐỒNG NAI - CÔNG TY CỔ PHẦN DỊCH VỤ THƯƠNG MẠI TỔNG HỢP WINCOMMERCE</v>
      </c>
      <c r="Q1231" s="56" t="str">
        <f>VLOOKUP(N1231,Sheet1!$B:$D,3,0)</f>
        <v>0104918404-023</v>
      </c>
      <c r="U1231" s="55" t="s">
        <v>15350</v>
      </c>
      <c r="X1231" s="55" t="s">
        <v>10934</v>
      </c>
      <c r="Y1231" s="56" t="str">
        <f>VLOOKUP(X1231,Sheet2!$B:$C,2,0)</f>
        <v>Gà muối 500g</v>
      </c>
      <c r="AA1231" s="53" t="s">
        <v>11550</v>
      </c>
      <c r="AB1231" s="53" t="s">
        <v>11551</v>
      </c>
      <c r="AD1231" s="24">
        <v>2</v>
      </c>
      <c r="AF1231" s="24">
        <v>111058</v>
      </c>
      <c r="AG1231" s="74">
        <f t="shared" si="19"/>
        <v>222116</v>
      </c>
      <c r="AK1231" s="59">
        <v>8</v>
      </c>
      <c r="AN1231" s="61" t="s">
        <v>11552</v>
      </c>
      <c r="AP1231" s="62" t="s">
        <v>11553</v>
      </c>
      <c r="AQ1231" s="62" t="s">
        <v>11554</v>
      </c>
      <c r="AR1231" s="62" t="s">
        <v>11555</v>
      </c>
    </row>
    <row r="1232" spans="3:44" x14ac:dyDescent="0.25">
      <c r="C1232" s="53" t="s">
        <v>11547</v>
      </c>
      <c r="D1232" s="53" t="s">
        <v>11548</v>
      </c>
      <c r="E1232" s="54">
        <v>45813</v>
      </c>
      <c r="F1232" s="54">
        <v>45813</v>
      </c>
      <c r="G1232" s="55" t="s">
        <v>2889</v>
      </c>
      <c r="H1232" s="54">
        <v>45813</v>
      </c>
      <c r="I1232" s="56" t="s">
        <v>16260</v>
      </c>
      <c r="K1232" s="55" t="s">
        <v>11549</v>
      </c>
      <c r="L1232" s="55" t="s">
        <v>13935</v>
      </c>
      <c r="M1232" s="54">
        <v>45813</v>
      </c>
      <c r="N1232" s="55" t="s">
        <v>11119</v>
      </c>
      <c r="O1232" s="56" t="str">
        <f>VLOOKUP(N1232,Sheet1!$B:$C,2,0)</f>
        <v>CHI NHÁNH ĐỒNG NAI - CÔNG TY CỔ PHẦN DỊCH VỤ THƯƠNG MẠI TỔNG HỢP WINCOMMERCE</v>
      </c>
      <c r="Q1232" s="56" t="str">
        <f>VLOOKUP(N1232,Sheet1!$B:$D,3,0)</f>
        <v>0104918404-023</v>
      </c>
      <c r="U1232" s="55" t="s">
        <v>15350</v>
      </c>
      <c r="X1232" s="55" t="s">
        <v>11010</v>
      </c>
      <c r="Y1232" s="56" t="str">
        <f>VLOOKUP(X1232,Sheet2!$B:$C,2,0)</f>
        <v>Tai heo muối 200g</v>
      </c>
      <c r="AA1232" s="53" t="s">
        <v>11550</v>
      </c>
      <c r="AB1232" s="53" t="s">
        <v>11551</v>
      </c>
      <c r="AD1232" s="24">
        <v>6</v>
      </c>
      <c r="AF1232" s="24">
        <v>55595</v>
      </c>
      <c r="AG1232" s="74">
        <f t="shared" si="19"/>
        <v>333570</v>
      </c>
      <c r="AK1232" s="59">
        <v>8</v>
      </c>
      <c r="AN1232" s="61" t="s">
        <v>11552</v>
      </c>
      <c r="AP1232" s="62" t="s">
        <v>11553</v>
      </c>
      <c r="AQ1232" s="62" t="s">
        <v>11554</v>
      </c>
      <c r="AR1232" s="62" t="s">
        <v>11555</v>
      </c>
    </row>
    <row r="1233" spans="3:44" x14ac:dyDescent="0.25">
      <c r="C1233" s="53" t="s">
        <v>11547</v>
      </c>
      <c r="D1233" s="53" t="s">
        <v>11548</v>
      </c>
      <c r="E1233" s="54">
        <v>45813</v>
      </c>
      <c r="F1233" s="54">
        <v>45813</v>
      </c>
      <c r="G1233" s="55" t="s">
        <v>2889</v>
      </c>
      <c r="H1233" s="54">
        <v>45813</v>
      </c>
      <c r="I1233" s="56" t="s">
        <v>16260</v>
      </c>
      <c r="K1233" s="55" t="s">
        <v>11549</v>
      </c>
      <c r="L1233" s="55" t="s">
        <v>13935</v>
      </c>
      <c r="M1233" s="54">
        <v>45813</v>
      </c>
      <c r="N1233" s="55" t="s">
        <v>11119</v>
      </c>
      <c r="O1233" s="56" t="str">
        <f>VLOOKUP(N1233,Sheet1!$B:$C,2,0)</f>
        <v>CHI NHÁNH ĐỒNG NAI - CÔNG TY CỔ PHẦN DỊCH VỤ THƯƠNG MẠI TỔNG HỢP WINCOMMERCE</v>
      </c>
      <c r="Q1233" s="56" t="str">
        <f>VLOOKUP(N1233,Sheet1!$B:$D,3,0)</f>
        <v>0104918404-023</v>
      </c>
      <c r="U1233" s="55" t="s">
        <v>15350</v>
      </c>
      <c r="X1233" s="55" t="s">
        <v>10922</v>
      </c>
      <c r="Y1233" s="56" t="str">
        <f>VLOOKUP(X1233,Sheet2!$B:$C,2,0)</f>
        <v>Gà xì dầu 500g</v>
      </c>
      <c r="AA1233" s="53" t="s">
        <v>11550</v>
      </c>
      <c r="AB1233" s="53" t="s">
        <v>11551</v>
      </c>
      <c r="AD1233" s="24">
        <v>1</v>
      </c>
      <c r="AF1233" s="24">
        <v>111606</v>
      </c>
      <c r="AG1233" s="74">
        <f t="shared" si="19"/>
        <v>111606</v>
      </c>
      <c r="AK1233" s="59">
        <v>8</v>
      </c>
      <c r="AN1233" s="61" t="s">
        <v>11552</v>
      </c>
      <c r="AP1233" s="62" t="s">
        <v>11553</v>
      </c>
      <c r="AQ1233" s="62" t="s">
        <v>11554</v>
      </c>
      <c r="AR1233" s="62" t="s">
        <v>11555</v>
      </c>
    </row>
    <row r="1234" spans="3:44" x14ac:dyDescent="0.25">
      <c r="C1234" s="53" t="s">
        <v>11547</v>
      </c>
      <c r="D1234" s="53" t="s">
        <v>11548</v>
      </c>
      <c r="E1234" s="54">
        <v>45813</v>
      </c>
      <c r="F1234" s="54">
        <v>45813</v>
      </c>
      <c r="G1234" s="55" t="s">
        <v>2889</v>
      </c>
      <c r="H1234" s="54">
        <v>45813</v>
      </c>
      <c r="I1234" s="56" t="s">
        <v>16260</v>
      </c>
      <c r="K1234" s="55" t="s">
        <v>11549</v>
      </c>
      <c r="L1234" s="55" t="s">
        <v>13935</v>
      </c>
      <c r="M1234" s="54">
        <v>45813</v>
      </c>
      <c r="N1234" s="55" t="s">
        <v>11119</v>
      </c>
      <c r="O1234" s="56" t="str">
        <f>VLOOKUP(N1234,Sheet1!$B:$C,2,0)</f>
        <v>CHI NHÁNH ĐỒNG NAI - CÔNG TY CỔ PHẦN DỊCH VỤ THƯƠNG MẠI TỔNG HỢP WINCOMMERCE</v>
      </c>
      <c r="Q1234" s="56" t="str">
        <f>VLOOKUP(N1234,Sheet1!$B:$D,3,0)</f>
        <v>0104918404-023</v>
      </c>
      <c r="U1234" s="55" t="s">
        <v>15350</v>
      </c>
      <c r="X1234" s="55" t="s">
        <v>10897</v>
      </c>
      <c r="Y1234" s="56" t="str">
        <f>VLOOKUP(X1234,Sheet2!$B:$C,2,0)</f>
        <v>Chả nướng 300g</v>
      </c>
      <c r="AA1234" s="53" t="s">
        <v>11550</v>
      </c>
      <c r="AB1234" s="53" t="s">
        <v>11551</v>
      </c>
      <c r="AD1234" s="24">
        <v>4</v>
      </c>
      <c r="AF1234" s="24">
        <v>70950</v>
      </c>
      <c r="AG1234" s="74">
        <f t="shared" si="19"/>
        <v>283800</v>
      </c>
      <c r="AK1234" s="59">
        <v>8</v>
      </c>
      <c r="AN1234" s="61" t="s">
        <v>11552</v>
      </c>
      <c r="AP1234" s="62" t="s">
        <v>11553</v>
      </c>
      <c r="AQ1234" s="62" t="s">
        <v>11554</v>
      </c>
      <c r="AR1234" s="62" t="s">
        <v>11555</v>
      </c>
    </row>
    <row r="1235" spans="3:44" x14ac:dyDescent="0.25">
      <c r="C1235" s="53" t="s">
        <v>11547</v>
      </c>
      <c r="D1235" s="53" t="s">
        <v>11548</v>
      </c>
      <c r="E1235" s="54">
        <v>45813</v>
      </c>
      <c r="F1235" s="54">
        <v>45813</v>
      </c>
      <c r="G1235" s="55" t="s">
        <v>2889</v>
      </c>
      <c r="H1235" s="54">
        <v>45813</v>
      </c>
      <c r="I1235" s="56" t="s">
        <v>16260</v>
      </c>
      <c r="K1235" s="55" t="s">
        <v>11549</v>
      </c>
      <c r="L1235" s="55" t="s">
        <v>13935</v>
      </c>
      <c r="M1235" s="54">
        <v>45813</v>
      </c>
      <c r="N1235" s="55" t="s">
        <v>11119</v>
      </c>
      <c r="O1235" s="56" t="str">
        <f>VLOOKUP(N1235,Sheet1!$B:$C,2,0)</f>
        <v>CHI NHÁNH ĐỒNG NAI - CÔNG TY CỔ PHẦN DỊCH VỤ THƯƠNG MẠI TỔNG HỢP WINCOMMERCE</v>
      </c>
      <c r="Q1235" s="56" t="str">
        <f>VLOOKUP(N1235,Sheet1!$B:$D,3,0)</f>
        <v>0104918404-023</v>
      </c>
      <c r="U1235" s="55" t="s">
        <v>15350</v>
      </c>
      <c r="X1235" s="55" t="s">
        <v>10983</v>
      </c>
      <c r="Y1235" s="56" t="str">
        <f>VLOOKUP(X1235,Sheet2!$B:$C,2,0)</f>
        <v>Mọc Nấm Hương 250g</v>
      </c>
      <c r="AA1235" s="53" t="s">
        <v>11550</v>
      </c>
      <c r="AB1235" s="53" t="s">
        <v>11551</v>
      </c>
      <c r="AD1235" s="24">
        <v>4</v>
      </c>
      <c r="AF1235" s="24">
        <v>46000</v>
      </c>
      <c r="AG1235" s="74">
        <f t="shared" si="19"/>
        <v>184000</v>
      </c>
      <c r="AK1235" s="59">
        <v>8</v>
      </c>
      <c r="AN1235" s="61" t="s">
        <v>11552</v>
      </c>
      <c r="AP1235" s="62" t="s">
        <v>11553</v>
      </c>
      <c r="AQ1235" s="62" t="s">
        <v>11554</v>
      </c>
      <c r="AR1235" s="62" t="s">
        <v>11555</v>
      </c>
    </row>
    <row r="1236" spans="3:44" x14ac:dyDescent="0.25">
      <c r="C1236" s="53" t="s">
        <v>11547</v>
      </c>
      <c r="D1236" s="53" t="s">
        <v>11548</v>
      </c>
      <c r="E1236" s="54">
        <v>45813</v>
      </c>
      <c r="F1236" s="54">
        <v>45813</v>
      </c>
      <c r="G1236" s="55" t="s">
        <v>2989</v>
      </c>
      <c r="H1236" s="54">
        <v>45813</v>
      </c>
      <c r="I1236" s="56" t="s">
        <v>16261</v>
      </c>
      <c r="K1236" s="55" t="s">
        <v>11549</v>
      </c>
      <c r="L1236" s="55" t="s">
        <v>11397</v>
      </c>
      <c r="M1236" s="54">
        <v>45813</v>
      </c>
      <c r="N1236" s="55" t="s">
        <v>11084</v>
      </c>
      <c r="O1236" s="56" t="str">
        <f>VLOOKUP(N1236,Sheet1!$B:$C,2,0)</f>
        <v>CHI NHÁNH CẦN THƠ - CÔNG TY CỔ PHẦN DỊCH VỤ THƯƠNG MẠI TỔNG HỢP WINCOMMERCE</v>
      </c>
      <c r="Q1236" s="56" t="str">
        <f>VLOOKUP(N1236,Sheet1!$B:$D,3,0)</f>
        <v>0104918404-016</v>
      </c>
      <c r="U1236" s="55" t="s">
        <v>12405</v>
      </c>
      <c r="X1236" s="55" t="s">
        <v>10938</v>
      </c>
      <c r="Y1236" s="56" t="str">
        <f>VLOOKUP(X1236,Sheet2!$B:$C,2,0)</f>
        <v>Giò Tai Lưỡi Xào 250g</v>
      </c>
      <c r="AA1236" s="53" t="s">
        <v>11550</v>
      </c>
      <c r="AB1236" s="53" t="s">
        <v>11551</v>
      </c>
      <c r="AD1236" s="24">
        <v>2</v>
      </c>
      <c r="AF1236" s="24">
        <v>50182</v>
      </c>
      <c r="AG1236" s="74">
        <f t="shared" si="19"/>
        <v>100364</v>
      </c>
      <c r="AK1236" s="59">
        <v>8</v>
      </c>
      <c r="AN1236" s="61" t="s">
        <v>11552</v>
      </c>
      <c r="AP1236" s="62" t="s">
        <v>11553</v>
      </c>
      <c r="AQ1236" s="62" t="s">
        <v>11554</v>
      </c>
      <c r="AR1236" s="62" t="s">
        <v>11555</v>
      </c>
    </row>
    <row r="1237" spans="3:44" x14ac:dyDescent="0.25">
      <c r="C1237" s="53" t="s">
        <v>11547</v>
      </c>
      <c r="D1237" s="53" t="s">
        <v>11548</v>
      </c>
      <c r="E1237" s="54">
        <v>45813</v>
      </c>
      <c r="F1237" s="54">
        <v>45813</v>
      </c>
      <c r="G1237" s="55" t="s">
        <v>2873</v>
      </c>
      <c r="H1237" s="54">
        <v>45813</v>
      </c>
      <c r="I1237" s="56" t="s">
        <v>16262</v>
      </c>
      <c r="K1237" s="55" t="s">
        <v>11549</v>
      </c>
      <c r="L1237" s="55" t="s">
        <v>11394</v>
      </c>
      <c r="M1237" s="54">
        <v>45813</v>
      </c>
      <c r="N1237" s="55" t="s">
        <v>11189</v>
      </c>
      <c r="O1237" s="56" t="str">
        <f>VLOOKUP(N1237,Sheet1!$B:$C,2,0)</f>
        <v>CHI NHÁNH QUẢNG NGÃI - CÔNG TY CỔ PHẦN DỊCH VỤ THƯƠNG MẠI TỔNG HỢP WINCOMMERCE</v>
      </c>
      <c r="Q1237" s="56" t="str">
        <f>VLOOKUP(N1237,Sheet1!$B:$D,3,0)</f>
        <v>0104918404-042</v>
      </c>
      <c r="U1237" s="55" t="s">
        <v>12025</v>
      </c>
      <c r="X1237" s="55" t="s">
        <v>10897</v>
      </c>
      <c r="Y1237" s="56" t="str">
        <f>VLOOKUP(X1237,Sheet2!$B:$C,2,0)</f>
        <v>Chả nướng 300g</v>
      </c>
      <c r="AA1237" s="53" t="s">
        <v>11550</v>
      </c>
      <c r="AB1237" s="53" t="s">
        <v>11551</v>
      </c>
      <c r="AD1237" s="24">
        <v>1</v>
      </c>
      <c r="AF1237" s="24">
        <v>70950</v>
      </c>
      <c r="AG1237" s="74">
        <f t="shared" si="19"/>
        <v>70950</v>
      </c>
      <c r="AK1237" s="59">
        <v>8</v>
      </c>
      <c r="AN1237" s="61" t="s">
        <v>11552</v>
      </c>
      <c r="AP1237" s="62" t="s">
        <v>11553</v>
      </c>
      <c r="AQ1237" s="62" t="s">
        <v>11554</v>
      </c>
      <c r="AR1237" s="62" t="s">
        <v>11555</v>
      </c>
    </row>
    <row r="1238" spans="3:44" x14ac:dyDescent="0.25">
      <c r="C1238" s="53" t="s">
        <v>11547</v>
      </c>
      <c r="D1238" s="53" t="s">
        <v>11548</v>
      </c>
      <c r="E1238" s="54">
        <v>45813</v>
      </c>
      <c r="F1238" s="54">
        <v>45813</v>
      </c>
      <c r="G1238" s="55" t="s">
        <v>2556</v>
      </c>
      <c r="H1238" s="54">
        <v>45813</v>
      </c>
      <c r="I1238" s="56" t="s">
        <v>16263</v>
      </c>
      <c r="K1238" s="55" t="s">
        <v>11549</v>
      </c>
      <c r="L1238" s="55" t="s">
        <v>13936</v>
      </c>
      <c r="M1238" s="54">
        <v>45813</v>
      </c>
      <c r="N1238" s="55" t="s">
        <v>11034</v>
      </c>
      <c r="O1238" s="56" t="str">
        <f>VLOOKUP(N1238,Sheet1!$B:$C,2,0)</f>
        <v>CHI NHÁNH HÀ NỘI - CÔNG TY CỔ PHẦN DỊCH VỤ THƯƠNG MẠI TỔNG HỢP WINCOMMERCE</v>
      </c>
      <c r="Q1238" s="56" t="str">
        <f>VLOOKUP(N1238,Sheet1!$B:$D,3,0)</f>
        <v>0104918404-002</v>
      </c>
      <c r="U1238" s="55" t="s">
        <v>12834</v>
      </c>
      <c r="X1238" s="55" t="s">
        <v>10934</v>
      </c>
      <c r="Y1238" s="56" t="str">
        <f>VLOOKUP(X1238,Sheet2!$B:$C,2,0)</f>
        <v>Gà muối 500g</v>
      </c>
      <c r="AA1238" s="53" t="s">
        <v>11550</v>
      </c>
      <c r="AB1238" s="53" t="s">
        <v>11551</v>
      </c>
      <c r="AD1238" s="24">
        <v>1</v>
      </c>
      <c r="AF1238" s="24">
        <v>111058</v>
      </c>
      <c r="AG1238" s="74">
        <f t="shared" si="19"/>
        <v>111058</v>
      </c>
      <c r="AK1238" s="59">
        <v>8</v>
      </c>
      <c r="AN1238" s="61" t="s">
        <v>11552</v>
      </c>
      <c r="AP1238" s="62" t="s">
        <v>11553</v>
      </c>
      <c r="AQ1238" s="62" t="s">
        <v>11554</v>
      </c>
      <c r="AR1238" s="62" t="s">
        <v>11555</v>
      </c>
    </row>
    <row r="1239" spans="3:44" x14ac:dyDescent="0.25">
      <c r="C1239" s="53" t="s">
        <v>11547</v>
      </c>
      <c r="D1239" s="53" t="s">
        <v>11548</v>
      </c>
      <c r="E1239" s="54">
        <v>45813</v>
      </c>
      <c r="F1239" s="54">
        <v>45813</v>
      </c>
      <c r="G1239" s="55" t="s">
        <v>2725</v>
      </c>
      <c r="H1239" s="54">
        <v>45813</v>
      </c>
      <c r="I1239" s="56" t="s">
        <v>16264</v>
      </c>
      <c r="K1239" s="55" t="s">
        <v>11549</v>
      </c>
      <c r="L1239" s="55" t="s">
        <v>13937</v>
      </c>
      <c r="M1239" s="54">
        <v>45813</v>
      </c>
      <c r="N1239" s="55" t="s">
        <v>11119</v>
      </c>
      <c r="O1239" s="56" t="str">
        <f>VLOOKUP(N1239,Sheet1!$B:$C,2,0)</f>
        <v>CHI NHÁNH ĐỒNG NAI - CÔNG TY CỔ PHẦN DỊCH VỤ THƯƠNG MẠI TỔNG HỢP WINCOMMERCE</v>
      </c>
      <c r="Q1239" s="56" t="str">
        <f>VLOOKUP(N1239,Sheet1!$B:$D,3,0)</f>
        <v>0104918404-023</v>
      </c>
      <c r="U1239" s="55" t="s">
        <v>12089</v>
      </c>
      <c r="X1239" s="55" t="s">
        <v>11010</v>
      </c>
      <c r="Y1239" s="56" t="str">
        <f>VLOOKUP(X1239,Sheet2!$B:$C,2,0)</f>
        <v>Tai heo muối 200g</v>
      </c>
      <c r="AA1239" s="53" t="s">
        <v>11550</v>
      </c>
      <c r="AB1239" s="53" t="s">
        <v>11551</v>
      </c>
      <c r="AD1239" s="24">
        <v>3</v>
      </c>
      <c r="AF1239" s="24">
        <v>55595</v>
      </c>
      <c r="AG1239" s="74">
        <f t="shared" si="19"/>
        <v>166785</v>
      </c>
      <c r="AK1239" s="59">
        <v>8</v>
      </c>
      <c r="AN1239" s="61" t="s">
        <v>11552</v>
      </c>
      <c r="AP1239" s="62" t="s">
        <v>11553</v>
      </c>
      <c r="AQ1239" s="62" t="s">
        <v>11554</v>
      </c>
      <c r="AR1239" s="62" t="s">
        <v>11555</v>
      </c>
    </row>
    <row r="1240" spans="3:44" x14ac:dyDescent="0.25">
      <c r="C1240" s="53" t="s">
        <v>11547</v>
      </c>
      <c r="D1240" s="53" t="s">
        <v>11548</v>
      </c>
      <c r="E1240" s="54">
        <v>45813</v>
      </c>
      <c r="F1240" s="54">
        <v>45813</v>
      </c>
      <c r="G1240" s="55" t="s">
        <v>2725</v>
      </c>
      <c r="H1240" s="54">
        <v>45813</v>
      </c>
      <c r="I1240" s="56" t="s">
        <v>16264</v>
      </c>
      <c r="K1240" s="55" t="s">
        <v>11549</v>
      </c>
      <c r="L1240" s="55" t="s">
        <v>13937</v>
      </c>
      <c r="M1240" s="54">
        <v>45813</v>
      </c>
      <c r="N1240" s="55" t="s">
        <v>11119</v>
      </c>
      <c r="O1240" s="56" t="str">
        <f>VLOOKUP(N1240,Sheet1!$B:$C,2,0)</f>
        <v>CHI NHÁNH ĐỒNG NAI - CÔNG TY CỔ PHẦN DỊCH VỤ THƯƠNG MẠI TỔNG HỢP WINCOMMERCE</v>
      </c>
      <c r="Q1240" s="56" t="str">
        <f>VLOOKUP(N1240,Sheet1!$B:$D,3,0)</f>
        <v>0104918404-023</v>
      </c>
      <c r="U1240" s="55" t="s">
        <v>12089</v>
      </c>
      <c r="X1240" s="55" t="s">
        <v>10983</v>
      </c>
      <c r="Y1240" s="56" t="str">
        <f>VLOOKUP(X1240,Sheet2!$B:$C,2,0)</f>
        <v>Mọc Nấm Hương 250g</v>
      </c>
      <c r="AA1240" s="53" t="s">
        <v>11550</v>
      </c>
      <c r="AB1240" s="53" t="s">
        <v>11551</v>
      </c>
      <c r="AD1240" s="24">
        <v>3</v>
      </c>
      <c r="AF1240" s="24">
        <v>46000</v>
      </c>
      <c r="AG1240" s="74">
        <f t="shared" si="19"/>
        <v>138000</v>
      </c>
      <c r="AK1240" s="59">
        <v>8</v>
      </c>
      <c r="AN1240" s="61" t="s">
        <v>11552</v>
      </c>
      <c r="AP1240" s="62" t="s">
        <v>11553</v>
      </c>
      <c r="AQ1240" s="62" t="s">
        <v>11554</v>
      </c>
      <c r="AR1240" s="62" t="s">
        <v>11555</v>
      </c>
    </row>
    <row r="1241" spans="3:44" x14ac:dyDescent="0.25">
      <c r="C1241" s="53" t="s">
        <v>11547</v>
      </c>
      <c r="D1241" s="53" t="s">
        <v>11548</v>
      </c>
      <c r="E1241" s="54">
        <v>45813</v>
      </c>
      <c r="F1241" s="54">
        <v>45813</v>
      </c>
      <c r="G1241" s="55" t="s">
        <v>2985</v>
      </c>
      <c r="H1241" s="54">
        <v>45813</v>
      </c>
      <c r="I1241" s="56" t="s">
        <v>16265</v>
      </c>
      <c r="K1241" s="55" t="s">
        <v>11549</v>
      </c>
      <c r="L1241" s="55" t="s">
        <v>13938</v>
      </c>
      <c r="M1241" s="54">
        <v>45813</v>
      </c>
      <c r="N1241" s="55" t="s">
        <v>11024</v>
      </c>
      <c r="O1241" s="56" t="str">
        <f>VLOOKUP(N1241,Sheet1!$B:$C,2,0)</f>
        <v>CÔNG TY CỔ PHẦN DỊCH VỤ THƯƠNG MẠI TỔNG HỢP WINCOMMERCE</v>
      </c>
      <c r="Q1241" s="56" t="str">
        <f>VLOOKUP(N1241,Sheet1!$B:$D,3,0)</f>
        <v>0104918404</v>
      </c>
      <c r="U1241" s="55" t="s">
        <v>15351</v>
      </c>
      <c r="X1241" s="55" t="s">
        <v>10883</v>
      </c>
      <c r="Y1241" s="56" t="str">
        <f>VLOOKUP(X1241,Sheet2!$B:$C,2,0)</f>
        <v>Chân giò heo muối 300g</v>
      </c>
      <c r="AA1241" s="53" t="s">
        <v>11550</v>
      </c>
      <c r="AB1241" s="53" t="s">
        <v>11551</v>
      </c>
      <c r="AD1241" s="24">
        <v>1</v>
      </c>
      <c r="AF1241" s="24">
        <v>60213</v>
      </c>
      <c r="AG1241" s="74">
        <f t="shared" si="19"/>
        <v>60213</v>
      </c>
      <c r="AK1241" s="59">
        <v>8</v>
      </c>
      <c r="AN1241" s="61" t="s">
        <v>11552</v>
      </c>
      <c r="AP1241" s="62" t="s">
        <v>11553</v>
      </c>
      <c r="AQ1241" s="62" t="s">
        <v>11554</v>
      </c>
      <c r="AR1241" s="62" t="s">
        <v>11555</v>
      </c>
    </row>
    <row r="1242" spans="3:44" x14ac:dyDescent="0.25">
      <c r="C1242" s="53" t="s">
        <v>11547</v>
      </c>
      <c r="D1242" s="53" t="s">
        <v>11548</v>
      </c>
      <c r="E1242" s="54">
        <v>45813</v>
      </c>
      <c r="F1242" s="54">
        <v>45813</v>
      </c>
      <c r="G1242" s="55" t="s">
        <v>2939</v>
      </c>
      <c r="H1242" s="54">
        <v>45813</v>
      </c>
      <c r="I1242" s="56" t="s">
        <v>16266</v>
      </c>
      <c r="K1242" s="55" t="s">
        <v>11549</v>
      </c>
      <c r="L1242" s="55" t="s">
        <v>11828</v>
      </c>
      <c r="M1242" s="54">
        <v>45813</v>
      </c>
      <c r="N1242" s="55" t="s">
        <v>11104</v>
      </c>
      <c r="O1242" s="56" t="str">
        <f>VLOOKUP(N1242,Sheet1!$B:$C,2,0)</f>
        <v>CHI NHÁNH THANH HÓA - CÔNG TY CỔ PHẦN DỊCH VỤ THƯƠNG MẠI TỔNG HỢP WINCOMMERCE</v>
      </c>
      <c r="Q1242" s="56" t="str">
        <f>VLOOKUP(N1242,Sheet1!$B:$D,3,0)</f>
        <v>0104918404-020</v>
      </c>
      <c r="U1242" s="55" t="s">
        <v>12022</v>
      </c>
      <c r="X1242" s="55" t="s">
        <v>11010</v>
      </c>
      <c r="Y1242" s="56" t="str">
        <f>VLOOKUP(X1242,Sheet2!$B:$C,2,0)</f>
        <v>Tai heo muối 200g</v>
      </c>
      <c r="AA1242" s="53" t="s">
        <v>11550</v>
      </c>
      <c r="AB1242" s="53" t="s">
        <v>11551</v>
      </c>
      <c r="AD1242" s="24">
        <v>3</v>
      </c>
      <c r="AF1242" s="24">
        <v>55595</v>
      </c>
      <c r="AG1242" s="74">
        <f t="shared" si="19"/>
        <v>166785</v>
      </c>
      <c r="AK1242" s="59">
        <v>8</v>
      </c>
      <c r="AN1242" s="61" t="s">
        <v>11552</v>
      </c>
      <c r="AP1242" s="62" t="s">
        <v>11553</v>
      </c>
      <c r="AQ1242" s="62" t="s">
        <v>11554</v>
      </c>
      <c r="AR1242" s="62" t="s">
        <v>11555</v>
      </c>
    </row>
    <row r="1243" spans="3:44" x14ac:dyDescent="0.25">
      <c r="C1243" s="53" t="s">
        <v>11547</v>
      </c>
      <c r="D1243" s="53" t="s">
        <v>11548</v>
      </c>
      <c r="E1243" s="54">
        <v>45813</v>
      </c>
      <c r="F1243" s="54">
        <v>45813</v>
      </c>
      <c r="G1243" s="55" t="s">
        <v>2939</v>
      </c>
      <c r="H1243" s="54">
        <v>45813</v>
      </c>
      <c r="I1243" s="56" t="s">
        <v>16266</v>
      </c>
      <c r="K1243" s="55" t="s">
        <v>11549</v>
      </c>
      <c r="L1243" s="55" t="s">
        <v>11828</v>
      </c>
      <c r="M1243" s="54">
        <v>45813</v>
      </c>
      <c r="N1243" s="55" t="s">
        <v>11104</v>
      </c>
      <c r="O1243" s="56" t="str">
        <f>VLOOKUP(N1243,Sheet1!$B:$C,2,0)</f>
        <v>CHI NHÁNH THANH HÓA - CÔNG TY CỔ PHẦN DỊCH VỤ THƯƠNG MẠI TỔNG HỢP WINCOMMERCE</v>
      </c>
      <c r="Q1243" s="56" t="str">
        <f>VLOOKUP(N1243,Sheet1!$B:$D,3,0)</f>
        <v>0104918404-020</v>
      </c>
      <c r="U1243" s="55" t="s">
        <v>12022</v>
      </c>
      <c r="X1243" s="55" t="s">
        <v>10881</v>
      </c>
      <c r="Y1243" s="56" t="str">
        <f>VLOOKUP(X1243,Sheet2!$B:$C,2,0)</f>
        <v>Chả cốm 300g</v>
      </c>
      <c r="AA1243" s="53" t="s">
        <v>11550</v>
      </c>
      <c r="AB1243" s="53" t="s">
        <v>11551</v>
      </c>
      <c r="AD1243" s="24">
        <v>2</v>
      </c>
      <c r="AF1243" s="24">
        <v>74250</v>
      </c>
      <c r="AG1243" s="74">
        <f t="shared" si="19"/>
        <v>148500</v>
      </c>
      <c r="AK1243" s="59">
        <v>8</v>
      </c>
      <c r="AN1243" s="61" t="s">
        <v>11552</v>
      </c>
      <c r="AP1243" s="62" t="s">
        <v>11553</v>
      </c>
      <c r="AQ1243" s="62" t="s">
        <v>11554</v>
      </c>
      <c r="AR1243" s="62" t="s">
        <v>11555</v>
      </c>
    </row>
    <row r="1244" spans="3:44" x14ac:dyDescent="0.25">
      <c r="C1244" s="53" t="s">
        <v>11547</v>
      </c>
      <c r="D1244" s="53" t="s">
        <v>11548</v>
      </c>
      <c r="E1244" s="54">
        <v>45813</v>
      </c>
      <c r="F1244" s="54">
        <v>45813</v>
      </c>
      <c r="G1244" s="55" t="s">
        <v>3063</v>
      </c>
      <c r="H1244" s="54">
        <v>45813</v>
      </c>
      <c r="I1244" s="56" t="s">
        <v>16267</v>
      </c>
      <c r="K1244" s="55" t="s">
        <v>11549</v>
      </c>
      <c r="L1244" s="55" t="s">
        <v>12764</v>
      </c>
      <c r="M1244" s="54">
        <v>45813</v>
      </c>
      <c r="N1244" s="55" t="s">
        <v>11154</v>
      </c>
      <c r="O1244" s="56" t="str">
        <f>VLOOKUP(N1244,Sheet1!$B:$C,2,0)</f>
        <v>CHI NHÁNH BẮC NINH - CÔNG TY CỔ PHẦN DỊCH VỤ THƯƠNG MẠI TỔNG HỢP WINCOMMERCE</v>
      </c>
      <c r="Q1244" s="56" t="str">
        <f>VLOOKUP(N1244,Sheet1!$B:$D,3,0)</f>
        <v>0104918404-031</v>
      </c>
      <c r="U1244" s="55" t="s">
        <v>12507</v>
      </c>
      <c r="X1244" s="55" t="s">
        <v>10883</v>
      </c>
      <c r="Y1244" s="56" t="str">
        <f>VLOOKUP(X1244,Sheet2!$B:$C,2,0)</f>
        <v>Chân giò heo muối 300g</v>
      </c>
      <c r="AA1244" s="53" t="s">
        <v>11550</v>
      </c>
      <c r="AB1244" s="53" t="s">
        <v>11551</v>
      </c>
      <c r="AD1244" s="24">
        <v>1</v>
      </c>
      <c r="AF1244" s="24">
        <v>60213</v>
      </c>
      <c r="AG1244" s="74">
        <f t="shared" si="19"/>
        <v>60213</v>
      </c>
      <c r="AK1244" s="59">
        <v>8</v>
      </c>
      <c r="AN1244" s="61" t="s">
        <v>11552</v>
      </c>
      <c r="AP1244" s="62" t="s">
        <v>11553</v>
      </c>
      <c r="AQ1244" s="62" t="s">
        <v>11554</v>
      </c>
      <c r="AR1244" s="62" t="s">
        <v>11555</v>
      </c>
    </row>
    <row r="1245" spans="3:44" x14ac:dyDescent="0.25">
      <c r="C1245" s="53" t="s">
        <v>11547</v>
      </c>
      <c r="D1245" s="53" t="s">
        <v>11548</v>
      </c>
      <c r="E1245" s="54">
        <v>45813</v>
      </c>
      <c r="F1245" s="54">
        <v>45813</v>
      </c>
      <c r="G1245" s="55" t="s">
        <v>2582</v>
      </c>
      <c r="H1245" s="54">
        <v>45813</v>
      </c>
      <c r="I1245" s="56" t="s">
        <v>16268</v>
      </c>
      <c r="K1245" s="55" t="s">
        <v>11549</v>
      </c>
      <c r="L1245" s="55" t="s">
        <v>13939</v>
      </c>
      <c r="M1245" s="54">
        <v>45813</v>
      </c>
      <c r="N1245" s="55" t="s">
        <v>11034</v>
      </c>
      <c r="O1245" s="56" t="str">
        <f>VLOOKUP(N1245,Sheet1!$B:$C,2,0)</f>
        <v>CHI NHÁNH HÀ NỘI - CÔNG TY CỔ PHẦN DỊCH VỤ THƯƠNG MẠI TỔNG HỢP WINCOMMERCE</v>
      </c>
      <c r="Q1245" s="56" t="str">
        <f>VLOOKUP(N1245,Sheet1!$B:$D,3,0)</f>
        <v>0104918404-002</v>
      </c>
      <c r="U1245" s="55" t="s">
        <v>12006</v>
      </c>
      <c r="X1245" s="55" t="s">
        <v>10938</v>
      </c>
      <c r="Y1245" s="56" t="str">
        <f>VLOOKUP(X1245,Sheet2!$B:$C,2,0)</f>
        <v>Giò Tai Lưỡi Xào 250g</v>
      </c>
      <c r="AA1245" s="53" t="s">
        <v>11550</v>
      </c>
      <c r="AB1245" s="53" t="s">
        <v>11551</v>
      </c>
      <c r="AD1245" s="24">
        <v>1</v>
      </c>
      <c r="AF1245" s="24">
        <v>50182</v>
      </c>
      <c r="AG1245" s="74">
        <f t="shared" si="19"/>
        <v>50182</v>
      </c>
      <c r="AK1245" s="59">
        <v>8</v>
      </c>
      <c r="AN1245" s="61" t="s">
        <v>11552</v>
      </c>
      <c r="AP1245" s="62" t="s">
        <v>11553</v>
      </c>
      <c r="AQ1245" s="62" t="s">
        <v>11554</v>
      </c>
      <c r="AR1245" s="62" t="s">
        <v>11555</v>
      </c>
    </row>
    <row r="1246" spans="3:44" x14ac:dyDescent="0.25">
      <c r="C1246" s="53" t="s">
        <v>11547</v>
      </c>
      <c r="D1246" s="53" t="s">
        <v>11548</v>
      </c>
      <c r="E1246" s="54">
        <v>45813</v>
      </c>
      <c r="F1246" s="54">
        <v>45813</v>
      </c>
      <c r="G1246" s="55" t="s">
        <v>2582</v>
      </c>
      <c r="H1246" s="54">
        <v>45813</v>
      </c>
      <c r="I1246" s="56" t="s">
        <v>16268</v>
      </c>
      <c r="K1246" s="55" t="s">
        <v>11549</v>
      </c>
      <c r="L1246" s="55" t="s">
        <v>13939</v>
      </c>
      <c r="M1246" s="54">
        <v>45813</v>
      </c>
      <c r="N1246" s="55" t="s">
        <v>11034</v>
      </c>
      <c r="O1246" s="56" t="str">
        <f>VLOOKUP(N1246,Sheet1!$B:$C,2,0)</f>
        <v>CHI NHÁNH HÀ NỘI - CÔNG TY CỔ PHẦN DỊCH VỤ THƯƠNG MẠI TỔNG HỢP WINCOMMERCE</v>
      </c>
      <c r="Q1246" s="56" t="str">
        <f>VLOOKUP(N1246,Sheet1!$B:$D,3,0)</f>
        <v>0104918404-002</v>
      </c>
      <c r="U1246" s="55" t="s">
        <v>12006</v>
      </c>
      <c r="X1246" s="55" t="s">
        <v>10983</v>
      </c>
      <c r="Y1246" s="56" t="str">
        <f>VLOOKUP(X1246,Sheet2!$B:$C,2,0)</f>
        <v>Mọc Nấm Hương 250g</v>
      </c>
      <c r="AA1246" s="53" t="s">
        <v>11550</v>
      </c>
      <c r="AB1246" s="53" t="s">
        <v>11551</v>
      </c>
      <c r="AD1246" s="24">
        <v>1</v>
      </c>
      <c r="AF1246" s="24">
        <v>46000</v>
      </c>
      <c r="AG1246" s="74">
        <f t="shared" si="19"/>
        <v>46000</v>
      </c>
      <c r="AK1246" s="59">
        <v>8</v>
      </c>
      <c r="AN1246" s="61" t="s">
        <v>11552</v>
      </c>
      <c r="AP1246" s="62" t="s">
        <v>11553</v>
      </c>
      <c r="AQ1246" s="62" t="s">
        <v>11554</v>
      </c>
      <c r="AR1246" s="62" t="s">
        <v>11555</v>
      </c>
    </row>
    <row r="1247" spans="3:44" x14ac:dyDescent="0.25">
      <c r="C1247" s="53" t="s">
        <v>11547</v>
      </c>
      <c r="D1247" s="53" t="s">
        <v>11548</v>
      </c>
      <c r="E1247" s="54">
        <v>45813</v>
      </c>
      <c r="F1247" s="54">
        <v>45813</v>
      </c>
      <c r="G1247" s="55" t="s">
        <v>2582</v>
      </c>
      <c r="H1247" s="54">
        <v>45813</v>
      </c>
      <c r="I1247" s="56" t="s">
        <v>16268</v>
      </c>
      <c r="K1247" s="55" t="s">
        <v>11549</v>
      </c>
      <c r="L1247" s="55" t="s">
        <v>13939</v>
      </c>
      <c r="M1247" s="54">
        <v>45813</v>
      </c>
      <c r="N1247" s="55" t="s">
        <v>11034</v>
      </c>
      <c r="O1247" s="56" t="str">
        <f>VLOOKUP(N1247,Sheet1!$B:$C,2,0)</f>
        <v>CHI NHÁNH HÀ NỘI - CÔNG TY CỔ PHẦN DỊCH VỤ THƯƠNG MẠI TỔNG HỢP WINCOMMERCE</v>
      </c>
      <c r="Q1247" s="56" t="str">
        <f>VLOOKUP(N1247,Sheet1!$B:$D,3,0)</f>
        <v>0104918404-002</v>
      </c>
      <c r="U1247" s="55" t="s">
        <v>12006</v>
      </c>
      <c r="X1247" s="55" t="s">
        <v>10934</v>
      </c>
      <c r="Y1247" s="56" t="str">
        <f>VLOOKUP(X1247,Sheet2!$B:$C,2,0)</f>
        <v>Gà muối 500g</v>
      </c>
      <c r="AA1247" s="53" t="s">
        <v>11550</v>
      </c>
      <c r="AB1247" s="53" t="s">
        <v>11551</v>
      </c>
      <c r="AD1247" s="24">
        <v>1</v>
      </c>
      <c r="AF1247" s="24">
        <v>111058</v>
      </c>
      <c r="AG1247" s="74">
        <f t="shared" si="19"/>
        <v>111058</v>
      </c>
      <c r="AK1247" s="59">
        <v>8</v>
      </c>
      <c r="AN1247" s="61" t="s">
        <v>11552</v>
      </c>
      <c r="AP1247" s="62" t="s">
        <v>11553</v>
      </c>
      <c r="AQ1247" s="62" t="s">
        <v>11554</v>
      </c>
      <c r="AR1247" s="62" t="s">
        <v>11555</v>
      </c>
    </row>
    <row r="1248" spans="3:44" x14ac:dyDescent="0.25">
      <c r="C1248" s="53" t="s">
        <v>11547</v>
      </c>
      <c r="D1248" s="53" t="s">
        <v>11548</v>
      </c>
      <c r="E1248" s="54">
        <v>45813</v>
      </c>
      <c r="F1248" s="54">
        <v>45813</v>
      </c>
      <c r="G1248" s="55" t="s">
        <v>2666</v>
      </c>
      <c r="H1248" s="54">
        <v>45813</v>
      </c>
      <c r="I1248" s="56" t="s">
        <v>16269</v>
      </c>
      <c r="K1248" s="55" t="s">
        <v>11549</v>
      </c>
      <c r="L1248" s="55" t="s">
        <v>11390</v>
      </c>
      <c r="M1248" s="54">
        <v>45813</v>
      </c>
      <c r="N1248" s="55" t="s">
        <v>11258</v>
      </c>
      <c r="O1248" s="56" t="str">
        <f>VLOOKUP(N1248,Sheet1!$B:$C,2,0)</f>
        <v>CHI NHÁNH QUẢNG NAM - CÔNG TY CỔ PHẦN DỊCH VỤ THƯƠNG MẠI TỔNG HỢP WINCOMMERCE</v>
      </c>
      <c r="Q1248" s="56" t="str">
        <f>VLOOKUP(N1248,Sheet1!$B:$D,3,0)</f>
        <v>0104918404-061</v>
      </c>
      <c r="U1248" s="55" t="s">
        <v>15352</v>
      </c>
      <c r="X1248" s="55" t="s">
        <v>10883</v>
      </c>
      <c r="Y1248" s="56" t="str">
        <f>VLOOKUP(X1248,Sheet2!$B:$C,2,0)</f>
        <v>Chân giò heo muối 300g</v>
      </c>
      <c r="AA1248" s="53" t="s">
        <v>11550</v>
      </c>
      <c r="AB1248" s="53" t="s">
        <v>11551</v>
      </c>
      <c r="AD1248" s="24">
        <v>1</v>
      </c>
      <c r="AF1248" s="24">
        <v>60213</v>
      </c>
      <c r="AG1248" s="74">
        <f t="shared" si="19"/>
        <v>60213</v>
      </c>
      <c r="AK1248" s="59">
        <v>8</v>
      </c>
      <c r="AN1248" s="61" t="s">
        <v>11552</v>
      </c>
      <c r="AP1248" s="62" t="s">
        <v>11553</v>
      </c>
      <c r="AQ1248" s="62" t="s">
        <v>11554</v>
      </c>
      <c r="AR1248" s="62" t="s">
        <v>11555</v>
      </c>
    </row>
    <row r="1249" spans="3:44" x14ac:dyDescent="0.25">
      <c r="C1249" s="53" t="s">
        <v>11547</v>
      </c>
      <c r="D1249" s="53" t="s">
        <v>11548</v>
      </c>
      <c r="E1249" s="54">
        <v>45813</v>
      </c>
      <c r="F1249" s="54">
        <v>45813</v>
      </c>
      <c r="G1249" s="55" t="s">
        <v>2666</v>
      </c>
      <c r="H1249" s="54">
        <v>45813</v>
      </c>
      <c r="I1249" s="56" t="s">
        <v>16269</v>
      </c>
      <c r="K1249" s="55" t="s">
        <v>11549</v>
      </c>
      <c r="L1249" s="55" t="s">
        <v>11390</v>
      </c>
      <c r="M1249" s="54">
        <v>45813</v>
      </c>
      <c r="N1249" s="55" t="s">
        <v>11258</v>
      </c>
      <c r="O1249" s="56" t="str">
        <f>VLOOKUP(N1249,Sheet1!$B:$C,2,0)</f>
        <v>CHI NHÁNH QUẢNG NAM - CÔNG TY CỔ PHẦN DỊCH VỤ THƯƠNG MẠI TỔNG HỢP WINCOMMERCE</v>
      </c>
      <c r="Q1249" s="56" t="str">
        <f>VLOOKUP(N1249,Sheet1!$B:$D,3,0)</f>
        <v>0104918404-061</v>
      </c>
      <c r="U1249" s="55" t="s">
        <v>15352</v>
      </c>
      <c r="X1249" s="55" t="s">
        <v>10927</v>
      </c>
      <c r="Y1249" s="56" t="str">
        <f>VLOOKUP(X1249,Sheet2!$B:$C,2,0)</f>
        <v>Giò lụa cây 250g</v>
      </c>
      <c r="AA1249" s="53" t="s">
        <v>11550</v>
      </c>
      <c r="AB1249" s="53" t="s">
        <v>11551</v>
      </c>
      <c r="AD1249" s="24">
        <v>1</v>
      </c>
      <c r="AF1249" s="24">
        <v>49500</v>
      </c>
      <c r="AG1249" s="74">
        <f t="shared" si="19"/>
        <v>49500</v>
      </c>
      <c r="AK1249" s="59">
        <v>8</v>
      </c>
      <c r="AN1249" s="61" t="s">
        <v>11552</v>
      </c>
      <c r="AP1249" s="62" t="s">
        <v>11553</v>
      </c>
      <c r="AQ1249" s="62" t="s">
        <v>11554</v>
      </c>
      <c r="AR1249" s="62" t="s">
        <v>11555</v>
      </c>
    </row>
    <row r="1250" spans="3:44" x14ac:dyDescent="0.25">
      <c r="C1250" s="53" t="s">
        <v>11547</v>
      </c>
      <c r="D1250" s="53" t="s">
        <v>11548</v>
      </c>
      <c r="E1250" s="54">
        <v>45813</v>
      </c>
      <c r="F1250" s="54">
        <v>45813</v>
      </c>
      <c r="G1250" s="55" t="s">
        <v>2721</v>
      </c>
      <c r="H1250" s="54">
        <v>45813</v>
      </c>
      <c r="I1250" s="56" t="s">
        <v>16270</v>
      </c>
      <c r="K1250" s="55" t="s">
        <v>11549</v>
      </c>
      <c r="L1250" s="55" t="s">
        <v>13940</v>
      </c>
      <c r="M1250" s="54">
        <v>45813</v>
      </c>
      <c r="N1250" s="55" t="s">
        <v>11024</v>
      </c>
      <c r="O1250" s="56" t="str">
        <f>VLOOKUP(N1250,Sheet1!$B:$C,2,0)</f>
        <v>CÔNG TY CỔ PHẦN DỊCH VỤ THƯƠNG MẠI TỔNG HỢP WINCOMMERCE</v>
      </c>
      <c r="Q1250" s="56" t="str">
        <f>VLOOKUP(N1250,Sheet1!$B:$D,3,0)</f>
        <v>0104918404</v>
      </c>
      <c r="U1250" s="55" t="s">
        <v>13163</v>
      </c>
      <c r="X1250" s="55" t="s">
        <v>10934</v>
      </c>
      <c r="Y1250" s="56" t="str">
        <f>VLOOKUP(X1250,Sheet2!$B:$C,2,0)</f>
        <v>Gà muối 500g</v>
      </c>
      <c r="AA1250" s="53" t="s">
        <v>11550</v>
      </c>
      <c r="AB1250" s="53" t="s">
        <v>11551</v>
      </c>
      <c r="AD1250" s="24">
        <v>1</v>
      </c>
      <c r="AF1250" s="24">
        <v>111058</v>
      </c>
      <c r="AG1250" s="74">
        <f t="shared" si="19"/>
        <v>111058</v>
      </c>
      <c r="AK1250" s="59">
        <v>8</v>
      </c>
      <c r="AN1250" s="61" t="s">
        <v>11552</v>
      </c>
      <c r="AP1250" s="62" t="s">
        <v>11553</v>
      </c>
      <c r="AQ1250" s="62" t="s">
        <v>11554</v>
      </c>
      <c r="AR1250" s="62" t="s">
        <v>11555</v>
      </c>
    </row>
    <row r="1251" spans="3:44" x14ac:dyDescent="0.25">
      <c r="C1251" s="53" t="s">
        <v>11547</v>
      </c>
      <c r="D1251" s="53" t="s">
        <v>11548</v>
      </c>
      <c r="E1251" s="54">
        <v>45813</v>
      </c>
      <c r="F1251" s="54">
        <v>45813</v>
      </c>
      <c r="G1251" s="55" t="s">
        <v>2721</v>
      </c>
      <c r="H1251" s="54">
        <v>45813</v>
      </c>
      <c r="I1251" s="56" t="s">
        <v>16270</v>
      </c>
      <c r="K1251" s="55" t="s">
        <v>11549</v>
      </c>
      <c r="L1251" s="55" t="s">
        <v>13940</v>
      </c>
      <c r="M1251" s="54">
        <v>45813</v>
      </c>
      <c r="N1251" s="55" t="s">
        <v>11024</v>
      </c>
      <c r="O1251" s="56" t="str">
        <f>VLOOKUP(N1251,Sheet1!$B:$C,2,0)</f>
        <v>CÔNG TY CỔ PHẦN DỊCH VỤ THƯƠNG MẠI TỔNG HỢP WINCOMMERCE</v>
      </c>
      <c r="Q1251" s="56" t="str">
        <f>VLOOKUP(N1251,Sheet1!$B:$D,3,0)</f>
        <v>0104918404</v>
      </c>
      <c r="U1251" s="55" t="s">
        <v>13163</v>
      </c>
      <c r="X1251" s="55" t="s">
        <v>10922</v>
      </c>
      <c r="Y1251" s="56" t="str">
        <f>VLOOKUP(X1251,Sheet2!$B:$C,2,0)</f>
        <v>Gà xì dầu 500g</v>
      </c>
      <c r="AA1251" s="53" t="s">
        <v>11550</v>
      </c>
      <c r="AB1251" s="53" t="s">
        <v>11551</v>
      </c>
      <c r="AD1251" s="24">
        <v>1</v>
      </c>
      <c r="AF1251" s="24">
        <v>111606</v>
      </c>
      <c r="AG1251" s="74">
        <f t="shared" si="19"/>
        <v>111606</v>
      </c>
      <c r="AK1251" s="59">
        <v>8</v>
      </c>
      <c r="AN1251" s="61" t="s">
        <v>11552</v>
      </c>
      <c r="AP1251" s="62" t="s">
        <v>11553</v>
      </c>
      <c r="AQ1251" s="62" t="s">
        <v>11554</v>
      </c>
      <c r="AR1251" s="62" t="s">
        <v>11555</v>
      </c>
    </row>
    <row r="1252" spans="3:44" x14ac:dyDescent="0.25">
      <c r="C1252" s="53" t="s">
        <v>11547</v>
      </c>
      <c r="D1252" s="53" t="s">
        <v>11548</v>
      </c>
      <c r="E1252" s="54">
        <v>45813</v>
      </c>
      <c r="F1252" s="54">
        <v>45813</v>
      </c>
      <c r="G1252" s="55" t="s">
        <v>2721</v>
      </c>
      <c r="H1252" s="54">
        <v>45813</v>
      </c>
      <c r="I1252" s="56" t="s">
        <v>16270</v>
      </c>
      <c r="K1252" s="55" t="s">
        <v>11549</v>
      </c>
      <c r="L1252" s="55" t="s">
        <v>13940</v>
      </c>
      <c r="M1252" s="54">
        <v>45813</v>
      </c>
      <c r="N1252" s="55" t="s">
        <v>11024</v>
      </c>
      <c r="O1252" s="56" t="str">
        <f>VLOOKUP(N1252,Sheet1!$B:$C,2,0)</f>
        <v>CÔNG TY CỔ PHẦN DỊCH VỤ THƯƠNG MẠI TỔNG HỢP WINCOMMERCE</v>
      </c>
      <c r="Q1252" s="56" t="str">
        <f>VLOOKUP(N1252,Sheet1!$B:$D,3,0)</f>
        <v>0104918404</v>
      </c>
      <c r="U1252" s="55" t="s">
        <v>13163</v>
      </c>
      <c r="X1252" s="55" t="s">
        <v>11010</v>
      </c>
      <c r="Y1252" s="56" t="str">
        <f>VLOOKUP(X1252,Sheet2!$B:$C,2,0)</f>
        <v>Tai heo muối 200g</v>
      </c>
      <c r="AA1252" s="53" t="s">
        <v>11550</v>
      </c>
      <c r="AB1252" s="53" t="s">
        <v>11551</v>
      </c>
      <c r="AD1252" s="24">
        <v>3</v>
      </c>
      <c r="AF1252" s="24">
        <v>55595</v>
      </c>
      <c r="AG1252" s="74">
        <f t="shared" si="19"/>
        <v>166785</v>
      </c>
      <c r="AK1252" s="59">
        <v>8</v>
      </c>
      <c r="AN1252" s="61" t="s">
        <v>11552</v>
      </c>
      <c r="AP1252" s="62" t="s">
        <v>11553</v>
      </c>
      <c r="AQ1252" s="62" t="s">
        <v>11554</v>
      </c>
      <c r="AR1252" s="62" t="s">
        <v>11555</v>
      </c>
    </row>
    <row r="1253" spans="3:44" x14ac:dyDescent="0.25">
      <c r="C1253" s="53" t="s">
        <v>11547</v>
      </c>
      <c r="D1253" s="53" t="s">
        <v>11548</v>
      </c>
      <c r="E1253" s="54">
        <v>45813</v>
      </c>
      <c r="F1253" s="54">
        <v>45813</v>
      </c>
      <c r="G1253" s="55" t="s">
        <v>2999</v>
      </c>
      <c r="H1253" s="54">
        <v>45813</v>
      </c>
      <c r="I1253" s="56" t="s">
        <v>16271</v>
      </c>
      <c r="K1253" s="55" t="s">
        <v>11549</v>
      </c>
      <c r="L1253" s="55" t="s">
        <v>13941</v>
      </c>
      <c r="M1253" s="54">
        <v>45813</v>
      </c>
      <c r="N1253" s="55" t="s">
        <v>11024</v>
      </c>
      <c r="O1253" s="56" t="str">
        <f>VLOOKUP(N1253,Sheet1!$B:$C,2,0)</f>
        <v>CÔNG TY CỔ PHẦN DỊCH VỤ THƯƠNG MẠI TỔNG HỢP WINCOMMERCE</v>
      </c>
      <c r="Q1253" s="56" t="str">
        <f>VLOOKUP(N1253,Sheet1!$B:$D,3,0)</f>
        <v>0104918404</v>
      </c>
      <c r="U1253" s="55" t="s">
        <v>12211</v>
      </c>
      <c r="X1253" s="55" t="s">
        <v>10881</v>
      </c>
      <c r="Y1253" s="56" t="str">
        <f>VLOOKUP(X1253,Sheet2!$B:$C,2,0)</f>
        <v>Chả cốm 300g</v>
      </c>
      <c r="AA1253" s="53" t="s">
        <v>11550</v>
      </c>
      <c r="AB1253" s="53" t="s">
        <v>11551</v>
      </c>
      <c r="AD1253" s="24">
        <v>3</v>
      </c>
      <c r="AF1253" s="24">
        <v>74250</v>
      </c>
      <c r="AG1253" s="74">
        <f t="shared" si="19"/>
        <v>222750</v>
      </c>
      <c r="AK1253" s="59">
        <v>8</v>
      </c>
      <c r="AN1253" s="61" t="s">
        <v>11552</v>
      </c>
      <c r="AP1253" s="62" t="s">
        <v>11553</v>
      </c>
      <c r="AQ1253" s="62" t="s">
        <v>11554</v>
      </c>
      <c r="AR1253" s="62" t="s">
        <v>11555</v>
      </c>
    </row>
    <row r="1254" spans="3:44" x14ac:dyDescent="0.25">
      <c r="C1254" s="53" t="s">
        <v>11547</v>
      </c>
      <c r="D1254" s="53" t="s">
        <v>11548</v>
      </c>
      <c r="E1254" s="54">
        <v>45813</v>
      </c>
      <c r="F1254" s="54">
        <v>45813</v>
      </c>
      <c r="G1254" s="55" t="s">
        <v>2999</v>
      </c>
      <c r="H1254" s="54">
        <v>45813</v>
      </c>
      <c r="I1254" s="56" t="s">
        <v>16271</v>
      </c>
      <c r="K1254" s="55" t="s">
        <v>11549</v>
      </c>
      <c r="L1254" s="55" t="s">
        <v>13941</v>
      </c>
      <c r="M1254" s="54">
        <v>45813</v>
      </c>
      <c r="N1254" s="55" t="s">
        <v>11024</v>
      </c>
      <c r="O1254" s="56" t="str">
        <f>VLOOKUP(N1254,Sheet1!$B:$C,2,0)</f>
        <v>CÔNG TY CỔ PHẦN DỊCH VỤ THƯƠNG MẠI TỔNG HỢP WINCOMMERCE</v>
      </c>
      <c r="Q1254" s="56" t="str">
        <f>VLOOKUP(N1254,Sheet1!$B:$D,3,0)</f>
        <v>0104918404</v>
      </c>
      <c r="U1254" s="55" t="s">
        <v>12211</v>
      </c>
      <c r="X1254" s="55" t="s">
        <v>11010</v>
      </c>
      <c r="Y1254" s="56" t="str">
        <f>VLOOKUP(X1254,Sheet2!$B:$C,2,0)</f>
        <v>Tai heo muối 200g</v>
      </c>
      <c r="AA1254" s="53" t="s">
        <v>11550</v>
      </c>
      <c r="AB1254" s="53" t="s">
        <v>11551</v>
      </c>
      <c r="AD1254" s="24">
        <v>3</v>
      </c>
      <c r="AF1254" s="24">
        <v>55595</v>
      </c>
      <c r="AG1254" s="74">
        <f t="shared" si="19"/>
        <v>166785</v>
      </c>
      <c r="AK1254" s="59">
        <v>8</v>
      </c>
      <c r="AN1254" s="61" t="s">
        <v>11552</v>
      </c>
      <c r="AP1254" s="62" t="s">
        <v>11553</v>
      </c>
      <c r="AQ1254" s="62" t="s">
        <v>11554</v>
      </c>
      <c r="AR1254" s="62" t="s">
        <v>11555</v>
      </c>
    </row>
    <row r="1255" spans="3:44" x14ac:dyDescent="0.25">
      <c r="C1255" s="53" t="s">
        <v>11547</v>
      </c>
      <c r="D1255" s="53" t="s">
        <v>11548</v>
      </c>
      <c r="E1255" s="54">
        <v>45813</v>
      </c>
      <c r="F1255" s="54">
        <v>45813</v>
      </c>
      <c r="G1255" s="55" t="s">
        <v>2999</v>
      </c>
      <c r="H1255" s="54">
        <v>45813</v>
      </c>
      <c r="I1255" s="56" t="s">
        <v>16271</v>
      </c>
      <c r="K1255" s="55" t="s">
        <v>11549</v>
      </c>
      <c r="L1255" s="55" t="s">
        <v>13941</v>
      </c>
      <c r="M1255" s="54">
        <v>45813</v>
      </c>
      <c r="N1255" s="55" t="s">
        <v>11024</v>
      </c>
      <c r="O1255" s="56" t="str">
        <f>VLOOKUP(N1255,Sheet1!$B:$C,2,0)</f>
        <v>CÔNG TY CỔ PHẦN DỊCH VỤ THƯƠNG MẠI TỔNG HỢP WINCOMMERCE</v>
      </c>
      <c r="Q1255" s="56" t="str">
        <f>VLOOKUP(N1255,Sheet1!$B:$D,3,0)</f>
        <v>0104918404</v>
      </c>
      <c r="U1255" s="55" t="s">
        <v>12211</v>
      </c>
      <c r="X1255" s="55" t="s">
        <v>10938</v>
      </c>
      <c r="Y1255" s="56" t="str">
        <f>VLOOKUP(X1255,Sheet2!$B:$C,2,0)</f>
        <v>Giò Tai Lưỡi Xào 250g</v>
      </c>
      <c r="AA1255" s="53" t="s">
        <v>11550</v>
      </c>
      <c r="AB1255" s="53" t="s">
        <v>11551</v>
      </c>
      <c r="AD1255" s="24">
        <v>2</v>
      </c>
      <c r="AF1255" s="24">
        <v>50182</v>
      </c>
      <c r="AG1255" s="74">
        <f t="shared" si="19"/>
        <v>100364</v>
      </c>
      <c r="AK1255" s="59">
        <v>8</v>
      </c>
      <c r="AN1255" s="61" t="s">
        <v>11552</v>
      </c>
      <c r="AP1255" s="62" t="s">
        <v>11553</v>
      </c>
      <c r="AQ1255" s="62" t="s">
        <v>11554</v>
      </c>
      <c r="AR1255" s="62" t="s">
        <v>11555</v>
      </c>
    </row>
    <row r="1256" spans="3:44" x14ac:dyDescent="0.25">
      <c r="C1256" s="53" t="s">
        <v>11547</v>
      </c>
      <c r="D1256" s="53" t="s">
        <v>11548</v>
      </c>
      <c r="E1256" s="54">
        <v>45813</v>
      </c>
      <c r="F1256" s="54">
        <v>45813</v>
      </c>
      <c r="G1256" s="55" t="s">
        <v>2999</v>
      </c>
      <c r="H1256" s="54">
        <v>45813</v>
      </c>
      <c r="I1256" s="56" t="s">
        <v>16271</v>
      </c>
      <c r="K1256" s="55" t="s">
        <v>11549</v>
      </c>
      <c r="L1256" s="55" t="s">
        <v>13941</v>
      </c>
      <c r="M1256" s="54">
        <v>45813</v>
      </c>
      <c r="N1256" s="55" t="s">
        <v>11024</v>
      </c>
      <c r="O1256" s="56" t="str">
        <f>VLOOKUP(N1256,Sheet1!$B:$C,2,0)</f>
        <v>CÔNG TY CỔ PHẦN DỊCH VỤ THƯƠNG MẠI TỔNG HỢP WINCOMMERCE</v>
      </c>
      <c r="Q1256" s="56" t="str">
        <f>VLOOKUP(N1256,Sheet1!$B:$D,3,0)</f>
        <v>0104918404</v>
      </c>
      <c r="U1256" s="55" t="s">
        <v>12211</v>
      </c>
      <c r="X1256" s="55" t="s">
        <v>10897</v>
      </c>
      <c r="Y1256" s="56" t="str">
        <f>VLOOKUP(X1256,Sheet2!$B:$C,2,0)</f>
        <v>Chả nướng 300g</v>
      </c>
      <c r="AA1256" s="53" t="s">
        <v>11550</v>
      </c>
      <c r="AB1256" s="53" t="s">
        <v>11551</v>
      </c>
      <c r="AD1256" s="24">
        <v>2</v>
      </c>
      <c r="AF1256" s="24">
        <v>70950</v>
      </c>
      <c r="AG1256" s="74">
        <f t="shared" si="19"/>
        <v>141900</v>
      </c>
      <c r="AK1256" s="59">
        <v>8</v>
      </c>
      <c r="AN1256" s="61" t="s">
        <v>11552</v>
      </c>
      <c r="AP1256" s="62" t="s">
        <v>11553</v>
      </c>
      <c r="AQ1256" s="62" t="s">
        <v>11554</v>
      </c>
      <c r="AR1256" s="62" t="s">
        <v>11555</v>
      </c>
    </row>
    <row r="1257" spans="3:44" x14ac:dyDescent="0.25">
      <c r="C1257" s="53" t="s">
        <v>11547</v>
      </c>
      <c r="D1257" s="53" t="s">
        <v>11548</v>
      </c>
      <c r="E1257" s="54">
        <v>45813</v>
      </c>
      <c r="F1257" s="54">
        <v>45813</v>
      </c>
      <c r="G1257" s="55" t="s">
        <v>2999</v>
      </c>
      <c r="H1257" s="54">
        <v>45813</v>
      </c>
      <c r="I1257" s="56" t="s">
        <v>16271</v>
      </c>
      <c r="K1257" s="55" t="s">
        <v>11549</v>
      </c>
      <c r="L1257" s="55" t="s">
        <v>13941</v>
      </c>
      <c r="M1257" s="54">
        <v>45813</v>
      </c>
      <c r="N1257" s="55" t="s">
        <v>11024</v>
      </c>
      <c r="O1257" s="56" t="str">
        <f>VLOOKUP(N1257,Sheet1!$B:$C,2,0)</f>
        <v>CÔNG TY CỔ PHẦN DỊCH VỤ THƯƠNG MẠI TỔNG HỢP WINCOMMERCE</v>
      </c>
      <c r="Q1257" s="56" t="str">
        <f>VLOOKUP(N1257,Sheet1!$B:$D,3,0)</f>
        <v>0104918404</v>
      </c>
      <c r="U1257" s="55" t="s">
        <v>12211</v>
      </c>
      <c r="X1257" s="55" t="s">
        <v>10934</v>
      </c>
      <c r="Y1257" s="56" t="str">
        <f>VLOOKUP(X1257,Sheet2!$B:$C,2,0)</f>
        <v>Gà muối 500g</v>
      </c>
      <c r="AA1257" s="53" t="s">
        <v>11550</v>
      </c>
      <c r="AB1257" s="53" t="s">
        <v>11551</v>
      </c>
      <c r="AD1257" s="24">
        <v>2</v>
      </c>
      <c r="AF1257" s="24">
        <v>111058</v>
      </c>
      <c r="AG1257" s="74">
        <f t="shared" si="19"/>
        <v>222116</v>
      </c>
      <c r="AK1257" s="59">
        <v>8</v>
      </c>
      <c r="AN1257" s="61" t="s">
        <v>11552</v>
      </c>
      <c r="AP1257" s="62" t="s">
        <v>11553</v>
      </c>
      <c r="AQ1257" s="62" t="s">
        <v>11554</v>
      </c>
      <c r="AR1257" s="62" t="s">
        <v>11555</v>
      </c>
    </row>
    <row r="1258" spans="3:44" x14ac:dyDescent="0.25">
      <c r="C1258" s="53" t="s">
        <v>11547</v>
      </c>
      <c r="D1258" s="53" t="s">
        <v>11548</v>
      </c>
      <c r="E1258" s="54">
        <v>45813</v>
      </c>
      <c r="F1258" s="54">
        <v>45813</v>
      </c>
      <c r="G1258" s="55" t="s">
        <v>2977</v>
      </c>
      <c r="H1258" s="54">
        <v>45813</v>
      </c>
      <c r="I1258" s="56" t="s">
        <v>16272</v>
      </c>
      <c r="K1258" s="55" t="s">
        <v>11549</v>
      </c>
      <c r="L1258" s="55" t="s">
        <v>13942</v>
      </c>
      <c r="M1258" s="54">
        <v>45813</v>
      </c>
      <c r="N1258" s="55" t="s">
        <v>11024</v>
      </c>
      <c r="O1258" s="56" t="str">
        <f>VLOOKUP(N1258,Sheet1!$B:$C,2,0)</f>
        <v>CÔNG TY CỔ PHẦN DỊCH VỤ THƯƠNG MẠI TỔNG HỢP WINCOMMERCE</v>
      </c>
      <c r="Q1258" s="56" t="str">
        <f>VLOOKUP(N1258,Sheet1!$B:$D,3,0)</f>
        <v>0104918404</v>
      </c>
      <c r="U1258" s="55" t="s">
        <v>15353</v>
      </c>
      <c r="X1258" s="55" t="s">
        <v>10883</v>
      </c>
      <c r="Y1258" s="56" t="str">
        <f>VLOOKUP(X1258,Sheet2!$B:$C,2,0)</f>
        <v>Chân giò heo muối 300g</v>
      </c>
      <c r="AA1258" s="53" t="s">
        <v>11550</v>
      </c>
      <c r="AB1258" s="53" t="s">
        <v>11551</v>
      </c>
      <c r="AD1258" s="24">
        <v>1</v>
      </c>
      <c r="AF1258" s="24">
        <v>60213</v>
      </c>
      <c r="AG1258" s="74">
        <f t="shared" si="19"/>
        <v>60213</v>
      </c>
      <c r="AK1258" s="59">
        <v>8</v>
      </c>
      <c r="AN1258" s="61" t="s">
        <v>11552</v>
      </c>
      <c r="AP1258" s="62" t="s">
        <v>11553</v>
      </c>
      <c r="AQ1258" s="62" t="s">
        <v>11554</v>
      </c>
      <c r="AR1258" s="62" t="s">
        <v>11555</v>
      </c>
    </row>
    <row r="1259" spans="3:44" x14ac:dyDescent="0.25">
      <c r="C1259" s="53" t="s">
        <v>11547</v>
      </c>
      <c r="D1259" s="53" t="s">
        <v>11548</v>
      </c>
      <c r="E1259" s="54">
        <v>45813</v>
      </c>
      <c r="F1259" s="54">
        <v>45813</v>
      </c>
      <c r="G1259" s="55" t="s">
        <v>2977</v>
      </c>
      <c r="H1259" s="54">
        <v>45813</v>
      </c>
      <c r="I1259" s="56" t="s">
        <v>16272</v>
      </c>
      <c r="K1259" s="55" t="s">
        <v>11549</v>
      </c>
      <c r="L1259" s="55" t="s">
        <v>13942</v>
      </c>
      <c r="M1259" s="54">
        <v>45813</v>
      </c>
      <c r="N1259" s="55" t="s">
        <v>11024</v>
      </c>
      <c r="O1259" s="56" t="str">
        <f>VLOOKUP(N1259,Sheet1!$B:$C,2,0)</f>
        <v>CÔNG TY CỔ PHẦN DỊCH VỤ THƯƠNG MẠI TỔNG HỢP WINCOMMERCE</v>
      </c>
      <c r="Q1259" s="56" t="str">
        <f>VLOOKUP(N1259,Sheet1!$B:$D,3,0)</f>
        <v>0104918404</v>
      </c>
      <c r="U1259" s="55" t="s">
        <v>15353</v>
      </c>
      <c r="X1259" s="55" t="s">
        <v>10934</v>
      </c>
      <c r="Y1259" s="56" t="str">
        <f>VLOOKUP(X1259,Sheet2!$B:$C,2,0)</f>
        <v>Gà muối 500g</v>
      </c>
      <c r="AA1259" s="53" t="s">
        <v>11550</v>
      </c>
      <c r="AB1259" s="53" t="s">
        <v>11551</v>
      </c>
      <c r="AD1259" s="24">
        <v>1</v>
      </c>
      <c r="AF1259" s="24">
        <v>111058</v>
      </c>
      <c r="AG1259" s="74">
        <f t="shared" si="19"/>
        <v>111058</v>
      </c>
      <c r="AK1259" s="59">
        <v>8</v>
      </c>
      <c r="AN1259" s="61" t="s">
        <v>11552</v>
      </c>
      <c r="AP1259" s="62" t="s">
        <v>11553</v>
      </c>
      <c r="AQ1259" s="62" t="s">
        <v>11554</v>
      </c>
      <c r="AR1259" s="62" t="s">
        <v>11555</v>
      </c>
    </row>
    <row r="1260" spans="3:44" x14ac:dyDescent="0.25">
      <c r="C1260" s="53" t="s">
        <v>11547</v>
      </c>
      <c r="D1260" s="53" t="s">
        <v>11548</v>
      </c>
      <c r="E1260" s="54">
        <v>45813</v>
      </c>
      <c r="F1260" s="54">
        <v>45813</v>
      </c>
      <c r="G1260" s="55" t="s">
        <v>2977</v>
      </c>
      <c r="H1260" s="54">
        <v>45813</v>
      </c>
      <c r="I1260" s="56" t="s">
        <v>16272</v>
      </c>
      <c r="K1260" s="55" t="s">
        <v>11549</v>
      </c>
      <c r="L1260" s="55" t="s">
        <v>13942</v>
      </c>
      <c r="M1260" s="54">
        <v>45813</v>
      </c>
      <c r="N1260" s="55" t="s">
        <v>11024</v>
      </c>
      <c r="O1260" s="56" t="str">
        <f>VLOOKUP(N1260,Sheet1!$B:$C,2,0)</f>
        <v>CÔNG TY CỔ PHẦN DỊCH VỤ THƯƠNG MẠI TỔNG HỢP WINCOMMERCE</v>
      </c>
      <c r="Q1260" s="56" t="str">
        <f>VLOOKUP(N1260,Sheet1!$B:$D,3,0)</f>
        <v>0104918404</v>
      </c>
      <c r="U1260" s="55" t="s">
        <v>15353</v>
      </c>
      <c r="X1260" s="55" t="s">
        <v>10881</v>
      </c>
      <c r="Y1260" s="56" t="str">
        <f>VLOOKUP(X1260,Sheet2!$B:$C,2,0)</f>
        <v>Chả cốm 300g</v>
      </c>
      <c r="AA1260" s="53" t="s">
        <v>11550</v>
      </c>
      <c r="AB1260" s="53" t="s">
        <v>11551</v>
      </c>
      <c r="AD1260" s="24">
        <v>3</v>
      </c>
      <c r="AF1260" s="24">
        <v>74250</v>
      </c>
      <c r="AG1260" s="74">
        <f t="shared" si="19"/>
        <v>222750</v>
      </c>
      <c r="AK1260" s="59">
        <v>8</v>
      </c>
      <c r="AN1260" s="61" t="s">
        <v>11552</v>
      </c>
      <c r="AP1260" s="62" t="s">
        <v>11553</v>
      </c>
      <c r="AQ1260" s="62" t="s">
        <v>11554</v>
      </c>
      <c r="AR1260" s="62" t="s">
        <v>11555</v>
      </c>
    </row>
    <row r="1261" spans="3:44" x14ac:dyDescent="0.25">
      <c r="C1261" s="53" t="s">
        <v>11547</v>
      </c>
      <c r="D1261" s="53" t="s">
        <v>11548</v>
      </c>
      <c r="E1261" s="54">
        <v>45813</v>
      </c>
      <c r="F1261" s="54">
        <v>45813</v>
      </c>
      <c r="G1261" s="55" t="s">
        <v>2977</v>
      </c>
      <c r="H1261" s="54">
        <v>45813</v>
      </c>
      <c r="I1261" s="56" t="s">
        <v>16272</v>
      </c>
      <c r="K1261" s="55" t="s">
        <v>11549</v>
      </c>
      <c r="L1261" s="55" t="s">
        <v>13942</v>
      </c>
      <c r="M1261" s="54">
        <v>45813</v>
      </c>
      <c r="N1261" s="55" t="s">
        <v>11024</v>
      </c>
      <c r="O1261" s="56" t="str">
        <f>VLOOKUP(N1261,Sheet1!$B:$C,2,0)</f>
        <v>CÔNG TY CỔ PHẦN DỊCH VỤ THƯƠNG MẠI TỔNG HỢP WINCOMMERCE</v>
      </c>
      <c r="Q1261" s="56" t="str">
        <f>VLOOKUP(N1261,Sheet1!$B:$D,3,0)</f>
        <v>0104918404</v>
      </c>
      <c r="U1261" s="55" t="s">
        <v>15353</v>
      </c>
      <c r="X1261" s="55" t="s">
        <v>10938</v>
      </c>
      <c r="Y1261" s="56" t="str">
        <f>VLOOKUP(X1261,Sheet2!$B:$C,2,0)</f>
        <v>Giò Tai Lưỡi Xào 250g</v>
      </c>
      <c r="AA1261" s="53" t="s">
        <v>11550</v>
      </c>
      <c r="AB1261" s="53" t="s">
        <v>11551</v>
      </c>
      <c r="AD1261" s="24">
        <v>1</v>
      </c>
      <c r="AF1261" s="24">
        <v>50182</v>
      </c>
      <c r="AG1261" s="74">
        <f t="shared" si="19"/>
        <v>50182</v>
      </c>
      <c r="AK1261" s="59">
        <v>8</v>
      </c>
      <c r="AN1261" s="61" t="s">
        <v>11552</v>
      </c>
      <c r="AP1261" s="62" t="s">
        <v>11553</v>
      </c>
      <c r="AQ1261" s="62" t="s">
        <v>11554</v>
      </c>
      <c r="AR1261" s="62" t="s">
        <v>11555</v>
      </c>
    </row>
    <row r="1262" spans="3:44" x14ac:dyDescent="0.25">
      <c r="C1262" s="53" t="s">
        <v>11547</v>
      </c>
      <c r="D1262" s="53" t="s">
        <v>11548</v>
      </c>
      <c r="E1262" s="54">
        <v>45813</v>
      </c>
      <c r="F1262" s="54">
        <v>45813</v>
      </c>
      <c r="G1262" s="55" t="s">
        <v>2977</v>
      </c>
      <c r="H1262" s="54">
        <v>45813</v>
      </c>
      <c r="I1262" s="56" t="s">
        <v>16272</v>
      </c>
      <c r="K1262" s="55" t="s">
        <v>11549</v>
      </c>
      <c r="L1262" s="55" t="s">
        <v>13942</v>
      </c>
      <c r="M1262" s="54">
        <v>45813</v>
      </c>
      <c r="N1262" s="55" t="s">
        <v>11024</v>
      </c>
      <c r="O1262" s="56" t="str">
        <f>VLOOKUP(N1262,Sheet1!$B:$C,2,0)</f>
        <v>CÔNG TY CỔ PHẦN DỊCH VỤ THƯƠNG MẠI TỔNG HỢP WINCOMMERCE</v>
      </c>
      <c r="Q1262" s="56" t="str">
        <f>VLOOKUP(N1262,Sheet1!$B:$D,3,0)</f>
        <v>0104918404</v>
      </c>
      <c r="U1262" s="55" t="s">
        <v>15353</v>
      </c>
      <c r="X1262" s="55" t="s">
        <v>10897</v>
      </c>
      <c r="Y1262" s="56" t="str">
        <f>VLOOKUP(X1262,Sheet2!$B:$C,2,0)</f>
        <v>Chả nướng 300g</v>
      </c>
      <c r="AA1262" s="53" t="s">
        <v>11550</v>
      </c>
      <c r="AB1262" s="53" t="s">
        <v>11551</v>
      </c>
      <c r="AD1262" s="24">
        <v>3</v>
      </c>
      <c r="AF1262" s="24">
        <v>70950</v>
      </c>
      <c r="AG1262" s="74">
        <f t="shared" si="19"/>
        <v>212850</v>
      </c>
      <c r="AK1262" s="59">
        <v>8</v>
      </c>
      <c r="AN1262" s="61" t="s">
        <v>11552</v>
      </c>
      <c r="AP1262" s="62" t="s">
        <v>11553</v>
      </c>
      <c r="AQ1262" s="62" t="s">
        <v>11554</v>
      </c>
      <c r="AR1262" s="62" t="s">
        <v>11555</v>
      </c>
    </row>
    <row r="1263" spans="3:44" x14ac:dyDescent="0.25">
      <c r="C1263" s="53" t="s">
        <v>11547</v>
      </c>
      <c r="D1263" s="53" t="s">
        <v>11548</v>
      </c>
      <c r="E1263" s="54">
        <v>45813</v>
      </c>
      <c r="F1263" s="54">
        <v>45813</v>
      </c>
      <c r="G1263" s="55" t="s">
        <v>2540</v>
      </c>
      <c r="H1263" s="54">
        <v>45813</v>
      </c>
      <c r="I1263" s="56" t="s">
        <v>16273</v>
      </c>
      <c r="K1263" s="55" t="s">
        <v>11549</v>
      </c>
      <c r="L1263" s="55" t="s">
        <v>13943</v>
      </c>
      <c r="M1263" s="54">
        <v>45813</v>
      </c>
      <c r="N1263" s="55" t="s">
        <v>11034</v>
      </c>
      <c r="O1263" s="56" t="str">
        <f>VLOOKUP(N1263,Sheet1!$B:$C,2,0)</f>
        <v>CHI NHÁNH HÀ NỘI - CÔNG TY CỔ PHẦN DỊCH VỤ THƯƠNG MẠI TỔNG HỢP WINCOMMERCE</v>
      </c>
      <c r="Q1263" s="56" t="str">
        <f>VLOOKUP(N1263,Sheet1!$B:$D,3,0)</f>
        <v>0104918404-002</v>
      </c>
      <c r="U1263" s="55" t="s">
        <v>11589</v>
      </c>
      <c r="X1263" s="55" t="s">
        <v>10934</v>
      </c>
      <c r="Y1263" s="56" t="str">
        <f>VLOOKUP(X1263,Sheet2!$B:$C,2,0)</f>
        <v>Gà muối 500g</v>
      </c>
      <c r="AA1263" s="53" t="s">
        <v>11550</v>
      </c>
      <c r="AB1263" s="53" t="s">
        <v>11551</v>
      </c>
      <c r="AD1263" s="24">
        <v>1</v>
      </c>
      <c r="AF1263" s="24">
        <v>111058</v>
      </c>
      <c r="AG1263" s="74">
        <f t="shared" si="19"/>
        <v>111058</v>
      </c>
      <c r="AK1263" s="59">
        <v>8</v>
      </c>
      <c r="AN1263" s="61" t="s">
        <v>11552</v>
      </c>
      <c r="AP1263" s="62" t="s">
        <v>11553</v>
      </c>
      <c r="AQ1263" s="62" t="s">
        <v>11554</v>
      </c>
      <c r="AR1263" s="62" t="s">
        <v>11555</v>
      </c>
    </row>
    <row r="1264" spans="3:44" x14ac:dyDescent="0.25">
      <c r="C1264" s="53" t="s">
        <v>11547</v>
      </c>
      <c r="D1264" s="53" t="s">
        <v>11548</v>
      </c>
      <c r="E1264" s="54">
        <v>45813</v>
      </c>
      <c r="F1264" s="54">
        <v>45813</v>
      </c>
      <c r="G1264" s="55" t="s">
        <v>2540</v>
      </c>
      <c r="H1264" s="54">
        <v>45813</v>
      </c>
      <c r="I1264" s="56" t="s">
        <v>16273</v>
      </c>
      <c r="K1264" s="55" t="s">
        <v>11549</v>
      </c>
      <c r="L1264" s="55" t="s">
        <v>13943</v>
      </c>
      <c r="M1264" s="54">
        <v>45813</v>
      </c>
      <c r="N1264" s="55" t="s">
        <v>11034</v>
      </c>
      <c r="O1264" s="56" t="str">
        <f>VLOOKUP(N1264,Sheet1!$B:$C,2,0)</f>
        <v>CHI NHÁNH HÀ NỘI - CÔNG TY CỔ PHẦN DỊCH VỤ THƯƠNG MẠI TỔNG HỢP WINCOMMERCE</v>
      </c>
      <c r="Q1264" s="56" t="str">
        <f>VLOOKUP(N1264,Sheet1!$B:$D,3,0)</f>
        <v>0104918404-002</v>
      </c>
      <c r="U1264" s="55" t="s">
        <v>11589</v>
      </c>
      <c r="X1264" s="55" t="s">
        <v>10922</v>
      </c>
      <c r="Y1264" s="56" t="str">
        <f>VLOOKUP(X1264,Sheet2!$B:$C,2,0)</f>
        <v>Gà xì dầu 500g</v>
      </c>
      <c r="AA1264" s="53" t="s">
        <v>11550</v>
      </c>
      <c r="AB1264" s="53" t="s">
        <v>11551</v>
      </c>
      <c r="AD1264" s="24">
        <v>1</v>
      </c>
      <c r="AF1264" s="24">
        <v>111606</v>
      </c>
      <c r="AG1264" s="74">
        <f t="shared" si="19"/>
        <v>111606</v>
      </c>
      <c r="AK1264" s="59">
        <v>8</v>
      </c>
      <c r="AN1264" s="61" t="s">
        <v>11552</v>
      </c>
      <c r="AP1264" s="62" t="s">
        <v>11553</v>
      </c>
      <c r="AQ1264" s="62" t="s">
        <v>11554</v>
      </c>
      <c r="AR1264" s="62" t="s">
        <v>11555</v>
      </c>
    </row>
    <row r="1265" spans="3:44" x14ac:dyDescent="0.25">
      <c r="C1265" s="53" t="s">
        <v>11547</v>
      </c>
      <c r="D1265" s="53" t="s">
        <v>11548</v>
      </c>
      <c r="E1265" s="54">
        <v>45813</v>
      </c>
      <c r="F1265" s="54">
        <v>45813</v>
      </c>
      <c r="G1265" s="55" t="s">
        <v>2540</v>
      </c>
      <c r="H1265" s="54">
        <v>45813</v>
      </c>
      <c r="I1265" s="56" t="s">
        <v>16273</v>
      </c>
      <c r="K1265" s="55" t="s">
        <v>11549</v>
      </c>
      <c r="L1265" s="55" t="s">
        <v>13943</v>
      </c>
      <c r="M1265" s="54">
        <v>45813</v>
      </c>
      <c r="N1265" s="55" t="s">
        <v>11034</v>
      </c>
      <c r="O1265" s="56" t="str">
        <f>VLOOKUP(N1265,Sheet1!$B:$C,2,0)</f>
        <v>CHI NHÁNH HÀ NỘI - CÔNG TY CỔ PHẦN DỊCH VỤ THƯƠNG MẠI TỔNG HỢP WINCOMMERCE</v>
      </c>
      <c r="Q1265" s="56" t="str">
        <f>VLOOKUP(N1265,Sheet1!$B:$D,3,0)</f>
        <v>0104918404-002</v>
      </c>
      <c r="U1265" s="55" t="s">
        <v>11589</v>
      </c>
      <c r="X1265" s="55" t="s">
        <v>10983</v>
      </c>
      <c r="Y1265" s="56" t="str">
        <f>VLOOKUP(X1265,Sheet2!$B:$C,2,0)</f>
        <v>Mọc Nấm Hương 250g</v>
      </c>
      <c r="AA1265" s="53" t="s">
        <v>11550</v>
      </c>
      <c r="AB1265" s="53" t="s">
        <v>11551</v>
      </c>
      <c r="AD1265" s="24">
        <v>5</v>
      </c>
      <c r="AF1265" s="24">
        <v>46000</v>
      </c>
      <c r="AG1265" s="74">
        <f t="shared" si="19"/>
        <v>230000</v>
      </c>
      <c r="AK1265" s="59">
        <v>8</v>
      </c>
      <c r="AN1265" s="61" t="s">
        <v>11552</v>
      </c>
      <c r="AP1265" s="62" t="s">
        <v>11553</v>
      </c>
      <c r="AQ1265" s="62" t="s">
        <v>11554</v>
      </c>
      <c r="AR1265" s="62" t="s">
        <v>11555</v>
      </c>
    </row>
    <row r="1266" spans="3:44" x14ac:dyDescent="0.25">
      <c r="C1266" s="53" t="s">
        <v>11547</v>
      </c>
      <c r="D1266" s="53" t="s">
        <v>11548</v>
      </c>
      <c r="E1266" s="54">
        <v>45813</v>
      </c>
      <c r="F1266" s="54">
        <v>45813</v>
      </c>
      <c r="G1266" s="55" t="s">
        <v>2801</v>
      </c>
      <c r="H1266" s="54">
        <v>45813</v>
      </c>
      <c r="I1266" s="56" t="s">
        <v>16274</v>
      </c>
      <c r="K1266" s="55" t="s">
        <v>11549</v>
      </c>
      <c r="L1266" s="55" t="s">
        <v>13944</v>
      </c>
      <c r="M1266" s="54">
        <v>45813</v>
      </c>
      <c r="N1266" s="55" t="s">
        <v>11034</v>
      </c>
      <c r="O1266" s="56" t="str">
        <f>VLOOKUP(N1266,Sheet1!$B:$C,2,0)</f>
        <v>CHI NHÁNH HÀ NỘI - CÔNG TY CỔ PHẦN DỊCH VỤ THƯƠNG MẠI TỔNG HỢP WINCOMMERCE</v>
      </c>
      <c r="Q1266" s="56" t="str">
        <f>VLOOKUP(N1266,Sheet1!$B:$D,3,0)</f>
        <v>0104918404-002</v>
      </c>
      <c r="U1266" s="55" t="s">
        <v>12707</v>
      </c>
      <c r="X1266" s="55" t="s">
        <v>10881</v>
      </c>
      <c r="Y1266" s="56" t="str">
        <f>VLOOKUP(X1266,Sheet2!$B:$C,2,0)</f>
        <v>Chả cốm 300g</v>
      </c>
      <c r="AA1266" s="53" t="s">
        <v>11550</v>
      </c>
      <c r="AB1266" s="53" t="s">
        <v>11551</v>
      </c>
      <c r="AD1266" s="24">
        <v>9</v>
      </c>
      <c r="AF1266" s="24">
        <v>74250</v>
      </c>
      <c r="AG1266" s="74">
        <f t="shared" si="19"/>
        <v>668250</v>
      </c>
      <c r="AK1266" s="59">
        <v>8</v>
      </c>
      <c r="AN1266" s="61" t="s">
        <v>11552</v>
      </c>
      <c r="AP1266" s="62" t="s">
        <v>11553</v>
      </c>
      <c r="AQ1266" s="62" t="s">
        <v>11554</v>
      </c>
      <c r="AR1266" s="62" t="s">
        <v>11555</v>
      </c>
    </row>
    <row r="1267" spans="3:44" x14ac:dyDescent="0.25">
      <c r="C1267" s="53" t="s">
        <v>11547</v>
      </c>
      <c r="D1267" s="53" t="s">
        <v>11548</v>
      </c>
      <c r="E1267" s="54">
        <v>45813</v>
      </c>
      <c r="F1267" s="54">
        <v>45813</v>
      </c>
      <c r="G1267" s="55" t="s">
        <v>2650</v>
      </c>
      <c r="H1267" s="54">
        <v>45813</v>
      </c>
      <c r="I1267" s="56" t="s">
        <v>16275</v>
      </c>
      <c r="K1267" s="55" t="s">
        <v>11549</v>
      </c>
      <c r="L1267" s="55" t="s">
        <v>11798</v>
      </c>
      <c r="M1267" s="54">
        <v>45813</v>
      </c>
      <c r="N1267" s="55" t="s">
        <v>11039</v>
      </c>
      <c r="O1267" s="56" t="str">
        <f>VLOOKUP(N1267,Sheet1!$B:$C,2,0)</f>
        <v>CHI NHÁNH PHÚ THỌ - CÔNG TY CỔ PHẦN DỊCH VỤ THƯƠNG MẠI TỔNG HỢP WINCOMMERCE</v>
      </c>
      <c r="Q1267" s="56" t="str">
        <f>VLOOKUP(N1267,Sheet1!$B:$D,3,0)</f>
        <v>0104918404-003</v>
      </c>
      <c r="U1267" s="55" t="s">
        <v>12186</v>
      </c>
      <c r="X1267" s="55" t="s">
        <v>10927</v>
      </c>
      <c r="Y1267" s="56" t="str">
        <f>VLOOKUP(X1267,Sheet2!$B:$C,2,0)</f>
        <v>Giò lụa cây 250g</v>
      </c>
      <c r="AA1267" s="53" t="s">
        <v>11550</v>
      </c>
      <c r="AB1267" s="53" t="s">
        <v>11551</v>
      </c>
      <c r="AD1267" s="24">
        <v>1</v>
      </c>
      <c r="AF1267" s="24">
        <v>49500</v>
      </c>
      <c r="AG1267" s="74">
        <f t="shared" si="19"/>
        <v>49500</v>
      </c>
      <c r="AK1267" s="59">
        <v>8</v>
      </c>
      <c r="AN1267" s="61" t="s">
        <v>11552</v>
      </c>
      <c r="AP1267" s="62" t="s">
        <v>11553</v>
      </c>
      <c r="AQ1267" s="62" t="s">
        <v>11554</v>
      </c>
      <c r="AR1267" s="62" t="s">
        <v>11555</v>
      </c>
    </row>
    <row r="1268" spans="3:44" x14ac:dyDescent="0.25">
      <c r="C1268" s="53" t="s">
        <v>11547</v>
      </c>
      <c r="D1268" s="53" t="s">
        <v>11548</v>
      </c>
      <c r="E1268" s="54">
        <v>45813</v>
      </c>
      <c r="F1268" s="54">
        <v>45813</v>
      </c>
      <c r="G1268" s="55" t="s">
        <v>2749</v>
      </c>
      <c r="H1268" s="54">
        <v>45813</v>
      </c>
      <c r="I1268" s="56" t="s">
        <v>16276</v>
      </c>
      <c r="K1268" s="55" t="s">
        <v>11549</v>
      </c>
      <c r="L1268" s="55" t="s">
        <v>11392</v>
      </c>
      <c r="M1268" s="54">
        <v>45813</v>
      </c>
      <c r="N1268" s="55" t="s">
        <v>11209</v>
      </c>
      <c r="O1268" s="56" t="str">
        <f>VLOOKUP(N1268,Sheet1!$B:$C,2,0)</f>
        <v>CHI NHÁNH BÀ RỊA - VŨNG TÀU - CÔNG TY CỔ PHẦN DỊCH VỤ THƯƠNG MẠI TỔNG HỢP WINCOMMERCE</v>
      </c>
      <c r="Q1268" s="56" t="str">
        <f>VLOOKUP(N1268,Sheet1!$B:$D,3,0)</f>
        <v>0104918404-047</v>
      </c>
      <c r="U1268" s="55" t="s">
        <v>13217</v>
      </c>
      <c r="X1268" s="55" t="s">
        <v>10883</v>
      </c>
      <c r="Y1268" s="56" t="str">
        <f>VLOOKUP(X1268,Sheet2!$B:$C,2,0)</f>
        <v>Chân giò heo muối 300g</v>
      </c>
      <c r="AA1268" s="53" t="s">
        <v>11550</v>
      </c>
      <c r="AB1268" s="53" t="s">
        <v>11551</v>
      </c>
      <c r="AD1268" s="24">
        <v>1</v>
      </c>
      <c r="AF1268" s="24">
        <v>60213</v>
      </c>
      <c r="AG1268" s="74">
        <f t="shared" si="19"/>
        <v>60213</v>
      </c>
      <c r="AK1268" s="59">
        <v>8</v>
      </c>
      <c r="AN1268" s="61" t="s">
        <v>11552</v>
      </c>
      <c r="AP1268" s="62" t="s">
        <v>11553</v>
      </c>
      <c r="AQ1268" s="62" t="s">
        <v>11554</v>
      </c>
      <c r="AR1268" s="62" t="s">
        <v>11555</v>
      </c>
    </row>
    <row r="1269" spans="3:44" x14ac:dyDescent="0.25">
      <c r="C1269" s="53" t="s">
        <v>11547</v>
      </c>
      <c r="D1269" s="53" t="s">
        <v>11548</v>
      </c>
      <c r="E1269" s="54">
        <v>45813</v>
      </c>
      <c r="F1269" s="54">
        <v>45813</v>
      </c>
      <c r="G1269" s="55" t="s">
        <v>2813</v>
      </c>
      <c r="H1269" s="54">
        <v>45813</v>
      </c>
      <c r="I1269" s="56" t="s">
        <v>16277</v>
      </c>
      <c r="K1269" s="55" t="s">
        <v>11549</v>
      </c>
      <c r="L1269" s="55" t="s">
        <v>13945</v>
      </c>
      <c r="M1269" s="54">
        <v>45813</v>
      </c>
      <c r="N1269" s="55" t="s">
        <v>11064</v>
      </c>
      <c r="O1269" s="56" t="str">
        <f>VLOOKUP(N1269,Sheet1!$B:$C,2,0)</f>
        <v>CHI NHÁNH ĐÀ NẴNG - CÔNG TY CỔ PHẦN DỊCH VỤ THƯƠNG MẠI TỔNG HỢP WINCOMMERCE</v>
      </c>
      <c r="Q1269" s="56" t="str">
        <f>VLOOKUP(N1269,Sheet1!$B:$D,3,0)</f>
        <v>0104918404-009</v>
      </c>
      <c r="U1269" s="55" t="s">
        <v>12742</v>
      </c>
      <c r="X1269" s="55" t="s">
        <v>10881</v>
      </c>
      <c r="Y1269" s="56" t="str">
        <f>VLOOKUP(X1269,Sheet2!$B:$C,2,0)</f>
        <v>Chả cốm 300g</v>
      </c>
      <c r="AA1269" s="53" t="s">
        <v>11550</v>
      </c>
      <c r="AB1269" s="53" t="s">
        <v>11551</v>
      </c>
      <c r="AD1269" s="24">
        <v>2</v>
      </c>
      <c r="AF1269" s="24">
        <v>74250</v>
      </c>
      <c r="AG1269" s="74">
        <f t="shared" si="19"/>
        <v>148500</v>
      </c>
      <c r="AK1269" s="59">
        <v>8</v>
      </c>
      <c r="AN1269" s="61" t="s">
        <v>11552</v>
      </c>
      <c r="AP1269" s="62" t="s">
        <v>11553</v>
      </c>
      <c r="AQ1269" s="62" t="s">
        <v>11554</v>
      </c>
      <c r="AR1269" s="62" t="s">
        <v>11555</v>
      </c>
    </row>
    <row r="1270" spans="3:44" x14ac:dyDescent="0.25">
      <c r="C1270" s="53" t="s">
        <v>11547</v>
      </c>
      <c r="D1270" s="53" t="s">
        <v>11548</v>
      </c>
      <c r="E1270" s="54">
        <v>45813</v>
      </c>
      <c r="F1270" s="54">
        <v>45813</v>
      </c>
      <c r="G1270" s="55" t="s">
        <v>3067</v>
      </c>
      <c r="H1270" s="54">
        <v>45813</v>
      </c>
      <c r="I1270" s="56" t="s">
        <v>16278</v>
      </c>
      <c r="K1270" s="55" t="s">
        <v>11549</v>
      </c>
      <c r="L1270" s="55" t="s">
        <v>13946</v>
      </c>
      <c r="M1270" s="54">
        <v>45813</v>
      </c>
      <c r="N1270" s="55" t="s">
        <v>11119</v>
      </c>
      <c r="O1270" s="56" t="str">
        <f>VLOOKUP(N1270,Sheet1!$B:$C,2,0)</f>
        <v>CHI NHÁNH ĐỒNG NAI - CÔNG TY CỔ PHẦN DỊCH VỤ THƯƠNG MẠI TỔNG HỢP WINCOMMERCE</v>
      </c>
      <c r="Q1270" s="56" t="str">
        <f>VLOOKUP(N1270,Sheet1!$B:$D,3,0)</f>
        <v>0104918404-023</v>
      </c>
      <c r="U1270" s="55" t="s">
        <v>12146</v>
      </c>
      <c r="X1270" s="55" t="s">
        <v>10897</v>
      </c>
      <c r="Y1270" s="56" t="str">
        <f>VLOOKUP(X1270,Sheet2!$B:$C,2,0)</f>
        <v>Chả nướng 300g</v>
      </c>
      <c r="AA1270" s="53" t="s">
        <v>11550</v>
      </c>
      <c r="AB1270" s="53" t="s">
        <v>11551</v>
      </c>
      <c r="AD1270" s="24">
        <v>2</v>
      </c>
      <c r="AF1270" s="24">
        <v>70950</v>
      </c>
      <c r="AG1270" s="74">
        <f t="shared" si="19"/>
        <v>141900</v>
      </c>
      <c r="AK1270" s="59">
        <v>8</v>
      </c>
      <c r="AN1270" s="61" t="s">
        <v>11552</v>
      </c>
      <c r="AP1270" s="62" t="s">
        <v>11553</v>
      </c>
      <c r="AQ1270" s="62" t="s">
        <v>11554</v>
      </c>
      <c r="AR1270" s="62" t="s">
        <v>11555</v>
      </c>
    </row>
    <row r="1271" spans="3:44" x14ac:dyDescent="0.25">
      <c r="C1271" s="53" t="s">
        <v>11547</v>
      </c>
      <c r="D1271" s="53" t="s">
        <v>11548</v>
      </c>
      <c r="E1271" s="54">
        <v>45813</v>
      </c>
      <c r="F1271" s="54">
        <v>45813</v>
      </c>
      <c r="G1271" s="55" t="s">
        <v>3067</v>
      </c>
      <c r="H1271" s="54">
        <v>45813</v>
      </c>
      <c r="I1271" s="56" t="s">
        <v>16278</v>
      </c>
      <c r="K1271" s="55" t="s">
        <v>11549</v>
      </c>
      <c r="L1271" s="55" t="s">
        <v>13946</v>
      </c>
      <c r="M1271" s="54">
        <v>45813</v>
      </c>
      <c r="N1271" s="55" t="s">
        <v>11119</v>
      </c>
      <c r="O1271" s="56" t="str">
        <f>VLOOKUP(N1271,Sheet1!$B:$C,2,0)</f>
        <v>CHI NHÁNH ĐỒNG NAI - CÔNG TY CỔ PHẦN DỊCH VỤ THƯƠNG MẠI TỔNG HỢP WINCOMMERCE</v>
      </c>
      <c r="Q1271" s="56" t="str">
        <f>VLOOKUP(N1271,Sheet1!$B:$D,3,0)</f>
        <v>0104918404-023</v>
      </c>
      <c r="U1271" s="55" t="s">
        <v>12146</v>
      </c>
      <c r="X1271" s="55" t="s">
        <v>10927</v>
      </c>
      <c r="Y1271" s="56" t="str">
        <f>VLOOKUP(X1271,Sheet2!$B:$C,2,0)</f>
        <v>Giò lụa cây 250g</v>
      </c>
      <c r="AA1271" s="53" t="s">
        <v>11550</v>
      </c>
      <c r="AB1271" s="53" t="s">
        <v>11551</v>
      </c>
      <c r="AD1271" s="24">
        <v>1</v>
      </c>
      <c r="AF1271" s="24">
        <v>49500</v>
      </c>
      <c r="AG1271" s="74">
        <f t="shared" si="19"/>
        <v>49500</v>
      </c>
      <c r="AK1271" s="59">
        <v>8</v>
      </c>
      <c r="AN1271" s="61" t="s">
        <v>11552</v>
      </c>
      <c r="AP1271" s="62" t="s">
        <v>11553</v>
      </c>
      <c r="AQ1271" s="62" t="s">
        <v>11554</v>
      </c>
      <c r="AR1271" s="62" t="s">
        <v>11555</v>
      </c>
    </row>
    <row r="1272" spans="3:44" x14ac:dyDescent="0.25">
      <c r="C1272" s="53" t="s">
        <v>11547</v>
      </c>
      <c r="D1272" s="53" t="s">
        <v>11548</v>
      </c>
      <c r="E1272" s="54">
        <v>45813</v>
      </c>
      <c r="F1272" s="54">
        <v>45813</v>
      </c>
      <c r="G1272" s="55" t="s">
        <v>2586</v>
      </c>
      <c r="H1272" s="54">
        <v>45813</v>
      </c>
      <c r="I1272" s="56" t="s">
        <v>16279</v>
      </c>
      <c r="K1272" s="55" t="s">
        <v>11549</v>
      </c>
      <c r="L1272" s="55" t="s">
        <v>13947</v>
      </c>
      <c r="M1272" s="54">
        <v>45813</v>
      </c>
      <c r="N1272" s="55" t="s">
        <v>11034</v>
      </c>
      <c r="O1272" s="56" t="str">
        <f>VLOOKUP(N1272,Sheet1!$B:$C,2,0)</f>
        <v>CHI NHÁNH HÀ NỘI - CÔNG TY CỔ PHẦN DỊCH VỤ THƯƠNG MẠI TỔNG HỢP WINCOMMERCE</v>
      </c>
      <c r="Q1272" s="56" t="str">
        <f>VLOOKUP(N1272,Sheet1!$B:$D,3,0)</f>
        <v>0104918404-002</v>
      </c>
      <c r="U1272" s="55" t="s">
        <v>12006</v>
      </c>
      <c r="X1272" s="55" t="s">
        <v>10938</v>
      </c>
      <c r="Y1272" s="56" t="str">
        <f>VLOOKUP(X1272,Sheet2!$B:$C,2,0)</f>
        <v>Giò Tai Lưỡi Xào 250g</v>
      </c>
      <c r="AA1272" s="53" t="s">
        <v>11550</v>
      </c>
      <c r="AB1272" s="53" t="s">
        <v>11551</v>
      </c>
      <c r="AD1272" s="24">
        <v>3</v>
      </c>
      <c r="AF1272" s="24">
        <v>50182</v>
      </c>
      <c r="AG1272" s="74">
        <f t="shared" si="19"/>
        <v>150546</v>
      </c>
      <c r="AK1272" s="59">
        <v>8</v>
      </c>
      <c r="AN1272" s="61" t="s">
        <v>11552</v>
      </c>
      <c r="AP1272" s="62" t="s">
        <v>11553</v>
      </c>
      <c r="AQ1272" s="62" t="s">
        <v>11554</v>
      </c>
      <c r="AR1272" s="62" t="s">
        <v>11555</v>
      </c>
    </row>
    <row r="1273" spans="3:44" x14ac:dyDescent="0.25">
      <c r="C1273" s="53" t="s">
        <v>11547</v>
      </c>
      <c r="D1273" s="53" t="s">
        <v>11548</v>
      </c>
      <c r="E1273" s="54">
        <v>45813</v>
      </c>
      <c r="F1273" s="54">
        <v>45813</v>
      </c>
      <c r="G1273" s="55" t="s">
        <v>2586</v>
      </c>
      <c r="H1273" s="54">
        <v>45813</v>
      </c>
      <c r="I1273" s="56" t="s">
        <v>16279</v>
      </c>
      <c r="K1273" s="55" t="s">
        <v>11549</v>
      </c>
      <c r="L1273" s="55" t="s">
        <v>13947</v>
      </c>
      <c r="M1273" s="54">
        <v>45813</v>
      </c>
      <c r="N1273" s="55" t="s">
        <v>11034</v>
      </c>
      <c r="O1273" s="56" t="str">
        <f>VLOOKUP(N1273,Sheet1!$B:$C,2,0)</f>
        <v>CHI NHÁNH HÀ NỘI - CÔNG TY CỔ PHẦN DỊCH VỤ THƯƠNG MẠI TỔNG HỢP WINCOMMERCE</v>
      </c>
      <c r="Q1273" s="56" t="str">
        <f>VLOOKUP(N1273,Sheet1!$B:$D,3,0)</f>
        <v>0104918404-002</v>
      </c>
      <c r="U1273" s="55" t="s">
        <v>12006</v>
      </c>
      <c r="X1273" s="55" t="s">
        <v>10983</v>
      </c>
      <c r="Y1273" s="56" t="str">
        <f>VLOOKUP(X1273,Sheet2!$B:$C,2,0)</f>
        <v>Mọc Nấm Hương 250g</v>
      </c>
      <c r="AA1273" s="53" t="s">
        <v>11550</v>
      </c>
      <c r="AB1273" s="53" t="s">
        <v>11551</v>
      </c>
      <c r="AD1273" s="24">
        <v>2</v>
      </c>
      <c r="AF1273" s="24">
        <v>46000</v>
      </c>
      <c r="AG1273" s="74">
        <f t="shared" si="19"/>
        <v>92000</v>
      </c>
      <c r="AK1273" s="59">
        <v>8</v>
      </c>
      <c r="AN1273" s="61" t="s">
        <v>11552</v>
      </c>
      <c r="AP1273" s="62" t="s">
        <v>11553</v>
      </c>
      <c r="AQ1273" s="62" t="s">
        <v>11554</v>
      </c>
      <c r="AR1273" s="62" t="s">
        <v>11555</v>
      </c>
    </row>
    <row r="1274" spans="3:44" x14ac:dyDescent="0.25">
      <c r="C1274" s="53" t="s">
        <v>11547</v>
      </c>
      <c r="D1274" s="53" t="s">
        <v>11548</v>
      </c>
      <c r="E1274" s="54">
        <v>45813</v>
      </c>
      <c r="F1274" s="54">
        <v>45813</v>
      </c>
      <c r="G1274" s="55" t="s">
        <v>2586</v>
      </c>
      <c r="H1274" s="54">
        <v>45813</v>
      </c>
      <c r="I1274" s="56" t="s">
        <v>16279</v>
      </c>
      <c r="K1274" s="55" t="s">
        <v>11549</v>
      </c>
      <c r="L1274" s="55" t="s">
        <v>13947</v>
      </c>
      <c r="M1274" s="54">
        <v>45813</v>
      </c>
      <c r="N1274" s="55" t="s">
        <v>11034</v>
      </c>
      <c r="O1274" s="56" t="str">
        <f>VLOOKUP(N1274,Sheet1!$B:$C,2,0)</f>
        <v>CHI NHÁNH HÀ NỘI - CÔNG TY CỔ PHẦN DỊCH VỤ THƯƠNG MẠI TỔNG HỢP WINCOMMERCE</v>
      </c>
      <c r="Q1274" s="56" t="str">
        <f>VLOOKUP(N1274,Sheet1!$B:$D,3,0)</f>
        <v>0104918404-002</v>
      </c>
      <c r="U1274" s="55" t="s">
        <v>12006</v>
      </c>
      <c r="X1274" s="55" t="s">
        <v>10881</v>
      </c>
      <c r="Y1274" s="56" t="str">
        <f>VLOOKUP(X1274,Sheet2!$B:$C,2,0)</f>
        <v>Chả cốm 300g</v>
      </c>
      <c r="AA1274" s="53" t="s">
        <v>11550</v>
      </c>
      <c r="AB1274" s="53" t="s">
        <v>11551</v>
      </c>
      <c r="AD1274" s="24">
        <v>2</v>
      </c>
      <c r="AF1274" s="24">
        <v>74250</v>
      </c>
      <c r="AG1274" s="74">
        <f t="shared" si="19"/>
        <v>148500</v>
      </c>
      <c r="AK1274" s="59">
        <v>8</v>
      </c>
      <c r="AN1274" s="61" t="s">
        <v>11552</v>
      </c>
      <c r="AP1274" s="62" t="s">
        <v>11553</v>
      </c>
      <c r="AQ1274" s="62" t="s">
        <v>11554</v>
      </c>
      <c r="AR1274" s="62" t="s">
        <v>11555</v>
      </c>
    </row>
    <row r="1275" spans="3:44" x14ac:dyDescent="0.25">
      <c r="C1275" s="53" t="s">
        <v>11547</v>
      </c>
      <c r="D1275" s="53" t="s">
        <v>11548</v>
      </c>
      <c r="E1275" s="54">
        <v>45813</v>
      </c>
      <c r="F1275" s="54">
        <v>45813</v>
      </c>
      <c r="G1275" s="55" t="s">
        <v>2935</v>
      </c>
      <c r="H1275" s="54">
        <v>45813</v>
      </c>
      <c r="I1275" s="56" t="s">
        <v>16280</v>
      </c>
      <c r="K1275" s="55" t="s">
        <v>11549</v>
      </c>
      <c r="L1275" s="55" t="s">
        <v>13948</v>
      </c>
      <c r="M1275" s="54">
        <v>45813</v>
      </c>
      <c r="N1275" s="55" t="s">
        <v>11034</v>
      </c>
      <c r="O1275" s="56" t="str">
        <f>VLOOKUP(N1275,Sheet1!$B:$C,2,0)</f>
        <v>CHI NHÁNH HÀ NỘI - CÔNG TY CỔ PHẦN DỊCH VỤ THƯƠNG MẠI TỔNG HỢP WINCOMMERCE</v>
      </c>
      <c r="Q1275" s="56" t="str">
        <f>VLOOKUP(N1275,Sheet1!$B:$D,3,0)</f>
        <v>0104918404-002</v>
      </c>
      <c r="U1275" s="55" t="s">
        <v>12435</v>
      </c>
      <c r="X1275" s="55" t="s">
        <v>10983</v>
      </c>
      <c r="Y1275" s="56" t="str">
        <f>VLOOKUP(X1275,Sheet2!$B:$C,2,0)</f>
        <v>Mọc Nấm Hương 250g</v>
      </c>
      <c r="AA1275" s="53" t="s">
        <v>11550</v>
      </c>
      <c r="AB1275" s="53" t="s">
        <v>11551</v>
      </c>
      <c r="AD1275" s="24">
        <v>9</v>
      </c>
      <c r="AF1275" s="24">
        <v>46000</v>
      </c>
      <c r="AG1275" s="74">
        <f t="shared" si="19"/>
        <v>414000</v>
      </c>
      <c r="AK1275" s="59">
        <v>8</v>
      </c>
      <c r="AN1275" s="61" t="s">
        <v>11552</v>
      </c>
      <c r="AP1275" s="62" t="s">
        <v>11553</v>
      </c>
      <c r="AQ1275" s="62" t="s">
        <v>11554</v>
      </c>
      <c r="AR1275" s="62" t="s">
        <v>11555</v>
      </c>
    </row>
    <row r="1276" spans="3:44" x14ac:dyDescent="0.25">
      <c r="C1276" s="53" t="s">
        <v>11547</v>
      </c>
      <c r="D1276" s="53" t="s">
        <v>11548</v>
      </c>
      <c r="E1276" s="54">
        <v>45813</v>
      </c>
      <c r="F1276" s="54">
        <v>45813</v>
      </c>
      <c r="G1276" s="55" t="s">
        <v>2620</v>
      </c>
      <c r="H1276" s="54">
        <v>45813</v>
      </c>
      <c r="I1276" s="56" t="s">
        <v>16281</v>
      </c>
      <c r="K1276" s="55" t="s">
        <v>11549</v>
      </c>
      <c r="L1276" s="55" t="s">
        <v>11387</v>
      </c>
      <c r="M1276" s="54">
        <v>45813</v>
      </c>
      <c r="N1276" s="55" t="s">
        <v>11129</v>
      </c>
      <c r="O1276" s="56" t="str">
        <f>VLOOKUP(N1276,Sheet1!$B:$C,2,0)</f>
        <v>CHI NHÁNH HẢI PHÒNG - CÔNG TY CỔ PHẦN DỊCH VỤ THƯƠNG MẠI TỔNG HỢP WINCOMMERCE</v>
      </c>
      <c r="Q1276" s="56" t="str">
        <f>VLOOKUP(N1276,Sheet1!$B:$D,3,0)</f>
        <v>0104918404-025</v>
      </c>
      <c r="U1276" s="55" t="s">
        <v>12286</v>
      </c>
      <c r="X1276" s="55" t="s">
        <v>10927</v>
      </c>
      <c r="Y1276" s="56" t="str">
        <f>VLOOKUP(X1276,Sheet2!$B:$C,2,0)</f>
        <v>Giò lụa cây 250g</v>
      </c>
      <c r="AA1276" s="53" t="s">
        <v>11550</v>
      </c>
      <c r="AB1276" s="53" t="s">
        <v>11551</v>
      </c>
      <c r="AD1276" s="24">
        <v>3</v>
      </c>
      <c r="AF1276" s="24">
        <v>49500</v>
      </c>
      <c r="AG1276" s="74">
        <f t="shared" si="19"/>
        <v>148500</v>
      </c>
      <c r="AK1276" s="59">
        <v>8</v>
      </c>
      <c r="AN1276" s="61" t="s">
        <v>11552</v>
      </c>
      <c r="AP1276" s="62" t="s">
        <v>11553</v>
      </c>
      <c r="AQ1276" s="62" t="s">
        <v>11554</v>
      </c>
      <c r="AR1276" s="62" t="s">
        <v>11555</v>
      </c>
    </row>
    <row r="1277" spans="3:44" x14ac:dyDescent="0.25">
      <c r="C1277" s="53" t="s">
        <v>11547</v>
      </c>
      <c r="D1277" s="53" t="s">
        <v>11548</v>
      </c>
      <c r="E1277" s="54">
        <v>45813</v>
      </c>
      <c r="F1277" s="54">
        <v>45813</v>
      </c>
      <c r="G1277" s="55" t="s">
        <v>2620</v>
      </c>
      <c r="H1277" s="54">
        <v>45813</v>
      </c>
      <c r="I1277" s="56" t="s">
        <v>16281</v>
      </c>
      <c r="K1277" s="55" t="s">
        <v>11549</v>
      </c>
      <c r="L1277" s="55" t="s">
        <v>11387</v>
      </c>
      <c r="M1277" s="54">
        <v>45813</v>
      </c>
      <c r="N1277" s="55" t="s">
        <v>11129</v>
      </c>
      <c r="O1277" s="56" t="str">
        <f>VLOOKUP(N1277,Sheet1!$B:$C,2,0)</f>
        <v>CHI NHÁNH HẢI PHÒNG - CÔNG TY CỔ PHẦN DỊCH VỤ THƯƠNG MẠI TỔNG HỢP WINCOMMERCE</v>
      </c>
      <c r="Q1277" s="56" t="str">
        <f>VLOOKUP(N1277,Sheet1!$B:$D,3,0)</f>
        <v>0104918404-025</v>
      </c>
      <c r="U1277" s="55" t="s">
        <v>12286</v>
      </c>
      <c r="X1277" s="55" t="s">
        <v>10936</v>
      </c>
      <c r="Y1277" s="56" t="str">
        <f>VLOOKUP(X1277,Sheet2!$B:$C,2,0)</f>
        <v>Giò sụn gà 250g</v>
      </c>
      <c r="AA1277" s="53" t="s">
        <v>11550</v>
      </c>
      <c r="AB1277" s="53" t="s">
        <v>11551</v>
      </c>
      <c r="AD1277" s="24">
        <v>4</v>
      </c>
      <c r="AF1277" s="24">
        <v>50400</v>
      </c>
      <c r="AG1277" s="74">
        <f t="shared" si="19"/>
        <v>201600</v>
      </c>
      <c r="AK1277" s="59">
        <v>8</v>
      </c>
      <c r="AN1277" s="61" t="s">
        <v>11552</v>
      </c>
      <c r="AP1277" s="62" t="s">
        <v>11553</v>
      </c>
      <c r="AQ1277" s="62" t="s">
        <v>11554</v>
      </c>
      <c r="AR1277" s="62" t="s">
        <v>11555</v>
      </c>
    </row>
    <row r="1278" spans="3:44" x14ac:dyDescent="0.25">
      <c r="C1278" s="53" t="s">
        <v>11547</v>
      </c>
      <c r="D1278" s="53" t="s">
        <v>11548</v>
      </c>
      <c r="E1278" s="54">
        <v>45813</v>
      </c>
      <c r="F1278" s="54">
        <v>45813</v>
      </c>
      <c r="G1278" s="55" t="s">
        <v>2771</v>
      </c>
      <c r="H1278" s="54">
        <v>45813</v>
      </c>
      <c r="I1278" s="56" t="s">
        <v>16282</v>
      </c>
      <c r="K1278" s="55" t="s">
        <v>11549</v>
      </c>
      <c r="L1278" s="55" t="s">
        <v>13949</v>
      </c>
      <c r="M1278" s="54">
        <v>45813</v>
      </c>
      <c r="N1278" s="55" t="s">
        <v>11034</v>
      </c>
      <c r="O1278" s="56" t="str">
        <f>VLOOKUP(N1278,Sheet1!$B:$C,2,0)</f>
        <v>CHI NHÁNH HÀ NỘI - CÔNG TY CỔ PHẦN DỊCH VỤ THƯƠNG MẠI TỔNG HỢP WINCOMMERCE</v>
      </c>
      <c r="Q1278" s="56" t="str">
        <f>VLOOKUP(N1278,Sheet1!$B:$D,3,0)</f>
        <v>0104918404-002</v>
      </c>
      <c r="U1278" s="55" t="s">
        <v>12371</v>
      </c>
      <c r="X1278" s="55" t="s">
        <v>10938</v>
      </c>
      <c r="Y1278" s="56" t="str">
        <f>VLOOKUP(X1278,Sheet2!$B:$C,2,0)</f>
        <v>Giò Tai Lưỡi Xào 250g</v>
      </c>
      <c r="AA1278" s="53" t="s">
        <v>11550</v>
      </c>
      <c r="AB1278" s="53" t="s">
        <v>11551</v>
      </c>
      <c r="AD1278" s="24">
        <v>2</v>
      </c>
      <c r="AF1278" s="24">
        <v>50182</v>
      </c>
      <c r="AG1278" s="74">
        <f t="shared" si="19"/>
        <v>100364</v>
      </c>
      <c r="AK1278" s="59">
        <v>8</v>
      </c>
      <c r="AN1278" s="61" t="s">
        <v>11552</v>
      </c>
      <c r="AP1278" s="62" t="s">
        <v>11553</v>
      </c>
      <c r="AQ1278" s="62" t="s">
        <v>11554</v>
      </c>
      <c r="AR1278" s="62" t="s">
        <v>11555</v>
      </c>
    </row>
    <row r="1279" spans="3:44" x14ac:dyDescent="0.25">
      <c r="C1279" s="53" t="s">
        <v>11547</v>
      </c>
      <c r="D1279" s="53" t="s">
        <v>11548</v>
      </c>
      <c r="E1279" s="54">
        <v>45813</v>
      </c>
      <c r="F1279" s="54">
        <v>45813</v>
      </c>
      <c r="G1279" s="55" t="s">
        <v>2594</v>
      </c>
      <c r="H1279" s="54">
        <v>45813</v>
      </c>
      <c r="I1279" s="56" t="s">
        <v>16283</v>
      </c>
      <c r="K1279" s="55" t="s">
        <v>11549</v>
      </c>
      <c r="L1279" s="55" t="s">
        <v>13950</v>
      </c>
      <c r="M1279" s="54">
        <v>45813</v>
      </c>
      <c r="N1279" s="55" t="s">
        <v>11034</v>
      </c>
      <c r="O1279" s="56" t="str">
        <f>VLOOKUP(N1279,Sheet1!$B:$C,2,0)</f>
        <v>CHI NHÁNH HÀ NỘI - CÔNG TY CỔ PHẦN DỊCH VỤ THƯƠNG MẠI TỔNG HỢP WINCOMMERCE</v>
      </c>
      <c r="Q1279" s="56" t="str">
        <f>VLOOKUP(N1279,Sheet1!$B:$D,3,0)</f>
        <v>0104918404-002</v>
      </c>
      <c r="U1279" s="55" t="s">
        <v>12943</v>
      </c>
      <c r="X1279" s="55" t="s">
        <v>10938</v>
      </c>
      <c r="Y1279" s="56" t="str">
        <f>VLOOKUP(X1279,Sheet2!$B:$C,2,0)</f>
        <v>Giò Tai Lưỡi Xào 250g</v>
      </c>
      <c r="AA1279" s="53" t="s">
        <v>11550</v>
      </c>
      <c r="AB1279" s="53" t="s">
        <v>11551</v>
      </c>
      <c r="AD1279" s="24">
        <v>2</v>
      </c>
      <c r="AF1279" s="24">
        <v>50182</v>
      </c>
      <c r="AG1279" s="74">
        <f t="shared" si="19"/>
        <v>100364</v>
      </c>
      <c r="AK1279" s="59">
        <v>8</v>
      </c>
      <c r="AN1279" s="61" t="s">
        <v>11552</v>
      </c>
      <c r="AP1279" s="62" t="s">
        <v>11553</v>
      </c>
      <c r="AQ1279" s="62" t="s">
        <v>11554</v>
      </c>
      <c r="AR1279" s="62" t="s">
        <v>11555</v>
      </c>
    </row>
    <row r="1280" spans="3:44" x14ac:dyDescent="0.25">
      <c r="C1280" s="53" t="s">
        <v>11547</v>
      </c>
      <c r="D1280" s="53" t="s">
        <v>11548</v>
      </c>
      <c r="E1280" s="54">
        <v>45813</v>
      </c>
      <c r="F1280" s="54">
        <v>45813</v>
      </c>
      <c r="G1280" s="55" t="s">
        <v>2536</v>
      </c>
      <c r="H1280" s="54">
        <v>45813</v>
      </c>
      <c r="I1280" s="56" t="s">
        <v>16284</v>
      </c>
      <c r="K1280" s="55" t="s">
        <v>11549</v>
      </c>
      <c r="L1280" s="55" t="s">
        <v>13951</v>
      </c>
      <c r="M1280" s="54">
        <v>45813</v>
      </c>
      <c r="N1280" s="55" t="s">
        <v>11034</v>
      </c>
      <c r="O1280" s="56" t="str">
        <f>VLOOKUP(N1280,Sheet1!$B:$C,2,0)</f>
        <v>CHI NHÁNH HÀ NỘI - CÔNG TY CỔ PHẦN DỊCH VỤ THƯƠNG MẠI TỔNG HỢP WINCOMMERCE</v>
      </c>
      <c r="Q1280" s="56" t="str">
        <f>VLOOKUP(N1280,Sheet1!$B:$D,3,0)</f>
        <v>0104918404-002</v>
      </c>
      <c r="U1280" s="55" t="s">
        <v>11564</v>
      </c>
      <c r="X1280" s="55" t="s">
        <v>11010</v>
      </c>
      <c r="Y1280" s="56" t="str">
        <f>VLOOKUP(X1280,Sheet2!$B:$C,2,0)</f>
        <v>Tai heo muối 200g</v>
      </c>
      <c r="AA1280" s="53" t="s">
        <v>11550</v>
      </c>
      <c r="AB1280" s="53" t="s">
        <v>11551</v>
      </c>
      <c r="AD1280" s="24">
        <v>1</v>
      </c>
      <c r="AF1280" s="24">
        <v>55595</v>
      </c>
      <c r="AG1280" s="74">
        <f t="shared" si="19"/>
        <v>55595</v>
      </c>
      <c r="AK1280" s="59">
        <v>8</v>
      </c>
      <c r="AN1280" s="61" t="s">
        <v>11552</v>
      </c>
      <c r="AP1280" s="62" t="s">
        <v>11553</v>
      </c>
      <c r="AQ1280" s="62" t="s">
        <v>11554</v>
      </c>
      <c r="AR1280" s="62" t="s">
        <v>11555</v>
      </c>
    </row>
    <row r="1281" spans="3:44" x14ac:dyDescent="0.25">
      <c r="C1281" s="53" t="s">
        <v>11547</v>
      </c>
      <c r="D1281" s="53" t="s">
        <v>11548</v>
      </c>
      <c r="E1281" s="54">
        <v>45813</v>
      </c>
      <c r="F1281" s="54">
        <v>45813</v>
      </c>
      <c r="G1281" s="55" t="s">
        <v>2897</v>
      </c>
      <c r="H1281" s="54">
        <v>45813</v>
      </c>
      <c r="I1281" s="56" t="s">
        <v>16285</v>
      </c>
      <c r="K1281" s="55" t="s">
        <v>11549</v>
      </c>
      <c r="L1281" s="55" t="s">
        <v>13952</v>
      </c>
      <c r="M1281" s="54">
        <v>45813</v>
      </c>
      <c r="N1281" s="55" t="s">
        <v>11034</v>
      </c>
      <c r="O1281" s="56" t="str">
        <f>VLOOKUP(N1281,Sheet1!$B:$C,2,0)</f>
        <v>CHI NHÁNH HÀ NỘI - CÔNG TY CỔ PHẦN DỊCH VỤ THƯƠNG MẠI TỔNG HỢP WINCOMMERCE</v>
      </c>
      <c r="Q1281" s="56" t="str">
        <f>VLOOKUP(N1281,Sheet1!$B:$D,3,0)</f>
        <v>0104918404-002</v>
      </c>
      <c r="U1281" s="55" t="s">
        <v>12461</v>
      </c>
      <c r="X1281" s="55" t="s">
        <v>10934</v>
      </c>
      <c r="Y1281" s="56" t="str">
        <f>VLOOKUP(X1281,Sheet2!$B:$C,2,0)</f>
        <v>Gà muối 500g</v>
      </c>
      <c r="AA1281" s="53" t="s">
        <v>11550</v>
      </c>
      <c r="AB1281" s="53" t="s">
        <v>11551</v>
      </c>
      <c r="AD1281" s="24">
        <v>1</v>
      </c>
      <c r="AF1281" s="24">
        <v>111058</v>
      </c>
      <c r="AG1281" s="74">
        <f t="shared" si="19"/>
        <v>111058</v>
      </c>
      <c r="AK1281" s="59">
        <v>8</v>
      </c>
      <c r="AN1281" s="61" t="s">
        <v>11552</v>
      </c>
      <c r="AP1281" s="62" t="s">
        <v>11553</v>
      </c>
      <c r="AQ1281" s="62" t="s">
        <v>11554</v>
      </c>
      <c r="AR1281" s="62" t="s">
        <v>11555</v>
      </c>
    </row>
    <row r="1282" spans="3:44" x14ac:dyDescent="0.25">
      <c r="C1282" s="53" t="s">
        <v>11547</v>
      </c>
      <c r="D1282" s="53" t="s">
        <v>11548</v>
      </c>
      <c r="E1282" s="54">
        <v>45813</v>
      </c>
      <c r="F1282" s="54">
        <v>45813</v>
      </c>
      <c r="G1282" s="55" t="s">
        <v>2815</v>
      </c>
      <c r="H1282" s="54">
        <v>45813</v>
      </c>
      <c r="I1282" s="56" t="s">
        <v>16286</v>
      </c>
      <c r="K1282" s="55" t="s">
        <v>11549</v>
      </c>
      <c r="L1282" s="55" t="s">
        <v>13953</v>
      </c>
      <c r="M1282" s="54">
        <v>45813</v>
      </c>
      <c r="N1282" s="55" t="s">
        <v>11119</v>
      </c>
      <c r="O1282" s="56" t="str">
        <f>VLOOKUP(N1282,Sheet1!$B:$C,2,0)</f>
        <v>CHI NHÁNH ĐỒNG NAI - CÔNG TY CỔ PHẦN DỊCH VỤ THƯƠNG MẠI TỔNG HỢP WINCOMMERCE</v>
      </c>
      <c r="Q1282" s="56" t="str">
        <f>VLOOKUP(N1282,Sheet1!$B:$D,3,0)</f>
        <v>0104918404-023</v>
      </c>
      <c r="U1282" s="55" t="s">
        <v>15354</v>
      </c>
      <c r="X1282" s="55" t="s">
        <v>10934</v>
      </c>
      <c r="Y1282" s="56" t="str">
        <f>VLOOKUP(X1282,Sheet2!$B:$C,2,0)</f>
        <v>Gà muối 500g</v>
      </c>
      <c r="AA1282" s="53" t="s">
        <v>11550</v>
      </c>
      <c r="AB1282" s="53" t="s">
        <v>11551</v>
      </c>
      <c r="AD1282" s="24">
        <v>1</v>
      </c>
      <c r="AF1282" s="24">
        <v>111058</v>
      </c>
      <c r="AG1282" s="74">
        <f t="shared" si="19"/>
        <v>111058</v>
      </c>
      <c r="AK1282" s="59">
        <v>8</v>
      </c>
      <c r="AN1282" s="61" t="s">
        <v>11552</v>
      </c>
      <c r="AP1282" s="62" t="s">
        <v>11553</v>
      </c>
      <c r="AQ1282" s="62" t="s">
        <v>11554</v>
      </c>
      <c r="AR1282" s="62" t="s">
        <v>11555</v>
      </c>
    </row>
    <row r="1283" spans="3:44" x14ac:dyDescent="0.25">
      <c r="C1283" s="53" t="s">
        <v>11547</v>
      </c>
      <c r="D1283" s="53" t="s">
        <v>11548</v>
      </c>
      <c r="E1283" s="54">
        <v>45813</v>
      </c>
      <c r="F1283" s="54">
        <v>45813</v>
      </c>
      <c r="G1283" s="55" t="s">
        <v>2815</v>
      </c>
      <c r="H1283" s="54">
        <v>45813</v>
      </c>
      <c r="I1283" s="56" t="s">
        <v>16286</v>
      </c>
      <c r="K1283" s="55" t="s">
        <v>11549</v>
      </c>
      <c r="L1283" s="55" t="s">
        <v>13953</v>
      </c>
      <c r="M1283" s="54">
        <v>45813</v>
      </c>
      <c r="N1283" s="55" t="s">
        <v>11119</v>
      </c>
      <c r="O1283" s="56" t="str">
        <f>VLOOKUP(N1283,Sheet1!$B:$C,2,0)</f>
        <v>CHI NHÁNH ĐỒNG NAI - CÔNG TY CỔ PHẦN DỊCH VỤ THƯƠNG MẠI TỔNG HỢP WINCOMMERCE</v>
      </c>
      <c r="Q1283" s="56" t="str">
        <f>VLOOKUP(N1283,Sheet1!$B:$D,3,0)</f>
        <v>0104918404-023</v>
      </c>
      <c r="U1283" s="55" t="s">
        <v>15354</v>
      </c>
      <c r="X1283" s="55" t="s">
        <v>10922</v>
      </c>
      <c r="Y1283" s="56" t="str">
        <f>VLOOKUP(X1283,Sheet2!$B:$C,2,0)</f>
        <v>Gà xì dầu 500g</v>
      </c>
      <c r="AA1283" s="53" t="s">
        <v>11550</v>
      </c>
      <c r="AB1283" s="53" t="s">
        <v>11551</v>
      </c>
      <c r="AD1283" s="24">
        <v>2</v>
      </c>
      <c r="AF1283" s="24">
        <v>111606</v>
      </c>
      <c r="AG1283" s="74">
        <f t="shared" ref="AG1283:AG1346" si="20">AD1283*AF1283</f>
        <v>223212</v>
      </c>
      <c r="AK1283" s="59">
        <v>8</v>
      </c>
      <c r="AN1283" s="61" t="s">
        <v>11552</v>
      </c>
      <c r="AP1283" s="62" t="s">
        <v>11553</v>
      </c>
      <c r="AQ1283" s="62" t="s">
        <v>11554</v>
      </c>
      <c r="AR1283" s="62" t="s">
        <v>11555</v>
      </c>
    </row>
    <row r="1284" spans="3:44" x14ac:dyDescent="0.25">
      <c r="C1284" s="53" t="s">
        <v>11547</v>
      </c>
      <c r="D1284" s="53" t="s">
        <v>11548</v>
      </c>
      <c r="E1284" s="54">
        <v>45813</v>
      </c>
      <c r="F1284" s="54">
        <v>45813</v>
      </c>
      <c r="G1284" s="55" t="s">
        <v>3071</v>
      </c>
      <c r="H1284" s="54">
        <v>45813</v>
      </c>
      <c r="I1284" s="56" t="s">
        <v>16287</v>
      </c>
      <c r="K1284" s="55" t="s">
        <v>11549</v>
      </c>
      <c r="L1284" s="55" t="s">
        <v>13954</v>
      </c>
      <c r="M1284" s="54">
        <v>45813</v>
      </c>
      <c r="N1284" s="55" t="s">
        <v>11034</v>
      </c>
      <c r="O1284" s="56" t="str">
        <f>VLOOKUP(N1284,Sheet1!$B:$C,2,0)</f>
        <v>CHI NHÁNH HÀ NỘI - CÔNG TY CỔ PHẦN DỊCH VỤ THƯƠNG MẠI TỔNG HỢP WINCOMMERCE</v>
      </c>
      <c r="Q1284" s="56" t="str">
        <f>VLOOKUP(N1284,Sheet1!$B:$D,3,0)</f>
        <v>0104918404-002</v>
      </c>
      <c r="U1284" s="55" t="s">
        <v>15355</v>
      </c>
      <c r="X1284" s="55" t="s">
        <v>10897</v>
      </c>
      <c r="Y1284" s="56" t="str">
        <f>VLOOKUP(X1284,Sheet2!$B:$C,2,0)</f>
        <v>Chả nướng 300g</v>
      </c>
      <c r="AA1284" s="53" t="s">
        <v>11550</v>
      </c>
      <c r="AB1284" s="53" t="s">
        <v>11551</v>
      </c>
      <c r="AD1284" s="24">
        <v>1</v>
      </c>
      <c r="AF1284" s="24">
        <v>70950</v>
      </c>
      <c r="AG1284" s="74">
        <f t="shared" si="20"/>
        <v>70950</v>
      </c>
      <c r="AK1284" s="59">
        <v>8</v>
      </c>
      <c r="AN1284" s="61" t="s">
        <v>11552</v>
      </c>
      <c r="AP1284" s="62" t="s">
        <v>11553</v>
      </c>
      <c r="AQ1284" s="62" t="s">
        <v>11554</v>
      </c>
      <c r="AR1284" s="62" t="s">
        <v>11555</v>
      </c>
    </row>
    <row r="1285" spans="3:44" x14ac:dyDescent="0.25">
      <c r="C1285" s="53" t="s">
        <v>11547</v>
      </c>
      <c r="D1285" s="53" t="s">
        <v>11548</v>
      </c>
      <c r="E1285" s="54">
        <v>45813</v>
      </c>
      <c r="F1285" s="54">
        <v>45813</v>
      </c>
      <c r="G1285" s="55" t="s">
        <v>2707</v>
      </c>
      <c r="H1285" s="54">
        <v>45813</v>
      </c>
      <c r="I1285" s="56" t="s">
        <v>16288</v>
      </c>
      <c r="K1285" s="55" t="s">
        <v>11549</v>
      </c>
      <c r="L1285" s="55" t="s">
        <v>13955</v>
      </c>
      <c r="M1285" s="54">
        <v>45813</v>
      </c>
      <c r="N1285" s="55" t="s">
        <v>11034</v>
      </c>
      <c r="O1285" s="56" t="str">
        <f>VLOOKUP(N1285,Sheet1!$B:$C,2,0)</f>
        <v>CHI NHÁNH HÀ NỘI - CÔNG TY CỔ PHẦN DỊCH VỤ THƯƠNG MẠI TỔNG HỢP WINCOMMERCE</v>
      </c>
      <c r="Q1285" s="56" t="str">
        <f>VLOOKUP(N1285,Sheet1!$B:$D,3,0)</f>
        <v>0104918404-002</v>
      </c>
      <c r="U1285" s="55" t="s">
        <v>11567</v>
      </c>
      <c r="X1285" s="55" t="s">
        <v>10881</v>
      </c>
      <c r="Y1285" s="56" t="str">
        <f>VLOOKUP(X1285,Sheet2!$B:$C,2,0)</f>
        <v>Chả cốm 300g</v>
      </c>
      <c r="AA1285" s="53" t="s">
        <v>11550</v>
      </c>
      <c r="AB1285" s="53" t="s">
        <v>11551</v>
      </c>
      <c r="AD1285" s="24">
        <v>2</v>
      </c>
      <c r="AF1285" s="24">
        <v>74250</v>
      </c>
      <c r="AG1285" s="74">
        <f t="shared" si="20"/>
        <v>148500</v>
      </c>
      <c r="AK1285" s="59">
        <v>8</v>
      </c>
      <c r="AN1285" s="61" t="s">
        <v>11552</v>
      </c>
      <c r="AP1285" s="62" t="s">
        <v>11553</v>
      </c>
      <c r="AQ1285" s="62" t="s">
        <v>11554</v>
      </c>
      <c r="AR1285" s="62" t="s">
        <v>11555</v>
      </c>
    </row>
    <row r="1286" spans="3:44" x14ac:dyDescent="0.25">
      <c r="C1286" s="53" t="s">
        <v>11547</v>
      </c>
      <c r="D1286" s="53" t="s">
        <v>11548</v>
      </c>
      <c r="E1286" s="54">
        <v>45813</v>
      </c>
      <c r="F1286" s="54">
        <v>45813</v>
      </c>
      <c r="G1286" s="55" t="s">
        <v>2707</v>
      </c>
      <c r="H1286" s="54">
        <v>45813</v>
      </c>
      <c r="I1286" s="56" t="s">
        <v>16288</v>
      </c>
      <c r="K1286" s="55" t="s">
        <v>11549</v>
      </c>
      <c r="L1286" s="55" t="s">
        <v>13955</v>
      </c>
      <c r="M1286" s="54">
        <v>45813</v>
      </c>
      <c r="N1286" s="55" t="s">
        <v>11034</v>
      </c>
      <c r="O1286" s="56" t="str">
        <f>VLOOKUP(N1286,Sheet1!$B:$C,2,0)</f>
        <v>CHI NHÁNH HÀ NỘI - CÔNG TY CỔ PHẦN DỊCH VỤ THƯƠNG MẠI TỔNG HỢP WINCOMMERCE</v>
      </c>
      <c r="Q1286" s="56" t="str">
        <f>VLOOKUP(N1286,Sheet1!$B:$D,3,0)</f>
        <v>0104918404-002</v>
      </c>
      <c r="U1286" s="55" t="s">
        <v>11567</v>
      </c>
      <c r="X1286" s="55" t="s">
        <v>10983</v>
      </c>
      <c r="Y1286" s="56" t="str">
        <f>VLOOKUP(X1286,Sheet2!$B:$C,2,0)</f>
        <v>Mọc Nấm Hương 250g</v>
      </c>
      <c r="AA1286" s="53" t="s">
        <v>11550</v>
      </c>
      <c r="AB1286" s="53" t="s">
        <v>11551</v>
      </c>
      <c r="AD1286" s="24">
        <v>3</v>
      </c>
      <c r="AF1286" s="24">
        <v>46000</v>
      </c>
      <c r="AG1286" s="74">
        <f t="shared" si="20"/>
        <v>138000</v>
      </c>
      <c r="AK1286" s="59">
        <v>8</v>
      </c>
      <c r="AN1286" s="61" t="s">
        <v>11552</v>
      </c>
      <c r="AP1286" s="62" t="s">
        <v>11553</v>
      </c>
      <c r="AQ1286" s="62" t="s">
        <v>11554</v>
      </c>
      <c r="AR1286" s="62" t="s">
        <v>11555</v>
      </c>
    </row>
    <row r="1287" spans="3:44" x14ac:dyDescent="0.25">
      <c r="C1287" s="53" t="s">
        <v>11547</v>
      </c>
      <c r="D1287" s="53" t="s">
        <v>11548</v>
      </c>
      <c r="E1287" s="54">
        <v>45813</v>
      </c>
      <c r="F1287" s="54">
        <v>45813</v>
      </c>
      <c r="G1287" s="55" t="s">
        <v>2678</v>
      </c>
      <c r="H1287" s="54">
        <v>45813</v>
      </c>
      <c r="I1287" s="56" t="s">
        <v>16289</v>
      </c>
      <c r="K1287" s="55" t="s">
        <v>11549</v>
      </c>
      <c r="L1287" s="55" t="s">
        <v>13956</v>
      </c>
      <c r="M1287" s="54">
        <v>45813</v>
      </c>
      <c r="N1287" s="55" t="s">
        <v>11034</v>
      </c>
      <c r="O1287" s="56" t="str">
        <f>VLOOKUP(N1287,Sheet1!$B:$C,2,0)</f>
        <v>CHI NHÁNH HÀ NỘI - CÔNG TY CỔ PHẦN DỊCH VỤ THƯƠNG MẠI TỔNG HỢP WINCOMMERCE</v>
      </c>
      <c r="Q1287" s="56" t="str">
        <f>VLOOKUP(N1287,Sheet1!$B:$D,3,0)</f>
        <v>0104918404-002</v>
      </c>
      <c r="U1287" s="55" t="s">
        <v>15356</v>
      </c>
      <c r="X1287" s="55" t="s">
        <v>10934</v>
      </c>
      <c r="Y1287" s="56" t="str">
        <f>VLOOKUP(X1287,Sheet2!$B:$C,2,0)</f>
        <v>Gà muối 500g</v>
      </c>
      <c r="AA1287" s="53" t="s">
        <v>11550</v>
      </c>
      <c r="AB1287" s="53" t="s">
        <v>11551</v>
      </c>
      <c r="AD1287" s="24">
        <v>1</v>
      </c>
      <c r="AF1287" s="24">
        <v>111058</v>
      </c>
      <c r="AG1287" s="74">
        <f t="shared" si="20"/>
        <v>111058</v>
      </c>
      <c r="AK1287" s="59">
        <v>8</v>
      </c>
      <c r="AN1287" s="61" t="s">
        <v>11552</v>
      </c>
      <c r="AP1287" s="62" t="s">
        <v>11553</v>
      </c>
      <c r="AQ1287" s="62" t="s">
        <v>11554</v>
      </c>
      <c r="AR1287" s="62" t="s">
        <v>11555</v>
      </c>
    </row>
    <row r="1288" spans="3:44" x14ac:dyDescent="0.25">
      <c r="C1288" s="53" t="s">
        <v>11547</v>
      </c>
      <c r="D1288" s="53" t="s">
        <v>11548</v>
      </c>
      <c r="E1288" s="54">
        <v>45813</v>
      </c>
      <c r="F1288" s="54">
        <v>45813</v>
      </c>
      <c r="G1288" s="55" t="s">
        <v>2729</v>
      </c>
      <c r="H1288" s="54">
        <v>45813</v>
      </c>
      <c r="I1288" s="56" t="s">
        <v>16290</v>
      </c>
      <c r="K1288" s="55" t="s">
        <v>11549</v>
      </c>
      <c r="L1288" s="55" t="s">
        <v>11826</v>
      </c>
      <c r="M1288" s="54">
        <v>45813</v>
      </c>
      <c r="N1288" s="55" t="s">
        <v>11119</v>
      </c>
      <c r="O1288" s="56" t="str">
        <f>VLOOKUP(N1288,Sheet1!$B:$C,2,0)</f>
        <v>CHI NHÁNH ĐỒNG NAI - CÔNG TY CỔ PHẦN DỊCH VỤ THƯƠNG MẠI TỔNG HỢP WINCOMMERCE</v>
      </c>
      <c r="Q1288" s="56" t="str">
        <f>VLOOKUP(N1288,Sheet1!$B:$D,3,0)</f>
        <v>0104918404-023</v>
      </c>
      <c r="U1288" s="55" t="s">
        <v>15357</v>
      </c>
      <c r="X1288" s="55" t="s">
        <v>10934</v>
      </c>
      <c r="Y1288" s="56" t="str">
        <f>VLOOKUP(X1288,Sheet2!$B:$C,2,0)</f>
        <v>Gà muối 500g</v>
      </c>
      <c r="AA1288" s="53" t="s">
        <v>11550</v>
      </c>
      <c r="AB1288" s="53" t="s">
        <v>11551</v>
      </c>
      <c r="AD1288" s="24">
        <v>1</v>
      </c>
      <c r="AF1288" s="24">
        <v>111058</v>
      </c>
      <c r="AG1288" s="74">
        <f t="shared" si="20"/>
        <v>111058</v>
      </c>
      <c r="AK1288" s="59">
        <v>8</v>
      </c>
      <c r="AN1288" s="61" t="s">
        <v>11552</v>
      </c>
      <c r="AP1288" s="62" t="s">
        <v>11553</v>
      </c>
      <c r="AQ1288" s="62" t="s">
        <v>11554</v>
      </c>
      <c r="AR1288" s="62" t="s">
        <v>11555</v>
      </c>
    </row>
    <row r="1289" spans="3:44" x14ac:dyDescent="0.25">
      <c r="C1289" s="53" t="s">
        <v>11547</v>
      </c>
      <c r="D1289" s="53" t="s">
        <v>11548</v>
      </c>
      <c r="E1289" s="54">
        <v>45813</v>
      </c>
      <c r="F1289" s="54">
        <v>45813</v>
      </c>
      <c r="G1289" s="55" t="s">
        <v>2729</v>
      </c>
      <c r="H1289" s="54">
        <v>45813</v>
      </c>
      <c r="I1289" s="56" t="s">
        <v>16290</v>
      </c>
      <c r="K1289" s="55" t="s">
        <v>11549</v>
      </c>
      <c r="L1289" s="55" t="s">
        <v>11826</v>
      </c>
      <c r="M1289" s="54">
        <v>45813</v>
      </c>
      <c r="N1289" s="55" t="s">
        <v>11119</v>
      </c>
      <c r="O1289" s="56" t="str">
        <f>VLOOKUP(N1289,Sheet1!$B:$C,2,0)</f>
        <v>CHI NHÁNH ĐỒNG NAI - CÔNG TY CỔ PHẦN DỊCH VỤ THƯƠNG MẠI TỔNG HỢP WINCOMMERCE</v>
      </c>
      <c r="Q1289" s="56" t="str">
        <f>VLOOKUP(N1289,Sheet1!$B:$D,3,0)</f>
        <v>0104918404-023</v>
      </c>
      <c r="U1289" s="55" t="s">
        <v>15357</v>
      </c>
      <c r="X1289" s="55" t="s">
        <v>10897</v>
      </c>
      <c r="Y1289" s="56" t="str">
        <f>VLOOKUP(X1289,Sheet2!$B:$C,2,0)</f>
        <v>Chả nướng 300g</v>
      </c>
      <c r="AA1289" s="53" t="s">
        <v>11550</v>
      </c>
      <c r="AB1289" s="53" t="s">
        <v>11551</v>
      </c>
      <c r="AD1289" s="24">
        <v>3</v>
      </c>
      <c r="AF1289" s="24">
        <v>70950</v>
      </c>
      <c r="AG1289" s="74">
        <f t="shared" si="20"/>
        <v>212850</v>
      </c>
      <c r="AK1289" s="59">
        <v>8</v>
      </c>
      <c r="AN1289" s="61" t="s">
        <v>11552</v>
      </c>
      <c r="AP1289" s="62" t="s">
        <v>11553</v>
      </c>
      <c r="AQ1289" s="62" t="s">
        <v>11554</v>
      </c>
      <c r="AR1289" s="62" t="s">
        <v>11555</v>
      </c>
    </row>
    <row r="1290" spans="3:44" x14ac:dyDescent="0.25">
      <c r="C1290" s="53" t="s">
        <v>11547</v>
      </c>
      <c r="D1290" s="53" t="s">
        <v>11548</v>
      </c>
      <c r="E1290" s="54">
        <v>45813</v>
      </c>
      <c r="F1290" s="54">
        <v>45813</v>
      </c>
      <c r="G1290" s="55" t="s">
        <v>2729</v>
      </c>
      <c r="H1290" s="54">
        <v>45813</v>
      </c>
      <c r="I1290" s="56" t="s">
        <v>16290</v>
      </c>
      <c r="K1290" s="55" t="s">
        <v>11549</v>
      </c>
      <c r="L1290" s="55" t="s">
        <v>11826</v>
      </c>
      <c r="M1290" s="54">
        <v>45813</v>
      </c>
      <c r="N1290" s="55" t="s">
        <v>11119</v>
      </c>
      <c r="O1290" s="56" t="str">
        <f>VLOOKUP(N1290,Sheet1!$B:$C,2,0)</f>
        <v>CHI NHÁNH ĐỒNG NAI - CÔNG TY CỔ PHẦN DỊCH VỤ THƯƠNG MẠI TỔNG HỢP WINCOMMERCE</v>
      </c>
      <c r="Q1290" s="56" t="str">
        <f>VLOOKUP(N1290,Sheet1!$B:$D,3,0)</f>
        <v>0104918404-023</v>
      </c>
      <c r="U1290" s="55" t="s">
        <v>15357</v>
      </c>
      <c r="X1290" s="55" t="s">
        <v>11010</v>
      </c>
      <c r="Y1290" s="56" t="str">
        <f>VLOOKUP(X1290,Sheet2!$B:$C,2,0)</f>
        <v>Tai heo muối 200g</v>
      </c>
      <c r="AA1290" s="53" t="s">
        <v>11550</v>
      </c>
      <c r="AB1290" s="53" t="s">
        <v>11551</v>
      </c>
      <c r="AD1290" s="24">
        <v>1</v>
      </c>
      <c r="AF1290" s="24">
        <v>55595</v>
      </c>
      <c r="AG1290" s="74">
        <f t="shared" si="20"/>
        <v>55595</v>
      </c>
      <c r="AK1290" s="59">
        <v>8</v>
      </c>
      <c r="AN1290" s="61" t="s">
        <v>11552</v>
      </c>
      <c r="AP1290" s="62" t="s">
        <v>11553</v>
      </c>
      <c r="AQ1290" s="62" t="s">
        <v>11554</v>
      </c>
      <c r="AR1290" s="62" t="s">
        <v>11555</v>
      </c>
    </row>
    <row r="1291" spans="3:44" x14ac:dyDescent="0.25">
      <c r="C1291" s="53" t="s">
        <v>11547</v>
      </c>
      <c r="D1291" s="53" t="s">
        <v>11548</v>
      </c>
      <c r="E1291" s="54">
        <v>45813</v>
      </c>
      <c r="F1291" s="54">
        <v>45813</v>
      </c>
      <c r="G1291" s="55" t="s">
        <v>2729</v>
      </c>
      <c r="H1291" s="54">
        <v>45813</v>
      </c>
      <c r="I1291" s="56" t="s">
        <v>16290</v>
      </c>
      <c r="K1291" s="55" t="s">
        <v>11549</v>
      </c>
      <c r="L1291" s="55" t="s">
        <v>11826</v>
      </c>
      <c r="M1291" s="54">
        <v>45813</v>
      </c>
      <c r="N1291" s="55" t="s">
        <v>11119</v>
      </c>
      <c r="O1291" s="56" t="str">
        <f>VLOOKUP(N1291,Sheet1!$B:$C,2,0)</f>
        <v>CHI NHÁNH ĐỒNG NAI - CÔNG TY CỔ PHẦN DỊCH VỤ THƯƠNG MẠI TỔNG HỢP WINCOMMERCE</v>
      </c>
      <c r="Q1291" s="56" t="str">
        <f>VLOOKUP(N1291,Sheet1!$B:$D,3,0)</f>
        <v>0104918404-023</v>
      </c>
      <c r="U1291" s="55" t="s">
        <v>15357</v>
      </c>
      <c r="X1291" s="55" t="s">
        <v>10938</v>
      </c>
      <c r="Y1291" s="56" t="str">
        <f>VLOOKUP(X1291,Sheet2!$B:$C,2,0)</f>
        <v>Giò Tai Lưỡi Xào 250g</v>
      </c>
      <c r="AA1291" s="53" t="s">
        <v>11550</v>
      </c>
      <c r="AB1291" s="53" t="s">
        <v>11551</v>
      </c>
      <c r="AD1291" s="24">
        <v>4</v>
      </c>
      <c r="AF1291" s="24">
        <v>50182</v>
      </c>
      <c r="AG1291" s="74">
        <f t="shared" si="20"/>
        <v>200728</v>
      </c>
      <c r="AK1291" s="59">
        <v>8</v>
      </c>
      <c r="AN1291" s="61" t="s">
        <v>11552</v>
      </c>
      <c r="AP1291" s="62" t="s">
        <v>11553</v>
      </c>
      <c r="AQ1291" s="62" t="s">
        <v>11554</v>
      </c>
      <c r="AR1291" s="62" t="s">
        <v>11555</v>
      </c>
    </row>
    <row r="1292" spans="3:44" x14ac:dyDescent="0.25">
      <c r="C1292" s="53" t="s">
        <v>11547</v>
      </c>
      <c r="D1292" s="53" t="s">
        <v>11548</v>
      </c>
      <c r="E1292" s="54">
        <v>45813</v>
      </c>
      <c r="F1292" s="54">
        <v>45813</v>
      </c>
      <c r="G1292" s="55" t="s">
        <v>2713</v>
      </c>
      <c r="H1292" s="54">
        <v>45813</v>
      </c>
      <c r="I1292" s="56" t="s">
        <v>16291</v>
      </c>
      <c r="K1292" s="55" t="s">
        <v>11549</v>
      </c>
      <c r="L1292" s="55" t="s">
        <v>13957</v>
      </c>
      <c r="M1292" s="54">
        <v>45813</v>
      </c>
      <c r="N1292" s="55" t="s">
        <v>11034</v>
      </c>
      <c r="O1292" s="56" t="str">
        <f>VLOOKUP(N1292,Sheet1!$B:$C,2,0)</f>
        <v>CHI NHÁNH HÀ NỘI - CÔNG TY CỔ PHẦN DỊCH VỤ THƯƠNG MẠI TỔNG HỢP WINCOMMERCE</v>
      </c>
      <c r="Q1292" s="56" t="str">
        <f>VLOOKUP(N1292,Sheet1!$B:$D,3,0)</f>
        <v>0104918404-002</v>
      </c>
      <c r="U1292" s="55" t="s">
        <v>12438</v>
      </c>
      <c r="X1292" s="55" t="s">
        <v>10881</v>
      </c>
      <c r="Y1292" s="56" t="str">
        <f>VLOOKUP(X1292,Sheet2!$B:$C,2,0)</f>
        <v>Chả cốm 300g</v>
      </c>
      <c r="AA1292" s="53" t="s">
        <v>11550</v>
      </c>
      <c r="AB1292" s="53" t="s">
        <v>11551</v>
      </c>
      <c r="AD1292" s="24">
        <v>3</v>
      </c>
      <c r="AF1292" s="24">
        <v>74250</v>
      </c>
      <c r="AG1292" s="74">
        <f t="shared" si="20"/>
        <v>222750</v>
      </c>
      <c r="AK1292" s="59">
        <v>8</v>
      </c>
      <c r="AN1292" s="61" t="s">
        <v>11552</v>
      </c>
      <c r="AP1292" s="62" t="s">
        <v>11553</v>
      </c>
      <c r="AQ1292" s="62" t="s">
        <v>11554</v>
      </c>
      <c r="AR1292" s="62" t="s">
        <v>11555</v>
      </c>
    </row>
    <row r="1293" spans="3:44" x14ac:dyDescent="0.25">
      <c r="C1293" s="53" t="s">
        <v>11547</v>
      </c>
      <c r="D1293" s="53" t="s">
        <v>11548</v>
      </c>
      <c r="E1293" s="54">
        <v>45813</v>
      </c>
      <c r="F1293" s="54">
        <v>45813</v>
      </c>
      <c r="G1293" s="55" t="s">
        <v>2899</v>
      </c>
      <c r="H1293" s="54">
        <v>45813</v>
      </c>
      <c r="I1293" s="56" t="s">
        <v>16292</v>
      </c>
      <c r="K1293" s="55" t="s">
        <v>11549</v>
      </c>
      <c r="L1293" s="55" t="s">
        <v>13958</v>
      </c>
      <c r="M1293" s="54">
        <v>45813</v>
      </c>
      <c r="N1293" s="55" t="s">
        <v>11034</v>
      </c>
      <c r="O1293" s="56" t="str">
        <f>VLOOKUP(N1293,Sheet1!$B:$C,2,0)</f>
        <v>CHI NHÁNH HÀ NỘI - CÔNG TY CỔ PHẦN DỊCH VỤ THƯƠNG MẠI TỔNG HỢP WINCOMMERCE</v>
      </c>
      <c r="Q1293" s="56" t="str">
        <f>VLOOKUP(N1293,Sheet1!$B:$D,3,0)</f>
        <v>0104918404-002</v>
      </c>
      <c r="U1293" s="55" t="s">
        <v>12699</v>
      </c>
      <c r="X1293" s="55" t="s">
        <v>10883</v>
      </c>
      <c r="Y1293" s="56" t="str">
        <f>VLOOKUP(X1293,Sheet2!$B:$C,2,0)</f>
        <v>Chân giò heo muối 300g</v>
      </c>
      <c r="AA1293" s="53" t="s">
        <v>11550</v>
      </c>
      <c r="AB1293" s="53" t="s">
        <v>11551</v>
      </c>
      <c r="AD1293" s="24">
        <v>3</v>
      </c>
      <c r="AF1293" s="24">
        <v>60213</v>
      </c>
      <c r="AG1293" s="74">
        <f t="shared" si="20"/>
        <v>180639</v>
      </c>
      <c r="AK1293" s="59">
        <v>8</v>
      </c>
      <c r="AN1293" s="61" t="s">
        <v>11552</v>
      </c>
      <c r="AP1293" s="62" t="s">
        <v>11553</v>
      </c>
      <c r="AQ1293" s="62" t="s">
        <v>11554</v>
      </c>
      <c r="AR1293" s="62" t="s">
        <v>11555</v>
      </c>
    </row>
    <row r="1294" spans="3:44" x14ac:dyDescent="0.25">
      <c r="C1294" s="53" t="s">
        <v>11547</v>
      </c>
      <c r="D1294" s="53" t="s">
        <v>11548</v>
      </c>
      <c r="E1294" s="54">
        <v>45813</v>
      </c>
      <c r="F1294" s="54">
        <v>45813</v>
      </c>
      <c r="G1294" s="55" t="s">
        <v>2899</v>
      </c>
      <c r="H1294" s="54">
        <v>45813</v>
      </c>
      <c r="I1294" s="56" t="s">
        <v>16292</v>
      </c>
      <c r="K1294" s="55" t="s">
        <v>11549</v>
      </c>
      <c r="L1294" s="55" t="s">
        <v>13958</v>
      </c>
      <c r="M1294" s="54">
        <v>45813</v>
      </c>
      <c r="N1294" s="55" t="s">
        <v>11034</v>
      </c>
      <c r="O1294" s="56" t="str">
        <f>VLOOKUP(N1294,Sheet1!$B:$C,2,0)</f>
        <v>CHI NHÁNH HÀ NỘI - CÔNG TY CỔ PHẦN DỊCH VỤ THƯƠNG MẠI TỔNG HỢP WINCOMMERCE</v>
      </c>
      <c r="Q1294" s="56" t="str">
        <f>VLOOKUP(N1294,Sheet1!$B:$D,3,0)</f>
        <v>0104918404-002</v>
      </c>
      <c r="U1294" s="55" t="s">
        <v>12699</v>
      </c>
      <c r="X1294" s="55" t="s">
        <v>10934</v>
      </c>
      <c r="Y1294" s="56" t="str">
        <f>VLOOKUP(X1294,Sheet2!$B:$C,2,0)</f>
        <v>Gà muối 500g</v>
      </c>
      <c r="AA1294" s="53" t="s">
        <v>11550</v>
      </c>
      <c r="AB1294" s="53" t="s">
        <v>11551</v>
      </c>
      <c r="AD1294" s="24">
        <v>1</v>
      </c>
      <c r="AF1294" s="24">
        <v>111058</v>
      </c>
      <c r="AG1294" s="74">
        <f t="shared" si="20"/>
        <v>111058</v>
      </c>
      <c r="AK1294" s="59">
        <v>8</v>
      </c>
      <c r="AN1294" s="61" t="s">
        <v>11552</v>
      </c>
      <c r="AP1294" s="62" t="s">
        <v>11553</v>
      </c>
      <c r="AQ1294" s="62" t="s">
        <v>11554</v>
      </c>
      <c r="AR1294" s="62" t="s">
        <v>11555</v>
      </c>
    </row>
    <row r="1295" spans="3:44" x14ac:dyDescent="0.25">
      <c r="C1295" s="53" t="s">
        <v>11547</v>
      </c>
      <c r="D1295" s="53" t="s">
        <v>11548</v>
      </c>
      <c r="E1295" s="54">
        <v>45813</v>
      </c>
      <c r="F1295" s="54">
        <v>45813</v>
      </c>
      <c r="G1295" s="55" t="s">
        <v>2833</v>
      </c>
      <c r="H1295" s="54">
        <v>45813</v>
      </c>
      <c r="I1295" s="56" t="s">
        <v>16293</v>
      </c>
      <c r="K1295" s="55" t="s">
        <v>11549</v>
      </c>
      <c r="L1295" s="55" t="s">
        <v>13959</v>
      </c>
      <c r="M1295" s="54">
        <v>45813</v>
      </c>
      <c r="N1295" s="55" t="s">
        <v>11034</v>
      </c>
      <c r="O1295" s="56" t="str">
        <f>VLOOKUP(N1295,Sheet1!$B:$C,2,0)</f>
        <v>CHI NHÁNH HÀ NỘI - CÔNG TY CỔ PHẦN DỊCH VỤ THƯƠNG MẠI TỔNG HỢP WINCOMMERCE</v>
      </c>
      <c r="Q1295" s="56" t="str">
        <f>VLOOKUP(N1295,Sheet1!$B:$D,3,0)</f>
        <v>0104918404-002</v>
      </c>
      <c r="U1295" s="55" t="s">
        <v>12637</v>
      </c>
      <c r="X1295" s="55" t="s">
        <v>10983</v>
      </c>
      <c r="Y1295" s="56" t="str">
        <f>VLOOKUP(X1295,Sheet2!$B:$C,2,0)</f>
        <v>Mọc Nấm Hương 250g</v>
      </c>
      <c r="AA1295" s="53" t="s">
        <v>11550</v>
      </c>
      <c r="AB1295" s="53" t="s">
        <v>11551</v>
      </c>
      <c r="AD1295" s="24">
        <v>1</v>
      </c>
      <c r="AF1295" s="24">
        <v>46000</v>
      </c>
      <c r="AG1295" s="74">
        <f t="shared" si="20"/>
        <v>46000</v>
      </c>
      <c r="AK1295" s="59">
        <v>8</v>
      </c>
      <c r="AN1295" s="61" t="s">
        <v>11552</v>
      </c>
      <c r="AP1295" s="62" t="s">
        <v>11553</v>
      </c>
      <c r="AQ1295" s="62" t="s">
        <v>11554</v>
      </c>
      <c r="AR1295" s="62" t="s">
        <v>11555</v>
      </c>
    </row>
    <row r="1296" spans="3:44" x14ac:dyDescent="0.25">
      <c r="C1296" s="53" t="s">
        <v>11547</v>
      </c>
      <c r="D1296" s="53" t="s">
        <v>11548</v>
      </c>
      <c r="E1296" s="54">
        <v>45813</v>
      </c>
      <c r="F1296" s="54">
        <v>45813</v>
      </c>
      <c r="G1296" s="55" t="s">
        <v>2520</v>
      </c>
      <c r="H1296" s="54">
        <v>45813</v>
      </c>
      <c r="I1296" s="56" t="s">
        <v>16294</v>
      </c>
      <c r="K1296" s="55" t="s">
        <v>11549</v>
      </c>
      <c r="L1296" s="55" t="s">
        <v>13960</v>
      </c>
      <c r="M1296" s="54">
        <v>45813</v>
      </c>
      <c r="N1296" s="55" t="s">
        <v>11034</v>
      </c>
      <c r="O1296" s="56" t="str">
        <f>VLOOKUP(N1296,Sheet1!$B:$C,2,0)</f>
        <v>CHI NHÁNH HÀ NỘI - CÔNG TY CỔ PHẦN DỊCH VỤ THƯƠNG MẠI TỔNG HỢP WINCOMMERCE</v>
      </c>
      <c r="Q1296" s="56" t="str">
        <f>VLOOKUP(N1296,Sheet1!$B:$D,3,0)</f>
        <v>0104918404-002</v>
      </c>
      <c r="U1296" s="55" t="s">
        <v>11560</v>
      </c>
      <c r="X1296" s="55" t="s">
        <v>11010</v>
      </c>
      <c r="Y1296" s="56" t="str">
        <f>VLOOKUP(X1296,Sheet2!$B:$C,2,0)</f>
        <v>Tai heo muối 200g</v>
      </c>
      <c r="AA1296" s="53" t="s">
        <v>11550</v>
      </c>
      <c r="AB1296" s="53" t="s">
        <v>11551</v>
      </c>
      <c r="AD1296" s="24">
        <v>1</v>
      </c>
      <c r="AF1296" s="24">
        <v>55595</v>
      </c>
      <c r="AG1296" s="74">
        <f t="shared" si="20"/>
        <v>55595</v>
      </c>
      <c r="AK1296" s="59">
        <v>8</v>
      </c>
      <c r="AN1296" s="61" t="s">
        <v>11552</v>
      </c>
      <c r="AP1296" s="62" t="s">
        <v>11553</v>
      </c>
      <c r="AQ1296" s="62" t="s">
        <v>11554</v>
      </c>
      <c r="AR1296" s="62" t="s">
        <v>11555</v>
      </c>
    </row>
    <row r="1297" spans="3:44" x14ac:dyDescent="0.25">
      <c r="C1297" s="53" t="s">
        <v>11547</v>
      </c>
      <c r="D1297" s="53" t="s">
        <v>11548</v>
      </c>
      <c r="E1297" s="54">
        <v>45813</v>
      </c>
      <c r="F1297" s="54">
        <v>45813</v>
      </c>
      <c r="G1297" s="55" t="s">
        <v>2520</v>
      </c>
      <c r="H1297" s="54">
        <v>45813</v>
      </c>
      <c r="I1297" s="56" t="s">
        <v>16294</v>
      </c>
      <c r="K1297" s="55" t="s">
        <v>11549</v>
      </c>
      <c r="L1297" s="55" t="s">
        <v>13960</v>
      </c>
      <c r="M1297" s="54">
        <v>45813</v>
      </c>
      <c r="N1297" s="55" t="s">
        <v>11034</v>
      </c>
      <c r="O1297" s="56" t="str">
        <f>VLOOKUP(N1297,Sheet1!$B:$C,2,0)</f>
        <v>CHI NHÁNH HÀ NỘI - CÔNG TY CỔ PHẦN DỊCH VỤ THƯƠNG MẠI TỔNG HỢP WINCOMMERCE</v>
      </c>
      <c r="Q1297" s="56" t="str">
        <f>VLOOKUP(N1297,Sheet1!$B:$D,3,0)</f>
        <v>0104918404-002</v>
      </c>
      <c r="U1297" s="55" t="s">
        <v>11560</v>
      </c>
      <c r="X1297" s="55" t="s">
        <v>10983</v>
      </c>
      <c r="Y1297" s="56" t="str">
        <f>VLOOKUP(X1297,Sheet2!$B:$C,2,0)</f>
        <v>Mọc Nấm Hương 250g</v>
      </c>
      <c r="AA1297" s="53" t="s">
        <v>11550</v>
      </c>
      <c r="AB1297" s="53" t="s">
        <v>11551</v>
      </c>
      <c r="AD1297" s="24">
        <v>1</v>
      </c>
      <c r="AF1297" s="24">
        <v>46000</v>
      </c>
      <c r="AG1297" s="74">
        <f t="shared" si="20"/>
        <v>46000</v>
      </c>
      <c r="AK1297" s="59">
        <v>8</v>
      </c>
      <c r="AN1297" s="61" t="s">
        <v>11552</v>
      </c>
      <c r="AP1297" s="62" t="s">
        <v>11553</v>
      </c>
      <c r="AQ1297" s="62" t="s">
        <v>11554</v>
      </c>
      <c r="AR1297" s="62" t="s">
        <v>11555</v>
      </c>
    </row>
    <row r="1298" spans="3:44" x14ac:dyDescent="0.25">
      <c r="C1298" s="53" t="s">
        <v>11547</v>
      </c>
      <c r="D1298" s="53" t="s">
        <v>11548</v>
      </c>
      <c r="E1298" s="54">
        <v>45813</v>
      </c>
      <c r="F1298" s="54">
        <v>45813</v>
      </c>
      <c r="G1298" s="55" t="s">
        <v>2636</v>
      </c>
      <c r="H1298" s="54">
        <v>45813</v>
      </c>
      <c r="I1298" s="56" t="s">
        <v>16295</v>
      </c>
      <c r="K1298" s="55" t="s">
        <v>11549</v>
      </c>
      <c r="L1298" s="55" t="s">
        <v>11389</v>
      </c>
      <c r="M1298" s="54">
        <v>45813</v>
      </c>
      <c r="N1298" s="55" t="s">
        <v>11243</v>
      </c>
      <c r="O1298" s="56" t="str">
        <f>VLOOKUP(N1298,Sheet1!$B:$C,2,0)</f>
        <v>CHI NHÁNH NGHỆ AN - CÔNG TY CỔ PHẦN DỊCH VỤ THƯƠNG MẠI TỔNG HỢP WINCOMMERCE</v>
      </c>
      <c r="Q1298" s="56" t="str">
        <f>VLOOKUP(N1298,Sheet1!$B:$D,3,0)</f>
        <v>0104918404-058</v>
      </c>
      <c r="U1298" s="55" t="s">
        <v>15358</v>
      </c>
      <c r="X1298" s="55" t="s">
        <v>10927</v>
      </c>
      <c r="Y1298" s="56" t="str">
        <f>VLOOKUP(X1298,Sheet2!$B:$C,2,0)</f>
        <v>Giò lụa cây 250g</v>
      </c>
      <c r="AA1298" s="53" t="s">
        <v>11550</v>
      </c>
      <c r="AB1298" s="53" t="s">
        <v>11551</v>
      </c>
      <c r="AD1298" s="24">
        <v>7</v>
      </c>
      <c r="AF1298" s="24">
        <v>49500</v>
      </c>
      <c r="AG1298" s="74">
        <f t="shared" si="20"/>
        <v>346500</v>
      </c>
      <c r="AK1298" s="59">
        <v>8</v>
      </c>
      <c r="AN1298" s="61" t="s">
        <v>11552</v>
      </c>
      <c r="AP1298" s="62" t="s">
        <v>11553</v>
      </c>
      <c r="AQ1298" s="62" t="s">
        <v>11554</v>
      </c>
      <c r="AR1298" s="62" t="s">
        <v>11555</v>
      </c>
    </row>
    <row r="1299" spans="3:44" x14ac:dyDescent="0.25">
      <c r="C1299" s="53" t="s">
        <v>11547</v>
      </c>
      <c r="D1299" s="53" t="s">
        <v>11548</v>
      </c>
      <c r="E1299" s="54">
        <v>45813</v>
      </c>
      <c r="F1299" s="54">
        <v>45813</v>
      </c>
      <c r="G1299" s="55" t="s">
        <v>2795</v>
      </c>
      <c r="H1299" s="54">
        <v>45813</v>
      </c>
      <c r="I1299" s="56" t="s">
        <v>16296</v>
      </c>
      <c r="K1299" s="55" t="s">
        <v>11549</v>
      </c>
      <c r="L1299" s="55" t="s">
        <v>13961</v>
      </c>
      <c r="M1299" s="54">
        <v>45813</v>
      </c>
      <c r="N1299" s="55" t="s">
        <v>11034</v>
      </c>
      <c r="O1299" s="56" t="str">
        <f>VLOOKUP(N1299,Sheet1!$B:$C,2,0)</f>
        <v>CHI NHÁNH HÀ NỘI - CÔNG TY CỔ PHẦN DỊCH VỤ THƯƠNG MẠI TỔNG HỢP WINCOMMERCE</v>
      </c>
      <c r="Q1299" s="56" t="str">
        <f>VLOOKUP(N1299,Sheet1!$B:$D,3,0)</f>
        <v>0104918404-002</v>
      </c>
      <c r="U1299" s="55" t="s">
        <v>12477</v>
      </c>
      <c r="X1299" s="55" t="s">
        <v>10897</v>
      </c>
      <c r="Y1299" s="56" t="str">
        <f>VLOOKUP(X1299,Sheet2!$B:$C,2,0)</f>
        <v>Chả nướng 300g</v>
      </c>
      <c r="AA1299" s="53" t="s">
        <v>11550</v>
      </c>
      <c r="AB1299" s="53" t="s">
        <v>11551</v>
      </c>
      <c r="AD1299" s="24">
        <v>3</v>
      </c>
      <c r="AF1299" s="24">
        <v>70950</v>
      </c>
      <c r="AG1299" s="74">
        <f t="shared" si="20"/>
        <v>212850</v>
      </c>
      <c r="AK1299" s="59">
        <v>8</v>
      </c>
      <c r="AN1299" s="61" t="s">
        <v>11552</v>
      </c>
      <c r="AP1299" s="62" t="s">
        <v>11553</v>
      </c>
      <c r="AQ1299" s="62" t="s">
        <v>11554</v>
      </c>
      <c r="AR1299" s="62" t="s">
        <v>11555</v>
      </c>
    </row>
    <row r="1300" spans="3:44" x14ac:dyDescent="0.25">
      <c r="C1300" s="53" t="s">
        <v>11547</v>
      </c>
      <c r="D1300" s="53" t="s">
        <v>11548</v>
      </c>
      <c r="E1300" s="54">
        <v>45813</v>
      </c>
      <c r="F1300" s="54">
        <v>45813</v>
      </c>
      <c r="G1300" s="55" t="s">
        <v>2717</v>
      </c>
      <c r="H1300" s="54">
        <v>45813</v>
      </c>
      <c r="I1300" s="56" t="s">
        <v>16297</v>
      </c>
      <c r="K1300" s="55" t="s">
        <v>11549</v>
      </c>
      <c r="L1300" s="55" t="s">
        <v>13962</v>
      </c>
      <c r="M1300" s="54">
        <v>45813</v>
      </c>
      <c r="N1300" s="55" t="s">
        <v>11064</v>
      </c>
      <c r="O1300" s="56" t="str">
        <f>VLOOKUP(N1300,Sheet1!$B:$C,2,0)</f>
        <v>CHI NHÁNH ĐÀ NẴNG - CÔNG TY CỔ PHẦN DỊCH VỤ THƯƠNG MẠI TỔNG HỢP WINCOMMERCE</v>
      </c>
      <c r="Q1300" s="56" t="str">
        <f>VLOOKUP(N1300,Sheet1!$B:$D,3,0)</f>
        <v>0104918404-009</v>
      </c>
      <c r="U1300" s="55" t="s">
        <v>12126</v>
      </c>
      <c r="X1300" s="55" t="s">
        <v>10922</v>
      </c>
      <c r="Y1300" s="56" t="str">
        <f>VLOOKUP(X1300,Sheet2!$B:$C,2,0)</f>
        <v>Gà xì dầu 500g</v>
      </c>
      <c r="AA1300" s="53" t="s">
        <v>11550</v>
      </c>
      <c r="AB1300" s="53" t="s">
        <v>11551</v>
      </c>
      <c r="AD1300" s="24">
        <v>1</v>
      </c>
      <c r="AF1300" s="24">
        <v>111606</v>
      </c>
      <c r="AG1300" s="74">
        <f t="shared" si="20"/>
        <v>111606</v>
      </c>
      <c r="AK1300" s="59">
        <v>8</v>
      </c>
      <c r="AN1300" s="61" t="s">
        <v>11552</v>
      </c>
      <c r="AP1300" s="62" t="s">
        <v>11553</v>
      </c>
      <c r="AQ1300" s="62" t="s">
        <v>11554</v>
      </c>
      <c r="AR1300" s="62" t="s">
        <v>11555</v>
      </c>
    </row>
    <row r="1301" spans="3:44" x14ac:dyDescent="0.25">
      <c r="C1301" s="53" t="s">
        <v>11547</v>
      </c>
      <c r="D1301" s="53" t="s">
        <v>11548</v>
      </c>
      <c r="E1301" s="54">
        <v>45813</v>
      </c>
      <c r="F1301" s="54">
        <v>45813</v>
      </c>
      <c r="G1301" s="55" t="s">
        <v>2691</v>
      </c>
      <c r="H1301" s="54">
        <v>45813</v>
      </c>
      <c r="I1301" s="56" t="s">
        <v>16298</v>
      </c>
      <c r="K1301" s="55" t="s">
        <v>11549</v>
      </c>
      <c r="L1301" s="55" t="s">
        <v>13963</v>
      </c>
      <c r="M1301" s="54">
        <v>45813</v>
      </c>
      <c r="N1301" s="55" t="s">
        <v>11034</v>
      </c>
      <c r="O1301" s="56" t="str">
        <f>VLOOKUP(N1301,Sheet1!$B:$C,2,0)</f>
        <v>CHI NHÁNH HÀ NỘI - CÔNG TY CỔ PHẦN DỊCH VỤ THƯƠNG MẠI TỔNG HỢP WINCOMMERCE</v>
      </c>
      <c r="Q1301" s="56" t="str">
        <f>VLOOKUP(N1301,Sheet1!$B:$D,3,0)</f>
        <v>0104918404-002</v>
      </c>
      <c r="U1301" s="55" t="s">
        <v>12611</v>
      </c>
      <c r="X1301" s="55" t="s">
        <v>10883</v>
      </c>
      <c r="Y1301" s="56" t="str">
        <f>VLOOKUP(X1301,Sheet2!$B:$C,2,0)</f>
        <v>Chân giò heo muối 300g</v>
      </c>
      <c r="AA1301" s="53" t="s">
        <v>11550</v>
      </c>
      <c r="AB1301" s="53" t="s">
        <v>11551</v>
      </c>
      <c r="AD1301" s="24">
        <v>2</v>
      </c>
      <c r="AF1301" s="24">
        <v>60213</v>
      </c>
      <c r="AG1301" s="74">
        <f t="shared" si="20"/>
        <v>120426</v>
      </c>
      <c r="AK1301" s="59">
        <v>8</v>
      </c>
      <c r="AN1301" s="61" t="s">
        <v>11552</v>
      </c>
      <c r="AP1301" s="62" t="s">
        <v>11553</v>
      </c>
      <c r="AQ1301" s="62" t="s">
        <v>11554</v>
      </c>
      <c r="AR1301" s="62" t="s">
        <v>11555</v>
      </c>
    </row>
    <row r="1302" spans="3:44" x14ac:dyDescent="0.25">
      <c r="C1302" s="53" t="s">
        <v>11547</v>
      </c>
      <c r="D1302" s="53" t="s">
        <v>11548</v>
      </c>
      <c r="E1302" s="54">
        <v>45813</v>
      </c>
      <c r="F1302" s="54">
        <v>45813</v>
      </c>
      <c r="G1302" s="55" t="s">
        <v>2799</v>
      </c>
      <c r="H1302" s="54">
        <v>45813</v>
      </c>
      <c r="I1302" s="56" t="s">
        <v>16299</v>
      </c>
      <c r="K1302" s="55" t="s">
        <v>11549</v>
      </c>
      <c r="L1302" s="55" t="s">
        <v>13964</v>
      </c>
      <c r="M1302" s="54">
        <v>45813</v>
      </c>
      <c r="N1302" s="55" t="s">
        <v>11034</v>
      </c>
      <c r="O1302" s="56" t="str">
        <f>VLOOKUP(N1302,Sheet1!$B:$C,2,0)</f>
        <v>CHI NHÁNH HÀ NỘI - CÔNG TY CỔ PHẦN DỊCH VỤ THƯƠNG MẠI TỔNG HỢP WINCOMMERCE</v>
      </c>
      <c r="Q1302" s="56" t="str">
        <f>VLOOKUP(N1302,Sheet1!$B:$D,3,0)</f>
        <v>0104918404-002</v>
      </c>
      <c r="U1302" s="55" t="s">
        <v>12477</v>
      </c>
      <c r="X1302" s="55" t="s">
        <v>11010</v>
      </c>
      <c r="Y1302" s="56" t="str">
        <f>VLOOKUP(X1302,Sheet2!$B:$C,2,0)</f>
        <v>Tai heo muối 200g</v>
      </c>
      <c r="AA1302" s="53" t="s">
        <v>11550</v>
      </c>
      <c r="AB1302" s="53" t="s">
        <v>11551</v>
      </c>
      <c r="AD1302" s="24">
        <v>2</v>
      </c>
      <c r="AF1302" s="24">
        <v>55595</v>
      </c>
      <c r="AG1302" s="74">
        <f t="shared" si="20"/>
        <v>111190</v>
      </c>
      <c r="AK1302" s="59">
        <v>8</v>
      </c>
      <c r="AN1302" s="61" t="s">
        <v>11552</v>
      </c>
      <c r="AP1302" s="62" t="s">
        <v>11553</v>
      </c>
      <c r="AQ1302" s="62" t="s">
        <v>11554</v>
      </c>
      <c r="AR1302" s="62" t="s">
        <v>11555</v>
      </c>
    </row>
    <row r="1303" spans="3:44" x14ac:dyDescent="0.25">
      <c r="C1303" s="53" t="s">
        <v>11547</v>
      </c>
      <c r="D1303" s="53" t="s">
        <v>11548</v>
      </c>
      <c r="E1303" s="54">
        <v>45813</v>
      </c>
      <c r="F1303" s="54">
        <v>45813</v>
      </c>
      <c r="G1303" s="55" t="s">
        <v>2799</v>
      </c>
      <c r="H1303" s="54">
        <v>45813</v>
      </c>
      <c r="I1303" s="56" t="s">
        <v>16299</v>
      </c>
      <c r="K1303" s="55" t="s">
        <v>11549</v>
      </c>
      <c r="L1303" s="55" t="s">
        <v>13964</v>
      </c>
      <c r="M1303" s="54">
        <v>45813</v>
      </c>
      <c r="N1303" s="55" t="s">
        <v>11034</v>
      </c>
      <c r="O1303" s="56" t="str">
        <f>VLOOKUP(N1303,Sheet1!$B:$C,2,0)</f>
        <v>CHI NHÁNH HÀ NỘI - CÔNG TY CỔ PHẦN DỊCH VỤ THƯƠNG MẠI TỔNG HỢP WINCOMMERCE</v>
      </c>
      <c r="Q1303" s="56" t="str">
        <f>VLOOKUP(N1303,Sheet1!$B:$D,3,0)</f>
        <v>0104918404-002</v>
      </c>
      <c r="U1303" s="55" t="s">
        <v>12477</v>
      </c>
      <c r="X1303" s="55" t="s">
        <v>10983</v>
      </c>
      <c r="Y1303" s="56" t="str">
        <f>VLOOKUP(X1303,Sheet2!$B:$C,2,0)</f>
        <v>Mọc Nấm Hương 250g</v>
      </c>
      <c r="AA1303" s="53" t="s">
        <v>11550</v>
      </c>
      <c r="AB1303" s="53" t="s">
        <v>11551</v>
      </c>
      <c r="AD1303" s="24">
        <v>1</v>
      </c>
      <c r="AF1303" s="24">
        <v>46000</v>
      </c>
      <c r="AG1303" s="74">
        <f t="shared" si="20"/>
        <v>46000</v>
      </c>
      <c r="AK1303" s="59">
        <v>8</v>
      </c>
      <c r="AN1303" s="61" t="s">
        <v>11552</v>
      </c>
      <c r="AP1303" s="62" t="s">
        <v>11553</v>
      </c>
      <c r="AQ1303" s="62" t="s">
        <v>11554</v>
      </c>
      <c r="AR1303" s="62" t="s">
        <v>11555</v>
      </c>
    </row>
    <row r="1304" spans="3:44" x14ac:dyDescent="0.25">
      <c r="C1304" s="53" t="s">
        <v>11547</v>
      </c>
      <c r="D1304" s="53" t="s">
        <v>11548</v>
      </c>
      <c r="E1304" s="54">
        <v>45813</v>
      </c>
      <c r="F1304" s="54">
        <v>45813</v>
      </c>
      <c r="G1304" s="55" t="s">
        <v>2907</v>
      </c>
      <c r="H1304" s="54">
        <v>45813</v>
      </c>
      <c r="I1304" s="56" t="s">
        <v>16300</v>
      </c>
      <c r="K1304" s="55" t="s">
        <v>11549</v>
      </c>
      <c r="L1304" s="55" t="s">
        <v>13965</v>
      </c>
      <c r="M1304" s="54">
        <v>45813</v>
      </c>
      <c r="N1304" s="55" t="s">
        <v>11034</v>
      </c>
      <c r="O1304" s="56" t="str">
        <f>VLOOKUP(N1304,Sheet1!$B:$C,2,0)</f>
        <v>CHI NHÁNH HÀ NỘI - CÔNG TY CỔ PHẦN DỊCH VỤ THƯƠNG MẠI TỔNG HỢP WINCOMMERCE</v>
      </c>
      <c r="Q1304" s="56" t="str">
        <f>VLOOKUP(N1304,Sheet1!$B:$D,3,0)</f>
        <v>0104918404-002</v>
      </c>
      <c r="U1304" s="55" t="s">
        <v>11989</v>
      </c>
      <c r="X1304" s="55" t="s">
        <v>10983</v>
      </c>
      <c r="Y1304" s="56" t="str">
        <f>VLOOKUP(X1304,Sheet2!$B:$C,2,0)</f>
        <v>Mọc Nấm Hương 250g</v>
      </c>
      <c r="AA1304" s="53" t="s">
        <v>11550</v>
      </c>
      <c r="AB1304" s="53" t="s">
        <v>11551</v>
      </c>
      <c r="AD1304" s="24">
        <v>1</v>
      </c>
      <c r="AF1304" s="24">
        <v>46000</v>
      </c>
      <c r="AG1304" s="74">
        <f t="shared" si="20"/>
        <v>46000</v>
      </c>
      <c r="AK1304" s="59">
        <v>8</v>
      </c>
      <c r="AN1304" s="61" t="s">
        <v>11552</v>
      </c>
      <c r="AP1304" s="62" t="s">
        <v>11553</v>
      </c>
      <c r="AQ1304" s="62" t="s">
        <v>11554</v>
      </c>
      <c r="AR1304" s="62" t="s">
        <v>11555</v>
      </c>
    </row>
    <row r="1305" spans="3:44" x14ac:dyDescent="0.25">
      <c r="C1305" s="53" t="s">
        <v>11547</v>
      </c>
      <c r="D1305" s="53" t="s">
        <v>11548</v>
      </c>
      <c r="E1305" s="54">
        <v>45813</v>
      </c>
      <c r="F1305" s="54">
        <v>45813</v>
      </c>
      <c r="G1305" s="55" t="s">
        <v>2865</v>
      </c>
      <c r="H1305" s="54">
        <v>45813</v>
      </c>
      <c r="I1305" s="56" t="s">
        <v>16301</v>
      </c>
      <c r="K1305" s="55" t="s">
        <v>11549</v>
      </c>
      <c r="L1305" s="55" t="s">
        <v>13966</v>
      </c>
      <c r="M1305" s="54">
        <v>45813</v>
      </c>
      <c r="N1305" s="55" t="s">
        <v>11034</v>
      </c>
      <c r="O1305" s="56" t="str">
        <f>VLOOKUP(N1305,Sheet1!$B:$C,2,0)</f>
        <v>CHI NHÁNH HÀ NỘI - CÔNG TY CỔ PHẦN DỊCH VỤ THƯƠNG MẠI TỔNG HỢP WINCOMMERCE</v>
      </c>
      <c r="Q1305" s="56" t="str">
        <f>VLOOKUP(N1305,Sheet1!$B:$D,3,0)</f>
        <v>0104918404-002</v>
      </c>
      <c r="U1305" s="55" t="s">
        <v>12981</v>
      </c>
      <c r="X1305" s="55" t="s">
        <v>10934</v>
      </c>
      <c r="Y1305" s="56" t="str">
        <f>VLOOKUP(X1305,Sheet2!$B:$C,2,0)</f>
        <v>Gà muối 500g</v>
      </c>
      <c r="AA1305" s="53" t="s">
        <v>11550</v>
      </c>
      <c r="AB1305" s="53" t="s">
        <v>11551</v>
      </c>
      <c r="AD1305" s="24">
        <v>2</v>
      </c>
      <c r="AF1305" s="24">
        <v>111058</v>
      </c>
      <c r="AG1305" s="74">
        <f t="shared" si="20"/>
        <v>222116</v>
      </c>
      <c r="AK1305" s="59">
        <v>8</v>
      </c>
      <c r="AN1305" s="61" t="s">
        <v>11552</v>
      </c>
      <c r="AP1305" s="62" t="s">
        <v>11553</v>
      </c>
      <c r="AQ1305" s="62" t="s">
        <v>11554</v>
      </c>
      <c r="AR1305" s="62" t="s">
        <v>11555</v>
      </c>
    </row>
    <row r="1306" spans="3:44" x14ac:dyDescent="0.25">
      <c r="C1306" s="53" t="s">
        <v>11547</v>
      </c>
      <c r="D1306" s="53" t="s">
        <v>11548</v>
      </c>
      <c r="E1306" s="54">
        <v>45813</v>
      </c>
      <c r="F1306" s="54">
        <v>45813</v>
      </c>
      <c r="G1306" s="55" t="s">
        <v>2993</v>
      </c>
      <c r="H1306" s="54">
        <v>45813</v>
      </c>
      <c r="I1306" s="56" t="s">
        <v>16302</v>
      </c>
      <c r="K1306" s="55" t="s">
        <v>11549</v>
      </c>
      <c r="L1306" s="55" t="s">
        <v>13967</v>
      </c>
      <c r="M1306" s="54">
        <v>45813</v>
      </c>
      <c r="N1306" s="55" t="s">
        <v>11034</v>
      </c>
      <c r="O1306" s="56" t="str">
        <f>VLOOKUP(N1306,Sheet1!$B:$C,2,0)</f>
        <v>CHI NHÁNH HÀ NỘI - CÔNG TY CỔ PHẦN DỊCH VỤ THƯƠNG MẠI TỔNG HỢP WINCOMMERCE</v>
      </c>
      <c r="Q1306" s="56" t="str">
        <f>VLOOKUP(N1306,Sheet1!$B:$D,3,0)</f>
        <v>0104918404-002</v>
      </c>
      <c r="U1306" s="55" t="s">
        <v>12394</v>
      </c>
      <c r="X1306" s="55" t="s">
        <v>10934</v>
      </c>
      <c r="Y1306" s="56" t="str">
        <f>VLOOKUP(X1306,Sheet2!$B:$C,2,0)</f>
        <v>Gà muối 500g</v>
      </c>
      <c r="AA1306" s="53" t="s">
        <v>11550</v>
      </c>
      <c r="AB1306" s="53" t="s">
        <v>11551</v>
      </c>
      <c r="AD1306" s="24">
        <v>1</v>
      </c>
      <c r="AF1306" s="24">
        <v>111058</v>
      </c>
      <c r="AG1306" s="74">
        <f t="shared" si="20"/>
        <v>111058</v>
      </c>
      <c r="AK1306" s="59">
        <v>8</v>
      </c>
      <c r="AN1306" s="61" t="s">
        <v>11552</v>
      </c>
      <c r="AP1306" s="62" t="s">
        <v>11553</v>
      </c>
      <c r="AQ1306" s="62" t="s">
        <v>11554</v>
      </c>
      <c r="AR1306" s="62" t="s">
        <v>11555</v>
      </c>
    </row>
    <row r="1307" spans="3:44" x14ac:dyDescent="0.25">
      <c r="C1307" s="53" t="s">
        <v>11547</v>
      </c>
      <c r="D1307" s="53" t="s">
        <v>11548</v>
      </c>
      <c r="E1307" s="54">
        <v>45813</v>
      </c>
      <c r="F1307" s="54">
        <v>45813</v>
      </c>
      <c r="G1307" s="55" t="s">
        <v>3029</v>
      </c>
      <c r="H1307" s="54">
        <v>45813</v>
      </c>
      <c r="I1307" s="56" t="s">
        <v>16303</v>
      </c>
      <c r="K1307" s="55" t="s">
        <v>11549</v>
      </c>
      <c r="L1307" s="55" t="s">
        <v>13968</v>
      </c>
      <c r="M1307" s="54">
        <v>45813</v>
      </c>
      <c r="N1307" s="55" t="s">
        <v>11024</v>
      </c>
      <c r="O1307" s="56" t="str">
        <f>VLOOKUP(N1307,Sheet1!$B:$C,2,0)</f>
        <v>CÔNG TY CỔ PHẦN DỊCH VỤ THƯƠNG MẠI TỔNG HỢP WINCOMMERCE</v>
      </c>
      <c r="Q1307" s="56" t="str">
        <f>VLOOKUP(N1307,Sheet1!$B:$D,3,0)</f>
        <v>0104918404</v>
      </c>
      <c r="U1307" s="55" t="s">
        <v>15359</v>
      </c>
      <c r="X1307" s="55" t="s">
        <v>10922</v>
      </c>
      <c r="Y1307" s="56" t="str">
        <f>VLOOKUP(X1307,Sheet2!$B:$C,2,0)</f>
        <v>Gà xì dầu 500g</v>
      </c>
      <c r="AA1307" s="53" t="s">
        <v>11550</v>
      </c>
      <c r="AB1307" s="53" t="s">
        <v>11551</v>
      </c>
      <c r="AD1307" s="24">
        <v>1</v>
      </c>
      <c r="AF1307" s="24">
        <v>111606</v>
      </c>
      <c r="AG1307" s="74">
        <f t="shared" si="20"/>
        <v>111606</v>
      </c>
      <c r="AK1307" s="59">
        <v>8</v>
      </c>
      <c r="AN1307" s="61" t="s">
        <v>11552</v>
      </c>
      <c r="AP1307" s="62" t="s">
        <v>11553</v>
      </c>
      <c r="AQ1307" s="62" t="s">
        <v>11554</v>
      </c>
      <c r="AR1307" s="62" t="s">
        <v>11555</v>
      </c>
    </row>
    <row r="1308" spans="3:44" x14ac:dyDescent="0.25">
      <c r="C1308" s="53" t="s">
        <v>11547</v>
      </c>
      <c r="D1308" s="53" t="s">
        <v>11548</v>
      </c>
      <c r="E1308" s="54">
        <v>45813</v>
      </c>
      <c r="F1308" s="54">
        <v>45813</v>
      </c>
      <c r="G1308" s="55" t="s">
        <v>3033</v>
      </c>
      <c r="H1308" s="54">
        <v>45813</v>
      </c>
      <c r="I1308" s="56" t="s">
        <v>16304</v>
      </c>
      <c r="K1308" s="55" t="s">
        <v>11549</v>
      </c>
      <c r="L1308" s="55" t="s">
        <v>13969</v>
      </c>
      <c r="M1308" s="54">
        <v>45813</v>
      </c>
      <c r="N1308" s="55" t="s">
        <v>11024</v>
      </c>
      <c r="O1308" s="56" t="str">
        <f>VLOOKUP(N1308,Sheet1!$B:$C,2,0)</f>
        <v>CÔNG TY CỔ PHẦN DỊCH VỤ THƯƠNG MẠI TỔNG HỢP WINCOMMERCE</v>
      </c>
      <c r="Q1308" s="56" t="str">
        <f>VLOOKUP(N1308,Sheet1!$B:$D,3,0)</f>
        <v>0104918404</v>
      </c>
      <c r="U1308" s="55" t="s">
        <v>15359</v>
      </c>
      <c r="X1308" s="55" t="s">
        <v>10883</v>
      </c>
      <c r="Y1308" s="56" t="str">
        <f>VLOOKUP(X1308,Sheet2!$B:$C,2,0)</f>
        <v>Chân giò heo muối 300g</v>
      </c>
      <c r="AA1308" s="53" t="s">
        <v>11550</v>
      </c>
      <c r="AB1308" s="53" t="s">
        <v>11551</v>
      </c>
      <c r="AD1308" s="24">
        <v>1</v>
      </c>
      <c r="AF1308" s="24">
        <v>60213</v>
      </c>
      <c r="AG1308" s="74">
        <f t="shared" si="20"/>
        <v>60213</v>
      </c>
      <c r="AK1308" s="59">
        <v>8</v>
      </c>
      <c r="AN1308" s="61" t="s">
        <v>11552</v>
      </c>
      <c r="AP1308" s="62" t="s">
        <v>11553</v>
      </c>
      <c r="AQ1308" s="62" t="s">
        <v>11554</v>
      </c>
      <c r="AR1308" s="62" t="s">
        <v>11555</v>
      </c>
    </row>
    <row r="1309" spans="3:44" x14ac:dyDescent="0.25">
      <c r="C1309" s="53" t="s">
        <v>11547</v>
      </c>
      <c r="D1309" s="53" t="s">
        <v>11548</v>
      </c>
      <c r="E1309" s="54">
        <v>45813</v>
      </c>
      <c r="F1309" s="54">
        <v>45813</v>
      </c>
      <c r="G1309" s="55" t="s">
        <v>3033</v>
      </c>
      <c r="H1309" s="54">
        <v>45813</v>
      </c>
      <c r="I1309" s="56" t="s">
        <v>16304</v>
      </c>
      <c r="K1309" s="55" t="s">
        <v>11549</v>
      </c>
      <c r="L1309" s="55" t="s">
        <v>13969</v>
      </c>
      <c r="M1309" s="54">
        <v>45813</v>
      </c>
      <c r="N1309" s="55" t="s">
        <v>11024</v>
      </c>
      <c r="O1309" s="56" t="str">
        <f>VLOOKUP(N1309,Sheet1!$B:$C,2,0)</f>
        <v>CÔNG TY CỔ PHẦN DỊCH VỤ THƯƠNG MẠI TỔNG HỢP WINCOMMERCE</v>
      </c>
      <c r="Q1309" s="56" t="str">
        <f>VLOOKUP(N1309,Sheet1!$B:$D,3,0)</f>
        <v>0104918404</v>
      </c>
      <c r="U1309" s="55" t="s">
        <v>15359</v>
      </c>
      <c r="X1309" s="55" t="s">
        <v>10897</v>
      </c>
      <c r="Y1309" s="56" t="str">
        <f>VLOOKUP(X1309,Sheet2!$B:$C,2,0)</f>
        <v>Chả nướng 300g</v>
      </c>
      <c r="AA1309" s="53" t="s">
        <v>11550</v>
      </c>
      <c r="AB1309" s="53" t="s">
        <v>11551</v>
      </c>
      <c r="AD1309" s="24">
        <v>1</v>
      </c>
      <c r="AF1309" s="24">
        <v>70950</v>
      </c>
      <c r="AG1309" s="74">
        <f t="shared" si="20"/>
        <v>70950</v>
      </c>
      <c r="AK1309" s="59">
        <v>8</v>
      </c>
      <c r="AN1309" s="61" t="s">
        <v>11552</v>
      </c>
      <c r="AP1309" s="62" t="s">
        <v>11553</v>
      </c>
      <c r="AQ1309" s="62" t="s">
        <v>11554</v>
      </c>
      <c r="AR1309" s="62" t="s">
        <v>11555</v>
      </c>
    </row>
    <row r="1310" spans="3:44" x14ac:dyDescent="0.25">
      <c r="C1310" s="53" t="s">
        <v>11547</v>
      </c>
      <c r="D1310" s="53" t="s">
        <v>11548</v>
      </c>
      <c r="E1310" s="54">
        <v>45813</v>
      </c>
      <c r="F1310" s="54">
        <v>45813</v>
      </c>
      <c r="G1310" s="55" t="s">
        <v>3033</v>
      </c>
      <c r="H1310" s="54">
        <v>45813</v>
      </c>
      <c r="I1310" s="56" t="s">
        <v>16304</v>
      </c>
      <c r="K1310" s="55" t="s">
        <v>11549</v>
      </c>
      <c r="L1310" s="55" t="s">
        <v>13969</v>
      </c>
      <c r="M1310" s="54">
        <v>45813</v>
      </c>
      <c r="N1310" s="55" t="s">
        <v>11024</v>
      </c>
      <c r="O1310" s="56" t="str">
        <f>VLOOKUP(N1310,Sheet1!$B:$C,2,0)</f>
        <v>CÔNG TY CỔ PHẦN DỊCH VỤ THƯƠNG MẠI TỔNG HỢP WINCOMMERCE</v>
      </c>
      <c r="Q1310" s="56" t="str">
        <f>VLOOKUP(N1310,Sheet1!$B:$D,3,0)</f>
        <v>0104918404</v>
      </c>
      <c r="U1310" s="55" t="s">
        <v>15359</v>
      </c>
      <c r="X1310" s="55" t="s">
        <v>10938</v>
      </c>
      <c r="Y1310" s="56" t="str">
        <f>VLOOKUP(X1310,Sheet2!$B:$C,2,0)</f>
        <v>Giò Tai Lưỡi Xào 250g</v>
      </c>
      <c r="AA1310" s="53" t="s">
        <v>11550</v>
      </c>
      <c r="AB1310" s="53" t="s">
        <v>11551</v>
      </c>
      <c r="AD1310" s="24">
        <v>4</v>
      </c>
      <c r="AF1310" s="24">
        <v>50182</v>
      </c>
      <c r="AG1310" s="74">
        <f t="shared" si="20"/>
        <v>200728</v>
      </c>
      <c r="AK1310" s="59">
        <v>8</v>
      </c>
      <c r="AN1310" s="61" t="s">
        <v>11552</v>
      </c>
      <c r="AP1310" s="62" t="s">
        <v>11553</v>
      </c>
      <c r="AQ1310" s="62" t="s">
        <v>11554</v>
      </c>
      <c r="AR1310" s="62" t="s">
        <v>11555</v>
      </c>
    </row>
    <row r="1311" spans="3:44" x14ac:dyDescent="0.25">
      <c r="C1311" s="53" t="s">
        <v>11547</v>
      </c>
      <c r="D1311" s="53" t="s">
        <v>11548</v>
      </c>
      <c r="E1311" s="54">
        <v>45813</v>
      </c>
      <c r="F1311" s="54">
        <v>45813</v>
      </c>
      <c r="G1311" s="55" t="s">
        <v>2881</v>
      </c>
      <c r="H1311" s="54">
        <v>45813</v>
      </c>
      <c r="I1311" s="56" t="s">
        <v>16305</v>
      </c>
      <c r="K1311" s="55" t="s">
        <v>11549</v>
      </c>
      <c r="L1311" s="55" t="s">
        <v>11395</v>
      </c>
      <c r="M1311" s="54">
        <v>45813</v>
      </c>
      <c r="N1311" s="55" t="s">
        <v>11119</v>
      </c>
      <c r="O1311" s="56" t="str">
        <f>VLOOKUP(N1311,Sheet1!$B:$C,2,0)</f>
        <v>CHI NHÁNH ĐỒNG NAI - CÔNG TY CỔ PHẦN DỊCH VỤ THƯƠNG MẠI TỔNG HỢP WINCOMMERCE</v>
      </c>
      <c r="Q1311" s="56" t="str">
        <f>VLOOKUP(N1311,Sheet1!$B:$D,3,0)</f>
        <v>0104918404-023</v>
      </c>
      <c r="U1311" s="55" t="s">
        <v>13087</v>
      </c>
      <c r="X1311" s="55" t="s">
        <v>10983</v>
      </c>
      <c r="Y1311" s="56" t="str">
        <f>VLOOKUP(X1311,Sheet2!$B:$C,2,0)</f>
        <v>Mọc Nấm Hương 250g</v>
      </c>
      <c r="AA1311" s="53" t="s">
        <v>11550</v>
      </c>
      <c r="AB1311" s="53" t="s">
        <v>11551</v>
      </c>
      <c r="AD1311" s="24">
        <v>2</v>
      </c>
      <c r="AF1311" s="24">
        <v>46000</v>
      </c>
      <c r="AG1311" s="74">
        <f t="shared" si="20"/>
        <v>92000</v>
      </c>
      <c r="AK1311" s="59">
        <v>8</v>
      </c>
      <c r="AN1311" s="61" t="s">
        <v>11552</v>
      </c>
      <c r="AP1311" s="62" t="s">
        <v>11553</v>
      </c>
      <c r="AQ1311" s="62" t="s">
        <v>11554</v>
      </c>
      <c r="AR1311" s="62" t="s">
        <v>11555</v>
      </c>
    </row>
    <row r="1312" spans="3:44" x14ac:dyDescent="0.25">
      <c r="C1312" s="53" t="s">
        <v>11547</v>
      </c>
      <c r="D1312" s="53" t="s">
        <v>11548</v>
      </c>
      <c r="E1312" s="54">
        <v>45813</v>
      </c>
      <c r="F1312" s="54">
        <v>45813</v>
      </c>
      <c r="G1312" s="55" t="s">
        <v>2881</v>
      </c>
      <c r="H1312" s="54">
        <v>45813</v>
      </c>
      <c r="I1312" s="56" t="s">
        <v>16305</v>
      </c>
      <c r="K1312" s="55" t="s">
        <v>11549</v>
      </c>
      <c r="L1312" s="55" t="s">
        <v>11395</v>
      </c>
      <c r="M1312" s="54">
        <v>45813</v>
      </c>
      <c r="N1312" s="55" t="s">
        <v>11119</v>
      </c>
      <c r="O1312" s="56" t="str">
        <f>VLOOKUP(N1312,Sheet1!$B:$C,2,0)</f>
        <v>CHI NHÁNH ĐỒNG NAI - CÔNG TY CỔ PHẦN DỊCH VỤ THƯƠNG MẠI TỔNG HỢP WINCOMMERCE</v>
      </c>
      <c r="Q1312" s="56" t="str">
        <f>VLOOKUP(N1312,Sheet1!$B:$D,3,0)</f>
        <v>0104918404-023</v>
      </c>
      <c r="U1312" s="55" t="s">
        <v>13087</v>
      </c>
      <c r="X1312" s="55" t="s">
        <v>10897</v>
      </c>
      <c r="Y1312" s="56" t="str">
        <f>VLOOKUP(X1312,Sheet2!$B:$C,2,0)</f>
        <v>Chả nướng 300g</v>
      </c>
      <c r="AA1312" s="53" t="s">
        <v>11550</v>
      </c>
      <c r="AB1312" s="53" t="s">
        <v>11551</v>
      </c>
      <c r="AD1312" s="24">
        <v>2</v>
      </c>
      <c r="AF1312" s="24">
        <v>70950</v>
      </c>
      <c r="AG1312" s="74">
        <f t="shared" si="20"/>
        <v>141900</v>
      </c>
      <c r="AK1312" s="59">
        <v>8</v>
      </c>
      <c r="AN1312" s="61" t="s">
        <v>11552</v>
      </c>
      <c r="AP1312" s="62" t="s">
        <v>11553</v>
      </c>
      <c r="AQ1312" s="62" t="s">
        <v>11554</v>
      </c>
      <c r="AR1312" s="62" t="s">
        <v>11555</v>
      </c>
    </row>
    <row r="1313" spans="3:44" x14ac:dyDescent="0.25">
      <c r="C1313" s="53" t="s">
        <v>11547</v>
      </c>
      <c r="D1313" s="53" t="s">
        <v>11548</v>
      </c>
      <c r="E1313" s="54">
        <v>45813</v>
      </c>
      <c r="F1313" s="54">
        <v>45813</v>
      </c>
      <c r="G1313" s="55" t="s">
        <v>2881</v>
      </c>
      <c r="H1313" s="54">
        <v>45813</v>
      </c>
      <c r="I1313" s="56" t="s">
        <v>16305</v>
      </c>
      <c r="K1313" s="55" t="s">
        <v>11549</v>
      </c>
      <c r="L1313" s="55" t="s">
        <v>11395</v>
      </c>
      <c r="M1313" s="54">
        <v>45813</v>
      </c>
      <c r="N1313" s="55" t="s">
        <v>11119</v>
      </c>
      <c r="O1313" s="56" t="str">
        <f>VLOOKUP(N1313,Sheet1!$B:$C,2,0)</f>
        <v>CHI NHÁNH ĐỒNG NAI - CÔNG TY CỔ PHẦN DỊCH VỤ THƯƠNG MẠI TỔNG HỢP WINCOMMERCE</v>
      </c>
      <c r="Q1313" s="56" t="str">
        <f>VLOOKUP(N1313,Sheet1!$B:$D,3,0)</f>
        <v>0104918404-023</v>
      </c>
      <c r="U1313" s="55" t="s">
        <v>13087</v>
      </c>
      <c r="X1313" s="55" t="s">
        <v>10922</v>
      </c>
      <c r="Y1313" s="56" t="str">
        <f>VLOOKUP(X1313,Sheet2!$B:$C,2,0)</f>
        <v>Gà xì dầu 500g</v>
      </c>
      <c r="AA1313" s="53" t="s">
        <v>11550</v>
      </c>
      <c r="AB1313" s="53" t="s">
        <v>11551</v>
      </c>
      <c r="AD1313" s="24">
        <v>1</v>
      </c>
      <c r="AF1313" s="24">
        <v>111606</v>
      </c>
      <c r="AG1313" s="74">
        <f t="shared" si="20"/>
        <v>111606</v>
      </c>
      <c r="AK1313" s="59">
        <v>8</v>
      </c>
      <c r="AN1313" s="61" t="s">
        <v>11552</v>
      </c>
      <c r="AP1313" s="62" t="s">
        <v>11553</v>
      </c>
      <c r="AQ1313" s="62" t="s">
        <v>11554</v>
      </c>
      <c r="AR1313" s="62" t="s">
        <v>11555</v>
      </c>
    </row>
    <row r="1314" spans="3:44" x14ac:dyDescent="0.25">
      <c r="C1314" s="53" t="s">
        <v>11547</v>
      </c>
      <c r="D1314" s="53" t="s">
        <v>11548</v>
      </c>
      <c r="E1314" s="54">
        <v>45813</v>
      </c>
      <c r="F1314" s="54">
        <v>45813</v>
      </c>
      <c r="G1314" s="55" t="s">
        <v>2881</v>
      </c>
      <c r="H1314" s="54">
        <v>45813</v>
      </c>
      <c r="I1314" s="56" t="s">
        <v>16305</v>
      </c>
      <c r="K1314" s="55" t="s">
        <v>11549</v>
      </c>
      <c r="L1314" s="55" t="s">
        <v>11395</v>
      </c>
      <c r="M1314" s="54">
        <v>45813</v>
      </c>
      <c r="N1314" s="55" t="s">
        <v>11119</v>
      </c>
      <c r="O1314" s="56" t="str">
        <f>VLOOKUP(N1314,Sheet1!$B:$C,2,0)</f>
        <v>CHI NHÁNH ĐỒNG NAI - CÔNG TY CỔ PHẦN DỊCH VỤ THƯƠNG MẠI TỔNG HỢP WINCOMMERCE</v>
      </c>
      <c r="Q1314" s="56" t="str">
        <f>VLOOKUP(N1314,Sheet1!$B:$D,3,0)</f>
        <v>0104918404-023</v>
      </c>
      <c r="U1314" s="55" t="s">
        <v>13087</v>
      </c>
      <c r="X1314" s="55" t="s">
        <v>10934</v>
      </c>
      <c r="Y1314" s="56" t="str">
        <f>VLOOKUP(X1314,Sheet2!$B:$C,2,0)</f>
        <v>Gà muối 500g</v>
      </c>
      <c r="AA1314" s="53" t="s">
        <v>11550</v>
      </c>
      <c r="AB1314" s="53" t="s">
        <v>11551</v>
      </c>
      <c r="AD1314" s="24">
        <v>1</v>
      </c>
      <c r="AF1314" s="24">
        <v>111058</v>
      </c>
      <c r="AG1314" s="74">
        <f t="shared" si="20"/>
        <v>111058</v>
      </c>
      <c r="AK1314" s="59">
        <v>8</v>
      </c>
      <c r="AN1314" s="61" t="s">
        <v>11552</v>
      </c>
      <c r="AP1314" s="62" t="s">
        <v>11553</v>
      </c>
      <c r="AQ1314" s="62" t="s">
        <v>11554</v>
      </c>
      <c r="AR1314" s="62" t="s">
        <v>11555</v>
      </c>
    </row>
    <row r="1315" spans="3:44" x14ac:dyDescent="0.25">
      <c r="C1315" s="53" t="s">
        <v>11547</v>
      </c>
      <c r="D1315" s="53" t="s">
        <v>11548</v>
      </c>
      <c r="E1315" s="54">
        <v>45813</v>
      </c>
      <c r="F1315" s="54">
        <v>45813</v>
      </c>
      <c r="G1315" s="55" t="s">
        <v>2881</v>
      </c>
      <c r="H1315" s="54">
        <v>45813</v>
      </c>
      <c r="I1315" s="56" t="s">
        <v>16305</v>
      </c>
      <c r="K1315" s="55" t="s">
        <v>11549</v>
      </c>
      <c r="L1315" s="55" t="s">
        <v>11395</v>
      </c>
      <c r="M1315" s="54">
        <v>45813</v>
      </c>
      <c r="N1315" s="55" t="s">
        <v>11119</v>
      </c>
      <c r="O1315" s="56" t="str">
        <f>VLOOKUP(N1315,Sheet1!$B:$C,2,0)</f>
        <v>CHI NHÁNH ĐỒNG NAI - CÔNG TY CỔ PHẦN DỊCH VỤ THƯƠNG MẠI TỔNG HỢP WINCOMMERCE</v>
      </c>
      <c r="Q1315" s="56" t="str">
        <f>VLOOKUP(N1315,Sheet1!$B:$D,3,0)</f>
        <v>0104918404-023</v>
      </c>
      <c r="U1315" s="55" t="s">
        <v>13087</v>
      </c>
      <c r="X1315" s="55" t="s">
        <v>10881</v>
      </c>
      <c r="Y1315" s="56" t="str">
        <f>VLOOKUP(X1315,Sheet2!$B:$C,2,0)</f>
        <v>Chả cốm 300g</v>
      </c>
      <c r="AA1315" s="53" t="s">
        <v>11550</v>
      </c>
      <c r="AB1315" s="53" t="s">
        <v>11551</v>
      </c>
      <c r="AD1315" s="24">
        <v>1</v>
      </c>
      <c r="AF1315" s="24">
        <v>74250</v>
      </c>
      <c r="AG1315" s="74">
        <f t="shared" si="20"/>
        <v>74250</v>
      </c>
      <c r="AK1315" s="59">
        <v>8</v>
      </c>
      <c r="AN1315" s="61" t="s">
        <v>11552</v>
      </c>
      <c r="AP1315" s="62" t="s">
        <v>11553</v>
      </c>
      <c r="AQ1315" s="62" t="s">
        <v>11554</v>
      </c>
      <c r="AR1315" s="62" t="s">
        <v>11555</v>
      </c>
    </row>
    <row r="1316" spans="3:44" x14ac:dyDescent="0.25">
      <c r="C1316" s="53" t="s">
        <v>11547</v>
      </c>
      <c r="D1316" s="53" t="s">
        <v>11548</v>
      </c>
      <c r="E1316" s="54">
        <v>45813</v>
      </c>
      <c r="F1316" s="54">
        <v>45813</v>
      </c>
      <c r="G1316" s="55" t="s">
        <v>3049</v>
      </c>
      <c r="H1316" s="54">
        <v>45813</v>
      </c>
      <c r="I1316" s="56" t="s">
        <v>16306</v>
      </c>
      <c r="K1316" s="55" t="s">
        <v>11549</v>
      </c>
      <c r="L1316" s="55" t="s">
        <v>11821</v>
      </c>
      <c r="M1316" s="54">
        <v>45813</v>
      </c>
      <c r="N1316" s="55" t="s">
        <v>11199</v>
      </c>
      <c r="O1316" s="56" t="str">
        <f>VLOOKUP(N1316,Sheet1!$B:$C,2,0)</f>
        <v>CHI NHÁNH QUẢNG BÌNH - CÔNG TY CỔ PHẦN DỊCH VỤ THƯƠNG MẠI TỔNG HỢP WINCOMMERCE</v>
      </c>
      <c r="Q1316" s="56" t="str">
        <f>VLOOKUP(N1316,Sheet1!$B:$D,3,0)</f>
        <v>0104918404-045</v>
      </c>
      <c r="U1316" s="55" t="s">
        <v>12057</v>
      </c>
      <c r="X1316" s="55" t="s">
        <v>10934</v>
      </c>
      <c r="Y1316" s="56" t="str">
        <f>VLOOKUP(X1316,Sheet2!$B:$C,2,0)</f>
        <v>Gà muối 500g</v>
      </c>
      <c r="AA1316" s="53" t="s">
        <v>11550</v>
      </c>
      <c r="AB1316" s="53" t="s">
        <v>11551</v>
      </c>
      <c r="AD1316" s="24">
        <v>9</v>
      </c>
      <c r="AF1316" s="24">
        <v>111058</v>
      </c>
      <c r="AG1316" s="74">
        <f t="shared" si="20"/>
        <v>999522</v>
      </c>
      <c r="AK1316" s="59">
        <v>8</v>
      </c>
      <c r="AN1316" s="61" t="s">
        <v>11552</v>
      </c>
      <c r="AP1316" s="62" t="s">
        <v>11553</v>
      </c>
      <c r="AQ1316" s="62" t="s">
        <v>11554</v>
      </c>
      <c r="AR1316" s="62" t="s">
        <v>11555</v>
      </c>
    </row>
    <row r="1317" spans="3:44" x14ac:dyDescent="0.25">
      <c r="C1317" s="53" t="s">
        <v>11547</v>
      </c>
      <c r="D1317" s="53" t="s">
        <v>11548</v>
      </c>
      <c r="E1317" s="54">
        <v>45813</v>
      </c>
      <c r="F1317" s="54">
        <v>45813</v>
      </c>
      <c r="G1317" s="55" t="s">
        <v>2534</v>
      </c>
      <c r="H1317" s="54">
        <v>45813</v>
      </c>
      <c r="I1317" s="56" t="s">
        <v>16307</v>
      </c>
      <c r="K1317" s="55" t="s">
        <v>11549</v>
      </c>
      <c r="L1317" s="55" t="s">
        <v>12179</v>
      </c>
      <c r="M1317" s="54">
        <v>45813</v>
      </c>
      <c r="N1317" s="55" t="s">
        <v>11223</v>
      </c>
      <c r="O1317" s="56" t="str">
        <f>VLOOKUP(N1317,Sheet1!$B:$C,2,0)</f>
        <v>CHI NHÁNH LẠNG SƠN - CÔNG TY CỔ PHẦN DỊCH VỤ THƯƠNG MẠI TỔNG HỢP WINCOMMERCE</v>
      </c>
      <c r="Q1317" s="56" t="str">
        <f>VLOOKUP(N1317,Sheet1!$B:$D,3,0)</f>
        <v>0104918404-052</v>
      </c>
      <c r="U1317" s="55" t="s">
        <v>11595</v>
      </c>
      <c r="X1317" s="55" t="s">
        <v>10927</v>
      </c>
      <c r="Y1317" s="56" t="str">
        <f>VLOOKUP(X1317,Sheet2!$B:$C,2,0)</f>
        <v>Giò lụa cây 250g</v>
      </c>
      <c r="AA1317" s="53" t="s">
        <v>11550</v>
      </c>
      <c r="AB1317" s="53" t="s">
        <v>11551</v>
      </c>
      <c r="AD1317" s="24">
        <v>8</v>
      </c>
      <c r="AF1317" s="24">
        <v>49500</v>
      </c>
      <c r="AG1317" s="74">
        <f t="shared" si="20"/>
        <v>396000</v>
      </c>
      <c r="AK1317" s="59">
        <v>8</v>
      </c>
      <c r="AN1317" s="61" t="s">
        <v>11552</v>
      </c>
      <c r="AP1317" s="62" t="s">
        <v>11553</v>
      </c>
      <c r="AQ1317" s="62" t="s">
        <v>11554</v>
      </c>
      <c r="AR1317" s="62" t="s">
        <v>11555</v>
      </c>
    </row>
    <row r="1318" spans="3:44" x14ac:dyDescent="0.25">
      <c r="C1318" s="53" t="s">
        <v>11547</v>
      </c>
      <c r="D1318" s="53" t="s">
        <v>11548</v>
      </c>
      <c r="E1318" s="54">
        <v>45813</v>
      </c>
      <c r="F1318" s="54">
        <v>45813</v>
      </c>
      <c r="G1318" s="55" t="s">
        <v>2628</v>
      </c>
      <c r="H1318" s="54">
        <v>45813</v>
      </c>
      <c r="I1318" s="56" t="s">
        <v>16308</v>
      </c>
      <c r="K1318" s="55" t="s">
        <v>11549</v>
      </c>
      <c r="L1318" s="55" t="s">
        <v>13970</v>
      </c>
      <c r="M1318" s="54">
        <v>45813</v>
      </c>
      <c r="N1318" s="55" t="s">
        <v>11258</v>
      </c>
      <c r="O1318" s="56" t="str">
        <f>VLOOKUP(N1318,Sheet1!$B:$C,2,0)</f>
        <v>CHI NHÁNH QUẢNG NAM - CÔNG TY CỔ PHẦN DỊCH VỤ THƯƠNG MẠI TỔNG HỢP WINCOMMERCE</v>
      </c>
      <c r="Q1318" s="56" t="str">
        <f>VLOOKUP(N1318,Sheet1!$B:$D,3,0)</f>
        <v>0104918404-061</v>
      </c>
      <c r="U1318" s="55" t="s">
        <v>12411</v>
      </c>
      <c r="X1318" s="55" t="s">
        <v>10938</v>
      </c>
      <c r="Y1318" s="56" t="str">
        <f>VLOOKUP(X1318,Sheet2!$B:$C,2,0)</f>
        <v>Giò Tai Lưỡi Xào 250g</v>
      </c>
      <c r="AA1318" s="53" t="s">
        <v>11550</v>
      </c>
      <c r="AB1318" s="53" t="s">
        <v>11551</v>
      </c>
      <c r="AD1318" s="24">
        <v>1</v>
      </c>
      <c r="AF1318" s="24">
        <v>50182</v>
      </c>
      <c r="AG1318" s="74">
        <f t="shared" si="20"/>
        <v>50182</v>
      </c>
      <c r="AK1318" s="59">
        <v>8</v>
      </c>
      <c r="AN1318" s="61" t="s">
        <v>11552</v>
      </c>
      <c r="AP1318" s="62" t="s">
        <v>11553</v>
      </c>
      <c r="AQ1318" s="62" t="s">
        <v>11554</v>
      </c>
      <c r="AR1318" s="62" t="s">
        <v>11555</v>
      </c>
    </row>
    <row r="1319" spans="3:44" x14ac:dyDescent="0.25">
      <c r="C1319" s="53" t="s">
        <v>11547</v>
      </c>
      <c r="D1319" s="53" t="s">
        <v>11548</v>
      </c>
      <c r="E1319" s="54">
        <v>45813</v>
      </c>
      <c r="F1319" s="54">
        <v>45813</v>
      </c>
      <c r="G1319" s="55" t="s">
        <v>2733</v>
      </c>
      <c r="H1319" s="54">
        <v>45813</v>
      </c>
      <c r="I1319" s="56" t="s">
        <v>16309</v>
      </c>
      <c r="K1319" s="55" t="s">
        <v>11549</v>
      </c>
      <c r="L1319" s="55" t="s">
        <v>11764</v>
      </c>
      <c r="M1319" s="54">
        <v>45813</v>
      </c>
      <c r="N1319" s="55" t="s">
        <v>11268</v>
      </c>
      <c r="O1319" s="56" t="str">
        <f>VLOOKUP(N1319,Sheet1!$B:$C,2,0)</f>
        <v>CHI NHÁNH TIỀN GIANG - CÔNG TY CỔ PHẦN DỊCH VỤ THƯƠNG MẠI TỔNG HỢP WINCOMMERCE</v>
      </c>
      <c r="Q1319" s="56" t="str">
        <f>VLOOKUP(N1319,Sheet1!$B:$D,3,0)</f>
        <v>0104918404-063</v>
      </c>
      <c r="U1319" s="55" t="s">
        <v>12054</v>
      </c>
      <c r="X1319" s="55" t="s">
        <v>10897</v>
      </c>
      <c r="Y1319" s="56" t="str">
        <f>VLOOKUP(X1319,Sheet2!$B:$C,2,0)</f>
        <v>Chả nướng 300g</v>
      </c>
      <c r="AA1319" s="53" t="s">
        <v>11550</v>
      </c>
      <c r="AB1319" s="53" t="s">
        <v>11551</v>
      </c>
      <c r="AD1319" s="24">
        <v>4</v>
      </c>
      <c r="AF1319" s="24">
        <v>70950</v>
      </c>
      <c r="AG1319" s="74">
        <f t="shared" si="20"/>
        <v>283800</v>
      </c>
      <c r="AK1319" s="59">
        <v>8</v>
      </c>
      <c r="AN1319" s="61" t="s">
        <v>11552</v>
      </c>
      <c r="AP1319" s="62" t="s">
        <v>11553</v>
      </c>
      <c r="AQ1319" s="62" t="s">
        <v>11554</v>
      </c>
      <c r="AR1319" s="62" t="s">
        <v>11555</v>
      </c>
    </row>
    <row r="1320" spans="3:44" x14ac:dyDescent="0.25">
      <c r="C1320" s="53" t="s">
        <v>11547</v>
      </c>
      <c r="D1320" s="53" t="s">
        <v>11548</v>
      </c>
      <c r="E1320" s="54">
        <v>45813</v>
      </c>
      <c r="F1320" s="54">
        <v>45813</v>
      </c>
      <c r="G1320" s="55" t="s">
        <v>2903</v>
      </c>
      <c r="H1320" s="54">
        <v>45813</v>
      </c>
      <c r="I1320" s="56" t="s">
        <v>16310</v>
      </c>
      <c r="K1320" s="55" t="s">
        <v>11549</v>
      </c>
      <c r="L1320" s="55" t="s">
        <v>13971</v>
      </c>
      <c r="M1320" s="54">
        <v>45813</v>
      </c>
      <c r="N1320" s="55" t="s">
        <v>11034</v>
      </c>
      <c r="O1320" s="56" t="str">
        <f>VLOOKUP(N1320,Sheet1!$B:$C,2,0)</f>
        <v>CHI NHÁNH HÀ NỘI - CÔNG TY CỔ PHẦN DỊCH VỤ THƯƠNG MẠI TỔNG HỢP WINCOMMERCE</v>
      </c>
      <c r="Q1320" s="56" t="str">
        <f>VLOOKUP(N1320,Sheet1!$B:$D,3,0)</f>
        <v>0104918404-002</v>
      </c>
      <c r="U1320" s="55" t="s">
        <v>12644</v>
      </c>
      <c r="X1320" s="55" t="s">
        <v>10934</v>
      </c>
      <c r="Y1320" s="56" t="str">
        <f>VLOOKUP(X1320,Sheet2!$B:$C,2,0)</f>
        <v>Gà muối 500g</v>
      </c>
      <c r="AA1320" s="53" t="s">
        <v>11550</v>
      </c>
      <c r="AB1320" s="53" t="s">
        <v>11551</v>
      </c>
      <c r="AD1320" s="24">
        <v>3</v>
      </c>
      <c r="AF1320" s="24">
        <v>111058</v>
      </c>
      <c r="AG1320" s="74">
        <f t="shared" si="20"/>
        <v>333174</v>
      </c>
      <c r="AK1320" s="59">
        <v>8</v>
      </c>
      <c r="AN1320" s="61" t="s">
        <v>11552</v>
      </c>
      <c r="AP1320" s="62" t="s">
        <v>11553</v>
      </c>
      <c r="AQ1320" s="62" t="s">
        <v>11554</v>
      </c>
      <c r="AR1320" s="62" t="s">
        <v>11555</v>
      </c>
    </row>
    <row r="1321" spans="3:44" x14ac:dyDescent="0.25">
      <c r="C1321" s="53" t="s">
        <v>11547</v>
      </c>
      <c r="D1321" s="53" t="s">
        <v>11548</v>
      </c>
      <c r="E1321" s="54">
        <v>45813</v>
      </c>
      <c r="F1321" s="54">
        <v>45813</v>
      </c>
      <c r="G1321" s="55" t="s">
        <v>3039</v>
      </c>
      <c r="H1321" s="54">
        <v>45813</v>
      </c>
      <c r="I1321" s="56" t="s">
        <v>16311</v>
      </c>
      <c r="K1321" s="55" t="s">
        <v>11549</v>
      </c>
      <c r="L1321" s="55" t="s">
        <v>13972</v>
      </c>
      <c r="M1321" s="54">
        <v>45813</v>
      </c>
      <c r="N1321" s="55" t="s">
        <v>11034</v>
      </c>
      <c r="O1321" s="56" t="str">
        <f>VLOOKUP(N1321,Sheet1!$B:$C,2,0)</f>
        <v>CHI NHÁNH HÀ NỘI - CÔNG TY CỔ PHẦN DỊCH VỤ THƯƠNG MẠI TỔNG HỢP WINCOMMERCE</v>
      </c>
      <c r="Q1321" s="56" t="str">
        <f>VLOOKUP(N1321,Sheet1!$B:$D,3,0)</f>
        <v>0104918404-002</v>
      </c>
      <c r="U1321" s="55" t="s">
        <v>13099</v>
      </c>
      <c r="X1321" s="55" t="s">
        <v>10983</v>
      </c>
      <c r="Y1321" s="56" t="str">
        <f>VLOOKUP(X1321,Sheet2!$B:$C,2,0)</f>
        <v>Mọc Nấm Hương 250g</v>
      </c>
      <c r="AA1321" s="53" t="s">
        <v>11550</v>
      </c>
      <c r="AB1321" s="53" t="s">
        <v>11551</v>
      </c>
      <c r="AD1321" s="24">
        <v>8</v>
      </c>
      <c r="AF1321" s="24">
        <v>46000</v>
      </c>
      <c r="AG1321" s="74">
        <f t="shared" si="20"/>
        <v>368000</v>
      </c>
      <c r="AK1321" s="59">
        <v>8</v>
      </c>
      <c r="AN1321" s="61" t="s">
        <v>11552</v>
      </c>
      <c r="AP1321" s="62" t="s">
        <v>11553</v>
      </c>
      <c r="AQ1321" s="62" t="s">
        <v>11554</v>
      </c>
      <c r="AR1321" s="62" t="s">
        <v>11555</v>
      </c>
    </row>
    <row r="1322" spans="3:44" x14ac:dyDescent="0.25">
      <c r="C1322" s="53" t="s">
        <v>11547</v>
      </c>
      <c r="D1322" s="53" t="s">
        <v>11548</v>
      </c>
      <c r="E1322" s="54">
        <v>45813</v>
      </c>
      <c r="F1322" s="54">
        <v>45813</v>
      </c>
      <c r="G1322" s="55" t="s">
        <v>2695</v>
      </c>
      <c r="H1322" s="54">
        <v>45813</v>
      </c>
      <c r="I1322" s="56" t="s">
        <v>16312</v>
      </c>
      <c r="K1322" s="55" t="s">
        <v>11549</v>
      </c>
      <c r="L1322" s="55" t="s">
        <v>13973</v>
      </c>
      <c r="M1322" s="54">
        <v>45813</v>
      </c>
      <c r="N1322" s="55" t="s">
        <v>11034</v>
      </c>
      <c r="O1322" s="56" t="str">
        <f>VLOOKUP(N1322,Sheet1!$B:$C,2,0)</f>
        <v>CHI NHÁNH HÀ NỘI - CÔNG TY CỔ PHẦN DỊCH VỤ THƯƠNG MẠI TỔNG HỢP WINCOMMERCE</v>
      </c>
      <c r="Q1322" s="56" t="str">
        <f>VLOOKUP(N1322,Sheet1!$B:$D,3,0)</f>
        <v>0104918404-002</v>
      </c>
      <c r="U1322" s="55" t="s">
        <v>15360</v>
      </c>
      <c r="X1322" s="55" t="s">
        <v>10897</v>
      </c>
      <c r="Y1322" s="56" t="str">
        <f>VLOOKUP(X1322,Sheet2!$B:$C,2,0)</f>
        <v>Chả nướng 300g</v>
      </c>
      <c r="AA1322" s="53" t="s">
        <v>11550</v>
      </c>
      <c r="AB1322" s="53" t="s">
        <v>11551</v>
      </c>
      <c r="AD1322" s="24">
        <v>2</v>
      </c>
      <c r="AF1322" s="24">
        <v>70950</v>
      </c>
      <c r="AG1322" s="74">
        <f t="shared" si="20"/>
        <v>141900</v>
      </c>
      <c r="AK1322" s="59">
        <v>8</v>
      </c>
      <c r="AN1322" s="61" t="s">
        <v>11552</v>
      </c>
      <c r="AP1322" s="62" t="s">
        <v>11553</v>
      </c>
      <c r="AQ1322" s="62" t="s">
        <v>11554</v>
      </c>
      <c r="AR1322" s="62" t="s">
        <v>11555</v>
      </c>
    </row>
    <row r="1323" spans="3:44" x14ac:dyDescent="0.25">
      <c r="C1323" s="53" t="s">
        <v>11547</v>
      </c>
      <c r="D1323" s="53" t="s">
        <v>11548</v>
      </c>
      <c r="E1323" s="54">
        <v>45813</v>
      </c>
      <c r="F1323" s="54">
        <v>45813</v>
      </c>
      <c r="G1323" s="55" t="s">
        <v>2588</v>
      </c>
      <c r="H1323" s="54">
        <v>45813</v>
      </c>
      <c r="I1323" s="56" t="s">
        <v>16313</v>
      </c>
      <c r="K1323" s="55" t="s">
        <v>11549</v>
      </c>
      <c r="L1323" s="55" t="s">
        <v>13974</v>
      </c>
      <c r="M1323" s="54">
        <v>45813</v>
      </c>
      <c r="N1323" s="55" t="s">
        <v>11034</v>
      </c>
      <c r="O1323" s="56" t="str">
        <f>VLOOKUP(N1323,Sheet1!$B:$C,2,0)</f>
        <v>CHI NHÁNH HÀ NỘI - CÔNG TY CỔ PHẦN DỊCH VỤ THƯƠNG MẠI TỔNG HỢP WINCOMMERCE</v>
      </c>
      <c r="Q1323" s="56" t="str">
        <f>VLOOKUP(N1323,Sheet1!$B:$D,3,0)</f>
        <v>0104918404-002</v>
      </c>
      <c r="U1323" s="55" t="s">
        <v>12615</v>
      </c>
      <c r="X1323" s="55" t="s">
        <v>10881</v>
      </c>
      <c r="Y1323" s="56" t="str">
        <f>VLOOKUP(X1323,Sheet2!$B:$C,2,0)</f>
        <v>Chả cốm 300g</v>
      </c>
      <c r="AA1323" s="53" t="s">
        <v>11550</v>
      </c>
      <c r="AB1323" s="53" t="s">
        <v>11551</v>
      </c>
      <c r="AD1323" s="24">
        <v>2</v>
      </c>
      <c r="AF1323" s="24">
        <v>74250</v>
      </c>
      <c r="AG1323" s="74">
        <f t="shared" si="20"/>
        <v>148500</v>
      </c>
      <c r="AK1323" s="59">
        <v>8</v>
      </c>
      <c r="AN1323" s="61" t="s">
        <v>11552</v>
      </c>
      <c r="AP1323" s="62" t="s">
        <v>11553</v>
      </c>
      <c r="AQ1323" s="62" t="s">
        <v>11554</v>
      </c>
      <c r="AR1323" s="62" t="s">
        <v>11555</v>
      </c>
    </row>
    <row r="1324" spans="3:44" x14ac:dyDescent="0.25">
      <c r="C1324" s="53" t="s">
        <v>11547</v>
      </c>
      <c r="D1324" s="53" t="s">
        <v>11548</v>
      </c>
      <c r="E1324" s="54">
        <v>45813</v>
      </c>
      <c r="F1324" s="54">
        <v>45813</v>
      </c>
      <c r="G1324" s="55" t="s">
        <v>2588</v>
      </c>
      <c r="H1324" s="54">
        <v>45813</v>
      </c>
      <c r="I1324" s="56" t="s">
        <v>16313</v>
      </c>
      <c r="K1324" s="55" t="s">
        <v>11549</v>
      </c>
      <c r="L1324" s="55" t="s">
        <v>13974</v>
      </c>
      <c r="M1324" s="54">
        <v>45813</v>
      </c>
      <c r="N1324" s="55" t="s">
        <v>11034</v>
      </c>
      <c r="O1324" s="56" t="str">
        <f>VLOOKUP(N1324,Sheet1!$B:$C,2,0)</f>
        <v>CHI NHÁNH HÀ NỘI - CÔNG TY CỔ PHẦN DỊCH VỤ THƯƠNG MẠI TỔNG HỢP WINCOMMERCE</v>
      </c>
      <c r="Q1324" s="56" t="str">
        <f>VLOOKUP(N1324,Sheet1!$B:$D,3,0)</f>
        <v>0104918404-002</v>
      </c>
      <c r="U1324" s="55" t="s">
        <v>12615</v>
      </c>
      <c r="X1324" s="55" t="s">
        <v>10983</v>
      </c>
      <c r="Y1324" s="56" t="str">
        <f>VLOOKUP(X1324,Sheet2!$B:$C,2,0)</f>
        <v>Mọc Nấm Hương 250g</v>
      </c>
      <c r="AA1324" s="53" t="s">
        <v>11550</v>
      </c>
      <c r="AB1324" s="53" t="s">
        <v>11551</v>
      </c>
      <c r="AD1324" s="24">
        <v>2</v>
      </c>
      <c r="AF1324" s="24">
        <v>46000</v>
      </c>
      <c r="AG1324" s="74">
        <f t="shared" si="20"/>
        <v>92000</v>
      </c>
      <c r="AK1324" s="59">
        <v>8</v>
      </c>
      <c r="AN1324" s="61" t="s">
        <v>11552</v>
      </c>
      <c r="AP1324" s="62" t="s">
        <v>11553</v>
      </c>
      <c r="AQ1324" s="62" t="s">
        <v>11554</v>
      </c>
      <c r="AR1324" s="62" t="s">
        <v>11555</v>
      </c>
    </row>
    <row r="1325" spans="3:44" x14ac:dyDescent="0.25">
      <c r="C1325" s="53" t="s">
        <v>11547</v>
      </c>
      <c r="D1325" s="53" t="s">
        <v>11548</v>
      </c>
      <c r="E1325" s="54">
        <v>45813</v>
      </c>
      <c r="F1325" s="54">
        <v>45813</v>
      </c>
      <c r="G1325" s="55" t="s">
        <v>2588</v>
      </c>
      <c r="H1325" s="54">
        <v>45813</v>
      </c>
      <c r="I1325" s="56" t="s">
        <v>16313</v>
      </c>
      <c r="K1325" s="55" t="s">
        <v>11549</v>
      </c>
      <c r="L1325" s="55" t="s">
        <v>13974</v>
      </c>
      <c r="M1325" s="54">
        <v>45813</v>
      </c>
      <c r="N1325" s="55" t="s">
        <v>11034</v>
      </c>
      <c r="O1325" s="56" t="str">
        <f>VLOOKUP(N1325,Sheet1!$B:$C,2,0)</f>
        <v>CHI NHÁNH HÀ NỘI - CÔNG TY CỔ PHẦN DỊCH VỤ THƯƠNG MẠI TỔNG HỢP WINCOMMERCE</v>
      </c>
      <c r="Q1325" s="56" t="str">
        <f>VLOOKUP(N1325,Sheet1!$B:$D,3,0)</f>
        <v>0104918404-002</v>
      </c>
      <c r="U1325" s="55" t="s">
        <v>12615</v>
      </c>
      <c r="X1325" s="55" t="s">
        <v>10934</v>
      </c>
      <c r="Y1325" s="56" t="str">
        <f>VLOOKUP(X1325,Sheet2!$B:$C,2,0)</f>
        <v>Gà muối 500g</v>
      </c>
      <c r="AA1325" s="53" t="s">
        <v>11550</v>
      </c>
      <c r="AB1325" s="53" t="s">
        <v>11551</v>
      </c>
      <c r="AD1325" s="24">
        <v>4</v>
      </c>
      <c r="AF1325" s="24">
        <v>111058</v>
      </c>
      <c r="AG1325" s="74">
        <f t="shared" si="20"/>
        <v>444232</v>
      </c>
      <c r="AK1325" s="59">
        <v>8</v>
      </c>
      <c r="AN1325" s="61" t="s">
        <v>11552</v>
      </c>
      <c r="AP1325" s="62" t="s">
        <v>11553</v>
      </c>
      <c r="AQ1325" s="62" t="s">
        <v>11554</v>
      </c>
      <c r="AR1325" s="62" t="s">
        <v>11555</v>
      </c>
    </row>
    <row r="1326" spans="3:44" x14ac:dyDescent="0.25">
      <c r="C1326" s="53" t="s">
        <v>11547</v>
      </c>
      <c r="D1326" s="53" t="s">
        <v>11548</v>
      </c>
      <c r="E1326" s="54">
        <v>45813</v>
      </c>
      <c r="F1326" s="54">
        <v>45813</v>
      </c>
      <c r="G1326" s="55" t="s">
        <v>2592</v>
      </c>
      <c r="H1326" s="54">
        <v>45813</v>
      </c>
      <c r="I1326" s="56" t="s">
        <v>16314</v>
      </c>
      <c r="K1326" s="55" t="s">
        <v>11549</v>
      </c>
      <c r="L1326" s="55" t="s">
        <v>13975</v>
      </c>
      <c r="M1326" s="54">
        <v>45813</v>
      </c>
      <c r="N1326" s="55" t="s">
        <v>11034</v>
      </c>
      <c r="O1326" s="56" t="str">
        <f>VLOOKUP(N1326,Sheet1!$B:$C,2,0)</f>
        <v>CHI NHÁNH HÀ NỘI - CÔNG TY CỔ PHẦN DỊCH VỤ THƯƠNG MẠI TỔNG HỢP WINCOMMERCE</v>
      </c>
      <c r="Q1326" s="56" t="str">
        <f>VLOOKUP(N1326,Sheet1!$B:$D,3,0)</f>
        <v>0104918404-002</v>
      </c>
      <c r="U1326" s="55" t="s">
        <v>12615</v>
      </c>
      <c r="X1326" s="55" t="s">
        <v>10983</v>
      </c>
      <c r="Y1326" s="56" t="str">
        <f>VLOOKUP(X1326,Sheet2!$B:$C,2,0)</f>
        <v>Mọc Nấm Hương 250g</v>
      </c>
      <c r="AA1326" s="53" t="s">
        <v>11550</v>
      </c>
      <c r="AB1326" s="53" t="s">
        <v>11551</v>
      </c>
      <c r="AD1326" s="24">
        <v>2</v>
      </c>
      <c r="AF1326" s="24">
        <v>46000</v>
      </c>
      <c r="AG1326" s="74">
        <f t="shared" si="20"/>
        <v>92000</v>
      </c>
      <c r="AK1326" s="59">
        <v>8</v>
      </c>
      <c r="AN1326" s="61" t="s">
        <v>11552</v>
      </c>
      <c r="AP1326" s="62" t="s">
        <v>11553</v>
      </c>
      <c r="AQ1326" s="62" t="s">
        <v>11554</v>
      </c>
      <c r="AR1326" s="62" t="s">
        <v>11555</v>
      </c>
    </row>
    <row r="1327" spans="3:44" x14ac:dyDescent="0.25">
      <c r="C1327" s="53" t="s">
        <v>11547</v>
      </c>
      <c r="D1327" s="53" t="s">
        <v>11548</v>
      </c>
      <c r="E1327" s="54">
        <v>45813</v>
      </c>
      <c r="F1327" s="54">
        <v>45813</v>
      </c>
      <c r="G1327" s="55" t="s">
        <v>2592</v>
      </c>
      <c r="H1327" s="54">
        <v>45813</v>
      </c>
      <c r="I1327" s="56" t="s">
        <v>16314</v>
      </c>
      <c r="K1327" s="55" t="s">
        <v>11549</v>
      </c>
      <c r="L1327" s="55" t="s">
        <v>13975</v>
      </c>
      <c r="M1327" s="54">
        <v>45813</v>
      </c>
      <c r="N1327" s="55" t="s">
        <v>11034</v>
      </c>
      <c r="O1327" s="56" t="str">
        <f>VLOOKUP(N1327,Sheet1!$B:$C,2,0)</f>
        <v>CHI NHÁNH HÀ NỘI - CÔNG TY CỔ PHẦN DỊCH VỤ THƯƠNG MẠI TỔNG HỢP WINCOMMERCE</v>
      </c>
      <c r="Q1327" s="56" t="str">
        <f>VLOOKUP(N1327,Sheet1!$B:$D,3,0)</f>
        <v>0104918404-002</v>
      </c>
      <c r="U1327" s="55" t="s">
        <v>12615</v>
      </c>
      <c r="X1327" s="55" t="s">
        <v>10897</v>
      </c>
      <c r="Y1327" s="56" t="str">
        <f>VLOOKUP(X1327,Sheet2!$B:$C,2,0)</f>
        <v>Chả nướng 300g</v>
      </c>
      <c r="AA1327" s="53" t="s">
        <v>11550</v>
      </c>
      <c r="AB1327" s="53" t="s">
        <v>11551</v>
      </c>
      <c r="AD1327" s="24">
        <v>2</v>
      </c>
      <c r="AF1327" s="24">
        <v>70950</v>
      </c>
      <c r="AG1327" s="74">
        <f t="shared" si="20"/>
        <v>141900</v>
      </c>
      <c r="AK1327" s="59">
        <v>8</v>
      </c>
      <c r="AN1327" s="61" t="s">
        <v>11552</v>
      </c>
      <c r="AP1327" s="62" t="s">
        <v>11553</v>
      </c>
      <c r="AQ1327" s="62" t="s">
        <v>11554</v>
      </c>
      <c r="AR1327" s="62" t="s">
        <v>11555</v>
      </c>
    </row>
    <row r="1328" spans="3:44" x14ac:dyDescent="0.25">
      <c r="C1328" s="53" t="s">
        <v>11547</v>
      </c>
      <c r="D1328" s="53" t="s">
        <v>11548</v>
      </c>
      <c r="E1328" s="54">
        <v>45813</v>
      </c>
      <c r="F1328" s="54">
        <v>45813</v>
      </c>
      <c r="G1328" s="55" t="s">
        <v>2592</v>
      </c>
      <c r="H1328" s="54">
        <v>45813</v>
      </c>
      <c r="I1328" s="56" t="s">
        <v>16314</v>
      </c>
      <c r="K1328" s="55" t="s">
        <v>11549</v>
      </c>
      <c r="L1328" s="55" t="s">
        <v>13975</v>
      </c>
      <c r="M1328" s="54">
        <v>45813</v>
      </c>
      <c r="N1328" s="55" t="s">
        <v>11034</v>
      </c>
      <c r="O1328" s="56" t="str">
        <f>VLOOKUP(N1328,Sheet1!$B:$C,2,0)</f>
        <v>CHI NHÁNH HÀ NỘI - CÔNG TY CỔ PHẦN DỊCH VỤ THƯƠNG MẠI TỔNG HỢP WINCOMMERCE</v>
      </c>
      <c r="Q1328" s="56" t="str">
        <f>VLOOKUP(N1328,Sheet1!$B:$D,3,0)</f>
        <v>0104918404-002</v>
      </c>
      <c r="U1328" s="55" t="s">
        <v>12615</v>
      </c>
      <c r="X1328" s="55" t="s">
        <v>10934</v>
      </c>
      <c r="Y1328" s="56" t="str">
        <f>VLOOKUP(X1328,Sheet2!$B:$C,2,0)</f>
        <v>Gà muối 500g</v>
      </c>
      <c r="AA1328" s="53" t="s">
        <v>11550</v>
      </c>
      <c r="AB1328" s="53" t="s">
        <v>11551</v>
      </c>
      <c r="AD1328" s="24">
        <v>4</v>
      </c>
      <c r="AF1328" s="24">
        <v>111058</v>
      </c>
      <c r="AG1328" s="74">
        <f t="shared" si="20"/>
        <v>444232</v>
      </c>
      <c r="AK1328" s="59">
        <v>8</v>
      </c>
      <c r="AN1328" s="61" t="s">
        <v>11552</v>
      </c>
      <c r="AP1328" s="62" t="s">
        <v>11553</v>
      </c>
      <c r="AQ1328" s="62" t="s">
        <v>11554</v>
      </c>
      <c r="AR1328" s="62" t="s">
        <v>11555</v>
      </c>
    </row>
    <row r="1329" spans="3:44" x14ac:dyDescent="0.25">
      <c r="C1329" s="53" t="s">
        <v>11547</v>
      </c>
      <c r="D1329" s="53" t="s">
        <v>11548</v>
      </c>
      <c r="E1329" s="54">
        <v>45813</v>
      </c>
      <c r="F1329" s="54">
        <v>45813</v>
      </c>
      <c r="G1329" s="55" t="s">
        <v>2753</v>
      </c>
      <c r="H1329" s="54">
        <v>45813</v>
      </c>
      <c r="I1329" s="56" t="s">
        <v>16315</v>
      </c>
      <c r="K1329" s="55" t="s">
        <v>11549</v>
      </c>
      <c r="L1329" s="55" t="s">
        <v>11737</v>
      </c>
      <c r="M1329" s="54">
        <v>45813</v>
      </c>
      <c r="N1329" s="55" t="s">
        <v>11119</v>
      </c>
      <c r="O1329" s="56" t="str">
        <f>VLOOKUP(N1329,Sheet1!$B:$C,2,0)</f>
        <v>CHI NHÁNH ĐỒNG NAI - CÔNG TY CỔ PHẦN DỊCH VỤ THƯƠNG MẠI TỔNG HỢP WINCOMMERCE</v>
      </c>
      <c r="Q1329" s="56" t="str">
        <f>VLOOKUP(N1329,Sheet1!$B:$D,3,0)</f>
        <v>0104918404-023</v>
      </c>
      <c r="U1329" s="55" t="s">
        <v>12986</v>
      </c>
      <c r="X1329" s="55" t="s">
        <v>10897</v>
      </c>
      <c r="Y1329" s="56" t="str">
        <f>VLOOKUP(X1329,Sheet2!$B:$C,2,0)</f>
        <v>Chả nướng 300g</v>
      </c>
      <c r="AA1329" s="53" t="s">
        <v>11550</v>
      </c>
      <c r="AB1329" s="53" t="s">
        <v>11551</v>
      </c>
      <c r="AD1329" s="24">
        <v>2</v>
      </c>
      <c r="AF1329" s="24">
        <v>70950</v>
      </c>
      <c r="AG1329" s="74">
        <f t="shared" si="20"/>
        <v>141900</v>
      </c>
      <c r="AK1329" s="59">
        <v>8</v>
      </c>
      <c r="AN1329" s="61" t="s">
        <v>11552</v>
      </c>
      <c r="AP1329" s="62" t="s">
        <v>11553</v>
      </c>
      <c r="AQ1329" s="62" t="s">
        <v>11554</v>
      </c>
      <c r="AR1329" s="62" t="s">
        <v>11555</v>
      </c>
    </row>
    <row r="1330" spans="3:44" x14ac:dyDescent="0.25">
      <c r="C1330" s="53" t="s">
        <v>11547</v>
      </c>
      <c r="D1330" s="53" t="s">
        <v>11548</v>
      </c>
      <c r="E1330" s="54">
        <v>45813</v>
      </c>
      <c r="F1330" s="54">
        <v>45813</v>
      </c>
      <c r="G1330" s="55" t="s">
        <v>2558</v>
      </c>
      <c r="H1330" s="54">
        <v>45813</v>
      </c>
      <c r="I1330" s="56" t="s">
        <v>16316</v>
      </c>
      <c r="K1330" s="55" t="s">
        <v>11549</v>
      </c>
      <c r="L1330" s="55" t="s">
        <v>13976</v>
      </c>
      <c r="M1330" s="54">
        <v>45813</v>
      </c>
      <c r="N1330" s="55" t="s">
        <v>11034</v>
      </c>
      <c r="O1330" s="56" t="str">
        <f>VLOOKUP(N1330,Sheet1!$B:$C,2,0)</f>
        <v>CHI NHÁNH HÀ NỘI - CÔNG TY CỔ PHẦN DỊCH VỤ THƯƠNG MẠI TỔNG HỢP WINCOMMERCE</v>
      </c>
      <c r="Q1330" s="56" t="str">
        <f>VLOOKUP(N1330,Sheet1!$B:$D,3,0)</f>
        <v>0104918404-002</v>
      </c>
      <c r="U1330" s="55" t="s">
        <v>12303</v>
      </c>
      <c r="X1330" s="55" t="s">
        <v>10934</v>
      </c>
      <c r="Y1330" s="56" t="str">
        <f>VLOOKUP(X1330,Sheet2!$B:$C,2,0)</f>
        <v>Gà muối 500g</v>
      </c>
      <c r="AA1330" s="53" t="s">
        <v>11550</v>
      </c>
      <c r="AB1330" s="53" t="s">
        <v>11551</v>
      </c>
      <c r="AD1330" s="24">
        <v>3</v>
      </c>
      <c r="AF1330" s="24">
        <v>111058</v>
      </c>
      <c r="AG1330" s="74">
        <f t="shared" si="20"/>
        <v>333174</v>
      </c>
      <c r="AK1330" s="59">
        <v>8</v>
      </c>
      <c r="AN1330" s="61" t="s">
        <v>11552</v>
      </c>
      <c r="AP1330" s="62" t="s">
        <v>11553</v>
      </c>
      <c r="AQ1330" s="62" t="s">
        <v>11554</v>
      </c>
      <c r="AR1330" s="62" t="s">
        <v>11555</v>
      </c>
    </row>
    <row r="1331" spans="3:44" x14ac:dyDescent="0.25">
      <c r="C1331" s="53" t="s">
        <v>11547</v>
      </c>
      <c r="D1331" s="53" t="s">
        <v>11548</v>
      </c>
      <c r="E1331" s="54">
        <v>45813</v>
      </c>
      <c r="F1331" s="54">
        <v>45813</v>
      </c>
      <c r="G1331" s="55" t="s">
        <v>2558</v>
      </c>
      <c r="H1331" s="54">
        <v>45813</v>
      </c>
      <c r="I1331" s="56" t="s">
        <v>16316</v>
      </c>
      <c r="K1331" s="55" t="s">
        <v>11549</v>
      </c>
      <c r="L1331" s="55" t="s">
        <v>13976</v>
      </c>
      <c r="M1331" s="54">
        <v>45813</v>
      </c>
      <c r="N1331" s="55" t="s">
        <v>11034</v>
      </c>
      <c r="O1331" s="56" t="str">
        <f>VLOOKUP(N1331,Sheet1!$B:$C,2,0)</f>
        <v>CHI NHÁNH HÀ NỘI - CÔNG TY CỔ PHẦN DỊCH VỤ THƯƠNG MẠI TỔNG HỢP WINCOMMERCE</v>
      </c>
      <c r="Q1331" s="56" t="str">
        <f>VLOOKUP(N1331,Sheet1!$B:$D,3,0)</f>
        <v>0104918404-002</v>
      </c>
      <c r="U1331" s="55" t="s">
        <v>12303</v>
      </c>
      <c r="X1331" s="55" t="s">
        <v>10897</v>
      </c>
      <c r="Y1331" s="56" t="str">
        <f>VLOOKUP(X1331,Sheet2!$B:$C,2,0)</f>
        <v>Chả nướng 300g</v>
      </c>
      <c r="AA1331" s="53" t="s">
        <v>11550</v>
      </c>
      <c r="AB1331" s="53" t="s">
        <v>11551</v>
      </c>
      <c r="AD1331" s="24">
        <v>2</v>
      </c>
      <c r="AF1331" s="24">
        <v>70950</v>
      </c>
      <c r="AG1331" s="74">
        <f t="shared" si="20"/>
        <v>141900</v>
      </c>
      <c r="AK1331" s="59">
        <v>8</v>
      </c>
      <c r="AN1331" s="61" t="s">
        <v>11552</v>
      </c>
      <c r="AP1331" s="62" t="s">
        <v>11553</v>
      </c>
      <c r="AQ1331" s="62" t="s">
        <v>11554</v>
      </c>
      <c r="AR1331" s="62" t="s">
        <v>11555</v>
      </c>
    </row>
    <row r="1332" spans="3:44" x14ac:dyDescent="0.25">
      <c r="C1332" s="53" t="s">
        <v>11547</v>
      </c>
      <c r="D1332" s="53" t="s">
        <v>11548</v>
      </c>
      <c r="E1332" s="54">
        <v>45813</v>
      </c>
      <c r="F1332" s="54">
        <v>45813</v>
      </c>
      <c r="G1332" s="55" t="s">
        <v>2558</v>
      </c>
      <c r="H1332" s="54">
        <v>45813</v>
      </c>
      <c r="I1332" s="56" t="s">
        <v>16316</v>
      </c>
      <c r="K1332" s="55" t="s">
        <v>11549</v>
      </c>
      <c r="L1332" s="55" t="s">
        <v>13976</v>
      </c>
      <c r="M1332" s="54">
        <v>45813</v>
      </c>
      <c r="N1332" s="55" t="s">
        <v>11034</v>
      </c>
      <c r="O1332" s="56" t="str">
        <f>VLOOKUP(N1332,Sheet1!$B:$C,2,0)</f>
        <v>CHI NHÁNH HÀ NỘI - CÔNG TY CỔ PHẦN DỊCH VỤ THƯƠNG MẠI TỔNG HỢP WINCOMMERCE</v>
      </c>
      <c r="Q1332" s="56" t="str">
        <f>VLOOKUP(N1332,Sheet1!$B:$D,3,0)</f>
        <v>0104918404-002</v>
      </c>
      <c r="U1332" s="55" t="s">
        <v>12303</v>
      </c>
      <c r="X1332" s="55" t="s">
        <v>11010</v>
      </c>
      <c r="Y1332" s="56" t="str">
        <f>VLOOKUP(X1332,Sheet2!$B:$C,2,0)</f>
        <v>Tai heo muối 200g</v>
      </c>
      <c r="AA1332" s="53" t="s">
        <v>11550</v>
      </c>
      <c r="AB1332" s="53" t="s">
        <v>11551</v>
      </c>
      <c r="AD1332" s="24">
        <v>2</v>
      </c>
      <c r="AF1332" s="24">
        <v>55595</v>
      </c>
      <c r="AG1332" s="74">
        <f t="shared" si="20"/>
        <v>111190</v>
      </c>
      <c r="AK1332" s="59">
        <v>8</v>
      </c>
      <c r="AN1332" s="61" t="s">
        <v>11552</v>
      </c>
      <c r="AP1332" s="62" t="s">
        <v>11553</v>
      </c>
      <c r="AQ1332" s="62" t="s">
        <v>11554</v>
      </c>
      <c r="AR1332" s="62" t="s">
        <v>11555</v>
      </c>
    </row>
    <row r="1333" spans="3:44" x14ac:dyDescent="0.25">
      <c r="C1333" s="53" t="s">
        <v>11547</v>
      </c>
      <c r="D1333" s="53" t="s">
        <v>11548</v>
      </c>
      <c r="E1333" s="54">
        <v>45813</v>
      </c>
      <c r="F1333" s="54">
        <v>45813</v>
      </c>
      <c r="G1333" s="55" t="s">
        <v>2558</v>
      </c>
      <c r="H1333" s="54">
        <v>45813</v>
      </c>
      <c r="I1333" s="56" t="s">
        <v>16316</v>
      </c>
      <c r="K1333" s="55" t="s">
        <v>11549</v>
      </c>
      <c r="L1333" s="55" t="s">
        <v>13976</v>
      </c>
      <c r="M1333" s="54">
        <v>45813</v>
      </c>
      <c r="N1333" s="55" t="s">
        <v>11034</v>
      </c>
      <c r="O1333" s="56" t="str">
        <f>VLOOKUP(N1333,Sheet1!$B:$C,2,0)</f>
        <v>CHI NHÁNH HÀ NỘI - CÔNG TY CỔ PHẦN DỊCH VỤ THƯƠNG MẠI TỔNG HỢP WINCOMMERCE</v>
      </c>
      <c r="Q1333" s="56" t="str">
        <f>VLOOKUP(N1333,Sheet1!$B:$D,3,0)</f>
        <v>0104918404-002</v>
      </c>
      <c r="U1333" s="55" t="s">
        <v>12303</v>
      </c>
      <c r="X1333" s="55" t="s">
        <v>10983</v>
      </c>
      <c r="Y1333" s="56" t="str">
        <f>VLOOKUP(X1333,Sheet2!$B:$C,2,0)</f>
        <v>Mọc Nấm Hương 250g</v>
      </c>
      <c r="AA1333" s="53" t="s">
        <v>11550</v>
      </c>
      <c r="AB1333" s="53" t="s">
        <v>11551</v>
      </c>
      <c r="AD1333" s="24">
        <v>2</v>
      </c>
      <c r="AF1333" s="24">
        <v>46000</v>
      </c>
      <c r="AG1333" s="74">
        <f t="shared" si="20"/>
        <v>92000</v>
      </c>
      <c r="AK1333" s="59">
        <v>8</v>
      </c>
      <c r="AN1333" s="61" t="s">
        <v>11552</v>
      </c>
      <c r="AP1333" s="62" t="s">
        <v>11553</v>
      </c>
      <c r="AQ1333" s="62" t="s">
        <v>11554</v>
      </c>
      <c r="AR1333" s="62" t="s">
        <v>11555</v>
      </c>
    </row>
    <row r="1334" spans="3:44" x14ac:dyDescent="0.25">
      <c r="C1334" s="53" t="s">
        <v>11547</v>
      </c>
      <c r="D1334" s="53" t="s">
        <v>11548</v>
      </c>
      <c r="E1334" s="54">
        <v>45813</v>
      </c>
      <c r="F1334" s="54">
        <v>45813</v>
      </c>
      <c r="G1334" s="55" t="s">
        <v>2558</v>
      </c>
      <c r="H1334" s="54">
        <v>45813</v>
      </c>
      <c r="I1334" s="56" t="s">
        <v>16316</v>
      </c>
      <c r="K1334" s="55" t="s">
        <v>11549</v>
      </c>
      <c r="L1334" s="55" t="s">
        <v>13976</v>
      </c>
      <c r="M1334" s="54">
        <v>45813</v>
      </c>
      <c r="N1334" s="55" t="s">
        <v>11034</v>
      </c>
      <c r="O1334" s="56" t="str">
        <f>VLOOKUP(N1334,Sheet1!$B:$C,2,0)</f>
        <v>CHI NHÁNH HÀ NỘI - CÔNG TY CỔ PHẦN DỊCH VỤ THƯƠNG MẠI TỔNG HỢP WINCOMMERCE</v>
      </c>
      <c r="Q1334" s="56" t="str">
        <f>VLOOKUP(N1334,Sheet1!$B:$D,3,0)</f>
        <v>0104918404-002</v>
      </c>
      <c r="U1334" s="55" t="s">
        <v>12303</v>
      </c>
      <c r="X1334" s="55" t="s">
        <v>10883</v>
      </c>
      <c r="Y1334" s="56" t="str">
        <f>VLOOKUP(X1334,Sheet2!$B:$C,2,0)</f>
        <v>Chân giò heo muối 300g</v>
      </c>
      <c r="AA1334" s="53" t="s">
        <v>11550</v>
      </c>
      <c r="AB1334" s="53" t="s">
        <v>11551</v>
      </c>
      <c r="AD1334" s="24">
        <v>1</v>
      </c>
      <c r="AF1334" s="24">
        <v>60213</v>
      </c>
      <c r="AG1334" s="74">
        <f t="shared" si="20"/>
        <v>60213</v>
      </c>
      <c r="AK1334" s="59">
        <v>8</v>
      </c>
      <c r="AN1334" s="61" t="s">
        <v>11552</v>
      </c>
      <c r="AP1334" s="62" t="s">
        <v>11553</v>
      </c>
      <c r="AQ1334" s="62" t="s">
        <v>11554</v>
      </c>
      <c r="AR1334" s="62" t="s">
        <v>11555</v>
      </c>
    </row>
    <row r="1335" spans="3:44" x14ac:dyDescent="0.25">
      <c r="C1335" s="53" t="s">
        <v>11547</v>
      </c>
      <c r="D1335" s="53" t="s">
        <v>11548</v>
      </c>
      <c r="E1335" s="54">
        <v>45813</v>
      </c>
      <c r="F1335" s="54">
        <v>45813</v>
      </c>
      <c r="G1335" s="55" t="s">
        <v>2923</v>
      </c>
      <c r="H1335" s="54">
        <v>45813</v>
      </c>
      <c r="I1335" s="56" t="s">
        <v>16317</v>
      </c>
      <c r="K1335" s="55" t="s">
        <v>11549</v>
      </c>
      <c r="L1335" s="55" t="s">
        <v>13977</v>
      </c>
      <c r="M1335" s="54">
        <v>45813</v>
      </c>
      <c r="N1335" s="55" t="s">
        <v>11054</v>
      </c>
      <c r="O1335" s="56" t="str">
        <f>VLOOKUP(N1335,Sheet1!$B:$C,2,0)</f>
        <v>CHI NHÁNH QUẢNG NINH - CÔNG TY CỔ PHẦN DỊCH VỤ THƯƠNG MẠI TỔNG HỢP WINCOMMERCE</v>
      </c>
      <c r="Q1335" s="56" t="str">
        <f>VLOOKUP(N1335,Sheet1!$B:$D,3,0)</f>
        <v>0104918404-007</v>
      </c>
      <c r="U1335" s="55" t="s">
        <v>15361</v>
      </c>
      <c r="X1335" s="55" t="s">
        <v>10938</v>
      </c>
      <c r="Y1335" s="56" t="str">
        <f>VLOOKUP(X1335,Sheet2!$B:$C,2,0)</f>
        <v>Giò Tai Lưỡi Xào 250g</v>
      </c>
      <c r="AA1335" s="53" t="s">
        <v>11550</v>
      </c>
      <c r="AB1335" s="53" t="s">
        <v>11551</v>
      </c>
      <c r="AD1335" s="24">
        <v>2</v>
      </c>
      <c r="AF1335" s="24">
        <v>50182</v>
      </c>
      <c r="AG1335" s="74">
        <f t="shared" si="20"/>
        <v>100364</v>
      </c>
      <c r="AK1335" s="59">
        <v>8</v>
      </c>
      <c r="AN1335" s="61" t="s">
        <v>11552</v>
      </c>
      <c r="AP1335" s="62" t="s">
        <v>11553</v>
      </c>
      <c r="AQ1335" s="62" t="s">
        <v>11554</v>
      </c>
      <c r="AR1335" s="62" t="s">
        <v>11555</v>
      </c>
    </row>
    <row r="1336" spans="3:44" x14ac:dyDescent="0.25">
      <c r="C1336" s="53" t="s">
        <v>11547</v>
      </c>
      <c r="D1336" s="53" t="s">
        <v>11548</v>
      </c>
      <c r="E1336" s="54">
        <v>45813</v>
      </c>
      <c r="F1336" s="54">
        <v>45813</v>
      </c>
      <c r="G1336" s="55" t="s">
        <v>2632</v>
      </c>
      <c r="H1336" s="54">
        <v>45813</v>
      </c>
      <c r="I1336" s="56" t="s">
        <v>16318</v>
      </c>
      <c r="K1336" s="55" t="s">
        <v>11549</v>
      </c>
      <c r="L1336" s="55" t="s">
        <v>11633</v>
      </c>
      <c r="M1336" s="54">
        <v>45813</v>
      </c>
      <c r="N1336" s="55" t="s">
        <v>11258</v>
      </c>
      <c r="O1336" s="56" t="str">
        <f>VLOOKUP(N1336,Sheet1!$B:$C,2,0)</f>
        <v>CHI NHÁNH QUẢNG NAM - CÔNG TY CỔ PHẦN DỊCH VỤ THƯƠNG MẠI TỔNG HỢP WINCOMMERCE</v>
      </c>
      <c r="Q1336" s="56" t="str">
        <f>VLOOKUP(N1336,Sheet1!$B:$D,3,0)</f>
        <v>0104918404-061</v>
      </c>
      <c r="U1336" s="55" t="s">
        <v>12479</v>
      </c>
      <c r="X1336" s="55" t="s">
        <v>10881</v>
      </c>
      <c r="Y1336" s="56" t="str">
        <f>VLOOKUP(X1336,Sheet2!$B:$C,2,0)</f>
        <v>Chả cốm 300g</v>
      </c>
      <c r="AA1336" s="53" t="s">
        <v>11550</v>
      </c>
      <c r="AB1336" s="53" t="s">
        <v>11551</v>
      </c>
      <c r="AD1336" s="24">
        <v>2</v>
      </c>
      <c r="AF1336" s="24">
        <v>74250</v>
      </c>
      <c r="AG1336" s="74">
        <f t="shared" si="20"/>
        <v>148500</v>
      </c>
      <c r="AK1336" s="59">
        <v>8</v>
      </c>
      <c r="AN1336" s="61" t="s">
        <v>11552</v>
      </c>
      <c r="AP1336" s="62" t="s">
        <v>11553</v>
      </c>
      <c r="AQ1336" s="62" t="s">
        <v>11554</v>
      </c>
      <c r="AR1336" s="62" t="s">
        <v>11555</v>
      </c>
    </row>
    <row r="1337" spans="3:44" x14ac:dyDescent="0.25">
      <c r="C1337" s="53" t="s">
        <v>11547</v>
      </c>
      <c r="D1337" s="53" t="s">
        <v>11548</v>
      </c>
      <c r="E1337" s="54">
        <v>45813</v>
      </c>
      <c r="F1337" s="54">
        <v>45813</v>
      </c>
      <c r="G1337" s="55" t="s">
        <v>3053</v>
      </c>
      <c r="H1337" s="54">
        <v>45813</v>
      </c>
      <c r="I1337" s="56" t="s">
        <v>16319</v>
      </c>
      <c r="K1337" s="55" t="s">
        <v>11549</v>
      </c>
      <c r="L1337" s="55" t="s">
        <v>11700</v>
      </c>
      <c r="M1337" s="54">
        <v>45813</v>
      </c>
      <c r="N1337" s="55" t="s">
        <v>11199</v>
      </c>
      <c r="O1337" s="56" t="str">
        <f>VLOOKUP(N1337,Sheet1!$B:$C,2,0)</f>
        <v>CHI NHÁNH QUẢNG BÌNH - CÔNG TY CỔ PHẦN DỊCH VỤ THƯƠNG MẠI TỔNG HỢP WINCOMMERCE</v>
      </c>
      <c r="Q1337" s="56" t="str">
        <f>VLOOKUP(N1337,Sheet1!$B:$D,3,0)</f>
        <v>0104918404-045</v>
      </c>
      <c r="U1337" s="55" t="s">
        <v>12057</v>
      </c>
      <c r="X1337" s="55" t="s">
        <v>10927</v>
      </c>
      <c r="Y1337" s="56" t="str">
        <f>VLOOKUP(X1337,Sheet2!$B:$C,2,0)</f>
        <v>Giò lụa cây 250g</v>
      </c>
      <c r="AA1337" s="53" t="s">
        <v>11550</v>
      </c>
      <c r="AB1337" s="53" t="s">
        <v>11551</v>
      </c>
      <c r="AD1337" s="24">
        <v>1</v>
      </c>
      <c r="AF1337" s="24">
        <v>49500</v>
      </c>
      <c r="AG1337" s="74">
        <f t="shared" si="20"/>
        <v>49500</v>
      </c>
      <c r="AK1337" s="59">
        <v>8</v>
      </c>
      <c r="AN1337" s="61" t="s">
        <v>11552</v>
      </c>
      <c r="AP1337" s="62" t="s">
        <v>11553</v>
      </c>
      <c r="AQ1337" s="62" t="s">
        <v>11554</v>
      </c>
      <c r="AR1337" s="62" t="s">
        <v>11555</v>
      </c>
    </row>
    <row r="1338" spans="3:44" x14ac:dyDescent="0.25">
      <c r="C1338" s="53" t="s">
        <v>11547</v>
      </c>
      <c r="D1338" s="53" t="s">
        <v>11548</v>
      </c>
      <c r="E1338" s="54">
        <v>45813</v>
      </c>
      <c r="F1338" s="54">
        <v>45813</v>
      </c>
      <c r="G1338" s="55" t="s">
        <v>3023</v>
      </c>
      <c r="H1338" s="54">
        <v>45813</v>
      </c>
      <c r="I1338" s="56" t="s">
        <v>16320</v>
      </c>
      <c r="K1338" s="55" t="s">
        <v>11549</v>
      </c>
      <c r="L1338" s="55" t="s">
        <v>13978</v>
      </c>
      <c r="M1338" s="54">
        <v>45813</v>
      </c>
      <c r="N1338" s="55" t="s">
        <v>11064</v>
      </c>
      <c r="O1338" s="56" t="str">
        <f>VLOOKUP(N1338,Sheet1!$B:$C,2,0)</f>
        <v>CHI NHÁNH ĐÀ NẴNG - CÔNG TY CỔ PHẦN DỊCH VỤ THƯƠNG MẠI TỔNG HỢP WINCOMMERCE</v>
      </c>
      <c r="Q1338" s="56" t="str">
        <f>VLOOKUP(N1338,Sheet1!$B:$D,3,0)</f>
        <v>0104918404-009</v>
      </c>
      <c r="U1338" s="55" t="s">
        <v>12231</v>
      </c>
      <c r="X1338" s="55" t="s">
        <v>11010</v>
      </c>
      <c r="Y1338" s="56" t="str">
        <f>VLOOKUP(X1338,Sheet2!$B:$C,2,0)</f>
        <v>Tai heo muối 200g</v>
      </c>
      <c r="AA1338" s="53" t="s">
        <v>11550</v>
      </c>
      <c r="AB1338" s="53" t="s">
        <v>11551</v>
      </c>
      <c r="AD1338" s="24">
        <v>2</v>
      </c>
      <c r="AF1338" s="24">
        <v>55595</v>
      </c>
      <c r="AG1338" s="74">
        <f t="shared" si="20"/>
        <v>111190</v>
      </c>
      <c r="AK1338" s="59">
        <v>8</v>
      </c>
      <c r="AN1338" s="61" t="s">
        <v>11552</v>
      </c>
      <c r="AP1338" s="62" t="s">
        <v>11553</v>
      </c>
      <c r="AQ1338" s="62" t="s">
        <v>11554</v>
      </c>
      <c r="AR1338" s="62" t="s">
        <v>11555</v>
      </c>
    </row>
    <row r="1339" spans="3:44" x14ac:dyDescent="0.25">
      <c r="C1339" s="53" t="s">
        <v>11547</v>
      </c>
      <c r="D1339" s="53" t="s">
        <v>11548</v>
      </c>
      <c r="E1339" s="54">
        <v>45813</v>
      </c>
      <c r="F1339" s="54">
        <v>45813</v>
      </c>
      <c r="G1339" s="55" t="s">
        <v>3023</v>
      </c>
      <c r="H1339" s="54">
        <v>45813</v>
      </c>
      <c r="I1339" s="56" t="s">
        <v>16320</v>
      </c>
      <c r="K1339" s="55" t="s">
        <v>11549</v>
      </c>
      <c r="L1339" s="55" t="s">
        <v>13978</v>
      </c>
      <c r="M1339" s="54">
        <v>45813</v>
      </c>
      <c r="N1339" s="55" t="s">
        <v>11064</v>
      </c>
      <c r="O1339" s="56" t="str">
        <f>VLOOKUP(N1339,Sheet1!$B:$C,2,0)</f>
        <v>CHI NHÁNH ĐÀ NẴNG - CÔNG TY CỔ PHẦN DỊCH VỤ THƯƠNG MẠI TỔNG HỢP WINCOMMERCE</v>
      </c>
      <c r="Q1339" s="56" t="str">
        <f>VLOOKUP(N1339,Sheet1!$B:$D,3,0)</f>
        <v>0104918404-009</v>
      </c>
      <c r="U1339" s="55" t="s">
        <v>12231</v>
      </c>
      <c r="X1339" s="55" t="s">
        <v>10883</v>
      </c>
      <c r="Y1339" s="56" t="str">
        <f>VLOOKUP(X1339,Sheet2!$B:$C,2,0)</f>
        <v>Chân giò heo muối 300g</v>
      </c>
      <c r="AA1339" s="53" t="s">
        <v>11550</v>
      </c>
      <c r="AB1339" s="53" t="s">
        <v>11551</v>
      </c>
      <c r="AD1339" s="24">
        <v>2</v>
      </c>
      <c r="AF1339" s="24">
        <v>60213</v>
      </c>
      <c r="AG1339" s="74">
        <f t="shared" si="20"/>
        <v>120426</v>
      </c>
      <c r="AK1339" s="59">
        <v>8</v>
      </c>
      <c r="AN1339" s="61" t="s">
        <v>11552</v>
      </c>
      <c r="AP1339" s="62" t="s">
        <v>11553</v>
      </c>
      <c r="AQ1339" s="62" t="s">
        <v>11554</v>
      </c>
      <c r="AR1339" s="62" t="s">
        <v>11555</v>
      </c>
    </row>
    <row r="1340" spans="3:44" x14ac:dyDescent="0.25">
      <c r="C1340" s="53" t="s">
        <v>11547</v>
      </c>
      <c r="D1340" s="53" t="s">
        <v>11548</v>
      </c>
      <c r="E1340" s="54">
        <v>45813</v>
      </c>
      <c r="F1340" s="54">
        <v>45813</v>
      </c>
      <c r="G1340" s="55" t="s">
        <v>2919</v>
      </c>
      <c r="H1340" s="54">
        <v>45813</v>
      </c>
      <c r="I1340" s="56" t="s">
        <v>16321</v>
      </c>
      <c r="K1340" s="55" t="s">
        <v>11549</v>
      </c>
      <c r="L1340" s="55" t="s">
        <v>13979</v>
      </c>
      <c r="M1340" s="54">
        <v>45813</v>
      </c>
      <c r="N1340" s="55" t="s">
        <v>11194</v>
      </c>
      <c r="O1340" s="56" t="str">
        <f>VLOOKUP(N1340,Sheet1!$B:$C,2,0)</f>
        <v>CHI NHÁNH THÁI BÌNH - CÔNG TY CỔ PHẦN DỊCH VỤ THƯƠNG MẠI TỔNG HỢP WINCOMMERCE</v>
      </c>
      <c r="Q1340" s="56" t="str">
        <f>VLOOKUP(N1340,Sheet1!$B:$D,3,0)</f>
        <v>0104918404-044</v>
      </c>
      <c r="U1340" s="55" t="s">
        <v>12723</v>
      </c>
      <c r="X1340" s="55" t="s">
        <v>10883</v>
      </c>
      <c r="Y1340" s="56" t="str">
        <f>VLOOKUP(X1340,Sheet2!$B:$C,2,0)</f>
        <v>Chân giò heo muối 300g</v>
      </c>
      <c r="AA1340" s="53" t="s">
        <v>11550</v>
      </c>
      <c r="AB1340" s="53" t="s">
        <v>11551</v>
      </c>
      <c r="AD1340" s="24">
        <v>2</v>
      </c>
      <c r="AF1340" s="24">
        <v>60213</v>
      </c>
      <c r="AG1340" s="74">
        <f t="shared" si="20"/>
        <v>120426</v>
      </c>
      <c r="AK1340" s="59">
        <v>8</v>
      </c>
      <c r="AN1340" s="61" t="s">
        <v>11552</v>
      </c>
      <c r="AP1340" s="62" t="s">
        <v>11553</v>
      </c>
      <c r="AQ1340" s="62" t="s">
        <v>11554</v>
      </c>
      <c r="AR1340" s="62" t="s">
        <v>11555</v>
      </c>
    </row>
    <row r="1341" spans="3:44" x14ac:dyDescent="0.25">
      <c r="C1341" s="53" t="s">
        <v>11547</v>
      </c>
      <c r="D1341" s="53" t="s">
        <v>11548</v>
      </c>
      <c r="E1341" s="54">
        <v>45813</v>
      </c>
      <c r="F1341" s="54">
        <v>45813</v>
      </c>
      <c r="G1341" s="55" t="s">
        <v>2861</v>
      </c>
      <c r="H1341" s="54">
        <v>45813</v>
      </c>
      <c r="I1341" s="56" t="s">
        <v>16322</v>
      </c>
      <c r="K1341" s="55" t="s">
        <v>11549</v>
      </c>
      <c r="L1341" s="55" t="s">
        <v>13980</v>
      </c>
      <c r="M1341" s="54">
        <v>45813</v>
      </c>
      <c r="N1341" s="55" t="s">
        <v>11243</v>
      </c>
      <c r="O1341" s="56" t="str">
        <f>VLOOKUP(N1341,Sheet1!$B:$C,2,0)</f>
        <v>CHI NHÁNH NGHỆ AN - CÔNG TY CỔ PHẦN DỊCH VỤ THƯƠNG MẠI TỔNG HỢP WINCOMMERCE</v>
      </c>
      <c r="Q1341" s="56" t="str">
        <f>VLOOKUP(N1341,Sheet1!$B:$D,3,0)</f>
        <v>0104918404-058</v>
      </c>
      <c r="U1341" s="55" t="s">
        <v>12576</v>
      </c>
      <c r="X1341" s="55" t="s">
        <v>10938</v>
      </c>
      <c r="Y1341" s="56" t="str">
        <f>VLOOKUP(X1341,Sheet2!$B:$C,2,0)</f>
        <v>Giò Tai Lưỡi Xào 250g</v>
      </c>
      <c r="AA1341" s="53" t="s">
        <v>11550</v>
      </c>
      <c r="AB1341" s="53" t="s">
        <v>11551</v>
      </c>
      <c r="AD1341" s="24">
        <v>3</v>
      </c>
      <c r="AF1341" s="24">
        <v>50182</v>
      </c>
      <c r="AG1341" s="74">
        <f t="shared" si="20"/>
        <v>150546</v>
      </c>
      <c r="AK1341" s="59">
        <v>8</v>
      </c>
      <c r="AN1341" s="61" t="s">
        <v>11552</v>
      </c>
      <c r="AP1341" s="62" t="s">
        <v>11553</v>
      </c>
      <c r="AQ1341" s="62" t="s">
        <v>11554</v>
      </c>
      <c r="AR1341" s="62" t="s">
        <v>11555</v>
      </c>
    </row>
    <row r="1342" spans="3:44" x14ac:dyDescent="0.25">
      <c r="C1342" s="53" t="s">
        <v>11547</v>
      </c>
      <c r="D1342" s="53" t="s">
        <v>11548</v>
      </c>
      <c r="E1342" s="54">
        <v>45813</v>
      </c>
      <c r="F1342" s="54">
        <v>45813</v>
      </c>
      <c r="G1342" s="55" t="s">
        <v>2855</v>
      </c>
      <c r="H1342" s="54">
        <v>45813</v>
      </c>
      <c r="I1342" s="56" t="s">
        <v>16323</v>
      </c>
      <c r="K1342" s="55" t="s">
        <v>11549</v>
      </c>
      <c r="L1342" s="55" t="s">
        <v>13981</v>
      </c>
      <c r="M1342" s="54">
        <v>45813</v>
      </c>
      <c r="N1342" s="55" t="s">
        <v>11129</v>
      </c>
      <c r="O1342" s="56" t="str">
        <f>VLOOKUP(N1342,Sheet1!$B:$C,2,0)</f>
        <v>CHI NHÁNH HẢI PHÒNG - CÔNG TY CỔ PHẦN DỊCH VỤ THƯƠNG MẠI TỔNG HỢP WINCOMMERCE</v>
      </c>
      <c r="Q1342" s="56" t="str">
        <f>VLOOKUP(N1342,Sheet1!$B:$D,3,0)</f>
        <v>0104918404-025</v>
      </c>
      <c r="U1342" s="55" t="s">
        <v>11965</v>
      </c>
      <c r="X1342" s="55" t="s">
        <v>11010</v>
      </c>
      <c r="Y1342" s="56" t="str">
        <f>VLOOKUP(X1342,Sheet2!$B:$C,2,0)</f>
        <v>Tai heo muối 200g</v>
      </c>
      <c r="AA1342" s="53" t="s">
        <v>11550</v>
      </c>
      <c r="AB1342" s="53" t="s">
        <v>11551</v>
      </c>
      <c r="AD1342" s="24">
        <v>2</v>
      </c>
      <c r="AF1342" s="24">
        <v>55595</v>
      </c>
      <c r="AG1342" s="74">
        <f t="shared" si="20"/>
        <v>111190</v>
      </c>
      <c r="AK1342" s="59">
        <v>8</v>
      </c>
      <c r="AN1342" s="61" t="s">
        <v>11552</v>
      </c>
      <c r="AP1342" s="62" t="s">
        <v>11553</v>
      </c>
      <c r="AQ1342" s="62" t="s">
        <v>11554</v>
      </c>
      <c r="AR1342" s="62" t="s">
        <v>11555</v>
      </c>
    </row>
    <row r="1343" spans="3:44" x14ac:dyDescent="0.25">
      <c r="C1343" s="53" t="s">
        <v>11547</v>
      </c>
      <c r="D1343" s="53" t="s">
        <v>11548</v>
      </c>
      <c r="E1343" s="54">
        <v>45813</v>
      </c>
      <c r="F1343" s="54">
        <v>45813</v>
      </c>
      <c r="G1343" s="55" t="s">
        <v>2544</v>
      </c>
      <c r="H1343" s="54">
        <v>45813</v>
      </c>
      <c r="I1343" s="56" t="s">
        <v>16324</v>
      </c>
      <c r="K1343" s="55" t="s">
        <v>11549</v>
      </c>
      <c r="L1343" s="55" t="s">
        <v>13982</v>
      </c>
      <c r="M1343" s="54">
        <v>45813</v>
      </c>
      <c r="N1343" s="55" t="s">
        <v>11034</v>
      </c>
      <c r="O1343" s="56" t="str">
        <f>VLOOKUP(N1343,Sheet1!$B:$C,2,0)</f>
        <v>CHI NHÁNH HÀ NỘI - CÔNG TY CỔ PHẦN DỊCH VỤ THƯƠNG MẠI TỔNG HỢP WINCOMMERCE</v>
      </c>
      <c r="Q1343" s="56" t="str">
        <f>VLOOKUP(N1343,Sheet1!$B:$D,3,0)</f>
        <v>0104918404-002</v>
      </c>
      <c r="U1343" s="55" t="s">
        <v>12133</v>
      </c>
      <c r="X1343" s="55" t="s">
        <v>10883</v>
      </c>
      <c r="Y1343" s="56" t="str">
        <f>VLOOKUP(X1343,Sheet2!$B:$C,2,0)</f>
        <v>Chân giò heo muối 300g</v>
      </c>
      <c r="AA1343" s="53" t="s">
        <v>11550</v>
      </c>
      <c r="AB1343" s="53" t="s">
        <v>11551</v>
      </c>
      <c r="AD1343" s="24">
        <v>1</v>
      </c>
      <c r="AF1343" s="24">
        <v>60213</v>
      </c>
      <c r="AG1343" s="74">
        <f t="shared" si="20"/>
        <v>60213</v>
      </c>
      <c r="AK1343" s="59">
        <v>8</v>
      </c>
      <c r="AN1343" s="61" t="s">
        <v>11552</v>
      </c>
      <c r="AP1343" s="62" t="s">
        <v>11553</v>
      </c>
      <c r="AQ1343" s="62" t="s">
        <v>11554</v>
      </c>
      <c r="AR1343" s="62" t="s">
        <v>11555</v>
      </c>
    </row>
    <row r="1344" spans="3:44" x14ac:dyDescent="0.25">
      <c r="C1344" s="53" t="s">
        <v>11547</v>
      </c>
      <c r="D1344" s="53" t="s">
        <v>11548</v>
      </c>
      <c r="E1344" s="54">
        <v>45813</v>
      </c>
      <c r="F1344" s="54">
        <v>45813</v>
      </c>
      <c r="G1344" s="55" t="s">
        <v>2544</v>
      </c>
      <c r="H1344" s="54">
        <v>45813</v>
      </c>
      <c r="I1344" s="56" t="s">
        <v>16324</v>
      </c>
      <c r="K1344" s="55" t="s">
        <v>11549</v>
      </c>
      <c r="L1344" s="55" t="s">
        <v>13982</v>
      </c>
      <c r="M1344" s="54">
        <v>45813</v>
      </c>
      <c r="N1344" s="55" t="s">
        <v>11034</v>
      </c>
      <c r="O1344" s="56" t="str">
        <f>VLOOKUP(N1344,Sheet1!$B:$C,2,0)</f>
        <v>CHI NHÁNH HÀ NỘI - CÔNG TY CỔ PHẦN DỊCH VỤ THƯƠNG MẠI TỔNG HỢP WINCOMMERCE</v>
      </c>
      <c r="Q1344" s="56" t="str">
        <f>VLOOKUP(N1344,Sheet1!$B:$D,3,0)</f>
        <v>0104918404-002</v>
      </c>
      <c r="U1344" s="55" t="s">
        <v>12133</v>
      </c>
      <c r="X1344" s="55" t="s">
        <v>10897</v>
      </c>
      <c r="Y1344" s="56" t="str">
        <f>VLOOKUP(X1344,Sheet2!$B:$C,2,0)</f>
        <v>Chả nướng 300g</v>
      </c>
      <c r="AA1344" s="53" t="s">
        <v>11550</v>
      </c>
      <c r="AB1344" s="53" t="s">
        <v>11551</v>
      </c>
      <c r="AD1344" s="24">
        <v>1</v>
      </c>
      <c r="AF1344" s="24">
        <v>70950</v>
      </c>
      <c r="AG1344" s="74">
        <f t="shared" si="20"/>
        <v>70950</v>
      </c>
      <c r="AK1344" s="59">
        <v>8</v>
      </c>
      <c r="AN1344" s="61" t="s">
        <v>11552</v>
      </c>
      <c r="AP1344" s="62" t="s">
        <v>11553</v>
      </c>
      <c r="AQ1344" s="62" t="s">
        <v>11554</v>
      </c>
      <c r="AR1344" s="62" t="s">
        <v>11555</v>
      </c>
    </row>
    <row r="1345" spans="3:44" x14ac:dyDescent="0.25">
      <c r="C1345" s="53" t="s">
        <v>11547</v>
      </c>
      <c r="D1345" s="53" t="s">
        <v>11548</v>
      </c>
      <c r="E1345" s="54">
        <v>45813</v>
      </c>
      <c r="F1345" s="54">
        <v>45813</v>
      </c>
      <c r="G1345" s="55" t="s">
        <v>2544</v>
      </c>
      <c r="H1345" s="54">
        <v>45813</v>
      </c>
      <c r="I1345" s="56" t="s">
        <v>16324</v>
      </c>
      <c r="K1345" s="55" t="s">
        <v>11549</v>
      </c>
      <c r="L1345" s="55" t="s">
        <v>13982</v>
      </c>
      <c r="M1345" s="54">
        <v>45813</v>
      </c>
      <c r="N1345" s="55" t="s">
        <v>11034</v>
      </c>
      <c r="O1345" s="56" t="str">
        <f>VLOOKUP(N1345,Sheet1!$B:$C,2,0)</f>
        <v>CHI NHÁNH HÀ NỘI - CÔNG TY CỔ PHẦN DỊCH VỤ THƯƠNG MẠI TỔNG HỢP WINCOMMERCE</v>
      </c>
      <c r="Q1345" s="56" t="str">
        <f>VLOOKUP(N1345,Sheet1!$B:$D,3,0)</f>
        <v>0104918404-002</v>
      </c>
      <c r="U1345" s="55" t="s">
        <v>12133</v>
      </c>
      <c r="X1345" s="55" t="s">
        <v>10983</v>
      </c>
      <c r="Y1345" s="56" t="str">
        <f>VLOOKUP(X1345,Sheet2!$B:$C,2,0)</f>
        <v>Mọc Nấm Hương 250g</v>
      </c>
      <c r="AA1345" s="53" t="s">
        <v>11550</v>
      </c>
      <c r="AB1345" s="53" t="s">
        <v>11551</v>
      </c>
      <c r="AD1345" s="24">
        <v>1</v>
      </c>
      <c r="AF1345" s="24">
        <v>46000</v>
      </c>
      <c r="AG1345" s="74">
        <f t="shared" si="20"/>
        <v>46000</v>
      </c>
      <c r="AK1345" s="59">
        <v>8</v>
      </c>
      <c r="AN1345" s="61" t="s">
        <v>11552</v>
      </c>
      <c r="AP1345" s="62" t="s">
        <v>11553</v>
      </c>
      <c r="AQ1345" s="62" t="s">
        <v>11554</v>
      </c>
      <c r="AR1345" s="62" t="s">
        <v>11555</v>
      </c>
    </row>
    <row r="1346" spans="3:44" x14ac:dyDescent="0.25">
      <c r="C1346" s="53" t="s">
        <v>11547</v>
      </c>
      <c r="D1346" s="53" t="s">
        <v>11548</v>
      </c>
      <c r="E1346" s="54">
        <v>45813</v>
      </c>
      <c r="F1346" s="54">
        <v>45813</v>
      </c>
      <c r="G1346" s="55" t="s">
        <v>2544</v>
      </c>
      <c r="H1346" s="54">
        <v>45813</v>
      </c>
      <c r="I1346" s="56" t="s">
        <v>16324</v>
      </c>
      <c r="K1346" s="55" t="s">
        <v>11549</v>
      </c>
      <c r="L1346" s="55" t="s">
        <v>13982</v>
      </c>
      <c r="M1346" s="54">
        <v>45813</v>
      </c>
      <c r="N1346" s="55" t="s">
        <v>11034</v>
      </c>
      <c r="O1346" s="56" t="str">
        <f>VLOOKUP(N1346,Sheet1!$B:$C,2,0)</f>
        <v>CHI NHÁNH HÀ NỘI - CÔNG TY CỔ PHẦN DỊCH VỤ THƯƠNG MẠI TỔNG HỢP WINCOMMERCE</v>
      </c>
      <c r="Q1346" s="56" t="str">
        <f>VLOOKUP(N1346,Sheet1!$B:$D,3,0)</f>
        <v>0104918404-002</v>
      </c>
      <c r="U1346" s="55" t="s">
        <v>12133</v>
      </c>
      <c r="X1346" s="55" t="s">
        <v>10934</v>
      </c>
      <c r="Y1346" s="56" t="str">
        <f>VLOOKUP(X1346,Sheet2!$B:$C,2,0)</f>
        <v>Gà muối 500g</v>
      </c>
      <c r="AA1346" s="53" t="s">
        <v>11550</v>
      </c>
      <c r="AB1346" s="53" t="s">
        <v>11551</v>
      </c>
      <c r="AD1346" s="24">
        <v>4</v>
      </c>
      <c r="AF1346" s="24">
        <v>111058</v>
      </c>
      <c r="AG1346" s="74">
        <f t="shared" si="20"/>
        <v>444232</v>
      </c>
      <c r="AK1346" s="59">
        <v>8</v>
      </c>
      <c r="AN1346" s="61" t="s">
        <v>11552</v>
      </c>
      <c r="AP1346" s="62" t="s">
        <v>11553</v>
      </c>
      <c r="AQ1346" s="62" t="s">
        <v>11554</v>
      </c>
      <c r="AR1346" s="62" t="s">
        <v>11555</v>
      </c>
    </row>
    <row r="1347" spans="3:44" x14ac:dyDescent="0.25">
      <c r="C1347" s="53" t="s">
        <v>11547</v>
      </c>
      <c r="D1347" s="53" t="s">
        <v>11548</v>
      </c>
      <c r="E1347" s="54">
        <v>45813</v>
      </c>
      <c r="F1347" s="54">
        <v>45813</v>
      </c>
      <c r="G1347" s="55" t="s">
        <v>2931</v>
      </c>
      <c r="H1347" s="54">
        <v>45813</v>
      </c>
      <c r="I1347" s="56" t="s">
        <v>16325</v>
      </c>
      <c r="K1347" s="55" t="s">
        <v>11549</v>
      </c>
      <c r="L1347" s="55" t="s">
        <v>13983</v>
      </c>
      <c r="M1347" s="54">
        <v>45813</v>
      </c>
      <c r="N1347" s="55" t="s">
        <v>11258</v>
      </c>
      <c r="O1347" s="56" t="str">
        <f>VLOOKUP(N1347,Sheet1!$B:$C,2,0)</f>
        <v>CHI NHÁNH QUẢNG NAM - CÔNG TY CỔ PHẦN DỊCH VỤ THƯƠNG MẠI TỔNG HỢP WINCOMMERCE</v>
      </c>
      <c r="Q1347" s="56" t="str">
        <f>VLOOKUP(N1347,Sheet1!$B:$D,3,0)</f>
        <v>0104918404-061</v>
      </c>
      <c r="U1347" s="55" t="s">
        <v>12081</v>
      </c>
      <c r="X1347" s="55" t="s">
        <v>10934</v>
      </c>
      <c r="Y1347" s="56" t="str">
        <f>VLOOKUP(X1347,Sheet2!$B:$C,2,0)</f>
        <v>Gà muối 500g</v>
      </c>
      <c r="AA1347" s="53" t="s">
        <v>11550</v>
      </c>
      <c r="AB1347" s="53" t="s">
        <v>11551</v>
      </c>
      <c r="AD1347" s="24">
        <v>1</v>
      </c>
      <c r="AF1347" s="24">
        <v>111058</v>
      </c>
      <c r="AG1347" s="74">
        <f t="shared" ref="AG1347:AG1410" si="21">AD1347*AF1347</f>
        <v>111058</v>
      </c>
      <c r="AK1347" s="59">
        <v>8</v>
      </c>
      <c r="AN1347" s="61" t="s">
        <v>11552</v>
      </c>
      <c r="AP1347" s="62" t="s">
        <v>11553</v>
      </c>
      <c r="AQ1347" s="62" t="s">
        <v>11554</v>
      </c>
      <c r="AR1347" s="62" t="s">
        <v>11555</v>
      </c>
    </row>
    <row r="1348" spans="3:44" x14ac:dyDescent="0.25">
      <c r="C1348" s="53" t="s">
        <v>11547</v>
      </c>
      <c r="D1348" s="53" t="s">
        <v>11548</v>
      </c>
      <c r="E1348" s="54">
        <v>45813</v>
      </c>
      <c r="F1348" s="54">
        <v>45813</v>
      </c>
      <c r="G1348" s="55" t="s">
        <v>2859</v>
      </c>
      <c r="H1348" s="54">
        <v>45813</v>
      </c>
      <c r="I1348" s="56" t="s">
        <v>16326</v>
      </c>
      <c r="K1348" s="55" t="s">
        <v>11549</v>
      </c>
      <c r="L1348" s="55" t="s">
        <v>13984</v>
      </c>
      <c r="M1348" s="54">
        <v>45813</v>
      </c>
      <c r="N1348" s="55" t="s">
        <v>11129</v>
      </c>
      <c r="O1348" s="56" t="str">
        <f>VLOOKUP(N1348,Sheet1!$B:$C,2,0)</f>
        <v>CHI NHÁNH HẢI PHÒNG - CÔNG TY CỔ PHẦN DỊCH VỤ THƯƠNG MẠI TỔNG HỢP WINCOMMERCE</v>
      </c>
      <c r="Q1348" s="56" t="str">
        <f>VLOOKUP(N1348,Sheet1!$B:$D,3,0)</f>
        <v>0104918404-025</v>
      </c>
      <c r="U1348" s="55" t="s">
        <v>11965</v>
      </c>
      <c r="X1348" s="55" t="s">
        <v>10883</v>
      </c>
      <c r="Y1348" s="56" t="str">
        <f>VLOOKUP(X1348,Sheet2!$B:$C,2,0)</f>
        <v>Chân giò heo muối 300g</v>
      </c>
      <c r="AA1348" s="53" t="s">
        <v>11550</v>
      </c>
      <c r="AB1348" s="53" t="s">
        <v>11551</v>
      </c>
      <c r="AD1348" s="24">
        <v>2</v>
      </c>
      <c r="AF1348" s="24">
        <v>60213</v>
      </c>
      <c r="AG1348" s="74">
        <f t="shared" si="21"/>
        <v>120426</v>
      </c>
      <c r="AK1348" s="59">
        <v>8</v>
      </c>
      <c r="AN1348" s="61" t="s">
        <v>11552</v>
      </c>
      <c r="AP1348" s="62" t="s">
        <v>11553</v>
      </c>
      <c r="AQ1348" s="62" t="s">
        <v>11554</v>
      </c>
      <c r="AR1348" s="62" t="s">
        <v>11555</v>
      </c>
    </row>
    <row r="1349" spans="3:44" x14ac:dyDescent="0.25">
      <c r="C1349" s="53" t="s">
        <v>11547</v>
      </c>
      <c r="D1349" s="53" t="s">
        <v>11548</v>
      </c>
      <c r="E1349" s="54">
        <v>45813</v>
      </c>
      <c r="F1349" s="54">
        <v>45813</v>
      </c>
      <c r="G1349" s="55" t="s">
        <v>2943</v>
      </c>
      <c r="H1349" s="54">
        <v>45813</v>
      </c>
      <c r="I1349" s="56" t="s">
        <v>16327</v>
      </c>
      <c r="K1349" s="55" t="s">
        <v>11549</v>
      </c>
      <c r="L1349" s="55" t="s">
        <v>13985</v>
      </c>
      <c r="M1349" s="54">
        <v>45813</v>
      </c>
      <c r="N1349" s="55" t="s">
        <v>11039</v>
      </c>
      <c r="O1349" s="56" t="str">
        <f>VLOOKUP(N1349,Sheet1!$B:$C,2,0)</f>
        <v>CHI NHÁNH PHÚ THỌ - CÔNG TY CỔ PHẦN DỊCH VỤ THƯƠNG MẠI TỔNG HỢP WINCOMMERCE</v>
      </c>
      <c r="Q1349" s="56" t="str">
        <f>VLOOKUP(N1349,Sheet1!$B:$D,3,0)</f>
        <v>0104918404-003</v>
      </c>
      <c r="U1349" s="55" t="s">
        <v>12198</v>
      </c>
      <c r="X1349" s="55" t="s">
        <v>10883</v>
      </c>
      <c r="Y1349" s="56" t="str">
        <f>VLOOKUP(X1349,Sheet2!$B:$C,2,0)</f>
        <v>Chân giò heo muối 300g</v>
      </c>
      <c r="AA1349" s="53" t="s">
        <v>11550</v>
      </c>
      <c r="AB1349" s="53" t="s">
        <v>11551</v>
      </c>
      <c r="AD1349" s="24">
        <v>2</v>
      </c>
      <c r="AF1349" s="24">
        <v>60213</v>
      </c>
      <c r="AG1349" s="74">
        <f t="shared" si="21"/>
        <v>120426</v>
      </c>
      <c r="AK1349" s="59">
        <v>8</v>
      </c>
      <c r="AN1349" s="61" t="s">
        <v>11552</v>
      </c>
      <c r="AP1349" s="62" t="s">
        <v>11553</v>
      </c>
      <c r="AQ1349" s="62" t="s">
        <v>11554</v>
      </c>
      <c r="AR1349" s="62" t="s">
        <v>11555</v>
      </c>
    </row>
    <row r="1350" spans="3:44" x14ac:dyDescent="0.25">
      <c r="C1350" s="53" t="s">
        <v>11547</v>
      </c>
      <c r="D1350" s="53" t="s">
        <v>11548</v>
      </c>
      <c r="E1350" s="54">
        <v>45813</v>
      </c>
      <c r="F1350" s="54">
        <v>45813</v>
      </c>
      <c r="G1350" s="55" t="s">
        <v>2943</v>
      </c>
      <c r="H1350" s="54">
        <v>45813</v>
      </c>
      <c r="I1350" s="56" t="s">
        <v>16327</v>
      </c>
      <c r="K1350" s="55" t="s">
        <v>11549</v>
      </c>
      <c r="L1350" s="55" t="s">
        <v>13985</v>
      </c>
      <c r="M1350" s="54">
        <v>45813</v>
      </c>
      <c r="N1350" s="55" t="s">
        <v>11039</v>
      </c>
      <c r="O1350" s="56" t="str">
        <f>VLOOKUP(N1350,Sheet1!$B:$C,2,0)</f>
        <v>CHI NHÁNH PHÚ THỌ - CÔNG TY CỔ PHẦN DỊCH VỤ THƯƠNG MẠI TỔNG HỢP WINCOMMERCE</v>
      </c>
      <c r="Q1350" s="56" t="str">
        <f>VLOOKUP(N1350,Sheet1!$B:$D,3,0)</f>
        <v>0104918404-003</v>
      </c>
      <c r="U1350" s="55" t="s">
        <v>12198</v>
      </c>
      <c r="X1350" s="55" t="s">
        <v>10934</v>
      </c>
      <c r="Y1350" s="56" t="str">
        <f>VLOOKUP(X1350,Sheet2!$B:$C,2,0)</f>
        <v>Gà muối 500g</v>
      </c>
      <c r="AA1350" s="53" t="s">
        <v>11550</v>
      </c>
      <c r="AB1350" s="53" t="s">
        <v>11551</v>
      </c>
      <c r="AD1350" s="24">
        <v>3</v>
      </c>
      <c r="AF1350" s="24">
        <v>111058</v>
      </c>
      <c r="AG1350" s="74">
        <f t="shared" si="21"/>
        <v>333174</v>
      </c>
      <c r="AK1350" s="59">
        <v>8</v>
      </c>
      <c r="AN1350" s="61" t="s">
        <v>11552</v>
      </c>
      <c r="AP1350" s="62" t="s">
        <v>11553</v>
      </c>
      <c r="AQ1350" s="62" t="s">
        <v>11554</v>
      </c>
      <c r="AR1350" s="62" t="s">
        <v>11555</v>
      </c>
    </row>
    <row r="1351" spans="3:44" x14ac:dyDescent="0.25">
      <c r="C1351" s="53" t="s">
        <v>11547</v>
      </c>
      <c r="D1351" s="53" t="s">
        <v>11548</v>
      </c>
      <c r="E1351" s="54">
        <v>45813</v>
      </c>
      <c r="F1351" s="54">
        <v>45813</v>
      </c>
      <c r="G1351" s="55" t="s">
        <v>2526</v>
      </c>
      <c r="H1351" s="54">
        <v>45813</v>
      </c>
      <c r="I1351" s="56" t="s">
        <v>16328</v>
      </c>
      <c r="K1351" s="55" t="s">
        <v>11549</v>
      </c>
      <c r="L1351" s="55" t="s">
        <v>13986</v>
      </c>
      <c r="M1351" s="54">
        <v>45813</v>
      </c>
      <c r="N1351" s="55" t="s">
        <v>11049</v>
      </c>
      <c r="O1351" s="56" t="str">
        <f>VLOOKUP(N1351,Sheet1!$B:$C,2,0)</f>
        <v>CHI NHÁNH HẢI DƯƠNG - CÔNG TY CỔ PHẦN DỊCH VỤ THƯƠNG MẠI TỔNG HỢP WINCOMMERCE</v>
      </c>
      <c r="Q1351" s="56" t="str">
        <f>VLOOKUP(N1351,Sheet1!$B:$D,3,0)</f>
        <v>0104918404-006</v>
      </c>
      <c r="U1351" s="55" t="s">
        <v>12790</v>
      </c>
      <c r="X1351" s="55" t="s">
        <v>10922</v>
      </c>
      <c r="Y1351" s="56" t="str">
        <f>VLOOKUP(X1351,Sheet2!$B:$C,2,0)</f>
        <v>Gà xì dầu 500g</v>
      </c>
      <c r="AA1351" s="53" t="s">
        <v>11550</v>
      </c>
      <c r="AB1351" s="53" t="s">
        <v>11551</v>
      </c>
      <c r="AD1351" s="24">
        <v>2</v>
      </c>
      <c r="AF1351" s="24">
        <v>111606</v>
      </c>
      <c r="AG1351" s="74">
        <f t="shared" si="21"/>
        <v>223212</v>
      </c>
      <c r="AK1351" s="59">
        <v>8</v>
      </c>
      <c r="AN1351" s="61" t="s">
        <v>11552</v>
      </c>
      <c r="AP1351" s="62" t="s">
        <v>11553</v>
      </c>
      <c r="AQ1351" s="62" t="s">
        <v>11554</v>
      </c>
      <c r="AR1351" s="62" t="s">
        <v>11555</v>
      </c>
    </row>
    <row r="1352" spans="3:44" x14ac:dyDescent="0.25">
      <c r="C1352" s="53" t="s">
        <v>11547</v>
      </c>
      <c r="D1352" s="53" t="s">
        <v>11548</v>
      </c>
      <c r="E1352" s="54">
        <v>45813</v>
      </c>
      <c r="F1352" s="54">
        <v>45813</v>
      </c>
      <c r="G1352" s="55" t="s">
        <v>2763</v>
      </c>
      <c r="H1352" s="54">
        <v>45813</v>
      </c>
      <c r="I1352" s="56" t="s">
        <v>16329</v>
      </c>
      <c r="K1352" s="55" t="s">
        <v>11549</v>
      </c>
      <c r="L1352" s="55" t="s">
        <v>13987</v>
      </c>
      <c r="M1352" s="54">
        <v>45813</v>
      </c>
      <c r="N1352" s="55" t="s">
        <v>11129</v>
      </c>
      <c r="O1352" s="56" t="str">
        <f>VLOOKUP(N1352,Sheet1!$B:$C,2,0)</f>
        <v>CHI NHÁNH HẢI PHÒNG - CÔNG TY CỔ PHẦN DỊCH VỤ THƯƠNG MẠI TỔNG HỢP WINCOMMERCE</v>
      </c>
      <c r="Q1352" s="56" t="str">
        <f>VLOOKUP(N1352,Sheet1!$B:$D,3,0)</f>
        <v>0104918404-025</v>
      </c>
      <c r="U1352" s="55" t="s">
        <v>12014</v>
      </c>
      <c r="X1352" s="55" t="s">
        <v>10934</v>
      </c>
      <c r="Y1352" s="56" t="str">
        <f>VLOOKUP(X1352,Sheet2!$B:$C,2,0)</f>
        <v>Gà muối 500g</v>
      </c>
      <c r="AA1352" s="53" t="s">
        <v>11550</v>
      </c>
      <c r="AB1352" s="53" t="s">
        <v>11551</v>
      </c>
      <c r="AD1352" s="24">
        <v>1</v>
      </c>
      <c r="AF1352" s="24">
        <v>111058</v>
      </c>
      <c r="AG1352" s="74">
        <f t="shared" si="21"/>
        <v>111058</v>
      </c>
      <c r="AK1352" s="59">
        <v>8</v>
      </c>
      <c r="AN1352" s="61" t="s">
        <v>11552</v>
      </c>
      <c r="AP1352" s="62" t="s">
        <v>11553</v>
      </c>
      <c r="AQ1352" s="62" t="s">
        <v>11554</v>
      </c>
      <c r="AR1352" s="62" t="s">
        <v>11555</v>
      </c>
    </row>
    <row r="1353" spans="3:44" x14ac:dyDescent="0.25">
      <c r="C1353" s="53" t="s">
        <v>11547</v>
      </c>
      <c r="D1353" s="53" t="s">
        <v>11548</v>
      </c>
      <c r="E1353" s="54">
        <v>45813</v>
      </c>
      <c r="F1353" s="54">
        <v>45813</v>
      </c>
      <c r="G1353" s="55" t="s">
        <v>2763</v>
      </c>
      <c r="H1353" s="54">
        <v>45813</v>
      </c>
      <c r="I1353" s="56" t="s">
        <v>16329</v>
      </c>
      <c r="K1353" s="55" t="s">
        <v>11549</v>
      </c>
      <c r="L1353" s="55" t="s">
        <v>13987</v>
      </c>
      <c r="M1353" s="54">
        <v>45813</v>
      </c>
      <c r="N1353" s="55" t="s">
        <v>11129</v>
      </c>
      <c r="O1353" s="56" t="str">
        <f>VLOOKUP(N1353,Sheet1!$B:$C,2,0)</f>
        <v>CHI NHÁNH HẢI PHÒNG - CÔNG TY CỔ PHẦN DỊCH VỤ THƯƠNG MẠI TỔNG HỢP WINCOMMERCE</v>
      </c>
      <c r="Q1353" s="56" t="str">
        <f>VLOOKUP(N1353,Sheet1!$B:$D,3,0)</f>
        <v>0104918404-025</v>
      </c>
      <c r="U1353" s="55" t="s">
        <v>12014</v>
      </c>
      <c r="X1353" s="55" t="s">
        <v>10881</v>
      </c>
      <c r="Y1353" s="56" t="str">
        <f>VLOOKUP(X1353,Sheet2!$B:$C,2,0)</f>
        <v>Chả cốm 300g</v>
      </c>
      <c r="AA1353" s="53" t="s">
        <v>11550</v>
      </c>
      <c r="AB1353" s="53" t="s">
        <v>11551</v>
      </c>
      <c r="AD1353" s="24">
        <v>1</v>
      </c>
      <c r="AF1353" s="24">
        <v>74250</v>
      </c>
      <c r="AG1353" s="74">
        <f t="shared" si="21"/>
        <v>74250</v>
      </c>
      <c r="AK1353" s="59">
        <v>8</v>
      </c>
      <c r="AN1353" s="61" t="s">
        <v>11552</v>
      </c>
      <c r="AP1353" s="62" t="s">
        <v>11553</v>
      </c>
      <c r="AQ1353" s="62" t="s">
        <v>11554</v>
      </c>
      <c r="AR1353" s="62" t="s">
        <v>11555</v>
      </c>
    </row>
    <row r="1354" spans="3:44" x14ac:dyDescent="0.25">
      <c r="C1354" s="53" t="s">
        <v>11547</v>
      </c>
      <c r="D1354" s="53" t="s">
        <v>11548</v>
      </c>
      <c r="E1354" s="54">
        <v>45813</v>
      </c>
      <c r="F1354" s="54">
        <v>45813</v>
      </c>
      <c r="G1354" s="55" t="s">
        <v>2763</v>
      </c>
      <c r="H1354" s="54">
        <v>45813</v>
      </c>
      <c r="I1354" s="56" t="s">
        <v>16329</v>
      </c>
      <c r="K1354" s="55" t="s">
        <v>11549</v>
      </c>
      <c r="L1354" s="55" t="s">
        <v>13987</v>
      </c>
      <c r="M1354" s="54">
        <v>45813</v>
      </c>
      <c r="N1354" s="55" t="s">
        <v>11129</v>
      </c>
      <c r="O1354" s="56" t="str">
        <f>VLOOKUP(N1354,Sheet1!$B:$C,2,0)</f>
        <v>CHI NHÁNH HẢI PHÒNG - CÔNG TY CỔ PHẦN DỊCH VỤ THƯƠNG MẠI TỔNG HỢP WINCOMMERCE</v>
      </c>
      <c r="Q1354" s="56" t="str">
        <f>VLOOKUP(N1354,Sheet1!$B:$D,3,0)</f>
        <v>0104918404-025</v>
      </c>
      <c r="U1354" s="55" t="s">
        <v>12014</v>
      </c>
      <c r="X1354" s="55" t="s">
        <v>10897</v>
      </c>
      <c r="Y1354" s="56" t="str">
        <f>VLOOKUP(X1354,Sheet2!$B:$C,2,0)</f>
        <v>Chả nướng 300g</v>
      </c>
      <c r="AA1354" s="53" t="s">
        <v>11550</v>
      </c>
      <c r="AB1354" s="53" t="s">
        <v>11551</v>
      </c>
      <c r="AD1354" s="24">
        <v>3</v>
      </c>
      <c r="AF1354" s="24">
        <v>70950</v>
      </c>
      <c r="AG1354" s="74">
        <f t="shared" si="21"/>
        <v>212850</v>
      </c>
      <c r="AK1354" s="59">
        <v>8</v>
      </c>
      <c r="AN1354" s="61" t="s">
        <v>11552</v>
      </c>
      <c r="AP1354" s="62" t="s">
        <v>11553</v>
      </c>
      <c r="AQ1354" s="62" t="s">
        <v>11554</v>
      </c>
      <c r="AR1354" s="62" t="s">
        <v>11555</v>
      </c>
    </row>
    <row r="1355" spans="3:44" x14ac:dyDescent="0.25">
      <c r="C1355" s="53" t="s">
        <v>11547</v>
      </c>
      <c r="D1355" s="53" t="s">
        <v>11548</v>
      </c>
      <c r="E1355" s="54">
        <v>45813</v>
      </c>
      <c r="F1355" s="54">
        <v>45813</v>
      </c>
      <c r="G1355" s="55" t="s">
        <v>2783</v>
      </c>
      <c r="H1355" s="54">
        <v>45813</v>
      </c>
      <c r="I1355" s="56" t="s">
        <v>16330</v>
      </c>
      <c r="K1355" s="55" t="s">
        <v>11549</v>
      </c>
      <c r="L1355" s="55" t="s">
        <v>13988</v>
      </c>
      <c r="M1355" s="54">
        <v>45813</v>
      </c>
      <c r="N1355" s="55" t="s">
        <v>11034</v>
      </c>
      <c r="O1355" s="56" t="str">
        <f>VLOOKUP(N1355,Sheet1!$B:$C,2,0)</f>
        <v>CHI NHÁNH HÀ NỘI - CÔNG TY CỔ PHẦN DỊCH VỤ THƯƠNG MẠI TỔNG HỢP WINCOMMERCE</v>
      </c>
      <c r="Q1355" s="56" t="str">
        <f>VLOOKUP(N1355,Sheet1!$B:$D,3,0)</f>
        <v>0104918404-002</v>
      </c>
      <c r="U1355" s="55" t="s">
        <v>12566</v>
      </c>
      <c r="X1355" s="55" t="s">
        <v>10881</v>
      </c>
      <c r="Y1355" s="56" t="str">
        <f>VLOOKUP(X1355,Sheet2!$B:$C,2,0)</f>
        <v>Chả cốm 300g</v>
      </c>
      <c r="AA1355" s="53" t="s">
        <v>11550</v>
      </c>
      <c r="AB1355" s="53" t="s">
        <v>11551</v>
      </c>
      <c r="AD1355" s="24">
        <v>2</v>
      </c>
      <c r="AF1355" s="24">
        <v>74250</v>
      </c>
      <c r="AG1355" s="74">
        <f t="shared" si="21"/>
        <v>148500</v>
      </c>
      <c r="AK1355" s="59">
        <v>8</v>
      </c>
      <c r="AN1355" s="61" t="s">
        <v>11552</v>
      </c>
      <c r="AP1355" s="62" t="s">
        <v>11553</v>
      </c>
      <c r="AQ1355" s="62" t="s">
        <v>11554</v>
      </c>
      <c r="AR1355" s="62" t="s">
        <v>11555</v>
      </c>
    </row>
    <row r="1356" spans="3:44" x14ac:dyDescent="0.25">
      <c r="C1356" s="53" t="s">
        <v>11547</v>
      </c>
      <c r="D1356" s="53" t="s">
        <v>11548</v>
      </c>
      <c r="E1356" s="54">
        <v>45813</v>
      </c>
      <c r="F1356" s="54">
        <v>45813</v>
      </c>
      <c r="G1356" s="55" t="s">
        <v>2783</v>
      </c>
      <c r="H1356" s="54">
        <v>45813</v>
      </c>
      <c r="I1356" s="56" t="s">
        <v>16330</v>
      </c>
      <c r="K1356" s="55" t="s">
        <v>11549</v>
      </c>
      <c r="L1356" s="55" t="s">
        <v>13988</v>
      </c>
      <c r="M1356" s="54">
        <v>45813</v>
      </c>
      <c r="N1356" s="55" t="s">
        <v>11034</v>
      </c>
      <c r="O1356" s="56" t="str">
        <f>VLOOKUP(N1356,Sheet1!$B:$C,2,0)</f>
        <v>CHI NHÁNH HÀ NỘI - CÔNG TY CỔ PHẦN DỊCH VỤ THƯƠNG MẠI TỔNG HỢP WINCOMMERCE</v>
      </c>
      <c r="Q1356" s="56" t="str">
        <f>VLOOKUP(N1356,Sheet1!$B:$D,3,0)</f>
        <v>0104918404-002</v>
      </c>
      <c r="U1356" s="55" t="s">
        <v>12566</v>
      </c>
      <c r="X1356" s="55" t="s">
        <v>10938</v>
      </c>
      <c r="Y1356" s="56" t="str">
        <f>VLOOKUP(X1356,Sheet2!$B:$C,2,0)</f>
        <v>Giò Tai Lưỡi Xào 250g</v>
      </c>
      <c r="AA1356" s="53" t="s">
        <v>11550</v>
      </c>
      <c r="AB1356" s="53" t="s">
        <v>11551</v>
      </c>
      <c r="AD1356" s="24">
        <v>1</v>
      </c>
      <c r="AF1356" s="24">
        <v>50182</v>
      </c>
      <c r="AG1356" s="74">
        <f t="shared" si="21"/>
        <v>50182</v>
      </c>
      <c r="AK1356" s="59">
        <v>8</v>
      </c>
      <c r="AN1356" s="61" t="s">
        <v>11552</v>
      </c>
      <c r="AP1356" s="62" t="s">
        <v>11553</v>
      </c>
      <c r="AQ1356" s="62" t="s">
        <v>11554</v>
      </c>
      <c r="AR1356" s="62" t="s">
        <v>11555</v>
      </c>
    </row>
    <row r="1357" spans="3:44" x14ac:dyDescent="0.25">
      <c r="C1357" s="53" t="s">
        <v>11547</v>
      </c>
      <c r="D1357" s="53" t="s">
        <v>11548</v>
      </c>
      <c r="E1357" s="54">
        <v>45813</v>
      </c>
      <c r="F1357" s="54">
        <v>45813</v>
      </c>
      <c r="G1357" s="55" t="s">
        <v>2783</v>
      </c>
      <c r="H1357" s="54">
        <v>45813</v>
      </c>
      <c r="I1357" s="56" t="s">
        <v>16330</v>
      </c>
      <c r="K1357" s="55" t="s">
        <v>11549</v>
      </c>
      <c r="L1357" s="55" t="s">
        <v>13988</v>
      </c>
      <c r="M1357" s="54">
        <v>45813</v>
      </c>
      <c r="N1357" s="55" t="s">
        <v>11034</v>
      </c>
      <c r="O1357" s="56" t="str">
        <f>VLOOKUP(N1357,Sheet1!$B:$C,2,0)</f>
        <v>CHI NHÁNH HÀ NỘI - CÔNG TY CỔ PHẦN DỊCH VỤ THƯƠNG MẠI TỔNG HỢP WINCOMMERCE</v>
      </c>
      <c r="Q1357" s="56" t="str">
        <f>VLOOKUP(N1357,Sheet1!$B:$D,3,0)</f>
        <v>0104918404-002</v>
      </c>
      <c r="U1357" s="55" t="s">
        <v>12566</v>
      </c>
      <c r="X1357" s="55" t="s">
        <v>10983</v>
      </c>
      <c r="Y1357" s="56" t="str">
        <f>VLOOKUP(X1357,Sheet2!$B:$C,2,0)</f>
        <v>Mọc Nấm Hương 250g</v>
      </c>
      <c r="AA1357" s="53" t="s">
        <v>11550</v>
      </c>
      <c r="AB1357" s="53" t="s">
        <v>11551</v>
      </c>
      <c r="AD1357" s="24">
        <v>3</v>
      </c>
      <c r="AF1357" s="24">
        <v>46000</v>
      </c>
      <c r="AG1357" s="74">
        <f t="shared" si="21"/>
        <v>138000</v>
      </c>
      <c r="AK1357" s="59">
        <v>8</v>
      </c>
      <c r="AN1357" s="61" t="s">
        <v>11552</v>
      </c>
      <c r="AP1357" s="62" t="s">
        <v>11553</v>
      </c>
      <c r="AQ1357" s="62" t="s">
        <v>11554</v>
      </c>
      <c r="AR1357" s="62" t="s">
        <v>11555</v>
      </c>
    </row>
    <row r="1358" spans="3:44" x14ac:dyDescent="0.25">
      <c r="C1358" s="53" t="s">
        <v>11547</v>
      </c>
      <c r="D1358" s="53" t="s">
        <v>11548</v>
      </c>
      <c r="E1358" s="54">
        <v>45813</v>
      </c>
      <c r="F1358" s="54">
        <v>45813</v>
      </c>
      <c r="G1358" s="55" t="s">
        <v>2757</v>
      </c>
      <c r="H1358" s="54">
        <v>45813</v>
      </c>
      <c r="I1358" s="56" t="s">
        <v>16331</v>
      </c>
      <c r="K1358" s="55" t="s">
        <v>11549</v>
      </c>
      <c r="L1358" s="55" t="s">
        <v>13989</v>
      </c>
      <c r="M1358" s="54">
        <v>45813</v>
      </c>
      <c r="N1358" s="55" t="s">
        <v>11064</v>
      </c>
      <c r="O1358" s="56" t="str">
        <f>VLOOKUP(N1358,Sheet1!$B:$C,2,0)</f>
        <v>CHI NHÁNH ĐÀ NẴNG - CÔNG TY CỔ PHẦN DỊCH VỤ THƯƠNG MẠI TỔNG HỢP WINCOMMERCE</v>
      </c>
      <c r="Q1358" s="56" t="str">
        <f>VLOOKUP(N1358,Sheet1!$B:$D,3,0)</f>
        <v>0104918404-009</v>
      </c>
      <c r="U1358" s="55" t="s">
        <v>12840</v>
      </c>
      <c r="X1358" s="55" t="s">
        <v>11010</v>
      </c>
      <c r="Y1358" s="56" t="str">
        <f>VLOOKUP(X1358,Sheet2!$B:$C,2,0)</f>
        <v>Tai heo muối 200g</v>
      </c>
      <c r="AA1358" s="53" t="s">
        <v>11550</v>
      </c>
      <c r="AB1358" s="53" t="s">
        <v>11551</v>
      </c>
      <c r="AD1358" s="24">
        <v>3</v>
      </c>
      <c r="AF1358" s="24">
        <v>55595</v>
      </c>
      <c r="AG1358" s="74">
        <f t="shared" si="21"/>
        <v>166785</v>
      </c>
      <c r="AK1358" s="59">
        <v>8</v>
      </c>
      <c r="AN1358" s="61" t="s">
        <v>11552</v>
      </c>
      <c r="AP1358" s="62" t="s">
        <v>11553</v>
      </c>
      <c r="AQ1358" s="62" t="s">
        <v>11554</v>
      </c>
      <c r="AR1358" s="62" t="s">
        <v>11555</v>
      </c>
    </row>
    <row r="1359" spans="3:44" x14ac:dyDescent="0.25">
      <c r="C1359" s="53" t="s">
        <v>11547</v>
      </c>
      <c r="D1359" s="53" t="s">
        <v>11548</v>
      </c>
      <c r="E1359" s="54">
        <v>45813</v>
      </c>
      <c r="F1359" s="54">
        <v>45813</v>
      </c>
      <c r="G1359" s="55" t="s">
        <v>2703</v>
      </c>
      <c r="H1359" s="54">
        <v>45813</v>
      </c>
      <c r="I1359" s="56" t="s">
        <v>16332</v>
      </c>
      <c r="K1359" s="55" t="s">
        <v>11549</v>
      </c>
      <c r="L1359" s="55" t="s">
        <v>13990</v>
      </c>
      <c r="M1359" s="54">
        <v>45813</v>
      </c>
      <c r="N1359" s="55" t="s">
        <v>11034</v>
      </c>
      <c r="O1359" s="56" t="str">
        <f>VLOOKUP(N1359,Sheet1!$B:$C,2,0)</f>
        <v>CHI NHÁNH HÀ NỘI - CÔNG TY CỔ PHẦN DỊCH VỤ THƯƠNG MẠI TỔNG HỢP WINCOMMERCE</v>
      </c>
      <c r="Q1359" s="56" t="str">
        <f>VLOOKUP(N1359,Sheet1!$B:$D,3,0)</f>
        <v>0104918404-002</v>
      </c>
      <c r="U1359" s="55" t="s">
        <v>15362</v>
      </c>
      <c r="X1359" s="55" t="s">
        <v>10881</v>
      </c>
      <c r="Y1359" s="56" t="str">
        <f>VLOOKUP(X1359,Sheet2!$B:$C,2,0)</f>
        <v>Chả cốm 300g</v>
      </c>
      <c r="AA1359" s="53" t="s">
        <v>11550</v>
      </c>
      <c r="AB1359" s="53" t="s">
        <v>11551</v>
      </c>
      <c r="AD1359" s="24">
        <v>2</v>
      </c>
      <c r="AF1359" s="24">
        <v>74250</v>
      </c>
      <c r="AG1359" s="74">
        <f t="shared" si="21"/>
        <v>148500</v>
      </c>
      <c r="AK1359" s="59">
        <v>8</v>
      </c>
      <c r="AN1359" s="61" t="s">
        <v>11552</v>
      </c>
      <c r="AP1359" s="62" t="s">
        <v>11553</v>
      </c>
      <c r="AQ1359" s="62" t="s">
        <v>11554</v>
      </c>
      <c r="AR1359" s="62" t="s">
        <v>11555</v>
      </c>
    </row>
    <row r="1360" spans="3:44" x14ac:dyDescent="0.25">
      <c r="C1360" s="53" t="s">
        <v>11547</v>
      </c>
      <c r="D1360" s="53" t="s">
        <v>11548</v>
      </c>
      <c r="E1360" s="54">
        <v>45813</v>
      </c>
      <c r="F1360" s="54">
        <v>45813</v>
      </c>
      <c r="G1360" s="55" t="s">
        <v>2703</v>
      </c>
      <c r="H1360" s="54">
        <v>45813</v>
      </c>
      <c r="I1360" s="56" t="s">
        <v>16332</v>
      </c>
      <c r="K1360" s="55" t="s">
        <v>11549</v>
      </c>
      <c r="L1360" s="55" t="s">
        <v>13990</v>
      </c>
      <c r="M1360" s="54">
        <v>45813</v>
      </c>
      <c r="N1360" s="55" t="s">
        <v>11034</v>
      </c>
      <c r="O1360" s="56" t="str">
        <f>VLOOKUP(N1360,Sheet1!$B:$C,2,0)</f>
        <v>CHI NHÁNH HÀ NỘI - CÔNG TY CỔ PHẦN DỊCH VỤ THƯƠNG MẠI TỔNG HỢP WINCOMMERCE</v>
      </c>
      <c r="Q1360" s="56" t="str">
        <f>VLOOKUP(N1360,Sheet1!$B:$D,3,0)</f>
        <v>0104918404-002</v>
      </c>
      <c r="U1360" s="55" t="s">
        <v>15362</v>
      </c>
      <c r="X1360" s="55" t="s">
        <v>10934</v>
      </c>
      <c r="Y1360" s="56" t="str">
        <f>VLOOKUP(X1360,Sheet2!$B:$C,2,0)</f>
        <v>Gà muối 500g</v>
      </c>
      <c r="AA1360" s="53" t="s">
        <v>11550</v>
      </c>
      <c r="AB1360" s="53" t="s">
        <v>11551</v>
      </c>
      <c r="AD1360" s="24">
        <v>3</v>
      </c>
      <c r="AF1360" s="24">
        <v>111058</v>
      </c>
      <c r="AG1360" s="74">
        <f t="shared" si="21"/>
        <v>333174</v>
      </c>
      <c r="AK1360" s="59">
        <v>8</v>
      </c>
      <c r="AN1360" s="61" t="s">
        <v>11552</v>
      </c>
      <c r="AP1360" s="62" t="s">
        <v>11553</v>
      </c>
      <c r="AQ1360" s="62" t="s">
        <v>11554</v>
      </c>
      <c r="AR1360" s="62" t="s">
        <v>11555</v>
      </c>
    </row>
    <row r="1361" spans="3:44" x14ac:dyDescent="0.25">
      <c r="C1361" s="53" t="s">
        <v>11547</v>
      </c>
      <c r="D1361" s="53" t="s">
        <v>11548</v>
      </c>
      <c r="E1361" s="54">
        <v>45813</v>
      </c>
      <c r="F1361" s="54">
        <v>45813</v>
      </c>
      <c r="G1361" s="55" t="s">
        <v>2662</v>
      </c>
      <c r="H1361" s="54">
        <v>45813</v>
      </c>
      <c r="I1361" s="56" t="s">
        <v>16333</v>
      </c>
      <c r="K1361" s="55" t="s">
        <v>11549</v>
      </c>
      <c r="L1361" s="55" t="s">
        <v>13991</v>
      </c>
      <c r="M1361" s="54">
        <v>45813</v>
      </c>
      <c r="N1361" s="55" t="s">
        <v>11258</v>
      </c>
      <c r="O1361" s="56" t="str">
        <f>VLOOKUP(N1361,Sheet1!$B:$C,2,0)</f>
        <v>CHI NHÁNH QUẢNG NAM - CÔNG TY CỔ PHẦN DỊCH VỤ THƯƠNG MẠI TỔNG HỢP WINCOMMERCE</v>
      </c>
      <c r="Q1361" s="56" t="str">
        <f>VLOOKUP(N1361,Sheet1!$B:$D,3,0)</f>
        <v>0104918404-061</v>
      </c>
      <c r="U1361" s="55" t="s">
        <v>15363</v>
      </c>
      <c r="X1361" s="55" t="s">
        <v>11010</v>
      </c>
      <c r="Y1361" s="56" t="str">
        <f>VLOOKUP(X1361,Sheet2!$B:$C,2,0)</f>
        <v>Tai heo muối 200g</v>
      </c>
      <c r="AA1361" s="53" t="s">
        <v>11550</v>
      </c>
      <c r="AB1361" s="53" t="s">
        <v>11551</v>
      </c>
      <c r="AD1361" s="24">
        <v>1</v>
      </c>
      <c r="AF1361" s="24">
        <v>55595</v>
      </c>
      <c r="AG1361" s="74">
        <f t="shared" si="21"/>
        <v>55595</v>
      </c>
      <c r="AK1361" s="59">
        <v>8</v>
      </c>
      <c r="AN1361" s="61" t="s">
        <v>11552</v>
      </c>
      <c r="AP1361" s="62" t="s">
        <v>11553</v>
      </c>
      <c r="AQ1361" s="62" t="s">
        <v>11554</v>
      </c>
      <c r="AR1361" s="62" t="s">
        <v>11555</v>
      </c>
    </row>
    <row r="1362" spans="3:44" x14ac:dyDescent="0.25">
      <c r="C1362" s="53" t="s">
        <v>11547</v>
      </c>
      <c r="D1362" s="53" t="s">
        <v>11548</v>
      </c>
      <c r="E1362" s="54">
        <v>45813</v>
      </c>
      <c r="F1362" s="54">
        <v>45813</v>
      </c>
      <c r="G1362" s="55" t="s">
        <v>2863</v>
      </c>
      <c r="H1362" s="54">
        <v>45813</v>
      </c>
      <c r="I1362" s="56" t="s">
        <v>16334</v>
      </c>
      <c r="K1362" s="55" t="s">
        <v>11549</v>
      </c>
      <c r="L1362" s="55" t="s">
        <v>11393</v>
      </c>
      <c r="M1362" s="54">
        <v>45813</v>
      </c>
      <c r="N1362" s="55" t="s">
        <v>11293</v>
      </c>
      <c r="O1362" s="56" t="str">
        <f>VLOOKUP(N1362,Sheet1!$B:$C,2,0)</f>
        <v>CHI NHÁNH QUẢNG TRỊ - CÔNG TY CỔ PHẦN DỊCH VỤ THƯƠNG MẠI TỔNG HỢP WINCOMMERCE</v>
      </c>
      <c r="Q1362" s="56" t="str">
        <f>VLOOKUP(N1362,Sheet1!$B:$D,3,0)</f>
        <v>0104918404-070</v>
      </c>
      <c r="U1362" s="55" t="s">
        <v>12328</v>
      </c>
      <c r="X1362" s="55" t="s">
        <v>10897</v>
      </c>
      <c r="Y1362" s="56" t="str">
        <f>VLOOKUP(X1362,Sheet2!$B:$C,2,0)</f>
        <v>Chả nướng 300g</v>
      </c>
      <c r="AA1362" s="53" t="s">
        <v>11550</v>
      </c>
      <c r="AB1362" s="53" t="s">
        <v>11551</v>
      </c>
      <c r="AD1362" s="24">
        <v>3</v>
      </c>
      <c r="AF1362" s="24">
        <v>70950</v>
      </c>
      <c r="AG1362" s="74">
        <f t="shared" si="21"/>
        <v>212850</v>
      </c>
      <c r="AK1362" s="59">
        <v>8</v>
      </c>
      <c r="AN1362" s="61" t="s">
        <v>11552</v>
      </c>
      <c r="AP1362" s="62" t="s">
        <v>11553</v>
      </c>
      <c r="AQ1362" s="62" t="s">
        <v>11554</v>
      </c>
      <c r="AR1362" s="62" t="s">
        <v>11555</v>
      </c>
    </row>
    <row r="1363" spans="3:44" x14ac:dyDescent="0.25">
      <c r="C1363" s="53" t="s">
        <v>11547</v>
      </c>
      <c r="D1363" s="53" t="s">
        <v>11548</v>
      </c>
      <c r="E1363" s="54">
        <v>45813</v>
      </c>
      <c r="F1363" s="54">
        <v>45813</v>
      </c>
      <c r="G1363" s="55" t="s">
        <v>2863</v>
      </c>
      <c r="H1363" s="54">
        <v>45813</v>
      </c>
      <c r="I1363" s="56" t="s">
        <v>16334</v>
      </c>
      <c r="K1363" s="55" t="s">
        <v>11549</v>
      </c>
      <c r="L1363" s="55" t="s">
        <v>11393</v>
      </c>
      <c r="M1363" s="54">
        <v>45813</v>
      </c>
      <c r="N1363" s="55" t="s">
        <v>11293</v>
      </c>
      <c r="O1363" s="56" t="str">
        <f>VLOOKUP(N1363,Sheet1!$B:$C,2,0)</f>
        <v>CHI NHÁNH QUẢNG TRỊ - CÔNG TY CỔ PHẦN DỊCH VỤ THƯƠNG MẠI TỔNG HỢP WINCOMMERCE</v>
      </c>
      <c r="Q1363" s="56" t="str">
        <f>VLOOKUP(N1363,Sheet1!$B:$D,3,0)</f>
        <v>0104918404-070</v>
      </c>
      <c r="U1363" s="55" t="s">
        <v>12328</v>
      </c>
      <c r="X1363" s="55" t="s">
        <v>10883</v>
      </c>
      <c r="Y1363" s="56" t="str">
        <f>VLOOKUP(X1363,Sheet2!$B:$C,2,0)</f>
        <v>Chân giò heo muối 300g</v>
      </c>
      <c r="AA1363" s="53" t="s">
        <v>11550</v>
      </c>
      <c r="AB1363" s="53" t="s">
        <v>11551</v>
      </c>
      <c r="AD1363" s="24">
        <v>2</v>
      </c>
      <c r="AF1363" s="24">
        <v>60213</v>
      </c>
      <c r="AG1363" s="74">
        <f t="shared" si="21"/>
        <v>120426</v>
      </c>
      <c r="AK1363" s="59">
        <v>8</v>
      </c>
      <c r="AN1363" s="61" t="s">
        <v>11552</v>
      </c>
      <c r="AP1363" s="62" t="s">
        <v>11553</v>
      </c>
      <c r="AQ1363" s="62" t="s">
        <v>11554</v>
      </c>
      <c r="AR1363" s="62" t="s">
        <v>11555</v>
      </c>
    </row>
    <row r="1364" spans="3:44" x14ac:dyDescent="0.25">
      <c r="C1364" s="53" t="s">
        <v>11547</v>
      </c>
      <c r="D1364" s="53" t="s">
        <v>11548</v>
      </c>
      <c r="E1364" s="54">
        <v>45813</v>
      </c>
      <c r="F1364" s="54">
        <v>45813</v>
      </c>
      <c r="G1364" s="55" t="s">
        <v>2767</v>
      </c>
      <c r="H1364" s="54">
        <v>45813</v>
      </c>
      <c r="I1364" s="56" t="s">
        <v>16335</v>
      </c>
      <c r="K1364" s="55" t="s">
        <v>11549</v>
      </c>
      <c r="L1364" s="55" t="s">
        <v>13992</v>
      </c>
      <c r="M1364" s="54">
        <v>45813</v>
      </c>
      <c r="N1364" s="55" t="s">
        <v>11034</v>
      </c>
      <c r="O1364" s="56" t="str">
        <f>VLOOKUP(N1364,Sheet1!$B:$C,2,0)</f>
        <v>CHI NHÁNH HÀ NỘI - CÔNG TY CỔ PHẦN DỊCH VỤ THƯƠNG MẠI TỔNG HỢP WINCOMMERCE</v>
      </c>
      <c r="Q1364" s="56" t="str">
        <f>VLOOKUP(N1364,Sheet1!$B:$D,3,0)</f>
        <v>0104918404-002</v>
      </c>
      <c r="U1364" s="55" t="s">
        <v>12115</v>
      </c>
      <c r="X1364" s="55" t="s">
        <v>10881</v>
      </c>
      <c r="Y1364" s="56" t="str">
        <f>VLOOKUP(X1364,Sheet2!$B:$C,2,0)</f>
        <v>Chả cốm 300g</v>
      </c>
      <c r="AA1364" s="53" t="s">
        <v>11550</v>
      </c>
      <c r="AB1364" s="53" t="s">
        <v>11551</v>
      </c>
      <c r="AD1364" s="24">
        <v>1</v>
      </c>
      <c r="AF1364" s="24">
        <v>74250</v>
      </c>
      <c r="AG1364" s="74">
        <f t="shared" si="21"/>
        <v>74250</v>
      </c>
      <c r="AK1364" s="59">
        <v>8</v>
      </c>
      <c r="AN1364" s="61" t="s">
        <v>11552</v>
      </c>
      <c r="AP1364" s="62" t="s">
        <v>11553</v>
      </c>
      <c r="AQ1364" s="62" t="s">
        <v>11554</v>
      </c>
      <c r="AR1364" s="62" t="s">
        <v>11555</v>
      </c>
    </row>
    <row r="1365" spans="3:44" x14ac:dyDescent="0.25">
      <c r="C1365" s="53" t="s">
        <v>11547</v>
      </c>
      <c r="D1365" s="53" t="s">
        <v>11548</v>
      </c>
      <c r="E1365" s="54">
        <v>45813</v>
      </c>
      <c r="F1365" s="54">
        <v>45813</v>
      </c>
      <c r="G1365" s="55" t="s">
        <v>2767</v>
      </c>
      <c r="H1365" s="54">
        <v>45813</v>
      </c>
      <c r="I1365" s="56" t="s">
        <v>16335</v>
      </c>
      <c r="K1365" s="55" t="s">
        <v>11549</v>
      </c>
      <c r="L1365" s="55" t="s">
        <v>13992</v>
      </c>
      <c r="M1365" s="54">
        <v>45813</v>
      </c>
      <c r="N1365" s="55" t="s">
        <v>11034</v>
      </c>
      <c r="O1365" s="56" t="str">
        <f>VLOOKUP(N1365,Sheet1!$B:$C,2,0)</f>
        <v>CHI NHÁNH HÀ NỘI - CÔNG TY CỔ PHẦN DỊCH VỤ THƯƠNG MẠI TỔNG HỢP WINCOMMERCE</v>
      </c>
      <c r="Q1365" s="56" t="str">
        <f>VLOOKUP(N1365,Sheet1!$B:$D,3,0)</f>
        <v>0104918404-002</v>
      </c>
      <c r="U1365" s="55" t="s">
        <v>12115</v>
      </c>
      <c r="X1365" s="55" t="s">
        <v>10983</v>
      </c>
      <c r="Y1365" s="56" t="str">
        <f>VLOOKUP(X1365,Sheet2!$B:$C,2,0)</f>
        <v>Mọc Nấm Hương 250g</v>
      </c>
      <c r="AA1365" s="53" t="s">
        <v>11550</v>
      </c>
      <c r="AB1365" s="53" t="s">
        <v>11551</v>
      </c>
      <c r="AD1365" s="24">
        <v>2</v>
      </c>
      <c r="AF1365" s="24">
        <v>46000</v>
      </c>
      <c r="AG1365" s="74">
        <f t="shared" si="21"/>
        <v>92000</v>
      </c>
      <c r="AK1365" s="59">
        <v>8</v>
      </c>
      <c r="AN1365" s="61" t="s">
        <v>11552</v>
      </c>
      <c r="AP1365" s="62" t="s">
        <v>11553</v>
      </c>
      <c r="AQ1365" s="62" t="s">
        <v>11554</v>
      </c>
      <c r="AR1365" s="62" t="s">
        <v>11555</v>
      </c>
    </row>
    <row r="1366" spans="3:44" x14ac:dyDescent="0.25">
      <c r="C1366" s="53" t="s">
        <v>11547</v>
      </c>
      <c r="D1366" s="53" t="s">
        <v>11548</v>
      </c>
      <c r="E1366" s="54">
        <v>45813</v>
      </c>
      <c r="F1366" s="54">
        <v>45813</v>
      </c>
      <c r="G1366" s="55" t="s">
        <v>2606</v>
      </c>
      <c r="H1366" s="54">
        <v>45813</v>
      </c>
      <c r="I1366" s="56" t="s">
        <v>16336</v>
      </c>
      <c r="K1366" s="55" t="s">
        <v>11549</v>
      </c>
      <c r="L1366" s="55" t="s">
        <v>12321</v>
      </c>
      <c r="M1366" s="54">
        <v>45813</v>
      </c>
      <c r="N1366" s="55" t="s">
        <v>11109</v>
      </c>
      <c r="O1366" s="56" t="str">
        <f>VLOOKUP(N1366,Sheet1!$B:$C,2,0)</f>
        <v>CHI NHÁNH THỪA THIÊN HUẾ - CÔNG TY CỔ PHẦN DỊCH VỤ THƯƠNG MẠI TỔNG HỢP WINCOMMERCE</v>
      </c>
      <c r="Q1366" s="56" t="str">
        <f>VLOOKUP(N1366,Sheet1!$B:$D,3,0)</f>
        <v>0104918404-021</v>
      </c>
      <c r="U1366" s="55" t="s">
        <v>13324</v>
      </c>
      <c r="X1366" s="55" t="s">
        <v>11010</v>
      </c>
      <c r="Y1366" s="56" t="str">
        <f>VLOOKUP(X1366,Sheet2!$B:$C,2,0)</f>
        <v>Tai heo muối 200g</v>
      </c>
      <c r="AA1366" s="53" t="s">
        <v>11550</v>
      </c>
      <c r="AB1366" s="53" t="s">
        <v>11551</v>
      </c>
      <c r="AD1366" s="24">
        <v>1</v>
      </c>
      <c r="AF1366" s="24">
        <v>55595</v>
      </c>
      <c r="AG1366" s="74">
        <f t="shared" si="21"/>
        <v>55595</v>
      </c>
      <c r="AK1366" s="59">
        <v>8</v>
      </c>
      <c r="AN1366" s="61" t="s">
        <v>11552</v>
      </c>
      <c r="AP1366" s="62" t="s">
        <v>11553</v>
      </c>
      <c r="AQ1366" s="62" t="s">
        <v>11554</v>
      </c>
      <c r="AR1366" s="62" t="s">
        <v>11555</v>
      </c>
    </row>
    <row r="1367" spans="3:44" x14ac:dyDescent="0.25">
      <c r="C1367" s="53" t="s">
        <v>11547</v>
      </c>
      <c r="D1367" s="53" t="s">
        <v>11548</v>
      </c>
      <c r="E1367" s="54">
        <v>45813</v>
      </c>
      <c r="F1367" s="54">
        <v>45813</v>
      </c>
      <c r="G1367" s="55" t="s">
        <v>2761</v>
      </c>
      <c r="H1367" s="54">
        <v>45813</v>
      </c>
      <c r="I1367" s="56" t="s">
        <v>16337</v>
      </c>
      <c r="K1367" s="55" t="s">
        <v>11549</v>
      </c>
      <c r="L1367" s="55" t="s">
        <v>13993</v>
      </c>
      <c r="M1367" s="54">
        <v>45813</v>
      </c>
      <c r="N1367" s="55" t="s">
        <v>11064</v>
      </c>
      <c r="O1367" s="56" t="str">
        <f>VLOOKUP(N1367,Sheet1!$B:$C,2,0)</f>
        <v>CHI NHÁNH ĐÀ NẴNG - CÔNG TY CỔ PHẦN DỊCH VỤ THƯƠNG MẠI TỔNG HỢP WINCOMMERCE</v>
      </c>
      <c r="Q1367" s="56" t="str">
        <f>VLOOKUP(N1367,Sheet1!$B:$D,3,0)</f>
        <v>0104918404-009</v>
      </c>
      <c r="U1367" s="55" t="s">
        <v>12840</v>
      </c>
      <c r="X1367" s="55" t="s">
        <v>10934</v>
      </c>
      <c r="Y1367" s="56" t="str">
        <f>VLOOKUP(X1367,Sheet2!$B:$C,2,0)</f>
        <v>Gà muối 500g</v>
      </c>
      <c r="AA1367" s="53" t="s">
        <v>11550</v>
      </c>
      <c r="AB1367" s="53" t="s">
        <v>11551</v>
      </c>
      <c r="AD1367" s="24">
        <v>1</v>
      </c>
      <c r="AF1367" s="24">
        <v>111058</v>
      </c>
      <c r="AG1367" s="74">
        <f t="shared" si="21"/>
        <v>111058</v>
      </c>
      <c r="AK1367" s="59">
        <v>8</v>
      </c>
      <c r="AN1367" s="61" t="s">
        <v>11552</v>
      </c>
      <c r="AP1367" s="62" t="s">
        <v>11553</v>
      </c>
      <c r="AQ1367" s="62" t="s">
        <v>11554</v>
      </c>
      <c r="AR1367" s="62" t="s">
        <v>11555</v>
      </c>
    </row>
    <row r="1368" spans="3:44" x14ac:dyDescent="0.25">
      <c r="C1368" s="53" t="s">
        <v>11547</v>
      </c>
      <c r="D1368" s="53" t="s">
        <v>11548</v>
      </c>
      <c r="E1368" s="54">
        <v>45813</v>
      </c>
      <c r="F1368" s="54">
        <v>45813</v>
      </c>
      <c r="G1368" s="55" t="s">
        <v>2973</v>
      </c>
      <c r="H1368" s="54">
        <v>45813</v>
      </c>
      <c r="I1368" s="56" t="s">
        <v>16338</v>
      </c>
      <c r="K1368" s="55" t="s">
        <v>11549</v>
      </c>
      <c r="L1368" s="55" t="s">
        <v>13994</v>
      </c>
      <c r="M1368" s="54">
        <v>45813</v>
      </c>
      <c r="N1368" s="55" t="s">
        <v>11034</v>
      </c>
      <c r="O1368" s="56" t="str">
        <f>VLOOKUP(N1368,Sheet1!$B:$C,2,0)</f>
        <v>CHI NHÁNH HÀ NỘI - CÔNG TY CỔ PHẦN DỊCH VỤ THƯƠNG MẠI TỔNG HỢP WINCOMMERCE</v>
      </c>
      <c r="Q1368" s="56" t="str">
        <f>VLOOKUP(N1368,Sheet1!$B:$D,3,0)</f>
        <v>0104918404-002</v>
      </c>
      <c r="U1368" s="55" t="s">
        <v>15364</v>
      </c>
      <c r="X1368" s="55" t="s">
        <v>10897</v>
      </c>
      <c r="Y1368" s="56" t="str">
        <f>VLOOKUP(X1368,Sheet2!$B:$C,2,0)</f>
        <v>Chả nướng 300g</v>
      </c>
      <c r="AA1368" s="53" t="s">
        <v>11550</v>
      </c>
      <c r="AB1368" s="53" t="s">
        <v>11551</v>
      </c>
      <c r="AD1368" s="24">
        <v>3</v>
      </c>
      <c r="AF1368" s="24">
        <v>70950</v>
      </c>
      <c r="AG1368" s="74">
        <f t="shared" si="21"/>
        <v>212850</v>
      </c>
      <c r="AK1368" s="59">
        <v>8</v>
      </c>
      <c r="AN1368" s="61" t="s">
        <v>11552</v>
      </c>
      <c r="AP1368" s="62" t="s">
        <v>11553</v>
      </c>
      <c r="AQ1368" s="62" t="s">
        <v>11554</v>
      </c>
      <c r="AR1368" s="62" t="s">
        <v>11555</v>
      </c>
    </row>
    <row r="1369" spans="3:44" x14ac:dyDescent="0.25">
      <c r="C1369" s="53" t="s">
        <v>11547</v>
      </c>
      <c r="D1369" s="53" t="s">
        <v>11548</v>
      </c>
      <c r="E1369" s="54">
        <v>45813</v>
      </c>
      <c r="F1369" s="54">
        <v>45813</v>
      </c>
      <c r="G1369" s="55" t="s">
        <v>3079</v>
      </c>
      <c r="H1369" s="54">
        <v>45813</v>
      </c>
      <c r="I1369" s="56" t="s">
        <v>16339</v>
      </c>
      <c r="K1369" s="55" t="s">
        <v>11549</v>
      </c>
      <c r="L1369" s="55" t="s">
        <v>13995</v>
      </c>
      <c r="M1369" s="54">
        <v>45813</v>
      </c>
      <c r="N1369" s="55" t="s">
        <v>11034</v>
      </c>
      <c r="O1369" s="56" t="str">
        <f>VLOOKUP(N1369,Sheet1!$B:$C,2,0)</f>
        <v>CHI NHÁNH HÀ NỘI - CÔNG TY CỔ PHẦN DỊCH VỤ THƯƠNG MẠI TỔNG HỢP WINCOMMERCE</v>
      </c>
      <c r="Q1369" s="56" t="str">
        <f>VLOOKUP(N1369,Sheet1!$B:$D,3,0)</f>
        <v>0104918404-002</v>
      </c>
      <c r="U1369" s="55" t="s">
        <v>12086</v>
      </c>
      <c r="X1369" s="55" t="s">
        <v>10881</v>
      </c>
      <c r="Y1369" s="56" t="str">
        <f>VLOOKUP(X1369,Sheet2!$B:$C,2,0)</f>
        <v>Chả cốm 300g</v>
      </c>
      <c r="AA1369" s="53" t="s">
        <v>11550</v>
      </c>
      <c r="AB1369" s="53" t="s">
        <v>11551</v>
      </c>
      <c r="AD1369" s="24">
        <v>1</v>
      </c>
      <c r="AF1369" s="24">
        <v>74250</v>
      </c>
      <c r="AG1369" s="74">
        <f t="shared" si="21"/>
        <v>74250</v>
      </c>
      <c r="AK1369" s="59">
        <v>8</v>
      </c>
      <c r="AN1369" s="61" t="s">
        <v>11552</v>
      </c>
      <c r="AP1369" s="62" t="s">
        <v>11553</v>
      </c>
      <c r="AQ1369" s="62" t="s">
        <v>11554</v>
      </c>
      <c r="AR1369" s="62" t="s">
        <v>11555</v>
      </c>
    </row>
    <row r="1370" spans="3:44" x14ac:dyDescent="0.25">
      <c r="C1370" s="53" t="s">
        <v>11547</v>
      </c>
      <c r="D1370" s="53" t="s">
        <v>11548</v>
      </c>
      <c r="E1370" s="54">
        <v>45813</v>
      </c>
      <c r="F1370" s="54">
        <v>45813</v>
      </c>
      <c r="G1370" s="55" t="s">
        <v>2877</v>
      </c>
      <c r="H1370" s="54">
        <v>45813</v>
      </c>
      <c r="I1370" s="56" t="s">
        <v>16340</v>
      </c>
      <c r="K1370" s="55" t="s">
        <v>11549</v>
      </c>
      <c r="L1370" s="55" t="s">
        <v>13996</v>
      </c>
      <c r="M1370" s="54">
        <v>45813</v>
      </c>
      <c r="N1370" s="55" t="s">
        <v>11119</v>
      </c>
      <c r="O1370" s="56" t="str">
        <f>VLOOKUP(N1370,Sheet1!$B:$C,2,0)</f>
        <v>CHI NHÁNH ĐỒNG NAI - CÔNG TY CỔ PHẦN DỊCH VỤ THƯƠNG MẠI TỔNG HỢP WINCOMMERCE</v>
      </c>
      <c r="Q1370" s="56" t="str">
        <f>VLOOKUP(N1370,Sheet1!$B:$D,3,0)</f>
        <v>0104918404-023</v>
      </c>
      <c r="U1370" s="55" t="s">
        <v>13215</v>
      </c>
      <c r="X1370" s="55" t="s">
        <v>10897</v>
      </c>
      <c r="Y1370" s="56" t="str">
        <f>VLOOKUP(X1370,Sheet2!$B:$C,2,0)</f>
        <v>Chả nướng 300g</v>
      </c>
      <c r="AA1370" s="53" t="s">
        <v>11550</v>
      </c>
      <c r="AB1370" s="53" t="s">
        <v>11551</v>
      </c>
      <c r="AD1370" s="24">
        <v>5</v>
      </c>
      <c r="AF1370" s="24">
        <v>70950</v>
      </c>
      <c r="AG1370" s="74">
        <f t="shared" si="21"/>
        <v>354750</v>
      </c>
      <c r="AK1370" s="59">
        <v>8</v>
      </c>
      <c r="AN1370" s="61" t="s">
        <v>11552</v>
      </c>
      <c r="AP1370" s="62" t="s">
        <v>11553</v>
      </c>
      <c r="AQ1370" s="62" t="s">
        <v>11554</v>
      </c>
      <c r="AR1370" s="62" t="s">
        <v>11555</v>
      </c>
    </row>
    <row r="1371" spans="3:44" x14ac:dyDescent="0.25">
      <c r="C1371" s="53" t="s">
        <v>11547</v>
      </c>
      <c r="D1371" s="53" t="s">
        <v>11548</v>
      </c>
      <c r="E1371" s="54">
        <v>45813</v>
      </c>
      <c r="F1371" s="54">
        <v>45813</v>
      </c>
      <c r="G1371" s="55" t="s">
        <v>2877</v>
      </c>
      <c r="H1371" s="54">
        <v>45813</v>
      </c>
      <c r="I1371" s="56" t="s">
        <v>16340</v>
      </c>
      <c r="K1371" s="55" t="s">
        <v>11549</v>
      </c>
      <c r="L1371" s="55" t="s">
        <v>13996</v>
      </c>
      <c r="M1371" s="54">
        <v>45813</v>
      </c>
      <c r="N1371" s="55" t="s">
        <v>11119</v>
      </c>
      <c r="O1371" s="56" t="str">
        <f>VLOOKUP(N1371,Sheet1!$B:$C,2,0)</f>
        <v>CHI NHÁNH ĐỒNG NAI - CÔNG TY CỔ PHẦN DỊCH VỤ THƯƠNG MẠI TỔNG HỢP WINCOMMERCE</v>
      </c>
      <c r="Q1371" s="56" t="str">
        <f>VLOOKUP(N1371,Sheet1!$B:$D,3,0)</f>
        <v>0104918404-023</v>
      </c>
      <c r="U1371" s="55" t="s">
        <v>13215</v>
      </c>
      <c r="X1371" s="55" t="s">
        <v>10881</v>
      </c>
      <c r="Y1371" s="56" t="str">
        <f>VLOOKUP(X1371,Sheet2!$B:$C,2,0)</f>
        <v>Chả cốm 300g</v>
      </c>
      <c r="AA1371" s="53" t="s">
        <v>11550</v>
      </c>
      <c r="AB1371" s="53" t="s">
        <v>11551</v>
      </c>
      <c r="AD1371" s="24">
        <v>1</v>
      </c>
      <c r="AF1371" s="24">
        <v>74250</v>
      </c>
      <c r="AG1371" s="74">
        <f t="shared" si="21"/>
        <v>74250</v>
      </c>
      <c r="AK1371" s="59">
        <v>8</v>
      </c>
      <c r="AN1371" s="61" t="s">
        <v>11552</v>
      </c>
      <c r="AP1371" s="62" t="s">
        <v>11553</v>
      </c>
      <c r="AQ1371" s="62" t="s">
        <v>11554</v>
      </c>
      <c r="AR1371" s="62" t="s">
        <v>11555</v>
      </c>
    </row>
    <row r="1372" spans="3:44" x14ac:dyDescent="0.25">
      <c r="C1372" s="53" t="s">
        <v>11547</v>
      </c>
      <c r="D1372" s="53" t="s">
        <v>11548</v>
      </c>
      <c r="E1372" s="54">
        <v>45813</v>
      </c>
      <c r="F1372" s="54">
        <v>45813</v>
      </c>
      <c r="G1372" s="55" t="s">
        <v>2699</v>
      </c>
      <c r="H1372" s="54">
        <v>45813</v>
      </c>
      <c r="I1372" s="56" t="s">
        <v>16341</v>
      </c>
      <c r="K1372" s="55" t="s">
        <v>11549</v>
      </c>
      <c r="L1372" s="55" t="s">
        <v>13997</v>
      </c>
      <c r="M1372" s="54">
        <v>45813</v>
      </c>
      <c r="N1372" s="55" t="s">
        <v>11034</v>
      </c>
      <c r="O1372" s="56" t="str">
        <f>VLOOKUP(N1372,Sheet1!$B:$C,2,0)</f>
        <v>CHI NHÁNH HÀ NỘI - CÔNG TY CỔ PHẦN DỊCH VỤ THƯƠNG MẠI TỔNG HỢP WINCOMMERCE</v>
      </c>
      <c r="Q1372" s="56" t="str">
        <f>VLOOKUP(N1372,Sheet1!$B:$D,3,0)</f>
        <v>0104918404-002</v>
      </c>
      <c r="U1372" s="55" t="s">
        <v>15365</v>
      </c>
      <c r="X1372" s="55" t="s">
        <v>10934</v>
      </c>
      <c r="Y1372" s="56" t="str">
        <f>VLOOKUP(X1372,Sheet2!$B:$C,2,0)</f>
        <v>Gà muối 500g</v>
      </c>
      <c r="AA1372" s="53" t="s">
        <v>11550</v>
      </c>
      <c r="AB1372" s="53" t="s">
        <v>11551</v>
      </c>
      <c r="AD1372" s="24">
        <v>1</v>
      </c>
      <c r="AF1372" s="24">
        <v>111058</v>
      </c>
      <c r="AG1372" s="74">
        <f t="shared" si="21"/>
        <v>111058</v>
      </c>
      <c r="AK1372" s="59">
        <v>8</v>
      </c>
      <c r="AN1372" s="61" t="s">
        <v>11552</v>
      </c>
      <c r="AP1372" s="62" t="s">
        <v>11553</v>
      </c>
      <c r="AQ1372" s="62" t="s">
        <v>11554</v>
      </c>
      <c r="AR1372" s="62" t="s">
        <v>11555</v>
      </c>
    </row>
    <row r="1373" spans="3:44" x14ac:dyDescent="0.25">
      <c r="C1373" s="53" t="s">
        <v>11547</v>
      </c>
      <c r="D1373" s="53" t="s">
        <v>11548</v>
      </c>
      <c r="E1373" s="54">
        <v>45813</v>
      </c>
      <c r="F1373" s="54">
        <v>45813</v>
      </c>
      <c r="G1373" s="55" t="s">
        <v>3089</v>
      </c>
      <c r="H1373" s="54">
        <v>45813</v>
      </c>
      <c r="I1373" s="56" t="s">
        <v>16342</v>
      </c>
      <c r="K1373" s="55" t="s">
        <v>11549</v>
      </c>
      <c r="L1373" s="55" t="s">
        <v>13998</v>
      </c>
      <c r="M1373" s="54">
        <v>45813</v>
      </c>
      <c r="N1373" s="55" t="s">
        <v>11024</v>
      </c>
      <c r="O1373" s="56" t="str">
        <f>VLOOKUP(N1373,Sheet1!$B:$C,2,0)</f>
        <v>CÔNG TY CỔ PHẦN DỊCH VỤ THƯƠNG MẠI TỔNG HỢP WINCOMMERCE</v>
      </c>
      <c r="Q1373" s="56" t="str">
        <f>VLOOKUP(N1373,Sheet1!$B:$D,3,0)</f>
        <v>0104918404</v>
      </c>
      <c r="U1373" s="55" t="s">
        <v>12531</v>
      </c>
      <c r="X1373" s="55" t="s">
        <v>10883</v>
      </c>
      <c r="Y1373" s="56" t="str">
        <f>VLOOKUP(X1373,Sheet2!$B:$C,2,0)</f>
        <v>Chân giò heo muối 300g</v>
      </c>
      <c r="AA1373" s="53" t="s">
        <v>11550</v>
      </c>
      <c r="AB1373" s="53" t="s">
        <v>11551</v>
      </c>
      <c r="AD1373" s="24">
        <v>1</v>
      </c>
      <c r="AF1373" s="24">
        <v>60213</v>
      </c>
      <c r="AG1373" s="74">
        <f t="shared" si="21"/>
        <v>60213</v>
      </c>
      <c r="AK1373" s="59">
        <v>8</v>
      </c>
      <c r="AN1373" s="61" t="s">
        <v>11552</v>
      </c>
      <c r="AP1373" s="62" t="s">
        <v>11553</v>
      </c>
      <c r="AQ1373" s="62" t="s">
        <v>11554</v>
      </c>
      <c r="AR1373" s="62" t="s">
        <v>11555</v>
      </c>
    </row>
    <row r="1374" spans="3:44" x14ac:dyDescent="0.25">
      <c r="C1374" s="53" t="s">
        <v>11547</v>
      </c>
      <c r="D1374" s="53" t="s">
        <v>11548</v>
      </c>
      <c r="E1374" s="54">
        <v>45813</v>
      </c>
      <c r="F1374" s="54">
        <v>45813</v>
      </c>
      <c r="G1374" s="55" t="s">
        <v>2847</v>
      </c>
      <c r="H1374" s="54">
        <v>45813</v>
      </c>
      <c r="I1374" s="56" t="s">
        <v>16343</v>
      </c>
      <c r="K1374" s="55" t="s">
        <v>11549</v>
      </c>
      <c r="L1374" s="55" t="s">
        <v>13999</v>
      </c>
      <c r="M1374" s="54">
        <v>45813</v>
      </c>
      <c r="N1374" s="55" t="s">
        <v>11104</v>
      </c>
      <c r="O1374" s="56" t="str">
        <f>VLOOKUP(N1374,Sheet1!$B:$C,2,0)</f>
        <v>CHI NHÁNH THANH HÓA - CÔNG TY CỔ PHẦN DỊCH VỤ THƯƠNG MẠI TỔNG HỢP WINCOMMERCE</v>
      </c>
      <c r="Q1374" s="56" t="str">
        <f>VLOOKUP(N1374,Sheet1!$B:$D,3,0)</f>
        <v>0104918404-020</v>
      </c>
      <c r="U1374" s="55" t="s">
        <v>12490</v>
      </c>
      <c r="X1374" s="55" t="s">
        <v>10897</v>
      </c>
      <c r="Y1374" s="56" t="str">
        <f>VLOOKUP(X1374,Sheet2!$B:$C,2,0)</f>
        <v>Chả nướng 300g</v>
      </c>
      <c r="AA1374" s="53" t="s">
        <v>11550</v>
      </c>
      <c r="AB1374" s="53" t="s">
        <v>11551</v>
      </c>
      <c r="AD1374" s="24">
        <v>2</v>
      </c>
      <c r="AF1374" s="24">
        <v>70950</v>
      </c>
      <c r="AG1374" s="74">
        <f t="shared" si="21"/>
        <v>141900</v>
      </c>
      <c r="AK1374" s="59">
        <v>8</v>
      </c>
      <c r="AN1374" s="61" t="s">
        <v>11552</v>
      </c>
      <c r="AP1374" s="62" t="s">
        <v>11553</v>
      </c>
      <c r="AQ1374" s="62" t="s">
        <v>11554</v>
      </c>
      <c r="AR1374" s="62" t="s">
        <v>11555</v>
      </c>
    </row>
    <row r="1375" spans="3:44" x14ac:dyDescent="0.25">
      <c r="C1375" s="53" t="s">
        <v>11547</v>
      </c>
      <c r="D1375" s="53" t="s">
        <v>11548</v>
      </c>
      <c r="E1375" s="54">
        <v>45813</v>
      </c>
      <c r="F1375" s="54">
        <v>45813</v>
      </c>
      <c r="G1375" s="55" t="s">
        <v>3075</v>
      </c>
      <c r="H1375" s="54">
        <v>45813</v>
      </c>
      <c r="I1375" s="56" t="s">
        <v>16344</v>
      </c>
      <c r="K1375" s="55" t="s">
        <v>11549</v>
      </c>
      <c r="L1375" s="55" t="s">
        <v>14000</v>
      </c>
      <c r="M1375" s="54">
        <v>45813</v>
      </c>
      <c r="N1375" s="55" t="s">
        <v>11034</v>
      </c>
      <c r="O1375" s="56" t="str">
        <f>VLOOKUP(N1375,Sheet1!$B:$C,2,0)</f>
        <v>CHI NHÁNH HÀ NỘI - CÔNG TY CỔ PHẦN DỊCH VỤ THƯƠNG MẠI TỔNG HỢP WINCOMMERCE</v>
      </c>
      <c r="Q1375" s="56" t="str">
        <f>VLOOKUP(N1375,Sheet1!$B:$D,3,0)</f>
        <v>0104918404-002</v>
      </c>
      <c r="U1375" s="55" t="s">
        <v>12776</v>
      </c>
      <c r="X1375" s="55" t="s">
        <v>10883</v>
      </c>
      <c r="Y1375" s="56" t="str">
        <f>VLOOKUP(X1375,Sheet2!$B:$C,2,0)</f>
        <v>Chân giò heo muối 300g</v>
      </c>
      <c r="AA1375" s="53" t="s">
        <v>11550</v>
      </c>
      <c r="AB1375" s="53" t="s">
        <v>11551</v>
      </c>
      <c r="AD1375" s="24">
        <v>3</v>
      </c>
      <c r="AF1375" s="24">
        <v>60213</v>
      </c>
      <c r="AG1375" s="74">
        <f t="shared" si="21"/>
        <v>180639</v>
      </c>
      <c r="AK1375" s="59">
        <v>8</v>
      </c>
      <c r="AN1375" s="61" t="s">
        <v>11552</v>
      </c>
      <c r="AP1375" s="62" t="s">
        <v>11553</v>
      </c>
      <c r="AQ1375" s="62" t="s">
        <v>11554</v>
      </c>
      <c r="AR1375" s="62" t="s">
        <v>11555</v>
      </c>
    </row>
    <row r="1376" spans="3:44" x14ac:dyDescent="0.25">
      <c r="C1376" s="53" t="s">
        <v>11547</v>
      </c>
      <c r="D1376" s="53" t="s">
        <v>11548</v>
      </c>
      <c r="E1376" s="54">
        <v>45813</v>
      </c>
      <c r="F1376" s="54">
        <v>45813</v>
      </c>
      <c r="G1376" s="55" t="s">
        <v>3075</v>
      </c>
      <c r="H1376" s="54">
        <v>45813</v>
      </c>
      <c r="I1376" s="56" t="s">
        <v>16344</v>
      </c>
      <c r="K1376" s="55" t="s">
        <v>11549</v>
      </c>
      <c r="L1376" s="55" t="s">
        <v>14000</v>
      </c>
      <c r="M1376" s="54">
        <v>45813</v>
      </c>
      <c r="N1376" s="55" t="s">
        <v>11034</v>
      </c>
      <c r="O1376" s="56" t="str">
        <f>VLOOKUP(N1376,Sheet1!$B:$C,2,0)</f>
        <v>CHI NHÁNH HÀ NỘI - CÔNG TY CỔ PHẦN DỊCH VỤ THƯƠNG MẠI TỔNG HỢP WINCOMMERCE</v>
      </c>
      <c r="Q1376" s="56" t="str">
        <f>VLOOKUP(N1376,Sheet1!$B:$D,3,0)</f>
        <v>0104918404-002</v>
      </c>
      <c r="U1376" s="55" t="s">
        <v>12776</v>
      </c>
      <c r="X1376" s="55" t="s">
        <v>10934</v>
      </c>
      <c r="Y1376" s="56" t="str">
        <f>VLOOKUP(X1376,Sheet2!$B:$C,2,0)</f>
        <v>Gà muối 500g</v>
      </c>
      <c r="AA1376" s="53" t="s">
        <v>11550</v>
      </c>
      <c r="AB1376" s="53" t="s">
        <v>11551</v>
      </c>
      <c r="AD1376" s="24">
        <v>2</v>
      </c>
      <c r="AF1376" s="24">
        <v>111058</v>
      </c>
      <c r="AG1376" s="74">
        <f t="shared" si="21"/>
        <v>222116</v>
      </c>
      <c r="AK1376" s="59">
        <v>8</v>
      </c>
      <c r="AN1376" s="61" t="s">
        <v>11552</v>
      </c>
      <c r="AP1376" s="62" t="s">
        <v>11553</v>
      </c>
      <c r="AQ1376" s="62" t="s">
        <v>11554</v>
      </c>
      <c r="AR1376" s="62" t="s">
        <v>11555</v>
      </c>
    </row>
    <row r="1377" spans="3:44" x14ac:dyDescent="0.25">
      <c r="C1377" s="53" t="s">
        <v>11547</v>
      </c>
      <c r="D1377" s="53" t="s">
        <v>11548</v>
      </c>
      <c r="E1377" s="54">
        <v>45813</v>
      </c>
      <c r="F1377" s="54">
        <v>45813</v>
      </c>
      <c r="G1377" s="55" t="s">
        <v>2604</v>
      </c>
      <c r="H1377" s="54">
        <v>45813</v>
      </c>
      <c r="I1377" s="56" t="s">
        <v>16345</v>
      </c>
      <c r="K1377" s="55" t="s">
        <v>11549</v>
      </c>
      <c r="L1377" s="55" t="s">
        <v>12794</v>
      </c>
      <c r="M1377" s="54">
        <v>45813</v>
      </c>
      <c r="N1377" s="55" t="s">
        <v>11199</v>
      </c>
      <c r="O1377" s="56" t="str">
        <f>VLOOKUP(N1377,Sheet1!$B:$C,2,0)</f>
        <v>CHI NHÁNH QUẢNG BÌNH - CÔNG TY CỔ PHẦN DỊCH VỤ THƯƠNG MẠI TỔNG HỢP WINCOMMERCE</v>
      </c>
      <c r="Q1377" s="56" t="str">
        <f>VLOOKUP(N1377,Sheet1!$B:$D,3,0)</f>
        <v>0104918404-045</v>
      </c>
      <c r="U1377" s="55" t="s">
        <v>12038</v>
      </c>
      <c r="X1377" s="55" t="s">
        <v>10927</v>
      </c>
      <c r="Y1377" s="56" t="str">
        <f>VLOOKUP(X1377,Sheet2!$B:$C,2,0)</f>
        <v>Giò lụa cây 250g</v>
      </c>
      <c r="AA1377" s="53" t="s">
        <v>11550</v>
      </c>
      <c r="AB1377" s="53" t="s">
        <v>11551</v>
      </c>
      <c r="AD1377" s="24">
        <v>9</v>
      </c>
      <c r="AF1377" s="24">
        <v>49500</v>
      </c>
      <c r="AG1377" s="74">
        <f t="shared" si="21"/>
        <v>445500</v>
      </c>
      <c r="AK1377" s="59">
        <v>8</v>
      </c>
      <c r="AN1377" s="61" t="s">
        <v>11552</v>
      </c>
      <c r="AP1377" s="62" t="s">
        <v>11553</v>
      </c>
      <c r="AQ1377" s="62" t="s">
        <v>11554</v>
      </c>
      <c r="AR1377" s="62" t="s">
        <v>11555</v>
      </c>
    </row>
    <row r="1378" spans="3:44" x14ac:dyDescent="0.25">
      <c r="C1378" s="53" t="s">
        <v>11547</v>
      </c>
      <c r="D1378" s="53" t="s">
        <v>11548</v>
      </c>
      <c r="E1378" s="54">
        <v>45813</v>
      </c>
      <c r="F1378" s="54">
        <v>45813</v>
      </c>
      <c r="G1378" s="55" t="s">
        <v>2612</v>
      </c>
      <c r="H1378" s="54">
        <v>45813</v>
      </c>
      <c r="I1378" s="56" t="s">
        <v>16346</v>
      </c>
      <c r="K1378" s="55" t="s">
        <v>11549</v>
      </c>
      <c r="L1378" s="55" t="s">
        <v>14001</v>
      </c>
      <c r="M1378" s="54">
        <v>45813</v>
      </c>
      <c r="N1378" s="55" t="s">
        <v>11104</v>
      </c>
      <c r="O1378" s="56" t="str">
        <f>VLOOKUP(N1378,Sheet1!$B:$C,2,0)</f>
        <v>CHI NHÁNH THANH HÓA - CÔNG TY CỔ PHẦN DỊCH VỤ THƯƠNG MẠI TỔNG HỢP WINCOMMERCE</v>
      </c>
      <c r="Q1378" s="56" t="str">
        <f>VLOOKUP(N1378,Sheet1!$B:$D,3,0)</f>
        <v>0104918404-020</v>
      </c>
      <c r="U1378" s="55" t="s">
        <v>13340</v>
      </c>
      <c r="X1378" s="55" t="s">
        <v>10897</v>
      </c>
      <c r="Y1378" s="56" t="str">
        <f>VLOOKUP(X1378,Sheet2!$B:$C,2,0)</f>
        <v>Chả nướng 300g</v>
      </c>
      <c r="AA1378" s="53" t="s">
        <v>11550</v>
      </c>
      <c r="AB1378" s="53" t="s">
        <v>11551</v>
      </c>
      <c r="AD1378" s="24">
        <v>1</v>
      </c>
      <c r="AF1378" s="24">
        <v>70950</v>
      </c>
      <c r="AG1378" s="74">
        <f t="shared" si="21"/>
        <v>70950</v>
      </c>
      <c r="AK1378" s="59">
        <v>8</v>
      </c>
      <c r="AN1378" s="61" t="s">
        <v>11552</v>
      </c>
      <c r="AP1378" s="62" t="s">
        <v>11553</v>
      </c>
      <c r="AQ1378" s="62" t="s">
        <v>11554</v>
      </c>
      <c r="AR1378" s="62" t="s">
        <v>11555</v>
      </c>
    </row>
    <row r="1379" spans="3:44" x14ac:dyDescent="0.25">
      <c r="C1379" s="53" t="s">
        <v>11547</v>
      </c>
      <c r="D1379" s="53" t="s">
        <v>11548</v>
      </c>
      <c r="E1379" s="54">
        <v>45813</v>
      </c>
      <c r="F1379" s="54">
        <v>45813</v>
      </c>
      <c r="G1379" s="55" t="s">
        <v>2566</v>
      </c>
      <c r="H1379" s="54">
        <v>45813</v>
      </c>
      <c r="I1379" s="56" t="s">
        <v>16347</v>
      </c>
      <c r="K1379" s="55" t="s">
        <v>11549</v>
      </c>
      <c r="L1379" s="55" t="s">
        <v>14002</v>
      </c>
      <c r="M1379" s="54">
        <v>45813</v>
      </c>
      <c r="N1379" s="55" t="s">
        <v>11034</v>
      </c>
      <c r="O1379" s="56" t="str">
        <f>VLOOKUP(N1379,Sheet1!$B:$C,2,0)</f>
        <v>CHI NHÁNH HÀ NỘI - CÔNG TY CỔ PHẦN DỊCH VỤ THƯƠNG MẠI TỔNG HỢP WINCOMMERCE</v>
      </c>
      <c r="Q1379" s="56" t="str">
        <f>VLOOKUP(N1379,Sheet1!$B:$D,3,0)</f>
        <v>0104918404-002</v>
      </c>
      <c r="U1379" s="55" t="s">
        <v>12492</v>
      </c>
      <c r="X1379" s="55" t="s">
        <v>10934</v>
      </c>
      <c r="Y1379" s="56" t="str">
        <f>VLOOKUP(X1379,Sheet2!$B:$C,2,0)</f>
        <v>Gà muối 500g</v>
      </c>
      <c r="AA1379" s="53" t="s">
        <v>11550</v>
      </c>
      <c r="AB1379" s="53" t="s">
        <v>11551</v>
      </c>
      <c r="AD1379" s="24">
        <v>1</v>
      </c>
      <c r="AF1379" s="24">
        <v>111058</v>
      </c>
      <c r="AG1379" s="74">
        <f t="shared" si="21"/>
        <v>111058</v>
      </c>
      <c r="AK1379" s="59">
        <v>8</v>
      </c>
      <c r="AN1379" s="61" t="s">
        <v>11552</v>
      </c>
      <c r="AP1379" s="62" t="s">
        <v>11553</v>
      </c>
      <c r="AQ1379" s="62" t="s">
        <v>11554</v>
      </c>
      <c r="AR1379" s="62" t="s">
        <v>11555</v>
      </c>
    </row>
    <row r="1380" spans="3:44" x14ac:dyDescent="0.25">
      <c r="C1380" s="53" t="s">
        <v>11547</v>
      </c>
      <c r="D1380" s="53" t="s">
        <v>11548</v>
      </c>
      <c r="E1380" s="54">
        <v>45813</v>
      </c>
      <c r="F1380" s="54">
        <v>45813</v>
      </c>
      <c r="G1380" s="55" t="s">
        <v>2626</v>
      </c>
      <c r="H1380" s="54">
        <v>45813</v>
      </c>
      <c r="I1380" s="56" t="s">
        <v>16348</v>
      </c>
      <c r="K1380" s="55" t="s">
        <v>11549</v>
      </c>
      <c r="L1380" s="55" t="s">
        <v>11807</v>
      </c>
      <c r="M1380" s="54">
        <v>45813</v>
      </c>
      <c r="N1380" s="55" t="s">
        <v>11258</v>
      </c>
      <c r="O1380" s="56" t="str">
        <f>VLOOKUP(N1380,Sheet1!$B:$C,2,0)</f>
        <v>CHI NHÁNH QUẢNG NAM - CÔNG TY CỔ PHẦN DỊCH VỤ THƯƠNG MẠI TỔNG HỢP WINCOMMERCE</v>
      </c>
      <c r="Q1380" s="56" t="str">
        <f>VLOOKUP(N1380,Sheet1!$B:$D,3,0)</f>
        <v>0104918404-061</v>
      </c>
      <c r="U1380" s="55" t="s">
        <v>12523</v>
      </c>
      <c r="X1380" s="55" t="s">
        <v>10938</v>
      </c>
      <c r="Y1380" s="56" t="str">
        <f>VLOOKUP(X1380,Sheet2!$B:$C,2,0)</f>
        <v>Giò Tai Lưỡi Xào 250g</v>
      </c>
      <c r="AA1380" s="53" t="s">
        <v>11550</v>
      </c>
      <c r="AB1380" s="53" t="s">
        <v>11551</v>
      </c>
      <c r="AD1380" s="24">
        <v>2</v>
      </c>
      <c r="AF1380" s="24">
        <v>50182</v>
      </c>
      <c r="AG1380" s="74">
        <f t="shared" si="21"/>
        <v>100364</v>
      </c>
      <c r="AK1380" s="59">
        <v>8</v>
      </c>
      <c r="AN1380" s="61" t="s">
        <v>11552</v>
      </c>
      <c r="AP1380" s="62" t="s">
        <v>11553</v>
      </c>
      <c r="AQ1380" s="62" t="s">
        <v>11554</v>
      </c>
      <c r="AR1380" s="62" t="s">
        <v>11555</v>
      </c>
    </row>
    <row r="1381" spans="3:44" x14ac:dyDescent="0.25">
      <c r="C1381" s="53" t="s">
        <v>11547</v>
      </c>
      <c r="D1381" s="53" t="s">
        <v>11548</v>
      </c>
      <c r="E1381" s="54">
        <v>45813</v>
      </c>
      <c r="F1381" s="54">
        <v>45813</v>
      </c>
      <c r="G1381" s="55" t="s">
        <v>2741</v>
      </c>
      <c r="H1381" s="54">
        <v>45813</v>
      </c>
      <c r="I1381" s="56" t="s">
        <v>16349</v>
      </c>
      <c r="K1381" s="55" t="s">
        <v>11549</v>
      </c>
      <c r="L1381" s="55" t="s">
        <v>14003</v>
      </c>
      <c r="M1381" s="54">
        <v>45813</v>
      </c>
      <c r="N1381" s="55" t="s">
        <v>11034</v>
      </c>
      <c r="O1381" s="56" t="str">
        <f>VLOOKUP(N1381,Sheet1!$B:$C,2,0)</f>
        <v>CHI NHÁNH HÀ NỘI - CÔNG TY CỔ PHẦN DỊCH VỤ THƯƠNG MẠI TỔNG HỢP WINCOMMERCE</v>
      </c>
      <c r="Q1381" s="56" t="str">
        <f>VLOOKUP(N1381,Sheet1!$B:$D,3,0)</f>
        <v>0104918404-002</v>
      </c>
      <c r="U1381" s="55" t="s">
        <v>15366</v>
      </c>
      <c r="X1381" s="55" t="s">
        <v>10934</v>
      </c>
      <c r="Y1381" s="56" t="str">
        <f>VLOOKUP(X1381,Sheet2!$B:$C,2,0)</f>
        <v>Gà muối 500g</v>
      </c>
      <c r="AA1381" s="53" t="s">
        <v>11550</v>
      </c>
      <c r="AB1381" s="53" t="s">
        <v>11551</v>
      </c>
      <c r="AD1381" s="24">
        <v>3</v>
      </c>
      <c r="AF1381" s="24">
        <v>111058</v>
      </c>
      <c r="AG1381" s="74">
        <f t="shared" si="21"/>
        <v>333174</v>
      </c>
      <c r="AK1381" s="59">
        <v>8</v>
      </c>
      <c r="AN1381" s="61" t="s">
        <v>11552</v>
      </c>
      <c r="AP1381" s="62" t="s">
        <v>11553</v>
      </c>
      <c r="AQ1381" s="62" t="s">
        <v>11554</v>
      </c>
      <c r="AR1381" s="62" t="s">
        <v>11555</v>
      </c>
    </row>
    <row r="1382" spans="3:44" x14ac:dyDescent="0.25">
      <c r="C1382" s="53" t="s">
        <v>11547</v>
      </c>
      <c r="D1382" s="53" t="s">
        <v>11548</v>
      </c>
      <c r="E1382" s="54">
        <v>45813</v>
      </c>
      <c r="F1382" s="54">
        <v>45813</v>
      </c>
      <c r="G1382" s="55" t="s">
        <v>2741</v>
      </c>
      <c r="H1382" s="54">
        <v>45813</v>
      </c>
      <c r="I1382" s="56" t="s">
        <v>16349</v>
      </c>
      <c r="K1382" s="55" t="s">
        <v>11549</v>
      </c>
      <c r="L1382" s="55" t="s">
        <v>14003</v>
      </c>
      <c r="M1382" s="54">
        <v>45813</v>
      </c>
      <c r="N1382" s="55" t="s">
        <v>11034</v>
      </c>
      <c r="O1382" s="56" t="str">
        <f>VLOOKUP(N1382,Sheet1!$B:$C,2,0)</f>
        <v>CHI NHÁNH HÀ NỘI - CÔNG TY CỔ PHẦN DỊCH VỤ THƯƠNG MẠI TỔNG HỢP WINCOMMERCE</v>
      </c>
      <c r="Q1382" s="56" t="str">
        <f>VLOOKUP(N1382,Sheet1!$B:$D,3,0)</f>
        <v>0104918404-002</v>
      </c>
      <c r="U1382" s="55" t="s">
        <v>15366</v>
      </c>
      <c r="X1382" s="55" t="s">
        <v>10881</v>
      </c>
      <c r="Y1382" s="56" t="str">
        <f>VLOOKUP(X1382,Sheet2!$B:$C,2,0)</f>
        <v>Chả cốm 300g</v>
      </c>
      <c r="AA1382" s="53" t="s">
        <v>11550</v>
      </c>
      <c r="AB1382" s="53" t="s">
        <v>11551</v>
      </c>
      <c r="AD1382" s="24">
        <v>1</v>
      </c>
      <c r="AF1382" s="24">
        <v>74250</v>
      </c>
      <c r="AG1382" s="74">
        <f t="shared" si="21"/>
        <v>74250</v>
      </c>
      <c r="AK1382" s="59">
        <v>8</v>
      </c>
      <c r="AN1382" s="61" t="s">
        <v>11552</v>
      </c>
      <c r="AP1382" s="62" t="s">
        <v>11553</v>
      </c>
      <c r="AQ1382" s="62" t="s">
        <v>11554</v>
      </c>
      <c r="AR1382" s="62" t="s">
        <v>11555</v>
      </c>
    </row>
    <row r="1383" spans="3:44" x14ac:dyDescent="0.25">
      <c r="C1383" s="53" t="s">
        <v>11547</v>
      </c>
      <c r="D1383" s="53" t="s">
        <v>11548</v>
      </c>
      <c r="E1383" s="54">
        <v>45813</v>
      </c>
      <c r="F1383" s="54">
        <v>45813</v>
      </c>
      <c r="G1383" s="55" t="s">
        <v>2741</v>
      </c>
      <c r="H1383" s="54">
        <v>45813</v>
      </c>
      <c r="I1383" s="56" t="s">
        <v>16349</v>
      </c>
      <c r="K1383" s="55" t="s">
        <v>11549</v>
      </c>
      <c r="L1383" s="55" t="s">
        <v>14003</v>
      </c>
      <c r="M1383" s="54">
        <v>45813</v>
      </c>
      <c r="N1383" s="55" t="s">
        <v>11034</v>
      </c>
      <c r="O1383" s="56" t="str">
        <f>VLOOKUP(N1383,Sheet1!$B:$C,2,0)</f>
        <v>CHI NHÁNH HÀ NỘI - CÔNG TY CỔ PHẦN DỊCH VỤ THƯƠNG MẠI TỔNG HỢP WINCOMMERCE</v>
      </c>
      <c r="Q1383" s="56" t="str">
        <f>VLOOKUP(N1383,Sheet1!$B:$D,3,0)</f>
        <v>0104918404-002</v>
      </c>
      <c r="U1383" s="55" t="s">
        <v>15366</v>
      </c>
      <c r="X1383" s="55" t="s">
        <v>10938</v>
      </c>
      <c r="Y1383" s="56" t="str">
        <f>VLOOKUP(X1383,Sheet2!$B:$C,2,0)</f>
        <v>Giò Tai Lưỡi Xào 250g</v>
      </c>
      <c r="AA1383" s="53" t="s">
        <v>11550</v>
      </c>
      <c r="AB1383" s="53" t="s">
        <v>11551</v>
      </c>
      <c r="AD1383" s="24">
        <v>1</v>
      </c>
      <c r="AF1383" s="24">
        <v>50182</v>
      </c>
      <c r="AG1383" s="74">
        <f t="shared" si="21"/>
        <v>50182</v>
      </c>
      <c r="AK1383" s="59">
        <v>8</v>
      </c>
      <c r="AN1383" s="61" t="s">
        <v>11552</v>
      </c>
      <c r="AP1383" s="62" t="s">
        <v>11553</v>
      </c>
      <c r="AQ1383" s="62" t="s">
        <v>11554</v>
      </c>
      <c r="AR1383" s="62" t="s">
        <v>11555</v>
      </c>
    </row>
    <row r="1384" spans="3:44" x14ac:dyDescent="0.25">
      <c r="C1384" s="53" t="s">
        <v>11547</v>
      </c>
      <c r="D1384" s="53" t="s">
        <v>11548</v>
      </c>
      <c r="E1384" s="54">
        <v>45813</v>
      </c>
      <c r="F1384" s="54">
        <v>45813</v>
      </c>
      <c r="G1384" s="55" t="s">
        <v>2745</v>
      </c>
      <c r="H1384" s="54">
        <v>45813</v>
      </c>
      <c r="I1384" s="56" t="s">
        <v>16350</v>
      </c>
      <c r="K1384" s="55" t="s">
        <v>11549</v>
      </c>
      <c r="L1384" s="55" t="s">
        <v>14004</v>
      </c>
      <c r="M1384" s="54">
        <v>45813</v>
      </c>
      <c r="N1384" s="55" t="s">
        <v>11034</v>
      </c>
      <c r="O1384" s="56" t="str">
        <f>VLOOKUP(N1384,Sheet1!$B:$C,2,0)</f>
        <v>CHI NHÁNH HÀ NỘI - CÔNG TY CỔ PHẦN DỊCH VỤ THƯƠNG MẠI TỔNG HỢP WINCOMMERCE</v>
      </c>
      <c r="Q1384" s="56" t="str">
        <f>VLOOKUP(N1384,Sheet1!$B:$D,3,0)</f>
        <v>0104918404-002</v>
      </c>
      <c r="U1384" s="55" t="s">
        <v>11909</v>
      </c>
      <c r="X1384" s="55" t="s">
        <v>11010</v>
      </c>
      <c r="Y1384" s="56" t="str">
        <f>VLOOKUP(X1384,Sheet2!$B:$C,2,0)</f>
        <v>Tai heo muối 200g</v>
      </c>
      <c r="AA1384" s="53" t="s">
        <v>11550</v>
      </c>
      <c r="AB1384" s="53" t="s">
        <v>11551</v>
      </c>
      <c r="AD1384" s="24">
        <v>3</v>
      </c>
      <c r="AF1384" s="24">
        <v>55595</v>
      </c>
      <c r="AG1384" s="74">
        <f t="shared" si="21"/>
        <v>166785</v>
      </c>
      <c r="AK1384" s="59">
        <v>8</v>
      </c>
      <c r="AN1384" s="61" t="s">
        <v>11552</v>
      </c>
      <c r="AP1384" s="62" t="s">
        <v>11553</v>
      </c>
      <c r="AQ1384" s="62" t="s">
        <v>11554</v>
      </c>
      <c r="AR1384" s="62" t="s">
        <v>11555</v>
      </c>
    </row>
    <row r="1385" spans="3:44" x14ac:dyDescent="0.25">
      <c r="C1385" s="53" t="s">
        <v>11547</v>
      </c>
      <c r="D1385" s="53" t="s">
        <v>11548</v>
      </c>
      <c r="E1385" s="54">
        <v>45813</v>
      </c>
      <c r="F1385" s="54">
        <v>45813</v>
      </c>
      <c r="G1385" s="55" t="s">
        <v>3035</v>
      </c>
      <c r="H1385" s="54">
        <v>45813</v>
      </c>
      <c r="I1385" s="56" t="s">
        <v>16351</v>
      </c>
      <c r="K1385" s="55" t="s">
        <v>11549</v>
      </c>
      <c r="L1385" s="55" t="s">
        <v>14005</v>
      </c>
      <c r="M1385" s="54">
        <v>45813</v>
      </c>
      <c r="N1385" s="55" t="s">
        <v>11104</v>
      </c>
      <c r="O1385" s="56" t="str">
        <f>VLOOKUP(N1385,Sheet1!$B:$C,2,0)</f>
        <v>CHI NHÁNH THANH HÓA - CÔNG TY CỔ PHẦN DỊCH VỤ THƯƠNG MẠI TỔNG HỢP WINCOMMERCE</v>
      </c>
      <c r="Q1385" s="56" t="str">
        <f>VLOOKUP(N1385,Sheet1!$B:$D,3,0)</f>
        <v>0104918404-020</v>
      </c>
      <c r="U1385" s="55" t="s">
        <v>11956</v>
      </c>
      <c r="X1385" s="55" t="s">
        <v>10934</v>
      </c>
      <c r="Y1385" s="56" t="str">
        <f>VLOOKUP(X1385,Sheet2!$B:$C,2,0)</f>
        <v>Gà muối 500g</v>
      </c>
      <c r="AA1385" s="53" t="s">
        <v>11550</v>
      </c>
      <c r="AB1385" s="53" t="s">
        <v>11551</v>
      </c>
      <c r="AD1385" s="24">
        <v>1</v>
      </c>
      <c r="AF1385" s="24">
        <v>111058</v>
      </c>
      <c r="AG1385" s="74">
        <f t="shared" si="21"/>
        <v>111058</v>
      </c>
      <c r="AK1385" s="59">
        <v>8</v>
      </c>
      <c r="AN1385" s="61" t="s">
        <v>11552</v>
      </c>
      <c r="AP1385" s="62" t="s">
        <v>11553</v>
      </c>
      <c r="AQ1385" s="62" t="s">
        <v>11554</v>
      </c>
      <c r="AR1385" s="62" t="s">
        <v>11555</v>
      </c>
    </row>
    <row r="1386" spans="3:44" x14ac:dyDescent="0.25">
      <c r="C1386" s="53" t="s">
        <v>11547</v>
      </c>
      <c r="D1386" s="53" t="s">
        <v>11548</v>
      </c>
      <c r="E1386" s="54">
        <v>45813</v>
      </c>
      <c r="F1386" s="54">
        <v>45813</v>
      </c>
      <c r="G1386" s="55" t="s">
        <v>3035</v>
      </c>
      <c r="H1386" s="54">
        <v>45813</v>
      </c>
      <c r="I1386" s="56" t="s">
        <v>16351</v>
      </c>
      <c r="K1386" s="55" t="s">
        <v>11549</v>
      </c>
      <c r="L1386" s="55" t="s">
        <v>14005</v>
      </c>
      <c r="M1386" s="54">
        <v>45813</v>
      </c>
      <c r="N1386" s="55" t="s">
        <v>11104</v>
      </c>
      <c r="O1386" s="56" t="str">
        <f>VLOOKUP(N1386,Sheet1!$B:$C,2,0)</f>
        <v>CHI NHÁNH THANH HÓA - CÔNG TY CỔ PHẦN DỊCH VỤ THƯƠNG MẠI TỔNG HỢP WINCOMMERCE</v>
      </c>
      <c r="Q1386" s="56" t="str">
        <f>VLOOKUP(N1386,Sheet1!$B:$D,3,0)</f>
        <v>0104918404-020</v>
      </c>
      <c r="U1386" s="55" t="s">
        <v>11956</v>
      </c>
      <c r="X1386" s="55" t="s">
        <v>10983</v>
      </c>
      <c r="Y1386" s="56" t="str">
        <f>VLOOKUP(X1386,Sheet2!$B:$C,2,0)</f>
        <v>Mọc Nấm Hương 250g</v>
      </c>
      <c r="AA1386" s="53" t="s">
        <v>11550</v>
      </c>
      <c r="AB1386" s="53" t="s">
        <v>11551</v>
      </c>
      <c r="AD1386" s="24">
        <v>1</v>
      </c>
      <c r="AF1386" s="24">
        <v>46000</v>
      </c>
      <c r="AG1386" s="74">
        <f t="shared" si="21"/>
        <v>46000</v>
      </c>
      <c r="AK1386" s="59">
        <v>8</v>
      </c>
      <c r="AN1386" s="61" t="s">
        <v>11552</v>
      </c>
      <c r="AP1386" s="62" t="s">
        <v>11553</v>
      </c>
      <c r="AQ1386" s="62" t="s">
        <v>11554</v>
      </c>
      <c r="AR1386" s="62" t="s">
        <v>11555</v>
      </c>
    </row>
    <row r="1387" spans="3:44" x14ac:dyDescent="0.25">
      <c r="C1387" s="53" t="s">
        <v>11547</v>
      </c>
      <c r="D1387" s="53" t="s">
        <v>11548</v>
      </c>
      <c r="E1387" s="54">
        <v>45813</v>
      </c>
      <c r="F1387" s="54">
        <v>45813</v>
      </c>
      <c r="G1387" s="55" t="s">
        <v>3081</v>
      </c>
      <c r="H1387" s="54">
        <v>45813</v>
      </c>
      <c r="I1387" s="56" t="s">
        <v>16352</v>
      </c>
      <c r="K1387" s="55" t="s">
        <v>11549</v>
      </c>
      <c r="L1387" s="55" t="s">
        <v>11687</v>
      </c>
      <c r="M1387" s="54">
        <v>45813</v>
      </c>
      <c r="N1387" s="55" t="s">
        <v>11293</v>
      </c>
      <c r="O1387" s="56" t="str">
        <f>VLOOKUP(N1387,Sheet1!$B:$C,2,0)</f>
        <v>CHI NHÁNH QUẢNG TRỊ - CÔNG TY CỔ PHẦN DỊCH VỤ THƯƠNG MẠI TỔNG HỢP WINCOMMERCE</v>
      </c>
      <c r="Q1387" s="56" t="str">
        <f>VLOOKUP(N1387,Sheet1!$B:$D,3,0)</f>
        <v>0104918404-070</v>
      </c>
      <c r="U1387" s="55" t="s">
        <v>12826</v>
      </c>
      <c r="X1387" s="55" t="s">
        <v>10927</v>
      </c>
      <c r="Y1387" s="56" t="str">
        <f>VLOOKUP(X1387,Sheet2!$B:$C,2,0)</f>
        <v>Giò lụa cây 250g</v>
      </c>
      <c r="AA1387" s="53" t="s">
        <v>11550</v>
      </c>
      <c r="AB1387" s="53" t="s">
        <v>11551</v>
      </c>
      <c r="AD1387" s="24">
        <v>2</v>
      </c>
      <c r="AF1387" s="24">
        <v>49500</v>
      </c>
      <c r="AG1387" s="74">
        <f t="shared" si="21"/>
        <v>99000</v>
      </c>
      <c r="AK1387" s="59">
        <v>8</v>
      </c>
      <c r="AN1387" s="61" t="s">
        <v>11552</v>
      </c>
      <c r="AP1387" s="62" t="s">
        <v>11553</v>
      </c>
      <c r="AQ1387" s="62" t="s">
        <v>11554</v>
      </c>
      <c r="AR1387" s="62" t="s">
        <v>11555</v>
      </c>
    </row>
    <row r="1388" spans="3:44" x14ac:dyDescent="0.25">
      <c r="C1388" s="53" t="s">
        <v>11547</v>
      </c>
      <c r="D1388" s="53" t="s">
        <v>11548</v>
      </c>
      <c r="E1388" s="54">
        <v>45813</v>
      </c>
      <c r="F1388" s="54">
        <v>45813</v>
      </c>
      <c r="G1388" s="55" t="s">
        <v>2809</v>
      </c>
      <c r="H1388" s="54">
        <v>45813</v>
      </c>
      <c r="I1388" s="56" t="s">
        <v>16353</v>
      </c>
      <c r="K1388" s="55" t="s">
        <v>11549</v>
      </c>
      <c r="L1388" s="55" t="s">
        <v>14006</v>
      </c>
      <c r="M1388" s="54">
        <v>45813</v>
      </c>
      <c r="N1388" s="55" t="s">
        <v>11034</v>
      </c>
      <c r="O1388" s="56" t="str">
        <f>VLOOKUP(N1388,Sheet1!$B:$C,2,0)</f>
        <v>CHI NHÁNH HÀ NỘI - CÔNG TY CỔ PHẦN DỊCH VỤ THƯƠNG MẠI TỔNG HỢP WINCOMMERCE</v>
      </c>
      <c r="Q1388" s="56" t="str">
        <f>VLOOKUP(N1388,Sheet1!$B:$D,3,0)</f>
        <v>0104918404-002</v>
      </c>
      <c r="U1388" s="55" t="s">
        <v>12264</v>
      </c>
      <c r="X1388" s="55" t="s">
        <v>10883</v>
      </c>
      <c r="Y1388" s="56" t="str">
        <f>VLOOKUP(X1388,Sheet2!$B:$C,2,0)</f>
        <v>Chân giò heo muối 300g</v>
      </c>
      <c r="AA1388" s="53" t="s">
        <v>11550</v>
      </c>
      <c r="AB1388" s="53" t="s">
        <v>11551</v>
      </c>
      <c r="AD1388" s="24">
        <v>2</v>
      </c>
      <c r="AF1388" s="24">
        <v>60213</v>
      </c>
      <c r="AG1388" s="74">
        <f t="shared" si="21"/>
        <v>120426</v>
      </c>
      <c r="AK1388" s="59">
        <v>8</v>
      </c>
      <c r="AN1388" s="61" t="s">
        <v>11552</v>
      </c>
      <c r="AP1388" s="62" t="s">
        <v>11553</v>
      </c>
      <c r="AQ1388" s="62" t="s">
        <v>11554</v>
      </c>
      <c r="AR1388" s="62" t="s">
        <v>11555</v>
      </c>
    </row>
    <row r="1389" spans="3:44" x14ac:dyDescent="0.25">
      <c r="C1389" s="53" t="s">
        <v>11547</v>
      </c>
      <c r="D1389" s="53" t="s">
        <v>11548</v>
      </c>
      <c r="E1389" s="54">
        <v>45813</v>
      </c>
      <c r="F1389" s="54">
        <v>45813</v>
      </c>
      <c r="G1389" s="55" t="s">
        <v>2955</v>
      </c>
      <c r="H1389" s="54">
        <v>45813</v>
      </c>
      <c r="I1389" s="56" t="s">
        <v>16354</v>
      </c>
      <c r="K1389" s="55" t="s">
        <v>11549</v>
      </c>
      <c r="L1389" s="55" t="s">
        <v>14007</v>
      </c>
      <c r="M1389" s="54">
        <v>45813</v>
      </c>
      <c r="N1389" s="55" t="s">
        <v>11129</v>
      </c>
      <c r="O1389" s="56" t="str">
        <f>VLOOKUP(N1389,Sheet1!$B:$C,2,0)</f>
        <v>CHI NHÁNH HẢI PHÒNG - CÔNG TY CỔ PHẦN DỊCH VỤ THƯƠNG MẠI TỔNG HỢP WINCOMMERCE</v>
      </c>
      <c r="Q1389" s="56" t="str">
        <f>VLOOKUP(N1389,Sheet1!$B:$D,3,0)</f>
        <v>0104918404-025</v>
      </c>
      <c r="U1389" s="55" t="s">
        <v>12075</v>
      </c>
      <c r="X1389" s="55" t="s">
        <v>10983</v>
      </c>
      <c r="Y1389" s="56" t="str">
        <f>VLOOKUP(X1389,Sheet2!$B:$C,2,0)</f>
        <v>Mọc Nấm Hương 250g</v>
      </c>
      <c r="AA1389" s="53" t="s">
        <v>11550</v>
      </c>
      <c r="AB1389" s="53" t="s">
        <v>11551</v>
      </c>
      <c r="AD1389" s="24">
        <v>1</v>
      </c>
      <c r="AF1389" s="24">
        <v>46000</v>
      </c>
      <c r="AG1389" s="74">
        <f t="shared" si="21"/>
        <v>46000</v>
      </c>
      <c r="AK1389" s="59">
        <v>8</v>
      </c>
      <c r="AN1389" s="61" t="s">
        <v>11552</v>
      </c>
      <c r="AP1389" s="62" t="s">
        <v>11553</v>
      </c>
      <c r="AQ1389" s="62" t="s">
        <v>11554</v>
      </c>
      <c r="AR1389" s="62" t="s">
        <v>11555</v>
      </c>
    </row>
    <row r="1390" spans="3:44" x14ac:dyDescent="0.25">
      <c r="C1390" s="53" t="s">
        <v>11547</v>
      </c>
      <c r="D1390" s="53" t="s">
        <v>11548</v>
      </c>
      <c r="E1390" s="54">
        <v>45813</v>
      </c>
      <c r="F1390" s="54">
        <v>45813</v>
      </c>
      <c r="G1390" s="55" t="s">
        <v>3043</v>
      </c>
      <c r="H1390" s="54">
        <v>45813</v>
      </c>
      <c r="I1390" s="56" t="s">
        <v>16355</v>
      </c>
      <c r="K1390" s="55" t="s">
        <v>11549</v>
      </c>
      <c r="L1390" s="55" t="s">
        <v>14008</v>
      </c>
      <c r="M1390" s="54">
        <v>45813</v>
      </c>
      <c r="N1390" s="55" t="s">
        <v>11034</v>
      </c>
      <c r="O1390" s="56" t="str">
        <f>VLOOKUP(N1390,Sheet1!$B:$C,2,0)</f>
        <v>CHI NHÁNH HÀ NỘI - CÔNG TY CỔ PHẦN DỊCH VỤ THƯƠNG MẠI TỔNG HỢP WINCOMMERCE</v>
      </c>
      <c r="Q1390" s="56" t="str">
        <f>VLOOKUP(N1390,Sheet1!$B:$D,3,0)</f>
        <v>0104918404-002</v>
      </c>
      <c r="U1390" s="55" t="s">
        <v>13159</v>
      </c>
      <c r="X1390" s="55" t="s">
        <v>10983</v>
      </c>
      <c r="Y1390" s="56" t="str">
        <f>VLOOKUP(X1390,Sheet2!$B:$C,2,0)</f>
        <v>Mọc Nấm Hương 250g</v>
      </c>
      <c r="AA1390" s="53" t="s">
        <v>11550</v>
      </c>
      <c r="AB1390" s="53" t="s">
        <v>11551</v>
      </c>
      <c r="AD1390" s="24">
        <v>5</v>
      </c>
      <c r="AF1390" s="24">
        <v>46000</v>
      </c>
      <c r="AG1390" s="74">
        <f t="shared" si="21"/>
        <v>230000</v>
      </c>
      <c r="AK1390" s="59">
        <v>8</v>
      </c>
      <c r="AN1390" s="61" t="s">
        <v>11552</v>
      </c>
      <c r="AP1390" s="62" t="s">
        <v>11553</v>
      </c>
      <c r="AQ1390" s="62" t="s">
        <v>11554</v>
      </c>
      <c r="AR1390" s="62" t="s">
        <v>11555</v>
      </c>
    </row>
    <row r="1391" spans="3:44" x14ac:dyDescent="0.25">
      <c r="C1391" s="53" t="s">
        <v>11547</v>
      </c>
      <c r="D1391" s="53" t="s">
        <v>11548</v>
      </c>
      <c r="E1391" s="54">
        <v>45813</v>
      </c>
      <c r="F1391" s="54">
        <v>45813</v>
      </c>
      <c r="G1391" s="55" t="s">
        <v>3059</v>
      </c>
      <c r="H1391" s="54">
        <v>45813</v>
      </c>
      <c r="I1391" s="56" t="s">
        <v>16356</v>
      </c>
      <c r="K1391" s="55" t="s">
        <v>11549</v>
      </c>
      <c r="L1391" s="55" t="s">
        <v>11651</v>
      </c>
      <c r="M1391" s="54">
        <v>45813</v>
      </c>
      <c r="N1391" s="55" t="s">
        <v>11248</v>
      </c>
      <c r="O1391" s="56" t="str">
        <f>VLOOKUP(N1391,Sheet1!$B:$C,2,0)</f>
        <v>CHI NHÁNH THÁI NGUYÊN - CÔNG TY CỔ PHẦN DỊCH VỤ THƯƠNG MẠI TỔNG HỢP WINCOMMERCE</v>
      </c>
      <c r="Q1391" s="56" t="str">
        <f>VLOOKUP(N1391,Sheet1!$B:$D,3,0)</f>
        <v>0104918404-059</v>
      </c>
      <c r="U1391" s="55" t="s">
        <v>12469</v>
      </c>
      <c r="X1391" s="55" t="s">
        <v>10936</v>
      </c>
      <c r="Y1391" s="56" t="str">
        <f>VLOOKUP(X1391,Sheet2!$B:$C,2,0)</f>
        <v>Giò sụn gà 250g</v>
      </c>
      <c r="AA1391" s="53" t="s">
        <v>11550</v>
      </c>
      <c r="AB1391" s="53" t="s">
        <v>11551</v>
      </c>
      <c r="AD1391" s="24">
        <v>2</v>
      </c>
      <c r="AF1391" s="24">
        <v>50400</v>
      </c>
      <c r="AG1391" s="74">
        <f t="shared" si="21"/>
        <v>100800</v>
      </c>
      <c r="AK1391" s="59">
        <v>8</v>
      </c>
      <c r="AN1391" s="61" t="s">
        <v>11552</v>
      </c>
      <c r="AP1391" s="62" t="s">
        <v>11553</v>
      </c>
      <c r="AQ1391" s="62" t="s">
        <v>11554</v>
      </c>
      <c r="AR1391" s="62" t="s">
        <v>11555</v>
      </c>
    </row>
    <row r="1392" spans="3:44" x14ac:dyDescent="0.25">
      <c r="C1392" s="53" t="s">
        <v>11547</v>
      </c>
      <c r="D1392" s="53" t="s">
        <v>11548</v>
      </c>
      <c r="E1392" s="54">
        <v>45813</v>
      </c>
      <c r="F1392" s="54">
        <v>45813</v>
      </c>
      <c r="G1392" s="55" t="s">
        <v>3059</v>
      </c>
      <c r="H1392" s="54">
        <v>45813</v>
      </c>
      <c r="I1392" s="56" t="s">
        <v>16356</v>
      </c>
      <c r="K1392" s="55" t="s">
        <v>11549</v>
      </c>
      <c r="L1392" s="55" t="s">
        <v>11651</v>
      </c>
      <c r="M1392" s="54">
        <v>45813</v>
      </c>
      <c r="N1392" s="55" t="s">
        <v>11248</v>
      </c>
      <c r="O1392" s="56" t="str">
        <f>VLOOKUP(N1392,Sheet1!$B:$C,2,0)</f>
        <v>CHI NHÁNH THÁI NGUYÊN - CÔNG TY CỔ PHẦN DỊCH VỤ THƯƠNG MẠI TỔNG HỢP WINCOMMERCE</v>
      </c>
      <c r="Q1392" s="56" t="str">
        <f>VLOOKUP(N1392,Sheet1!$B:$D,3,0)</f>
        <v>0104918404-059</v>
      </c>
      <c r="U1392" s="55" t="s">
        <v>12469</v>
      </c>
      <c r="X1392" s="55" t="s">
        <v>10881</v>
      </c>
      <c r="Y1392" s="56" t="str">
        <f>VLOOKUP(X1392,Sheet2!$B:$C,2,0)</f>
        <v>Chả cốm 300g</v>
      </c>
      <c r="AA1392" s="53" t="s">
        <v>11550</v>
      </c>
      <c r="AB1392" s="53" t="s">
        <v>11551</v>
      </c>
      <c r="AD1392" s="24">
        <v>2</v>
      </c>
      <c r="AF1392" s="24">
        <v>74250</v>
      </c>
      <c r="AG1392" s="74">
        <f t="shared" si="21"/>
        <v>148500</v>
      </c>
      <c r="AK1392" s="59">
        <v>8</v>
      </c>
      <c r="AN1392" s="61" t="s">
        <v>11552</v>
      </c>
      <c r="AP1392" s="62" t="s">
        <v>11553</v>
      </c>
      <c r="AQ1392" s="62" t="s">
        <v>11554</v>
      </c>
      <c r="AR1392" s="62" t="s">
        <v>11555</v>
      </c>
    </row>
    <row r="1393" spans="3:44" x14ac:dyDescent="0.25">
      <c r="C1393" s="53" t="s">
        <v>11547</v>
      </c>
      <c r="D1393" s="53" t="s">
        <v>11548</v>
      </c>
      <c r="E1393" s="54">
        <v>45813</v>
      </c>
      <c r="F1393" s="54">
        <v>45813</v>
      </c>
      <c r="G1393" s="55" t="s">
        <v>3059</v>
      </c>
      <c r="H1393" s="54">
        <v>45813</v>
      </c>
      <c r="I1393" s="56" t="s">
        <v>16356</v>
      </c>
      <c r="K1393" s="55" t="s">
        <v>11549</v>
      </c>
      <c r="L1393" s="55" t="s">
        <v>11651</v>
      </c>
      <c r="M1393" s="54">
        <v>45813</v>
      </c>
      <c r="N1393" s="55" t="s">
        <v>11248</v>
      </c>
      <c r="O1393" s="56" t="str">
        <f>VLOOKUP(N1393,Sheet1!$B:$C,2,0)</f>
        <v>CHI NHÁNH THÁI NGUYÊN - CÔNG TY CỔ PHẦN DỊCH VỤ THƯƠNG MẠI TỔNG HỢP WINCOMMERCE</v>
      </c>
      <c r="Q1393" s="56" t="str">
        <f>VLOOKUP(N1393,Sheet1!$B:$D,3,0)</f>
        <v>0104918404-059</v>
      </c>
      <c r="U1393" s="55" t="s">
        <v>12469</v>
      </c>
      <c r="X1393" s="55" t="s">
        <v>10927</v>
      </c>
      <c r="Y1393" s="56" t="str">
        <f>VLOOKUP(X1393,Sheet2!$B:$C,2,0)</f>
        <v>Giò lụa cây 250g</v>
      </c>
      <c r="AA1393" s="53" t="s">
        <v>11550</v>
      </c>
      <c r="AB1393" s="53" t="s">
        <v>11551</v>
      </c>
      <c r="AD1393" s="24">
        <v>1</v>
      </c>
      <c r="AF1393" s="24">
        <v>49500</v>
      </c>
      <c r="AG1393" s="74">
        <f t="shared" si="21"/>
        <v>49500</v>
      </c>
      <c r="AK1393" s="59">
        <v>8</v>
      </c>
      <c r="AN1393" s="61" t="s">
        <v>11552</v>
      </c>
      <c r="AP1393" s="62" t="s">
        <v>11553</v>
      </c>
      <c r="AQ1393" s="62" t="s">
        <v>11554</v>
      </c>
      <c r="AR1393" s="62" t="s">
        <v>11555</v>
      </c>
    </row>
    <row r="1394" spans="3:44" x14ac:dyDescent="0.25">
      <c r="C1394" s="53" t="s">
        <v>11547</v>
      </c>
      <c r="D1394" s="53" t="s">
        <v>11548</v>
      </c>
      <c r="E1394" s="54">
        <v>45813</v>
      </c>
      <c r="F1394" s="54">
        <v>45813</v>
      </c>
      <c r="G1394" s="55" t="s">
        <v>2789</v>
      </c>
      <c r="H1394" s="54">
        <v>45813</v>
      </c>
      <c r="I1394" s="56" t="s">
        <v>16357</v>
      </c>
      <c r="K1394" s="55" t="s">
        <v>11549</v>
      </c>
      <c r="L1394" s="55" t="s">
        <v>14009</v>
      </c>
      <c r="M1394" s="54">
        <v>45813</v>
      </c>
      <c r="N1394" s="55" t="s">
        <v>11124</v>
      </c>
      <c r="O1394" s="56" t="str">
        <f>VLOOKUP(N1394,Sheet1!$B:$C,2,0)</f>
        <v>CHI NHÁNH BÌNH DƯƠNG - CÔNG TY CỔ PHẦN DỊCH VỤ THƯƠNG MẠI TỔNG HỢP WINCOMMERCE</v>
      </c>
      <c r="Q1394" s="56" t="str">
        <f>VLOOKUP(N1394,Sheet1!$B:$D,3,0)</f>
        <v>0104918404-024</v>
      </c>
      <c r="U1394" s="55" t="s">
        <v>12553</v>
      </c>
      <c r="X1394" s="55" t="s">
        <v>10883</v>
      </c>
      <c r="Y1394" s="56" t="str">
        <f>VLOOKUP(X1394,Sheet2!$B:$C,2,0)</f>
        <v>Chân giò heo muối 300g</v>
      </c>
      <c r="AA1394" s="53" t="s">
        <v>11550</v>
      </c>
      <c r="AB1394" s="53" t="s">
        <v>11551</v>
      </c>
      <c r="AD1394" s="24">
        <v>4</v>
      </c>
      <c r="AF1394" s="24">
        <v>60213</v>
      </c>
      <c r="AG1394" s="74">
        <f t="shared" si="21"/>
        <v>240852</v>
      </c>
      <c r="AK1394" s="59">
        <v>8</v>
      </c>
      <c r="AN1394" s="61" t="s">
        <v>11552</v>
      </c>
      <c r="AP1394" s="62" t="s">
        <v>11553</v>
      </c>
      <c r="AQ1394" s="62" t="s">
        <v>11554</v>
      </c>
      <c r="AR1394" s="62" t="s">
        <v>11555</v>
      </c>
    </row>
    <row r="1395" spans="3:44" x14ac:dyDescent="0.25">
      <c r="C1395" s="53" t="s">
        <v>11547</v>
      </c>
      <c r="D1395" s="53" t="s">
        <v>11548</v>
      </c>
      <c r="E1395" s="54">
        <v>45813</v>
      </c>
      <c r="F1395" s="54">
        <v>45813</v>
      </c>
      <c r="G1395" s="55" t="s">
        <v>2789</v>
      </c>
      <c r="H1395" s="54">
        <v>45813</v>
      </c>
      <c r="I1395" s="56" t="s">
        <v>16357</v>
      </c>
      <c r="K1395" s="55" t="s">
        <v>11549</v>
      </c>
      <c r="L1395" s="55" t="s">
        <v>14009</v>
      </c>
      <c r="M1395" s="54">
        <v>45813</v>
      </c>
      <c r="N1395" s="55" t="s">
        <v>11124</v>
      </c>
      <c r="O1395" s="56" t="str">
        <f>VLOOKUP(N1395,Sheet1!$B:$C,2,0)</f>
        <v>CHI NHÁNH BÌNH DƯƠNG - CÔNG TY CỔ PHẦN DỊCH VỤ THƯƠNG MẠI TỔNG HỢP WINCOMMERCE</v>
      </c>
      <c r="Q1395" s="56" t="str">
        <f>VLOOKUP(N1395,Sheet1!$B:$D,3,0)</f>
        <v>0104918404-024</v>
      </c>
      <c r="U1395" s="55" t="s">
        <v>12553</v>
      </c>
      <c r="X1395" s="55" t="s">
        <v>10934</v>
      </c>
      <c r="Y1395" s="56" t="str">
        <f>VLOOKUP(X1395,Sheet2!$B:$C,2,0)</f>
        <v>Gà muối 500g</v>
      </c>
      <c r="AA1395" s="53" t="s">
        <v>11550</v>
      </c>
      <c r="AB1395" s="53" t="s">
        <v>11551</v>
      </c>
      <c r="AD1395" s="24">
        <v>2</v>
      </c>
      <c r="AF1395" s="24">
        <v>111058</v>
      </c>
      <c r="AG1395" s="74">
        <f t="shared" si="21"/>
        <v>222116</v>
      </c>
      <c r="AK1395" s="59">
        <v>8</v>
      </c>
      <c r="AN1395" s="61" t="s">
        <v>11552</v>
      </c>
      <c r="AP1395" s="62" t="s">
        <v>11553</v>
      </c>
      <c r="AQ1395" s="62" t="s">
        <v>11554</v>
      </c>
      <c r="AR1395" s="62" t="s">
        <v>11555</v>
      </c>
    </row>
    <row r="1396" spans="3:44" x14ac:dyDescent="0.25">
      <c r="C1396" s="53" t="s">
        <v>11547</v>
      </c>
      <c r="D1396" s="53" t="s">
        <v>11548</v>
      </c>
      <c r="E1396" s="54">
        <v>45813</v>
      </c>
      <c r="F1396" s="54">
        <v>45813</v>
      </c>
      <c r="G1396" s="55" t="s">
        <v>2789</v>
      </c>
      <c r="H1396" s="54">
        <v>45813</v>
      </c>
      <c r="I1396" s="56" t="s">
        <v>16357</v>
      </c>
      <c r="K1396" s="55" t="s">
        <v>11549</v>
      </c>
      <c r="L1396" s="55" t="s">
        <v>14009</v>
      </c>
      <c r="M1396" s="54">
        <v>45813</v>
      </c>
      <c r="N1396" s="55" t="s">
        <v>11124</v>
      </c>
      <c r="O1396" s="56" t="str">
        <f>VLOOKUP(N1396,Sheet1!$B:$C,2,0)</f>
        <v>CHI NHÁNH BÌNH DƯƠNG - CÔNG TY CỔ PHẦN DỊCH VỤ THƯƠNG MẠI TỔNG HỢP WINCOMMERCE</v>
      </c>
      <c r="Q1396" s="56" t="str">
        <f>VLOOKUP(N1396,Sheet1!$B:$D,3,0)</f>
        <v>0104918404-024</v>
      </c>
      <c r="U1396" s="55" t="s">
        <v>12553</v>
      </c>
      <c r="X1396" s="55" t="s">
        <v>10881</v>
      </c>
      <c r="Y1396" s="56" t="str">
        <f>VLOOKUP(X1396,Sheet2!$B:$C,2,0)</f>
        <v>Chả cốm 300g</v>
      </c>
      <c r="AA1396" s="53" t="s">
        <v>11550</v>
      </c>
      <c r="AB1396" s="53" t="s">
        <v>11551</v>
      </c>
      <c r="AD1396" s="24">
        <v>1</v>
      </c>
      <c r="AF1396" s="24">
        <v>74250</v>
      </c>
      <c r="AG1396" s="74">
        <f t="shared" si="21"/>
        <v>74250</v>
      </c>
      <c r="AK1396" s="59">
        <v>8</v>
      </c>
      <c r="AN1396" s="61" t="s">
        <v>11552</v>
      </c>
      <c r="AP1396" s="62" t="s">
        <v>11553</v>
      </c>
      <c r="AQ1396" s="62" t="s">
        <v>11554</v>
      </c>
      <c r="AR1396" s="62" t="s">
        <v>11555</v>
      </c>
    </row>
    <row r="1397" spans="3:44" x14ac:dyDescent="0.25">
      <c r="C1397" s="53" t="s">
        <v>11547</v>
      </c>
      <c r="D1397" s="53" t="s">
        <v>11548</v>
      </c>
      <c r="E1397" s="54">
        <v>45813</v>
      </c>
      <c r="F1397" s="54">
        <v>45813</v>
      </c>
      <c r="G1397" s="55" t="s">
        <v>2648</v>
      </c>
      <c r="H1397" s="54">
        <v>45813</v>
      </c>
      <c r="I1397" s="56" t="s">
        <v>16358</v>
      </c>
      <c r="K1397" s="55" t="s">
        <v>11549</v>
      </c>
      <c r="L1397" s="55" t="s">
        <v>14010</v>
      </c>
      <c r="M1397" s="54">
        <v>45813</v>
      </c>
      <c r="N1397" s="55" t="s">
        <v>11243</v>
      </c>
      <c r="O1397" s="56" t="str">
        <f>VLOOKUP(N1397,Sheet1!$B:$C,2,0)</f>
        <v>CHI NHÁNH NGHỆ AN - CÔNG TY CỔ PHẦN DỊCH VỤ THƯƠNG MẠI TỔNG HỢP WINCOMMERCE</v>
      </c>
      <c r="Q1397" s="56" t="str">
        <f>VLOOKUP(N1397,Sheet1!$B:$D,3,0)</f>
        <v>0104918404-058</v>
      </c>
      <c r="U1397" s="55" t="s">
        <v>15256</v>
      </c>
      <c r="X1397" s="55" t="s">
        <v>10881</v>
      </c>
      <c r="Y1397" s="56" t="str">
        <f>VLOOKUP(X1397,Sheet2!$B:$C,2,0)</f>
        <v>Chả cốm 300g</v>
      </c>
      <c r="AA1397" s="53" t="s">
        <v>11550</v>
      </c>
      <c r="AB1397" s="53" t="s">
        <v>11551</v>
      </c>
      <c r="AD1397" s="24">
        <v>3</v>
      </c>
      <c r="AF1397" s="24">
        <v>74250</v>
      </c>
      <c r="AG1397" s="74">
        <f t="shared" si="21"/>
        <v>222750</v>
      </c>
      <c r="AK1397" s="59">
        <v>8</v>
      </c>
      <c r="AN1397" s="61" t="s">
        <v>11552</v>
      </c>
      <c r="AP1397" s="62" t="s">
        <v>11553</v>
      </c>
      <c r="AQ1397" s="62" t="s">
        <v>11554</v>
      </c>
      <c r="AR1397" s="62" t="s">
        <v>11555</v>
      </c>
    </row>
    <row r="1398" spans="3:44" x14ac:dyDescent="0.25">
      <c r="C1398" s="53" t="s">
        <v>11547</v>
      </c>
      <c r="D1398" s="53" t="s">
        <v>11548</v>
      </c>
      <c r="E1398" s="54">
        <v>45813</v>
      </c>
      <c r="F1398" s="54">
        <v>45813</v>
      </c>
      <c r="G1398" s="55" t="s">
        <v>2793</v>
      </c>
      <c r="H1398" s="54">
        <v>45813</v>
      </c>
      <c r="I1398" s="56" t="s">
        <v>16359</v>
      </c>
      <c r="K1398" s="55" t="s">
        <v>11549</v>
      </c>
      <c r="L1398" s="55" t="s">
        <v>14011</v>
      </c>
      <c r="M1398" s="54">
        <v>45813</v>
      </c>
      <c r="N1398" s="55" t="s">
        <v>11124</v>
      </c>
      <c r="O1398" s="56" t="str">
        <f>VLOOKUP(N1398,Sheet1!$B:$C,2,0)</f>
        <v>CHI NHÁNH BÌNH DƯƠNG - CÔNG TY CỔ PHẦN DỊCH VỤ THƯƠNG MẠI TỔNG HỢP WINCOMMERCE</v>
      </c>
      <c r="Q1398" s="56" t="str">
        <f>VLOOKUP(N1398,Sheet1!$B:$D,3,0)</f>
        <v>0104918404-024</v>
      </c>
      <c r="U1398" s="55" t="s">
        <v>12553</v>
      </c>
      <c r="X1398" s="55" t="s">
        <v>10927</v>
      </c>
      <c r="Y1398" s="56" t="str">
        <f>VLOOKUP(X1398,Sheet2!$B:$C,2,0)</f>
        <v>Giò lụa cây 250g</v>
      </c>
      <c r="AA1398" s="53" t="s">
        <v>11550</v>
      </c>
      <c r="AB1398" s="53" t="s">
        <v>11551</v>
      </c>
      <c r="AD1398" s="24">
        <v>1</v>
      </c>
      <c r="AF1398" s="24">
        <v>49500</v>
      </c>
      <c r="AG1398" s="74">
        <f t="shared" si="21"/>
        <v>49500</v>
      </c>
      <c r="AK1398" s="59">
        <v>8</v>
      </c>
      <c r="AN1398" s="61" t="s">
        <v>11552</v>
      </c>
      <c r="AP1398" s="62" t="s">
        <v>11553</v>
      </c>
      <c r="AQ1398" s="62" t="s">
        <v>11554</v>
      </c>
      <c r="AR1398" s="62" t="s">
        <v>11555</v>
      </c>
    </row>
    <row r="1399" spans="3:44" x14ac:dyDescent="0.25">
      <c r="C1399" s="53" t="s">
        <v>11547</v>
      </c>
      <c r="D1399" s="53" t="s">
        <v>11548</v>
      </c>
      <c r="E1399" s="54">
        <v>45813</v>
      </c>
      <c r="F1399" s="54">
        <v>45813</v>
      </c>
      <c r="G1399" s="55" t="s">
        <v>2793</v>
      </c>
      <c r="H1399" s="54">
        <v>45813</v>
      </c>
      <c r="I1399" s="56" t="s">
        <v>16359</v>
      </c>
      <c r="K1399" s="55" t="s">
        <v>11549</v>
      </c>
      <c r="L1399" s="55" t="s">
        <v>14011</v>
      </c>
      <c r="M1399" s="54">
        <v>45813</v>
      </c>
      <c r="N1399" s="55" t="s">
        <v>11124</v>
      </c>
      <c r="O1399" s="56" t="str">
        <f>VLOOKUP(N1399,Sheet1!$B:$C,2,0)</f>
        <v>CHI NHÁNH BÌNH DƯƠNG - CÔNG TY CỔ PHẦN DỊCH VỤ THƯƠNG MẠI TỔNG HỢP WINCOMMERCE</v>
      </c>
      <c r="Q1399" s="56" t="str">
        <f>VLOOKUP(N1399,Sheet1!$B:$D,3,0)</f>
        <v>0104918404-024</v>
      </c>
      <c r="U1399" s="55" t="s">
        <v>12553</v>
      </c>
      <c r="X1399" s="55" t="s">
        <v>10883</v>
      </c>
      <c r="Y1399" s="56" t="str">
        <f>VLOOKUP(X1399,Sheet2!$B:$C,2,0)</f>
        <v>Chân giò heo muối 300g</v>
      </c>
      <c r="AA1399" s="53" t="s">
        <v>11550</v>
      </c>
      <c r="AB1399" s="53" t="s">
        <v>11551</v>
      </c>
      <c r="AD1399" s="24">
        <v>3</v>
      </c>
      <c r="AF1399" s="24">
        <v>60213</v>
      </c>
      <c r="AG1399" s="74">
        <f t="shared" si="21"/>
        <v>180639</v>
      </c>
      <c r="AK1399" s="59">
        <v>8</v>
      </c>
      <c r="AN1399" s="61" t="s">
        <v>11552</v>
      </c>
      <c r="AP1399" s="62" t="s">
        <v>11553</v>
      </c>
      <c r="AQ1399" s="62" t="s">
        <v>11554</v>
      </c>
      <c r="AR1399" s="62" t="s">
        <v>11555</v>
      </c>
    </row>
    <row r="1400" spans="3:44" x14ac:dyDescent="0.25">
      <c r="C1400" s="53" t="s">
        <v>11547</v>
      </c>
      <c r="D1400" s="53" t="s">
        <v>11548</v>
      </c>
      <c r="E1400" s="54">
        <v>45813</v>
      </c>
      <c r="F1400" s="54">
        <v>45813</v>
      </c>
      <c r="G1400" s="55" t="s">
        <v>2793</v>
      </c>
      <c r="H1400" s="54">
        <v>45813</v>
      </c>
      <c r="I1400" s="56" t="s">
        <v>16359</v>
      </c>
      <c r="K1400" s="55" t="s">
        <v>11549</v>
      </c>
      <c r="L1400" s="55" t="s">
        <v>14011</v>
      </c>
      <c r="M1400" s="54">
        <v>45813</v>
      </c>
      <c r="N1400" s="55" t="s">
        <v>11124</v>
      </c>
      <c r="O1400" s="56" t="str">
        <f>VLOOKUP(N1400,Sheet1!$B:$C,2,0)</f>
        <v>CHI NHÁNH BÌNH DƯƠNG - CÔNG TY CỔ PHẦN DỊCH VỤ THƯƠNG MẠI TỔNG HỢP WINCOMMERCE</v>
      </c>
      <c r="Q1400" s="56" t="str">
        <f>VLOOKUP(N1400,Sheet1!$B:$D,3,0)</f>
        <v>0104918404-024</v>
      </c>
      <c r="U1400" s="55" t="s">
        <v>12553</v>
      </c>
      <c r="X1400" s="55" t="s">
        <v>10938</v>
      </c>
      <c r="Y1400" s="56" t="str">
        <f>VLOOKUP(X1400,Sheet2!$B:$C,2,0)</f>
        <v>Giò Tai Lưỡi Xào 250g</v>
      </c>
      <c r="AA1400" s="53" t="s">
        <v>11550</v>
      </c>
      <c r="AB1400" s="53" t="s">
        <v>11551</v>
      </c>
      <c r="AD1400" s="24">
        <v>2</v>
      </c>
      <c r="AF1400" s="24">
        <v>50182</v>
      </c>
      <c r="AG1400" s="74">
        <f t="shared" si="21"/>
        <v>100364</v>
      </c>
      <c r="AK1400" s="59">
        <v>8</v>
      </c>
      <c r="AN1400" s="61" t="s">
        <v>11552</v>
      </c>
      <c r="AP1400" s="62" t="s">
        <v>11553</v>
      </c>
      <c r="AQ1400" s="62" t="s">
        <v>11554</v>
      </c>
      <c r="AR1400" s="62" t="s">
        <v>11555</v>
      </c>
    </row>
    <row r="1401" spans="3:44" x14ac:dyDescent="0.25">
      <c r="C1401" s="53" t="s">
        <v>11547</v>
      </c>
      <c r="D1401" s="53" t="s">
        <v>11548</v>
      </c>
      <c r="E1401" s="54">
        <v>45813</v>
      </c>
      <c r="F1401" s="54">
        <v>45813</v>
      </c>
      <c r="G1401" s="55" t="s">
        <v>2793</v>
      </c>
      <c r="H1401" s="54">
        <v>45813</v>
      </c>
      <c r="I1401" s="56" t="s">
        <v>16359</v>
      </c>
      <c r="K1401" s="55" t="s">
        <v>11549</v>
      </c>
      <c r="L1401" s="55" t="s">
        <v>14011</v>
      </c>
      <c r="M1401" s="54">
        <v>45813</v>
      </c>
      <c r="N1401" s="55" t="s">
        <v>11124</v>
      </c>
      <c r="O1401" s="56" t="str">
        <f>VLOOKUP(N1401,Sheet1!$B:$C,2,0)</f>
        <v>CHI NHÁNH BÌNH DƯƠNG - CÔNG TY CỔ PHẦN DỊCH VỤ THƯƠNG MẠI TỔNG HỢP WINCOMMERCE</v>
      </c>
      <c r="Q1401" s="56" t="str">
        <f>VLOOKUP(N1401,Sheet1!$B:$D,3,0)</f>
        <v>0104918404-024</v>
      </c>
      <c r="U1401" s="55" t="s">
        <v>12553</v>
      </c>
      <c r="X1401" s="55" t="s">
        <v>11010</v>
      </c>
      <c r="Y1401" s="56" t="str">
        <f>VLOOKUP(X1401,Sheet2!$B:$C,2,0)</f>
        <v>Tai heo muối 200g</v>
      </c>
      <c r="AA1401" s="53" t="s">
        <v>11550</v>
      </c>
      <c r="AB1401" s="53" t="s">
        <v>11551</v>
      </c>
      <c r="AD1401" s="24">
        <v>1</v>
      </c>
      <c r="AF1401" s="24">
        <v>55595</v>
      </c>
      <c r="AG1401" s="74">
        <f t="shared" si="21"/>
        <v>55595</v>
      </c>
      <c r="AK1401" s="59">
        <v>8</v>
      </c>
      <c r="AN1401" s="61" t="s">
        <v>11552</v>
      </c>
      <c r="AP1401" s="62" t="s">
        <v>11553</v>
      </c>
      <c r="AQ1401" s="62" t="s">
        <v>11554</v>
      </c>
      <c r="AR1401" s="62" t="s">
        <v>11555</v>
      </c>
    </row>
    <row r="1402" spans="3:44" x14ac:dyDescent="0.25">
      <c r="C1402" s="53" t="s">
        <v>11547</v>
      </c>
      <c r="D1402" s="53" t="s">
        <v>11548</v>
      </c>
      <c r="E1402" s="54">
        <v>45813</v>
      </c>
      <c r="F1402" s="54">
        <v>45813</v>
      </c>
      <c r="G1402" s="55" t="s">
        <v>2793</v>
      </c>
      <c r="H1402" s="54">
        <v>45813</v>
      </c>
      <c r="I1402" s="56" t="s">
        <v>16359</v>
      </c>
      <c r="K1402" s="55" t="s">
        <v>11549</v>
      </c>
      <c r="L1402" s="55" t="s">
        <v>14011</v>
      </c>
      <c r="M1402" s="54">
        <v>45813</v>
      </c>
      <c r="N1402" s="55" t="s">
        <v>11124</v>
      </c>
      <c r="O1402" s="56" t="str">
        <f>VLOOKUP(N1402,Sheet1!$B:$C,2,0)</f>
        <v>CHI NHÁNH BÌNH DƯƠNG - CÔNG TY CỔ PHẦN DỊCH VỤ THƯƠNG MẠI TỔNG HỢP WINCOMMERCE</v>
      </c>
      <c r="Q1402" s="56" t="str">
        <f>VLOOKUP(N1402,Sheet1!$B:$D,3,0)</f>
        <v>0104918404-024</v>
      </c>
      <c r="U1402" s="55" t="s">
        <v>12553</v>
      </c>
      <c r="X1402" s="55" t="s">
        <v>10897</v>
      </c>
      <c r="Y1402" s="56" t="str">
        <f>VLOOKUP(X1402,Sheet2!$B:$C,2,0)</f>
        <v>Chả nướng 300g</v>
      </c>
      <c r="AA1402" s="53" t="s">
        <v>11550</v>
      </c>
      <c r="AB1402" s="53" t="s">
        <v>11551</v>
      </c>
      <c r="AD1402" s="24">
        <v>1</v>
      </c>
      <c r="AF1402" s="24">
        <v>70950</v>
      </c>
      <c r="AG1402" s="74">
        <f t="shared" si="21"/>
        <v>70950</v>
      </c>
      <c r="AK1402" s="59">
        <v>8</v>
      </c>
      <c r="AN1402" s="61" t="s">
        <v>11552</v>
      </c>
      <c r="AP1402" s="62" t="s">
        <v>11553</v>
      </c>
      <c r="AQ1402" s="62" t="s">
        <v>11554</v>
      </c>
      <c r="AR1402" s="62" t="s">
        <v>11555</v>
      </c>
    </row>
    <row r="1403" spans="3:44" x14ac:dyDescent="0.25">
      <c r="C1403" s="53" t="s">
        <v>11547</v>
      </c>
      <c r="D1403" s="53" t="s">
        <v>11548</v>
      </c>
      <c r="E1403" s="54">
        <v>45813</v>
      </c>
      <c r="F1403" s="54">
        <v>45813</v>
      </c>
      <c r="G1403" s="55" t="s">
        <v>2793</v>
      </c>
      <c r="H1403" s="54">
        <v>45813</v>
      </c>
      <c r="I1403" s="56" t="s">
        <v>16359</v>
      </c>
      <c r="K1403" s="55" t="s">
        <v>11549</v>
      </c>
      <c r="L1403" s="55" t="s">
        <v>14011</v>
      </c>
      <c r="M1403" s="54">
        <v>45813</v>
      </c>
      <c r="N1403" s="55" t="s">
        <v>11124</v>
      </c>
      <c r="O1403" s="56" t="str">
        <f>VLOOKUP(N1403,Sheet1!$B:$C,2,0)</f>
        <v>CHI NHÁNH BÌNH DƯƠNG - CÔNG TY CỔ PHẦN DỊCH VỤ THƯƠNG MẠI TỔNG HỢP WINCOMMERCE</v>
      </c>
      <c r="Q1403" s="56" t="str">
        <f>VLOOKUP(N1403,Sheet1!$B:$D,3,0)</f>
        <v>0104918404-024</v>
      </c>
      <c r="U1403" s="55" t="s">
        <v>12553</v>
      </c>
      <c r="X1403" s="55" t="s">
        <v>10922</v>
      </c>
      <c r="Y1403" s="56" t="str">
        <f>VLOOKUP(X1403,Sheet2!$B:$C,2,0)</f>
        <v>Gà xì dầu 500g</v>
      </c>
      <c r="AA1403" s="53" t="s">
        <v>11550</v>
      </c>
      <c r="AB1403" s="53" t="s">
        <v>11551</v>
      </c>
      <c r="AD1403" s="24">
        <v>1</v>
      </c>
      <c r="AF1403" s="24">
        <v>111606</v>
      </c>
      <c r="AG1403" s="74">
        <f t="shared" si="21"/>
        <v>111606</v>
      </c>
      <c r="AK1403" s="59">
        <v>8</v>
      </c>
      <c r="AN1403" s="61" t="s">
        <v>11552</v>
      </c>
      <c r="AP1403" s="62" t="s">
        <v>11553</v>
      </c>
      <c r="AQ1403" s="62" t="s">
        <v>11554</v>
      </c>
      <c r="AR1403" s="62" t="s">
        <v>11555</v>
      </c>
    </row>
    <row r="1404" spans="3:44" x14ac:dyDescent="0.25">
      <c r="C1404" s="53" t="s">
        <v>11547</v>
      </c>
      <c r="D1404" s="53" t="s">
        <v>11548</v>
      </c>
      <c r="E1404" s="54">
        <v>45813</v>
      </c>
      <c r="F1404" s="54">
        <v>45813</v>
      </c>
      <c r="G1404" s="55" t="s">
        <v>2841</v>
      </c>
      <c r="H1404" s="54">
        <v>45813</v>
      </c>
      <c r="I1404" s="56" t="s">
        <v>16360</v>
      </c>
      <c r="K1404" s="55" t="s">
        <v>11549</v>
      </c>
      <c r="L1404" s="55" t="s">
        <v>14012</v>
      </c>
      <c r="M1404" s="54">
        <v>45813</v>
      </c>
      <c r="N1404" s="55" t="s">
        <v>11069</v>
      </c>
      <c r="O1404" s="56" t="str">
        <f>VLOOKUP(N1404,Sheet1!$B:$C,2,0)</f>
        <v>CHI NHÁNH AN GIANG - CÔNG TY CỔ PHẦN DỊCH VỤ THƯƠNG MẠI TỔNG HỢP WINCOMMERCE</v>
      </c>
      <c r="Q1404" s="56" t="str">
        <f>VLOOKUP(N1404,Sheet1!$B:$D,3,0)</f>
        <v>0104918404-010</v>
      </c>
      <c r="U1404" s="55" t="s">
        <v>12000</v>
      </c>
      <c r="X1404" s="55" t="s">
        <v>10897</v>
      </c>
      <c r="Y1404" s="56" t="str">
        <f>VLOOKUP(X1404,Sheet2!$B:$C,2,0)</f>
        <v>Chả nướng 300g</v>
      </c>
      <c r="AA1404" s="53" t="s">
        <v>11550</v>
      </c>
      <c r="AB1404" s="53" t="s">
        <v>11551</v>
      </c>
      <c r="AD1404" s="24">
        <v>5</v>
      </c>
      <c r="AF1404" s="24">
        <v>70950</v>
      </c>
      <c r="AG1404" s="74">
        <f t="shared" si="21"/>
        <v>354750</v>
      </c>
      <c r="AK1404" s="59">
        <v>8</v>
      </c>
      <c r="AN1404" s="61" t="s">
        <v>11552</v>
      </c>
      <c r="AP1404" s="62" t="s">
        <v>11553</v>
      </c>
      <c r="AQ1404" s="62" t="s">
        <v>11554</v>
      </c>
      <c r="AR1404" s="62" t="s">
        <v>11555</v>
      </c>
    </row>
    <row r="1405" spans="3:44" x14ac:dyDescent="0.25">
      <c r="C1405" s="53" t="s">
        <v>11547</v>
      </c>
      <c r="D1405" s="53" t="s">
        <v>11548</v>
      </c>
      <c r="E1405" s="54">
        <v>45813</v>
      </c>
      <c r="F1405" s="54">
        <v>45813</v>
      </c>
      <c r="G1405" s="55" t="s">
        <v>2841</v>
      </c>
      <c r="H1405" s="54">
        <v>45813</v>
      </c>
      <c r="I1405" s="56" t="s">
        <v>16360</v>
      </c>
      <c r="K1405" s="55" t="s">
        <v>11549</v>
      </c>
      <c r="L1405" s="55" t="s">
        <v>14012</v>
      </c>
      <c r="M1405" s="54">
        <v>45813</v>
      </c>
      <c r="N1405" s="55" t="s">
        <v>11069</v>
      </c>
      <c r="O1405" s="56" t="str">
        <f>VLOOKUP(N1405,Sheet1!$B:$C,2,0)</f>
        <v>CHI NHÁNH AN GIANG - CÔNG TY CỔ PHẦN DỊCH VỤ THƯƠNG MẠI TỔNG HỢP WINCOMMERCE</v>
      </c>
      <c r="Q1405" s="56" t="str">
        <f>VLOOKUP(N1405,Sheet1!$B:$D,3,0)</f>
        <v>0104918404-010</v>
      </c>
      <c r="U1405" s="55" t="s">
        <v>12000</v>
      </c>
      <c r="X1405" s="55" t="s">
        <v>10927</v>
      </c>
      <c r="Y1405" s="56" t="str">
        <f>VLOOKUP(X1405,Sheet2!$B:$C,2,0)</f>
        <v>Giò lụa cây 250g</v>
      </c>
      <c r="AA1405" s="53" t="s">
        <v>11550</v>
      </c>
      <c r="AB1405" s="53" t="s">
        <v>11551</v>
      </c>
      <c r="AD1405" s="24">
        <v>2</v>
      </c>
      <c r="AF1405" s="24">
        <v>49500</v>
      </c>
      <c r="AG1405" s="74">
        <f t="shared" si="21"/>
        <v>99000</v>
      </c>
      <c r="AK1405" s="59">
        <v>8</v>
      </c>
      <c r="AN1405" s="61" t="s">
        <v>11552</v>
      </c>
      <c r="AP1405" s="62" t="s">
        <v>11553</v>
      </c>
      <c r="AQ1405" s="62" t="s">
        <v>11554</v>
      </c>
      <c r="AR1405" s="62" t="s">
        <v>11555</v>
      </c>
    </row>
    <row r="1406" spans="3:44" x14ac:dyDescent="0.25">
      <c r="C1406" s="53" t="s">
        <v>11547</v>
      </c>
      <c r="D1406" s="53" t="s">
        <v>11548</v>
      </c>
      <c r="E1406" s="54">
        <v>45813</v>
      </c>
      <c r="F1406" s="54">
        <v>45813</v>
      </c>
      <c r="G1406" s="55" t="s">
        <v>2841</v>
      </c>
      <c r="H1406" s="54">
        <v>45813</v>
      </c>
      <c r="I1406" s="56" t="s">
        <v>16360</v>
      </c>
      <c r="K1406" s="55" t="s">
        <v>11549</v>
      </c>
      <c r="L1406" s="55" t="s">
        <v>14012</v>
      </c>
      <c r="M1406" s="54">
        <v>45813</v>
      </c>
      <c r="N1406" s="55" t="s">
        <v>11069</v>
      </c>
      <c r="O1406" s="56" t="str">
        <f>VLOOKUP(N1406,Sheet1!$B:$C,2,0)</f>
        <v>CHI NHÁNH AN GIANG - CÔNG TY CỔ PHẦN DỊCH VỤ THƯƠNG MẠI TỔNG HỢP WINCOMMERCE</v>
      </c>
      <c r="Q1406" s="56" t="str">
        <f>VLOOKUP(N1406,Sheet1!$B:$D,3,0)</f>
        <v>0104918404-010</v>
      </c>
      <c r="U1406" s="55" t="s">
        <v>12000</v>
      </c>
      <c r="X1406" s="55" t="s">
        <v>10881</v>
      </c>
      <c r="Y1406" s="56" t="str">
        <f>VLOOKUP(X1406,Sheet2!$B:$C,2,0)</f>
        <v>Chả cốm 300g</v>
      </c>
      <c r="AA1406" s="53" t="s">
        <v>11550</v>
      </c>
      <c r="AB1406" s="53" t="s">
        <v>11551</v>
      </c>
      <c r="AD1406" s="24">
        <v>4</v>
      </c>
      <c r="AF1406" s="24">
        <v>74250</v>
      </c>
      <c r="AG1406" s="74">
        <f t="shared" si="21"/>
        <v>297000</v>
      </c>
      <c r="AK1406" s="59">
        <v>8</v>
      </c>
      <c r="AN1406" s="61" t="s">
        <v>11552</v>
      </c>
      <c r="AP1406" s="62" t="s">
        <v>11553</v>
      </c>
      <c r="AQ1406" s="62" t="s">
        <v>11554</v>
      </c>
      <c r="AR1406" s="62" t="s">
        <v>11555</v>
      </c>
    </row>
    <row r="1407" spans="3:44" x14ac:dyDescent="0.25">
      <c r="C1407" s="53" t="s">
        <v>11547</v>
      </c>
      <c r="D1407" s="53" t="s">
        <v>11548</v>
      </c>
      <c r="E1407" s="54">
        <v>45813</v>
      </c>
      <c r="F1407" s="54">
        <v>45813</v>
      </c>
      <c r="G1407" s="55" t="s">
        <v>2674</v>
      </c>
      <c r="H1407" s="54">
        <v>45813</v>
      </c>
      <c r="I1407" s="56" t="s">
        <v>16361</v>
      </c>
      <c r="K1407" s="55" t="s">
        <v>11549</v>
      </c>
      <c r="L1407" s="55" t="s">
        <v>11763</v>
      </c>
      <c r="M1407" s="54">
        <v>45813</v>
      </c>
      <c r="N1407" s="55" t="s">
        <v>11049</v>
      </c>
      <c r="O1407" s="56" t="str">
        <f>VLOOKUP(N1407,Sheet1!$B:$C,2,0)</f>
        <v>CHI NHÁNH HẢI DƯƠNG - CÔNG TY CỔ PHẦN DỊCH VỤ THƯƠNG MẠI TỔNG HỢP WINCOMMERCE</v>
      </c>
      <c r="Q1407" s="56" t="str">
        <f>VLOOKUP(N1407,Sheet1!$B:$D,3,0)</f>
        <v>0104918404-006</v>
      </c>
      <c r="U1407" s="55" t="s">
        <v>15367</v>
      </c>
      <c r="X1407" s="55" t="s">
        <v>10934</v>
      </c>
      <c r="Y1407" s="56" t="str">
        <f>VLOOKUP(X1407,Sheet2!$B:$C,2,0)</f>
        <v>Gà muối 500g</v>
      </c>
      <c r="AA1407" s="53" t="s">
        <v>11550</v>
      </c>
      <c r="AB1407" s="53" t="s">
        <v>11551</v>
      </c>
      <c r="AD1407" s="24">
        <v>1</v>
      </c>
      <c r="AF1407" s="24">
        <v>111058</v>
      </c>
      <c r="AG1407" s="74">
        <f t="shared" si="21"/>
        <v>111058</v>
      </c>
      <c r="AK1407" s="59">
        <v>8</v>
      </c>
      <c r="AN1407" s="61" t="s">
        <v>11552</v>
      </c>
      <c r="AP1407" s="62" t="s">
        <v>11553</v>
      </c>
      <c r="AQ1407" s="62" t="s">
        <v>11554</v>
      </c>
      <c r="AR1407" s="62" t="s">
        <v>11555</v>
      </c>
    </row>
    <row r="1408" spans="3:44" x14ac:dyDescent="0.25">
      <c r="C1408" s="53" t="s">
        <v>11547</v>
      </c>
      <c r="D1408" s="53" t="s">
        <v>11548</v>
      </c>
      <c r="E1408" s="54">
        <v>45813</v>
      </c>
      <c r="F1408" s="54">
        <v>45813</v>
      </c>
      <c r="G1408" s="55" t="s">
        <v>2963</v>
      </c>
      <c r="H1408" s="54">
        <v>45813</v>
      </c>
      <c r="I1408" s="56" t="s">
        <v>16362</v>
      </c>
      <c r="K1408" s="55" t="s">
        <v>11549</v>
      </c>
      <c r="L1408" s="55" t="s">
        <v>14013</v>
      </c>
      <c r="M1408" s="54">
        <v>45813</v>
      </c>
      <c r="N1408" s="55" t="s">
        <v>11243</v>
      </c>
      <c r="O1408" s="56" t="str">
        <f>VLOOKUP(N1408,Sheet1!$B:$C,2,0)</f>
        <v>CHI NHÁNH NGHỆ AN - CÔNG TY CỔ PHẦN DỊCH VỤ THƯƠNG MẠI TỔNG HỢP WINCOMMERCE</v>
      </c>
      <c r="Q1408" s="56" t="str">
        <f>VLOOKUP(N1408,Sheet1!$B:$D,3,0)</f>
        <v>0104918404-058</v>
      </c>
      <c r="U1408" s="55" t="s">
        <v>11929</v>
      </c>
      <c r="X1408" s="55" t="s">
        <v>10934</v>
      </c>
      <c r="Y1408" s="56" t="str">
        <f>VLOOKUP(X1408,Sheet2!$B:$C,2,0)</f>
        <v>Gà muối 500g</v>
      </c>
      <c r="AA1408" s="53" t="s">
        <v>11550</v>
      </c>
      <c r="AB1408" s="53" t="s">
        <v>11551</v>
      </c>
      <c r="AD1408" s="24">
        <v>1</v>
      </c>
      <c r="AF1408" s="24">
        <v>111058</v>
      </c>
      <c r="AG1408" s="74">
        <f t="shared" si="21"/>
        <v>111058</v>
      </c>
      <c r="AK1408" s="59">
        <v>8</v>
      </c>
      <c r="AN1408" s="61" t="s">
        <v>11552</v>
      </c>
      <c r="AP1408" s="62" t="s">
        <v>11553</v>
      </c>
      <c r="AQ1408" s="62" t="s">
        <v>11554</v>
      </c>
      <c r="AR1408" s="62" t="s">
        <v>11555</v>
      </c>
    </row>
    <row r="1409" spans="3:44" x14ac:dyDescent="0.25">
      <c r="C1409" s="53" t="s">
        <v>11547</v>
      </c>
      <c r="D1409" s="53" t="s">
        <v>11548</v>
      </c>
      <c r="E1409" s="54">
        <v>45813</v>
      </c>
      <c r="F1409" s="54">
        <v>45813</v>
      </c>
      <c r="G1409" s="55" t="s">
        <v>2578</v>
      </c>
      <c r="H1409" s="54">
        <v>45813</v>
      </c>
      <c r="I1409" s="56" t="s">
        <v>16363</v>
      </c>
      <c r="K1409" s="55" t="s">
        <v>11549</v>
      </c>
      <c r="L1409" s="55" t="s">
        <v>14014</v>
      </c>
      <c r="M1409" s="54">
        <v>45813</v>
      </c>
      <c r="N1409" s="55" t="s">
        <v>11024</v>
      </c>
      <c r="O1409" s="56" t="str">
        <f>VLOOKUP(N1409,Sheet1!$B:$C,2,0)</f>
        <v>CÔNG TY CỔ PHẦN DỊCH VỤ THƯƠNG MẠI TỔNG HỢP WINCOMMERCE</v>
      </c>
      <c r="Q1409" s="56" t="str">
        <f>VLOOKUP(N1409,Sheet1!$B:$D,3,0)</f>
        <v>0104918404</v>
      </c>
      <c r="U1409" s="55" t="s">
        <v>13200</v>
      </c>
      <c r="X1409" s="55" t="s">
        <v>11010</v>
      </c>
      <c r="Y1409" s="56" t="str">
        <f>VLOOKUP(X1409,Sheet2!$B:$C,2,0)</f>
        <v>Tai heo muối 200g</v>
      </c>
      <c r="AA1409" s="53" t="s">
        <v>11550</v>
      </c>
      <c r="AB1409" s="53" t="s">
        <v>11551</v>
      </c>
      <c r="AD1409" s="24">
        <v>3</v>
      </c>
      <c r="AF1409" s="24">
        <v>55595</v>
      </c>
      <c r="AG1409" s="74">
        <f t="shared" si="21"/>
        <v>166785</v>
      </c>
      <c r="AK1409" s="59">
        <v>8</v>
      </c>
      <c r="AN1409" s="61" t="s">
        <v>11552</v>
      </c>
      <c r="AP1409" s="62" t="s">
        <v>11553</v>
      </c>
      <c r="AQ1409" s="62" t="s">
        <v>11554</v>
      </c>
      <c r="AR1409" s="62" t="s">
        <v>11555</v>
      </c>
    </row>
    <row r="1410" spans="3:44" x14ac:dyDescent="0.25">
      <c r="C1410" s="53" t="s">
        <v>11547</v>
      </c>
      <c r="D1410" s="53" t="s">
        <v>11548</v>
      </c>
      <c r="E1410" s="54">
        <v>45813</v>
      </c>
      <c r="F1410" s="54">
        <v>45813</v>
      </c>
      <c r="G1410" s="55" t="s">
        <v>2578</v>
      </c>
      <c r="H1410" s="54">
        <v>45813</v>
      </c>
      <c r="I1410" s="56" t="s">
        <v>16363</v>
      </c>
      <c r="K1410" s="55" t="s">
        <v>11549</v>
      </c>
      <c r="L1410" s="55" t="s">
        <v>14014</v>
      </c>
      <c r="M1410" s="54">
        <v>45813</v>
      </c>
      <c r="N1410" s="55" t="s">
        <v>11024</v>
      </c>
      <c r="O1410" s="56" t="str">
        <f>VLOOKUP(N1410,Sheet1!$B:$C,2,0)</f>
        <v>CÔNG TY CỔ PHẦN DỊCH VỤ THƯƠNG MẠI TỔNG HỢP WINCOMMERCE</v>
      </c>
      <c r="Q1410" s="56" t="str">
        <f>VLOOKUP(N1410,Sheet1!$B:$D,3,0)</f>
        <v>0104918404</v>
      </c>
      <c r="U1410" s="55" t="s">
        <v>13200</v>
      </c>
      <c r="X1410" s="55" t="s">
        <v>10897</v>
      </c>
      <c r="Y1410" s="56" t="str">
        <f>VLOOKUP(X1410,Sheet2!$B:$C,2,0)</f>
        <v>Chả nướng 300g</v>
      </c>
      <c r="AA1410" s="53" t="s">
        <v>11550</v>
      </c>
      <c r="AB1410" s="53" t="s">
        <v>11551</v>
      </c>
      <c r="AD1410" s="24">
        <v>2</v>
      </c>
      <c r="AF1410" s="24">
        <v>70950</v>
      </c>
      <c r="AG1410" s="74">
        <f t="shared" si="21"/>
        <v>141900</v>
      </c>
      <c r="AK1410" s="59">
        <v>8</v>
      </c>
      <c r="AN1410" s="61" t="s">
        <v>11552</v>
      </c>
      <c r="AP1410" s="62" t="s">
        <v>11553</v>
      </c>
      <c r="AQ1410" s="62" t="s">
        <v>11554</v>
      </c>
      <c r="AR1410" s="62" t="s">
        <v>11555</v>
      </c>
    </row>
    <row r="1411" spans="3:44" x14ac:dyDescent="0.25">
      <c r="C1411" s="53" t="s">
        <v>11547</v>
      </c>
      <c r="D1411" s="53" t="s">
        <v>11548</v>
      </c>
      <c r="E1411" s="54">
        <v>45813</v>
      </c>
      <c r="F1411" s="54">
        <v>45813</v>
      </c>
      <c r="G1411" s="55" t="s">
        <v>2578</v>
      </c>
      <c r="H1411" s="54">
        <v>45813</v>
      </c>
      <c r="I1411" s="56" t="s">
        <v>16363</v>
      </c>
      <c r="K1411" s="55" t="s">
        <v>11549</v>
      </c>
      <c r="L1411" s="55" t="s">
        <v>14014</v>
      </c>
      <c r="M1411" s="54">
        <v>45813</v>
      </c>
      <c r="N1411" s="55" t="s">
        <v>11024</v>
      </c>
      <c r="O1411" s="56" t="str">
        <f>VLOOKUP(N1411,Sheet1!$B:$C,2,0)</f>
        <v>CÔNG TY CỔ PHẦN DỊCH VỤ THƯƠNG MẠI TỔNG HỢP WINCOMMERCE</v>
      </c>
      <c r="Q1411" s="56" t="str">
        <f>VLOOKUP(N1411,Sheet1!$B:$D,3,0)</f>
        <v>0104918404</v>
      </c>
      <c r="U1411" s="55" t="s">
        <v>13200</v>
      </c>
      <c r="X1411" s="55" t="s">
        <v>10881</v>
      </c>
      <c r="Y1411" s="56" t="str">
        <f>VLOOKUP(X1411,Sheet2!$B:$C,2,0)</f>
        <v>Chả cốm 300g</v>
      </c>
      <c r="AA1411" s="53" t="s">
        <v>11550</v>
      </c>
      <c r="AB1411" s="53" t="s">
        <v>11551</v>
      </c>
      <c r="AD1411" s="24">
        <v>2</v>
      </c>
      <c r="AF1411" s="24">
        <v>74250</v>
      </c>
      <c r="AG1411" s="74">
        <f t="shared" ref="AG1411:AG1474" si="22">AD1411*AF1411</f>
        <v>148500</v>
      </c>
      <c r="AK1411" s="59">
        <v>8</v>
      </c>
      <c r="AN1411" s="61" t="s">
        <v>11552</v>
      </c>
      <c r="AP1411" s="62" t="s">
        <v>11553</v>
      </c>
      <c r="AQ1411" s="62" t="s">
        <v>11554</v>
      </c>
      <c r="AR1411" s="62" t="s">
        <v>11555</v>
      </c>
    </row>
    <row r="1412" spans="3:44" x14ac:dyDescent="0.25">
      <c r="C1412" s="53" t="s">
        <v>11547</v>
      </c>
      <c r="D1412" s="53" t="s">
        <v>11548</v>
      </c>
      <c r="E1412" s="54">
        <v>45813</v>
      </c>
      <c r="F1412" s="54">
        <v>45813</v>
      </c>
      <c r="G1412" s="55" t="s">
        <v>2578</v>
      </c>
      <c r="H1412" s="54">
        <v>45813</v>
      </c>
      <c r="I1412" s="56" t="s">
        <v>16363</v>
      </c>
      <c r="K1412" s="55" t="s">
        <v>11549</v>
      </c>
      <c r="L1412" s="55" t="s">
        <v>14014</v>
      </c>
      <c r="M1412" s="54">
        <v>45813</v>
      </c>
      <c r="N1412" s="55" t="s">
        <v>11024</v>
      </c>
      <c r="O1412" s="56" t="str">
        <f>VLOOKUP(N1412,Sheet1!$B:$C,2,0)</f>
        <v>CÔNG TY CỔ PHẦN DỊCH VỤ THƯƠNG MẠI TỔNG HỢP WINCOMMERCE</v>
      </c>
      <c r="Q1412" s="56" t="str">
        <f>VLOOKUP(N1412,Sheet1!$B:$D,3,0)</f>
        <v>0104918404</v>
      </c>
      <c r="U1412" s="55" t="s">
        <v>13200</v>
      </c>
      <c r="X1412" s="55" t="s">
        <v>10922</v>
      </c>
      <c r="Y1412" s="56" t="str">
        <f>VLOOKUP(X1412,Sheet2!$B:$C,2,0)</f>
        <v>Gà xì dầu 500g</v>
      </c>
      <c r="AA1412" s="53" t="s">
        <v>11550</v>
      </c>
      <c r="AB1412" s="53" t="s">
        <v>11551</v>
      </c>
      <c r="AD1412" s="24">
        <v>1</v>
      </c>
      <c r="AF1412" s="24">
        <v>111606</v>
      </c>
      <c r="AG1412" s="74">
        <f t="shared" si="22"/>
        <v>111606</v>
      </c>
      <c r="AK1412" s="59">
        <v>8</v>
      </c>
      <c r="AN1412" s="61" t="s">
        <v>11552</v>
      </c>
      <c r="AP1412" s="62" t="s">
        <v>11553</v>
      </c>
      <c r="AQ1412" s="62" t="s">
        <v>11554</v>
      </c>
      <c r="AR1412" s="62" t="s">
        <v>11555</v>
      </c>
    </row>
    <row r="1413" spans="3:44" x14ac:dyDescent="0.25">
      <c r="C1413" s="53" t="s">
        <v>11547</v>
      </c>
      <c r="D1413" s="53" t="s">
        <v>11548</v>
      </c>
      <c r="E1413" s="54">
        <v>45813</v>
      </c>
      <c r="F1413" s="54">
        <v>45813</v>
      </c>
      <c r="G1413" s="55" t="s">
        <v>2967</v>
      </c>
      <c r="H1413" s="54">
        <v>45813</v>
      </c>
      <c r="I1413" s="56" t="s">
        <v>16364</v>
      </c>
      <c r="K1413" s="55" t="s">
        <v>11549</v>
      </c>
      <c r="L1413" s="55" t="s">
        <v>14015</v>
      </c>
      <c r="M1413" s="54">
        <v>45813</v>
      </c>
      <c r="N1413" s="55" t="s">
        <v>11243</v>
      </c>
      <c r="O1413" s="56" t="str">
        <f>VLOOKUP(N1413,Sheet1!$B:$C,2,0)</f>
        <v>CHI NHÁNH NGHỆ AN - CÔNG TY CỔ PHẦN DỊCH VỤ THƯƠNG MẠI TỔNG HỢP WINCOMMERCE</v>
      </c>
      <c r="Q1413" s="56" t="str">
        <f>VLOOKUP(N1413,Sheet1!$B:$D,3,0)</f>
        <v>0104918404-058</v>
      </c>
      <c r="U1413" s="55" t="s">
        <v>11929</v>
      </c>
      <c r="X1413" s="55" t="s">
        <v>10883</v>
      </c>
      <c r="Y1413" s="56" t="str">
        <f>VLOOKUP(X1413,Sheet2!$B:$C,2,0)</f>
        <v>Chân giò heo muối 300g</v>
      </c>
      <c r="AA1413" s="53" t="s">
        <v>11550</v>
      </c>
      <c r="AB1413" s="53" t="s">
        <v>11551</v>
      </c>
      <c r="AD1413" s="24">
        <v>1</v>
      </c>
      <c r="AF1413" s="24">
        <v>60213</v>
      </c>
      <c r="AG1413" s="74">
        <f t="shared" si="22"/>
        <v>60213</v>
      </c>
      <c r="AK1413" s="59">
        <v>8</v>
      </c>
      <c r="AN1413" s="61" t="s">
        <v>11552</v>
      </c>
      <c r="AP1413" s="62" t="s">
        <v>11553</v>
      </c>
      <c r="AQ1413" s="62" t="s">
        <v>11554</v>
      </c>
      <c r="AR1413" s="62" t="s">
        <v>11555</v>
      </c>
    </row>
    <row r="1414" spans="3:44" x14ac:dyDescent="0.25">
      <c r="C1414" s="53" t="s">
        <v>11547</v>
      </c>
      <c r="D1414" s="53" t="s">
        <v>11548</v>
      </c>
      <c r="E1414" s="54">
        <v>45813</v>
      </c>
      <c r="F1414" s="54">
        <v>45813</v>
      </c>
      <c r="G1414" s="55" t="s">
        <v>2969</v>
      </c>
      <c r="H1414" s="54">
        <v>45813</v>
      </c>
      <c r="I1414" s="56" t="s">
        <v>16365</v>
      </c>
      <c r="K1414" s="55" t="s">
        <v>11549</v>
      </c>
      <c r="L1414" s="55" t="s">
        <v>14016</v>
      </c>
      <c r="M1414" s="54">
        <v>45813</v>
      </c>
      <c r="N1414" s="55" t="s">
        <v>11243</v>
      </c>
      <c r="O1414" s="56" t="str">
        <f>VLOOKUP(N1414,Sheet1!$B:$C,2,0)</f>
        <v>CHI NHÁNH NGHỆ AN - CÔNG TY CỔ PHẦN DỊCH VỤ THƯƠNG MẠI TỔNG HỢP WINCOMMERCE</v>
      </c>
      <c r="Q1414" s="56" t="str">
        <f>VLOOKUP(N1414,Sheet1!$B:$D,3,0)</f>
        <v>0104918404-058</v>
      </c>
      <c r="U1414" s="55" t="s">
        <v>11929</v>
      </c>
      <c r="X1414" s="55" t="s">
        <v>10897</v>
      </c>
      <c r="Y1414" s="56" t="str">
        <f>VLOOKUP(X1414,Sheet2!$B:$C,2,0)</f>
        <v>Chả nướng 300g</v>
      </c>
      <c r="AA1414" s="53" t="s">
        <v>11550</v>
      </c>
      <c r="AB1414" s="53" t="s">
        <v>11551</v>
      </c>
      <c r="AD1414" s="24">
        <v>1</v>
      </c>
      <c r="AF1414" s="24">
        <v>70950</v>
      </c>
      <c r="AG1414" s="74">
        <f t="shared" si="22"/>
        <v>70950</v>
      </c>
      <c r="AK1414" s="59">
        <v>8</v>
      </c>
      <c r="AN1414" s="61" t="s">
        <v>11552</v>
      </c>
      <c r="AP1414" s="62" t="s">
        <v>11553</v>
      </c>
      <c r="AQ1414" s="62" t="s">
        <v>11554</v>
      </c>
      <c r="AR1414" s="62" t="s">
        <v>11555</v>
      </c>
    </row>
    <row r="1415" spans="3:44" x14ac:dyDescent="0.25">
      <c r="C1415" s="53" t="s">
        <v>11547</v>
      </c>
      <c r="D1415" s="53" t="s">
        <v>11548</v>
      </c>
      <c r="E1415" s="54">
        <v>45813</v>
      </c>
      <c r="F1415" s="54">
        <v>45813</v>
      </c>
      <c r="G1415" s="55" t="s">
        <v>2837</v>
      </c>
      <c r="H1415" s="54">
        <v>45813</v>
      </c>
      <c r="I1415" s="56" t="s">
        <v>16366</v>
      </c>
      <c r="K1415" s="55" t="s">
        <v>11549</v>
      </c>
      <c r="L1415" s="55" t="s">
        <v>14017</v>
      </c>
      <c r="M1415" s="54">
        <v>45813</v>
      </c>
      <c r="N1415" s="55" t="s">
        <v>11034</v>
      </c>
      <c r="O1415" s="56" t="str">
        <f>VLOOKUP(N1415,Sheet1!$B:$C,2,0)</f>
        <v>CHI NHÁNH HÀ NỘI - CÔNG TY CỔ PHẦN DỊCH VỤ THƯƠNG MẠI TỔNG HỢP WINCOMMERCE</v>
      </c>
      <c r="Q1415" s="56" t="str">
        <f>VLOOKUP(N1415,Sheet1!$B:$D,3,0)</f>
        <v>0104918404-002</v>
      </c>
      <c r="U1415" s="55" t="s">
        <v>12428</v>
      </c>
      <c r="X1415" s="55" t="s">
        <v>10983</v>
      </c>
      <c r="Y1415" s="56" t="str">
        <f>VLOOKUP(X1415,Sheet2!$B:$C,2,0)</f>
        <v>Mọc Nấm Hương 250g</v>
      </c>
      <c r="AA1415" s="53" t="s">
        <v>11550</v>
      </c>
      <c r="AB1415" s="53" t="s">
        <v>11551</v>
      </c>
      <c r="AD1415" s="24">
        <v>1</v>
      </c>
      <c r="AF1415" s="24">
        <v>46000</v>
      </c>
      <c r="AG1415" s="74">
        <f t="shared" si="22"/>
        <v>46000</v>
      </c>
      <c r="AK1415" s="59">
        <v>8</v>
      </c>
      <c r="AN1415" s="61" t="s">
        <v>11552</v>
      </c>
      <c r="AP1415" s="62" t="s">
        <v>11553</v>
      </c>
      <c r="AQ1415" s="62" t="s">
        <v>11554</v>
      </c>
      <c r="AR1415" s="62" t="s">
        <v>11555</v>
      </c>
    </row>
    <row r="1416" spans="3:44" x14ac:dyDescent="0.25">
      <c r="C1416" s="53" t="s">
        <v>11547</v>
      </c>
      <c r="D1416" s="53" t="s">
        <v>11548</v>
      </c>
      <c r="E1416" s="54">
        <v>45813</v>
      </c>
      <c r="F1416" s="54">
        <v>45813</v>
      </c>
      <c r="G1416" s="55" t="s">
        <v>2781</v>
      </c>
      <c r="H1416" s="54">
        <v>45813</v>
      </c>
      <c r="I1416" s="56" t="s">
        <v>16367</v>
      </c>
      <c r="K1416" s="55" t="s">
        <v>11549</v>
      </c>
      <c r="L1416" s="55" t="s">
        <v>14018</v>
      </c>
      <c r="M1416" s="54">
        <v>45813</v>
      </c>
      <c r="N1416" s="55" t="s">
        <v>11034</v>
      </c>
      <c r="O1416" s="56" t="str">
        <f>VLOOKUP(N1416,Sheet1!$B:$C,2,0)</f>
        <v>CHI NHÁNH HÀ NỘI - CÔNG TY CỔ PHẦN DỊCH VỤ THƯƠNG MẠI TỔNG HỢP WINCOMMERCE</v>
      </c>
      <c r="Q1416" s="56" t="str">
        <f>VLOOKUP(N1416,Sheet1!$B:$D,3,0)</f>
        <v>0104918404-002</v>
      </c>
      <c r="U1416" s="55" t="s">
        <v>12331</v>
      </c>
      <c r="X1416" s="55" t="s">
        <v>10983</v>
      </c>
      <c r="Y1416" s="56" t="str">
        <f>VLOOKUP(X1416,Sheet2!$B:$C,2,0)</f>
        <v>Mọc Nấm Hương 250g</v>
      </c>
      <c r="AA1416" s="53" t="s">
        <v>11550</v>
      </c>
      <c r="AB1416" s="53" t="s">
        <v>11551</v>
      </c>
      <c r="AD1416" s="24">
        <v>3</v>
      </c>
      <c r="AF1416" s="24">
        <v>46000</v>
      </c>
      <c r="AG1416" s="74">
        <f t="shared" si="22"/>
        <v>138000</v>
      </c>
      <c r="AK1416" s="59">
        <v>8</v>
      </c>
      <c r="AN1416" s="61" t="s">
        <v>11552</v>
      </c>
      <c r="AP1416" s="62" t="s">
        <v>11553</v>
      </c>
      <c r="AQ1416" s="62" t="s">
        <v>11554</v>
      </c>
      <c r="AR1416" s="62" t="s">
        <v>11555</v>
      </c>
    </row>
    <row r="1417" spans="3:44" x14ac:dyDescent="0.25">
      <c r="C1417" s="53" t="s">
        <v>11547</v>
      </c>
      <c r="D1417" s="53" t="s">
        <v>11548</v>
      </c>
      <c r="E1417" s="54">
        <v>45813</v>
      </c>
      <c r="F1417" s="54">
        <v>45813</v>
      </c>
      <c r="G1417" s="55" t="s">
        <v>2781</v>
      </c>
      <c r="H1417" s="54">
        <v>45813</v>
      </c>
      <c r="I1417" s="56" t="s">
        <v>16367</v>
      </c>
      <c r="K1417" s="55" t="s">
        <v>11549</v>
      </c>
      <c r="L1417" s="55" t="s">
        <v>14018</v>
      </c>
      <c r="M1417" s="54">
        <v>45813</v>
      </c>
      <c r="N1417" s="55" t="s">
        <v>11034</v>
      </c>
      <c r="O1417" s="56" t="str">
        <f>VLOOKUP(N1417,Sheet1!$B:$C,2,0)</f>
        <v>CHI NHÁNH HÀ NỘI - CÔNG TY CỔ PHẦN DỊCH VỤ THƯƠNG MẠI TỔNG HỢP WINCOMMERCE</v>
      </c>
      <c r="Q1417" s="56" t="str">
        <f>VLOOKUP(N1417,Sheet1!$B:$D,3,0)</f>
        <v>0104918404-002</v>
      </c>
      <c r="U1417" s="55" t="s">
        <v>12331</v>
      </c>
      <c r="X1417" s="55" t="s">
        <v>10938</v>
      </c>
      <c r="Y1417" s="56" t="str">
        <f>VLOOKUP(X1417,Sheet2!$B:$C,2,0)</f>
        <v>Giò Tai Lưỡi Xào 250g</v>
      </c>
      <c r="AA1417" s="53" t="s">
        <v>11550</v>
      </c>
      <c r="AB1417" s="53" t="s">
        <v>11551</v>
      </c>
      <c r="AD1417" s="24">
        <v>1</v>
      </c>
      <c r="AF1417" s="24">
        <v>50182</v>
      </c>
      <c r="AG1417" s="74">
        <f t="shared" si="22"/>
        <v>50182</v>
      </c>
      <c r="AK1417" s="59">
        <v>8</v>
      </c>
      <c r="AN1417" s="61" t="s">
        <v>11552</v>
      </c>
      <c r="AP1417" s="62" t="s">
        <v>11553</v>
      </c>
      <c r="AQ1417" s="62" t="s">
        <v>11554</v>
      </c>
      <c r="AR1417" s="62" t="s">
        <v>11555</v>
      </c>
    </row>
    <row r="1418" spans="3:44" x14ac:dyDescent="0.25">
      <c r="C1418" s="53" t="s">
        <v>11547</v>
      </c>
      <c r="D1418" s="53" t="s">
        <v>11548</v>
      </c>
      <c r="E1418" s="54">
        <v>45813</v>
      </c>
      <c r="F1418" s="54">
        <v>45813</v>
      </c>
      <c r="G1418" s="55" t="s">
        <v>2839</v>
      </c>
      <c r="H1418" s="54">
        <v>45813</v>
      </c>
      <c r="I1418" s="56" t="s">
        <v>16368</v>
      </c>
      <c r="K1418" s="55" t="s">
        <v>11549</v>
      </c>
      <c r="L1418" s="55" t="s">
        <v>14019</v>
      </c>
      <c r="M1418" s="54">
        <v>45813</v>
      </c>
      <c r="N1418" s="55" t="s">
        <v>11034</v>
      </c>
      <c r="O1418" s="56" t="str">
        <f>VLOOKUP(N1418,Sheet1!$B:$C,2,0)</f>
        <v>CHI NHÁNH HÀ NỘI - CÔNG TY CỔ PHẦN DỊCH VỤ THƯƠNG MẠI TỔNG HỢP WINCOMMERCE</v>
      </c>
      <c r="Q1418" s="56" t="str">
        <f>VLOOKUP(N1418,Sheet1!$B:$D,3,0)</f>
        <v>0104918404-002</v>
      </c>
      <c r="U1418" s="55" t="s">
        <v>12428</v>
      </c>
      <c r="X1418" s="55" t="s">
        <v>10983</v>
      </c>
      <c r="Y1418" s="56" t="str">
        <f>VLOOKUP(X1418,Sheet2!$B:$C,2,0)</f>
        <v>Mọc Nấm Hương 250g</v>
      </c>
      <c r="AA1418" s="53" t="s">
        <v>11550</v>
      </c>
      <c r="AB1418" s="53" t="s">
        <v>11551</v>
      </c>
      <c r="AD1418" s="24">
        <v>1</v>
      </c>
      <c r="AF1418" s="24">
        <v>46000</v>
      </c>
      <c r="AG1418" s="74">
        <f t="shared" si="22"/>
        <v>46000</v>
      </c>
      <c r="AK1418" s="59">
        <v>8</v>
      </c>
      <c r="AN1418" s="61" t="s">
        <v>11552</v>
      </c>
      <c r="AP1418" s="62" t="s">
        <v>11553</v>
      </c>
      <c r="AQ1418" s="62" t="s">
        <v>11554</v>
      </c>
      <c r="AR1418" s="62" t="s">
        <v>11555</v>
      </c>
    </row>
    <row r="1419" spans="3:44" x14ac:dyDescent="0.25">
      <c r="C1419" s="53" t="s">
        <v>11547</v>
      </c>
      <c r="D1419" s="53" t="s">
        <v>11548</v>
      </c>
      <c r="E1419" s="54">
        <v>45813</v>
      </c>
      <c r="F1419" s="54">
        <v>45813</v>
      </c>
      <c r="G1419" s="55" t="s">
        <v>2971</v>
      </c>
      <c r="H1419" s="54">
        <v>45813</v>
      </c>
      <c r="I1419" s="56" t="s">
        <v>16369</v>
      </c>
      <c r="K1419" s="55" t="s">
        <v>11549</v>
      </c>
      <c r="L1419" s="55" t="s">
        <v>14020</v>
      </c>
      <c r="M1419" s="54">
        <v>45813</v>
      </c>
      <c r="N1419" s="55" t="s">
        <v>11243</v>
      </c>
      <c r="O1419" s="56" t="str">
        <f>VLOOKUP(N1419,Sheet1!$B:$C,2,0)</f>
        <v>CHI NHÁNH NGHỆ AN - CÔNG TY CỔ PHẦN DỊCH VỤ THƯƠNG MẠI TỔNG HỢP WINCOMMERCE</v>
      </c>
      <c r="Q1419" s="56" t="str">
        <f>VLOOKUP(N1419,Sheet1!$B:$D,3,0)</f>
        <v>0104918404-058</v>
      </c>
      <c r="U1419" s="55" t="s">
        <v>11929</v>
      </c>
      <c r="X1419" s="55" t="s">
        <v>10881</v>
      </c>
      <c r="Y1419" s="56" t="str">
        <f>VLOOKUP(X1419,Sheet2!$B:$C,2,0)</f>
        <v>Chả cốm 300g</v>
      </c>
      <c r="AA1419" s="53" t="s">
        <v>11550</v>
      </c>
      <c r="AB1419" s="53" t="s">
        <v>11551</v>
      </c>
      <c r="AD1419" s="24">
        <v>1</v>
      </c>
      <c r="AF1419" s="24">
        <v>74250</v>
      </c>
      <c r="AG1419" s="74">
        <f t="shared" si="22"/>
        <v>74250</v>
      </c>
      <c r="AK1419" s="59">
        <v>8</v>
      </c>
      <c r="AN1419" s="61" t="s">
        <v>11552</v>
      </c>
      <c r="AP1419" s="62" t="s">
        <v>11553</v>
      </c>
      <c r="AQ1419" s="62" t="s">
        <v>11554</v>
      </c>
      <c r="AR1419" s="62" t="s">
        <v>11555</v>
      </c>
    </row>
    <row r="1420" spans="3:44" x14ac:dyDescent="0.25">
      <c r="C1420" s="53" t="s">
        <v>11547</v>
      </c>
      <c r="D1420" s="53" t="s">
        <v>11548</v>
      </c>
      <c r="E1420" s="54">
        <v>45813</v>
      </c>
      <c r="F1420" s="54">
        <v>45813</v>
      </c>
      <c r="G1420" s="55" t="s">
        <v>2971</v>
      </c>
      <c r="H1420" s="54">
        <v>45813</v>
      </c>
      <c r="I1420" s="56" t="s">
        <v>16369</v>
      </c>
      <c r="K1420" s="55" t="s">
        <v>11549</v>
      </c>
      <c r="L1420" s="55" t="s">
        <v>14020</v>
      </c>
      <c r="M1420" s="54">
        <v>45813</v>
      </c>
      <c r="N1420" s="55" t="s">
        <v>11243</v>
      </c>
      <c r="O1420" s="56" t="str">
        <f>VLOOKUP(N1420,Sheet1!$B:$C,2,0)</f>
        <v>CHI NHÁNH NGHỆ AN - CÔNG TY CỔ PHẦN DỊCH VỤ THƯƠNG MẠI TỔNG HỢP WINCOMMERCE</v>
      </c>
      <c r="Q1420" s="56" t="str">
        <f>VLOOKUP(N1420,Sheet1!$B:$D,3,0)</f>
        <v>0104918404-058</v>
      </c>
      <c r="U1420" s="55" t="s">
        <v>11929</v>
      </c>
      <c r="X1420" s="55" t="s">
        <v>10897</v>
      </c>
      <c r="Y1420" s="56" t="str">
        <f>VLOOKUP(X1420,Sheet2!$B:$C,2,0)</f>
        <v>Chả nướng 300g</v>
      </c>
      <c r="AA1420" s="53" t="s">
        <v>11550</v>
      </c>
      <c r="AB1420" s="53" t="s">
        <v>11551</v>
      </c>
      <c r="AD1420" s="24">
        <v>1</v>
      </c>
      <c r="AF1420" s="24">
        <v>70950</v>
      </c>
      <c r="AG1420" s="74">
        <f t="shared" si="22"/>
        <v>70950</v>
      </c>
      <c r="AK1420" s="59">
        <v>8</v>
      </c>
      <c r="AN1420" s="61" t="s">
        <v>11552</v>
      </c>
      <c r="AP1420" s="62" t="s">
        <v>11553</v>
      </c>
      <c r="AQ1420" s="62" t="s">
        <v>11554</v>
      </c>
      <c r="AR1420" s="62" t="s">
        <v>11555</v>
      </c>
    </row>
    <row r="1421" spans="3:44" x14ac:dyDescent="0.25">
      <c r="C1421" s="53" t="s">
        <v>11547</v>
      </c>
      <c r="D1421" s="53" t="s">
        <v>11548</v>
      </c>
      <c r="E1421" s="54">
        <v>45813</v>
      </c>
      <c r="F1421" s="54">
        <v>45813</v>
      </c>
      <c r="G1421" s="55" t="s">
        <v>2819</v>
      </c>
      <c r="H1421" s="54">
        <v>45813</v>
      </c>
      <c r="I1421" s="56" t="s">
        <v>16370</v>
      </c>
      <c r="K1421" s="55" t="s">
        <v>11549</v>
      </c>
      <c r="L1421" s="55" t="s">
        <v>11663</v>
      </c>
      <c r="M1421" s="54">
        <v>45813</v>
      </c>
      <c r="N1421" s="55" t="s">
        <v>11154</v>
      </c>
      <c r="O1421" s="56" t="str">
        <f>VLOOKUP(N1421,Sheet1!$B:$C,2,0)</f>
        <v>CHI NHÁNH BẮC NINH - CÔNG TY CỔ PHẦN DỊCH VỤ THƯƠNG MẠI TỔNG HỢP WINCOMMERCE</v>
      </c>
      <c r="Q1421" s="56" t="str">
        <f>VLOOKUP(N1421,Sheet1!$B:$D,3,0)</f>
        <v>0104918404-031</v>
      </c>
      <c r="U1421" s="55" t="s">
        <v>11899</v>
      </c>
      <c r="X1421" s="55" t="s">
        <v>10983</v>
      </c>
      <c r="Y1421" s="56" t="str">
        <f>VLOOKUP(X1421,Sheet2!$B:$C,2,0)</f>
        <v>Mọc Nấm Hương 250g</v>
      </c>
      <c r="AA1421" s="53" t="s">
        <v>11550</v>
      </c>
      <c r="AB1421" s="53" t="s">
        <v>11551</v>
      </c>
      <c r="AD1421" s="24">
        <v>3</v>
      </c>
      <c r="AF1421" s="24">
        <v>46000</v>
      </c>
      <c r="AG1421" s="74">
        <f t="shared" si="22"/>
        <v>138000</v>
      </c>
      <c r="AK1421" s="59">
        <v>8</v>
      </c>
      <c r="AN1421" s="61" t="s">
        <v>11552</v>
      </c>
      <c r="AP1421" s="62" t="s">
        <v>11553</v>
      </c>
      <c r="AQ1421" s="62" t="s">
        <v>11554</v>
      </c>
      <c r="AR1421" s="62" t="s">
        <v>11555</v>
      </c>
    </row>
    <row r="1422" spans="3:44" x14ac:dyDescent="0.25">
      <c r="C1422" s="53" t="s">
        <v>11547</v>
      </c>
      <c r="D1422" s="53" t="s">
        <v>11548</v>
      </c>
      <c r="E1422" s="54">
        <v>45813</v>
      </c>
      <c r="F1422" s="54">
        <v>45813</v>
      </c>
      <c r="G1422" s="55" t="s">
        <v>2687</v>
      </c>
      <c r="H1422" s="54">
        <v>45813</v>
      </c>
      <c r="I1422" s="56" t="s">
        <v>16371</v>
      </c>
      <c r="K1422" s="55" t="s">
        <v>11549</v>
      </c>
      <c r="L1422" s="55" t="s">
        <v>14021</v>
      </c>
      <c r="M1422" s="54">
        <v>45813</v>
      </c>
      <c r="N1422" s="55" t="s">
        <v>11034</v>
      </c>
      <c r="O1422" s="56" t="str">
        <f>VLOOKUP(N1422,Sheet1!$B:$C,2,0)</f>
        <v>CHI NHÁNH HÀ NỘI - CÔNG TY CỔ PHẦN DỊCH VỤ THƯƠNG MẠI TỔNG HỢP WINCOMMERCE</v>
      </c>
      <c r="Q1422" s="56" t="str">
        <f>VLOOKUP(N1422,Sheet1!$B:$D,3,0)</f>
        <v>0104918404-002</v>
      </c>
      <c r="U1422" s="55" t="s">
        <v>15368</v>
      </c>
      <c r="X1422" s="55" t="s">
        <v>10934</v>
      </c>
      <c r="Y1422" s="56" t="str">
        <f>VLOOKUP(X1422,Sheet2!$B:$C,2,0)</f>
        <v>Gà muối 500g</v>
      </c>
      <c r="AA1422" s="53" t="s">
        <v>11550</v>
      </c>
      <c r="AB1422" s="53" t="s">
        <v>11551</v>
      </c>
      <c r="AD1422" s="24">
        <v>3</v>
      </c>
      <c r="AF1422" s="24">
        <v>111058</v>
      </c>
      <c r="AG1422" s="74">
        <f t="shared" si="22"/>
        <v>333174</v>
      </c>
      <c r="AK1422" s="59">
        <v>8</v>
      </c>
      <c r="AN1422" s="61" t="s">
        <v>11552</v>
      </c>
      <c r="AP1422" s="62" t="s">
        <v>11553</v>
      </c>
      <c r="AQ1422" s="62" t="s">
        <v>11554</v>
      </c>
      <c r="AR1422" s="62" t="s">
        <v>11555</v>
      </c>
    </row>
    <row r="1423" spans="3:44" x14ac:dyDescent="0.25">
      <c r="C1423" s="53" t="s">
        <v>11547</v>
      </c>
      <c r="D1423" s="53" t="s">
        <v>11548</v>
      </c>
      <c r="E1423" s="54">
        <v>45813</v>
      </c>
      <c r="F1423" s="54">
        <v>45813</v>
      </c>
      <c r="G1423" s="55" t="s">
        <v>2843</v>
      </c>
      <c r="H1423" s="54">
        <v>45813</v>
      </c>
      <c r="I1423" s="56" t="s">
        <v>16372</v>
      </c>
      <c r="K1423" s="55" t="s">
        <v>11549</v>
      </c>
      <c r="L1423" s="55" t="s">
        <v>14022</v>
      </c>
      <c r="M1423" s="54">
        <v>45813</v>
      </c>
      <c r="N1423" s="55" t="s">
        <v>11054</v>
      </c>
      <c r="O1423" s="56" t="str">
        <f>VLOOKUP(N1423,Sheet1!$B:$C,2,0)</f>
        <v>CHI NHÁNH QUẢNG NINH - CÔNG TY CỔ PHẦN DỊCH VỤ THƯƠNG MẠI TỔNG HỢP WINCOMMERCE</v>
      </c>
      <c r="Q1423" s="56" t="str">
        <f>VLOOKUP(N1423,Sheet1!$B:$D,3,0)</f>
        <v>0104918404-007</v>
      </c>
      <c r="U1423" s="55" t="s">
        <v>13195</v>
      </c>
      <c r="X1423" s="55" t="s">
        <v>10934</v>
      </c>
      <c r="Y1423" s="56" t="str">
        <f>VLOOKUP(X1423,Sheet2!$B:$C,2,0)</f>
        <v>Gà muối 500g</v>
      </c>
      <c r="AA1423" s="53" t="s">
        <v>11550</v>
      </c>
      <c r="AB1423" s="53" t="s">
        <v>11551</v>
      </c>
      <c r="AD1423" s="24">
        <v>1</v>
      </c>
      <c r="AF1423" s="24">
        <v>111058</v>
      </c>
      <c r="AG1423" s="74">
        <f t="shared" si="22"/>
        <v>111058</v>
      </c>
      <c r="AK1423" s="59">
        <v>8</v>
      </c>
      <c r="AN1423" s="61" t="s">
        <v>11552</v>
      </c>
      <c r="AP1423" s="62" t="s">
        <v>11553</v>
      </c>
      <c r="AQ1423" s="62" t="s">
        <v>11554</v>
      </c>
      <c r="AR1423" s="62" t="s">
        <v>11555</v>
      </c>
    </row>
    <row r="1424" spans="3:44" x14ac:dyDescent="0.25">
      <c r="C1424" s="53" t="s">
        <v>11547</v>
      </c>
      <c r="D1424" s="53" t="s">
        <v>11548</v>
      </c>
      <c r="E1424" s="54">
        <v>45813</v>
      </c>
      <c r="F1424" s="54">
        <v>45813</v>
      </c>
      <c r="G1424" s="55" t="s">
        <v>2654</v>
      </c>
      <c r="H1424" s="54">
        <v>45813</v>
      </c>
      <c r="I1424" s="56" t="s">
        <v>16373</v>
      </c>
      <c r="K1424" s="55" t="s">
        <v>11549</v>
      </c>
      <c r="L1424" s="55" t="s">
        <v>14023</v>
      </c>
      <c r="M1424" s="54">
        <v>45813</v>
      </c>
      <c r="N1424" s="55" t="s">
        <v>11104</v>
      </c>
      <c r="O1424" s="56" t="str">
        <f>VLOOKUP(N1424,Sheet1!$B:$C,2,0)</f>
        <v>CHI NHÁNH THANH HÓA - CÔNG TY CỔ PHẦN DỊCH VỤ THƯƠNG MẠI TỔNG HỢP WINCOMMERCE</v>
      </c>
      <c r="Q1424" s="56" t="str">
        <f>VLOOKUP(N1424,Sheet1!$B:$D,3,0)</f>
        <v>0104918404-020</v>
      </c>
      <c r="U1424" s="55" t="s">
        <v>13003</v>
      </c>
      <c r="X1424" s="55" t="s">
        <v>10883</v>
      </c>
      <c r="Y1424" s="56" t="str">
        <f>VLOOKUP(X1424,Sheet2!$B:$C,2,0)</f>
        <v>Chân giò heo muối 300g</v>
      </c>
      <c r="AA1424" s="53" t="s">
        <v>11550</v>
      </c>
      <c r="AB1424" s="53" t="s">
        <v>11551</v>
      </c>
      <c r="AD1424" s="24">
        <v>1</v>
      </c>
      <c r="AF1424" s="24">
        <v>60213</v>
      </c>
      <c r="AG1424" s="74">
        <f t="shared" si="22"/>
        <v>60213</v>
      </c>
      <c r="AK1424" s="59">
        <v>8</v>
      </c>
      <c r="AN1424" s="61" t="s">
        <v>11552</v>
      </c>
      <c r="AP1424" s="62" t="s">
        <v>11553</v>
      </c>
      <c r="AQ1424" s="62" t="s">
        <v>11554</v>
      </c>
      <c r="AR1424" s="62" t="s">
        <v>11555</v>
      </c>
    </row>
    <row r="1425" spans="3:44" x14ac:dyDescent="0.25">
      <c r="C1425" s="53" t="s">
        <v>11547</v>
      </c>
      <c r="D1425" s="53" t="s">
        <v>11548</v>
      </c>
      <c r="E1425" s="54">
        <v>45813</v>
      </c>
      <c r="F1425" s="54">
        <v>45813</v>
      </c>
      <c r="G1425" s="55" t="s">
        <v>3007</v>
      </c>
      <c r="H1425" s="54">
        <v>45813</v>
      </c>
      <c r="I1425" s="56" t="s">
        <v>16374</v>
      </c>
      <c r="K1425" s="55" t="s">
        <v>11549</v>
      </c>
      <c r="L1425" s="55" t="s">
        <v>14024</v>
      </c>
      <c r="M1425" s="54">
        <v>45813</v>
      </c>
      <c r="N1425" s="55" t="s">
        <v>11104</v>
      </c>
      <c r="O1425" s="56" t="str">
        <f>VLOOKUP(N1425,Sheet1!$B:$C,2,0)</f>
        <v>CHI NHÁNH THANH HÓA - CÔNG TY CỔ PHẦN DỊCH VỤ THƯƠNG MẠI TỔNG HỢP WINCOMMERCE</v>
      </c>
      <c r="Q1425" s="56" t="str">
        <f>VLOOKUP(N1425,Sheet1!$B:$D,3,0)</f>
        <v>0104918404-020</v>
      </c>
      <c r="U1425" s="55" t="s">
        <v>12770</v>
      </c>
      <c r="X1425" s="55" t="s">
        <v>10936</v>
      </c>
      <c r="Y1425" s="56" t="str">
        <f>VLOOKUP(X1425,Sheet2!$B:$C,2,0)</f>
        <v>Giò sụn gà 250g</v>
      </c>
      <c r="AA1425" s="53" t="s">
        <v>11550</v>
      </c>
      <c r="AB1425" s="53" t="s">
        <v>11551</v>
      </c>
      <c r="AD1425" s="24">
        <v>1</v>
      </c>
      <c r="AF1425" s="24">
        <v>50400</v>
      </c>
      <c r="AG1425" s="74">
        <f t="shared" si="22"/>
        <v>50400</v>
      </c>
      <c r="AK1425" s="59">
        <v>8</v>
      </c>
      <c r="AN1425" s="61" t="s">
        <v>11552</v>
      </c>
      <c r="AP1425" s="62" t="s">
        <v>11553</v>
      </c>
      <c r="AQ1425" s="62" t="s">
        <v>11554</v>
      </c>
      <c r="AR1425" s="62" t="s">
        <v>11555</v>
      </c>
    </row>
    <row r="1426" spans="3:44" x14ac:dyDescent="0.25">
      <c r="C1426" s="53" t="s">
        <v>11547</v>
      </c>
      <c r="D1426" s="53" t="s">
        <v>11548</v>
      </c>
      <c r="E1426" s="54">
        <v>45813</v>
      </c>
      <c r="F1426" s="54">
        <v>45813</v>
      </c>
      <c r="G1426" s="55" t="s">
        <v>2829</v>
      </c>
      <c r="H1426" s="54">
        <v>45813</v>
      </c>
      <c r="I1426" s="56" t="s">
        <v>16375</v>
      </c>
      <c r="K1426" s="55" t="s">
        <v>11549</v>
      </c>
      <c r="L1426" s="55" t="s">
        <v>14025</v>
      </c>
      <c r="M1426" s="54">
        <v>45813</v>
      </c>
      <c r="N1426" s="55" t="s">
        <v>11243</v>
      </c>
      <c r="O1426" s="56" t="str">
        <f>VLOOKUP(N1426,Sheet1!$B:$C,2,0)</f>
        <v>CHI NHÁNH NGHỆ AN - CÔNG TY CỔ PHẦN DỊCH VỤ THƯƠNG MẠI TỔNG HỢP WINCOMMERCE</v>
      </c>
      <c r="Q1426" s="56" t="str">
        <f>VLOOKUP(N1426,Sheet1!$B:$D,3,0)</f>
        <v>0104918404-058</v>
      </c>
      <c r="U1426" s="55" t="s">
        <v>12349</v>
      </c>
      <c r="X1426" s="55" t="s">
        <v>10938</v>
      </c>
      <c r="Y1426" s="56" t="str">
        <f>VLOOKUP(X1426,Sheet2!$B:$C,2,0)</f>
        <v>Giò Tai Lưỡi Xào 250g</v>
      </c>
      <c r="AA1426" s="53" t="s">
        <v>11550</v>
      </c>
      <c r="AB1426" s="53" t="s">
        <v>11551</v>
      </c>
      <c r="AD1426" s="24">
        <v>1</v>
      </c>
      <c r="AF1426" s="24">
        <v>50182</v>
      </c>
      <c r="AG1426" s="74">
        <f t="shared" si="22"/>
        <v>50182</v>
      </c>
      <c r="AK1426" s="59">
        <v>8</v>
      </c>
      <c r="AN1426" s="61" t="s">
        <v>11552</v>
      </c>
      <c r="AP1426" s="62" t="s">
        <v>11553</v>
      </c>
      <c r="AQ1426" s="62" t="s">
        <v>11554</v>
      </c>
      <c r="AR1426" s="62" t="s">
        <v>11555</v>
      </c>
    </row>
    <row r="1427" spans="3:44" x14ac:dyDescent="0.25">
      <c r="C1427" s="53" t="s">
        <v>11547</v>
      </c>
      <c r="D1427" s="53" t="s">
        <v>11548</v>
      </c>
      <c r="E1427" s="54">
        <v>45813</v>
      </c>
      <c r="F1427" s="54">
        <v>45813</v>
      </c>
      <c r="G1427" s="55" t="s">
        <v>2885</v>
      </c>
      <c r="H1427" s="54">
        <v>45813</v>
      </c>
      <c r="I1427" s="56" t="s">
        <v>16376</v>
      </c>
      <c r="K1427" s="55" t="s">
        <v>11549</v>
      </c>
      <c r="L1427" s="55" t="s">
        <v>14026</v>
      </c>
      <c r="M1427" s="54">
        <v>45813</v>
      </c>
      <c r="N1427" s="55" t="s">
        <v>11034</v>
      </c>
      <c r="O1427" s="56" t="str">
        <f>VLOOKUP(N1427,Sheet1!$B:$C,2,0)</f>
        <v>CHI NHÁNH HÀ NỘI - CÔNG TY CỔ PHẦN DỊCH VỤ THƯƠNG MẠI TỔNG HỢP WINCOMMERCE</v>
      </c>
      <c r="Q1427" s="56" t="str">
        <f>VLOOKUP(N1427,Sheet1!$B:$D,3,0)</f>
        <v>0104918404-002</v>
      </c>
      <c r="U1427" s="55" t="s">
        <v>12708</v>
      </c>
      <c r="X1427" s="55" t="s">
        <v>10881</v>
      </c>
      <c r="Y1427" s="56" t="str">
        <f>VLOOKUP(X1427,Sheet2!$B:$C,2,0)</f>
        <v>Chả cốm 300g</v>
      </c>
      <c r="AA1427" s="53" t="s">
        <v>11550</v>
      </c>
      <c r="AB1427" s="53" t="s">
        <v>11551</v>
      </c>
      <c r="AD1427" s="24">
        <v>1</v>
      </c>
      <c r="AF1427" s="24">
        <v>74250</v>
      </c>
      <c r="AG1427" s="74">
        <f t="shared" si="22"/>
        <v>74250</v>
      </c>
      <c r="AK1427" s="59">
        <v>8</v>
      </c>
      <c r="AN1427" s="61" t="s">
        <v>11552</v>
      </c>
      <c r="AP1427" s="62" t="s">
        <v>11553</v>
      </c>
      <c r="AQ1427" s="62" t="s">
        <v>11554</v>
      </c>
      <c r="AR1427" s="62" t="s">
        <v>11555</v>
      </c>
    </row>
    <row r="1428" spans="3:44" x14ac:dyDescent="0.25">
      <c r="C1428" s="53" t="s">
        <v>11547</v>
      </c>
      <c r="D1428" s="53" t="s">
        <v>11548</v>
      </c>
      <c r="E1428" s="54">
        <v>45814</v>
      </c>
      <c r="F1428" s="54">
        <v>45814</v>
      </c>
      <c r="G1428" s="55" t="s">
        <v>3119</v>
      </c>
      <c r="H1428" s="54">
        <v>45814</v>
      </c>
      <c r="I1428" s="56" t="s">
        <v>16377</v>
      </c>
      <c r="K1428" s="55" t="s">
        <v>11549</v>
      </c>
      <c r="L1428" s="55" t="s">
        <v>14027</v>
      </c>
      <c r="M1428" s="54">
        <v>45814</v>
      </c>
      <c r="N1428" s="55" t="s">
        <v>11034</v>
      </c>
      <c r="O1428" s="56" t="str">
        <f>VLOOKUP(N1428,Sheet1!$B:$C,2,0)</f>
        <v>CHI NHÁNH HÀ NỘI - CÔNG TY CỔ PHẦN DỊCH VỤ THƯƠNG MẠI TỔNG HỢP WINCOMMERCE</v>
      </c>
      <c r="Q1428" s="56" t="str">
        <f>VLOOKUP(N1428,Sheet1!$B:$D,3,0)</f>
        <v>0104918404-002</v>
      </c>
      <c r="U1428" s="55" t="s">
        <v>11582</v>
      </c>
      <c r="X1428" s="55" t="s">
        <v>10881</v>
      </c>
      <c r="Y1428" s="56" t="str">
        <f>VLOOKUP(X1428,Sheet2!$B:$C,2,0)</f>
        <v>Chả cốm 300g</v>
      </c>
      <c r="AA1428" s="53" t="s">
        <v>11550</v>
      </c>
      <c r="AB1428" s="53" t="s">
        <v>11551</v>
      </c>
      <c r="AD1428" s="24">
        <v>1</v>
      </c>
      <c r="AF1428" s="24">
        <v>74250</v>
      </c>
      <c r="AG1428" s="74">
        <f t="shared" si="22"/>
        <v>74250</v>
      </c>
      <c r="AK1428" s="59">
        <v>8</v>
      </c>
      <c r="AN1428" s="61" t="s">
        <v>11552</v>
      </c>
      <c r="AP1428" s="62" t="s">
        <v>11553</v>
      </c>
      <c r="AQ1428" s="62" t="s">
        <v>11554</v>
      </c>
      <c r="AR1428" s="62" t="s">
        <v>11555</v>
      </c>
    </row>
    <row r="1429" spans="3:44" x14ac:dyDescent="0.25">
      <c r="C1429" s="53" t="s">
        <v>11547</v>
      </c>
      <c r="D1429" s="53" t="s">
        <v>11548</v>
      </c>
      <c r="E1429" s="54">
        <v>45814</v>
      </c>
      <c r="F1429" s="54">
        <v>45814</v>
      </c>
      <c r="G1429" s="55" t="s">
        <v>3105</v>
      </c>
      <c r="H1429" s="54">
        <v>45814</v>
      </c>
      <c r="I1429" s="56" t="s">
        <v>16378</v>
      </c>
      <c r="K1429" s="55" t="s">
        <v>11549</v>
      </c>
      <c r="L1429" s="55" t="s">
        <v>14028</v>
      </c>
      <c r="M1429" s="54">
        <v>45814</v>
      </c>
      <c r="N1429" s="55" t="s">
        <v>11034</v>
      </c>
      <c r="O1429" s="56" t="str">
        <f>VLOOKUP(N1429,Sheet1!$B:$C,2,0)</f>
        <v>CHI NHÁNH HÀ NỘI - CÔNG TY CỔ PHẦN DỊCH VỤ THƯƠNG MẠI TỔNG HỢP WINCOMMERCE</v>
      </c>
      <c r="Q1429" s="56" t="str">
        <f>VLOOKUP(N1429,Sheet1!$B:$D,3,0)</f>
        <v>0104918404-002</v>
      </c>
      <c r="U1429" s="55" t="s">
        <v>11568</v>
      </c>
      <c r="X1429" s="55" t="s">
        <v>10936</v>
      </c>
      <c r="Y1429" s="56" t="str">
        <f>VLOOKUP(X1429,Sheet2!$B:$C,2,0)</f>
        <v>Giò sụn gà 250g</v>
      </c>
      <c r="AA1429" s="53" t="s">
        <v>11550</v>
      </c>
      <c r="AB1429" s="53" t="s">
        <v>11551</v>
      </c>
      <c r="AD1429" s="24">
        <v>1</v>
      </c>
      <c r="AF1429" s="24">
        <v>50400</v>
      </c>
      <c r="AG1429" s="74">
        <f t="shared" si="22"/>
        <v>50400</v>
      </c>
      <c r="AK1429" s="59">
        <v>8</v>
      </c>
      <c r="AN1429" s="61" t="s">
        <v>11552</v>
      </c>
      <c r="AP1429" s="62" t="s">
        <v>11553</v>
      </c>
      <c r="AQ1429" s="62" t="s">
        <v>11554</v>
      </c>
      <c r="AR1429" s="62" t="s">
        <v>11555</v>
      </c>
    </row>
    <row r="1430" spans="3:44" x14ac:dyDescent="0.25">
      <c r="C1430" s="53" t="s">
        <v>11547</v>
      </c>
      <c r="D1430" s="53" t="s">
        <v>11548</v>
      </c>
      <c r="E1430" s="54">
        <v>45814</v>
      </c>
      <c r="F1430" s="54">
        <v>45814</v>
      </c>
      <c r="G1430" s="55" t="s">
        <v>3101</v>
      </c>
      <c r="H1430" s="54">
        <v>45814</v>
      </c>
      <c r="I1430" s="56" t="s">
        <v>16379</v>
      </c>
      <c r="K1430" s="55" t="s">
        <v>11549</v>
      </c>
      <c r="L1430" s="55" t="s">
        <v>14029</v>
      </c>
      <c r="M1430" s="54">
        <v>45814</v>
      </c>
      <c r="N1430" s="55" t="s">
        <v>11034</v>
      </c>
      <c r="O1430" s="56" t="str">
        <f>VLOOKUP(N1430,Sheet1!$B:$C,2,0)</f>
        <v>CHI NHÁNH HÀ NỘI - CÔNG TY CỔ PHẦN DỊCH VỤ THƯƠNG MẠI TỔNG HỢP WINCOMMERCE</v>
      </c>
      <c r="Q1430" s="56" t="str">
        <f>VLOOKUP(N1430,Sheet1!$B:$D,3,0)</f>
        <v>0104918404-002</v>
      </c>
      <c r="U1430" s="55" t="s">
        <v>11573</v>
      </c>
      <c r="X1430" s="55" t="s">
        <v>10934</v>
      </c>
      <c r="Y1430" s="56" t="str">
        <f>VLOOKUP(X1430,Sheet2!$B:$C,2,0)</f>
        <v>Gà muối 500g</v>
      </c>
      <c r="AA1430" s="53" t="s">
        <v>11550</v>
      </c>
      <c r="AB1430" s="53" t="s">
        <v>11551</v>
      </c>
      <c r="AD1430" s="24">
        <v>4</v>
      </c>
      <c r="AF1430" s="24">
        <v>111058</v>
      </c>
      <c r="AG1430" s="74">
        <f t="shared" si="22"/>
        <v>444232</v>
      </c>
      <c r="AK1430" s="59">
        <v>8</v>
      </c>
      <c r="AN1430" s="61" t="s">
        <v>11552</v>
      </c>
      <c r="AP1430" s="62" t="s">
        <v>11553</v>
      </c>
      <c r="AQ1430" s="62" t="s">
        <v>11554</v>
      </c>
      <c r="AR1430" s="62" t="s">
        <v>11555</v>
      </c>
    </row>
    <row r="1431" spans="3:44" x14ac:dyDescent="0.25">
      <c r="C1431" s="53" t="s">
        <v>11547</v>
      </c>
      <c r="D1431" s="53" t="s">
        <v>11548</v>
      </c>
      <c r="E1431" s="54">
        <v>45814</v>
      </c>
      <c r="F1431" s="54">
        <v>45814</v>
      </c>
      <c r="G1431" s="55" t="s">
        <v>3121</v>
      </c>
      <c r="H1431" s="54">
        <v>45814</v>
      </c>
      <c r="I1431" s="56" t="s">
        <v>16380</v>
      </c>
      <c r="K1431" s="55" t="s">
        <v>11549</v>
      </c>
      <c r="L1431" s="55" t="s">
        <v>14030</v>
      </c>
      <c r="M1431" s="54">
        <v>45814</v>
      </c>
      <c r="N1431" s="55" t="s">
        <v>11034</v>
      </c>
      <c r="O1431" s="56" t="str">
        <f>VLOOKUP(N1431,Sheet1!$B:$C,2,0)</f>
        <v>CHI NHÁNH HÀ NỘI - CÔNG TY CỔ PHẦN DỊCH VỤ THƯƠNG MẠI TỔNG HỢP WINCOMMERCE</v>
      </c>
      <c r="Q1431" s="56" t="str">
        <f>VLOOKUP(N1431,Sheet1!$B:$D,3,0)</f>
        <v>0104918404-002</v>
      </c>
      <c r="U1431" s="55" t="s">
        <v>11582</v>
      </c>
      <c r="X1431" s="55" t="s">
        <v>10983</v>
      </c>
      <c r="Y1431" s="56" t="str">
        <f>VLOOKUP(X1431,Sheet2!$B:$C,2,0)</f>
        <v>Mọc Nấm Hương 250g</v>
      </c>
      <c r="AA1431" s="53" t="s">
        <v>11550</v>
      </c>
      <c r="AB1431" s="53" t="s">
        <v>11551</v>
      </c>
      <c r="AD1431" s="24">
        <v>1</v>
      </c>
      <c r="AF1431" s="24">
        <v>46000</v>
      </c>
      <c r="AG1431" s="74">
        <f t="shared" si="22"/>
        <v>46000</v>
      </c>
      <c r="AK1431" s="59">
        <v>8</v>
      </c>
      <c r="AN1431" s="61" t="s">
        <v>11552</v>
      </c>
      <c r="AP1431" s="62" t="s">
        <v>11553</v>
      </c>
      <c r="AQ1431" s="62" t="s">
        <v>11554</v>
      </c>
      <c r="AR1431" s="62" t="s">
        <v>11555</v>
      </c>
    </row>
    <row r="1432" spans="3:44" x14ac:dyDescent="0.25">
      <c r="C1432" s="53" t="s">
        <v>11547</v>
      </c>
      <c r="D1432" s="53" t="s">
        <v>11548</v>
      </c>
      <c r="E1432" s="54">
        <v>45814</v>
      </c>
      <c r="F1432" s="54">
        <v>45814</v>
      </c>
      <c r="G1432" s="55" t="s">
        <v>3615</v>
      </c>
      <c r="H1432" s="54">
        <v>45814</v>
      </c>
      <c r="I1432" s="56" t="s">
        <v>16381</v>
      </c>
      <c r="K1432" s="55" t="s">
        <v>11549</v>
      </c>
      <c r="L1432" s="55" t="s">
        <v>14031</v>
      </c>
      <c r="M1432" s="54">
        <v>45814</v>
      </c>
      <c r="N1432" s="55" t="s">
        <v>11034</v>
      </c>
      <c r="O1432" s="56" t="str">
        <f>VLOOKUP(N1432,Sheet1!$B:$C,2,0)</f>
        <v>CHI NHÁNH HÀ NỘI - CÔNG TY CỔ PHẦN DỊCH VỤ THƯƠNG MẠI TỔNG HỢP WINCOMMERCE</v>
      </c>
      <c r="Q1432" s="56" t="str">
        <f>VLOOKUP(N1432,Sheet1!$B:$D,3,0)</f>
        <v>0104918404-002</v>
      </c>
      <c r="U1432" s="55" t="s">
        <v>12915</v>
      </c>
      <c r="X1432" s="55" t="s">
        <v>10897</v>
      </c>
      <c r="Y1432" s="56" t="str">
        <f>VLOOKUP(X1432,Sheet2!$B:$C,2,0)</f>
        <v>Chả nướng 300g</v>
      </c>
      <c r="AA1432" s="53" t="s">
        <v>11550</v>
      </c>
      <c r="AB1432" s="53" t="s">
        <v>11551</v>
      </c>
      <c r="AD1432" s="24">
        <v>4</v>
      </c>
      <c r="AF1432" s="24">
        <v>70950</v>
      </c>
      <c r="AG1432" s="74">
        <f t="shared" si="22"/>
        <v>283800</v>
      </c>
      <c r="AK1432" s="59">
        <v>8</v>
      </c>
      <c r="AN1432" s="61" t="s">
        <v>11552</v>
      </c>
      <c r="AP1432" s="62" t="s">
        <v>11553</v>
      </c>
      <c r="AQ1432" s="62" t="s">
        <v>11554</v>
      </c>
      <c r="AR1432" s="62" t="s">
        <v>11555</v>
      </c>
    </row>
    <row r="1433" spans="3:44" x14ac:dyDescent="0.25">
      <c r="C1433" s="53" t="s">
        <v>11547</v>
      </c>
      <c r="D1433" s="53" t="s">
        <v>11548</v>
      </c>
      <c r="E1433" s="54">
        <v>45814</v>
      </c>
      <c r="F1433" s="54">
        <v>45814</v>
      </c>
      <c r="G1433" s="55" t="s">
        <v>3611</v>
      </c>
      <c r="H1433" s="54">
        <v>45814</v>
      </c>
      <c r="I1433" s="56" t="s">
        <v>16382</v>
      </c>
      <c r="K1433" s="55" t="s">
        <v>11549</v>
      </c>
      <c r="L1433" s="55" t="s">
        <v>14032</v>
      </c>
      <c r="M1433" s="54">
        <v>45814</v>
      </c>
      <c r="N1433" s="55" t="s">
        <v>11034</v>
      </c>
      <c r="O1433" s="56" t="str">
        <f>VLOOKUP(N1433,Sheet1!$B:$C,2,0)</f>
        <v>CHI NHÁNH HÀ NỘI - CÔNG TY CỔ PHẦN DỊCH VỤ THƯƠNG MẠI TỔNG HỢP WINCOMMERCE</v>
      </c>
      <c r="Q1433" s="56" t="str">
        <f>VLOOKUP(N1433,Sheet1!$B:$D,3,0)</f>
        <v>0104918404-002</v>
      </c>
      <c r="U1433" s="55" t="s">
        <v>12470</v>
      </c>
      <c r="X1433" s="55" t="s">
        <v>10934</v>
      </c>
      <c r="Y1433" s="56" t="str">
        <f>VLOOKUP(X1433,Sheet2!$B:$C,2,0)</f>
        <v>Gà muối 500g</v>
      </c>
      <c r="AA1433" s="53" t="s">
        <v>11550</v>
      </c>
      <c r="AB1433" s="53" t="s">
        <v>11551</v>
      </c>
      <c r="AD1433" s="24">
        <v>2</v>
      </c>
      <c r="AF1433" s="24">
        <v>111058</v>
      </c>
      <c r="AG1433" s="74">
        <f t="shared" si="22"/>
        <v>222116</v>
      </c>
      <c r="AK1433" s="59">
        <v>8</v>
      </c>
      <c r="AN1433" s="61" t="s">
        <v>11552</v>
      </c>
      <c r="AP1433" s="62" t="s">
        <v>11553</v>
      </c>
      <c r="AQ1433" s="62" t="s">
        <v>11554</v>
      </c>
      <c r="AR1433" s="62" t="s">
        <v>11555</v>
      </c>
    </row>
    <row r="1434" spans="3:44" x14ac:dyDescent="0.25">
      <c r="C1434" s="53" t="s">
        <v>11547</v>
      </c>
      <c r="D1434" s="53" t="s">
        <v>11548</v>
      </c>
      <c r="E1434" s="54">
        <v>45814</v>
      </c>
      <c r="F1434" s="54">
        <v>45814</v>
      </c>
      <c r="G1434" s="55" t="s">
        <v>3699</v>
      </c>
      <c r="H1434" s="54">
        <v>45814</v>
      </c>
      <c r="I1434" s="56" t="s">
        <v>16383</v>
      </c>
      <c r="K1434" s="55" t="s">
        <v>11549</v>
      </c>
      <c r="L1434" s="55" t="s">
        <v>14033</v>
      </c>
      <c r="M1434" s="54">
        <v>45814</v>
      </c>
      <c r="N1434" s="55" t="s">
        <v>11209</v>
      </c>
      <c r="O1434" s="56" t="str">
        <f>VLOOKUP(N1434,Sheet1!$B:$C,2,0)</f>
        <v>CHI NHÁNH BÀ RỊA - VŨNG TÀU - CÔNG TY CỔ PHẦN DỊCH VỤ THƯƠNG MẠI TỔNG HỢP WINCOMMERCE</v>
      </c>
      <c r="Q1434" s="56" t="str">
        <f>VLOOKUP(N1434,Sheet1!$B:$D,3,0)</f>
        <v>0104918404-047</v>
      </c>
      <c r="U1434" s="55" t="s">
        <v>12905</v>
      </c>
      <c r="X1434" s="55" t="s">
        <v>10883</v>
      </c>
      <c r="Y1434" s="56" t="str">
        <f>VLOOKUP(X1434,Sheet2!$B:$C,2,0)</f>
        <v>Chân giò heo muối 300g</v>
      </c>
      <c r="AA1434" s="53" t="s">
        <v>11550</v>
      </c>
      <c r="AB1434" s="53" t="s">
        <v>11551</v>
      </c>
      <c r="AD1434" s="24">
        <v>3</v>
      </c>
      <c r="AF1434" s="24">
        <v>60213</v>
      </c>
      <c r="AG1434" s="74">
        <f t="shared" si="22"/>
        <v>180639</v>
      </c>
      <c r="AK1434" s="59">
        <v>8</v>
      </c>
      <c r="AN1434" s="61" t="s">
        <v>11552</v>
      </c>
      <c r="AP1434" s="62" t="s">
        <v>11553</v>
      </c>
      <c r="AQ1434" s="62" t="s">
        <v>11554</v>
      </c>
      <c r="AR1434" s="62" t="s">
        <v>11555</v>
      </c>
    </row>
    <row r="1435" spans="3:44" x14ac:dyDescent="0.25">
      <c r="C1435" s="53" t="s">
        <v>11547</v>
      </c>
      <c r="D1435" s="53" t="s">
        <v>11548</v>
      </c>
      <c r="E1435" s="54">
        <v>45814</v>
      </c>
      <c r="F1435" s="54">
        <v>45814</v>
      </c>
      <c r="G1435" s="55" t="s">
        <v>3703</v>
      </c>
      <c r="H1435" s="54">
        <v>45814</v>
      </c>
      <c r="I1435" s="56" t="s">
        <v>16384</v>
      </c>
      <c r="K1435" s="55" t="s">
        <v>11549</v>
      </c>
      <c r="L1435" s="55" t="s">
        <v>11722</v>
      </c>
      <c r="M1435" s="54">
        <v>45814</v>
      </c>
      <c r="N1435" s="55" t="s">
        <v>11209</v>
      </c>
      <c r="O1435" s="56" t="str">
        <f>VLOOKUP(N1435,Sheet1!$B:$C,2,0)</f>
        <v>CHI NHÁNH BÀ RỊA - VŨNG TÀU - CÔNG TY CỔ PHẦN DỊCH VỤ THƯƠNG MẠI TỔNG HỢP WINCOMMERCE</v>
      </c>
      <c r="Q1435" s="56" t="str">
        <f>VLOOKUP(N1435,Sheet1!$B:$D,3,0)</f>
        <v>0104918404-047</v>
      </c>
      <c r="U1435" s="55" t="s">
        <v>12905</v>
      </c>
      <c r="X1435" s="55" t="s">
        <v>10922</v>
      </c>
      <c r="Y1435" s="56" t="str">
        <f>VLOOKUP(X1435,Sheet2!$B:$C,2,0)</f>
        <v>Gà xì dầu 500g</v>
      </c>
      <c r="AA1435" s="53" t="s">
        <v>11550</v>
      </c>
      <c r="AB1435" s="53" t="s">
        <v>11551</v>
      </c>
      <c r="AD1435" s="24">
        <v>3</v>
      </c>
      <c r="AF1435" s="24">
        <v>111606</v>
      </c>
      <c r="AG1435" s="74">
        <f t="shared" si="22"/>
        <v>334818</v>
      </c>
      <c r="AK1435" s="59">
        <v>8</v>
      </c>
      <c r="AN1435" s="61" t="s">
        <v>11552</v>
      </c>
      <c r="AP1435" s="62" t="s">
        <v>11553</v>
      </c>
      <c r="AQ1435" s="62" t="s">
        <v>11554</v>
      </c>
      <c r="AR1435" s="62" t="s">
        <v>11555</v>
      </c>
    </row>
    <row r="1436" spans="3:44" x14ac:dyDescent="0.25">
      <c r="C1436" s="53" t="s">
        <v>11547</v>
      </c>
      <c r="D1436" s="53" t="s">
        <v>11548</v>
      </c>
      <c r="E1436" s="54">
        <v>45814</v>
      </c>
      <c r="F1436" s="54">
        <v>45814</v>
      </c>
      <c r="G1436" s="55" t="s">
        <v>3213</v>
      </c>
      <c r="H1436" s="54">
        <v>45814</v>
      </c>
      <c r="I1436" s="56" t="s">
        <v>16385</v>
      </c>
      <c r="K1436" s="55" t="s">
        <v>11549</v>
      </c>
      <c r="L1436" s="55" t="s">
        <v>14034</v>
      </c>
      <c r="M1436" s="54">
        <v>45814</v>
      </c>
      <c r="N1436" s="55" t="s">
        <v>11054</v>
      </c>
      <c r="O1436" s="56" t="str">
        <f>VLOOKUP(N1436,Sheet1!$B:$C,2,0)</f>
        <v>CHI NHÁNH QUẢNG NINH - CÔNG TY CỔ PHẦN DỊCH VỤ THƯƠNG MẠI TỔNG HỢP WINCOMMERCE</v>
      </c>
      <c r="Q1436" s="56" t="str">
        <f>VLOOKUP(N1436,Sheet1!$B:$D,3,0)</f>
        <v>0104918404-007</v>
      </c>
      <c r="U1436" s="55" t="s">
        <v>12403</v>
      </c>
      <c r="X1436" s="55" t="s">
        <v>10934</v>
      </c>
      <c r="Y1436" s="56" t="str">
        <f>VLOOKUP(X1436,Sheet2!$B:$C,2,0)</f>
        <v>Gà muối 500g</v>
      </c>
      <c r="AA1436" s="53" t="s">
        <v>11550</v>
      </c>
      <c r="AB1436" s="53" t="s">
        <v>11551</v>
      </c>
      <c r="AD1436" s="24">
        <v>1</v>
      </c>
      <c r="AF1436" s="24">
        <v>111058</v>
      </c>
      <c r="AG1436" s="74">
        <f t="shared" si="22"/>
        <v>111058</v>
      </c>
      <c r="AK1436" s="59">
        <v>8</v>
      </c>
      <c r="AN1436" s="61" t="s">
        <v>11552</v>
      </c>
      <c r="AP1436" s="62" t="s">
        <v>11553</v>
      </c>
      <c r="AQ1436" s="62" t="s">
        <v>11554</v>
      </c>
      <c r="AR1436" s="62" t="s">
        <v>11555</v>
      </c>
    </row>
    <row r="1437" spans="3:44" x14ac:dyDescent="0.25">
      <c r="C1437" s="53" t="s">
        <v>11547</v>
      </c>
      <c r="D1437" s="53" t="s">
        <v>11548</v>
      </c>
      <c r="E1437" s="54">
        <v>45814</v>
      </c>
      <c r="F1437" s="54">
        <v>45814</v>
      </c>
      <c r="G1437" s="55" t="s">
        <v>3283</v>
      </c>
      <c r="H1437" s="54">
        <v>45814</v>
      </c>
      <c r="I1437" s="56" t="s">
        <v>16386</v>
      </c>
      <c r="K1437" s="55" t="s">
        <v>11549</v>
      </c>
      <c r="L1437" s="55" t="s">
        <v>14035</v>
      </c>
      <c r="M1437" s="54">
        <v>45814</v>
      </c>
      <c r="N1437" s="55" t="s">
        <v>11034</v>
      </c>
      <c r="O1437" s="56" t="str">
        <f>VLOOKUP(N1437,Sheet1!$B:$C,2,0)</f>
        <v>CHI NHÁNH HÀ NỘI - CÔNG TY CỔ PHẦN DỊCH VỤ THƯƠNG MẠI TỔNG HỢP WINCOMMERCE</v>
      </c>
      <c r="Q1437" s="56" t="str">
        <f>VLOOKUP(N1437,Sheet1!$B:$D,3,0)</f>
        <v>0104918404-002</v>
      </c>
      <c r="U1437" s="55" t="s">
        <v>11892</v>
      </c>
      <c r="X1437" s="55" t="s">
        <v>10938</v>
      </c>
      <c r="Y1437" s="56" t="str">
        <f>VLOOKUP(X1437,Sheet2!$B:$C,2,0)</f>
        <v>Giò Tai Lưỡi Xào 250g</v>
      </c>
      <c r="AA1437" s="53" t="s">
        <v>11550</v>
      </c>
      <c r="AB1437" s="53" t="s">
        <v>11551</v>
      </c>
      <c r="AD1437" s="24">
        <v>4</v>
      </c>
      <c r="AF1437" s="24">
        <v>50182</v>
      </c>
      <c r="AG1437" s="74">
        <f t="shared" si="22"/>
        <v>200728</v>
      </c>
      <c r="AK1437" s="59">
        <v>8</v>
      </c>
      <c r="AN1437" s="61" t="s">
        <v>11552</v>
      </c>
      <c r="AP1437" s="62" t="s">
        <v>11553</v>
      </c>
      <c r="AQ1437" s="62" t="s">
        <v>11554</v>
      </c>
      <c r="AR1437" s="62" t="s">
        <v>11555</v>
      </c>
    </row>
    <row r="1438" spans="3:44" x14ac:dyDescent="0.25">
      <c r="C1438" s="53" t="s">
        <v>11547</v>
      </c>
      <c r="D1438" s="53" t="s">
        <v>11548</v>
      </c>
      <c r="E1438" s="54">
        <v>45814</v>
      </c>
      <c r="F1438" s="54">
        <v>45814</v>
      </c>
      <c r="G1438" s="55" t="s">
        <v>3287</v>
      </c>
      <c r="H1438" s="54">
        <v>45814</v>
      </c>
      <c r="I1438" s="56" t="s">
        <v>16387</v>
      </c>
      <c r="K1438" s="55" t="s">
        <v>11549</v>
      </c>
      <c r="L1438" s="55" t="s">
        <v>14036</v>
      </c>
      <c r="M1438" s="54">
        <v>45814</v>
      </c>
      <c r="N1438" s="55" t="s">
        <v>11034</v>
      </c>
      <c r="O1438" s="56" t="str">
        <f>VLOOKUP(N1438,Sheet1!$B:$C,2,0)</f>
        <v>CHI NHÁNH HÀ NỘI - CÔNG TY CỔ PHẦN DỊCH VỤ THƯƠNG MẠI TỔNG HỢP WINCOMMERCE</v>
      </c>
      <c r="Q1438" s="56" t="str">
        <f>VLOOKUP(N1438,Sheet1!$B:$D,3,0)</f>
        <v>0104918404-002</v>
      </c>
      <c r="U1438" s="55" t="s">
        <v>11892</v>
      </c>
      <c r="X1438" s="55" t="s">
        <v>10983</v>
      </c>
      <c r="Y1438" s="56" t="str">
        <f>VLOOKUP(X1438,Sheet2!$B:$C,2,0)</f>
        <v>Mọc Nấm Hương 250g</v>
      </c>
      <c r="AA1438" s="53" t="s">
        <v>11550</v>
      </c>
      <c r="AB1438" s="53" t="s">
        <v>11551</v>
      </c>
      <c r="AD1438" s="24">
        <v>3</v>
      </c>
      <c r="AF1438" s="24">
        <v>46000</v>
      </c>
      <c r="AG1438" s="74">
        <f t="shared" si="22"/>
        <v>138000</v>
      </c>
      <c r="AK1438" s="59">
        <v>8</v>
      </c>
      <c r="AN1438" s="61" t="s">
        <v>11552</v>
      </c>
      <c r="AP1438" s="62" t="s">
        <v>11553</v>
      </c>
      <c r="AQ1438" s="62" t="s">
        <v>11554</v>
      </c>
      <c r="AR1438" s="62" t="s">
        <v>11555</v>
      </c>
    </row>
    <row r="1439" spans="3:44" x14ac:dyDescent="0.25">
      <c r="C1439" s="53" t="s">
        <v>11547</v>
      </c>
      <c r="D1439" s="53" t="s">
        <v>11548</v>
      </c>
      <c r="E1439" s="54">
        <v>45814</v>
      </c>
      <c r="F1439" s="54">
        <v>45814</v>
      </c>
      <c r="G1439" s="55" t="s">
        <v>3253</v>
      </c>
      <c r="H1439" s="54">
        <v>45814</v>
      </c>
      <c r="I1439" s="56" t="s">
        <v>16388</v>
      </c>
      <c r="K1439" s="55" t="s">
        <v>11549</v>
      </c>
      <c r="L1439" s="55" t="s">
        <v>11398</v>
      </c>
      <c r="M1439" s="54">
        <v>45814</v>
      </c>
      <c r="N1439" s="55" t="s">
        <v>11258</v>
      </c>
      <c r="O1439" s="56" t="str">
        <f>VLOOKUP(N1439,Sheet1!$B:$C,2,0)</f>
        <v>CHI NHÁNH QUẢNG NAM - CÔNG TY CỔ PHẦN DỊCH VỤ THƯƠNG MẠI TỔNG HỢP WINCOMMERCE</v>
      </c>
      <c r="Q1439" s="56" t="str">
        <f>VLOOKUP(N1439,Sheet1!$B:$D,3,0)</f>
        <v>0104918404-061</v>
      </c>
      <c r="U1439" s="55" t="s">
        <v>15369</v>
      </c>
      <c r="X1439" s="55" t="s">
        <v>10934</v>
      </c>
      <c r="Y1439" s="56" t="str">
        <f>VLOOKUP(X1439,Sheet2!$B:$C,2,0)</f>
        <v>Gà muối 500g</v>
      </c>
      <c r="AA1439" s="53" t="s">
        <v>11550</v>
      </c>
      <c r="AB1439" s="53" t="s">
        <v>11551</v>
      </c>
      <c r="AD1439" s="24">
        <v>3</v>
      </c>
      <c r="AF1439" s="24">
        <v>111058</v>
      </c>
      <c r="AG1439" s="74">
        <f t="shared" si="22"/>
        <v>333174</v>
      </c>
      <c r="AK1439" s="59">
        <v>8</v>
      </c>
      <c r="AN1439" s="61" t="s">
        <v>11552</v>
      </c>
      <c r="AP1439" s="62" t="s">
        <v>11553</v>
      </c>
      <c r="AQ1439" s="62" t="s">
        <v>11554</v>
      </c>
      <c r="AR1439" s="62" t="s">
        <v>11555</v>
      </c>
    </row>
    <row r="1440" spans="3:44" x14ac:dyDescent="0.25">
      <c r="C1440" s="53" t="s">
        <v>11547</v>
      </c>
      <c r="D1440" s="53" t="s">
        <v>11548</v>
      </c>
      <c r="E1440" s="54">
        <v>45814</v>
      </c>
      <c r="F1440" s="54">
        <v>45814</v>
      </c>
      <c r="G1440" s="55" t="s">
        <v>3253</v>
      </c>
      <c r="H1440" s="54">
        <v>45814</v>
      </c>
      <c r="I1440" s="56" t="s">
        <v>16388</v>
      </c>
      <c r="K1440" s="55" t="s">
        <v>11549</v>
      </c>
      <c r="L1440" s="55" t="s">
        <v>11398</v>
      </c>
      <c r="M1440" s="54">
        <v>45814</v>
      </c>
      <c r="N1440" s="55" t="s">
        <v>11258</v>
      </c>
      <c r="O1440" s="56" t="str">
        <f>VLOOKUP(N1440,Sheet1!$B:$C,2,0)</f>
        <v>CHI NHÁNH QUẢNG NAM - CÔNG TY CỔ PHẦN DỊCH VỤ THƯƠNG MẠI TỔNG HỢP WINCOMMERCE</v>
      </c>
      <c r="Q1440" s="56" t="str">
        <f>VLOOKUP(N1440,Sheet1!$B:$D,3,0)</f>
        <v>0104918404-061</v>
      </c>
      <c r="U1440" s="55" t="s">
        <v>15369</v>
      </c>
      <c r="X1440" s="55" t="s">
        <v>11010</v>
      </c>
      <c r="Y1440" s="56" t="str">
        <f>VLOOKUP(X1440,Sheet2!$B:$C,2,0)</f>
        <v>Tai heo muối 200g</v>
      </c>
      <c r="AA1440" s="53" t="s">
        <v>11550</v>
      </c>
      <c r="AB1440" s="53" t="s">
        <v>11551</v>
      </c>
      <c r="AD1440" s="24">
        <v>4</v>
      </c>
      <c r="AF1440" s="24">
        <v>55595</v>
      </c>
      <c r="AG1440" s="74">
        <f t="shared" si="22"/>
        <v>222380</v>
      </c>
      <c r="AK1440" s="59">
        <v>8</v>
      </c>
      <c r="AN1440" s="61" t="s">
        <v>11552</v>
      </c>
      <c r="AP1440" s="62" t="s">
        <v>11553</v>
      </c>
      <c r="AQ1440" s="62" t="s">
        <v>11554</v>
      </c>
      <c r="AR1440" s="62" t="s">
        <v>11555</v>
      </c>
    </row>
    <row r="1441" spans="3:44" x14ac:dyDescent="0.25">
      <c r="C1441" s="53" t="s">
        <v>11547</v>
      </c>
      <c r="D1441" s="53" t="s">
        <v>11548</v>
      </c>
      <c r="E1441" s="54">
        <v>45814</v>
      </c>
      <c r="F1441" s="54">
        <v>45814</v>
      </c>
      <c r="G1441" s="55" t="s">
        <v>3253</v>
      </c>
      <c r="H1441" s="54">
        <v>45814</v>
      </c>
      <c r="I1441" s="56" t="s">
        <v>16388</v>
      </c>
      <c r="K1441" s="55" t="s">
        <v>11549</v>
      </c>
      <c r="L1441" s="55" t="s">
        <v>11398</v>
      </c>
      <c r="M1441" s="54">
        <v>45814</v>
      </c>
      <c r="N1441" s="55" t="s">
        <v>11258</v>
      </c>
      <c r="O1441" s="56" t="str">
        <f>VLOOKUP(N1441,Sheet1!$B:$C,2,0)</f>
        <v>CHI NHÁNH QUẢNG NAM - CÔNG TY CỔ PHẦN DỊCH VỤ THƯƠNG MẠI TỔNG HỢP WINCOMMERCE</v>
      </c>
      <c r="Q1441" s="56" t="str">
        <f>VLOOKUP(N1441,Sheet1!$B:$D,3,0)</f>
        <v>0104918404-061</v>
      </c>
      <c r="U1441" s="55" t="s">
        <v>15369</v>
      </c>
      <c r="X1441" s="55" t="s">
        <v>10881</v>
      </c>
      <c r="Y1441" s="56" t="str">
        <f>VLOOKUP(X1441,Sheet2!$B:$C,2,0)</f>
        <v>Chả cốm 300g</v>
      </c>
      <c r="AA1441" s="53" t="s">
        <v>11550</v>
      </c>
      <c r="AB1441" s="53" t="s">
        <v>11551</v>
      </c>
      <c r="AD1441" s="24">
        <v>2</v>
      </c>
      <c r="AF1441" s="24">
        <v>74250</v>
      </c>
      <c r="AG1441" s="74">
        <f t="shared" si="22"/>
        <v>148500</v>
      </c>
      <c r="AK1441" s="59">
        <v>8</v>
      </c>
      <c r="AN1441" s="61" t="s">
        <v>11552</v>
      </c>
      <c r="AP1441" s="62" t="s">
        <v>11553</v>
      </c>
      <c r="AQ1441" s="62" t="s">
        <v>11554</v>
      </c>
      <c r="AR1441" s="62" t="s">
        <v>11555</v>
      </c>
    </row>
    <row r="1442" spans="3:44" x14ac:dyDescent="0.25">
      <c r="C1442" s="53" t="s">
        <v>11547</v>
      </c>
      <c r="D1442" s="53" t="s">
        <v>11548</v>
      </c>
      <c r="E1442" s="54">
        <v>45814</v>
      </c>
      <c r="F1442" s="54">
        <v>45814</v>
      </c>
      <c r="G1442" s="55" t="s">
        <v>3729</v>
      </c>
      <c r="H1442" s="54">
        <v>45814</v>
      </c>
      <c r="I1442" s="56" t="s">
        <v>16389</v>
      </c>
      <c r="K1442" s="55" t="s">
        <v>11549</v>
      </c>
      <c r="L1442" s="55" t="s">
        <v>11766</v>
      </c>
      <c r="M1442" s="54">
        <v>45814</v>
      </c>
      <c r="N1442" s="55" t="s">
        <v>11149</v>
      </c>
      <c r="O1442" s="56" t="str">
        <f>VLOOKUP(N1442,Sheet1!$B:$C,2,0)</f>
        <v>CHI NHÁNH HÀ NAM - CÔNG TY CỔ PHẦN DỊCH VỤ THƯƠNG MẠI TỔNG HỢP WINCOMMERCE</v>
      </c>
      <c r="Q1442" s="56" t="str">
        <f>VLOOKUP(N1442,Sheet1!$B:$D,3,0)</f>
        <v>0104918404-030</v>
      </c>
      <c r="U1442" s="55" t="s">
        <v>12893</v>
      </c>
      <c r="X1442" s="55" t="s">
        <v>10934</v>
      </c>
      <c r="Y1442" s="56" t="str">
        <f>VLOOKUP(X1442,Sheet2!$B:$C,2,0)</f>
        <v>Gà muối 500g</v>
      </c>
      <c r="AA1442" s="53" t="s">
        <v>11550</v>
      </c>
      <c r="AB1442" s="53" t="s">
        <v>11551</v>
      </c>
      <c r="AD1442" s="24">
        <v>1</v>
      </c>
      <c r="AF1442" s="24">
        <v>111058</v>
      </c>
      <c r="AG1442" s="74">
        <f t="shared" si="22"/>
        <v>111058</v>
      </c>
      <c r="AK1442" s="59">
        <v>8</v>
      </c>
      <c r="AN1442" s="61" t="s">
        <v>11552</v>
      </c>
      <c r="AP1442" s="62" t="s">
        <v>11553</v>
      </c>
      <c r="AQ1442" s="62" t="s">
        <v>11554</v>
      </c>
      <c r="AR1442" s="62" t="s">
        <v>11555</v>
      </c>
    </row>
    <row r="1443" spans="3:44" x14ac:dyDescent="0.25">
      <c r="C1443" s="53" t="s">
        <v>11547</v>
      </c>
      <c r="D1443" s="53" t="s">
        <v>11548</v>
      </c>
      <c r="E1443" s="54">
        <v>45814</v>
      </c>
      <c r="F1443" s="54">
        <v>45814</v>
      </c>
      <c r="G1443" s="55" t="s">
        <v>3317</v>
      </c>
      <c r="H1443" s="54">
        <v>45814</v>
      </c>
      <c r="I1443" s="56" t="s">
        <v>16390</v>
      </c>
      <c r="K1443" s="55" t="s">
        <v>11549</v>
      </c>
      <c r="L1443" s="55" t="s">
        <v>14037</v>
      </c>
      <c r="M1443" s="54">
        <v>45814</v>
      </c>
      <c r="N1443" s="55" t="s">
        <v>11034</v>
      </c>
      <c r="O1443" s="56" t="str">
        <f>VLOOKUP(N1443,Sheet1!$B:$C,2,0)</f>
        <v>CHI NHÁNH HÀ NỘI - CÔNG TY CỔ PHẦN DỊCH VỤ THƯƠNG MẠI TỔNG HỢP WINCOMMERCE</v>
      </c>
      <c r="Q1443" s="56" t="str">
        <f>VLOOKUP(N1443,Sheet1!$B:$D,3,0)</f>
        <v>0104918404-002</v>
      </c>
      <c r="U1443" s="55" t="s">
        <v>12294</v>
      </c>
      <c r="X1443" s="55" t="s">
        <v>10983</v>
      </c>
      <c r="Y1443" s="56" t="str">
        <f>VLOOKUP(X1443,Sheet2!$B:$C,2,0)</f>
        <v>Mọc Nấm Hương 250g</v>
      </c>
      <c r="AA1443" s="53" t="s">
        <v>11550</v>
      </c>
      <c r="AB1443" s="53" t="s">
        <v>11551</v>
      </c>
      <c r="AD1443" s="24">
        <v>1</v>
      </c>
      <c r="AF1443" s="24">
        <v>46000</v>
      </c>
      <c r="AG1443" s="74">
        <f t="shared" si="22"/>
        <v>46000</v>
      </c>
      <c r="AK1443" s="59">
        <v>8</v>
      </c>
      <c r="AN1443" s="61" t="s">
        <v>11552</v>
      </c>
      <c r="AP1443" s="62" t="s">
        <v>11553</v>
      </c>
      <c r="AQ1443" s="62" t="s">
        <v>11554</v>
      </c>
      <c r="AR1443" s="62" t="s">
        <v>11555</v>
      </c>
    </row>
    <row r="1444" spans="3:44" x14ac:dyDescent="0.25">
      <c r="C1444" s="53" t="s">
        <v>11547</v>
      </c>
      <c r="D1444" s="53" t="s">
        <v>11548</v>
      </c>
      <c r="E1444" s="54">
        <v>45814</v>
      </c>
      <c r="F1444" s="54">
        <v>45814</v>
      </c>
      <c r="G1444" s="55" t="s">
        <v>3497</v>
      </c>
      <c r="H1444" s="54">
        <v>45814</v>
      </c>
      <c r="I1444" s="56" t="s">
        <v>16391</v>
      </c>
      <c r="K1444" s="55" t="s">
        <v>11549</v>
      </c>
      <c r="L1444" s="55" t="s">
        <v>14038</v>
      </c>
      <c r="M1444" s="54">
        <v>45814</v>
      </c>
      <c r="N1444" s="55" t="s">
        <v>11034</v>
      </c>
      <c r="O1444" s="56" t="str">
        <f>VLOOKUP(N1444,Sheet1!$B:$C,2,0)</f>
        <v>CHI NHÁNH HÀ NỘI - CÔNG TY CỔ PHẦN DỊCH VỤ THƯƠNG MẠI TỔNG HỢP WINCOMMERCE</v>
      </c>
      <c r="Q1444" s="56" t="str">
        <f>VLOOKUP(N1444,Sheet1!$B:$D,3,0)</f>
        <v>0104918404-002</v>
      </c>
      <c r="U1444" s="55" t="s">
        <v>12822</v>
      </c>
      <c r="X1444" s="55" t="s">
        <v>10983</v>
      </c>
      <c r="Y1444" s="56" t="str">
        <f>VLOOKUP(X1444,Sheet2!$B:$C,2,0)</f>
        <v>Mọc Nấm Hương 250g</v>
      </c>
      <c r="AA1444" s="53" t="s">
        <v>11550</v>
      </c>
      <c r="AB1444" s="53" t="s">
        <v>11551</v>
      </c>
      <c r="AD1444" s="24">
        <v>5</v>
      </c>
      <c r="AF1444" s="24">
        <v>46000</v>
      </c>
      <c r="AG1444" s="74">
        <f t="shared" si="22"/>
        <v>230000</v>
      </c>
      <c r="AK1444" s="59">
        <v>8</v>
      </c>
      <c r="AN1444" s="61" t="s">
        <v>11552</v>
      </c>
      <c r="AP1444" s="62" t="s">
        <v>11553</v>
      </c>
      <c r="AQ1444" s="62" t="s">
        <v>11554</v>
      </c>
      <c r="AR1444" s="62" t="s">
        <v>11555</v>
      </c>
    </row>
    <row r="1445" spans="3:44" x14ac:dyDescent="0.25">
      <c r="C1445" s="53" t="s">
        <v>11547</v>
      </c>
      <c r="D1445" s="53" t="s">
        <v>11548</v>
      </c>
      <c r="E1445" s="54">
        <v>45814</v>
      </c>
      <c r="F1445" s="54">
        <v>45814</v>
      </c>
      <c r="G1445" s="55" t="s">
        <v>3561</v>
      </c>
      <c r="H1445" s="54">
        <v>45814</v>
      </c>
      <c r="I1445" s="56" t="s">
        <v>16392</v>
      </c>
      <c r="K1445" s="55" t="s">
        <v>11549</v>
      </c>
      <c r="L1445" s="55" t="s">
        <v>14039</v>
      </c>
      <c r="M1445" s="54">
        <v>45814</v>
      </c>
      <c r="N1445" s="55" t="s">
        <v>11104</v>
      </c>
      <c r="O1445" s="56" t="str">
        <f>VLOOKUP(N1445,Sheet1!$B:$C,2,0)</f>
        <v>CHI NHÁNH THANH HÓA - CÔNG TY CỔ PHẦN DỊCH VỤ THƯƠNG MẠI TỔNG HỢP WINCOMMERCE</v>
      </c>
      <c r="Q1445" s="56" t="str">
        <f>VLOOKUP(N1445,Sheet1!$B:$D,3,0)</f>
        <v>0104918404-020</v>
      </c>
      <c r="U1445" s="55" t="s">
        <v>12399</v>
      </c>
      <c r="X1445" s="55" t="s">
        <v>10983</v>
      </c>
      <c r="Y1445" s="56" t="str">
        <f>VLOOKUP(X1445,Sheet2!$B:$C,2,0)</f>
        <v>Mọc Nấm Hương 250g</v>
      </c>
      <c r="AA1445" s="53" t="s">
        <v>11550</v>
      </c>
      <c r="AB1445" s="53" t="s">
        <v>11551</v>
      </c>
      <c r="AD1445" s="24">
        <v>2</v>
      </c>
      <c r="AF1445" s="24">
        <v>46000</v>
      </c>
      <c r="AG1445" s="74">
        <f t="shared" si="22"/>
        <v>92000</v>
      </c>
      <c r="AK1445" s="59">
        <v>8</v>
      </c>
      <c r="AN1445" s="61" t="s">
        <v>11552</v>
      </c>
      <c r="AP1445" s="62" t="s">
        <v>11553</v>
      </c>
      <c r="AQ1445" s="62" t="s">
        <v>11554</v>
      </c>
      <c r="AR1445" s="62" t="s">
        <v>11555</v>
      </c>
    </row>
    <row r="1446" spans="3:44" x14ac:dyDescent="0.25">
      <c r="C1446" s="53" t="s">
        <v>11547</v>
      </c>
      <c r="D1446" s="53" t="s">
        <v>11548</v>
      </c>
      <c r="E1446" s="54">
        <v>45814</v>
      </c>
      <c r="F1446" s="54">
        <v>45814</v>
      </c>
      <c r="G1446" s="55" t="s">
        <v>3469</v>
      </c>
      <c r="H1446" s="54">
        <v>45814</v>
      </c>
      <c r="I1446" s="56" t="s">
        <v>16393</v>
      </c>
      <c r="K1446" s="55" t="s">
        <v>11549</v>
      </c>
      <c r="L1446" s="55" t="s">
        <v>11402</v>
      </c>
      <c r="M1446" s="54">
        <v>45814</v>
      </c>
      <c r="N1446" s="55" t="s">
        <v>11248</v>
      </c>
      <c r="O1446" s="56" t="str">
        <f>VLOOKUP(N1446,Sheet1!$B:$C,2,0)</f>
        <v>CHI NHÁNH THÁI NGUYÊN - CÔNG TY CỔ PHẦN DỊCH VỤ THƯƠNG MẠI TỔNG HỢP WINCOMMERCE</v>
      </c>
      <c r="Q1446" s="56" t="str">
        <f>VLOOKUP(N1446,Sheet1!$B:$D,3,0)</f>
        <v>0104918404-059</v>
      </c>
      <c r="U1446" s="55" t="s">
        <v>12157</v>
      </c>
      <c r="X1446" s="55" t="s">
        <v>10934</v>
      </c>
      <c r="Y1446" s="56" t="str">
        <f>VLOOKUP(X1446,Sheet2!$B:$C,2,0)</f>
        <v>Gà muối 500g</v>
      </c>
      <c r="AA1446" s="53" t="s">
        <v>11550</v>
      </c>
      <c r="AB1446" s="53" t="s">
        <v>11551</v>
      </c>
      <c r="AD1446" s="24">
        <v>8</v>
      </c>
      <c r="AF1446" s="24">
        <v>111058</v>
      </c>
      <c r="AG1446" s="74">
        <f t="shared" si="22"/>
        <v>888464</v>
      </c>
      <c r="AK1446" s="59">
        <v>8</v>
      </c>
      <c r="AN1446" s="61" t="s">
        <v>11552</v>
      </c>
      <c r="AP1446" s="62" t="s">
        <v>11553</v>
      </c>
      <c r="AQ1446" s="62" t="s">
        <v>11554</v>
      </c>
      <c r="AR1446" s="62" t="s">
        <v>11555</v>
      </c>
    </row>
    <row r="1447" spans="3:44" x14ac:dyDescent="0.25">
      <c r="C1447" s="53" t="s">
        <v>11547</v>
      </c>
      <c r="D1447" s="53" t="s">
        <v>11548</v>
      </c>
      <c r="E1447" s="54">
        <v>45814</v>
      </c>
      <c r="F1447" s="54">
        <v>45814</v>
      </c>
      <c r="G1447" s="55" t="s">
        <v>3473</v>
      </c>
      <c r="H1447" s="54">
        <v>45814</v>
      </c>
      <c r="I1447" s="56" t="s">
        <v>16394</v>
      </c>
      <c r="K1447" s="55" t="s">
        <v>11549</v>
      </c>
      <c r="L1447" s="55" t="s">
        <v>11403</v>
      </c>
      <c r="M1447" s="54">
        <v>45814</v>
      </c>
      <c r="N1447" s="55" t="s">
        <v>11114</v>
      </c>
      <c r="O1447" s="56" t="str">
        <f>VLOOKUP(N1447,Sheet1!$B:$C,2,0)</f>
        <v>CHI NHÁNH GIA LAI - CÔNG TY CỔ PHẦN DỊCH VỤ THƯƠNG MẠI TỔNG HỢP WINCOMMERCE</v>
      </c>
      <c r="Q1447" s="56" t="str">
        <f>VLOOKUP(N1447,Sheet1!$B:$D,3,0)</f>
        <v>0104918404-022</v>
      </c>
      <c r="U1447" s="55" t="s">
        <v>12988</v>
      </c>
      <c r="X1447" s="55" t="s">
        <v>10927</v>
      </c>
      <c r="Y1447" s="56" t="str">
        <f>VLOOKUP(X1447,Sheet2!$B:$C,2,0)</f>
        <v>Giò lụa cây 250g</v>
      </c>
      <c r="AA1447" s="53" t="s">
        <v>11550</v>
      </c>
      <c r="AB1447" s="53" t="s">
        <v>11551</v>
      </c>
      <c r="AD1447" s="24">
        <v>1</v>
      </c>
      <c r="AF1447" s="24">
        <v>49500</v>
      </c>
      <c r="AG1447" s="74">
        <f t="shared" si="22"/>
        <v>49500</v>
      </c>
      <c r="AK1447" s="59">
        <v>8</v>
      </c>
      <c r="AN1447" s="61" t="s">
        <v>11552</v>
      </c>
      <c r="AP1447" s="62" t="s">
        <v>11553</v>
      </c>
      <c r="AQ1447" s="62" t="s">
        <v>11554</v>
      </c>
      <c r="AR1447" s="62" t="s">
        <v>11555</v>
      </c>
    </row>
    <row r="1448" spans="3:44" x14ac:dyDescent="0.25">
      <c r="C1448" s="53" t="s">
        <v>11547</v>
      </c>
      <c r="D1448" s="53" t="s">
        <v>11548</v>
      </c>
      <c r="E1448" s="54">
        <v>45814</v>
      </c>
      <c r="F1448" s="54">
        <v>45814</v>
      </c>
      <c r="G1448" s="55" t="s">
        <v>3367</v>
      </c>
      <c r="H1448" s="54">
        <v>45814</v>
      </c>
      <c r="I1448" s="56" t="s">
        <v>16395</v>
      </c>
      <c r="K1448" s="55" t="s">
        <v>11549</v>
      </c>
      <c r="L1448" s="55" t="s">
        <v>14040</v>
      </c>
      <c r="M1448" s="54">
        <v>45814</v>
      </c>
      <c r="N1448" s="55" t="s">
        <v>11034</v>
      </c>
      <c r="O1448" s="56" t="str">
        <f>VLOOKUP(N1448,Sheet1!$B:$C,2,0)</f>
        <v>CHI NHÁNH HÀ NỘI - CÔNG TY CỔ PHẦN DỊCH VỤ THƯƠNG MẠI TỔNG HỢP WINCOMMERCE</v>
      </c>
      <c r="Q1448" s="56" t="str">
        <f>VLOOKUP(N1448,Sheet1!$B:$D,3,0)</f>
        <v>0104918404-002</v>
      </c>
      <c r="U1448" s="55" t="s">
        <v>12229</v>
      </c>
      <c r="X1448" s="55" t="s">
        <v>10897</v>
      </c>
      <c r="Y1448" s="56" t="str">
        <f>VLOOKUP(X1448,Sheet2!$B:$C,2,0)</f>
        <v>Chả nướng 300g</v>
      </c>
      <c r="AA1448" s="53" t="s">
        <v>11550</v>
      </c>
      <c r="AB1448" s="53" t="s">
        <v>11551</v>
      </c>
      <c r="AD1448" s="24">
        <v>1</v>
      </c>
      <c r="AF1448" s="24">
        <v>70950</v>
      </c>
      <c r="AG1448" s="74">
        <f t="shared" si="22"/>
        <v>70950</v>
      </c>
      <c r="AK1448" s="59">
        <v>8</v>
      </c>
      <c r="AN1448" s="61" t="s">
        <v>11552</v>
      </c>
      <c r="AP1448" s="62" t="s">
        <v>11553</v>
      </c>
      <c r="AQ1448" s="62" t="s">
        <v>11554</v>
      </c>
      <c r="AR1448" s="62" t="s">
        <v>11555</v>
      </c>
    </row>
    <row r="1449" spans="3:44" x14ac:dyDescent="0.25">
      <c r="C1449" s="53" t="s">
        <v>11547</v>
      </c>
      <c r="D1449" s="53" t="s">
        <v>11548</v>
      </c>
      <c r="E1449" s="54">
        <v>45814</v>
      </c>
      <c r="F1449" s="54">
        <v>45814</v>
      </c>
      <c r="G1449" s="55" t="s">
        <v>3259</v>
      </c>
      <c r="H1449" s="54">
        <v>45814</v>
      </c>
      <c r="I1449" s="56" t="s">
        <v>16396</v>
      </c>
      <c r="K1449" s="55" t="s">
        <v>11549</v>
      </c>
      <c r="L1449" s="55" t="s">
        <v>14041</v>
      </c>
      <c r="M1449" s="54">
        <v>45814</v>
      </c>
      <c r="N1449" s="55" t="s">
        <v>11054</v>
      </c>
      <c r="O1449" s="56" t="str">
        <f>VLOOKUP(N1449,Sheet1!$B:$C,2,0)</f>
        <v>CHI NHÁNH QUẢNG NINH - CÔNG TY CỔ PHẦN DỊCH VỤ THƯƠNG MẠI TỔNG HỢP WINCOMMERCE</v>
      </c>
      <c r="Q1449" s="56" t="str">
        <f>VLOOKUP(N1449,Sheet1!$B:$D,3,0)</f>
        <v>0104918404-007</v>
      </c>
      <c r="U1449" s="55" t="s">
        <v>12564</v>
      </c>
      <c r="X1449" s="55" t="s">
        <v>10934</v>
      </c>
      <c r="Y1449" s="56" t="str">
        <f>VLOOKUP(X1449,Sheet2!$B:$C,2,0)</f>
        <v>Gà muối 500g</v>
      </c>
      <c r="AA1449" s="53" t="s">
        <v>11550</v>
      </c>
      <c r="AB1449" s="53" t="s">
        <v>11551</v>
      </c>
      <c r="AD1449" s="24">
        <v>3</v>
      </c>
      <c r="AF1449" s="24">
        <v>111058</v>
      </c>
      <c r="AG1449" s="74">
        <f t="shared" si="22"/>
        <v>333174</v>
      </c>
      <c r="AK1449" s="59">
        <v>8</v>
      </c>
      <c r="AN1449" s="61" t="s">
        <v>11552</v>
      </c>
      <c r="AP1449" s="62" t="s">
        <v>11553</v>
      </c>
      <c r="AQ1449" s="62" t="s">
        <v>11554</v>
      </c>
      <c r="AR1449" s="62" t="s">
        <v>11555</v>
      </c>
    </row>
    <row r="1450" spans="3:44" x14ac:dyDescent="0.25">
      <c r="C1450" s="53" t="s">
        <v>11547</v>
      </c>
      <c r="D1450" s="53" t="s">
        <v>11548</v>
      </c>
      <c r="E1450" s="54">
        <v>45814</v>
      </c>
      <c r="F1450" s="54">
        <v>45814</v>
      </c>
      <c r="G1450" s="55" t="s">
        <v>3259</v>
      </c>
      <c r="H1450" s="54">
        <v>45814</v>
      </c>
      <c r="I1450" s="56" t="s">
        <v>16396</v>
      </c>
      <c r="K1450" s="55" t="s">
        <v>11549</v>
      </c>
      <c r="L1450" s="55" t="s">
        <v>14041</v>
      </c>
      <c r="M1450" s="54">
        <v>45814</v>
      </c>
      <c r="N1450" s="55" t="s">
        <v>11054</v>
      </c>
      <c r="O1450" s="56" t="str">
        <f>VLOOKUP(N1450,Sheet1!$B:$C,2,0)</f>
        <v>CHI NHÁNH QUẢNG NINH - CÔNG TY CỔ PHẦN DỊCH VỤ THƯƠNG MẠI TỔNG HỢP WINCOMMERCE</v>
      </c>
      <c r="Q1450" s="56" t="str">
        <f>VLOOKUP(N1450,Sheet1!$B:$D,3,0)</f>
        <v>0104918404-007</v>
      </c>
      <c r="U1450" s="55" t="s">
        <v>12564</v>
      </c>
      <c r="X1450" s="55" t="s">
        <v>10883</v>
      </c>
      <c r="Y1450" s="56" t="str">
        <f>VLOOKUP(X1450,Sheet2!$B:$C,2,0)</f>
        <v>Chân giò heo muối 300g</v>
      </c>
      <c r="AA1450" s="53" t="s">
        <v>11550</v>
      </c>
      <c r="AB1450" s="53" t="s">
        <v>11551</v>
      </c>
      <c r="AD1450" s="24">
        <v>3</v>
      </c>
      <c r="AF1450" s="24">
        <v>60213</v>
      </c>
      <c r="AG1450" s="74">
        <f t="shared" si="22"/>
        <v>180639</v>
      </c>
      <c r="AK1450" s="59">
        <v>8</v>
      </c>
      <c r="AN1450" s="61" t="s">
        <v>11552</v>
      </c>
      <c r="AP1450" s="62" t="s">
        <v>11553</v>
      </c>
      <c r="AQ1450" s="62" t="s">
        <v>11554</v>
      </c>
      <c r="AR1450" s="62" t="s">
        <v>11555</v>
      </c>
    </row>
    <row r="1451" spans="3:44" x14ac:dyDescent="0.25">
      <c r="C1451" s="53" t="s">
        <v>11547</v>
      </c>
      <c r="D1451" s="53" t="s">
        <v>11548</v>
      </c>
      <c r="E1451" s="54">
        <v>45814</v>
      </c>
      <c r="F1451" s="54">
        <v>45814</v>
      </c>
      <c r="G1451" s="55" t="s">
        <v>3167</v>
      </c>
      <c r="H1451" s="54">
        <v>45814</v>
      </c>
      <c r="I1451" s="56" t="s">
        <v>16397</v>
      </c>
      <c r="K1451" s="55" t="s">
        <v>11549</v>
      </c>
      <c r="L1451" s="55" t="s">
        <v>14042</v>
      </c>
      <c r="M1451" s="54">
        <v>45814</v>
      </c>
      <c r="N1451" s="55" t="s">
        <v>11243</v>
      </c>
      <c r="O1451" s="56" t="str">
        <f>VLOOKUP(N1451,Sheet1!$B:$C,2,0)</f>
        <v>CHI NHÁNH NGHỆ AN - CÔNG TY CỔ PHẦN DỊCH VỤ THƯƠNG MẠI TỔNG HỢP WINCOMMERCE</v>
      </c>
      <c r="Q1451" s="56" t="str">
        <f>VLOOKUP(N1451,Sheet1!$B:$D,3,0)</f>
        <v>0104918404-058</v>
      </c>
      <c r="U1451" s="55" t="s">
        <v>12283</v>
      </c>
      <c r="X1451" s="55" t="s">
        <v>10927</v>
      </c>
      <c r="Y1451" s="56" t="str">
        <f>VLOOKUP(X1451,Sheet2!$B:$C,2,0)</f>
        <v>Giò lụa cây 250g</v>
      </c>
      <c r="AA1451" s="53" t="s">
        <v>11550</v>
      </c>
      <c r="AB1451" s="53" t="s">
        <v>11551</v>
      </c>
      <c r="AD1451" s="24">
        <v>1</v>
      </c>
      <c r="AF1451" s="24">
        <v>49500</v>
      </c>
      <c r="AG1451" s="74">
        <f t="shared" si="22"/>
        <v>49500</v>
      </c>
      <c r="AK1451" s="59">
        <v>8</v>
      </c>
      <c r="AN1451" s="61" t="s">
        <v>11552</v>
      </c>
      <c r="AP1451" s="62" t="s">
        <v>11553</v>
      </c>
      <c r="AQ1451" s="62" t="s">
        <v>11554</v>
      </c>
      <c r="AR1451" s="62" t="s">
        <v>11555</v>
      </c>
    </row>
    <row r="1452" spans="3:44" x14ac:dyDescent="0.25">
      <c r="C1452" s="53" t="s">
        <v>11547</v>
      </c>
      <c r="D1452" s="53" t="s">
        <v>11548</v>
      </c>
      <c r="E1452" s="54">
        <v>45814</v>
      </c>
      <c r="F1452" s="54">
        <v>45814</v>
      </c>
      <c r="G1452" s="55" t="s">
        <v>3483</v>
      </c>
      <c r="H1452" s="54">
        <v>45814</v>
      </c>
      <c r="I1452" s="56" t="s">
        <v>16398</v>
      </c>
      <c r="K1452" s="55" t="s">
        <v>11549</v>
      </c>
      <c r="L1452" s="55" t="s">
        <v>14043</v>
      </c>
      <c r="M1452" s="54">
        <v>45814</v>
      </c>
      <c r="N1452" s="55" t="s">
        <v>11129</v>
      </c>
      <c r="O1452" s="56" t="str">
        <f>VLOOKUP(N1452,Sheet1!$B:$C,2,0)</f>
        <v>CHI NHÁNH HẢI PHÒNG - CÔNG TY CỔ PHẦN DỊCH VỤ THƯƠNG MẠI TỔNG HỢP WINCOMMERCE</v>
      </c>
      <c r="Q1452" s="56" t="str">
        <f>VLOOKUP(N1452,Sheet1!$B:$D,3,0)</f>
        <v>0104918404-025</v>
      </c>
      <c r="U1452" s="55" t="s">
        <v>12994</v>
      </c>
      <c r="X1452" s="55" t="s">
        <v>10881</v>
      </c>
      <c r="Y1452" s="56" t="str">
        <f>VLOOKUP(X1452,Sheet2!$B:$C,2,0)</f>
        <v>Chả cốm 300g</v>
      </c>
      <c r="AA1452" s="53" t="s">
        <v>11550</v>
      </c>
      <c r="AB1452" s="53" t="s">
        <v>11551</v>
      </c>
      <c r="AD1452" s="24">
        <v>7</v>
      </c>
      <c r="AF1452" s="24">
        <v>74250</v>
      </c>
      <c r="AG1452" s="74">
        <f t="shared" si="22"/>
        <v>519750</v>
      </c>
      <c r="AK1452" s="59">
        <v>8</v>
      </c>
      <c r="AN1452" s="61" t="s">
        <v>11552</v>
      </c>
      <c r="AP1452" s="62" t="s">
        <v>11553</v>
      </c>
      <c r="AQ1452" s="62" t="s">
        <v>11554</v>
      </c>
      <c r="AR1452" s="62" t="s">
        <v>11555</v>
      </c>
    </row>
    <row r="1453" spans="3:44" x14ac:dyDescent="0.25">
      <c r="C1453" s="53" t="s">
        <v>11547</v>
      </c>
      <c r="D1453" s="53" t="s">
        <v>11548</v>
      </c>
      <c r="E1453" s="54">
        <v>45814</v>
      </c>
      <c r="F1453" s="54">
        <v>45814</v>
      </c>
      <c r="G1453" s="55" t="s">
        <v>3483</v>
      </c>
      <c r="H1453" s="54">
        <v>45814</v>
      </c>
      <c r="I1453" s="56" t="s">
        <v>16398</v>
      </c>
      <c r="K1453" s="55" t="s">
        <v>11549</v>
      </c>
      <c r="L1453" s="55" t="s">
        <v>14043</v>
      </c>
      <c r="M1453" s="54">
        <v>45814</v>
      </c>
      <c r="N1453" s="55" t="s">
        <v>11129</v>
      </c>
      <c r="O1453" s="56" t="str">
        <f>VLOOKUP(N1453,Sheet1!$B:$C,2,0)</f>
        <v>CHI NHÁNH HẢI PHÒNG - CÔNG TY CỔ PHẦN DỊCH VỤ THƯƠNG MẠI TỔNG HỢP WINCOMMERCE</v>
      </c>
      <c r="Q1453" s="56" t="str">
        <f>VLOOKUP(N1453,Sheet1!$B:$D,3,0)</f>
        <v>0104918404-025</v>
      </c>
      <c r="U1453" s="55" t="s">
        <v>12994</v>
      </c>
      <c r="X1453" s="55" t="s">
        <v>10938</v>
      </c>
      <c r="Y1453" s="56" t="str">
        <f>VLOOKUP(X1453,Sheet2!$B:$C,2,0)</f>
        <v>Giò Tai Lưỡi Xào 250g</v>
      </c>
      <c r="AA1453" s="53" t="s">
        <v>11550</v>
      </c>
      <c r="AB1453" s="53" t="s">
        <v>11551</v>
      </c>
      <c r="AD1453" s="24">
        <v>6</v>
      </c>
      <c r="AF1453" s="24">
        <v>50182</v>
      </c>
      <c r="AG1453" s="74">
        <f t="shared" si="22"/>
        <v>301092</v>
      </c>
      <c r="AK1453" s="59">
        <v>8</v>
      </c>
      <c r="AN1453" s="61" t="s">
        <v>11552</v>
      </c>
      <c r="AP1453" s="62" t="s">
        <v>11553</v>
      </c>
      <c r="AQ1453" s="62" t="s">
        <v>11554</v>
      </c>
      <c r="AR1453" s="62" t="s">
        <v>11555</v>
      </c>
    </row>
    <row r="1454" spans="3:44" x14ac:dyDescent="0.25">
      <c r="C1454" s="53" t="s">
        <v>11547</v>
      </c>
      <c r="D1454" s="53" t="s">
        <v>11548</v>
      </c>
      <c r="E1454" s="54">
        <v>45814</v>
      </c>
      <c r="F1454" s="54">
        <v>45814</v>
      </c>
      <c r="G1454" s="55" t="s">
        <v>3483</v>
      </c>
      <c r="H1454" s="54">
        <v>45814</v>
      </c>
      <c r="I1454" s="56" t="s">
        <v>16398</v>
      </c>
      <c r="K1454" s="55" t="s">
        <v>11549</v>
      </c>
      <c r="L1454" s="55" t="s">
        <v>14043</v>
      </c>
      <c r="M1454" s="54">
        <v>45814</v>
      </c>
      <c r="N1454" s="55" t="s">
        <v>11129</v>
      </c>
      <c r="O1454" s="56" t="str">
        <f>VLOOKUP(N1454,Sheet1!$B:$C,2,0)</f>
        <v>CHI NHÁNH HẢI PHÒNG - CÔNG TY CỔ PHẦN DỊCH VỤ THƯƠNG MẠI TỔNG HỢP WINCOMMERCE</v>
      </c>
      <c r="Q1454" s="56" t="str">
        <f>VLOOKUP(N1454,Sheet1!$B:$D,3,0)</f>
        <v>0104918404-025</v>
      </c>
      <c r="U1454" s="55" t="s">
        <v>12994</v>
      </c>
      <c r="X1454" s="55" t="s">
        <v>10927</v>
      </c>
      <c r="Y1454" s="56" t="str">
        <f>VLOOKUP(X1454,Sheet2!$B:$C,2,0)</f>
        <v>Giò lụa cây 250g</v>
      </c>
      <c r="AA1454" s="53" t="s">
        <v>11550</v>
      </c>
      <c r="AB1454" s="53" t="s">
        <v>11551</v>
      </c>
      <c r="AD1454" s="24">
        <v>2</v>
      </c>
      <c r="AF1454" s="24">
        <v>49500</v>
      </c>
      <c r="AG1454" s="74">
        <f t="shared" si="22"/>
        <v>99000</v>
      </c>
      <c r="AK1454" s="59">
        <v>8</v>
      </c>
      <c r="AN1454" s="61" t="s">
        <v>11552</v>
      </c>
      <c r="AP1454" s="62" t="s">
        <v>11553</v>
      </c>
      <c r="AQ1454" s="62" t="s">
        <v>11554</v>
      </c>
      <c r="AR1454" s="62" t="s">
        <v>11555</v>
      </c>
    </row>
    <row r="1455" spans="3:44" x14ac:dyDescent="0.25">
      <c r="C1455" s="53" t="s">
        <v>11547</v>
      </c>
      <c r="D1455" s="53" t="s">
        <v>11548</v>
      </c>
      <c r="E1455" s="54">
        <v>45814</v>
      </c>
      <c r="F1455" s="54">
        <v>45814</v>
      </c>
      <c r="G1455" s="55" t="s">
        <v>3483</v>
      </c>
      <c r="H1455" s="54">
        <v>45814</v>
      </c>
      <c r="I1455" s="56" t="s">
        <v>16398</v>
      </c>
      <c r="K1455" s="55" t="s">
        <v>11549</v>
      </c>
      <c r="L1455" s="55" t="s">
        <v>14043</v>
      </c>
      <c r="M1455" s="54">
        <v>45814</v>
      </c>
      <c r="N1455" s="55" t="s">
        <v>11129</v>
      </c>
      <c r="O1455" s="56" t="str">
        <f>VLOOKUP(N1455,Sheet1!$B:$C,2,0)</f>
        <v>CHI NHÁNH HẢI PHÒNG - CÔNG TY CỔ PHẦN DỊCH VỤ THƯƠNG MẠI TỔNG HỢP WINCOMMERCE</v>
      </c>
      <c r="Q1455" s="56" t="str">
        <f>VLOOKUP(N1455,Sheet1!$B:$D,3,0)</f>
        <v>0104918404-025</v>
      </c>
      <c r="U1455" s="55" t="s">
        <v>12994</v>
      </c>
      <c r="X1455" s="55" t="s">
        <v>10936</v>
      </c>
      <c r="Y1455" s="56" t="str">
        <f>VLOOKUP(X1455,Sheet2!$B:$C,2,0)</f>
        <v>Giò sụn gà 250g</v>
      </c>
      <c r="AA1455" s="53" t="s">
        <v>11550</v>
      </c>
      <c r="AB1455" s="53" t="s">
        <v>11551</v>
      </c>
      <c r="AD1455" s="24">
        <v>3</v>
      </c>
      <c r="AF1455" s="24">
        <v>50400</v>
      </c>
      <c r="AG1455" s="74">
        <f t="shared" si="22"/>
        <v>151200</v>
      </c>
      <c r="AK1455" s="59">
        <v>8</v>
      </c>
      <c r="AN1455" s="61" t="s">
        <v>11552</v>
      </c>
      <c r="AP1455" s="62" t="s">
        <v>11553</v>
      </c>
      <c r="AQ1455" s="62" t="s">
        <v>11554</v>
      </c>
      <c r="AR1455" s="62" t="s">
        <v>11555</v>
      </c>
    </row>
    <row r="1456" spans="3:44" x14ac:dyDescent="0.25">
      <c r="C1456" s="53" t="s">
        <v>11547</v>
      </c>
      <c r="D1456" s="53" t="s">
        <v>11548</v>
      </c>
      <c r="E1456" s="54">
        <v>45814</v>
      </c>
      <c r="F1456" s="54">
        <v>45814</v>
      </c>
      <c r="G1456" s="55" t="s">
        <v>3207</v>
      </c>
      <c r="H1456" s="54">
        <v>45814</v>
      </c>
      <c r="I1456" s="56" t="s">
        <v>16399</v>
      </c>
      <c r="K1456" s="55" t="s">
        <v>11549</v>
      </c>
      <c r="L1456" s="55" t="s">
        <v>14044</v>
      </c>
      <c r="M1456" s="54">
        <v>45814</v>
      </c>
      <c r="N1456" s="55" t="s">
        <v>11064</v>
      </c>
      <c r="O1456" s="56" t="str">
        <f>VLOOKUP(N1456,Sheet1!$B:$C,2,0)</f>
        <v>CHI NHÁNH ĐÀ NẴNG - CÔNG TY CỔ PHẦN DỊCH VỤ THƯƠNG MẠI TỔNG HỢP WINCOMMERCE</v>
      </c>
      <c r="Q1456" s="56" t="str">
        <f>VLOOKUP(N1456,Sheet1!$B:$D,3,0)</f>
        <v>0104918404-009</v>
      </c>
      <c r="U1456" s="55" t="s">
        <v>12177</v>
      </c>
      <c r="X1456" s="55" t="s">
        <v>10938</v>
      </c>
      <c r="Y1456" s="56" t="str">
        <f>VLOOKUP(X1456,Sheet2!$B:$C,2,0)</f>
        <v>Giò Tai Lưỡi Xào 250g</v>
      </c>
      <c r="AA1456" s="53" t="s">
        <v>11550</v>
      </c>
      <c r="AB1456" s="53" t="s">
        <v>11551</v>
      </c>
      <c r="AD1456" s="24">
        <v>2</v>
      </c>
      <c r="AF1456" s="24">
        <v>50182</v>
      </c>
      <c r="AG1456" s="74">
        <f t="shared" si="22"/>
        <v>100364</v>
      </c>
      <c r="AK1456" s="59">
        <v>8</v>
      </c>
      <c r="AN1456" s="61" t="s">
        <v>11552</v>
      </c>
      <c r="AP1456" s="62" t="s">
        <v>11553</v>
      </c>
      <c r="AQ1456" s="62" t="s">
        <v>11554</v>
      </c>
      <c r="AR1456" s="62" t="s">
        <v>11555</v>
      </c>
    </row>
    <row r="1457" spans="3:44" x14ac:dyDescent="0.25">
      <c r="C1457" s="53" t="s">
        <v>11547</v>
      </c>
      <c r="D1457" s="53" t="s">
        <v>11548</v>
      </c>
      <c r="E1457" s="54">
        <v>45814</v>
      </c>
      <c r="F1457" s="54">
        <v>45814</v>
      </c>
      <c r="G1457" s="55" t="s">
        <v>3111</v>
      </c>
      <c r="H1457" s="54">
        <v>45814</v>
      </c>
      <c r="I1457" s="56" t="s">
        <v>16400</v>
      </c>
      <c r="K1457" s="55" t="s">
        <v>11549</v>
      </c>
      <c r="L1457" s="55" t="s">
        <v>14045</v>
      </c>
      <c r="M1457" s="54">
        <v>45814</v>
      </c>
      <c r="N1457" s="55" t="s">
        <v>11034</v>
      </c>
      <c r="O1457" s="56" t="str">
        <f>VLOOKUP(N1457,Sheet1!$B:$C,2,0)</f>
        <v>CHI NHÁNH HÀ NỘI - CÔNG TY CỔ PHẦN DỊCH VỤ THƯƠNG MẠI TỔNG HỢP WINCOMMERCE</v>
      </c>
      <c r="Q1457" s="56" t="str">
        <f>VLOOKUP(N1457,Sheet1!$B:$D,3,0)</f>
        <v>0104918404-002</v>
      </c>
      <c r="U1457" s="55" t="s">
        <v>11583</v>
      </c>
      <c r="X1457" s="55" t="s">
        <v>10881</v>
      </c>
      <c r="Y1457" s="56" t="str">
        <f>VLOOKUP(X1457,Sheet2!$B:$C,2,0)</f>
        <v>Chả cốm 300g</v>
      </c>
      <c r="AA1457" s="53" t="s">
        <v>11550</v>
      </c>
      <c r="AB1457" s="53" t="s">
        <v>11551</v>
      </c>
      <c r="AD1457" s="24">
        <v>5</v>
      </c>
      <c r="AF1457" s="24">
        <v>74250</v>
      </c>
      <c r="AG1457" s="74">
        <f t="shared" si="22"/>
        <v>371250</v>
      </c>
      <c r="AK1457" s="59">
        <v>8</v>
      </c>
      <c r="AN1457" s="61" t="s">
        <v>11552</v>
      </c>
      <c r="AP1457" s="62" t="s">
        <v>11553</v>
      </c>
      <c r="AQ1457" s="62" t="s">
        <v>11554</v>
      </c>
      <c r="AR1457" s="62" t="s">
        <v>11555</v>
      </c>
    </row>
    <row r="1458" spans="3:44" x14ac:dyDescent="0.25">
      <c r="C1458" s="53" t="s">
        <v>11547</v>
      </c>
      <c r="D1458" s="53" t="s">
        <v>11548</v>
      </c>
      <c r="E1458" s="54">
        <v>45814</v>
      </c>
      <c r="F1458" s="54">
        <v>45814</v>
      </c>
      <c r="G1458" s="55" t="s">
        <v>3651</v>
      </c>
      <c r="H1458" s="54">
        <v>45814</v>
      </c>
      <c r="I1458" s="56" t="s">
        <v>16401</v>
      </c>
      <c r="K1458" s="55" t="s">
        <v>11549</v>
      </c>
      <c r="L1458" s="55" t="s">
        <v>14046</v>
      </c>
      <c r="M1458" s="54">
        <v>45814</v>
      </c>
      <c r="N1458" s="55" t="s">
        <v>11034</v>
      </c>
      <c r="O1458" s="56" t="str">
        <f>VLOOKUP(N1458,Sheet1!$B:$C,2,0)</f>
        <v>CHI NHÁNH HÀ NỘI - CÔNG TY CỔ PHẦN DỊCH VỤ THƯƠNG MẠI TỔNG HỢP WINCOMMERCE</v>
      </c>
      <c r="Q1458" s="56" t="str">
        <f>VLOOKUP(N1458,Sheet1!$B:$D,3,0)</f>
        <v>0104918404-002</v>
      </c>
      <c r="U1458" s="55" t="s">
        <v>15370</v>
      </c>
      <c r="X1458" s="55" t="s">
        <v>10927</v>
      </c>
      <c r="Y1458" s="56" t="str">
        <f>VLOOKUP(X1458,Sheet2!$B:$C,2,0)</f>
        <v>Giò lụa cây 250g</v>
      </c>
      <c r="AA1458" s="53" t="s">
        <v>11550</v>
      </c>
      <c r="AB1458" s="53" t="s">
        <v>11551</v>
      </c>
      <c r="AD1458" s="24">
        <v>4</v>
      </c>
      <c r="AF1458" s="24">
        <v>49500</v>
      </c>
      <c r="AG1458" s="74">
        <f t="shared" si="22"/>
        <v>198000</v>
      </c>
      <c r="AK1458" s="59">
        <v>8</v>
      </c>
      <c r="AN1458" s="61" t="s">
        <v>11552</v>
      </c>
      <c r="AP1458" s="62" t="s">
        <v>11553</v>
      </c>
      <c r="AQ1458" s="62" t="s">
        <v>11554</v>
      </c>
      <c r="AR1458" s="62" t="s">
        <v>11555</v>
      </c>
    </row>
    <row r="1459" spans="3:44" x14ac:dyDescent="0.25">
      <c r="C1459" s="53" t="s">
        <v>11547</v>
      </c>
      <c r="D1459" s="53" t="s">
        <v>11548</v>
      </c>
      <c r="E1459" s="54">
        <v>45814</v>
      </c>
      <c r="F1459" s="54">
        <v>45814</v>
      </c>
      <c r="G1459" s="55" t="s">
        <v>3655</v>
      </c>
      <c r="H1459" s="54">
        <v>45814</v>
      </c>
      <c r="I1459" s="56" t="s">
        <v>16402</v>
      </c>
      <c r="K1459" s="55" t="s">
        <v>11549</v>
      </c>
      <c r="L1459" s="55" t="s">
        <v>14047</v>
      </c>
      <c r="M1459" s="54">
        <v>45814</v>
      </c>
      <c r="N1459" s="55" t="s">
        <v>11034</v>
      </c>
      <c r="O1459" s="56" t="str">
        <f>VLOOKUP(N1459,Sheet1!$B:$C,2,0)</f>
        <v>CHI NHÁNH HÀ NỘI - CÔNG TY CỔ PHẦN DỊCH VỤ THƯƠNG MẠI TỔNG HỢP WINCOMMERCE</v>
      </c>
      <c r="Q1459" s="56" t="str">
        <f>VLOOKUP(N1459,Sheet1!$B:$D,3,0)</f>
        <v>0104918404-002</v>
      </c>
      <c r="U1459" s="55" t="s">
        <v>15370</v>
      </c>
      <c r="X1459" s="55" t="s">
        <v>10934</v>
      </c>
      <c r="Y1459" s="56" t="str">
        <f>VLOOKUP(X1459,Sheet2!$B:$C,2,0)</f>
        <v>Gà muối 500g</v>
      </c>
      <c r="AA1459" s="53" t="s">
        <v>11550</v>
      </c>
      <c r="AB1459" s="53" t="s">
        <v>11551</v>
      </c>
      <c r="AD1459" s="24">
        <v>1</v>
      </c>
      <c r="AF1459" s="24">
        <v>111058</v>
      </c>
      <c r="AG1459" s="74">
        <f t="shared" si="22"/>
        <v>111058</v>
      </c>
      <c r="AK1459" s="59">
        <v>8</v>
      </c>
      <c r="AN1459" s="61" t="s">
        <v>11552</v>
      </c>
      <c r="AP1459" s="62" t="s">
        <v>11553</v>
      </c>
      <c r="AQ1459" s="62" t="s">
        <v>11554</v>
      </c>
      <c r="AR1459" s="62" t="s">
        <v>11555</v>
      </c>
    </row>
    <row r="1460" spans="3:44" x14ac:dyDescent="0.25">
      <c r="C1460" s="53" t="s">
        <v>11547</v>
      </c>
      <c r="D1460" s="53" t="s">
        <v>11548</v>
      </c>
      <c r="E1460" s="54">
        <v>45814</v>
      </c>
      <c r="F1460" s="54">
        <v>45814</v>
      </c>
      <c r="G1460" s="55" t="s">
        <v>3655</v>
      </c>
      <c r="H1460" s="54">
        <v>45814</v>
      </c>
      <c r="I1460" s="56" t="s">
        <v>16402</v>
      </c>
      <c r="K1460" s="55" t="s">
        <v>11549</v>
      </c>
      <c r="L1460" s="55" t="s">
        <v>14047</v>
      </c>
      <c r="M1460" s="54">
        <v>45814</v>
      </c>
      <c r="N1460" s="55" t="s">
        <v>11034</v>
      </c>
      <c r="O1460" s="56" t="str">
        <f>VLOOKUP(N1460,Sheet1!$B:$C,2,0)</f>
        <v>CHI NHÁNH HÀ NỘI - CÔNG TY CỔ PHẦN DỊCH VỤ THƯƠNG MẠI TỔNG HỢP WINCOMMERCE</v>
      </c>
      <c r="Q1460" s="56" t="str">
        <f>VLOOKUP(N1460,Sheet1!$B:$D,3,0)</f>
        <v>0104918404-002</v>
      </c>
      <c r="U1460" s="55" t="s">
        <v>15370</v>
      </c>
      <c r="X1460" s="55" t="s">
        <v>10883</v>
      </c>
      <c r="Y1460" s="56" t="str">
        <f>VLOOKUP(X1460,Sheet2!$B:$C,2,0)</f>
        <v>Chân giò heo muối 300g</v>
      </c>
      <c r="AA1460" s="53" t="s">
        <v>11550</v>
      </c>
      <c r="AB1460" s="53" t="s">
        <v>11551</v>
      </c>
      <c r="AD1460" s="24">
        <v>1</v>
      </c>
      <c r="AF1460" s="24">
        <v>60213</v>
      </c>
      <c r="AG1460" s="74">
        <f t="shared" si="22"/>
        <v>60213</v>
      </c>
      <c r="AK1460" s="59">
        <v>8</v>
      </c>
      <c r="AN1460" s="61" t="s">
        <v>11552</v>
      </c>
      <c r="AP1460" s="62" t="s">
        <v>11553</v>
      </c>
      <c r="AQ1460" s="62" t="s">
        <v>11554</v>
      </c>
      <c r="AR1460" s="62" t="s">
        <v>11555</v>
      </c>
    </row>
    <row r="1461" spans="3:44" x14ac:dyDescent="0.25">
      <c r="C1461" s="53" t="s">
        <v>11547</v>
      </c>
      <c r="D1461" s="53" t="s">
        <v>11548</v>
      </c>
      <c r="E1461" s="54">
        <v>45814</v>
      </c>
      <c r="F1461" s="54">
        <v>45814</v>
      </c>
      <c r="G1461" s="55" t="s">
        <v>3413</v>
      </c>
      <c r="H1461" s="54">
        <v>45814</v>
      </c>
      <c r="I1461" s="56" t="s">
        <v>16403</v>
      </c>
      <c r="K1461" s="55" t="s">
        <v>11549</v>
      </c>
      <c r="L1461" s="55" t="s">
        <v>14048</v>
      </c>
      <c r="M1461" s="54">
        <v>45814</v>
      </c>
      <c r="N1461" s="55" t="s">
        <v>11024</v>
      </c>
      <c r="O1461" s="56" t="str">
        <f>VLOOKUP(N1461,Sheet1!$B:$C,2,0)</f>
        <v>CÔNG TY CỔ PHẦN DỊCH VỤ THƯƠNG MẠI TỔNG HỢP WINCOMMERCE</v>
      </c>
      <c r="Q1461" s="56" t="str">
        <f>VLOOKUP(N1461,Sheet1!$B:$D,3,0)</f>
        <v>0104918404</v>
      </c>
      <c r="U1461" s="55" t="s">
        <v>13305</v>
      </c>
      <c r="X1461" s="55" t="s">
        <v>10934</v>
      </c>
      <c r="Y1461" s="56" t="str">
        <f>VLOOKUP(X1461,Sheet2!$B:$C,2,0)</f>
        <v>Gà muối 500g</v>
      </c>
      <c r="AA1461" s="53" t="s">
        <v>11550</v>
      </c>
      <c r="AB1461" s="53" t="s">
        <v>11551</v>
      </c>
      <c r="AD1461" s="24">
        <v>2</v>
      </c>
      <c r="AF1461" s="24">
        <v>111058</v>
      </c>
      <c r="AG1461" s="74">
        <f t="shared" si="22"/>
        <v>222116</v>
      </c>
      <c r="AK1461" s="59">
        <v>8</v>
      </c>
      <c r="AN1461" s="61" t="s">
        <v>11552</v>
      </c>
      <c r="AP1461" s="62" t="s">
        <v>11553</v>
      </c>
      <c r="AQ1461" s="62" t="s">
        <v>11554</v>
      </c>
      <c r="AR1461" s="62" t="s">
        <v>11555</v>
      </c>
    </row>
    <row r="1462" spans="3:44" x14ac:dyDescent="0.25">
      <c r="C1462" s="53" t="s">
        <v>11547</v>
      </c>
      <c r="D1462" s="53" t="s">
        <v>11548</v>
      </c>
      <c r="E1462" s="54">
        <v>45814</v>
      </c>
      <c r="F1462" s="54">
        <v>45814</v>
      </c>
      <c r="G1462" s="55" t="s">
        <v>3413</v>
      </c>
      <c r="H1462" s="54">
        <v>45814</v>
      </c>
      <c r="I1462" s="56" t="s">
        <v>16403</v>
      </c>
      <c r="K1462" s="55" t="s">
        <v>11549</v>
      </c>
      <c r="L1462" s="55" t="s">
        <v>14048</v>
      </c>
      <c r="M1462" s="54">
        <v>45814</v>
      </c>
      <c r="N1462" s="55" t="s">
        <v>11024</v>
      </c>
      <c r="O1462" s="56" t="str">
        <f>VLOOKUP(N1462,Sheet1!$B:$C,2,0)</f>
        <v>CÔNG TY CỔ PHẦN DỊCH VỤ THƯƠNG MẠI TỔNG HỢP WINCOMMERCE</v>
      </c>
      <c r="Q1462" s="56" t="str">
        <f>VLOOKUP(N1462,Sheet1!$B:$D,3,0)</f>
        <v>0104918404</v>
      </c>
      <c r="U1462" s="55" t="s">
        <v>13305</v>
      </c>
      <c r="X1462" s="55" t="s">
        <v>11010</v>
      </c>
      <c r="Y1462" s="56" t="str">
        <f>VLOOKUP(X1462,Sheet2!$B:$C,2,0)</f>
        <v>Tai heo muối 200g</v>
      </c>
      <c r="AA1462" s="53" t="s">
        <v>11550</v>
      </c>
      <c r="AB1462" s="53" t="s">
        <v>11551</v>
      </c>
      <c r="AD1462" s="24">
        <v>1</v>
      </c>
      <c r="AF1462" s="24">
        <v>55595</v>
      </c>
      <c r="AG1462" s="74">
        <f t="shared" si="22"/>
        <v>55595</v>
      </c>
      <c r="AK1462" s="59">
        <v>8</v>
      </c>
      <c r="AN1462" s="61" t="s">
        <v>11552</v>
      </c>
      <c r="AP1462" s="62" t="s">
        <v>11553</v>
      </c>
      <c r="AQ1462" s="62" t="s">
        <v>11554</v>
      </c>
      <c r="AR1462" s="62" t="s">
        <v>11555</v>
      </c>
    </row>
    <row r="1463" spans="3:44" x14ac:dyDescent="0.25">
      <c r="C1463" s="53" t="s">
        <v>11547</v>
      </c>
      <c r="D1463" s="53" t="s">
        <v>11548</v>
      </c>
      <c r="E1463" s="54">
        <v>45814</v>
      </c>
      <c r="F1463" s="54">
        <v>45814</v>
      </c>
      <c r="G1463" s="55" t="s">
        <v>3413</v>
      </c>
      <c r="H1463" s="54">
        <v>45814</v>
      </c>
      <c r="I1463" s="56" t="s">
        <v>16403</v>
      </c>
      <c r="K1463" s="55" t="s">
        <v>11549</v>
      </c>
      <c r="L1463" s="55" t="s">
        <v>14048</v>
      </c>
      <c r="M1463" s="54">
        <v>45814</v>
      </c>
      <c r="N1463" s="55" t="s">
        <v>11024</v>
      </c>
      <c r="O1463" s="56" t="str">
        <f>VLOOKUP(N1463,Sheet1!$B:$C,2,0)</f>
        <v>CÔNG TY CỔ PHẦN DỊCH VỤ THƯƠNG MẠI TỔNG HỢP WINCOMMERCE</v>
      </c>
      <c r="Q1463" s="56" t="str">
        <f>VLOOKUP(N1463,Sheet1!$B:$D,3,0)</f>
        <v>0104918404</v>
      </c>
      <c r="U1463" s="55" t="s">
        <v>13305</v>
      </c>
      <c r="X1463" s="55" t="s">
        <v>10938</v>
      </c>
      <c r="Y1463" s="56" t="str">
        <f>VLOOKUP(X1463,Sheet2!$B:$C,2,0)</f>
        <v>Giò Tai Lưỡi Xào 250g</v>
      </c>
      <c r="AA1463" s="53" t="s">
        <v>11550</v>
      </c>
      <c r="AB1463" s="53" t="s">
        <v>11551</v>
      </c>
      <c r="AD1463" s="24">
        <v>2</v>
      </c>
      <c r="AF1463" s="24">
        <v>50182</v>
      </c>
      <c r="AG1463" s="74">
        <f t="shared" si="22"/>
        <v>100364</v>
      </c>
      <c r="AK1463" s="59">
        <v>8</v>
      </c>
      <c r="AN1463" s="61" t="s">
        <v>11552</v>
      </c>
      <c r="AP1463" s="62" t="s">
        <v>11553</v>
      </c>
      <c r="AQ1463" s="62" t="s">
        <v>11554</v>
      </c>
      <c r="AR1463" s="62" t="s">
        <v>11555</v>
      </c>
    </row>
    <row r="1464" spans="3:44" x14ac:dyDescent="0.25">
      <c r="C1464" s="53" t="s">
        <v>11547</v>
      </c>
      <c r="D1464" s="53" t="s">
        <v>11548</v>
      </c>
      <c r="E1464" s="54">
        <v>45814</v>
      </c>
      <c r="F1464" s="54">
        <v>45814</v>
      </c>
      <c r="G1464" s="55" t="s">
        <v>3413</v>
      </c>
      <c r="H1464" s="54">
        <v>45814</v>
      </c>
      <c r="I1464" s="56" t="s">
        <v>16403</v>
      </c>
      <c r="K1464" s="55" t="s">
        <v>11549</v>
      </c>
      <c r="L1464" s="55" t="s">
        <v>14048</v>
      </c>
      <c r="M1464" s="54">
        <v>45814</v>
      </c>
      <c r="N1464" s="55" t="s">
        <v>11024</v>
      </c>
      <c r="O1464" s="56" t="str">
        <f>VLOOKUP(N1464,Sheet1!$B:$C,2,0)</f>
        <v>CÔNG TY CỔ PHẦN DỊCH VỤ THƯƠNG MẠI TỔNG HỢP WINCOMMERCE</v>
      </c>
      <c r="Q1464" s="56" t="str">
        <f>VLOOKUP(N1464,Sheet1!$B:$D,3,0)</f>
        <v>0104918404</v>
      </c>
      <c r="U1464" s="55" t="s">
        <v>13305</v>
      </c>
      <c r="X1464" s="55" t="s">
        <v>10922</v>
      </c>
      <c r="Y1464" s="56" t="str">
        <f>VLOOKUP(X1464,Sheet2!$B:$C,2,0)</f>
        <v>Gà xì dầu 500g</v>
      </c>
      <c r="AA1464" s="53" t="s">
        <v>11550</v>
      </c>
      <c r="AB1464" s="53" t="s">
        <v>11551</v>
      </c>
      <c r="AD1464" s="24">
        <v>8</v>
      </c>
      <c r="AF1464" s="24">
        <v>111606</v>
      </c>
      <c r="AG1464" s="74">
        <f t="shared" si="22"/>
        <v>892848</v>
      </c>
      <c r="AK1464" s="59">
        <v>8</v>
      </c>
      <c r="AN1464" s="61" t="s">
        <v>11552</v>
      </c>
      <c r="AP1464" s="62" t="s">
        <v>11553</v>
      </c>
      <c r="AQ1464" s="62" t="s">
        <v>11554</v>
      </c>
      <c r="AR1464" s="62" t="s">
        <v>11555</v>
      </c>
    </row>
    <row r="1465" spans="3:44" x14ac:dyDescent="0.25">
      <c r="C1465" s="53" t="s">
        <v>11547</v>
      </c>
      <c r="D1465" s="53" t="s">
        <v>11548</v>
      </c>
      <c r="E1465" s="54">
        <v>45814</v>
      </c>
      <c r="F1465" s="54">
        <v>45814</v>
      </c>
      <c r="G1465" s="55" t="s">
        <v>3115</v>
      </c>
      <c r="H1465" s="54">
        <v>45814</v>
      </c>
      <c r="I1465" s="56" t="s">
        <v>16404</v>
      </c>
      <c r="K1465" s="55" t="s">
        <v>11549</v>
      </c>
      <c r="L1465" s="55" t="s">
        <v>14049</v>
      </c>
      <c r="M1465" s="54">
        <v>45814</v>
      </c>
      <c r="N1465" s="55" t="s">
        <v>11034</v>
      </c>
      <c r="O1465" s="56" t="str">
        <f>VLOOKUP(N1465,Sheet1!$B:$C,2,0)</f>
        <v>CHI NHÁNH HÀ NỘI - CÔNG TY CỔ PHẦN DỊCH VỤ THƯƠNG MẠI TỔNG HỢP WINCOMMERCE</v>
      </c>
      <c r="Q1465" s="56" t="str">
        <f>VLOOKUP(N1465,Sheet1!$B:$D,3,0)</f>
        <v>0104918404-002</v>
      </c>
      <c r="U1465" s="55" t="s">
        <v>11591</v>
      </c>
      <c r="X1465" s="55" t="s">
        <v>10927</v>
      </c>
      <c r="Y1465" s="56" t="str">
        <f>VLOOKUP(X1465,Sheet2!$B:$C,2,0)</f>
        <v>Giò lụa cây 250g</v>
      </c>
      <c r="AA1465" s="53" t="s">
        <v>11550</v>
      </c>
      <c r="AB1465" s="53" t="s">
        <v>11551</v>
      </c>
      <c r="AD1465" s="24">
        <v>1</v>
      </c>
      <c r="AF1465" s="24">
        <v>49500</v>
      </c>
      <c r="AG1465" s="74">
        <f t="shared" si="22"/>
        <v>49500</v>
      </c>
      <c r="AK1465" s="59">
        <v>8</v>
      </c>
      <c r="AN1465" s="61" t="s">
        <v>11552</v>
      </c>
      <c r="AP1465" s="62" t="s">
        <v>11553</v>
      </c>
      <c r="AQ1465" s="62" t="s">
        <v>11554</v>
      </c>
      <c r="AR1465" s="62" t="s">
        <v>11555</v>
      </c>
    </row>
    <row r="1466" spans="3:44" x14ac:dyDescent="0.25">
      <c r="C1466" s="53" t="s">
        <v>11547</v>
      </c>
      <c r="D1466" s="53" t="s">
        <v>11548</v>
      </c>
      <c r="E1466" s="54">
        <v>45814</v>
      </c>
      <c r="F1466" s="54">
        <v>45814</v>
      </c>
      <c r="G1466" s="55" t="s">
        <v>3115</v>
      </c>
      <c r="H1466" s="54">
        <v>45814</v>
      </c>
      <c r="I1466" s="56" t="s">
        <v>16404</v>
      </c>
      <c r="K1466" s="55" t="s">
        <v>11549</v>
      </c>
      <c r="L1466" s="55" t="s">
        <v>14049</v>
      </c>
      <c r="M1466" s="54">
        <v>45814</v>
      </c>
      <c r="N1466" s="55" t="s">
        <v>11034</v>
      </c>
      <c r="O1466" s="56" t="str">
        <f>VLOOKUP(N1466,Sheet1!$B:$C,2,0)</f>
        <v>CHI NHÁNH HÀ NỘI - CÔNG TY CỔ PHẦN DỊCH VỤ THƯƠNG MẠI TỔNG HỢP WINCOMMERCE</v>
      </c>
      <c r="Q1466" s="56" t="str">
        <f>VLOOKUP(N1466,Sheet1!$B:$D,3,0)</f>
        <v>0104918404-002</v>
      </c>
      <c r="U1466" s="55" t="s">
        <v>11591</v>
      </c>
      <c r="X1466" s="55" t="s">
        <v>10897</v>
      </c>
      <c r="Y1466" s="56" t="str">
        <f>VLOOKUP(X1466,Sheet2!$B:$C,2,0)</f>
        <v>Chả nướng 300g</v>
      </c>
      <c r="AA1466" s="53" t="s">
        <v>11550</v>
      </c>
      <c r="AB1466" s="53" t="s">
        <v>11551</v>
      </c>
      <c r="AD1466" s="24">
        <v>2</v>
      </c>
      <c r="AF1466" s="24">
        <v>70950</v>
      </c>
      <c r="AG1466" s="74">
        <f t="shared" si="22"/>
        <v>141900</v>
      </c>
      <c r="AK1466" s="59">
        <v>8</v>
      </c>
      <c r="AN1466" s="61" t="s">
        <v>11552</v>
      </c>
      <c r="AP1466" s="62" t="s">
        <v>11553</v>
      </c>
      <c r="AQ1466" s="62" t="s">
        <v>11554</v>
      </c>
      <c r="AR1466" s="62" t="s">
        <v>11555</v>
      </c>
    </row>
    <row r="1467" spans="3:44" x14ac:dyDescent="0.25">
      <c r="C1467" s="53" t="s">
        <v>11547</v>
      </c>
      <c r="D1467" s="53" t="s">
        <v>11548</v>
      </c>
      <c r="E1467" s="54">
        <v>45814</v>
      </c>
      <c r="F1467" s="54">
        <v>45814</v>
      </c>
      <c r="G1467" s="55" t="s">
        <v>3115</v>
      </c>
      <c r="H1467" s="54">
        <v>45814</v>
      </c>
      <c r="I1467" s="56" t="s">
        <v>16404</v>
      </c>
      <c r="K1467" s="55" t="s">
        <v>11549</v>
      </c>
      <c r="L1467" s="55" t="s">
        <v>14049</v>
      </c>
      <c r="M1467" s="54">
        <v>45814</v>
      </c>
      <c r="N1467" s="55" t="s">
        <v>11034</v>
      </c>
      <c r="O1467" s="56" t="str">
        <f>VLOOKUP(N1467,Sheet1!$B:$C,2,0)</f>
        <v>CHI NHÁNH HÀ NỘI - CÔNG TY CỔ PHẦN DỊCH VỤ THƯƠNG MẠI TỔNG HỢP WINCOMMERCE</v>
      </c>
      <c r="Q1467" s="56" t="str">
        <f>VLOOKUP(N1467,Sheet1!$B:$D,3,0)</f>
        <v>0104918404-002</v>
      </c>
      <c r="U1467" s="55" t="s">
        <v>11591</v>
      </c>
      <c r="X1467" s="55" t="s">
        <v>10936</v>
      </c>
      <c r="Y1467" s="56" t="str">
        <f>VLOOKUP(X1467,Sheet2!$B:$C,2,0)</f>
        <v>Giò sụn gà 250g</v>
      </c>
      <c r="AA1467" s="53" t="s">
        <v>11550</v>
      </c>
      <c r="AB1467" s="53" t="s">
        <v>11551</v>
      </c>
      <c r="AD1467" s="24">
        <v>3</v>
      </c>
      <c r="AF1467" s="24">
        <v>50400</v>
      </c>
      <c r="AG1467" s="74">
        <f t="shared" si="22"/>
        <v>151200</v>
      </c>
      <c r="AK1467" s="59">
        <v>8</v>
      </c>
      <c r="AN1467" s="61" t="s">
        <v>11552</v>
      </c>
      <c r="AP1467" s="62" t="s">
        <v>11553</v>
      </c>
      <c r="AQ1467" s="62" t="s">
        <v>11554</v>
      </c>
      <c r="AR1467" s="62" t="s">
        <v>11555</v>
      </c>
    </row>
    <row r="1468" spans="3:44" x14ac:dyDescent="0.25">
      <c r="C1468" s="53" t="s">
        <v>11547</v>
      </c>
      <c r="D1468" s="53" t="s">
        <v>11548</v>
      </c>
      <c r="E1468" s="54">
        <v>45814</v>
      </c>
      <c r="F1468" s="54">
        <v>45814</v>
      </c>
      <c r="G1468" s="55" t="s">
        <v>3403</v>
      </c>
      <c r="H1468" s="54">
        <v>45814</v>
      </c>
      <c r="I1468" s="56" t="s">
        <v>16405</v>
      </c>
      <c r="K1468" s="55" t="s">
        <v>11549</v>
      </c>
      <c r="L1468" s="55" t="s">
        <v>14050</v>
      </c>
      <c r="M1468" s="54">
        <v>45814</v>
      </c>
      <c r="N1468" s="55" t="s">
        <v>11034</v>
      </c>
      <c r="O1468" s="56" t="str">
        <f>VLOOKUP(N1468,Sheet1!$B:$C,2,0)</f>
        <v>CHI NHÁNH HÀ NỘI - CÔNG TY CỔ PHẦN DỊCH VỤ THƯƠNG MẠI TỔNG HỢP WINCOMMERCE</v>
      </c>
      <c r="Q1468" s="56" t="str">
        <f>VLOOKUP(N1468,Sheet1!$B:$D,3,0)</f>
        <v>0104918404-002</v>
      </c>
      <c r="U1468" s="55" t="s">
        <v>15371</v>
      </c>
      <c r="X1468" s="55" t="s">
        <v>10897</v>
      </c>
      <c r="Y1468" s="56" t="str">
        <f>VLOOKUP(X1468,Sheet2!$B:$C,2,0)</f>
        <v>Chả nướng 300g</v>
      </c>
      <c r="AA1468" s="53" t="s">
        <v>11550</v>
      </c>
      <c r="AB1468" s="53" t="s">
        <v>11551</v>
      </c>
      <c r="AD1468" s="24">
        <v>2</v>
      </c>
      <c r="AF1468" s="24">
        <v>70950</v>
      </c>
      <c r="AG1468" s="74">
        <f t="shared" si="22"/>
        <v>141900</v>
      </c>
      <c r="AK1468" s="59">
        <v>8</v>
      </c>
      <c r="AN1468" s="61" t="s">
        <v>11552</v>
      </c>
      <c r="AP1468" s="62" t="s">
        <v>11553</v>
      </c>
      <c r="AQ1468" s="62" t="s">
        <v>11554</v>
      </c>
      <c r="AR1468" s="62" t="s">
        <v>11555</v>
      </c>
    </row>
    <row r="1469" spans="3:44" x14ac:dyDescent="0.25">
      <c r="C1469" s="53" t="s">
        <v>11547</v>
      </c>
      <c r="D1469" s="53" t="s">
        <v>11548</v>
      </c>
      <c r="E1469" s="54">
        <v>45814</v>
      </c>
      <c r="F1469" s="54">
        <v>45814</v>
      </c>
      <c r="G1469" s="55" t="s">
        <v>3403</v>
      </c>
      <c r="H1469" s="54">
        <v>45814</v>
      </c>
      <c r="I1469" s="56" t="s">
        <v>16405</v>
      </c>
      <c r="K1469" s="55" t="s">
        <v>11549</v>
      </c>
      <c r="L1469" s="55" t="s">
        <v>14050</v>
      </c>
      <c r="M1469" s="54">
        <v>45814</v>
      </c>
      <c r="N1469" s="55" t="s">
        <v>11034</v>
      </c>
      <c r="O1469" s="56" t="str">
        <f>VLOOKUP(N1469,Sheet1!$B:$C,2,0)</f>
        <v>CHI NHÁNH HÀ NỘI - CÔNG TY CỔ PHẦN DỊCH VỤ THƯƠNG MẠI TỔNG HỢP WINCOMMERCE</v>
      </c>
      <c r="Q1469" s="56" t="str">
        <f>VLOOKUP(N1469,Sheet1!$B:$D,3,0)</f>
        <v>0104918404-002</v>
      </c>
      <c r="U1469" s="55" t="s">
        <v>15371</v>
      </c>
      <c r="X1469" s="55" t="s">
        <v>10938</v>
      </c>
      <c r="Y1469" s="56" t="str">
        <f>VLOOKUP(X1469,Sheet2!$B:$C,2,0)</f>
        <v>Giò Tai Lưỡi Xào 250g</v>
      </c>
      <c r="AA1469" s="53" t="s">
        <v>11550</v>
      </c>
      <c r="AB1469" s="53" t="s">
        <v>11551</v>
      </c>
      <c r="AD1469" s="24">
        <v>2</v>
      </c>
      <c r="AF1469" s="24">
        <v>50182</v>
      </c>
      <c r="AG1469" s="74">
        <f t="shared" si="22"/>
        <v>100364</v>
      </c>
      <c r="AK1469" s="59">
        <v>8</v>
      </c>
      <c r="AN1469" s="61" t="s">
        <v>11552</v>
      </c>
      <c r="AP1469" s="62" t="s">
        <v>11553</v>
      </c>
      <c r="AQ1469" s="62" t="s">
        <v>11554</v>
      </c>
      <c r="AR1469" s="62" t="s">
        <v>11555</v>
      </c>
    </row>
    <row r="1470" spans="3:44" x14ac:dyDescent="0.25">
      <c r="C1470" s="53" t="s">
        <v>11547</v>
      </c>
      <c r="D1470" s="53" t="s">
        <v>11548</v>
      </c>
      <c r="E1470" s="54">
        <v>45814</v>
      </c>
      <c r="F1470" s="54">
        <v>45814</v>
      </c>
      <c r="G1470" s="55" t="s">
        <v>3407</v>
      </c>
      <c r="H1470" s="54">
        <v>45814</v>
      </c>
      <c r="I1470" s="56" t="s">
        <v>16406</v>
      </c>
      <c r="K1470" s="55" t="s">
        <v>11549</v>
      </c>
      <c r="L1470" s="55" t="s">
        <v>14051</v>
      </c>
      <c r="M1470" s="54">
        <v>45814</v>
      </c>
      <c r="N1470" s="55" t="s">
        <v>11034</v>
      </c>
      <c r="O1470" s="56" t="str">
        <f>VLOOKUP(N1470,Sheet1!$B:$C,2,0)</f>
        <v>CHI NHÁNH HÀ NỘI - CÔNG TY CỔ PHẦN DỊCH VỤ THƯƠNG MẠI TỔNG HỢP WINCOMMERCE</v>
      </c>
      <c r="Q1470" s="56" t="str">
        <f>VLOOKUP(N1470,Sheet1!$B:$D,3,0)</f>
        <v>0104918404-002</v>
      </c>
      <c r="U1470" s="55" t="s">
        <v>15371</v>
      </c>
      <c r="X1470" s="55" t="s">
        <v>10883</v>
      </c>
      <c r="Y1470" s="56" t="str">
        <f>VLOOKUP(X1470,Sheet2!$B:$C,2,0)</f>
        <v>Chân giò heo muối 300g</v>
      </c>
      <c r="AA1470" s="53" t="s">
        <v>11550</v>
      </c>
      <c r="AB1470" s="53" t="s">
        <v>11551</v>
      </c>
      <c r="AD1470" s="24">
        <v>1</v>
      </c>
      <c r="AF1470" s="24">
        <v>60213</v>
      </c>
      <c r="AG1470" s="74">
        <f t="shared" si="22"/>
        <v>60213</v>
      </c>
      <c r="AK1470" s="59">
        <v>8</v>
      </c>
      <c r="AN1470" s="61" t="s">
        <v>11552</v>
      </c>
      <c r="AP1470" s="62" t="s">
        <v>11553</v>
      </c>
      <c r="AQ1470" s="62" t="s">
        <v>11554</v>
      </c>
      <c r="AR1470" s="62" t="s">
        <v>11555</v>
      </c>
    </row>
    <row r="1471" spans="3:44" x14ac:dyDescent="0.25">
      <c r="C1471" s="53" t="s">
        <v>11547</v>
      </c>
      <c r="D1471" s="53" t="s">
        <v>11548</v>
      </c>
      <c r="E1471" s="54">
        <v>45814</v>
      </c>
      <c r="F1471" s="54">
        <v>45814</v>
      </c>
      <c r="G1471" s="55" t="s">
        <v>3407</v>
      </c>
      <c r="H1471" s="54">
        <v>45814</v>
      </c>
      <c r="I1471" s="56" t="s">
        <v>16406</v>
      </c>
      <c r="K1471" s="55" t="s">
        <v>11549</v>
      </c>
      <c r="L1471" s="55" t="s">
        <v>14051</v>
      </c>
      <c r="M1471" s="54">
        <v>45814</v>
      </c>
      <c r="N1471" s="55" t="s">
        <v>11034</v>
      </c>
      <c r="O1471" s="56" t="str">
        <f>VLOOKUP(N1471,Sheet1!$B:$C,2,0)</f>
        <v>CHI NHÁNH HÀ NỘI - CÔNG TY CỔ PHẦN DỊCH VỤ THƯƠNG MẠI TỔNG HỢP WINCOMMERCE</v>
      </c>
      <c r="Q1471" s="56" t="str">
        <f>VLOOKUP(N1471,Sheet1!$B:$D,3,0)</f>
        <v>0104918404-002</v>
      </c>
      <c r="U1471" s="55" t="s">
        <v>15371</v>
      </c>
      <c r="X1471" s="55" t="s">
        <v>10934</v>
      </c>
      <c r="Y1471" s="56" t="str">
        <f>VLOOKUP(X1471,Sheet2!$B:$C,2,0)</f>
        <v>Gà muối 500g</v>
      </c>
      <c r="AA1471" s="53" t="s">
        <v>11550</v>
      </c>
      <c r="AB1471" s="53" t="s">
        <v>11551</v>
      </c>
      <c r="AD1471" s="24">
        <v>3</v>
      </c>
      <c r="AF1471" s="24">
        <v>111058</v>
      </c>
      <c r="AG1471" s="74">
        <f t="shared" si="22"/>
        <v>333174</v>
      </c>
      <c r="AK1471" s="59">
        <v>8</v>
      </c>
      <c r="AN1471" s="61" t="s">
        <v>11552</v>
      </c>
      <c r="AP1471" s="62" t="s">
        <v>11553</v>
      </c>
      <c r="AQ1471" s="62" t="s">
        <v>11554</v>
      </c>
      <c r="AR1471" s="62" t="s">
        <v>11555</v>
      </c>
    </row>
    <row r="1472" spans="3:44" x14ac:dyDescent="0.25">
      <c r="C1472" s="53" t="s">
        <v>11547</v>
      </c>
      <c r="D1472" s="53" t="s">
        <v>11548</v>
      </c>
      <c r="E1472" s="54">
        <v>45814</v>
      </c>
      <c r="F1472" s="54">
        <v>45814</v>
      </c>
      <c r="G1472" s="55" t="s">
        <v>3407</v>
      </c>
      <c r="H1472" s="54">
        <v>45814</v>
      </c>
      <c r="I1472" s="56" t="s">
        <v>16406</v>
      </c>
      <c r="K1472" s="55" t="s">
        <v>11549</v>
      </c>
      <c r="L1472" s="55" t="s">
        <v>14051</v>
      </c>
      <c r="M1472" s="54">
        <v>45814</v>
      </c>
      <c r="N1472" s="55" t="s">
        <v>11034</v>
      </c>
      <c r="O1472" s="56" t="str">
        <f>VLOOKUP(N1472,Sheet1!$B:$C,2,0)</f>
        <v>CHI NHÁNH HÀ NỘI - CÔNG TY CỔ PHẦN DỊCH VỤ THƯƠNG MẠI TỔNG HỢP WINCOMMERCE</v>
      </c>
      <c r="Q1472" s="56" t="str">
        <f>VLOOKUP(N1472,Sheet1!$B:$D,3,0)</f>
        <v>0104918404-002</v>
      </c>
      <c r="U1472" s="55" t="s">
        <v>15371</v>
      </c>
      <c r="X1472" s="55" t="s">
        <v>11010</v>
      </c>
      <c r="Y1472" s="56" t="str">
        <f>VLOOKUP(X1472,Sheet2!$B:$C,2,0)</f>
        <v>Tai heo muối 200g</v>
      </c>
      <c r="AA1472" s="53" t="s">
        <v>11550</v>
      </c>
      <c r="AB1472" s="53" t="s">
        <v>11551</v>
      </c>
      <c r="AD1472" s="24">
        <v>1</v>
      </c>
      <c r="AF1472" s="24">
        <v>55595</v>
      </c>
      <c r="AG1472" s="74">
        <f t="shared" si="22"/>
        <v>55595</v>
      </c>
      <c r="AK1472" s="59">
        <v>8</v>
      </c>
      <c r="AN1472" s="61" t="s">
        <v>11552</v>
      </c>
      <c r="AP1472" s="62" t="s">
        <v>11553</v>
      </c>
      <c r="AQ1472" s="62" t="s">
        <v>11554</v>
      </c>
      <c r="AR1472" s="62" t="s">
        <v>11555</v>
      </c>
    </row>
    <row r="1473" spans="3:44" x14ac:dyDescent="0.25">
      <c r="C1473" s="53" t="s">
        <v>11547</v>
      </c>
      <c r="D1473" s="53" t="s">
        <v>11548</v>
      </c>
      <c r="E1473" s="54">
        <v>45814</v>
      </c>
      <c r="F1473" s="54">
        <v>45814</v>
      </c>
      <c r="G1473" s="55" t="s">
        <v>3589</v>
      </c>
      <c r="H1473" s="54">
        <v>45814</v>
      </c>
      <c r="I1473" s="56" t="s">
        <v>16407</v>
      </c>
      <c r="K1473" s="55" t="s">
        <v>11549</v>
      </c>
      <c r="L1473" s="55" t="s">
        <v>14052</v>
      </c>
      <c r="M1473" s="54">
        <v>45814</v>
      </c>
      <c r="N1473" s="55" t="s">
        <v>11034</v>
      </c>
      <c r="O1473" s="56" t="str">
        <f>VLOOKUP(N1473,Sheet1!$B:$C,2,0)</f>
        <v>CHI NHÁNH HÀ NỘI - CÔNG TY CỔ PHẦN DỊCH VỤ THƯƠNG MẠI TỔNG HỢP WINCOMMERCE</v>
      </c>
      <c r="Q1473" s="56" t="str">
        <f>VLOOKUP(N1473,Sheet1!$B:$D,3,0)</f>
        <v>0104918404-002</v>
      </c>
      <c r="U1473" s="55" t="s">
        <v>15372</v>
      </c>
      <c r="X1473" s="55" t="s">
        <v>10881</v>
      </c>
      <c r="Y1473" s="56" t="str">
        <f>VLOOKUP(X1473,Sheet2!$B:$C,2,0)</f>
        <v>Chả cốm 300g</v>
      </c>
      <c r="AA1473" s="53" t="s">
        <v>11550</v>
      </c>
      <c r="AB1473" s="53" t="s">
        <v>11551</v>
      </c>
      <c r="AD1473" s="24">
        <v>2</v>
      </c>
      <c r="AF1473" s="24">
        <v>74250</v>
      </c>
      <c r="AG1473" s="74">
        <f t="shared" si="22"/>
        <v>148500</v>
      </c>
      <c r="AK1473" s="59">
        <v>8</v>
      </c>
      <c r="AN1473" s="61" t="s">
        <v>11552</v>
      </c>
      <c r="AP1473" s="62" t="s">
        <v>11553</v>
      </c>
      <c r="AQ1473" s="62" t="s">
        <v>11554</v>
      </c>
      <c r="AR1473" s="62" t="s">
        <v>11555</v>
      </c>
    </row>
    <row r="1474" spans="3:44" x14ac:dyDescent="0.25">
      <c r="C1474" s="53" t="s">
        <v>11547</v>
      </c>
      <c r="D1474" s="53" t="s">
        <v>11548</v>
      </c>
      <c r="E1474" s="54">
        <v>45814</v>
      </c>
      <c r="F1474" s="54">
        <v>45814</v>
      </c>
      <c r="G1474" s="55" t="s">
        <v>3589</v>
      </c>
      <c r="H1474" s="54">
        <v>45814</v>
      </c>
      <c r="I1474" s="56" t="s">
        <v>16407</v>
      </c>
      <c r="K1474" s="55" t="s">
        <v>11549</v>
      </c>
      <c r="L1474" s="55" t="s">
        <v>14052</v>
      </c>
      <c r="M1474" s="54">
        <v>45814</v>
      </c>
      <c r="N1474" s="55" t="s">
        <v>11034</v>
      </c>
      <c r="O1474" s="56" t="str">
        <f>VLOOKUP(N1474,Sheet1!$B:$C,2,0)</f>
        <v>CHI NHÁNH HÀ NỘI - CÔNG TY CỔ PHẦN DỊCH VỤ THƯƠNG MẠI TỔNG HỢP WINCOMMERCE</v>
      </c>
      <c r="Q1474" s="56" t="str">
        <f>VLOOKUP(N1474,Sheet1!$B:$D,3,0)</f>
        <v>0104918404-002</v>
      </c>
      <c r="U1474" s="55" t="s">
        <v>15372</v>
      </c>
      <c r="X1474" s="55" t="s">
        <v>10983</v>
      </c>
      <c r="Y1474" s="56" t="str">
        <f>VLOOKUP(X1474,Sheet2!$B:$C,2,0)</f>
        <v>Mọc Nấm Hương 250g</v>
      </c>
      <c r="AA1474" s="53" t="s">
        <v>11550</v>
      </c>
      <c r="AB1474" s="53" t="s">
        <v>11551</v>
      </c>
      <c r="AD1474" s="24">
        <v>3</v>
      </c>
      <c r="AF1474" s="24">
        <v>46000</v>
      </c>
      <c r="AG1474" s="74">
        <f t="shared" si="22"/>
        <v>138000</v>
      </c>
      <c r="AK1474" s="59">
        <v>8</v>
      </c>
      <c r="AN1474" s="61" t="s">
        <v>11552</v>
      </c>
      <c r="AP1474" s="62" t="s">
        <v>11553</v>
      </c>
      <c r="AQ1474" s="62" t="s">
        <v>11554</v>
      </c>
      <c r="AR1474" s="62" t="s">
        <v>11555</v>
      </c>
    </row>
    <row r="1475" spans="3:44" x14ac:dyDescent="0.25">
      <c r="C1475" s="53" t="s">
        <v>11547</v>
      </c>
      <c r="D1475" s="53" t="s">
        <v>11548</v>
      </c>
      <c r="E1475" s="54">
        <v>45814</v>
      </c>
      <c r="F1475" s="54">
        <v>45814</v>
      </c>
      <c r="G1475" s="55" t="s">
        <v>3375</v>
      </c>
      <c r="H1475" s="54">
        <v>45814</v>
      </c>
      <c r="I1475" s="56" t="s">
        <v>16408</v>
      </c>
      <c r="K1475" s="55" t="s">
        <v>11549</v>
      </c>
      <c r="L1475" s="55" t="s">
        <v>14053</v>
      </c>
      <c r="M1475" s="54">
        <v>45814</v>
      </c>
      <c r="N1475" s="55" t="s">
        <v>11034</v>
      </c>
      <c r="O1475" s="56" t="str">
        <f>VLOOKUP(N1475,Sheet1!$B:$C,2,0)</f>
        <v>CHI NHÁNH HÀ NỘI - CÔNG TY CỔ PHẦN DỊCH VỤ THƯƠNG MẠI TỔNG HỢP WINCOMMERCE</v>
      </c>
      <c r="Q1475" s="56" t="str">
        <f>VLOOKUP(N1475,Sheet1!$B:$D,3,0)</f>
        <v>0104918404-002</v>
      </c>
      <c r="U1475" s="55" t="s">
        <v>12641</v>
      </c>
      <c r="X1475" s="55" t="s">
        <v>10938</v>
      </c>
      <c r="Y1475" s="56" t="str">
        <f>VLOOKUP(X1475,Sheet2!$B:$C,2,0)</f>
        <v>Giò Tai Lưỡi Xào 250g</v>
      </c>
      <c r="AA1475" s="53" t="s">
        <v>11550</v>
      </c>
      <c r="AB1475" s="53" t="s">
        <v>11551</v>
      </c>
      <c r="AD1475" s="24">
        <v>1</v>
      </c>
      <c r="AF1475" s="24">
        <v>50182</v>
      </c>
      <c r="AG1475" s="74">
        <f t="shared" ref="AG1475:AG1538" si="23">AD1475*AF1475</f>
        <v>50182</v>
      </c>
      <c r="AK1475" s="59">
        <v>8</v>
      </c>
      <c r="AN1475" s="61" t="s">
        <v>11552</v>
      </c>
      <c r="AP1475" s="62" t="s">
        <v>11553</v>
      </c>
      <c r="AQ1475" s="62" t="s">
        <v>11554</v>
      </c>
      <c r="AR1475" s="62" t="s">
        <v>11555</v>
      </c>
    </row>
    <row r="1476" spans="3:44" x14ac:dyDescent="0.25">
      <c r="C1476" s="53" t="s">
        <v>11547</v>
      </c>
      <c r="D1476" s="53" t="s">
        <v>11548</v>
      </c>
      <c r="E1476" s="54">
        <v>45814</v>
      </c>
      <c r="F1476" s="54">
        <v>45814</v>
      </c>
      <c r="G1476" s="55" t="s">
        <v>3375</v>
      </c>
      <c r="H1476" s="54">
        <v>45814</v>
      </c>
      <c r="I1476" s="56" t="s">
        <v>16408</v>
      </c>
      <c r="K1476" s="55" t="s">
        <v>11549</v>
      </c>
      <c r="L1476" s="55" t="s">
        <v>14053</v>
      </c>
      <c r="M1476" s="54">
        <v>45814</v>
      </c>
      <c r="N1476" s="55" t="s">
        <v>11034</v>
      </c>
      <c r="O1476" s="56" t="str">
        <f>VLOOKUP(N1476,Sheet1!$B:$C,2,0)</f>
        <v>CHI NHÁNH HÀ NỘI - CÔNG TY CỔ PHẦN DỊCH VỤ THƯƠNG MẠI TỔNG HỢP WINCOMMERCE</v>
      </c>
      <c r="Q1476" s="56" t="str">
        <f>VLOOKUP(N1476,Sheet1!$B:$D,3,0)</f>
        <v>0104918404-002</v>
      </c>
      <c r="U1476" s="55" t="s">
        <v>12641</v>
      </c>
      <c r="X1476" s="55" t="s">
        <v>11010</v>
      </c>
      <c r="Y1476" s="56" t="str">
        <f>VLOOKUP(X1476,Sheet2!$B:$C,2,0)</f>
        <v>Tai heo muối 200g</v>
      </c>
      <c r="AA1476" s="53" t="s">
        <v>11550</v>
      </c>
      <c r="AB1476" s="53" t="s">
        <v>11551</v>
      </c>
      <c r="AD1476" s="24">
        <v>1</v>
      </c>
      <c r="AF1476" s="24">
        <v>55595</v>
      </c>
      <c r="AG1476" s="74">
        <f t="shared" si="23"/>
        <v>55595</v>
      </c>
      <c r="AK1476" s="59">
        <v>8</v>
      </c>
      <c r="AN1476" s="61" t="s">
        <v>11552</v>
      </c>
      <c r="AP1476" s="62" t="s">
        <v>11553</v>
      </c>
      <c r="AQ1476" s="62" t="s">
        <v>11554</v>
      </c>
      <c r="AR1476" s="62" t="s">
        <v>11555</v>
      </c>
    </row>
    <row r="1477" spans="3:44" x14ac:dyDescent="0.25">
      <c r="C1477" s="53" t="s">
        <v>11547</v>
      </c>
      <c r="D1477" s="53" t="s">
        <v>11548</v>
      </c>
      <c r="E1477" s="54">
        <v>45814</v>
      </c>
      <c r="F1477" s="54">
        <v>45814</v>
      </c>
      <c r="G1477" s="55" t="s">
        <v>3375</v>
      </c>
      <c r="H1477" s="54">
        <v>45814</v>
      </c>
      <c r="I1477" s="56" t="s">
        <v>16408</v>
      </c>
      <c r="K1477" s="55" t="s">
        <v>11549</v>
      </c>
      <c r="L1477" s="55" t="s">
        <v>14053</v>
      </c>
      <c r="M1477" s="54">
        <v>45814</v>
      </c>
      <c r="N1477" s="55" t="s">
        <v>11034</v>
      </c>
      <c r="O1477" s="56" t="str">
        <f>VLOOKUP(N1477,Sheet1!$B:$C,2,0)</f>
        <v>CHI NHÁNH HÀ NỘI - CÔNG TY CỔ PHẦN DỊCH VỤ THƯƠNG MẠI TỔNG HỢP WINCOMMERCE</v>
      </c>
      <c r="Q1477" s="56" t="str">
        <f>VLOOKUP(N1477,Sheet1!$B:$D,3,0)</f>
        <v>0104918404-002</v>
      </c>
      <c r="U1477" s="55" t="s">
        <v>12641</v>
      </c>
      <c r="X1477" s="55" t="s">
        <v>10883</v>
      </c>
      <c r="Y1477" s="56" t="str">
        <f>VLOOKUP(X1477,Sheet2!$B:$C,2,0)</f>
        <v>Chân giò heo muối 300g</v>
      </c>
      <c r="AA1477" s="53" t="s">
        <v>11550</v>
      </c>
      <c r="AB1477" s="53" t="s">
        <v>11551</v>
      </c>
      <c r="AD1477" s="24">
        <v>1</v>
      </c>
      <c r="AF1477" s="24">
        <v>60213</v>
      </c>
      <c r="AG1477" s="74">
        <f t="shared" si="23"/>
        <v>60213</v>
      </c>
      <c r="AK1477" s="59">
        <v>8</v>
      </c>
      <c r="AN1477" s="61" t="s">
        <v>11552</v>
      </c>
      <c r="AP1477" s="62" t="s">
        <v>11553</v>
      </c>
      <c r="AQ1477" s="62" t="s">
        <v>11554</v>
      </c>
      <c r="AR1477" s="62" t="s">
        <v>11555</v>
      </c>
    </row>
    <row r="1478" spans="3:44" x14ac:dyDescent="0.25">
      <c r="C1478" s="53" t="s">
        <v>11547</v>
      </c>
      <c r="D1478" s="53" t="s">
        <v>11548</v>
      </c>
      <c r="E1478" s="54">
        <v>45814</v>
      </c>
      <c r="F1478" s="54">
        <v>45814</v>
      </c>
      <c r="G1478" s="55" t="s">
        <v>3375</v>
      </c>
      <c r="H1478" s="54">
        <v>45814</v>
      </c>
      <c r="I1478" s="56" t="s">
        <v>16408</v>
      </c>
      <c r="K1478" s="55" t="s">
        <v>11549</v>
      </c>
      <c r="L1478" s="55" t="s">
        <v>14053</v>
      </c>
      <c r="M1478" s="54">
        <v>45814</v>
      </c>
      <c r="N1478" s="55" t="s">
        <v>11034</v>
      </c>
      <c r="O1478" s="56" t="str">
        <f>VLOOKUP(N1478,Sheet1!$B:$C,2,0)</f>
        <v>CHI NHÁNH HÀ NỘI - CÔNG TY CỔ PHẦN DỊCH VỤ THƯƠNG MẠI TỔNG HỢP WINCOMMERCE</v>
      </c>
      <c r="Q1478" s="56" t="str">
        <f>VLOOKUP(N1478,Sheet1!$B:$D,3,0)</f>
        <v>0104918404-002</v>
      </c>
      <c r="U1478" s="55" t="s">
        <v>12641</v>
      </c>
      <c r="X1478" s="55" t="s">
        <v>10897</v>
      </c>
      <c r="Y1478" s="56" t="str">
        <f>VLOOKUP(X1478,Sheet2!$B:$C,2,0)</f>
        <v>Chả nướng 300g</v>
      </c>
      <c r="AA1478" s="53" t="s">
        <v>11550</v>
      </c>
      <c r="AB1478" s="53" t="s">
        <v>11551</v>
      </c>
      <c r="AD1478" s="24">
        <v>2</v>
      </c>
      <c r="AF1478" s="24">
        <v>70950</v>
      </c>
      <c r="AG1478" s="74">
        <f t="shared" si="23"/>
        <v>141900</v>
      </c>
      <c r="AK1478" s="59">
        <v>8</v>
      </c>
      <c r="AN1478" s="61" t="s">
        <v>11552</v>
      </c>
      <c r="AP1478" s="62" t="s">
        <v>11553</v>
      </c>
      <c r="AQ1478" s="62" t="s">
        <v>11554</v>
      </c>
      <c r="AR1478" s="62" t="s">
        <v>11555</v>
      </c>
    </row>
    <row r="1479" spans="3:44" x14ac:dyDescent="0.25">
      <c r="C1479" s="53" t="s">
        <v>11547</v>
      </c>
      <c r="D1479" s="53" t="s">
        <v>11548</v>
      </c>
      <c r="E1479" s="54">
        <v>45814</v>
      </c>
      <c r="F1479" s="54">
        <v>45814</v>
      </c>
      <c r="G1479" s="55" t="s">
        <v>3297</v>
      </c>
      <c r="H1479" s="54">
        <v>45814</v>
      </c>
      <c r="I1479" s="56" t="s">
        <v>16409</v>
      </c>
      <c r="K1479" s="55" t="s">
        <v>11549</v>
      </c>
      <c r="L1479" s="55" t="s">
        <v>14054</v>
      </c>
      <c r="M1479" s="54">
        <v>45814</v>
      </c>
      <c r="N1479" s="55" t="s">
        <v>11034</v>
      </c>
      <c r="O1479" s="56" t="str">
        <f>VLOOKUP(N1479,Sheet1!$B:$C,2,0)</f>
        <v>CHI NHÁNH HÀ NỘI - CÔNG TY CỔ PHẦN DỊCH VỤ THƯƠNG MẠI TỔNG HỢP WINCOMMERCE</v>
      </c>
      <c r="Q1479" s="56" t="str">
        <f>VLOOKUP(N1479,Sheet1!$B:$D,3,0)</f>
        <v>0104918404-002</v>
      </c>
      <c r="U1479" s="55" t="s">
        <v>11602</v>
      </c>
      <c r="X1479" s="55" t="s">
        <v>10881</v>
      </c>
      <c r="Y1479" s="56" t="str">
        <f>VLOOKUP(X1479,Sheet2!$B:$C,2,0)</f>
        <v>Chả cốm 300g</v>
      </c>
      <c r="AA1479" s="53" t="s">
        <v>11550</v>
      </c>
      <c r="AB1479" s="53" t="s">
        <v>11551</v>
      </c>
      <c r="AD1479" s="24">
        <v>3</v>
      </c>
      <c r="AF1479" s="24">
        <v>74250</v>
      </c>
      <c r="AG1479" s="74">
        <f t="shared" si="23"/>
        <v>222750</v>
      </c>
      <c r="AK1479" s="59">
        <v>8</v>
      </c>
      <c r="AN1479" s="61" t="s">
        <v>11552</v>
      </c>
      <c r="AP1479" s="62" t="s">
        <v>11553</v>
      </c>
      <c r="AQ1479" s="62" t="s">
        <v>11554</v>
      </c>
      <c r="AR1479" s="62" t="s">
        <v>11555</v>
      </c>
    </row>
    <row r="1480" spans="3:44" x14ac:dyDescent="0.25">
      <c r="C1480" s="53" t="s">
        <v>11547</v>
      </c>
      <c r="D1480" s="53" t="s">
        <v>11548</v>
      </c>
      <c r="E1480" s="54">
        <v>45814</v>
      </c>
      <c r="F1480" s="54">
        <v>45814</v>
      </c>
      <c r="G1480" s="55" t="s">
        <v>3509</v>
      </c>
      <c r="H1480" s="54">
        <v>45814</v>
      </c>
      <c r="I1480" s="56" t="s">
        <v>16410</v>
      </c>
      <c r="K1480" s="55" t="s">
        <v>11549</v>
      </c>
      <c r="L1480" s="55" t="s">
        <v>13015</v>
      </c>
      <c r="M1480" s="54">
        <v>45814</v>
      </c>
      <c r="N1480" s="55" t="s">
        <v>11209</v>
      </c>
      <c r="O1480" s="56" t="str">
        <f>VLOOKUP(N1480,Sheet1!$B:$C,2,0)</f>
        <v>CHI NHÁNH BÀ RỊA - VŨNG TÀU - CÔNG TY CỔ PHẦN DỊCH VỤ THƯƠNG MẠI TỔNG HỢP WINCOMMERCE</v>
      </c>
      <c r="Q1480" s="56" t="str">
        <f>VLOOKUP(N1480,Sheet1!$B:$D,3,0)</f>
        <v>0104918404-047</v>
      </c>
      <c r="U1480" s="55" t="s">
        <v>12799</v>
      </c>
      <c r="X1480" s="55" t="s">
        <v>11010</v>
      </c>
      <c r="Y1480" s="56" t="str">
        <f>VLOOKUP(X1480,Sheet2!$B:$C,2,0)</f>
        <v>Tai heo muối 200g</v>
      </c>
      <c r="AA1480" s="53" t="s">
        <v>11550</v>
      </c>
      <c r="AB1480" s="53" t="s">
        <v>11551</v>
      </c>
      <c r="AD1480" s="24">
        <v>3</v>
      </c>
      <c r="AF1480" s="24">
        <v>55595</v>
      </c>
      <c r="AG1480" s="74">
        <f t="shared" si="23"/>
        <v>166785</v>
      </c>
      <c r="AK1480" s="59">
        <v>8</v>
      </c>
      <c r="AN1480" s="61" t="s">
        <v>11552</v>
      </c>
      <c r="AP1480" s="62" t="s">
        <v>11553</v>
      </c>
      <c r="AQ1480" s="62" t="s">
        <v>11554</v>
      </c>
      <c r="AR1480" s="62" t="s">
        <v>11555</v>
      </c>
    </row>
    <row r="1481" spans="3:44" x14ac:dyDescent="0.25">
      <c r="C1481" s="53" t="s">
        <v>11547</v>
      </c>
      <c r="D1481" s="53" t="s">
        <v>11548</v>
      </c>
      <c r="E1481" s="54">
        <v>45814</v>
      </c>
      <c r="F1481" s="54">
        <v>45814</v>
      </c>
      <c r="G1481" s="55" t="s">
        <v>3235</v>
      </c>
      <c r="H1481" s="54">
        <v>45814</v>
      </c>
      <c r="I1481" s="56" t="s">
        <v>16411</v>
      </c>
      <c r="K1481" s="55" t="s">
        <v>11549</v>
      </c>
      <c r="L1481" s="55" t="s">
        <v>14055</v>
      </c>
      <c r="M1481" s="54">
        <v>45814</v>
      </c>
      <c r="N1481" s="55" t="s">
        <v>11034</v>
      </c>
      <c r="O1481" s="56" t="str">
        <f>VLOOKUP(N1481,Sheet1!$B:$C,2,0)</f>
        <v>CHI NHÁNH HÀ NỘI - CÔNG TY CỔ PHẦN DỊCH VỤ THƯƠNG MẠI TỔNG HỢP WINCOMMERCE</v>
      </c>
      <c r="Q1481" s="56" t="str">
        <f>VLOOKUP(N1481,Sheet1!$B:$D,3,0)</f>
        <v>0104918404-002</v>
      </c>
      <c r="U1481" s="55" t="s">
        <v>12069</v>
      </c>
      <c r="X1481" s="55" t="s">
        <v>10938</v>
      </c>
      <c r="Y1481" s="56" t="str">
        <f>VLOOKUP(X1481,Sheet2!$B:$C,2,0)</f>
        <v>Giò Tai Lưỡi Xào 250g</v>
      </c>
      <c r="AA1481" s="53" t="s">
        <v>11550</v>
      </c>
      <c r="AB1481" s="53" t="s">
        <v>11551</v>
      </c>
      <c r="AD1481" s="24">
        <v>2</v>
      </c>
      <c r="AF1481" s="24">
        <v>50182</v>
      </c>
      <c r="AG1481" s="74">
        <f t="shared" si="23"/>
        <v>100364</v>
      </c>
      <c r="AK1481" s="59">
        <v>8</v>
      </c>
      <c r="AN1481" s="61" t="s">
        <v>11552</v>
      </c>
      <c r="AP1481" s="62" t="s">
        <v>11553</v>
      </c>
      <c r="AQ1481" s="62" t="s">
        <v>11554</v>
      </c>
      <c r="AR1481" s="62" t="s">
        <v>11555</v>
      </c>
    </row>
    <row r="1482" spans="3:44" x14ac:dyDescent="0.25">
      <c r="C1482" s="53" t="s">
        <v>11547</v>
      </c>
      <c r="D1482" s="53" t="s">
        <v>11548</v>
      </c>
      <c r="E1482" s="54">
        <v>45814</v>
      </c>
      <c r="F1482" s="54">
        <v>45814</v>
      </c>
      <c r="G1482" s="55" t="s">
        <v>3309</v>
      </c>
      <c r="H1482" s="54">
        <v>45814</v>
      </c>
      <c r="I1482" s="56" t="s">
        <v>16412</v>
      </c>
      <c r="K1482" s="55" t="s">
        <v>11549</v>
      </c>
      <c r="L1482" s="55" t="s">
        <v>14056</v>
      </c>
      <c r="M1482" s="54">
        <v>45814</v>
      </c>
      <c r="N1482" s="55" t="s">
        <v>11034</v>
      </c>
      <c r="O1482" s="56" t="str">
        <f>VLOOKUP(N1482,Sheet1!$B:$C,2,0)</f>
        <v>CHI NHÁNH HÀ NỘI - CÔNG TY CỔ PHẦN DỊCH VỤ THƯƠNG MẠI TỔNG HỢP WINCOMMERCE</v>
      </c>
      <c r="Q1482" s="56" t="str">
        <f>VLOOKUP(N1482,Sheet1!$B:$D,3,0)</f>
        <v>0104918404-002</v>
      </c>
      <c r="U1482" s="55" t="s">
        <v>13045</v>
      </c>
      <c r="X1482" s="55" t="s">
        <v>10983</v>
      </c>
      <c r="Y1482" s="56" t="str">
        <f>VLOOKUP(X1482,Sheet2!$B:$C,2,0)</f>
        <v>Mọc Nấm Hương 250g</v>
      </c>
      <c r="AA1482" s="53" t="s">
        <v>11550</v>
      </c>
      <c r="AB1482" s="53" t="s">
        <v>11551</v>
      </c>
      <c r="AD1482" s="24">
        <v>4</v>
      </c>
      <c r="AF1482" s="24">
        <v>46000</v>
      </c>
      <c r="AG1482" s="74">
        <f t="shared" si="23"/>
        <v>184000</v>
      </c>
      <c r="AK1482" s="59">
        <v>8</v>
      </c>
      <c r="AN1482" s="61" t="s">
        <v>11552</v>
      </c>
      <c r="AP1482" s="62" t="s">
        <v>11553</v>
      </c>
      <c r="AQ1482" s="62" t="s">
        <v>11554</v>
      </c>
      <c r="AR1482" s="62" t="s">
        <v>11555</v>
      </c>
    </row>
    <row r="1483" spans="3:44" x14ac:dyDescent="0.25">
      <c r="C1483" s="53" t="s">
        <v>11547</v>
      </c>
      <c r="D1483" s="53" t="s">
        <v>11548</v>
      </c>
      <c r="E1483" s="54">
        <v>45814</v>
      </c>
      <c r="F1483" s="54">
        <v>45814</v>
      </c>
      <c r="G1483" s="55" t="s">
        <v>3309</v>
      </c>
      <c r="H1483" s="54">
        <v>45814</v>
      </c>
      <c r="I1483" s="56" t="s">
        <v>16412</v>
      </c>
      <c r="K1483" s="55" t="s">
        <v>11549</v>
      </c>
      <c r="L1483" s="55" t="s">
        <v>14056</v>
      </c>
      <c r="M1483" s="54">
        <v>45814</v>
      </c>
      <c r="N1483" s="55" t="s">
        <v>11034</v>
      </c>
      <c r="O1483" s="56" t="str">
        <f>VLOOKUP(N1483,Sheet1!$B:$C,2,0)</f>
        <v>CHI NHÁNH HÀ NỘI - CÔNG TY CỔ PHẦN DỊCH VỤ THƯƠNG MẠI TỔNG HỢP WINCOMMERCE</v>
      </c>
      <c r="Q1483" s="56" t="str">
        <f>VLOOKUP(N1483,Sheet1!$B:$D,3,0)</f>
        <v>0104918404-002</v>
      </c>
      <c r="U1483" s="55" t="s">
        <v>13045</v>
      </c>
      <c r="X1483" s="55" t="s">
        <v>10934</v>
      </c>
      <c r="Y1483" s="56" t="str">
        <f>VLOOKUP(X1483,Sheet2!$B:$C,2,0)</f>
        <v>Gà muối 500g</v>
      </c>
      <c r="AA1483" s="53" t="s">
        <v>11550</v>
      </c>
      <c r="AB1483" s="53" t="s">
        <v>11551</v>
      </c>
      <c r="AD1483" s="24">
        <v>1</v>
      </c>
      <c r="AF1483" s="24">
        <v>111058</v>
      </c>
      <c r="AG1483" s="74">
        <f t="shared" si="23"/>
        <v>111058</v>
      </c>
      <c r="AK1483" s="59">
        <v>8</v>
      </c>
      <c r="AN1483" s="61" t="s">
        <v>11552</v>
      </c>
      <c r="AP1483" s="62" t="s">
        <v>11553</v>
      </c>
      <c r="AQ1483" s="62" t="s">
        <v>11554</v>
      </c>
      <c r="AR1483" s="62" t="s">
        <v>11555</v>
      </c>
    </row>
    <row r="1484" spans="3:44" x14ac:dyDescent="0.25">
      <c r="C1484" s="53" t="s">
        <v>11547</v>
      </c>
      <c r="D1484" s="53" t="s">
        <v>11548</v>
      </c>
      <c r="E1484" s="54">
        <v>45814</v>
      </c>
      <c r="F1484" s="54">
        <v>45814</v>
      </c>
      <c r="G1484" s="55" t="s">
        <v>3645</v>
      </c>
      <c r="H1484" s="54">
        <v>45814</v>
      </c>
      <c r="I1484" s="56" t="s">
        <v>16413</v>
      </c>
      <c r="K1484" s="55" t="s">
        <v>11549</v>
      </c>
      <c r="L1484" s="55" t="s">
        <v>11686</v>
      </c>
      <c r="M1484" s="54">
        <v>45814</v>
      </c>
      <c r="N1484" s="55" t="s">
        <v>11248</v>
      </c>
      <c r="O1484" s="56" t="str">
        <f>VLOOKUP(N1484,Sheet1!$B:$C,2,0)</f>
        <v>CHI NHÁNH THÁI NGUYÊN - CÔNG TY CỔ PHẦN DỊCH VỤ THƯƠNG MẠI TỔNG HỢP WINCOMMERCE</v>
      </c>
      <c r="Q1484" s="56" t="str">
        <f>VLOOKUP(N1484,Sheet1!$B:$D,3,0)</f>
        <v>0104918404-059</v>
      </c>
      <c r="U1484" s="55" t="s">
        <v>12305</v>
      </c>
      <c r="X1484" s="55" t="s">
        <v>10938</v>
      </c>
      <c r="Y1484" s="56" t="str">
        <f>VLOOKUP(X1484,Sheet2!$B:$C,2,0)</f>
        <v>Giò Tai Lưỡi Xào 250g</v>
      </c>
      <c r="AA1484" s="53" t="s">
        <v>11550</v>
      </c>
      <c r="AB1484" s="53" t="s">
        <v>11551</v>
      </c>
      <c r="AD1484" s="24">
        <v>1</v>
      </c>
      <c r="AF1484" s="24">
        <v>50182</v>
      </c>
      <c r="AG1484" s="74">
        <f t="shared" si="23"/>
        <v>50182</v>
      </c>
      <c r="AK1484" s="59">
        <v>8</v>
      </c>
      <c r="AN1484" s="61" t="s">
        <v>11552</v>
      </c>
      <c r="AP1484" s="62" t="s">
        <v>11553</v>
      </c>
      <c r="AQ1484" s="62" t="s">
        <v>11554</v>
      </c>
      <c r="AR1484" s="62" t="s">
        <v>11555</v>
      </c>
    </row>
    <row r="1485" spans="3:44" x14ac:dyDescent="0.25">
      <c r="C1485" s="53" t="s">
        <v>11547</v>
      </c>
      <c r="D1485" s="53" t="s">
        <v>11548</v>
      </c>
      <c r="E1485" s="54">
        <v>45814</v>
      </c>
      <c r="F1485" s="54">
        <v>45814</v>
      </c>
      <c r="G1485" s="55" t="s">
        <v>3733</v>
      </c>
      <c r="H1485" s="54">
        <v>45814</v>
      </c>
      <c r="I1485" s="56" t="s">
        <v>16414</v>
      </c>
      <c r="K1485" s="55" t="s">
        <v>11549</v>
      </c>
      <c r="L1485" s="55" t="s">
        <v>14057</v>
      </c>
      <c r="M1485" s="54">
        <v>45814</v>
      </c>
      <c r="N1485" s="55" t="s">
        <v>11144</v>
      </c>
      <c r="O1485" s="56" t="str">
        <f>VLOOKUP(N1485,Sheet1!$B:$C,2,0)</f>
        <v>CHI NHÁNH VĨNH PHÚC - CÔNG TY CỔ PHẦN DỊCH VỤ THƯƠNG MẠI TỔNG HỢP WINCOMMERCE</v>
      </c>
      <c r="Q1485" s="56" t="str">
        <f>VLOOKUP(N1485,Sheet1!$B:$D,3,0)</f>
        <v>0104918404-029</v>
      </c>
      <c r="U1485" s="55" t="s">
        <v>13311</v>
      </c>
      <c r="X1485" s="55" t="s">
        <v>10934</v>
      </c>
      <c r="Y1485" s="56" t="str">
        <f>VLOOKUP(X1485,Sheet2!$B:$C,2,0)</f>
        <v>Gà muối 500g</v>
      </c>
      <c r="AA1485" s="53" t="s">
        <v>11550</v>
      </c>
      <c r="AB1485" s="53" t="s">
        <v>11551</v>
      </c>
      <c r="AD1485" s="24">
        <v>3</v>
      </c>
      <c r="AF1485" s="24">
        <v>111058</v>
      </c>
      <c r="AG1485" s="74">
        <f t="shared" si="23"/>
        <v>333174</v>
      </c>
      <c r="AK1485" s="59">
        <v>8</v>
      </c>
      <c r="AN1485" s="61" t="s">
        <v>11552</v>
      </c>
      <c r="AP1485" s="62" t="s">
        <v>11553</v>
      </c>
      <c r="AQ1485" s="62" t="s">
        <v>11554</v>
      </c>
      <c r="AR1485" s="62" t="s">
        <v>11555</v>
      </c>
    </row>
    <row r="1486" spans="3:44" x14ac:dyDescent="0.25">
      <c r="C1486" s="53" t="s">
        <v>11547</v>
      </c>
      <c r="D1486" s="53" t="s">
        <v>11548</v>
      </c>
      <c r="E1486" s="54">
        <v>45814</v>
      </c>
      <c r="F1486" s="54">
        <v>45814</v>
      </c>
      <c r="G1486" s="55" t="s">
        <v>3293</v>
      </c>
      <c r="H1486" s="54">
        <v>45814</v>
      </c>
      <c r="I1486" s="56" t="s">
        <v>16415</v>
      </c>
      <c r="K1486" s="55" t="s">
        <v>11549</v>
      </c>
      <c r="L1486" s="55" t="s">
        <v>14058</v>
      </c>
      <c r="M1486" s="54">
        <v>45814</v>
      </c>
      <c r="N1486" s="55" t="s">
        <v>11034</v>
      </c>
      <c r="O1486" s="56" t="str">
        <f>VLOOKUP(N1486,Sheet1!$B:$C,2,0)</f>
        <v>CHI NHÁNH HÀ NỘI - CÔNG TY CỔ PHẦN DỊCH VỤ THƯƠNG MẠI TỔNG HỢP WINCOMMERCE</v>
      </c>
      <c r="Q1486" s="56" t="str">
        <f>VLOOKUP(N1486,Sheet1!$B:$D,3,0)</f>
        <v>0104918404-002</v>
      </c>
      <c r="U1486" s="55" t="s">
        <v>13201</v>
      </c>
      <c r="X1486" s="55" t="s">
        <v>11010</v>
      </c>
      <c r="Y1486" s="56" t="str">
        <f>VLOOKUP(X1486,Sheet2!$B:$C,2,0)</f>
        <v>Tai heo muối 200g</v>
      </c>
      <c r="AA1486" s="53" t="s">
        <v>11550</v>
      </c>
      <c r="AB1486" s="53" t="s">
        <v>11551</v>
      </c>
      <c r="AD1486" s="24">
        <v>4</v>
      </c>
      <c r="AF1486" s="24">
        <v>55595</v>
      </c>
      <c r="AG1486" s="74">
        <f t="shared" si="23"/>
        <v>222380</v>
      </c>
      <c r="AK1486" s="59">
        <v>8</v>
      </c>
      <c r="AN1486" s="61" t="s">
        <v>11552</v>
      </c>
      <c r="AP1486" s="62" t="s">
        <v>11553</v>
      </c>
      <c r="AQ1486" s="62" t="s">
        <v>11554</v>
      </c>
      <c r="AR1486" s="62" t="s">
        <v>11555</v>
      </c>
    </row>
    <row r="1487" spans="3:44" x14ac:dyDescent="0.25">
      <c r="C1487" s="53" t="s">
        <v>11547</v>
      </c>
      <c r="D1487" s="53" t="s">
        <v>11548</v>
      </c>
      <c r="E1487" s="54">
        <v>45814</v>
      </c>
      <c r="F1487" s="54">
        <v>45814</v>
      </c>
      <c r="G1487" s="55" t="s">
        <v>3223</v>
      </c>
      <c r="H1487" s="54">
        <v>45814</v>
      </c>
      <c r="I1487" s="56" t="s">
        <v>16416</v>
      </c>
      <c r="K1487" s="55" t="s">
        <v>11549</v>
      </c>
      <c r="L1487" s="55" t="s">
        <v>14059</v>
      </c>
      <c r="M1487" s="54">
        <v>45814</v>
      </c>
      <c r="N1487" s="55" t="s">
        <v>11134</v>
      </c>
      <c r="O1487" s="56" t="str">
        <f>VLOOKUP(N1487,Sheet1!$B:$C,2,0)</f>
        <v>CHI NHÁNH NINH THUẬN - CÔNG TY CỔ PHẦN DỊCH VỤ THƯƠNG MẠI TỔNG HỢP WINCOMMERCE</v>
      </c>
      <c r="Q1487" s="56" t="str">
        <f>VLOOKUP(N1487,Sheet1!$B:$D,3,0)</f>
        <v>0104918404-027</v>
      </c>
      <c r="U1487" s="55" t="s">
        <v>11968</v>
      </c>
      <c r="X1487" s="55" t="s">
        <v>10883</v>
      </c>
      <c r="Y1487" s="56" t="str">
        <f>VLOOKUP(X1487,Sheet2!$B:$C,2,0)</f>
        <v>Chân giò heo muối 300g</v>
      </c>
      <c r="AA1487" s="53" t="s">
        <v>11550</v>
      </c>
      <c r="AB1487" s="53" t="s">
        <v>11551</v>
      </c>
      <c r="AD1487" s="24">
        <v>2</v>
      </c>
      <c r="AF1487" s="24">
        <v>60213</v>
      </c>
      <c r="AG1487" s="74">
        <f t="shared" si="23"/>
        <v>120426</v>
      </c>
      <c r="AK1487" s="59">
        <v>8</v>
      </c>
      <c r="AN1487" s="61" t="s">
        <v>11552</v>
      </c>
      <c r="AP1487" s="62" t="s">
        <v>11553</v>
      </c>
      <c r="AQ1487" s="62" t="s">
        <v>11554</v>
      </c>
      <c r="AR1487" s="62" t="s">
        <v>11555</v>
      </c>
    </row>
    <row r="1488" spans="3:44" x14ac:dyDescent="0.25">
      <c r="C1488" s="53" t="s">
        <v>11547</v>
      </c>
      <c r="D1488" s="53" t="s">
        <v>11548</v>
      </c>
      <c r="E1488" s="54">
        <v>45814</v>
      </c>
      <c r="F1488" s="54">
        <v>45814</v>
      </c>
      <c r="G1488" s="55" t="s">
        <v>3223</v>
      </c>
      <c r="H1488" s="54">
        <v>45814</v>
      </c>
      <c r="I1488" s="56" t="s">
        <v>16416</v>
      </c>
      <c r="K1488" s="55" t="s">
        <v>11549</v>
      </c>
      <c r="L1488" s="55" t="s">
        <v>14059</v>
      </c>
      <c r="M1488" s="54">
        <v>45814</v>
      </c>
      <c r="N1488" s="55" t="s">
        <v>11134</v>
      </c>
      <c r="O1488" s="56" t="str">
        <f>VLOOKUP(N1488,Sheet1!$B:$C,2,0)</f>
        <v>CHI NHÁNH NINH THUẬN - CÔNG TY CỔ PHẦN DỊCH VỤ THƯƠNG MẠI TỔNG HỢP WINCOMMERCE</v>
      </c>
      <c r="Q1488" s="56" t="str">
        <f>VLOOKUP(N1488,Sheet1!$B:$D,3,0)</f>
        <v>0104918404-027</v>
      </c>
      <c r="U1488" s="55" t="s">
        <v>11968</v>
      </c>
      <c r="X1488" s="55" t="s">
        <v>10934</v>
      </c>
      <c r="Y1488" s="56" t="str">
        <f>VLOOKUP(X1488,Sheet2!$B:$C,2,0)</f>
        <v>Gà muối 500g</v>
      </c>
      <c r="AA1488" s="53" t="s">
        <v>11550</v>
      </c>
      <c r="AB1488" s="53" t="s">
        <v>11551</v>
      </c>
      <c r="AD1488" s="24">
        <v>3</v>
      </c>
      <c r="AF1488" s="24">
        <v>111058</v>
      </c>
      <c r="AG1488" s="74">
        <f t="shared" si="23"/>
        <v>333174</v>
      </c>
      <c r="AK1488" s="59">
        <v>8</v>
      </c>
      <c r="AN1488" s="61" t="s">
        <v>11552</v>
      </c>
      <c r="AP1488" s="62" t="s">
        <v>11553</v>
      </c>
      <c r="AQ1488" s="62" t="s">
        <v>11554</v>
      </c>
      <c r="AR1488" s="62" t="s">
        <v>11555</v>
      </c>
    </row>
    <row r="1489" spans="3:44" x14ac:dyDescent="0.25">
      <c r="C1489" s="53" t="s">
        <v>11547</v>
      </c>
      <c r="D1489" s="53" t="s">
        <v>11548</v>
      </c>
      <c r="E1489" s="54">
        <v>45814</v>
      </c>
      <c r="F1489" s="54">
        <v>45814</v>
      </c>
      <c r="G1489" s="55" t="s">
        <v>3227</v>
      </c>
      <c r="H1489" s="54">
        <v>45814</v>
      </c>
      <c r="I1489" s="56" t="s">
        <v>16417</v>
      </c>
      <c r="K1489" s="55" t="s">
        <v>11549</v>
      </c>
      <c r="L1489" s="55" t="s">
        <v>11706</v>
      </c>
      <c r="M1489" s="54">
        <v>45814</v>
      </c>
      <c r="N1489" s="55" t="s">
        <v>11134</v>
      </c>
      <c r="O1489" s="56" t="str">
        <f>VLOOKUP(N1489,Sheet1!$B:$C,2,0)</f>
        <v>CHI NHÁNH NINH THUẬN - CÔNG TY CỔ PHẦN DỊCH VỤ THƯƠNG MẠI TỔNG HỢP WINCOMMERCE</v>
      </c>
      <c r="Q1489" s="56" t="str">
        <f>VLOOKUP(N1489,Sheet1!$B:$D,3,0)</f>
        <v>0104918404-027</v>
      </c>
      <c r="U1489" s="55" t="s">
        <v>11968</v>
      </c>
      <c r="X1489" s="55" t="s">
        <v>10936</v>
      </c>
      <c r="Y1489" s="56" t="str">
        <f>VLOOKUP(X1489,Sheet2!$B:$C,2,0)</f>
        <v>Giò sụn gà 250g</v>
      </c>
      <c r="AA1489" s="53" t="s">
        <v>11550</v>
      </c>
      <c r="AB1489" s="53" t="s">
        <v>11551</v>
      </c>
      <c r="AD1489" s="24">
        <v>3</v>
      </c>
      <c r="AF1489" s="24">
        <v>50400</v>
      </c>
      <c r="AG1489" s="74">
        <f t="shared" si="23"/>
        <v>151200</v>
      </c>
      <c r="AK1489" s="59">
        <v>8</v>
      </c>
      <c r="AN1489" s="61" t="s">
        <v>11552</v>
      </c>
      <c r="AP1489" s="62" t="s">
        <v>11553</v>
      </c>
      <c r="AQ1489" s="62" t="s">
        <v>11554</v>
      </c>
      <c r="AR1489" s="62" t="s">
        <v>11555</v>
      </c>
    </row>
    <row r="1490" spans="3:44" x14ac:dyDescent="0.25">
      <c r="C1490" s="53" t="s">
        <v>11547</v>
      </c>
      <c r="D1490" s="53" t="s">
        <v>11548</v>
      </c>
      <c r="E1490" s="54">
        <v>45814</v>
      </c>
      <c r="F1490" s="54">
        <v>45814</v>
      </c>
      <c r="G1490" s="55" t="s">
        <v>3227</v>
      </c>
      <c r="H1490" s="54">
        <v>45814</v>
      </c>
      <c r="I1490" s="56" t="s">
        <v>16417</v>
      </c>
      <c r="K1490" s="55" t="s">
        <v>11549</v>
      </c>
      <c r="L1490" s="55" t="s">
        <v>11706</v>
      </c>
      <c r="M1490" s="54">
        <v>45814</v>
      </c>
      <c r="N1490" s="55" t="s">
        <v>11134</v>
      </c>
      <c r="O1490" s="56" t="str">
        <f>VLOOKUP(N1490,Sheet1!$B:$C,2,0)</f>
        <v>CHI NHÁNH NINH THUẬN - CÔNG TY CỔ PHẦN DỊCH VỤ THƯƠNG MẠI TỔNG HỢP WINCOMMERCE</v>
      </c>
      <c r="Q1490" s="56" t="str">
        <f>VLOOKUP(N1490,Sheet1!$B:$D,3,0)</f>
        <v>0104918404-027</v>
      </c>
      <c r="U1490" s="55" t="s">
        <v>11968</v>
      </c>
      <c r="X1490" s="55" t="s">
        <v>10927</v>
      </c>
      <c r="Y1490" s="56" t="str">
        <f>VLOOKUP(X1490,Sheet2!$B:$C,2,0)</f>
        <v>Giò lụa cây 250g</v>
      </c>
      <c r="AA1490" s="53" t="s">
        <v>11550</v>
      </c>
      <c r="AB1490" s="53" t="s">
        <v>11551</v>
      </c>
      <c r="AD1490" s="24">
        <v>4</v>
      </c>
      <c r="AF1490" s="24">
        <v>49500</v>
      </c>
      <c r="AG1490" s="74">
        <f t="shared" si="23"/>
        <v>198000</v>
      </c>
      <c r="AK1490" s="59">
        <v>8</v>
      </c>
      <c r="AN1490" s="61" t="s">
        <v>11552</v>
      </c>
      <c r="AP1490" s="62" t="s">
        <v>11553</v>
      </c>
      <c r="AQ1490" s="62" t="s">
        <v>11554</v>
      </c>
      <c r="AR1490" s="62" t="s">
        <v>11555</v>
      </c>
    </row>
    <row r="1491" spans="3:44" x14ac:dyDescent="0.25">
      <c r="C1491" s="53" t="s">
        <v>11547</v>
      </c>
      <c r="D1491" s="53" t="s">
        <v>11548</v>
      </c>
      <c r="E1491" s="54">
        <v>45814</v>
      </c>
      <c r="F1491" s="54">
        <v>45814</v>
      </c>
      <c r="G1491" s="55" t="s">
        <v>3153</v>
      </c>
      <c r="H1491" s="54">
        <v>45814</v>
      </c>
      <c r="I1491" s="56" t="s">
        <v>16418</v>
      </c>
      <c r="K1491" s="55" t="s">
        <v>11549</v>
      </c>
      <c r="L1491" s="55" t="s">
        <v>14060</v>
      </c>
      <c r="M1491" s="54">
        <v>45814</v>
      </c>
      <c r="N1491" s="55" t="s">
        <v>11034</v>
      </c>
      <c r="O1491" s="56" t="str">
        <f>VLOOKUP(N1491,Sheet1!$B:$C,2,0)</f>
        <v>CHI NHÁNH HÀ NỘI - CÔNG TY CỔ PHẦN DỊCH VỤ THƯƠNG MẠI TỔNG HỢP WINCOMMERCE</v>
      </c>
      <c r="Q1491" s="56" t="str">
        <f>VLOOKUP(N1491,Sheet1!$B:$D,3,0)</f>
        <v>0104918404-002</v>
      </c>
      <c r="U1491" s="55" t="s">
        <v>12256</v>
      </c>
      <c r="X1491" s="55" t="s">
        <v>10897</v>
      </c>
      <c r="Y1491" s="56" t="str">
        <f>VLOOKUP(X1491,Sheet2!$B:$C,2,0)</f>
        <v>Chả nướng 300g</v>
      </c>
      <c r="AA1491" s="53" t="s">
        <v>11550</v>
      </c>
      <c r="AB1491" s="53" t="s">
        <v>11551</v>
      </c>
      <c r="AD1491" s="24">
        <v>3</v>
      </c>
      <c r="AF1491" s="24">
        <v>70950</v>
      </c>
      <c r="AG1491" s="74">
        <f t="shared" si="23"/>
        <v>212850</v>
      </c>
      <c r="AK1491" s="59">
        <v>8</v>
      </c>
      <c r="AN1491" s="61" t="s">
        <v>11552</v>
      </c>
      <c r="AP1491" s="62" t="s">
        <v>11553</v>
      </c>
      <c r="AQ1491" s="62" t="s">
        <v>11554</v>
      </c>
      <c r="AR1491" s="62" t="s">
        <v>11555</v>
      </c>
    </row>
    <row r="1492" spans="3:44" x14ac:dyDescent="0.25">
      <c r="C1492" s="53" t="s">
        <v>11547</v>
      </c>
      <c r="D1492" s="53" t="s">
        <v>11548</v>
      </c>
      <c r="E1492" s="54">
        <v>45814</v>
      </c>
      <c r="F1492" s="54">
        <v>45814</v>
      </c>
      <c r="G1492" s="55" t="s">
        <v>3153</v>
      </c>
      <c r="H1492" s="54">
        <v>45814</v>
      </c>
      <c r="I1492" s="56" t="s">
        <v>16418</v>
      </c>
      <c r="K1492" s="55" t="s">
        <v>11549</v>
      </c>
      <c r="L1492" s="55" t="s">
        <v>14060</v>
      </c>
      <c r="M1492" s="54">
        <v>45814</v>
      </c>
      <c r="N1492" s="55" t="s">
        <v>11034</v>
      </c>
      <c r="O1492" s="56" t="str">
        <f>VLOOKUP(N1492,Sheet1!$B:$C,2,0)</f>
        <v>CHI NHÁNH HÀ NỘI - CÔNG TY CỔ PHẦN DỊCH VỤ THƯƠNG MẠI TỔNG HỢP WINCOMMERCE</v>
      </c>
      <c r="Q1492" s="56" t="str">
        <f>VLOOKUP(N1492,Sheet1!$B:$D,3,0)</f>
        <v>0104918404-002</v>
      </c>
      <c r="U1492" s="55" t="s">
        <v>12256</v>
      </c>
      <c r="X1492" s="55" t="s">
        <v>11010</v>
      </c>
      <c r="Y1492" s="56" t="str">
        <f>VLOOKUP(X1492,Sheet2!$B:$C,2,0)</f>
        <v>Tai heo muối 200g</v>
      </c>
      <c r="AA1492" s="53" t="s">
        <v>11550</v>
      </c>
      <c r="AB1492" s="53" t="s">
        <v>11551</v>
      </c>
      <c r="AD1492" s="24">
        <v>2</v>
      </c>
      <c r="AF1492" s="24">
        <v>55595</v>
      </c>
      <c r="AG1492" s="74">
        <f t="shared" si="23"/>
        <v>111190</v>
      </c>
      <c r="AK1492" s="59">
        <v>8</v>
      </c>
      <c r="AN1492" s="61" t="s">
        <v>11552</v>
      </c>
      <c r="AP1492" s="62" t="s">
        <v>11553</v>
      </c>
      <c r="AQ1492" s="62" t="s">
        <v>11554</v>
      </c>
      <c r="AR1492" s="62" t="s">
        <v>11555</v>
      </c>
    </row>
    <row r="1493" spans="3:44" x14ac:dyDescent="0.25">
      <c r="C1493" s="53" t="s">
        <v>11547</v>
      </c>
      <c r="D1493" s="53" t="s">
        <v>11548</v>
      </c>
      <c r="E1493" s="54">
        <v>45814</v>
      </c>
      <c r="F1493" s="54">
        <v>45814</v>
      </c>
      <c r="G1493" s="55" t="s">
        <v>3493</v>
      </c>
      <c r="H1493" s="54">
        <v>45814</v>
      </c>
      <c r="I1493" s="56" t="s">
        <v>16419</v>
      </c>
      <c r="K1493" s="55" t="s">
        <v>11549</v>
      </c>
      <c r="L1493" s="55" t="s">
        <v>14061</v>
      </c>
      <c r="M1493" s="54">
        <v>45814</v>
      </c>
      <c r="N1493" s="55" t="s">
        <v>11034</v>
      </c>
      <c r="O1493" s="56" t="str">
        <f>VLOOKUP(N1493,Sheet1!$B:$C,2,0)</f>
        <v>CHI NHÁNH HÀ NỘI - CÔNG TY CỔ PHẦN DỊCH VỤ THƯƠNG MẠI TỔNG HỢP WINCOMMERCE</v>
      </c>
      <c r="Q1493" s="56" t="str">
        <f>VLOOKUP(N1493,Sheet1!$B:$D,3,0)</f>
        <v>0104918404-002</v>
      </c>
      <c r="U1493" s="55" t="s">
        <v>12861</v>
      </c>
      <c r="X1493" s="55" t="s">
        <v>10881</v>
      </c>
      <c r="Y1493" s="56" t="str">
        <f>VLOOKUP(X1493,Sheet2!$B:$C,2,0)</f>
        <v>Chả cốm 300g</v>
      </c>
      <c r="AA1493" s="53" t="s">
        <v>11550</v>
      </c>
      <c r="AB1493" s="53" t="s">
        <v>11551</v>
      </c>
      <c r="AD1493" s="24">
        <v>4</v>
      </c>
      <c r="AF1493" s="24">
        <v>74250</v>
      </c>
      <c r="AG1493" s="74">
        <f t="shared" si="23"/>
        <v>297000</v>
      </c>
      <c r="AK1493" s="59">
        <v>8</v>
      </c>
      <c r="AN1493" s="61" t="s">
        <v>11552</v>
      </c>
      <c r="AP1493" s="62" t="s">
        <v>11553</v>
      </c>
      <c r="AQ1493" s="62" t="s">
        <v>11554</v>
      </c>
      <c r="AR1493" s="62" t="s">
        <v>11555</v>
      </c>
    </row>
    <row r="1494" spans="3:44" x14ac:dyDescent="0.25">
      <c r="C1494" s="53" t="s">
        <v>11547</v>
      </c>
      <c r="D1494" s="53" t="s">
        <v>11548</v>
      </c>
      <c r="E1494" s="54">
        <v>45814</v>
      </c>
      <c r="F1494" s="54">
        <v>45814</v>
      </c>
      <c r="G1494" s="55" t="s">
        <v>3493</v>
      </c>
      <c r="H1494" s="54">
        <v>45814</v>
      </c>
      <c r="I1494" s="56" t="s">
        <v>16419</v>
      </c>
      <c r="K1494" s="55" t="s">
        <v>11549</v>
      </c>
      <c r="L1494" s="55" t="s">
        <v>14061</v>
      </c>
      <c r="M1494" s="54">
        <v>45814</v>
      </c>
      <c r="N1494" s="55" t="s">
        <v>11034</v>
      </c>
      <c r="O1494" s="56" t="str">
        <f>VLOOKUP(N1494,Sheet1!$B:$C,2,0)</f>
        <v>CHI NHÁNH HÀ NỘI - CÔNG TY CỔ PHẦN DỊCH VỤ THƯƠNG MẠI TỔNG HỢP WINCOMMERCE</v>
      </c>
      <c r="Q1494" s="56" t="str">
        <f>VLOOKUP(N1494,Sheet1!$B:$D,3,0)</f>
        <v>0104918404-002</v>
      </c>
      <c r="U1494" s="55" t="s">
        <v>12861</v>
      </c>
      <c r="X1494" s="55" t="s">
        <v>10897</v>
      </c>
      <c r="Y1494" s="56" t="str">
        <f>VLOOKUP(X1494,Sheet2!$B:$C,2,0)</f>
        <v>Chả nướng 300g</v>
      </c>
      <c r="AA1494" s="53" t="s">
        <v>11550</v>
      </c>
      <c r="AB1494" s="53" t="s">
        <v>11551</v>
      </c>
      <c r="AD1494" s="24">
        <v>3</v>
      </c>
      <c r="AF1494" s="24">
        <v>70950</v>
      </c>
      <c r="AG1494" s="74">
        <f t="shared" si="23"/>
        <v>212850</v>
      </c>
      <c r="AK1494" s="59">
        <v>8</v>
      </c>
      <c r="AN1494" s="61" t="s">
        <v>11552</v>
      </c>
      <c r="AP1494" s="62" t="s">
        <v>11553</v>
      </c>
      <c r="AQ1494" s="62" t="s">
        <v>11554</v>
      </c>
      <c r="AR1494" s="62" t="s">
        <v>11555</v>
      </c>
    </row>
    <row r="1495" spans="3:44" x14ac:dyDescent="0.25">
      <c r="C1495" s="53" t="s">
        <v>11547</v>
      </c>
      <c r="D1495" s="53" t="s">
        <v>11548</v>
      </c>
      <c r="E1495" s="54">
        <v>45814</v>
      </c>
      <c r="F1495" s="54">
        <v>45814</v>
      </c>
      <c r="G1495" s="55" t="s">
        <v>3493</v>
      </c>
      <c r="H1495" s="54">
        <v>45814</v>
      </c>
      <c r="I1495" s="56" t="s">
        <v>16419</v>
      </c>
      <c r="K1495" s="55" t="s">
        <v>11549</v>
      </c>
      <c r="L1495" s="55" t="s">
        <v>14061</v>
      </c>
      <c r="M1495" s="54">
        <v>45814</v>
      </c>
      <c r="N1495" s="55" t="s">
        <v>11034</v>
      </c>
      <c r="O1495" s="56" t="str">
        <f>VLOOKUP(N1495,Sheet1!$B:$C,2,0)</f>
        <v>CHI NHÁNH HÀ NỘI - CÔNG TY CỔ PHẦN DỊCH VỤ THƯƠNG MẠI TỔNG HỢP WINCOMMERCE</v>
      </c>
      <c r="Q1495" s="56" t="str">
        <f>VLOOKUP(N1495,Sheet1!$B:$D,3,0)</f>
        <v>0104918404-002</v>
      </c>
      <c r="U1495" s="55" t="s">
        <v>12861</v>
      </c>
      <c r="X1495" s="55" t="s">
        <v>10934</v>
      </c>
      <c r="Y1495" s="56" t="str">
        <f>VLOOKUP(X1495,Sheet2!$B:$C,2,0)</f>
        <v>Gà muối 500g</v>
      </c>
      <c r="AA1495" s="53" t="s">
        <v>11550</v>
      </c>
      <c r="AB1495" s="53" t="s">
        <v>11551</v>
      </c>
      <c r="AD1495" s="24">
        <v>1</v>
      </c>
      <c r="AF1495" s="24">
        <v>111058</v>
      </c>
      <c r="AG1495" s="74">
        <f t="shared" si="23"/>
        <v>111058</v>
      </c>
      <c r="AK1495" s="59">
        <v>8</v>
      </c>
      <c r="AN1495" s="61" t="s">
        <v>11552</v>
      </c>
      <c r="AP1495" s="62" t="s">
        <v>11553</v>
      </c>
      <c r="AQ1495" s="62" t="s">
        <v>11554</v>
      </c>
      <c r="AR1495" s="62" t="s">
        <v>11555</v>
      </c>
    </row>
    <row r="1496" spans="3:44" x14ac:dyDescent="0.25">
      <c r="C1496" s="53" t="s">
        <v>11547</v>
      </c>
      <c r="D1496" s="53" t="s">
        <v>11548</v>
      </c>
      <c r="E1496" s="54">
        <v>45814</v>
      </c>
      <c r="F1496" s="54">
        <v>45814</v>
      </c>
      <c r="G1496" s="55" t="s">
        <v>3493</v>
      </c>
      <c r="H1496" s="54">
        <v>45814</v>
      </c>
      <c r="I1496" s="56" t="s">
        <v>16419</v>
      </c>
      <c r="K1496" s="55" t="s">
        <v>11549</v>
      </c>
      <c r="L1496" s="55" t="s">
        <v>14061</v>
      </c>
      <c r="M1496" s="54">
        <v>45814</v>
      </c>
      <c r="N1496" s="55" t="s">
        <v>11034</v>
      </c>
      <c r="O1496" s="56" t="str">
        <f>VLOOKUP(N1496,Sheet1!$B:$C,2,0)</f>
        <v>CHI NHÁNH HÀ NỘI - CÔNG TY CỔ PHẦN DỊCH VỤ THƯƠNG MẠI TỔNG HỢP WINCOMMERCE</v>
      </c>
      <c r="Q1496" s="56" t="str">
        <f>VLOOKUP(N1496,Sheet1!$B:$D,3,0)</f>
        <v>0104918404-002</v>
      </c>
      <c r="U1496" s="55" t="s">
        <v>12861</v>
      </c>
      <c r="X1496" s="55" t="s">
        <v>10983</v>
      </c>
      <c r="Y1496" s="56" t="str">
        <f>VLOOKUP(X1496,Sheet2!$B:$C,2,0)</f>
        <v>Mọc Nấm Hương 250g</v>
      </c>
      <c r="AA1496" s="53" t="s">
        <v>11550</v>
      </c>
      <c r="AB1496" s="53" t="s">
        <v>11551</v>
      </c>
      <c r="AD1496" s="24">
        <v>1</v>
      </c>
      <c r="AF1496" s="24">
        <v>46000</v>
      </c>
      <c r="AG1496" s="74">
        <f t="shared" si="23"/>
        <v>46000</v>
      </c>
      <c r="AK1496" s="59">
        <v>8</v>
      </c>
      <c r="AN1496" s="61" t="s">
        <v>11552</v>
      </c>
      <c r="AP1496" s="62" t="s">
        <v>11553</v>
      </c>
      <c r="AQ1496" s="62" t="s">
        <v>11554</v>
      </c>
      <c r="AR1496" s="62" t="s">
        <v>11555</v>
      </c>
    </row>
    <row r="1497" spans="3:44" x14ac:dyDescent="0.25">
      <c r="C1497" s="53" t="s">
        <v>11547</v>
      </c>
      <c r="D1497" s="53" t="s">
        <v>11548</v>
      </c>
      <c r="E1497" s="54">
        <v>45814</v>
      </c>
      <c r="F1497" s="54">
        <v>45814</v>
      </c>
      <c r="G1497" s="55" t="s">
        <v>3523</v>
      </c>
      <c r="H1497" s="54">
        <v>45814</v>
      </c>
      <c r="I1497" s="56" t="s">
        <v>16420</v>
      </c>
      <c r="K1497" s="55" t="s">
        <v>11549</v>
      </c>
      <c r="L1497" s="55" t="s">
        <v>11749</v>
      </c>
      <c r="M1497" s="54">
        <v>45814</v>
      </c>
      <c r="N1497" s="55" t="s">
        <v>11209</v>
      </c>
      <c r="O1497" s="56" t="str">
        <f>VLOOKUP(N1497,Sheet1!$B:$C,2,0)</f>
        <v>CHI NHÁNH BÀ RỊA - VŨNG TÀU - CÔNG TY CỔ PHẦN DỊCH VỤ THƯƠNG MẠI TỔNG HỢP WINCOMMERCE</v>
      </c>
      <c r="Q1497" s="56" t="str">
        <f>VLOOKUP(N1497,Sheet1!$B:$D,3,0)</f>
        <v>0104918404-047</v>
      </c>
      <c r="U1497" s="55" t="s">
        <v>12100</v>
      </c>
      <c r="X1497" s="55" t="s">
        <v>10883</v>
      </c>
      <c r="Y1497" s="56" t="str">
        <f>VLOOKUP(X1497,Sheet2!$B:$C,2,0)</f>
        <v>Chân giò heo muối 300g</v>
      </c>
      <c r="AA1497" s="53" t="s">
        <v>11550</v>
      </c>
      <c r="AB1497" s="53" t="s">
        <v>11551</v>
      </c>
      <c r="AD1497" s="24">
        <v>3</v>
      </c>
      <c r="AF1497" s="24">
        <v>60213</v>
      </c>
      <c r="AG1497" s="74">
        <f t="shared" si="23"/>
        <v>180639</v>
      </c>
      <c r="AK1497" s="59">
        <v>8</v>
      </c>
      <c r="AN1497" s="61" t="s">
        <v>11552</v>
      </c>
      <c r="AP1497" s="62" t="s">
        <v>11553</v>
      </c>
      <c r="AQ1497" s="62" t="s">
        <v>11554</v>
      </c>
      <c r="AR1497" s="62" t="s">
        <v>11555</v>
      </c>
    </row>
    <row r="1498" spans="3:44" x14ac:dyDescent="0.25">
      <c r="C1498" s="53" t="s">
        <v>11547</v>
      </c>
      <c r="D1498" s="53" t="s">
        <v>11548</v>
      </c>
      <c r="E1498" s="54">
        <v>45814</v>
      </c>
      <c r="F1498" s="54">
        <v>45814</v>
      </c>
      <c r="G1498" s="55" t="s">
        <v>3523</v>
      </c>
      <c r="H1498" s="54">
        <v>45814</v>
      </c>
      <c r="I1498" s="56" t="s">
        <v>16420</v>
      </c>
      <c r="K1498" s="55" t="s">
        <v>11549</v>
      </c>
      <c r="L1498" s="55" t="s">
        <v>11749</v>
      </c>
      <c r="M1498" s="54">
        <v>45814</v>
      </c>
      <c r="N1498" s="55" t="s">
        <v>11209</v>
      </c>
      <c r="O1498" s="56" t="str">
        <f>VLOOKUP(N1498,Sheet1!$B:$C,2,0)</f>
        <v>CHI NHÁNH BÀ RỊA - VŨNG TÀU - CÔNG TY CỔ PHẦN DỊCH VỤ THƯƠNG MẠI TỔNG HỢP WINCOMMERCE</v>
      </c>
      <c r="Q1498" s="56" t="str">
        <f>VLOOKUP(N1498,Sheet1!$B:$D,3,0)</f>
        <v>0104918404-047</v>
      </c>
      <c r="U1498" s="55" t="s">
        <v>12100</v>
      </c>
      <c r="X1498" s="55" t="s">
        <v>10934</v>
      </c>
      <c r="Y1498" s="56" t="str">
        <f>VLOOKUP(X1498,Sheet2!$B:$C,2,0)</f>
        <v>Gà muối 500g</v>
      </c>
      <c r="AA1498" s="53" t="s">
        <v>11550</v>
      </c>
      <c r="AB1498" s="53" t="s">
        <v>11551</v>
      </c>
      <c r="AD1498" s="24">
        <v>2</v>
      </c>
      <c r="AF1498" s="24">
        <v>111058</v>
      </c>
      <c r="AG1498" s="74">
        <f t="shared" si="23"/>
        <v>222116</v>
      </c>
      <c r="AK1498" s="59">
        <v>8</v>
      </c>
      <c r="AN1498" s="61" t="s">
        <v>11552</v>
      </c>
      <c r="AP1498" s="62" t="s">
        <v>11553</v>
      </c>
      <c r="AQ1498" s="62" t="s">
        <v>11554</v>
      </c>
      <c r="AR1498" s="62" t="s">
        <v>11555</v>
      </c>
    </row>
    <row r="1499" spans="3:44" x14ac:dyDescent="0.25">
      <c r="C1499" s="53" t="s">
        <v>11547</v>
      </c>
      <c r="D1499" s="53" t="s">
        <v>11548</v>
      </c>
      <c r="E1499" s="54">
        <v>45814</v>
      </c>
      <c r="F1499" s="54">
        <v>45814</v>
      </c>
      <c r="G1499" s="55" t="s">
        <v>3523</v>
      </c>
      <c r="H1499" s="54">
        <v>45814</v>
      </c>
      <c r="I1499" s="56" t="s">
        <v>16420</v>
      </c>
      <c r="K1499" s="55" t="s">
        <v>11549</v>
      </c>
      <c r="L1499" s="55" t="s">
        <v>11749</v>
      </c>
      <c r="M1499" s="54">
        <v>45814</v>
      </c>
      <c r="N1499" s="55" t="s">
        <v>11209</v>
      </c>
      <c r="O1499" s="56" t="str">
        <f>VLOOKUP(N1499,Sheet1!$B:$C,2,0)</f>
        <v>CHI NHÁNH BÀ RỊA - VŨNG TÀU - CÔNG TY CỔ PHẦN DỊCH VỤ THƯƠNG MẠI TỔNG HỢP WINCOMMERCE</v>
      </c>
      <c r="Q1499" s="56" t="str">
        <f>VLOOKUP(N1499,Sheet1!$B:$D,3,0)</f>
        <v>0104918404-047</v>
      </c>
      <c r="U1499" s="55" t="s">
        <v>12100</v>
      </c>
      <c r="X1499" s="55" t="s">
        <v>11010</v>
      </c>
      <c r="Y1499" s="56" t="str">
        <f>VLOOKUP(X1499,Sheet2!$B:$C,2,0)</f>
        <v>Tai heo muối 200g</v>
      </c>
      <c r="AA1499" s="53" t="s">
        <v>11550</v>
      </c>
      <c r="AB1499" s="53" t="s">
        <v>11551</v>
      </c>
      <c r="AD1499" s="24">
        <v>1</v>
      </c>
      <c r="AF1499" s="24">
        <v>55595</v>
      </c>
      <c r="AG1499" s="74">
        <f t="shared" si="23"/>
        <v>55595</v>
      </c>
      <c r="AK1499" s="59">
        <v>8</v>
      </c>
      <c r="AN1499" s="61" t="s">
        <v>11552</v>
      </c>
      <c r="AP1499" s="62" t="s">
        <v>11553</v>
      </c>
      <c r="AQ1499" s="62" t="s">
        <v>11554</v>
      </c>
      <c r="AR1499" s="62" t="s">
        <v>11555</v>
      </c>
    </row>
    <row r="1500" spans="3:44" x14ac:dyDescent="0.25">
      <c r="C1500" s="53" t="s">
        <v>11547</v>
      </c>
      <c r="D1500" s="53" t="s">
        <v>11548</v>
      </c>
      <c r="E1500" s="54">
        <v>45814</v>
      </c>
      <c r="F1500" s="54">
        <v>45814</v>
      </c>
      <c r="G1500" s="55" t="s">
        <v>3523</v>
      </c>
      <c r="H1500" s="54">
        <v>45814</v>
      </c>
      <c r="I1500" s="56" t="s">
        <v>16420</v>
      </c>
      <c r="K1500" s="55" t="s">
        <v>11549</v>
      </c>
      <c r="L1500" s="55" t="s">
        <v>11749</v>
      </c>
      <c r="M1500" s="54">
        <v>45814</v>
      </c>
      <c r="N1500" s="55" t="s">
        <v>11209</v>
      </c>
      <c r="O1500" s="56" t="str">
        <f>VLOOKUP(N1500,Sheet1!$B:$C,2,0)</f>
        <v>CHI NHÁNH BÀ RỊA - VŨNG TÀU - CÔNG TY CỔ PHẦN DỊCH VỤ THƯƠNG MẠI TỔNG HỢP WINCOMMERCE</v>
      </c>
      <c r="Q1500" s="56" t="str">
        <f>VLOOKUP(N1500,Sheet1!$B:$D,3,0)</f>
        <v>0104918404-047</v>
      </c>
      <c r="U1500" s="55" t="s">
        <v>12100</v>
      </c>
      <c r="X1500" s="55" t="s">
        <v>10881</v>
      </c>
      <c r="Y1500" s="56" t="str">
        <f>VLOOKUP(X1500,Sheet2!$B:$C,2,0)</f>
        <v>Chả cốm 300g</v>
      </c>
      <c r="AA1500" s="53" t="s">
        <v>11550</v>
      </c>
      <c r="AB1500" s="53" t="s">
        <v>11551</v>
      </c>
      <c r="AD1500" s="24">
        <v>1</v>
      </c>
      <c r="AF1500" s="24">
        <v>74250</v>
      </c>
      <c r="AG1500" s="74">
        <f t="shared" si="23"/>
        <v>74250</v>
      </c>
      <c r="AK1500" s="59">
        <v>8</v>
      </c>
      <c r="AN1500" s="61" t="s">
        <v>11552</v>
      </c>
      <c r="AP1500" s="62" t="s">
        <v>11553</v>
      </c>
      <c r="AQ1500" s="62" t="s">
        <v>11554</v>
      </c>
      <c r="AR1500" s="62" t="s">
        <v>11555</v>
      </c>
    </row>
    <row r="1501" spans="3:44" x14ac:dyDescent="0.25">
      <c r="C1501" s="53" t="s">
        <v>11547</v>
      </c>
      <c r="D1501" s="53" t="s">
        <v>11548</v>
      </c>
      <c r="E1501" s="54">
        <v>45814</v>
      </c>
      <c r="F1501" s="54">
        <v>45814</v>
      </c>
      <c r="G1501" s="55" t="s">
        <v>3523</v>
      </c>
      <c r="H1501" s="54">
        <v>45814</v>
      </c>
      <c r="I1501" s="56" t="s">
        <v>16420</v>
      </c>
      <c r="K1501" s="55" t="s">
        <v>11549</v>
      </c>
      <c r="L1501" s="55" t="s">
        <v>11749</v>
      </c>
      <c r="M1501" s="54">
        <v>45814</v>
      </c>
      <c r="N1501" s="55" t="s">
        <v>11209</v>
      </c>
      <c r="O1501" s="56" t="str">
        <f>VLOOKUP(N1501,Sheet1!$B:$C,2,0)</f>
        <v>CHI NHÁNH BÀ RỊA - VŨNG TÀU - CÔNG TY CỔ PHẦN DỊCH VỤ THƯƠNG MẠI TỔNG HỢP WINCOMMERCE</v>
      </c>
      <c r="Q1501" s="56" t="str">
        <f>VLOOKUP(N1501,Sheet1!$B:$D,3,0)</f>
        <v>0104918404-047</v>
      </c>
      <c r="U1501" s="55" t="s">
        <v>12100</v>
      </c>
      <c r="X1501" s="55" t="s">
        <v>10927</v>
      </c>
      <c r="Y1501" s="56" t="str">
        <f>VLOOKUP(X1501,Sheet2!$B:$C,2,0)</f>
        <v>Giò lụa cây 250g</v>
      </c>
      <c r="AA1501" s="53" t="s">
        <v>11550</v>
      </c>
      <c r="AB1501" s="53" t="s">
        <v>11551</v>
      </c>
      <c r="AD1501" s="24">
        <v>3</v>
      </c>
      <c r="AF1501" s="24">
        <v>49500</v>
      </c>
      <c r="AG1501" s="74">
        <f t="shared" si="23"/>
        <v>148500</v>
      </c>
      <c r="AK1501" s="59">
        <v>8</v>
      </c>
      <c r="AN1501" s="61" t="s">
        <v>11552</v>
      </c>
      <c r="AP1501" s="62" t="s">
        <v>11553</v>
      </c>
      <c r="AQ1501" s="62" t="s">
        <v>11554</v>
      </c>
      <c r="AR1501" s="62" t="s">
        <v>11555</v>
      </c>
    </row>
    <row r="1502" spans="3:44" x14ac:dyDescent="0.25">
      <c r="C1502" s="53" t="s">
        <v>11547</v>
      </c>
      <c r="D1502" s="53" t="s">
        <v>11548</v>
      </c>
      <c r="E1502" s="54">
        <v>45814</v>
      </c>
      <c r="F1502" s="54">
        <v>45814</v>
      </c>
      <c r="G1502" s="55" t="s">
        <v>3671</v>
      </c>
      <c r="H1502" s="54">
        <v>45814</v>
      </c>
      <c r="I1502" s="56" t="s">
        <v>16421</v>
      </c>
      <c r="K1502" s="55" t="s">
        <v>11549</v>
      </c>
      <c r="L1502" s="55" t="s">
        <v>11655</v>
      </c>
      <c r="M1502" s="54">
        <v>45814</v>
      </c>
      <c r="N1502" s="55" t="s">
        <v>11144</v>
      </c>
      <c r="O1502" s="56" t="str">
        <f>VLOOKUP(N1502,Sheet1!$B:$C,2,0)</f>
        <v>CHI NHÁNH VĨNH PHÚC - CÔNG TY CỔ PHẦN DỊCH VỤ THƯƠNG MẠI TỔNG HỢP WINCOMMERCE</v>
      </c>
      <c r="Q1502" s="56" t="str">
        <f>VLOOKUP(N1502,Sheet1!$B:$D,3,0)</f>
        <v>0104918404-029</v>
      </c>
      <c r="U1502" s="55" t="s">
        <v>11978</v>
      </c>
      <c r="X1502" s="55" t="s">
        <v>11010</v>
      </c>
      <c r="Y1502" s="56" t="str">
        <f>VLOOKUP(X1502,Sheet2!$B:$C,2,0)</f>
        <v>Tai heo muối 200g</v>
      </c>
      <c r="AA1502" s="53" t="s">
        <v>11550</v>
      </c>
      <c r="AB1502" s="53" t="s">
        <v>11551</v>
      </c>
      <c r="AD1502" s="24">
        <v>1</v>
      </c>
      <c r="AF1502" s="24">
        <v>55595</v>
      </c>
      <c r="AG1502" s="74">
        <f t="shared" si="23"/>
        <v>55595</v>
      </c>
      <c r="AK1502" s="59">
        <v>8</v>
      </c>
      <c r="AN1502" s="61" t="s">
        <v>11552</v>
      </c>
      <c r="AP1502" s="62" t="s">
        <v>11553</v>
      </c>
      <c r="AQ1502" s="62" t="s">
        <v>11554</v>
      </c>
      <c r="AR1502" s="62" t="s">
        <v>11555</v>
      </c>
    </row>
    <row r="1503" spans="3:44" x14ac:dyDescent="0.25">
      <c r="C1503" s="53" t="s">
        <v>11547</v>
      </c>
      <c r="D1503" s="53" t="s">
        <v>11548</v>
      </c>
      <c r="E1503" s="54">
        <v>45814</v>
      </c>
      <c r="F1503" s="54">
        <v>45814</v>
      </c>
      <c r="G1503" s="55" t="s">
        <v>3671</v>
      </c>
      <c r="H1503" s="54">
        <v>45814</v>
      </c>
      <c r="I1503" s="56" t="s">
        <v>16421</v>
      </c>
      <c r="K1503" s="55" t="s">
        <v>11549</v>
      </c>
      <c r="L1503" s="55" t="s">
        <v>11655</v>
      </c>
      <c r="M1503" s="54">
        <v>45814</v>
      </c>
      <c r="N1503" s="55" t="s">
        <v>11144</v>
      </c>
      <c r="O1503" s="56" t="str">
        <f>VLOOKUP(N1503,Sheet1!$B:$C,2,0)</f>
        <v>CHI NHÁNH VĨNH PHÚC - CÔNG TY CỔ PHẦN DỊCH VỤ THƯƠNG MẠI TỔNG HỢP WINCOMMERCE</v>
      </c>
      <c r="Q1503" s="56" t="str">
        <f>VLOOKUP(N1503,Sheet1!$B:$D,3,0)</f>
        <v>0104918404-029</v>
      </c>
      <c r="U1503" s="55" t="s">
        <v>11978</v>
      </c>
      <c r="X1503" s="55" t="s">
        <v>10927</v>
      </c>
      <c r="Y1503" s="56" t="str">
        <f>VLOOKUP(X1503,Sheet2!$B:$C,2,0)</f>
        <v>Giò lụa cây 250g</v>
      </c>
      <c r="AA1503" s="53" t="s">
        <v>11550</v>
      </c>
      <c r="AB1503" s="53" t="s">
        <v>11551</v>
      </c>
      <c r="AD1503" s="24">
        <v>5</v>
      </c>
      <c r="AF1503" s="24">
        <v>49500</v>
      </c>
      <c r="AG1503" s="74">
        <f t="shared" si="23"/>
        <v>247500</v>
      </c>
      <c r="AK1503" s="59">
        <v>8</v>
      </c>
      <c r="AN1503" s="61" t="s">
        <v>11552</v>
      </c>
      <c r="AP1503" s="62" t="s">
        <v>11553</v>
      </c>
      <c r="AQ1503" s="62" t="s">
        <v>11554</v>
      </c>
      <c r="AR1503" s="62" t="s">
        <v>11555</v>
      </c>
    </row>
    <row r="1504" spans="3:44" x14ac:dyDescent="0.25">
      <c r="C1504" s="53" t="s">
        <v>11547</v>
      </c>
      <c r="D1504" s="53" t="s">
        <v>11548</v>
      </c>
      <c r="E1504" s="54">
        <v>45814</v>
      </c>
      <c r="F1504" s="54">
        <v>45814</v>
      </c>
      <c r="G1504" s="55" t="s">
        <v>3671</v>
      </c>
      <c r="H1504" s="54">
        <v>45814</v>
      </c>
      <c r="I1504" s="56" t="s">
        <v>16421</v>
      </c>
      <c r="K1504" s="55" t="s">
        <v>11549</v>
      </c>
      <c r="L1504" s="55" t="s">
        <v>11655</v>
      </c>
      <c r="M1504" s="54">
        <v>45814</v>
      </c>
      <c r="N1504" s="55" t="s">
        <v>11144</v>
      </c>
      <c r="O1504" s="56" t="str">
        <f>VLOOKUP(N1504,Sheet1!$B:$C,2,0)</f>
        <v>CHI NHÁNH VĨNH PHÚC - CÔNG TY CỔ PHẦN DỊCH VỤ THƯƠNG MẠI TỔNG HỢP WINCOMMERCE</v>
      </c>
      <c r="Q1504" s="56" t="str">
        <f>VLOOKUP(N1504,Sheet1!$B:$D,3,0)</f>
        <v>0104918404-029</v>
      </c>
      <c r="U1504" s="55" t="s">
        <v>11978</v>
      </c>
      <c r="X1504" s="55" t="s">
        <v>10936</v>
      </c>
      <c r="Y1504" s="56" t="str">
        <f>VLOOKUP(X1504,Sheet2!$B:$C,2,0)</f>
        <v>Giò sụn gà 250g</v>
      </c>
      <c r="AA1504" s="53" t="s">
        <v>11550</v>
      </c>
      <c r="AB1504" s="53" t="s">
        <v>11551</v>
      </c>
      <c r="AD1504" s="24">
        <v>4</v>
      </c>
      <c r="AF1504" s="24">
        <v>50400</v>
      </c>
      <c r="AG1504" s="74">
        <f t="shared" si="23"/>
        <v>201600</v>
      </c>
      <c r="AK1504" s="59">
        <v>8</v>
      </c>
      <c r="AN1504" s="61" t="s">
        <v>11552</v>
      </c>
      <c r="AP1504" s="62" t="s">
        <v>11553</v>
      </c>
      <c r="AQ1504" s="62" t="s">
        <v>11554</v>
      </c>
      <c r="AR1504" s="62" t="s">
        <v>11555</v>
      </c>
    </row>
    <row r="1505" spans="3:44" x14ac:dyDescent="0.25">
      <c r="C1505" s="53" t="s">
        <v>11547</v>
      </c>
      <c r="D1505" s="53" t="s">
        <v>11548</v>
      </c>
      <c r="E1505" s="54">
        <v>45814</v>
      </c>
      <c r="F1505" s="54">
        <v>45814</v>
      </c>
      <c r="G1505" s="55" t="s">
        <v>3671</v>
      </c>
      <c r="H1505" s="54">
        <v>45814</v>
      </c>
      <c r="I1505" s="56" t="s">
        <v>16421</v>
      </c>
      <c r="K1505" s="55" t="s">
        <v>11549</v>
      </c>
      <c r="L1505" s="55" t="s">
        <v>11655</v>
      </c>
      <c r="M1505" s="54">
        <v>45814</v>
      </c>
      <c r="N1505" s="55" t="s">
        <v>11144</v>
      </c>
      <c r="O1505" s="56" t="str">
        <f>VLOOKUP(N1505,Sheet1!$B:$C,2,0)</f>
        <v>CHI NHÁNH VĨNH PHÚC - CÔNG TY CỔ PHẦN DỊCH VỤ THƯƠNG MẠI TỔNG HỢP WINCOMMERCE</v>
      </c>
      <c r="Q1505" s="56" t="str">
        <f>VLOOKUP(N1505,Sheet1!$B:$D,3,0)</f>
        <v>0104918404-029</v>
      </c>
      <c r="U1505" s="55" t="s">
        <v>11978</v>
      </c>
      <c r="X1505" s="55" t="s">
        <v>10938</v>
      </c>
      <c r="Y1505" s="56" t="str">
        <f>VLOOKUP(X1505,Sheet2!$B:$C,2,0)</f>
        <v>Giò Tai Lưỡi Xào 250g</v>
      </c>
      <c r="AA1505" s="53" t="s">
        <v>11550</v>
      </c>
      <c r="AB1505" s="53" t="s">
        <v>11551</v>
      </c>
      <c r="AD1505" s="24">
        <v>2</v>
      </c>
      <c r="AF1505" s="24">
        <v>50182</v>
      </c>
      <c r="AG1505" s="74">
        <f t="shared" si="23"/>
        <v>100364</v>
      </c>
      <c r="AK1505" s="59">
        <v>8</v>
      </c>
      <c r="AN1505" s="61" t="s">
        <v>11552</v>
      </c>
      <c r="AP1505" s="62" t="s">
        <v>11553</v>
      </c>
      <c r="AQ1505" s="62" t="s">
        <v>11554</v>
      </c>
      <c r="AR1505" s="62" t="s">
        <v>11555</v>
      </c>
    </row>
    <row r="1506" spans="3:44" x14ac:dyDescent="0.25">
      <c r="C1506" s="53" t="s">
        <v>11547</v>
      </c>
      <c r="D1506" s="53" t="s">
        <v>11548</v>
      </c>
      <c r="E1506" s="54">
        <v>45814</v>
      </c>
      <c r="F1506" s="54">
        <v>45814</v>
      </c>
      <c r="G1506" s="55" t="s">
        <v>3387</v>
      </c>
      <c r="H1506" s="54">
        <v>45814</v>
      </c>
      <c r="I1506" s="56" t="s">
        <v>16422</v>
      </c>
      <c r="K1506" s="55" t="s">
        <v>11549</v>
      </c>
      <c r="L1506" s="55" t="s">
        <v>14062</v>
      </c>
      <c r="M1506" s="54">
        <v>45814</v>
      </c>
      <c r="N1506" s="55" t="s">
        <v>11024</v>
      </c>
      <c r="O1506" s="56" t="str">
        <f>VLOOKUP(N1506,Sheet1!$B:$C,2,0)</f>
        <v>CÔNG TY CỔ PHẦN DỊCH VỤ THƯƠNG MẠI TỔNG HỢP WINCOMMERCE</v>
      </c>
      <c r="Q1506" s="56" t="str">
        <f>VLOOKUP(N1506,Sheet1!$B:$D,3,0)</f>
        <v>0104918404</v>
      </c>
      <c r="U1506" s="55" t="s">
        <v>11938</v>
      </c>
      <c r="X1506" s="55" t="s">
        <v>10897</v>
      </c>
      <c r="Y1506" s="56" t="str">
        <f>VLOOKUP(X1506,Sheet2!$B:$C,2,0)</f>
        <v>Chả nướng 300g</v>
      </c>
      <c r="AA1506" s="53" t="s">
        <v>11550</v>
      </c>
      <c r="AB1506" s="53" t="s">
        <v>11551</v>
      </c>
      <c r="AD1506" s="24">
        <v>1</v>
      </c>
      <c r="AF1506" s="24">
        <v>70950</v>
      </c>
      <c r="AG1506" s="74">
        <f t="shared" si="23"/>
        <v>70950</v>
      </c>
      <c r="AK1506" s="59">
        <v>8</v>
      </c>
      <c r="AN1506" s="61" t="s">
        <v>11552</v>
      </c>
      <c r="AP1506" s="62" t="s">
        <v>11553</v>
      </c>
      <c r="AQ1506" s="62" t="s">
        <v>11554</v>
      </c>
      <c r="AR1506" s="62" t="s">
        <v>11555</v>
      </c>
    </row>
    <row r="1507" spans="3:44" x14ac:dyDescent="0.25">
      <c r="C1507" s="53" t="s">
        <v>11547</v>
      </c>
      <c r="D1507" s="53" t="s">
        <v>11548</v>
      </c>
      <c r="E1507" s="54">
        <v>45814</v>
      </c>
      <c r="F1507" s="54">
        <v>45814</v>
      </c>
      <c r="G1507" s="55" t="s">
        <v>3387</v>
      </c>
      <c r="H1507" s="54">
        <v>45814</v>
      </c>
      <c r="I1507" s="56" t="s">
        <v>16422</v>
      </c>
      <c r="K1507" s="55" t="s">
        <v>11549</v>
      </c>
      <c r="L1507" s="55" t="s">
        <v>14062</v>
      </c>
      <c r="M1507" s="54">
        <v>45814</v>
      </c>
      <c r="N1507" s="55" t="s">
        <v>11024</v>
      </c>
      <c r="O1507" s="56" t="str">
        <f>VLOOKUP(N1507,Sheet1!$B:$C,2,0)</f>
        <v>CÔNG TY CỔ PHẦN DỊCH VỤ THƯƠNG MẠI TỔNG HỢP WINCOMMERCE</v>
      </c>
      <c r="Q1507" s="56" t="str">
        <f>VLOOKUP(N1507,Sheet1!$B:$D,3,0)</f>
        <v>0104918404</v>
      </c>
      <c r="U1507" s="55" t="s">
        <v>11938</v>
      </c>
      <c r="X1507" s="55" t="s">
        <v>10934</v>
      </c>
      <c r="Y1507" s="56" t="str">
        <f>VLOOKUP(X1507,Sheet2!$B:$C,2,0)</f>
        <v>Gà muối 500g</v>
      </c>
      <c r="AA1507" s="53" t="s">
        <v>11550</v>
      </c>
      <c r="AB1507" s="53" t="s">
        <v>11551</v>
      </c>
      <c r="AD1507" s="24">
        <v>2</v>
      </c>
      <c r="AF1507" s="24">
        <v>111058</v>
      </c>
      <c r="AG1507" s="74">
        <f t="shared" si="23"/>
        <v>222116</v>
      </c>
      <c r="AK1507" s="59">
        <v>8</v>
      </c>
      <c r="AN1507" s="61" t="s">
        <v>11552</v>
      </c>
      <c r="AP1507" s="62" t="s">
        <v>11553</v>
      </c>
      <c r="AQ1507" s="62" t="s">
        <v>11554</v>
      </c>
      <c r="AR1507" s="62" t="s">
        <v>11555</v>
      </c>
    </row>
    <row r="1508" spans="3:44" x14ac:dyDescent="0.25">
      <c r="C1508" s="53" t="s">
        <v>11547</v>
      </c>
      <c r="D1508" s="53" t="s">
        <v>11548</v>
      </c>
      <c r="E1508" s="54">
        <v>45814</v>
      </c>
      <c r="F1508" s="54">
        <v>45814</v>
      </c>
      <c r="G1508" s="55" t="s">
        <v>3173</v>
      </c>
      <c r="H1508" s="54">
        <v>45814</v>
      </c>
      <c r="I1508" s="56" t="s">
        <v>16423</v>
      </c>
      <c r="K1508" s="55" t="s">
        <v>11549</v>
      </c>
      <c r="L1508" s="55" t="s">
        <v>11648</v>
      </c>
      <c r="M1508" s="54">
        <v>45814</v>
      </c>
      <c r="N1508" s="55" t="s">
        <v>11258</v>
      </c>
      <c r="O1508" s="56" t="str">
        <f>VLOOKUP(N1508,Sheet1!$B:$C,2,0)</f>
        <v>CHI NHÁNH QUẢNG NAM - CÔNG TY CỔ PHẦN DỊCH VỤ THƯƠNG MẠI TỔNG HỢP WINCOMMERCE</v>
      </c>
      <c r="Q1508" s="56" t="str">
        <f>VLOOKUP(N1508,Sheet1!$B:$D,3,0)</f>
        <v>0104918404-061</v>
      </c>
      <c r="U1508" s="55" t="s">
        <v>15373</v>
      </c>
      <c r="X1508" s="55" t="s">
        <v>10881</v>
      </c>
      <c r="Y1508" s="56" t="str">
        <f>VLOOKUP(X1508,Sheet2!$B:$C,2,0)</f>
        <v>Chả cốm 300g</v>
      </c>
      <c r="AA1508" s="53" t="s">
        <v>11550</v>
      </c>
      <c r="AB1508" s="53" t="s">
        <v>11551</v>
      </c>
      <c r="AD1508" s="24">
        <v>3</v>
      </c>
      <c r="AF1508" s="24">
        <v>74250</v>
      </c>
      <c r="AG1508" s="74">
        <f t="shared" si="23"/>
        <v>222750</v>
      </c>
      <c r="AK1508" s="59">
        <v>8</v>
      </c>
      <c r="AN1508" s="61" t="s">
        <v>11552</v>
      </c>
      <c r="AP1508" s="62" t="s">
        <v>11553</v>
      </c>
      <c r="AQ1508" s="62" t="s">
        <v>11554</v>
      </c>
      <c r="AR1508" s="62" t="s">
        <v>11555</v>
      </c>
    </row>
    <row r="1509" spans="3:44" x14ac:dyDescent="0.25">
      <c r="C1509" s="53" t="s">
        <v>11547</v>
      </c>
      <c r="D1509" s="53" t="s">
        <v>11548</v>
      </c>
      <c r="E1509" s="54">
        <v>45814</v>
      </c>
      <c r="F1509" s="54">
        <v>45814</v>
      </c>
      <c r="G1509" s="55" t="s">
        <v>3177</v>
      </c>
      <c r="H1509" s="54">
        <v>45814</v>
      </c>
      <c r="I1509" s="56" t="s">
        <v>16424</v>
      </c>
      <c r="K1509" s="55" t="s">
        <v>11549</v>
      </c>
      <c r="L1509" s="55" t="s">
        <v>14063</v>
      </c>
      <c r="M1509" s="54">
        <v>45814</v>
      </c>
      <c r="N1509" s="55" t="s">
        <v>11258</v>
      </c>
      <c r="O1509" s="56" t="str">
        <f>VLOOKUP(N1509,Sheet1!$B:$C,2,0)</f>
        <v>CHI NHÁNH QUẢNG NAM - CÔNG TY CỔ PHẦN DỊCH VỤ THƯƠNG MẠI TỔNG HỢP WINCOMMERCE</v>
      </c>
      <c r="Q1509" s="56" t="str">
        <f>VLOOKUP(N1509,Sheet1!$B:$D,3,0)</f>
        <v>0104918404-061</v>
      </c>
      <c r="U1509" s="55" t="s">
        <v>15373</v>
      </c>
      <c r="X1509" s="55" t="s">
        <v>10881</v>
      </c>
      <c r="Y1509" s="56" t="str">
        <f>VLOOKUP(X1509,Sheet2!$B:$C,2,0)</f>
        <v>Chả cốm 300g</v>
      </c>
      <c r="AA1509" s="53" t="s">
        <v>11550</v>
      </c>
      <c r="AB1509" s="53" t="s">
        <v>11551</v>
      </c>
      <c r="AD1509" s="24">
        <v>2</v>
      </c>
      <c r="AF1509" s="24">
        <v>74250</v>
      </c>
      <c r="AG1509" s="74">
        <f t="shared" si="23"/>
        <v>148500</v>
      </c>
      <c r="AK1509" s="59">
        <v>8</v>
      </c>
      <c r="AN1509" s="61" t="s">
        <v>11552</v>
      </c>
      <c r="AP1509" s="62" t="s">
        <v>11553</v>
      </c>
      <c r="AQ1509" s="62" t="s">
        <v>11554</v>
      </c>
      <c r="AR1509" s="62" t="s">
        <v>11555</v>
      </c>
    </row>
    <row r="1510" spans="3:44" x14ac:dyDescent="0.25">
      <c r="C1510" s="53" t="s">
        <v>11547</v>
      </c>
      <c r="D1510" s="53" t="s">
        <v>11548</v>
      </c>
      <c r="E1510" s="54">
        <v>45814</v>
      </c>
      <c r="F1510" s="54">
        <v>45814</v>
      </c>
      <c r="G1510" s="55" t="s">
        <v>3177</v>
      </c>
      <c r="H1510" s="54">
        <v>45814</v>
      </c>
      <c r="I1510" s="56" t="s">
        <v>16424</v>
      </c>
      <c r="K1510" s="55" t="s">
        <v>11549</v>
      </c>
      <c r="L1510" s="55" t="s">
        <v>14063</v>
      </c>
      <c r="M1510" s="54">
        <v>45814</v>
      </c>
      <c r="N1510" s="55" t="s">
        <v>11258</v>
      </c>
      <c r="O1510" s="56" t="str">
        <f>VLOOKUP(N1510,Sheet1!$B:$C,2,0)</f>
        <v>CHI NHÁNH QUẢNG NAM - CÔNG TY CỔ PHẦN DỊCH VỤ THƯƠNG MẠI TỔNG HỢP WINCOMMERCE</v>
      </c>
      <c r="Q1510" s="56" t="str">
        <f>VLOOKUP(N1510,Sheet1!$B:$D,3,0)</f>
        <v>0104918404-061</v>
      </c>
      <c r="U1510" s="55" t="s">
        <v>15373</v>
      </c>
      <c r="X1510" s="55" t="s">
        <v>10938</v>
      </c>
      <c r="Y1510" s="56" t="str">
        <f>VLOOKUP(X1510,Sheet2!$B:$C,2,0)</f>
        <v>Giò Tai Lưỡi Xào 250g</v>
      </c>
      <c r="AA1510" s="53" t="s">
        <v>11550</v>
      </c>
      <c r="AB1510" s="53" t="s">
        <v>11551</v>
      </c>
      <c r="AD1510" s="24">
        <v>5</v>
      </c>
      <c r="AF1510" s="24">
        <v>50182</v>
      </c>
      <c r="AG1510" s="74">
        <f t="shared" si="23"/>
        <v>250910</v>
      </c>
      <c r="AK1510" s="59">
        <v>8</v>
      </c>
      <c r="AN1510" s="61" t="s">
        <v>11552</v>
      </c>
      <c r="AP1510" s="62" t="s">
        <v>11553</v>
      </c>
      <c r="AQ1510" s="62" t="s">
        <v>11554</v>
      </c>
      <c r="AR1510" s="62" t="s">
        <v>11555</v>
      </c>
    </row>
    <row r="1511" spans="3:44" x14ac:dyDescent="0.25">
      <c r="C1511" s="53" t="s">
        <v>11547</v>
      </c>
      <c r="D1511" s="53" t="s">
        <v>11548</v>
      </c>
      <c r="E1511" s="54">
        <v>45814</v>
      </c>
      <c r="F1511" s="54">
        <v>45814</v>
      </c>
      <c r="G1511" s="55" t="s">
        <v>3737</v>
      </c>
      <c r="H1511" s="54">
        <v>45814</v>
      </c>
      <c r="I1511" s="56" t="s">
        <v>16425</v>
      </c>
      <c r="K1511" s="55" t="s">
        <v>11549</v>
      </c>
      <c r="L1511" s="55" t="s">
        <v>14064</v>
      </c>
      <c r="M1511" s="54">
        <v>45814</v>
      </c>
      <c r="N1511" s="55" t="s">
        <v>11034</v>
      </c>
      <c r="O1511" s="56" t="str">
        <f>VLOOKUP(N1511,Sheet1!$B:$C,2,0)</f>
        <v>CHI NHÁNH HÀ NỘI - CÔNG TY CỔ PHẦN DỊCH VỤ THƯƠNG MẠI TỔNG HỢP WINCOMMERCE</v>
      </c>
      <c r="Q1511" s="56" t="str">
        <f>VLOOKUP(N1511,Sheet1!$B:$D,3,0)</f>
        <v>0104918404-002</v>
      </c>
      <c r="U1511" s="55" t="s">
        <v>11987</v>
      </c>
      <c r="X1511" s="55" t="s">
        <v>10934</v>
      </c>
      <c r="Y1511" s="56" t="str">
        <f>VLOOKUP(X1511,Sheet2!$B:$C,2,0)</f>
        <v>Gà muối 500g</v>
      </c>
      <c r="AA1511" s="53" t="s">
        <v>11550</v>
      </c>
      <c r="AB1511" s="53" t="s">
        <v>11551</v>
      </c>
      <c r="AD1511" s="24">
        <v>1</v>
      </c>
      <c r="AF1511" s="24">
        <v>111058</v>
      </c>
      <c r="AG1511" s="74">
        <f t="shared" si="23"/>
        <v>111058</v>
      </c>
      <c r="AK1511" s="59">
        <v>8</v>
      </c>
      <c r="AN1511" s="61" t="s">
        <v>11552</v>
      </c>
      <c r="AP1511" s="62" t="s">
        <v>11553</v>
      </c>
      <c r="AQ1511" s="62" t="s">
        <v>11554</v>
      </c>
      <c r="AR1511" s="62" t="s">
        <v>11555</v>
      </c>
    </row>
    <row r="1512" spans="3:44" x14ac:dyDescent="0.25">
      <c r="C1512" s="53" t="s">
        <v>11547</v>
      </c>
      <c r="D1512" s="53" t="s">
        <v>11548</v>
      </c>
      <c r="E1512" s="54">
        <v>45814</v>
      </c>
      <c r="F1512" s="54">
        <v>45814</v>
      </c>
      <c r="G1512" s="55" t="s">
        <v>3711</v>
      </c>
      <c r="H1512" s="54">
        <v>45814</v>
      </c>
      <c r="I1512" s="56" t="s">
        <v>16426</v>
      </c>
      <c r="K1512" s="55" t="s">
        <v>11549</v>
      </c>
      <c r="L1512" s="55" t="s">
        <v>14065</v>
      </c>
      <c r="M1512" s="54">
        <v>45814</v>
      </c>
      <c r="N1512" s="55" t="s">
        <v>11034</v>
      </c>
      <c r="O1512" s="56" t="str">
        <f>VLOOKUP(N1512,Sheet1!$B:$C,2,0)</f>
        <v>CHI NHÁNH HÀ NỘI - CÔNG TY CỔ PHẦN DỊCH VỤ THƯƠNG MẠI TỔNG HỢP WINCOMMERCE</v>
      </c>
      <c r="Q1512" s="56" t="str">
        <f>VLOOKUP(N1512,Sheet1!$B:$D,3,0)</f>
        <v>0104918404-002</v>
      </c>
      <c r="U1512" s="55" t="s">
        <v>12285</v>
      </c>
      <c r="X1512" s="55" t="s">
        <v>10934</v>
      </c>
      <c r="Y1512" s="56" t="str">
        <f>VLOOKUP(X1512,Sheet2!$B:$C,2,0)</f>
        <v>Gà muối 500g</v>
      </c>
      <c r="AA1512" s="53" t="s">
        <v>11550</v>
      </c>
      <c r="AB1512" s="53" t="s">
        <v>11551</v>
      </c>
      <c r="AD1512" s="24">
        <v>1</v>
      </c>
      <c r="AF1512" s="24">
        <v>111058</v>
      </c>
      <c r="AG1512" s="74">
        <f t="shared" si="23"/>
        <v>111058</v>
      </c>
      <c r="AK1512" s="59">
        <v>8</v>
      </c>
      <c r="AN1512" s="61" t="s">
        <v>11552</v>
      </c>
      <c r="AP1512" s="62" t="s">
        <v>11553</v>
      </c>
      <c r="AQ1512" s="62" t="s">
        <v>11554</v>
      </c>
      <c r="AR1512" s="62" t="s">
        <v>11555</v>
      </c>
    </row>
    <row r="1513" spans="3:44" x14ac:dyDescent="0.25">
      <c r="C1513" s="53" t="s">
        <v>11547</v>
      </c>
      <c r="D1513" s="53" t="s">
        <v>11548</v>
      </c>
      <c r="E1513" s="54">
        <v>45814</v>
      </c>
      <c r="F1513" s="54">
        <v>45814</v>
      </c>
      <c r="G1513" s="55" t="s">
        <v>3711</v>
      </c>
      <c r="H1513" s="54">
        <v>45814</v>
      </c>
      <c r="I1513" s="56" t="s">
        <v>16426</v>
      </c>
      <c r="K1513" s="55" t="s">
        <v>11549</v>
      </c>
      <c r="L1513" s="55" t="s">
        <v>14065</v>
      </c>
      <c r="M1513" s="54">
        <v>45814</v>
      </c>
      <c r="N1513" s="55" t="s">
        <v>11034</v>
      </c>
      <c r="O1513" s="56" t="str">
        <f>VLOOKUP(N1513,Sheet1!$B:$C,2,0)</f>
        <v>CHI NHÁNH HÀ NỘI - CÔNG TY CỔ PHẦN DỊCH VỤ THƯƠNG MẠI TỔNG HỢP WINCOMMERCE</v>
      </c>
      <c r="Q1513" s="56" t="str">
        <f>VLOOKUP(N1513,Sheet1!$B:$D,3,0)</f>
        <v>0104918404-002</v>
      </c>
      <c r="U1513" s="55" t="s">
        <v>12285</v>
      </c>
      <c r="X1513" s="55" t="s">
        <v>10983</v>
      </c>
      <c r="Y1513" s="56" t="str">
        <f>VLOOKUP(X1513,Sheet2!$B:$C,2,0)</f>
        <v>Mọc Nấm Hương 250g</v>
      </c>
      <c r="AA1513" s="53" t="s">
        <v>11550</v>
      </c>
      <c r="AB1513" s="53" t="s">
        <v>11551</v>
      </c>
      <c r="AD1513" s="24">
        <v>3</v>
      </c>
      <c r="AF1513" s="24">
        <v>46000</v>
      </c>
      <c r="AG1513" s="74">
        <f t="shared" si="23"/>
        <v>138000</v>
      </c>
      <c r="AK1513" s="59">
        <v>8</v>
      </c>
      <c r="AN1513" s="61" t="s">
        <v>11552</v>
      </c>
      <c r="AP1513" s="62" t="s">
        <v>11553</v>
      </c>
      <c r="AQ1513" s="62" t="s">
        <v>11554</v>
      </c>
      <c r="AR1513" s="62" t="s">
        <v>11555</v>
      </c>
    </row>
    <row r="1514" spans="3:44" x14ac:dyDescent="0.25">
      <c r="C1514" s="53" t="s">
        <v>11547</v>
      </c>
      <c r="D1514" s="53" t="s">
        <v>11548</v>
      </c>
      <c r="E1514" s="54">
        <v>45814</v>
      </c>
      <c r="F1514" s="54">
        <v>45814</v>
      </c>
      <c r="G1514" s="55" t="s">
        <v>3449</v>
      </c>
      <c r="H1514" s="54">
        <v>45814</v>
      </c>
      <c r="I1514" s="56" t="s">
        <v>16427</v>
      </c>
      <c r="K1514" s="55" t="s">
        <v>11549</v>
      </c>
      <c r="L1514" s="55" t="s">
        <v>14066</v>
      </c>
      <c r="M1514" s="54">
        <v>45814</v>
      </c>
      <c r="N1514" s="55" t="s">
        <v>11243</v>
      </c>
      <c r="O1514" s="56" t="str">
        <f>VLOOKUP(N1514,Sheet1!$B:$C,2,0)</f>
        <v>CHI NHÁNH NGHỆ AN - CÔNG TY CỔ PHẦN DỊCH VỤ THƯƠNG MẠI TỔNG HỢP WINCOMMERCE</v>
      </c>
      <c r="Q1514" s="56" t="str">
        <f>VLOOKUP(N1514,Sheet1!$B:$D,3,0)</f>
        <v>0104918404-058</v>
      </c>
      <c r="U1514" s="55" t="s">
        <v>12771</v>
      </c>
      <c r="X1514" s="55" t="s">
        <v>10938</v>
      </c>
      <c r="Y1514" s="56" t="str">
        <f>VLOOKUP(X1514,Sheet2!$B:$C,2,0)</f>
        <v>Giò Tai Lưỡi Xào 250g</v>
      </c>
      <c r="AA1514" s="53" t="s">
        <v>11550</v>
      </c>
      <c r="AB1514" s="53" t="s">
        <v>11551</v>
      </c>
      <c r="AD1514" s="24">
        <v>2</v>
      </c>
      <c r="AF1514" s="24">
        <v>50182</v>
      </c>
      <c r="AG1514" s="74">
        <f t="shared" si="23"/>
        <v>100364</v>
      </c>
      <c r="AK1514" s="59">
        <v>8</v>
      </c>
      <c r="AN1514" s="61" t="s">
        <v>11552</v>
      </c>
      <c r="AP1514" s="62" t="s">
        <v>11553</v>
      </c>
      <c r="AQ1514" s="62" t="s">
        <v>11554</v>
      </c>
      <c r="AR1514" s="62" t="s">
        <v>11555</v>
      </c>
    </row>
    <row r="1515" spans="3:44" x14ac:dyDescent="0.25">
      <c r="C1515" s="53" t="s">
        <v>11547</v>
      </c>
      <c r="D1515" s="53" t="s">
        <v>11548</v>
      </c>
      <c r="E1515" s="54">
        <v>45814</v>
      </c>
      <c r="F1515" s="54">
        <v>45814</v>
      </c>
      <c r="G1515" s="55" t="s">
        <v>3667</v>
      </c>
      <c r="H1515" s="54">
        <v>45814</v>
      </c>
      <c r="I1515" s="56" t="s">
        <v>16428</v>
      </c>
      <c r="K1515" s="55" t="s">
        <v>11549</v>
      </c>
      <c r="L1515" s="55" t="s">
        <v>14067</v>
      </c>
      <c r="M1515" s="54">
        <v>45814</v>
      </c>
      <c r="N1515" s="55" t="s">
        <v>11024</v>
      </c>
      <c r="O1515" s="56" t="str">
        <f>VLOOKUP(N1515,Sheet1!$B:$C,2,0)</f>
        <v>CÔNG TY CỔ PHẦN DỊCH VỤ THƯƠNG MẠI TỔNG HỢP WINCOMMERCE</v>
      </c>
      <c r="Q1515" s="56" t="str">
        <f>VLOOKUP(N1515,Sheet1!$B:$D,3,0)</f>
        <v>0104918404</v>
      </c>
      <c r="U1515" s="55" t="s">
        <v>13316</v>
      </c>
      <c r="X1515" s="55" t="s">
        <v>10927</v>
      </c>
      <c r="Y1515" s="56" t="str">
        <f>VLOOKUP(X1515,Sheet2!$B:$C,2,0)</f>
        <v>Giò lụa cây 250g</v>
      </c>
      <c r="AA1515" s="53" t="s">
        <v>11550</v>
      </c>
      <c r="AB1515" s="53" t="s">
        <v>11551</v>
      </c>
      <c r="AD1515" s="24">
        <v>1</v>
      </c>
      <c r="AF1515" s="24">
        <v>49500</v>
      </c>
      <c r="AG1515" s="74">
        <f t="shared" si="23"/>
        <v>49500</v>
      </c>
      <c r="AK1515" s="59">
        <v>8</v>
      </c>
      <c r="AN1515" s="61" t="s">
        <v>11552</v>
      </c>
      <c r="AP1515" s="62" t="s">
        <v>11553</v>
      </c>
      <c r="AQ1515" s="62" t="s">
        <v>11554</v>
      </c>
      <c r="AR1515" s="62" t="s">
        <v>11555</v>
      </c>
    </row>
    <row r="1516" spans="3:44" x14ac:dyDescent="0.25">
      <c r="C1516" s="53" t="s">
        <v>11547</v>
      </c>
      <c r="D1516" s="53" t="s">
        <v>11548</v>
      </c>
      <c r="E1516" s="54">
        <v>45814</v>
      </c>
      <c r="F1516" s="54">
        <v>45814</v>
      </c>
      <c r="G1516" s="55" t="s">
        <v>3667</v>
      </c>
      <c r="H1516" s="54">
        <v>45814</v>
      </c>
      <c r="I1516" s="56" t="s">
        <v>16428</v>
      </c>
      <c r="K1516" s="55" t="s">
        <v>11549</v>
      </c>
      <c r="L1516" s="55" t="s">
        <v>14067</v>
      </c>
      <c r="M1516" s="54">
        <v>45814</v>
      </c>
      <c r="N1516" s="55" t="s">
        <v>11024</v>
      </c>
      <c r="O1516" s="56" t="str">
        <f>VLOOKUP(N1516,Sheet1!$B:$C,2,0)</f>
        <v>CÔNG TY CỔ PHẦN DỊCH VỤ THƯƠNG MẠI TỔNG HỢP WINCOMMERCE</v>
      </c>
      <c r="Q1516" s="56" t="str">
        <f>VLOOKUP(N1516,Sheet1!$B:$D,3,0)</f>
        <v>0104918404</v>
      </c>
      <c r="U1516" s="55" t="s">
        <v>13316</v>
      </c>
      <c r="X1516" s="55" t="s">
        <v>10938</v>
      </c>
      <c r="Y1516" s="56" t="str">
        <f>VLOOKUP(X1516,Sheet2!$B:$C,2,0)</f>
        <v>Giò Tai Lưỡi Xào 250g</v>
      </c>
      <c r="AA1516" s="53" t="s">
        <v>11550</v>
      </c>
      <c r="AB1516" s="53" t="s">
        <v>11551</v>
      </c>
      <c r="AD1516" s="24">
        <v>1</v>
      </c>
      <c r="AF1516" s="24">
        <v>50182</v>
      </c>
      <c r="AG1516" s="74">
        <f t="shared" si="23"/>
        <v>50182</v>
      </c>
      <c r="AK1516" s="59">
        <v>8</v>
      </c>
      <c r="AN1516" s="61" t="s">
        <v>11552</v>
      </c>
      <c r="AP1516" s="62" t="s">
        <v>11553</v>
      </c>
      <c r="AQ1516" s="62" t="s">
        <v>11554</v>
      </c>
      <c r="AR1516" s="62" t="s">
        <v>11555</v>
      </c>
    </row>
    <row r="1517" spans="3:44" x14ac:dyDescent="0.25">
      <c r="C1517" s="53" t="s">
        <v>11547</v>
      </c>
      <c r="D1517" s="53" t="s">
        <v>11548</v>
      </c>
      <c r="E1517" s="54">
        <v>45814</v>
      </c>
      <c r="F1517" s="54">
        <v>45814</v>
      </c>
      <c r="G1517" s="55" t="s">
        <v>3667</v>
      </c>
      <c r="H1517" s="54">
        <v>45814</v>
      </c>
      <c r="I1517" s="56" t="s">
        <v>16428</v>
      </c>
      <c r="K1517" s="55" t="s">
        <v>11549</v>
      </c>
      <c r="L1517" s="55" t="s">
        <v>14067</v>
      </c>
      <c r="M1517" s="54">
        <v>45814</v>
      </c>
      <c r="N1517" s="55" t="s">
        <v>11024</v>
      </c>
      <c r="O1517" s="56" t="str">
        <f>VLOOKUP(N1517,Sheet1!$B:$C,2,0)</f>
        <v>CÔNG TY CỔ PHẦN DỊCH VỤ THƯƠNG MẠI TỔNG HỢP WINCOMMERCE</v>
      </c>
      <c r="Q1517" s="56" t="str">
        <f>VLOOKUP(N1517,Sheet1!$B:$D,3,0)</f>
        <v>0104918404</v>
      </c>
      <c r="U1517" s="55" t="s">
        <v>13316</v>
      </c>
      <c r="X1517" s="55" t="s">
        <v>10881</v>
      </c>
      <c r="Y1517" s="56" t="str">
        <f>VLOOKUP(X1517,Sheet2!$B:$C,2,0)</f>
        <v>Chả cốm 300g</v>
      </c>
      <c r="AA1517" s="53" t="s">
        <v>11550</v>
      </c>
      <c r="AB1517" s="53" t="s">
        <v>11551</v>
      </c>
      <c r="AD1517" s="24">
        <v>1</v>
      </c>
      <c r="AF1517" s="24">
        <v>74250</v>
      </c>
      <c r="AG1517" s="74">
        <f t="shared" si="23"/>
        <v>74250</v>
      </c>
      <c r="AK1517" s="59">
        <v>8</v>
      </c>
      <c r="AN1517" s="61" t="s">
        <v>11552</v>
      </c>
      <c r="AP1517" s="62" t="s">
        <v>11553</v>
      </c>
      <c r="AQ1517" s="62" t="s">
        <v>11554</v>
      </c>
      <c r="AR1517" s="62" t="s">
        <v>11555</v>
      </c>
    </row>
    <row r="1518" spans="3:44" x14ac:dyDescent="0.25">
      <c r="C1518" s="53" t="s">
        <v>11547</v>
      </c>
      <c r="D1518" s="53" t="s">
        <v>11548</v>
      </c>
      <c r="E1518" s="54">
        <v>45814</v>
      </c>
      <c r="F1518" s="54">
        <v>45814</v>
      </c>
      <c r="G1518" s="55" t="s">
        <v>3667</v>
      </c>
      <c r="H1518" s="54">
        <v>45814</v>
      </c>
      <c r="I1518" s="56" t="s">
        <v>16428</v>
      </c>
      <c r="K1518" s="55" t="s">
        <v>11549</v>
      </c>
      <c r="L1518" s="55" t="s">
        <v>14067</v>
      </c>
      <c r="M1518" s="54">
        <v>45814</v>
      </c>
      <c r="N1518" s="55" t="s">
        <v>11024</v>
      </c>
      <c r="O1518" s="56" t="str">
        <f>VLOOKUP(N1518,Sheet1!$B:$C,2,0)</f>
        <v>CÔNG TY CỔ PHẦN DỊCH VỤ THƯƠNG MẠI TỔNG HỢP WINCOMMERCE</v>
      </c>
      <c r="Q1518" s="56" t="str">
        <f>VLOOKUP(N1518,Sheet1!$B:$D,3,0)</f>
        <v>0104918404</v>
      </c>
      <c r="U1518" s="55" t="s">
        <v>13316</v>
      </c>
      <c r="X1518" s="55" t="s">
        <v>10922</v>
      </c>
      <c r="Y1518" s="56" t="str">
        <f>VLOOKUP(X1518,Sheet2!$B:$C,2,0)</f>
        <v>Gà xì dầu 500g</v>
      </c>
      <c r="AA1518" s="53" t="s">
        <v>11550</v>
      </c>
      <c r="AB1518" s="53" t="s">
        <v>11551</v>
      </c>
      <c r="AD1518" s="24">
        <v>3</v>
      </c>
      <c r="AF1518" s="24">
        <v>111606</v>
      </c>
      <c r="AG1518" s="74">
        <f t="shared" si="23"/>
        <v>334818</v>
      </c>
      <c r="AK1518" s="59">
        <v>8</v>
      </c>
      <c r="AN1518" s="61" t="s">
        <v>11552</v>
      </c>
      <c r="AP1518" s="62" t="s">
        <v>11553</v>
      </c>
      <c r="AQ1518" s="62" t="s">
        <v>11554</v>
      </c>
      <c r="AR1518" s="62" t="s">
        <v>11555</v>
      </c>
    </row>
    <row r="1519" spans="3:44" x14ac:dyDescent="0.25">
      <c r="C1519" s="53" t="s">
        <v>11547</v>
      </c>
      <c r="D1519" s="53" t="s">
        <v>11548</v>
      </c>
      <c r="E1519" s="54">
        <v>45814</v>
      </c>
      <c r="F1519" s="54">
        <v>45814</v>
      </c>
      <c r="G1519" s="55" t="s">
        <v>3409</v>
      </c>
      <c r="H1519" s="54">
        <v>45814</v>
      </c>
      <c r="I1519" s="56" t="s">
        <v>16429</v>
      </c>
      <c r="K1519" s="55" t="s">
        <v>11549</v>
      </c>
      <c r="L1519" s="55" t="s">
        <v>14068</v>
      </c>
      <c r="M1519" s="54">
        <v>45814</v>
      </c>
      <c r="N1519" s="55" t="s">
        <v>11054</v>
      </c>
      <c r="O1519" s="56" t="str">
        <f>VLOOKUP(N1519,Sheet1!$B:$C,2,0)</f>
        <v>CHI NHÁNH QUẢNG NINH - CÔNG TY CỔ PHẦN DỊCH VỤ THƯƠNG MẠI TỔNG HỢP WINCOMMERCE</v>
      </c>
      <c r="Q1519" s="56" t="str">
        <f>VLOOKUP(N1519,Sheet1!$B:$D,3,0)</f>
        <v>0104918404-007</v>
      </c>
      <c r="U1519" s="55" t="s">
        <v>12124</v>
      </c>
      <c r="X1519" s="55" t="s">
        <v>10881</v>
      </c>
      <c r="Y1519" s="56" t="str">
        <f>VLOOKUP(X1519,Sheet2!$B:$C,2,0)</f>
        <v>Chả cốm 300g</v>
      </c>
      <c r="AA1519" s="53" t="s">
        <v>11550</v>
      </c>
      <c r="AB1519" s="53" t="s">
        <v>11551</v>
      </c>
      <c r="AD1519" s="24">
        <v>4</v>
      </c>
      <c r="AF1519" s="24">
        <v>74250</v>
      </c>
      <c r="AG1519" s="74">
        <f t="shared" si="23"/>
        <v>297000</v>
      </c>
      <c r="AK1519" s="59">
        <v>8</v>
      </c>
      <c r="AN1519" s="61" t="s">
        <v>11552</v>
      </c>
      <c r="AP1519" s="62" t="s">
        <v>11553</v>
      </c>
      <c r="AQ1519" s="62" t="s">
        <v>11554</v>
      </c>
      <c r="AR1519" s="62" t="s">
        <v>11555</v>
      </c>
    </row>
    <row r="1520" spans="3:44" x14ac:dyDescent="0.25">
      <c r="C1520" s="53" t="s">
        <v>11547</v>
      </c>
      <c r="D1520" s="53" t="s">
        <v>11548</v>
      </c>
      <c r="E1520" s="54">
        <v>45814</v>
      </c>
      <c r="F1520" s="54">
        <v>45814</v>
      </c>
      <c r="G1520" s="55" t="s">
        <v>3219</v>
      </c>
      <c r="H1520" s="54">
        <v>45814</v>
      </c>
      <c r="I1520" s="56" t="s">
        <v>16430</v>
      </c>
      <c r="K1520" s="55" t="s">
        <v>11549</v>
      </c>
      <c r="L1520" s="55" t="s">
        <v>14069</v>
      </c>
      <c r="M1520" s="54">
        <v>45814</v>
      </c>
      <c r="N1520" s="55" t="s">
        <v>11039</v>
      </c>
      <c r="O1520" s="56" t="str">
        <f>VLOOKUP(N1520,Sheet1!$B:$C,2,0)</f>
        <v>CHI NHÁNH PHÚ THỌ - CÔNG TY CỔ PHẦN DỊCH VỤ THƯƠNG MẠI TỔNG HỢP WINCOMMERCE</v>
      </c>
      <c r="Q1520" s="56" t="str">
        <f>VLOOKUP(N1520,Sheet1!$B:$D,3,0)</f>
        <v>0104918404-003</v>
      </c>
      <c r="U1520" s="55" t="s">
        <v>12536</v>
      </c>
      <c r="X1520" s="55" t="s">
        <v>10934</v>
      </c>
      <c r="Y1520" s="56" t="str">
        <f>VLOOKUP(X1520,Sheet2!$B:$C,2,0)</f>
        <v>Gà muối 500g</v>
      </c>
      <c r="AA1520" s="53" t="s">
        <v>11550</v>
      </c>
      <c r="AB1520" s="53" t="s">
        <v>11551</v>
      </c>
      <c r="AD1520" s="24">
        <v>1</v>
      </c>
      <c r="AF1520" s="24">
        <v>111058</v>
      </c>
      <c r="AG1520" s="74">
        <f t="shared" si="23"/>
        <v>111058</v>
      </c>
      <c r="AK1520" s="59">
        <v>8</v>
      </c>
      <c r="AN1520" s="61" t="s">
        <v>11552</v>
      </c>
      <c r="AP1520" s="62" t="s">
        <v>11553</v>
      </c>
      <c r="AQ1520" s="62" t="s">
        <v>11554</v>
      </c>
      <c r="AR1520" s="62" t="s">
        <v>11555</v>
      </c>
    </row>
    <row r="1521" spans="3:44" x14ac:dyDescent="0.25">
      <c r="C1521" s="53" t="s">
        <v>11547</v>
      </c>
      <c r="D1521" s="53" t="s">
        <v>11548</v>
      </c>
      <c r="E1521" s="54">
        <v>45814</v>
      </c>
      <c r="F1521" s="54">
        <v>45814</v>
      </c>
      <c r="G1521" s="55" t="s">
        <v>3219</v>
      </c>
      <c r="H1521" s="54">
        <v>45814</v>
      </c>
      <c r="I1521" s="56" t="s">
        <v>16430</v>
      </c>
      <c r="K1521" s="55" t="s">
        <v>11549</v>
      </c>
      <c r="L1521" s="55" t="s">
        <v>14069</v>
      </c>
      <c r="M1521" s="54">
        <v>45814</v>
      </c>
      <c r="N1521" s="55" t="s">
        <v>11039</v>
      </c>
      <c r="O1521" s="56" t="str">
        <f>VLOOKUP(N1521,Sheet1!$B:$C,2,0)</f>
        <v>CHI NHÁNH PHÚ THỌ - CÔNG TY CỔ PHẦN DỊCH VỤ THƯƠNG MẠI TỔNG HỢP WINCOMMERCE</v>
      </c>
      <c r="Q1521" s="56" t="str">
        <f>VLOOKUP(N1521,Sheet1!$B:$D,3,0)</f>
        <v>0104918404-003</v>
      </c>
      <c r="U1521" s="55" t="s">
        <v>12536</v>
      </c>
      <c r="X1521" s="55" t="s">
        <v>10938</v>
      </c>
      <c r="Y1521" s="56" t="str">
        <f>VLOOKUP(X1521,Sheet2!$B:$C,2,0)</f>
        <v>Giò Tai Lưỡi Xào 250g</v>
      </c>
      <c r="AA1521" s="53" t="s">
        <v>11550</v>
      </c>
      <c r="AB1521" s="53" t="s">
        <v>11551</v>
      </c>
      <c r="AD1521" s="24">
        <v>1</v>
      </c>
      <c r="AF1521" s="24">
        <v>50182</v>
      </c>
      <c r="AG1521" s="74">
        <f t="shared" si="23"/>
        <v>50182</v>
      </c>
      <c r="AK1521" s="59">
        <v>8</v>
      </c>
      <c r="AN1521" s="61" t="s">
        <v>11552</v>
      </c>
      <c r="AP1521" s="62" t="s">
        <v>11553</v>
      </c>
      <c r="AQ1521" s="62" t="s">
        <v>11554</v>
      </c>
      <c r="AR1521" s="62" t="s">
        <v>11555</v>
      </c>
    </row>
    <row r="1522" spans="3:44" x14ac:dyDescent="0.25">
      <c r="C1522" s="53" t="s">
        <v>11547</v>
      </c>
      <c r="D1522" s="53" t="s">
        <v>11548</v>
      </c>
      <c r="E1522" s="54">
        <v>45814</v>
      </c>
      <c r="F1522" s="54">
        <v>45814</v>
      </c>
      <c r="G1522" s="55" t="s">
        <v>3313</v>
      </c>
      <c r="H1522" s="54">
        <v>45814</v>
      </c>
      <c r="I1522" s="56" t="s">
        <v>16431</v>
      </c>
      <c r="K1522" s="55" t="s">
        <v>11549</v>
      </c>
      <c r="L1522" s="55" t="s">
        <v>14070</v>
      </c>
      <c r="M1522" s="54">
        <v>45814</v>
      </c>
      <c r="N1522" s="55" t="s">
        <v>11064</v>
      </c>
      <c r="O1522" s="56" t="str">
        <f>VLOOKUP(N1522,Sheet1!$B:$C,2,0)</f>
        <v>CHI NHÁNH ĐÀ NẴNG - CÔNG TY CỔ PHẦN DỊCH VỤ THƯƠNG MẠI TỔNG HỢP WINCOMMERCE</v>
      </c>
      <c r="Q1522" s="56" t="str">
        <f>VLOOKUP(N1522,Sheet1!$B:$D,3,0)</f>
        <v>0104918404-009</v>
      </c>
      <c r="U1522" s="55" t="s">
        <v>12587</v>
      </c>
      <c r="X1522" s="55" t="s">
        <v>10938</v>
      </c>
      <c r="Y1522" s="56" t="str">
        <f>VLOOKUP(X1522,Sheet2!$B:$C,2,0)</f>
        <v>Giò Tai Lưỡi Xào 250g</v>
      </c>
      <c r="AA1522" s="53" t="s">
        <v>11550</v>
      </c>
      <c r="AB1522" s="53" t="s">
        <v>11551</v>
      </c>
      <c r="AD1522" s="24">
        <v>1</v>
      </c>
      <c r="AF1522" s="24">
        <v>50182</v>
      </c>
      <c r="AG1522" s="74">
        <f t="shared" si="23"/>
        <v>50182</v>
      </c>
      <c r="AK1522" s="59">
        <v>8</v>
      </c>
      <c r="AN1522" s="61" t="s">
        <v>11552</v>
      </c>
      <c r="AP1522" s="62" t="s">
        <v>11553</v>
      </c>
      <c r="AQ1522" s="62" t="s">
        <v>11554</v>
      </c>
      <c r="AR1522" s="62" t="s">
        <v>11555</v>
      </c>
    </row>
    <row r="1523" spans="3:44" x14ac:dyDescent="0.25">
      <c r="C1523" s="53" t="s">
        <v>11547</v>
      </c>
      <c r="D1523" s="53" t="s">
        <v>11548</v>
      </c>
      <c r="E1523" s="54">
        <v>45814</v>
      </c>
      <c r="F1523" s="54">
        <v>45814</v>
      </c>
      <c r="G1523" s="55" t="s">
        <v>3531</v>
      </c>
      <c r="H1523" s="54">
        <v>45814</v>
      </c>
      <c r="I1523" s="56" t="s">
        <v>16432</v>
      </c>
      <c r="K1523" s="55" t="s">
        <v>11549</v>
      </c>
      <c r="L1523" s="55" t="s">
        <v>14071</v>
      </c>
      <c r="M1523" s="54">
        <v>45814</v>
      </c>
      <c r="N1523" s="55" t="s">
        <v>11034</v>
      </c>
      <c r="O1523" s="56" t="str">
        <f>VLOOKUP(N1523,Sheet1!$B:$C,2,0)</f>
        <v>CHI NHÁNH HÀ NỘI - CÔNG TY CỔ PHẦN DỊCH VỤ THƯƠNG MẠI TỔNG HỢP WINCOMMERCE</v>
      </c>
      <c r="Q1523" s="56" t="str">
        <f>VLOOKUP(N1523,Sheet1!$B:$D,3,0)</f>
        <v>0104918404-002</v>
      </c>
      <c r="U1523" s="55" t="s">
        <v>15374</v>
      </c>
      <c r="X1523" s="55" t="s">
        <v>10897</v>
      </c>
      <c r="Y1523" s="56" t="str">
        <f>VLOOKUP(X1523,Sheet2!$B:$C,2,0)</f>
        <v>Chả nướng 300g</v>
      </c>
      <c r="AA1523" s="53" t="s">
        <v>11550</v>
      </c>
      <c r="AB1523" s="53" t="s">
        <v>11551</v>
      </c>
      <c r="AD1523" s="24">
        <v>1</v>
      </c>
      <c r="AF1523" s="24">
        <v>70950</v>
      </c>
      <c r="AG1523" s="74">
        <f t="shared" si="23"/>
        <v>70950</v>
      </c>
      <c r="AK1523" s="59">
        <v>8</v>
      </c>
      <c r="AN1523" s="61" t="s">
        <v>11552</v>
      </c>
      <c r="AP1523" s="62" t="s">
        <v>11553</v>
      </c>
      <c r="AQ1523" s="62" t="s">
        <v>11554</v>
      </c>
      <c r="AR1523" s="62" t="s">
        <v>11555</v>
      </c>
    </row>
    <row r="1524" spans="3:44" x14ac:dyDescent="0.25">
      <c r="C1524" s="53" t="s">
        <v>11547</v>
      </c>
      <c r="D1524" s="53" t="s">
        <v>11548</v>
      </c>
      <c r="E1524" s="54">
        <v>45814</v>
      </c>
      <c r="F1524" s="54">
        <v>45814</v>
      </c>
      <c r="G1524" s="55" t="s">
        <v>3245</v>
      </c>
      <c r="H1524" s="54">
        <v>45814</v>
      </c>
      <c r="I1524" s="56" t="s">
        <v>16433</v>
      </c>
      <c r="K1524" s="55" t="s">
        <v>11549</v>
      </c>
      <c r="L1524" s="55" t="s">
        <v>14072</v>
      </c>
      <c r="M1524" s="54">
        <v>45814</v>
      </c>
      <c r="N1524" s="55" t="s">
        <v>11104</v>
      </c>
      <c r="O1524" s="56" t="str">
        <f>VLOOKUP(N1524,Sheet1!$B:$C,2,0)</f>
        <v>CHI NHÁNH THANH HÓA - CÔNG TY CỔ PHẦN DỊCH VỤ THƯƠNG MẠI TỔNG HỢP WINCOMMERCE</v>
      </c>
      <c r="Q1524" s="56" t="str">
        <f>VLOOKUP(N1524,Sheet1!$B:$D,3,0)</f>
        <v>0104918404-020</v>
      </c>
      <c r="U1524" s="55" t="s">
        <v>15375</v>
      </c>
      <c r="X1524" s="55" t="s">
        <v>10927</v>
      </c>
      <c r="Y1524" s="56" t="str">
        <f>VLOOKUP(X1524,Sheet2!$B:$C,2,0)</f>
        <v>Giò lụa cây 250g</v>
      </c>
      <c r="AA1524" s="53" t="s">
        <v>11550</v>
      </c>
      <c r="AB1524" s="53" t="s">
        <v>11551</v>
      </c>
      <c r="AD1524" s="24">
        <v>2</v>
      </c>
      <c r="AF1524" s="24">
        <v>49500</v>
      </c>
      <c r="AG1524" s="74">
        <f t="shared" si="23"/>
        <v>99000</v>
      </c>
      <c r="AK1524" s="59">
        <v>8</v>
      </c>
      <c r="AN1524" s="61" t="s">
        <v>11552</v>
      </c>
      <c r="AP1524" s="62" t="s">
        <v>11553</v>
      </c>
      <c r="AQ1524" s="62" t="s">
        <v>11554</v>
      </c>
      <c r="AR1524" s="62" t="s">
        <v>11555</v>
      </c>
    </row>
    <row r="1525" spans="3:44" x14ac:dyDescent="0.25">
      <c r="C1525" s="53" t="s">
        <v>11547</v>
      </c>
      <c r="D1525" s="53" t="s">
        <v>11548</v>
      </c>
      <c r="E1525" s="54">
        <v>45814</v>
      </c>
      <c r="F1525" s="54">
        <v>45814</v>
      </c>
      <c r="G1525" s="55" t="s">
        <v>3143</v>
      </c>
      <c r="H1525" s="54">
        <v>45814</v>
      </c>
      <c r="I1525" s="56" t="s">
        <v>16434</v>
      </c>
      <c r="K1525" s="55" t="s">
        <v>11549</v>
      </c>
      <c r="L1525" s="55" t="s">
        <v>14073</v>
      </c>
      <c r="M1525" s="54">
        <v>45814</v>
      </c>
      <c r="N1525" s="55" t="s">
        <v>11034</v>
      </c>
      <c r="O1525" s="56" t="str">
        <f>VLOOKUP(N1525,Sheet1!$B:$C,2,0)</f>
        <v>CHI NHÁNH HÀ NỘI - CÔNG TY CỔ PHẦN DỊCH VỤ THƯƠNG MẠI TỔNG HỢP WINCOMMERCE</v>
      </c>
      <c r="Q1525" s="56" t="str">
        <f>VLOOKUP(N1525,Sheet1!$B:$D,3,0)</f>
        <v>0104918404-002</v>
      </c>
      <c r="U1525" s="55" t="s">
        <v>15376</v>
      </c>
      <c r="X1525" s="55" t="s">
        <v>10883</v>
      </c>
      <c r="Y1525" s="56" t="str">
        <f>VLOOKUP(X1525,Sheet2!$B:$C,2,0)</f>
        <v>Chân giò heo muối 300g</v>
      </c>
      <c r="AA1525" s="53" t="s">
        <v>11550</v>
      </c>
      <c r="AB1525" s="53" t="s">
        <v>11551</v>
      </c>
      <c r="AD1525" s="24">
        <v>1</v>
      </c>
      <c r="AF1525" s="24">
        <v>60213</v>
      </c>
      <c r="AG1525" s="74">
        <f t="shared" si="23"/>
        <v>60213</v>
      </c>
      <c r="AK1525" s="59">
        <v>8</v>
      </c>
      <c r="AN1525" s="61" t="s">
        <v>11552</v>
      </c>
      <c r="AP1525" s="62" t="s">
        <v>11553</v>
      </c>
      <c r="AQ1525" s="62" t="s">
        <v>11554</v>
      </c>
      <c r="AR1525" s="62" t="s">
        <v>11555</v>
      </c>
    </row>
    <row r="1526" spans="3:44" x14ac:dyDescent="0.25">
      <c r="C1526" s="53" t="s">
        <v>11547</v>
      </c>
      <c r="D1526" s="53" t="s">
        <v>11548</v>
      </c>
      <c r="E1526" s="54">
        <v>45814</v>
      </c>
      <c r="F1526" s="54">
        <v>45814</v>
      </c>
      <c r="G1526" s="55" t="s">
        <v>3143</v>
      </c>
      <c r="H1526" s="54">
        <v>45814</v>
      </c>
      <c r="I1526" s="56" t="s">
        <v>16434</v>
      </c>
      <c r="K1526" s="55" t="s">
        <v>11549</v>
      </c>
      <c r="L1526" s="55" t="s">
        <v>14073</v>
      </c>
      <c r="M1526" s="54">
        <v>45814</v>
      </c>
      <c r="N1526" s="55" t="s">
        <v>11034</v>
      </c>
      <c r="O1526" s="56" t="str">
        <f>VLOOKUP(N1526,Sheet1!$B:$C,2,0)</f>
        <v>CHI NHÁNH HÀ NỘI - CÔNG TY CỔ PHẦN DỊCH VỤ THƯƠNG MẠI TỔNG HỢP WINCOMMERCE</v>
      </c>
      <c r="Q1526" s="56" t="str">
        <f>VLOOKUP(N1526,Sheet1!$B:$D,3,0)</f>
        <v>0104918404-002</v>
      </c>
      <c r="U1526" s="55" t="s">
        <v>15376</v>
      </c>
      <c r="X1526" s="55" t="s">
        <v>10934</v>
      </c>
      <c r="Y1526" s="56" t="str">
        <f>VLOOKUP(X1526,Sheet2!$B:$C,2,0)</f>
        <v>Gà muối 500g</v>
      </c>
      <c r="AA1526" s="53" t="s">
        <v>11550</v>
      </c>
      <c r="AB1526" s="53" t="s">
        <v>11551</v>
      </c>
      <c r="AD1526" s="24">
        <v>1</v>
      </c>
      <c r="AF1526" s="24">
        <v>111058</v>
      </c>
      <c r="AG1526" s="74">
        <f t="shared" si="23"/>
        <v>111058</v>
      </c>
      <c r="AK1526" s="59">
        <v>8</v>
      </c>
      <c r="AN1526" s="61" t="s">
        <v>11552</v>
      </c>
      <c r="AP1526" s="62" t="s">
        <v>11553</v>
      </c>
      <c r="AQ1526" s="62" t="s">
        <v>11554</v>
      </c>
      <c r="AR1526" s="62" t="s">
        <v>11555</v>
      </c>
    </row>
    <row r="1527" spans="3:44" x14ac:dyDescent="0.25">
      <c r="C1527" s="53" t="s">
        <v>11547</v>
      </c>
      <c r="D1527" s="53" t="s">
        <v>11548</v>
      </c>
      <c r="E1527" s="54">
        <v>45814</v>
      </c>
      <c r="F1527" s="54">
        <v>45814</v>
      </c>
      <c r="G1527" s="55" t="s">
        <v>3143</v>
      </c>
      <c r="H1527" s="54">
        <v>45814</v>
      </c>
      <c r="I1527" s="56" t="s">
        <v>16434</v>
      </c>
      <c r="K1527" s="55" t="s">
        <v>11549</v>
      </c>
      <c r="L1527" s="55" t="s">
        <v>14073</v>
      </c>
      <c r="M1527" s="54">
        <v>45814</v>
      </c>
      <c r="N1527" s="55" t="s">
        <v>11034</v>
      </c>
      <c r="O1527" s="56" t="str">
        <f>VLOOKUP(N1527,Sheet1!$B:$C,2,0)</f>
        <v>CHI NHÁNH HÀ NỘI - CÔNG TY CỔ PHẦN DỊCH VỤ THƯƠNG MẠI TỔNG HỢP WINCOMMERCE</v>
      </c>
      <c r="Q1527" s="56" t="str">
        <f>VLOOKUP(N1527,Sheet1!$B:$D,3,0)</f>
        <v>0104918404-002</v>
      </c>
      <c r="U1527" s="55" t="s">
        <v>15376</v>
      </c>
      <c r="X1527" s="55" t="s">
        <v>10938</v>
      </c>
      <c r="Y1527" s="56" t="str">
        <f>VLOOKUP(X1527,Sheet2!$B:$C,2,0)</f>
        <v>Giò Tai Lưỡi Xào 250g</v>
      </c>
      <c r="AA1527" s="53" t="s">
        <v>11550</v>
      </c>
      <c r="AB1527" s="53" t="s">
        <v>11551</v>
      </c>
      <c r="AD1527" s="24">
        <v>1</v>
      </c>
      <c r="AF1527" s="24">
        <v>50182</v>
      </c>
      <c r="AG1527" s="74">
        <f t="shared" si="23"/>
        <v>50182</v>
      </c>
      <c r="AK1527" s="59">
        <v>8</v>
      </c>
      <c r="AN1527" s="61" t="s">
        <v>11552</v>
      </c>
      <c r="AP1527" s="62" t="s">
        <v>11553</v>
      </c>
      <c r="AQ1527" s="62" t="s">
        <v>11554</v>
      </c>
      <c r="AR1527" s="62" t="s">
        <v>11555</v>
      </c>
    </row>
    <row r="1528" spans="3:44" x14ac:dyDescent="0.25">
      <c r="C1528" s="53" t="s">
        <v>11547</v>
      </c>
      <c r="D1528" s="53" t="s">
        <v>11548</v>
      </c>
      <c r="E1528" s="54">
        <v>45814</v>
      </c>
      <c r="F1528" s="54">
        <v>45814</v>
      </c>
      <c r="G1528" s="55" t="s">
        <v>3143</v>
      </c>
      <c r="H1528" s="54">
        <v>45814</v>
      </c>
      <c r="I1528" s="56" t="s">
        <v>16434</v>
      </c>
      <c r="K1528" s="55" t="s">
        <v>11549</v>
      </c>
      <c r="L1528" s="55" t="s">
        <v>14073</v>
      </c>
      <c r="M1528" s="54">
        <v>45814</v>
      </c>
      <c r="N1528" s="55" t="s">
        <v>11034</v>
      </c>
      <c r="O1528" s="56" t="str">
        <f>VLOOKUP(N1528,Sheet1!$B:$C,2,0)</f>
        <v>CHI NHÁNH HÀ NỘI - CÔNG TY CỔ PHẦN DỊCH VỤ THƯƠNG MẠI TỔNG HỢP WINCOMMERCE</v>
      </c>
      <c r="Q1528" s="56" t="str">
        <f>VLOOKUP(N1528,Sheet1!$B:$D,3,0)</f>
        <v>0104918404-002</v>
      </c>
      <c r="U1528" s="55" t="s">
        <v>15376</v>
      </c>
      <c r="X1528" s="55" t="s">
        <v>10983</v>
      </c>
      <c r="Y1528" s="56" t="str">
        <f>VLOOKUP(X1528,Sheet2!$B:$C,2,0)</f>
        <v>Mọc Nấm Hương 250g</v>
      </c>
      <c r="AA1528" s="53" t="s">
        <v>11550</v>
      </c>
      <c r="AB1528" s="53" t="s">
        <v>11551</v>
      </c>
      <c r="AD1528" s="24">
        <v>3</v>
      </c>
      <c r="AF1528" s="24">
        <v>46000</v>
      </c>
      <c r="AG1528" s="74">
        <f t="shared" si="23"/>
        <v>138000</v>
      </c>
      <c r="AK1528" s="59">
        <v>8</v>
      </c>
      <c r="AN1528" s="61" t="s">
        <v>11552</v>
      </c>
      <c r="AP1528" s="62" t="s">
        <v>11553</v>
      </c>
      <c r="AQ1528" s="62" t="s">
        <v>11554</v>
      </c>
      <c r="AR1528" s="62" t="s">
        <v>11555</v>
      </c>
    </row>
    <row r="1529" spans="3:44" x14ac:dyDescent="0.25">
      <c r="C1529" s="53" t="s">
        <v>11547</v>
      </c>
      <c r="D1529" s="53" t="s">
        <v>11548</v>
      </c>
      <c r="E1529" s="54">
        <v>45814</v>
      </c>
      <c r="F1529" s="54">
        <v>45814</v>
      </c>
      <c r="G1529" s="55" t="s">
        <v>3209</v>
      </c>
      <c r="H1529" s="54">
        <v>45814</v>
      </c>
      <c r="I1529" s="56" t="s">
        <v>16435</v>
      </c>
      <c r="K1529" s="55" t="s">
        <v>11549</v>
      </c>
      <c r="L1529" s="55" t="s">
        <v>14074</v>
      </c>
      <c r="M1529" s="54">
        <v>45814</v>
      </c>
      <c r="N1529" s="55" t="s">
        <v>11064</v>
      </c>
      <c r="O1529" s="56" t="str">
        <f>VLOOKUP(N1529,Sheet1!$B:$C,2,0)</f>
        <v>CHI NHÁNH ĐÀ NẴNG - CÔNG TY CỔ PHẦN DỊCH VỤ THƯƠNG MẠI TỔNG HỢP WINCOMMERCE</v>
      </c>
      <c r="Q1529" s="56" t="str">
        <f>VLOOKUP(N1529,Sheet1!$B:$D,3,0)</f>
        <v>0104918404-009</v>
      </c>
      <c r="U1529" s="55" t="s">
        <v>12177</v>
      </c>
      <c r="X1529" s="55" t="s">
        <v>10934</v>
      </c>
      <c r="Y1529" s="56" t="str">
        <f>VLOOKUP(X1529,Sheet2!$B:$C,2,0)</f>
        <v>Gà muối 500g</v>
      </c>
      <c r="AA1529" s="53" t="s">
        <v>11550</v>
      </c>
      <c r="AB1529" s="53" t="s">
        <v>11551</v>
      </c>
      <c r="AD1529" s="24">
        <v>1</v>
      </c>
      <c r="AF1529" s="24">
        <v>111058</v>
      </c>
      <c r="AG1529" s="74">
        <f t="shared" si="23"/>
        <v>111058</v>
      </c>
      <c r="AK1529" s="59">
        <v>8</v>
      </c>
      <c r="AN1529" s="61" t="s">
        <v>11552</v>
      </c>
      <c r="AP1529" s="62" t="s">
        <v>11553</v>
      </c>
      <c r="AQ1529" s="62" t="s">
        <v>11554</v>
      </c>
      <c r="AR1529" s="62" t="s">
        <v>11555</v>
      </c>
    </row>
    <row r="1530" spans="3:44" x14ac:dyDescent="0.25">
      <c r="C1530" s="53" t="s">
        <v>11547</v>
      </c>
      <c r="D1530" s="53" t="s">
        <v>11548</v>
      </c>
      <c r="E1530" s="54">
        <v>45814</v>
      </c>
      <c r="F1530" s="54">
        <v>45814</v>
      </c>
      <c r="G1530" s="55" t="s">
        <v>3571</v>
      </c>
      <c r="H1530" s="54">
        <v>45814</v>
      </c>
      <c r="I1530" s="56" t="s">
        <v>16436</v>
      </c>
      <c r="K1530" s="55" t="s">
        <v>11549</v>
      </c>
      <c r="L1530" s="55" t="s">
        <v>14075</v>
      </c>
      <c r="M1530" s="54">
        <v>45814</v>
      </c>
      <c r="N1530" s="55" t="s">
        <v>11044</v>
      </c>
      <c r="O1530" s="56" t="str">
        <f>VLOOKUP(N1530,Sheet1!$B:$C,2,0)</f>
        <v>CHI NHÁNH HÀ TĨNH - CÔNG TY CỔ PHẦN DỊCH VỤ THƯƠNG MẠI TỔNG HỢP WINCOMMERCE</v>
      </c>
      <c r="Q1530" s="56" t="str">
        <f>VLOOKUP(N1530,Sheet1!$B:$D,3,0)</f>
        <v>0104918404-004</v>
      </c>
      <c r="U1530" s="55" t="s">
        <v>12560</v>
      </c>
      <c r="X1530" s="55" t="s">
        <v>11010</v>
      </c>
      <c r="Y1530" s="56" t="str">
        <f>VLOOKUP(X1530,Sheet2!$B:$C,2,0)</f>
        <v>Tai heo muối 200g</v>
      </c>
      <c r="AA1530" s="53" t="s">
        <v>11550</v>
      </c>
      <c r="AB1530" s="53" t="s">
        <v>11551</v>
      </c>
      <c r="AD1530" s="24">
        <v>2</v>
      </c>
      <c r="AF1530" s="24">
        <v>55595</v>
      </c>
      <c r="AG1530" s="74">
        <f t="shared" si="23"/>
        <v>111190</v>
      </c>
      <c r="AK1530" s="59">
        <v>8</v>
      </c>
      <c r="AN1530" s="61" t="s">
        <v>11552</v>
      </c>
      <c r="AP1530" s="62" t="s">
        <v>11553</v>
      </c>
      <c r="AQ1530" s="62" t="s">
        <v>11554</v>
      </c>
      <c r="AR1530" s="62" t="s">
        <v>11555</v>
      </c>
    </row>
    <row r="1531" spans="3:44" x14ac:dyDescent="0.25">
      <c r="C1531" s="53" t="s">
        <v>11547</v>
      </c>
      <c r="D1531" s="53" t="s">
        <v>11548</v>
      </c>
      <c r="E1531" s="54">
        <v>45814</v>
      </c>
      <c r="F1531" s="54">
        <v>45814</v>
      </c>
      <c r="G1531" s="55" t="s">
        <v>3571</v>
      </c>
      <c r="H1531" s="54">
        <v>45814</v>
      </c>
      <c r="I1531" s="56" t="s">
        <v>16436</v>
      </c>
      <c r="K1531" s="55" t="s">
        <v>11549</v>
      </c>
      <c r="L1531" s="55" t="s">
        <v>14075</v>
      </c>
      <c r="M1531" s="54">
        <v>45814</v>
      </c>
      <c r="N1531" s="55" t="s">
        <v>11044</v>
      </c>
      <c r="O1531" s="56" t="str">
        <f>VLOOKUP(N1531,Sheet1!$B:$C,2,0)</f>
        <v>CHI NHÁNH HÀ TĨNH - CÔNG TY CỔ PHẦN DỊCH VỤ THƯƠNG MẠI TỔNG HỢP WINCOMMERCE</v>
      </c>
      <c r="Q1531" s="56" t="str">
        <f>VLOOKUP(N1531,Sheet1!$B:$D,3,0)</f>
        <v>0104918404-004</v>
      </c>
      <c r="U1531" s="55" t="s">
        <v>12560</v>
      </c>
      <c r="X1531" s="55" t="s">
        <v>10938</v>
      </c>
      <c r="Y1531" s="56" t="str">
        <f>VLOOKUP(X1531,Sheet2!$B:$C,2,0)</f>
        <v>Giò Tai Lưỡi Xào 250g</v>
      </c>
      <c r="AA1531" s="53" t="s">
        <v>11550</v>
      </c>
      <c r="AB1531" s="53" t="s">
        <v>11551</v>
      </c>
      <c r="AD1531" s="24">
        <v>5</v>
      </c>
      <c r="AF1531" s="24">
        <v>50182</v>
      </c>
      <c r="AG1531" s="74">
        <f t="shared" si="23"/>
        <v>250910</v>
      </c>
      <c r="AK1531" s="59">
        <v>8</v>
      </c>
      <c r="AN1531" s="61" t="s">
        <v>11552</v>
      </c>
      <c r="AP1531" s="62" t="s">
        <v>11553</v>
      </c>
      <c r="AQ1531" s="62" t="s">
        <v>11554</v>
      </c>
      <c r="AR1531" s="62" t="s">
        <v>11555</v>
      </c>
    </row>
    <row r="1532" spans="3:44" x14ac:dyDescent="0.25">
      <c r="C1532" s="53" t="s">
        <v>11547</v>
      </c>
      <c r="D1532" s="53" t="s">
        <v>11548</v>
      </c>
      <c r="E1532" s="54">
        <v>45814</v>
      </c>
      <c r="F1532" s="54">
        <v>45814</v>
      </c>
      <c r="G1532" s="55" t="s">
        <v>3571</v>
      </c>
      <c r="H1532" s="54">
        <v>45814</v>
      </c>
      <c r="I1532" s="56" t="s">
        <v>16436</v>
      </c>
      <c r="K1532" s="55" t="s">
        <v>11549</v>
      </c>
      <c r="L1532" s="55" t="s">
        <v>14075</v>
      </c>
      <c r="M1532" s="54">
        <v>45814</v>
      </c>
      <c r="N1532" s="55" t="s">
        <v>11044</v>
      </c>
      <c r="O1532" s="56" t="str">
        <f>VLOOKUP(N1532,Sheet1!$B:$C,2,0)</f>
        <v>CHI NHÁNH HÀ TĨNH - CÔNG TY CỔ PHẦN DỊCH VỤ THƯƠNG MẠI TỔNG HỢP WINCOMMERCE</v>
      </c>
      <c r="Q1532" s="56" t="str">
        <f>VLOOKUP(N1532,Sheet1!$B:$D,3,0)</f>
        <v>0104918404-004</v>
      </c>
      <c r="U1532" s="55" t="s">
        <v>12560</v>
      </c>
      <c r="X1532" s="55" t="s">
        <v>10983</v>
      </c>
      <c r="Y1532" s="56" t="str">
        <f>VLOOKUP(X1532,Sheet2!$B:$C,2,0)</f>
        <v>Mọc Nấm Hương 250g</v>
      </c>
      <c r="AA1532" s="53" t="s">
        <v>11550</v>
      </c>
      <c r="AB1532" s="53" t="s">
        <v>11551</v>
      </c>
      <c r="AD1532" s="24">
        <v>3</v>
      </c>
      <c r="AF1532" s="24">
        <v>46000</v>
      </c>
      <c r="AG1532" s="74">
        <f t="shared" si="23"/>
        <v>138000</v>
      </c>
      <c r="AK1532" s="59">
        <v>8</v>
      </c>
      <c r="AN1532" s="61" t="s">
        <v>11552</v>
      </c>
      <c r="AP1532" s="62" t="s">
        <v>11553</v>
      </c>
      <c r="AQ1532" s="62" t="s">
        <v>11554</v>
      </c>
      <c r="AR1532" s="62" t="s">
        <v>11555</v>
      </c>
    </row>
    <row r="1533" spans="3:44" x14ac:dyDescent="0.25">
      <c r="C1533" s="53" t="s">
        <v>11547</v>
      </c>
      <c r="D1533" s="53" t="s">
        <v>11548</v>
      </c>
      <c r="E1533" s="54">
        <v>45814</v>
      </c>
      <c r="F1533" s="54">
        <v>45814</v>
      </c>
      <c r="G1533" s="55" t="s">
        <v>3657</v>
      </c>
      <c r="H1533" s="54">
        <v>45814</v>
      </c>
      <c r="I1533" s="56" t="s">
        <v>16437</v>
      </c>
      <c r="K1533" s="55" t="s">
        <v>11549</v>
      </c>
      <c r="L1533" s="55" t="s">
        <v>14076</v>
      </c>
      <c r="M1533" s="54">
        <v>45814</v>
      </c>
      <c r="N1533" s="55" t="s">
        <v>11034</v>
      </c>
      <c r="O1533" s="56" t="str">
        <f>VLOOKUP(N1533,Sheet1!$B:$C,2,0)</f>
        <v>CHI NHÁNH HÀ NỘI - CÔNG TY CỔ PHẦN DỊCH VỤ THƯƠNG MẠI TỔNG HỢP WINCOMMERCE</v>
      </c>
      <c r="Q1533" s="56" t="str">
        <f>VLOOKUP(N1533,Sheet1!$B:$D,3,0)</f>
        <v>0104918404-002</v>
      </c>
      <c r="U1533" s="55" t="s">
        <v>15370</v>
      </c>
      <c r="X1533" s="55" t="s">
        <v>10934</v>
      </c>
      <c r="Y1533" s="56" t="str">
        <f>VLOOKUP(X1533,Sheet2!$B:$C,2,0)</f>
        <v>Gà muối 500g</v>
      </c>
      <c r="AA1533" s="53" t="s">
        <v>11550</v>
      </c>
      <c r="AB1533" s="53" t="s">
        <v>11551</v>
      </c>
      <c r="AD1533" s="24">
        <v>2</v>
      </c>
      <c r="AF1533" s="24">
        <v>111058</v>
      </c>
      <c r="AG1533" s="74">
        <f t="shared" si="23"/>
        <v>222116</v>
      </c>
      <c r="AK1533" s="59">
        <v>8</v>
      </c>
      <c r="AN1533" s="61" t="s">
        <v>11552</v>
      </c>
      <c r="AP1533" s="62" t="s">
        <v>11553</v>
      </c>
      <c r="AQ1533" s="62" t="s">
        <v>11554</v>
      </c>
      <c r="AR1533" s="62" t="s">
        <v>11555</v>
      </c>
    </row>
    <row r="1534" spans="3:44" x14ac:dyDescent="0.25">
      <c r="C1534" s="53" t="s">
        <v>11547</v>
      </c>
      <c r="D1534" s="53" t="s">
        <v>11548</v>
      </c>
      <c r="E1534" s="54">
        <v>45814</v>
      </c>
      <c r="F1534" s="54">
        <v>45814</v>
      </c>
      <c r="G1534" s="55" t="s">
        <v>3579</v>
      </c>
      <c r="H1534" s="54">
        <v>45814</v>
      </c>
      <c r="I1534" s="56" t="s">
        <v>16438</v>
      </c>
      <c r="K1534" s="55" t="s">
        <v>11549</v>
      </c>
      <c r="L1534" s="55" t="s">
        <v>14077</v>
      </c>
      <c r="M1534" s="54">
        <v>45814</v>
      </c>
      <c r="N1534" s="55" t="s">
        <v>11209</v>
      </c>
      <c r="O1534" s="56" t="str">
        <f>VLOOKUP(N1534,Sheet1!$B:$C,2,0)</f>
        <v>CHI NHÁNH BÀ RỊA - VŨNG TÀU - CÔNG TY CỔ PHẦN DỊCH VỤ THƯƠNG MẠI TỔNG HỢP WINCOMMERCE</v>
      </c>
      <c r="Q1534" s="56" t="str">
        <f>VLOOKUP(N1534,Sheet1!$B:$D,3,0)</f>
        <v>0104918404-047</v>
      </c>
      <c r="U1534" s="55" t="s">
        <v>15377</v>
      </c>
      <c r="X1534" s="55" t="s">
        <v>10881</v>
      </c>
      <c r="Y1534" s="56" t="str">
        <f>VLOOKUP(X1534,Sheet2!$B:$C,2,0)</f>
        <v>Chả cốm 300g</v>
      </c>
      <c r="AA1534" s="53" t="s">
        <v>11550</v>
      </c>
      <c r="AB1534" s="53" t="s">
        <v>11551</v>
      </c>
      <c r="AD1534" s="24">
        <v>3</v>
      </c>
      <c r="AF1534" s="24">
        <v>74250</v>
      </c>
      <c r="AG1534" s="74">
        <f t="shared" si="23"/>
        <v>222750</v>
      </c>
      <c r="AK1534" s="59">
        <v>8</v>
      </c>
      <c r="AN1534" s="61" t="s">
        <v>11552</v>
      </c>
      <c r="AP1534" s="62" t="s">
        <v>11553</v>
      </c>
      <c r="AQ1534" s="62" t="s">
        <v>11554</v>
      </c>
      <c r="AR1534" s="62" t="s">
        <v>11555</v>
      </c>
    </row>
    <row r="1535" spans="3:44" x14ac:dyDescent="0.25">
      <c r="C1535" s="53" t="s">
        <v>11547</v>
      </c>
      <c r="D1535" s="53" t="s">
        <v>11548</v>
      </c>
      <c r="E1535" s="54">
        <v>45814</v>
      </c>
      <c r="F1535" s="54">
        <v>45814</v>
      </c>
      <c r="G1535" s="55" t="s">
        <v>3579</v>
      </c>
      <c r="H1535" s="54">
        <v>45814</v>
      </c>
      <c r="I1535" s="56" t="s">
        <v>16438</v>
      </c>
      <c r="K1535" s="55" t="s">
        <v>11549</v>
      </c>
      <c r="L1535" s="55" t="s">
        <v>14077</v>
      </c>
      <c r="M1535" s="54">
        <v>45814</v>
      </c>
      <c r="N1535" s="55" t="s">
        <v>11209</v>
      </c>
      <c r="O1535" s="56" t="str">
        <f>VLOOKUP(N1535,Sheet1!$B:$C,2,0)</f>
        <v>CHI NHÁNH BÀ RỊA - VŨNG TÀU - CÔNG TY CỔ PHẦN DỊCH VỤ THƯƠNG MẠI TỔNG HỢP WINCOMMERCE</v>
      </c>
      <c r="Q1535" s="56" t="str">
        <f>VLOOKUP(N1535,Sheet1!$B:$D,3,0)</f>
        <v>0104918404-047</v>
      </c>
      <c r="U1535" s="55" t="s">
        <v>15377</v>
      </c>
      <c r="X1535" s="55" t="s">
        <v>10883</v>
      </c>
      <c r="Y1535" s="56" t="str">
        <f>VLOOKUP(X1535,Sheet2!$B:$C,2,0)</f>
        <v>Chân giò heo muối 300g</v>
      </c>
      <c r="AA1535" s="53" t="s">
        <v>11550</v>
      </c>
      <c r="AB1535" s="53" t="s">
        <v>11551</v>
      </c>
      <c r="AD1535" s="24">
        <v>2</v>
      </c>
      <c r="AF1535" s="24">
        <v>60213</v>
      </c>
      <c r="AG1535" s="74">
        <f t="shared" si="23"/>
        <v>120426</v>
      </c>
      <c r="AK1535" s="59">
        <v>8</v>
      </c>
      <c r="AN1535" s="61" t="s">
        <v>11552</v>
      </c>
      <c r="AP1535" s="62" t="s">
        <v>11553</v>
      </c>
      <c r="AQ1535" s="62" t="s">
        <v>11554</v>
      </c>
      <c r="AR1535" s="62" t="s">
        <v>11555</v>
      </c>
    </row>
    <row r="1536" spans="3:44" x14ac:dyDescent="0.25">
      <c r="C1536" s="53" t="s">
        <v>11547</v>
      </c>
      <c r="D1536" s="53" t="s">
        <v>11548</v>
      </c>
      <c r="E1536" s="54">
        <v>45814</v>
      </c>
      <c r="F1536" s="54">
        <v>45814</v>
      </c>
      <c r="G1536" s="55" t="s">
        <v>3579</v>
      </c>
      <c r="H1536" s="54">
        <v>45814</v>
      </c>
      <c r="I1536" s="56" t="s">
        <v>16438</v>
      </c>
      <c r="K1536" s="55" t="s">
        <v>11549</v>
      </c>
      <c r="L1536" s="55" t="s">
        <v>14077</v>
      </c>
      <c r="M1536" s="54">
        <v>45814</v>
      </c>
      <c r="N1536" s="55" t="s">
        <v>11209</v>
      </c>
      <c r="O1536" s="56" t="str">
        <f>VLOOKUP(N1536,Sheet1!$B:$C,2,0)</f>
        <v>CHI NHÁNH BÀ RỊA - VŨNG TÀU - CÔNG TY CỔ PHẦN DỊCH VỤ THƯƠNG MẠI TỔNG HỢP WINCOMMERCE</v>
      </c>
      <c r="Q1536" s="56" t="str">
        <f>VLOOKUP(N1536,Sheet1!$B:$D,3,0)</f>
        <v>0104918404-047</v>
      </c>
      <c r="U1536" s="55" t="s">
        <v>15377</v>
      </c>
      <c r="X1536" s="55" t="s">
        <v>10934</v>
      </c>
      <c r="Y1536" s="56" t="str">
        <f>VLOOKUP(X1536,Sheet2!$B:$C,2,0)</f>
        <v>Gà muối 500g</v>
      </c>
      <c r="AA1536" s="53" t="s">
        <v>11550</v>
      </c>
      <c r="AB1536" s="53" t="s">
        <v>11551</v>
      </c>
      <c r="AD1536" s="24">
        <v>5</v>
      </c>
      <c r="AF1536" s="24">
        <v>111058</v>
      </c>
      <c r="AG1536" s="74">
        <f t="shared" si="23"/>
        <v>555290</v>
      </c>
      <c r="AK1536" s="59">
        <v>8</v>
      </c>
      <c r="AN1536" s="61" t="s">
        <v>11552</v>
      </c>
      <c r="AP1536" s="62" t="s">
        <v>11553</v>
      </c>
      <c r="AQ1536" s="62" t="s">
        <v>11554</v>
      </c>
      <c r="AR1536" s="62" t="s">
        <v>11555</v>
      </c>
    </row>
    <row r="1537" spans="3:44" x14ac:dyDescent="0.25">
      <c r="C1537" s="53" t="s">
        <v>11547</v>
      </c>
      <c r="D1537" s="53" t="s">
        <v>11548</v>
      </c>
      <c r="E1537" s="54">
        <v>45814</v>
      </c>
      <c r="F1537" s="54">
        <v>45814</v>
      </c>
      <c r="G1537" s="55" t="s">
        <v>3579</v>
      </c>
      <c r="H1537" s="54">
        <v>45814</v>
      </c>
      <c r="I1537" s="56" t="s">
        <v>16438</v>
      </c>
      <c r="K1537" s="55" t="s">
        <v>11549</v>
      </c>
      <c r="L1537" s="55" t="s">
        <v>14077</v>
      </c>
      <c r="M1537" s="54">
        <v>45814</v>
      </c>
      <c r="N1537" s="55" t="s">
        <v>11209</v>
      </c>
      <c r="O1537" s="56" t="str">
        <f>VLOOKUP(N1537,Sheet1!$B:$C,2,0)</f>
        <v>CHI NHÁNH BÀ RỊA - VŨNG TÀU - CÔNG TY CỔ PHẦN DỊCH VỤ THƯƠNG MẠI TỔNG HỢP WINCOMMERCE</v>
      </c>
      <c r="Q1537" s="56" t="str">
        <f>VLOOKUP(N1537,Sheet1!$B:$D,3,0)</f>
        <v>0104918404-047</v>
      </c>
      <c r="U1537" s="55" t="s">
        <v>15377</v>
      </c>
      <c r="X1537" s="55" t="s">
        <v>10938</v>
      </c>
      <c r="Y1537" s="56" t="str">
        <f>VLOOKUP(X1537,Sheet2!$B:$C,2,0)</f>
        <v>Giò Tai Lưỡi Xào 250g</v>
      </c>
      <c r="AA1537" s="53" t="s">
        <v>11550</v>
      </c>
      <c r="AB1537" s="53" t="s">
        <v>11551</v>
      </c>
      <c r="AD1537" s="24">
        <v>1</v>
      </c>
      <c r="AF1537" s="24">
        <v>50182</v>
      </c>
      <c r="AG1537" s="74">
        <f t="shared" si="23"/>
        <v>50182</v>
      </c>
      <c r="AK1537" s="59">
        <v>8</v>
      </c>
      <c r="AN1537" s="61" t="s">
        <v>11552</v>
      </c>
      <c r="AP1537" s="62" t="s">
        <v>11553</v>
      </c>
      <c r="AQ1537" s="62" t="s">
        <v>11554</v>
      </c>
      <c r="AR1537" s="62" t="s">
        <v>11555</v>
      </c>
    </row>
    <row r="1538" spans="3:44" x14ac:dyDescent="0.25">
      <c r="C1538" s="53" t="s">
        <v>11547</v>
      </c>
      <c r="D1538" s="53" t="s">
        <v>11548</v>
      </c>
      <c r="E1538" s="54">
        <v>45814</v>
      </c>
      <c r="F1538" s="54">
        <v>45814</v>
      </c>
      <c r="G1538" s="55" t="s">
        <v>3107</v>
      </c>
      <c r="H1538" s="54">
        <v>45814</v>
      </c>
      <c r="I1538" s="56" t="s">
        <v>16439</v>
      </c>
      <c r="K1538" s="55" t="s">
        <v>11549</v>
      </c>
      <c r="L1538" s="55" t="s">
        <v>14078</v>
      </c>
      <c r="M1538" s="54">
        <v>45814</v>
      </c>
      <c r="N1538" s="55" t="s">
        <v>11034</v>
      </c>
      <c r="O1538" s="56" t="str">
        <f>VLOOKUP(N1538,Sheet1!$B:$C,2,0)</f>
        <v>CHI NHÁNH HÀ NỘI - CÔNG TY CỔ PHẦN DỊCH VỤ THƯƠNG MẠI TỔNG HỢP WINCOMMERCE</v>
      </c>
      <c r="Q1538" s="56" t="str">
        <f>VLOOKUP(N1538,Sheet1!$B:$D,3,0)</f>
        <v>0104918404-002</v>
      </c>
      <c r="U1538" s="55" t="s">
        <v>11562</v>
      </c>
      <c r="X1538" s="55" t="s">
        <v>10881</v>
      </c>
      <c r="Y1538" s="56" t="str">
        <f>VLOOKUP(X1538,Sheet2!$B:$C,2,0)</f>
        <v>Chả cốm 300g</v>
      </c>
      <c r="AA1538" s="53" t="s">
        <v>11550</v>
      </c>
      <c r="AB1538" s="53" t="s">
        <v>11551</v>
      </c>
      <c r="AD1538" s="24">
        <v>2</v>
      </c>
      <c r="AF1538" s="24">
        <v>74250</v>
      </c>
      <c r="AG1538" s="74">
        <f t="shared" si="23"/>
        <v>148500</v>
      </c>
      <c r="AK1538" s="59">
        <v>8</v>
      </c>
      <c r="AN1538" s="61" t="s">
        <v>11552</v>
      </c>
      <c r="AP1538" s="62" t="s">
        <v>11553</v>
      </c>
      <c r="AQ1538" s="62" t="s">
        <v>11554</v>
      </c>
      <c r="AR1538" s="62" t="s">
        <v>11555</v>
      </c>
    </row>
    <row r="1539" spans="3:44" x14ac:dyDescent="0.25">
      <c r="C1539" s="53" t="s">
        <v>11547</v>
      </c>
      <c r="D1539" s="53" t="s">
        <v>11548</v>
      </c>
      <c r="E1539" s="54">
        <v>45814</v>
      </c>
      <c r="F1539" s="54">
        <v>45814</v>
      </c>
      <c r="G1539" s="55" t="s">
        <v>3107</v>
      </c>
      <c r="H1539" s="54">
        <v>45814</v>
      </c>
      <c r="I1539" s="56" t="s">
        <v>16439</v>
      </c>
      <c r="K1539" s="55" t="s">
        <v>11549</v>
      </c>
      <c r="L1539" s="55" t="s">
        <v>14078</v>
      </c>
      <c r="M1539" s="54">
        <v>45814</v>
      </c>
      <c r="N1539" s="55" t="s">
        <v>11034</v>
      </c>
      <c r="O1539" s="56" t="str">
        <f>VLOOKUP(N1539,Sheet1!$B:$C,2,0)</f>
        <v>CHI NHÁNH HÀ NỘI - CÔNG TY CỔ PHẦN DỊCH VỤ THƯƠNG MẠI TỔNG HỢP WINCOMMERCE</v>
      </c>
      <c r="Q1539" s="56" t="str">
        <f>VLOOKUP(N1539,Sheet1!$B:$D,3,0)</f>
        <v>0104918404-002</v>
      </c>
      <c r="U1539" s="55" t="s">
        <v>11562</v>
      </c>
      <c r="X1539" s="55" t="s">
        <v>10983</v>
      </c>
      <c r="Y1539" s="56" t="str">
        <f>VLOOKUP(X1539,Sheet2!$B:$C,2,0)</f>
        <v>Mọc Nấm Hương 250g</v>
      </c>
      <c r="AA1539" s="53" t="s">
        <v>11550</v>
      </c>
      <c r="AB1539" s="53" t="s">
        <v>11551</v>
      </c>
      <c r="AD1539" s="24">
        <v>3</v>
      </c>
      <c r="AF1539" s="24">
        <v>46000</v>
      </c>
      <c r="AG1539" s="74">
        <f t="shared" ref="AG1539:AG1602" si="24">AD1539*AF1539</f>
        <v>138000</v>
      </c>
      <c r="AK1539" s="59">
        <v>8</v>
      </c>
      <c r="AN1539" s="61" t="s">
        <v>11552</v>
      </c>
      <c r="AP1539" s="62" t="s">
        <v>11553</v>
      </c>
      <c r="AQ1539" s="62" t="s">
        <v>11554</v>
      </c>
      <c r="AR1539" s="62" t="s">
        <v>11555</v>
      </c>
    </row>
    <row r="1540" spans="3:44" x14ac:dyDescent="0.25">
      <c r="C1540" s="53" t="s">
        <v>11547</v>
      </c>
      <c r="D1540" s="53" t="s">
        <v>11548</v>
      </c>
      <c r="E1540" s="54">
        <v>45814</v>
      </c>
      <c r="F1540" s="54">
        <v>45814</v>
      </c>
      <c r="G1540" s="55" t="s">
        <v>3107</v>
      </c>
      <c r="H1540" s="54">
        <v>45814</v>
      </c>
      <c r="I1540" s="56" t="s">
        <v>16439</v>
      </c>
      <c r="K1540" s="55" t="s">
        <v>11549</v>
      </c>
      <c r="L1540" s="55" t="s">
        <v>14078</v>
      </c>
      <c r="M1540" s="54">
        <v>45814</v>
      </c>
      <c r="N1540" s="55" t="s">
        <v>11034</v>
      </c>
      <c r="O1540" s="56" t="str">
        <f>VLOOKUP(N1540,Sheet1!$B:$C,2,0)</f>
        <v>CHI NHÁNH HÀ NỘI - CÔNG TY CỔ PHẦN DỊCH VỤ THƯƠNG MẠI TỔNG HỢP WINCOMMERCE</v>
      </c>
      <c r="Q1540" s="56" t="str">
        <f>VLOOKUP(N1540,Sheet1!$B:$D,3,0)</f>
        <v>0104918404-002</v>
      </c>
      <c r="U1540" s="55" t="s">
        <v>11562</v>
      </c>
      <c r="X1540" s="55" t="s">
        <v>10897</v>
      </c>
      <c r="Y1540" s="56" t="str">
        <f>VLOOKUP(X1540,Sheet2!$B:$C,2,0)</f>
        <v>Chả nướng 300g</v>
      </c>
      <c r="AA1540" s="53" t="s">
        <v>11550</v>
      </c>
      <c r="AB1540" s="53" t="s">
        <v>11551</v>
      </c>
      <c r="AD1540" s="24">
        <v>2</v>
      </c>
      <c r="AF1540" s="24">
        <v>70950</v>
      </c>
      <c r="AG1540" s="74">
        <f t="shared" si="24"/>
        <v>141900</v>
      </c>
      <c r="AK1540" s="59">
        <v>8</v>
      </c>
      <c r="AN1540" s="61" t="s">
        <v>11552</v>
      </c>
      <c r="AP1540" s="62" t="s">
        <v>11553</v>
      </c>
      <c r="AQ1540" s="62" t="s">
        <v>11554</v>
      </c>
      <c r="AR1540" s="62" t="s">
        <v>11555</v>
      </c>
    </row>
    <row r="1541" spans="3:44" x14ac:dyDescent="0.25">
      <c r="C1541" s="53" t="s">
        <v>11547</v>
      </c>
      <c r="D1541" s="53" t="s">
        <v>11548</v>
      </c>
      <c r="E1541" s="54">
        <v>45814</v>
      </c>
      <c r="F1541" s="54">
        <v>45814</v>
      </c>
      <c r="G1541" s="55" t="s">
        <v>3107</v>
      </c>
      <c r="H1541" s="54">
        <v>45814</v>
      </c>
      <c r="I1541" s="56" t="s">
        <v>16439</v>
      </c>
      <c r="K1541" s="55" t="s">
        <v>11549</v>
      </c>
      <c r="L1541" s="55" t="s">
        <v>14078</v>
      </c>
      <c r="M1541" s="54">
        <v>45814</v>
      </c>
      <c r="N1541" s="55" t="s">
        <v>11034</v>
      </c>
      <c r="O1541" s="56" t="str">
        <f>VLOOKUP(N1541,Sheet1!$B:$C,2,0)</f>
        <v>CHI NHÁNH HÀ NỘI - CÔNG TY CỔ PHẦN DỊCH VỤ THƯƠNG MẠI TỔNG HỢP WINCOMMERCE</v>
      </c>
      <c r="Q1541" s="56" t="str">
        <f>VLOOKUP(N1541,Sheet1!$B:$D,3,0)</f>
        <v>0104918404-002</v>
      </c>
      <c r="U1541" s="55" t="s">
        <v>11562</v>
      </c>
      <c r="X1541" s="55" t="s">
        <v>10927</v>
      </c>
      <c r="Y1541" s="56" t="str">
        <f>VLOOKUP(X1541,Sheet2!$B:$C,2,0)</f>
        <v>Giò lụa cây 250g</v>
      </c>
      <c r="AA1541" s="53" t="s">
        <v>11550</v>
      </c>
      <c r="AB1541" s="53" t="s">
        <v>11551</v>
      </c>
      <c r="AD1541" s="24">
        <v>1</v>
      </c>
      <c r="AF1541" s="24">
        <v>49500</v>
      </c>
      <c r="AG1541" s="74">
        <f t="shared" si="24"/>
        <v>49500</v>
      </c>
      <c r="AK1541" s="59">
        <v>8</v>
      </c>
      <c r="AN1541" s="61" t="s">
        <v>11552</v>
      </c>
      <c r="AP1541" s="62" t="s">
        <v>11553</v>
      </c>
      <c r="AQ1541" s="62" t="s">
        <v>11554</v>
      </c>
      <c r="AR1541" s="62" t="s">
        <v>11555</v>
      </c>
    </row>
    <row r="1542" spans="3:44" x14ac:dyDescent="0.25">
      <c r="C1542" s="53" t="s">
        <v>11547</v>
      </c>
      <c r="D1542" s="53" t="s">
        <v>11548</v>
      </c>
      <c r="E1542" s="54">
        <v>45814</v>
      </c>
      <c r="F1542" s="54">
        <v>45814</v>
      </c>
      <c r="G1542" s="55" t="s">
        <v>3319</v>
      </c>
      <c r="H1542" s="54">
        <v>45814</v>
      </c>
      <c r="I1542" s="56" t="s">
        <v>16440</v>
      </c>
      <c r="K1542" s="55" t="s">
        <v>11549</v>
      </c>
      <c r="L1542" s="55" t="s">
        <v>13365</v>
      </c>
      <c r="M1542" s="54">
        <v>45814</v>
      </c>
      <c r="N1542" s="55" t="s">
        <v>11129</v>
      </c>
      <c r="O1542" s="56" t="str">
        <f>VLOOKUP(N1542,Sheet1!$B:$C,2,0)</f>
        <v>CHI NHÁNH HẢI PHÒNG - CÔNG TY CỔ PHẦN DỊCH VỤ THƯƠNG MẠI TỔNG HỢP WINCOMMERCE</v>
      </c>
      <c r="Q1542" s="56" t="str">
        <f>VLOOKUP(N1542,Sheet1!$B:$D,3,0)</f>
        <v>0104918404-025</v>
      </c>
      <c r="U1542" s="55" t="s">
        <v>13076</v>
      </c>
      <c r="X1542" s="55" t="s">
        <v>10881</v>
      </c>
      <c r="Y1542" s="56" t="str">
        <f>VLOOKUP(X1542,Sheet2!$B:$C,2,0)</f>
        <v>Chả cốm 300g</v>
      </c>
      <c r="AA1542" s="53" t="s">
        <v>11550</v>
      </c>
      <c r="AB1542" s="53" t="s">
        <v>11551</v>
      </c>
      <c r="AD1542" s="24">
        <v>2</v>
      </c>
      <c r="AF1542" s="24">
        <v>74250</v>
      </c>
      <c r="AG1542" s="74">
        <f t="shared" si="24"/>
        <v>148500</v>
      </c>
      <c r="AK1542" s="59">
        <v>8</v>
      </c>
      <c r="AN1542" s="61" t="s">
        <v>11552</v>
      </c>
      <c r="AP1542" s="62" t="s">
        <v>11553</v>
      </c>
      <c r="AQ1542" s="62" t="s">
        <v>11554</v>
      </c>
      <c r="AR1542" s="62" t="s">
        <v>11555</v>
      </c>
    </row>
    <row r="1543" spans="3:44" x14ac:dyDescent="0.25">
      <c r="C1543" s="53" t="s">
        <v>11547</v>
      </c>
      <c r="D1543" s="53" t="s">
        <v>11548</v>
      </c>
      <c r="E1543" s="54">
        <v>45814</v>
      </c>
      <c r="F1543" s="54">
        <v>45814</v>
      </c>
      <c r="G1543" s="55" t="s">
        <v>3319</v>
      </c>
      <c r="H1543" s="54">
        <v>45814</v>
      </c>
      <c r="I1543" s="56" t="s">
        <v>16440</v>
      </c>
      <c r="K1543" s="55" t="s">
        <v>11549</v>
      </c>
      <c r="L1543" s="55" t="s">
        <v>13365</v>
      </c>
      <c r="M1543" s="54">
        <v>45814</v>
      </c>
      <c r="N1543" s="55" t="s">
        <v>11129</v>
      </c>
      <c r="O1543" s="56" t="str">
        <f>VLOOKUP(N1543,Sheet1!$B:$C,2,0)</f>
        <v>CHI NHÁNH HẢI PHÒNG - CÔNG TY CỔ PHẦN DỊCH VỤ THƯƠNG MẠI TỔNG HỢP WINCOMMERCE</v>
      </c>
      <c r="Q1543" s="56" t="str">
        <f>VLOOKUP(N1543,Sheet1!$B:$D,3,0)</f>
        <v>0104918404-025</v>
      </c>
      <c r="U1543" s="55" t="s">
        <v>13076</v>
      </c>
      <c r="X1543" s="55" t="s">
        <v>10983</v>
      </c>
      <c r="Y1543" s="56" t="str">
        <f>VLOOKUP(X1543,Sheet2!$B:$C,2,0)</f>
        <v>Mọc Nấm Hương 250g</v>
      </c>
      <c r="AA1543" s="53" t="s">
        <v>11550</v>
      </c>
      <c r="AB1543" s="53" t="s">
        <v>11551</v>
      </c>
      <c r="AD1543" s="24">
        <v>2</v>
      </c>
      <c r="AF1543" s="24">
        <v>46000</v>
      </c>
      <c r="AG1543" s="74">
        <f t="shared" si="24"/>
        <v>92000</v>
      </c>
      <c r="AK1543" s="59">
        <v>8</v>
      </c>
      <c r="AN1543" s="61" t="s">
        <v>11552</v>
      </c>
      <c r="AP1543" s="62" t="s">
        <v>11553</v>
      </c>
      <c r="AQ1543" s="62" t="s">
        <v>11554</v>
      </c>
      <c r="AR1543" s="62" t="s">
        <v>11555</v>
      </c>
    </row>
    <row r="1544" spans="3:44" x14ac:dyDescent="0.25">
      <c r="C1544" s="53" t="s">
        <v>11547</v>
      </c>
      <c r="D1544" s="53" t="s">
        <v>11548</v>
      </c>
      <c r="E1544" s="54">
        <v>45814</v>
      </c>
      <c r="F1544" s="54">
        <v>45814</v>
      </c>
      <c r="G1544" s="55" t="s">
        <v>3323</v>
      </c>
      <c r="H1544" s="54">
        <v>45814</v>
      </c>
      <c r="I1544" s="56" t="s">
        <v>16441</v>
      </c>
      <c r="K1544" s="55" t="s">
        <v>11549</v>
      </c>
      <c r="L1544" s="55" t="s">
        <v>14079</v>
      </c>
      <c r="M1544" s="54">
        <v>45814</v>
      </c>
      <c r="N1544" s="55" t="s">
        <v>11034</v>
      </c>
      <c r="O1544" s="56" t="str">
        <f>VLOOKUP(N1544,Sheet1!$B:$C,2,0)</f>
        <v>CHI NHÁNH HÀ NỘI - CÔNG TY CỔ PHẦN DỊCH VỤ THƯƠNG MẠI TỔNG HỢP WINCOMMERCE</v>
      </c>
      <c r="Q1544" s="56" t="str">
        <f>VLOOKUP(N1544,Sheet1!$B:$D,3,0)</f>
        <v>0104918404-002</v>
      </c>
      <c r="U1544" s="55" t="s">
        <v>12517</v>
      </c>
      <c r="X1544" s="55" t="s">
        <v>10934</v>
      </c>
      <c r="Y1544" s="56" t="str">
        <f>VLOOKUP(X1544,Sheet2!$B:$C,2,0)</f>
        <v>Gà muối 500g</v>
      </c>
      <c r="AA1544" s="53" t="s">
        <v>11550</v>
      </c>
      <c r="AB1544" s="53" t="s">
        <v>11551</v>
      </c>
      <c r="AD1544" s="24">
        <v>2</v>
      </c>
      <c r="AF1544" s="24">
        <v>111058</v>
      </c>
      <c r="AG1544" s="74">
        <f t="shared" si="24"/>
        <v>222116</v>
      </c>
      <c r="AK1544" s="59">
        <v>8</v>
      </c>
      <c r="AN1544" s="61" t="s">
        <v>11552</v>
      </c>
      <c r="AP1544" s="62" t="s">
        <v>11553</v>
      </c>
      <c r="AQ1544" s="62" t="s">
        <v>11554</v>
      </c>
      <c r="AR1544" s="62" t="s">
        <v>11555</v>
      </c>
    </row>
    <row r="1545" spans="3:44" x14ac:dyDescent="0.25">
      <c r="C1545" s="53" t="s">
        <v>11547</v>
      </c>
      <c r="D1545" s="53" t="s">
        <v>11548</v>
      </c>
      <c r="E1545" s="54">
        <v>45814</v>
      </c>
      <c r="F1545" s="54">
        <v>45814</v>
      </c>
      <c r="G1545" s="55" t="s">
        <v>3447</v>
      </c>
      <c r="H1545" s="54">
        <v>45814</v>
      </c>
      <c r="I1545" s="56" t="s">
        <v>16442</v>
      </c>
      <c r="K1545" s="55" t="s">
        <v>11549</v>
      </c>
      <c r="L1545" s="55" t="s">
        <v>14080</v>
      </c>
      <c r="M1545" s="54">
        <v>45814</v>
      </c>
      <c r="N1545" s="55" t="s">
        <v>11069</v>
      </c>
      <c r="O1545" s="56" t="str">
        <f>VLOOKUP(N1545,Sheet1!$B:$C,2,0)</f>
        <v>CHI NHÁNH AN GIANG - CÔNG TY CỔ PHẦN DỊCH VỤ THƯƠNG MẠI TỔNG HỢP WINCOMMERCE</v>
      </c>
      <c r="Q1545" s="56" t="str">
        <f>VLOOKUP(N1545,Sheet1!$B:$D,3,0)</f>
        <v>0104918404-010</v>
      </c>
      <c r="U1545" s="55" t="s">
        <v>12359</v>
      </c>
      <c r="X1545" s="55" t="s">
        <v>10938</v>
      </c>
      <c r="Y1545" s="56" t="str">
        <f>VLOOKUP(X1545,Sheet2!$B:$C,2,0)</f>
        <v>Giò Tai Lưỡi Xào 250g</v>
      </c>
      <c r="AA1545" s="53" t="s">
        <v>11550</v>
      </c>
      <c r="AB1545" s="53" t="s">
        <v>11551</v>
      </c>
      <c r="AD1545" s="24">
        <v>3</v>
      </c>
      <c r="AF1545" s="24">
        <v>50182</v>
      </c>
      <c r="AG1545" s="74">
        <f t="shared" si="24"/>
        <v>150546</v>
      </c>
      <c r="AK1545" s="59">
        <v>8</v>
      </c>
      <c r="AN1545" s="61" t="s">
        <v>11552</v>
      </c>
      <c r="AP1545" s="62" t="s">
        <v>11553</v>
      </c>
      <c r="AQ1545" s="62" t="s">
        <v>11554</v>
      </c>
      <c r="AR1545" s="62" t="s">
        <v>11555</v>
      </c>
    </row>
    <row r="1546" spans="3:44" x14ac:dyDescent="0.25">
      <c r="C1546" s="53" t="s">
        <v>11547</v>
      </c>
      <c r="D1546" s="53" t="s">
        <v>11548</v>
      </c>
      <c r="E1546" s="54">
        <v>45814</v>
      </c>
      <c r="F1546" s="54">
        <v>45814</v>
      </c>
      <c r="G1546" s="55" t="s">
        <v>3635</v>
      </c>
      <c r="H1546" s="54">
        <v>45814</v>
      </c>
      <c r="I1546" s="56" t="s">
        <v>16443</v>
      </c>
      <c r="K1546" s="55" t="s">
        <v>11549</v>
      </c>
      <c r="L1546" s="55" t="s">
        <v>11405</v>
      </c>
      <c r="M1546" s="54">
        <v>45814</v>
      </c>
      <c r="N1546" s="55" t="s">
        <v>11044</v>
      </c>
      <c r="O1546" s="56" t="str">
        <f>VLOOKUP(N1546,Sheet1!$B:$C,2,0)</f>
        <v>CHI NHÁNH HÀ TĨNH - CÔNG TY CỔ PHẦN DỊCH VỤ THƯƠNG MẠI TỔNG HỢP WINCOMMERCE</v>
      </c>
      <c r="Q1546" s="56" t="str">
        <f>VLOOKUP(N1546,Sheet1!$B:$D,3,0)</f>
        <v>0104918404-004</v>
      </c>
      <c r="U1546" s="55" t="s">
        <v>15378</v>
      </c>
      <c r="X1546" s="55" t="s">
        <v>10897</v>
      </c>
      <c r="Y1546" s="56" t="str">
        <f>VLOOKUP(X1546,Sheet2!$B:$C,2,0)</f>
        <v>Chả nướng 300g</v>
      </c>
      <c r="AA1546" s="53" t="s">
        <v>11550</v>
      </c>
      <c r="AB1546" s="53" t="s">
        <v>11551</v>
      </c>
      <c r="AD1546" s="24">
        <v>2</v>
      </c>
      <c r="AF1546" s="24">
        <v>70950</v>
      </c>
      <c r="AG1546" s="74">
        <f t="shared" si="24"/>
        <v>141900</v>
      </c>
      <c r="AK1546" s="59">
        <v>8</v>
      </c>
      <c r="AN1546" s="61" t="s">
        <v>11552</v>
      </c>
      <c r="AP1546" s="62" t="s">
        <v>11553</v>
      </c>
      <c r="AQ1546" s="62" t="s">
        <v>11554</v>
      </c>
      <c r="AR1546" s="62" t="s">
        <v>11555</v>
      </c>
    </row>
    <row r="1547" spans="3:44" x14ac:dyDescent="0.25">
      <c r="C1547" s="53" t="s">
        <v>11547</v>
      </c>
      <c r="D1547" s="53" t="s">
        <v>11548</v>
      </c>
      <c r="E1547" s="54">
        <v>45814</v>
      </c>
      <c r="F1547" s="54">
        <v>45814</v>
      </c>
      <c r="G1547" s="55" t="s">
        <v>3635</v>
      </c>
      <c r="H1547" s="54">
        <v>45814</v>
      </c>
      <c r="I1547" s="56" t="s">
        <v>16443</v>
      </c>
      <c r="K1547" s="55" t="s">
        <v>11549</v>
      </c>
      <c r="L1547" s="55" t="s">
        <v>11405</v>
      </c>
      <c r="M1547" s="54">
        <v>45814</v>
      </c>
      <c r="N1547" s="55" t="s">
        <v>11044</v>
      </c>
      <c r="O1547" s="56" t="str">
        <f>VLOOKUP(N1547,Sheet1!$B:$C,2,0)</f>
        <v>CHI NHÁNH HÀ TĨNH - CÔNG TY CỔ PHẦN DỊCH VỤ THƯƠNG MẠI TỔNG HỢP WINCOMMERCE</v>
      </c>
      <c r="Q1547" s="56" t="str">
        <f>VLOOKUP(N1547,Sheet1!$B:$D,3,0)</f>
        <v>0104918404-004</v>
      </c>
      <c r="U1547" s="55" t="s">
        <v>15378</v>
      </c>
      <c r="X1547" s="55" t="s">
        <v>10983</v>
      </c>
      <c r="Y1547" s="56" t="str">
        <f>VLOOKUP(X1547,Sheet2!$B:$C,2,0)</f>
        <v>Mọc Nấm Hương 250g</v>
      </c>
      <c r="AA1547" s="53" t="s">
        <v>11550</v>
      </c>
      <c r="AB1547" s="53" t="s">
        <v>11551</v>
      </c>
      <c r="AD1547" s="24">
        <v>3</v>
      </c>
      <c r="AF1547" s="24">
        <v>46000</v>
      </c>
      <c r="AG1547" s="74">
        <f t="shared" si="24"/>
        <v>138000</v>
      </c>
      <c r="AK1547" s="59">
        <v>8</v>
      </c>
      <c r="AN1547" s="61" t="s">
        <v>11552</v>
      </c>
      <c r="AP1547" s="62" t="s">
        <v>11553</v>
      </c>
      <c r="AQ1547" s="62" t="s">
        <v>11554</v>
      </c>
      <c r="AR1547" s="62" t="s">
        <v>11555</v>
      </c>
    </row>
    <row r="1548" spans="3:44" x14ac:dyDescent="0.25">
      <c r="C1548" s="53" t="s">
        <v>11547</v>
      </c>
      <c r="D1548" s="53" t="s">
        <v>11548</v>
      </c>
      <c r="E1548" s="54">
        <v>45814</v>
      </c>
      <c r="F1548" s="54">
        <v>45814</v>
      </c>
      <c r="G1548" s="55" t="s">
        <v>3683</v>
      </c>
      <c r="H1548" s="54">
        <v>45814</v>
      </c>
      <c r="I1548" s="56" t="s">
        <v>16444</v>
      </c>
      <c r="K1548" s="55" t="s">
        <v>11549</v>
      </c>
      <c r="L1548" s="55" t="s">
        <v>11721</v>
      </c>
      <c r="M1548" s="54">
        <v>45814</v>
      </c>
      <c r="N1548" s="55" t="s">
        <v>11209</v>
      </c>
      <c r="O1548" s="56" t="str">
        <f>VLOOKUP(N1548,Sheet1!$B:$C,2,0)</f>
        <v>CHI NHÁNH BÀ RỊA - VŨNG TÀU - CÔNG TY CỔ PHẦN DỊCH VỤ THƯƠNG MẠI TỔNG HỢP WINCOMMERCE</v>
      </c>
      <c r="Q1548" s="56" t="str">
        <f>VLOOKUP(N1548,Sheet1!$B:$D,3,0)</f>
        <v>0104918404-047</v>
      </c>
      <c r="U1548" s="55" t="s">
        <v>15379</v>
      </c>
      <c r="X1548" s="55" t="s">
        <v>10881</v>
      </c>
      <c r="Y1548" s="56" t="str">
        <f>VLOOKUP(X1548,Sheet2!$B:$C,2,0)</f>
        <v>Chả cốm 300g</v>
      </c>
      <c r="AA1548" s="53" t="s">
        <v>11550</v>
      </c>
      <c r="AB1548" s="53" t="s">
        <v>11551</v>
      </c>
      <c r="AD1548" s="24">
        <v>3</v>
      </c>
      <c r="AF1548" s="24">
        <v>74250</v>
      </c>
      <c r="AG1548" s="74">
        <f t="shared" si="24"/>
        <v>222750</v>
      </c>
      <c r="AK1548" s="59">
        <v>8</v>
      </c>
      <c r="AN1548" s="61" t="s">
        <v>11552</v>
      </c>
      <c r="AP1548" s="62" t="s">
        <v>11553</v>
      </c>
      <c r="AQ1548" s="62" t="s">
        <v>11554</v>
      </c>
      <c r="AR1548" s="62" t="s">
        <v>11555</v>
      </c>
    </row>
    <row r="1549" spans="3:44" x14ac:dyDescent="0.25">
      <c r="C1549" s="53" t="s">
        <v>11547</v>
      </c>
      <c r="D1549" s="53" t="s">
        <v>11548</v>
      </c>
      <c r="E1549" s="54">
        <v>45814</v>
      </c>
      <c r="F1549" s="54">
        <v>45814</v>
      </c>
      <c r="G1549" s="55" t="s">
        <v>3683</v>
      </c>
      <c r="H1549" s="54">
        <v>45814</v>
      </c>
      <c r="I1549" s="56" t="s">
        <v>16444</v>
      </c>
      <c r="K1549" s="55" t="s">
        <v>11549</v>
      </c>
      <c r="L1549" s="55" t="s">
        <v>11721</v>
      </c>
      <c r="M1549" s="54">
        <v>45814</v>
      </c>
      <c r="N1549" s="55" t="s">
        <v>11209</v>
      </c>
      <c r="O1549" s="56" t="str">
        <f>VLOOKUP(N1549,Sheet1!$B:$C,2,0)</f>
        <v>CHI NHÁNH BÀ RỊA - VŨNG TÀU - CÔNG TY CỔ PHẦN DỊCH VỤ THƯƠNG MẠI TỔNG HỢP WINCOMMERCE</v>
      </c>
      <c r="Q1549" s="56" t="str">
        <f>VLOOKUP(N1549,Sheet1!$B:$D,3,0)</f>
        <v>0104918404-047</v>
      </c>
      <c r="U1549" s="55" t="s">
        <v>15379</v>
      </c>
      <c r="X1549" s="55" t="s">
        <v>10927</v>
      </c>
      <c r="Y1549" s="56" t="str">
        <f>VLOOKUP(X1549,Sheet2!$B:$C,2,0)</f>
        <v>Giò lụa cây 250g</v>
      </c>
      <c r="AA1549" s="53" t="s">
        <v>11550</v>
      </c>
      <c r="AB1549" s="53" t="s">
        <v>11551</v>
      </c>
      <c r="AD1549" s="24">
        <v>1</v>
      </c>
      <c r="AF1549" s="24">
        <v>49500</v>
      </c>
      <c r="AG1549" s="74">
        <f t="shared" si="24"/>
        <v>49500</v>
      </c>
      <c r="AK1549" s="59">
        <v>8</v>
      </c>
      <c r="AN1549" s="61" t="s">
        <v>11552</v>
      </c>
      <c r="AP1549" s="62" t="s">
        <v>11553</v>
      </c>
      <c r="AQ1549" s="62" t="s">
        <v>11554</v>
      </c>
      <c r="AR1549" s="62" t="s">
        <v>11555</v>
      </c>
    </row>
    <row r="1550" spans="3:44" x14ac:dyDescent="0.25">
      <c r="C1550" s="53" t="s">
        <v>11547</v>
      </c>
      <c r="D1550" s="53" t="s">
        <v>11548</v>
      </c>
      <c r="E1550" s="54">
        <v>45814</v>
      </c>
      <c r="F1550" s="54">
        <v>45814</v>
      </c>
      <c r="G1550" s="55" t="s">
        <v>3421</v>
      </c>
      <c r="H1550" s="54">
        <v>45814</v>
      </c>
      <c r="I1550" s="56" t="s">
        <v>16445</v>
      </c>
      <c r="K1550" s="55" t="s">
        <v>11549</v>
      </c>
      <c r="L1550" s="55" t="s">
        <v>14081</v>
      </c>
      <c r="M1550" s="54">
        <v>45814</v>
      </c>
      <c r="N1550" s="55" t="s">
        <v>11034</v>
      </c>
      <c r="O1550" s="56" t="str">
        <f>VLOOKUP(N1550,Sheet1!$B:$C,2,0)</f>
        <v>CHI NHÁNH HÀ NỘI - CÔNG TY CỔ PHẦN DỊCH VỤ THƯƠNG MẠI TỔNG HỢP WINCOMMERCE</v>
      </c>
      <c r="Q1550" s="56" t="str">
        <f>VLOOKUP(N1550,Sheet1!$B:$D,3,0)</f>
        <v>0104918404-002</v>
      </c>
      <c r="U1550" s="55" t="s">
        <v>12264</v>
      </c>
      <c r="X1550" s="55" t="s">
        <v>10883</v>
      </c>
      <c r="Y1550" s="56" t="str">
        <f>VLOOKUP(X1550,Sheet2!$B:$C,2,0)</f>
        <v>Chân giò heo muối 300g</v>
      </c>
      <c r="AA1550" s="53" t="s">
        <v>11550</v>
      </c>
      <c r="AB1550" s="53" t="s">
        <v>11551</v>
      </c>
      <c r="AD1550" s="24">
        <v>2</v>
      </c>
      <c r="AF1550" s="24">
        <v>60213</v>
      </c>
      <c r="AG1550" s="74">
        <f t="shared" si="24"/>
        <v>120426</v>
      </c>
      <c r="AK1550" s="59">
        <v>8</v>
      </c>
      <c r="AN1550" s="61" t="s">
        <v>11552</v>
      </c>
      <c r="AP1550" s="62" t="s">
        <v>11553</v>
      </c>
      <c r="AQ1550" s="62" t="s">
        <v>11554</v>
      </c>
      <c r="AR1550" s="62" t="s">
        <v>11555</v>
      </c>
    </row>
    <row r="1551" spans="3:44" x14ac:dyDescent="0.25">
      <c r="C1551" s="53" t="s">
        <v>11547</v>
      </c>
      <c r="D1551" s="53" t="s">
        <v>11548</v>
      </c>
      <c r="E1551" s="54">
        <v>45814</v>
      </c>
      <c r="F1551" s="54">
        <v>45814</v>
      </c>
      <c r="G1551" s="55" t="s">
        <v>3663</v>
      </c>
      <c r="H1551" s="54">
        <v>45814</v>
      </c>
      <c r="I1551" s="56" t="s">
        <v>16446</v>
      </c>
      <c r="K1551" s="55" t="s">
        <v>11549</v>
      </c>
      <c r="L1551" s="55" t="s">
        <v>14082</v>
      </c>
      <c r="M1551" s="54">
        <v>45814</v>
      </c>
      <c r="N1551" s="55" t="s">
        <v>11034</v>
      </c>
      <c r="O1551" s="56" t="str">
        <f>VLOOKUP(N1551,Sheet1!$B:$C,2,0)</f>
        <v>CHI NHÁNH HÀ NỘI - CÔNG TY CỔ PHẦN DỊCH VỤ THƯƠNG MẠI TỔNG HỢP WINCOMMERCE</v>
      </c>
      <c r="Q1551" s="56" t="str">
        <f>VLOOKUP(N1551,Sheet1!$B:$D,3,0)</f>
        <v>0104918404-002</v>
      </c>
      <c r="U1551" s="55" t="s">
        <v>12109</v>
      </c>
      <c r="X1551" s="55" t="s">
        <v>10883</v>
      </c>
      <c r="Y1551" s="56" t="str">
        <f>VLOOKUP(X1551,Sheet2!$B:$C,2,0)</f>
        <v>Chân giò heo muối 300g</v>
      </c>
      <c r="AA1551" s="53" t="s">
        <v>11550</v>
      </c>
      <c r="AB1551" s="53" t="s">
        <v>11551</v>
      </c>
      <c r="AD1551" s="24">
        <v>1</v>
      </c>
      <c r="AF1551" s="24">
        <v>60213</v>
      </c>
      <c r="AG1551" s="74">
        <f t="shared" si="24"/>
        <v>60213</v>
      </c>
      <c r="AK1551" s="59">
        <v>8</v>
      </c>
      <c r="AN1551" s="61" t="s">
        <v>11552</v>
      </c>
      <c r="AP1551" s="62" t="s">
        <v>11553</v>
      </c>
      <c r="AQ1551" s="62" t="s">
        <v>11554</v>
      </c>
      <c r="AR1551" s="62" t="s">
        <v>11555</v>
      </c>
    </row>
    <row r="1552" spans="3:44" x14ac:dyDescent="0.25">
      <c r="C1552" s="53" t="s">
        <v>11547</v>
      </c>
      <c r="D1552" s="53" t="s">
        <v>11548</v>
      </c>
      <c r="E1552" s="54">
        <v>45814</v>
      </c>
      <c r="F1552" s="54">
        <v>45814</v>
      </c>
      <c r="G1552" s="55" t="s">
        <v>3567</v>
      </c>
      <c r="H1552" s="54">
        <v>45814</v>
      </c>
      <c r="I1552" s="56" t="s">
        <v>16447</v>
      </c>
      <c r="K1552" s="55" t="s">
        <v>11549</v>
      </c>
      <c r="L1552" s="55" t="s">
        <v>14083</v>
      </c>
      <c r="M1552" s="54">
        <v>45814</v>
      </c>
      <c r="N1552" s="55" t="s">
        <v>11034</v>
      </c>
      <c r="O1552" s="56" t="str">
        <f>VLOOKUP(N1552,Sheet1!$B:$C,2,0)</f>
        <v>CHI NHÁNH HÀ NỘI - CÔNG TY CỔ PHẦN DỊCH VỤ THƯƠNG MẠI TỔNG HỢP WINCOMMERCE</v>
      </c>
      <c r="Q1552" s="56" t="str">
        <f>VLOOKUP(N1552,Sheet1!$B:$D,3,0)</f>
        <v>0104918404-002</v>
      </c>
      <c r="U1552" s="55" t="s">
        <v>12120</v>
      </c>
      <c r="X1552" s="55" t="s">
        <v>10983</v>
      </c>
      <c r="Y1552" s="56" t="str">
        <f>VLOOKUP(X1552,Sheet2!$B:$C,2,0)</f>
        <v>Mọc Nấm Hương 250g</v>
      </c>
      <c r="AA1552" s="53" t="s">
        <v>11550</v>
      </c>
      <c r="AB1552" s="53" t="s">
        <v>11551</v>
      </c>
      <c r="AD1552" s="24">
        <v>3</v>
      </c>
      <c r="AF1552" s="24">
        <v>46000</v>
      </c>
      <c r="AG1552" s="74">
        <f t="shared" si="24"/>
        <v>138000</v>
      </c>
      <c r="AK1552" s="59">
        <v>8</v>
      </c>
      <c r="AN1552" s="61" t="s">
        <v>11552</v>
      </c>
      <c r="AP1552" s="62" t="s">
        <v>11553</v>
      </c>
      <c r="AQ1552" s="62" t="s">
        <v>11554</v>
      </c>
      <c r="AR1552" s="62" t="s">
        <v>11555</v>
      </c>
    </row>
    <row r="1553" spans="3:44" x14ac:dyDescent="0.25">
      <c r="C1553" s="53" t="s">
        <v>11547</v>
      </c>
      <c r="D1553" s="53" t="s">
        <v>11548</v>
      </c>
      <c r="E1553" s="54">
        <v>45814</v>
      </c>
      <c r="F1553" s="54">
        <v>45814</v>
      </c>
      <c r="G1553" s="55" t="s">
        <v>3163</v>
      </c>
      <c r="H1553" s="54">
        <v>45814</v>
      </c>
      <c r="I1553" s="56" t="s">
        <v>16448</v>
      </c>
      <c r="K1553" s="55" t="s">
        <v>11549</v>
      </c>
      <c r="L1553" s="55" t="s">
        <v>11614</v>
      </c>
      <c r="M1553" s="54">
        <v>45814</v>
      </c>
      <c r="N1553" s="55" t="s">
        <v>11104</v>
      </c>
      <c r="O1553" s="56" t="str">
        <f>VLOOKUP(N1553,Sheet1!$B:$C,2,0)</f>
        <v>CHI NHÁNH THANH HÓA - CÔNG TY CỔ PHẦN DỊCH VỤ THƯƠNG MẠI TỔNG HỢP WINCOMMERCE</v>
      </c>
      <c r="Q1553" s="56" t="str">
        <f>VLOOKUP(N1553,Sheet1!$B:$D,3,0)</f>
        <v>0104918404-020</v>
      </c>
      <c r="U1553" s="55" t="s">
        <v>12318</v>
      </c>
      <c r="X1553" s="55" t="s">
        <v>10883</v>
      </c>
      <c r="Y1553" s="56" t="str">
        <f>VLOOKUP(X1553,Sheet2!$B:$C,2,0)</f>
        <v>Chân giò heo muối 300g</v>
      </c>
      <c r="AA1553" s="53" t="s">
        <v>11550</v>
      </c>
      <c r="AB1553" s="53" t="s">
        <v>11551</v>
      </c>
      <c r="AD1553" s="24">
        <v>1</v>
      </c>
      <c r="AF1553" s="24">
        <v>60213</v>
      </c>
      <c r="AG1553" s="74">
        <f t="shared" si="24"/>
        <v>60213</v>
      </c>
      <c r="AK1553" s="59">
        <v>8</v>
      </c>
      <c r="AN1553" s="61" t="s">
        <v>11552</v>
      </c>
      <c r="AP1553" s="62" t="s">
        <v>11553</v>
      </c>
      <c r="AQ1553" s="62" t="s">
        <v>11554</v>
      </c>
      <c r="AR1553" s="62" t="s">
        <v>11555</v>
      </c>
    </row>
    <row r="1554" spans="3:44" x14ac:dyDescent="0.25">
      <c r="C1554" s="53" t="s">
        <v>11547</v>
      </c>
      <c r="D1554" s="53" t="s">
        <v>11548</v>
      </c>
      <c r="E1554" s="54">
        <v>45814</v>
      </c>
      <c r="F1554" s="54">
        <v>45814</v>
      </c>
      <c r="G1554" s="55" t="s">
        <v>3553</v>
      </c>
      <c r="H1554" s="54">
        <v>45814</v>
      </c>
      <c r="I1554" s="56" t="s">
        <v>16449</v>
      </c>
      <c r="K1554" s="55" t="s">
        <v>11549</v>
      </c>
      <c r="L1554" s="55" t="s">
        <v>14084</v>
      </c>
      <c r="M1554" s="54">
        <v>45814</v>
      </c>
      <c r="N1554" s="55" t="s">
        <v>11034</v>
      </c>
      <c r="O1554" s="56" t="str">
        <f>VLOOKUP(N1554,Sheet1!$B:$C,2,0)</f>
        <v>CHI NHÁNH HÀ NỘI - CÔNG TY CỔ PHẦN DỊCH VỤ THƯƠNG MẠI TỔNG HỢP WINCOMMERCE</v>
      </c>
      <c r="Q1554" s="56" t="str">
        <f>VLOOKUP(N1554,Sheet1!$B:$D,3,0)</f>
        <v>0104918404-002</v>
      </c>
      <c r="U1554" s="55" t="s">
        <v>13205</v>
      </c>
      <c r="X1554" s="55" t="s">
        <v>11010</v>
      </c>
      <c r="Y1554" s="56" t="str">
        <f>VLOOKUP(X1554,Sheet2!$B:$C,2,0)</f>
        <v>Tai heo muối 200g</v>
      </c>
      <c r="AA1554" s="53" t="s">
        <v>11550</v>
      </c>
      <c r="AB1554" s="53" t="s">
        <v>11551</v>
      </c>
      <c r="AD1554" s="24">
        <v>3</v>
      </c>
      <c r="AF1554" s="24">
        <v>55595</v>
      </c>
      <c r="AG1554" s="74">
        <f t="shared" si="24"/>
        <v>166785</v>
      </c>
      <c r="AK1554" s="59">
        <v>8</v>
      </c>
      <c r="AN1554" s="61" t="s">
        <v>11552</v>
      </c>
      <c r="AP1554" s="62" t="s">
        <v>11553</v>
      </c>
      <c r="AQ1554" s="62" t="s">
        <v>11554</v>
      </c>
      <c r="AR1554" s="62" t="s">
        <v>11555</v>
      </c>
    </row>
    <row r="1555" spans="3:44" x14ac:dyDescent="0.25">
      <c r="C1555" s="53" t="s">
        <v>11547</v>
      </c>
      <c r="D1555" s="53" t="s">
        <v>11548</v>
      </c>
      <c r="E1555" s="54">
        <v>45814</v>
      </c>
      <c r="F1555" s="54">
        <v>45814</v>
      </c>
      <c r="G1555" s="55" t="s">
        <v>3553</v>
      </c>
      <c r="H1555" s="54">
        <v>45814</v>
      </c>
      <c r="I1555" s="56" t="s">
        <v>16449</v>
      </c>
      <c r="K1555" s="55" t="s">
        <v>11549</v>
      </c>
      <c r="L1555" s="55" t="s">
        <v>14084</v>
      </c>
      <c r="M1555" s="54">
        <v>45814</v>
      </c>
      <c r="N1555" s="55" t="s">
        <v>11034</v>
      </c>
      <c r="O1555" s="56" t="str">
        <f>VLOOKUP(N1555,Sheet1!$B:$C,2,0)</f>
        <v>CHI NHÁNH HÀ NỘI - CÔNG TY CỔ PHẦN DỊCH VỤ THƯƠNG MẠI TỔNG HỢP WINCOMMERCE</v>
      </c>
      <c r="Q1555" s="56" t="str">
        <f>VLOOKUP(N1555,Sheet1!$B:$D,3,0)</f>
        <v>0104918404-002</v>
      </c>
      <c r="U1555" s="55" t="s">
        <v>13205</v>
      </c>
      <c r="X1555" s="55" t="s">
        <v>10897</v>
      </c>
      <c r="Y1555" s="56" t="str">
        <f>VLOOKUP(X1555,Sheet2!$B:$C,2,0)</f>
        <v>Chả nướng 300g</v>
      </c>
      <c r="AA1555" s="53" t="s">
        <v>11550</v>
      </c>
      <c r="AB1555" s="53" t="s">
        <v>11551</v>
      </c>
      <c r="AD1555" s="24">
        <v>2</v>
      </c>
      <c r="AF1555" s="24">
        <v>70950</v>
      </c>
      <c r="AG1555" s="74">
        <f t="shared" si="24"/>
        <v>141900</v>
      </c>
      <c r="AK1555" s="59">
        <v>8</v>
      </c>
      <c r="AN1555" s="61" t="s">
        <v>11552</v>
      </c>
      <c r="AP1555" s="62" t="s">
        <v>11553</v>
      </c>
      <c r="AQ1555" s="62" t="s">
        <v>11554</v>
      </c>
      <c r="AR1555" s="62" t="s">
        <v>11555</v>
      </c>
    </row>
    <row r="1556" spans="3:44" x14ac:dyDescent="0.25">
      <c r="C1556" s="53" t="s">
        <v>11547</v>
      </c>
      <c r="D1556" s="53" t="s">
        <v>11548</v>
      </c>
      <c r="E1556" s="54">
        <v>45814</v>
      </c>
      <c r="F1556" s="54">
        <v>45814</v>
      </c>
      <c r="G1556" s="55" t="s">
        <v>3521</v>
      </c>
      <c r="H1556" s="54">
        <v>45814</v>
      </c>
      <c r="I1556" s="56" t="s">
        <v>16450</v>
      </c>
      <c r="K1556" s="55" t="s">
        <v>11549</v>
      </c>
      <c r="L1556" s="55" t="s">
        <v>14085</v>
      </c>
      <c r="M1556" s="54">
        <v>45814</v>
      </c>
      <c r="N1556" s="55" t="s">
        <v>11209</v>
      </c>
      <c r="O1556" s="56" t="str">
        <f>VLOOKUP(N1556,Sheet1!$B:$C,2,0)</f>
        <v>CHI NHÁNH BÀ RỊA - VŨNG TÀU - CÔNG TY CỔ PHẦN DỊCH VỤ THƯƠNG MẠI TỔNG HỢP WINCOMMERCE</v>
      </c>
      <c r="Q1556" s="56" t="str">
        <f>VLOOKUP(N1556,Sheet1!$B:$D,3,0)</f>
        <v>0104918404-047</v>
      </c>
      <c r="U1556" s="55" t="s">
        <v>11962</v>
      </c>
      <c r="X1556" s="55" t="s">
        <v>10934</v>
      </c>
      <c r="Y1556" s="56" t="str">
        <f>VLOOKUP(X1556,Sheet2!$B:$C,2,0)</f>
        <v>Gà muối 500g</v>
      </c>
      <c r="AA1556" s="53" t="s">
        <v>11550</v>
      </c>
      <c r="AB1556" s="53" t="s">
        <v>11551</v>
      </c>
      <c r="AD1556" s="24">
        <v>3</v>
      </c>
      <c r="AF1556" s="24">
        <v>111058</v>
      </c>
      <c r="AG1556" s="74">
        <f t="shared" si="24"/>
        <v>333174</v>
      </c>
      <c r="AK1556" s="59">
        <v>8</v>
      </c>
      <c r="AN1556" s="61" t="s">
        <v>11552</v>
      </c>
      <c r="AP1556" s="62" t="s">
        <v>11553</v>
      </c>
      <c r="AQ1556" s="62" t="s">
        <v>11554</v>
      </c>
      <c r="AR1556" s="62" t="s">
        <v>11555</v>
      </c>
    </row>
    <row r="1557" spans="3:44" x14ac:dyDescent="0.25">
      <c r="C1557" s="53" t="s">
        <v>11547</v>
      </c>
      <c r="D1557" s="53" t="s">
        <v>11548</v>
      </c>
      <c r="E1557" s="54">
        <v>45814</v>
      </c>
      <c r="F1557" s="54">
        <v>45814</v>
      </c>
      <c r="G1557" s="55" t="s">
        <v>3521</v>
      </c>
      <c r="H1557" s="54">
        <v>45814</v>
      </c>
      <c r="I1557" s="56" t="s">
        <v>16450</v>
      </c>
      <c r="K1557" s="55" t="s">
        <v>11549</v>
      </c>
      <c r="L1557" s="55" t="s">
        <v>14085</v>
      </c>
      <c r="M1557" s="54">
        <v>45814</v>
      </c>
      <c r="N1557" s="55" t="s">
        <v>11209</v>
      </c>
      <c r="O1557" s="56" t="str">
        <f>VLOOKUP(N1557,Sheet1!$B:$C,2,0)</f>
        <v>CHI NHÁNH BÀ RỊA - VŨNG TÀU - CÔNG TY CỔ PHẦN DỊCH VỤ THƯƠNG MẠI TỔNG HỢP WINCOMMERCE</v>
      </c>
      <c r="Q1557" s="56" t="str">
        <f>VLOOKUP(N1557,Sheet1!$B:$D,3,0)</f>
        <v>0104918404-047</v>
      </c>
      <c r="U1557" s="55" t="s">
        <v>11962</v>
      </c>
      <c r="X1557" s="55" t="s">
        <v>10927</v>
      </c>
      <c r="Y1557" s="56" t="str">
        <f>VLOOKUP(X1557,Sheet2!$B:$C,2,0)</f>
        <v>Giò lụa cây 250g</v>
      </c>
      <c r="AA1557" s="53" t="s">
        <v>11550</v>
      </c>
      <c r="AB1557" s="53" t="s">
        <v>11551</v>
      </c>
      <c r="AD1557" s="24">
        <v>1</v>
      </c>
      <c r="AF1557" s="24">
        <v>49500</v>
      </c>
      <c r="AG1557" s="74">
        <f t="shared" si="24"/>
        <v>49500</v>
      </c>
      <c r="AK1557" s="59">
        <v>8</v>
      </c>
      <c r="AN1557" s="61" t="s">
        <v>11552</v>
      </c>
      <c r="AP1557" s="62" t="s">
        <v>11553</v>
      </c>
      <c r="AQ1557" s="62" t="s">
        <v>11554</v>
      </c>
      <c r="AR1557" s="62" t="s">
        <v>11555</v>
      </c>
    </row>
    <row r="1558" spans="3:44" x14ac:dyDescent="0.25">
      <c r="C1558" s="53" t="s">
        <v>11547</v>
      </c>
      <c r="D1558" s="53" t="s">
        <v>11548</v>
      </c>
      <c r="E1558" s="54">
        <v>45814</v>
      </c>
      <c r="F1558" s="54">
        <v>45814</v>
      </c>
      <c r="G1558" s="55" t="s">
        <v>3627</v>
      </c>
      <c r="H1558" s="54">
        <v>45814</v>
      </c>
      <c r="I1558" s="56" t="s">
        <v>16451</v>
      </c>
      <c r="K1558" s="55" t="s">
        <v>11549</v>
      </c>
      <c r="L1558" s="55" t="s">
        <v>14086</v>
      </c>
      <c r="M1558" s="54">
        <v>45814</v>
      </c>
      <c r="N1558" s="55" t="s">
        <v>11034</v>
      </c>
      <c r="O1558" s="56" t="str">
        <f>VLOOKUP(N1558,Sheet1!$B:$C,2,0)</f>
        <v>CHI NHÁNH HÀ NỘI - CÔNG TY CỔ PHẦN DỊCH VỤ THƯƠNG MẠI TỔNG HỢP WINCOMMERCE</v>
      </c>
      <c r="Q1558" s="56" t="str">
        <f>VLOOKUP(N1558,Sheet1!$B:$D,3,0)</f>
        <v>0104918404-002</v>
      </c>
      <c r="U1558" s="55" t="s">
        <v>12138</v>
      </c>
      <c r="X1558" s="55" t="s">
        <v>10983</v>
      </c>
      <c r="Y1558" s="56" t="str">
        <f>VLOOKUP(X1558,Sheet2!$B:$C,2,0)</f>
        <v>Mọc Nấm Hương 250g</v>
      </c>
      <c r="AA1558" s="53" t="s">
        <v>11550</v>
      </c>
      <c r="AB1558" s="53" t="s">
        <v>11551</v>
      </c>
      <c r="AD1558" s="24">
        <v>1</v>
      </c>
      <c r="AF1558" s="24">
        <v>46000</v>
      </c>
      <c r="AG1558" s="74">
        <f t="shared" si="24"/>
        <v>46000</v>
      </c>
      <c r="AK1558" s="59">
        <v>8</v>
      </c>
      <c r="AN1558" s="61" t="s">
        <v>11552</v>
      </c>
      <c r="AP1558" s="62" t="s">
        <v>11553</v>
      </c>
      <c r="AQ1558" s="62" t="s">
        <v>11554</v>
      </c>
      <c r="AR1558" s="62" t="s">
        <v>11555</v>
      </c>
    </row>
    <row r="1559" spans="3:44" x14ac:dyDescent="0.25">
      <c r="C1559" s="53" t="s">
        <v>11547</v>
      </c>
      <c r="D1559" s="53" t="s">
        <v>11548</v>
      </c>
      <c r="E1559" s="54">
        <v>45814</v>
      </c>
      <c r="F1559" s="54">
        <v>45814</v>
      </c>
      <c r="G1559" s="55" t="s">
        <v>3627</v>
      </c>
      <c r="H1559" s="54">
        <v>45814</v>
      </c>
      <c r="I1559" s="56" t="s">
        <v>16451</v>
      </c>
      <c r="K1559" s="55" t="s">
        <v>11549</v>
      </c>
      <c r="L1559" s="55" t="s">
        <v>14086</v>
      </c>
      <c r="M1559" s="54">
        <v>45814</v>
      </c>
      <c r="N1559" s="55" t="s">
        <v>11034</v>
      </c>
      <c r="O1559" s="56" t="str">
        <f>VLOOKUP(N1559,Sheet1!$B:$C,2,0)</f>
        <v>CHI NHÁNH HÀ NỘI - CÔNG TY CỔ PHẦN DỊCH VỤ THƯƠNG MẠI TỔNG HỢP WINCOMMERCE</v>
      </c>
      <c r="Q1559" s="56" t="str">
        <f>VLOOKUP(N1559,Sheet1!$B:$D,3,0)</f>
        <v>0104918404-002</v>
      </c>
      <c r="U1559" s="55" t="s">
        <v>12138</v>
      </c>
      <c r="X1559" s="55" t="s">
        <v>10881</v>
      </c>
      <c r="Y1559" s="56" t="str">
        <f>VLOOKUP(X1559,Sheet2!$B:$C,2,0)</f>
        <v>Chả cốm 300g</v>
      </c>
      <c r="AA1559" s="53" t="s">
        <v>11550</v>
      </c>
      <c r="AB1559" s="53" t="s">
        <v>11551</v>
      </c>
      <c r="AD1559" s="24">
        <v>2</v>
      </c>
      <c r="AF1559" s="24">
        <v>74250</v>
      </c>
      <c r="AG1559" s="74">
        <f t="shared" si="24"/>
        <v>148500</v>
      </c>
      <c r="AK1559" s="59">
        <v>8</v>
      </c>
      <c r="AN1559" s="61" t="s">
        <v>11552</v>
      </c>
      <c r="AP1559" s="62" t="s">
        <v>11553</v>
      </c>
      <c r="AQ1559" s="62" t="s">
        <v>11554</v>
      </c>
      <c r="AR1559" s="62" t="s">
        <v>11555</v>
      </c>
    </row>
    <row r="1560" spans="3:44" x14ac:dyDescent="0.25">
      <c r="C1560" s="53" t="s">
        <v>11547</v>
      </c>
      <c r="D1560" s="53" t="s">
        <v>11548</v>
      </c>
      <c r="E1560" s="54">
        <v>45814</v>
      </c>
      <c r="F1560" s="54">
        <v>45814</v>
      </c>
      <c r="G1560" s="55" t="s">
        <v>3135</v>
      </c>
      <c r="H1560" s="54">
        <v>45814</v>
      </c>
      <c r="I1560" s="56" t="s">
        <v>16452</v>
      </c>
      <c r="K1560" s="55" t="s">
        <v>11549</v>
      </c>
      <c r="L1560" s="55" t="s">
        <v>14087</v>
      </c>
      <c r="M1560" s="54">
        <v>45814</v>
      </c>
      <c r="N1560" s="55" t="s">
        <v>11034</v>
      </c>
      <c r="O1560" s="56" t="str">
        <f>VLOOKUP(N1560,Sheet1!$B:$C,2,0)</f>
        <v>CHI NHÁNH HÀ NỘI - CÔNG TY CỔ PHẦN DỊCH VỤ THƯƠNG MẠI TỔNG HỢP WINCOMMERCE</v>
      </c>
      <c r="Q1560" s="56" t="str">
        <f>VLOOKUP(N1560,Sheet1!$B:$D,3,0)</f>
        <v>0104918404-002</v>
      </c>
      <c r="U1560" s="55" t="s">
        <v>13306</v>
      </c>
      <c r="X1560" s="55" t="s">
        <v>10983</v>
      </c>
      <c r="Y1560" s="56" t="str">
        <f>VLOOKUP(X1560,Sheet2!$B:$C,2,0)</f>
        <v>Mọc Nấm Hương 250g</v>
      </c>
      <c r="AA1560" s="53" t="s">
        <v>11550</v>
      </c>
      <c r="AB1560" s="53" t="s">
        <v>11551</v>
      </c>
      <c r="AD1560" s="24">
        <v>2</v>
      </c>
      <c r="AF1560" s="24">
        <v>46000</v>
      </c>
      <c r="AG1560" s="74">
        <f t="shared" si="24"/>
        <v>92000</v>
      </c>
      <c r="AK1560" s="59">
        <v>8</v>
      </c>
      <c r="AN1560" s="61" t="s">
        <v>11552</v>
      </c>
      <c r="AP1560" s="62" t="s">
        <v>11553</v>
      </c>
      <c r="AQ1560" s="62" t="s">
        <v>11554</v>
      </c>
      <c r="AR1560" s="62" t="s">
        <v>11555</v>
      </c>
    </row>
    <row r="1561" spans="3:44" x14ac:dyDescent="0.25">
      <c r="C1561" s="53" t="s">
        <v>11547</v>
      </c>
      <c r="D1561" s="53" t="s">
        <v>11548</v>
      </c>
      <c r="E1561" s="54">
        <v>45814</v>
      </c>
      <c r="F1561" s="54">
        <v>45814</v>
      </c>
      <c r="G1561" s="55" t="s">
        <v>3749</v>
      </c>
      <c r="H1561" s="54">
        <v>45814</v>
      </c>
      <c r="I1561" s="56" t="s">
        <v>16453</v>
      </c>
      <c r="K1561" s="55" t="s">
        <v>11549</v>
      </c>
      <c r="L1561" s="55" t="s">
        <v>14088</v>
      </c>
      <c r="M1561" s="54">
        <v>45814</v>
      </c>
      <c r="N1561" s="55" t="s">
        <v>11034</v>
      </c>
      <c r="O1561" s="56" t="str">
        <f>VLOOKUP(N1561,Sheet1!$B:$C,2,0)</f>
        <v>CHI NHÁNH HÀ NỘI - CÔNG TY CỔ PHẦN DỊCH VỤ THƯƠNG MẠI TỔNG HỢP WINCOMMERCE</v>
      </c>
      <c r="Q1561" s="56" t="str">
        <f>VLOOKUP(N1561,Sheet1!$B:$D,3,0)</f>
        <v>0104918404-002</v>
      </c>
      <c r="U1561" s="55" t="s">
        <v>13077</v>
      </c>
      <c r="X1561" s="55" t="s">
        <v>10883</v>
      </c>
      <c r="Y1561" s="56" t="str">
        <f>VLOOKUP(X1561,Sheet2!$B:$C,2,0)</f>
        <v>Chân giò heo muối 300g</v>
      </c>
      <c r="AA1561" s="53" t="s">
        <v>11550</v>
      </c>
      <c r="AB1561" s="53" t="s">
        <v>11551</v>
      </c>
      <c r="AD1561" s="24">
        <v>2</v>
      </c>
      <c r="AF1561" s="24">
        <v>60213</v>
      </c>
      <c r="AG1561" s="74">
        <f t="shared" si="24"/>
        <v>120426</v>
      </c>
      <c r="AK1561" s="59">
        <v>8</v>
      </c>
      <c r="AN1561" s="61" t="s">
        <v>11552</v>
      </c>
      <c r="AP1561" s="62" t="s">
        <v>11553</v>
      </c>
      <c r="AQ1561" s="62" t="s">
        <v>11554</v>
      </c>
      <c r="AR1561" s="62" t="s">
        <v>11555</v>
      </c>
    </row>
    <row r="1562" spans="3:44" x14ac:dyDescent="0.25">
      <c r="C1562" s="53" t="s">
        <v>11547</v>
      </c>
      <c r="D1562" s="53" t="s">
        <v>11548</v>
      </c>
      <c r="E1562" s="54">
        <v>45814</v>
      </c>
      <c r="F1562" s="54">
        <v>45814</v>
      </c>
      <c r="G1562" s="55" t="s">
        <v>3673</v>
      </c>
      <c r="H1562" s="54">
        <v>45814</v>
      </c>
      <c r="I1562" s="56" t="s">
        <v>16454</v>
      </c>
      <c r="K1562" s="55" t="s">
        <v>11549</v>
      </c>
      <c r="L1562" s="55" t="s">
        <v>14089</v>
      </c>
      <c r="M1562" s="54">
        <v>45814</v>
      </c>
      <c r="N1562" s="55" t="s">
        <v>11034</v>
      </c>
      <c r="O1562" s="56" t="str">
        <f>VLOOKUP(N1562,Sheet1!$B:$C,2,0)</f>
        <v>CHI NHÁNH HÀ NỘI - CÔNG TY CỔ PHẦN DỊCH VỤ THƯƠNG MẠI TỔNG HỢP WINCOMMERCE</v>
      </c>
      <c r="Q1562" s="56" t="str">
        <f>VLOOKUP(N1562,Sheet1!$B:$D,3,0)</f>
        <v>0104918404-002</v>
      </c>
      <c r="U1562" s="55" t="s">
        <v>12937</v>
      </c>
      <c r="X1562" s="55" t="s">
        <v>10983</v>
      </c>
      <c r="Y1562" s="56" t="str">
        <f>VLOOKUP(X1562,Sheet2!$B:$C,2,0)</f>
        <v>Mọc Nấm Hương 250g</v>
      </c>
      <c r="AA1562" s="53" t="s">
        <v>11550</v>
      </c>
      <c r="AB1562" s="53" t="s">
        <v>11551</v>
      </c>
      <c r="AD1562" s="24">
        <v>11</v>
      </c>
      <c r="AF1562" s="24">
        <v>46000</v>
      </c>
      <c r="AG1562" s="74">
        <f t="shared" si="24"/>
        <v>506000</v>
      </c>
      <c r="AK1562" s="59">
        <v>8</v>
      </c>
      <c r="AN1562" s="61" t="s">
        <v>11552</v>
      </c>
      <c r="AP1562" s="62" t="s">
        <v>11553</v>
      </c>
      <c r="AQ1562" s="62" t="s">
        <v>11554</v>
      </c>
      <c r="AR1562" s="62" t="s">
        <v>11555</v>
      </c>
    </row>
    <row r="1563" spans="3:44" x14ac:dyDescent="0.25">
      <c r="C1563" s="53" t="s">
        <v>11547</v>
      </c>
      <c r="D1563" s="53" t="s">
        <v>11548</v>
      </c>
      <c r="E1563" s="54">
        <v>45814</v>
      </c>
      <c r="F1563" s="54">
        <v>45814</v>
      </c>
      <c r="G1563" s="55" t="s">
        <v>3551</v>
      </c>
      <c r="H1563" s="54">
        <v>45814</v>
      </c>
      <c r="I1563" s="56" t="s">
        <v>16455</v>
      </c>
      <c r="K1563" s="55" t="s">
        <v>11549</v>
      </c>
      <c r="L1563" s="55" t="s">
        <v>11644</v>
      </c>
      <c r="M1563" s="54">
        <v>45814</v>
      </c>
      <c r="N1563" s="55" t="s">
        <v>11154</v>
      </c>
      <c r="O1563" s="56" t="str">
        <f>VLOOKUP(N1563,Sheet1!$B:$C,2,0)</f>
        <v>CHI NHÁNH BẮC NINH - CÔNG TY CỔ PHẦN DỊCH VỤ THƯƠNG MẠI TỔNG HỢP WINCOMMERCE</v>
      </c>
      <c r="Q1563" s="56" t="str">
        <f>VLOOKUP(N1563,Sheet1!$B:$D,3,0)</f>
        <v>0104918404-031</v>
      </c>
      <c r="U1563" s="55" t="s">
        <v>12210</v>
      </c>
      <c r="X1563" s="55" t="s">
        <v>10897</v>
      </c>
      <c r="Y1563" s="56" t="str">
        <f>VLOOKUP(X1563,Sheet2!$B:$C,2,0)</f>
        <v>Chả nướng 300g</v>
      </c>
      <c r="AA1563" s="53" t="s">
        <v>11550</v>
      </c>
      <c r="AB1563" s="53" t="s">
        <v>11551</v>
      </c>
      <c r="AD1563" s="24">
        <v>2</v>
      </c>
      <c r="AF1563" s="24">
        <v>70950</v>
      </c>
      <c r="AG1563" s="74">
        <f t="shared" si="24"/>
        <v>141900</v>
      </c>
      <c r="AK1563" s="59">
        <v>8</v>
      </c>
      <c r="AN1563" s="61" t="s">
        <v>11552</v>
      </c>
      <c r="AP1563" s="62" t="s">
        <v>11553</v>
      </c>
      <c r="AQ1563" s="62" t="s">
        <v>11554</v>
      </c>
      <c r="AR1563" s="62" t="s">
        <v>11555</v>
      </c>
    </row>
    <row r="1564" spans="3:44" x14ac:dyDescent="0.25">
      <c r="C1564" s="53" t="s">
        <v>11547</v>
      </c>
      <c r="D1564" s="53" t="s">
        <v>11548</v>
      </c>
      <c r="E1564" s="54">
        <v>45814</v>
      </c>
      <c r="F1564" s="54">
        <v>45814</v>
      </c>
      <c r="G1564" s="55" t="s">
        <v>3399</v>
      </c>
      <c r="H1564" s="54">
        <v>45814</v>
      </c>
      <c r="I1564" s="56" t="s">
        <v>16456</v>
      </c>
      <c r="K1564" s="55" t="s">
        <v>11549</v>
      </c>
      <c r="L1564" s="55" t="s">
        <v>14090</v>
      </c>
      <c r="M1564" s="54">
        <v>45814</v>
      </c>
      <c r="N1564" s="55" t="s">
        <v>11034</v>
      </c>
      <c r="O1564" s="56" t="str">
        <f>VLOOKUP(N1564,Sheet1!$B:$C,2,0)</f>
        <v>CHI NHÁNH HÀ NỘI - CÔNG TY CỔ PHẦN DỊCH VỤ THƯƠNG MẠI TỔNG HỢP WINCOMMERCE</v>
      </c>
      <c r="Q1564" s="56" t="str">
        <f>VLOOKUP(N1564,Sheet1!$B:$D,3,0)</f>
        <v>0104918404-002</v>
      </c>
      <c r="U1564" s="55" t="s">
        <v>12796</v>
      </c>
      <c r="X1564" s="55" t="s">
        <v>10938</v>
      </c>
      <c r="Y1564" s="56" t="str">
        <f>VLOOKUP(X1564,Sheet2!$B:$C,2,0)</f>
        <v>Giò Tai Lưỡi Xào 250g</v>
      </c>
      <c r="AA1564" s="53" t="s">
        <v>11550</v>
      </c>
      <c r="AB1564" s="53" t="s">
        <v>11551</v>
      </c>
      <c r="AD1564" s="24">
        <v>1</v>
      </c>
      <c r="AF1564" s="24">
        <v>50182</v>
      </c>
      <c r="AG1564" s="74">
        <f t="shared" si="24"/>
        <v>50182</v>
      </c>
      <c r="AK1564" s="59">
        <v>8</v>
      </c>
      <c r="AN1564" s="61" t="s">
        <v>11552</v>
      </c>
      <c r="AP1564" s="62" t="s">
        <v>11553</v>
      </c>
      <c r="AQ1564" s="62" t="s">
        <v>11554</v>
      </c>
      <c r="AR1564" s="62" t="s">
        <v>11555</v>
      </c>
    </row>
    <row r="1565" spans="3:44" x14ac:dyDescent="0.25">
      <c r="C1565" s="53" t="s">
        <v>11547</v>
      </c>
      <c r="D1565" s="53" t="s">
        <v>11548</v>
      </c>
      <c r="E1565" s="54">
        <v>45814</v>
      </c>
      <c r="F1565" s="54">
        <v>45814</v>
      </c>
      <c r="G1565" s="55" t="s">
        <v>3399</v>
      </c>
      <c r="H1565" s="54">
        <v>45814</v>
      </c>
      <c r="I1565" s="56" t="s">
        <v>16456</v>
      </c>
      <c r="K1565" s="55" t="s">
        <v>11549</v>
      </c>
      <c r="L1565" s="55" t="s">
        <v>14090</v>
      </c>
      <c r="M1565" s="54">
        <v>45814</v>
      </c>
      <c r="N1565" s="55" t="s">
        <v>11034</v>
      </c>
      <c r="O1565" s="56" t="str">
        <f>VLOOKUP(N1565,Sheet1!$B:$C,2,0)</f>
        <v>CHI NHÁNH HÀ NỘI - CÔNG TY CỔ PHẦN DỊCH VỤ THƯƠNG MẠI TỔNG HỢP WINCOMMERCE</v>
      </c>
      <c r="Q1565" s="56" t="str">
        <f>VLOOKUP(N1565,Sheet1!$B:$D,3,0)</f>
        <v>0104918404-002</v>
      </c>
      <c r="U1565" s="55" t="s">
        <v>12796</v>
      </c>
      <c r="X1565" s="55" t="s">
        <v>10934</v>
      </c>
      <c r="Y1565" s="56" t="str">
        <f>VLOOKUP(X1565,Sheet2!$B:$C,2,0)</f>
        <v>Gà muối 500g</v>
      </c>
      <c r="AA1565" s="53" t="s">
        <v>11550</v>
      </c>
      <c r="AB1565" s="53" t="s">
        <v>11551</v>
      </c>
      <c r="AD1565" s="24">
        <v>2</v>
      </c>
      <c r="AF1565" s="24">
        <v>111058</v>
      </c>
      <c r="AG1565" s="74">
        <f t="shared" si="24"/>
        <v>222116</v>
      </c>
      <c r="AK1565" s="59">
        <v>8</v>
      </c>
      <c r="AN1565" s="61" t="s">
        <v>11552</v>
      </c>
      <c r="AP1565" s="62" t="s">
        <v>11553</v>
      </c>
      <c r="AQ1565" s="62" t="s">
        <v>11554</v>
      </c>
      <c r="AR1565" s="62" t="s">
        <v>11555</v>
      </c>
    </row>
    <row r="1566" spans="3:44" x14ac:dyDescent="0.25">
      <c r="C1566" s="53" t="s">
        <v>11547</v>
      </c>
      <c r="D1566" s="53" t="s">
        <v>11548</v>
      </c>
      <c r="E1566" s="54">
        <v>45814</v>
      </c>
      <c r="F1566" s="54">
        <v>45814</v>
      </c>
      <c r="G1566" s="55" t="s">
        <v>3295</v>
      </c>
      <c r="H1566" s="54">
        <v>45814</v>
      </c>
      <c r="I1566" s="56" t="s">
        <v>16457</v>
      </c>
      <c r="K1566" s="55" t="s">
        <v>11549</v>
      </c>
      <c r="L1566" s="55" t="s">
        <v>14091</v>
      </c>
      <c r="M1566" s="54">
        <v>45814</v>
      </c>
      <c r="N1566" s="55" t="s">
        <v>11064</v>
      </c>
      <c r="O1566" s="56" t="str">
        <f>VLOOKUP(N1566,Sheet1!$B:$C,2,0)</f>
        <v>CHI NHÁNH ĐÀ NẴNG - CÔNG TY CỔ PHẦN DỊCH VỤ THƯƠNG MẠI TỔNG HỢP WINCOMMERCE</v>
      </c>
      <c r="Q1566" s="56" t="str">
        <f>VLOOKUP(N1566,Sheet1!$B:$D,3,0)</f>
        <v>0104918404-009</v>
      </c>
      <c r="U1566" s="55" t="s">
        <v>12126</v>
      </c>
      <c r="X1566" s="55" t="s">
        <v>10983</v>
      </c>
      <c r="Y1566" s="56" t="str">
        <f>VLOOKUP(X1566,Sheet2!$B:$C,2,0)</f>
        <v>Mọc Nấm Hương 250g</v>
      </c>
      <c r="AA1566" s="53" t="s">
        <v>11550</v>
      </c>
      <c r="AB1566" s="53" t="s">
        <v>11551</v>
      </c>
      <c r="AD1566" s="24">
        <v>1</v>
      </c>
      <c r="AF1566" s="24">
        <v>46000</v>
      </c>
      <c r="AG1566" s="74">
        <f t="shared" si="24"/>
        <v>46000</v>
      </c>
      <c r="AK1566" s="59">
        <v>8</v>
      </c>
      <c r="AN1566" s="61" t="s">
        <v>11552</v>
      </c>
      <c r="AP1566" s="62" t="s">
        <v>11553</v>
      </c>
      <c r="AQ1566" s="62" t="s">
        <v>11554</v>
      </c>
      <c r="AR1566" s="62" t="s">
        <v>11555</v>
      </c>
    </row>
    <row r="1567" spans="3:44" x14ac:dyDescent="0.25">
      <c r="C1567" s="53" t="s">
        <v>11547</v>
      </c>
      <c r="D1567" s="53" t="s">
        <v>11548</v>
      </c>
      <c r="E1567" s="54">
        <v>45814</v>
      </c>
      <c r="F1567" s="54">
        <v>45814</v>
      </c>
      <c r="G1567" s="55" t="s">
        <v>3563</v>
      </c>
      <c r="H1567" s="54">
        <v>45814</v>
      </c>
      <c r="I1567" s="56" t="s">
        <v>16458</v>
      </c>
      <c r="K1567" s="55" t="s">
        <v>11549</v>
      </c>
      <c r="L1567" s="55" t="s">
        <v>14092</v>
      </c>
      <c r="M1567" s="54">
        <v>45814</v>
      </c>
      <c r="N1567" s="55" t="s">
        <v>11054</v>
      </c>
      <c r="O1567" s="56" t="str">
        <f>VLOOKUP(N1567,Sheet1!$B:$C,2,0)</f>
        <v>CHI NHÁNH QUẢNG NINH - CÔNG TY CỔ PHẦN DỊCH VỤ THƯƠNG MẠI TỔNG HỢP WINCOMMERCE</v>
      </c>
      <c r="Q1567" s="56" t="str">
        <f>VLOOKUP(N1567,Sheet1!$B:$D,3,0)</f>
        <v>0104918404-007</v>
      </c>
      <c r="U1567" s="55" t="s">
        <v>12217</v>
      </c>
      <c r="X1567" s="55" t="s">
        <v>10983</v>
      </c>
      <c r="Y1567" s="56" t="str">
        <f>VLOOKUP(X1567,Sheet2!$B:$C,2,0)</f>
        <v>Mọc Nấm Hương 250g</v>
      </c>
      <c r="AA1567" s="53" t="s">
        <v>11550</v>
      </c>
      <c r="AB1567" s="53" t="s">
        <v>11551</v>
      </c>
      <c r="AD1567" s="24">
        <v>5</v>
      </c>
      <c r="AF1567" s="24">
        <v>46000</v>
      </c>
      <c r="AG1567" s="74">
        <f t="shared" si="24"/>
        <v>230000</v>
      </c>
      <c r="AK1567" s="59">
        <v>8</v>
      </c>
      <c r="AN1567" s="61" t="s">
        <v>11552</v>
      </c>
      <c r="AP1567" s="62" t="s">
        <v>11553</v>
      </c>
      <c r="AQ1567" s="62" t="s">
        <v>11554</v>
      </c>
      <c r="AR1567" s="62" t="s">
        <v>11555</v>
      </c>
    </row>
    <row r="1568" spans="3:44" x14ac:dyDescent="0.25">
      <c r="C1568" s="53" t="s">
        <v>11547</v>
      </c>
      <c r="D1568" s="53" t="s">
        <v>11548</v>
      </c>
      <c r="E1568" s="54">
        <v>45814</v>
      </c>
      <c r="F1568" s="54">
        <v>45814</v>
      </c>
      <c r="G1568" s="55" t="s">
        <v>3585</v>
      </c>
      <c r="H1568" s="54">
        <v>45814</v>
      </c>
      <c r="I1568" s="56" t="s">
        <v>16459</v>
      </c>
      <c r="K1568" s="55" t="s">
        <v>11549</v>
      </c>
      <c r="L1568" s="55" t="s">
        <v>14093</v>
      </c>
      <c r="M1568" s="54">
        <v>45814</v>
      </c>
      <c r="N1568" s="55" t="s">
        <v>11034</v>
      </c>
      <c r="O1568" s="56" t="str">
        <f>VLOOKUP(N1568,Sheet1!$B:$C,2,0)</f>
        <v>CHI NHÁNH HÀ NỘI - CÔNG TY CỔ PHẦN DỊCH VỤ THƯƠNG MẠI TỔNG HỢP WINCOMMERCE</v>
      </c>
      <c r="Q1568" s="56" t="str">
        <f>VLOOKUP(N1568,Sheet1!$B:$D,3,0)</f>
        <v>0104918404-002</v>
      </c>
      <c r="U1568" s="55" t="s">
        <v>12224</v>
      </c>
      <c r="X1568" s="55" t="s">
        <v>10897</v>
      </c>
      <c r="Y1568" s="56" t="str">
        <f>VLOOKUP(X1568,Sheet2!$B:$C,2,0)</f>
        <v>Chả nướng 300g</v>
      </c>
      <c r="AA1568" s="53" t="s">
        <v>11550</v>
      </c>
      <c r="AB1568" s="53" t="s">
        <v>11551</v>
      </c>
      <c r="AD1568" s="24">
        <v>4</v>
      </c>
      <c r="AF1568" s="24">
        <v>70950</v>
      </c>
      <c r="AG1568" s="74">
        <f t="shared" si="24"/>
        <v>283800</v>
      </c>
      <c r="AK1568" s="59">
        <v>8</v>
      </c>
      <c r="AN1568" s="61" t="s">
        <v>11552</v>
      </c>
      <c r="AP1568" s="62" t="s">
        <v>11553</v>
      </c>
      <c r="AQ1568" s="62" t="s">
        <v>11554</v>
      </c>
      <c r="AR1568" s="62" t="s">
        <v>11555</v>
      </c>
    </row>
    <row r="1569" spans="3:44" x14ac:dyDescent="0.25">
      <c r="C1569" s="53" t="s">
        <v>11547</v>
      </c>
      <c r="D1569" s="53" t="s">
        <v>11548</v>
      </c>
      <c r="E1569" s="54">
        <v>45814</v>
      </c>
      <c r="F1569" s="54">
        <v>45814</v>
      </c>
      <c r="G1569" s="55" t="s">
        <v>3585</v>
      </c>
      <c r="H1569" s="54">
        <v>45814</v>
      </c>
      <c r="I1569" s="56" t="s">
        <v>16459</v>
      </c>
      <c r="K1569" s="55" t="s">
        <v>11549</v>
      </c>
      <c r="L1569" s="55" t="s">
        <v>14093</v>
      </c>
      <c r="M1569" s="54">
        <v>45814</v>
      </c>
      <c r="N1569" s="55" t="s">
        <v>11034</v>
      </c>
      <c r="O1569" s="56" t="str">
        <f>VLOOKUP(N1569,Sheet1!$B:$C,2,0)</f>
        <v>CHI NHÁNH HÀ NỘI - CÔNG TY CỔ PHẦN DỊCH VỤ THƯƠNG MẠI TỔNG HỢP WINCOMMERCE</v>
      </c>
      <c r="Q1569" s="56" t="str">
        <f>VLOOKUP(N1569,Sheet1!$B:$D,3,0)</f>
        <v>0104918404-002</v>
      </c>
      <c r="U1569" s="55" t="s">
        <v>12224</v>
      </c>
      <c r="X1569" s="55" t="s">
        <v>10881</v>
      </c>
      <c r="Y1569" s="56" t="str">
        <f>VLOOKUP(X1569,Sheet2!$B:$C,2,0)</f>
        <v>Chả cốm 300g</v>
      </c>
      <c r="AA1569" s="53" t="s">
        <v>11550</v>
      </c>
      <c r="AB1569" s="53" t="s">
        <v>11551</v>
      </c>
      <c r="AD1569" s="24">
        <v>2</v>
      </c>
      <c r="AF1569" s="24">
        <v>74250</v>
      </c>
      <c r="AG1569" s="74">
        <f t="shared" si="24"/>
        <v>148500</v>
      </c>
      <c r="AK1569" s="59">
        <v>8</v>
      </c>
      <c r="AN1569" s="61" t="s">
        <v>11552</v>
      </c>
      <c r="AP1569" s="62" t="s">
        <v>11553</v>
      </c>
      <c r="AQ1569" s="62" t="s">
        <v>11554</v>
      </c>
      <c r="AR1569" s="62" t="s">
        <v>11555</v>
      </c>
    </row>
    <row r="1570" spans="3:44" x14ac:dyDescent="0.25">
      <c r="C1570" s="53" t="s">
        <v>11547</v>
      </c>
      <c r="D1570" s="53" t="s">
        <v>11548</v>
      </c>
      <c r="E1570" s="54">
        <v>45814</v>
      </c>
      <c r="F1570" s="54">
        <v>45814</v>
      </c>
      <c r="G1570" s="55" t="s">
        <v>3585</v>
      </c>
      <c r="H1570" s="54">
        <v>45814</v>
      </c>
      <c r="I1570" s="56" t="s">
        <v>16459</v>
      </c>
      <c r="K1570" s="55" t="s">
        <v>11549</v>
      </c>
      <c r="L1570" s="55" t="s">
        <v>14093</v>
      </c>
      <c r="M1570" s="54">
        <v>45814</v>
      </c>
      <c r="N1570" s="55" t="s">
        <v>11034</v>
      </c>
      <c r="O1570" s="56" t="str">
        <f>VLOOKUP(N1570,Sheet1!$B:$C,2,0)</f>
        <v>CHI NHÁNH HÀ NỘI - CÔNG TY CỔ PHẦN DỊCH VỤ THƯƠNG MẠI TỔNG HỢP WINCOMMERCE</v>
      </c>
      <c r="Q1570" s="56" t="str">
        <f>VLOOKUP(N1570,Sheet1!$B:$D,3,0)</f>
        <v>0104918404-002</v>
      </c>
      <c r="U1570" s="55" t="s">
        <v>12224</v>
      </c>
      <c r="X1570" s="55" t="s">
        <v>10938</v>
      </c>
      <c r="Y1570" s="56" t="str">
        <f>VLOOKUP(X1570,Sheet2!$B:$C,2,0)</f>
        <v>Giò Tai Lưỡi Xào 250g</v>
      </c>
      <c r="AA1570" s="53" t="s">
        <v>11550</v>
      </c>
      <c r="AB1570" s="53" t="s">
        <v>11551</v>
      </c>
      <c r="AD1570" s="24">
        <v>3</v>
      </c>
      <c r="AF1570" s="24">
        <v>50182</v>
      </c>
      <c r="AG1570" s="74">
        <f t="shared" si="24"/>
        <v>150546</v>
      </c>
      <c r="AK1570" s="59">
        <v>8</v>
      </c>
      <c r="AN1570" s="61" t="s">
        <v>11552</v>
      </c>
      <c r="AP1570" s="62" t="s">
        <v>11553</v>
      </c>
      <c r="AQ1570" s="62" t="s">
        <v>11554</v>
      </c>
      <c r="AR1570" s="62" t="s">
        <v>11555</v>
      </c>
    </row>
    <row r="1571" spans="3:44" x14ac:dyDescent="0.25">
      <c r="C1571" s="53" t="s">
        <v>11547</v>
      </c>
      <c r="D1571" s="53" t="s">
        <v>11548</v>
      </c>
      <c r="E1571" s="54">
        <v>45814</v>
      </c>
      <c r="F1571" s="54">
        <v>45814</v>
      </c>
      <c r="G1571" s="55" t="s">
        <v>3585</v>
      </c>
      <c r="H1571" s="54">
        <v>45814</v>
      </c>
      <c r="I1571" s="56" t="s">
        <v>16459</v>
      </c>
      <c r="K1571" s="55" t="s">
        <v>11549</v>
      </c>
      <c r="L1571" s="55" t="s">
        <v>14093</v>
      </c>
      <c r="M1571" s="54">
        <v>45814</v>
      </c>
      <c r="N1571" s="55" t="s">
        <v>11034</v>
      </c>
      <c r="O1571" s="56" t="str">
        <f>VLOOKUP(N1571,Sheet1!$B:$C,2,0)</f>
        <v>CHI NHÁNH HÀ NỘI - CÔNG TY CỔ PHẦN DỊCH VỤ THƯƠNG MẠI TỔNG HỢP WINCOMMERCE</v>
      </c>
      <c r="Q1571" s="56" t="str">
        <f>VLOOKUP(N1571,Sheet1!$B:$D,3,0)</f>
        <v>0104918404-002</v>
      </c>
      <c r="U1571" s="55" t="s">
        <v>12224</v>
      </c>
      <c r="X1571" s="55" t="s">
        <v>10883</v>
      </c>
      <c r="Y1571" s="56" t="str">
        <f>VLOOKUP(X1571,Sheet2!$B:$C,2,0)</f>
        <v>Chân giò heo muối 300g</v>
      </c>
      <c r="AA1571" s="53" t="s">
        <v>11550</v>
      </c>
      <c r="AB1571" s="53" t="s">
        <v>11551</v>
      </c>
      <c r="AD1571" s="24">
        <v>1</v>
      </c>
      <c r="AF1571" s="24">
        <v>60213</v>
      </c>
      <c r="AG1571" s="74">
        <f t="shared" si="24"/>
        <v>60213</v>
      </c>
      <c r="AK1571" s="59">
        <v>8</v>
      </c>
      <c r="AN1571" s="61" t="s">
        <v>11552</v>
      </c>
      <c r="AP1571" s="62" t="s">
        <v>11553</v>
      </c>
      <c r="AQ1571" s="62" t="s">
        <v>11554</v>
      </c>
      <c r="AR1571" s="62" t="s">
        <v>11555</v>
      </c>
    </row>
    <row r="1572" spans="3:44" x14ac:dyDescent="0.25">
      <c r="C1572" s="53" t="s">
        <v>11547</v>
      </c>
      <c r="D1572" s="53" t="s">
        <v>11548</v>
      </c>
      <c r="E1572" s="54">
        <v>45814</v>
      </c>
      <c r="F1572" s="54">
        <v>45814</v>
      </c>
      <c r="G1572" s="55" t="s">
        <v>3123</v>
      </c>
      <c r="H1572" s="54">
        <v>45814</v>
      </c>
      <c r="I1572" s="56" t="s">
        <v>16460</v>
      </c>
      <c r="K1572" s="55" t="s">
        <v>11549</v>
      </c>
      <c r="L1572" s="55" t="s">
        <v>14094</v>
      </c>
      <c r="M1572" s="54">
        <v>45814</v>
      </c>
      <c r="N1572" s="55" t="s">
        <v>11064</v>
      </c>
      <c r="O1572" s="56" t="str">
        <f>VLOOKUP(N1572,Sheet1!$B:$C,2,0)</f>
        <v>CHI NHÁNH ĐÀ NẴNG - CÔNG TY CỔ PHẦN DỊCH VỤ THƯƠNG MẠI TỔNG HỢP WINCOMMERCE</v>
      </c>
      <c r="Q1572" s="56" t="str">
        <f>VLOOKUP(N1572,Sheet1!$B:$D,3,0)</f>
        <v>0104918404-009</v>
      </c>
      <c r="U1572" s="55" t="s">
        <v>11945</v>
      </c>
      <c r="X1572" s="55" t="s">
        <v>10883</v>
      </c>
      <c r="Y1572" s="56" t="str">
        <f>VLOOKUP(X1572,Sheet2!$B:$C,2,0)</f>
        <v>Chân giò heo muối 300g</v>
      </c>
      <c r="AA1572" s="53" t="s">
        <v>11550</v>
      </c>
      <c r="AB1572" s="53" t="s">
        <v>11551</v>
      </c>
      <c r="AD1572" s="24">
        <v>2</v>
      </c>
      <c r="AF1572" s="24">
        <v>60213</v>
      </c>
      <c r="AG1572" s="74">
        <f t="shared" si="24"/>
        <v>120426</v>
      </c>
      <c r="AK1572" s="59">
        <v>8</v>
      </c>
      <c r="AN1572" s="61" t="s">
        <v>11552</v>
      </c>
      <c r="AP1572" s="62" t="s">
        <v>11553</v>
      </c>
      <c r="AQ1572" s="62" t="s">
        <v>11554</v>
      </c>
      <c r="AR1572" s="62" t="s">
        <v>11555</v>
      </c>
    </row>
    <row r="1573" spans="3:44" x14ac:dyDescent="0.25">
      <c r="C1573" s="53" t="s">
        <v>11547</v>
      </c>
      <c r="D1573" s="53" t="s">
        <v>11548</v>
      </c>
      <c r="E1573" s="54">
        <v>45814</v>
      </c>
      <c r="F1573" s="54">
        <v>45814</v>
      </c>
      <c r="G1573" s="55" t="s">
        <v>3123</v>
      </c>
      <c r="H1573" s="54">
        <v>45814</v>
      </c>
      <c r="I1573" s="56" t="s">
        <v>16460</v>
      </c>
      <c r="K1573" s="55" t="s">
        <v>11549</v>
      </c>
      <c r="L1573" s="55" t="s">
        <v>14094</v>
      </c>
      <c r="M1573" s="54">
        <v>45814</v>
      </c>
      <c r="N1573" s="55" t="s">
        <v>11064</v>
      </c>
      <c r="O1573" s="56" t="str">
        <f>VLOOKUP(N1573,Sheet1!$B:$C,2,0)</f>
        <v>CHI NHÁNH ĐÀ NẴNG - CÔNG TY CỔ PHẦN DỊCH VỤ THƯƠNG MẠI TỔNG HỢP WINCOMMERCE</v>
      </c>
      <c r="Q1573" s="56" t="str">
        <f>VLOOKUP(N1573,Sheet1!$B:$D,3,0)</f>
        <v>0104918404-009</v>
      </c>
      <c r="U1573" s="55" t="s">
        <v>11945</v>
      </c>
      <c r="X1573" s="55" t="s">
        <v>10934</v>
      </c>
      <c r="Y1573" s="56" t="str">
        <f>VLOOKUP(X1573,Sheet2!$B:$C,2,0)</f>
        <v>Gà muối 500g</v>
      </c>
      <c r="AA1573" s="53" t="s">
        <v>11550</v>
      </c>
      <c r="AB1573" s="53" t="s">
        <v>11551</v>
      </c>
      <c r="AD1573" s="24">
        <v>1</v>
      </c>
      <c r="AF1573" s="24">
        <v>111058</v>
      </c>
      <c r="AG1573" s="74">
        <f t="shared" si="24"/>
        <v>111058</v>
      </c>
      <c r="AK1573" s="59">
        <v>8</v>
      </c>
      <c r="AN1573" s="61" t="s">
        <v>11552</v>
      </c>
      <c r="AP1573" s="62" t="s">
        <v>11553</v>
      </c>
      <c r="AQ1573" s="62" t="s">
        <v>11554</v>
      </c>
      <c r="AR1573" s="62" t="s">
        <v>11555</v>
      </c>
    </row>
    <row r="1574" spans="3:44" x14ac:dyDescent="0.25">
      <c r="C1574" s="53" t="s">
        <v>11547</v>
      </c>
      <c r="D1574" s="53" t="s">
        <v>11548</v>
      </c>
      <c r="E1574" s="54">
        <v>45814</v>
      </c>
      <c r="F1574" s="54">
        <v>45814</v>
      </c>
      <c r="G1574" s="55" t="s">
        <v>3363</v>
      </c>
      <c r="H1574" s="54">
        <v>45814</v>
      </c>
      <c r="I1574" s="56" t="s">
        <v>16461</v>
      </c>
      <c r="K1574" s="55" t="s">
        <v>11549</v>
      </c>
      <c r="L1574" s="55" t="s">
        <v>14095</v>
      </c>
      <c r="M1574" s="54">
        <v>45814</v>
      </c>
      <c r="N1574" s="55" t="s">
        <v>11034</v>
      </c>
      <c r="O1574" s="56" t="str">
        <f>VLOOKUP(N1574,Sheet1!$B:$C,2,0)</f>
        <v>CHI NHÁNH HÀ NỘI - CÔNG TY CỔ PHẦN DỊCH VỤ THƯƠNG MẠI TỔNG HỢP WINCOMMERCE</v>
      </c>
      <c r="Q1574" s="56" t="str">
        <f>VLOOKUP(N1574,Sheet1!$B:$D,3,0)</f>
        <v>0104918404-002</v>
      </c>
      <c r="U1574" s="55" t="s">
        <v>12689</v>
      </c>
      <c r="X1574" s="55" t="s">
        <v>10897</v>
      </c>
      <c r="Y1574" s="56" t="str">
        <f>VLOOKUP(X1574,Sheet2!$B:$C,2,0)</f>
        <v>Chả nướng 300g</v>
      </c>
      <c r="AA1574" s="53" t="s">
        <v>11550</v>
      </c>
      <c r="AB1574" s="53" t="s">
        <v>11551</v>
      </c>
      <c r="AD1574" s="24">
        <v>3</v>
      </c>
      <c r="AF1574" s="24">
        <v>70950</v>
      </c>
      <c r="AG1574" s="74">
        <f t="shared" si="24"/>
        <v>212850</v>
      </c>
      <c r="AK1574" s="59">
        <v>8</v>
      </c>
      <c r="AN1574" s="61" t="s">
        <v>11552</v>
      </c>
      <c r="AP1574" s="62" t="s">
        <v>11553</v>
      </c>
      <c r="AQ1574" s="62" t="s">
        <v>11554</v>
      </c>
      <c r="AR1574" s="62" t="s">
        <v>11555</v>
      </c>
    </row>
    <row r="1575" spans="3:44" x14ac:dyDescent="0.25">
      <c r="C1575" s="53" t="s">
        <v>11547</v>
      </c>
      <c r="D1575" s="53" t="s">
        <v>11548</v>
      </c>
      <c r="E1575" s="54">
        <v>45814</v>
      </c>
      <c r="F1575" s="54">
        <v>45814</v>
      </c>
      <c r="G1575" s="55" t="s">
        <v>3139</v>
      </c>
      <c r="H1575" s="54">
        <v>45814</v>
      </c>
      <c r="I1575" s="56" t="s">
        <v>16462</v>
      </c>
      <c r="K1575" s="55" t="s">
        <v>11549</v>
      </c>
      <c r="L1575" s="55" t="s">
        <v>14096</v>
      </c>
      <c r="M1575" s="54">
        <v>45814</v>
      </c>
      <c r="N1575" s="55" t="s">
        <v>11024</v>
      </c>
      <c r="O1575" s="56" t="str">
        <f>VLOOKUP(N1575,Sheet1!$B:$C,2,0)</f>
        <v>CÔNG TY CỔ PHẦN DỊCH VỤ THƯƠNG MẠI TỔNG HỢP WINCOMMERCE</v>
      </c>
      <c r="Q1575" s="56" t="str">
        <f>VLOOKUP(N1575,Sheet1!$B:$D,3,0)</f>
        <v>0104918404</v>
      </c>
      <c r="U1575" s="55" t="s">
        <v>12949</v>
      </c>
      <c r="X1575" s="55" t="s">
        <v>10922</v>
      </c>
      <c r="Y1575" s="56" t="str">
        <f>VLOOKUP(X1575,Sheet2!$B:$C,2,0)</f>
        <v>Gà xì dầu 500g</v>
      </c>
      <c r="AA1575" s="53" t="s">
        <v>11550</v>
      </c>
      <c r="AB1575" s="53" t="s">
        <v>11551</v>
      </c>
      <c r="AD1575" s="24">
        <v>2</v>
      </c>
      <c r="AF1575" s="24">
        <v>111606</v>
      </c>
      <c r="AG1575" s="74">
        <f t="shared" si="24"/>
        <v>223212</v>
      </c>
      <c r="AK1575" s="59">
        <v>8</v>
      </c>
      <c r="AN1575" s="61" t="s">
        <v>11552</v>
      </c>
      <c r="AP1575" s="62" t="s">
        <v>11553</v>
      </c>
      <c r="AQ1575" s="62" t="s">
        <v>11554</v>
      </c>
      <c r="AR1575" s="62" t="s">
        <v>11555</v>
      </c>
    </row>
    <row r="1576" spans="3:44" x14ac:dyDescent="0.25">
      <c r="C1576" s="53" t="s">
        <v>11547</v>
      </c>
      <c r="D1576" s="53" t="s">
        <v>11548</v>
      </c>
      <c r="E1576" s="54">
        <v>45814</v>
      </c>
      <c r="F1576" s="54">
        <v>45814</v>
      </c>
      <c r="G1576" s="55" t="s">
        <v>3139</v>
      </c>
      <c r="H1576" s="54">
        <v>45814</v>
      </c>
      <c r="I1576" s="56" t="s">
        <v>16462</v>
      </c>
      <c r="K1576" s="55" t="s">
        <v>11549</v>
      </c>
      <c r="L1576" s="55" t="s">
        <v>14096</v>
      </c>
      <c r="M1576" s="54">
        <v>45814</v>
      </c>
      <c r="N1576" s="55" t="s">
        <v>11024</v>
      </c>
      <c r="O1576" s="56" t="str">
        <f>VLOOKUP(N1576,Sheet1!$B:$C,2,0)</f>
        <v>CÔNG TY CỔ PHẦN DỊCH VỤ THƯƠNG MẠI TỔNG HỢP WINCOMMERCE</v>
      </c>
      <c r="Q1576" s="56" t="str">
        <f>VLOOKUP(N1576,Sheet1!$B:$D,3,0)</f>
        <v>0104918404</v>
      </c>
      <c r="U1576" s="55" t="s">
        <v>12949</v>
      </c>
      <c r="X1576" s="55" t="s">
        <v>10897</v>
      </c>
      <c r="Y1576" s="56" t="str">
        <f>VLOOKUP(X1576,Sheet2!$B:$C,2,0)</f>
        <v>Chả nướng 300g</v>
      </c>
      <c r="AA1576" s="53" t="s">
        <v>11550</v>
      </c>
      <c r="AB1576" s="53" t="s">
        <v>11551</v>
      </c>
      <c r="AD1576" s="24">
        <v>1</v>
      </c>
      <c r="AF1576" s="24">
        <v>70950</v>
      </c>
      <c r="AG1576" s="74">
        <f t="shared" si="24"/>
        <v>70950</v>
      </c>
      <c r="AK1576" s="59">
        <v>8</v>
      </c>
      <c r="AN1576" s="61" t="s">
        <v>11552</v>
      </c>
      <c r="AP1576" s="62" t="s">
        <v>11553</v>
      </c>
      <c r="AQ1576" s="62" t="s">
        <v>11554</v>
      </c>
      <c r="AR1576" s="62" t="s">
        <v>11555</v>
      </c>
    </row>
    <row r="1577" spans="3:44" x14ac:dyDescent="0.25">
      <c r="C1577" s="53" t="s">
        <v>11547</v>
      </c>
      <c r="D1577" s="53" t="s">
        <v>11548</v>
      </c>
      <c r="E1577" s="54">
        <v>45814</v>
      </c>
      <c r="F1577" s="54">
        <v>45814</v>
      </c>
      <c r="G1577" s="55" t="s">
        <v>3139</v>
      </c>
      <c r="H1577" s="54">
        <v>45814</v>
      </c>
      <c r="I1577" s="56" t="s">
        <v>16462</v>
      </c>
      <c r="K1577" s="55" t="s">
        <v>11549</v>
      </c>
      <c r="L1577" s="55" t="s">
        <v>14096</v>
      </c>
      <c r="M1577" s="54">
        <v>45814</v>
      </c>
      <c r="N1577" s="55" t="s">
        <v>11024</v>
      </c>
      <c r="O1577" s="56" t="str">
        <f>VLOOKUP(N1577,Sheet1!$B:$C,2,0)</f>
        <v>CÔNG TY CỔ PHẦN DỊCH VỤ THƯƠNG MẠI TỔNG HỢP WINCOMMERCE</v>
      </c>
      <c r="Q1577" s="56" t="str">
        <f>VLOOKUP(N1577,Sheet1!$B:$D,3,0)</f>
        <v>0104918404</v>
      </c>
      <c r="U1577" s="55" t="s">
        <v>12949</v>
      </c>
      <c r="X1577" s="55" t="s">
        <v>10934</v>
      </c>
      <c r="Y1577" s="56" t="str">
        <f>VLOOKUP(X1577,Sheet2!$B:$C,2,0)</f>
        <v>Gà muối 500g</v>
      </c>
      <c r="AA1577" s="53" t="s">
        <v>11550</v>
      </c>
      <c r="AB1577" s="53" t="s">
        <v>11551</v>
      </c>
      <c r="AD1577" s="24">
        <v>1</v>
      </c>
      <c r="AF1577" s="24">
        <v>111058</v>
      </c>
      <c r="AG1577" s="74">
        <f t="shared" si="24"/>
        <v>111058</v>
      </c>
      <c r="AK1577" s="59">
        <v>8</v>
      </c>
      <c r="AN1577" s="61" t="s">
        <v>11552</v>
      </c>
      <c r="AP1577" s="62" t="s">
        <v>11553</v>
      </c>
      <c r="AQ1577" s="62" t="s">
        <v>11554</v>
      </c>
      <c r="AR1577" s="62" t="s">
        <v>11555</v>
      </c>
    </row>
    <row r="1578" spans="3:44" x14ac:dyDescent="0.25">
      <c r="C1578" s="53" t="s">
        <v>11547</v>
      </c>
      <c r="D1578" s="53" t="s">
        <v>11548</v>
      </c>
      <c r="E1578" s="54">
        <v>45814</v>
      </c>
      <c r="F1578" s="54">
        <v>45814</v>
      </c>
      <c r="G1578" s="55" t="s">
        <v>3147</v>
      </c>
      <c r="H1578" s="54">
        <v>45814</v>
      </c>
      <c r="I1578" s="56" t="s">
        <v>16463</v>
      </c>
      <c r="K1578" s="55" t="s">
        <v>11549</v>
      </c>
      <c r="L1578" s="55" t="s">
        <v>14097</v>
      </c>
      <c r="M1578" s="54">
        <v>45814</v>
      </c>
      <c r="N1578" s="55" t="s">
        <v>11034</v>
      </c>
      <c r="O1578" s="56" t="str">
        <f>VLOOKUP(N1578,Sheet1!$B:$C,2,0)</f>
        <v>CHI NHÁNH HÀ NỘI - CÔNG TY CỔ PHẦN DỊCH VỤ THƯƠNG MẠI TỔNG HỢP WINCOMMERCE</v>
      </c>
      <c r="Q1578" s="56" t="str">
        <f>VLOOKUP(N1578,Sheet1!$B:$D,3,0)</f>
        <v>0104918404-002</v>
      </c>
      <c r="U1578" s="55" t="s">
        <v>12102</v>
      </c>
      <c r="X1578" s="55" t="s">
        <v>10938</v>
      </c>
      <c r="Y1578" s="56" t="str">
        <f>VLOOKUP(X1578,Sheet2!$B:$C,2,0)</f>
        <v>Giò Tai Lưỡi Xào 250g</v>
      </c>
      <c r="AA1578" s="53" t="s">
        <v>11550</v>
      </c>
      <c r="AB1578" s="53" t="s">
        <v>11551</v>
      </c>
      <c r="AD1578" s="24">
        <v>3</v>
      </c>
      <c r="AF1578" s="24">
        <v>50182</v>
      </c>
      <c r="AG1578" s="74">
        <f t="shared" si="24"/>
        <v>150546</v>
      </c>
      <c r="AK1578" s="59">
        <v>8</v>
      </c>
      <c r="AN1578" s="61" t="s">
        <v>11552</v>
      </c>
      <c r="AP1578" s="62" t="s">
        <v>11553</v>
      </c>
      <c r="AQ1578" s="62" t="s">
        <v>11554</v>
      </c>
      <c r="AR1578" s="62" t="s">
        <v>11555</v>
      </c>
    </row>
    <row r="1579" spans="3:44" x14ac:dyDescent="0.25">
      <c r="C1579" s="53" t="s">
        <v>11547</v>
      </c>
      <c r="D1579" s="53" t="s">
        <v>11548</v>
      </c>
      <c r="E1579" s="54">
        <v>45814</v>
      </c>
      <c r="F1579" s="54">
        <v>45814</v>
      </c>
      <c r="G1579" s="55" t="s">
        <v>3149</v>
      </c>
      <c r="H1579" s="54">
        <v>45814</v>
      </c>
      <c r="I1579" s="56" t="s">
        <v>16464</v>
      </c>
      <c r="K1579" s="55" t="s">
        <v>11549</v>
      </c>
      <c r="L1579" s="55" t="s">
        <v>14098</v>
      </c>
      <c r="M1579" s="54">
        <v>45814</v>
      </c>
      <c r="N1579" s="55" t="s">
        <v>11034</v>
      </c>
      <c r="O1579" s="56" t="str">
        <f>VLOOKUP(N1579,Sheet1!$B:$C,2,0)</f>
        <v>CHI NHÁNH HÀ NỘI - CÔNG TY CỔ PHẦN DỊCH VỤ THƯƠNG MẠI TỔNG HỢP WINCOMMERCE</v>
      </c>
      <c r="Q1579" s="56" t="str">
        <f>VLOOKUP(N1579,Sheet1!$B:$D,3,0)</f>
        <v>0104918404-002</v>
      </c>
      <c r="U1579" s="55" t="s">
        <v>15380</v>
      </c>
      <c r="X1579" s="55" t="s">
        <v>10897</v>
      </c>
      <c r="Y1579" s="56" t="str">
        <f>VLOOKUP(X1579,Sheet2!$B:$C,2,0)</f>
        <v>Chả nướng 300g</v>
      </c>
      <c r="AA1579" s="53" t="s">
        <v>11550</v>
      </c>
      <c r="AB1579" s="53" t="s">
        <v>11551</v>
      </c>
      <c r="AD1579" s="24">
        <v>6</v>
      </c>
      <c r="AF1579" s="24">
        <v>70950</v>
      </c>
      <c r="AG1579" s="74">
        <f t="shared" si="24"/>
        <v>425700</v>
      </c>
      <c r="AK1579" s="59">
        <v>8</v>
      </c>
      <c r="AN1579" s="61" t="s">
        <v>11552</v>
      </c>
      <c r="AP1579" s="62" t="s">
        <v>11553</v>
      </c>
      <c r="AQ1579" s="62" t="s">
        <v>11554</v>
      </c>
      <c r="AR1579" s="62" t="s">
        <v>11555</v>
      </c>
    </row>
    <row r="1580" spans="3:44" x14ac:dyDescent="0.25">
      <c r="C1580" s="53" t="s">
        <v>11547</v>
      </c>
      <c r="D1580" s="53" t="s">
        <v>11548</v>
      </c>
      <c r="E1580" s="54">
        <v>45814</v>
      </c>
      <c r="F1580" s="54">
        <v>45814</v>
      </c>
      <c r="G1580" s="55" t="s">
        <v>3623</v>
      </c>
      <c r="H1580" s="54">
        <v>45814</v>
      </c>
      <c r="I1580" s="56" t="s">
        <v>16465</v>
      </c>
      <c r="K1580" s="55" t="s">
        <v>11549</v>
      </c>
      <c r="L1580" s="55" t="s">
        <v>14099</v>
      </c>
      <c r="M1580" s="54">
        <v>45814</v>
      </c>
      <c r="N1580" s="55" t="s">
        <v>11243</v>
      </c>
      <c r="O1580" s="56" t="str">
        <f>VLOOKUP(N1580,Sheet1!$B:$C,2,0)</f>
        <v>CHI NHÁNH NGHỆ AN - CÔNG TY CỔ PHẦN DỊCH VỤ THƯƠNG MẠI TỔNG HỢP WINCOMMERCE</v>
      </c>
      <c r="Q1580" s="56" t="str">
        <f>VLOOKUP(N1580,Sheet1!$B:$D,3,0)</f>
        <v>0104918404-058</v>
      </c>
      <c r="U1580" s="55" t="s">
        <v>13348</v>
      </c>
      <c r="X1580" s="55" t="s">
        <v>10934</v>
      </c>
      <c r="Y1580" s="56" t="str">
        <f>VLOOKUP(X1580,Sheet2!$B:$C,2,0)</f>
        <v>Gà muối 500g</v>
      </c>
      <c r="AA1580" s="53" t="s">
        <v>11550</v>
      </c>
      <c r="AB1580" s="53" t="s">
        <v>11551</v>
      </c>
      <c r="AD1580" s="24">
        <v>1</v>
      </c>
      <c r="AF1580" s="24">
        <v>111058</v>
      </c>
      <c r="AG1580" s="74">
        <f t="shared" si="24"/>
        <v>111058</v>
      </c>
      <c r="AK1580" s="59">
        <v>8</v>
      </c>
      <c r="AN1580" s="61" t="s">
        <v>11552</v>
      </c>
      <c r="AP1580" s="62" t="s">
        <v>11553</v>
      </c>
      <c r="AQ1580" s="62" t="s">
        <v>11554</v>
      </c>
      <c r="AR1580" s="62" t="s">
        <v>11555</v>
      </c>
    </row>
    <row r="1581" spans="3:44" x14ac:dyDescent="0.25">
      <c r="C1581" s="53" t="s">
        <v>11547</v>
      </c>
      <c r="D1581" s="53" t="s">
        <v>11548</v>
      </c>
      <c r="E1581" s="54">
        <v>45814</v>
      </c>
      <c r="F1581" s="54">
        <v>45814</v>
      </c>
      <c r="G1581" s="55" t="s">
        <v>3597</v>
      </c>
      <c r="H1581" s="54">
        <v>45814</v>
      </c>
      <c r="I1581" s="56" t="s">
        <v>16466</v>
      </c>
      <c r="K1581" s="55" t="s">
        <v>11549</v>
      </c>
      <c r="L1581" s="55" t="s">
        <v>14100</v>
      </c>
      <c r="M1581" s="54">
        <v>45814</v>
      </c>
      <c r="N1581" s="55" t="s">
        <v>11049</v>
      </c>
      <c r="O1581" s="56" t="str">
        <f>VLOOKUP(N1581,Sheet1!$B:$C,2,0)</f>
        <v>CHI NHÁNH HẢI DƯƠNG - CÔNG TY CỔ PHẦN DỊCH VỤ THƯƠNG MẠI TỔNG HỢP WINCOMMERCE</v>
      </c>
      <c r="Q1581" s="56" t="str">
        <f>VLOOKUP(N1581,Sheet1!$B:$D,3,0)</f>
        <v>0104918404-006</v>
      </c>
      <c r="U1581" s="55" t="s">
        <v>12585</v>
      </c>
      <c r="X1581" s="55" t="s">
        <v>10927</v>
      </c>
      <c r="Y1581" s="56" t="str">
        <f>VLOOKUP(X1581,Sheet2!$B:$C,2,0)</f>
        <v>Giò lụa cây 250g</v>
      </c>
      <c r="AA1581" s="53" t="s">
        <v>11550</v>
      </c>
      <c r="AB1581" s="53" t="s">
        <v>11551</v>
      </c>
      <c r="AD1581" s="24">
        <v>3</v>
      </c>
      <c r="AF1581" s="24">
        <v>49500</v>
      </c>
      <c r="AG1581" s="74">
        <f t="shared" si="24"/>
        <v>148500</v>
      </c>
      <c r="AK1581" s="59">
        <v>8</v>
      </c>
      <c r="AN1581" s="61" t="s">
        <v>11552</v>
      </c>
      <c r="AP1581" s="62" t="s">
        <v>11553</v>
      </c>
      <c r="AQ1581" s="62" t="s">
        <v>11554</v>
      </c>
      <c r="AR1581" s="62" t="s">
        <v>11555</v>
      </c>
    </row>
    <row r="1582" spans="3:44" x14ac:dyDescent="0.25">
      <c r="C1582" s="53" t="s">
        <v>11547</v>
      </c>
      <c r="D1582" s="53" t="s">
        <v>11548</v>
      </c>
      <c r="E1582" s="54">
        <v>45814</v>
      </c>
      <c r="F1582" s="54">
        <v>45814</v>
      </c>
      <c r="G1582" s="55" t="s">
        <v>3597</v>
      </c>
      <c r="H1582" s="54">
        <v>45814</v>
      </c>
      <c r="I1582" s="56" t="s">
        <v>16466</v>
      </c>
      <c r="K1582" s="55" t="s">
        <v>11549</v>
      </c>
      <c r="L1582" s="55" t="s">
        <v>14100</v>
      </c>
      <c r="M1582" s="54">
        <v>45814</v>
      </c>
      <c r="N1582" s="55" t="s">
        <v>11049</v>
      </c>
      <c r="O1582" s="56" t="str">
        <f>VLOOKUP(N1582,Sheet1!$B:$C,2,0)</f>
        <v>CHI NHÁNH HẢI DƯƠNG - CÔNG TY CỔ PHẦN DỊCH VỤ THƯƠNG MẠI TỔNG HỢP WINCOMMERCE</v>
      </c>
      <c r="Q1582" s="56" t="str">
        <f>VLOOKUP(N1582,Sheet1!$B:$D,3,0)</f>
        <v>0104918404-006</v>
      </c>
      <c r="U1582" s="55" t="s">
        <v>12585</v>
      </c>
      <c r="X1582" s="55" t="s">
        <v>10936</v>
      </c>
      <c r="Y1582" s="56" t="str">
        <f>VLOOKUP(X1582,Sheet2!$B:$C,2,0)</f>
        <v>Giò sụn gà 250g</v>
      </c>
      <c r="AA1582" s="53" t="s">
        <v>11550</v>
      </c>
      <c r="AB1582" s="53" t="s">
        <v>11551</v>
      </c>
      <c r="AD1582" s="24">
        <v>1</v>
      </c>
      <c r="AF1582" s="24">
        <v>50400</v>
      </c>
      <c r="AG1582" s="74">
        <f t="shared" si="24"/>
        <v>50400</v>
      </c>
      <c r="AK1582" s="59">
        <v>8</v>
      </c>
      <c r="AN1582" s="61" t="s">
        <v>11552</v>
      </c>
      <c r="AP1582" s="62" t="s">
        <v>11553</v>
      </c>
      <c r="AQ1582" s="62" t="s">
        <v>11554</v>
      </c>
      <c r="AR1582" s="62" t="s">
        <v>11555</v>
      </c>
    </row>
    <row r="1583" spans="3:44" x14ac:dyDescent="0.25">
      <c r="C1583" s="53" t="s">
        <v>11547</v>
      </c>
      <c r="D1583" s="53" t="s">
        <v>11548</v>
      </c>
      <c r="E1583" s="54">
        <v>45814</v>
      </c>
      <c r="F1583" s="54">
        <v>45814</v>
      </c>
      <c r="G1583" s="55" t="s">
        <v>3289</v>
      </c>
      <c r="H1583" s="54">
        <v>45814</v>
      </c>
      <c r="I1583" s="56" t="s">
        <v>16467</v>
      </c>
      <c r="K1583" s="55" t="s">
        <v>11549</v>
      </c>
      <c r="L1583" s="55" t="s">
        <v>14101</v>
      </c>
      <c r="M1583" s="54">
        <v>45814</v>
      </c>
      <c r="N1583" s="55" t="s">
        <v>11034</v>
      </c>
      <c r="O1583" s="56" t="str">
        <f>VLOOKUP(N1583,Sheet1!$B:$C,2,0)</f>
        <v>CHI NHÁNH HÀ NỘI - CÔNG TY CỔ PHẦN DỊCH VỤ THƯƠNG MẠI TỔNG HỢP WINCOMMERCE</v>
      </c>
      <c r="Q1583" s="56" t="str">
        <f>VLOOKUP(N1583,Sheet1!$B:$D,3,0)</f>
        <v>0104918404-002</v>
      </c>
      <c r="U1583" s="55" t="s">
        <v>12455</v>
      </c>
      <c r="X1583" s="55" t="s">
        <v>10983</v>
      </c>
      <c r="Y1583" s="56" t="str">
        <f>VLOOKUP(X1583,Sheet2!$B:$C,2,0)</f>
        <v>Mọc Nấm Hương 250g</v>
      </c>
      <c r="AA1583" s="53" t="s">
        <v>11550</v>
      </c>
      <c r="AB1583" s="53" t="s">
        <v>11551</v>
      </c>
      <c r="AD1583" s="24">
        <v>2</v>
      </c>
      <c r="AF1583" s="24">
        <v>46000</v>
      </c>
      <c r="AG1583" s="74">
        <f t="shared" si="24"/>
        <v>92000</v>
      </c>
      <c r="AK1583" s="59">
        <v>8</v>
      </c>
      <c r="AN1583" s="61" t="s">
        <v>11552</v>
      </c>
      <c r="AP1583" s="62" t="s">
        <v>11553</v>
      </c>
      <c r="AQ1583" s="62" t="s">
        <v>11554</v>
      </c>
      <c r="AR1583" s="62" t="s">
        <v>11555</v>
      </c>
    </row>
    <row r="1584" spans="3:44" x14ac:dyDescent="0.25">
      <c r="C1584" s="53" t="s">
        <v>11547</v>
      </c>
      <c r="D1584" s="53" t="s">
        <v>11548</v>
      </c>
      <c r="E1584" s="54">
        <v>45814</v>
      </c>
      <c r="F1584" s="54">
        <v>45814</v>
      </c>
      <c r="G1584" s="55" t="s">
        <v>3289</v>
      </c>
      <c r="H1584" s="54">
        <v>45814</v>
      </c>
      <c r="I1584" s="56" t="s">
        <v>16467</v>
      </c>
      <c r="K1584" s="55" t="s">
        <v>11549</v>
      </c>
      <c r="L1584" s="55" t="s">
        <v>14101</v>
      </c>
      <c r="M1584" s="54">
        <v>45814</v>
      </c>
      <c r="N1584" s="55" t="s">
        <v>11034</v>
      </c>
      <c r="O1584" s="56" t="str">
        <f>VLOOKUP(N1584,Sheet1!$B:$C,2,0)</f>
        <v>CHI NHÁNH HÀ NỘI - CÔNG TY CỔ PHẦN DỊCH VỤ THƯƠNG MẠI TỔNG HỢP WINCOMMERCE</v>
      </c>
      <c r="Q1584" s="56" t="str">
        <f>VLOOKUP(N1584,Sheet1!$B:$D,3,0)</f>
        <v>0104918404-002</v>
      </c>
      <c r="U1584" s="55" t="s">
        <v>12455</v>
      </c>
      <c r="X1584" s="55" t="s">
        <v>11010</v>
      </c>
      <c r="Y1584" s="56" t="str">
        <f>VLOOKUP(X1584,Sheet2!$B:$C,2,0)</f>
        <v>Tai heo muối 200g</v>
      </c>
      <c r="AA1584" s="53" t="s">
        <v>11550</v>
      </c>
      <c r="AB1584" s="53" t="s">
        <v>11551</v>
      </c>
      <c r="AD1584" s="24">
        <v>1</v>
      </c>
      <c r="AF1584" s="24">
        <v>55595</v>
      </c>
      <c r="AG1584" s="74">
        <f t="shared" si="24"/>
        <v>55595</v>
      </c>
      <c r="AK1584" s="59">
        <v>8</v>
      </c>
      <c r="AN1584" s="61" t="s">
        <v>11552</v>
      </c>
      <c r="AP1584" s="62" t="s">
        <v>11553</v>
      </c>
      <c r="AQ1584" s="62" t="s">
        <v>11554</v>
      </c>
      <c r="AR1584" s="62" t="s">
        <v>11555</v>
      </c>
    </row>
    <row r="1585" spans="3:44" x14ac:dyDescent="0.25">
      <c r="C1585" s="53" t="s">
        <v>11547</v>
      </c>
      <c r="D1585" s="53" t="s">
        <v>11548</v>
      </c>
      <c r="E1585" s="54">
        <v>45814</v>
      </c>
      <c r="F1585" s="54">
        <v>45814</v>
      </c>
      <c r="G1585" s="55" t="s">
        <v>3575</v>
      </c>
      <c r="H1585" s="54">
        <v>45814</v>
      </c>
      <c r="I1585" s="56" t="s">
        <v>16468</v>
      </c>
      <c r="K1585" s="55" t="s">
        <v>11549</v>
      </c>
      <c r="L1585" s="55" t="s">
        <v>14102</v>
      </c>
      <c r="M1585" s="54">
        <v>45814</v>
      </c>
      <c r="N1585" s="55" t="s">
        <v>11034</v>
      </c>
      <c r="O1585" s="56" t="str">
        <f>VLOOKUP(N1585,Sheet1!$B:$C,2,0)</f>
        <v>CHI NHÁNH HÀ NỘI - CÔNG TY CỔ PHẦN DỊCH VỤ THƯƠNG MẠI TỔNG HỢP WINCOMMERCE</v>
      </c>
      <c r="Q1585" s="56" t="str">
        <f>VLOOKUP(N1585,Sheet1!$B:$D,3,0)</f>
        <v>0104918404-002</v>
      </c>
      <c r="U1585" s="55" t="s">
        <v>12281</v>
      </c>
      <c r="X1585" s="55" t="s">
        <v>10983</v>
      </c>
      <c r="Y1585" s="56" t="str">
        <f>VLOOKUP(X1585,Sheet2!$B:$C,2,0)</f>
        <v>Mọc Nấm Hương 250g</v>
      </c>
      <c r="AA1585" s="53" t="s">
        <v>11550</v>
      </c>
      <c r="AB1585" s="53" t="s">
        <v>11551</v>
      </c>
      <c r="AD1585" s="24">
        <v>4</v>
      </c>
      <c r="AF1585" s="24">
        <v>46000</v>
      </c>
      <c r="AG1585" s="74">
        <f t="shared" si="24"/>
        <v>184000</v>
      </c>
      <c r="AK1585" s="59">
        <v>8</v>
      </c>
      <c r="AN1585" s="61" t="s">
        <v>11552</v>
      </c>
      <c r="AP1585" s="62" t="s">
        <v>11553</v>
      </c>
      <c r="AQ1585" s="62" t="s">
        <v>11554</v>
      </c>
      <c r="AR1585" s="62" t="s">
        <v>11555</v>
      </c>
    </row>
    <row r="1586" spans="3:44" x14ac:dyDescent="0.25">
      <c r="C1586" s="53" t="s">
        <v>11547</v>
      </c>
      <c r="D1586" s="53" t="s">
        <v>11548</v>
      </c>
      <c r="E1586" s="54">
        <v>45814</v>
      </c>
      <c r="F1586" s="54">
        <v>45814</v>
      </c>
      <c r="G1586" s="55" t="s">
        <v>3383</v>
      </c>
      <c r="H1586" s="54">
        <v>45814</v>
      </c>
      <c r="I1586" s="56" t="s">
        <v>16469</v>
      </c>
      <c r="K1586" s="55" t="s">
        <v>11549</v>
      </c>
      <c r="L1586" s="55" t="s">
        <v>14103</v>
      </c>
      <c r="M1586" s="54">
        <v>45814</v>
      </c>
      <c r="N1586" s="55" t="s">
        <v>11034</v>
      </c>
      <c r="O1586" s="56" t="str">
        <f>VLOOKUP(N1586,Sheet1!$B:$C,2,0)</f>
        <v>CHI NHÁNH HÀ NỘI - CÔNG TY CỔ PHẦN DỊCH VỤ THƯƠNG MẠI TỔNG HỢP WINCOMMERCE</v>
      </c>
      <c r="Q1586" s="56" t="str">
        <f>VLOOKUP(N1586,Sheet1!$B:$D,3,0)</f>
        <v>0104918404-002</v>
      </c>
      <c r="U1586" s="55" t="s">
        <v>12617</v>
      </c>
      <c r="X1586" s="55" t="s">
        <v>10927</v>
      </c>
      <c r="Y1586" s="56" t="str">
        <f>VLOOKUP(X1586,Sheet2!$B:$C,2,0)</f>
        <v>Giò lụa cây 250g</v>
      </c>
      <c r="AA1586" s="53" t="s">
        <v>11550</v>
      </c>
      <c r="AB1586" s="53" t="s">
        <v>11551</v>
      </c>
      <c r="AD1586" s="24">
        <v>2</v>
      </c>
      <c r="AF1586" s="24">
        <v>49500</v>
      </c>
      <c r="AG1586" s="74">
        <f t="shared" si="24"/>
        <v>99000</v>
      </c>
      <c r="AK1586" s="59">
        <v>8</v>
      </c>
      <c r="AN1586" s="61" t="s">
        <v>11552</v>
      </c>
      <c r="AP1586" s="62" t="s">
        <v>11553</v>
      </c>
      <c r="AQ1586" s="62" t="s">
        <v>11554</v>
      </c>
      <c r="AR1586" s="62" t="s">
        <v>11555</v>
      </c>
    </row>
    <row r="1587" spans="3:44" x14ac:dyDescent="0.25">
      <c r="C1587" s="53" t="s">
        <v>11547</v>
      </c>
      <c r="D1587" s="53" t="s">
        <v>11548</v>
      </c>
      <c r="E1587" s="54">
        <v>45814</v>
      </c>
      <c r="F1587" s="54">
        <v>45814</v>
      </c>
      <c r="G1587" s="55" t="s">
        <v>3183</v>
      </c>
      <c r="H1587" s="54">
        <v>45814</v>
      </c>
      <c r="I1587" s="56" t="s">
        <v>16470</v>
      </c>
      <c r="K1587" s="55" t="s">
        <v>11549</v>
      </c>
      <c r="L1587" s="55" t="s">
        <v>12808</v>
      </c>
      <c r="M1587" s="54">
        <v>45814</v>
      </c>
      <c r="N1587" s="55" t="s">
        <v>11298</v>
      </c>
      <c r="O1587" s="56" t="str">
        <f>VLOOKUP(N1587,Sheet1!$B:$C,2,0)</f>
        <v>CHI NHÁNH BÌNH ĐỊNH - CÔNG TY CỔ PHẦN DỊCH VỤ THƯƠNG MẠI TỔNG HỢP WINCOMMERCE</v>
      </c>
      <c r="Q1587" s="56" t="str">
        <f>VLOOKUP(N1587,Sheet1!$B:$D,3,0)</f>
        <v>0104918404-071</v>
      </c>
      <c r="U1587" s="55" t="s">
        <v>12594</v>
      </c>
      <c r="X1587" s="55" t="s">
        <v>10927</v>
      </c>
      <c r="Y1587" s="56" t="str">
        <f>VLOOKUP(X1587,Sheet2!$B:$C,2,0)</f>
        <v>Giò lụa cây 250g</v>
      </c>
      <c r="AA1587" s="53" t="s">
        <v>11550</v>
      </c>
      <c r="AB1587" s="53" t="s">
        <v>11551</v>
      </c>
      <c r="AD1587" s="24">
        <v>2</v>
      </c>
      <c r="AF1587" s="24">
        <v>49500</v>
      </c>
      <c r="AG1587" s="74">
        <f t="shared" si="24"/>
        <v>99000</v>
      </c>
      <c r="AK1587" s="59">
        <v>8</v>
      </c>
      <c r="AN1587" s="61" t="s">
        <v>11552</v>
      </c>
      <c r="AP1587" s="62" t="s">
        <v>11553</v>
      </c>
      <c r="AQ1587" s="62" t="s">
        <v>11554</v>
      </c>
      <c r="AR1587" s="62" t="s">
        <v>11555</v>
      </c>
    </row>
    <row r="1588" spans="3:44" x14ac:dyDescent="0.25">
      <c r="C1588" s="53" t="s">
        <v>11547</v>
      </c>
      <c r="D1588" s="53" t="s">
        <v>11548</v>
      </c>
      <c r="E1588" s="54">
        <v>45814</v>
      </c>
      <c r="F1588" s="54">
        <v>45814</v>
      </c>
      <c r="G1588" s="55" t="s">
        <v>3197</v>
      </c>
      <c r="H1588" s="54">
        <v>45814</v>
      </c>
      <c r="I1588" s="56" t="s">
        <v>16471</v>
      </c>
      <c r="K1588" s="55" t="s">
        <v>11549</v>
      </c>
      <c r="L1588" s="55" t="s">
        <v>14104</v>
      </c>
      <c r="M1588" s="54">
        <v>45814</v>
      </c>
      <c r="N1588" s="55" t="s">
        <v>11149</v>
      </c>
      <c r="O1588" s="56" t="str">
        <f>VLOOKUP(N1588,Sheet1!$B:$C,2,0)</f>
        <v>CHI NHÁNH HÀ NAM - CÔNG TY CỔ PHẦN DỊCH VỤ THƯƠNG MẠI TỔNG HỢP WINCOMMERCE</v>
      </c>
      <c r="Q1588" s="56" t="str">
        <f>VLOOKUP(N1588,Sheet1!$B:$D,3,0)</f>
        <v>0104918404-030</v>
      </c>
      <c r="U1588" s="55" t="s">
        <v>12051</v>
      </c>
      <c r="X1588" s="55" t="s">
        <v>10934</v>
      </c>
      <c r="Y1588" s="56" t="str">
        <f>VLOOKUP(X1588,Sheet2!$B:$C,2,0)</f>
        <v>Gà muối 500g</v>
      </c>
      <c r="AA1588" s="53" t="s">
        <v>11550</v>
      </c>
      <c r="AB1588" s="53" t="s">
        <v>11551</v>
      </c>
      <c r="AD1588" s="24">
        <v>1</v>
      </c>
      <c r="AF1588" s="24">
        <v>111058</v>
      </c>
      <c r="AG1588" s="74">
        <f t="shared" si="24"/>
        <v>111058</v>
      </c>
      <c r="AK1588" s="59">
        <v>8</v>
      </c>
      <c r="AN1588" s="61" t="s">
        <v>11552</v>
      </c>
      <c r="AP1588" s="62" t="s">
        <v>11553</v>
      </c>
      <c r="AQ1588" s="62" t="s">
        <v>11554</v>
      </c>
      <c r="AR1588" s="62" t="s">
        <v>11555</v>
      </c>
    </row>
    <row r="1589" spans="3:44" x14ac:dyDescent="0.25">
      <c r="C1589" s="53" t="s">
        <v>11547</v>
      </c>
      <c r="D1589" s="53" t="s">
        <v>11548</v>
      </c>
      <c r="E1589" s="54">
        <v>45814</v>
      </c>
      <c r="F1589" s="54">
        <v>45814</v>
      </c>
      <c r="G1589" s="55" t="s">
        <v>3745</v>
      </c>
      <c r="H1589" s="54">
        <v>45814</v>
      </c>
      <c r="I1589" s="56" t="s">
        <v>16472</v>
      </c>
      <c r="K1589" s="55" t="s">
        <v>11549</v>
      </c>
      <c r="L1589" s="55" t="s">
        <v>14105</v>
      </c>
      <c r="M1589" s="54">
        <v>45814</v>
      </c>
      <c r="N1589" s="55" t="s">
        <v>11209</v>
      </c>
      <c r="O1589" s="56" t="str">
        <f>VLOOKUP(N1589,Sheet1!$B:$C,2,0)</f>
        <v>CHI NHÁNH BÀ RỊA - VŨNG TÀU - CÔNG TY CỔ PHẦN DỊCH VỤ THƯƠNG MẠI TỔNG HỢP WINCOMMERCE</v>
      </c>
      <c r="Q1589" s="56" t="str">
        <f>VLOOKUP(N1589,Sheet1!$B:$D,3,0)</f>
        <v>0104918404-047</v>
      </c>
      <c r="U1589" s="55" t="s">
        <v>11973</v>
      </c>
      <c r="X1589" s="55" t="s">
        <v>10883</v>
      </c>
      <c r="Y1589" s="56" t="str">
        <f>VLOOKUP(X1589,Sheet2!$B:$C,2,0)</f>
        <v>Chân giò heo muối 300g</v>
      </c>
      <c r="AA1589" s="53" t="s">
        <v>11550</v>
      </c>
      <c r="AB1589" s="53" t="s">
        <v>11551</v>
      </c>
      <c r="AD1589" s="24">
        <v>1</v>
      </c>
      <c r="AF1589" s="24">
        <v>60213</v>
      </c>
      <c r="AG1589" s="74">
        <f t="shared" si="24"/>
        <v>60213</v>
      </c>
      <c r="AK1589" s="59">
        <v>8</v>
      </c>
      <c r="AN1589" s="61" t="s">
        <v>11552</v>
      </c>
      <c r="AP1589" s="62" t="s">
        <v>11553</v>
      </c>
      <c r="AQ1589" s="62" t="s">
        <v>11554</v>
      </c>
      <c r="AR1589" s="62" t="s">
        <v>11555</v>
      </c>
    </row>
    <row r="1590" spans="3:44" x14ac:dyDescent="0.25">
      <c r="C1590" s="53" t="s">
        <v>11547</v>
      </c>
      <c r="D1590" s="53" t="s">
        <v>11548</v>
      </c>
      <c r="E1590" s="54">
        <v>45814</v>
      </c>
      <c r="F1590" s="54">
        <v>45814</v>
      </c>
      <c r="G1590" s="55" t="s">
        <v>3745</v>
      </c>
      <c r="H1590" s="54">
        <v>45814</v>
      </c>
      <c r="I1590" s="56" t="s">
        <v>16472</v>
      </c>
      <c r="K1590" s="55" t="s">
        <v>11549</v>
      </c>
      <c r="L1590" s="55" t="s">
        <v>14105</v>
      </c>
      <c r="M1590" s="54">
        <v>45814</v>
      </c>
      <c r="N1590" s="55" t="s">
        <v>11209</v>
      </c>
      <c r="O1590" s="56" t="str">
        <f>VLOOKUP(N1590,Sheet1!$B:$C,2,0)</f>
        <v>CHI NHÁNH BÀ RỊA - VŨNG TÀU - CÔNG TY CỔ PHẦN DỊCH VỤ THƯƠNG MẠI TỔNG HỢP WINCOMMERCE</v>
      </c>
      <c r="Q1590" s="56" t="str">
        <f>VLOOKUP(N1590,Sheet1!$B:$D,3,0)</f>
        <v>0104918404-047</v>
      </c>
      <c r="U1590" s="55" t="s">
        <v>11973</v>
      </c>
      <c r="X1590" s="55" t="s">
        <v>10934</v>
      </c>
      <c r="Y1590" s="56" t="str">
        <f>VLOOKUP(X1590,Sheet2!$B:$C,2,0)</f>
        <v>Gà muối 500g</v>
      </c>
      <c r="AA1590" s="53" t="s">
        <v>11550</v>
      </c>
      <c r="AB1590" s="53" t="s">
        <v>11551</v>
      </c>
      <c r="AD1590" s="24">
        <v>2</v>
      </c>
      <c r="AF1590" s="24">
        <v>111058</v>
      </c>
      <c r="AG1590" s="74">
        <f t="shared" si="24"/>
        <v>222116</v>
      </c>
      <c r="AK1590" s="59">
        <v>8</v>
      </c>
      <c r="AN1590" s="61" t="s">
        <v>11552</v>
      </c>
      <c r="AP1590" s="62" t="s">
        <v>11553</v>
      </c>
      <c r="AQ1590" s="62" t="s">
        <v>11554</v>
      </c>
      <c r="AR1590" s="62" t="s">
        <v>11555</v>
      </c>
    </row>
    <row r="1591" spans="3:44" x14ac:dyDescent="0.25">
      <c r="C1591" s="53" t="s">
        <v>11547</v>
      </c>
      <c r="D1591" s="53" t="s">
        <v>11548</v>
      </c>
      <c r="E1591" s="54">
        <v>45814</v>
      </c>
      <c r="F1591" s="54">
        <v>45814</v>
      </c>
      <c r="G1591" s="55" t="s">
        <v>3745</v>
      </c>
      <c r="H1591" s="54">
        <v>45814</v>
      </c>
      <c r="I1591" s="56" t="s">
        <v>16472</v>
      </c>
      <c r="K1591" s="55" t="s">
        <v>11549</v>
      </c>
      <c r="L1591" s="55" t="s">
        <v>14105</v>
      </c>
      <c r="M1591" s="54">
        <v>45814</v>
      </c>
      <c r="N1591" s="55" t="s">
        <v>11209</v>
      </c>
      <c r="O1591" s="56" t="str">
        <f>VLOOKUP(N1591,Sheet1!$B:$C,2,0)</f>
        <v>CHI NHÁNH BÀ RỊA - VŨNG TÀU - CÔNG TY CỔ PHẦN DỊCH VỤ THƯƠNG MẠI TỔNG HỢP WINCOMMERCE</v>
      </c>
      <c r="Q1591" s="56" t="str">
        <f>VLOOKUP(N1591,Sheet1!$B:$D,3,0)</f>
        <v>0104918404-047</v>
      </c>
      <c r="U1591" s="55" t="s">
        <v>11973</v>
      </c>
      <c r="X1591" s="55" t="s">
        <v>10881</v>
      </c>
      <c r="Y1591" s="56" t="str">
        <f>VLOOKUP(X1591,Sheet2!$B:$C,2,0)</f>
        <v>Chả cốm 300g</v>
      </c>
      <c r="AA1591" s="53" t="s">
        <v>11550</v>
      </c>
      <c r="AB1591" s="53" t="s">
        <v>11551</v>
      </c>
      <c r="AD1591" s="24">
        <v>1</v>
      </c>
      <c r="AF1591" s="24">
        <v>74250</v>
      </c>
      <c r="AG1591" s="74">
        <f t="shared" si="24"/>
        <v>74250</v>
      </c>
      <c r="AK1591" s="59">
        <v>8</v>
      </c>
      <c r="AN1591" s="61" t="s">
        <v>11552</v>
      </c>
      <c r="AP1591" s="62" t="s">
        <v>11553</v>
      </c>
      <c r="AQ1591" s="62" t="s">
        <v>11554</v>
      </c>
      <c r="AR1591" s="62" t="s">
        <v>11555</v>
      </c>
    </row>
    <row r="1592" spans="3:44" x14ac:dyDescent="0.25">
      <c r="C1592" s="53" t="s">
        <v>11547</v>
      </c>
      <c r="D1592" s="53" t="s">
        <v>11548</v>
      </c>
      <c r="E1592" s="54">
        <v>45814</v>
      </c>
      <c r="F1592" s="54">
        <v>45814</v>
      </c>
      <c r="G1592" s="55" t="s">
        <v>3169</v>
      </c>
      <c r="H1592" s="54">
        <v>45814</v>
      </c>
      <c r="I1592" s="56" t="s">
        <v>16473</v>
      </c>
      <c r="K1592" s="55" t="s">
        <v>11549</v>
      </c>
      <c r="L1592" s="55" t="s">
        <v>14106</v>
      </c>
      <c r="M1592" s="54">
        <v>45814</v>
      </c>
      <c r="N1592" s="55" t="s">
        <v>11084</v>
      </c>
      <c r="O1592" s="56" t="str">
        <f>VLOOKUP(N1592,Sheet1!$B:$C,2,0)</f>
        <v>CHI NHÁNH CẦN THƠ - CÔNG TY CỔ PHẦN DỊCH VỤ THƯƠNG MẠI TỔNG HỢP WINCOMMERCE</v>
      </c>
      <c r="Q1592" s="56" t="str">
        <f>VLOOKUP(N1592,Sheet1!$B:$D,3,0)</f>
        <v>0104918404-016</v>
      </c>
      <c r="U1592" s="55" t="s">
        <v>12962</v>
      </c>
      <c r="X1592" s="55" t="s">
        <v>10883</v>
      </c>
      <c r="Y1592" s="56" t="str">
        <f>VLOOKUP(X1592,Sheet2!$B:$C,2,0)</f>
        <v>Chân giò heo muối 300g</v>
      </c>
      <c r="AA1592" s="53" t="s">
        <v>11550</v>
      </c>
      <c r="AB1592" s="53" t="s">
        <v>11551</v>
      </c>
      <c r="AD1592" s="24">
        <v>4</v>
      </c>
      <c r="AF1592" s="24">
        <v>60213</v>
      </c>
      <c r="AG1592" s="74">
        <f t="shared" si="24"/>
        <v>240852</v>
      </c>
      <c r="AK1592" s="59">
        <v>8</v>
      </c>
      <c r="AN1592" s="61" t="s">
        <v>11552</v>
      </c>
      <c r="AP1592" s="62" t="s">
        <v>11553</v>
      </c>
      <c r="AQ1592" s="62" t="s">
        <v>11554</v>
      </c>
      <c r="AR1592" s="62" t="s">
        <v>11555</v>
      </c>
    </row>
    <row r="1593" spans="3:44" x14ac:dyDescent="0.25">
      <c r="C1593" s="53" t="s">
        <v>11547</v>
      </c>
      <c r="D1593" s="53" t="s">
        <v>11548</v>
      </c>
      <c r="E1593" s="54">
        <v>45814</v>
      </c>
      <c r="F1593" s="54">
        <v>45814</v>
      </c>
      <c r="G1593" s="55" t="s">
        <v>3169</v>
      </c>
      <c r="H1593" s="54">
        <v>45814</v>
      </c>
      <c r="I1593" s="56" t="s">
        <v>16473</v>
      </c>
      <c r="K1593" s="55" t="s">
        <v>11549</v>
      </c>
      <c r="L1593" s="55" t="s">
        <v>14106</v>
      </c>
      <c r="M1593" s="54">
        <v>45814</v>
      </c>
      <c r="N1593" s="55" t="s">
        <v>11084</v>
      </c>
      <c r="O1593" s="56" t="str">
        <f>VLOOKUP(N1593,Sheet1!$B:$C,2,0)</f>
        <v>CHI NHÁNH CẦN THƠ - CÔNG TY CỔ PHẦN DỊCH VỤ THƯƠNG MẠI TỔNG HỢP WINCOMMERCE</v>
      </c>
      <c r="Q1593" s="56" t="str">
        <f>VLOOKUP(N1593,Sheet1!$B:$D,3,0)</f>
        <v>0104918404-016</v>
      </c>
      <c r="U1593" s="55" t="s">
        <v>12962</v>
      </c>
      <c r="X1593" s="55" t="s">
        <v>10934</v>
      </c>
      <c r="Y1593" s="56" t="str">
        <f>VLOOKUP(X1593,Sheet2!$B:$C,2,0)</f>
        <v>Gà muối 500g</v>
      </c>
      <c r="AA1593" s="53" t="s">
        <v>11550</v>
      </c>
      <c r="AB1593" s="53" t="s">
        <v>11551</v>
      </c>
      <c r="AD1593" s="24">
        <v>3</v>
      </c>
      <c r="AF1593" s="24">
        <v>111058</v>
      </c>
      <c r="AG1593" s="74">
        <f t="shared" si="24"/>
        <v>333174</v>
      </c>
      <c r="AK1593" s="59">
        <v>8</v>
      </c>
      <c r="AN1593" s="61" t="s">
        <v>11552</v>
      </c>
      <c r="AP1593" s="62" t="s">
        <v>11553</v>
      </c>
      <c r="AQ1593" s="62" t="s">
        <v>11554</v>
      </c>
      <c r="AR1593" s="62" t="s">
        <v>11555</v>
      </c>
    </row>
    <row r="1594" spans="3:44" x14ac:dyDescent="0.25">
      <c r="C1594" s="53" t="s">
        <v>11547</v>
      </c>
      <c r="D1594" s="53" t="s">
        <v>11548</v>
      </c>
      <c r="E1594" s="54">
        <v>45814</v>
      </c>
      <c r="F1594" s="54">
        <v>45814</v>
      </c>
      <c r="G1594" s="55" t="s">
        <v>3169</v>
      </c>
      <c r="H1594" s="54">
        <v>45814</v>
      </c>
      <c r="I1594" s="56" t="s">
        <v>16473</v>
      </c>
      <c r="K1594" s="55" t="s">
        <v>11549</v>
      </c>
      <c r="L1594" s="55" t="s">
        <v>14106</v>
      </c>
      <c r="M1594" s="54">
        <v>45814</v>
      </c>
      <c r="N1594" s="55" t="s">
        <v>11084</v>
      </c>
      <c r="O1594" s="56" t="str">
        <f>VLOOKUP(N1594,Sheet1!$B:$C,2,0)</f>
        <v>CHI NHÁNH CẦN THƠ - CÔNG TY CỔ PHẦN DỊCH VỤ THƯƠNG MẠI TỔNG HỢP WINCOMMERCE</v>
      </c>
      <c r="Q1594" s="56" t="str">
        <f>VLOOKUP(N1594,Sheet1!$B:$D,3,0)</f>
        <v>0104918404-016</v>
      </c>
      <c r="U1594" s="55" t="s">
        <v>12962</v>
      </c>
      <c r="X1594" s="55" t="s">
        <v>10934</v>
      </c>
      <c r="Y1594" s="56" t="str">
        <f>VLOOKUP(X1594,Sheet2!$B:$C,2,0)</f>
        <v>Gà muối 500g</v>
      </c>
      <c r="AA1594" s="53" t="s">
        <v>11550</v>
      </c>
      <c r="AB1594" s="53" t="s">
        <v>11551</v>
      </c>
      <c r="AD1594" s="24">
        <v>1</v>
      </c>
      <c r="AF1594" s="24">
        <v>111058</v>
      </c>
      <c r="AG1594" s="74">
        <f t="shared" si="24"/>
        <v>111058</v>
      </c>
      <c r="AK1594" s="59">
        <v>8</v>
      </c>
      <c r="AN1594" s="61" t="s">
        <v>11552</v>
      </c>
      <c r="AP1594" s="62" t="s">
        <v>11553</v>
      </c>
      <c r="AQ1594" s="62" t="s">
        <v>11554</v>
      </c>
      <c r="AR1594" s="62" t="s">
        <v>11555</v>
      </c>
    </row>
    <row r="1595" spans="3:44" x14ac:dyDescent="0.25">
      <c r="C1595" s="53" t="s">
        <v>11547</v>
      </c>
      <c r="D1595" s="53" t="s">
        <v>11548</v>
      </c>
      <c r="E1595" s="54">
        <v>45814</v>
      </c>
      <c r="F1595" s="54">
        <v>45814</v>
      </c>
      <c r="G1595" s="55" t="s">
        <v>3331</v>
      </c>
      <c r="H1595" s="54">
        <v>45814</v>
      </c>
      <c r="I1595" s="56" t="s">
        <v>16474</v>
      </c>
      <c r="K1595" s="55" t="s">
        <v>11549</v>
      </c>
      <c r="L1595" s="55" t="s">
        <v>14107</v>
      </c>
      <c r="M1595" s="54">
        <v>45814</v>
      </c>
      <c r="N1595" s="55" t="s">
        <v>11034</v>
      </c>
      <c r="O1595" s="56" t="str">
        <f>VLOOKUP(N1595,Sheet1!$B:$C,2,0)</f>
        <v>CHI NHÁNH HÀ NỘI - CÔNG TY CỔ PHẦN DỊCH VỤ THƯƠNG MẠI TỔNG HỢP WINCOMMERCE</v>
      </c>
      <c r="Q1595" s="56" t="str">
        <f>VLOOKUP(N1595,Sheet1!$B:$D,3,0)</f>
        <v>0104918404-002</v>
      </c>
      <c r="U1595" s="55" t="s">
        <v>12215</v>
      </c>
      <c r="X1595" s="55" t="s">
        <v>10983</v>
      </c>
      <c r="Y1595" s="56" t="str">
        <f>VLOOKUP(X1595,Sheet2!$B:$C,2,0)</f>
        <v>Mọc Nấm Hương 250g</v>
      </c>
      <c r="AA1595" s="53" t="s">
        <v>11550</v>
      </c>
      <c r="AB1595" s="53" t="s">
        <v>11551</v>
      </c>
      <c r="AD1595" s="24">
        <v>3</v>
      </c>
      <c r="AF1595" s="24">
        <v>46000</v>
      </c>
      <c r="AG1595" s="74">
        <f t="shared" si="24"/>
        <v>138000</v>
      </c>
      <c r="AK1595" s="59">
        <v>8</v>
      </c>
      <c r="AN1595" s="61" t="s">
        <v>11552</v>
      </c>
      <c r="AP1595" s="62" t="s">
        <v>11553</v>
      </c>
      <c r="AQ1595" s="62" t="s">
        <v>11554</v>
      </c>
      <c r="AR1595" s="62" t="s">
        <v>11555</v>
      </c>
    </row>
    <row r="1596" spans="3:44" x14ac:dyDescent="0.25">
      <c r="C1596" s="53" t="s">
        <v>11547</v>
      </c>
      <c r="D1596" s="53" t="s">
        <v>11548</v>
      </c>
      <c r="E1596" s="54">
        <v>45814</v>
      </c>
      <c r="F1596" s="54">
        <v>45814</v>
      </c>
      <c r="G1596" s="55" t="s">
        <v>3601</v>
      </c>
      <c r="H1596" s="54">
        <v>45814</v>
      </c>
      <c r="I1596" s="56" t="s">
        <v>16475</v>
      </c>
      <c r="K1596" s="55" t="s">
        <v>11549</v>
      </c>
      <c r="L1596" s="55" t="s">
        <v>14108</v>
      </c>
      <c r="M1596" s="54">
        <v>45814</v>
      </c>
      <c r="N1596" s="55" t="s">
        <v>11024</v>
      </c>
      <c r="O1596" s="56" t="str">
        <f>VLOOKUP(N1596,Sheet1!$B:$C,2,0)</f>
        <v>CÔNG TY CỔ PHẦN DỊCH VỤ THƯƠNG MẠI TỔNG HỢP WINCOMMERCE</v>
      </c>
      <c r="Q1596" s="56" t="str">
        <f>VLOOKUP(N1596,Sheet1!$B:$D,3,0)</f>
        <v>0104918404</v>
      </c>
      <c r="U1596" s="55" t="s">
        <v>13197</v>
      </c>
      <c r="X1596" s="55" t="s">
        <v>10881</v>
      </c>
      <c r="Y1596" s="56" t="str">
        <f>VLOOKUP(X1596,Sheet2!$B:$C,2,0)</f>
        <v>Chả cốm 300g</v>
      </c>
      <c r="AA1596" s="53" t="s">
        <v>11550</v>
      </c>
      <c r="AB1596" s="53" t="s">
        <v>11551</v>
      </c>
      <c r="AD1596" s="24">
        <v>1</v>
      </c>
      <c r="AF1596" s="24">
        <v>74250</v>
      </c>
      <c r="AG1596" s="74">
        <f t="shared" si="24"/>
        <v>74250</v>
      </c>
      <c r="AK1596" s="59">
        <v>8</v>
      </c>
      <c r="AN1596" s="61" t="s">
        <v>11552</v>
      </c>
      <c r="AP1596" s="62" t="s">
        <v>11553</v>
      </c>
      <c r="AQ1596" s="62" t="s">
        <v>11554</v>
      </c>
      <c r="AR1596" s="62" t="s">
        <v>11555</v>
      </c>
    </row>
    <row r="1597" spans="3:44" x14ac:dyDescent="0.25">
      <c r="C1597" s="53" t="s">
        <v>11547</v>
      </c>
      <c r="D1597" s="53" t="s">
        <v>11548</v>
      </c>
      <c r="E1597" s="54">
        <v>45814</v>
      </c>
      <c r="F1597" s="54">
        <v>45814</v>
      </c>
      <c r="G1597" s="55" t="s">
        <v>3601</v>
      </c>
      <c r="H1597" s="54">
        <v>45814</v>
      </c>
      <c r="I1597" s="56" t="s">
        <v>16475</v>
      </c>
      <c r="K1597" s="55" t="s">
        <v>11549</v>
      </c>
      <c r="L1597" s="55" t="s">
        <v>14108</v>
      </c>
      <c r="M1597" s="54">
        <v>45814</v>
      </c>
      <c r="N1597" s="55" t="s">
        <v>11024</v>
      </c>
      <c r="O1597" s="56" t="str">
        <f>VLOOKUP(N1597,Sheet1!$B:$C,2,0)</f>
        <v>CÔNG TY CỔ PHẦN DỊCH VỤ THƯƠNG MẠI TỔNG HỢP WINCOMMERCE</v>
      </c>
      <c r="Q1597" s="56" t="str">
        <f>VLOOKUP(N1597,Sheet1!$B:$D,3,0)</f>
        <v>0104918404</v>
      </c>
      <c r="U1597" s="55" t="s">
        <v>13197</v>
      </c>
      <c r="X1597" s="55" t="s">
        <v>10983</v>
      </c>
      <c r="Y1597" s="56" t="str">
        <f>VLOOKUP(X1597,Sheet2!$B:$C,2,0)</f>
        <v>Mọc Nấm Hương 250g</v>
      </c>
      <c r="AA1597" s="53" t="s">
        <v>11550</v>
      </c>
      <c r="AB1597" s="53" t="s">
        <v>11551</v>
      </c>
      <c r="AD1597" s="24">
        <v>1</v>
      </c>
      <c r="AF1597" s="24">
        <v>46000</v>
      </c>
      <c r="AG1597" s="74">
        <f t="shared" si="24"/>
        <v>46000</v>
      </c>
      <c r="AK1597" s="59">
        <v>8</v>
      </c>
      <c r="AN1597" s="61" t="s">
        <v>11552</v>
      </c>
      <c r="AP1597" s="62" t="s">
        <v>11553</v>
      </c>
      <c r="AQ1597" s="62" t="s">
        <v>11554</v>
      </c>
      <c r="AR1597" s="62" t="s">
        <v>11555</v>
      </c>
    </row>
    <row r="1598" spans="3:44" x14ac:dyDescent="0.25">
      <c r="C1598" s="53" t="s">
        <v>11547</v>
      </c>
      <c r="D1598" s="53" t="s">
        <v>11548</v>
      </c>
      <c r="E1598" s="54">
        <v>45814</v>
      </c>
      <c r="F1598" s="54">
        <v>45814</v>
      </c>
      <c r="G1598" s="55" t="s">
        <v>3601</v>
      </c>
      <c r="H1598" s="54">
        <v>45814</v>
      </c>
      <c r="I1598" s="56" t="s">
        <v>16475</v>
      </c>
      <c r="K1598" s="55" t="s">
        <v>11549</v>
      </c>
      <c r="L1598" s="55" t="s">
        <v>14108</v>
      </c>
      <c r="M1598" s="54">
        <v>45814</v>
      </c>
      <c r="N1598" s="55" t="s">
        <v>11024</v>
      </c>
      <c r="O1598" s="56" t="str">
        <f>VLOOKUP(N1598,Sheet1!$B:$C,2,0)</f>
        <v>CÔNG TY CỔ PHẦN DỊCH VỤ THƯƠNG MẠI TỔNG HỢP WINCOMMERCE</v>
      </c>
      <c r="Q1598" s="56" t="str">
        <f>VLOOKUP(N1598,Sheet1!$B:$D,3,0)</f>
        <v>0104918404</v>
      </c>
      <c r="U1598" s="55" t="s">
        <v>13197</v>
      </c>
      <c r="X1598" s="55" t="s">
        <v>11010</v>
      </c>
      <c r="Y1598" s="56" t="str">
        <f>VLOOKUP(X1598,Sheet2!$B:$C,2,0)</f>
        <v>Tai heo muối 200g</v>
      </c>
      <c r="AA1598" s="53" t="s">
        <v>11550</v>
      </c>
      <c r="AB1598" s="53" t="s">
        <v>11551</v>
      </c>
      <c r="AD1598" s="24">
        <v>2</v>
      </c>
      <c r="AF1598" s="24">
        <v>55595</v>
      </c>
      <c r="AG1598" s="74">
        <f t="shared" si="24"/>
        <v>111190</v>
      </c>
      <c r="AK1598" s="59">
        <v>8</v>
      </c>
      <c r="AN1598" s="61" t="s">
        <v>11552</v>
      </c>
      <c r="AP1598" s="62" t="s">
        <v>11553</v>
      </c>
      <c r="AQ1598" s="62" t="s">
        <v>11554</v>
      </c>
      <c r="AR1598" s="62" t="s">
        <v>11555</v>
      </c>
    </row>
    <row r="1599" spans="3:44" x14ac:dyDescent="0.25">
      <c r="C1599" s="53" t="s">
        <v>11547</v>
      </c>
      <c r="D1599" s="53" t="s">
        <v>11548</v>
      </c>
      <c r="E1599" s="54">
        <v>45814</v>
      </c>
      <c r="F1599" s="54">
        <v>45814</v>
      </c>
      <c r="G1599" s="55" t="s">
        <v>3345</v>
      </c>
      <c r="H1599" s="54">
        <v>45814</v>
      </c>
      <c r="I1599" s="56" t="s">
        <v>16476</v>
      </c>
      <c r="K1599" s="55" t="s">
        <v>11549</v>
      </c>
      <c r="L1599" s="55" t="s">
        <v>14109</v>
      </c>
      <c r="M1599" s="54">
        <v>45814</v>
      </c>
      <c r="N1599" s="55" t="s">
        <v>11034</v>
      </c>
      <c r="O1599" s="56" t="str">
        <f>VLOOKUP(N1599,Sheet1!$B:$C,2,0)</f>
        <v>CHI NHÁNH HÀ NỘI - CÔNG TY CỔ PHẦN DỊCH VỤ THƯƠNG MẠI TỔNG HỢP WINCOMMERCE</v>
      </c>
      <c r="Q1599" s="56" t="str">
        <f>VLOOKUP(N1599,Sheet1!$B:$D,3,0)</f>
        <v>0104918404-002</v>
      </c>
      <c r="U1599" s="55" t="s">
        <v>12263</v>
      </c>
      <c r="X1599" s="55" t="s">
        <v>11010</v>
      </c>
      <c r="Y1599" s="56" t="str">
        <f>VLOOKUP(X1599,Sheet2!$B:$C,2,0)</f>
        <v>Tai heo muối 200g</v>
      </c>
      <c r="AA1599" s="53" t="s">
        <v>11550</v>
      </c>
      <c r="AB1599" s="53" t="s">
        <v>11551</v>
      </c>
      <c r="AD1599" s="24">
        <v>5</v>
      </c>
      <c r="AF1599" s="24">
        <v>55595</v>
      </c>
      <c r="AG1599" s="74">
        <f t="shared" si="24"/>
        <v>277975</v>
      </c>
      <c r="AK1599" s="59">
        <v>8</v>
      </c>
      <c r="AN1599" s="61" t="s">
        <v>11552</v>
      </c>
      <c r="AP1599" s="62" t="s">
        <v>11553</v>
      </c>
      <c r="AQ1599" s="62" t="s">
        <v>11554</v>
      </c>
      <c r="AR1599" s="62" t="s">
        <v>11555</v>
      </c>
    </row>
    <row r="1600" spans="3:44" x14ac:dyDescent="0.25">
      <c r="C1600" s="53" t="s">
        <v>11547</v>
      </c>
      <c r="D1600" s="53" t="s">
        <v>11548</v>
      </c>
      <c r="E1600" s="54">
        <v>45814</v>
      </c>
      <c r="F1600" s="54">
        <v>45814</v>
      </c>
      <c r="G1600" s="55" t="s">
        <v>3279</v>
      </c>
      <c r="H1600" s="54">
        <v>45814</v>
      </c>
      <c r="I1600" s="56" t="s">
        <v>16477</v>
      </c>
      <c r="K1600" s="55" t="s">
        <v>11549</v>
      </c>
      <c r="L1600" s="55" t="s">
        <v>14110</v>
      </c>
      <c r="M1600" s="54">
        <v>45814</v>
      </c>
      <c r="N1600" s="55" t="s">
        <v>11034</v>
      </c>
      <c r="O1600" s="56" t="str">
        <f>VLOOKUP(N1600,Sheet1!$B:$C,2,0)</f>
        <v>CHI NHÁNH HÀ NỘI - CÔNG TY CỔ PHẦN DỊCH VỤ THƯƠNG MẠI TỔNG HỢP WINCOMMERCE</v>
      </c>
      <c r="Q1600" s="56" t="str">
        <f>VLOOKUP(N1600,Sheet1!$B:$D,3,0)</f>
        <v>0104918404-002</v>
      </c>
      <c r="U1600" s="55" t="s">
        <v>15381</v>
      </c>
      <c r="X1600" s="55" t="s">
        <v>10897</v>
      </c>
      <c r="Y1600" s="56" t="str">
        <f>VLOOKUP(X1600,Sheet2!$B:$C,2,0)</f>
        <v>Chả nướng 300g</v>
      </c>
      <c r="AA1600" s="53" t="s">
        <v>11550</v>
      </c>
      <c r="AB1600" s="53" t="s">
        <v>11551</v>
      </c>
      <c r="AD1600" s="24">
        <v>1</v>
      </c>
      <c r="AF1600" s="24">
        <v>70950</v>
      </c>
      <c r="AG1600" s="74">
        <f t="shared" si="24"/>
        <v>70950</v>
      </c>
      <c r="AK1600" s="59">
        <v>8</v>
      </c>
      <c r="AN1600" s="61" t="s">
        <v>11552</v>
      </c>
      <c r="AP1600" s="62" t="s">
        <v>11553</v>
      </c>
      <c r="AQ1600" s="62" t="s">
        <v>11554</v>
      </c>
      <c r="AR1600" s="62" t="s">
        <v>11555</v>
      </c>
    </row>
    <row r="1601" spans="3:44" x14ac:dyDescent="0.25">
      <c r="C1601" s="53" t="s">
        <v>11547</v>
      </c>
      <c r="D1601" s="53" t="s">
        <v>11548</v>
      </c>
      <c r="E1601" s="54">
        <v>45814</v>
      </c>
      <c r="F1601" s="54">
        <v>45814</v>
      </c>
      <c r="G1601" s="55" t="s">
        <v>3271</v>
      </c>
      <c r="H1601" s="54">
        <v>45814</v>
      </c>
      <c r="I1601" s="56" t="s">
        <v>16478</v>
      </c>
      <c r="K1601" s="55" t="s">
        <v>11549</v>
      </c>
      <c r="L1601" s="55" t="s">
        <v>14111</v>
      </c>
      <c r="M1601" s="54">
        <v>45814</v>
      </c>
      <c r="N1601" s="55" t="s">
        <v>11034</v>
      </c>
      <c r="O1601" s="56" t="str">
        <f>VLOOKUP(N1601,Sheet1!$B:$C,2,0)</f>
        <v>CHI NHÁNH HÀ NỘI - CÔNG TY CỔ PHẦN DỊCH VỤ THƯƠNG MẠI TỔNG HỢP WINCOMMERCE</v>
      </c>
      <c r="Q1601" s="56" t="str">
        <f>VLOOKUP(N1601,Sheet1!$B:$D,3,0)</f>
        <v>0104918404-002</v>
      </c>
      <c r="U1601" s="55" t="s">
        <v>15382</v>
      </c>
      <c r="X1601" s="55" t="s">
        <v>10934</v>
      </c>
      <c r="Y1601" s="56" t="str">
        <f>VLOOKUP(X1601,Sheet2!$B:$C,2,0)</f>
        <v>Gà muối 500g</v>
      </c>
      <c r="AA1601" s="53" t="s">
        <v>11550</v>
      </c>
      <c r="AB1601" s="53" t="s">
        <v>11551</v>
      </c>
      <c r="AD1601" s="24">
        <v>3</v>
      </c>
      <c r="AF1601" s="24">
        <v>111058</v>
      </c>
      <c r="AG1601" s="74">
        <f t="shared" si="24"/>
        <v>333174</v>
      </c>
      <c r="AK1601" s="59">
        <v>8</v>
      </c>
      <c r="AN1601" s="61" t="s">
        <v>11552</v>
      </c>
      <c r="AP1601" s="62" t="s">
        <v>11553</v>
      </c>
      <c r="AQ1601" s="62" t="s">
        <v>11554</v>
      </c>
      <c r="AR1601" s="62" t="s">
        <v>11555</v>
      </c>
    </row>
    <row r="1602" spans="3:44" x14ac:dyDescent="0.25">
      <c r="C1602" s="53" t="s">
        <v>11547</v>
      </c>
      <c r="D1602" s="53" t="s">
        <v>11548</v>
      </c>
      <c r="E1602" s="54">
        <v>45814</v>
      </c>
      <c r="F1602" s="54">
        <v>45814</v>
      </c>
      <c r="G1602" s="55" t="s">
        <v>3193</v>
      </c>
      <c r="H1602" s="54">
        <v>45814</v>
      </c>
      <c r="I1602" s="56" t="s">
        <v>16479</v>
      </c>
      <c r="K1602" s="55" t="s">
        <v>11549</v>
      </c>
      <c r="L1602" s="55" t="s">
        <v>14112</v>
      </c>
      <c r="M1602" s="54">
        <v>45814</v>
      </c>
      <c r="N1602" s="55" t="s">
        <v>11233</v>
      </c>
      <c r="O1602" s="56" t="str">
        <f>VLOOKUP(N1602,Sheet1!$B:$C,2,0)</f>
        <v>CHI NHÁNH HƯNG YÊN - CÔNG TY CỔ PHẦN DỊCH VỤ THƯƠNG MẠI TỔNG HỢP WINCOMMERCE</v>
      </c>
      <c r="Q1602" s="56" t="str">
        <f>VLOOKUP(N1602,Sheet1!$B:$D,3,0)</f>
        <v>0104918404-056</v>
      </c>
      <c r="U1602" s="55" t="s">
        <v>12991</v>
      </c>
      <c r="X1602" s="55" t="s">
        <v>10938</v>
      </c>
      <c r="Y1602" s="56" t="str">
        <f>VLOOKUP(X1602,Sheet2!$B:$C,2,0)</f>
        <v>Giò Tai Lưỡi Xào 250g</v>
      </c>
      <c r="AA1602" s="53" t="s">
        <v>11550</v>
      </c>
      <c r="AB1602" s="53" t="s">
        <v>11551</v>
      </c>
      <c r="AD1602" s="24">
        <v>4</v>
      </c>
      <c r="AF1602" s="24">
        <v>50182</v>
      </c>
      <c r="AG1602" s="74">
        <f t="shared" si="24"/>
        <v>200728</v>
      </c>
      <c r="AK1602" s="59">
        <v>8</v>
      </c>
      <c r="AN1602" s="61" t="s">
        <v>11552</v>
      </c>
      <c r="AP1602" s="62" t="s">
        <v>11553</v>
      </c>
      <c r="AQ1602" s="62" t="s">
        <v>11554</v>
      </c>
      <c r="AR1602" s="62" t="s">
        <v>11555</v>
      </c>
    </row>
    <row r="1603" spans="3:44" x14ac:dyDescent="0.25">
      <c r="C1603" s="53" t="s">
        <v>11547</v>
      </c>
      <c r="D1603" s="53" t="s">
        <v>11548</v>
      </c>
      <c r="E1603" s="54">
        <v>45814</v>
      </c>
      <c r="F1603" s="54">
        <v>45814</v>
      </c>
      <c r="G1603" s="55" t="s">
        <v>3359</v>
      </c>
      <c r="H1603" s="54">
        <v>45814</v>
      </c>
      <c r="I1603" s="56" t="s">
        <v>16480</v>
      </c>
      <c r="K1603" s="55" t="s">
        <v>11549</v>
      </c>
      <c r="L1603" s="55" t="s">
        <v>14113</v>
      </c>
      <c r="M1603" s="54">
        <v>45814</v>
      </c>
      <c r="N1603" s="55" t="s">
        <v>11064</v>
      </c>
      <c r="O1603" s="56" t="str">
        <f>VLOOKUP(N1603,Sheet1!$B:$C,2,0)</f>
        <v>CHI NHÁNH ĐÀ NẴNG - CÔNG TY CỔ PHẦN DỊCH VỤ THƯƠNG MẠI TỔNG HỢP WINCOMMERCE</v>
      </c>
      <c r="Q1603" s="56" t="str">
        <f>VLOOKUP(N1603,Sheet1!$B:$D,3,0)</f>
        <v>0104918404-009</v>
      </c>
      <c r="U1603" s="55" t="s">
        <v>11890</v>
      </c>
      <c r="X1603" s="55" t="s">
        <v>10897</v>
      </c>
      <c r="Y1603" s="56" t="str">
        <f>VLOOKUP(X1603,Sheet2!$B:$C,2,0)</f>
        <v>Chả nướng 300g</v>
      </c>
      <c r="AA1603" s="53" t="s">
        <v>11550</v>
      </c>
      <c r="AB1603" s="53" t="s">
        <v>11551</v>
      </c>
      <c r="AD1603" s="24">
        <v>1</v>
      </c>
      <c r="AF1603" s="24">
        <v>70950</v>
      </c>
      <c r="AG1603" s="74">
        <f t="shared" ref="AG1603:AG1666" si="25">AD1603*AF1603</f>
        <v>70950</v>
      </c>
      <c r="AK1603" s="59">
        <v>8</v>
      </c>
      <c r="AN1603" s="61" t="s">
        <v>11552</v>
      </c>
      <c r="AP1603" s="62" t="s">
        <v>11553</v>
      </c>
      <c r="AQ1603" s="62" t="s">
        <v>11554</v>
      </c>
      <c r="AR1603" s="62" t="s">
        <v>11555</v>
      </c>
    </row>
    <row r="1604" spans="3:44" x14ac:dyDescent="0.25">
      <c r="C1604" s="53" t="s">
        <v>11547</v>
      </c>
      <c r="D1604" s="53" t="s">
        <v>11548</v>
      </c>
      <c r="E1604" s="54">
        <v>45814</v>
      </c>
      <c r="F1604" s="54">
        <v>45814</v>
      </c>
      <c r="G1604" s="55" t="s">
        <v>3379</v>
      </c>
      <c r="H1604" s="54">
        <v>45814</v>
      </c>
      <c r="I1604" s="56" t="s">
        <v>16481</v>
      </c>
      <c r="K1604" s="55" t="s">
        <v>11549</v>
      </c>
      <c r="L1604" s="55" t="s">
        <v>13160</v>
      </c>
      <c r="M1604" s="54">
        <v>45814</v>
      </c>
      <c r="N1604" s="55" t="s">
        <v>11064</v>
      </c>
      <c r="O1604" s="56" t="str">
        <f>VLOOKUP(N1604,Sheet1!$B:$C,2,0)</f>
        <v>CHI NHÁNH ĐÀ NẴNG - CÔNG TY CỔ PHẦN DỊCH VỤ THƯƠNG MẠI TỔNG HỢP WINCOMMERCE</v>
      </c>
      <c r="Q1604" s="56" t="str">
        <f>VLOOKUP(N1604,Sheet1!$B:$D,3,0)</f>
        <v>0104918404-009</v>
      </c>
      <c r="U1604" s="55" t="s">
        <v>12582</v>
      </c>
      <c r="X1604" s="55" t="s">
        <v>10934</v>
      </c>
      <c r="Y1604" s="56" t="str">
        <f>VLOOKUP(X1604,Sheet2!$B:$C,2,0)</f>
        <v>Gà muối 500g</v>
      </c>
      <c r="AA1604" s="53" t="s">
        <v>11550</v>
      </c>
      <c r="AB1604" s="53" t="s">
        <v>11551</v>
      </c>
      <c r="AD1604" s="24">
        <v>1</v>
      </c>
      <c r="AF1604" s="24">
        <v>111058</v>
      </c>
      <c r="AG1604" s="74">
        <f t="shared" si="25"/>
        <v>111058</v>
      </c>
      <c r="AK1604" s="59">
        <v>8</v>
      </c>
      <c r="AN1604" s="61" t="s">
        <v>11552</v>
      </c>
      <c r="AP1604" s="62" t="s">
        <v>11553</v>
      </c>
      <c r="AQ1604" s="62" t="s">
        <v>11554</v>
      </c>
      <c r="AR1604" s="62" t="s">
        <v>11555</v>
      </c>
    </row>
    <row r="1605" spans="3:44" x14ac:dyDescent="0.25">
      <c r="C1605" s="53" t="s">
        <v>11547</v>
      </c>
      <c r="D1605" s="53" t="s">
        <v>11548</v>
      </c>
      <c r="E1605" s="54">
        <v>45814</v>
      </c>
      <c r="F1605" s="54">
        <v>45814</v>
      </c>
      <c r="G1605" s="55" t="s">
        <v>3379</v>
      </c>
      <c r="H1605" s="54">
        <v>45814</v>
      </c>
      <c r="I1605" s="56" t="s">
        <v>16481</v>
      </c>
      <c r="K1605" s="55" t="s">
        <v>11549</v>
      </c>
      <c r="L1605" s="55" t="s">
        <v>13160</v>
      </c>
      <c r="M1605" s="54">
        <v>45814</v>
      </c>
      <c r="N1605" s="55" t="s">
        <v>11064</v>
      </c>
      <c r="O1605" s="56" t="str">
        <f>VLOOKUP(N1605,Sheet1!$B:$C,2,0)</f>
        <v>CHI NHÁNH ĐÀ NẴNG - CÔNG TY CỔ PHẦN DỊCH VỤ THƯƠNG MẠI TỔNG HỢP WINCOMMERCE</v>
      </c>
      <c r="Q1605" s="56" t="str">
        <f>VLOOKUP(N1605,Sheet1!$B:$D,3,0)</f>
        <v>0104918404-009</v>
      </c>
      <c r="U1605" s="55" t="s">
        <v>12582</v>
      </c>
      <c r="X1605" s="55" t="s">
        <v>10922</v>
      </c>
      <c r="Y1605" s="56" t="str">
        <f>VLOOKUP(X1605,Sheet2!$B:$C,2,0)</f>
        <v>Gà xì dầu 500g</v>
      </c>
      <c r="AA1605" s="53" t="s">
        <v>11550</v>
      </c>
      <c r="AB1605" s="53" t="s">
        <v>11551</v>
      </c>
      <c r="AD1605" s="24">
        <v>1</v>
      </c>
      <c r="AF1605" s="24">
        <v>111606</v>
      </c>
      <c r="AG1605" s="74">
        <f t="shared" si="25"/>
        <v>111606</v>
      </c>
      <c r="AK1605" s="59">
        <v>8</v>
      </c>
      <c r="AN1605" s="61" t="s">
        <v>11552</v>
      </c>
      <c r="AP1605" s="62" t="s">
        <v>11553</v>
      </c>
      <c r="AQ1605" s="62" t="s">
        <v>11554</v>
      </c>
      <c r="AR1605" s="62" t="s">
        <v>11555</v>
      </c>
    </row>
    <row r="1606" spans="3:44" x14ac:dyDescent="0.25">
      <c r="C1606" s="53" t="s">
        <v>11547</v>
      </c>
      <c r="D1606" s="53" t="s">
        <v>11548</v>
      </c>
      <c r="E1606" s="54">
        <v>45814</v>
      </c>
      <c r="F1606" s="54">
        <v>45814</v>
      </c>
      <c r="G1606" s="55" t="s">
        <v>3719</v>
      </c>
      <c r="H1606" s="54">
        <v>45814</v>
      </c>
      <c r="I1606" s="56" t="s">
        <v>16482</v>
      </c>
      <c r="K1606" s="55" t="s">
        <v>11549</v>
      </c>
      <c r="L1606" s="55" t="s">
        <v>14114</v>
      </c>
      <c r="M1606" s="54">
        <v>45814</v>
      </c>
      <c r="N1606" s="55" t="s">
        <v>11209</v>
      </c>
      <c r="O1606" s="56" t="str">
        <f>VLOOKUP(N1606,Sheet1!$B:$C,2,0)</f>
        <v>CHI NHÁNH BÀ RỊA - VŨNG TÀU - CÔNG TY CỔ PHẦN DỊCH VỤ THƯƠNG MẠI TỔNG HỢP WINCOMMERCE</v>
      </c>
      <c r="Q1606" s="56" t="str">
        <f>VLOOKUP(N1606,Sheet1!$B:$D,3,0)</f>
        <v>0104918404-047</v>
      </c>
      <c r="U1606" s="55" t="s">
        <v>15383</v>
      </c>
      <c r="X1606" s="55" t="s">
        <v>10883</v>
      </c>
      <c r="Y1606" s="56" t="str">
        <f>VLOOKUP(X1606,Sheet2!$B:$C,2,0)</f>
        <v>Chân giò heo muối 300g</v>
      </c>
      <c r="AA1606" s="53" t="s">
        <v>11550</v>
      </c>
      <c r="AB1606" s="53" t="s">
        <v>11551</v>
      </c>
      <c r="AD1606" s="24">
        <v>2</v>
      </c>
      <c r="AF1606" s="24">
        <v>60213</v>
      </c>
      <c r="AG1606" s="74">
        <f t="shared" si="25"/>
        <v>120426</v>
      </c>
      <c r="AK1606" s="59">
        <v>8</v>
      </c>
      <c r="AN1606" s="61" t="s">
        <v>11552</v>
      </c>
      <c r="AP1606" s="62" t="s">
        <v>11553</v>
      </c>
      <c r="AQ1606" s="62" t="s">
        <v>11554</v>
      </c>
      <c r="AR1606" s="62" t="s">
        <v>11555</v>
      </c>
    </row>
    <row r="1607" spans="3:44" x14ac:dyDescent="0.25">
      <c r="C1607" s="53" t="s">
        <v>11547</v>
      </c>
      <c r="D1607" s="53" t="s">
        <v>11548</v>
      </c>
      <c r="E1607" s="54">
        <v>45814</v>
      </c>
      <c r="F1607" s="54">
        <v>45814</v>
      </c>
      <c r="G1607" s="55" t="s">
        <v>3127</v>
      </c>
      <c r="H1607" s="54">
        <v>45814</v>
      </c>
      <c r="I1607" s="56" t="s">
        <v>16483</v>
      </c>
      <c r="K1607" s="55" t="s">
        <v>11549</v>
      </c>
      <c r="L1607" s="55" t="s">
        <v>14115</v>
      </c>
      <c r="M1607" s="54">
        <v>45814</v>
      </c>
      <c r="N1607" s="55" t="s">
        <v>11034</v>
      </c>
      <c r="O1607" s="56" t="str">
        <f>VLOOKUP(N1607,Sheet1!$B:$C,2,0)</f>
        <v>CHI NHÁNH HÀ NỘI - CÔNG TY CỔ PHẦN DỊCH VỤ THƯƠNG MẠI TỔNG HỢP WINCOMMERCE</v>
      </c>
      <c r="Q1607" s="56" t="str">
        <f>VLOOKUP(N1607,Sheet1!$B:$D,3,0)</f>
        <v>0104918404-002</v>
      </c>
      <c r="U1607" s="55" t="s">
        <v>12118</v>
      </c>
      <c r="X1607" s="55" t="s">
        <v>10897</v>
      </c>
      <c r="Y1607" s="56" t="str">
        <f>VLOOKUP(X1607,Sheet2!$B:$C,2,0)</f>
        <v>Chả nướng 300g</v>
      </c>
      <c r="AA1607" s="53" t="s">
        <v>11550</v>
      </c>
      <c r="AB1607" s="53" t="s">
        <v>11551</v>
      </c>
      <c r="AD1607" s="24">
        <v>1</v>
      </c>
      <c r="AF1607" s="24">
        <v>70950</v>
      </c>
      <c r="AG1607" s="74">
        <f t="shared" si="25"/>
        <v>70950</v>
      </c>
      <c r="AK1607" s="59">
        <v>8</v>
      </c>
      <c r="AN1607" s="61" t="s">
        <v>11552</v>
      </c>
      <c r="AP1607" s="62" t="s">
        <v>11553</v>
      </c>
      <c r="AQ1607" s="62" t="s">
        <v>11554</v>
      </c>
      <c r="AR1607" s="62" t="s">
        <v>11555</v>
      </c>
    </row>
    <row r="1608" spans="3:44" x14ac:dyDescent="0.25">
      <c r="C1608" s="53" t="s">
        <v>11547</v>
      </c>
      <c r="D1608" s="53" t="s">
        <v>11548</v>
      </c>
      <c r="E1608" s="54">
        <v>45814</v>
      </c>
      <c r="F1608" s="54">
        <v>45814</v>
      </c>
      <c r="G1608" s="55" t="s">
        <v>3517</v>
      </c>
      <c r="H1608" s="54">
        <v>45814</v>
      </c>
      <c r="I1608" s="56" t="s">
        <v>16484</v>
      </c>
      <c r="K1608" s="55" t="s">
        <v>11549</v>
      </c>
      <c r="L1608" s="55" t="s">
        <v>14116</v>
      </c>
      <c r="M1608" s="54">
        <v>45814</v>
      </c>
      <c r="N1608" s="55" t="s">
        <v>11024</v>
      </c>
      <c r="O1608" s="56" t="str">
        <f>VLOOKUP(N1608,Sheet1!$B:$C,2,0)</f>
        <v>CÔNG TY CỔ PHẦN DỊCH VỤ THƯƠNG MẠI TỔNG HỢP WINCOMMERCE</v>
      </c>
      <c r="Q1608" s="56" t="str">
        <f>VLOOKUP(N1608,Sheet1!$B:$D,3,0)</f>
        <v>0104918404</v>
      </c>
      <c r="U1608" s="55" t="s">
        <v>12464</v>
      </c>
      <c r="X1608" s="55" t="s">
        <v>10927</v>
      </c>
      <c r="Y1608" s="56" t="str">
        <f>VLOOKUP(X1608,Sheet2!$B:$C,2,0)</f>
        <v>Giò lụa cây 250g</v>
      </c>
      <c r="AA1608" s="53" t="s">
        <v>11550</v>
      </c>
      <c r="AB1608" s="53" t="s">
        <v>11551</v>
      </c>
      <c r="AD1608" s="24">
        <v>2</v>
      </c>
      <c r="AF1608" s="24">
        <v>49500</v>
      </c>
      <c r="AG1608" s="74">
        <f t="shared" si="25"/>
        <v>99000</v>
      </c>
      <c r="AK1608" s="59">
        <v>8</v>
      </c>
      <c r="AN1608" s="61" t="s">
        <v>11552</v>
      </c>
      <c r="AP1608" s="62" t="s">
        <v>11553</v>
      </c>
      <c r="AQ1608" s="62" t="s">
        <v>11554</v>
      </c>
      <c r="AR1608" s="62" t="s">
        <v>11555</v>
      </c>
    </row>
    <row r="1609" spans="3:44" x14ac:dyDescent="0.25">
      <c r="C1609" s="53" t="s">
        <v>11547</v>
      </c>
      <c r="D1609" s="53" t="s">
        <v>11548</v>
      </c>
      <c r="E1609" s="54">
        <v>45814</v>
      </c>
      <c r="F1609" s="54">
        <v>45814</v>
      </c>
      <c r="G1609" s="55" t="s">
        <v>3517</v>
      </c>
      <c r="H1609" s="54">
        <v>45814</v>
      </c>
      <c r="I1609" s="56" t="s">
        <v>16484</v>
      </c>
      <c r="K1609" s="55" t="s">
        <v>11549</v>
      </c>
      <c r="L1609" s="55" t="s">
        <v>14116</v>
      </c>
      <c r="M1609" s="54">
        <v>45814</v>
      </c>
      <c r="N1609" s="55" t="s">
        <v>11024</v>
      </c>
      <c r="O1609" s="56" t="str">
        <f>VLOOKUP(N1609,Sheet1!$B:$C,2,0)</f>
        <v>CÔNG TY CỔ PHẦN DỊCH VỤ THƯƠNG MẠI TỔNG HỢP WINCOMMERCE</v>
      </c>
      <c r="Q1609" s="56" t="str">
        <f>VLOOKUP(N1609,Sheet1!$B:$D,3,0)</f>
        <v>0104918404</v>
      </c>
      <c r="U1609" s="55" t="s">
        <v>12464</v>
      </c>
      <c r="X1609" s="55" t="s">
        <v>10936</v>
      </c>
      <c r="Y1609" s="56" t="str">
        <f>VLOOKUP(X1609,Sheet2!$B:$C,2,0)</f>
        <v>Giò sụn gà 250g</v>
      </c>
      <c r="AA1609" s="53" t="s">
        <v>11550</v>
      </c>
      <c r="AB1609" s="53" t="s">
        <v>11551</v>
      </c>
      <c r="AD1609" s="24">
        <v>2</v>
      </c>
      <c r="AF1609" s="24">
        <v>50400</v>
      </c>
      <c r="AG1609" s="74">
        <f t="shared" si="25"/>
        <v>100800</v>
      </c>
      <c r="AK1609" s="59">
        <v>8</v>
      </c>
      <c r="AN1609" s="61" t="s">
        <v>11552</v>
      </c>
      <c r="AP1609" s="62" t="s">
        <v>11553</v>
      </c>
      <c r="AQ1609" s="62" t="s">
        <v>11554</v>
      </c>
      <c r="AR1609" s="62" t="s">
        <v>11555</v>
      </c>
    </row>
    <row r="1610" spans="3:44" x14ac:dyDescent="0.25">
      <c r="C1610" s="53" t="s">
        <v>11547</v>
      </c>
      <c r="D1610" s="53" t="s">
        <v>11548</v>
      </c>
      <c r="E1610" s="54">
        <v>45814</v>
      </c>
      <c r="F1610" s="54">
        <v>45814</v>
      </c>
      <c r="G1610" s="55" t="s">
        <v>3517</v>
      </c>
      <c r="H1610" s="54">
        <v>45814</v>
      </c>
      <c r="I1610" s="56" t="s">
        <v>16484</v>
      </c>
      <c r="K1610" s="55" t="s">
        <v>11549</v>
      </c>
      <c r="L1610" s="55" t="s">
        <v>14116</v>
      </c>
      <c r="M1610" s="54">
        <v>45814</v>
      </c>
      <c r="N1610" s="55" t="s">
        <v>11024</v>
      </c>
      <c r="O1610" s="56" t="str">
        <f>VLOOKUP(N1610,Sheet1!$B:$C,2,0)</f>
        <v>CÔNG TY CỔ PHẦN DỊCH VỤ THƯƠNG MẠI TỔNG HỢP WINCOMMERCE</v>
      </c>
      <c r="Q1610" s="56" t="str">
        <f>VLOOKUP(N1610,Sheet1!$B:$D,3,0)</f>
        <v>0104918404</v>
      </c>
      <c r="U1610" s="55" t="s">
        <v>12464</v>
      </c>
      <c r="X1610" s="55" t="s">
        <v>10881</v>
      </c>
      <c r="Y1610" s="56" t="str">
        <f>VLOOKUP(X1610,Sheet2!$B:$C,2,0)</f>
        <v>Chả cốm 300g</v>
      </c>
      <c r="AA1610" s="53" t="s">
        <v>11550</v>
      </c>
      <c r="AB1610" s="53" t="s">
        <v>11551</v>
      </c>
      <c r="AD1610" s="24">
        <v>2</v>
      </c>
      <c r="AF1610" s="24">
        <v>74250</v>
      </c>
      <c r="AG1610" s="74">
        <f t="shared" si="25"/>
        <v>148500</v>
      </c>
      <c r="AK1610" s="59">
        <v>8</v>
      </c>
      <c r="AN1610" s="61" t="s">
        <v>11552</v>
      </c>
      <c r="AP1610" s="62" t="s">
        <v>11553</v>
      </c>
      <c r="AQ1610" s="62" t="s">
        <v>11554</v>
      </c>
      <c r="AR1610" s="62" t="s">
        <v>11555</v>
      </c>
    </row>
    <row r="1611" spans="3:44" x14ac:dyDescent="0.25">
      <c r="C1611" s="53" t="s">
        <v>11547</v>
      </c>
      <c r="D1611" s="53" t="s">
        <v>11548</v>
      </c>
      <c r="E1611" s="54">
        <v>45814</v>
      </c>
      <c r="F1611" s="54">
        <v>45814</v>
      </c>
      <c r="G1611" s="55" t="s">
        <v>3211</v>
      </c>
      <c r="H1611" s="54">
        <v>45814</v>
      </c>
      <c r="I1611" s="56" t="s">
        <v>16485</v>
      </c>
      <c r="K1611" s="55" t="s">
        <v>11549</v>
      </c>
      <c r="L1611" s="55" t="s">
        <v>14117</v>
      </c>
      <c r="M1611" s="54">
        <v>45814</v>
      </c>
      <c r="N1611" s="55" t="s">
        <v>11104</v>
      </c>
      <c r="O1611" s="56" t="str">
        <f>VLOOKUP(N1611,Sheet1!$B:$C,2,0)</f>
        <v>CHI NHÁNH THANH HÓA - CÔNG TY CỔ PHẦN DỊCH VỤ THƯƠNG MẠI TỔNG HỢP WINCOMMERCE</v>
      </c>
      <c r="Q1611" s="56" t="str">
        <f>VLOOKUP(N1611,Sheet1!$B:$D,3,0)</f>
        <v>0104918404-020</v>
      </c>
      <c r="U1611" s="55" t="s">
        <v>12404</v>
      </c>
      <c r="X1611" s="55" t="s">
        <v>10936</v>
      </c>
      <c r="Y1611" s="56" t="str">
        <f>VLOOKUP(X1611,Sheet2!$B:$C,2,0)</f>
        <v>Giò sụn gà 250g</v>
      </c>
      <c r="AA1611" s="53" t="s">
        <v>11550</v>
      </c>
      <c r="AB1611" s="53" t="s">
        <v>11551</v>
      </c>
      <c r="AD1611" s="24">
        <v>3</v>
      </c>
      <c r="AF1611" s="24">
        <v>50400</v>
      </c>
      <c r="AG1611" s="74">
        <f t="shared" si="25"/>
        <v>151200</v>
      </c>
      <c r="AK1611" s="59">
        <v>8</v>
      </c>
      <c r="AN1611" s="61" t="s">
        <v>11552</v>
      </c>
      <c r="AP1611" s="62" t="s">
        <v>11553</v>
      </c>
      <c r="AQ1611" s="62" t="s">
        <v>11554</v>
      </c>
      <c r="AR1611" s="62" t="s">
        <v>11555</v>
      </c>
    </row>
    <row r="1612" spans="3:44" x14ac:dyDescent="0.25">
      <c r="C1612" s="53" t="s">
        <v>11547</v>
      </c>
      <c r="D1612" s="53" t="s">
        <v>11548</v>
      </c>
      <c r="E1612" s="54">
        <v>45814</v>
      </c>
      <c r="F1612" s="54">
        <v>45814</v>
      </c>
      <c r="G1612" s="55" t="s">
        <v>3211</v>
      </c>
      <c r="H1612" s="54">
        <v>45814</v>
      </c>
      <c r="I1612" s="56" t="s">
        <v>16485</v>
      </c>
      <c r="K1612" s="55" t="s">
        <v>11549</v>
      </c>
      <c r="L1612" s="55" t="s">
        <v>14117</v>
      </c>
      <c r="M1612" s="54">
        <v>45814</v>
      </c>
      <c r="N1612" s="55" t="s">
        <v>11104</v>
      </c>
      <c r="O1612" s="56" t="str">
        <f>VLOOKUP(N1612,Sheet1!$B:$C,2,0)</f>
        <v>CHI NHÁNH THANH HÓA - CÔNG TY CỔ PHẦN DỊCH VỤ THƯƠNG MẠI TỔNG HỢP WINCOMMERCE</v>
      </c>
      <c r="Q1612" s="56" t="str">
        <f>VLOOKUP(N1612,Sheet1!$B:$D,3,0)</f>
        <v>0104918404-020</v>
      </c>
      <c r="U1612" s="55" t="s">
        <v>12404</v>
      </c>
      <c r="X1612" s="55" t="s">
        <v>10927</v>
      </c>
      <c r="Y1612" s="56" t="str">
        <f>VLOOKUP(X1612,Sheet2!$B:$C,2,0)</f>
        <v>Giò lụa cây 250g</v>
      </c>
      <c r="AA1612" s="53" t="s">
        <v>11550</v>
      </c>
      <c r="AB1612" s="53" t="s">
        <v>11551</v>
      </c>
      <c r="AD1612" s="24">
        <v>4</v>
      </c>
      <c r="AF1612" s="24">
        <v>49500</v>
      </c>
      <c r="AG1612" s="74">
        <f t="shared" si="25"/>
        <v>198000</v>
      </c>
      <c r="AK1612" s="59">
        <v>8</v>
      </c>
      <c r="AN1612" s="61" t="s">
        <v>11552</v>
      </c>
      <c r="AP1612" s="62" t="s">
        <v>11553</v>
      </c>
      <c r="AQ1612" s="62" t="s">
        <v>11554</v>
      </c>
      <c r="AR1612" s="62" t="s">
        <v>11555</v>
      </c>
    </row>
    <row r="1613" spans="3:44" x14ac:dyDescent="0.25">
      <c r="C1613" s="53" t="s">
        <v>11547</v>
      </c>
      <c r="D1613" s="53" t="s">
        <v>11548</v>
      </c>
      <c r="E1613" s="54">
        <v>45814</v>
      </c>
      <c r="F1613" s="54">
        <v>45814</v>
      </c>
      <c r="G1613" s="55" t="s">
        <v>3513</v>
      </c>
      <c r="H1613" s="54">
        <v>45814</v>
      </c>
      <c r="I1613" s="56" t="s">
        <v>16486</v>
      </c>
      <c r="K1613" s="55" t="s">
        <v>11549</v>
      </c>
      <c r="L1613" s="55" t="s">
        <v>14118</v>
      </c>
      <c r="M1613" s="54">
        <v>45814</v>
      </c>
      <c r="N1613" s="55" t="s">
        <v>11054</v>
      </c>
      <c r="O1613" s="56" t="str">
        <f>VLOOKUP(N1613,Sheet1!$B:$C,2,0)</f>
        <v>CHI NHÁNH QUẢNG NINH - CÔNG TY CỔ PHẦN DỊCH VỤ THƯƠNG MẠI TỔNG HỢP WINCOMMERCE</v>
      </c>
      <c r="Q1613" s="56" t="str">
        <f>VLOOKUP(N1613,Sheet1!$B:$D,3,0)</f>
        <v>0104918404-007</v>
      </c>
      <c r="U1613" s="55" t="s">
        <v>12816</v>
      </c>
      <c r="X1613" s="55" t="s">
        <v>10938</v>
      </c>
      <c r="Y1613" s="56" t="str">
        <f>VLOOKUP(X1613,Sheet2!$B:$C,2,0)</f>
        <v>Giò Tai Lưỡi Xào 250g</v>
      </c>
      <c r="AA1613" s="53" t="s">
        <v>11550</v>
      </c>
      <c r="AB1613" s="53" t="s">
        <v>11551</v>
      </c>
      <c r="AD1613" s="24">
        <v>1</v>
      </c>
      <c r="AF1613" s="24">
        <v>50182</v>
      </c>
      <c r="AG1613" s="74">
        <f t="shared" si="25"/>
        <v>50182</v>
      </c>
      <c r="AK1613" s="59">
        <v>8</v>
      </c>
      <c r="AN1613" s="61" t="s">
        <v>11552</v>
      </c>
      <c r="AP1613" s="62" t="s">
        <v>11553</v>
      </c>
      <c r="AQ1613" s="62" t="s">
        <v>11554</v>
      </c>
      <c r="AR1613" s="62" t="s">
        <v>11555</v>
      </c>
    </row>
    <row r="1614" spans="3:44" x14ac:dyDescent="0.25">
      <c r="C1614" s="53" t="s">
        <v>11547</v>
      </c>
      <c r="D1614" s="53" t="s">
        <v>11548</v>
      </c>
      <c r="E1614" s="54">
        <v>45814</v>
      </c>
      <c r="F1614" s="54">
        <v>45814</v>
      </c>
      <c r="G1614" s="55" t="s">
        <v>3129</v>
      </c>
      <c r="H1614" s="54">
        <v>45814</v>
      </c>
      <c r="I1614" s="56" t="s">
        <v>16487</v>
      </c>
      <c r="K1614" s="55" t="s">
        <v>11549</v>
      </c>
      <c r="L1614" s="55" t="s">
        <v>14119</v>
      </c>
      <c r="M1614" s="54">
        <v>45814</v>
      </c>
      <c r="N1614" s="55" t="s">
        <v>11034</v>
      </c>
      <c r="O1614" s="56" t="str">
        <f>VLOOKUP(N1614,Sheet1!$B:$C,2,0)</f>
        <v>CHI NHÁNH HÀ NỘI - CÔNG TY CỔ PHẦN DỊCH VỤ THƯƠNG MẠI TỔNG HỢP WINCOMMERCE</v>
      </c>
      <c r="Q1614" s="56" t="str">
        <f>VLOOKUP(N1614,Sheet1!$B:$D,3,0)</f>
        <v>0104918404-002</v>
      </c>
      <c r="U1614" s="55" t="s">
        <v>12118</v>
      </c>
      <c r="X1614" s="55" t="s">
        <v>10883</v>
      </c>
      <c r="Y1614" s="56" t="str">
        <f>VLOOKUP(X1614,Sheet2!$B:$C,2,0)</f>
        <v>Chân giò heo muối 300g</v>
      </c>
      <c r="AA1614" s="53" t="s">
        <v>11550</v>
      </c>
      <c r="AB1614" s="53" t="s">
        <v>11551</v>
      </c>
      <c r="AD1614" s="24">
        <v>1</v>
      </c>
      <c r="AF1614" s="24">
        <v>60213</v>
      </c>
      <c r="AG1614" s="74">
        <f t="shared" si="25"/>
        <v>60213</v>
      </c>
      <c r="AK1614" s="59">
        <v>8</v>
      </c>
      <c r="AN1614" s="61" t="s">
        <v>11552</v>
      </c>
      <c r="AP1614" s="62" t="s">
        <v>11553</v>
      </c>
      <c r="AQ1614" s="62" t="s">
        <v>11554</v>
      </c>
      <c r="AR1614" s="62" t="s">
        <v>11555</v>
      </c>
    </row>
    <row r="1615" spans="3:44" x14ac:dyDescent="0.25">
      <c r="C1615" s="53" t="s">
        <v>11547</v>
      </c>
      <c r="D1615" s="53" t="s">
        <v>11548</v>
      </c>
      <c r="E1615" s="54">
        <v>45814</v>
      </c>
      <c r="F1615" s="54">
        <v>45814</v>
      </c>
      <c r="G1615" s="55" t="s">
        <v>3631</v>
      </c>
      <c r="H1615" s="54">
        <v>45814</v>
      </c>
      <c r="I1615" s="56" t="s">
        <v>16488</v>
      </c>
      <c r="K1615" s="55" t="s">
        <v>11549</v>
      </c>
      <c r="L1615" s="55" t="s">
        <v>11404</v>
      </c>
      <c r="M1615" s="54">
        <v>45814</v>
      </c>
      <c r="N1615" s="55" t="s">
        <v>11189</v>
      </c>
      <c r="O1615" s="56" t="str">
        <f>VLOOKUP(N1615,Sheet1!$B:$C,2,0)</f>
        <v>CHI NHÁNH QUẢNG NGÃI - CÔNG TY CỔ PHẦN DỊCH VỤ THƯƠNG MẠI TỔNG HỢP WINCOMMERCE</v>
      </c>
      <c r="Q1615" s="56" t="str">
        <f>VLOOKUP(N1615,Sheet1!$B:$D,3,0)</f>
        <v>0104918404-042</v>
      </c>
      <c r="U1615" s="55" t="s">
        <v>15384</v>
      </c>
      <c r="X1615" s="55" t="s">
        <v>11010</v>
      </c>
      <c r="Y1615" s="56" t="str">
        <f>VLOOKUP(X1615,Sheet2!$B:$C,2,0)</f>
        <v>Tai heo muối 200g</v>
      </c>
      <c r="AA1615" s="53" t="s">
        <v>11550</v>
      </c>
      <c r="AB1615" s="53" t="s">
        <v>11551</v>
      </c>
      <c r="AD1615" s="24">
        <v>2</v>
      </c>
      <c r="AF1615" s="24">
        <v>55595</v>
      </c>
      <c r="AG1615" s="74">
        <f t="shared" si="25"/>
        <v>111190</v>
      </c>
      <c r="AK1615" s="59">
        <v>8</v>
      </c>
      <c r="AN1615" s="61" t="s">
        <v>11552</v>
      </c>
      <c r="AP1615" s="62" t="s">
        <v>11553</v>
      </c>
      <c r="AQ1615" s="62" t="s">
        <v>11554</v>
      </c>
      <c r="AR1615" s="62" t="s">
        <v>11555</v>
      </c>
    </row>
    <row r="1616" spans="3:44" x14ac:dyDescent="0.25">
      <c r="C1616" s="53" t="s">
        <v>11547</v>
      </c>
      <c r="D1616" s="53" t="s">
        <v>11548</v>
      </c>
      <c r="E1616" s="54">
        <v>45814</v>
      </c>
      <c r="F1616" s="54">
        <v>45814</v>
      </c>
      <c r="G1616" s="55" t="s">
        <v>3631</v>
      </c>
      <c r="H1616" s="54">
        <v>45814</v>
      </c>
      <c r="I1616" s="56" t="s">
        <v>16488</v>
      </c>
      <c r="K1616" s="55" t="s">
        <v>11549</v>
      </c>
      <c r="L1616" s="55" t="s">
        <v>11404</v>
      </c>
      <c r="M1616" s="54">
        <v>45814</v>
      </c>
      <c r="N1616" s="55" t="s">
        <v>11189</v>
      </c>
      <c r="O1616" s="56" t="str">
        <f>VLOOKUP(N1616,Sheet1!$B:$C,2,0)</f>
        <v>CHI NHÁNH QUẢNG NGÃI - CÔNG TY CỔ PHẦN DỊCH VỤ THƯƠNG MẠI TỔNG HỢP WINCOMMERCE</v>
      </c>
      <c r="Q1616" s="56" t="str">
        <f>VLOOKUP(N1616,Sheet1!$B:$D,3,0)</f>
        <v>0104918404-042</v>
      </c>
      <c r="U1616" s="55" t="s">
        <v>15384</v>
      </c>
      <c r="X1616" s="55" t="s">
        <v>10883</v>
      </c>
      <c r="Y1616" s="56" t="str">
        <f>VLOOKUP(X1616,Sheet2!$B:$C,2,0)</f>
        <v>Chân giò heo muối 300g</v>
      </c>
      <c r="AA1616" s="53" t="s">
        <v>11550</v>
      </c>
      <c r="AB1616" s="53" t="s">
        <v>11551</v>
      </c>
      <c r="AD1616" s="24">
        <v>1</v>
      </c>
      <c r="AF1616" s="24">
        <v>60213</v>
      </c>
      <c r="AG1616" s="74">
        <f t="shared" si="25"/>
        <v>60213</v>
      </c>
      <c r="AK1616" s="59">
        <v>8</v>
      </c>
      <c r="AN1616" s="61" t="s">
        <v>11552</v>
      </c>
      <c r="AP1616" s="62" t="s">
        <v>11553</v>
      </c>
      <c r="AQ1616" s="62" t="s">
        <v>11554</v>
      </c>
      <c r="AR1616" s="62" t="s">
        <v>11555</v>
      </c>
    </row>
    <row r="1617" spans="3:44" x14ac:dyDescent="0.25">
      <c r="C1617" s="53" t="s">
        <v>11547</v>
      </c>
      <c r="D1617" s="53" t="s">
        <v>11548</v>
      </c>
      <c r="E1617" s="54">
        <v>45814</v>
      </c>
      <c r="F1617" s="54">
        <v>45814</v>
      </c>
      <c r="G1617" s="55" t="s">
        <v>3631</v>
      </c>
      <c r="H1617" s="54">
        <v>45814</v>
      </c>
      <c r="I1617" s="56" t="s">
        <v>16488</v>
      </c>
      <c r="K1617" s="55" t="s">
        <v>11549</v>
      </c>
      <c r="L1617" s="55" t="s">
        <v>11404</v>
      </c>
      <c r="M1617" s="54">
        <v>45814</v>
      </c>
      <c r="N1617" s="55" t="s">
        <v>11189</v>
      </c>
      <c r="O1617" s="56" t="str">
        <f>VLOOKUP(N1617,Sheet1!$B:$C,2,0)</f>
        <v>CHI NHÁNH QUẢNG NGÃI - CÔNG TY CỔ PHẦN DỊCH VỤ THƯƠNG MẠI TỔNG HỢP WINCOMMERCE</v>
      </c>
      <c r="Q1617" s="56" t="str">
        <f>VLOOKUP(N1617,Sheet1!$B:$D,3,0)</f>
        <v>0104918404-042</v>
      </c>
      <c r="U1617" s="55" t="s">
        <v>15384</v>
      </c>
      <c r="X1617" s="55" t="s">
        <v>10938</v>
      </c>
      <c r="Y1617" s="56" t="str">
        <f>VLOOKUP(X1617,Sheet2!$B:$C,2,0)</f>
        <v>Giò Tai Lưỡi Xào 250g</v>
      </c>
      <c r="AA1617" s="53" t="s">
        <v>11550</v>
      </c>
      <c r="AB1617" s="53" t="s">
        <v>11551</v>
      </c>
      <c r="AD1617" s="24">
        <v>3</v>
      </c>
      <c r="AF1617" s="24">
        <v>50182</v>
      </c>
      <c r="AG1617" s="74">
        <f t="shared" si="25"/>
        <v>150546</v>
      </c>
      <c r="AK1617" s="59">
        <v>8</v>
      </c>
      <c r="AN1617" s="61" t="s">
        <v>11552</v>
      </c>
      <c r="AP1617" s="62" t="s">
        <v>11553</v>
      </c>
      <c r="AQ1617" s="62" t="s">
        <v>11554</v>
      </c>
      <c r="AR1617" s="62" t="s">
        <v>11555</v>
      </c>
    </row>
    <row r="1618" spans="3:44" x14ac:dyDescent="0.25">
      <c r="C1618" s="53" t="s">
        <v>11547</v>
      </c>
      <c r="D1618" s="53" t="s">
        <v>11548</v>
      </c>
      <c r="E1618" s="54">
        <v>45814</v>
      </c>
      <c r="F1618" s="54">
        <v>45814</v>
      </c>
      <c r="G1618" s="55" t="s">
        <v>3631</v>
      </c>
      <c r="H1618" s="54">
        <v>45814</v>
      </c>
      <c r="I1618" s="56" t="s">
        <v>16488</v>
      </c>
      <c r="K1618" s="55" t="s">
        <v>11549</v>
      </c>
      <c r="L1618" s="55" t="s">
        <v>11404</v>
      </c>
      <c r="M1618" s="54">
        <v>45814</v>
      </c>
      <c r="N1618" s="55" t="s">
        <v>11189</v>
      </c>
      <c r="O1618" s="56" t="str">
        <f>VLOOKUP(N1618,Sheet1!$B:$C,2,0)</f>
        <v>CHI NHÁNH QUẢNG NGÃI - CÔNG TY CỔ PHẦN DỊCH VỤ THƯƠNG MẠI TỔNG HỢP WINCOMMERCE</v>
      </c>
      <c r="Q1618" s="56" t="str">
        <f>VLOOKUP(N1618,Sheet1!$B:$D,3,0)</f>
        <v>0104918404-042</v>
      </c>
      <c r="U1618" s="55" t="s">
        <v>15384</v>
      </c>
      <c r="X1618" s="55" t="s">
        <v>10922</v>
      </c>
      <c r="Y1618" s="56" t="str">
        <f>VLOOKUP(X1618,Sheet2!$B:$C,2,0)</f>
        <v>Gà xì dầu 500g</v>
      </c>
      <c r="AA1618" s="53" t="s">
        <v>11550</v>
      </c>
      <c r="AB1618" s="53" t="s">
        <v>11551</v>
      </c>
      <c r="AD1618" s="24">
        <v>2</v>
      </c>
      <c r="AF1618" s="24">
        <v>111606</v>
      </c>
      <c r="AG1618" s="74">
        <f t="shared" si="25"/>
        <v>223212</v>
      </c>
      <c r="AK1618" s="59">
        <v>8</v>
      </c>
      <c r="AN1618" s="61" t="s">
        <v>11552</v>
      </c>
      <c r="AP1618" s="62" t="s">
        <v>11553</v>
      </c>
      <c r="AQ1618" s="62" t="s">
        <v>11554</v>
      </c>
      <c r="AR1618" s="62" t="s">
        <v>11555</v>
      </c>
    </row>
    <row r="1619" spans="3:44" x14ac:dyDescent="0.25">
      <c r="C1619" s="53" t="s">
        <v>11547</v>
      </c>
      <c r="D1619" s="53" t="s">
        <v>11548</v>
      </c>
      <c r="E1619" s="54">
        <v>45814</v>
      </c>
      <c r="F1619" s="54">
        <v>45814</v>
      </c>
      <c r="G1619" s="55" t="s">
        <v>3631</v>
      </c>
      <c r="H1619" s="54">
        <v>45814</v>
      </c>
      <c r="I1619" s="56" t="s">
        <v>16488</v>
      </c>
      <c r="K1619" s="55" t="s">
        <v>11549</v>
      </c>
      <c r="L1619" s="55" t="s">
        <v>11404</v>
      </c>
      <c r="M1619" s="54">
        <v>45814</v>
      </c>
      <c r="N1619" s="55" t="s">
        <v>11189</v>
      </c>
      <c r="O1619" s="56" t="str">
        <f>VLOOKUP(N1619,Sheet1!$B:$C,2,0)</f>
        <v>CHI NHÁNH QUẢNG NGÃI - CÔNG TY CỔ PHẦN DỊCH VỤ THƯƠNG MẠI TỔNG HỢP WINCOMMERCE</v>
      </c>
      <c r="Q1619" s="56" t="str">
        <f>VLOOKUP(N1619,Sheet1!$B:$D,3,0)</f>
        <v>0104918404-042</v>
      </c>
      <c r="U1619" s="55" t="s">
        <v>15384</v>
      </c>
      <c r="X1619" s="55" t="s">
        <v>10927</v>
      </c>
      <c r="Y1619" s="56" t="str">
        <f>VLOOKUP(X1619,Sheet2!$B:$C,2,0)</f>
        <v>Giò lụa cây 250g</v>
      </c>
      <c r="AA1619" s="53" t="s">
        <v>11550</v>
      </c>
      <c r="AB1619" s="53" t="s">
        <v>11551</v>
      </c>
      <c r="AD1619" s="24">
        <v>6</v>
      </c>
      <c r="AF1619" s="24">
        <v>49500</v>
      </c>
      <c r="AG1619" s="74">
        <f t="shared" si="25"/>
        <v>297000</v>
      </c>
      <c r="AK1619" s="59">
        <v>8</v>
      </c>
      <c r="AN1619" s="61" t="s">
        <v>11552</v>
      </c>
      <c r="AP1619" s="62" t="s">
        <v>11553</v>
      </c>
      <c r="AQ1619" s="62" t="s">
        <v>11554</v>
      </c>
      <c r="AR1619" s="62" t="s">
        <v>11555</v>
      </c>
    </row>
    <row r="1620" spans="3:44" x14ac:dyDescent="0.25">
      <c r="C1620" s="53" t="s">
        <v>11547</v>
      </c>
      <c r="D1620" s="53" t="s">
        <v>11548</v>
      </c>
      <c r="E1620" s="54">
        <v>45814</v>
      </c>
      <c r="F1620" s="54">
        <v>45814</v>
      </c>
      <c r="G1620" s="55" t="s">
        <v>3429</v>
      </c>
      <c r="H1620" s="54">
        <v>45814</v>
      </c>
      <c r="I1620" s="56" t="s">
        <v>16489</v>
      </c>
      <c r="K1620" s="55" t="s">
        <v>11549</v>
      </c>
      <c r="L1620" s="55" t="s">
        <v>14120</v>
      </c>
      <c r="M1620" s="54">
        <v>45814</v>
      </c>
      <c r="N1620" s="55" t="s">
        <v>11034</v>
      </c>
      <c r="O1620" s="56" t="str">
        <f>VLOOKUP(N1620,Sheet1!$B:$C,2,0)</f>
        <v>CHI NHÁNH HÀ NỘI - CÔNG TY CỔ PHẦN DỊCH VỤ THƯƠNG MẠI TỔNG HỢP WINCOMMERCE</v>
      </c>
      <c r="Q1620" s="56" t="str">
        <f>VLOOKUP(N1620,Sheet1!$B:$D,3,0)</f>
        <v>0104918404-002</v>
      </c>
      <c r="U1620" s="55" t="s">
        <v>13170</v>
      </c>
      <c r="X1620" s="55" t="s">
        <v>10881</v>
      </c>
      <c r="Y1620" s="56" t="str">
        <f>VLOOKUP(X1620,Sheet2!$B:$C,2,0)</f>
        <v>Chả cốm 300g</v>
      </c>
      <c r="AA1620" s="53" t="s">
        <v>11550</v>
      </c>
      <c r="AB1620" s="53" t="s">
        <v>11551</v>
      </c>
      <c r="AD1620" s="24">
        <v>2</v>
      </c>
      <c r="AF1620" s="24">
        <v>74250</v>
      </c>
      <c r="AG1620" s="74">
        <f t="shared" si="25"/>
        <v>148500</v>
      </c>
      <c r="AK1620" s="59">
        <v>8</v>
      </c>
      <c r="AN1620" s="61" t="s">
        <v>11552</v>
      </c>
      <c r="AP1620" s="62" t="s">
        <v>11553</v>
      </c>
      <c r="AQ1620" s="62" t="s">
        <v>11554</v>
      </c>
      <c r="AR1620" s="62" t="s">
        <v>11555</v>
      </c>
    </row>
    <row r="1621" spans="3:44" x14ac:dyDescent="0.25">
      <c r="C1621" s="53" t="s">
        <v>11547</v>
      </c>
      <c r="D1621" s="53" t="s">
        <v>11548</v>
      </c>
      <c r="E1621" s="54">
        <v>45814</v>
      </c>
      <c r="F1621" s="54">
        <v>45814</v>
      </c>
      <c r="G1621" s="55" t="s">
        <v>3487</v>
      </c>
      <c r="H1621" s="54">
        <v>45814</v>
      </c>
      <c r="I1621" s="56" t="s">
        <v>16490</v>
      </c>
      <c r="K1621" s="55" t="s">
        <v>11549</v>
      </c>
      <c r="L1621" s="55" t="s">
        <v>13008</v>
      </c>
      <c r="M1621" s="54">
        <v>45814</v>
      </c>
      <c r="N1621" s="55" t="s">
        <v>11074</v>
      </c>
      <c r="O1621" s="56" t="str">
        <f>VLOOKUP(N1621,Sheet1!$B:$C,2,0)</f>
        <v>CHI NHÁNH ĐỒNG THÁP - CÔNG TY CỔ PHẦN DỊCH VỤ THƯƠNG MẠI TỔNG HỢP WINCOMMERCE</v>
      </c>
      <c r="Q1621" s="56" t="str">
        <f>VLOOKUP(N1621,Sheet1!$B:$D,3,0)</f>
        <v>0104918404-013</v>
      </c>
      <c r="U1621" s="55" t="s">
        <v>12338</v>
      </c>
      <c r="X1621" s="55" t="s">
        <v>10938</v>
      </c>
      <c r="Y1621" s="56" t="str">
        <f>VLOOKUP(X1621,Sheet2!$B:$C,2,0)</f>
        <v>Giò Tai Lưỡi Xào 250g</v>
      </c>
      <c r="AA1621" s="53" t="s">
        <v>11550</v>
      </c>
      <c r="AB1621" s="53" t="s">
        <v>11551</v>
      </c>
      <c r="AD1621" s="24">
        <v>1</v>
      </c>
      <c r="AF1621" s="24">
        <v>50182</v>
      </c>
      <c r="AG1621" s="74">
        <f t="shared" si="25"/>
        <v>50182</v>
      </c>
      <c r="AK1621" s="59">
        <v>8</v>
      </c>
      <c r="AN1621" s="61" t="s">
        <v>11552</v>
      </c>
      <c r="AP1621" s="62" t="s">
        <v>11553</v>
      </c>
      <c r="AQ1621" s="62" t="s">
        <v>11554</v>
      </c>
      <c r="AR1621" s="62" t="s">
        <v>11555</v>
      </c>
    </row>
    <row r="1622" spans="3:44" x14ac:dyDescent="0.25">
      <c r="C1622" s="53" t="s">
        <v>11547</v>
      </c>
      <c r="D1622" s="53" t="s">
        <v>11548</v>
      </c>
      <c r="E1622" s="54">
        <v>45814</v>
      </c>
      <c r="F1622" s="54">
        <v>45814</v>
      </c>
      <c r="G1622" s="55" t="s">
        <v>3335</v>
      </c>
      <c r="H1622" s="54">
        <v>45814</v>
      </c>
      <c r="I1622" s="56" t="s">
        <v>16491</v>
      </c>
      <c r="K1622" s="55" t="s">
        <v>11549</v>
      </c>
      <c r="L1622" s="55" t="s">
        <v>14121</v>
      </c>
      <c r="M1622" s="54">
        <v>45814</v>
      </c>
      <c r="N1622" s="55" t="s">
        <v>11054</v>
      </c>
      <c r="O1622" s="56" t="str">
        <f>VLOOKUP(N1622,Sheet1!$B:$C,2,0)</f>
        <v>CHI NHÁNH QUẢNG NINH - CÔNG TY CỔ PHẦN DỊCH VỤ THƯƠNG MẠI TỔNG HỢP WINCOMMERCE</v>
      </c>
      <c r="Q1622" s="56" t="str">
        <f>VLOOKUP(N1622,Sheet1!$B:$D,3,0)</f>
        <v>0104918404-007</v>
      </c>
      <c r="U1622" s="55" t="s">
        <v>15385</v>
      </c>
      <c r="X1622" s="55" t="s">
        <v>10934</v>
      </c>
      <c r="Y1622" s="56" t="str">
        <f>VLOOKUP(X1622,Sheet2!$B:$C,2,0)</f>
        <v>Gà muối 500g</v>
      </c>
      <c r="AA1622" s="53" t="s">
        <v>11550</v>
      </c>
      <c r="AB1622" s="53" t="s">
        <v>11551</v>
      </c>
      <c r="AD1622" s="24">
        <v>1</v>
      </c>
      <c r="AF1622" s="24">
        <v>111058</v>
      </c>
      <c r="AG1622" s="74">
        <f t="shared" si="25"/>
        <v>111058</v>
      </c>
      <c r="AK1622" s="59">
        <v>8</v>
      </c>
      <c r="AN1622" s="61" t="s">
        <v>11552</v>
      </c>
      <c r="AP1622" s="62" t="s">
        <v>11553</v>
      </c>
      <c r="AQ1622" s="62" t="s">
        <v>11554</v>
      </c>
      <c r="AR1622" s="62" t="s">
        <v>11555</v>
      </c>
    </row>
    <row r="1623" spans="3:44" x14ac:dyDescent="0.25">
      <c r="C1623" s="53" t="s">
        <v>11547</v>
      </c>
      <c r="D1623" s="53" t="s">
        <v>11548</v>
      </c>
      <c r="E1623" s="54">
        <v>45814</v>
      </c>
      <c r="F1623" s="54">
        <v>45814</v>
      </c>
      <c r="G1623" s="55" t="s">
        <v>3249</v>
      </c>
      <c r="H1623" s="54">
        <v>45814</v>
      </c>
      <c r="I1623" s="56" t="s">
        <v>16492</v>
      </c>
      <c r="K1623" s="55" t="s">
        <v>11549</v>
      </c>
      <c r="L1623" s="55" t="s">
        <v>14122</v>
      </c>
      <c r="M1623" s="54">
        <v>45814</v>
      </c>
      <c r="N1623" s="55" t="s">
        <v>11034</v>
      </c>
      <c r="O1623" s="56" t="str">
        <f>VLOOKUP(N1623,Sheet1!$B:$C,2,0)</f>
        <v>CHI NHÁNH HÀ NỘI - CÔNG TY CỔ PHẦN DỊCH VỤ THƯƠNG MẠI TỔNG HỢP WINCOMMERCE</v>
      </c>
      <c r="Q1623" s="56" t="str">
        <f>VLOOKUP(N1623,Sheet1!$B:$D,3,0)</f>
        <v>0104918404-002</v>
      </c>
      <c r="U1623" s="55" t="s">
        <v>12191</v>
      </c>
      <c r="X1623" s="55" t="s">
        <v>10934</v>
      </c>
      <c r="Y1623" s="56" t="str">
        <f>VLOOKUP(X1623,Sheet2!$B:$C,2,0)</f>
        <v>Gà muối 500g</v>
      </c>
      <c r="AA1623" s="53" t="s">
        <v>11550</v>
      </c>
      <c r="AB1623" s="53" t="s">
        <v>11551</v>
      </c>
      <c r="AD1623" s="24">
        <v>1</v>
      </c>
      <c r="AF1623" s="24">
        <v>111058</v>
      </c>
      <c r="AG1623" s="74">
        <f t="shared" si="25"/>
        <v>111058</v>
      </c>
      <c r="AK1623" s="59">
        <v>8</v>
      </c>
      <c r="AN1623" s="61" t="s">
        <v>11552</v>
      </c>
      <c r="AP1623" s="62" t="s">
        <v>11553</v>
      </c>
      <c r="AQ1623" s="62" t="s">
        <v>11554</v>
      </c>
      <c r="AR1623" s="62" t="s">
        <v>11555</v>
      </c>
    </row>
    <row r="1624" spans="3:44" x14ac:dyDescent="0.25">
      <c r="C1624" s="53" t="s">
        <v>11547</v>
      </c>
      <c r="D1624" s="53" t="s">
        <v>11548</v>
      </c>
      <c r="E1624" s="54">
        <v>45814</v>
      </c>
      <c r="F1624" s="54">
        <v>45814</v>
      </c>
      <c r="G1624" s="55" t="s">
        <v>3691</v>
      </c>
      <c r="H1624" s="54">
        <v>45814</v>
      </c>
      <c r="I1624" s="56" t="s">
        <v>16493</v>
      </c>
      <c r="K1624" s="55" t="s">
        <v>11549</v>
      </c>
      <c r="L1624" s="55" t="s">
        <v>14123</v>
      </c>
      <c r="M1624" s="54">
        <v>45814</v>
      </c>
      <c r="N1624" s="55" t="s">
        <v>11034</v>
      </c>
      <c r="O1624" s="56" t="str">
        <f>VLOOKUP(N1624,Sheet1!$B:$C,2,0)</f>
        <v>CHI NHÁNH HÀ NỘI - CÔNG TY CỔ PHẦN DỊCH VỤ THƯƠNG MẠI TỔNG HỢP WINCOMMERCE</v>
      </c>
      <c r="Q1624" s="56" t="str">
        <f>VLOOKUP(N1624,Sheet1!$B:$D,3,0)</f>
        <v>0104918404-002</v>
      </c>
      <c r="U1624" s="55" t="s">
        <v>13185</v>
      </c>
      <c r="X1624" s="55" t="s">
        <v>10897</v>
      </c>
      <c r="Y1624" s="56" t="str">
        <f>VLOOKUP(X1624,Sheet2!$B:$C,2,0)</f>
        <v>Chả nướng 300g</v>
      </c>
      <c r="AA1624" s="53" t="s">
        <v>11550</v>
      </c>
      <c r="AB1624" s="53" t="s">
        <v>11551</v>
      </c>
      <c r="AD1624" s="24">
        <v>1</v>
      </c>
      <c r="AF1624" s="24">
        <v>70950</v>
      </c>
      <c r="AG1624" s="74">
        <f t="shared" si="25"/>
        <v>70950</v>
      </c>
      <c r="AK1624" s="59">
        <v>8</v>
      </c>
      <c r="AN1624" s="61" t="s">
        <v>11552</v>
      </c>
      <c r="AP1624" s="62" t="s">
        <v>11553</v>
      </c>
      <c r="AQ1624" s="62" t="s">
        <v>11554</v>
      </c>
      <c r="AR1624" s="62" t="s">
        <v>11555</v>
      </c>
    </row>
    <row r="1625" spans="3:44" x14ac:dyDescent="0.25">
      <c r="C1625" s="53" t="s">
        <v>11547</v>
      </c>
      <c r="D1625" s="53" t="s">
        <v>11548</v>
      </c>
      <c r="E1625" s="54">
        <v>45814</v>
      </c>
      <c r="F1625" s="54">
        <v>45814</v>
      </c>
      <c r="G1625" s="55" t="s">
        <v>3723</v>
      </c>
      <c r="H1625" s="54">
        <v>45814</v>
      </c>
      <c r="I1625" s="56" t="s">
        <v>16494</v>
      </c>
      <c r="K1625" s="55" t="s">
        <v>11549</v>
      </c>
      <c r="L1625" s="55" t="s">
        <v>14124</v>
      </c>
      <c r="M1625" s="54">
        <v>45814</v>
      </c>
      <c r="N1625" s="55" t="s">
        <v>11154</v>
      </c>
      <c r="O1625" s="56" t="str">
        <f>VLOOKUP(N1625,Sheet1!$B:$C,2,0)</f>
        <v>CHI NHÁNH BẮC NINH - CÔNG TY CỔ PHẦN DỊCH VỤ THƯƠNG MẠI TỔNG HỢP WINCOMMERCE</v>
      </c>
      <c r="Q1625" s="56" t="str">
        <f>VLOOKUP(N1625,Sheet1!$B:$D,3,0)</f>
        <v>0104918404-031</v>
      </c>
      <c r="U1625" s="55" t="s">
        <v>13069</v>
      </c>
      <c r="X1625" s="55" t="s">
        <v>10897</v>
      </c>
      <c r="Y1625" s="56" t="str">
        <f>VLOOKUP(X1625,Sheet2!$B:$C,2,0)</f>
        <v>Chả nướng 300g</v>
      </c>
      <c r="AA1625" s="53" t="s">
        <v>11550</v>
      </c>
      <c r="AB1625" s="53" t="s">
        <v>11551</v>
      </c>
      <c r="AD1625" s="24">
        <v>2</v>
      </c>
      <c r="AF1625" s="24">
        <v>70950</v>
      </c>
      <c r="AG1625" s="74">
        <f t="shared" si="25"/>
        <v>141900</v>
      </c>
      <c r="AK1625" s="59">
        <v>8</v>
      </c>
      <c r="AN1625" s="61" t="s">
        <v>11552</v>
      </c>
      <c r="AP1625" s="62" t="s">
        <v>11553</v>
      </c>
      <c r="AQ1625" s="62" t="s">
        <v>11554</v>
      </c>
      <c r="AR1625" s="62" t="s">
        <v>11555</v>
      </c>
    </row>
    <row r="1626" spans="3:44" x14ac:dyDescent="0.25">
      <c r="C1626" s="53" t="s">
        <v>11547</v>
      </c>
      <c r="D1626" s="53" t="s">
        <v>11548</v>
      </c>
      <c r="E1626" s="54">
        <v>45814</v>
      </c>
      <c r="F1626" s="54">
        <v>45814</v>
      </c>
      <c r="G1626" s="55" t="s">
        <v>3131</v>
      </c>
      <c r="H1626" s="54">
        <v>45814</v>
      </c>
      <c r="I1626" s="56" t="s">
        <v>16495</v>
      </c>
      <c r="K1626" s="55" t="s">
        <v>11549</v>
      </c>
      <c r="L1626" s="55" t="s">
        <v>14125</v>
      </c>
      <c r="M1626" s="54">
        <v>45814</v>
      </c>
      <c r="N1626" s="55" t="s">
        <v>11034</v>
      </c>
      <c r="O1626" s="56" t="str">
        <f>VLOOKUP(N1626,Sheet1!$B:$C,2,0)</f>
        <v>CHI NHÁNH HÀ NỘI - CÔNG TY CỔ PHẦN DỊCH VỤ THƯƠNG MẠI TỔNG HỢP WINCOMMERCE</v>
      </c>
      <c r="Q1626" s="56" t="str">
        <f>VLOOKUP(N1626,Sheet1!$B:$D,3,0)</f>
        <v>0104918404-002</v>
      </c>
      <c r="U1626" s="55" t="s">
        <v>15386</v>
      </c>
      <c r="X1626" s="55" t="s">
        <v>10934</v>
      </c>
      <c r="Y1626" s="56" t="str">
        <f>VLOOKUP(X1626,Sheet2!$B:$C,2,0)</f>
        <v>Gà muối 500g</v>
      </c>
      <c r="AA1626" s="53" t="s">
        <v>11550</v>
      </c>
      <c r="AB1626" s="53" t="s">
        <v>11551</v>
      </c>
      <c r="AD1626" s="24">
        <v>2</v>
      </c>
      <c r="AF1626" s="24">
        <v>111058</v>
      </c>
      <c r="AG1626" s="74">
        <f t="shared" si="25"/>
        <v>222116</v>
      </c>
      <c r="AK1626" s="59">
        <v>8</v>
      </c>
      <c r="AN1626" s="61" t="s">
        <v>11552</v>
      </c>
      <c r="AP1626" s="62" t="s">
        <v>11553</v>
      </c>
      <c r="AQ1626" s="62" t="s">
        <v>11554</v>
      </c>
      <c r="AR1626" s="62" t="s">
        <v>11555</v>
      </c>
    </row>
    <row r="1627" spans="3:44" x14ac:dyDescent="0.25">
      <c r="C1627" s="53" t="s">
        <v>11547</v>
      </c>
      <c r="D1627" s="53" t="s">
        <v>11548</v>
      </c>
      <c r="E1627" s="54">
        <v>45814</v>
      </c>
      <c r="F1627" s="54">
        <v>45814</v>
      </c>
      <c r="G1627" s="55" t="s">
        <v>3131</v>
      </c>
      <c r="H1627" s="54">
        <v>45814</v>
      </c>
      <c r="I1627" s="56" t="s">
        <v>16495</v>
      </c>
      <c r="K1627" s="55" t="s">
        <v>11549</v>
      </c>
      <c r="L1627" s="55" t="s">
        <v>14125</v>
      </c>
      <c r="M1627" s="54">
        <v>45814</v>
      </c>
      <c r="N1627" s="55" t="s">
        <v>11034</v>
      </c>
      <c r="O1627" s="56" t="str">
        <f>VLOOKUP(N1627,Sheet1!$B:$C,2,0)</f>
        <v>CHI NHÁNH HÀ NỘI - CÔNG TY CỔ PHẦN DỊCH VỤ THƯƠNG MẠI TỔNG HỢP WINCOMMERCE</v>
      </c>
      <c r="Q1627" s="56" t="str">
        <f>VLOOKUP(N1627,Sheet1!$B:$D,3,0)</f>
        <v>0104918404-002</v>
      </c>
      <c r="U1627" s="55" t="s">
        <v>15386</v>
      </c>
      <c r="X1627" s="55" t="s">
        <v>11010</v>
      </c>
      <c r="Y1627" s="56" t="str">
        <f>VLOOKUP(X1627,Sheet2!$B:$C,2,0)</f>
        <v>Tai heo muối 200g</v>
      </c>
      <c r="AA1627" s="53" t="s">
        <v>11550</v>
      </c>
      <c r="AB1627" s="53" t="s">
        <v>11551</v>
      </c>
      <c r="AD1627" s="24">
        <v>1</v>
      </c>
      <c r="AF1627" s="24">
        <v>55595</v>
      </c>
      <c r="AG1627" s="74">
        <f t="shared" si="25"/>
        <v>55595</v>
      </c>
      <c r="AK1627" s="59">
        <v>8</v>
      </c>
      <c r="AN1627" s="61" t="s">
        <v>11552</v>
      </c>
      <c r="AP1627" s="62" t="s">
        <v>11553</v>
      </c>
      <c r="AQ1627" s="62" t="s">
        <v>11554</v>
      </c>
      <c r="AR1627" s="62" t="s">
        <v>11555</v>
      </c>
    </row>
    <row r="1628" spans="3:44" x14ac:dyDescent="0.25">
      <c r="C1628" s="53" t="s">
        <v>11547</v>
      </c>
      <c r="D1628" s="53" t="s">
        <v>11548</v>
      </c>
      <c r="E1628" s="54">
        <v>45814</v>
      </c>
      <c r="F1628" s="54">
        <v>45814</v>
      </c>
      <c r="G1628" s="55" t="s">
        <v>3557</v>
      </c>
      <c r="H1628" s="54">
        <v>45814</v>
      </c>
      <c r="I1628" s="56" t="s">
        <v>16496</v>
      </c>
      <c r="K1628" s="55" t="s">
        <v>11549</v>
      </c>
      <c r="L1628" s="55" t="s">
        <v>14126</v>
      </c>
      <c r="M1628" s="54">
        <v>45814</v>
      </c>
      <c r="N1628" s="55" t="s">
        <v>11104</v>
      </c>
      <c r="O1628" s="56" t="str">
        <f>VLOOKUP(N1628,Sheet1!$B:$C,2,0)</f>
        <v>CHI NHÁNH THANH HÓA - CÔNG TY CỔ PHẦN DỊCH VỤ THƯƠNG MẠI TỔNG HỢP WINCOMMERCE</v>
      </c>
      <c r="Q1628" s="56" t="str">
        <f>VLOOKUP(N1628,Sheet1!$B:$D,3,0)</f>
        <v>0104918404-020</v>
      </c>
      <c r="U1628" s="55" t="s">
        <v>12343</v>
      </c>
      <c r="X1628" s="55" t="s">
        <v>10927</v>
      </c>
      <c r="Y1628" s="56" t="str">
        <f>VLOOKUP(X1628,Sheet2!$B:$C,2,0)</f>
        <v>Giò lụa cây 250g</v>
      </c>
      <c r="AA1628" s="53" t="s">
        <v>11550</v>
      </c>
      <c r="AB1628" s="53" t="s">
        <v>11551</v>
      </c>
      <c r="AD1628" s="24">
        <v>2</v>
      </c>
      <c r="AF1628" s="24">
        <v>49500</v>
      </c>
      <c r="AG1628" s="74">
        <f t="shared" si="25"/>
        <v>99000</v>
      </c>
      <c r="AK1628" s="59">
        <v>8</v>
      </c>
      <c r="AN1628" s="61" t="s">
        <v>11552</v>
      </c>
      <c r="AP1628" s="62" t="s">
        <v>11553</v>
      </c>
      <c r="AQ1628" s="62" t="s">
        <v>11554</v>
      </c>
      <c r="AR1628" s="62" t="s">
        <v>11555</v>
      </c>
    </row>
    <row r="1629" spans="3:44" x14ac:dyDescent="0.25">
      <c r="C1629" s="53" t="s">
        <v>11547</v>
      </c>
      <c r="D1629" s="53" t="s">
        <v>11548</v>
      </c>
      <c r="E1629" s="54">
        <v>45814</v>
      </c>
      <c r="F1629" s="54">
        <v>45814</v>
      </c>
      <c r="G1629" s="55" t="s">
        <v>3217</v>
      </c>
      <c r="H1629" s="54">
        <v>45814</v>
      </c>
      <c r="I1629" s="56" t="s">
        <v>16497</v>
      </c>
      <c r="K1629" s="55" t="s">
        <v>11549</v>
      </c>
      <c r="L1629" s="55" t="s">
        <v>14127</v>
      </c>
      <c r="M1629" s="54">
        <v>45814</v>
      </c>
      <c r="N1629" s="55" t="s">
        <v>11243</v>
      </c>
      <c r="O1629" s="56" t="str">
        <f>VLOOKUP(N1629,Sheet1!$B:$C,2,0)</f>
        <v>CHI NHÁNH NGHỆ AN - CÔNG TY CỔ PHẦN DỊCH VỤ THƯƠNG MẠI TỔNG HỢP WINCOMMERCE</v>
      </c>
      <c r="Q1629" s="56" t="str">
        <f>VLOOKUP(N1629,Sheet1!$B:$D,3,0)</f>
        <v>0104918404-058</v>
      </c>
      <c r="U1629" s="55" t="s">
        <v>12067</v>
      </c>
      <c r="X1629" s="55" t="s">
        <v>10938</v>
      </c>
      <c r="Y1629" s="56" t="str">
        <f>VLOOKUP(X1629,Sheet2!$B:$C,2,0)</f>
        <v>Giò Tai Lưỡi Xào 250g</v>
      </c>
      <c r="AA1629" s="53" t="s">
        <v>11550</v>
      </c>
      <c r="AB1629" s="53" t="s">
        <v>11551</v>
      </c>
      <c r="AD1629" s="24">
        <v>5</v>
      </c>
      <c r="AF1629" s="24">
        <v>50182</v>
      </c>
      <c r="AG1629" s="74">
        <f t="shared" si="25"/>
        <v>250910</v>
      </c>
      <c r="AK1629" s="59">
        <v>8</v>
      </c>
      <c r="AN1629" s="61" t="s">
        <v>11552</v>
      </c>
      <c r="AP1629" s="62" t="s">
        <v>11553</v>
      </c>
      <c r="AQ1629" s="62" t="s">
        <v>11554</v>
      </c>
      <c r="AR1629" s="62" t="s">
        <v>11555</v>
      </c>
    </row>
    <row r="1630" spans="3:44" x14ac:dyDescent="0.25">
      <c r="C1630" s="53" t="s">
        <v>11547</v>
      </c>
      <c r="D1630" s="53" t="s">
        <v>11548</v>
      </c>
      <c r="E1630" s="54">
        <v>45814</v>
      </c>
      <c r="F1630" s="54">
        <v>45814</v>
      </c>
      <c r="G1630" s="55" t="s">
        <v>3423</v>
      </c>
      <c r="H1630" s="54">
        <v>45814</v>
      </c>
      <c r="I1630" s="56" t="s">
        <v>16498</v>
      </c>
      <c r="K1630" s="55" t="s">
        <v>11549</v>
      </c>
      <c r="L1630" s="55" t="s">
        <v>14128</v>
      </c>
      <c r="M1630" s="54">
        <v>45814</v>
      </c>
      <c r="N1630" s="55" t="s">
        <v>11104</v>
      </c>
      <c r="O1630" s="56" t="str">
        <f>VLOOKUP(N1630,Sheet1!$B:$C,2,0)</f>
        <v>CHI NHÁNH THANH HÓA - CÔNG TY CỔ PHẦN DỊCH VỤ THƯƠNG MẠI TỔNG HỢP WINCOMMERCE</v>
      </c>
      <c r="Q1630" s="56" t="str">
        <f>VLOOKUP(N1630,Sheet1!$B:$D,3,0)</f>
        <v>0104918404-020</v>
      </c>
      <c r="U1630" s="55" t="s">
        <v>12948</v>
      </c>
      <c r="X1630" s="55" t="s">
        <v>10897</v>
      </c>
      <c r="Y1630" s="56" t="str">
        <f>VLOOKUP(X1630,Sheet2!$B:$C,2,0)</f>
        <v>Chả nướng 300g</v>
      </c>
      <c r="AA1630" s="53" t="s">
        <v>11550</v>
      </c>
      <c r="AB1630" s="53" t="s">
        <v>11551</v>
      </c>
      <c r="AD1630" s="24">
        <v>1</v>
      </c>
      <c r="AF1630" s="24">
        <v>70950</v>
      </c>
      <c r="AG1630" s="74">
        <f t="shared" si="25"/>
        <v>70950</v>
      </c>
      <c r="AK1630" s="59">
        <v>8</v>
      </c>
      <c r="AN1630" s="61" t="s">
        <v>11552</v>
      </c>
      <c r="AP1630" s="62" t="s">
        <v>11553</v>
      </c>
      <c r="AQ1630" s="62" t="s">
        <v>11554</v>
      </c>
      <c r="AR1630" s="62" t="s">
        <v>11555</v>
      </c>
    </row>
    <row r="1631" spans="3:44" x14ac:dyDescent="0.25">
      <c r="C1631" s="53" t="s">
        <v>11547</v>
      </c>
      <c r="D1631" s="53" t="s">
        <v>11548</v>
      </c>
      <c r="E1631" s="54">
        <v>45814</v>
      </c>
      <c r="F1631" s="54">
        <v>45814</v>
      </c>
      <c r="G1631" s="55" t="s">
        <v>3593</v>
      </c>
      <c r="H1631" s="54">
        <v>45814</v>
      </c>
      <c r="I1631" s="56" t="s">
        <v>16499</v>
      </c>
      <c r="K1631" s="55" t="s">
        <v>11549</v>
      </c>
      <c r="L1631" s="55" t="s">
        <v>14129</v>
      </c>
      <c r="M1631" s="54">
        <v>45814</v>
      </c>
      <c r="N1631" s="55" t="s">
        <v>11243</v>
      </c>
      <c r="O1631" s="56" t="str">
        <f>VLOOKUP(N1631,Sheet1!$B:$C,2,0)</f>
        <v>CHI NHÁNH NGHỆ AN - CÔNG TY CỔ PHẦN DỊCH VỤ THƯƠNG MẠI TỔNG HỢP WINCOMMERCE</v>
      </c>
      <c r="Q1631" s="56" t="str">
        <f>VLOOKUP(N1631,Sheet1!$B:$D,3,0)</f>
        <v>0104918404-058</v>
      </c>
      <c r="U1631" s="55" t="s">
        <v>11940</v>
      </c>
      <c r="X1631" s="55" t="s">
        <v>10883</v>
      </c>
      <c r="Y1631" s="56" t="str">
        <f>VLOOKUP(X1631,Sheet2!$B:$C,2,0)</f>
        <v>Chân giò heo muối 300g</v>
      </c>
      <c r="AA1631" s="53" t="s">
        <v>11550</v>
      </c>
      <c r="AB1631" s="53" t="s">
        <v>11551</v>
      </c>
      <c r="AD1631" s="24">
        <v>1</v>
      </c>
      <c r="AF1631" s="24">
        <v>60213</v>
      </c>
      <c r="AG1631" s="74">
        <f t="shared" si="25"/>
        <v>60213</v>
      </c>
      <c r="AK1631" s="59">
        <v>8</v>
      </c>
      <c r="AN1631" s="61" t="s">
        <v>11552</v>
      </c>
      <c r="AP1631" s="62" t="s">
        <v>11553</v>
      </c>
      <c r="AQ1631" s="62" t="s">
        <v>11554</v>
      </c>
      <c r="AR1631" s="62" t="s">
        <v>11555</v>
      </c>
    </row>
    <row r="1632" spans="3:44" x14ac:dyDescent="0.25">
      <c r="C1632" s="53" t="s">
        <v>11547</v>
      </c>
      <c r="D1632" s="53" t="s">
        <v>11548</v>
      </c>
      <c r="E1632" s="54">
        <v>45814</v>
      </c>
      <c r="F1632" s="54">
        <v>45814</v>
      </c>
      <c r="G1632" s="55" t="s">
        <v>3427</v>
      </c>
      <c r="H1632" s="54">
        <v>45814</v>
      </c>
      <c r="I1632" s="56" t="s">
        <v>16500</v>
      </c>
      <c r="K1632" s="55" t="s">
        <v>11549</v>
      </c>
      <c r="L1632" s="55" t="s">
        <v>14130</v>
      </c>
      <c r="M1632" s="54">
        <v>45814</v>
      </c>
      <c r="N1632" s="55" t="s">
        <v>11104</v>
      </c>
      <c r="O1632" s="56" t="str">
        <f>VLOOKUP(N1632,Sheet1!$B:$C,2,0)</f>
        <v>CHI NHÁNH THANH HÓA - CÔNG TY CỔ PHẦN DỊCH VỤ THƯƠNG MẠI TỔNG HỢP WINCOMMERCE</v>
      </c>
      <c r="Q1632" s="56" t="str">
        <f>VLOOKUP(N1632,Sheet1!$B:$D,3,0)</f>
        <v>0104918404-020</v>
      </c>
      <c r="U1632" s="55" t="s">
        <v>12948</v>
      </c>
      <c r="X1632" s="55" t="s">
        <v>10938</v>
      </c>
      <c r="Y1632" s="56" t="str">
        <f>VLOOKUP(X1632,Sheet2!$B:$C,2,0)</f>
        <v>Giò Tai Lưỡi Xào 250g</v>
      </c>
      <c r="AA1632" s="53" t="s">
        <v>11550</v>
      </c>
      <c r="AB1632" s="53" t="s">
        <v>11551</v>
      </c>
      <c r="AD1632" s="24">
        <v>1</v>
      </c>
      <c r="AF1632" s="24">
        <v>50182</v>
      </c>
      <c r="AG1632" s="74">
        <f t="shared" si="25"/>
        <v>50182</v>
      </c>
      <c r="AK1632" s="59">
        <v>8</v>
      </c>
      <c r="AN1632" s="61" t="s">
        <v>11552</v>
      </c>
      <c r="AP1632" s="62" t="s">
        <v>11553</v>
      </c>
      <c r="AQ1632" s="62" t="s">
        <v>11554</v>
      </c>
      <c r="AR1632" s="62" t="s">
        <v>11555</v>
      </c>
    </row>
    <row r="1633" spans="3:44" x14ac:dyDescent="0.25">
      <c r="C1633" s="53" t="s">
        <v>11547</v>
      </c>
      <c r="D1633" s="53" t="s">
        <v>11548</v>
      </c>
      <c r="E1633" s="54">
        <v>45814</v>
      </c>
      <c r="F1633" s="54">
        <v>45814</v>
      </c>
      <c r="G1633" s="55" t="s">
        <v>3535</v>
      </c>
      <c r="H1633" s="54">
        <v>45814</v>
      </c>
      <c r="I1633" s="56" t="s">
        <v>16501</v>
      </c>
      <c r="K1633" s="55" t="s">
        <v>11549</v>
      </c>
      <c r="L1633" s="55" t="s">
        <v>14131</v>
      </c>
      <c r="M1633" s="54">
        <v>45814</v>
      </c>
      <c r="N1633" s="55" t="s">
        <v>11034</v>
      </c>
      <c r="O1633" s="56" t="str">
        <f>VLOOKUP(N1633,Sheet1!$B:$C,2,0)</f>
        <v>CHI NHÁNH HÀ NỘI - CÔNG TY CỔ PHẦN DỊCH VỤ THƯƠNG MẠI TỔNG HỢP WINCOMMERCE</v>
      </c>
      <c r="Q1633" s="56" t="str">
        <f>VLOOKUP(N1633,Sheet1!$B:$D,3,0)</f>
        <v>0104918404-002</v>
      </c>
      <c r="U1633" s="55" t="s">
        <v>12891</v>
      </c>
      <c r="X1633" s="55" t="s">
        <v>10881</v>
      </c>
      <c r="Y1633" s="56" t="str">
        <f>VLOOKUP(X1633,Sheet2!$B:$C,2,0)</f>
        <v>Chả cốm 300g</v>
      </c>
      <c r="AA1633" s="53" t="s">
        <v>11550</v>
      </c>
      <c r="AB1633" s="53" t="s">
        <v>11551</v>
      </c>
      <c r="AD1633" s="24">
        <v>3</v>
      </c>
      <c r="AF1633" s="24">
        <v>74250</v>
      </c>
      <c r="AG1633" s="74">
        <f t="shared" si="25"/>
        <v>222750</v>
      </c>
      <c r="AK1633" s="59">
        <v>8</v>
      </c>
      <c r="AN1633" s="61" t="s">
        <v>11552</v>
      </c>
      <c r="AP1633" s="62" t="s">
        <v>11553</v>
      </c>
      <c r="AQ1633" s="62" t="s">
        <v>11554</v>
      </c>
      <c r="AR1633" s="62" t="s">
        <v>11555</v>
      </c>
    </row>
    <row r="1634" spans="3:44" x14ac:dyDescent="0.25">
      <c r="C1634" s="53" t="s">
        <v>11547</v>
      </c>
      <c r="D1634" s="53" t="s">
        <v>11548</v>
      </c>
      <c r="E1634" s="54">
        <v>45814</v>
      </c>
      <c r="F1634" s="54">
        <v>45814</v>
      </c>
      <c r="G1634" s="55" t="s">
        <v>3535</v>
      </c>
      <c r="H1634" s="54">
        <v>45814</v>
      </c>
      <c r="I1634" s="56" t="s">
        <v>16501</v>
      </c>
      <c r="K1634" s="55" t="s">
        <v>11549</v>
      </c>
      <c r="L1634" s="55" t="s">
        <v>14131</v>
      </c>
      <c r="M1634" s="54">
        <v>45814</v>
      </c>
      <c r="N1634" s="55" t="s">
        <v>11034</v>
      </c>
      <c r="O1634" s="56" t="str">
        <f>VLOOKUP(N1634,Sheet1!$B:$C,2,0)</f>
        <v>CHI NHÁNH HÀ NỘI - CÔNG TY CỔ PHẦN DỊCH VỤ THƯƠNG MẠI TỔNG HỢP WINCOMMERCE</v>
      </c>
      <c r="Q1634" s="56" t="str">
        <f>VLOOKUP(N1634,Sheet1!$B:$D,3,0)</f>
        <v>0104918404-002</v>
      </c>
      <c r="U1634" s="55" t="s">
        <v>12891</v>
      </c>
      <c r="X1634" s="55" t="s">
        <v>10934</v>
      </c>
      <c r="Y1634" s="56" t="str">
        <f>VLOOKUP(X1634,Sheet2!$B:$C,2,0)</f>
        <v>Gà muối 500g</v>
      </c>
      <c r="AA1634" s="53" t="s">
        <v>11550</v>
      </c>
      <c r="AB1634" s="53" t="s">
        <v>11551</v>
      </c>
      <c r="AD1634" s="24">
        <v>1</v>
      </c>
      <c r="AF1634" s="24">
        <v>111058</v>
      </c>
      <c r="AG1634" s="74">
        <f t="shared" si="25"/>
        <v>111058</v>
      </c>
      <c r="AK1634" s="59">
        <v>8</v>
      </c>
      <c r="AN1634" s="61" t="s">
        <v>11552</v>
      </c>
      <c r="AP1634" s="62" t="s">
        <v>11553</v>
      </c>
      <c r="AQ1634" s="62" t="s">
        <v>11554</v>
      </c>
      <c r="AR1634" s="62" t="s">
        <v>11555</v>
      </c>
    </row>
    <row r="1635" spans="3:44" x14ac:dyDescent="0.25">
      <c r="C1635" s="53" t="s">
        <v>11547</v>
      </c>
      <c r="D1635" s="53" t="s">
        <v>11548</v>
      </c>
      <c r="E1635" s="54">
        <v>45814</v>
      </c>
      <c r="F1635" s="54">
        <v>45814</v>
      </c>
      <c r="G1635" s="55" t="s">
        <v>3535</v>
      </c>
      <c r="H1635" s="54">
        <v>45814</v>
      </c>
      <c r="I1635" s="56" t="s">
        <v>16501</v>
      </c>
      <c r="K1635" s="55" t="s">
        <v>11549</v>
      </c>
      <c r="L1635" s="55" t="s">
        <v>14131</v>
      </c>
      <c r="M1635" s="54">
        <v>45814</v>
      </c>
      <c r="N1635" s="55" t="s">
        <v>11034</v>
      </c>
      <c r="O1635" s="56" t="str">
        <f>VLOOKUP(N1635,Sheet1!$B:$C,2,0)</f>
        <v>CHI NHÁNH HÀ NỘI - CÔNG TY CỔ PHẦN DỊCH VỤ THƯƠNG MẠI TỔNG HỢP WINCOMMERCE</v>
      </c>
      <c r="Q1635" s="56" t="str">
        <f>VLOOKUP(N1635,Sheet1!$B:$D,3,0)</f>
        <v>0104918404-002</v>
      </c>
      <c r="U1635" s="55" t="s">
        <v>12891</v>
      </c>
      <c r="X1635" s="55" t="s">
        <v>10938</v>
      </c>
      <c r="Y1635" s="56" t="str">
        <f>VLOOKUP(X1635,Sheet2!$B:$C,2,0)</f>
        <v>Giò Tai Lưỡi Xào 250g</v>
      </c>
      <c r="AA1635" s="53" t="s">
        <v>11550</v>
      </c>
      <c r="AB1635" s="53" t="s">
        <v>11551</v>
      </c>
      <c r="AD1635" s="24">
        <v>2</v>
      </c>
      <c r="AF1635" s="24">
        <v>50182</v>
      </c>
      <c r="AG1635" s="74">
        <f t="shared" si="25"/>
        <v>100364</v>
      </c>
      <c r="AK1635" s="59">
        <v>8</v>
      </c>
      <c r="AN1635" s="61" t="s">
        <v>11552</v>
      </c>
      <c r="AP1635" s="62" t="s">
        <v>11553</v>
      </c>
      <c r="AQ1635" s="62" t="s">
        <v>11554</v>
      </c>
      <c r="AR1635" s="62" t="s">
        <v>11555</v>
      </c>
    </row>
    <row r="1636" spans="3:44" x14ac:dyDescent="0.25">
      <c r="C1636" s="53" t="s">
        <v>11547</v>
      </c>
      <c r="D1636" s="53" t="s">
        <v>11548</v>
      </c>
      <c r="E1636" s="54">
        <v>45814</v>
      </c>
      <c r="F1636" s="54">
        <v>45814</v>
      </c>
      <c r="G1636" s="55" t="s">
        <v>3649</v>
      </c>
      <c r="H1636" s="54">
        <v>45814</v>
      </c>
      <c r="I1636" s="56" t="s">
        <v>16502</v>
      </c>
      <c r="K1636" s="55" t="s">
        <v>11549</v>
      </c>
      <c r="L1636" s="55" t="s">
        <v>14132</v>
      </c>
      <c r="M1636" s="54">
        <v>45814</v>
      </c>
      <c r="N1636" s="55" t="s">
        <v>11034</v>
      </c>
      <c r="O1636" s="56" t="str">
        <f>VLOOKUP(N1636,Sheet1!$B:$C,2,0)</f>
        <v>CHI NHÁNH HÀ NỘI - CÔNG TY CỔ PHẦN DỊCH VỤ THƯƠNG MẠI TỔNG HỢP WINCOMMERCE</v>
      </c>
      <c r="Q1636" s="56" t="str">
        <f>VLOOKUP(N1636,Sheet1!$B:$D,3,0)</f>
        <v>0104918404-002</v>
      </c>
      <c r="U1636" s="55" t="s">
        <v>12750</v>
      </c>
      <c r="X1636" s="55" t="s">
        <v>11010</v>
      </c>
      <c r="Y1636" s="56" t="str">
        <f>VLOOKUP(X1636,Sheet2!$B:$C,2,0)</f>
        <v>Tai heo muối 200g</v>
      </c>
      <c r="AA1636" s="53" t="s">
        <v>11550</v>
      </c>
      <c r="AB1636" s="53" t="s">
        <v>11551</v>
      </c>
      <c r="AD1636" s="24">
        <v>4</v>
      </c>
      <c r="AF1636" s="24">
        <v>55595</v>
      </c>
      <c r="AG1636" s="74">
        <f t="shared" si="25"/>
        <v>222380</v>
      </c>
      <c r="AK1636" s="59">
        <v>8</v>
      </c>
      <c r="AN1636" s="61" t="s">
        <v>11552</v>
      </c>
      <c r="AP1636" s="62" t="s">
        <v>11553</v>
      </c>
      <c r="AQ1636" s="62" t="s">
        <v>11554</v>
      </c>
      <c r="AR1636" s="62" t="s">
        <v>11555</v>
      </c>
    </row>
    <row r="1637" spans="3:44" x14ac:dyDescent="0.25">
      <c r="C1637" s="53" t="s">
        <v>11547</v>
      </c>
      <c r="D1637" s="53" t="s">
        <v>11548</v>
      </c>
      <c r="E1637" s="54">
        <v>45814</v>
      </c>
      <c r="F1637" s="54">
        <v>45814</v>
      </c>
      <c r="G1637" s="55" t="s">
        <v>3349</v>
      </c>
      <c r="H1637" s="54">
        <v>45814</v>
      </c>
      <c r="I1637" s="56" t="s">
        <v>16503</v>
      </c>
      <c r="K1637" s="55" t="s">
        <v>11549</v>
      </c>
      <c r="L1637" s="55" t="s">
        <v>14133</v>
      </c>
      <c r="M1637" s="54">
        <v>45814</v>
      </c>
      <c r="N1637" s="55" t="s">
        <v>11034</v>
      </c>
      <c r="O1637" s="56" t="str">
        <f>VLOOKUP(N1637,Sheet1!$B:$C,2,0)</f>
        <v>CHI NHÁNH HÀ NỘI - CÔNG TY CỔ PHẦN DỊCH VỤ THƯƠNG MẠI TỔNG HỢP WINCOMMERCE</v>
      </c>
      <c r="Q1637" s="56" t="str">
        <f>VLOOKUP(N1637,Sheet1!$B:$D,3,0)</f>
        <v>0104918404-002</v>
      </c>
      <c r="U1637" s="55" t="s">
        <v>12036</v>
      </c>
      <c r="X1637" s="55" t="s">
        <v>10983</v>
      </c>
      <c r="Y1637" s="56" t="str">
        <f>VLOOKUP(X1637,Sheet2!$B:$C,2,0)</f>
        <v>Mọc Nấm Hương 250g</v>
      </c>
      <c r="AA1637" s="53" t="s">
        <v>11550</v>
      </c>
      <c r="AB1637" s="53" t="s">
        <v>11551</v>
      </c>
      <c r="AD1637" s="24">
        <v>1</v>
      </c>
      <c r="AF1637" s="24">
        <v>46000</v>
      </c>
      <c r="AG1637" s="74">
        <f t="shared" si="25"/>
        <v>46000</v>
      </c>
      <c r="AK1637" s="59">
        <v>8</v>
      </c>
      <c r="AN1637" s="61" t="s">
        <v>11552</v>
      </c>
      <c r="AP1637" s="62" t="s">
        <v>11553</v>
      </c>
      <c r="AQ1637" s="62" t="s">
        <v>11554</v>
      </c>
      <c r="AR1637" s="62" t="s">
        <v>11555</v>
      </c>
    </row>
    <row r="1638" spans="3:44" x14ac:dyDescent="0.25">
      <c r="C1638" s="53" t="s">
        <v>11547</v>
      </c>
      <c r="D1638" s="53" t="s">
        <v>11548</v>
      </c>
      <c r="E1638" s="54">
        <v>45814</v>
      </c>
      <c r="F1638" s="54">
        <v>45814</v>
      </c>
      <c r="G1638" s="55" t="s">
        <v>3097</v>
      </c>
      <c r="H1638" s="54">
        <v>45814</v>
      </c>
      <c r="I1638" s="56" t="s">
        <v>16504</v>
      </c>
      <c r="K1638" s="55" t="s">
        <v>11549</v>
      </c>
      <c r="L1638" s="55" t="s">
        <v>14134</v>
      </c>
      <c r="M1638" s="54">
        <v>45814</v>
      </c>
      <c r="N1638" s="55" t="s">
        <v>11024</v>
      </c>
      <c r="O1638" s="56" t="str">
        <f>VLOOKUP(N1638,Sheet1!$B:$C,2,0)</f>
        <v>CÔNG TY CỔ PHẦN DỊCH VỤ THƯƠNG MẠI TỔNG HỢP WINCOMMERCE</v>
      </c>
      <c r="Q1638" s="56" t="str">
        <f>VLOOKUP(N1638,Sheet1!$B:$D,3,0)</f>
        <v>0104918404</v>
      </c>
      <c r="U1638" s="55" t="s">
        <v>11620</v>
      </c>
      <c r="X1638" s="55" t="s">
        <v>10883</v>
      </c>
      <c r="Y1638" s="56" t="str">
        <f>VLOOKUP(X1638,Sheet2!$B:$C,2,0)</f>
        <v>Chân giò heo muối 300g</v>
      </c>
      <c r="AA1638" s="53" t="s">
        <v>11550</v>
      </c>
      <c r="AB1638" s="53" t="s">
        <v>11551</v>
      </c>
      <c r="AD1638" s="24">
        <v>2</v>
      </c>
      <c r="AF1638" s="24">
        <v>60213</v>
      </c>
      <c r="AG1638" s="74">
        <f t="shared" si="25"/>
        <v>120426</v>
      </c>
      <c r="AK1638" s="59">
        <v>8</v>
      </c>
      <c r="AN1638" s="61" t="s">
        <v>11552</v>
      </c>
      <c r="AP1638" s="62" t="s">
        <v>11553</v>
      </c>
      <c r="AQ1638" s="62" t="s">
        <v>11554</v>
      </c>
      <c r="AR1638" s="62" t="s">
        <v>11555</v>
      </c>
    </row>
    <row r="1639" spans="3:44" x14ac:dyDescent="0.25">
      <c r="C1639" s="53" t="s">
        <v>11547</v>
      </c>
      <c r="D1639" s="53" t="s">
        <v>11548</v>
      </c>
      <c r="E1639" s="54">
        <v>45814</v>
      </c>
      <c r="F1639" s="54">
        <v>45814</v>
      </c>
      <c r="G1639" s="55" t="s">
        <v>3097</v>
      </c>
      <c r="H1639" s="54">
        <v>45814</v>
      </c>
      <c r="I1639" s="56" t="s">
        <v>16504</v>
      </c>
      <c r="K1639" s="55" t="s">
        <v>11549</v>
      </c>
      <c r="L1639" s="55" t="s">
        <v>14134</v>
      </c>
      <c r="M1639" s="54">
        <v>45814</v>
      </c>
      <c r="N1639" s="55" t="s">
        <v>11024</v>
      </c>
      <c r="O1639" s="56" t="str">
        <f>VLOOKUP(N1639,Sheet1!$B:$C,2,0)</f>
        <v>CÔNG TY CỔ PHẦN DỊCH VỤ THƯƠNG MẠI TỔNG HỢP WINCOMMERCE</v>
      </c>
      <c r="Q1639" s="56" t="str">
        <f>VLOOKUP(N1639,Sheet1!$B:$D,3,0)</f>
        <v>0104918404</v>
      </c>
      <c r="U1639" s="55" t="s">
        <v>11620</v>
      </c>
      <c r="X1639" s="55" t="s">
        <v>10934</v>
      </c>
      <c r="Y1639" s="56" t="str">
        <f>VLOOKUP(X1639,Sheet2!$B:$C,2,0)</f>
        <v>Gà muối 500g</v>
      </c>
      <c r="AA1639" s="53" t="s">
        <v>11550</v>
      </c>
      <c r="AB1639" s="53" t="s">
        <v>11551</v>
      </c>
      <c r="AD1639" s="24">
        <v>8</v>
      </c>
      <c r="AF1639" s="24">
        <v>111058</v>
      </c>
      <c r="AG1639" s="74">
        <f t="shared" si="25"/>
        <v>888464</v>
      </c>
      <c r="AK1639" s="59">
        <v>8</v>
      </c>
      <c r="AN1639" s="61" t="s">
        <v>11552</v>
      </c>
      <c r="AP1639" s="62" t="s">
        <v>11553</v>
      </c>
      <c r="AQ1639" s="62" t="s">
        <v>11554</v>
      </c>
      <c r="AR1639" s="62" t="s">
        <v>11555</v>
      </c>
    </row>
    <row r="1640" spans="3:44" x14ac:dyDescent="0.25">
      <c r="C1640" s="53" t="s">
        <v>11547</v>
      </c>
      <c r="D1640" s="53" t="s">
        <v>11548</v>
      </c>
      <c r="E1640" s="54">
        <v>45814</v>
      </c>
      <c r="F1640" s="54">
        <v>45814</v>
      </c>
      <c r="G1640" s="55" t="s">
        <v>3097</v>
      </c>
      <c r="H1640" s="54">
        <v>45814</v>
      </c>
      <c r="I1640" s="56" t="s">
        <v>16504</v>
      </c>
      <c r="K1640" s="55" t="s">
        <v>11549</v>
      </c>
      <c r="L1640" s="55" t="s">
        <v>14134</v>
      </c>
      <c r="M1640" s="54">
        <v>45814</v>
      </c>
      <c r="N1640" s="55" t="s">
        <v>11024</v>
      </c>
      <c r="O1640" s="56" t="str">
        <f>VLOOKUP(N1640,Sheet1!$B:$C,2,0)</f>
        <v>CÔNG TY CỔ PHẦN DỊCH VỤ THƯƠNG MẠI TỔNG HỢP WINCOMMERCE</v>
      </c>
      <c r="Q1640" s="56" t="str">
        <f>VLOOKUP(N1640,Sheet1!$B:$D,3,0)</f>
        <v>0104918404</v>
      </c>
      <c r="U1640" s="55" t="s">
        <v>11620</v>
      </c>
      <c r="X1640" s="55" t="s">
        <v>10922</v>
      </c>
      <c r="Y1640" s="56" t="str">
        <f>VLOOKUP(X1640,Sheet2!$B:$C,2,0)</f>
        <v>Gà xì dầu 500g</v>
      </c>
      <c r="AA1640" s="53" t="s">
        <v>11550</v>
      </c>
      <c r="AB1640" s="53" t="s">
        <v>11551</v>
      </c>
      <c r="AD1640" s="24">
        <v>1</v>
      </c>
      <c r="AF1640" s="24">
        <v>111606</v>
      </c>
      <c r="AG1640" s="74">
        <f t="shared" si="25"/>
        <v>111606</v>
      </c>
      <c r="AK1640" s="59">
        <v>8</v>
      </c>
      <c r="AN1640" s="61" t="s">
        <v>11552</v>
      </c>
      <c r="AP1640" s="62" t="s">
        <v>11553</v>
      </c>
      <c r="AQ1640" s="62" t="s">
        <v>11554</v>
      </c>
      <c r="AR1640" s="62" t="s">
        <v>11555</v>
      </c>
    </row>
    <row r="1641" spans="3:44" x14ac:dyDescent="0.25">
      <c r="C1641" s="53" t="s">
        <v>11547</v>
      </c>
      <c r="D1641" s="53" t="s">
        <v>11548</v>
      </c>
      <c r="E1641" s="54">
        <v>45814</v>
      </c>
      <c r="F1641" s="54">
        <v>45814</v>
      </c>
      <c r="G1641" s="55" t="s">
        <v>3477</v>
      </c>
      <c r="H1641" s="54">
        <v>45814</v>
      </c>
      <c r="I1641" s="56" t="s">
        <v>16505</v>
      </c>
      <c r="K1641" s="55" t="s">
        <v>11549</v>
      </c>
      <c r="L1641" s="55" t="s">
        <v>14135</v>
      </c>
      <c r="M1641" s="54">
        <v>45814</v>
      </c>
      <c r="N1641" s="55" t="s">
        <v>11034</v>
      </c>
      <c r="O1641" s="56" t="str">
        <f>VLOOKUP(N1641,Sheet1!$B:$C,2,0)</f>
        <v>CHI NHÁNH HÀ NỘI - CÔNG TY CỔ PHẦN DỊCH VỤ THƯƠNG MẠI TỔNG HỢP WINCOMMERCE</v>
      </c>
      <c r="Q1641" s="56" t="str">
        <f>VLOOKUP(N1641,Sheet1!$B:$D,3,0)</f>
        <v>0104918404-002</v>
      </c>
      <c r="U1641" s="55" t="s">
        <v>11990</v>
      </c>
      <c r="X1641" s="55" t="s">
        <v>10934</v>
      </c>
      <c r="Y1641" s="56" t="str">
        <f>VLOOKUP(X1641,Sheet2!$B:$C,2,0)</f>
        <v>Gà muối 500g</v>
      </c>
      <c r="AA1641" s="53" t="s">
        <v>11550</v>
      </c>
      <c r="AB1641" s="53" t="s">
        <v>11551</v>
      </c>
      <c r="AD1641" s="24">
        <v>2</v>
      </c>
      <c r="AF1641" s="24">
        <v>111058</v>
      </c>
      <c r="AG1641" s="74">
        <f t="shared" si="25"/>
        <v>222116</v>
      </c>
      <c r="AK1641" s="59">
        <v>8</v>
      </c>
      <c r="AN1641" s="61" t="s">
        <v>11552</v>
      </c>
      <c r="AP1641" s="62" t="s">
        <v>11553</v>
      </c>
      <c r="AQ1641" s="62" t="s">
        <v>11554</v>
      </c>
      <c r="AR1641" s="62" t="s">
        <v>11555</v>
      </c>
    </row>
    <row r="1642" spans="3:44" x14ac:dyDescent="0.25">
      <c r="C1642" s="53" t="s">
        <v>11547</v>
      </c>
      <c r="D1642" s="53" t="s">
        <v>11548</v>
      </c>
      <c r="E1642" s="54">
        <v>45814</v>
      </c>
      <c r="F1642" s="54">
        <v>45814</v>
      </c>
      <c r="G1642" s="55" t="s">
        <v>3619</v>
      </c>
      <c r="H1642" s="54">
        <v>45814</v>
      </c>
      <c r="I1642" s="56" t="s">
        <v>16506</v>
      </c>
      <c r="K1642" s="55" t="s">
        <v>11549</v>
      </c>
      <c r="L1642" s="55" t="s">
        <v>14136</v>
      </c>
      <c r="M1642" s="54">
        <v>45814</v>
      </c>
      <c r="N1642" s="55" t="s">
        <v>11064</v>
      </c>
      <c r="O1642" s="56" t="str">
        <f>VLOOKUP(N1642,Sheet1!$B:$C,2,0)</f>
        <v>CHI NHÁNH ĐÀ NẴNG - CÔNG TY CỔ PHẦN DỊCH VỤ THƯƠNG MẠI TỔNG HỢP WINCOMMERCE</v>
      </c>
      <c r="Q1642" s="56" t="str">
        <f>VLOOKUP(N1642,Sheet1!$B:$D,3,0)</f>
        <v>0104918404-009</v>
      </c>
      <c r="U1642" s="55" t="s">
        <v>12535</v>
      </c>
      <c r="X1642" s="55" t="s">
        <v>10938</v>
      </c>
      <c r="Y1642" s="56" t="str">
        <f>VLOOKUP(X1642,Sheet2!$B:$C,2,0)</f>
        <v>Giò Tai Lưỡi Xào 250g</v>
      </c>
      <c r="AA1642" s="53" t="s">
        <v>11550</v>
      </c>
      <c r="AB1642" s="53" t="s">
        <v>11551</v>
      </c>
      <c r="AD1642" s="24">
        <v>2</v>
      </c>
      <c r="AF1642" s="24">
        <v>50182</v>
      </c>
      <c r="AG1642" s="74">
        <f t="shared" si="25"/>
        <v>100364</v>
      </c>
      <c r="AK1642" s="59">
        <v>8</v>
      </c>
      <c r="AN1642" s="61" t="s">
        <v>11552</v>
      </c>
      <c r="AP1642" s="62" t="s">
        <v>11553</v>
      </c>
      <c r="AQ1642" s="62" t="s">
        <v>11554</v>
      </c>
      <c r="AR1642" s="62" t="s">
        <v>11555</v>
      </c>
    </row>
    <row r="1643" spans="3:44" x14ac:dyDescent="0.25">
      <c r="C1643" s="53" t="s">
        <v>11547</v>
      </c>
      <c r="D1643" s="53" t="s">
        <v>11548</v>
      </c>
      <c r="E1643" s="54">
        <v>45814</v>
      </c>
      <c r="F1643" s="54">
        <v>45814</v>
      </c>
      <c r="G1643" s="55" t="s">
        <v>3479</v>
      </c>
      <c r="H1643" s="54">
        <v>45814</v>
      </c>
      <c r="I1643" s="56" t="s">
        <v>16507</v>
      </c>
      <c r="K1643" s="55" t="s">
        <v>11549</v>
      </c>
      <c r="L1643" s="55" t="s">
        <v>12761</v>
      </c>
      <c r="M1643" s="54">
        <v>45814</v>
      </c>
      <c r="N1643" s="55" t="s">
        <v>11154</v>
      </c>
      <c r="O1643" s="56" t="str">
        <f>VLOOKUP(N1643,Sheet1!$B:$C,2,0)</f>
        <v>CHI NHÁNH BẮC NINH - CÔNG TY CỔ PHẦN DỊCH VỤ THƯƠNG MẠI TỔNG HỢP WINCOMMERCE</v>
      </c>
      <c r="Q1643" s="56" t="str">
        <f>VLOOKUP(N1643,Sheet1!$B:$D,3,0)</f>
        <v>0104918404-031</v>
      </c>
      <c r="U1643" s="55" t="s">
        <v>12728</v>
      </c>
      <c r="X1643" s="55" t="s">
        <v>10897</v>
      </c>
      <c r="Y1643" s="56" t="str">
        <f>VLOOKUP(X1643,Sheet2!$B:$C,2,0)</f>
        <v>Chả nướng 300g</v>
      </c>
      <c r="AA1643" s="53" t="s">
        <v>11550</v>
      </c>
      <c r="AB1643" s="53" t="s">
        <v>11551</v>
      </c>
      <c r="AD1643" s="24">
        <v>8</v>
      </c>
      <c r="AF1643" s="24">
        <v>70950</v>
      </c>
      <c r="AG1643" s="74">
        <f t="shared" si="25"/>
        <v>567600</v>
      </c>
      <c r="AK1643" s="59">
        <v>8</v>
      </c>
      <c r="AN1643" s="61" t="s">
        <v>11552</v>
      </c>
      <c r="AP1643" s="62" t="s">
        <v>11553</v>
      </c>
      <c r="AQ1643" s="62" t="s">
        <v>11554</v>
      </c>
      <c r="AR1643" s="62" t="s">
        <v>11555</v>
      </c>
    </row>
    <row r="1644" spans="3:44" x14ac:dyDescent="0.25">
      <c r="C1644" s="53" t="s">
        <v>11547</v>
      </c>
      <c r="D1644" s="53" t="s">
        <v>11548</v>
      </c>
      <c r="E1644" s="54">
        <v>45814</v>
      </c>
      <c r="F1644" s="54">
        <v>45814</v>
      </c>
      <c r="G1644" s="55" t="s">
        <v>3241</v>
      </c>
      <c r="H1644" s="54">
        <v>45814</v>
      </c>
      <c r="I1644" s="56" t="s">
        <v>16508</v>
      </c>
      <c r="K1644" s="55" t="s">
        <v>11549</v>
      </c>
      <c r="L1644" s="55" t="s">
        <v>14137</v>
      </c>
      <c r="M1644" s="54">
        <v>45814</v>
      </c>
      <c r="N1644" s="55" t="s">
        <v>11039</v>
      </c>
      <c r="O1644" s="56" t="str">
        <f>VLOOKUP(N1644,Sheet1!$B:$C,2,0)</f>
        <v>CHI NHÁNH PHÚ THỌ - CÔNG TY CỔ PHẦN DỊCH VỤ THƯƠNG MẠI TỔNG HỢP WINCOMMERCE</v>
      </c>
      <c r="Q1644" s="56" t="str">
        <f>VLOOKUP(N1644,Sheet1!$B:$D,3,0)</f>
        <v>0104918404-003</v>
      </c>
      <c r="U1644" s="55" t="s">
        <v>15283</v>
      </c>
      <c r="X1644" s="55" t="s">
        <v>10983</v>
      </c>
      <c r="Y1644" s="56" t="str">
        <f>VLOOKUP(X1644,Sheet2!$B:$C,2,0)</f>
        <v>Mọc Nấm Hương 250g</v>
      </c>
      <c r="AA1644" s="53" t="s">
        <v>11550</v>
      </c>
      <c r="AB1644" s="53" t="s">
        <v>11551</v>
      </c>
      <c r="AD1644" s="24">
        <v>5</v>
      </c>
      <c r="AF1644" s="24">
        <v>46000</v>
      </c>
      <c r="AG1644" s="74">
        <f t="shared" si="25"/>
        <v>230000</v>
      </c>
      <c r="AK1644" s="59">
        <v>8</v>
      </c>
      <c r="AN1644" s="61" t="s">
        <v>11552</v>
      </c>
      <c r="AP1644" s="62" t="s">
        <v>11553</v>
      </c>
      <c r="AQ1644" s="62" t="s">
        <v>11554</v>
      </c>
      <c r="AR1644" s="62" t="s">
        <v>11555</v>
      </c>
    </row>
    <row r="1645" spans="3:44" x14ac:dyDescent="0.25">
      <c r="C1645" s="53" t="s">
        <v>11547</v>
      </c>
      <c r="D1645" s="53" t="s">
        <v>11548</v>
      </c>
      <c r="E1645" s="54">
        <v>45814</v>
      </c>
      <c r="F1645" s="54">
        <v>45814</v>
      </c>
      <c r="G1645" s="55" t="s">
        <v>3229</v>
      </c>
      <c r="H1645" s="54">
        <v>45814</v>
      </c>
      <c r="I1645" s="56" t="s">
        <v>16509</v>
      </c>
      <c r="K1645" s="55" t="s">
        <v>11549</v>
      </c>
      <c r="L1645" s="55" t="s">
        <v>11819</v>
      </c>
      <c r="M1645" s="54">
        <v>45814</v>
      </c>
      <c r="N1645" s="55" t="s">
        <v>11144</v>
      </c>
      <c r="O1645" s="56" t="str">
        <f>VLOOKUP(N1645,Sheet1!$B:$C,2,0)</f>
        <v>CHI NHÁNH VĨNH PHÚC - CÔNG TY CỔ PHẦN DỊCH VỤ THƯƠNG MẠI TỔNG HỢP WINCOMMERCE</v>
      </c>
      <c r="Q1645" s="56" t="str">
        <f>VLOOKUP(N1645,Sheet1!$B:$D,3,0)</f>
        <v>0104918404-029</v>
      </c>
      <c r="U1645" s="55" t="s">
        <v>12731</v>
      </c>
      <c r="X1645" s="55" t="s">
        <v>10934</v>
      </c>
      <c r="Y1645" s="56" t="str">
        <f>VLOOKUP(X1645,Sheet2!$B:$C,2,0)</f>
        <v>Gà muối 500g</v>
      </c>
      <c r="AA1645" s="53" t="s">
        <v>11550</v>
      </c>
      <c r="AB1645" s="53" t="s">
        <v>11551</v>
      </c>
      <c r="AD1645" s="24">
        <v>1</v>
      </c>
      <c r="AF1645" s="24">
        <v>111058</v>
      </c>
      <c r="AG1645" s="74">
        <f t="shared" si="25"/>
        <v>111058</v>
      </c>
      <c r="AK1645" s="59">
        <v>8</v>
      </c>
      <c r="AN1645" s="61" t="s">
        <v>11552</v>
      </c>
      <c r="AP1645" s="62" t="s">
        <v>11553</v>
      </c>
      <c r="AQ1645" s="62" t="s">
        <v>11554</v>
      </c>
      <c r="AR1645" s="62" t="s">
        <v>11555</v>
      </c>
    </row>
    <row r="1646" spans="3:44" x14ac:dyDescent="0.25">
      <c r="C1646" s="53" t="s">
        <v>11547</v>
      </c>
      <c r="D1646" s="53" t="s">
        <v>11548</v>
      </c>
      <c r="E1646" s="54">
        <v>45814</v>
      </c>
      <c r="F1646" s="54">
        <v>45814</v>
      </c>
      <c r="G1646" s="55" t="s">
        <v>3391</v>
      </c>
      <c r="H1646" s="54">
        <v>45814</v>
      </c>
      <c r="I1646" s="56" t="s">
        <v>16510</v>
      </c>
      <c r="K1646" s="55" t="s">
        <v>11549</v>
      </c>
      <c r="L1646" s="55" t="s">
        <v>11825</v>
      </c>
      <c r="M1646" s="54">
        <v>45814</v>
      </c>
      <c r="N1646" s="55" t="s">
        <v>11104</v>
      </c>
      <c r="O1646" s="56" t="str">
        <f>VLOOKUP(N1646,Sheet1!$B:$C,2,0)</f>
        <v>CHI NHÁNH THANH HÓA - CÔNG TY CỔ PHẦN DỊCH VỤ THƯƠNG MẠI TỔNG HỢP WINCOMMERCE</v>
      </c>
      <c r="Q1646" s="56" t="str">
        <f>VLOOKUP(N1646,Sheet1!$B:$D,3,0)</f>
        <v>0104918404-020</v>
      </c>
      <c r="U1646" s="55" t="s">
        <v>15387</v>
      </c>
      <c r="X1646" s="55" t="s">
        <v>11010</v>
      </c>
      <c r="Y1646" s="56" t="str">
        <f>VLOOKUP(X1646,Sheet2!$B:$C,2,0)</f>
        <v>Tai heo muối 200g</v>
      </c>
      <c r="AA1646" s="53" t="s">
        <v>11550</v>
      </c>
      <c r="AB1646" s="53" t="s">
        <v>11551</v>
      </c>
      <c r="AD1646" s="24">
        <v>2</v>
      </c>
      <c r="AF1646" s="24">
        <v>55595</v>
      </c>
      <c r="AG1646" s="74">
        <f t="shared" si="25"/>
        <v>111190</v>
      </c>
      <c r="AK1646" s="59">
        <v>8</v>
      </c>
      <c r="AN1646" s="61" t="s">
        <v>11552</v>
      </c>
      <c r="AP1646" s="62" t="s">
        <v>11553</v>
      </c>
      <c r="AQ1646" s="62" t="s">
        <v>11554</v>
      </c>
      <c r="AR1646" s="62" t="s">
        <v>11555</v>
      </c>
    </row>
    <row r="1647" spans="3:44" x14ac:dyDescent="0.25">
      <c r="C1647" s="53" t="s">
        <v>11547</v>
      </c>
      <c r="D1647" s="53" t="s">
        <v>11548</v>
      </c>
      <c r="E1647" s="54">
        <v>45814</v>
      </c>
      <c r="F1647" s="54">
        <v>45814</v>
      </c>
      <c r="G1647" s="55" t="s">
        <v>3391</v>
      </c>
      <c r="H1647" s="54">
        <v>45814</v>
      </c>
      <c r="I1647" s="56" t="s">
        <v>16510</v>
      </c>
      <c r="K1647" s="55" t="s">
        <v>11549</v>
      </c>
      <c r="L1647" s="55" t="s">
        <v>11825</v>
      </c>
      <c r="M1647" s="54">
        <v>45814</v>
      </c>
      <c r="N1647" s="55" t="s">
        <v>11104</v>
      </c>
      <c r="O1647" s="56" t="str">
        <f>VLOOKUP(N1647,Sheet1!$B:$C,2,0)</f>
        <v>CHI NHÁNH THANH HÓA - CÔNG TY CỔ PHẦN DỊCH VỤ THƯƠNG MẠI TỔNG HỢP WINCOMMERCE</v>
      </c>
      <c r="Q1647" s="56" t="str">
        <f>VLOOKUP(N1647,Sheet1!$B:$D,3,0)</f>
        <v>0104918404-020</v>
      </c>
      <c r="U1647" s="55" t="s">
        <v>15387</v>
      </c>
      <c r="X1647" s="55" t="s">
        <v>10881</v>
      </c>
      <c r="Y1647" s="56" t="str">
        <f>VLOOKUP(X1647,Sheet2!$B:$C,2,0)</f>
        <v>Chả cốm 300g</v>
      </c>
      <c r="AA1647" s="53" t="s">
        <v>11550</v>
      </c>
      <c r="AB1647" s="53" t="s">
        <v>11551</v>
      </c>
      <c r="AD1647" s="24">
        <v>3</v>
      </c>
      <c r="AF1647" s="24">
        <v>74250</v>
      </c>
      <c r="AG1647" s="74">
        <f t="shared" si="25"/>
        <v>222750</v>
      </c>
      <c r="AK1647" s="59">
        <v>8</v>
      </c>
      <c r="AN1647" s="61" t="s">
        <v>11552</v>
      </c>
      <c r="AP1647" s="62" t="s">
        <v>11553</v>
      </c>
      <c r="AQ1647" s="62" t="s">
        <v>11554</v>
      </c>
      <c r="AR1647" s="62" t="s">
        <v>11555</v>
      </c>
    </row>
    <row r="1648" spans="3:44" x14ac:dyDescent="0.25">
      <c r="C1648" s="53" t="s">
        <v>11547</v>
      </c>
      <c r="D1648" s="53" t="s">
        <v>11548</v>
      </c>
      <c r="E1648" s="54">
        <v>45814</v>
      </c>
      <c r="F1648" s="54">
        <v>45814</v>
      </c>
      <c r="G1648" s="55" t="s">
        <v>3453</v>
      </c>
      <c r="H1648" s="54">
        <v>45814</v>
      </c>
      <c r="I1648" s="56" t="s">
        <v>16511</v>
      </c>
      <c r="K1648" s="55" t="s">
        <v>11549</v>
      </c>
      <c r="L1648" s="55" t="s">
        <v>14138</v>
      </c>
      <c r="M1648" s="54">
        <v>45814</v>
      </c>
      <c r="N1648" s="55" t="s">
        <v>11243</v>
      </c>
      <c r="O1648" s="56" t="str">
        <f>VLOOKUP(N1648,Sheet1!$B:$C,2,0)</f>
        <v>CHI NHÁNH NGHỆ AN - CÔNG TY CỔ PHẦN DỊCH VỤ THƯƠNG MẠI TỔNG HỢP WINCOMMERCE</v>
      </c>
      <c r="Q1648" s="56" t="str">
        <f>VLOOKUP(N1648,Sheet1!$B:$D,3,0)</f>
        <v>0104918404-058</v>
      </c>
      <c r="U1648" s="55" t="s">
        <v>12543</v>
      </c>
      <c r="X1648" s="55" t="s">
        <v>10938</v>
      </c>
      <c r="Y1648" s="56" t="str">
        <f>VLOOKUP(X1648,Sheet2!$B:$C,2,0)</f>
        <v>Giò Tai Lưỡi Xào 250g</v>
      </c>
      <c r="AA1648" s="53" t="s">
        <v>11550</v>
      </c>
      <c r="AB1648" s="53" t="s">
        <v>11551</v>
      </c>
      <c r="AD1648" s="24">
        <v>2</v>
      </c>
      <c r="AF1648" s="24">
        <v>50182</v>
      </c>
      <c r="AG1648" s="74">
        <f t="shared" si="25"/>
        <v>100364</v>
      </c>
      <c r="AK1648" s="59">
        <v>8</v>
      </c>
      <c r="AN1648" s="61" t="s">
        <v>11552</v>
      </c>
      <c r="AP1648" s="62" t="s">
        <v>11553</v>
      </c>
      <c r="AQ1648" s="62" t="s">
        <v>11554</v>
      </c>
      <c r="AR1648" s="62" t="s">
        <v>11555</v>
      </c>
    </row>
    <row r="1649" spans="3:44" x14ac:dyDescent="0.25">
      <c r="C1649" s="53" t="s">
        <v>11547</v>
      </c>
      <c r="D1649" s="53" t="s">
        <v>11548</v>
      </c>
      <c r="E1649" s="54">
        <v>45814</v>
      </c>
      <c r="F1649" s="54">
        <v>45814</v>
      </c>
      <c r="G1649" s="55" t="s">
        <v>3453</v>
      </c>
      <c r="H1649" s="54">
        <v>45814</v>
      </c>
      <c r="I1649" s="56" t="s">
        <v>16511</v>
      </c>
      <c r="K1649" s="55" t="s">
        <v>11549</v>
      </c>
      <c r="L1649" s="55" t="s">
        <v>14138</v>
      </c>
      <c r="M1649" s="54">
        <v>45814</v>
      </c>
      <c r="N1649" s="55" t="s">
        <v>11243</v>
      </c>
      <c r="O1649" s="56" t="str">
        <f>VLOOKUP(N1649,Sheet1!$B:$C,2,0)</f>
        <v>CHI NHÁNH NGHỆ AN - CÔNG TY CỔ PHẦN DỊCH VỤ THƯƠNG MẠI TỔNG HỢP WINCOMMERCE</v>
      </c>
      <c r="Q1649" s="56" t="str">
        <f>VLOOKUP(N1649,Sheet1!$B:$D,3,0)</f>
        <v>0104918404-058</v>
      </c>
      <c r="U1649" s="55" t="s">
        <v>12543</v>
      </c>
      <c r="X1649" s="55" t="s">
        <v>10897</v>
      </c>
      <c r="Y1649" s="56" t="str">
        <f>VLOOKUP(X1649,Sheet2!$B:$C,2,0)</f>
        <v>Chả nướng 300g</v>
      </c>
      <c r="AA1649" s="53" t="s">
        <v>11550</v>
      </c>
      <c r="AB1649" s="53" t="s">
        <v>11551</v>
      </c>
      <c r="AD1649" s="24">
        <v>2</v>
      </c>
      <c r="AF1649" s="24">
        <v>70950</v>
      </c>
      <c r="AG1649" s="74">
        <f t="shared" si="25"/>
        <v>141900</v>
      </c>
      <c r="AK1649" s="59">
        <v>8</v>
      </c>
      <c r="AN1649" s="61" t="s">
        <v>11552</v>
      </c>
      <c r="AP1649" s="62" t="s">
        <v>11553</v>
      </c>
      <c r="AQ1649" s="62" t="s">
        <v>11554</v>
      </c>
      <c r="AR1649" s="62" t="s">
        <v>11555</v>
      </c>
    </row>
    <row r="1650" spans="3:44" x14ac:dyDescent="0.25">
      <c r="C1650" s="53" t="s">
        <v>11547</v>
      </c>
      <c r="D1650" s="53" t="s">
        <v>11548</v>
      </c>
      <c r="E1650" s="54">
        <v>45814</v>
      </c>
      <c r="F1650" s="54">
        <v>45814</v>
      </c>
      <c r="G1650" s="55" t="s">
        <v>3417</v>
      </c>
      <c r="H1650" s="54">
        <v>45814</v>
      </c>
      <c r="I1650" s="56" t="s">
        <v>16512</v>
      </c>
      <c r="K1650" s="55" t="s">
        <v>11549</v>
      </c>
      <c r="L1650" s="55" t="s">
        <v>14139</v>
      </c>
      <c r="M1650" s="54">
        <v>45814</v>
      </c>
      <c r="N1650" s="55" t="s">
        <v>11034</v>
      </c>
      <c r="O1650" s="56" t="str">
        <f>VLOOKUP(N1650,Sheet1!$B:$C,2,0)</f>
        <v>CHI NHÁNH HÀ NỘI - CÔNG TY CỔ PHẦN DỊCH VỤ THƯƠNG MẠI TỔNG HỢP WINCOMMERCE</v>
      </c>
      <c r="Q1650" s="56" t="str">
        <f>VLOOKUP(N1650,Sheet1!$B:$D,3,0)</f>
        <v>0104918404-002</v>
      </c>
      <c r="U1650" s="55" t="s">
        <v>15388</v>
      </c>
      <c r="X1650" s="55" t="s">
        <v>10934</v>
      </c>
      <c r="Y1650" s="56" t="str">
        <f>VLOOKUP(X1650,Sheet2!$B:$C,2,0)</f>
        <v>Gà muối 500g</v>
      </c>
      <c r="AA1650" s="53" t="s">
        <v>11550</v>
      </c>
      <c r="AB1650" s="53" t="s">
        <v>11551</v>
      </c>
      <c r="AD1650" s="24">
        <v>2</v>
      </c>
      <c r="AF1650" s="24">
        <v>111058</v>
      </c>
      <c r="AG1650" s="74">
        <f t="shared" si="25"/>
        <v>222116</v>
      </c>
      <c r="AK1650" s="59">
        <v>8</v>
      </c>
      <c r="AN1650" s="61" t="s">
        <v>11552</v>
      </c>
      <c r="AP1650" s="62" t="s">
        <v>11553</v>
      </c>
      <c r="AQ1650" s="62" t="s">
        <v>11554</v>
      </c>
      <c r="AR1650" s="62" t="s">
        <v>11555</v>
      </c>
    </row>
    <row r="1651" spans="3:44" x14ac:dyDescent="0.25">
      <c r="C1651" s="53" t="s">
        <v>11547</v>
      </c>
      <c r="D1651" s="53" t="s">
        <v>11548</v>
      </c>
      <c r="E1651" s="54">
        <v>45814</v>
      </c>
      <c r="F1651" s="54">
        <v>45814</v>
      </c>
      <c r="G1651" s="55" t="s">
        <v>3659</v>
      </c>
      <c r="H1651" s="54">
        <v>45814</v>
      </c>
      <c r="I1651" s="56" t="s">
        <v>16513</v>
      </c>
      <c r="K1651" s="55" t="s">
        <v>11549</v>
      </c>
      <c r="L1651" s="55" t="s">
        <v>11846</v>
      </c>
      <c r="M1651" s="54">
        <v>45814</v>
      </c>
      <c r="N1651" s="55" t="s">
        <v>11323</v>
      </c>
      <c r="O1651" s="56" t="str">
        <f>VLOOKUP(N1651,Sheet1!$B:$C,2,0)</f>
        <v>CHI NHÁNH LAI CHÂU - CÔNG TY CỔ PHẦN DỊCH VỤ THƯƠNG MẠI TỔNG HỢP WINCOMMERCE</v>
      </c>
      <c r="Q1651" s="56" t="str">
        <f>VLOOKUP(N1651,Sheet1!$B:$D,3,0)</f>
        <v>0104918404-094</v>
      </c>
      <c r="U1651" s="55" t="s">
        <v>13154</v>
      </c>
      <c r="X1651" s="55" t="s">
        <v>10983</v>
      </c>
      <c r="Y1651" s="56" t="str">
        <f>VLOOKUP(X1651,Sheet2!$B:$C,2,0)</f>
        <v>Mọc Nấm Hương 250g</v>
      </c>
      <c r="AA1651" s="53" t="s">
        <v>11550</v>
      </c>
      <c r="AB1651" s="53" t="s">
        <v>11551</v>
      </c>
      <c r="AD1651" s="24">
        <v>4</v>
      </c>
      <c r="AF1651" s="24">
        <v>46000</v>
      </c>
      <c r="AG1651" s="74">
        <f t="shared" si="25"/>
        <v>184000</v>
      </c>
      <c r="AK1651" s="59">
        <v>8</v>
      </c>
      <c r="AN1651" s="61" t="s">
        <v>11552</v>
      </c>
      <c r="AP1651" s="62" t="s">
        <v>11553</v>
      </c>
      <c r="AQ1651" s="62" t="s">
        <v>11554</v>
      </c>
      <c r="AR1651" s="62" t="s">
        <v>11555</v>
      </c>
    </row>
    <row r="1652" spans="3:44" x14ac:dyDescent="0.25">
      <c r="C1652" s="53" t="s">
        <v>11547</v>
      </c>
      <c r="D1652" s="53" t="s">
        <v>11548</v>
      </c>
      <c r="E1652" s="54">
        <v>45814</v>
      </c>
      <c r="F1652" s="54">
        <v>45814</v>
      </c>
      <c r="G1652" s="55" t="s">
        <v>3539</v>
      </c>
      <c r="H1652" s="54">
        <v>45814</v>
      </c>
      <c r="I1652" s="56" t="s">
        <v>16514</v>
      </c>
      <c r="K1652" s="55" t="s">
        <v>11549</v>
      </c>
      <c r="L1652" s="55" t="s">
        <v>14140</v>
      </c>
      <c r="M1652" s="54">
        <v>45814</v>
      </c>
      <c r="N1652" s="55" t="s">
        <v>11034</v>
      </c>
      <c r="O1652" s="56" t="str">
        <f>VLOOKUP(N1652,Sheet1!$B:$C,2,0)</f>
        <v>CHI NHÁNH HÀ NỘI - CÔNG TY CỔ PHẦN DỊCH VỤ THƯƠNG MẠI TỔNG HỢP WINCOMMERCE</v>
      </c>
      <c r="Q1652" s="56" t="str">
        <f>VLOOKUP(N1652,Sheet1!$B:$D,3,0)</f>
        <v>0104918404-002</v>
      </c>
      <c r="U1652" s="55" t="s">
        <v>12749</v>
      </c>
      <c r="X1652" s="55" t="s">
        <v>10983</v>
      </c>
      <c r="Y1652" s="56" t="str">
        <f>VLOOKUP(X1652,Sheet2!$B:$C,2,0)</f>
        <v>Mọc Nấm Hương 250g</v>
      </c>
      <c r="AA1652" s="53" t="s">
        <v>11550</v>
      </c>
      <c r="AB1652" s="53" t="s">
        <v>11551</v>
      </c>
      <c r="AD1652" s="24">
        <v>4</v>
      </c>
      <c r="AF1652" s="24">
        <v>46000</v>
      </c>
      <c r="AG1652" s="74">
        <f t="shared" si="25"/>
        <v>184000</v>
      </c>
      <c r="AK1652" s="59">
        <v>8</v>
      </c>
      <c r="AN1652" s="61" t="s">
        <v>11552</v>
      </c>
      <c r="AP1652" s="62" t="s">
        <v>11553</v>
      </c>
      <c r="AQ1652" s="62" t="s">
        <v>11554</v>
      </c>
      <c r="AR1652" s="62" t="s">
        <v>11555</v>
      </c>
    </row>
    <row r="1653" spans="3:44" x14ac:dyDescent="0.25">
      <c r="C1653" s="53" t="s">
        <v>11547</v>
      </c>
      <c r="D1653" s="53" t="s">
        <v>11548</v>
      </c>
      <c r="E1653" s="54">
        <v>45814</v>
      </c>
      <c r="F1653" s="54">
        <v>45814</v>
      </c>
      <c r="G1653" s="55" t="s">
        <v>3305</v>
      </c>
      <c r="H1653" s="54">
        <v>45814</v>
      </c>
      <c r="I1653" s="56" t="s">
        <v>16515</v>
      </c>
      <c r="K1653" s="55" t="s">
        <v>11549</v>
      </c>
      <c r="L1653" s="55" t="s">
        <v>11399</v>
      </c>
      <c r="M1653" s="54">
        <v>45814</v>
      </c>
      <c r="N1653" s="55" t="s">
        <v>11209</v>
      </c>
      <c r="O1653" s="56" t="str">
        <f>VLOOKUP(N1653,Sheet1!$B:$C,2,0)</f>
        <v>CHI NHÁNH BÀ RỊA - VŨNG TÀU - CÔNG TY CỔ PHẦN DỊCH VỤ THƯƠNG MẠI TỔNG HỢP WINCOMMERCE</v>
      </c>
      <c r="Q1653" s="56" t="str">
        <f>VLOOKUP(N1653,Sheet1!$B:$D,3,0)</f>
        <v>0104918404-047</v>
      </c>
      <c r="U1653" s="55" t="s">
        <v>12083</v>
      </c>
      <c r="X1653" s="55" t="s">
        <v>10883</v>
      </c>
      <c r="Y1653" s="56" t="str">
        <f>VLOOKUP(X1653,Sheet2!$B:$C,2,0)</f>
        <v>Chân giò heo muối 300g</v>
      </c>
      <c r="AA1653" s="53" t="s">
        <v>11550</v>
      </c>
      <c r="AB1653" s="53" t="s">
        <v>11551</v>
      </c>
      <c r="AD1653" s="24">
        <v>2</v>
      </c>
      <c r="AF1653" s="24">
        <v>60213</v>
      </c>
      <c r="AG1653" s="74">
        <f t="shared" si="25"/>
        <v>120426</v>
      </c>
      <c r="AK1653" s="59">
        <v>8</v>
      </c>
      <c r="AN1653" s="61" t="s">
        <v>11552</v>
      </c>
      <c r="AP1653" s="62" t="s">
        <v>11553</v>
      </c>
      <c r="AQ1653" s="62" t="s">
        <v>11554</v>
      </c>
      <c r="AR1653" s="62" t="s">
        <v>11555</v>
      </c>
    </row>
    <row r="1654" spans="3:44" x14ac:dyDescent="0.25">
      <c r="C1654" s="53" t="s">
        <v>11547</v>
      </c>
      <c r="D1654" s="53" t="s">
        <v>11548</v>
      </c>
      <c r="E1654" s="54">
        <v>45814</v>
      </c>
      <c r="F1654" s="54">
        <v>45814</v>
      </c>
      <c r="G1654" s="55" t="s">
        <v>3305</v>
      </c>
      <c r="H1654" s="54">
        <v>45814</v>
      </c>
      <c r="I1654" s="56" t="s">
        <v>16515</v>
      </c>
      <c r="K1654" s="55" t="s">
        <v>11549</v>
      </c>
      <c r="L1654" s="55" t="s">
        <v>11399</v>
      </c>
      <c r="M1654" s="54">
        <v>45814</v>
      </c>
      <c r="N1654" s="55" t="s">
        <v>11209</v>
      </c>
      <c r="O1654" s="56" t="str">
        <f>VLOOKUP(N1654,Sheet1!$B:$C,2,0)</f>
        <v>CHI NHÁNH BÀ RỊA - VŨNG TÀU - CÔNG TY CỔ PHẦN DỊCH VỤ THƯƠNG MẠI TỔNG HỢP WINCOMMERCE</v>
      </c>
      <c r="Q1654" s="56" t="str">
        <f>VLOOKUP(N1654,Sheet1!$B:$D,3,0)</f>
        <v>0104918404-047</v>
      </c>
      <c r="U1654" s="55" t="s">
        <v>12083</v>
      </c>
      <c r="X1654" s="55" t="s">
        <v>10927</v>
      </c>
      <c r="Y1654" s="56" t="str">
        <f>VLOOKUP(X1654,Sheet2!$B:$C,2,0)</f>
        <v>Giò lụa cây 250g</v>
      </c>
      <c r="AA1654" s="53" t="s">
        <v>11550</v>
      </c>
      <c r="AB1654" s="53" t="s">
        <v>11551</v>
      </c>
      <c r="AD1654" s="24">
        <v>3</v>
      </c>
      <c r="AF1654" s="24">
        <v>49500</v>
      </c>
      <c r="AG1654" s="74">
        <f t="shared" si="25"/>
        <v>148500</v>
      </c>
      <c r="AK1654" s="59">
        <v>8</v>
      </c>
      <c r="AN1654" s="61" t="s">
        <v>11552</v>
      </c>
      <c r="AP1654" s="62" t="s">
        <v>11553</v>
      </c>
      <c r="AQ1654" s="62" t="s">
        <v>11554</v>
      </c>
      <c r="AR1654" s="62" t="s">
        <v>11555</v>
      </c>
    </row>
    <row r="1655" spans="3:44" x14ac:dyDescent="0.25">
      <c r="C1655" s="53" t="s">
        <v>11547</v>
      </c>
      <c r="D1655" s="53" t="s">
        <v>11548</v>
      </c>
      <c r="E1655" s="54">
        <v>45814</v>
      </c>
      <c r="F1655" s="54">
        <v>45814</v>
      </c>
      <c r="G1655" s="55" t="s">
        <v>3305</v>
      </c>
      <c r="H1655" s="54">
        <v>45814</v>
      </c>
      <c r="I1655" s="56" t="s">
        <v>16515</v>
      </c>
      <c r="K1655" s="55" t="s">
        <v>11549</v>
      </c>
      <c r="L1655" s="55" t="s">
        <v>11399</v>
      </c>
      <c r="M1655" s="54">
        <v>45814</v>
      </c>
      <c r="N1655" s="55" t="s">
        <v>11209</v>
      </c>
      <c r="O1655" s="56" t="str">
        <f>VLOOKUP(N1655,Sheet1!$B:$C,2,0)</f>
        <v>CHI NHÁNH BÀ RỊA - VŨNG TÀU - CÔNG TY CỔ PHẦN DỊCH VỤ THƯƠNG MẠI TỔNG HỢP WINCOMMERCE</v>
      </c>
      <c r="Q1655" s="56" t="str">
        <f>VLOOKUP(N1655,Sheet1!$B:$D,3,0)</f>
        <v>0104918404-047</v>
      </c>
      <c r="U1655" s="55" t="s">
        <v>12083</v>
      </c>
      <c r="X1655" s="55" t="s">
        <v>10897</v>
      </c>
      <c r="Y1655" s="56" t="str">
        <f>VLOOKUP(X1655,Sheet2!$B:$C,2,0)</f>
        <v>Chả nướng 300g</v>
      </c>
      <c r="AA1655" s="53" t="s">
        <v>11550</v>
      </c>
      <c r="AB1655" s="53" t="s">
        <v>11551</v>
      </c>
      <c r="AD1655" s="24">
        <v>1</v>
      </c>
      <c r="AF1655" s="24">
        <v>70950</v>
      </c>
      <c r="AG1655" s="74">
        <f t="shared" si="25"/>
        <v>70950</v>
      </c>
      <c r="AK1655" s="59">
        <v>8</v>
      </c>
      <c r="AN1655" s="61" t="s">
        <v>11552</v>
      </c>
      <c r="AP1655" s="62" t="s">
        <v>11553</v>
      </c>
      <c r="AQ1655" s="62" t="s">
        <v>11554</v>
      </c>
      <c r="AR1655" s="62" t="s">
        <v>11555</v>
      </c>
    </row>
    <row r="1656" spans="3:44" x14ac:dyDescent="0.25">
      <c r="C1656" s="53" t="s">
        <v>11547</v>
      </c>
      <c r="D1656" s="53" t="s">
        <v>11548</v>
      </c>
      <c r="E1656" s="54">
        <v>45814</v>
      </c>
      <c r="F1656" s="54">
        <v>45814</v>
      </c>
      <c r="G1656" s="55" t="s">
        <v>3305</v>
      </c>
      <c r="H1656" s="54">
        <v>45814</v>
      </c>
      <c r="I1656" s="56" t="s">
        <v>16515</v>
      </c>
      <c r="K1656" s="55" t="s">
        <v>11549</v>
      </c>
      <c r="L1656" s="55" t="s">
        <v>11399</v>
      </c>
      <c r="M1656" s="54">
        <v>45814</v>
      </c>
      <c r="N1656" s="55" t="s">
        <v>11209</v>
      </c>
      <c r="O1656" s="56" t="str">
        <f>VLOOKUP(N1656,Sheet1!$B:$C,2,0)</f>
        <v>CHI NHÁNH BÀ RỊA - VŨNG TÀU - CÔNG TY CỔ PHẦN DỊCH VỤ THƯƠNG MẠI TỔNG HỢP WINCOMMERCE</v>
      </c>
      <c r="Q1656" s="56" t="str">
        <f>VLOOKUP(N1656,Sheet1!$B:$D,3,0)</f>
        <v>0104918404-047</v>
      </c>
      <c r="U1656" s="55" t="s">
        <v>12083</v>
      </c>
      <c r="X1656" s="55" t="s">
        <v>10922</v>
      </c>
      <c r="Y1656" s="56" t="str">
        <f>VLOOKUP(X1656,Sheet2!$B:$C,2,0)</f>
        <v>Gà xì dầu 500g</v>
      </c>
      <c r="AA1656" s="53" t="s">
        <v>11550</v>
      </c>
      <c r="AB1656" s="53" t="s">
        <v>11551</v>
      </c>
      <c r="AD1656" s="24">
        <v>3</v>
      </c>
      <c r="AF1656" s="24">
        <v>111606</v>
      </c>
      <c r="AG1656" s="74">
        <f t="shared" si="25"/>
        <v>334818</v>
      </c>
      <c r="AK1656" s="59">
        <v>8</v>
      </c>
      <c r="AN1656" s="61" t="s">
        <v>11552</v>
      </c>
      <c r="AP1656" s="62" t="s">
        <v>11553</v>
      </c>
      <c r="AQ1656" s="62" t="s">
        <v>11554</v>
      </c>
      <c r="AR1656" s="62" t="s">
        <v>11555</v>
      </c>
    </row>
    <row r="1657" spans="3:44" x14ac:dyDescent="0.25">
      <c r="C1657" s="53" t="s">
        <v>11547</v>
      </c>
      <c r="D1657" s="53" t="s">
        <v>11548</v>
      </c>
      <c r="E1657" s="54">
        <v>45814</v>
      </c>
      <c r="F1657" s="54">
        <v>45814</v>
      </c>
      <c r="G1657" s="55" t="s">
        <v>3305</v>
      </c>
      <c r="H1657" s="54">
        <v>45814</v>
      </c>
      <c r="I1657" s="56" t="s">
        <v>16515</v>
      </c>
      <c r="K1657" s="55" t="s">
        <v>11549</v>
      </c>
      <c r="L1657" s="55" t="s">
        <v>11399</v>
      </c>
      <c r="M1657" s="54">
        <v>45814</v>
      </c>
      <c r="N1657" s="55" t="s">
        <v>11209</v>
      </c>
      <c r="O1657" s="56" t="str">
        <f>VLOOKUP(N1657,Sheet1!$B:$C,2,0)</f>
        <v>CHI NHÁNH BÀ RỊA - VŨNG TÀU - CÔNG TY CỔ PHẦN DỊCH VỤ THƯƠNG MẠI TỔNG HỢP WINCOMMERCE</v>
      </c>
      <c r="Q1657" s="56" t="str">
        <f>VLOOKUP(N1657,Sheet1!$B:$D,3,0)</f>
        <v>0104918404-047</v>
      </c>
      <c r="U1657" s="55" t="s">
        <v>12083</v>
      </c>
      <c r="X1657" s="55" t="s">
        <v>10938</v>
      </c>
      <c r="Y1657" s="56" t="str">
        <f>VLOOKUP(X1657,Sheet2!$B:$C,2,0)</f>
        <v>Giò Tai Lưỡi Xào 250g</v>
      </c>
      <c r="AA1657" s="53" t="s">
        <v>11550</v>
      </c>
      <c r="AB1657" s="53" t="s">
        <v>11551</v>
      </c>
      <c r="AD1657" s="24">
        <v>2</v>
      </c>
      <c r="AF1657" s="24">
        <v>50182</v>
      </c>
      <c r="AG1657" s="74">
        <f t="shared" si="25"/>
        <v>100364</v>
      </c>
      <c r="AK1657" s="59">
        <v>8</v>
      </c>
      <c r="AN1657" s="61" t="s">
        <v>11552</v>
      </c>
      <c r="AP1657" s="62" t="s">
        <v>11553</v>
      </c>
      <c r="AQ1657" s="62" t="s">
        <v>11554</v>
      </c>
      <c r="AR1657" s="62" t="s">
        <v>11555</v>
      </c>
    </row>
    <row r="1658" spans="3:44" x14ac:dyDescent="0.25">
      <c r="C1658" s="53" t="s">
        <v>11547</v>
      </c>
      <c r="D1658" s="53" t="s">
        <v>11548</v>
      </c>
      <c r="E1658" s="54">
        <v>45814</v>
      </c>
      <c r="F1658" s="54">
        <v>45814</v>
      </c>
      <c r="G1658" s="55" t="s">
        <v>3339</v>
      </c>
      <c r="H1658" s="54">
        <v>45814</v>
      </c>
      <c r="I1658" s="56" t="s">
        <v>16516</v>
      </c>
      <c r="K1658" s="55" t="s">
        <v>11549</v>
      </c>
      <c r="L1658" s="55" t="s">
        <v>14141</v>
      </c>
      <c r="M1658" s="54">
        <v>45814</v>
      </c>
      <c r="N1658" s="55" t="s">
        <v>11034</v>
      </c>
      <c r="O1658" s="56" t="str">
        <f>VLOOKUP(N1658,Sheet1!$B:$C,2,0)</f>
        <v>CHI NHÁNH HÀ NỘI - CÔNG TY CỔ PHẦN DỊCH VỤ THƯƠNG MẠI TỔNG HỢP WINCOMMERCE</v>
      </c>
      <c r="Q1658" s="56" t="str">
        <f>VLOOKUP(N1658,Sheet1!$B:$D,3,0)</f>
        <v>0104918404-002</v>
      </c>
      <c r="U1658" s="55" t="s">
        <v>12408</v>
      </c>
      <c r="X1658" s="55" t="s">
        <v>10881</v>
      </c>
      <c r="Y1658" s="56" t="str">
        <f>VLOOKUP(X1658,Sheet2!$B:$C,2,0)</f>
        <v>Chả cốm 300g</v>
      </c>
      <c r="AA1658" s="53" t="s">
        <v>11550</v>
      </c>
      <c r="AB1658" s="53" t="s">
        <v>11551</v>
      </c>
      <c r="AD1658" s="24">
        <v>2</v>
      </c>
      <c r="AF1658" s="24">
        <v>74250</v>
      </c>
      <c r="AG1658" s="74">
        <f t="shared" si="25"/>
        <v>148500</v>
      </c>
      <c r="AK1658" s="59">
        <v>8</v>
      </c>
      <c r="AN1658" s="61" t="s">
        <v>11552</v>
      </c>
      <c r="AP1658" s="62" t="s">
        <v>11553</v>
      </c>
      <c r="AQ1658" s="62" t="s">
        <v>11554</v>
      </c>
      <c r="AR1658" s="62" t="s">
        <v>11555</v>
      </c>
    </row>
    <row r="1659" spans="3:44" x14ac:dyDescent="0.25">
      <c r="C1659" s="53" t="s">
        <v>11547</v>
      </c>
      <c r="D1659" s="53" t="s">
        <v>11548</v>
      </c>
      <c r="E1659" s="54">
        <v>45814</v>
      </c>
      <c r="F1659" s="54">
        <v>45814</v>
      </c>
      <c r="G1659" s="55" t="s">
        <v>3543</v>
      </c>
      <c r="H1659" s="54">
        <v>45814</v>
      </c>
      <c r="I1659" s="56" t="s">
        <v>16517</v>
      </c>
      <c r="K1659" s="55" t="s">
        <v>11549</v>
      </c>
      <c r="L1659" s="55" t="s">
        <v>14142</v>
      </c>
      <c r="M1659" s="54">
        <v>45814</v>
      </c>
      <c r="N1659" s="55" t="s">
        <v>11034</v>
      </c>
      <c r="O1659" s="56" t="str">
        <f>VLOOKUP(N1659,Sheet1!$B:$C,2,0)</f>
        <v>CHI NHÁNH HÀ NỘI - CÔNG TY CỔ PHẦN DỊCH VỤ THƯƠNG MẠI TỔNG HỢP WINCOMMERCE</v>
      </c>
      <c r="Q1659" s="56" t="str">
        <f>VLOOKUP(N1659,Sheet1!$B:$D,3,0)</f>
        <v>0104918404-002</v>
      </c>
      <c r="U1659" s="55" t="s">
        <v>12010</v>
      </c>
      <c r="X1659" s="55" t="s">
        <v>11010</v>
      </c>
      <c r="Y1659" s="56" t="str">
        <f>VLOOKUP(X1659,Sheet2!$B:$C,2,0)</f>
        <v>Tai heo muối 200g</v>
      </c>
      <c r="AA1659" s="53" t="s">
        <v>11550</v>
      </c>
      <c r="AB1659" s="53" t="s">
        <v>11551</v>
      </c>
      <c r="AD1659" s="24">
        <v>3</v>
      </c>
      <c r="AF1659" s="24">
        <v>55595</v>
      </c>
      <c r="AG1659" s="74">
        <f t="shared" si="25"/>
        <v>166785</v>
      </c>
      <c r="AK1659" s="59">
        <v>8</v>
      </c>
      <c r="AN1659" s="61" t="s">
        <v>11552</v>
      </c>
      <c r="AP1659" s="62" t="s">
        <v>11553</v>
      </c>
      <c r="AQ1659" s="62" t="s">
        <v>11554</v>
      </c>
      <c r="AR1659" s="62" t="s">
        <v>11555</v>
      </c>
    </row>
    <row r="1660" spans="3:44" x14ac:dyDescent="0.25">
      <c r="C1660" s="53" t="s">
        <v>11547</v>
      </c>
      <c r="D1660" s="53" t="s">
        <v>11548</v>
      </c>
      <c r="E1660" s="54">
        <v>45814</v>
      </c>
      <c r="F1660" s="54">
        <v>45814</v>
      </c>
      <c r="G1660" s="55" t="s">
        <v>3301</v>
      </c>
      <c r="H1660" s="54">
        <v>45814</v>
      </c>
      <c r="I1660" s="56" t="s">
        <v>16518</v>
      </c>
      <c r="K1660" s="55" t="s">
        <v>11549</v>
      </c>
      <c r="L1660" s="55" t="s">
        <v>14143</v>
      </c>
      <c r="M1660" s="54">
        <v>45814</v>
      </c>
      <c r="N1660" s="55" t="s">
        <v>11209</v>
      </c>
      <c r="O1660" s="56" t="str">
        <f>VLOOKUP(N1660,Sheet1!$B:$C,2,0)</f>
        <v>CHI NHÁNH BÀ RỊA - VŨNG TÀU - CÔNG TY CỔ PHẦN DỊCH VỤ THƯƠNG MẠI TỔNG HỢP WINCOMMERCE</v>
      </c>
      <c r="Q1660" s="56" t="str">
        <f>VLOOKUP(N1660,Sheet1!$B:$D,3,0)</f>
        <v>0104918404-047</v>
      </c>
      <c r="U1660" s="55" t="s">
        <v>15389</v>
      </c>
      <c r="X1660" s="55" t="s">
        <v>10934</v>
      </c>
      <c r="Y1660" s="56" t="str">
        <f>VLOOKUP(X1660,Sheet2!$B:$C,2,0)</f>
        <v>Gà muối 500g</v>
      </c>
      <c r="AA1660" s="53" t="s">
        <v>11550</v>
      </c>
      <c r="AB1660" s="53" t="s">
        <v>11551</v>
      </c>
      <c r="AD1660" s="24">
        <v>2</v>
      </c>
      <c r="AF1660" s="24">
        <v>111058</v>
      </c>
      <c r="AG1660" s="74">
        <f t="shared" si="25"/>
        <v>222116</v>
      </c>
      <c r="AK1660" s="59">
        <v>8</v>
      </c>
      <c r="AN1660" s="61" t="s">
        <v>11552</v>
      </c>
      <c r="AP1660" s="62" t="s">
        <v>11553</v>
      </c>
      <c r="AQ1660" s="62" t="s">
        <v>11554</v>
      </c>
      <c r="AR1660" s="62" t="s">
        <v>11555</v>
      </c>
    </row>
    <row r="1661" spans="3:44" x14ac:dyDescent="0.25">
      <c r="C1661" s="53" t="s">
        <v>11547</v>
      </c>
      <c r="D1661" s="53" t="s">
        <v>11548</v>
      </c>
      <c r="E1661" s="54">
        <v>45814</v>
      </c>
      <c r="F1661" s="54">
        <v>45814</v>
      </c>
      <c r="G1661" s="55" t="s">
        <v>3301</v>
      </c>
      <c r="H1661" s="54">
        <v>45814</v>
      </c>
      <c r="I1661" s="56" t="s">
        <v>16518</v>
      </c>
      <c r="K1661" s="55" t="s">
        <v>11549</v>
      </c>
      <c r="L1661" s="55" t="s">
        <v>14143</v>
      </c>
      <c r="M1661" s="54">
        <v>45814</v>
      </c>
      <c r="N1661" s="55" t="s">
        <v>11209</v>
      </c>
      <c r="O1661" s="56" t="str">
        <f>VLOOKUP(N1661,Sheet1!$B:$C,2,0)</f>
        <v>CHI NHÁNH BÀ RỊA - VŨNG TÀU - CÔNG TY CỔ PHẦN DỊCH VỤ THƯƠNG MẠI TỔNG HỢP WINCOMMERCE</v>
      </c>
      <c r="Q1661" s="56" t="str">
        <f>VLOOKUP(N1661,Sheet1!$B:$D,3,0)</f>
        <v>0104918404-047</v>
      </c>
      <c r="U1661" s="55" t="s">
        <v>15389</v>
      </c>
      <c r="X1661" s="55" t="s">
        <v>11010</v>
      </c>
      <c r="Y1661" s="56" t="str">
        <f>VLOOKUP(X1661,Sheet2!$B:$C,2,0)</f>
        <v>Tai heo muối 200g</v>
      </c>
      <c r="AA1661" s="53" t="s">
        <v>11550</v>
      </c>
      <c r="AB1661" s="53" t="s">
        <v>11551</v>
      </c>
      <c r="AD1661" s="24">
        <v>2</v>
      </c>
      <c r="AF1661" s="24">
        <v>55595</v>
      </c>
      <c r="AG1661" s="74">
        <f t="shared" si="25"/>
        <v>111190</v>
      </c>
      <c r="AK1661" s="59">
        <v>8</v>
      </c>
      <c r="AN1661" s="61" t="s">
        <v>11552</v>
      </c>
      <c r="AP1661" s="62" t="s">
        <v>11553</v>
      </c>
      <c r="AQ1661" s="62" t="s">
        <v>11554</v>
      </c>
      <c r="AR1661" s="62" t="s">
        <v>11555</v>
      </c>
    </row>
    <row r="1662" spans="3:44" x14ac:dyDescent="0.25">
      <c r="C1662" s="53" t="s">
        <v>11547</v>
      </c>
      <c r="D1662" s="53" t="s">
        <v>11548</v>
      </c>
      <c r="E1662" s="54">
        <v>45814</v>
      </c>
      <c r="F1662" s="54">
        <v>45814</v>
      </c>
      <c r="G1662" s="55" t="s">
        <v>3301</v>
      </c>
      <c r="H1662" s="54">
        <v>45814</v>
      </c>
      <c r="I1662" s="56" t="s">
        <v>16518</v>
      </c>
      <c r="K1662" s="55" t="s">
        <v>11549</v>
      </c>
      <c r="L1662" s="55" t="s">
        <v>14143</v>
      </c>
      <c r="M1662" s="54">
        <v>45814</v>
      </c>
      <c r="N1662" s="55" t="s">
        <v>11209</v>
      </c>
      <c r="O1662" s="56" t="str">
        <f>VLOOKUP(N1662,Sheet1!$B:$C,2,0)</f>
        <v>CHI NHÁNH BÀ RỊA - VŨNG TÀU - CÔNG TY CỔ PHẦN DỊCH VỤ THƯƠNG MẠI TỔNG HỢP WINCOMMERCE</v>
      </c>
      <c r="Q1662" s="56" t="str">
        <f>VLOOKUP(N1662,Sheet1!$B:$D,3,0)</f>
        <v>0104918404-047</v>
      </c>
      <c r="U1662" s="55" t="s">
        <v>15389</v>
      </c>
      <c r="X1662" s="55" t="s">
        <v>10897</v>
      </c>
      <c r="Y1662" s="56" t="str">
        <f>VLOOKUP(X1662,Sheet2!$B:$C,2,0)</f>
        <v>Chả nướng 300g</v>
      </c>
      <c r="AA1662" s="53" t="s">
        <v>11550</v>
      </c>
      <c r="AB1662" s="53" t="s">
        <v>11551</v>
      </c>
      <c r="AD1662" s="24">
        <v>2</v>
      </c>
      <c r="AF1662" s="24">
        <v>70950</v>
      </c>
      <c r="AG1662" s="74">
        <f t="shared" si="25"/>
        <v>141900</v>
      </c>
      <c r="AK1662" s="59">
        <v>8</v>
      </c>
      <c r="AN1662" s="61" t="s">
        <v>11552</v>
      </c>
      <c r="AP1662" s="62" t="s">
        <v>11553</v>
      </c>
      <c r="AQ1662" s="62" t="s">
        <v>11554</v>
      </c>
      <c r="AR1662" s="62" t="s">
        <v>11555</v>
      </c>
    </row>
    <row r="1663" spans="3:44" x14ac:dyDescent="0.25">
      <c r="C1663" s="53" t="s">
        <v>11547</v>
      </c>
      <c r="D1663" s="53" t="s">
        <v>11548</v>
      </c>
      <c r="E1663" s="54">
        <v>45814</v>
      </c>
      <c r="F1663" s="54">
        <v>45814</v>
      </c>
      <c r="G1663" s="55" t="s">
        <v>3301</v>
      </c>
      <c r="H1663" s="54">
        <v>45814</v>
      </c>
      <c r="I1663" s="56" t="s">
        <v>16518</v>
      </c>
      <c r="K1663" s="55" t="s">
        <v>11549</v>
      </c>
      <c r="L1663" s="55" t="s">
        <v>14143</v>
      </c>
      <c r="M1663" s="54">
        <v>45814</v>
      </c>
      <c r="N1663" s="55" t="s">
        <v>11209</v>
      </c>
      <c r="O1663" s="56" t="str">
        <f>VLOOKUP(N1663,Sheet1!$B:$C,2,0)</f>
        <v>CHI NHÁNH BÀ RỊA - VŨNG TÀU - CÔNG TY CỔ PHẦN DỊCH VỤ THƯƠNG MẠI TỔNG HỢP WINCOMMERCE</v>
      </c>
      <c r="Q1663" s="56" t="str">
        <f>VLOOKUP(N1663,Sheet1!$B:$D,3,0)</f>
        <v>0104918404-047</v>
      </c>
      <c r="U1663" s="55" t="s">
        <v>15389</v>
      </c>
      <c r="X1663" s="55" t="s">
        <v>10922</v>
      </c>
      <c r="Y1663" s="56" t="str">
        <f>VLOOKUP(X1663,Sheet2!$B:$C,2,0)</f>
        <v>Gà xì dầu 500g</v>
      </c>
      <c r="AA1663" s="53" t="s">
        <v>11550</v>
      </c>
      <c r="AB1663" s="53" t="s">
        <v>11551</v>
      </c>
      <c r="AD1663" s="24">
        <v>2</v>
      </c>
      <c r="AF1663" s="24">
        <v>111606</v>
      </c>
      <c r="AG1663" s="74">
        <f t="shared" si="25"/>
        <v>223212</v>
      </c>
      <c r="AK1663" s="59">
        <v>8</v>
      </c>
      <c r="AN1663" s="61" t="s">
        <v>11552</v>
      </c>
      <c r="AP1663" s="62" t="s">
        <v>11553</v>
      </c>
      <c r="AQ1663" s="62" t="s">
        <v>11554</v>
      </c>
      <c r="AR1663" s="62" t="s">
        <v>11555</v>
      </c>
    </row>
    <row r="1664" spans="3:44" x14ac:dyDescent="0.25">
      <c r="C1664" s="53" t="s">
        <v>11547</v>
      </c>
      <c r="D1664" s="53" t="s">
        <v>11548</v>
      </c>
      <c r="E1664" s="54">
        <v>45814</v>
      </c>
      <c r="F1664" s="54">
        <v>45814</v>
      </c>
      <c r="G1664" s="55" t="s">
        <v>3501</v>
      </c>
      <c r="H1664" s="54">
        <v>45814</v>
      </c>
      <c r="I1664" s="56" t="s">
        <v>16519</v>
      </c>
      <c r="K1664" s="55" t="s">
        <v>11549</v>
      </c>
      <c r="L1664" s="55" t="s">
        <v>14144</v>
      </c>
      <c r="M1664" s="54">
        <v>45814</v>
      </c>
      <c r="N1664" s="55" t="s">
        <v>11243</v>
      </c>
      <c r="O1664" s="56" t="str">
        <f>VLOOKUP(N1664,Sheet1!$B:$C,2,0)</f>
        <v>CHI NHÁNH NGHỆ AN - CÔNG TY CỔ PHẦN DỊCH VỤ THƯƠNG MẠI TỔNG HỢP WINCOMMERCE</v>
      </c>
      <c r="Q1664" s="56" t="str">
        <f>VLOOKUP(N1664,Sheet1!$B:$D,3,0)</f>
        <v>0104918404-058</v>
      </c>
      <c r="U1664" s="55" t="s">
        <v>15390</v>
      </c>
      <c r="X1664" s="55" t="s">
        <v>10934</v>
      </c>
      <c r="Y1664" s="56" t="str">
        <f>VLOOKUP(X1664,Sheet2!$B:$C,2,0)</f>
        <v>Gà muối 500g</v>
      </c>
      <c r="AA1664" s="53" t="s">
        <v>11550</v>
      </c>
      <c r="AB1664" s="53" t="s">
        <v>11551</v>
      </c>
      <c r="AD1664" s="24">
        <v>10</v>
      </c>
      <c r="AF1664" s="24">
        <v>111058</v>
      </c>
      <c r="AG1664" s="74">
        <f t="shared" si="25"/>
        <v>1110580</v>
      </c>
      <c r="AK1664" s="59">
        <v>8</v>
      </c>
      <c r="AN1664" s="61" t="s">
        <v>11552</v>
      </c>
      <c r="AP1664" s="62" t="s">
        <v>11553</v>
      </c>
      <c r="AQ1664" s="62" t="s">
        <v>11554</v>
      </c>
      <c r="AR1664" s="62" t="s">
        <v>11555</v>
      </c>
    </row>
    <row r="1665" spans="3:44" x14ac:dyDescent="0.25">
      <c r="C1665" s="53" t="s">
        <v>11547</v>
      </c>
      <c r="D1665" s="53" t="s">
        <v>11548</v>
      </c>
      <c r="E1665" s="54">
        <v>45814</v>
      </c>
      <c r="F1665" s="54">
        <v>45814</v>
      </c>
      <c r="G1665" s="55" t="s">
        <v>3715</v>
      </c>
      <c r="H1665" s="54">
        <v>45814</v>
      </c>
      <c r="I1665" s="56" t="s">
        <v>16520</v>
      </c>
      <c r="K1665" s="55" t="s">
        <v>11549</v>
      </c>
      <c r="L1665" s="55" t="s">
        <v>14145</v>
      </c>
      <c r="M1665" s="54">
        <v>45814</v>
      </c>
      <c r="N1665" s="55" t="s">
        <v>11054</v>
      </c>
      <c r="O1665" s="56" t="str">
        <f>VLOOKUP(N1665,Sheet1!$B:$C,2,0)</f>
        <v>CHI NHÁNH QUẢNG NINH - CÔNG TY CỔ PHẦN DỊCH VỤ THƯƠNG MẠI TỔNG HỢP WINCOMMERCE</v>
      </c>
      <c r="Q1665" s="56" t="str">
        <f>VLOOKUP(N1665,Sheet1!$B:$D,3,0)</f>
        <v>0104918404-007</v>
      </c>
      <c r="U1665" s="55" t="s">
        <v>13286</v>
      </c>
      <c r="X1665" s="55" t="s">
        <v>10983</v>
      </c>
      <c r="Y1665" s="56" t="str">
        <f>VLOOKUP(X1665,Sheet2!$B:$C,2,0)</f>
        <v>Mọc Nấm Hương 250g</v>
      </c>
      <c r="AA1665" s="53" t="s">
        <v>11550</v>
      </c>
      <c r="AB1665" s="53" t="s">
        <v>11551</v>
      </c>
      <c r="AD1665" s="24">
        <v>1</v>
      </c>
      <c r="AF1665" s="24">
        <v>46000</v>
      </c>
      <c r="AG1665" s="74">
        <f t="shared" si="25"/>
        <v>46000</v>
      </c>
      <c r="AK1665" s="59">
        <v>8</v>
      </c>
      <c r="AN1665" s="61" t="s">
        <v>11552</v>
      </c>
      <c r="AP1665" s="62" t="s">
        <v>11553</v>
      </c>
      <c r="AQ1665" s="62" t="s">
        <v>11554</v>
      </c>
      <c r="AR1665" s="62" t="s">
        <v>11555</v>
      </c>
    </row>
    <row r="1666" spans="3:44" x14ac:dyDescent="0.25">
      <c r="C1666" s="53" t="s">
        <v>11547</v>
      </c>
      <c r="D1666" s="53" t="s">
        <v>11548</v>
      </c>
      <c r="E1666" s="54">
        <v>45814</v>
      </c>
      <c r="F1666" s="54">
        <v>45814</v>
      </c>
      <c r="G1666" s="55" t="s">
        <v>3187</v>
      </c>
      <c r="H1666" s="54">
        <v>45814</v>
      </c>
      <c r="I1666" s="56" t="s">
        <v>16521</v>
      </c>
      <c r="K1666" s="55" t="s">
        <v>11549</v>
      </c>
      <c r="L1666" s="55" t="s">
        <v>14146</v>
      </c>
      <c r="M1666" s="54">
        <v>45814</v>
      </c>
      <c r="N1666" s="55" t="s">
        <v>11064</v>
      </c>
      <c r="O1666" s="56" t="str">
        <f>VLOOKUP(N1666,Sheet1!$B:$C,2,0)</f>
        <v>CHI NHÁNH ĐÀ NẴNG - CÔNG TY CỔ PHẦN DỊCH VỤ THƯƠNG MẠI TỔNG HỢP WINCOMMERCE</v>
      </c>
      <c r="Q1666" s="56" t="str">
        <f>VLOOKUP(N1666,Sheet1!$B:$D,3,0)</f>
        <v>0104918404-009</v>
      </c>
      <c r="U1666" s="55" t="s">
        <v>12188</v>
      </c>
      <c r="X1666" s="55" t="s">
        <v>10927</v>
      </c>
      <c r="Y1666" s="56" t="str">
        <f>VLOOKUP(X1666,Sheet2!$B:$C,2,0)</f>
        <v>Giò lụa cây 250g</v>
      </c>
      <c r="AA1666" s="53" t="s">
        <v>11550</v>
      </c>
      <c r="AB1666" s="53" t="s">
        <v>11551</v>
      </c>
      <c r="AD1666" s="24">
        <v>1</v>
      </c>
      <c r="AF1666" s="24">
        <v>49500</v>
      </c>
      <c r="AG1666" s="74">
        <f t="shared" si="25"/>
        <v>49500</v>
      </c>
      <c r="AK1666" s="59">
        <v>8</v>
      </c>
      <c r="AN1666" s="61" t="s">
        <v>11552</v>
      </c>
      <c r="AP1666" s="62" t="s">
        <v>11553</v>
      </c>
      <c r="AQ1666" s="62" t="s">
        <v>11554</v>
      </c>
      <c r="AR1666" s="62" t="s">
        <v>11555</v>
      </c>
    </row>
    <row r="1667" spans="3:44" x14ac:dyDescent="0.25">
      <c r="C1667" s="53" t="s">
        <v>11547</v>
      </c>
      <c r="D1667" s="53" t="s">
        <v>11548</v>
      </c>
      <c r="E1667" s="54">
        <v>45814</v>
      </c>
      <c r="F1667" s="54">
        <v>45814</v>
      </c>
      <c r="G1667" s="55" t="s">
        <v>3605</v>
      </c>
      <c r="H1667" s="54">
        <v>45814</v>
      </c>
      <c r="I1667" s="56" t="s">
        <v>16522</v>
      </c>
      <c r="K1667" s="55" t="s">
        <v>11549</v>
      </c>
      <c r="L1667" s="55" t="s">
        <v>14147</v>
      </c>
      <c r="M1667" s="54">
        <v>45814</v>
      </c>
      <c r="N1667" s="55" t="s">
        <v>11034</v>
      </c>
      <c r="O1667" s="56" t="str">
        <f>VLOOKUP(N1667,Sheet1!$B:$C,2,0)</f>
        <v>CHI NHÁNH HÀ NỘI - CÔNG TY CỔ PHẦN DỊCH VỤ THƯƠNG MẠI TỔNG HỢP WINCOMMERCE</v>
      </c>
      <c r="Q1667" s="56" t="str">
        <f>VLOOKUP(N1667,Sheet1!$B:$D,3,0)</f>
        <v>0104918404-002</v>
      </c>
      <c r="U1667" s="55" t="s">
        <v>12838</v>
      </c>
      <c r="X1667" s="55" t="s">
        <v>10881</v>
      </c>
      <c r="Y1667" s="56" t="str">
        <f>VLOOKUP(X1667,Sheet2!$B:$C,2,0)</f>
        <v>Chả cốm 300g</v>
      </c>
      <c r="AA1667" s="53" t="s">
        <v>11550</v>
      </c>
      <c r="AB1667" s="53" t="s">
        <v>11551</v>
      </c>
      <c r="AD1667" s="24">
        <v>5</v>
      </c>
      <c r="AF1667" s="24">
        <v>74250</v>
      </c>
      <c r="AG1667" s="74">
        <f t="shared" ref="AG1667:AG1730" si="26">AD1667*AF1667</f>
        <v>371250</v>
      </c>
      <c r="AK1667" s="59">
        <v>8</v>
      </c>
      <c r="AN1667" s="61" t="s">
        <v>11552</v>
      </c>
      <c r="AP1667" s="62" t="s">
        <v>11553</v>
      </c>
      <c r="AQ1667" s="62" t="s">
        <v>11554</v>
      </c>
      <c r="AR1667" s="62" t="s">
        <v>11555</v>
      </c>
    </row>
    <row r="1668" spans="3:44" x14ac:dyDescent="0.25">
      <c r="C1668" s="53" t="s">
        <v>11547</v>
      </c>
      <c r="D1668" s="53" t="s">
        <v>11548</v>
      </c>
      <c r="E1668" s="54">
        <v>45814</v>
      </c>
      <c r="F1668" s="54">
        <v>45814</v>
      </c>
      <c r="G1668" s="55" t="s">
        <v>3371</v>
      </c>
      <c r="H1668" s="54">
        <v>45814</v>
      </c>
      <c r="I1668" s="56" t="s">
        <v>16523</v>
      </c>
      <c r="K1668" s="55" t="s">
        <v>11549</v>
      </c>
      <c r="L1668" s="55" t="s">
        <v>14148</v>
      </c>
      <c r="M1668" s="54">
        <v>45814</v>
      </c>
      <c r="N1668" s="55" t="s">
        <v>11064</v>
      </c>
      <c r="O1668" s="56" t="str">
        <f>VLOOKUP(N1668,Sheet1!$B:$C,2,0)</f>
        <v>CHI NHÁNH ĐÀ NẴNG - CÔNG TY CỔ PHẦN DỊCH VỤ THƯƠNG MẠI TỔNG HỢP WINCOMMERCE</v>
      </c>
      <c r="Q1668" s="56" t="str">
        <f>VLOOKUP(N1668,Sheet1!$B:$D,3,0)</f>
        <v>0104918404-009</v>
      </c>
      <c r="U1668" s="55" t="s">
        <v>12558</v>
      </c>
      <c r="X1668" s="55" t="s">
        <v>10922</v>
      </c>
      <c r="Y1668" s="56" t="str">
        <f>VLOOKUP(X1668,Sheet2!$B:$C,2,0)</f>
        <v>Gà xì dầu 500g</v>
      </c>
      <c r="AA1668" s="53" t="s">
        <v>11550</v>
      </c>
      <c r="AB1668" s="53" t="s">
        <v>11551</v>
      </c>
      <c r="AD1668" s="24">
        <v>1</v>
      </c>
      <c r="AF1668" s="24">
        <v>111606</v>
      </c>
      <c r="AG1668" s="74">
        <f t="shared" si="26"/>
        <v>111606</v>
      </c>
      <c r="AK1668" s="59">
        <v>8</v>
      </c>
      <c r="AN1668" s="61" t="s">
        <v>11552</v>
      </c>
      <c r="AP1668" s="62" t="s">
        <v>11553</v>
      </c>
      <c r="AQ1668" s="62" t="s">
        <v>11554</v>
      </c>
      <c r="AR1668" s="62" t="s">
        <v>11555</v>
      </c>
    </row>
    <row r="1669" spans="3:44" x14ac:dyDescent="0.25">
      <c r="C1669" s="53" t="s">
        <v>11547</v>
      </c>
      <c r="D1669" s="53" t="s">
        <v>11548</v>
      </c>
      <c r="E1669" s="54">
        <v>45814</v>
      </c>
      <c r="F1669" s="54">
        <v>45814</v>
      </c>
      <c r="G1669" s="55" t="s">
        <v>3179</v>
      </c>
      <c r="H1669" s="54">
        <v>45814</v>
      </c>
      <c r="I1669" s="56" t="s">
        <v>16524</v>
      </c>
      <c r="K1669" s="55" t="s">
        <v>11549</v>
      </c>
      <c r="L1669" s="55" t="s">
        <v>14149</v>
      </c>
      <c r="M1669" s="54">
        <v>45814</v>
      </c>
      <c r="N1669" s="55" t="s">
        <v>11034</v>
      </c>
      <c r="O1669" s="56" t="str">
        <f>VLOOKUP(N1669,Sheet1!$B:$C,2,0)</f>
        <v>CHI NHÁNH HÀ NỘI - CÔNG TY CỔ PHẦN DỊCH VỤ THƯƠNG MẠI TỔNG HỢP WINCOMMERCE</v>
      </c>
      <c r="Q1669" s="56" t="str">
        <f>VLOOKUP(N1669,Sheet1!$B:$D,3,0)</f>
        <v>0104918404-002</v>
      </c>
      <c r="U1669" s="55" t="s">
        <v>12738</v>
      </c>
      <c r="X1669" s="55" t="s">
        <v>10983</v>
      </c>
      <c r="Y1669" s="56" t="str">
        <f>VLOOKUP(X1669,Sheet2!$B:$C,2,0)</f>
        <v>Mọc Nấm Hương 250g</v>
      </c>
      <c r="AA1669" s="53" t="s">
        <v>11550</v>
      </c>
      <c r="AB1669" s="53" t="s">
        <v>11551</v>
      </c>
      <c r="AD1669" s="24">
        <v>1</v>
      </c>
      <c r="AF1669" s="24">
        <v>46000</v>
      </c>
      <c r="AG1669" s="74">
        <f t="shared" si="26"/>
        <v>46000</v>
      </c>
      <c r="AK1669" s="59">
        <v>8</v>
      </c>
      <c r="AN1669" s="61" t="s">
        <v>11552</v>
      </c>
      <c r="AP1669" s="62" t="s">
        <v>11553</v>
      </c>
      <c r="AQ1669" s="62" t="s">
        <v>11554</v>
      </c>
      <c r="AR1669" s="62" t="s">
        <v>11555</v>
      </c>
    </row>
    <row r="1670" spans="3:44" x14ac:dyDescent="0.25">
      <c r="C1670" s="53" t="s">
        <v>11547</v>
      </c>
      <c r="D1670" s="53" t="s">
        <v>11548</v>
      </c>
      <c r="E1670" s="54">
        <v>45814</v>
      </c>
      <c r="F1670" s="54">
        <v>45814</v>
      </c>
      <c r="G1670" s="55" t="s">
        <v>3725</v>
      </c>
      <c r="H1670" s="54">
        <v>45814</v>
      </c>
      <c r="I1670" s="56" t="s">
        <v>16525</v>
      </c>
      <c r="K1670" s="55" t="s">
        <v>11549</v>
      </c>
      <c r="L1670" s="55" t="s">
        <v>14150</v>
      </c>
      <c r="M1670" s="54">
        <v>45814</v>
      </c>
      <c r="N1670" s="55" t="s">
        <v>11034</v>
      </c>
      <c r="O1670" s="56" t="str">
        <f>VLOOKUP(N1670,Sheet1!$B:$C,2,0)</f>
        <v>CHI NHÁNH HÀ NỘI - CÔNG TY CỔ PHẦN DỊCH VỤ THƯƠNG MẠI TỔNG HỢP WINCOMMERCE</v>
      </c>
      <c r="Q1670" s="56" t="str">
        <f>VLOOKUP(N1670,Sheet1!$B:$D,3,0)</f>
        <v>0104918404-002</v>
      </c>
      <c r="U1670" s="55" t="s">
        <v>13270</v>
      </c>
      <c r="X1670" s="55" t="s">
        <v>10983</v>
      </c>
      <c r="Y1670" s="56" t="str">
        <f>VLOOKUP(X1670,Sheet2!$B:$C,2,0)</f>
        <v>Mọc Nấm Hương 250g</v>
      </c>
      <c r="AA1670" s="53" t="s">
        <v>11550</v>
      </c>
      <c r="AB1670" s="53" t="s">
        <v>11551</v>
      </c>
      <c r="AD1670" s="24">
        <v>3</v>
      </c>
      <c r="AF1670" s="24">
        <v>46000</v>
      </c>
      <c r="AG1670" s="74">
        <f t="shared" si="26"/>
        <v>138000</v>
      </c>
      <c r="AK1670" s="59">
        <v>8</v>
      </c>
      <c r="AN1670" s="61" t="s">
        <v>11552</v>
      </c>
      <c r="AP1670" s="62" t="s">
        <v>11553</v>
      </c>
      <c r="AQ1670" s="62" t="s">
        <v>11554</v>
      </c>
      <c r="AR1670" s="62" t="s">
        <v>11555</v>
      </c>
    </row>
    <row r="1671" spans="3:44" x14ac:dyDescent="0.25">
      <c r="C1671" s="53" t="s">
        <v>11547</v>
      </c>
      <c r="D1671" s="53" t="s">
        <v>11548</v>
      </c>
      <c r="E1671" s="54">
        <v>45814</v>
      </c>
      <c r="F1671" s="54">
        <v>45814</v>
      </c>
      <c r="G1671" s="55" t="s">
        <v>3709</v>
      </c>
      <c r="H1671" s="54">
        <v>45814</v>
      </c>
      <c r="I1671" s="56" t="s">
        <v>16526</v>
      </c>
      <c r="K1671" s="55" t="s">
        <v>11549</v>
      </c>
      <c r="L1671" s="55" t="s">
        <v>13203</v>
      </c>
      <c r="M1671" s="54">
        <v>45814</v>
      </c>
      <c r="N1671" s="55" t="s">
        <v>11199</v>
      </c>
      <c r="O1671" s="56" t="str">
        <f>VLOOKUP(N1671,Sheet1!$B:$C,2,0)</f>
        <v>CHI NHÁNH QUẢNG BÌNH - CÔNG TY CỔ PHẦN DỊCH VỤ THƯƠNG MẠI TỔNG HỢP WINCOMMERCE</v>
      </c>
      <c r="Q1671" s="56" t="str">
        <f>VLOOKUP(N1671,Sheet1!$B:$D,3,0)</f>
        <v>0104918404-045</v>
      </c>
      <c r="U1671" s="55" t="s">
        <v>12039</v>
      </c>
      <c r="X1671" s="55" t="s">
        <v>10927</v>
      </c>
      <c r="Y1671" s="56" t="str">
        <f>VLOOKUP(X1671,Sheet2!$B:$C,2,0)</f>
        <v>Giò lụa cây 250g</v>
      </c>
      <c r="AA1671" s="53" t="s">
        <v>11550</v>
      </c>
      <c r="AB1671" s="53" t="s">
        <v>11551</v>
      </c>
      <c r="AD1671" s="24">
        <v>8</v>
      </c>
      <c r="AF1671" s="24">
        <v>49500</v>
      </c>
      <c r="AG1671" s="74">
        <f t="shared" si="26"/>
        <v>396000</v>
      </c>
      <c r="AK1671" s="59">
        <v>8</v>
      </c>
      <c r="AN1671" s="61" t="s">
        <v>11552</v>
      </c>
      <c r="AP1671" s="62" t="s">
        <v>11553</v>
      </c>
      <c r="AQ1671" s="62" t="s">
        <v>11554</v>
      </c>
      <c r="AR1671" s="62" t="s">
        <v>11555</v>
      </c>
    </row>
    <row r="1672" spans="3:44" x14ac:dyDescent="0.25">
      <c r="C1672" s="53" t="s">
        <v>11547</v>
      </c>
      <c r="D1672" s="53" t="s">
        <v>11548</v>
      </c>
      <c r="E1672" s="54">
        <v>45814</v>
      </c>
      <c r="F1672" s="54">
        <v>45814</v>
      </c>
      <c r="G1672" s="55" t="s">
        <v>3201</v>
      </c>
      <c r="H1672" s="54">
        <v>45814</v>
      </c>
      <c r="I1672" s="56" t="s">
        <v>16527</v>
      </c>
      <c r="K1672" s="55" t="s">
        <v>11549</v>
      </c>
      <c r="L1672" s="55" t="s">
        <v>14151</v>
      </c>
      <c r="M1672" s="54">
        <v>45814</v>
      </c>
      <c r="N1672" s="55" t="s">
        <v>11104</v>
      </c>
      <c r="O1672" s="56" t="str">
        <f>VLOOKUP(N1672,Sheet1!$B:$C,2,0)</f>
        <v>CHI NHÁNH THANH HÓA - CÔNG TY CỔ PHẦN DỊCH VỤ THƯƠNG MẠI TỔNG HỢP WINCOMMERCE</v>
      </c>
      <c r="Q1672" s="56" t="str">
        <f>VLOOKUP(N1672,Sheet1!$B:$D,3,0)</f>
        <v>0104918404-020</v>
      </c>
      <c r="U1672" s="55" t="s">
        <v>12375</v>
      </c>
      <c r="X1672" s="55" t="s">
        <v>10897</v>
      </c>
      <c r="Y1672" s="56" t="str">
        <f>VLOOKUP(X1672,Sheet2!$B:$C,2,0)</f>
        <v>Chả nướng 300g</v>
      </c>
      <c r="AA1672" s="53" t="s">
        <v>11550</v>
      </c>
      <c r="AB1672" s="53" t="s">
        <v>11551</v>
      </c>
      <c r="AD1672" s="24">
        <v>7</v>
      </c>
      <c r="AF1672" s="24">
        <v>70950</v>
      </c>
      <c r="AG1672" s="74">
        <f t="shared" si="26"/>
        <v>496650</v>
      </c>
      <c r="AK1672" s="59">
        <v>8</v>
      </c>
      <c r="AN1672" s="61" t="s">
        <v>11552</v>
      </c>
      <c r="AP1672" s="62" t="s">
        <v>11553</v>
      </c>
      <c r="AQ1672" s="62" t="s">
        <v>11554</v>
      </c>
      <c r="AR1672" s="62" t="s">
        <v>11555</v>
      </c>
    </row>
    <row r="1673" spans="3:44" x14ac:dyDescent="0.25">
      <c r="C1673" s="53" t="s">
        <v>11547</v>
      </c>
      <c r="D1673" s="53" t="s">
        <v>11548</v>
      </c>
      <c r="E1673" s="54">
        <v>45814</v>
      </c>
      <c r="F1673" s="54">
        <v>45814</v>
      </c>
      <c r="G1673" s="55" t="s">
        <v>3353</v>
      </c>
      <c r="H1673" s="54">
        <v>45814</v>
      </c>
      <c r="I1673" s="56" t="s">
        <v>16528</v>
      </c>
      <c r="K1673" s="55" t="s">
        <v>11549</v>
      </c>
      <c r="L1673" s="55" t="s">
        <v>14152</v>
      </c>
      <c r="M1673" s="54">
        <v>45814</v>
      </c>
      <c r="N1673" s="55" t="s">
        <v>11064</v>
      </c>
      <c r="O1673" s="56" t="str">
        <f>VLOOKUP(N1673,Sheet1!$B:$C,2,0)</f>
        <v>CHI NHÁNH ĐÀ NẴNG - CÔNG TY CỔ PHẦN DỊCH VỤ THƯƠNG MẠI TỔNG HỢP WINCOMMERCE</v>
      </c>
      <c r="Q1673" s="56" t="str">
        <f>VLOOKUP(N1673,Sheet1!$B:$D,3,0)</f>
        <v>0104918404-009</v>
      </c>
      <c r="U1673" s="55" t="s">
        <v>12244</v>
      </c>
      <c r="X1673" s="55" t="s">
        <v>10883</v>
      </c>
      <c r="Y1673" s="56" t="str">
        <f>VLOOKUP(X1673,Sheet2!$B:$C,2,0)</f>
        <v>Chân giò heo muối 300g</v>
      </c>
      <c r="AA1673" s="53" t="s">
        <v>11550</v>
      </c>
      <c r="AB1673" s="53" t="s">
        <v>11551</v>
      </c>
      <c r="AD1673" s="24">
        <v>2</v>
      </c>
      <c r="AF1673" s="24">
        <v>60213</v>
      </c>
      <c r="AG1673" s="74">
        <f t="shared" si="26"/>
        <v>120426</v>
      </c>
      <c r="AK1673" s="59">
        <v>8</v>
      </c>
      <c r="AN1673" s="61" t="s">
        <v>11552</v>
      </c>
      <c r="AP1673" s="62" t="s">
        <v>11553</v>
      </c>
      <c r="AQ1673" s="62" t="s">
        <v>11554</v>
      </c>
      <c r="AR1673" s="62" t="s">
        <v>11555</v>
      </c>
    </row>
    <row r="1674" spans="3:44" x14ac:dyDescent="0.25">
      <c r="C1674" s="53" t="s">
        <v>11547</v>
      </c>
      <c r="D1674" s="53" t="s">
        <v>11548</v>
      </c>
      <c r="E1674" s="54">
        <v>45814</v>
      </c>
      <c r="F1674" s="54">
        <v>45814</v>
      </c>
      <c r="G1674" s="55" t="s">
        <v>3203</v>
      </c>
      <c r="H1674" s="54">
        <v>45814</v>
      </c>
      <c r="I1674" s="56" t="s">
        <v>16529</v>
      </c>
      <c r="K1674" s="55" t="s">
        <v>11549</v>
      </c>
      <c r="L1674" s="55" t="s">
        <v>14153</v>
      </c>
      <c r="M1674" s="54">
        <v>45814</v>
      </c>
      <c r="N1674" s="55" t="s">
        <v>11104</v>
      </c>
      <c r="O1674" s="56" t="str">
        <f>VLOOKUP(N1674,Sheet1!$B:$C,2,0)</f>
        <v>CHI NHÁNH THANH HÓA - CÔNG TY CỔ PHẦN DỊCH VỤ THƯƠNG MẠI TỔNG HỢP WINCOMMERCE</v>
      </c>
      <c r="Q1674" s="56" t="str">
        <f>VLOOKUP(N1674,Sheet1!$B:$D,3,0)</f>
        <v>0104918404-020</v>
      </c>
      <c r="U1674" s="55" t="s">
        <v>12375</v>
      </c>
      <c r="X1674" s="55" t="s">
        <v>10897</v>
      </c>
      <c r="Y1674" s="56" t="str">
        <f>VLOOKUP(X1674,Sheet2!$B:$C,2,0)</f>
        <v>Chả nướng 300g</v>
      </c>
      <c r="AA1674" s="53" t="s">
        <v>11550</v>
      </c>
      <c r="AB1674" s="53" t="s">
        <v>11551</v>
      </c>
      <c r="AD1674" s="24">
        <v>3</v>
      </c>
      <c r="AF1674" s="24">
        <v>70950</v>
      </c>
      <c r="AG1674" s="74">
        <f t="shared" si="26"/>
        <v>212850</v>
      </c>
      <c r="AK1674" s="59">
        <v>8</v>
      </c>
      <c r="AN1674" s="61" t="s">
        <v>11552</v>
      </c>
      <c r="AP1674" s="62" t="s">
        <v>11553</v>
      </c>
      <c r="AQ1674" s="62" t="s">
        <v>11554</v>
      </c>
      <c r="AR1674" s="62" t="s">
        <v>11555</v>
      </c>
    </row>
    <row r="1675" spans="3:44" x14ac:dyDescent="0.25">
      <c r="C1675" s="53" t="s">
        <v>11547</v>
      </c>
      <c r="D1675" s="53" t="s">
        <v>11548</v>
      </c>
      <c r="E1675" s="54">
        <v>45814</v>
      </c>
      <c r="F1675" s="54">
        <v>45814</v>
      </c>
      <c r="G1675" s="55" t="s">
        <v>3203</v>
      </c>
      <c r="H1675" s="54">
        <v>45814</v>
      </c>
      <c r="I1675" s="56" t="s">
        <v>16529</v>
      </c>
      <c r="K1675" s="55" t="s">
        <v>11549</v>
      </c>
      <c r="L1675" s="55" t="s">
        <v>14153</v>
      </c>
      <c r="M1675" s="54">
        <v>45814</v>
      </c>
      <c r="N1675" s="55" t="s">
        <v>11104</v>
      </c>
      <c r="O1675" s="56" t="str">
        <f>VLOOKUP(N1675,Sheet1!$B:$C,2,0)</f>
        <v>CHI NHÁNH THANH HÓA - CÔNG TY CỔ PHẦN DỊCH VỤ THƯƠNG MẠI TỔNG HỢP WINCOMMERCE</v>
      </c>
      <c r="Q1675" s="56" t="str">
        <f>VLOOKUP(N1675,Sheet1!$B:$D,3,0)</f>
        <v>0104918404-020</v>
      </c>
      <c r="U1675" s="55" t="s">
        <v>12375</v>
      </c>
      <c r="X1675" s="55" t="s">
        <v>10883</v>
      </c>
      <c r="Y1675" s="56" t="str">
        <f>VLOOKUP(X1675,Sheet2!$B:$C,2,0)</f>
        <v>Chân giò heo muối 300g</v>
      </c>
      <c r="AA1675" s="53" t="s">
        <v>11550</v>
      </c>
      <c r="AB1675" s="53" t="s">
        <v>11551</v>
      </c>
      <c r="AD1675" s="24">
        <v>1</v>
      </c>
      <c r="AF1675" s="24">
        <v>60213</v>
      </c>
      <c r="AG1675" s="74">
        <f t="shared" si="26"/>
        <v>60213</v>
      </c>
      <c r="AK1675" s="59">
        <v>8</v>
      </c>
      <c r="AN1675" s="61" t="s">
        <v>11552</v>
      </c>
      <c r="AP1675" s="62" t="s">
        <v>11553</v>
      </c>
      <c r="AQ1675" s="62" t="s">
        <v>11554</v>
      </c>
      <c r="AR1675" s="62" t="s">
        <v>11555</v>
      </c>
    </row>
    <row r="1676" spans="3:44" x14ac:dyDescent="0.25">
      <c r="C1676" s="53" t="s">
        <v>11547</v>
      </c>
      <c r="D1676" s="53" t="s">
        <v>11548</v>
      </c>
      <c r="E1676" s="54">
        <v>45814</v>
      </c>
      <c r="F1676" s="54">
        <v>45814</v>
      </c>
      <c r="G1676" s="55" t="s">
        <v>3433</v>
      </c>
      <c r="H1676" s="54">
        <v>45814</v>
      </c>
      <c r="I1676" s="56" t="s">
        <v>16530</v>
      </c>
      <c r="K1676" s="55" t="s">
        <v>11549</v>
      </c>
      <c r="L1676" s="55" t="s">
        <v>11400</v>
      </c>
      <c r="M1676" s="54">
        <v>45814</v>
      </c>
      <c r="N1676" s="55" t="s">
        <v>11129</v>
      </c>
      <c r="O1676" s="56" t="str">
        <f>VLOOKUP(N1676,Sheet1!$B:$C,2,0)</f>
        <v>CHI NHÁNH HẢI PHÒNG - CÔNG TY CỔ PHẦN DỊCH VỤ THƯƠNG MẠI TỔNG HỢP WINCOMMERCE</v>
      </c>
      <c r="Q1676" s="56" t="str">
        <f>VLOOKUP(N1676,Sheet1!$B:$D,3,0)</f>
        <v>0104918404-025</v>
      </c>
      <c r="U1676" s="55" t="s">
        <v>13291</v>
      </c>
      <c r="X1676" s="55" t="s">
        <v>10983</v>
      </c>
      <c r="Y1676" s="56" t="str">
        <f>VLOOKUP(X1676,Sheet2!$B:$C,2,0)</f>
        <v>Mọc Nấm Hương 250g</v>
      </c>
      <c r="AA1676" s="53" t="s">
        <v>11550</v>
      </c>
      <c r="AB1676" s="53" t="s">
        <v>11551</v>
      </c>
      <c r="AD1676" s="24">
        <v>2</v>
      </c>
      <c r="AF1676" s="24">
        <v>46000</v>
      </c>
      <c r="AG1676" s="74">
        <f t="shared" si="26"/>
        <v>92000</v>
      </c>
      <c r="AK1676" s="59">
        <v>8</v>
      </c>
      <c r="AN1676" s="61" t="s">
        <v>11552</v>
      </c>
      <c r="AP1676" s="62" t="s">
        <v>11553</v>
      </c>
      <c r="AQ1676" s="62" t="s">
        <v>11554</v>
      </c>
      <c r="AR1676" s="62" t="s">
        <v>11555</v>
      </c>
    </row>
    <row r="1677" spans="3:44" x14ac:dyDescent="0.25">
      <c r="C1677" s="53" t="s">
        <v>11547</v>
      </c>
      <c r="D1677" s="53" t="s">
        <v>11548</v>
      </c>
      <c r="E1677" s="54">
        <v>45814</v>
      </c>
      <c r="F1677" s="54">
        <v>45814</v>
      </c>
      <c r="G1677" s="55" t="s">
        <v>3433</v>
      </c>
      <c r="H1677" s="54">
        <v>45814</v>
      </c>
      <c r="I1677" s="56" t="s">
        <v>16530</v>
      </c>
      <c r="K1677" s="55" t="s">
        <v>11549</v>
      </c>
      <c r="L1677" s="55" t="s">
        <v>11400</v>
      </c>
      <c r="M1677" s="54">
        <v>45814</v>
      </c>
      <c r="N1677" s="55" t="s">
        <v>11129</v>
      </c>
      <c r="O1677" s="56" t="str">
        <f>VLOOKUP(N1677,Sheet1!$B:$C,2,0)</f>
        <v>CHI NHÁNH HẢI PHÒNG - CÔNG TY CỔ PHẦN DỊCH VỤ THƯƠNG MẠI TỔNG HỢP WINCOMMERCE</v>
      </c>
      <c r="Q1677" s="56" t="str">
        <f>VLOOKUP(N1677,Sheet1!$B:$D,3,0)</f>
        <v>0104918404-025</v>
      </c>
      <c r="U1677" s="55" t="s">
        <v>13291</v>
      </c>
      <c r="X1677" s="55" t="s">
        <v>10934</v>
      </c>
      <c r="Y1677" s="56" t="str">
        <f>VLOOKUP(X1677,Sheet2!$B:$C,2,0)</f>
        <v>Gà muối 500g</v>
      </c>
      <c r="AA1677" s="53" t="s">
        <v>11550</v>
      </c>
      <c r="AB1677" s="53" t="s">
        <v>11551</v>
      </c>
      <c r="AD1677" s="24">
        <v>2</v>
      </c>
      <c r="AF1677" s="24">
        <v>111058</v>
      </c>
      <c r="AG1677" s="74">
        <f t="shared" si="26"/>
        <v>222116</v>
      </c>
      <c r="AK1677" s="59">
        <v>8</v>
      </c>
      <c r="AN1677" s="61" t="s">
        <v>11552</v>
      </c>
      <c r="AP1677" s="62" t="s">
        <v>11553</v>
      </c>
      <c r="AQ1677" s="62" t="s">
        <v>11554</v>
      </c>
      <c r="AR1677" s="62" t="s">
        <v>11555</v>
      </c>
    </row>
    <row r="1678" spans="3:44" x14ac:dyDescent="0.25">
      <c r="C1678" s="53" t="s">
        <v>11547</v>
      </c>
      <c r="D1678" s="53" t="s">
        <v>11548</v>
      </c>
      <c r="E1678" s="54">
        <v>45814</v>
      </c>
      <c r="F1678" s="54">
        <v>45814</v>
      </c>
      <c r="G1678" s="55" t="s">
        <v>3641</v>
      </c>
      <c r="H1678" s="54">
        <v>45814</v>
      </c>
      <c r="I1678" s="56" t="s">
        <v>16531</v>
      </c>
      <c r="K1678" s="55" t="s">
        <v>11549</v>
      </c>
      <c r="L1678" s="55" t="s">
        <v>14154</v>
      </c>
      <c r="M1678" s="54">
        <v>45814</v>
      </c>
      <c r="N1678" s="55" t="s">
        <v>11034</v>
      </c>
      <c r="O1678" s="56" t="str">
        <f>VLOOKUP(N1678,Sheet1!$B:$C,2,0)</f>
        <v>CHI NHÁNH HÀ NỘI - CÔNG TY CỔ PHẦN DỊCH VỤ THƯƠNG MẠI TỔNG HỢP WINCOMMERCE</v>
      </c>
      <c r="Q1678" s="56" t="str">
        <f>VLOOKUP(N1678,Sheet1!$B:$D,3,0)</f>
        <v>0104918404-002</v>
      </c>
      <c r="U1678" s="55" t="s">
        <v>12066</v>
      </c>
      <c r="X1678" s="55" t="s">
        <v>10983</v>
      </c>
      <c r="Y1678" s="56" t="str">
        <f>VLOOKUP(X1678,Sheet2!$B:$C,2,0)</f>
        <v>Mọc Nấm Hương 250g</v>
      </c>
      <c r="AA1678" s="53" t="s">
        <v>11550</v>
      </c>
      <c r="AB1678" s="53" t="s">
        <v>11551</v>
      </c>
      <c r="AD1678" s="24">
        <v>1</v>
      </c>
      <c r="AF1678" s="24">
        <v>46000</v>
      </c>
      <c r="AG1678" s="74">
        <f t="shared" si="26"/>
        <v>46000</v>
      </c>
      <c r="AK1678" s="59">
        <v>8</v>
      </c>
      <c r="AN1678" s="61" t="s">
        <v>11552</v>
      </c>
      <c r="AP1678" s="62" t="s">
        <v>11553</v>
      </c>
      <c r="AQ1678" s="62" t="s">
        <v>11554</v>
      </c>
      <c r="AR1678" s="62" t="s">
        <v>11555</v>
      </c>
    </row>
    <row r="1679" spans="3:44" x14ac:dyDescent="0.25">
      <c r="C1679" s="53" t="s">
        <v>11547</v>
      </c>
      <c r="D1679" s="53" t="s">
        <v>11548</v>
      </c>
      <c r="E1679" s="54">
        <v>45814</v>
      </c>
      <c r="F1679" s="54">
        <v>45814</v>
      </c>
      <c r="G1679" s="55" t="s">
        <v>3357</v>
      </c>
      <c r="H1679" s="54">
        <v>45814</v>
      </c>
      <c r="I1679" s="56" t="s">
        <v>16532</v>
      </c>
      <c r="K1679" s="55" t="s">
        <v>11549</v>
      </c>
      <c r="L1679" s="55" t="s">
        <v>13169</v>
      </c>
      <c r="M1679" s="54">
        <v>45814</v>
      </c>
      <c r="N1679" s="55" t="s">
        <v>11064</v>
      </c>
      <c r="O1679" s="56" t="str">
        <f>VLOOKUP(N1679,Sheet1!$B:$C,2,0)</f>
        <v>CHI NHÁNH ĐÀ NẴNG - CÔNG TY CỔ PHẦN DỊCH VỤ THƯƠNG MẠI TỔNG HỢP WINCOMMERCE</v>
      </c>
      <c r="Q1679" s="56" t="str">
        <f>VLOOKUP(N1679,Sheet1!$B:$D,3,0)</f>
        <v>0104918404-009</v>
      </c>
      <c r="U1679" s="55" t="s">
        <v>12244</v>
      </c>
      <c r="X1679" s="55" t="s">
        <v>11010</v>
      </c>
      <c r="Y1679" s="56" t="str">
        <f>VLOOKUP(X1679,Sheet2!$B:$C,2,0)</f>
        <v>Tai heo muối 200g</v>
      </c>
      <c r="AA1679" s="53" t="s">
        <v>11550</v>
      </c>
      <c r="AB1679" s="53" t="s">
        <v>11551</v>
      </c>
      <c r="AD1679" s="24">
        <v>3</v>
      </c>
      <c r="AF1679" s="24">
        <v>55595</v>
      </c>
      <c r="AG1679" s="74">
        <f t="shared" si="26"/>
        <v>166785</v>
      </c>
      <c r="AK1679" s="59">
        <v>8</v>
      </c>
      <c r="AN1679" s="61" t="s">
        <v>11552</v>
      </c>
      <c r="AP1679" s="62" t="s">
        <v>11553</v>
      </c>
      <c r="AQ1679" s="62" t="s">
        <v>11554</v>
      </c>
      <c r="AR1679" s="62" t="s">
        <v>11555</v>
      </c>
    </row>
    <row r="1680" spans="3:44" x14ac:dyDescent="0.25">
      <c r="C1680" s="53" t="s">
        <v>11547</v>
      </c>
      <c r="D1680" s="53" t="s">
        <v>11548</v>
      </c>
      <c r="E1680" s="54">
        <v>45814</v>
      </c>
      <c r="F1680" s="54">
        <v>45814</v>
      </c>
      <c r="G1680" s="55" t="s">
        <v>3357</v>
      </c>
      <c r="H1680" s="54">
        <v>45814</v>
      </c>
      <c r="I1680" s="56" t="s">
        <v>16532</v>
      </c>
      <c r="K1680" s="55" t="s">
        <v>11549</v>
      </c>
      <c r="L1680" s="55" t="s">
        <v>13169</v>
      </c>
      <c r="M1680" s="54">
        <v>45814</v>
      </c>
      <c r="N1680" s="55" t="s">
        <v>11064</v>
      </c>
      <c r="O1680" s="56" t="str">
        <f>VLOOKUP(N1680,Sheet1!$B:$C,2,0)</f>
        <v>CHI NHÁNH ĐÀ NẴNG - CÔNG TY CỔ PHẦN DỊCH VỤ THƯƠNG MẠI TỔNG HỢP WINCOMMERCE</v>
      </c>
      <c r="Q1680" s="56" t="str">
        <f>VLOOKUP(N1680,Sheet1!$B:$D,3,0)</f>
        <v>0104918404-009</v>
      </c>
      <c r="U1680" s="55" t="s">
        <v>12244</v>
      </c>
      <c r="X1680" s="55" t="s">
        <v>11010</v>
      </c>
      <c r="Y1680" s="56" t="str">
        <f>VLOOKUP(X1680,Sheet2!$B:$C,2,0)</f>
        <v>Tai heo muối 200g</v>
      </c>
      <c r="AA1680" s="53" t="s">
        <v>11550</v>
      </c>
      <c r="AB1680" s="53" t="s">
        <v>11551</v>
      </c>
      <c r="AD1680" s="24">
        <v>1</v>
      </c>
      <c r="AF1680" s="24">
        <v>55595</v>
      </c>
      <c r="AG1680" s="74">
        <f t="shared" si="26"/>
        <v>55595</v>
      </c>
      <c r="AK1680" s="59">
        <v>8</v>
      </c>
      <c r="AN1680" s="61" t="s">
        <v>11552</v>
      </c>
      <c r="AP1680" s="62" t="s">
        <v>11553</v>
      </c>
      <c r="AQ1680" s="62" t="s">
        <v>11554</v>
      </c>
      <c r="AR1680" s="62" t="s">
        <v>11555</v>
      </c>
    </row>
    <row r="1681" spans="3:44" x14ac:dyDescent="0.25">
      <c r="C1681" s="53" t="s">
        <v>11547</v>
      </c>
      <c r="D1681" s="53" t="s">
        <v>11548</v>
      </c>
      <c r="E1681" s="54">
        <v>45814</v>
      </c>
      <c r="F1681" s="54">
        <v>45814</v>
      </c>
      <c r="G1681" s="55" t="s">
        <v>3739</v>
      </c>
      <c r="H1681" s="54">
        <v>45814</v>
      </c>
      <c r="I1681" s="56" t="s">
        <v>16533</v>
      </c>
      <c r="K1681" s="55" t="s">
        <v>11549</v>
      </c>
      <c r="L1681" s="55" t="s">
        <v>14155</v>
      </c>
      <c r="M1681" s="54">
        <v>45814</v>
      </c>
      <c r="N1681" s="55" t="s">
        <v>11034</v>
      </c>
      <c r="O1681" s="56" t="str">
        <f>VLOOKUP(N1681,Sheet1!$B:$C,2,0)</f>
        <v>CHI NHÁNH HÀ NỘI - CÔNG TY CỔ PHẦN DỊCH VỤ THƯƠNG MẠI TỔNG HỢP WINCOMMERCE</v>
      </c>
      <c r="Q1681" s="56" t="str">
        <f>VLOOKUP(N1681,Sheet1!$B:$D,3,0)</f>
        <v>0104918404-002</v>
      </c>
      <c r="U1681" s="55" t="s">
        <v>12086</v>
      </c>
      <c r="X1681" s="55" t="s">
        <v>10883</v>
      </c>
      <c r="Y1681" s="56" t="str">
        <f>VLOOKUP(X1681,Sheet2!$B:$C,2,0)</f>
        <v>Chân giò heo muối 300g</v>
      </c>
      <c r="AA1681" s="53" t="s">
        <v>11550</v>
      </c>
      <c r="AB1681" s="53" t="s">
        <v>11551</v>
      </c>
      <c r="AD1681" s="24">
        <v>1</v>
      </c>
      <c r="AF1681" s="24">
        <v>60213</v>
      </c>
      <c r="AG1681" s="74">
        <f t="shared" si="26"/>
        <v>60213</v>
      </c>
      <c r="AK1681" s="59">
        <v>8</v>
      </c>
      <c r="AN1681" s="61" t="s">
        <v>11552</v>
      </c>
      <c r="AP1681" s="62" t="s">
        <v>11553</v>
      </c>
      <c r="AQ1681" s="62" t="s">
        <v>11554</v>
      </c>
      <c r="AR1681" s="62" t="s">
        <v>11555</v>
      </c>
    </row>
    <row r="1682" spans="3:44" x14ac:dyDescent="0.25">
      <c r="C1682" s="53" t="s">
        <v>11547</v>
      </c>
      <c r="D1682" s="53" t="s">
        <v>11548</v>
      </c>
      <c r="E1682" s="54">
        <v>45814</v>
      </c>
      <c r="F1682" s="54">
        <v>45814</v>
      </c>
      <c r="G1682" s="55" t="s">
        <v>3157</v>
      </c>
      <c r="H1682" s="54">
        <v>45814</v>
      </c>
      <c r="I1682" s="56" t="s">
        <v>16534</v>
      </c>
      <c r="K1682" s="55" t="s">
        <v>11549</v>
      </c>
      <c r="L1682" s="55" t="s">
        <v>14156</v>
      </c>
      <c r="M1682" s="54">
        <v>45814</v>
      </c>
      <c r="N1682" s="55" t="s">
        <v>11034</v>
      </c>
      <c r="O1682" s="56" t="str">
        <f>VLOOKUP(N1682,Sheet1!$B:$C,2,0)</f>
        <v>CHI NHÁNH HÀ NỘI - CÔNG TY CỔ PHẦN DỊCH VỤ THƯƠNG MẠI TỔNG HỢP WINCOMMERCE</v>
      </c>
      <c r="Q1682" s="56" t="str">
        <f>VLOOKUP(N1682,Sheet1!$B:$D,3,0)</f>
        <v>0104918404-002</v>
      </c>
      <c r="U1682" s="55" t="s">
        <v>12596</v>
      </c>
      <c r="X1682" s="55" t="s">
        <v>10883</v>
      </c>
      <c r="Y1682" s="56" t="str">
        <f>VLOOKUP(X1682,Sheet2!$B:$C,2,0)</f>
        <v>Chân giò heo muối 300g</v>
      </c>
      <c r="AA1682" s="53" t="s">
        <v>11550</v>
      </c>
      <c r="AB1682" s="53" t="s">
        <v>11551</v>
      </c>
      <c r="AD1682" s="24">
        <v>2</v>
      </c>
      <c r="AF1682" s="24">
        <v>60213</v>
      </c>
      <c r="AG1682" s="74">
        <f t="shared" si="26"/>
        <v>120426</v>
      </c>
      <c r="AK1682" s="59">
        <v>8</v>
      </c>
      <c r="AN1682" s="61" t="s">
        <v>11552</v>
      </c>
      <c r="AP1682" s="62" t="s">
        <v>11553</v>
      </c>
      <c r="AQ1682" s="62" t="s">
        <v>11554</v>
      </c>
      <c r="AR1682" s="62" t="s">
        <v>11555</v>
      </c>
    </row>
    <row r="1683" spans="3:44" x14ac:dyDescent="0.25">
      <c r="C1683" s="53" t="s">
        <v>11547</v>
      </c>
      <c r="D1683" s="53" t="s">
        <v>11548</v>
      </c>
      <c r="E1683" s="54">
        <v>45814</v>
      </c>
      <c r="F1683" s="54">
        <v>45814</v>
      </c>
      <c r="G1683" s="55" t="s">
        <v>3157</v>
      </c>
      <c r="H1683" s="54">
        <v>45814</v>
      </c>
      <c r="I1683" s="56" t="s">
        <v>16534</v>
      </c>
      <c r="K1683" s="55" t="s">
        <v>11549</v>
      </c>
      <c r="L1683" s="55" t="s">
        <v>14156</v>
      </c>
      <c r="M1683" s="54">
        <v>45814</v>
      </c>
      <c r="N1683" s="55" t="s">
        <v>11034</v>
      </c>
      <c r="O1683" s="56" t="str">
        <f>VLOOKUP(N1683,Sheet1!$B:$C,2,0)</f>
        <v>CHI NHÁNH HÀ NỘI - CÔNG TY CỔ PHẦN DỊCH VỤ THƯƠNG MẠI TỔNG HỢP WINCOMMERCE</v>
      </c>
      <c r="Q1683" s="56" t="str">
        <f>VLOOKUP(N1683,Sheet1!$B:$D,3,0)</f>
        <v>0104918404-002</v>
      </c>
      <c r="U1683" s="55" t="s">
        <v>12596</v>
      </c>
      <c r="X1683" s="55" t="s">
        <v>11010</v>
      </c>
      <c r="Y1683" s="56" t="str">
        <f>VLOOKUP(X1683,Sheet2!$B:$C,2,0)</f>
        <v>Tai heo muối 200g</v>
      </c>
      <c r="AA1683" s="53" t="s">
        <v>11550</v>
      </c>
      <c r="AB1683" s="53" t="s">
        <v>11551</v>
      </c>
      <c r="AD1683" s="24">
        <v>2</v>
      </c>
      <c r="AF1683" s="24">
        <v>55595</v>
      </c>
      <c r="AG1683" s="74">
        <f t="shared" si="26"/>
        <v>111190</v>
      </c>
      <c r="AK1683" s="59">
        <v>8</v>
      </c>
      <c r="AN1683" s="61" t="s">
        <v>11552</v>
      </c>
      <c r="AP1683" s="62" t="s">
        <v>11553</v>
      </c>
      <c r="AQ1683" s="62" t="s">
        <v>11554</v>
      </c>
      <c r="AR1683" s="62" t="s">
        <v>11555</v>
      </c>
    </row>
    <row r="1684" spans="3:44" x14ac:dyDescent="0.25">
      <c r="C1684" s="53" t="s">
        <v>11547</v>
      </c>
      <c r="D1684" s="53" t="s">
        <v>11548</v>
      </c>
      <c r="E1684" s="54">
        <v>45814</v>
      </c>
      <c r="F1684" s="54">
        <v>45814</v>
      </c>
      <c r="G1684" s="55" t="s">
        <v>3431</v>
      </c>
      <c r="H1684" s="54">
        <v>45814</v>
      </c>
      <c r="I1684" s="56" t="s">
        <v>16535</v>
      </c>
      <c r="K1684" s="55" t="s">
        <v>11549</v>
      </c>
      <c r="L1684" s="55" t="s">
        <v>14157</v>
      </c>
      <c r="M1684" s="54">
        <v>45814</v>
      </c>
      <c r="N1684" s="55" t="s">
        <v>11064</v>
      </c>
      <c r="O1684" s="56" t="str">
        <f>VLOOKUP(N1684,Sheet1!$B:$C,2,0)</f>
        <v>CHI NHÁNH ĐÀ NẴNG - CÔNG TY CỔ PHẦN DỊCH VỤ THƯƠNG MẠI TỔNG HỢP WINCOMMERCE</v>
      </c>
      <c r="Q1684" s="56" t="str">
        <f>VLOOKUP(N1684,Sheet1!$B:$D,3,0)</f>
        <v>0104918404-009</v>
      </c>
      <c r="U1684" s="55" t="s">
        <v>13357</v>
      </c>
      <c r="X1684" s="55" t="s">
        <v>10934</v>
      </c>
      <c r="Y1684" s="56" t="str">
        <f>VLOOKUP(X1684,Sheet2!$B:$C,2,0)</f>
        <v>Gà muối 500g</v>
      </c>
      <c r="AA1684" s="53" t="s">
        <v>11550</v>
      </c>
      <c r="AB1684" s="53" t="s">
        <v>11551</v>
      </c>
      <c r="AD1684" s="24">
        <v>1</v>
      </c>
      <c r="AF1684" s="24">
        <v>111058</v>
      </c>
      <c r="AG1684" s="74">
        <f t="shared" si="26"/>
        <v>111058</v>
      </c>
      <c r="AK1684" s="59">
        <v>8</v>
      </c>
      <c r="AN1684" s="61" t="s">
        <v>11552</v>
      </c>
      <c r="AP1684" s="62" t="s">
        <v>11553</v>
      </c>
      <c r="AQ1684" s="62" t="s">
        <v>11554</v>
      </c>
      <c r="AR1684" s="62" t="s">
        <v>11555</v>
      </c>
    </row>
    <row r="1685" spans="3:44" x14ac:dyDescent="0.25">
      <c r="C1685" s="53" t="s">
        <v>11547</v>
      </c>
      <c r="D1685" s="53" t="s">
        <v>11548</v>
      </c>
      <c r="E1685" s="54">
        <v>45814</v>
      </c>
      <c r="F1685" s="54">
        <v>45814</v>
      </c>
      <c r="G1685" s="55" t="s">
        <v>3263</v>
      </c>
      <c r="H1685" s="54">
        <v>45814</v>
      </c>
      <c r="I1685" s="56" t="s">
        <v>16536</v>
      </c>
      <c r="K1685" s="55" t="s">
        <v>11549</v>
      </c>
      <c r="L1685" s="55" t="s">
        <v>11813</v>
      </c>
      <c r="M1685" s="54">
        <v>45814</v>
      </c>
      <c r="N1685" s="55" t="s">
        <v>11199</v>
      </c>
      <c r="O1685" s="56" t="str">
        <f>VLOOKUP(N1685,Sheet1!$B:$C,2,0)</f>
        <v>CHI NHÁNH QUẢNG BÌNH - CÔNG TY CỔ PHẦN DỊCH VỤ THƯƠNG MẠI TỔNG HỢP WINCOMMERCE</v>
      </c>
      <c r="Q1685" s="56" t="str">
        <f>VLOOKUP(N1685,Sheet1!$B:$D,3,0)</f>
        <v>0104918404-045</v>
      </c>
      <c r="U1685" s="55" t="s">
        <v>12311</v>
      </c>
      <c r="X1685" s="55" t="s">
        <v>10934</v>
      </c>
      <c r="Y1685" s="56" t="str">
        <f>VLOOKUP(X1685,Sheet2!$B:$C,2,0)</f>
        <v>Gà muối 500g</v>
      </c>
      <c r="AA1685" s="53" t="s">
        <v>11550</v>
      </c>
      <c r="AB1685" s="53" t="s">
        <v>11551</v>
      </c>
      <c r="AD1685" s="24">
        <v>1</v>
      </c>
      <c r="AF1685" s="24">
        <v>111058</v>
      </c>
      <c r="AG1685" s="74">
        <f t="shared" si="26"/>
        <v>111058</v>
      </c>
      <c r="AK1685" s="59">
        <v>8</v>
      </c>
      <c r="AN1685" s="61" t="s">
        <v>11552</v>
      </c>
      <c r="AP1685" s="62" t="s">
        <v>11553</v>
      </c>
      <c r="AQ1685" s="62" t="s">
        <v>11554</v>
      </c>
      <c r="AR1685" s="62" t="s">
        <v>11555</v>
      </c>
    </row>
    <row r="1686" spans="3:44" x14ac:dyDescent="0.25">
      <c r="C1686" s="53" t="s">
        <v>11547</v>
      </c>
      <c r="D1686" s="53" t="s">
        <v>11548</v>
      </c>
      <c r="E1686" s="54">
        <v>45814</v>
      </c>
      <c r="F1686" s="54">
        <v>45814</v>
      </c>
      <c r="G1686" s="55" t="s">
        <v>3583</v>
      </c>
      <c r="H1686" s="54">
        <v>45814</v>
      </c>
      <c r="I1686" s="56" t="s">
        <v>16537</v>
      </c>
      <c r="K1686" s="55" t="s">
        <v>11549</v>
      </c>
      <c r="L1686" s="55" t="s">
        <v>14158</v>
      </c>
      <c r="M1686" s="54">
        <v>45814</v>
      </c>
      <c r="N1686" s="55" t="s">
        <v>11258</v>
      </c>
      <c r="O1686" s="56" t="str">
        <f>VLOOKUP(N1686,Sheet1!$B:$C,2,0)</f>
        <v>CHI NHÁNH QUẢNG NAM - CÔNG TY CỔ PHẦN DỊCH VỤ THƯƠNG MẠI TỔNG HỢP WINCOMMERCE</v>
      </c>
      <c r="Q1686" s="56" t="str">
        <f>VLOOKUP(N1686,Sheet1!$B:$D,3,0)</f>
        <v>0104918404-061</v>
      </c>
      <c r="U1686" s="55" t="s">
        <v>12081</v>
      </c>
      <c r="X1686" s="55" t="s">
        <v>11010</v>
      </c>
      <c r="Y1686" s="56" t="str">
        <f>VLOOKUP(X1686,Sheet2!$B:$C,2,0)</f>
        <v>Tai heo muối 200g</v>
      </c>
      <c r="AA1686" s="53" t="s">
        <v>11550</v>
      </c>
      <c r="AB1686" s="53" t="s">
        <v>11551</v>
      </c>
      <c r="AD1686" s="24">
        <v>1</v>
      </c>
      <c r="AF1686" s="24">
        <v>55595</v>
      </c>
      <c r="AG1686" s="74">
        <f t="shared" si="26"/>
        <v>55595</v>
      </c>
      <c r="AK1686" s="59">
        <v>8</v>
      </c>
      <c r="AN1686" s="61" t="s">
        <v>11552</v>
      </c>
      <c r="AP1686" s="62" t="s">
        <v>11553</v>
      </c>
      <c r="AQ1686" s="62" t="s">
        <v>11554</v>
      </c>
      <c r="AR1686" s="62" t="s">
        <v>11555</v>
      </c>
    </row>
    <row r="1687" spans="3:44" x14ac:dyDescent="0.25">
      <c r="C1687" s="53" t="s">
        <v>11547</v>
      </c>
      <c r="D1687" s="53" t="s">
        <v>11548</v>
      </c>
      <c r="E1687" s="54">
        <v>45814</v>
      </c>
      <c r="F1687" s="54">
        <v>45814</v>
      </c>
      <c r="G1687" s="55" t="s">
        <v>3705</v>
      </c>
      <c r="H1687" s="54">
        <v>45814</v>
      </c>
      <c r="I1687" s="56" t="s">
        <v>16538</v>
      </c>
      <c r="K1687" s="55" t="s">
        <v>11549</v>
      </c>
      <c r="L1687" s="55" t="s">
        <v>12262</v>
      </c>
      <c r="M1687" s="54">
        <v>45814</v>
      </c>
      <c r="N1687" s="55" t="s">
        <v>11028</v>
      </c>
      <c r="O1687" s="56" t="str">
        <f>VLOOKUP(N1687,Sheet1!$B:$C,2,0)</f>
        <v>CHI NHÁNH NINH BÌNH - CÔNG TY CỔ PHẦN DỊCH VỤ THƯƠNG MẠI TỔNG HỢP WINCOMMERCE</v>
      </c>
      <c r="Q1687" s="56" t="str">
        <f>VLOOKUP(N1687,Sheet1!$B:$D,3,0)</f>
        <v>0104918404-001</v>
      </c>
      <c r="U1687" s="55" t="s">
        <v>12426</v>
      </c>
      <c r="X1687" s="55" t="s">
        <v>10934</v>
      </c>
      <c r="Y1687" s="56" t="str">
        <f>VLOOKUP(X1687,Sheet2!$B:$C,2,0)</f>
        <v>Gà muối 500g</v>
      </c>
      <c r="AA1687" s="53" t="s">
        <v>11550</v>
      </c>
      <c r="AB1687" s="53" t="s">
        <v>11551</v>
      </c>
      <c r="AD1687" s="24">
        <v>2</v>
      </c>
      <c r="AF1687" s="24">
        <v>111058</v>
      </c>
      <c r="AG1687" s="74">
        <f t="shared" si="26"/>
        <v>222116</v>
      </c>
      <c r="AK1687" s="59">
        <v>8</v>
      </c>
      <c r="AN1687" s="61" t="s">
        <v>11552</v>
      </c>
      <c r="AP1687" s="62" t="s">
        <v>11553</v>
      </c>
      <c r="AQ1687" s="62" t="s">
        <v>11554</v>
      </c>
      <c r="AR1687" s="62" t="s">
        <v>11555</v>
      </c>
    </row>
    <row r="1688" spans="3:44" x14ac:dyDescent="0.25">
      <c r="C1688" s="53" t="s">
        <v>11547</v>
      </c>
      <c r="D1688" s="53" t="s">
        <v>11548</v>
      </c>
      <c r="E1688" s="54">
        <v>45814</v>
      </c>
      <c r="F1688" s="54">
        <v>45814</v>
      </c>
      <c r="G1688" s="55" t="s">
        <v>3267</v>
      </c>
      <c r="H1688" s="54">
        <v>45814</v>
      </c>
      <c r="I1688" s="56" t="s">
        <v>16539</v>
      </c>
      <c r="K1688" s="55" t="s">
        <v>11549</v>
      </c>
      <c r="L1688" s="55" t="s">
        <v>12729</v>
      </c>
      <c r="M1688" s="54">
        <v>45814</v>
      </c>
      <c r="N1688" s="55" t="s">
        <v>11199</v>
      </c>
      <c r="O1688" s="56" t="str">
        <f>VLOOKUP(N1688,Sheet1!$B:$C,2,0)</f>
        <v>CHI NHÁNH QUẢNG BÌNH - CÔNG TY CỔ PHẦN DỊCH VỤ THƯƠNG MẠI TỔNG HỢP WINCOMMERCE</v>
      </c>
      <c r="Q1688" s="56" t="str">
        <f>VLOOKUP(N1688,Sheet1!$B:$D,3,0)</f>
        <v>0104918404-045</v>
      </c>
      <c r="U1688" s="55" t="s">
        <v>12311</v>
      </c>
      <c r="X1688" s="55" t="s">
        <v>10983</v>
      </c>
      <c r="Y1688" s="56" t="str">
        <f>VLOOKUP(X1688,Sheet2!$B:$C,2,0)</f>
        <v>Mọc Nấm Hương 250g</v>
      </c>
      <c r="AA1688" s="53" t="s">
        <v>11550</v>
      </c>
      <c r="AB1688" s="53" t="s">
        <v>11551</v>
      </c>
      <c r="AD1688" s="24">
        <v>1</v>
      </c>
      <c r="AF1688" s="24">
        <v>46000</v>
      </c>
      <c r="AG1688" s="74">
        <f t="shared" si="26"/>
        <v>46000</v>
      </c>
      <c r="AK1688" s="59">
        <v>8</v>
      </c>
      <c r="AN1688" s="61" t="s">
        <v>11552</v>
      </c>
      <c r="AP1688" s="62" t="s">
        <v>11553</v>
      </c>
      <c r="AQ1688" s="62" t="s">
        <v>11554</v>
      </c>
      <c r="AR1688" s="62" t="s">
        <v>11555</v>
      </c>
    </row>
    <row r="1689" spans="3:44" x14ac:dyDescent="0.25">
      <c r="C1689" s="53" t="s">
        <v>11547</v>
      </c>
      <c r="D1689" s="53" t="s">
        <v>11548</v>
      </c>
      <c r="E1689" s="54">
        <v>45814</v>
      </c>
      <c r="F1689" s="54">
        <v>45814</v>
      </c>
      <c r="G1689" s="55" t="s">
        <v>3505</v>
      </c>
      <c r="H1689" s="54">
        <v>45814</v>
      </c>
      <c r="I1689" s="56" t="s">
        <v>16540</v>
      </c>
      <c r="K1689" s="55" t="s">
        <v>11549</v>
      </c>
      <c r="L1689" s="55" t="s">
        <v>13128</v>
      </c>
      <c r="M1689" s="54">
        <v>45814</v>
      </c>
      <c r="N1689" s="55" t="s">
        <v>11084</v>
      </c>
      <c r="O1689" s="56" t="str">
        <f>VLOOKUP(N1689,Sheet1!$B:$C,2,0)</f>
        <v>CHI NHÁNH CẦN THƠ - CÔNG TY CỔ PHẦN DỊCH VỤ THƯƠNG MẠI TỔNG HỢP WINCOMMERCE</v>
      </c>
      <c r="Q1689" s="56" t="str">
        <f>VLOOKUP(N1689,Sheet1!$B:$D,3,0)</f>
        <v>0104918404-016</v>
      </c>
      <c r="U1689" s="55" t="s">
        <v>12172</v>
      </c>
      <c r="X1689" s="55" t="s">
        <v>10934</v>
      </c>
      <c r="Y1689" s="56" t="str">
        <f>VLOOKUP(X1689,Sheet2!$B:$C,2,0)</f>
        <v>Gà muối 500g</v>
      </c>
      <c r="AA1689" s="53" t="s">
        <v>11550</v>
      </c>
      <c r="AB1689" s="53" t="s">
        <v>11551</v>
      </c>
      <c r="AD1689" s="24">
        <v>1</v>
      </c>
      <c r="AF1689" s="24">
        <v>111058</v>
      </c>
      <c r="AG1689" s="74">
        <f t="shared" si="26"/>
        <v>111058</v>
      </c>
      <c r="AK1689" s="59">
        <v>8</v>
      </c>
      <c r="AN1689" s="61" t="s">
        <v>11552</v>
      </c>
      <c r="AP1689" s="62" t="s">
        <v>11553</v>
      </c>
      <c r="AQ1689" s="62" t="s">
        <v>11554</v>
      </c>
      <c r="AR1689" s="62" t="s">
        <v>11555</v>
      </c>
    </row>
    <row r="1690" spans="3:44" x14ac:dyDescent="0.25">
      <c r="C1690" s="53" t="s">
        <v>11547</v>
      </c>
      <c r="D1690" s="53" t="s">
        <v>11548</v>
      </c>
      <c r="E1690" s="54">
        <v>45814</v>
      </c>
      <c r="F1690" s="54">
        <v>45814</v>
      </c>
      <c r="G1690" s="55" t="s">
        <v>3505</v>
      </c>
      <c r="H1690" s="54">
        <v>45814</v>
      </c>
      <c r="I1690" s="56" t="s">
        <v>16540</v>
      </c>
      <c r="K1690" s="55" t="s">
        <v>11549</v>
      </c>
      <c r="L1690" s="55" t="s">
        <v>13128</v>
      </c>
      <c r="M1690" s="54">
        <v>45814</v>
      </c>
      <c r="N1690" s="55" t="s">
        <v>11084</v>
      </c>
      <c r="O1690" s="56" t="str">
        <f>VLOOKUP(N1690,Sheet1!$B:$C,2,0)</f>
        <v>CHI NHÁNH CẦN THƠ - CÔNG TY CỔ PHẦN DỊCH VỤ THƯƠNG MẠI TỔNG HỢP WINCOMMERCE</v>
      </c>
      <c r="Q1690" s="56" t="str">
        <f>VLOOKUP(N1690,Sheet1!$B:$D,3,0)</f>
        <v>0104918404-016</v>
      </c>
      <c r="U1690" s="55" t="s">
        <v>12172</v>
      </c>
      <c r="X1690" s="55" t="s">
        <v>10883</v>
      </c>
      <c r="Y1690" s="56" t="str">
        <f>VLOOKUP(X1690,Sheet2!$B:$C,2,0)</f>
        <v>Chân giò heo muối 300g</v>
      </c>
      <c r="AA1690" s="53" t="s">
        <v>11550</v>
      </c>
      <c r="AB1690" s="53" t="s">
        <v>11551</v>
      </c>
      <c r="AD1690" s="24">
        <v>1</v>
      </c>
      <c r="AF1690" s="24">
        <v>60213</v>
      </c>
      <c r="AG1690" s="74">
        <f t="shared" si="26"/>
        <v>60213</v>
      </c>
      <c r="AK1690" s="59">
        <v>8</v>
      </c>
      <c r="AN1690" s="61" t="s">
        <v>11552</v>
      </c>
      <c r="AP1690" s="62" t="s">
        <v>11553</v>
      </c>
      <c r="AQ1690" s="62" t="s">
        <v>11554</v>
      </c>
      <c r="AR1690" s="62" t="s">
        <v>11555</v>
      </c>
    </row>
    <row r="1691" spans="3:44" x14ac:dyDescent="0.25">
      <c r="C1691" s="53" t="s">
        <v>11547</v>
      </c>
      <c r="D1691" s="53" t="s">
        <v>11548</v>
      </c>
      <c r="E1691" s="54">
        <v>45814</v>
      </c>
      <c r="F1691" s="54">
        <v>45814</v>
      </c>
      <c r="G1691" s="55" t="s">
        <v>3191</v>
      </c>
      <c r="H1691" s="54">
        <v>45814</v>
      </c>
      <c r="I1691" s="56" t="s">
        <v>16541</v>
      </c>
      <c r="K1691" s="55" t="s">
        <v>11549</v>
      </c>
      <c r="L1691" s="55" t="s">
        <v>14159</v>
      </c>
      <c r="M1691" s="54">
        <v>45814</v>
      </c>
      <c r="N1691" s="55" t="s">
        <v>11104</v>
      </c>
      <c r="O1691" s="56" t="str">
        <f>VLOOKUP(N1691,Sheet1!$B:$C,2,0)</f>
        <v>CHI NHÁNH THANH HÓA - CÔNG TY CỔ PHẦN DỊCH VỤ THƯƠNG MẠI TỔNG HỢP WINCOMMERCE</v>
      </c>
      <c r="Q1691" s="56" t="str">
        <f>VLOOKUP(N1691,Sheet1!$B:$D,3,0)</f>
        <v>0104918404-020</v>
      </c>
      <c r="U1691" s="55" t="s">
        <v>13340</v>
      </c>
      <c r="X1691" s="55" t="s">
        <v>10938</v>
      </c>
      <c r="Y1691" s="56" t="str">
        <f>VLOOKUP(X1691,Sheet2!$B:$C,2,0)</f>
        <v>Giò Tai Lưỡi Xào 250g</v>
      </c>
      <c r="AA1691" s="53" t="s">
        <v>11550</v>
      </c>
      <c r="AB1691" s="53" t="s">
        <v>11551</v>
      </c>
      <c r="AD1691" s="24">
        <v>2</v>
      </c>
      <c r="AF1691" s="24">
        <v>50182</v>
      </c>
      <c r="AG1691" s="74">
        <f t="shared" si="26"/>
        <v>100364</v>
      </c>
      <c r="AK1691" s="59">
        <v>8</v>
      </c>
      <c r="AN1691" s="61" t="s">
        <v>11552</v>
      </c>
      <c r="AP1691" s="62" t="s">
        <v>11553</v>
      </c>
      <c r="AQ1691" s="62" t="s">
        <v>11554</v>
      </c>
      <c r="AR1691" s="62" t="s">
        <v>11555</v>
      </c>
    </row>
    <row r="1692" spans="3:44" x14ac:dyDescent="0.25">
      <c r="C1692" s="53" t="s">
        <v>11547</v>
      </c>
      <c r="D1692" s="53" t="s">
        <v>11548</v>
      </c>
      <c r="E1692" s="54">
        <v>45814</v>
      </c>
      <c r="F1692" s="54">
        <v>45814</v>
      </c>
      <c r="G1692" s="55" t="s">
        <v>3437</v>
      </c>
      <c r="H1692" s="54">
        <v>45814</v>
      </c>
      <c r="I1692" s="56" t="s">
        <v>16542</v>
      </c>
      <c r="K1692" s="55" t="s">
        <v>11549</v>
      </c>
      <c r="L1692" s="55" t="s">
        <v>11401</v>
      </c>
      <c r="M1692" s="54">
        <v>45814</v>
      </c>
      <c r="N1692" s="55" t="s">
        <v>11243</v>
      </c>
      <c r="O1692" s="56" t="str">
        <f>VLOOKUP(N1692,Sheet1!$B:$C,2,0)</f>
        <v>CHI NHÁNH NGHỆ AN - CÔNG TY CỔ PHẦN DỊCH VỤ THƯƠNG MẠI TỔNG HỢP WINCOMMERCE</v>
      </c>
      <c r="Q1692" s="56" t="str">
        <f>VLOOKUP(N1692,Sheet1!$B:$D,3,0)</f>
        <v>0104918404-058</v>
      </c>
      <c r="U1692" s="55" t="s">
        <v>12237</v>
      </c>
      <c r="X1692" s="55" t="s">
        <v>10938</v>
      </c>
      <c r="Y1692" s="56" t="str">
        <f>VLOOKUP(X1692,Sheet2!$B:$C,2,0)</f>
        <v>Giò Tai Lưỡi Xào 250g</v>
      </c>
      <c r="AA1692" s="53" t="s">
        <v>11550</v>
      </c>
      <c r="AB1692" s="53" t="s">
        <v>11551</v>
      </c>
      <c r="AD1692" s="24">
        <v>1</v>
      </c>
      <c r="AF1692" s="24">
        <v>50182</v>
      </c>
      <c r="AG1692" s="74">
        <f t="shared" si="26"/>
        <v>50182</v>
      </c>
      <c r="AK1692" s="59">
        <v>8</v>
      </c>
      <c r="AN1692" s="61" t="s">
        <v>11552</v>
      </c>
      <c r="AP1692" s="62" t="s">
        <v>11553</v>
      </c>
      <c r="AQ1692" s="62" t="s">
        <v>11554</v>
      </c>
      <c r="AR1692" s="62" t="s">
        <v>11555</v>
      </c>
    </row>
    <row r="1693" spans="3:44" x14ac:dyDescent="0.25">
      <c r="C1693" s="53" t="s">
        <v>11547</v>
      </c>
      <c r="D1693" s="53" t="s">
        <v>11548</v>
      </c>
      <c r="E1693" s="54">
        <v>45814</v>
      </c>
      <c r="F1693" s="54">
        <v>45814</v>
      </c>
      <c r="G1693" s="55" t="s">
        <v>3439</v>
      </c>
      <c r="H1693" s="54">
        <v>45814</v>
      </c>
      <c r="I1693" s="56" t="s">
        <v>16543</v>
      </c>
      <c r="K1693" s="55" t="s">
        <v>11549</v>
      </c>
      <c r="L1693" s="55" t="s">
        <v>14160</v>
      </c>
      <c r="M1693" s="54">
        <v>45814</v>
      </c>
      <c r="N1693" s="55" t="s">
        <v>11034</v>
      </c>
      <c r="O1693" s="56" t="str">
        <f>VLOOKUP(N1693,Sheet1!$B:$C,2,0)</f>
        <v>CHI NHÁNH HÀ NỘI - CÔNG TY CỔ PHẦN DỊCH VỤ THƯƠNG MẠI TỔNG HỢP WINCOMMERCE</v>
      </c>
      <c r="Q1693" s="56" t="str">
        <f>VLOOKUP(N1693,Sheet1!$B:$D,3,0)</f>
        <v>0104918404-002</v>
      </c>
      <c r="U1693" s="55" t="s">
        <v>12664</v>
      </c>
      <c r="X1693" s="55" t="s">
        <v>10897</v>
      </c>
      <c r="Y1693" s="56" t="str">
        <f>VLOOKUP(X1693,Sheet2!$B:$C,2,0)</f>
        <v>Chả nướng 300g</v>
      </c>
      <c r="AA1693" s="53" t="s">
        <v>11550</v>
      </c>
      <c r="AB1693" s="53" t="s">
        <v>11551</v>
      </c>
      <c r="AD1693" s="24">
        <v>3</v>
      </c>
      <c r="AF1693" s="24">
        <v>70950</v>
      </c>
      <c r="AG1693" s="74">
        <f t="shared" si="26"/>
        <v>212850</v>
      </c>
      <c r="AK1693" s="59">
        <v>8</v>
      </c>
      <c r="AN1693" s="61" t="s">
        <v>11552</v>
      </c>
      <c r="AP1693" s="62" t="s">
        <v>11553</v>
      </c>
      <c r="AQ1693" s="62" t="s">
        <v>11554</v>
      </c>
      <c r="AR1693" s="62" t="s">
        <v>11555</v>
      </c>
    </row>
    <row r="1694" spans="3:44" x14ac:dyDescent="0.25">
      <c r="C1694" s="53" t="s">
        <v>11547</v>
      </c>
      <c r="D1694" s="53" t="s">
        <v>11548</v>
      </c>
      <c r="E1694" s="54">
        <v>45814</v>
      </c>
      <c r="F1694" s="54">
        <v>45814</v>
      </c>
      <c r="G1694" s="55" t="s">
        <v>3233</v>
      </c>
      <c r="H1694" s="54">
        <v>45814</v>
      </c>
      <c r="I1694" s="56" t="s">
        <v>16544</v>
      </c>
      <c r="K1694" s="55" t="s">
        <v>11549</v>
      </c>
      <c r="L1694" s="55" t="s">
        <v>14161</v>
      </c>
      <c r="M1694" s="54">
        <v>45814</v>
      </c>
      <c r="N1694" s="55" t="s">
        <v>11104</v>
      </c>
      <c r="O1694" s="56" t="str">
        <f>VLOOKUP(N1694,Sheet1!$B:$C,2,0)</f>
        <v>CHI NHÁNH THANH HÓA - CÔNG TY CỔ PHẦN DỊCH VỤ THƯƠNG MẠI TỔNG HỢP WINCOMMERCE</v>
      </c>
      <c r="Q1694" s="56" t="str">
        <f>VLOOKUP(N1694,Sheet1!$B:$D,3,0)</f>
        <v>0104918404-020</v>
      </c>
      <c r="U1694" s="55" t="s">
        <v>11904</v>
      </c>
      <c r="X1694" s="55" t="s">
        <v>10881</v>
      </c>
      <c r="Y1694" s="56" t="str">
        <f>VLOOKUP(X1694,Sheet2!$B:$C,2,0)</f>
        <v>Chả cốm 300g</v>
      </c>
      <c r="AA1694" s="53" t="s">
        <v>11550</v>
      </c>
      <c r="AB1694" s="53" t="s">
        <v>11551</v>
      </c>
      <c r="AD1694" s="24">
        <v>3</v>
      </c>
      <c r="AF1694" s="24">
        <v>74250</v>
      </c>
      <c r="AG1694" s="74">
        <f t="shared" si="26"/>
        <v>222750</v>
      </c>
      <c r="AK1694" s="59">
        <v>8</v>
      </c>
      <c r="AN1694" s="61" t="s">
        <v>11552</v>
      </c>
      <c r="AP1694" s="62" t="s">
        <v>11553</v>
      </c>
      <c r="AQ1694" s="62" t="s">
        <v>11554</v>
      </c>
      <c r="AR1694" s="62" t="s">
        <v>11555</v>
      </c>
    </row>
    <row r="1695" spans="3:44" x14ac:dyDescent="0.25">
      <c r="C1695" s="53" t="s">
        <v>11547</v>
      </c>
      <c r="D1695" s="53" t="s">
        <v>11548</v>
      </c>
      <c r="E1695" s="54">
        <v>45814</v>
      </c>
      <c r="F1695" s="54">
        <v>45814</v>
      </c>
      <c r="G1695" s="55" t="s">
        <v>3675</v>
      </c>
      <c r="H1695" s="54">
        <v>45814</v>
      </c>
      <c r="I1695" s="56" t="s">
        <v>16545</v>
      </c>
      <c r="K1695" s="55" t="s">
        <v>11549</v>
      </c>
      <c r="L1695" s="55" t="s">
        <v>14162</v>
      </c>
      <c r="M1695" s="54">
        <v>45814</v>
      </c>
      <c r="N1695" s="55" t="s">
        <v>11258</v>
      </c>
      <c r="O1695" s="56" t="str">
        <f>VLOOKUP(N1695,Sheet1!$B:$C,2,0)</f>
        <v>CHI NHÁNH QUẢNG NAM - CÔNG TY CỔ PHẦN DỊCH VỤ THƯƠNG MẠI TỔNG HỢP WINCOMMERCE</v>
      </c>
      <c r="Q1695" s="56" t="str">
        <f>VLOOKUP(N1695,Sheet1!$B:$D,3,0)</f>
        <v>0104918404-061</v>
      </c>
      <c r="U1695" s="55" t="s">
        <v>13252</v>
      </c>
      <c r="X1695" s="55" t="s">
        <v>10927</v>
      </c>
      <c r="Y1695" s="56" t="str">
        <f>VLOOKUP(X1695,Sheet2!$B:$C,2,0)</f>
        <v>Giò lụa cây 250g</v>
      </c>
      <c r="AA1695" s="53" t="s">
        <v>11550</v>
      </c>
      <c r="AB1695" s="53" t="s">
        <v>11551</v>
      </c>
      <c r="AD1695" s="24">
        <v>1</v>
      </c>
      <c r="AF1695" s="24">
        <v>49500</v>
      </c>
      <c r="AG1695" s="74">
        <f t="shared" si="26"/>
        <v>49500</v>
      </c>
      <c r="AK1695" s="59">
        <v>8</v>
      </c>
      <c r="AN1695" s="61" t="s">
        <v>11552</v>
      </c>
      <c r="AP1695" s="62" t="s">
        <v>11553</v>
      </c>
      <c r="AQ1695" s="62" t="s">
        <v>11554</v>
      </c>
      <c r="AR1695" s="62" t="s">
        <v>11555</v>
      </c>
    </row>
    <row r="1696" spans="3:44" x14ac:dyDescent="0.25">
      <c r="C1696" s="53" t="s">
        <v>11547</v>
      </c>
      <c r="D1696" s="53" t="s">
        <v>11548</v>
      </c>
      <c r="E1696" s="54">
        <v>45814</v>
      </c>
      <c r="F1696" s="54">
        <v>45814</v>
      </c>
      <c r="G1696" s="55" t="s">
        <v>3679</v>
      </c>
      <c r="H1696" s="54">
        <v>45814</v>
      </c>
      <c r="I1696" s="56" t="s">
        <v>16546</v>
      </c>
      <c r="K1696" s="55" t="s">
        <v>11549</v>
      </c>
      <c r="L1696" s="55" t="s">
        <v>14163</v>
      </c>
      <c r="M1696" s="54">
        <v>45814</v>
      </c>
      <c r="N1696" s="55" t="s">
        <v>11034</v>
      </c>
      <c r="O1696" s="56" t="str">
        <f>VLOOKUP(N1696,Sheet1!$B:$C,2,0)</f>
        <v>CHI NHÁNH HÀ NỘI - CÔNG TY CỔ PHẦN DỊCH VỤ THƯƠNG MẠI TỔNG HỢP WINCOMMERCE</v>
      </c>
      <c r="Q1696" s="56" t="str">
        <f>VLOOKUP(N1696,Sheet1!$B:$D,3,0)</f>
        <v>0104918404-002</v>
      </c>
      <c r="U1696" s="55" t="s">
        <v>12222</v>
      </c>
      <c r="X1696" s="55" t="s">
        <v>10897</v>
      </c>
      <c r="Y1696" s="56" t="str">
        <f>VLOOKUP(X1696,Sheet2!$B:$C,2,0)</f>
        <v>Chả nướng 300g</v>
      </c>
      <c r="AA1696" s="53" t="s">
        <v>11550</v>
      </c>
      <c r="AB1696" s="53" t="s">
        <v>11551</v>
      </c>
      <c r="AD1696" s="24">
        <v>1</v>
      </c>
      <c r="AF1696" s="24">
        <v>70950</v>
      </c>
      <c r="AG1696" s="74">
        <f t="shared" si="26"/>
        <v>70950</v>
      </c>
      <c r="AK1696" s="59">
        <v>8</v>
      </c>
      <c r="AN1696" s="61" t="s">
        <v>11552</v>
      </c>
      <c r="AP1696" s="62" t="s">
        <v>11553</v>
      </c>
      <c r="AQ1696" s="62" t="s">
        <v>11554</v>
      </c>
      <c r="AR1696" s="62" t="s">
        <v>11555</v>
      </c>
    </row>
    <row r="1697" spans="3:44" x14ac:dyDescent="0.25">
      <c r="C1697" s="53" t="s">
        <v>11547</v>
      </c>
      <c r="D1697" s="53" t="s">
        <v>11548</v>
      </c>
      <c r="E1697" s="54">
        <v>45814</v>
      </c>
      <c r="F1697" s="54">
        <v>45814</v>
      </c>
      <c r="G1697" s="55" t="s">
        <v>3237</v>
      </c>
      <c r="H1697" s="54">
        <v>45814</v>
      </c>
      <c r="I1697" s="56" t="s">
        <v>16547</v>
      </c>
      <c r="K1697" s="55" t="s">
        <v>11549</v>
      </c>
      <c r="L1697" s="55" t="s">
        <v>11608</v>
      </c>
      <c r="M1697" s="54">
        <v>45814</v>
      </c>
      <c r="N1697" s="55" t="s">
        <v>11049</v>
      </c>
      <c r="O1697" s="56" t="str">
        <f>VLOOKUP(N1697,Sheet1!$B:$C,2,0)</f>
        <v>CHI NHÁNH HẢI DƯƠNG - CÔNG TY CỔ PHẦN DỊCH VỤ THƯƠNG MẠI TỔNG HỢP WINCOMMERCE</v>
      </c>
      <c r="Q1697" s="56" t="str">
        <f>VLOOKUP(N1697,Sheet1!$B:$D,3,0)</f>
        <v>0104918404-006</v>
      </c>
      <c r="U1697" s="55" t="s">
        <v>12825</v>
      </c>
      <c r="X1697" s="55" t="s">
        <v>10938</v>
      </c>
      <c r="Y1697" s="56" t="str">
        <f>VLOOKUP(X1697,Sheet2!$B:$C,2,0)</f>
        <v>Giò Tai Lưỡi Xào 250g</v>
      </c>
      <c r="AA1697" s="53" t="s">
        <v>11550</v>
      </c>
      <c r="AB1697" s="53" t="s">
        <v>11551</v>
      </c>
      <c r="AD1697" s="24">
        <v>3</v>
      </c>
      <c r="AF1697" s="24">
        <v>50182</v>
      </c>
      <c r="AG1697" s="74">
        <f t="shared" si="26"/>
        <v>150546</v>
      </c>
      <c r="AK1697" s="59">
        <v>8</v>
      </c>
      <c r="AN1697" s="61" t="s">
        <v>11552</v>
      </c>
      <c r="AP1697" s="62" t="s">
        <v>11553</v>
      </c>
      <c r="AQ1697" s="62" t="s">
        <v>11554</v>
      </c>
      <c r="AR1697" s="62" t="s">
        <v>11555</v>
      </c>
    </row>
    <row r="1698" spans="3:44" x14ac:dyDescent="0.25">
      <c r="C1698" s="53" t="s">
        <v>11547</v>
      </c>
      <c r="D1698" s="53" t="s">
        <v>11548</v>
      </c>
      <c r="E1698" s="54">
        <v>45814</v>
      </c>
      <c r="F1698" s="54">
        <v>45814</v>
      </c>
      <c r="G1698" s="55" t="s">
        <v>3269</v>
      </c>
      <c r="H1698" s="54">
        <v>45814</v>
      </c>
      <c r="I1698" s="56" t="s">
        <v>16548</v>
      </c>
      <c r="K1698" s="55" t="s">
        <v>11549</v>
      </c>
      <c r="L1698" s="55" t="s">
        <v>14164</v>
      </c>
      <c r="M1698" s="54">
        <v>45814</v>
      </c>
      <c r="N1698" s="55" t="s">
        <v>11104</v>
      </c>
      <c r="O1698" s="56" t="str">
        <f>VLOOKUP(N1698,Sheet1!$B:$C,2,0)</f>
        <v>CHI NHÁNH THANH HÓA - CÔNG TY CỔ PHẦN DỊCH VỤ THƯƠNG MẠI TỔNG HỢP WINCOMMERCE</v>
      </c>
      <c r="Q1698" s="56" t="str">
        <f>VLOOKUP(N1698,Sheet1!$B:$D,3,0)</f>
        <v>0104918404-020</v>
      </c>
      <c r="U1698" s="55" t="s">
        <v>12974</v>
      </c>
      <c r="X1698" s="55" t="s">
        <v>10881</v>
      </c>
      <c r="Y1698" s="56" t="str">
        <f>VLOOKUP(X1698,Sheet2!$B:$C,2,0)</f>
        <v>Chả cốm 300g</v>
      </c>
      <c r="AA1698" s="53" t="s">
        <v>11550</v>
      </c>
      <c r="AB1698" s="53" t="s">
        <v>11551</v>
      </c>
      <c r="AD1698" s="24">
        <v>1</v>
      </c>
      <c r="AF1698" s="24">
        <v>74250</v>
      </c>
      <c r="AG1698" s="74">
        <f t="shared" si="26"/>
        <v>74250</v>
      </c>
      <c r="AK1698" s="59">
        <v>8</v>
      </c>
      <c r="AN1698" s="61" t="s">
        <v>11552</v>
      </c>
      <c r="AP1698" s="62" t="s">
        <v>11553</v>
      </c>
      <c r="AQ1698" s="62" t="s">
        <v>11554</v>
      </c>
      <c r="AR1698" s="62" t="s">
        <v>11555</v>
      </c>
    </row>
    <row r="1699" spans="3:44" x14ac:dyDescent="0.25">
      <c r="C1699" s="53" t="s">
        <v>11547</v>
      </c>
      <c r="D1699" s="53" t="s">
        <v>11548</v>
      </c>
      <c r="E1699" s="54">
        <v>45814</v>
      </c>
      <c r="F1699" s="54">
        <v>45814</v>
      </c>
      <c r="G1699" s="55" t="s">
        <v>3457</v>
      </c>
      <c r="H1699" s="54">
        <v>45814</v>
      </c>
      <c r="I1699" s="56" t="s">
        <v>16549</v>
      </c>
      <c r="K1699" s="55" t="s">
        <v>11549</v>
      </c>
      <c r="L1699" s="55" t="s">
        <v>12806</v>
      </c>
      <c r="M1699" s="54">
        <v>45814</v>
      </c>
      <c r="N1699" s="55" t="s">
        <v>11129</v>
      </c>
      <c r="O1699" s="56" t="str">
        <f>VLOOKUP(N1699,Sheet1!$B:$C,2,0)</f>
        <v>CHI NHÁNH HẢI PHÒNG - CÔNG TY CỔ PHẦN DỊCH VỤ THƯƠNG MẠI TỔNG HỢP WINCOMMERCE</v>
      </c>
      <c r="Q1699" s="56" t="str">
        <f>VLOOKUP(N1699,Sheet1!$B:$D,3,0)</f>
        <v>0104918404-025</v>
      </c>
      <c r="U1699" s="55" t="s">
        <v>12694</v>
      </c>
      <c r="X1699" s="55" t="s">
        <v>10934</v>
      </c>
      <c r="Y1699" s="56" t="str">
        <f>VLOOKUP(X1699,Sheet2!$B:$C,2,0)</f>
        <v>Gà muối 500g</v>
      </c>
      <c r="AA1699" s="53" t="s">
        <v>11550</v>
      </c>
      <c r="AB1699" s="53" t="s">
        <v>11551</v>
      </c>
      <c r="AD1699" s="24">
        <v>3</v>
      </c>
      <c r="AF1699" s="24">
        <v>111058</v>
      </c>
      <c r="AG1699" s="74">
        <f t="shared" si="26"/>
        <v>333174</v>
      </c>
      <c r="AK1699" s="59">
        <v>8</v>
      </c>
      <c r="AN1699" s="61" t="s">
        <v>11552</v>
      </c>
      <c r="AP1699" s="62" t="s">
        <v>11553</v>
      </c>
      <c r="AQ1699" s="62" t="s">
        <v>11554</v>
      </c>
      <c r="AR1699" s="62" t="s">
        <v>11555</v>
      </c>
    </row>
    <row r="1700" spans="3:44" x14ac:dyDescent="0.25">
      <c r="C1700" s="53" t="s">
        <v>11547</v>
      </c>
      <c r="D1700" s="53" t="s">
        <v>11548</v>
      </c>
      <c r="E1700" s="54">
        <v>45814</v>
      </c>
      <c r="F1700" s="54">
        <v>45814</v>
      </c>
      <c r="G1700" s="55" t="s">
        <v>3741</v>
      </c>
      <c r="H1700" s="54">
        <v>45814</v>
      </c>
      <c r="I1700" s="56" t="s">
        <v>16550</v>
      </c>
      <c r="K1700" s="55" t="s">
        <v>11549</v>
      </c>
      <c r="L1700" s="55" t="s">
        <v>14165</v>
      </c>
      <c r="M1700" s="54">
        <v>45814</v>
      </c>
      <c r="N1700" s="55" t="s">
        <v>11104</v>
      </c>
      <c r="O1700" s="56" t="str">
        <f>VLOOKUP(N1700,Sheet1!$B:$C,2,0)</f>
        <v>CHI NHÁNH THANH HÓA - CÔNG TY CỔ PHẦN DỊCH VỤ THƯƠNG MẠI TỔNG HỢP WINCOMMERCE</v>
      </c>
      <c r="Q1700" s="56" t="str">
        <f>VLOOKUP(N1700,Sheet1!$B:$D,3,0)</f>
        <v>0104918404-020</v>
      </c>
      <c r="U1700" s="55" t="s">
        <v>12430</v>
      </c>
      <c r="X1700" s="55" t="s">
        <v>10983</v>
      </c>
      <c r="Y1700" s="56" t="str">
        <f>VLOOKUP(X1700,Sheet2!$B:$C,2,0)</f>
        <v>Mọc Nấm Hương 250g</v>
      </c>
      <c r="AA1700" s="53" t="s">
        <v>11550</v>
      </c>
      <c r="AB1700" s="53" t="s">
        <v>11551</v>
      </c>
      <c r="AD1700" s="24">
        <v>1</v>
      </c>
      <c r="AF1700" s="24">
        <v>46000</v>
      </c>
      <c r="AG1700" s="74">
        <f t="shared" si="26"/>
        <v>46000</v>
      </c>
      <c r="AK1700" s="59">
        <v>8</v>
      </c>
      <c r="AN1700" s="61" t="s">
        <v>11552</v>
      </c>
      <c r="AP1700" s="62" t="s">
        <v>11553</v>
      </c>
      <c r="AQ1700" s="62" t="s">
        <v>11554</v>
      </c>
      <c r="AR1700" s="62" t="s">
        <v>11555</v>
      </c>
    </row>
    <row r="1701" spans="3:44" x14ac:dyDescent="0.25">
      <c r="C1701" s="53" t="s">
        <v>11547</v>
      </c>
      <c r="D1701" s="53" t="s">
        <v>11548</v>
      </c>
      <c r="E1701" s="54">
        <v>45814</v>
      </c>
      <c r="F1701" s="54">
        <v>45814</v>
      </c>
      <c r="G1701" s="55" t="s">
        <v>3159</v>
      </c>
      <c r="H1701" s="54">
        <v>45814</v>
      </c>
      <c r="I1701" s="56" t="s">
        <v>16551</v>
      </c>
      <c r="K1701" s="55" t="s">
        <v>11549</v>
      </c>
      <c r="L1701" s="55" t="s">
        <v>14166</v>
      </c>
      <c r="M1701" s="54">
        <v>45814</v>
      </c>
      <c r="N1701" s="55" t="s">
        <v>11024</v>
      </c>
      <c r="O1701" s="56" t="str">
        <f>VLOOKUP(N1701,Sheet1!$B:$C,2,0)</f>
        <v>CÔNG TY CỔ PHẦN DỊCH VỤ THƯƠNG MẠI TỔNG HỢP WINCOMMERCE</v>
      </c>
      <c r="Q1701" s="56" t="str">
        <f>VLOOKUP(N1701,Sheet1!$B:$D,3,0)</f>
        <v>0104918404</v>
      </c>
      <c r="U1701" s="55" t="s">
        <v>15391</v>
      </c>
      <c r="X1701" s="55" t="s">
        <v>10883</v>
      </c>
      <c r="Y1701" s="56" t="str">
        <f>VLOOKUP(X1701,Sheet2!$B:$C,2,0)</f>
        <v>Chân giò heo muối 300g</v>
      </c>
      <c r="AA1701" s="53" t="s">
        <v>11550</v>
      </c>
      <c r="AB1701" s="53" t="s">
        <v>11551</v>
      </c>
      <c r="AD1701" s="24">
        <v>3</v>
      </c>
      <c r="AF1701" s="24">
        <v>60213</v>
      </c>
      <c r="AG1701" s="74">
        <f t="shared" si="26"/>
        <v>180639</v>
      </c>
      <c r="AK1701" s="59">
        <v>8</v>
      </c>
      <c r="AN1701" s="61" t="s">
        <v>11552</v>
      </c>
      <c r="AP1701" s="62" t="s">
        <v>11553</v>
      </c>
      <c r="AQ1701" s="62" t="s">
        <v>11554</v>
      </c>
      <c r="AR1701" s="62" t="s">
        <v>11555</v>
      </c>
    </row>
    <row r="1702" spans="3:44" x14ac:dyDescent="0.25">
      <c r="C1702" s="53" t="s">
        <v>11547</v>
      </c>
      <c r="D1702" s="53" t="s">
        <v>11548</v>
      </c>
      <c r="E1702" s="54">
        <v>45814</v>
      </c>
      <c r="F1702" s="54">
        <v>45814</v>
      </c>
      <c r="G1702" s="55" t="s">
        <v>3159</v>
      </c>
      <c r="H1702" s="54">
        <v>45814</v>
      </c>
      <c r="I1702" s="56" t="s">
        <v>16551</v>
      </c>
      <c r="K1702" s="55" t="s">
        <v>11549</v>
      </c>
      <c r="L1702" s="55" t="s">
        <v>14166</v>
      </c>
      <c r="M1702" s="54">
        <v>45814</v>
      </c>
      <c r="N1702" s="55" t="s">
        <v>11024</v>
      </c>
      <c r="O1702" s="56" t="str">
        <f>VLOOKUP(N1702,Sheet1!$B:$C,2,0)</f>
        <v>CÔNG TY CỔ PHẦN DỊCH VỤ THƯƠNG MẠI TỔNG HỢP WINCOMMERCE</v>
      </c>
      <c r="Q1702" s="56" t="str">
        <f>VLOOKUP(N1702,Sheet1!$B:$D,3,0)</f>
        <v>0104918404</v>
      </c>
      <c r="U1702" s="55" t="s">
        <v>15391</v>
      </c>
      <c r="X1702" s="55" t="s">
        <v>10934</v>
      </c>
      <c r="Y1702" s="56" t="str">
        <f>VLOOKUP(X1702,Sheet2!$B:$C,2,0)</f>
        <v>Gà muối 500g</v>
      </c>
      <c r="AA1702" s="53" t="s">
        <v>11550</v>
      </c>
      <c r="AB1702" s="53" t="s">
        <v>11551</v>
      </c>
      <c r="AD1702" s="24">
        <v>4</v>
      </c>
      <c r="AF1702" s="24">
        <v>111058</v>
      </c>
      <c r="AG1702" s="74">
        <f t="shared" si="26"/>
        <v>444232</v>
      </c>
      <c r="AK1702" s="59">
        <v>8</v>
      </c>
      <c r="AN1702" s="61" t="s">
        <v>11552</v>
      </c>
      <c r="AP1702" s="62" t="s">
        <v>11553</v>
      </c>
      <c r="AQ1702" s="62" t="s">
        <v>11554</v>
      </c>
      <c r="AR1702" s="62" t="s">
        <v>11555</v>
      </c>
    </row>
    <row r="1703" spans="3:44" x14ac:dyDescent="0.25">
      <c r="C1703" s="53" t="s">
        <v>11547</v>
      </c>
      <c r="D1703" s="53" t="s">
        <v>11548</v>
      </c>
      <c r="E1703" s="54">
        <v>45814</v>
      </c>
      <c r="F1703" s="54">
        <v>45814</v>
      </c>
      <c r="G1703" s="55" t="s">
        <v>3159</v>
      </c>
      <c r="H1703" s="54">
        <v>45814</v>
      </c>
      <c r="I1703" s="56" t="s">
        <v>16551</v>
      </c>
      <c r="K1703" s="55" t="s">
        <v>11549</v>
      </c>
      <c r="L1703" s="55" t="s">
        <v>14166</v>
      </c>
      <c r="M1703" s="54">
        <v>45814</v>
      </c>
      <c r="N1703" s="55" t="s">
        <v>11024</v>
      </c>
      <c r="O1703" s="56" t="str">
        <f>VLOOKUP(N1703,Sheet1!$B:$C,2,0)</f>
        <v>CÔNG TY CỔ PHẦN DỊCH VỤ THƯƠNG MẠI TỔNG HỢP WINCOMMERCE</v>
      </c>
      <c r="Q1703" s="56" t="str">
        <f>VLOOKUP(N1703,Sheet1!$B:$D,3,0)</f>
        <v>0104918404</v>
      </c>
      <c r="U1703" s="55" t="s">
        <v>15391</v>
      </c>
      <c r="X1703" s="55" t="s">
        <v>11010</v>
      </c>
      <c r="Y1703" s="56" t="str">
        <f>VLOOKUP(X1703,Sheet2!$B:$C,2,0)</f>
        <v>Tai heo muối 200g</v>
      </c>
      <c r="AA1703" s="53" t="s">
        <v>11550</v>
      </c>
      <c r="AB1703" s="53" t="s">
        <v>11551</v>
      </c>
      <c r="AD1703" s="24">
        <v>2</v>
      </c>
      <c r="AF1703" s="24">
        <v>55595</v>
      </c>
      <c r="AG1703" s="74">
        <f t="shared" si="26"/>
        <v>111190</v>
      </c>
      <c r="AK1703" s="59">
        <v>8</v>
      </c>
      <c r="AN1703" s="61" t="s">
        <v>11552</v>
      </c>
      <c r="AP1703" s="62" t="s">
        <v>11553</v>
      </c>
      <c r="AQ1703" s="62" t="s">
        <v>11554</v>
      </c>
      <c r="AR1703" s="62" t="s">
        <v>11555</v>
      </c>
    </row>
    <row r="1704" spans="3:44" x14ac:dyDescent="0.25">
      <c r="C1704" s="53" t="s">
        <v>11547</v>
      </c>
      <c r="D1704" s="53" t="s">
        <v>11548</v>
      </c>
      <c r="E1704" s="54">
        <v>45814</v>
      </c>
      <c r="F1704" s="54">
        <v>45814</v>
      </c>
      <c r="G1704" s="55" t="s">
        <v>3159</v>
      </c>
      <c r="H1704" s="54">
        <v>45814</v>
      </c>
      <c r="I1704" s="56" t="s">
        <v>16551</v>
      </c>
      <c r="K1704" s="55" t="s">
        <v>11549</v>
      </c>
      <c r="L1704" s="55" t="s">
        <v>14166</v>
      </c>
      <c r="M1704" s="54">
        <v>45814</v>
      </c>
      <c r="N1704" s="55" t="s">
        <v>11024</v>
      </c>
      <c r="O1704" s="56" t="str">
        <f>VLOOKUP(N1704,Sheet1!$B:$C,2,0)</f>
        <v>CÔNG TY CỔ PHẦN DỊCH VỤ THƯƠNG MẠI TỔNG HỢP WINCOMMERCE</v>
      </c>
      <c r="Q1704" s="56" t="str">
        <f>VLOOKUP(N1704,Sheet1!$B:$D,3,0)</f>
        <v>0104918404</v>
      </c>
      <c r="U1704" s="55" t="s">
        <v>15391</v>
      </c>
      <c r="X1704" s="55" t="s">
        <v>10927</v>
      </c>
      <c r="Y1704" s="56" t="str">
        <f>VLOOKUP(X1704,Sheet2!$B:$C,2,0)</f>
        <v>Giò lụa cây 250g</v>
      </c>
      <c r="AA1704" s="53" t="s">
        <v>11550</v>
      </c>
      <c r="AB1704" s="53" t="s">
        <v>11551</v>
      </c>
      <c r="AD1704" s="24">
        <v>3</v>
      </c>
      <c r="AF1704" s="24">
        <v>49500</v>
      </c>
      <c r="AG1704" s="74">
        <f t="shared" si="26"/>
        <v>148500</v>
      </c>
      <c r="AK1704" s="59">
        <v>8</v>
      </c>
      <c r="AN1704" s="61" t="s">
        <v>11552</v>
      </c>
      <c r="AP1704" s="62" t="s">
        <v>11553</v>
      </c>
      <c r="AQ1704" s="62" t="s">
        <v>11554</v>
      </c>
      <c r="AR1704" s="62" t="s">
        <v>11555</v>
      </c>
    </row>
    <row r="1705" spans="3:44" x14ac:dyDescent="0.25">
      <c r="C1705" s="53" t="s">
        <v>11547</v>
      </c>
      <c r="D1705" s="53" t="s">
        <v>11548</v>
      </c>
      <c r="E1705" s="54">
        <v>45814</v>
      </c>
      <c r="F1705" s="54">
        <v>45814</v>
      </c>
      <c r="G1705" s="55" t="s">
        <v>3159</v>
      </c>
      <c r="H1705" s="54">
        <v>45814</v>
      </c>
      <c r="I1705" s="56" t="s">
        <v>16551</v>
      </c>
      <c r="K1705" s="55" t="s">
        <v>11549</v>
      </c>
      <c r="L1705" s="55" t="s">
        <v>14166</v>
      </c>
      <c r="M1705" s="54">
        <v>45814</v>
      </c>
      <c r="N1705" s="55" t="s">
        <v>11024</v>
      </c>
      <c r="O1705" s="56" t="str">
        <f>VLOOKUP(N1705,Sheet1!$B:$C,2,0)</f>
        <v>CÔNG TY CỔ PHẦN DỊCH VỤ THƯƠNG MẠI TỔNG HỢP WINCOMMERCE</v>
      </c>
      <c r="Q1705" s="56" t="str">
        <f>VLOOKUP(N1705,Sheet1!$B:$D,3,0)</f>
        <v>0104918404</v>
      </c>
      <c r="U1705" s="55" t="s">
        <v>15391</v>
      </c>
      <c r="X1705" s="55" t="s">
        <v>10897</v>
      </c>
      <c r="Y1705" s="56" t="str">
        <f>VLOOKUP(X1705,Sheet2!$B:$C,2,0)</f>
        <v>Chả nướng 300g</v>
      </c>
      <c r="AA1705" s="53" t="s">
        <v>11550</v>
      </c>
      <c r="AB1705" s="53" t="s">
        <v>11551</v>
      </c>
      <c r="AD1705" s="24">
        <v>4</v>
      </c>
      <c r="AF1705" s="24">
        <v>70950</v>
      </c>
      <c r="AG1705" s="74">
        <f t="shared" si="26"/>
        <v>283800</v>
      </c>
      <c r="AK1705" s="59">
        <v>8</v>
      </c>
      <c r="AN1705" s="61" t="s">
        <v>11552</v>
      </c>
      <c r="AP1705" s="62" t="s">
        <v>11553</v>
      </c>
      <c r="AQ1705" s="62" t="s">
        <v>11554</v>
      </c>
      <c r="AR1705" s="62" t="s">
        <v>11555</v>
      </c>
    </row>
    <row r="1706" spans="3:44" x14ac:dyDescent="0.25">
      <c r="C1706" s="53" t="s">
        <v>11547</v>
      </c>
      <c r="D1706" s="53" t="s">
        <v>11548</v>
      </c>
      <c r="E1706" s="54">
        <v>45814</v>
      </c>
      <c r="F1706" s="54">
        <v>45814</v>
      </c>
      <c r="G1706" s="55" t="s">
        <v>3159</v>
      </c>
      <c r="H1706" s="54">
        <v>45814</v>
      </c>
      <c r="I1706" s="56" t="s">
        <v>16551</v>
      </c>
      <c r="K1706" s="55" t="s">
        <v>11549</v>
      </c>
      <c r="L1706" s="55" t="s">
        <v>14166</v>
      </c>
      <c r="M1706" s="54">
        <v>45814</v>
      </c>
      <c r="N1706" s="55" t="s">
        <v>11024</v>
      </c>
      <c r="O1706" s="56" t="str">
        <f>VLOOKUP(N1706,Sheet1!$B:$C,2,0)</f>
        <v>CÔNG TY CỔ PHẦN DỊCH VỤ THƯƠNG MẠI TỔNG HỢP WINCOMMERCE</v>
      </c>
      <c r="Q1706" s="56" t="str">
        <f>VLOOKUP(N1706,Sheet1!$B:$D,3,0)</f>
        <v>0104918404</v>
      </c>
      <c r="U1706" s="55" t="s">
        <v>15391</v>
      </c>
      <c r="X1706" s="55" t="s">
        <v>10881</v>
      </c>
      <c r="Y1706" s="56" t="str">
        <f>VLOOKUP(X1706,Sheet2!$B:$C,2,0)</f>
        <v>Chả cốm 300g</v>
      </c>
      <c r="AA1706" s="53" t="s">
        <v>11550</v>
      </c>
      <c r="AB1706" s="53" t="s">
        <v>11551</v>
      </c>
      <c r="AD1706" s="24">
        <v>2</v>
      </c>
      <c r="AF1706" s="24">
        <v>74250</v>
      </c>
      <c r="AG1706" s="74">
        <f t="shared" si="26"/>
        <v>148500</v>
      </c>
      <c r="AK1706" s="59">
        <v>8</v>
      </c>
      <c r="AN1706" s="61" t="s">
        <v>11552</v>
      </c>
      <c r="AP1706" s="62" t="s">
        <v>11553</v>
      </c>
      <c r="AQ1706" s="62" t="s">
        <v>11554</v>
      </c>
      <c r="AR1706" s="62" t="s">
        <v>11555</v>
      </c>
    </row>
    <row r="1707" spans="3:44" x14ac:dyDescent="0.25">
      <c r="C1707" s="53" t="s">
        <v>11547</v>
      </c>
      <c r="D1707" s="53" t="s">
        <v>11548</v>
      </c>
      <c r="E1707" s="54">
        <v>45814</v>
      </c>
      <c r="F1707" s="54">
        <v>45814</v>
      </c>
      <c r="G1707" s="55" t="s">
        <v>3159</v>
      </c>
      <c r="H1707" s="54">
        <v>45814</v>
      </c>
      <c r="I1707" s="56" t="s">
        <v>16551</v>
      </c>
      <c r="K1707" s="55" t="s">
        <v>11549</v>
      </c>
      <c r="L1707" s="55" t="s">
        <v>14166</v>
      </c>
      <c r="M1707" s="54">
        <v>45814</v>
      </c>
      <c r="N1707" s="55" t="s">
        <v>11024</v>
      </c>
      <c r="O1707" s="56" t="str">
        <f>VLOOKUP(N1707,Sheet1!$B:$C,2,0)</f>
        <v>CÔNG TY CỔ PHẦN DỊCH VỤ THƯƠNG MẠI TỔNG HỢP WINCOMMERCE</v>
      </c>
      <c r="Q1707" s="56" t="str">
        <f>VLOOKUP(N1707,Sheet1!$B:$D,3,0)</f>
        <v>0104918404</v>
      </c>
      <c r="U1707" s="55" t="s">
        <v>15391</v>
      </c>
      <c r="X1707" s="55" t="s">
        <v>10922</v>
      </c>
      <c r="Y1707" s="56" t="str">
        <f>VLOOKUP(X1707,Sheet2!$B:$C,2,0)</f>
        <v>Gà xì dầu 500g</v>
      </c>
      <c r="AA1707" s="53" t="s">
        <v>11550</v>
      </c>
      <c r="AB1707" s="53" t="s">
        <v>11551</v>
      </c>
      <c r="AD1707" s="24">
        <v>3</v>
      </c>
      <c r="AF1707" s="24">
        <v>111606</v>
      </c>
      <c r="AG1707" s="74">
        <f t="shared" si="26"/>
        <v>334818</v>
      </c>
      <c r="AK1707" s="59">
        <v>8</v>
      </c>
      <c r="AN1707" s="61" t="s">
        <v>11552</v>
      </c>
      <c r="AP1707" s="62" t="s">
        <v>11553</v>
      </c>
      <c r="AQ1707" s="62" t="s">
        <v>11554</v>
      </c>
      <c r="AR1707" s="62" t="s">
        <v>11555</v>
      </c>
    </row>
    <row r="1708" spans="3:44" x14ac:dyDescent="0.25">
      <c r="C1708" s="53" t="s">
        <v>11547</v>
      </c>
      <c r="D1708" s="53" t="s">
        <v>11548</v>
      </c>
      <c r="E1708" s="54">
        <v>45814</v>
      </c>
      <c r="F1708" s="54">
        <v>45814</v>
      </c>
      <c r="G1708" s="55" t="s">
        <v>3159</v>
      </c>
      <c r="H1708" s="54">
        <v>45814</v>
      </c>
      <c r="I1708" s="56" t="s">
        <v>16551</v>
      </c>
      <c r="K1708" s="55" t="s">
        <v>11549</v>
      </c>
      <c r="L1708" s="55" t="s">
        <v>14166</v>
      </c>
      <c r="M1708" s="54">
        <v>45814</v>
      </c>
      <c r="N1708" s="55" t="s">
        <v>11024</v>
      </c>
      <c r="O1708" s="56" t="str">
        <f>VLOOKUP(N1708,Sheet1!$B:$C,2,0)</f>
        <v>CÔNG TY CỔ PHẦN DỊCH VỤ THƯƠNG MẠI TỔNG HỢP WINCOMMERCE</v>
      </c>
      <c r="Q1708" s="56" t="str">
        <f>VLOOKUP(N1708,Sheet1!$B:$D,3,0)</f>
        <v>0104918404</v>
      </c>
      <c r="U1708" s="55" t="s">
        <v>15391</v>
      </c>
      <c r="X1708" s="55" t="s">
        <v>10938</v>
      </c>
      <c r="Y1708" s="56" t="str">
        <f>VLOOKUP(X1708,Sheet2!$B:$C,2,0)</f>
        <v>Giò Tai Lưỡi Xào 250g</v>
      </c>
      <c r="AA1708" s="53" t="s">
        <v>11550</v>
      </c>
      <c r="AB1708" s="53" t="s">
        <v>11551</v>
      </c>
      <c r="AD1708" s="24">
        <v>2</v>
      </c>
      <c r="AF1708" s="24">
        <v>50182</v>
      </c>
      <c r="AG1708" s="74">
        <f t="shared" si="26"/>
        <v>100364</v>
      </c>
      <c r="AK1708" s="59">
        <v>8</v>
      </c>
      <c r="AN1708" s="61" t="s">
        <v>11552</v>
      </c>
      <c r="AP1708" s="62" t="s">
        <v>11553</v>
      </c>
      <c r="AQ1708" s="62" t="s">
        <v>11554</v>
      </c>
      <c r="AR1708" s="62" t="s">
        <v>11555</v>
      </c>
    </row>
    <row r="1709" spans="3:44" x14ac:dyDescent="0.25">
      <c r="C1709" s="53" t="s">
        <v>11547</v>
      </c>
      <c r="D1709" s="53" t="s">
        <v>11548</v>
      </c>
      <c r="E1709" s="54">
        <v>45814</v>
      </c>
      <c r="F1709" s="54">
        <v>45814</v>
      </c>
      <c r="G1709" s="55" t="s">
        <v>3159</v>
      </c>
      <c r="H1709" s="54">
        <v>45814</v>
      </c>
      <c r="I1709" s="56" t="s">
        <v>16551</v>
      </c>
      <c r="K1709" s="55" t="s">
        <v>11549</v>
      </c>
      <c r="L1709" s="55" t="s">
        <v>14166</v>
      </c>
      <c r="M1709" s="54">
        <v>45814</v>
      </c>
      <c r="N1709" s="55" t="s">
        <v>11024</v>
      </c>
      <c r="O1709" s="56" t="str">
        <f>VLOOKUP(N1709,Sheet1!$B:$C,2,0)</f>
        <v>CÔNG TY CỔ PHẦN DỊCH VỤ THƯƠNG MẠI TỔNG HỢP WINCOMMERCE</v>
      </c>
      <c r="Q1709" s="56" t="str">
        <f>VLOOKUP(N1709,Sheet1!$B:$D,3,0)</f>
        <v>0104918404</v>
      </c>
      <c r="U1709" s="55" t="s">
        <v>15391</v>
      </c>
      <c r="X1709" s="55" t="s">
        <v>10983</v>
      </c>
      <c r="Y1709" s="56" t="str">
        <f>VLOOKUP(X1709,Sheet2!$B:$C,2,0)</f>
        <v>Mọc Nấm Hương 250g</v>
      </c>
      <c r="AA1709" s="53" t="s">
        <v>11550</v>
      </c>
      <c r="AB1709" s="53" t="s">
        <v>11551</v>
      </c>
      <c r="AD1709" s="24">
        <v>1</v>
      </c>
      <c r="AF1709" s="24">
        <v>46000</v>
      </c>
      <c r="AG1709" s="74">
        <f t="shared" si="26"/>
        <v>46000</v>
      </c>
      <c r="AK1709" s="59">
        <v>8</v>
      </c>
      <c r="AN1709" s="61" t="s">
        <v>11552</v>
      </c>
      <c r="AP1709" s="62" t="s">
        <v>11553</v>
      </c>
      <c r="AQ1709" s="62" t="s">
        <v>11554</v>
      </c>
      <c r="AR1709" s="62" t="s">
        <v>11555</v>
      </c>
    </row>
    <row r="1710" spans="3:44" x14ac:dyDescent="0.25">
      <c r="C1710" s="53" t="s">
        <v>11547</v>
      </c>
      <c r="D1710" s="53" t="s">
        <v>11548</v>
      </c>
      <c r="E1710" s="54">
        <v>45814</v>
      </c>
      <c r="F1710" s="54">
        <v>45814</v>
      </c>
      <c r="G1710" s="55" t="s">
        <v>3341</v>
      </c>
      <c r="H1710" s="54">
        <v>45814</v>
      </c>
      <c r="I1710" s="56" t="s">
        <v>16552</v>
      </c>
      <c r="K1710" s="55" t="s">
        <v>11549</v>
      </c>
      <c r="L1710" s="55" t="s">
        <v>14167</v>
      </c>
      <c r="M1710" s="54">
        <v>45814</v>
      </c>
      <c r="N1710" s="55" t="s">
        <v>11034</v>
      </c>
      <c r="O1710" s="56" t="str">
        <f>VLOOKUP(N1710,Sheet1!$B:$C,2,0)</f>
        <v>CHI NHÁNH HÀ NỘI - CÔNG TY CỔ PHẦN DỊCH VỤ THƯƠNG MẠI TỔNG HỢP WINCOMMERCE</v>
      </c>
      <c r="Q1710" s="56" t="str">
        <f>VLOOKUP(N1710,Sheet1!$B:$D,3,0)</f>
        <v>0104918404-002</v>
      </c>
      <c r="U1710" s="55" t="s">
        <v>12866</v>
      </c>
      <c r="X1710" s="55" t="s">
        <v>10934</v>
      </c>
      <c r="Y1710" s="56" t="str">
        <f>VLOOKUP(X1710,Sheet2!$B:$C,2,0)</f>
        <v>Gà muối 500g</v>
      </c>
      <c r="AA1710" s="53" t="s">
        <v>11550</v>
      </c>
      <c r="AB1710" s="53" t="s">
        <v>11551</v>
      </c>
      <c r="AD1710" s="24">
        <v>3</v>
      </c>
      <c r="AF1710" s="24">
        <v>111058</v>
      </c>
      <c r="AG1710" s="74">
        <f t="shared" si="26"/>
        <v>333174</v>
      </c>
      <c r="AK1710" s="59">
        <v>8</v>
      </c>
      <c r="AN1710" s="61" t="s">
        <v>11552</v>
      </c>
      <c r="AP1710" s="62" t="s">
        <v>11553</v>
      </c>
      <c r="AQ1710" s="62" t="s">
        <v>11554</v>
      </c>
      <c r="AR1710" s="62" t="s">
        <v>11555</v>
      </c>
    </row>
    <row r="1711" spans="3:44" x14ac:dyDescent="0.25">
      <c r="C1711" s="53" t="s">
        <v>11547</v>
      </c>
      <c r="D1711" s="53" t="s">
        <v>11548</v>
      </c>
      <c r="E1711" s="54">
        <v>45814</v>
      </c>
      <c r="F1711" s="54">
        <v>45814</v>
      </c>
      <c r="G1711" s="55" t="s">
        <v>3341</v>
      </c>
      <c r="H1711" s="54">
        <v>45814</v>
      </c>
      <c r="I1711" s="56" t="s">
        <v>16552</v>
      </c>
      <c r="K1711" s="55" t="s">
        <v>11549</v>
      </c>
      <c r="L1711" s="55" t="s">
        <v>14167</v>
      </c>
      <c r="M1711" s="54">
        <v>45814</v>
      </c>
      <c r="N1711" s="55" t="s">
        <v>11034</v>
      </c>
      <c r="O1711" s="56" t="str">
        <f>VLOOKUP(N1711,Sheet1!$B:$C,2,0)</f>
        <v>CHI NHÁNH HÀ NỘI - CÔNG TY CỔ PHẦN DỊCH VỤ THƯƠNG MẠI TỔNG HỢP WINCOMMERCE</v>
      </c>
      <c r="Q1711" s="56" t="str">
        <f>VLOOKUP(N1711,Sheet1!$B:$D,3,0)</f>
        <v>0104918404-002</v>
      </c>
      <c r="U1711" s="55" t="s">
        <v>12866</v>
      </c>
      <c r="X1711" s="55" t="s">
        <v>11010</v>
      </c>
      <c r="Y1711" s="56" t="str">
        <f>VLOOKUP(X1711,Sheet2!$B:$C,2,0)</f>
        <v>Tai heo muối 200g</v>
      </c>
      <c r="AA1711" s="53" t="s">
        <v>11550</v>
      </c>
      <c r="AB1711" s="53" t="s">
        <v>11551</v>
      </c>
      <c r="AD1711" s="24">
        <v>1</v>
      </c>
      <c r="AF1711" s="24">
        <v>55595</v>
      </c>
      <c r="AG1711" s="74">
        <f t="shared" si="26"/>
        <v>55595</v>
      </c>
      <c r="AK1711" s="59">
        <v>8</v>
      </c>
      <c r="AN1711" s="61" t="s">
        <v>11552</v>
      </c>
      <c r="AP1711" s="62" t="s">
        <v>11553</v>
      </c>
      <c r="AQ1711" s="62" t="s">
        <v>11554</v>
      </c>
      <c r="AR1711" s="62" t="s">
        <v>11555</v>
      </c>
    </row>
    <row r="1712" spans="3:44" x14ac:dyDescent="0.25">
      <c r="C1712" s="53" t="s">
        <v>11547</v>
      </c>
      <c r="D1712" s="53" t="s">
        <v>11548</v>
      </c>
      <c r="E1712" s="54">
        <v>45814</v>
      </c>
      <c r="F1712" s="54">
        <v>45814</v>
      </c>
      <c r="G1712" s="55" t="s">
        <v>3341</v>
      </c>
      <c r="H1712" s="54">
        <v>45814</v>
      </c>
      <c r="I1712" s="56" t="s">
        <v>16552</v>
      </c>
      <c r="K1712" s="55" t="s">
        <v>11549</v>
      </c>
      <c r="L1712" s="55" t="s">
        <v>14167</v>
      </c>
      <c r="M1712" s="54">
        <v>45814</v>
      </c>
      <c r="N1712" s="55" t="s">
        <v>11034</v>
      </c>
      <c r="O1712" s="56" t="str">
        <f>VLOOKUP(N1712,Sheet1!$B:$C,2,0)</f>
        <v>CHI NHÁNH HÀ NỘI - CÔNG TY CỔ PHẦN DỊCH VỤ THƯƠNG MẠI TỔNG HỢP WINCOMMERCE</v>
      </c>
      <c r="Q1712" s="56" t="str">
        <f>VLOOKUP(N1712,Sheet1!$B:$D,3,0)</f>
        <v>0104918404-002</v>
      </c>
      <c r="U1712" s="55" t="s">
        <v>12866</v>
      </c>
      <c r="X1712" s="55" t="s">
        <v>10883</v>
      </c>
      <c r="Y1712" s="56" t="str">
        <f>VLOOKUP(X1712,Sheet2!$B:$C,2,0)</f>
        <v>Chân giò heo muối 300g</v>
      </c>
      <c r="AA1712" s="53" t="s">
        <v>11550</v>
      </c>
      <c r="AB1712" s="53" t="s">
        <v>11551</v>
      </c>
      <c r="AD1712" s="24">
        <v>2</v>
      </c>
      <c r="AF1712" s="24">
        <v>60213</v>
      </c>
      <c r="AG1712" s="74">
        <f t="shared" si="26"/>
        <v>120426</v>
      </c>
      <c r="AK1712" s="59">
        <v>8</v>
      </c>
      <c r="AN1712" s="61" t="s">
        <v>11552</v>
      </c>
      <c r="AP1712" s="62" t="s">
        <v>11553</v>
      </c>
      <c r="AQ1712" s="62" t="s">
        <v>11554</v>
      </c>
      <c r="AR1712" s="62" t="s">
        <v>11555</v>
      </c>
    </row>
    <row r="1713" spans="3:44" x14ac:dyDescent="0.25">
      <c r="C1713" s="53" t="s">
        <v>11547</v>
      </c>
      <c r="D1713" s="53" t="s">
        <v>11548</v>
      </c>
      <c r="E1713" s="54">
        <v>45814</v>
      </c>
      <c r="F1713" s="54">
        <v>45814</v>
      </c>
      <c r="G1713" s="55" t="s">
        <v>3609</v>
      </c>
      <c r="H1713" s="54">
        <v>45814</v>
      </c>
      <c r="I1713" s="56" t="s">
        <v>16553</v>
      </c>
      <c r="K1713" s="55" t="s">
        <v>11549</v>
      </c>
      <c r="L1713" s="55" t="s">
        <v>14168</v>
      </c>
      <c r="M1713" s="54">
        <v>45814</v>
      </c>
      <c r="N1713" s="55" t="s">
        <v>11034</v>
      </c>
      <c r="O1713" s="56" t="str">
        <f>VLOOKUP(N1713,Sheet1!$B:$C,2,0)</f>
        <v>CHI NHÁNH HÀ NỘI - CÔNG TY CỔ PHẦN DỊCH VỤ THƯƠNG MẠI TỔNG HỢP WINCOMMERCE</v>
      </c>
      <c r="Q1713" s="56" t="str">
        <f>VLOOKUP(N1713,Sheet1!$B:$D,3,0)</f>
        <v>0104918404-002</v>
      </c>
      <c r="U1713" s="55" t="s">
        <v>12838</v>
      </c>
      <c r="X1713" s="55" t="s">
        <v>11010</v>
      </c>
      <c r="Y1713" s="56" t="str">
        <f>VLOOKUP(X1713,Sheet2!$B:$C,2,0)</f>
        <v>Tai heo muối 200g</v>
      </c>
      <c r="AA1713" s="53" t="s">
        <v>11550</v>
      </c>
      <c r="AB1713" s="53" t="s">
        <v>11551</v>
      </c>
      <c r="AD1713" s="24">
        <v>4</v>
      </c>
      <c r="AF1713" s="24">
        <v>55595</v>
      </c>
      <c r="AG1713" s="74">
        <f t="shared" si="26"/>
        <v>222380</v>
      </c>
      <c r="AK1713" s="59">
        <v>8</v>
      </c>
      <c r="AN1713" s="61" t="s">
        <v>11552</v>
      </c>
      <c r="AP1713" s="62" t="s">
        <v>11553</v>
      </c>
      <c r="AQ1713" s="62" t="s">
        <v>11554</v>
      </c>
      <c r="AR1713" s="62" t="s">
        <v>11555</v>
      </c>
    </row>
    <row r="1714" spans="3:44" x14ac:dyDescent="0.25">
      <c r="C1714" s="53" t="s">
        <v>11547</v>
      </c>
      <c r="D1714" s="53" t="s">
        <v>11548</v>
      </c>
      <c r="E1714" s="54">
        <v>45814</v>
      </c>
      <c r="F1714" s="54">
        <v>45814</v>
      </c>
      <c r="G1714" s="55" t="s">
        <v>3275</v>
      </c>
      <c r="H1714" s="54">
        <v>45814</v>
      </c>
      <c r="I1714" s="56" t="s">
        <v>16554</v>
      </c>
      <c r="K1714" s="55" t="s">
        <v>11549</v>
      </c>
      <c r="L1714" s="55" t="s">
        <v>14169</v>
      </c>
      <c r="M1714" s="54">
        <v>45814</v>
      </c>
      <c r="N1714" s="55" t="s">
        <v>11034</v>
      </c>
      <c r="O1714" s="56" t="str">
        <f>VLOOKUP(N1714,Sheet1!$B:$C,2,0)</f>
        <v>CHI NHÁNH HÀ NỘI - CÔNG TY CỔ PHẦN DỊCH VỤ THƯƠNG MẠI TỔNG HỢP WINCOMMERCE</v>
      </c>
      <c r="Q1714" s="56" t="str">
        <f>VLOOKUP(N1714,Sheet1!$B:$D,3,0)</f>
        <v>0104918404-002</v>
      </c>
      <c r="U1714" s="55" t="s">
        <v>15392</v>
      </c>
      <c r="X1714" s="55" t="s">
        <v>10927</v>
      </c>
      <c r="Y1714" s="56" t="str">
        <f>VLOOKUP(X1714,Sheet2!$B:$C,2,0)</f>
        <v>Giò lụa cây 250g</v>
      </c>
      <c r="AA1714" s="53" t="s">
        <v>11550</v>
      </c>
      <c r="AB1714" s="53" t="s">
        <v>11551</v>
      </c>
      <c r="AD1714" s="24">
        <v>5</v>
      </c>
      <c r="AF1714" s="24">
        <v>49500</v>
      </c>
      <c r="AG1714" s="74">
        <f t="shared" si="26"/>
        <v>247500</v>
      </c>
      <c r="AK1714" s="59">
        <v>8</v>
      </c>
      <c r="AN1714" s="61" t="s">
        <v>11552</v>
      </c>
      <c r="AP1714" s="62" t="s">
        <v>11553</v>
      </c>
      <c r="AQ1714" s="62" t="s">
        <v>11554</v>
      </c>
      <c r="AR1714" s="62" t="s">
        <v>11555</v>
      </c>
    </row>
    <row r="1715" spans="3:44" x14ac:dyDescent="0.25">
      <c r="C1715" s="53" t="s">
        <v>11547</v>
      </c>
      <c r="D1715" s="53" t="s">
        <v>11548</v>
      </c>
      <c r="E1715" s="54">
        <v>45814</v>
      </c>
      <c r="F1715" s="54">
        <v>45814</v>
      </c>
      <c r="G1715" s="55" t="s">
        <v>3461</v>
      </c>
      <c r="H1715" s="54">
        <v>45814</v>
      </c>
      <c r="I1715" s="56" t="s">
        <v>16555</v>
      </c>
      <c r="K1715" s="55" t="s">
        <v>11549</v>
      </c>
      <c r="L1715" s="55" t="s">
        <v>14170</v>
      </c>
      <c r="M1715" s="54">
        <v>45814</v>
      </c>
      <c r="N1715" s="55" t="s">
        <v>11129</v>
      </c>
      <c r="O1715" s="56" t="str">
        <f>VLOOKUP(N1715,Sheet1!$B:$C,2,0)</f>
        <v>CHI NHÁNH HẢI PHÒNG - CÔNG TY CỔ PHẦN DỊCH VỤ THƯƠNG MẠI TỔNG HỢP WINCOMMERCE</v>
      </c>
      <c r="Q1715" s="56" t="str">
        <f>VLOOKUP(N1715,Sheet1!$B:$D,3,0)</f>
        <v>0104918404-025</v>
      </c>
      <c r="U1715" s="55" t="s">
        <v>12694</v>
      </c>
      <c r="X1715" s="55" t="s">
        <v>10938</v>
      </c>
      <c r="Y1715" s="56" t="str">
        <f>VLOOKUP(X1715,Sheet2!$B:$C,2,0)</f>
        <v>Giò Tai Lưỡi Xào 250g</v>
      </c>
      <c r="AA1715" s="53" t="s">
        <v>11550</v>
      </c>
      <c r="AB1715" s="53" t="s">
        <v>11551</v>
      </c>
      <c r="AD1715" s="24">
        <v>4</v>
      </c>
      <c r="AF1715" s="24">
        <v>50182</v>
      </c>
      <c r="AG1715" s="74">
        <f t="shared" si="26"/>
        <v>200728</v>
      </c>
      <c r="AK1715" s="59">
        <v>8</v>
      </c>
      <c r="AN1715" s="61" t="s">
        <v>11552</v>
      </c>
      <c r="AP1715" s="62" t="s">
        <v>11553</v>
      </c>
      <c r="AQ1715" s="62" t="s">
        <v>11554</v>
      </c>
      <c r="AR1715" s="62" t="s">
        <v>11555</v>
      </c>
    </row>
    <row r="1716" spans="3:44" x14ac:dyDescent="0.25">
      <c r="C1716" s="53" t="s">
        <v>11547</v>
      </c>
      <c r="D1716" s="53" t="s">
        <v>11548</v>
      </c>
      <c r="E1716" s="54">
        <v>45814</v>
      </c>
      <c r="F1716" s="54">
        <v>45814</v>
      </c>
      <c r="G1716" s="55" t="s">
        <v>3327</v>
      </c>
      <c r="H1716" s="54">
        <v>45814</v>
      </c>
      <c r="I1716" s="56" t="s">
        <v>16556</v>
      </c>
      <c r="K1716" s="55" t="s">
        <v>11549</v>
      </c>
      <c r="L1716" s="55" t="s">
        <v>14171</v>
      </c>
      <c r="M1716" s="54">
        <v>45814</v>
      </c>
      <c r="N1716" s="55" t="s">
        <v>11209</v>
      </c>
      <c r="O1716" s="56" t="str">
        <f>VLOOKUP(N1716,Sheet1!$B:$C,2,0)</f>
        <v>CHI NHÁNH BÀ RỊA - VŨNG TÀU - CÔNG TY CỔ PHẦN DỊCH VỤ THƯƠNG MẠI TỔNG HỢP WINCOMMERCE</v>
      </c>
      <c r="Q1716" s="56" t="str">
        <f>VLOOKUP(N1716,Sheet1!$B:$D,3,0)</f>
        <v>0104918404-047</v>
      </c>
      <c r="U1716" s="55" t="s">
        <v>12254</v>
      </c>
      <c r="X1716" s="55" t="s">
        <v>10927</v>
      </c>
      <c r="Y1716" s="56" t="str">
        <f>VLOOKUP(X1716,Sheet2!$B:$C,2,0)</f>
        <v>Giò lụa cây 250g</v>
      </c>
      <c r="AA1716" s="53" t="s">
        <v>11550</v>
      </c>
      <c r="AB1716" s="53" t="s">
        <v>11551</v>
      </c>
      <c r="AD1716" s="24">
        <v>4</v>
      </c>
      <c r="AF1716" s="24">
        <v>49500</v>
      </c>
      <c r="AG1716" s="74">
        <f t="shared" si="26"/>
        <v>198000</v>
      </c>
      <c r="AK1716" s="59">
        <v>8</v>
      </c>
      <c r="AN1716" s="61" t="s">
        <v>11552</v>
      </c>
      <c r="AP1716" s="62" t="s">
        <v>11553</v>
      </c>
      <c r="AQ1716" s="62" t="s">
        <v>11554</v>
      </c>
      <c r="AR1716" s="62" t="s">
        <v>11555</v>
      </c>
    </row>
    <row r="1717" spans="3:44" x14ac:dyDescent="0.25">
      <c r="C1717" s="53" t="s">
        <v>11547</v>
      </c>
      <c r="D1717" s="53" t="s">
        <v>11548</v>
      </c>
      <c r="E1717" s="54">
        <v>45814</v>
      </c>
      <c r="F1717" s="54">
        <v>45814</v>
      </c>
      <c r="G1717" s="55" t="s">
        <v>3327</v>
      </c>
      <c r="H1717" s="54">
        <v>45814</v>
      </c>
      <c r="I1717" s="56" t="s">
        <v>16556</v>
      </c>
      <c r="K1717" s="55" t="s">
        <v>11549</v>
      </c>
      <c r="L1717" s="55" t="s">
        <v>14171</v>
      </c>
      <c r="M1717" s="54">
        <v>45814</v>
      </c>
      <c r="N1717" s="55" t="s">
        <v>11209</v>
      </c>
      <c r="O1717" s="56" t="str">
        <f>VLOOKUP(N1717,Sheet1!$B:$C,2,0)</f>
        <v>CHI NHÁNH BÀ RỊA - VŨNG TÀU - CÔNG TY CỔ PHẦN DỊCH VỤ THƯƠNG MẠI TỔNG HỢP WINCOMMERCE</v>
      </c>
      <c r="Q1717" s="56" t="str">
        <f>VLOOKUP(N1717,Sheet1!$B:$D,3,0)</f>
        <v>0104918404-047</v>
      </c>
      <c r="U1717" s="55" t="s">
        <v>12254</v>
      </c>
      <c r="X1717" s="55" t="s">
        <v>10897</v>
      </c>
      <c r="Y1717" s="56" t="str">
        <f>VLOOKUP(X1717,Sheet2!$B:$C,2,0)</f>
        <v>Chả nướng 300g</v>
      </c>
      <c r="AA1717" s="53" t="s">
        <v>11550</v>
      </c>
      <c r="AB1717" s="53" t="s">
        <v>11551</v>
      </c>
      <c r="AD1717" s="24">
        <v>3</v>
      </c>
      <c r="AF1717" s="24">
        <v>70950</v>
      </c>
      <c r="AG1717" s="74">
        <f t="shared" si="26"/>
        <v>212850</v>
      </c>
      <c r="AK1717" s="59">
        <v>8</v>
      </c>
      <c r="AN1717" s="61" t="s">
        <v>11552</v>
      </c>
      <c r="AP1717" s="62" t="s">
        <v>11553</v>
      </c>
      <c r="AQ1717" s="62" t="s">
        <v>11554</v>
      </c>
      <c r="AR1717" s="62" t="s">
        <v>11555</v>
      </c>
    </row>
    <row r="1718" spans="3:44" x14ac:dyDescent="0.25">
      <c r="C1718" s="53" t="s">
        <v>11547</v>
      </c>
      <c r="D1718" s="53" t="s">
        <v>11548</v>
      </c>
      <c r="E1718" s="54">
        <v>45814</v>
      </c>
      <c r="F1718" s="54">
        <v>45814</v>
      </c>
      <c r="G1718" s="55" t="s">
        <v>3327</v>
      </c>
      <c r="H1718" s="54">
        <v>45814</v>
      </c>
      <c r="I1718" s="56" t="s">
        <v>16556</v>
      </c>
      <c r="K1718" s="55" t="s">
        <v>11549</v>
      </c>
      <c r="L1718" s="55" t="s">
        <v>14171</v>
      </c>
      <c r="M1718" s="54">
        <v>45814</v>
      </c>
      <c r="N1718" s="55" t="s">
        <v>11209</v>
      </c>
      <c r="O1718" s="56" t="str">
        <f>VLOOKUP(N1718,Sheet1!$B:$C,2,0)</f>
        <v>CHI NHÁNH BÀ RỊA - VŨNG TÀU - CÔNG TY CỔ PHẦN DỊCH VỤ THƯƠNG MẠI TỔNG HỢP WINCOMMERCE</v>
      </c>
      <c r="Q1718" s="56" t="str">
        <f>VLOOKUP(N1718,Sheet1!$B:$D,3,0)</f>
        <v>0104918404-047</v>
      </c>
      <c r="U1718" s="55" t="s">
        <v>12254</v>
      </c>
      <c r="X1718" s="55" t="s">
        <v>10938</v>
      </c>
      <c r="Y1718" s="56" t="str">
        <f>VLOOKUP(X1718,Sheet2!$B:$C,2,0)</f>
        <v>Giò Tai Lưỡi Xào 250g</v>
      </c>
      <c r="AA1718" s="53" t="s">
        <v>11550</v>
      </c>
      <c r="AB1718" s="53" t="s">
        <v>11551</v>
      </c>
      <c r="AD1718" s="24">
        <v>1</v>
      </c>
      <c r="AF1718" s="24">
        <v>50182</v>
      </c>
      <c r="AG1718" s="74">
        <f t="shared" si="26"/>
        <v>50182</v>
      </c>
      <c r="AK1718" s="59">
        <v>8</v>
      </c>
      <c r="AN1718" s="61" t="s">
        <v>11552</v>
      </c>
      <c r="AP1718" s="62" t="s">
        <v>11553</v>
      </c>
      <c r="AQ1718" s="62" t="s">
        <v>11554</v>
      </c>
      <c r="AR1718" s="62" t="s">
        <v>11555</v>
      </c>
    </row>
    <row r="1719" spans="3:44" x14ac:dyDescent="0.25">
      <c r="C1719" s="53" t="s">
        <v>11547</v>
      </c>
      <c r="D1719" s="53" t="s">
        <v>11548</v>
      </c>
      <c r="E1719" s="54">
        <v>45814</v>
      </c>
      <c r="F1719" s="54">
        <v>45814</v>
      </c>
      <c r="G1719" s="55" t="s">
        <v>3527</v>
      </c>
      <c r="H1719" s="54">
        <v>45814</v>
      </c>
      <c r="I1719" s="56" t="s">
        <v>16557</v>
      </c>
      <c r="K1719" s="55" t="s">
        <v>11549</v>
      </c>
      <c r="L1719" s="55" t="s">
        <v>14172</v>
      </c>
      <c r="M1719" s="54">
        <v>45814</v>
      </c>
      <c r="N1719" s="55" t="s">
        <v>11054</v>
      </c>
      <c r="O1719" s="56" t="str">
        <f>VLOOKUP(N1719,Sheet1!$B:$C,2,0)</f>
        <v>CHI NHÁNH QUẢNG NINH - CÔNG TY CỔ PHẦN DỊCH VỤ THƯƠNG MẠI TỔNG HỢP WINCOMMERCE</v>
      </c>
      <c r="Q1719" s="56" t="str">
        <f>VLOOKUP(N1719,Sheet1!$B:$D,3,0)</f>
        <v>0104918404-007</v>
      </c>
      <c r="U1719" s="55" t="s">
        <v>12658</v>
      </c>
      <c r="X1719" s="55" t="s">
        <v>10983</v>
      </c>
      <c r="Y1719" s="56" t="str">
        <f>VLOOKUP(X1719,Sheet2!$B:$C,2,0)</f>
        <v>Mọc Nấm Hương 250g</v>
      </c>
      <c r="AA1719" s="53" t="s">
        <v>11550</v>
      </c>
      <c r="AB1719" s="53" t="s">
        <v>11551</v>
      </c>
      <c r="AD1719" s="24">
        <v>1</v>
      </c>
      <c r="AF1719" s="24">
        <v>46000</v>
      </c>
      <c r="AG1719" s="74">
        <f t="shared" si="26"/>
        <v>46000</v>
      </c>
      <c r="AK1719" s="59">
        <v>8</v>
      </c>
      <c r="AN1719" s="61" t="s">
        <v>11552</v>
      </c>
      <c r="AP1719" s="62" t="s">
        <v>11553</v>
      </c>
      <c r="AQ1719" s="62" t="s">
        <v>11554</v>
      </c>
      <c r="AR1719" s="62" t="s">
        <v>11555</v>
      </c>
    </row>
    <row r="1720" spans="3:44" x14ac:dyDescent="0.25">
      <c r="C1720" s="53" t="s">
        <v>11547</v>
      </c>
      <c r="D1720" s="53" t="s">
        <v>11548</v>
      </c>
      <c r="E1720" s="54">
        <v>45814</v>
      </c>
      <c r="F1720" s="54">
        <v>45814</v>
      </c>
      <c r="G1720" s="55" t="s">
        <v>3687</v>
      </c>
      <c r="H1720" s="54">
        <v>45814</v>
      </c>
      <c r="I1720" s="56" t="s">
        <v>16558</v>
      </c>
      <c r="K1720" s="55" t="s">
        <v>11549</v>
      </c>
      <c r="L1720" s="55" t="s">
        <v>14173</v>
      </c>
      <c r="M1720" s="54">
        <v>45814</v>
      </c>
      <c r="N1720" s="55" t="s">
        <v>11054</v>
      </c>
      <c r="O1720" s="56" t="str">
        <f>VLOOKUP(N1720,Sheet1!$B:$C,2,0)</f>
        <v>CHI NHÁNH QUẢNG NINH - CÔNG TY CỔ PHẦN DỊCH VỤ THƯƠNG MẠI TỔNG HỢP WINCOMMERCE</v>
      </c>
      <c r="Q1720" s="56" t="str">
        <f>VLOOKUP(N1720,Sheet1!$B:$D,3,0)</f>
        <v>0104918404-007</v>
      </c>
      <c r="U1720" s="55" t="s">
        <v>12696</v>
      </c>
      <c r="X1720" s="55" t="s">
        <v>10936</v>
      </c>
      <c r="Y1720" s="56" t="str">
        <f>VLOOKUP(X1720,Sheet2!$B:$C,2,0)</f>
        <v>Giò sụn gà 250g</v>
      </c>
      <c r="AA1720" s="53" t="s">
        <v>11550</v>
      </c>
      <c r="AB1720" s="53" t="s">
        <v>11551</v>
      </c>
      <c r="AD1720" s="24">
        <v>9</v>
      </c>
      <c r="AF1720" s="24">
        <v>50400</v>
      </c>
      <c r="AG1720" s="74">
        <f t="shared" si="26"/>
        <v>453600</v>
      </c>
      <c r="AK1720" s="59">
        <v>8</v>
      </c>
      <c r="AN1720" s="61" t="s">
        <v>11552</v>
      </c>
      <c r="AP1720" s="62" t="s">
        <v>11553</v>
      </c>
      <c r="AQ1720" s="62" t="s">
        <v>11554</v>
      </c>
      <c r="AR1720" s="62" t="s">
        <v>11555</v>
      </c>
    </row>
    <row r="1721" spans="3:44" x14ac:dyDescent="0.25">
      <c r="C1721" s="53" t="s">
        <v>11547</v>
      </c>
      <c r="D1721" s="53" t="s">
        <v>11548</v>
      </c>
      <c r="E1721" s="54">
        <v>45814</v>
      </c>
      <c r="F1721" s="54">
        <v>45814</v>
      </c>
      <c r="G1721" s="55" t="s">
        <v>3239</v>
      </c>
      <c r="H1721" s="54">
        <v>45814</v>
      </c>
      <c r="I1721" s="56" t="s">
        <v>16559</v>
      </c>
      <c r="K1721" s="55" t="s">
        <v>11549</v>
      </c>
      <c r="L1721" s="55" t="s">
        <v>14174</v>
      </c>
      <c r="M1721" s="54">
        <v>45814</v>
      </c>
      <c r="N1721" s="55" t="s">
        <v>11049</v>
      </c>
      <c r="O1721" s="56" t="str">
        <f>VLOOKUP(N1721,Sheet1!$B:$C,2,0)</f>
        <v>CHI NHÁNH HẢI DƯƠNG - CÔNG TY CỔ PHẦN DỊCH VỤ THƯƠNG MẠI TỔNG HỢP WINCOMMERCE</v>
      </c>
      <c r="Q1721" s="56" t="str">
        <f>VLOOKUP(N1721,Sheet1!$B:$D,3,0)</f>
        <v>0104918404-006</v>
      </c>
      <c r="U1721" s="55" t="s">
        <v>12825</v>
      </c>
      <c r="X1721" s="55" t="s">
        <v>10936</v>
      </c>
      <c r="Y1721" s="56" t="str">
        <f>VLOOKUP(X1721,Sheet2!$B:$C,2,0)</f>
        <v>Giò sụn gà 250g</v>
      </c>
      <c r="AA1721" s="53" t="s">
        <v>11550</v>
      </c>
      <c r="AB1721" s="53" t="s">
        <v>11551</v>
      </c>
      <c r="AD1721" s="24">
        <v>3</v>
      </c>
      <c r="AF1721" s="24">
        <v>50400</v>
      </c>
      <c r="AG1721" s="74">
        <f t="shared" si="26"/>
        <v>151200</v>
      </c>
      <c r="AK1721" s="59">
        <v>8</v>
      </c>
      <c r="AN1721" s="61" t="s">
        <v>11552</v>
      </c>
      <c r="AP1721" s="62" t="s">
        <v>11553</v>
      </c>
      <c r="AQ1721" s="62" t="s">
        <v>11554</v>
      </c>
      <c r="AR1721" s="62" t="s">
        <v>11555</v>
      </c>
    </row>
    <row r="1722" spans="3:44" x14ac:dyDescent="0.25">
      <c r="C1722" s="53" t="s">
        <v>11547</v>
      </c>
      <c r="D1722" s="53" t="s">
        <v>11548</v>
      </c>
      <c r="E1722" s="54">
        <v>45814</v>
      </c>
      <c r="F1722" s="54">
        <v>45814</v>
      </c>
      <c r="G1722" s="55" t="s">
        <v>3695</v>
      </c>
      <c r="H1722" s="54">
        <v>45814</v>
      </c>
      <c r="I1722" s="56" t="s">
        <v>16560</v>
      </c>
      <c r="K1722" s="55" t="s">
        <v>11549</v>
      </c>
      <c r="L1722" s="55" t="s">
        <v>14175</v>
      </c>
      <c r="M1722" s="54">
        <v>45814</v>
      </c>
      <c r="N1722" s="55" t="s">
        <v>11034</v>
      </c>
      <c r="O1722" s="56" t="str">
        <f>VLOOKUP(N1722,Sheet1!$B:$C,2,0)</f>
        <v>CHI NHÁNH HÀ NỘI - CÔNG TY CỔ PHẦN DỊCH VỤ THƯƠNG MẠI TỔNG HỢP WINCOMMERCE</v>
      </c>
      <c r="Q1722" s="56" t="str">
        <f>VLOOKUP(N1722,Sheet1!$B:$D,3,0)</f>
        <v>0104918404-002</v>
      </c>
      <c r="U1722" s="55" t="s">
        <v>13318</v>
      </c>
      <c r="X1722" s="55" t="s">
        <v>10934</v>
      </c>
      <c r="Y1722" s="56" t="str">
        <f>VLOOKUP(X1722,Sheet2!$B:$C,2,0)</f>
        <v>Gà muối 500g</v>
      </c>
      <c r="AA1722" s="53" t="s">
        <v>11550</v>
      </c>
      <c r="AB1722" s="53" t="s">
        <v>11551</v>
      </c>
      <c r="AD1722" s="24">
        <v>1</v>
      </c>
      <c r="AF1722" s="24">
        <v>111058</v>
      </c>
      <c r="AG1722" s="74">
        <f t="shared" si="26"/>
        <v>111058</v>
      </c>
      <c r="AK1722" s="59">
        <v>8</v>
      </c>
      <c r="AN1722" s="61" t="s">
        <v>11552</v>
      </c>
      <c r="AP1722" s="62" t="s">
        <v>11553</v>
      </c>
      <c r="AQ1722" s="62" t="s">
        <v>11554</v>
      </c>
      <c r="AR1722" s="62" t="s">
        <v>11555</v>
      </c>
    </row>
    <row r="1723" spans="3:44" x14ac:dyDescent="0.25">
      <c r="C1723" s="53" t="s">
        <v>11547</v>
      </c>
      <c r="D1723" s="53" t="s">
        <v>11548</v>
      </c>
      <c r="E1723" s="54">
        <v>45814</v>
      </c>
      <c r="F1723" s="54">
        <v>45814</v>
      </c>
      <c r="G1723" s="55" t="s">
        <v>3697</v>
      </c>
      <c r="H1723" s="54">
        <v>45814</v>
      </c>
      <c r="I1723" s="56" t="s">
        <v>16561</v>
      </c>
      <c r="K1723" s="55" t="s">
        <v>11549</v>
      </c>
      <c r="L1723" s="55" t="s">
        <v>14176</v>
      </c>
      <c r="M1723" s="54">
        <v>45814</v>
      </c>
      <c r="N1723" s="55" t="s">
        <v>11034</v>
      </c>
      <c r="O1723" s="56" t="str">
        <f>VLOOKUP(N1723,Sheet1!$B:$C,2,0)</f>
        <v>CHI NHÁNH HÀ NỘI - CÔNG TY CỔ PHẦN DỊCH VỤ THƯƠNG MẠI TỔNG HỢP WINCOMMERCE</v>
      </c>
      <c r="Q1723" s="56" t="str">
        <f>VLOOKUP(N1723,Sheet1!$B:$D,3,0)</f>
        <v>0104918404-002</v>
      </c>
      <c r="U1723" s="55" t="s">
        <v>13318</v>
      </c>
      <c r="X1723" s="55" t="s">
        <v>10934</v>
      </c>
      <c r="Y1723" s="56" t="str">
        <f>VLOOKUP(X1723,Sheet2!$B:$C,2,0)</f>
        <v>Gà muối 500g</v>
      </c>
      <c r="AA1723" s="53" t="s">
        <v>11550</v>
      </c>
      <c r="AB1723" s="53" t="s">
        <v>11551</v>
      </c>
      <c r="AD1723" s="24">
        <v>1</v>
      </c>
      <c r="AF1723" s="24">
        <v>111058</v>
      </c>
      <c r="AG1723" s="74">
        <f t="shared" si="26"/>
        <v>111058</v>
      </c>
      <c r="AK1723" s="59">
        <v>8</v>
      </c>
      <c r="AN1723" s="61" t="s">
        <v>11552</v>
      </c>
      <c r="AP1723" s="62" t="s">
        <v>11553</v>
      </c>
      <c r="AQ1723" s="62" t="s">
        <v>11554</v>
      </c>
      <c r="AR1723" s="62" t="s">
        <v>11555</v>
      </c>
    </row>
    <row r="1724" spans="3:44" x14ac:dyDescent="0.25">
      <c r="C1724" s="53" t="s">
        <v>11547</v>
      </c>
      <c r="D1724" s="53" t="s">
        <v>11548</v>
      </c>
      <c r="E1724" s="54">
        <v>45814</v>
      </c>
      <c r="F1724" s="54">
        <v>45814</v>
      </c>
      <c r="G1724" s="55" t="s">
        <v>3547</v>
      </c>
      <c r="H1724" s="54">
        <v>45814</v>
      </c>
      <c r="I1724" s="56" t="s">
        <v>16562</v>
      </c>
      <c r="K1724" s="55" t="s">
        <v>11549</v>
      </c>
      <c r="L1724" s="55" t="s">
        <v>14177</v>
      </c>
      <c r="M1724" s="54">
        <v>45814</v>
      </c>
      <c r="N1724" s="55" t="s">
        <v>11034</v>
      </c>
      <c r="O1724" s="56" t="str">
        <f>VLOOKUP(N1724,Sheet1!$B:$C,2,0)</f>
        <v>CHI NHÁNH HÀ NỘI - CÔNG TY CỔ PHẦN DỊCH VỤ THƯƠNG MẠI TỔNG HỢP WINCOMMERCE</v>
      </c>
      <c r="Q1724" s="56" t="str">
        <f>VLOOKUP(N1724,Sheet1!$B:$D,3,0)</f>
        <v>0104918404-002</v>
      </c>
      <c r="U1724" s="55" t="s">
        <v>12205</v>
      </c>
      <c r="X1724" s="55" t="s">
        <v>10897</v>
      </c>
      <c r="Y1724" s="56" t="str">
        <f>VLOOKUP(X1724,Sheet2!$B:$C,2,0)</f>
        <v>Chả nướng 300g</v>
      </c>
      <c r="AA1724" s="53" t="s">
        <v>11550</v>
      </c>
      <c r="AB1724" s="53" t="s">
        <v>11551</v>
      </c>
      <c r="AD1724" s="24">
        <v>2</v>
      </c>
      <c r="AF1724" s="24">
        <v>70950</v>
      </c>
      <c r="AG1724" s="74">
        <f t="shared" si="26"/>
        <v>141900</v>
      </c>
      <c r="AK1724" s="59">
        <v>8</v>
      </c>
      <c r="AN1724" s="61" t="s">
        <v>11552</v>
      </c>
      <c r="AP1724" s="62" t="s">
        <v>11553</v>
      </c>
      <c r="AQ1724" s="62" t="s">
        <v>11554</v>
      </c>
      <c r="AR1724" s="62" t="s">
        <v>11555</v>
      </c>
    </row>
    <row r="1725" spans="3:44" x14ac:dyDescent="0.25">
      <c r="C1725" s="53" t="s">
        <v>11547</v>
      </c>
      <c r="D1725" s="53" t="s">
        <v>11548</v>
      </c>
      <c r="E1725" s="54">
        <v>45814</v>
      </c>
      <c r="F1725" s="54">
        <v>45814</v>
      </c>
      <c r="G1725" s="55" t="s">
        <v>3395</v>
      </c>
      <c r="H1725" s="54">
        <v>45814</v>
      </c>
      <c r="I1725" s="56" t="s">
        <v>16563</v>
      </c>
      <c r="K1725" s="55" t="s">
        <v>11549</v>
      </c>
      <c r="L1725" s="55" t="s">
        <v>14178</v>
      </c>
      <c r="M1725" s="54">
        <v>45814</v>
      </c>
      <c r="N1725" s="55" t="s">
        <v>11024</v>
      </c>
      <c r="O1725" s="56" t="str">
        <f>VLOOKUP(N1725,Sheet1!$B:$C,2,0)</f>
        <v>CÔNG TY CỔ PHẦN DỊCH VỤ THƯƠNG MẠI TỔNG HỢP WINCOMMERCE</v>
      </c>
      <c r="Q1725" s="56" t="str">
        <f>VLOOKUP(N1725,Sheet1!$B:$D,3,0)</f>
        <v>0104918404</v>
      </c>
      <c r="U1725" s="55" t="s">
        <v>11914</v>
      </c>
      <c r="X1725" s="55" t="s">
        <v>10922</v>
      </c>
      <c r="Y1725" s="56" t="str">
        <f>VLOOKUP(X1725,Sheet2!$B:$C,2,0)</f>
        <v>Gà xì dầu 500g</v>
      </c>
      <c r="AA1725" s="53" t="s">
        <v>11550</v>
      </c>
      <c r="AB1725" s="53" t="s">
        <v>11551</v>
      </c>
      <c r="AD1725" s="24">
        <v>6</v>
      </c>
      <c r="AF1725" s="24">
        <v>111606</v>
      </c>
      <c r="AG1725" s="74">
        <f t="shared" si="26"/>
        <v>669636</v>
      </c>
      <c r="AK1725" s="59">
        <v>8</v>
      </c>
      <c r="AN1725" s="61" t="s">
        <v>11552</v>
      </c>
      <c r="AP1725" s="62" t="s">
        <v>11553</v>
      </c>
      <c r="AQ1725" s="62" t="s">
        <v>11554</v>
      </c>
      <c r="AR1725" s="62" t="s">
        <v>11555</v>
      </c>
    </row>
    <row r="1726" spans="3:44" x14ac:dyDescent="0.25">
      <c r="C1726" s="53" t="s">
        <v>11547</v>
      </c>
      <c r="D1726" s="53" t="s">
        <v>11548</v>
      </c>
      <c r="E1726" s="54">
        <v>45814</v>
      </c>
      <c r="F1726" s="54">
        <v>45814</v>
      </c>
      <c r="G1726" s="55" t="s">
        <v>3463</v>
      </c>
      <c r="H1726" s="54">
        <v>45814</v>
      </c>
      <c r="I1726" s="56" t="s">
        <v>16564</v>
      </c>
      <c r="K1726" s="55" t="s">
        <v>11549</v>
      </c>
      <c r="L1726" s="55" t="s">
        <v>14179</v>
      </c>
      <c r="M1726" s="54">
        <v>45814</v>
      </c>
      <c r="N1726" s="55" t="s">
        <v>11184</v>
      </c>
      <c r="O1726" s="56" t="str">
        <f>VLOOKUP(N1726,Sheet1!$B:$C,2,0)</f>
        <v>CHI NHÁNH LONG AN - CÔNG TY CỔ PHẦN DỊCH VỤ THƯƠNG MẠI TỔNG HỢP WINCOMMERCE</v>
      </c>
      <c r="Q1726" s="56" t="str">
        <f>VLOOKUP(N1726,Sheet1!$B:$D,3,0)</f>
        <v>0104918404-041</v>
      </c>
      <c r="U1726" s="55" t="s">
        <v>12945</v>
      </c>
      <c r="X1726" s="55" t="s">
        <v>10927</v>
      </c>
      <c r="Y1726" s="56" t="str">
        <f>VLOOKUP(X1726,Sheet2!$B:$C,2,0)</f>
        <v>Giò lụa cây 250g</v>
      </c>
      <c r="AA1726" s="53" t="s">
        <v>11550</v>
      </c>
      <c r="AB1726" s="53" t="s">
        <v>11551</v>
      </c>
      <c r="AD1726" s="24">
        <v>3</v>
      </c>
      <c r="AF1726" s="24">
        <v>49500</v>
      </c>
      <c r="AG1726" s="74">
        <f t="shared" si="26"/>
        <v>148500</v>
      </c>
      <c r="AK1726" s="59">
        <v>8</v>
      </c>
      <c r="AN1726" s="61" t="s">
        <v>11552</v>
      </c>
      <c r="AP1726" s="62" t="s">
        <v>11553</v>
      </c>
      <c r="AQ1726" s="62" t="s">
        <v>11554</v>
      </c>
      <c r="AR1726" s="62" t="s">
        <v>11555</v>
      </c>
    </row>
    <row r="1727" spans="3:44" x14ac:dyDescent="0.25">
      <c r="C1727" s="53" t="s">
        <v>11547</v>
      </c>
      <c r="D1727" s="53" t="s">
        <v>11548</v>
      </c>
      <c r="E1727" s="54">
        <v>45814</v>
      </c>
      <c r="F1727" s="54">
        <v>45814</v>
      </c>
      <c r="G1727" s="55" t="s">
        <v>3639</v>
      </c>
      <c r="H1727" s="54">
        <v>45814</v>
      </c>
      <c r="I1727" s="56" t="s">
        <v>16565</v>
      </c>
      <c r="K1727" s="55" t="s">
        <v>11549</v>
      </c>
      <c r="L1727" s="55" t="s">
        <v>14180</v>
      </c>
      <c r="M1727" s="54">
        <v>45814</v>
      </c>
      <c r="N1727" s="55" t="s">
        <v>11034</v>
      </c>
      <c r="O1727" s="56" t="str">
        <f>VLOOKUP(N1727,Sheet1!$B:$C,2,0)</f>
        <v>CHI NHÁNH HÀ NỘI - CÔNG TY CỔ PHẦN DỊCH VỤ THƯƠNG MẠI TỔNG HỢP WINCOMMERCE</v>
      </c>
      <c r="Q1727" s="56" t="str">
        <f>VLOOKUP(N1727,Sheet1!$B:$D,3,0)</f>
        <v>0104918404-002</v>
      </c>
      <c r="U1727" s="55" t="s">
        <v>12394</v>
      </c>
      <c r="X1727" s="55" t="s">
        <v>10883</v>
      </c>
      <c r="Y1727" s="56" t="str">
        <f>VLOOKUP(X1727,Sheet2!$B:$C,2,0)</f>
        <v>Chân giò heo muối 300g</v>
      </c>
      <c r="AA1727" s="53" t="s">
        <v>11550</v>
      </c>
      <c r="AB1727" s="53" t="s">
        <v>11551</v>
      </c>
      <c r="AD1727" s="24">
        <v>1</v>
      </c>
      <c r="AF1727" s="24">
        <v>60213</v>
      </c>
      <c r="AG1727" s="74">
        <f t="shared" si="26"/>
        <v>60213</v>
      </c>
      <c r="AK1727" s="59">
        <v>8</v>
      </c>
      <c r="AN1727" s="61" t="s">
        <v>11552</v>
      </c>
      <c r="AP1727" s="62" t="s">
        <v>11553</v>
      </c>
      <c r="AQ1727" s="62" t="s">
        <v>11554</v>
      </c>
      <c r="AR1727" s="62" t="s">
        <v>11555</v>
      </c>
    </row>
    <row r="1728" spans="3:44" x14ac:dyDescent="0.25">
      <c r="C1728" s="53" t="s">
        <v>11547</v>
      </c>
      <c r="D1728" s="53" t="s">
        <v>11548</v>
      </c>
      <c r="E1728" s="54">
        <v>45814</v>
      </c>
      <c r="F1728" s="54">
        <v>45814</v>
      </c>
      <c r="G1728" s="55" t="s">
        <v>3257</v>
      </c>
      <c r="H1728" s="54">
        <v>45814</v>
      </c>
      <c r="I1728" s="56" t="s">
        <v>16566</v>
      </c>
      <c r="K1728" s="55" t="s">
        <v>11549</v>
      </c>
      <c r="L1728" s="55" t="s">
        <v>13342</v>
      </c>
      <c r="M1728" s="54">
        <v>45814</v>
      </c>
      <c r="N1728" s="55" t="s">
        <v>11049</v>
      </c>
      <c r="O1728" s="56" t="str">
        <f>VLOOKUP(N1728,Sheet1!$B:$C,2,0)</f>
        <v>CHI NHÁNH HẢI DƯƠNG - CÔNG TY CỔ PHẦN DỊCH VỤ THƯƠNG MẠI TỔNG HỢP WINCOMMERCE</v>
      </c>
      <c r="Q1728" s="56" t="str">
        <f>VLOOKUP(N1728,Sheet1!$B:$D,3,0)</f>
        <v>0104918404-006</v>
      </c>
      <c r="U1728" s="55" t="s">
        <v>15367</v>
      </c>
      <c r="X1728" s="55" t="s">
        <v>10938</v>
      </c>
      <c r="Y1728" s="56" t="str">
        <f>VLOOKUP(X1728,Sheet2!$B:$C,2,0)</f>
        <v>Giò Tai Lưỡi Xào 250g</v>
      </c>
      <c r="AA1728" s="53" t="s">
        <v>11550</v>
      </c>
      <c r="AB1728" s="53" t="s">
        <v>11551</v>
      </c>
      <c r="AD1728" s="24">
        <v>3</v>
      </c>
      <c r="AF1728" s="24">
        <v>50182</v>
      </c>
      <c r="AG1728" s="74">
        <f t="shared" si="26"/>
        <v>150546</v>
      </c>
      <c r="AK1728" s="59">
        <v>8</v>
      </c>
      <c r="AN1728" s="61" t="s">
        <v>11552</v>
      </c>
      <c r="AP1728" s="62" t="s">
        <v>11553</v>
      </c>
      <c r="AQ1728" s="62" t="s">
        <v>11554</v>
      </c>
      <c r="AR1728" s="62" t="s">
        <v>11555</v>
      </c>
    </row>
    <row r="1729" spans="3:44" x14ac:dyDescent="0.25">
      <c r="C1729" s="53" t="s">
        <v>11547</v>
      </c>
      <c r="D1729" s="53" t="s">
        <v>11548</v>
      </c>
      <c r="E1729" s="54">
        <v>45814</v>
      </c>
      <c r="F1729" s="54">
        <v>45814</v>
      </c>
      <c r="G1729" s="55" t="s">
        <v>3243</v>
      </c>
      <c r="H1729" s="54">
        <v>45814</v>
      </c>
      <c r="I1729" s="56" t="s">
        <v>16567</v>
      </c>
      <c r="K1729" s="55" t="s">
        <v>11549</v>
      </c>
      <c r="L1729" s="55" t="s">
        <v>14181</v>
      </c>
      <c r="M1729" s="54">
        <v>45814</v>
      </c>
      <c r="N1729" s="55" t="s">
        <v>11104</v>
      </c>
      <c r="O1729" s="56" t="str">
        <f>VLOOKUP(N1729,Sheet1!$B:$C,2,0)</f>
        <v>CHI NHÁNH THANH HÓA - CÔNG TY CỔ PHẦN DỊCH VỤ THƯƠNG MẠI TỔNG HỢP WINCOMMERCE</v>
      </c>
      <c r="Q1729" s="56" t="str">
        <f>VLOOKUP(N1729,Sheet1!$B:$D,3,0)</f>
        <v>0104918404-020</v>
      </c>
      <c r="U1729" s="55" t="s">
        <v>13003</v>
      </c>
      <c r="X1729" s="55" t="s">
        <v>10927</v>
      </c>
      <c r="Y1729" s="56" t="str">
        <f>VLOOKUP(X1729,Sheet2!$B:$C,2,0)</f>
        <v>Giò lụa cây 250g</v>
      </c>
      <c r="AA1729" s="53" t="s">
        <v>11550</v>
      </c>
      <c r="AB1729" s="53" t="s">
        <v>11551</v>
      </c>
      <c r="AD1729" s="24">
        <v>4</v>
      </c>
      <c r="AF1729" s="24">
        <v>49500</v>
      </c>
      <c r="AG1729" s="74">
        <f t="shared" si="26"/>
        <v>198000</v>
      </c>
      <c r="AK1729" s="59">
        <v>8</v>
      </c>
      <c r="AN1729" s="61" t="s">
        <v>11552</v>
      </c>
      <c r="AP1729" s="62" t="s">
        <v>11553</v>
      </c>
      <c r="AQ1729" s="62" t="s">
        <v>11554</v>
      </c>
      <c r="AR1729" s="62" t="s">
        <v>11555</v>
      </c>
    </row>
    <row r="1730" spans="3:44" x14ac:dyDescent="0.25">
      <c r="C1730" s="53" t="s">
        <v>11547</v>
      </c>
      <c r="D1730" s="53" t="s">
        <v>11548</v>
      </c>
      <c r="E1730" s="54">
        <v>45814</v>
      </c>
      <c r="F1730" s="54">
        <v>45814</v>
      </c>
      <c r="G1730" s="55" t="s">
        <v>3467</v>
      </c>
      <c r="H1730" s="54">
        <v>45814</v>
      </c>
      <c r="I1730" s="56" t="s">
        <v>16568</v>
      </c>
      <c r="K1730" s="55" t="s">
        <v>11549</v>
      </c>
      <c r="L1730" s="55" t="s">
        <v>11747</v>
      </c>
      <c r="M1730" s="54">
        <v>45814</v>
      </c>
      <c r="N1730" s="55" t="s">
        <v>11184</v>
      </c>
      <c r="O1730" s="56" t="str">
        <f>VLOOKUP(N1730,Sheet1!$B:$C,2,0)</f>
        <v>CHI NHÁNH LONG AN - CÔNG TY CỔ PHẦN DỊCH VỤ THƯƠNG MẠI TỔNG HỢP WINCOMMERCE</v>
      </c>
      <c r="Q1730" s="56" t="str">
        <f>VLOOKUP(N1730,Sheet1!$B:$D,3,0)</f>
        <v>0104918404-041</v>
      </c>
      <c r="U1730" s="55" t="s">
        <v>12945</v>
      </c>
      <c r="X1730" s="55" t="s">
        <v>10938</v>
      </c>
      <c r="Y1730" s="56" t="str">
        <f>VLOOKUP(X1730,Sheet2!$B:$C,2,0)</f>
        <v>Giò Tai Lưỡi Xào 250g</v>
      </c>
      <c r="AA1730" s="53" t="s">
        <v>11550</v>
      </c>
      <c r="AB1730" s="53" t="s">
        <v>11551</v>
      </c>
      <c r="AD1730" s="24">
        <v>2</v>
      </c>
      <c r="AF1730" s="24">
        <v>50182</v>
      </c>
      <c r="AG1730" s="74">
        <f t="shared" si="26"/>
        <v>100364</v>
      </c>
      <c r="AK1730" s="59">
        <v>8</v>
      </c>
      <c r="AN1730" s="61" t="s">
        <v>11552</v>
      </c>
      <c r="AP1730" s="62" t="s">
        <v>11553</v>
      </c>
      <c r="AQ1730" s="62" t="s">
        <v>11554</v>
      </c>
      <c r="AR1730" s="62" t="s">
        <v>11555</v>
      </c>
    </row>
    <row r="1731" spans="3:44" x14ac:dyDescent="0.25">
      <c r="C1731" s="53" t="s">
        <v>11547</v>
      </c>
      <c r="D1731" s="53" t="s">
        <v>11548</v>
      </c>
      <c r="E1731" s="54">
        <v>45814</v>
      </c>
      <c r="F1731" s="54">
        <v>45814</v>
      </c>
      <c r="G1731" s="55" t="s">
        <v>3491</v>
      </c>
      <c r="H1731" s="54">
        <v>45814</v>
      </c>
      <c r="I1731" s="56" t="s">
        <v>16569</v>
      </c>
      <c r="K1731" s="55" t="s">
        <v>11549</v>
      </c>
      <c r="L1731" s="55" t="s">
        <v>14182</v>
      </c>
      <c r="M1731" s="54">
        <v>45814</v>
      </c>
      <c r="N1731" s="55" t="s">
        <v>11034</v>
      </c>
      <c r="O1731" s="56" t="str">
        <f>VLOOKUP(N1731,Sheet1!$B:$C,2,0)</f>
        <v>CHI NHÁNH HÀ NỘI - CÔNG TY CỔ PHẦN DỊCH VỤ THƯƠNG MẠI TỔNG HỢP WINCOMMERCE</v>
      </c>
      <c r="Q1731" s="56" t="str">
        <f>VLOOKUP(N1731,Sheet1!$B:$D,3,0)</f>
        <v>0104918404-002</v>
      </c>
      <c r="U1731" s="55" t="s">
        <v>13171</v>
      </c>
      <c r="X1731" s="55" t="s">
        <v>10934</v>
      </c>
      <c r="Y1731" s="56" t="str">
        <f>VLOOKUP(X1731,Sheet2!$B:$C,2,0)</f>
        <v>Gà muối 500g</v>
      </c>
      <c r="AA1731" s="53" t="s">
        <v>11550</v>
      </c>
      <c r="AB1731" s="53" t="s">
        <v>11551</v>
      </c>
      <c r="AD1731" s="24">
        <v>2</v>
      </c>
      <c r="AF1731" s="24">
        <v>111058</v>
      </c>
      <c r="AG1731" s="74">
        <f t="shared" ref="AG1731:AG1794" si="27">AD1731*AF1731</f>
        <v>222116</v>
      </c>
      <c r="AK1731" s="59">
        <v>8</v>
      </c>
      <c r="AN1731" s="61" t="s">
        <v>11552</v>
      </c>
      <c r="AP1731" s="62" t="s">
        <v>11553</v>
      </c>
      <c r="AQ1731" s="62" t="s">
        <v>11554</v>
      </c>
      <c r="AR1731" s="62" t="s">
        <v>11555</v>
      </c>
    </row>
    <row r="1732" spans="3:44" x14ac:dyDescent="0.25">
      <c r="C1732" s="53" t="s">
        <v>11547</v>
      </c>
      <c r="D1732" s="53" t="s">
        <v>11548</v>
      </c>
      <c r="E1732" s="54">
        <v>45814</v>
      </c>
      <c r="F1732" s="54">
        <v>45814</v>
      </c>
      <c r="G1732" s="55" t="s">
        <v>3205</v>
      </c>
      <c r="H1732" s="54">
        <v>45814</v>
      </c>
      <c r="I1732" s="56" t="s">
        <v>16570</v>
      </c>
      <c r="K1732" s="55" t="s">
        <v>11549</v>
      </c>
      <c r="L1732" s="55" t="s">
        <v>13368</v>
      </c>
      <c r="M1732" s="54">
        <v>45814</v>
      </c>
      <c r="N1732" s="55" t="s">
        <v>11243</v>
      </c>
      <c r="O1732" s="56" t="str">
        <f>VLOOKUP(N1732,Sheet1!$B:$C,2,0)</f>
        <v>CHI NHÁNH NGHỆ AN - CÔNG TY CỔ PHẦN DỊCH VỤ THƯƠNG MẠI TỔNG HỢP WINCOMMERCE</v>
      </c>
      <c r="Q1732" s="56" t="str">
        <f>VLOOKUP(N1732,Sheet1!$B:$D,3,0)</f>
        <v>0104918404-058</v>
      </c>
      <c r="U1732" s="55" t="s">
        <v>13094</v>
      </c>
      <c r="X1732" s="55" t="s">
        <v>10934</v>
      </c>
      <c r="Y1732" s="56" t="str">
        <f>VLOOKUP(X1732,Sheet2!$B:$C,2,0)</f>
        <v>Gà muối 500g</v>
      </c>
      <c r="AA1732" s="53" t="s">
        <v>11550</v>
      </c>
      <c r="AB1732" s="53" t="s">
        <v>11551</v>
      </c>
      <c r="AD1732" s="24">
        <v>1</v>
      </c>
      <c r="AF1732" s="24">
        <v>111058</v>
      </c>
      <c r="AG1732" s="74">
        <f t="shared" si="27"/>
        <v>111058</v>
      </c>
      <c r="AK1732" s="59">
        <v>8</v>
      </c>
      <c r="AN1732" s="61" t="s">
        <v>11552</v>
      </c>
      <c r="AP1732" s="62" t="s">
        <v>11553</v>
      </c>
      <c r="AQ1732" s="62" t="s">
        <v>11554</v>
      </c>
      <c r="AR1732" s="62" t="s">
        <v>11555</v>
      </c>
    </row>
    <row r="1733" spans="3:44" x14ac:dyDescent="0.25">
      <c r="C1733" s="53" t="s">
        <v>11547</v>
      </c>
      <c r="D1733" s="53" t="s">
        <v>11548</v>
      </c>
      <c r="E1733" s="54">
        <v>45814</v>
      </c>
      <c r="F1733" s="54">
        <v>45814</v>
      </c>
      <c r="G1733" s="55" t="s">
        <v>3443</v>
      </c>
      <c r="H1733" s="54">
        <v>45814</v>
      </c>
      <c r="I1733" s="56" t="s">
        <v>16571</v>
      </c>
      <c r="K1733" s="55" t="s">
        <v>11549</v>
      </c>
      <c r="L1733" s="55" t="s">
        <v>13199</v>
      </c>
      <c r="M1733" s="54">
        <v>45814</v>
      </c>
      <c r="N1733" s="55" t="s">
        <v>11184</v>
      </c>
      <c r="O1733" s="56" t="str">
        <f>VLOOKUP(N1733,Sheet1!$B:$C,2,0)</f>
        <v>CHI NHÁNH LONG AN - CÔNG TY CỔ PHẦN DỊCH VỤ THƯƠNG MẠI TỔNG HỢP WINCOMMERCE</v>
      </c>
      <c r="Q1733" s="56" t="str">
        <f>VLOOKUP(N1733,Sheet1!$B:$D,3,0)</f>
        <v>0104918404-041</v>
      </c>
      <c r="U1733" s="55" t="s">
        <v>12327</v>
      </c>
      <c r="X1733" s="55" t="s">
        <v>10927</v>
      </c>
      <c r="Y1733" s="56" t="str">
        <f>VLOOKUP(X1733,Sheet2!$B:$C,2,0)</f>
        <v>Giò lụa cây 250g</v>
      </c>
      <c r="AA1733" s="53" t="s">
        <v>11550</v>
      </c>
      <c r="AB1733" s="53" t="s">
        <v>11551</v>
      </c>
      <c r="AD1733" s="24">
        <v>3</v>
      </c>
      <c r="AF1733" s="24">
        <v>49500</v>
      </c>
      <c r="AG1733" s="74">
        <f t="shared" si="27"/>
        <v>148500</v>
      </c>
      <c r="AK1733" s="59">
        <v>8</v>
      </c>
      <c r="AN1733" s="61" t="s">
        <v>11552</v>
      </c>
      <c r="AP1733" s="62" t="s">
        <v>11553</v>
      </c>
      <c r="AQ1733" s="62" t="s">
        <v>11554</v>
      </c>
      <c r="AR1733" s="62" t="s">
        <v>11555</v>
      </c>
    </row>
    <row r="1734" spans="3:44" x14ac:dyDescent="0.25">
      <c r="C1734" s="53" t="s">
        <v>11547</v>
      </c>
      <c r="D1734" s="53" t="s">
        <v>11548</v>
      </c>
      <c r="E1734" s="54">
        <v>45815</v>
      </c>
      <c r="F1734" s="54">
        <v>45815</v>
      </c>
      <c r="G1734" s="55" t="s">
        <v>3759</v>
      </c>
      <c r="H1734" s="54">
        <v>45815</v>
      </c>
      <c r="I1734" s="56" t="s">
        <v>16572</v>
      </c>
      <c r="K1734" s="55" t="s">
        <v>11549</v>
      </c>
      <c r="L1734" s="55" t="s">
        <v>14183</v>
      </c>
      <c r="M1734" s="54">
        <v>45815</v>
      </c>
      <c r="N1734" s="55" t="s">
        <v>11129</v>
      </c>
      <c r="O1734" s="56" t="str">
        <f>VLOOKUP(N1734,Sheet1!$B:$C,2,0)</f>
        <v>CHI NHÁNH HẢI PHÒNG - CÔNG TY CỔ PHẦN DỊCH VỤ THƯƠNG MẠI TỔNG HỢP WINCOMMERCE</v>
      </c>
      <c r="Q1734" s="56" t="str">
        <f>VLOOKUP(N1734,Sheet1!$B:$D,3,0)</f>
        <v>0104918404-025</v>
      </c>
      <c r="U1734" s="55" t="s">
        <v>11601</v>
      </c>
      <c r="X1734" s="55" t="s">
        <v>10927</v>
      </c>
      <c r="Y1734" s="56" t="str">
        <f>VLOOKUP(X1734,Sheet2!$B:$C,2,0)</f>
        <v>Giò lụa cây 250g</v>
      </c>
      <c r="AA1734" s="53" t="s">
        <v>11550</v>
      </c>
      <c r="AB1734" s="53" t="s">
        <v>11551</v>
      </c>
      <c r="AD1734" s="24">
        <v>2</v>
      </c>
      <c r="AF1734" s="24">
        <v>49500</v>
      </c>
      <c r="AG1734" s="74">
        <f t="shared" si="27"/>
        <v>99000</v>
      </c>
      <c r="AK1734" s="59">
        <v>8</v>
      </c>
      <c r="AN1734" s="61" t="s">
        <v>11552</v>
      </c>
      <c r="AP1734" s="62" t="s">
        <v>11553</v>
      </c>
      <c r="AQ1734" s="62" t="s">
        <v>11554</v>
      </c>
      <c r="AR1734" s="62" t="s">
        <v>11555</v>
      </c>
    </row>
    <row r="1735" spans="3:44" x14ac:dyDescent="0.25">
      <c r="C1735" s="53" t="s">
        <v>11547</v>
      </c>
      <c r="D1735" s="53" t="s">
        <v>11548</v>
      </c>
      <c r="E1735" s="54">
        <v>45815</v>
      </c>
      <c r="F1735" s="54">
        <v>45815</v>
      </c>
      <c r="G1735" s="55" t="s">
        <v>3759</v>
      </c>
      <c r="H1735" s="54">
        <v>45815</v>
      </c>
      <c r="I1735" s="56" t="s">
        <v>16572</v>
      </c>
      <c r="K1735" s="55" t="s">
        <v>11549</v>
      </c>
      <c r="L1735" s="55" t="s">
        <v>14183</v>
      </c>
      <c r="M1735" s="54">
        <v>45815</v>
      </c>
      <c r="N1735" s="55" t="s">
        <v>11129</v>
      </c>
      <c r="O1735" s="56" t="str">
        <f>VLOOKUP(N1735,Sheet1!$B:$C,2,0)</f>
        <v>CHI NHÁNH HẢI PHÒNG - CÔNG TY CỔ PHẦN DỊCH VỤ THƯƠNG MẠI TỔNG HỢP WINCOMMERCE</v>
      </c>
      <c r="Q1735" s="56" t="str">
        <f>VLOOKUP(N1735,Sheet1!$B:$D,3,0)</f>
        <v>0104918404-025</v>
      </c>
      <c r="U1735" s="55" t="s">
        <v>11601</v>
      </c>
      <c r="X1735" s="55" t="s">
        <v>10983</v>
      </c>
      <c r="Y1735" s="56" t="str">
        <f>VLOOKUP(X1735,Sheet2!$B:$C,2,0)</f>
        <v>Mọc Nấm Hương 250g</v>
      </c>
      <c r="AA1735" s="53" t="s">
        <v>11550</v>
      </c>
      <c r="AB1735" s="53" t="s">
        <v>11551</v>
      </c>
      <c r="AD1735" s="24">
        <v>2</v>
      </c>
      <c r="AF1735" s="24">
        <v>46000</v>
      </c>
      <c r="AG1735" s="74">
        <f t="shared" si="27"/>
        <v>92000</v>
      </c>
      <c r="AK1735" s="59">
        <v>8</v>
      </c>
      <c r="AN1735" s="61" t="s">
        <v>11552</v>
      </c>
      <c r="AP1735" s="62" t="s">
        <v>11553</v>
      </c>
      <c r="AQ1735" s="62" t="s">
        <v>11554</v>
      </c>
      <c r="AR1735" s="62" t="s">
        <v>11555</v>
      </c>
    </row>
    <row r="1736" spans="3:44" x14ac:dyDescent="0.25">
      <c r="C1736" s="53" t="s">
        <v>11547</v>
      </c>
      <c r="D1736" s="53" t="s">
        <v>11548</v>
      </c>
      <c r="E1736" s="54">
        <v>45815</v>
      </c>
      <c r="F1736" s="54">
        <v>45815</v>
      </c>
      <c r="G1736" s="55" t="s">
        <v>3759</v>
      </c>
      <c r="H1736" s="54">
        <v>45815</v>
      </c>
      <c r="I1736" s="56" t="s">
        <v>16572</v>
      </c>
      <c r="K1736" s="55" t="s">
        <v>11549</v>
      </c>
      <c r="L1736" s="55" t="s">
        <v>14183</v>
      </c>
      <c r="M1736" s="54">
        <v>45815</v>
      </c>
      <c r="N1736" s="55" t="s">
        <v>11129</v>
      </c>
      <c r="O1736" s="56" t="str">
        <f>VLOOKUP(N1736,Sheet1!$B:$C,2,0)</f>
        <v>CHI NHÁNH HẢI PHÒNG - CÔNG TY CỔ PHẦN DỊCH VỤ THƯƠNG MẠI TỔNG HỢP WINCOMMERCE</v>
      </c>
      <c r="Q1736" s="56" t="str">
        <f>VLOOKUP(N1736,Sheet1!$B:$D,3,0)</f>
        <v>0104918404-025</v>
      </c>
      <c r="U1736" s="55" t="s">
        <v>11601</v>
      </c>
      <c r="X1736" s="55" t="s">
        <v>10897</v>
      </c>
      <c r="Y1736" s="56" t="str">
        <f>VLOOKUP(X1736,Sheet2!$B:$C,2,0)</f>
        <v>Chả nướng 300g</v>
      </c>
      <c r="AA1736" s="53" t="s">
        <v>11550</v>
      </c>
      <c r="AB1736" s="53" t="s">
        <v>11551</v>
      </c>
      <c r="AD1736" s="24">
        <v>1</v>
      </c>
      <c r="AF1736" s="24">
        <v>56760</v>
      </c>
      <c r="AG1736" s="74">
        <f t="shared" si="27"/>
        <v>56760</v>
      </c>
      <c r="AK1736" s="59">
        <v>8</v>
      </c>
      <c r="AN1736" s="61" t="s">
        <v>11552</v>
      </c>
      <c r="AP1736" s="62" t="s">
        <v>11553</v>
      </c>
      <c r="AQ1736" s="62" t="s">
        <v>11554</v>
      </c>
      <c r="AR1736" s="62" t="s">
        <v>11555</v>
      </c>
    </row>
    <row r="1737" spans="3:44" x14ac:dyDescent="0.25">
      <c r="C1737" s="53" t="s">
        <v>11547</v>
      </c>
      <c r="D1737" s="53" t="s">
        <v>11548</v>
      </c>
      <c r="E1737" s="54">
        <v>45815</v>
      </c>
      <c r="F1737" s="54">
        <v>45815</v>
      </c>
      <c r="G1737" s="55" t="s">
        <v>3765</v>
      </c>
      <c r="H1737" s="54">
        <v>45815</v>
      </c>
      <c r="I1737" s="56" t="s">
        <v>16573</v>
      </c>
      <c r="K1737" s="55" t="s">
        <v>11549</v>
      </c>
      <c r="L1737" s="55" t="s">
        <v>14184</v>
      </c>
      <c r="M1737" s="54">
        <v>45815</v>
      </c>
      <c r="N1737" s="55" t="s">
        <v>11034</v>
      </c>
      <c r="O1737" s="56" t="str">
        <f>VLOOKUP(N1737,Sheet1!$B:$C,2,0)</f>
        <v>CHI NHÁNH HÀ NỘI - CÔNG TY CỔ PHẦN DỊCH VỤ THƯƠNG MẠI TỔNG HỢP WINCOMMERCE</v>
      </c>
      <c r="Q1737" s="56" t="str">
        <f>VLOOKUP(N1737,Sheet1!$B:$D,3,0)</f>
        <v>0104918404-002</v>
      </c>
      <c r="U1737" s="55" t="s">
        <v>11582</v>
      </c>
      <c r="X1737" s="55" t="s">
        <v>10922</v>
      </c>
      <c r="Y1737" s="56" t="str">
        <f>VLOOKUP(X1737,Sheet2!$B:$C,2,0)</f>
        <v>Gà xì dầu 500g</v>
      </c>
      <c r="AA1737" s="53" t="s">
        <v>11550</v>
      </c>
      <c r="AB1737" s="53" t="s">
        <v>11551</v>
      </c>
      <c r="AD1737" s="24">
        <v>4</v>
      </c>
      <c r="AF1737" s="24">
        <v>111606</v>
      </c>
      <c r="AG1737" s="74">
        <f t="shared" si="27"/>
        <v>446424</v>
      </c>
      <c r="AK1737" s="59">
        <v>8</v>
      </c>
      <c r="AN1737" s="61" t="s">
        <v>11552</v>
      </c>
      <c r="AP1737" s="62" t="s">
        <v>11553</v>
      </c>
      <c r="AQ1737" s="62" t="s">
        <v>11554</v>
      </c>
      <c r="AR1737" s="62" t="s">
        <v>11555</v>
      </c>
    </row>
    <row r="1738" spans="3:44" x14ac:dyDescent="0.25">
      <c r="C1738" s="53" t="s">
        <v>11547</v>
      </c>
      <c r="D1738" s="53" t="s">
        <v>11548</v>
      </c>
      <c r="E1738" s="54">
        <v>45815</v>
      </c>
      <c r="F1738" s="54">
        <v>45815</v>
      </c>
      <c r="G1738" s="55" t="s">
        <v>3761</v>
      </c>
      <c r="H1738" s="54">
        <v>45815</v>
      </c>
      <c r="I1738" s="56" t="s">
        <v>16574</v>
      </c>
      <c r="K1738" s="55" t="s">
        <v>11549</v>
      </c>
      <c r="L1738" s="55" t="s">
        <v>14185</v>
      </c>
      <c r="M1738" s="54">
        <v>45815</v>
      </c>
      <c r="N1738" s="55" t="s">
        <v>11034</v>
      </c>
      <c r="O1738" s="56" t="str">
        <f>VLOOKUP(N1738,Sheet1!$B:$C,2,0)</f>
        <v>CHI NHÁNH HÀ NỘI - CÔNG TY CỔ PHẦN DỊCH VỤ THƯƠNG MẠI TỔNG HỢP WINCOMMERCE</v>
      </c>
      <c r="Q1738" s="56" t="str">
        <f>VLOOKUP(N1738,Sheet1!$B:$D,3,0)</f>
        <v>0104918404-002</v>
      </c>
      <c r="U1738" s="55" t="s">
        <v>11572</v>
      </c>
      <c r="X1738" s="55" t="s">
        <v>10881</v>
      </c>
      <c r="Y1738" s="56" t="str">
        <f>VLOOKUP(X1738,Sheet2!$B:$C,2,0)</f>
        <v>Chả cốm 300g</v>
      </c>
      <c r="AA1738" s="53" t="s">
        <v>11550</v>
      </c>
      <c r="AB1738" s="53" t="s">
        <v>11551</v>
      </c>
      <c r="AD1738" s="24">
        <v>5</v>
      </c>
      <c r="AF1738" s="24">
        <v>74250</v>
      </c>
      <c r="AG1738" s="74">
        <f t="shared" si="27"/>
        <v>371250</v>
      </c>
      <c r="AK1738" s="59">
        <v>8</v>
      </c>
      <c r="AN1738" s="61" t="s">
        <v>11552</v>
      </c>
      <c r="AP1738" s="62" t="s">
        <v>11553</v>
      </c>
      <c r="AQ1738" s="62" t="s">
        <v>11554</v>
      </c>
      <c r="AR1738" s="62" t="s">
        <v>11555</v>
      </c>
    </row>
    <row r="1739" spans="3:44" x14ac:dyDescent="0.25">
      <c r="C1739" s="53" t="s">
        <v>11547</v>
      </c>
      <c r="D1739" s="53" t="s">
        <v>11548</v>
      </c>
      <c r="E1739" s="54">
        <v>45815</v>
      </c>
      <c r="F1739" s="54">
        <v>45815</v>
      </c>
      <c r="G1739" s="55" t="s">
        <v>3761</v>
      </c>
      <c r="H1739" s="54">
        <v>45815</v>
      </c>
      <c r="I1739" s="56" t="s">
        <v>16574</v>
      </c>
      <c r="K1739" s="55" t="s">
        <v>11549</v>
      </c>
      <c r="L1739" s="55" t="s">
        <v>14185</v>
      </c>
      <c r="M1739" s="54">
        <v>45815</v>
      </c>
      <c r="N1739" s="55" t="s">
        <v>11034</v>
      </c>
      <c r="O1739" s="56" t="str">
        <f>VLOOKUP(N1739,Sheet1!$B:$C,2,0)</f>
        <v>CHI NHÁNH HÀ NỘI - CÔNG TY CỔ PHẦN DỊCH VỤ THƯƠNG MẠI TỔNG HỢP WINCOMMERCE</v>
      </c>
      <c r="Q1739" s="56" t="str">
        <f>VLOOKUP(N1739,Sheet1!$B:$D,3,0)</f>
        <v>0104918404-002</v>
      </c>
      <c r="U1739" s="55" t="s">
        <v>11572</v>
      </c>
      <c r="X1739" s="55" t="s">
        <v>10983</v>
      </c>
      <c r="Y1739" s="56" t="str">
        <f>VLOOKUP(X1739,Sheet2!$B:$C,2,0)</f>
        <v>Mọc Nấm Hương 250g</v>
      </c>
      <c r="AA1739" s="53" t="s">
        <v>11550</v>
      </c>
      <c r="AB1739" s="53" t="s">
        <v>11551</v>
      </c>
      <c r="AD1739" s="24">
        <v>2</v>
      </c>
      <c r="AF1739" s="24">
        <v>46000</v>
      </c>
      <c r="AG1739" s="74">
        <f t="shared" si="27"/>
        <v>92000</v>
      </c>
      <c r="AK1739" s="59">
        <v>8</v>
      </c>
      <c r="AN1739" s="61" t="s">
        <v>11552</v>
      </c>
      <c r="AP1739" s="62" t="s">
        <v>11553</v>
      </c>
      <c r="AQ1739" s="62" t="s">
        <v>11554</v>
      </c>
      <c r="AR1739" s="62" t="s">
        <v>11555</v>
      </c>
    </row>
    <row r="1740" spans="3:44" x14ac:dyDescent="0.25">
      <c r="C1740" s="53" t="s">
        <v>11547</v>
      </c>
      <c r="D1740" s="53" t="s">
        <v>11548</v>
      </c>
      <c r="E1740" s="54">
        <v>45815</v>
      </c>
      <c r="F1740" s="54">
        <v>45815</v>
      </c>
      <c r="G1740" s="55" t="s">
        <v>3761</v>
      </c>
      <c r="H1740" s="54">
        <v>45815</v>
      </c>
      <c r="I1740" s="56" t="s">
        <v>16574</v>
      </c>
      <c r="K1740" s="55" t="s">
        <v>11549</v>
      </c>
      <c r="L1740" s="55" t="s">
        <v>14185</v>
      </c>
      <c r="M1740" s="54">
        <v>45815</v>
      </c>
      <c r="N1740" s="55" t="s">
        <v>11034</v>
      </c>
      <c r="O1740" s="56" t="str">
        <f>VLOOKUP(N1740,Sheet1!$B:$C,2,0)</f>
        <v>CHI NHÁNH HÀ NỘI - CÔNG TY CỔ PHẦN DỊCH VỤ THƯƠNG MẠI TỔNG HỢP WINCOMMERCE</v>
      </c>
      <c r="Q1740" s="56" t="str">
        <f>VLOOKUP(N1740,Sheet1!$B:$D,3,0)</f>
        <v>0104918404-002</v>
      </c>
      <c r="U1740" s="55" t="s">
        <v>11572</v>
      </c>
      <c r="X1740" s="55" t="s">
        <v>10938</v>
      </c>
      <c r="Y1740" s="56" t="str">
        <f>VLOOKUP(X1740,Sheet2!$B:$C,2,0)</f>
        <v>Giò Tai Lưỡi Xào 250g</v>
      </c>
      <c r="AA1740" s="53" t="s">
        <v>11550</v>
      </c>
      <c r="AB1740" s="53" t="s">
        <v>11551</v>
      </c>
      <c r="AD1740" s="24">
        <v>1</v>
      </c>
      <c r="AF1740" s="24">
        <v>50182</v>
      </c>
      <c r="AG1740" s="74">
        <f t="shared" si="27"/>
        <v>50182</v>
      </c>
      <c r="AK1740" s="59">
        <v>8</v>
      </c>
      <c r="AN1740" s="61" t="s">
        <v>11552</v>
      </c>
      <c r="AP1740" s="62" t="s">
        <v>11553</v>
      </c>
      <c r="AQ1740" s="62" t="s">
        <v>11554</v>
      </c>
      <c r="AR1740" s="62" t="s">
        <v>11555</v>
      </c>
    </row>
    <row r="1741" spans="3:44" x14ac:dyDescent="0.25">
      <c r="C1741" s="53" t="s">
        <v>11547</v>
      </c>
      <c r="D1741" s="53" t="s">
        <v>11548</v>
      </c>
      <c r="E1741" s="54">
        <v>45815</v>
      </c>
      <c r="F1741" s="54">
        <v>45815</v>
      </c>
      <c r="G1741" s="55" t="s">
        <v>3761</v>
      </c>
      <c r="H1741" s="54">
        <v>45815</v>
      </c>
      <c r="I1741" s="56" t="s">
        <v>16574</v>
      </c>
      <c r="K1741" s="55" t="s">
        <v>11549</v>
      </c>
      <c r="L1741" s="55" t="s">
        <v>14185</v>
      </c>
      <c r="M1741" s="54">
        <v>45815</v>
      </c>
      <c r="N1741" s="55" t="s">
        <v>11034</v>
      </c>
      <c r="O1741" s="56" t="str">
        <f>VLOOKUP(N1741,Sheet1!$B:$C,2,0)</f>
        <v>CHI NHÁNH HÀ NỘI - CÔNG TY CỔ PHẦN DỊCH VỤ THƯƠNG MẠI TỔNG HỢP WINCOMMERCE</v>
      </c>
      <c r="Q1741" s="56" t="str">
        <f>VLOOKUP(N1741,Sheet1!$B:$D,3,0)</f>
        <v>0104918404-002</v>
      </c>
      <c r="U1741" s="55" t="s">
        <v>11572</v>
      </c>
      <c r="X1741" s="55" t="s">
        <v>10897</v>
      </c>
      <c r="Y1741" s="56" t="str">
        <f>VLOOKUP(X1741,Sheet2!$B:$C,2,0)</f>
        <v>Chả nướng 300g</v>
      </c>
      <c r="AA1741" s="53" t="s">
        <v>11550</v>
      </c>
      <c r="AB1741" s="53" t="s">
        <v>11551</v>
      </c>
      <c r="AD1741" s="24">
        <v>1</v>
      </c>
      <c r="AF1741" s="24">
        <v>70950</v>
      </c>
      <c r="AG1741" s="74">
        <f t="shared" si="27"/>
        <v>70950</v>
      </c>
      <c r="AK1741" s="59">
        <v>8</v>
      </c>
      <c r="AN1741" s="61" t="s">
        <v>11552</v>
      </c>
      <c r="AP1741" s="62" t="s">
        <v>11553</v>
      </c>
      <c r="AQ1741" s="62" t="s">
        <v>11554</v>
      </c>
      <c r="AR1741" s="62" t="s">
        <v>11555</v>
      </c>
    </row>
    <row r="1742" spans="3:44" x14ac:dyDescent="0.25">
      <c r="C1742" s="53" t="s">
        <v>11547</v>
      </c>
      <c r="D1742" s="53" t="s">
        <v>11548</v>
      </c>
      <c r="E1742" s="54">
        <v>45815</v>
      </c>
      <c r="F1742" s="54">
        <v>45815</v>
      </c>
      <c r="G1742" s="55" t="s">
        <v>3761</v>
      </c>
      <c r="H1742" s="54">
        <v>45815</v>
      </c>
      <c r="I1742" s="56" t="s">
        <v>16574</v>
      </c>
      <c r="K1742" s="55" t="s">
        <v>11549</v>
      </c>
      <c r="L1742" s="55" t="s">
        <v>14185</v>
      </c>
      <c r="M1742" s="54">
        <v>45815</v>
      </c>
      <c r="N1742" s="55" t="s">
        <v>11034</v>
      </c>
      <c r="O1742" s="56" t="str">
        <f>VLOOKUP(N1742,Sheet1!$B:$C,2,0)</f>
        <v>CHI NHÁNH HÀ NỘI - CÔNG TY CỔ PHẦN DỊCH VỤ THƯƠNG MẠI TỔNG HỢP WINCOMMERCE</v>
      </c>
      <c r="Q1742" s="56" t="str">
        <f>VLOOKUP(N1742,Sheet1!$B:$D,3,0)</f>
        <v>0104918404-002</v>
      </c>
      <c r="U1742" s="55" t="s">
        <v>11572</v>
      </c>
      <c r="X1742" s="55" t="s">
        <v>10936</v>
      </c>
      <c r="Y1742" s="56" t="str">
        <f>VLOOKUP(X1742,Sheet2!$B:$C,2,0)</f>
        <v>Giò sụn gà 250g</v>
      </c>
      <c r="AA1742" s="53" t="s">
        <v>11550</v>
      </c>
      <c r="AB1742" s="53" t="s">
        <v>11551</v>
      </c>
      <c r="AD1742" s="24">
        <v>2</v>
      </c>
      <c r="AF1742" s="24">
        <v>50400</v>
      </c>
      <c r="AG1742" s="74">
        <f t="shared" si="27"/>
        <v>100800</v>
      </c>
      <c r="AK1742" s="59">
        <v>8</v>
      </c>
      <c r="AN1742" s="61" t="s">
        <v>11552</v>
      </c>
      <c r="AP1742" s="62" t="s">
        <v>11553</v>
      </c>
      <c r="AQ1742" s="62" t="s">
        <v>11554</v>
      </c>
      <c r="AR1742" s="62" t="s">
        <v>11555</v>
      </c>
    </row>
    <row r="1743" spans="3:44" x14ac:dyDescent="0.25">
      <c r="C1743" s="53" t="s">
        <v>11547</v>
      </c>
      <c r="D1743" s="53" t="s">
        <v>11548</v>
      </c>
      <c r="E1743" s="54">
        <v>45815</v>
      </c>
      <c r="F1743" s="54">
        <v>45815</v>
      </c>
      <c r="G1743" s="55" t="s">
        <v>3761</v>
      </c>
      <c r="H1743" s="54">
        <v>45815</v>
      </c>
      <c r="I1743" s="56" t="s">
        <v>16574</v>
      </c>
      <c r="K1743" s="55" t="s">
        <v>11549</v>
      </c>
      <c r="L1743" s="55" t="s">
        <v>14185</v>
      </c>
      <c r="M1743" s="54">
        <v>45815</v>
      </c>
      <c r="N1743" s="55" t="s">
        <v>11034</v>
      </c>
      <c r="O1743" s="56" t="str">
        <f>VLOOKUP(N1743,Sheet1!$B:$C,2,0)</f>
        <v>CHI NHÁNH HÀ NỘI - CÔNG TY CỔ PHẦN DỊCH VỤ THƯƠNG MẠI TỔNG HỢP WINCOMMERCE</v>
      </c>
      <c r="Q1743" s="56" t="str">
        <f>VLOOKUP(N1743,Sheet1!$B:$D,3,0)</f>
        <v>0104918404-002</v>
      </c>
      <c r="U1743" s="55" t="s">
        <v>11572</v>
      </c>
      <c r="X1743" s="55" t="s">
        <v>10927</v>
      </c>
      <c r="Y1743" s="56" t="str">
        <f>VLOOKUP(X1743,Sheet2!$B:$C,2,0)</f>
        <v>Giò lụa cây 250g</v>
      </c>
      <c r="AA1743" s="53" t="s">
        <v>11550</v>
      </c>
      <c r="AB1743" s="53" t="s">
        <v>11551</v>
      </c>
      <c r="AD1743" s="24">
        <v>1</v>
      </c>
      <c r="AF1743" s="24">
        <v>49500</v>
      </c>
      <c r="AG1743" s="74">
        <f t="shared" si="27"/>
        <v>49500</v>
      </c>
      <c r="AK1743" s="59">
        <v>8</v>
      </c>
      <c r="AN1743" s="61" t="s">
        <v>11552</v>
      </c>
      <c r="AP1743" s="62" t="s">
        <v>11553</v>
      </c>
      <c r="AQ1743" s="62" t="s">
        <v>11554</v>
      </c>
      <c r="AR1743" s="62" t="s">
        <v>11555</v>
      </c>
    </row>
    <row r="1744" spans="3:44" x14ac:dyDescent="0.25">
      <c r="C1744" s="53" t="s">
        <v>11547</v>
      </c>
      <c r="D1744" s="53" t="s">
        <v>11548</v>
      </c>
      <c r="E1744" s="54">
        <v>45815</v>
      </c>
      <c r="F1744" s="54">
        <v>45815</v>
      </c>
      <c r="G1744" s="55" t="s">
        <v>3761</v>
      </c>
      <c r="H1744" s="54">
        <v>45815</v>
      </c>
      <c r="I1744" s="56" t="s">
        <v>16574</v>
      </c>
      <c r="K1744" s="55" t="s">
        <v>11549</v>
      </c>
      <c r="L1744" s="55" t="s">
        <v>14185</v>
      </c>
      <c r="M1744" s="54">
        <v>45815</v>
      </c>
      <c r="N1744" s="55" t="s">
        <v>11034</v>
      </c>
      <c r="O1744" s="56" t="str">
        <f>VLOOKUP(N1744,Sheet1!$B:$C,2,0)</f>
        <v>CHI NHÁNH HÀ NỘI - CÔNG TY CỔ PHẦN DỊCH VỤ THƯƠNG MẠI TỔNG HỢP WINCOMMERCE</v>
      </c>
      <c r="Q1744" s="56" t="str">
        <f>VLOOKUP(N1744,Sheet1!$B:$D,3,0)</f>
        <v>0104918404-002</v>
      </c>
      <c r="U1744" s="55" t="s">
        <v>11572</v>
      </c>
      <c r="X1744" s="55" t="s">
        <v>10934</v>
      </c>
      <c r="Y1744" s="56" t="str">
        <f>VLOOKUP(X1744,Sheet2!$B:$C,2,0)</f>
        <v>Gà muối 500g</v>
      </c>
      <c r="AA1744" s="53" t="s">
        <v>11550</v>
      </c>
      <c r="AB1744" s="53" t="s">
        <v>11551</v>
      </c>
      <c r="AD1744" s="24">
        <v>3</v>
      </c>
      <c r="AF1744" s="24">
        <v>111058</v>
      </c>
      <c r="AG1744" s="74">
        <f t="shared" si="27"/>
        <v>333174</v>
      </c>
      <c r="AK1744" s="59">
        <v>8</v>
      </c>
      <c r="AN1744" s="61" t="s">
        <v>11552</v>
      </c>
      <c r="AP1744" s="62" t="s">
        <v>11553</v>
      </c>
      <c r="AQ1744" s="62" t="s">
        <v>11554</v>
      </c>
      <c r="AR1744" s="62" t="s">
        <v>11555</v>
      </c>
    </row>
    <row r="1745" spans="3:44" x14ac:dyDescent="0.25">
      <c r="C1745" s="53" t="s">
        <v>11547</v>
      </c>
      <c r="D1745" s="53" t="s">
        <v>11548</v>
      </c>
      <c r="E1745" s="54">
        <v>45815</v>
      </c>
      <c r="F1745" s="54">
        <v>45815</v>
      </c>
      <c r="G1745" s="55" t="s">
        <v>3763</v>
      </c>
      <c r="H1745" s="54">
        <v>45815</v>
      </c>
      <c r="I1745" s="56" t="s">
        <v>16575</v>
      </c>
      <c r="K1745" s="55" t="s">
        <v>11549</v>
      </c>
      <c r="L1745" s="55" t="s">
        <v>14186</v>
      </c>
      <c r="M1745" s="54">
        <v>45815</v>
      </c>
      <c r="N1745" s="55" t="s">
        <v>11034</v>
      </c>
      <c r="O1745" s="56" t="str">
        <f>VLOOKUP(N1745,Sheet1!$B:$C,2,0)</f>
        <v>CHI NHÁNH HÀ NỘI - CÔNG TY CỔ PHẦN DỊCH VỤ THƯƠNG MẠI TỔNG HỢP WINCOMMERCE</v>
      </c>
      <c r="Q1745" s="56" t="str">
        <f>VLOOKUP(N1745,Sheet1!$B:$D,3,0)</f>
        <v>0104918404-002</v>
      </c>
      <c r="U1745" s="55" t="s">
        <v>11557</v>
      </c>
      <c r="X1745" s="55" t="s">
        <v>10922</v>
      </c>
      <c r="Y1745" s="56" t="str">
        <f>VLOOKUP(X1745,Sheet2!$B:$C,2,0)</f>
        <v>Gà xì dầu 500g</v>
      </c>
      <c r="AA1745" s="53" t="s">
        <v>11550</v>
      </c>
      <c r="AB1745" s="53" t="s">
        <v>11551</v>
      </c>
      <c r="AD1745" s="24">
        <v>3</v>
      </c>
      <c r="AF1745" s="24">
        <v>111606</v>
      </c>
      <c r="AG1745" s="74">
        <f t="shared" si="27"/>
        <v>334818</v>
      </c>
      <c r="AK1745" s="59">
        <v>8</v>
      </c>
      <c r="AN1745" s="61" t="s">
        <v>11552</v>
      </c>
      <c r="AP1745" s="62" t="s">
        <v>11553</v>
      </c>
      <c r="AQ1745" s="62" t="s">
        <v>11554</v>
      </c>
      <c r="AR1745" s="62" t="s">
        <v>11555</v>
      </c>
    </row>
    <row r="1746" spans="3:44" x14ac:dyDescent="0.25">
      <c r="C1746" s="53" t="s">
        <v>11547</v>
      </c>
      <c r="D1746" s="53" t="s">
        <v>11548</v>
      </c>
      <c r="E1746" s="54">
        <v>45815</v>
      </c>
      <c r="F1746" s="54">
        <v>45815</v>
      </c>
      <c r="G1746" s="55" t="s">
        <v>3763</v>
      </c>
      <c r="H1746" s="54">
        <v>45815</v>
      </c>
      <c r="I1746" s="56" t="s">
        <v>16575</v>
      </c>
      <c r="K1746" s="55" t="s">
        <v>11549</v>
      </c>
      <c r="L1746" s="55" t="s">
        <v>14186</v>
      </c>
      <c r="M1746" s="54">
        <v>45815</v>
      </c>
      <c r="N1746" s="55" t="s">
        <v>11034</v>
      </c>
      <c r="O1746" s="56" t="str">
        <f>VLOOKUP(N1746,Sheet1!$B:$C,2,0)</f>
        <v>CHI NHÁNH HÀ NỘI - CÔNG TY CỔ PHẦN DỊCH VỤ THƯƠNG MẠI TỔNG HỢP WINCOMMERCE</v>
      </c>
      <c r="Q1746" s="56" t="str">
        <f>VLOOKUP(N1746,Sheet1!$B:$D,3,0)</f>
        <v>0104918404-002</v>
      </c>
      <c r="U1746" s="55" t="s">
        <v>11557</v>
      </c>
      <c r="X1746" s="55" t="s">
        <v>10983</v>
      </c>
      <c r="Y1746" s="56" t="str">
        <f>VLOOKUP(X1746,Sheet2!$B:$C,2,0)</f>
        <v>Mọc Nấm Hương 250g</v>
      </c>
      <c r="AA1746" s="53" t="s">
        <v>11550</v>
      </c>
      <c r="AB1746" s="53" t="s">
        <v>11551</v>
      </c>
      <c r="AD1746" s="24">
        <v>2</v>
      </c>
      <c r="AF1746" s="24">
        <v>46000</v>
      </c>
      <c r="AG1746" s="74">
        <f t="shared" si="27"/>
        <v>92000</v>
      </c>
      <c r="AK1746" s="59">
        <v>8</v>
      </c>
      <c r="AN1746" s="61" t="s">
        <v>11552</v>
      </c>
      <c r="AP1746" s="62" t="s">
        <v>11553</v>
      </c>
      <c r="AQ1746" s="62" t="s">
        <v>11554</v>
      </c>
      <c r="AR1746" s="62" t="s">
        <v>11555</v>
      </c>
    </row>
    <row r="1747" spans="3:44" x14ac:dyDescent="0.25">
      <c r="C1747" s="53" t="s">
        <v>11547</v>
      </c>
      <c r="D1747" s="53" t="s">
        <v>11548</v>
      </c>
      <c r="E1747" s="54">
        <v>45815</v>
      </c>
      <c r="F1747" s="54">
        <v>45815</v>
      </c>
      <c r="G1747" s="55" t="s">
        <v>3763</v>
      </c>
      <c r="H1747" s="54">
        <v>45815</v>
      </c>
      <c r="I1747" s="56" t="s">
        <v>16575</v>
      </c>
      <c r="K1747" s="55" t="s">
        <v>11549</v>
      </c>
      <c r="L1747" s="55" t="s">
        <v>14186</v>
      </c>
      <c r="M1747" s="54">
        <v>45815</v>
      </c>
      <c r="N1747" s="55" t="s">
        <v>11034</v>
      </c>
      <c r="O1747" s="56" t="str">
        <f>VLOOKUP(N1747,Sheet1!$B:$C,2,0)</f>
        <v>CHI NHÁNH HÀ NỘI - CÔNG TY CỔ PHẦN DỊCH VỤ THƯƠNG MẠI TỔNG HỢP WINCOMMERCE</v>
      </c>
      <c r="Q1747" s="56" t="str">
        <f>VLOOKUP(N1747,Sheet1!$B:$D,3,0)</f>
        <v>0104918404-002</v>
      </c>
      <c r="U1747" s="55" t="s">
        <v>11557</v>
      </c>
      <c r="X1747" s="55" t="s">
        <v>11010</v>
      </c>
      <c r="Y1747" s="56" t="str">
        <f>VLOOKUP(X1747,Sheet2!$B:$C,2,0)</f>
        <v>Tai heo muối 200g</v>
      </c>
      <c r="AA1747" s="53" t="s">
        <v>11550</v>
      </c>
      <c r="AB1747" s="53" t="s">
        <v>11551</v>
      </c>
      <c r="AD1747" s="24">
        <v>2</v>
      </c>
      <c r="AF1747" s="24">
        <v>55595</v>
      </c>
      <c r="AG1747" s="74">
        <f t="shared" si="27"/>
        <v>111190</v>
      </c>
      <c r="AK1747" s="59">
        <v>8</v>
      </c>
      <c r="AN1747" s="61" t="s">
        <v>11552</v>
      </c>
      <c r="AP1747" s="62" t="s">
        <v>11553</v>
      </c>
      <c r="AQ1747" s="62" t="s">
        <v>11554</v>
      </c>
      <c r="AR1747" s="62" t="s">
        <v>11555</v>
      </c>
    </row>
    <row r="1748" spans="3:44" x14ac:dyDescent="0.25">
      <c r="C1748" s="53" t="s">
        <v>11547</v>
      </c>
      <c r="D1748" s="53" t="s">
        <v>11548</v>
      </c>
      <c r="E1748" s="54">
        <v>45815</v>
      </c>
      <c r="F1748" s="54">
        <v>45815</v>
      </c>
      <c r="G1748" s="55" t="s">
        <v>3755</v>
      </c>
      <c r="H1748" s="54">
        <v>45815</v>
      </c>
      <c r="I1748" s="56" t="s">
        <v>16576</v>
      </c>
      <c r="K1748" s="55" t="s">
        <v>11549</v>
      </c>
      <c r="L1748" s="55" t="s">
        <v>14187</v>
      </c>
      <c r="M1748" s="54">
        <v>45815</v>
      </c>
      <c r="N1748" s="55" t="s">
        <v>11034</v>
      </c>
      <c r="O1748" s="56" t="str">
        <f>VLOOKUP(N1748,Sheet1!$B:$C,2,0)</f>
        <v>CHI NHÁNH HÀ NỘI - CÔNG TY CỔ PHẦN DỊCH VỤ THƯƠNG MẠI TỔNG HỢP WINCOMMERCE</v>
      </c>
      <c r="Q1748" s="56" t="str">
        <f>VLOOKUP(N1748,Sheet1!$B:$D,3,0)</f>
        <v>0104918404-002</v>
      </c>
      <c r="U1748" s="55" t="s">
        <v>11561</v>
      </c>
      <c r="X1748" s="55" t="s">
        <v>10936</v>
      </c>
      <c r="Y1748" s="56" t="str">
        <f>VLOOKUP(X1748,Sheet2!$B:$C,2,0)</f>
        <v>Giò sụn gà 250g</v>
      </c>
      <c r="AA1748" s="53" t="s">
        <v>11550</v>
      </c>
      <c r="AB1748" s="53" t="s">
        <v>11551</v>
      </c>
      <c r="AD1748" s="24">
        <v>2</v>
      </c>
      <c r="AF1748" s="24">
        <v>50400</v>
      </c>
      <c r="AG1748" s="74">
        <f t="shared" si="27"/>
        <v>100800</v>
      </c>
      <c r="AK1748" s="59">
        <v>8</v>
      </c>
      <c r="AN1748" s="61" t="s">
        <v>11552</v>
      </c>
      <c r="AP1748" s="62" t="s">
        <v>11553</v>
      </c>
      <c r="AQ1748" s="62" t="s">
        <v>11554</v>
      </c>
      <c r="AR1748" s="62" t="s">
        <v>11555</v>
      </c>
    </row>
    <row r="1749" spans="3:44" x14ac:dyDescent="0.25">
      <c r="C1749" s="53" t="s">
        <v>11547</v>
      </c>
      <c r="D1749" s="53" t="s">
        <v>11548</v>
      </c>
      <c r="E1749" s="54">
        <v>45815</v>
      </c>
      <c r="F1749" s="54">
        <v>45815</v>
      </c>
      <c r="G1749" s="55" t="s">
        <v>3839</v>
      </c>
      <c r="H1749" s="54">
        <v>45815</v>
      </c>
      <c r="I1749" s="56" t="s">
        <v>16577</v>
      </c>
      <c r="K1749" s="55" t="s">
        <v>11549</v>
      </c>
      <c r="L1749" s="55" t="s">
        <v>14188</v>
      </c>
      <c r="M1749" s="54">
        <v>45815</v>
      </c>
      <c r="N1749" s="55" t="s">
        <v>11243</v>
      </c>
      <c r="O1749" s="56" t="str">
        <f>VLOOKUP(N1749,Sheet1!$B:$C,2,0)</f>
        <v>CHI NHÁNH NGHỆ AN - CÔNG TY CỔ PHẦN DỊCH VỤ THƯƠNG MẠI TỔNG HỢP WINCOMMERCE</v>
      </c>
      <c r="Q1749" s="56" t="str">
        <f>VLOOKUP(N1749,Sheet1!$B:$D,3,0)</f>
        <v>0104918404-058</v>
      </c>
      <c r="U1749" s="55" t="s">
        <v>12782</v>
      </c>
      <c r="X1749" s="55" t="s">
        <v>10934</v>
      </c>
      <c r="Y1749" s="56" t="str">
        <f>VLOOKUP(X1749,Sheet2!$B:$C,2,0)</f>
        <v>Gà muối 500g</v>
      </c>
      <c r="AA1749" s="53" t="s">
        <v>11550</v>
      </c>
      <c r="AB1749" s="53" t="s">
        <v>11551</v>
      </c>
      <c r="AD1749" s="24">
        <v>4</v>
      </c>
      <c r="AF1749" s="24">
        <v>111058</v>
      </c>
      <c r="AG1749" s="74">
        <f t="shared" si="27"/>
        <v>444232</v>
      </c>
      <c r="AK1749" s="59">
        <v>8</v>
      </c>
      <c r="AN1749" s="61" t="s">
        <v>11552</v>
      </c>
      <c r="AP1749" s="62" t="s">
        <v>11553</v>
      </c>
      <c r="AQ1749" s="62" t="s">
        <v>11554</v>
      </c>
      <c r="AR1749" s="62" t="s">
        <v>11555</v>
      </c>
    </row>
    <row r="1750" spans="3:44" x14ac:dyDescent="0.25">
      <c r="C1750" s="53" t="s">
        <v>11547</v>
      </c>
      <c r="D1750" s="53" t="s">
        <v>11548</v>
      </c>
      <c r="E1750" s="54">
        <v>45815</v>
      </c>
      <c r="F1750" s="54">
        <v>45815</v>
      </c>
      <c r="G1750" s="55" t="s">
        <v>3839</v>
      </c>
      <c r="H1750" s="54">
        <v>45815</v>
      </c>
      <c r="I1750" s="56" t="s">
        <v>16577</v>
      </c>
      <c r="K1750" s="55" t="s">
        <v>11549</v>
      </c>
      <c r="L1750" s="55" t="s">
        <v>14188</v>
      </c>
      <c r="M1750" s="54">
        <v>45815</v>
      </c>
      <c r="N1750" s="55" t="s">
        <v>11243</v>
      </c>
      <c r="O1750" s="56" t="str">
        <f>VLOOKUP(N1750,Sheet1!$B:$C,2,0)</f>
        <v>CHI NHÁNH NGHỆ AN - CÔNG TY CỔ PHẦN DỊCH VỤ THƯƠNG MẠI TỔNG HỢP WINCOMMERCE</v>
      </c>
      <c r="Q1750" s="56" t="str">
        <f>VLOOKUP(N1750,Sheet1!$B:$D,3,0)</f>
        <v>0104918404-058</v>
      </c>
      <c r="U1750" s="55" t="s">
        <v>12782</v>
      </c>
      <c r="X1750" s="55" t="s">
        <v>10983</v>
      </c>
      <c r="Y1750" s="56" t="str">
        <f>VLOOKUP(X1750,Sheet2!$B:$C,2,0)</f>
        <v>Mọc Nấm Hương 250g</v>
      </c>
      <c r="AA1750" s="53" t="s">
        <v>11550</v>
      </c>
      <c r="AB1750" s="53" t="s">
        <v>11551</v>
      </c>
      <c r="AD1750" s="24">
        <v>1</v>
      </c>
      <c r="AF1750" s="24">
        <v>46000</v>
      </c>
      <c r="AG1750" s="74">
        <f t="shared" si="27"/>
        <v>46000</v>
      </c>
      <c r="AK1750" s="59">
        <v>8</v>
      </c>
      <c r="AN1750" s="61" t="s">
        <v>11552</v>
      </c>
      <c r="AP1750" s="62" t="s">
        <v>11553</v>
      </c>
      <c r="AQ1750" s="62" t="s">
        <v>11554</v>
      </c>
      <c r="AR1750" s="62" t="s">
        <v>11555</v>
      </c>
    </row>
    <row r="1751" spans="3:44" x14ac:dyDescent="0.25">
      <c r="C1751" s="53" t="s">
        <v>11547</v>
      </c>
      <c r="D1751" s="53" t="s">
        <v>11548</v>
      </c>
      <c r="E1751" s="54">
        <v>45815</v>
      </c>
      <c r="F1751" s="54">
        <v>45815</v>
      </c>
      <c r="G1751" s="55" t="s">
        <v>4101</v>
      </c>
      <c r="H1751" s="54">
        <v>45815</v>
      </c>
      <c r="I1751" s="56" t="s">
        <v>16578</v>
      </c>
      <c r="K1751" s="55" t="s">
        <v>11549</v>
      </c>
      <c r="L1751" s="55" t="s">
        <v>13157</v>
      </c>
      <c r="M1751" s="54">
        <v>45815</v>
      </c>
      <c r="N1751" s="55" t="s">
        <v>11199</v>
      </c>
      <c r="O1751" s="56" t="str">
        <f>VLOOKUP(N1751,Sheet1!$B:$C,2,0)</f>
        <v>CHI NHÁNH QUẢNG BÌNH - CÔNG TY CỔ PHẦN DỊCH VỤ THƯƠNG MẠI TỔNG HỢP WINCOMMERCE</v>
      </c>
      <c r="Q1751" s="56" t="str">
        <f>VLOOKUP(N1751,Sheet1!$B:$D,3,0)</f>
        <v>0104918404-045</v>
      </c>
      <c r="U1751" s="55" t="s">
        <v>12561</v>
      </c>
      <c r="X1751" s="55" t="s">
        <v>10883</v>
      </c>
      <c r="Y1751" s="56" t="str">
        <f>VLOOKUP(X1751,Sheet2!$B:$C,2,0)</f>
        <v>Chân giò heo muối 300g</v>
      </c>
      <c r="AA1751" s="53" t="s">
        <v>11550</v>
      </c>
      <c r="AB1751" s="53" t="s">
        <v>11551</v>
      </c>
      <c r="AD1751" s="24">
        <v>1</v>
      </c>
      <c r="AF1751" s="24">
        <v>60213</v>
      </c>
      <c r="AG1751" s="74">
        <f t="shared" si="27"/>
        <v>60213</v>
      </c>
      <c r="AK1751" s="59">
        <v>8</v>
      </c>
      <c r="AN1751" s="61" t="s">
        <v>11552</v>
      </c>
      <c r="AP1751" s="62" t="s">
        <v>11553</v>
      </c>
      <c r="AQ1751" s="62" t="s">
        <v>11554</v>
      </c>
      <c r="AR1751" s="62" t="s">
        <v>11555</v>
      </c>
    </row>
    <row r="1752" spans="3:44" x14ac:dyDescent="0.25">
      <c r="C1752" s="53" t="s">
        <v>11547</v>
      </c>
      <c r="D1752" s="53" t="s">
        <v>11548</v>
      </c>
      <c r="E1752" s="54">
        <v>45815</v>
      </c>
      <c r="F1752" s="54">
        <v>45815</v>
      </c>
      <c r="G1752" s="55" t="s">
        <v>4033</v>
      </c>
      <c r="H1752" s="54">
        <v>45815</v>
      </c>
      <c r="I1752" s="56" t="s">
        <v>16579</v>
      </c>
      <c r="K1752" s="55" t="s">
        <v>11549</v>
      </c>
      <c r="L1752" s="55" t="s">
        <v>11836</v>
      </c>
      <c r="M1752" s="54">
        <v>45815</v>
      </c>
      <c r="N1752" s="55" t="s">
        <v>11209</v>
      </c>
      <c r="O1752" s="56" t="str">
        <f>VLOOKUP(N1752,Sheet1!$B:$C,2,0)</f>
        <v>CHI NHÁNH BÀ RỊA - VŨNG TÀU - CÔNG TY CỔ PHẦN DỊCH VỤ THƯƠNG MẠI TỔNG HỢP WINCOMMERCE</v>
      </c>
      <c r="Q1752" s="56" t="str">
        <f>VLOOKUP(N1752,Sheet1!$B:$D,3,0)</f>
        <v>0104918404-047</v>
      </c>
      <c r="U1752" s="55" t="s">
        <v>12278</v>
      </c>
      <c r="X1752" s="55" t="s">
        <v>11010</v>
      </c>
      <c r="Y1752" s="56" t="str">
        <f>VLOOKUP(X1752,Sheet2!$B:$C,2,0)</f>
        <v>Tai heo muối 200g</v>
      </c>
      <c r="AA1752" s="53" t="s">
        <v>11550</v>
      </c>
      <c r="AB1752" s="53" t="s">
        <v>11551</v>
      </c>
      <c r="AD1752" s="24">
        <v>3</v>
      </c>
      <c r="AF1752" s="24">
        <v>55595</v>
      </c>
      <c r="AG1752" s="74">
        <f t="shared" si="27"/>
        <v>166785</v>
      </c>
      <c r="AK1752" s="59">
        <v>8</v>
      </c>
      <c r="AN1752" s="61" t="s">
        <v>11552</v>
      </c>
      <c r="AP1752" s="62" t="s">
        <v>11553</v>
      </c>
      <c r="AQ1752" s="62" t="s">
        <v>11554</v>
      </c>
      <c r="AR1752" s="62" t="s">
        <v>11555</v>
      </c>
    </row>
    <row r="1753" spans="3:44" x14ac:dyDescent="0.25">
      <c r="C1753" s="53" t="s">
        <v>11547</v>
      </c>
      <c r="D1753" s="53" t="s">
        <v>11548</v>
      </c>
      <c r="E1753" s="54">
        <v>45815</v>
      </c>
      <c r="F1753" s="54">
        <v>45815</v>
      </c>
      <c r="G1753" s="55" t="s">
        <v>4243</v>
      </c>
      <c r="H1753" s="54">
        <v>45815</v>
      </c>
      <c r="I1753" s="56" t="s">
        <v>16580</v>
      </c>
      <c r="K1753" s="55" t="s">
        <v>11549</v>
      </c>
      <c r="L1753" s="55" t="s">
        <v>14189</v>
      </c>
      <c r="M1753" s="54">
        <v>45815</v>
      </c>
      <c r="N1753" s="55" t="s">
        <v>11243</v>
      </c>
      <c r="O1753" s="56" t="str">
        <f>VLOOKUP(N1753,Sheet1!$B:$C,2,0)</f>
        <v>CHI NHÁNH NGHỆ AN - CÔNG TY CỔ PHẦN DỊCH VỤ THƯƠNG MẠI TỔNG HỢP WINCOMMERCE</v>
      </c>
      <c r="Q1753" s="56" t="str">
        <f>VLOOKUP(N1753,Sheet1!$B:$D,3,0)</f>
        <v>0104918404-058</v>
      </c>
      <c r="U1753" s="55" t="s">
        <v>13029</v>
      </c>
      <c r="X1753" s="55" t="s">
        <v>10938</v>
      </c>
      <c r="Y1753" s="56" t="str">
        <f>VLOOKUP(X1753,Sheet2!$B:$C,2,0)</f>
        <v>Giò Tai Lưỡi Xào 250g</v>
      </c>
      <c r="AA1753" s="53" t="s">
        <v>11550</v>
      </c>
      <c r="AB1753" s="53" t="s">
        <v>11551</v>
      </c>
      <c r="AD1753" s="24">
        <v>1</v>
      </c>
      <c r="AF1753" s="24">
        <v>50182</v>
      </c>
      <c r="AG1753" s="74">
        <f t="shared" si="27"/>
        <v>50182</v>
      </c>
      <c r="AK1753" s="59">
        <v>8</v>
      </c>
      <c r="AN1753" s="61" t="s">
        <v>11552</v>
      </c>
      <c r="AP1753" s="62" t="s">
        <v>11553</v>
      </c>
      <c r="AQ1753" s="62" t="s">
        <v>11554</v>
      </c>
      <c r="AR1753" s="62" t="s">
        <v>11555</v>
      </c>
    </row>
    <row r="1754" spans="3:44" x14ac:dyDescent="0.25">
      <c r="C1754" s="53" t="s">
        <v>11547</v>
      </c>
      <c r="D1754" s="53" t="s">
        <v>11548</v>
      </c>
      <c r="E1754" s="54">
        <v>45815</v>
      </c>
      <c r="F1754" s="54">
        <v>45815</v>
      </c>
      <c r="G1754" s="55" t="s">
        <v>4331</v>
      </c>
      <c r="H1754" s="54">
        <v>45815</v>
      </c>
      <c r="I1754" s="56" t="s">
        <v>16581</v>
      </c>
      <c r="K1754" s="55" t="s">
        <v>11549</v>
      </c>
      <c r="L1754" s="55" t="s">
        <v>14190</v>
      </c>
      <c r="M1754" s="54">
        <v>45815</v>
      </c>
      <c r="N1754" s="55" t="s">
        <v>11243</v>
      </c>
      <c r="O1754" s="56" t="str">
        <f>VLOOKUP(N1754,Sheet1!$B:$C,2,0)</f>
        <v>CHI NHÁNH NGHỆ AN - CÔNG TY CỔ PHẦN DỊCH VỤ THƯƠNG MẠI TỔNG HỢP WINCOMMERCE</v>
      </c>
      <c r="Q1754" s="56" t="str">
        <f>VLOOKUP(N1754,Sheet1!$B:$D,3,0)</f>
        <v>0104918404-058</v>
      </c>
      <c r="U1754" s="55" t="s">
        <v>13226</v>
      </c>
      <c r="X1754" s="55" t="s">
        <v>11010</v>
      </c>
      <c r="Y1754" s="56" t="str">
        <f>VLOOKUP(X1754,Sheet2!$B:$C,2,0)</f>
        <v>Tai heo muối 200g</v>
      </c>
      <c r="AA1754" s="53" t="s">
        <v>11550</v>
      </c>
      <c r="AB1754" s="53" t="s">
        <v>11551</v>
      </c>
      <c r="AD1754" s="24">
        <v>6</v>
      </c>
      <c r="AF1754" s="24">
        <v>55595</v>
      </c>
      <c r="AG1754" s="74">
        <f t="shared" si="27"/>
        <v>333570</v>
      </c>
      <c r="AK1754" s="59">
        <v>8</v>
      </c>
      <c r="AN1754" s="61" t="s">
        <v>11552</v>
      </c>
      <c r="AP1754" s="62" t="s">
        <v>11553</v>
      </c>
      <c r="AQ1754" s="62" t="s">
        <v>11554</v>
      </c>
      <c r="AR1754" s="62" t="s">
        <v>11555</v>
      </c>
    </row>
    <row r="1755" spans="3:44" x14ac:dyDescent="0.25">
      <c r="C1755" s="53" t="s">
        <v>11547</v>
      </c>
      <c r="D1755" s="53" t="s">
        <v>11548</v>
      </c>
      <c r="E1755" s="54">
        <v>45815</v>
      </c>
      <c r="F1755" s="54">
        <v>45815</v>
      </c>
      <c r="G1755" s="55" t="s">
        <v>3753</v>
      </c>
      <c r="H1755" s="54">
        <v>45815</v>
      </c>
      <c r="I1755" s="56" t="s">
        <v>16582</v>
      </c>
      <c r="K1755" s="55" t="s">
        <v>11549</v>
      </c>
      <c r="L1755" s="55" t="s">
        <v>14191</v>
      </c>
      <c r="M1755" s="54">
        <v>45815</v>
      </c>
      <c r="N1755" s="55" t="s">
        <v>11034</v>
      </c>
      <c r="O1755" s="56" t="str">
        <f>VLOOKUP(N1755,Sheet1!$B:$C,2,0)</f>
        <v>CHI NHÁNH HÀ NỘI - CÔNG TY CỔ PHẦN DỊCH VỤ THƯƠNG MẠI TỔNG HỢP WINCOMMERCE</v>
      </c>
      <c r="Q1755" s="56" t="str">
        <f>VLOOKUP(N1755,Sheet1!$B:$D,3,0)</f>
        <v>0104918404-002</v>
      </c>
      <c r="U1755" s="55" t="s">
        <v>11573</v>
      </c>
      <c r="X1755" s="55" t="s">
        <v>10934</v>
      </c>
      <c r="Y1755" s="56" t="str">
        <f>VLOOKUP(X1755,Sheet2!$B:$C,2,0)</f>
        <v>Gà muối 500g</v>
      </c>
      <c r="AA1755" s="53" t="s">
        <v>11550</v>
      </c>
      <c r="AB1755" s="53" t="s">
        <v>11551</v>
      </c>
      <c r="AD1755" s="24">
        <v>2</v>
      </c>
      <c r="AF1755" s="24">
        <v>111058</v>
      </c>
      <c r="AG1755" s="74">
        <f t="shared" si="27"/>
        <v>222116</v>
      </c>
      <c r="AK1755" s="59">
        <v>8</v>
      </c>
      <c r="AN1755" s="61" t="s">
        <v>11552</v>
      </c>
      <c r="AP1755" s="62" t="s">
        <v>11553</v>
      </c>
      <c r="AQ1755" s="62" t="s">
        <v>11554</v>
      </c>
      <c r="AR1755" s="62" t="s">
        <v>11555</v>
      </c>
    </row>
    <row r="1756" spans="3:44" x14ac:dyDescent="0.25">
      <c r="C1756" s="53" t="s">
        <v>11547</v>
      </c>
      <c r="D1756" s="53" t="s">
        <v>11548</v>
      </c>
      <c r="E1756" s="54">
        <v>45815</v>
      </c>
      <c r="F1756" s="54">
        <v>45815</v>
      </c>
      <c r="G1756" s="55" t="s">
        <v>3753</v>
      </c>
      <c r="H1756" s="54">
        <v>45815</v>
      </c>
      <c r="I1756" s="56" t="s">
        <v>16582</v>
      </c>
      <c r="K1756" s="55" t="s">
        <v>11549</v>
      </c>
      <c r="L1756" s="55" t="s">
        <v>14191</v>
      </c>
      <c r="M1756" s="54">
        <v>45815</v>
      </c>
      <c r="N1756" s="55" t="s">
        <v>11034</v>
      </c>
      <c r="O1756" s="56" t="str">
        <f>VLOOKUP(N1756,Sheet1!$B:$C,2,0)</f>
        <v>CHI NHÁNH HÀ NỘI - CÔNG TY CỔ PHẦN DỊCH VỤ THƯƠNG MẠI TỔNG HỢP WINCOMMERCE</v>
      </c>
      <c r="Q1756" s="56" t="str">
        <f>VLOOKUP(N1756,Sheet1!$B:$D,3,0)</f>
        <v>0104918404-002</v>
      </c>
      <c r="U1756" s="55" t="s">
        <v>11573</v>
      </c>
      <c r="X1756" s="55" t="s">
        <v>10881</v>
      </c>
      <c r="Y1756" s="56" t="str">
        <f>VLOOKUP(X1756,Sheet2!$B:$C,2,0)</f>
        <v>Chả cốm 300g</v>
      </c>
      <c r="AA1756" s="53" t="s">
        <v>11550</v>
      </c>
      <c r="AB1756" s="53" t="s">
        <v>11551</v>
      </c>
      <c r="AD1756" s="24">
        <v>1</v>
      </c>
      <c r="AF1756" s="24">
        <v>74250</v>
      </c>
      <c r="AG1756" s="74">
        <f t="shared" si="27"/>
        <v>74250</v>
      </c>
      <c r="AK1756" s="59">
        <v>8</v>
      </c>
      <c r="AN1756" s="61" t="s">
        <v>11552</v>
      </c>
      <c r="AP1756" s="62" t="s">
        <v>11553</v>
      </c>
      <c r="AQ1756" s="62" t="s">
        <v>11554</v>
      </c>
      <c r="AR1756" s="62" t="s">
        <v>11555</v>
      </c>
    </row>
    <row r="1757" spans="3:44" x14ac:dyDescent="0.25">
      <c r="C1757" s="53" t="s">
        <v>11547</v>
      </c>
      <c r="D1757" s="53" t="s">
        <v>11548</v>
      </c>
      <c r="E1757" s="54">
        <v>45815</v>
      </c>
      <c r="F1757" s="54">
        <v>45815</v>
      </c>
      <c r="G1757" s="55" t="s">
        <v>4205</v>
      </c>
      <c r="H1757" s="54">
        <v>45815</v>
      </c>
      <c r="I1757" s="56" t="s">
        <v>16583</v>
      </c>
      <c r="K1757" s="55" t="s">
        <v>11549</v>
      </c>
      <c r="L1757" s="55" t="s">
        <v>14192</v>
      </c>
      <c r="M1757" s="54">
        <v>45815</v>
      </c>
      <c r="N1757" s="55" t="s">
        <v>11154</v>
      </c>
      <c r="O1757" s="56" t="str">
        <f>VLOOKUP(N1757,Sheet1!$B:$C,2,0)</f>
        <v>CHI NHÁNH BẮC NINH - CÔNG TY CỔ PHẦN DỊCH VỤ THƯƠNG MẠI TỔNG HỢP WINCOMMERCE</v>
      </c>
      <c r="Q1757" s="56" t="str">
        <f>VLOOKUP(N1757,Sheet1!$B:$D,3,0)</f>
        <v>0104918404-031</v>
      </c>
      <c r="U1757" s="55" t="s">
        <v>12210</v>
      </c>
      <c r="X1757" s="55" t="s">
        <v>10983</v>
      </c>
      <c r="Y1757" s="56" t="str">
        <f>VLOOKUP(X1757,Sheet2!$B:$C,2,0)</f>
        <v>Mọc Nấm Hương 250g</v>
      </c>
      <c r="AA1757" s="53" t="s">
        <v>11550</v>
      </c>
      <c r="AB1757" s="53" t="s">
        <v>11551</v>
      </c>
      <c r="AD1757" s="24">
        <v>1</v>
      </c>
      <c r="AF1757" s="24">
        <v>46000</v>
      </c>
      <c r="AG1757" s="74">
        <f t="shared" si="27"/>
        <v>46000</v>
      </c>
      <c r="AK1757" s="59">
        <v>8</v>
      </c>
      <c r="AN1757" s="61" t="s">
        <v>11552</v>
      </c>
      <c r="AP1757" s="62" t="s">
        <v>11553</v>
      </c>
      <c r="AQ1757" s="62" t="s">
        <v>11554</v>
      </c>
      <c r="AR1757" s="62" t="s">
        <v>11555</v>
      </c>
    </row>
    <row r="1758" spans="3:44" x14ac:dyDescent="0.25">
      <c r="C1758" s="53" t="s">
        <v>11547</v>
      </c>
      <c r="D1758" s="53" t="s">
        <v>11548</v>
      </c>
      <c r="E1758" s="54">
        <v>45815</v>
      </c>
      <c r="F1758" s="54">
        <v>45815</v>
      </c>
      <c r="G1758" s="55" t="s">
        <v>4141</v>
      </c>
      <c r="H1758" s="54">
        <v>45815</v>
      </c>
      <c r="I1758" s="56" t="s">
        <v>16584</v>
      </c>
      <c r="K1758" s="55" t="s">
        <v>11549</v>
      </c>
      <c r="L1758" s="55" t="s">
        <v>11718</v>
      </c>
      <c r="M1758" s="54">
        <v>45815</v>
      </c>
      <c r="N1758" s="55" t="s">
        <v>11059</v>
      </c>
      <c r="O1758" s="56" t="str">
        <f>VLOOKUP(N1758,Sheet1!$B:$C,2,0)</f>
        <v>CHI NHÁNH LÂM ĐỒNG - CÔNG TY CỔ PHẦN DỊCH VỤ THƯƠNG MẠI TỔNG HỢP WINCOMMERCE</v>
      </c>
      <c r="Q1758" s="56" t="str">
        <f>VLOOKUP(N1758,Sheet1!$B:$D,3,0)</f>
        <v>0104918404-008</v>
      </c>
      <c r="U1758" s="55" t="s">
        <v>15393</v>
      </c>
      <c r="X1758" s="55" t="s">
        <v>10934</v>
      </c>
      <c r="Y1758" s="56" t="str">
        <f>VLOOKUP(X1758,Sheet2!$B:$C,2,0)</f>
        <v>Gà muối 500g</v>
      </c>
      <c r="AA1758" s="53" t="s">
        <v>11550</v>
      </c>
      <c r="AB1758" s="53" t="s">
        <v>11551</v>
      </c>
      <c r="AD1758" s="24">
        <v>8</v>
      </c>
      <c r="AF1758" s="24">
        <v>111058</v>
      </c>
      <c r="AG1758" s="74">
        <f t="shared" si="27"/>
        <v>888464</v>
      </c>
      <c r="AK1758" s="59">
        <v>8</v>
      </c>
      <c r="AN1758" s="61" t="s">
        <v>11552</v>
      </c>
      <c r="AP1758" s="62" t="s">
        <v>11553</v>
      </c>
      <c r="AQ1758" s="62" t="s">
        <v>11554</v>
      </c>
      <c r="AR1758" s="62" t="s">
        <v>11555</v>
      </c>
    </row>
    <row r="1759" spans="3:44" x14ac:dyDescent="0.25">
      <c r="C1759" s="53" t="s">
        <v>11547</v>
      </c>
      <c r="D1759" s="53" t="s">
        <v>11548</v>
      </c>
      <c r="E1759" s="54">
        <v>45815</v>
      </c>
      <c r="F1759" s="54">
        <v>45815</v>
      </c>
      <c r="G1759" s="55" t="s">
        <v>4149</v>
      </c>
      <c r="H1759" s="54">
        <v>45815</v>
      </c>
      <c r="I1759" s="56" t="s">
        <v>16585</v>
      </c>
      <c r="K1759" s="55" t="s">
        <v>11549</v>
      </c>
      <c r="L1759" s="55" t="s">
        <v>11869</v>
      </c>
      <c r="M1759" s="54">
        <v>45815</v>
      </c>
      <c r="N1759" s="55" t="s">
        <v>11024</v>
      </c>
      <c r="O1759" s="56" t="str">
        <f>VLOOKUP(N1759,Sheet1!$B:$C,2,0)</f>
        <v>CÔNG TY CỔ PHẦN DỊCH VỤ THƯƠNG MẠI TỔNG HỢP WINCOMMERCE</v>
      </c>
      <c r="Q1759" s="56" t="str">
        <f>VLOOKUP(N1759,Sheet1!$B:$D,3,0)</f>
        <v>0104918404</v>
      </c>
      <c r="U1759" s="55" t="s">
        <v>15394</v>
      </c>
      <c r="X1759" s="55" t="s">
        <v>10934</v>
      </c>
      <c r="Y1759" s="56" t="str">
        <f>VLOOKUP(X1759,Sheet2!$B:$C,2,0)</f>
        <v>Gà muối 500g</v>
      </c>
      <c r="AA1759" s="53" t="s">
        <v>11550</v>
      </c>
      <c r="AB1759" s="53" t="s">
        <v>11551</v>
      </c>
      <c r="AD1759" s="24">
        <v>1</v>
      </c>
      <c r="AF1759" s="24">
        <v>111058</v>
      </c>
      <c r="AG1759" s="74">
        <f t="shared" si="27"/>
        <v>111058</v>
      </c>
      <c r="AK1759" s="59">
        <v>8</v>
      </c>
      <c r="AN1759" s="61" t="s">
        <v>11552</v>
      </c>
      <c r="AP1759" s="62" t="s">
        <v>11553</v>
      </c>
      <c r="AQ1759" s="62" t="s">
        <v>11554</v>
      </c>
      <c r="AR1759" s="62" t="s">
        <v>11555</v>
      </c>
    </row>
    <row r="1760" spans="3:44" x14ac:dyDescent="0.25">
      <c r="C1760" s="53" t="s">
        <v>11547</v>
      </c>
      <c r="D1760" s="53" t="s">
        <v>11548</v>
      </c>
      <c r="E1760" s="54">
        <v>45815</v>
      </c>
      <c r="F1760" s="54">
        <v>45815</v>
      </c>
      <c r="G1760" s="55" t="s">
        <v>4149</v>
      </c>
      <c r="H1760" s="54">
        <v>45815</v>
      </c>
      <c r="I1760" s="56" t="s">
        <v>16585</v>
      </c>
      <c r="K1760" s="55" t="s">
        <v>11549</v>
      </c>
      <c r="L1760" s="55" t="s">
        <v>11869</v>
      </c>
      <c r="M1760" s="54">
        <v>45815</v>
      </c>
      <c r="N1760" s="55" t="s">
        <v>11024</v>
      </c>
      <c r="O1760" s="56" t="str">
        <f>VLOOKUP(N1760,Sheet1!$B:$C,2,0)</f>
        <v>CÔNG TY CỔ PHẦN DỊCH VỤ THƯƠNG MẠI TỔNG HỢP WINCOMMERCE</v>
      </c>
      <c r="Q1760" s="56" t="str">
        <f>VLOOKUP(N1760,Sheet1!$B:$D,3,0)</f>
        <v>0104918404</v>
      </c>
      <c r="U1760" s="55" t="s">
        <v>15394</v>
      </c>
      <c r="X1760" s="55" t="s">
        <v>10983</v>
      </c>
      <c r="Y1760" s="56" t="str">
        <f>VLOOKUP(X1760,Sheet2!$B:$C,2,0)</f>
        <v>Mọc Nấm Hương 250g</v>
      </c>
      <c r="AA1760" s="53" t="s">
        <v>11550</v>
      </c>
      <c r="AB1760" s="53" t="s">
        <v>11551</v>
      </c>
      <c r="AD1760" s="24">
        <v>1</v>
      </c>
      <c r="AF1760" s="24">
        <v>46000</v>
      </c>
      <c r="AG1760" s="74">
        <f t="shared" si="27"/>
        <v>46000</v>
      </c>
      <c r="AK1760" s="59">
        <v>8</v>
      </c>
      <c r="AN1760" s="61" t="s">
        <v>11552</v>
      </c>
      <c r="AP1760" s="62" t="s">
        <v>11553</v>
      </c>
      <c r="AQ1760" s="62" t="s">
        <v>11554</v>
      </c>
      <c r="AR1760" s="62" t="s">
        <v>11555</v>
      </c>
    </row>
    <row r="1761" spans="3:44" x14ac:dyDescent="0.25">
      <c r="C1761" s="53" t="s">
        <v>11547</v>
      </c>
      <c r="D1761" s="53" t="s">
        <v>11548</v>
      </c>
      <c r="E1761" s="54">
        <v>45815</v>
      </c>
      <c r="F1761" s="54">
        <v>45815</v>
      </c>
      <c r="G1761" s="55" t="s">
        <v>4145</v>
      </c>
      <c r="H1761" s="54">
        <v>45815</v>
      </c>
      <c r="I1761" s="56" t="s">
        <v>16586</v>
      </c>
      <c r="K1761" s="55" t="s">
        <v>11549</v>
      </c>
      <c r="L1761" s="55" t="s">
        <v>11762</v>
      </c>
      <c r="M1761" s="54">
        <v>45815</v>
      </c>
      <c r="N1761" s="55" t="s">
        <v>11129</v>
      </c>
      <c r="O1761" s="56" t="str">
        <f>VLOOKUP(N1761,Sheet1!$B:$C,2,0)</f>
        <v>CHI NHÁNH HẢI PHÒNG - CÔNG TY CỔ PHẦN DỊCH VỤ THƯƠNG MẠI TỔNG HỢP WINCOMMERCE</v>
      </c>
      <c r="Q1761" s="56" t="str">
        <f>VLOOKUP(N1761,Sheet1!$B:$D,3,0)</f>
        <v>0104918404-025</v>
      </c>
      <c r="U1761" s="55" t="s">
        <v>12171</v>
      </c>
      <c r="X1761" s="55" t="s">
        <v>10897</v>
      </c>
      <c r="Y1761" s="56" t="str">
        <f>VLOOKUP(X1761,Sheet2!$B:$C,2,0)</f>
        <v>Chả nướng 300g</v>
      </c>
      <c r="AA1761" s="53" t="s">
        <v>11550</v>
      </c>
      <c r="AB1761" s="53" t="s">
        <v>11551</v>
      </c>
      <c r="AD1761" s="24">
        <v>2</v>
      </c>
      <c r="AF1761" s="24">
        <v>70950</v>
      </c>
      <c r="AG1761" s="74">
        <f t="shared" si="27"/>
        <v>141900</v>
      </c>
      <c r="AK1761" s="59">
        <v>8</v>
      </c>
      <c r="AN1761" s="61" t="s">
        <v>11552</v>
      </c>
      <c r="AP1761" s="62" t="s">
        <v>11553</v>
      </c>
      <c r="AQ1761" s="62" t="s">
        <v>11554</v>
      </c>
      <c r="AR1761" s="62" t="s">
        <v>11555</v>
      </c>
    </row>
    <row r="1762" spans="3:44" x14ac:dyDescent="0.25">
      <c r="C1762" s="53" t="s">
        <v>11547</v>
      </c>
      <c r="D1762" s="53" t="s">
        <v>11548</v>
      </c>
      <c r="E1762" s="54">
        <v>45815</v>
      </c>
      <c r="F1762" s="54">
        <v>45815</v>
      </c>
      <c r="G1762" s="55" t="s">
        <v>3927</v>
      </c>
      <c r="H1762" s="54">
        <v>45815</v>
      </c>
      <c r="I1762" s="56" t="s">
        <v>16587</v>
      </c>
      <c r="K1762" s="55" t="s">
        <v>11549</v>
      </c>
      <c r="L1762" s="55" t="s">
        <v>14193</v>
      </c>
      <c r="M1762" s="54">
        <v>45815</v>
      </c>
      <c r="N1762" s="55" t="s">
        <v>11064</v>
      </c>
      <c r="O1762" s="56" t="str">
        <f>VLOOKUP(N1762,Sheet1!$B:$C,2,0)</f>
        <v>CHI NHÁNH ĐÀ NẴNG - CÔNG TY CỔ PHẦN DỊCH VỤ THƯƠNG MẠI TỔNG HỢP WINCOMMERCE</v>
      </c>
      <c r="Q1762" s="56" t="str">
        <f>VLOOKUP(N1762,Sheet1!$B:$D,3,0)</f>
        <v>0104918404-009</v>
      </c>
      <c r="U1762" s="55" t="s">
        <v>12226</v>
      </c>
      <c r="X1762" s="55" t="s">
        <v>10883</v>
      </c>
      <c r="Y1762" s="56" t="str">
        <f>VLOOKUP(X1762,Sheet2!$B:$C,2,0)</f>
        <v>Chân giò heo muối 300g</v>
      </c>
      <c r="AA1762" s="53" t="s">
        <v>11550</v>
      </c>
      <c r="AB1762" s="53" t="s">
        <v>11551</v>
      </c>
      <c r="AD1762" s="24">
        <v>2</v>
      </c>
      <c r="AF1762" s="24">
        <v>60213</v>
      </c>
      <c r="AG1762" s="74">
        <f t="shared" si="27"/>
        <v>120426</v>
      </c>
      <c r="AK1762" s="59">
        <v>8</v>
      </c>
      <c r="AN1762" s="61" t="s">
        <v>11552</v>
      </c>
      <c r="AP1762" s="62" t="s">
        <v>11553</v>
      </c>
      <c r="AQ1762" s="62" t="s">
        <v>11554</v>
      </c>
      <c r="AR1762" s="62" t="s">
        <v>11555</v>
      </c>
    </row>
    <row r="1763" spans="3:44" x14ac:dyDescent="0.25">
      <c r="C1763" s="53" t="s">
        <v>11547</v>
      </c>
      <c r="D1763" s="53" t="s">
        <v>11548</v>
      </c>
      <c r="E1763" s="54">
        <v>45815</v>
      </c>
      <c r="F1763" s="54">
        <v>45815</v>
      </c>
      <c r="G1763" s="55" t="s">
        <v>3937</v>
      </c>
      <c r="H1763" s="54">
        <v>45815</v>
      </c>
      <c r="I1763" s="56" t="s">
        <v>16588</v>
      </c>
      <c r="K1763" s="55" t="s">
        <v>11549</v>
      </c>
      <c r="L1763" s="55" t="s">
        <v>14194</v>
      </c>
      <c r="M1763" s="54">
        <v>45815</v>
      </c>
      <c r="N1763" s="55" t="s">
        <v>11034</v>
      </c>
      <c r="O1763" s="56" t="str">
        <f>VLOOKUP(N1763,Sheet1!$B:$C,2,0)</f>
        <v>CHI NHÁNH HÀ NỘI - CÔNG TY CỔ PHẦN DỊCH VỤ THƯƠNG MẠI TỔNG HỢP WINCOMMERCE</v>
      </c>
      <c r="Q1763" s="56" t="str">
        <f>VLOOKUP(N1763,Sheet1!$B:$D,3,0)</f>
        <v>0104918404-002</v>
      </c>
      <c r="U1763" s="55" t="s">
        <v>12438</v>
      </c>
      <c r="X1763" s="55" t="s">
        <v>10934</v>
      </c>
      <c r="Y1763" s="56" t="str">
        <f>VLOOKUP(X1763,Sheet2!$B:$C,2,0)</f>
        <v>Gà muối 500g</v>
      </c>
      <c r="AA1763" s="53" t="s">
        <v>11550</v>
      </c>
      <c r="AB1763" s="53" t="s">
        <v>11551</v>
      </c>
      <c r="AD1763" s="24">
        <v>1</v>
      </c>
      <c r="AF1763" s="24">
        <v>111058</v>
      </c>
      <c r="AG1763" s="74">
        <f t="shared" si="27"/>
        <v>111058</v>
      </c>
      <c r="AK1763" s="59">
        <v>8</v>
      </c>
      <c r="AN1763" s="61" t="s">
        <v>11552</v>
      </c>
      <c r="AP1763" s="62" t="s">
        <v>11553</v>
      </c>
      <c r="AQ1763" s="62" t="s">
        <v>11554</v>
      </c>
      <c r="AR1763" s="62" t="s">
        <v>11555</v>
      </c>
    </row>
    <row r="1764" spans="3:44" x14ac:dyDescent="0.25">
      <c r="C1764" s="53" t="s">
        <v>11547</v>
      </c>
      <c r="D1764" s="53" t="s">
        <v>11548</v>
      </c>
      <c r="E1764" s="54">
        <v>45815</v>
      </c>
      <c r="F1764" s="54">
        <v>45815</v>
      </c>
      <c r="G1764" s="55" t="s">
        <v>3973</v>
      </c>
      <c r="H1764" s="54">
        <v>45815</v>
      </c>
      <c r="I1764" s="56" t="s">
        <v>16589</v>
      </c>
      <c r="K1764" s="55" t="s">
        <v>11549</v>
      </c>
      <c r="L1764" s="55" t="s">
        <v>14195</v>
      </c>
      <c r="M1764" s="54">
        <v>45815</v>
      </c>
      <c r="N1764" s="55" t="s">
        <v>11209</v>
      </c>
      <c r="O1764" s="56" t="str">
        <f>VLOOKUP(N1764,Sheet1!$B:$C,2,0)</f>
        <v>CHI NHÁNH BÀ RỊA - VŨNG TÀU - CÔNG TY CỔ PHẦN DỊCH VỤ THƯƠNG MẠI TỔNG HỢP WINCOMMERCE</v>
      </c>
      <c r="Q1764" s="56" t="str">
        <f>VLOOKUP(N1764,Sheet1!$B:$D,3,0)</f>
        <v>0104918404-047</v>
      </c>
      <c r="U1764" s="55" t="s">
        <v>15395</v>
      </c>
      <c r="X1764" s="55" t="s">
        <v>10883</v>
      </c>
      <c r="Y1764" s="56" t="str">
        <f>VLOOKUP(X1764,Sheet2!$B:$C,2,0)</f>
        <v>Chân giò heo muối 300g</v>
      </c>
      <c r="AA1764" s="53" t="s">
        <v>11550</v>
      </c>
      <c r="AB1764" s="53" t="s">
        <v>11551</v>
      </c>
      <c r="AD1764" s="24">
        <v>2</v>
      </c>
      <c r="AF1764" s="24">
        <v>60213</v>
      </c>
      <c r="AG1764" s="74">
        <f t="shared" si="27"/>
        <v>120426</v>
      </c>
      <c r="AK1764" s="59">
        <v>8</v>
      </c>
      <c r="AN1764" s="61" t="s">
        <v>11552</v>
      </c>
      <c r="AP1764" s="62" t="s">
        <v>11553</v>
      </c>
      <c r="AQ1764" s="62" t="s">
        <v>11554</v>
      </c>
      <c r="AR1764" s="62" t="s">
        <v>11555</v>
      </c>
    </row>
    <row r="1765" spans="3:44" x14ac:dyDescent="0.25">
      <c r="C1765" s="53" t="s">
        <v>11547</v>
      </c>
      <c r="D1765" s="53" t="s">
        <v>11548</v>
      </c>
      <c r="E1765" s="54">
        <v>45815</v>
      </c>
      <c r="F1765" s="54">
        <v>45815</v>
      </c>
      <c r="G1765" s="55" t="s">
        <v>3973</v>
      </c>
      <c r="H1765" s="54">
        <v>45815</v>
      </c>
      <c r="I1765" s="56" t="s">
        <v>16589</v>
      </c>
      <c r="K1765" s="55" t="s">
        <v>11549</v>
      </c>
      <c r="L1765" s="55" t="s">
        <v>14195</v>
      </c>
      <c r="M1765" s="54">
        <v>45815</v>
      </c>
      <c r="N1765" s="55" t="s">
        <v>11209</v>
      </c>
      <c r="O1765" s="56" t="str">
        <f>VLOOKUP(N1765,Sheet1!$B:$C,2,0)</f>
        <v>CHI NHÁNH BÀ RỊA - VŨNG TÀU - CÔNG TY CỔ PHẦN DỊCH VỤ THƯƠNG MẠI TỔNG HỢP WINCOMMERCE</v>
      </c>
      <c r="Q1765" s="56" t="str">
        <f>VLOOKUP(N1765,Sheet1!$B:$D,3,0)</f>
        <v>0104918404-047</v>
      </c>
      <c r="U1765" s="55" t="s">
        <v>15395</v>
      </c>
      <c r="X1765" s="55" t="s">
        <v>11010</v>
      </c>
      <c r="Y1765" s="56" t="str">
        <f>VLOOKUP(X1765,Sheet2!$B:$C,2,0)</f>
        <v>Tai heo muối 200g</v>
      </c>
      <c r="AA1765" s="53" t="s">
        <v>11550</v>
      </c>
      <c r="AB1765" s="53" t="s">
        <v>11551</v>
      </c>
      <c r="AD1765" s="24">
        <v>3</v>
      </c>
      <c r="AF1765" s="24">
        <v>55595</v>
      </c>
      <c r="AG1765" s="74">
        <f t="shared" si="27"/>
        <v>166785</v>
      </c>
      <c r="AK1765" s="59">
        <v>8</v>
      </c>
      <c r="AN1765" s="61" t="s">
        <v>11552</v>
      </c>
      <c r="AP1765" s="62" t="s">
        <v>11553</v>
      </c>
      <c r="AQ1765" s="62" t="s">
        <v>11554</v>
      </c>
      <c r="AR1765" s="62" t="s">
        <v>11555</v>
      </c>
    </row>
    <row r="1766" spans="3:44" x14ac:dyDescent="0.25">
      <c r="C1766" s="53" t="s">
        <v>11547</v>
      </c>
      <c r="D1766" s="53" t="s">
        <v>11548</v>
      </c>
      <c r="E1766" s="54">
        <v>45815</v>
      </c>
      <c r="F1766" s="54">
        <v>45815</v>
      </c>
      <c r="G1766" s="55" t="s">
        <v>3973</v>
      </c>
      <c r="H1766" s="54">
        <v>45815</v>
      </c>
      <c r="I1766" s="56" t="s">
        <v>16589</v>
      </c>
      <c r="K1766" s="55" t="s">
        <v>11549</v>
      </c>
      <c r="L1766" s="55" t="s">
        <v>14195</v>
      </c>
      <c r="M1766" s="54">
        <v>45815</v>
      </c>
      <c r="N1766" s="55" t="s">
        <v>11209</v>
      </c>
      <c r="O1766" s="56" t="str">
        <f>VLOOKUP(N1766,Sheet1!$B:$C,2,0)</f>
        <v>CHI NHÁNH BÀ RỊA - VŨNG TÀU - CÔNG TY CỔ PHẦN DỊCH VỤ THƯƠNG MẠI TỔNG HỢP WINCOMMERCE</v>
      </c>
      <c r="Q1766" s="56" t="str">
        <f>VLOOKUP(N1766,Sheet1!$B:$D,3,0)</f>
        <v>0104918404-047</v>
      </c>
      <c r="U1766" s="55" t="s">
        <v>15395</v>
      </c>
      <c r="X1766" s="55" t="s">
        <v>10938</v>
      </c>
      <c r="Y1766" s="56" t="str">
        <f>VLOOKUP(X1766,Sheet2!$B:$C,2,0)</f>
        <v>Giò Tai Lưỡi Xào 250g</v>
      </c>
      <c r="AA1766" s="53" t="s">
        <v>11550</v>
      </c>
      <c r="AB1766" s="53" t="s">
        <v>11551</v>
      </c>
      <c r="AD1766" s="24">
        <v>2</v>
      </c>
      <c r="AF1766" s="24">
        <v>50182</v>
      </c>
      <c r="AG1766" s="74">
        <f t="shared" si="27"/>
        <v>100364</v>
      </c>
      <c r="AK1766" s="59">
        <v>8</v>
      </c>
      <c r="AN1766" s="61" t="s">
        <v>11552</v>
      </c>
      <c r="AP1766" s="62" t="s">
        <v>11553</v>
      </c>
      <c r="AQ1766" s="62" t="s">
        <v>11554</v>
      </c>
      <c r="AR1766" s="62" t="s">
        <v>11555</v>
      </c>
    </row>
    <row r="1767" spans="3:44" x14ac:dyDescent="0.25">
      <c r="C1767" s="53" t="s">
        <v>11547</v>
      </c>
      <c r="D1767" s="53" t="s">
        <v>11548</v>
      </c>
      <c r="E1767" s="54">
        <v>45815</v>
      </c>
      <c r="F1767" s="54">
        <v>45815</v>
      </c>
      <c r="G1767" s="55" t="s">
        <v>4333</v>
      </c>
      <c r="H1767" s="54">
        <v>45815</v>
      </c>
      <c r="I1767" s="56" t="s">
        <v>16590</v>
      </c>
      <c r="K1767" s="55" t="s">
        <v>11549</v>
      </c>
      <c r="L1767" s="55" t="s">
        <v>14196</v>
      </c>
      <c r="M1767" s="54">
        <v>45815</v>
      </c>
      <c r="N1767" s="55" t="s">
        <v>11034</v>
      </c>
      <c r="O1767" s="56" t="str">
        <f>VLOOKUP(N1767,Sheet1!$B:$C,2,0)</f>
        <v>CHI NHÁNH HÀ NỘI - CÔNG TY CỔ PHẦN DỊCH VỤ THƯƠNG MẠI TỔNG HỢP WINCOMMERCE</v>
      </c>
      <c r="Q1767" s="56" t="str">
        <f>VLOOKUP(N1767,Sheet1!$B:$D,3,0)</f>
        <v>0104918404-002</v>
      </c>
      <c r="U1767" s="55" t="s">
        <v>13302</v>
      </c>
      <c r="X1767" s="55" t="s">
        <v>10934</v>
      </c>
      <c r="Y1767" s="56" t="str">
        <f>VLOOKUP(X1767,Sheet2!$B:$C,2,0)</f>
        <v>Gà muối 500g</v>
      </c>
      <c r="AA1767" s="53" t="s">
        <v>11550</v>
      </c>
      <c r="AB1767" s="53" t="s">
        <v>11551</v>
      </c>
      <c r="AD1767" s="24">
        <v>1</v>
      </c>
      <c r="AF1767" s="24">
        <v>111058</v>
      </c>
      <c r="AG1767" s="74">
        <f t="shared" si="27"/>
        <v>111058</v>
      </c>
      <c r="AK1767" s="59">
        <v>8</v>
      </c>
      <c r="AN1767" s="61" t="s">
        <v>11552</v>
      </c>
      <c r="AP1767" s="62" t="s">
        <v>11553</v>
      </c>
      <c r="AQ1767" s="62" t="s">
        <v>11554</v>
      </c>
      <c r="AR1767" s="62" t="s">
        <v>11555</v>
      </c>
    </row>
    <row r="1768" spans="3:44" x14ac:dyDescent="0.25">
      <c r="C1768" s="53" t="s">
        <v>11547</v>
      </c>
      <c r="D1768" s="53" t="s">
        <v>11548</v>
      </c>
      <c r="E1768" s="54">
        <v>45815</v>
      </c>
      <c r="F1768" s="54">
        <v>45815</v>
      </c>
      <c r="G1768" s="55" t="s">
        <v>4083</v>
      </c>
      <c r="H1768" s="54">
        <v>45815</v>
      </c>
      <c r="I1768" s="56" t="s">
        <v>16591</v>
      </c>
      <c r="K1768" s="55" t="s">
        <v>11549</v>
      </c>
      <c r="L1768" s="55" t="s">
        <v>12030</v>
      </c>
      <c r="M1768" s="54">
        <v>45815</v>
      </c>
      <c r="N1768" s="55" t="s">
        <v>11253</v>
      </c>
      <c r="O1768" s="56" t="str">
        <f>VLOOKUP(N1768,Sheet1!$B:$C,2,0)</f>
        <v>CHI NHÁNH CÀ MAU - CÔNG TY CỔ PHẦN DỊCH VỤ THƯƠNG MẠI TỔNG HỢP WINCOMMERCE</v>
      </c>
      <c r="Q1768" s="56" t="str">
        <f>VLOOKUP(N1768,Sheet1!$B:$D,3,0)</f>
        <v>0104918404-060</v>
      </c>
      <c r="U1768" s="55" t="s">
        <v>11881</v>
      </c>
      <c r="X1768" s="55" t="s">
        <v>10938</v>
      </c>
      <c r="Y1768" s="56" t="str">
        <f>VLOOKUP(X1768,Sheet2!$B:$C,2,0)</f>
        <v>Giò Tai Lưỡi Xào 250g</v>
      </c>
      <c r="AA1768" s="53" t="s">
        <v>11550</v>
      </c>
      <c r="AB1768" s="53" t="s">
        <v>11551</v>
      </c>
      <c r="AD1768" s="24">
        <v>5</v>
      </c>
      <c r="AF1768" s="24">
        <v>50182</v>
      </c>
      <c r="AG1768" s="74">
        <f t="shared" si="27"/>
        <v>250910</v>
      </c>
      <c r="AK1768" s="59">
        <v>8</v>
      </c>
      <c r="AN1768" s="61" t="s">
        <v>11552</v>
      </c>
      <c r="AP1768" s="62" t="s">
        <v>11553</v>
      </c>
      <c r="AQ1768" s="62" t="s">
        <v>11554</v>
      </c>
      <c r="AR1768" s="62" t="s">
        <v>11555</v>
      </c>
    </row>
    <row r="1769" spans="3:44" x14ac:dyDescent="0.25">
      <c r="C1769" s="53" t="s">
        <v>11547</v>
      </c>
      <c r="D1769" s="53" t="s">
        <v>11548</v>
      </c>
      <c r="E1769" s="54">
        <v>45815</v>
      </c>
      <c r="F1769" s="54">
        <v>45815</v>
      </c>
      <c r="G1769" s="55" t="s">
        <v>4299</v>
      </c>
      <c r="H1769" s="54">
        <v>45815</v>
      </c>
      <c r="I1769" s="56" t="s">
        <v>16592</v>
      </c>
      <c r="K1769" s="55" t="s">
        <v>11549</v>
      </c>
      <c r="L1769" s="55" t="s">
        <v>11726</v>
      </c>
      <c r="M1769" s="54">
        <v>45815</v>
      </c>
      <c r="N1769" s="55" t="s">
        <v>11114</v>
      </c>
      <c r="O1769" s="56" t="str">
        <f>VLOOKUP(N1769,Sheet1!$B:$C,2,0)</f>
        <v>CHI NHÁNH GIA LAI - CÔNG TY CỔ PHẦN DỊCH VỤ THƯƠNG MẠI TỔNG HỢP WINCOMMERCE</v>
      </c>
      <c r="Q1769" s="56" t="str">
        <f>VLOOKUP(N1769,Sheet1!$B:$D,3,0)</f>
        <v>0104918404-022</v>
      </c>
      <c r="U1769" s="55" t="s">
        <v>12515</v>
      </c>
      <c r="X1769" s="55" t="s">
        <v>10897</v>
      </c>
      <c r="Y1769" s="56" t="str">
        <f>VLOOKUP(X1769,Sheet2!$B:$C,2,0)</f>
        <v>Chả nướng 300g</v>
      </c>
      <c r="AA1769" s="53" t="s">
        <v>11550</v>
      </c>
      <c r="AB1769" s="53" t="s">
        <v>11551</v>
      </c>
      <c r="AD1769" s="24">
        <v>1</v>
      </c>
      <c r="AF1769" s="24">
        <v>70950</v>
      </c>
      <c r="AG1769" s="74">
        <f t="shared" si="27"/>
        <v>70950</v>
      </c>
      <c r="AK1769" s="59">
        <v>8</v>
      </c>
      <c r="AN1769" s="61" t="s">
        <v>11552</v>
      </c>
      <c r="AP1769" s="62" t="s">
        <v>11553</v>
      </c>
      <c r="AQ1769" s="62" t="s">
        <v>11554</v>
      </c>
      <c r="AR1769" s="62" t="s">
        <v>11555</v>
      </c>
    </row>
    <row r="1770" spans="3:44" x14ac:dyDescent="0.25">
      <c r="C1770" s="53" t="s">
        <v>11547</v>
      </c>
      <c r="D1770" s="53" t="s">
        <v>11548</v>
      </c>
      <c r="E1770" s="54">
        <v>45815</v>
      </c>
      <c r="F1770" s="54">
        <v>45815</v>
      </c>
      <c r="G1770" s="55" t="s">
        <v>4079</v>
      </c>
      <c r="H1770" s="54">
        <v>45815</v>
      </c>
      <c r="I1770" s="56" t="s">
        <v>16593</v>
      </c>
      <c r="K1770" s="55" t="s">
        <v>11549</v>
      </c>
      <c r="L1770" s="55" t="s">
        <v>14197</v>
      </c>
      <c r="M1770" s="54">
        <v>45815</v>
      </c>
      <c r="N1770" s="55" t="s">
        <v>11253</v>
      </c>
      <c r="O1770" s="56" t="str">
        <f>VLOOKUP(N1770,Sheet1!$B:$C,2,0)</f>
        <v>CHI NHÁNH CÀ MAU - CÔNG TY CỔ PHẦN DỊCH VỤ THƯƠNG MẠI TỔNG HỢP WINCOMMERCE</v>
      </c>
      <c r="Q1770" s="56" t="str">
        <f>VLOOKUP(N1770,Sheet1!$B:$D,3,0)</f>
        <v>0104918404-060</v>
      </c>
      <c r="U1770" s="55" t="s">
        <v>12571</v>
      </c>
      <c r="X1770" s="55" t="s">
        <v>10927</v>
      </c>
      <c r="Y1770" s="56" t="str">
        <f>VLOOKUP(X1770,Sheet2!$B:$C,2,0)</f>
        <v>Giò lụa cây 250g</v>
      </c>
      <c r="AA1770" s="53" t="s">
        <v>11550</v>
      </c>
      <c r="AB1770" s="53" t="s">
        <v>11551</v>
      </c>
      <c r="AD1770" s="24">
        <v>5</v>
      </c>
      <c r="AF1770" s="24">
        <v>49500</v>
      </c>
      <c r="AG1770" s="74">
        <f t="shared" si="27"/>
        <v>247500</v>
      </c>
      <c r="AK1770" s="59">
        <v>8</v>
      </c>
      <c r="AN1770" s="61" t="s">
        <v>11552</v>
      </c>
      <c r="AP1770" s="62" t="s">
        <v>11553</v>
      </c>
      <c r="AQ1770" s="62" t="s">
        <v>11554</v>
      </c>
      <c r="AR1770" s="62" t="s">
        <v>11555</v>
      </c>
    </row>
    <row r="1771" spans="3:44" x14ac:dyDescent="0.25">
      <c r="C1771" s="53" t="s">
        <v>11547</v>
      </c>
      <c r="D1771" s="53" t="s">
        <v>11548</v>
      </c>
      <c r="E1771" s="54">
        <v>45815</v>
      </c>
      <c r="F1771" s="54">
        <v>45815</v>
      </c>
      <c r="G1771" s="55" t="s">
        <v>3957</v>
      </c>
      <c r="H1771" s="54">
        <v>45815</v>
      </c>
      <c r="I1771" s="56" t="s">
        <v>16594</v>
      </c>
      <c r="K1771" s="55" t="s">
        <v>11549</v>
      </c>
      <c r="L1771" s="55" t="s">
        <v>11716</v>
      </c>
      <c r="M1771" s="54">
        <v>45815</v>
      </c>
      <c r="N1771" s="55" t="s">
        <v>11209</v>
      </c>
      <c r="O1771" s="56" t="str">
        <f>VLOOKUP(N1771,Sheet1!$B:$C,2,0)</f>
        <v>CHI NHÁNH BÀ RỊA - VŨNG TÀU - CÔNG TY CỔ PHẦN DỊCH VỤ THƯƠNG MẠI TỔNG HỢP WINCOMMERCE</v>
      </c>
      <c r="Q1771" s="56" t="str">
        <f>VLOOKUP(N1771,Sheet1!$B:$D,3,0)</f>
        <v>0104918404-047</v>
      </c>
      <c r="U1771" s="55" t="s">
        <v>15396</v>
      </c>
      <c r="X1771" s="55" t="s">
        <v>10983</v>
      </c>
      <c r="Y1771" s="56" t="str">
        <f>VLOOKUP(X1771,Sheet2!$B:$C,2,0)</f>
        <v>Mọc Nấm Hương 250g</v>
      </c>
      <c r="AA1771" s="53" t="s">
        <v>11550</v>
      </c>
      <c r="AB1771" s="53" t="s">
        <v>11551</v>
      </c>
      <c r="AD1771" s="24">
        <v>1</v>
      </c>
      <c r="AF1771" s="24">
        <v>46000</v>
      </c>
      <c r="AG1771" s="74">
        <f t="shared" si="27"/>
        <v>46000</v>
      </c>
      <c r="AK1771" s="59">
        <v>8</v>
      </c>
      <c r="AN1771" s="61" t="s">
        <v>11552</v>
      </c>
      <c r="AP1771" s="62" t="s">
        <v>11553</v>
      </c>
      <c r="AQ1771" s="62" t="s">
        <v>11554</v>
      </c>
      <c r="AR1771" s="62" t="s">
        <v>11555</v>
      </c>
    </row>
    <row r="1772" spans="3:44" x14ac:dyDescent="0.25">
      <c r="C1772" s="53" t="s">
        <v>11547</v>
      </c>
      <c r="D1772" s="53" t="s">
        <v>11548</v>
      </c>
      <c r="E1772" s="54">
        <v>45815</v>
      </c>
      <c r="F1772" s="54">
        <v>45815</v>
      </c>
      <c r="G1772" s="55" t="s">
        <v>3957</v>
      </c>
      <c r="H1772" s="54">
        <v>45815</v>
      </c>
      <c r="I1772" s="56" t="s">
        <v>16594</v>
      </c>
      <c r="K1772" s="55" t="s">
        <v>11549</v>
      </c>
      <c r="L1772" s="55" t="s">
        <v>11716</v>
      </c>
      <c r="M1772" s="54">
        <v>45815</v>
      </c>
      <c r="N1772" s="55" t="s">
        <v>11209</v>
      </c>
      <c r="O1772" s="56" t="str">
        <f>VLOOKUP(N1772,Sheet1!$B:$C,2,0)</f>
        <v>CHI NHÁNH BÀ RỊA - VŨNG TÀU - CÔNG TY CỔ PHẦN DỊCH VỤ THƯƠNG MẠI TỔNG HỢP WINCOMMERCE</v>
      </c>
      <c r="Q1772" s="56" t="str">
        <f>VLOOKUP(N1772,Sheet1!$B:$D,3,0)</f>
        <v>0104918404-047</v>
      </c>
      <c r="U1772" s="55" t="s">
        <v>15396</v>
      </c>
      <c r="X1772" s="55" t="s">
        <v>10934</v>
      </c>
      <c r="Y1772" s="56" t="str">
        <f>VLOOKUP(X1772,Sheet2!$B:$C,2,0)</f>
        <v>Gà muối 500g</v>
      </c>
      <c r="AA1772" s="53" t="s">
        <v>11550</v>
      </c>
      <c r="AB1772" s="53" t="s">
        <v>11551</v>
      </c>
      <c r="AD1772" s="24">
        <v>2</v>
      </c>
      <c r="AF1772" s="24">
        <v>111058</v>
      </c>
      <c r="AG1772" s="74">
        <f t="shared" si="27"/>
        <v>222116</v>
      </c>
      <c r="AK1772" s="59">
        <v>8</v>
      </c>
      <c r="AN1772" s="61" t="s">
        <v>11552</v>
      </c>
      <c r="AP1772" s="62" t="s">
        <v>11553</v>
      </c>
      <c r="AQ1772" s="62" t="s">
        <v>11554</v>
      </c>
      <c r="AR1772" s="62" t="s">
        <v>11555</v>
      </c>
    </row>
    <row r="1773" spans="3:44" x14ac:dyDescent="0.25">
      <c r="C1773" s="53" t="s">
        <v>11547</v>
      </c>
      <c r="D1773" s="53" t="s">
        <v>11548</v>
      </c>
      <c r="E1773" s="54">
        <v>45815</v>
      </c>
      <c r="F1773" s="54">
        <v>45815</v>
      </c>
      <c r="G1773" s="55" t="s">
        <v>3957</v>
      </c>
      <c r="H1773" s="54">
        <v>45815</v>
      </c>
      <c r="I1773" s="56" t="s">
        <v>16594</v>
      </c>
      <c r="K1773" s="55" t="s">
        <v>11549</v>
      </c>
      <c r="L1773" s="55" t="s">
        <v>11716</v>
      </c>
      <c r="M1773" s="54">
        <v>45815</v>
      </c>
      <c r="N1773" s="55" t="s">
        <v>11209</v>
      </c>
      <c r="O1773" s="56" t="str">
        <f>VLOOKUP(N1773,Sheet1!$B:$C,2,0)</f>
        <v>CHI NHÁNH BÀ RỊA - VŨNG TÀU - CÔNG TY CỔ PHẦN DỊCH VỤ THƯƠNG MẠI TỔNG HỢP WINCOMMERCE</v>
      </c>
      <c r="Q1773" s="56" t="str">
        <f>VLOOKUP(N1773,Sheet1!$B:$D,3,0)</f>
        <v>0104918404-047</v>
      </c>
      <c r="U1773" s="55" t="s">
        <v>15396</v>
      </c>
      <c r="X1773" s="55" t="s">
        <v>10922</v>
      </c>
      <c r="Y1773" s="56" t="str">
        <f>VLOOKUP(X1773,Sheet2!$B:$C,2,0)</f>
        <v>Gà xì dầu 500g</v>
      </c>
      <c r="AA1773" s="53" t="s">
        <v>11550</v>
      </c>
      <c r="AB1773" s="53" t="s">
        <v>11551</v>
      </c>
      <c r="AD1773" s="24">
        <v>2</v>
      </c>
      <c r="AF1773" s="24">
        <v>111606</v>
      </c>
      <c r="AG1773" s="74">
        <f t="shared" si="27"/>
        <v>223212</v>
      </c>
      <c r="AK1773" s="59">
        <v>8</v>
      </c>
      <c r="AN1773" s="61" t="s">
        <v>11552</v>
      </c>
      <c r="AP1773" s="62" t="s">
        <v>11553</v>
      </c>
      <c r="AQ1773" s="62" t="s">
        <v>11554</v>
      </c>
      <c r="AR1773" s="62" t="s">
        <v>11555</v>
      </c>
    </row>
    <row r="1774" spans="3:44" x14ac:dyDescent="0.25">
      <c r="C1774" s="53" t="s">
        <v>11547</v>
      </c>
      <c r="D1774" s="53" t="s">
        <v>11548</v>
      </c>
      <c r="E1774" s="54">
        <v>45815</v>
      </c>
      <c r="F1774" s="54">
        <v>45815</v>
      </c>
      <c r="G1774" s="55" t="s">
        <v>3957</v>
      </c>
      <c r="H1774" s="54">
        <v>45815</v>
      </c>
      <c r="I1774" s="56" t="s">
        <v>16594</v>
      </c>
      <c r="K1774" s="55" t="s">
        <v>11549</v>
      </c>
      <c r="L1774" s="55" t="s">
        <v>11716</v>
      </c>
      <c r="M1774" s="54">
        <v>45815</v>
      </c>
      <c r="N1774" s="55" t="s">
        <v>11209</v>
      </c>
      <c r="O1774" s="56" t="str">
        <f>VLOOKUP(N1774,Sheet1!$B:$C,2,0)</f>
        <v>CHI NHÁNH BÀ RỊA - VŨNG TÀU - CÔNG TY CỔ PHẦN DỊCH VỤ THƯƠNG MẠI TỔNG HỢP WINCOMMERCE</v>
      </c>
      <c r="Q1774" s="56" t="str">
        <f>VLOOKUP(N1774,Sheet1!$B:$D,3,0)</f>
        <v>0104918404-047</v>
      </c>
      <c r="U1774" s="55" t="s">
        <v>15396</v>
      </c>
      <c r="X1774" s="55" t="s">
        <v>10883</v>
      </c>
      <c r="Y1774" s="56" t="str">
        <f>VLOOKUP(X1774,Sheet2!$B:$C,2,0)</f>
        <v>Chân giò heo muối 300g</v>
      </c>
      <c r="AA1774" s="53" t="s">
        <v>11550</v>
      </c>
      <c r="AB1774" s="53" t="s">
        <v>11551</v>
      </c>
      <c r="AD1774" s="24">
        <v>2</v>
      </c>
      <c r="AF1774" s="24">
        <v>60213</v>
      </c>
      <c r="AG1774" s="74">
        <f t="shared" si="27"/>
        <v>120426</v>
      </c>
      <c r="AK1774" s="59">
        <v>8</v>
      </c>
      <c r="AN1774" s="61" t="s">
        <v>11552</v>
      </c>
      <c r="AP1774" s="62" t="s">
        <v>11553</v>
      </c>
      <c r="AQ1774" s="62" t="s">
        <v>11554</v>
      </c>
      <c r="AR1774" s="62" t="s">
        <v>11555</v>
      </c>
    </row>
    <row r="1775" spans="3:44" x14ac:dyDescent="0.25">
      <c r="C1775" s="53" t="s">
        <v>11547</v>
      </c>
      <c r="D1775" s="53" t="s">
        <v>11548</v>
      </c>
      <c r="E1775" s="54">
        <v>45815</v>
      </c>
      <c r="F1775" s="54">
        <v>45815</v>
      </c>
      <c r="G1775" s="55" t="s">
        <v>4181</v>
      </c>
      <c r="H1775" s="54">
        <v>45815</v>
      </c>
      <c r="I1775" s="56" t="s">
        <v>16595</v>
      </c>
      <c r="K1775" s="55" t="s">
        <v>11549</v>
      </c>
      <c r="L1775" s="55" t="s">
        <v>14198</v>
      </c>
      <c r="M1775" s="54">
        <v>45815</v>
      </c>
      <c r="N1775" s="55" t="s">
        <v>11034</v>
      </c>
      <c r="O1775" s="56" t="str">
        <f>VLOOKUP(N1775,Sheet1!$B:$C,2,0)</f>
        <v>CHI NHÁNH HÀ NỘI - CÔNG TY CỔ PHẦN DỊCH VỤ THƯƠNG MẠI TỔNG HỢP WINCOMMERCE</v>
      </c>
      <c r="Q1775" s="56" t="str">
        <f>VLOOKUP(N1775,Sheet1!$B:$D,3,0)</f>
        <v>0104918404-002</v>
      </c>
      <c r="U1775" s="55" t="s">
        <v>12134</v>
      </c>
      <c r="X1775" s="55" t="s">
        <v>10934</v>
      </c>
      <c r="Y1775" s="56" t="str">
        <f>VLOOKUP(X1775,Sheet2!$B:$C,2,0)</f>
        <v>Gà muối 500g</v>
      </c>
      <c r="AA1775" s="53" t="s">
        <v>11550</v>
      </c>
      <c r="AB1775" s="53" t="s">
        <v>11551</v>
      </c>
      <c r="AD1775" s="24">
        <v>2</v>
      </c>
      <c r="AF1775" s="24">
        <v>111058</v>
      </c>
      <c r="AG1775" s="74">
        <f t="shared" si="27"/>
        <v>222116</v>
      </c>
      <c r="AK1775" s="59">
        <v>8</v>
      </c>
      <c r="AN1775" s="61" t="s">
        <v>11552</v>
      </c>
      <c r="AP1775" s="62" t="s">
        <v>11553</v>
      </c>
      <c r="AQ1775" s="62" t="s">
        <v>11554</v>
      </c>
      <c r="AR1775" s="62" t="s">
        <v>11555</v>
      </c>
    </row>
    <row r="1776" spans="3:44" x14ac:dyDescent="0.25">
      <c r="C1776" s="53" t="s">
        <v>11547</v>
      </c>
      <c r="D1776" s="53" t="s">
        <v>11548</v>
      </c>
      <c r="E1776" s="54">
        <v>45815</v>
      </c>
      <c r="F1776" s="54">
        <v>45815</v>
      </c>
      <c r="G1776" s="55" t="s">
        <v>4181</v>
      </c>
      <c r="H1776" s="54">
        <v>45815</v>
      </c>
      <c r="I1776" s="56" t="s">
        <v>16595</v>
      </c>
      <c r="K1776" s="55" t="s">
        <v>11549</v>
      </c>
      <c r="L1776" s="55" t="s">
        <v>14198</v>
      </c>
      <c r="M1776" s="54">
        <v>45815</v>
      </c>
      <c r="N1776" s="55" t="s">
        <v>11034</v>
      </c>
      <c r="O1776" s="56" t="str">
        <f>VLOOKUP(N1776,Sheet1!$B:$C,2,0)</f>
        <v>CHI NHÁNH HÀ NỘI - CÔNG TY CỔ PHẦN DỊCH VỤ THƯƠNG MẠI TỔNG HỢP WINCOMMERCE</v>
      </c>
      <c r="Q1776" s="56" t="str">
        <f>VLOOKUP(N1776,Sheet1!$B:$D,3,0)</f>
        <v>0104918404-002</v>
      </c>
      <c r="U1776" s="55" t="s">
        <v>12134</v>
      </c>
      <c r="X1776" s="55" t="s">
        <v>10983</v>
      </c>
      <c r="Y1776" s="56" t="str">
        <f>VLOOKUP(X1776,Sheet2!$B:$C,2,0)</f>
        <v>Mọc Nấm Hương 250g</v>
      </c>
      <c r="AA1776" s="53" t="s">
        <v>11550</v>
      </c>
      <c r="AB1776" s="53" t="s">
        <v>11551</v>
      </c>
      <c r="AD1776" s="24">
        <v>3</v>
      </c>
      <c r="AF1776" s="24">
        <v>46000</v>
      </c>
      <c r="AG1776" s="74">
        <f t="shared" si="27"/>
        <v>138000</v>
      </c>
      <c r="AK1776" s="59">
        <v>8</v>
      </c>
      <c r="AN1776" s="61" t="s">
        <v>11552</v>
      </c>
      <c r="AP1776" s="62" t="s">
        <v>11553</v>
      </c>
      <c r="AQ1776" s="62" t="s">
        <v>11554</v>
      </c>
      <c r="AR1776" s="62" t="s">
        <v>11555</v>
      </c>
    </row>
    <row r="1777" spans="3:44" x14ac:dyDescent="0.25">
      <c r="C1777" s="53" t="s">
        <v>11547</v>
      </c>
      <c r="D1777" s="53" t="s">
        <v>11548</v>
      </c>
      <c r="E1777" s="54">
        <v>45815</v>
      </c>
      <c r="F1777" s="54">
        <v>45815</v>
      </c>
      <c r="G1777" s="55" t="s">
        <v>3855</v>
      </c>
      <c r="H1777" s="54">
        <v>45815</v>
      </c>
      <c r="I1777" s="56" t="s">
        <v>16596</v>
      </c>
      <c r="K1777" s="55" t="s">
        <v>11549</v>
      </c>
      <c r="L1777" s="55" t="s">
        <v>14199</v>
      </c>
      <c r="M1777" s="54">
        <v>45815</v>
      </c>
      <c r="N1777" s="55" t="s">
        <v>11054</v>
      </c>
      <c r="O1777" s="56" t="str">
        <f>VLOOKUP(N1777,Sheet1!$B:$C,2,0)</f>
        <v>CHI NHÁNH QUẢNG NINH - CÔNG TY CỔ PHẦN DỊCH VỤ THƯƠNG MẠI TỔNG HỢP WINCOMMERCE</v>
      </c>
      <c r="Q1777" s="56" t="str">
        <f>VLOOKUP(N1777,Sheet1!$B:$D,3,0)</f>
        <v>0104918404-007</v>
      </c>
      <c r="U1777" s="55" t="s">
        <v>12403</v>
      </c>
      <c r="X1777" s="55" t="s">
        <v>10934</v>
      </c>
      <c r="Y1777" s="56" t="str">
        <f>VLOOKUP(X1777,Sheet2!$B:$C,2,0)</f>
        <v>Gà muối 500g</v>
      </c>
      <c r="AA1777" s="53" t="s">
        <v>11550</v>
      </c>
      <c r="AB1777" s="53" t="s">
        <v>11551</v>
      </c>
      <c r="AD1777" s="24">
        <v>1</v>
      </c>
      <c r="AF1777" s="24">
        <v>111058</v>
      </c>
      <c r="AG1777" s="74">
        <f t="shared" si="27"/>
        <v>111058</v>
      </c>
      <c r="AK1777" s="59">
        <v>8</v>
      </c>
      <c r="AN1777" s="61" t="s">
        <v>11552</v>
      </c>
      <c r="AP1777" s="62" t="s">
        <v>11553</v>
      </c>
      <c r="AQ1777" s="62" t="s">
        <v>11554</v>
      </c>
      <c r="AR1777" s="62" t="s">
        <v>11555</v>
      </c>
    </row>
    <row r="1778" spans="3:44" x14ac:dyDescent="0.25">
      <c r="C1778" s="53" t="s">
        <v>11547</v>
      </c>
      <c r="D1778" s="53" t="s">
        <v>11548</v>
      </c>
      <c r="E1778" s="54">
        <v>45815</v>
      </c>
      <c r="F1778" s="54">
        <v>45815</v>
      </c>
      <c r="G1778" s="55" t="s">
        <v>4327</v>
      </c>
      <c r="H1778" s="54">
        <v>45815</v>
      </c>
      <c r="I1778" s="56" t="s">
        <v>16597</v>
      </c>
      <c r="K1778" s="55" t="s">
        <v>11549</v>
      </c>
      <c r="L1778" s="55" t="s">
        <v>14200</v>
      </c>
      <c r="M1778" s="54">
        <v>45815</v>
      </c>
      <c r="N1778" s="55" t="s">
        <v>11084</v>
      </c>
      <c r="O1778" s="56" t="str">
        <f>VLOOKUP(N1778,Sheet1!$B:$C,2,0)</f>
        <v>CHI NHÁNH CẦN THƠ - CÔNG TY CỔ PHẦN DỊCH VỤ THƯƠNG MẠI TỔNG HỢP WINCOMMERCE</v>
      </c>
      <c r="Q1778" s="56" t="str">
        <f>VLOOKUP(N1778,Sheet1!$B:$D,3,0)</f>
        <v>0104918404-016</v>
      </c>
      <c r="U1778" s="55" t="s">
        <v>12106</v>
      </c>
      <c r="X1778" s="55" t="s">
        <v>10927</v>
      </c>
      <c r="Y1778" s="56" t="str">
        <f>VLOOKUP(X1778,Sheet2!$B:$C,2,0)</f>
        <v>Giò lụa cây 250g</v>
      </c>
      <c r="AA1778" s="53" t="s">
        <v>11550</v>
      </c>
      <c r="AB1778" s="53" t="s">
        <v>11551</v>
      </c>
      <c r="AD1778" s="24">
        <v>1</v>
      </c>
      <c r="AF1778" s="24">
        <v>49500</v>
      </c>
      <c r="AG1778" s="74">
        <f t="shared" si="27"/>
        <v>49500</v>
      </c>
      <c r="AK1778" s="59">
        <v>8</v>
      </c>
      <c r="AN1778" s="61" t="s">
        <v>11552</v>
      </c>
      <c r="AP1778" s="62" t="s">
        <v>11553</v>
      </c>
      <c r="AQ1778" s="62" t="s">
        <v>11554</v>
      </c>
      <c r="AR1778" s="62" t="s">
        <v>11555</v>
      </c>
    </row>
    <row r="1779" spans="3:44" x14ac:dyDescent="0.25">
      <c r="C1779" s="53" t="s">
        <v>11547</v>
      </c>
      <c r="D1779" s="53" t="s">
        <v>11548</v>
      </c>
      <c r="E1779" s="54">
        <v>45815</v>
      </c>
      <c r="F1779" s="54">
        <v>45815</v>
      </c>
      <c r="G1779" s="55" t="s">
        <v>4327</v>
      </c>
      <c r="H1779" s="54">
        <v>45815</v>
      </c>
      <c r="I1779" s="56" t="s">
        <v>16597</v>
      </c>
      <c r="K1779" s="55" t="s">
        <v>11549</v>
      </c>
      <c r="L1779" s="55" t="s">
        <v>14200</v>
      </c>
      <c r="M1779" s="54">
        <v>45815</v>
      </c>
      <c r="N1779" s="55" t="s">
        <v>11084</v>
      </c>
      <c r="O1779" s="56" t="str">
        <f>VLOOKUP(N1779,Sheet1!$B:$C,2,0)</f>
        <v>CHI NHÁNH CẦN THƠ - CÔNG TY CỔ PHẦN DỊCH VỤ THƯƠNG MẠI TỔNG HỢP WINCOMMERCE</v>
      </c>
      <c r="Q1779" s="56" t="str">
        <f>VLOOKUP(N1779,Sheet1!$B:$D,3,0)</f>
        <v>0104918404-016</v>
      </c>
      <c r="U1779" s="55" t="s">
        <v>12106</v>
      </c>
      <c r="X1779" s="55" t="s">
        <v>10897</v>
      </c>
      <c r="Y1779" s="56" t="str">
        <f>VLOOKUP(X1779,Sheet2!$B:$C,2,0)</f>
        <v>Chả nướng 300g</v>
      </c>
      <c r="AA1779" s="53" t="s">
        <v>11550</v>
      </c>
      <c r="AB1779" s="53" t="s">
        <v>11551</v>
      </c>
      <c r="AD1779" s="24">
        <v>3</v>
      </c>
      <c r="AF1779" s="24">
        <v>70950</v>
      </c>
      <c r="AG1779" s="74">
        <f t="shared" si="27"/>
        <v>212850</v>
      </c>
      <c r="AK1779" s="59">
        <v>8</v>
      </c>
      <c r="AN1779" s="61" t="s">
        <v>11552</v>
      </c>
      <c r="AP1779" s="62" t="s">
        <v>11553</v>
      </c>
      <c r="AQ1779" s="62" t="s">
        <v>11554</v>
      </c>
      <c r="AR1779" s="62" t="s">
        <v>11555</v>
      </c>
    </row>
    <row r="1780" spans="3:44" x14ac:dyDescent="0.25">
      <c r="C1780" s="53" t="s">
        <v>11547</v>
      </c>
      <c r="D1780" s="53" t="s">
        <v>11548</v>
      </c>
      <c r="E1780" s="54">
        <v>45815</v>
      </c>
      <c r="F1780" s="54">
        <v>45815</v>
      </c>
      <c r="G1780" s="55" t="s">
        <v>4327</v>
      </c>
      <c r="H1780" s="54">
        <v>45815</v>
      </c>
      <c r="I1780" s="56" t="s">
        <v>16597</v>
      </c>
      <c r="K1780" s="55" t="s">
        <v>11549</v>
      </c>
      <c r="L1780" s="55" t="s">
        <v>14200</v>
      </c>
      <c r="M1780" s="54">
        <v>45815</v>
      </c>
      <c r="N1780" s="55" t="s">
        <v>11084</v>
      </c>
      <c r="O1780" s="56" t="str">
        <f>VLOOKUP(N1780,Sheet1!$B:$C,2,0)</f>
        <v>CHI NHÁNH CẦN THƠ - CÔNG TY CỔ PHẦN DỊCH VỤ THƯƠNG MẠI TỔNG HỢP WINCOMMERCE</v>
      </c>
      <c r="Q1780" s="56" t="str">
        <f>VLOOKUP(N1780,Sheet1!$B:$D,3,0)</f>
        <v>0104918404-016</v>
      </c>
      <c r="U1780" s="55" t="s">
        <v>12106</v>
      </c>
      <c r="X1780" s="55" t="s">
        <v>10922</v>
      </c>
      <c r="Y1780" s="56" t="str">
        <f>VLOOKUP(X1780,Sheet2!$B:$C,2,0)</f>
        <v>Gà xì dầu 500g</v>
      </c>
      <c r="AA1780" s="53" t="s">
        <v>11550</v>
      </c>
      <c r="AB1780" s="53" t="s">
        <v>11551</v>
      </c>
      <c r="AD1780" s="24">
        <v>3</v>
      </c>
      <c r="AF1780" s="24">
        <v>111606</v>
      </c>
      <c r="AG1780" s="74">
        <f t="shared" si="27"/>
        <v>334818</v>
      </c>
      <c r="AK1780" s="59">
        <v>8</v>
      </c>
      <c r="AN1780" s="61" t="s">
        <v>11552</v>
      </c>
      <c r="AP1780" s="62" t="s">
        <v>11553</v>
      </c>
      <c r="AQ1780" s="62" t="s">
        <v>11554</v>
      </c>
      <c r="AR1780" s="62" t="s">
        <v>11555</v>
      </c>
    </row>
    <row r="1781" spans="3:44" x14ac:dyDescent="0.25">
      <c r="C1781" s="53" t="s">
        <v>11547</v>
      </c>
      <c r="D1781" s="53" t="s">
        <v>11548</v>
      </c>
      <c r="E1781" s="54">
        <v>45815</v>
      </c>
      <c r="F1781" s="54">
        <v>45815</v>
      </c>
      <c r="G1781" s="55" t="s">
        <v>4287</v>
      </c>
      <c r="H1781" s="54">
        <v>45815</v>
      </c>
      <c r="I1781" s="56" t="s">
        <v>16598</v>
      </c>
      <c r="K1781" s="55" t="s">
        <v>11549</v>
      </c>
      <c r="L1781" s="55" t="s">
        <v>14201</v>
      </c>
      <c r="M1781" s="54">
        <v>45815</v>
      </c>
      <c r="N1781" s="55" t="s">
        <v>11028</v>
      </c>
      <c r="O1781" s="56" t="str">
        <f>VLOOKUP(N1781,Sheet1!$B:$C,2,0)</f>
        <v>CHI NHÁNH NINH BÌNH - CÔNG TY CỔ PHẦN DỊCH VỤ THƯƠNG MẠI TỔNG HỢP WINCOMMERCE</v>
      </c>
      <c r="Q1781" s="56" t="str">
        <f>VLOOKUP(N1781,Sheet1!$B:$D,3,0)</f>
        <v>0104918404-001</v>
      </c>
      <c r="U1781" s="55" t="s">
        <v>12230</v>
      </c>
      <c r="X1781" s="55" t="s">
        <v>10934</v>
      </c>
      <c r="Y1781" s="56" t="str">
        <f>VLOOKUP(X1781,Sheet2!$B:$C,2,0)</f>
        <v>Gà muối 500g</v>
      </c>
      <c r="AA1781" s="53" t="s">
        <v>11550</v>
      </c>
      <c r="AB1781" s="53" t="s">
        <v>11551</v>
      </c>
      <c r="AD1781" s="24">
        <v>1</v>
      </c>
      <c r="AF1781" s="24">
        <v>111058</v>
      </c>
      <c r="AG1781" s="74">
        <f t="shared" si="27"/>
        <v>111058</v>
      </c>
      <c r="AK1781" s="59">
        <v>8</v>
      </c>
      <c r="AN1781" s="61" t="s">
        <v>11552</v>
      </c>
      <c r="AP1781" s="62" t="s">
        <v>11553</v>
      </c>
      <c r="AQ1781" s="62" t="s">
        <v>11554</v>
      </c>
      <c r="AR1781" s="62" t="s">
        <v>11555</v>
      </c>
    </row>
    <row r="1782" spans="3:44" x14ac:dyDescent="0.25">
      <c r="C1782" s="53" t="s">
        <v>11547</v>
      </c>
      <c r="D1782" s="53" t="s">
        <v>11548</v>
      </c>
      <c r="E1782" s="54">
        <v>45815</v>
      </c>
      <c r="F1782" s="54">
        <v>45815</v>
      </c>
      <c r="G1782" s="55" t="s">
        <v>4025</v>
      </c>
      <c r="H1782" s="54">
        <v>45815</v>
      </c>
      <c r="I1782" s="56" t="s">
        <v>16599</v>
      </c>
      <c r="K1782" s="55" t="s">
        <v>11549</v>
      </c>
      <c r="L1782" s="55" t="s">
        <v>14202</v>
      </c>
      <c r="M1782" s="54">
        <v>45815</v>
      </c>
      <c r="N1782" s="55" t="s">
        <v>11209</v>
      </c>
      <c r="O1782" s="56" t="str">
        <f>VLOOKUP(N1782,Sheet1!$B:$C,2,0)</f>
        <v>CHI NHÁNH BÀ RỊA - VŨNG TÀU - CÔNG TY CỔ PHẦN DỊCH VỤ THƯƠNG MẠI TỔNG HỢP WINCOMMERCE</v>
      </c>
      <c r="Q1782" s="56" t="str">
        <f>VLOOKUP(N1782,Sheet1!$B:$D,3,0)</f>
        <v>0104918404-047</v>
      </c>
      <c r="U1782" s="55" t="s">
        <v>15397</v>
      </c>
      <c r="X1782" s="55" t="s">
        <v>10881</v>
      </c>
      <c r="Y1782" s="56" t="str">
        <f>VLOOKUP(X1782,Sheet2!$B:$C,2,0)</f>
        <v>Chả cốm 300g</v>
      </c>
      <c r="AA1782" s="53" t="s">
        <v>11550</v>
      </c>
      <c r="AB1782" s="53" t="s">
        <v>11551</v>
      </c>
      <c r="AD1782" s="24">
        <v>1</v>
      </c>
      <c r="AF1782" s="24">
        <v>74250</v>
      </c>
      <c r="AG1782" s="74">
        <f t="shared" si="27"/>
        <v>74250</v>
      </c>
      <c r="AK1782" s="59">
        <v>8</v>
      </c>
      <c r="AN1782" s="61" t="s">
        <v>11552</v>
      </c>
      <c r="AP1782" s="62" t="s">
        <v>11553</v>
      </c>
      <c r="AQ1782" s="62" t="s">
        <v>11554</v>
      </c>
      <c r="AR1782" s="62" t="s">
        <v>11555</v>
      </c>
    </row>
    <row r="1783" spans="3:44" x14ac:dyDescent="0.25">
      <c r="C1783" s="53" t="s">
        <v>11547</v>
      </c>
      <c r="D1783" s="53" t="s">
        <v>11548</v>
      </c>
      <c r="E1783" s="54">
        <v>45815</v>
      </c>
      <c r="F1783" s="54">
        <v>45815</v>
      </c>
      <c r="G1783" s="55" t="s">
        <v>4025</v>
      </c>
      <c r="H1783" s="54">
        <v>45815</v>
      </c>
      <c r="I1783" s="56" t="s">
        <v>16599</v>
      </c>
      <c r="K1783" s="55" t="s">
        <v>11549</v>
      </c>
      <c r="L1783" s="55" t="s">
        <v>14202</v>
      </c>
      <c r="M1783" s="54">
        <v>45815</v>
      </c>
      <c r="N1783" s="55" t="s">
        <v>11209</v>
      </c>
      <c r="O1783" s="56" t="str">
        <f>VLOOKUP(N1783,Sheet1!$B:$C,2,0)</f>
        <v>CHI NHÁNH BÀ RỊA - VŨNG TÀU - CÔNG TY CỔ PHẦN DỊCH VỤ THƯƠNG MẠI TỔNG HỢP WINCOMMERCE</v>
      </c>
      <c r="Q1783" s="56" t="str">
        <f>VLOOKUP(N1783,Sheet1!$B:$D,3,0)</f>
        <v>0104918404-047</v>
      </c>
      <c r="U1783" s="55" t="s">
        <v>15397</v>
      </c>
      <c r="X1783" s="55" t="s">
        <v>10922</v>
      </c>
      <c r="Y1783" s="56" t="str">
        <f>VLOOKUP(X1783,Sheet2!$B:$C,2,0)</f>
        <v>Gà xì dầu 500g</v>
      </c>
      <c r="AA1783" s="53" t="s">
        <v>11550</v>
      </c>
      <c r="AB1783" s="53" t="s">
        <v>11551</v>
      </c>
      <c r="AD1783" s="24">
        <v>3</v>
      </c>
      <c r="AF1783" s="24">
        <v>111606</v>
      </c>
      <c r="AG1783" s="74">
        <f t="shared" si="27"/>
        <v>334818</v>
      </c>
      <c r="AK1783" s="59">
        <v>8</v>
      </c>
      <c r="AN1783" s="61" t="s">
        <v>11552</v>
      </c>
      <c r="AP1783" s="62" t="s">
        <v>11553</v>
      </c>
      <c r="AQ1783" s="62" t="s">
        <v>11554</v>
      </c>
      <c r="AR1783" s="62" t="s">
        <v>11555</v>
      </c>
    </row>
    <row r="1784" spans="3:44" x14ac:dyDescent="0.25">
      <c r="C1784" s="53" t="s">
        <v>11547</v>
      </c>
      <c r="D1784" s="53" t="s">
        <v>11548</v>
      </c>
      <c r="E1784" s="54">
        <v>45815</v>
      </c>
      <c r="F1784" s="54">
        <v>45815</v>
      </c>
      <c r="G1784" s="55" t="s">
        <v>4025</v>
      </c>
      <c r="H1784" s="54">
        <v>45815</v>
      </c>
      <c r="I1784" s="56" t="s">
        <v>16599</v>
      </c>
      <c r="K1784" s="55" t="s">
        <v>11549</v>
      </c>
      <c r="L1784" s="55" t="s">
        <v>14202</v>
      </c>
      <c r="M1784" s="54">
        <v>45815</v>
      </c>
      <c r="N1784" s="55" t="s">
        <v>11209</v>
      </c>
      <c r="O1784" s="56" t="str">
        <f>VLOOKUP(N1784,Sheet1!$B:$C,2,0)</f>
        <v>CHI NHÁNH BÀ RỊA - VŨNG TÀU - CÔNG TY CỔ PHẦN DỊCH VỤ THƯƠNG MẠI TỔNG HỢP WINCOMMERCE</v>
      </c>
      <c r="Q1784" s="56" t="str">
        <f>VLOOKUP(N1784,Sheet1!$B:$D,3,0)</f>
        <v>0104918404-047</v>
      </c>
      <c r="U1784" s="55" t="s">
        <v>15397</v>
      </c>
      <c r="X1784" s="55" t="s">
        <v>10983</v>
      </c>
      <c r="Y1784" s="56" t="str">
        <f>VLOOKUP(X1784,Sheet2!$B:$C,2,0)</f>
        <v>Mọc Nấm Hương 250g</v>
      </c>
      <c r="AA1784" s="53" t="s">
        <v>11550</v>
      </c>
      <c r="AB1784" s="53" t="s">
        <v>11551</v>
      </c>
      <c r="AD1784" s="24">
        <v>1</v>
      </c>
      <c r="AF1784" s="24">
        <v>46000</v>
      </c>
      <c r="AG1784" s="74">
        <f t="shared" si="27"/>
        <v>46000</v>
      </c>
      <c r="AK1784" s="59">
        <v>8</v>
      </c>
      <c r="AN1784" s="61" t="s">
        <v>11552</v>
      </c>
      <c r="AP1784" s="62" t="s">
        <v>11553</v>
      </c>
      <c r="AQ1784" s="62" t="s">
        <v>11554</v>
      </c>
      <c r="AR1784" s="62" t="s">
        <v>11555</v>
      </c>
    </row>
    <row r="1785" spans="3:44" x14ac:dyDescent="0.25">
      <c r="C1785" s="53" t="s">
        <v>11547</v>
      </c>
      <c r="D1785" s="53" t="s">
        <v>11548</v>
      </c>
      <c r="E1785" s="54">
        <v>45815</v>
      </c>
      <c r="F1785" s="54">
        <v>45815</v>
      </c>
      <c r="G1785" s="55" t="s">
        <v>4097</v>
      </c>
      <c r="H1785" s="54">
        <v>45815</v>
      </c>
      <c r="I1785" s="56" t="s">
        <v>16600</v>
      </c>
      <c r="K1785" s="55" t="s">
        <v>11549</v>
      </c>
      <c r="L1785" s="55" t="s">
        <v>14203</v>
      </c>
      <c r="M1785" s="54">
        <v>45815</v>
      </c>
      <c r="N1785" s="55" t="s">
        <v>11034</v>
      </c>
      <c r="O1785" s="56" t="str">
        <f>VLOOKUP(N1785,Sheet1!$B:$C,2,0)</f>
        <v>CHI NHÁNH HÀ NỘI - CÔNG TY CỔ PHẦN DỊCH VỤ THƯƠNG MẠI TỔNG HỢP WINCOMMERCE</v>
      </c>
      <c r="Q1785" s="56" t="str">
        <f>VLOOKUP(N1785,Sheet1!$B:$D,3,0)</f>
        <v>0104918404-002</v>
      </c>
      <c r="U1785" s="55" t="s">
        <v>12551</v>
      </c>
      <c r="X1785" s="55" t="s">
        <v>10983</v>
      </c>
      <c r="Y1785" s="56" t="str">
        <f>VLOOKUP(X1785,Sheet2!$B:$C,2,0)</f>
        <v>Mọc Nấm Hương 250g</v>
      </c>
      <c r="AA1785" s="53" t="s">
        <v>11550</v>
      </c>
      <c r="AB1785" s="53" t="s">
        <v>11551</v>
      </c>
      <c r="AD1785" s="24">
        <v>4</v>
      </c>
      <c r="AF1785" s="24">
        <v>46000</v>
      </c>
      <c r="AG1785" s="74">
        <f t="shared" si="27"/>
        <v>184000</v>
      </c>
      <c r="AK1785" s="59">
        <v>8</v>
      </c>
      <c r="AN1785" s="61" t="s">
        <v>11552</v>
      </c>
      <c r="AP1785" s="62" t="s">
        <v>11553</v>
      </c>
      <c r="AQ1785" s="62" t="s">
        <v>11554</v>
      </c>
      <c r="AR1785" s="62" t="s">
        <v>11555</v>
      </c>
    </row>
    <row r="1786" spans="3:44" x14ac:dyDescent="0.25">
      <c r="C1786" s="53" t="s">
        <v>11547</v>
      </c>
      <c r="D1786" s="53" t="s">
        <v>11548</v>
      </c>
      <c r="E1786" s="54">
        <v>45815</v>
      </c>
      <c r="F1786" s="54">
        <v>45815</v>
      </c>
      <c r="G1786" s="55" t="s">
        <v>4109</v>
      </c>
      <c r="H1786" s="54">
        <v>45815</v>
      </c>
      <c r="I1786" s="56" t="s">
        <v>16601</v>
      </c>
      <c r="K1786" s="55" t="s">
        <v>11549</v>
      </c>
      <c r="L1786" s="55" t="s">
        <v>11415</v>
      </c>
      <c r="M1786" s="54">
        <v>45815</v>
      </c>
      <c r="N1786" s="55" t="s">
        <v>11238</v>
      </c>
      <c r="O1786" s="56" t="str">
        <f>VLOOKUP(N1786,Sheet1!$B:$C,2,0)</f>
        <v>CHI NHÁNH KIÊN GIANG - CÔNG TY CỔ PHẦN DỊCH VỤ THƯƠNG MẠI TỔNG HỢP WINCOMMERCE</v>
      </c>
      <c r="Q1786" s="56" t="str">
        <f>VLOOKUP(N1786,Sheet1!$B:$D,3,0)</f>
        <v>0104918404-057</v>
      </c>
      <c r="U1786" s="55" t="s">
        <v>12821</v>
      </c>
      <c r="X1786" s="55" t="s">
        <v>11010</v>
      </c>
      <c r="Y1786" s="56" t="str">
        <f>VLOOKUP(X1786,Sheet2!$B:$C,2,0)</f>
        <v>Tai heo muối 200g</v>
      </c>
      <c r="AA1786" s="53" t="s">
        <v>11550</v>
      </c>
      <c r="AB1786" s="53" t="s">
        <v>11551</v>
      </c>
      <c r="AD1786" s="24">
        <v>5</v>
      </c>
      <c r="AF1786" s="24">
        <v>55595</v>
      </c>
      <c r="AG1786" s="74">
        <f t="shared" si="27"/>
        <v>277975</v>
      </c>
      <c r="AK1786" s="59">
        <v>8</v>
      </c>
      <c r="AN1786" s="61" t="s">
        <v>11552</v>
      </c>
      <c r="AP1786" s="62" t="s">
        <v>11553</v>
      </c>
      <c r="AQ1786" s="62" t="s">
        <v>11554</v>
      </c>
      <c r="AR1786" s="62" t="s">
        <v>11555</v>
      </c>
    </row>
    <row r="1787" spans="3:44" x14ac:dyDescent="0.25">
      <c r="C1787" s="53" t="s">
        <v>11547</v>
      </c>
      <c r="D1787" s="53" t="s">
        <v>11548</v>
      </c>
      <c r="E1787" s="54">
        <v>45815</v>
      </c>
      <c r="F1787" s="54">
        <v>45815</v>
      </c>
      <c r="G1787" s="55" t="s">
        <v>3965</v>
      </c>
      <c r="H1787" s="54">
        <v>45815</v>
      </c>
      <c r="I1787" s="56" t="s">
        <v>16602</v>
      </c>
      <c r="K1787" s="55" t="s">
        <v>11549</v>
      </c>
      <c r="L1787" s="55" t="s">
        <v>11412</v>
      </c>
      <c r="M1787" s="54">
        <v>45815</v>
      </c>
      <c r="N1787" s="55" t="s">
        <v>11154</v>
      </c>
      <c r="O1787" s="56" t="str">
        <f>VLOOKUP(N1787,Sheet1!$B:$C,2,0)</f>
        <v>CHI NHÁNH BẮC NINH - CÔNG TY CỔ PHẦN DỊCH VỤ THƯƠNG MẠI TỔNG HỢP WINCOMMERCE</v>
      </c>
      <c r="Q1787" s="56" t="str">
        <f>VLOOKUP(N1787,Sheet1!$B:$D,3,0)</f>
        <v>0104918404-031</v>
      </c>
      <c r="U1787" s="55" t="s">
        <v>12131</v>
      </c>
      <c r="X1787" s="55" t="s">
        <v>10934</v>
      </c>
      <c r="Y1787" s="56" t="str">
        <f>VLOOKUP(X1787,Sheet2!$B:$C,2,0)</f>
        <v>Gà muối 500g</v>
      </c>
      <c r="AA1787" s="53" t="s">
        <v>11550</v>
      </c>
      <c r="AB1787" s="53" t="s">
        <v>11551</v>
      </c>
      <c r="AD1787" s="24">
        <v>3</v>
      </c>
      <c r="AF1787" s="24">
        <v>111058</v>
      </c>
      <c r="AG1787" s="74">
        <f t="shared" si="27"/>
        <v>333174</v>
      </c>
      <c r="AK1787" s="59">
        <v>8</v>
      </c>
      <c r="AN1787" s="61" t="s">
        <v>11552</v>
      </c>
      <c r="AP1787" s="62" t="s">
        <v>11553</v>
      </c>
      <c r="AQ1787" s="62" t="s">
        <v>11554</v>
      </c>
      <c r="AR1787" s="62" t="s">
        <v>11555</v>
      </c>
    </row>
    <row r="1788" spans="3:44" x14ac:dyDescent="0.25">
      <c r="C1788" s="53" t="s">
        <v>11547</v>
      </c>
      <c r="D1788" s="53" t="s">
        <v>11548</v>
      </c>
      <c r="E1788" s="54">
        <v>45815</v>
      </c>
      <c r="F1788" s="54">
        <v>45815</v>
      </c>
      <c r="G1788" s="55" t="s">
        <v>4029</v>
      </c>
      <c r="H1788" s="54">
        <v>45815</v>
      </c>
      <c r="I1788" s="56" t="s">
        <v>16603</v>
      </c>
      <c r="K1788" s="55" t="s">
        <v>11549</v>
      </c>
      <c r="L1788" s="55" t="s">
        <v>14204</v>
      </c>
      <c r="M1788" s="54">
        <v>45815</v>
      </c>
      <c r="N1788" s="55" t="s">
        <v>11209</v>
      </c>
      <c r="O1788" s="56" t="str">
        <f>VLOOKUP(N1788,Sheet1!$B:$C,2,0)</f>
        <v>CHI NHÁNH BÀ RỊA - VŨNG TÀU - CÔNG TY CỔ PHẦN DỊCH VỤ THƯƠNG MẠI TỔNG HỢP WINCOMMERCE</v>
      </c>
      <c r="Q1788" s="56" t="str">
        <f>VLOOKUP(N1788,Sheet1!$B:$D,3,0)</f>
        <v>0104918404-047</v>
      </c>
      <c r="U1788" s="55" t="s">
        <v>12602</v>
      </c>
      <c r="X1788" s="55" t="s">
        <v>10934</v>
      </c>
      <c r="Y1788" s="56" t="str">
        <f>VLOOKUP(X1788,Sheet2!$B:$C,2,0)</f>
        <v>Gà muối 500g</v>
      </c>
      <c r="AA1788" s="53" t="s">
        <v>11550</v>
      </c>
      <c r="AB1788" s="53" t="s">
        <v>11551</v>
      </c>
      <c r="AD1788" s="24">
        <v>3</v>
      </c>
      <c r="AF1788" s="24">
        <v>111058</v>
      </c>
      <c r="AG1788" s="74">
        <f t="shared" si="27"/>
        <v>333174</v>
      </c>
      <c r="AK1788" s="59">
        <v>8</v>
      </c>
      <c r="AN1788" s="61" t="s">
        <v>11552</v>
      </c>
      <c r="AP1788" s="62" t="s">
        <v>11553</v>
      </c>
      <c r="AQ1788" s="62" t="s">
        <v>11554</v>
      </c>
      <c r="AR1788" s="62" t="s">
        <v>11555</v>
      </c>
    </row>
    <row r="1789" spans="3:44" x14ac:dyDescent="0.25">
      <c r="C1789" s="53" t="s">
        <v>11547</v>
      </c>
      <c r="D1789" s="53" t="s">
        <v>11548</v>
      </c>
      <c r="E1789" s="54">
        <v>45815</v>
      </c>
      <c r="F1789" s="54">
        <v>45815</v>
      </c>
      <c r="G1789" s="55" t="s">
        <v>4029</v>
      </c>
      <c r="H1789" s="54">
        <v>45815</v>
      </c>
      <c r="I1789" s="56" t="s">
        <v>16603</v>
      </c>
      <c r="K1789" s="55" t="s">
        <v>11549</v>
      </c>
      <c r="L1789" s="55" t="s">
        <v>14204</v>
      </c>
      <c r="M1789" s="54">
        <v>45815</v>
      </c>
      <c r="N1789" s="55" t="s">
        <v>11209</v>
      </c>
      <c r="O1789" s="56" t="str">
        <f>VLOOKUP(N1789,Sheet1!$B:$C,2,0)</f>
        <v>CHI NHÁNH BÀ RỊA - VŨNG TÀU - CÔNG TY CỔ PHẦN DỊCH VỤ THƯƠNG MẠI TỔNG HỢP WINCOMMERCE</v>
      </c>
      <c r="Q1789" s="56" t="str">
        <f>VLOOKUP(N1789,Sheet1!$B:$D,3,0)</f>
        <v>0104918404-047</v>
      </c>
      <c r="U1789" s="55" t="s">
        <v>12602</v>
      </c>
      <c r="X1789" s="55" t="s">
        <v>10897</v>
      </c>
      <c r="Y1789" s="56" t="str">
        <f>VLOOKUP(X1789,Sheet2!$B:$C,2,0)</f>
        <v>Chả nướng 300g</v>
      </c>
      <c r="AA1789" s="53" t="s">
        <v>11550</v>
      </c>
      <c r="AB1789" s="53" t="s">
        <v>11551</v>
      </c>
      <c r="AD1789" s="24">
        <v>1</v>
      </c>
      <c r="AF1789" s="24">
        <v>70950</v>
      </c>
      <c r="AG1789" s="74">
        <f t="shared" si="27"/>
        <v>70950</v>
      </c>
      <c r="AK1789" s="59">
        <v>8</v>
      </c>
      <c r="AN1789" s="61" t="s">
        <v>11552</v>
      </c>
      <c r="AP1789" s="62" t="s">
        <v>11553</v>
      </c>
      <c r="AQ1789" s="62" t="s">
        <v>11554</v>
      </c>
      <c r="AR1789" s="62" t="s">
        <v>11555</v>
      </c>
    </row>
    <row r="1790" spans="3:44" x14ac:dyDescent="0.25">
      <c r="C1790" s="53" t="s">
        <v>11547</v>
      </c>
      <c r="D1790" s="53" t="s">
        <v>11548</v>
      </c>
      <c r="E1790" s="54">
        <v>45815</v>
      </c>
      <c r="F1790" s="54">
        <v>45815</v>
      </c>
      <c r="G1790" s="55" t="s">
        <v>4029</v>
      </c>
      <c r="H1790" s="54">
        <v>45815</v>
      </c>
      <c r="I1790" s="56" t="s">
        <v>16603</v>
      </c>
      <c r="K1790" s="55" t="s">
        <v>11549</v>
      </c>
      <c r="L1790" s="55" t="s">
        <v>14204</v>
      </c>
      <c r="M1790" s="54">
        <v>45815</v>
      </c>
      <c r="N1790" s="55" t="s">
        <v>11209</v>
      </c>
      <c r="O1790" s="56" t="str">
        <f>VLOOKUP(N1790,Sheet1!$B:$C,2,0)</f>
        <v>CHI NHÁNH BÀ RỊA - VŨNG TÀU - CÔNG TY CỔ PHẦN DỊCH VỤ THƯƠNG MẠI TỔNG HỢP WINCOMMERCE</v>
      </c>
      <c r="Q1790" s="56" t="str">
        <f>VLOOKUP(N1790,Sheet1!$B:$D,3,0)</f>
        <v>0104918404-047</v>
      </c>
      <c r="U1790" s="55" t="s">
        <v>12602</v>
      </c>
      <c r="X1790" s="55" t="s">
        <v>10922</v>
      </c>
      <c r="Y1790" s="56" t="str">
        <f>VLOOKUP(X1790,Sheet2!$B:$C,2,0)</f>
        <v>Gà xì dầu 500g</v>
      </c>
      <c r="AA1790" s="53" t="s">
        <v>11550</v>
      </c>
      <c r="AB1790" s="53" t="s">
        <v>11551</v>
      </c>
      <c r="AD1790" s="24">
        <v>3</v>
      </c>
      <c r="AF1790" s="24">
        <v>111606</v>
      </c>
      <c r="AG1790" s="74">
        <f t="shared" si="27"/>
        <v>334818</v>
      </c>
      <c r="AK1790" s="59">
        <v>8</v>
      </c>
      <c r="AN1790" s="61" t="s">
        <v>11552</v>
      </c>
      <c r="AP1790" s="62" t="s">
        <v>11553</v>
      </c>
      <c r="AQ1790" s="62" t="s">
        <v>11554</v>
      </c>
      <c r="AR1790" s="62" t="s">
        <v>11555</v>
      </c>
    </row>
    <row r="1791" spans="3:44" x14ac:dyDescent="0.25">
      <c r="C1791" s="53" t="s">
        <v>11547</v>
      </c>
      <c r="D1791" s="53" t="s">
        <v>11548</v>
      </c>
      <c r="E1791" s="54">
        <v>45815</v>
      </c>
      <c r="F1791" s="54">
        <v>45815</v>
      </c>
      <c r="G1791" s="55" t="s">
        <v>4029</v>
      </c>
      <c r="H1791" s="54">
        <v>45815</v>
      </c>
      <c r="I1791" s="56" t="s">
        <v>16603</v>
      </c>
      <c r="K1791" s="55" t="s">
        <v>11549</v>
      </c>
      <c r="L1791" s="55" t="s">
        <v>14204</v>
      </c>
      <c r="M1791" s="54">
        <v>45815</v>
      </c>
      <c r="N1791" s="55" t="s">
        <v>11209</v>
      </c>
      <c r="O1791" s="56" t="str">
        <f>VLOOKUP(N1791,Sheet1!$B:$C,2,0)</f>
        <v>CHI NHÁNH BÀ RỊA - VŨNG TÀU - CÔNG TY CỔ PHẦN DỊCH VỤ THƯƠNG MẠI TỔNG HỢP WINCOMMERCE</v>
      </c>
      <c r="Q1791" s="56" t="str">
        <f>VLOOKUP(N1791,Sheet1!$B:$D,3,0)</f>
        <v>0104918404-047</v>
      </c>
      <c r="U1791" s="55" t="s">
        <v>12602</v>
      </c>
      <c r="X1791" s="55" t="s">
        <v>10938</v>
      </c>
      <c r="Y1791" s="56" t="str">
        <f>VLOOKUP(X1791,Sheet2!$B:$C,2,0)</f>
        <v>Giò Tai Lưỡi Xào 250g</v>
      </c>
      <c r="AA1791" s="53" t="s">
        <v>11550</v>
      </c>
      <c r="AB1791" s="53" t="s">
        <v>11551</v>
      </c>
      <c r="AD1791" s="24">
        <v>2</v>
      </c>
      <c r="AF1791" s="24">
        <v>50182</v>
      </c>
      <c r="AG1791" s="74">
        <f t="shared" si="27"/>
        <v>100364</v>
      </c>
      <c r="AK1791" s="59">
        <v>8</v>
      </c>
      <c r="AN1791" s="61" t="s">
        <v>11552</v>
      </c>
      <c r="AP1791" s="62" t="s">
        <v>11553</v>
      </c>
      <c r="AQ1791" s="62" t="s">
        <v>11554</v>
      </c>
      <c r="AR1791" s="62" t="s">
        <v>11555</v>
      </c>
    </row>
    <row r="1792" spans="3:44" x14ac:dyDescent="0.25">
      <c r="C1792" s="53" t="s">
        <v>11547</v>
      </c>
      <c r="D1792" s="53" t="s">
        <v>11548</v>
      </c>
      <c r="E1792" s="54">
        <v>45815</v>
      </c>
      <c r="F1792" s="54">
        <v>45815</v>
      </c>
      <c r="G1792" s="55" t="s">
        <v>4003</v>
      </c>
      <c r="H1792" s="54">
        <v>45815</v>
      </c>
      <c r="I1792" s="56" t="s">
        <v>16604</v>
      </c>
      <c r="K1792" s="55" t="s">
        <v>11549</v>
      </c>
      <c r="L1792" s="55" t="s">
        <v>11728</v>
      </c>
      <c r="M1792" s="54">
        <v>45815</v>
      </c>
      <c r="N1792" s="55" t="s">
        <v>11064</v>
      </c>
      <c r="O1792" s="56" t="str">
        <f>VLOOKUP(N1792,Sheet1!$B:$C,2,0)</f>
        <v>CHI NHÁNH ĐÀ NẴNG - CÔNG TY CỔ PHẦN DỊCH VỤ THƯƠNG MẠI TỔNG HỢP WINCOMMERCE</v>
      </c>
      <c r="Q1792" s="56" t="str">
        <f>VLOOKUP(N1792,Sheet1!$B:$D,3,0)</f>
        <v>0104918404-009</v>
      </c>
      <c r="U1792" s="55" t="s">
        <v>11896</v>
      </c>
      <c r="X1792" s="55" t="s">
        <v>10883</v>
      </c>
      <c r="Y1792" s="56" t="str">
        <f>VLOOKUP(X1792,Sheet2!$B:$C,2,0)</f>
        <v>Chân giò heo muối 300g</v>
      </c>
      <c r="AA1792" s="53" t="s">
        <v>11550</v>
      </c>
      <c r="AB1792" s="53" t="s">
        <v>11551</v>
      </c>
      <c r="AD1792" s="24">
        <v>2</v>
      </c>
      <c r="AF1792" s="24">
        <v>60213</v>
      </c>
      <c r="AG1792" s="74">
        <f t="shared" si="27"/>
        <v>120426</v>
      </c>
      <c r="AK1792" s="59">
        <v>8</v>
      </c>
      <c r="AN1792" s="61" t="s">
        <v>11552</v>
      </c>
      <c r="AP1792" s="62" t="s">
        <v>11553</v>
      </c>
      <c r="AQ1792" s="62" t="s">
        <v>11554</v>
      </c>
      <c r="AR1792" s="62" t="s">
        <v>11555</v>
      </c>
    </row>
    <row r="1793" spans="3:44" x14ac:dyDescent="0.25">
      <c r="C1793" s="53" t="s">
        <v>11547</v>
      </c>
      <c r="D1793" s="53" t="s">
        <v>11548</v>
      </c>
      <c r="E1793" s="54">
        <v>45815</v>
      </c>
      <c r="F1793" s="54">
        <v>45815</v>
      </c>
      <c r="G1793" s="55" t="s">
        <v>4003</v>
      </c>
      <c r="H1793" s="54">
        <v>45815</v>
      </c>
      <c r="I1793" s="56" t="s">
        <v>16604</v>
      </c>
      <c r="K1793" s="55" t="s">
        <v>11549</v>
      </c>
      <c r="L1793" s="55" t="s">
        <v>11728</v>
      </c>
      <c r="M1793" s="54">
        <v>45815</v>
      </c>
      <c r="N1793" s="55" t="s">
        <v>11064</v>
      </c>
      <c r="O1793" s="56" t="str">
        <f>VLOOKUP(N1793,Sheet1!$B:$C,2,0)</f>
        <v>CHI NHÁNH ĐÀ NẴNG - CÔNG TY CỔ PHẦN DỊCH VỤ THƯƠNG MẠI TỔNG HỢP WINCOMMERCE</v>
      </c>
      <c r="Q1793" s="56" t="str">
        <f>VLOOKUP(N1793,Sheet1!$B:$D,3,0)</f>
        <v>0104918404-009</v>
      </c>
      <c r="U1793" s="55" t="s">
        <v>11896</v>
      </c>
      <c r="X1793" s="55" t="s">
        <v>10934</v>
      </c>
      <c r="Y1793" s="56" t="str">
        <f>VLOOKUP(X1793,Sheet2!$B:$C,2,0)</f>
        <v>Gà muối 500g</v>
      </c>
      <c r="AA1793" s="53" t="s">
        <v>11550</v>
      </c>
      <c r="AB1793" s="53" t="s">
        <v>11551</v>
      </c>
      <c r="AD1793" s="24">
        <v>2</v>
      </c>
      <c r="AF1793" s="24">
        <v>111058</v>
      </c>
      <c r="AG1793" s="74">
        <f t="shared" si="27"/>
        <v>222116</v>
      </c>
      <c r="AK1793" s="59">
        <v>8</v>
      </c>
      <c r="AN1793" s="61" t="s">
        <v>11552</v>
      </c>
      <c r="AP1793" s="62" t="s">
        <v>11553</v>
      </c>
      <c r="AQ1793" s="62" t="s">
        <v>11554</v>
      </c>
      <c r="AR1793" s="62" t="s">
        <v>11555</v>
      </c>
    </row>
    <row r="1794" spans="3:44" x14ac:dyDescent="0.25">
      <c r="C1794" s="53" t="s">
        <v>11547</v>
      </c>
      <c r="D1794" s="53" t="s">
        <v>11548</v>
      </c>
      <c r="E1794" s="54">
        <v>45815</v>
      </c>
      <c r="F1794" s="54">
        <v>45815</v>
      </c>
      <c r="G1794" s="55" t="s">
        <v>4241</v>
      </c>
      <c r="H1794" s="54">
        <v>45815</v>
      </c>
      <c r="I1794" s="56" t="s">
        <v>16605</v>
      </c>
      <c r="K1794" s="55" t="s">
        <v>11549</v>
      </c>
      <c r="L1794" s="55" t="s">
        <v>14205</v>
      </c>
      <c r="M1794" s="54">
        <v>45815</v>
      </c>
      <c r="N1794" s="55" t="s">
        <v>11293</v>
      </c>
      <c r="O1794" s="56" t="str">
        <f>VLOOKUP(N1794,Sheet1!$B:$C,2,0)</f>
        <v>CHI NHÁNH QUẢNG TRỊ - CÔNG TY CỔ PHẦN DỊCH VỤ THƯƠNG MẠI TỔNG HỢP WINCOMMERCE</v>
      </c>
      <c r="Q1794" s="56" t="str">
        <f>VLOOKUP(N1794,Sheet1!$B:$D,3,0)</f>
        <v>0104918404-070</v>
      </c>
      <c r="U1794" s="55" t="s">
        <v>12674</v>
      </c>
      <c r="X1794" s="55" t="s">
        <v>11010</v>
      </c>
      <c r="Y1794" s="56" t="str">
        <f>VLOOKUP(X1794,Sheet2!$B:$C,2,0)</f>
        <v>Tai heo muối 200g</v>
      </c>
      <c r="AA1794" s="53" t="s">
        <v>11550</v>
      </c>
      <c r="AB1794" s="53" t="s">
        <v>11551</v>
      </c>
      <c r="AD1794" s="24">
        <v>5</v>
      </c>
      <c r="AF1794" s="24">
        <v>55595</v>
      </c>
      <c r="AG1794" s="74">
        <f t="shared" si="27"/>
        <v>277975</v>
      </c>
      <c r="AK1794" s="59">
        <v>8</v>
      </c>
      <c r="AN1794" s="61" t="s">
        <v>11552</v>
      </c>
      <c r="AP1794" s="62" t="s">
        <v>11553</v>
      </c>
      <c r="AQ1794" s="62" t="s">
        <v>11554</v>
      </c>
      <c r="AR1794" s="62" t="s">
        <v>11555</v>
      </c>
    </row>
    <row r="1795" spans="3:44" x14ac:dyDescent="0.25">
      <c r="C1795" s="53" t="s">
        <v>11547</v>
      </c>
      <c r="D1795" s="53" t="s">
        <v>11548</v>
      </c>
      <c r="E1795" s="54">
        <v>45815</v>
      </c>
      <c r="F1795" s="54">
        <v>45815</v>
      </c>
      <c r="G1795" s="55" t="s">
        <v>3871</v>
      </c>
      <c r="H1795" s="54">
        <v>45815</v>
      </c>
      <c r="I1795" s="56" t="s">
        <v>16606</v>
      </c>
      <c r="K1795" s="55" t="s">
        <v>11549</v>
      </c>
      <c r="L1795" s="55" t="s">
        <v>11815</v>
      </c>
      <c r="M1795" s="54">
        <v>45815</v>
      </c>
      <c r="N1795" s="55" t="s">
        <v>11044</v>
      </c>
      <c r="O1795" s="56" t="str">
        <f>VLOOKUP(N1795,Sheet1!$B:$C,2,0)</f>
        <v>CHI NHÁNH HÀ TĨNH - CÔNG TY CỔ PHẦN DỊCH VỤ THƯƠNG MẠI TỔNG HỢP WINCOMMERCE</v>
      </c>
      <c r="Q1795" s="56" t="str">
        <f>VLOOKUP(N1795,Sheet1!$B:$D,3,0)</f>
        <v>0104918404-004</v>
      </c>
      <c r="U1795" s="55" t="s">
        <v>15294</v>
      </c>
      <c r="X1795" s="55" t="s">
        <v>10938</v>
      </c>
      <c r="Y1795" s="56" t="str">
        <f>VLOOKUP(X1795,Sheet2!$B:$C,2,0)</f>
        <v>Giò Tai Lưỡi Xào 250g</v>
      </c>
      <c r="AA1795" s="53" t="s">
        <v>11550</v>
      </c>
      <c r="AB1795" s="53" t="s">
        <v>11551</v>
      </c>
      <c r="AD1795" s="24">
        <v>2</v>
      </c>
      <c r="AF1795" s="24">
        <v>50182</v>
      </c>
      <c r="AG1795" s="74">
        <f t="shared" ref="AG1795:AG1858" si="28">AD1795*AF1795</f>
        <v>100364</v>
      </c>
      <c r="AK1795" s="59">
        <v>8</v>
      </c>
      <c r="AN1795" s="61" t="s">
        <v>11552</v>
      </c>
      <c r="AP1795" s="62" t="s">
        <v>11553</v>
      </c>
      <c r="AQ1795" s="62" t="s">
        <v>11554</v>
      </c>
      <c r="AR1795" s="62" t="s">
        <v>11555</v>
      </c>
    </row>
    <row r="1796" spans="3:44" x14ac:dyDescent="0.25">
      <c r="C1796" s="53" t="s">
        <v>11547</v>
      </c>
      <c r="D1796" s="53" t="s">
        <v>11548</v>
      </c>
      <c r="E1796" s="54">
        <v>45815</v>
      </c>
      <c r="F1796" s="54">
        <v>45815</v>
      </c>
      <c r="G1796" s="55" t="s">
        <v>3919</v>
      </c>
      <c r="H1796" s="54">
        <v>45815</v>
      </c>
      <c r="I1796" s="56" t="s">
        <v>16607</v>
      </c>
      <c r="K1796" s="55" t="s">
        <v>11549</v>
      </c>
      <c r="L1796" s="55" t="s">
        <v>11411</v>
      </c>
      <c r="M1796" s="54">
        <v>45815</v>
      </c>
      <c r="N1796" s="55" t="s">
        <v>11189</v>
      </c>
      <c r="O1796" s="56" t="str">
        <f>VLOOKUP(N1796,Sheet1!$B:$C,2,0)</f>
        <v>CHI NHÁNH QUẢNG NGÃI - CÔNG TY CỔ PHẦN DỊCH VỤ THƯƠNG MẠI TỔNG HỢP WINCOMMERCE</v>
      </c>
      <c r="Q1796" s="56" t="str">
        <f>VLOOKUP(N1796,Sheet1!$B:$D,3,0)</f>
        <v>0104918404-042</v>
      </c>
      <c r="U1796" s="55" t="s">
        <v>15398</v>
      </c>
      <c r="X1796" s="55" t="s">
        <v>10938</v>
      </c>
      <c r="Y1796" s="56" t="str">
        <f>VLOOKUP(X1796,Sheet2!$B:$C,2,0)</f>
        <v>Giò Tai Lưỡi Xào 250g</v>
      </c>
      <c r="AA1796" s="53" t="s">
        <v>11550</v>
      </c>
      <c r="AB1796" s="53" t="s">
        <v>11551</v>
      </c>
      <c r="AD1796" s="24">
        <v>1</v>
      </c>
      <c r="AF1796" s="24">
        <v>50182</v>
      </c>
      <c r="AG1796" s="74">
        <f t="shared" si="28"/>
        <v>50182</v>
      </c>
      <c r="AK1796" s="59">
        <v>8</v>
      </c>
      <c r="AN1796" s="61" t="s">
        <v>11552</v>
      </c>
      <c r="AP1796" s="62" t="s">
        <v>11553</v>
      </c>
      <c r="AQ1796" s="62" t="s">
        <v>11554</v>
      </c>
      <c r="AR1796" s="62" t="s">
        <v>11555</v>
      </c>
    </row>
    <row r="1797" spans="3:44" x14ac:dyDescent="0.25">
      <c r="C1797" s="53" t="s">
        <v>11547</v>
      </c>
      <c r="D1797" s="53" t="s">
        <v>11548</v>
      </c>
      <c r="E1797" s="54">
        <v>45815</v>
      </c>
      <c r="F1797" s="54">
        <v>45815</v>
      </c>
      <c r="G1797" s="55" t="s">
        <v>3977</v>
      </c>
      <c r="H1797" s="54">
        <v>45815</v>
      </c>
      <c r="I1797" s="56" t="s">
        <v>16608</v>
      </c>
      <c r="K1797" s="55" t="s">
        <v>11549</v>
      </c>
      <c r="L1797" s="55" t="s">
        <v>14206</v>
      </c>
      <c r="M1797" s="54">
        <v>45815</v>
      </c>
      <c r="N1797" s="55" t="s">
        <v>11024</v>
      </c>
      <c r="O1797" s="56" t="str">
        <f>VLOOKUP(N1797,Sheet1!$B:$C,2,0)</f>
        <v>CÔNG TY CỔ PHẦN DỊCH VỤ THƯƠNG MẠI TỔNG HỢP WINCOMMERCE</v>
      </c>
      <c r="Q1797" s="56" t="str">
        <f>VLOOKUP(N1797,Sheet1!$B:$D,3,0)</f>
        <v>0104918404</v>
      </c>
      <c r="U1797" s="55" t="s">
        <v>12533</v>
      </c>
      <c r="X1797" s="55" t="s">
        <v>10897</v>
      </c>
      <c r="Y1797" s="56" t="str">
        <f>VLOOKUP(X1797,Sheet2!$B:$C,2,0)</f>
        <v>Chả nướng 300g</v>
      </c>
      <c r="AA1797" s="53" t="s">
        <v>11550</v>
      </c>
      <c r="AB1797" s="53" t="s">
        <v>11551</v>
      </c>
      <c r="AD1797" s="24">
        <v>1</v>
      </c>
      <c r="AF1797" s="24">
        <v>70950</v>
      </c>
      <c r="AG1797" s="74">
        <f t="shared" si="28"/>
        <v>70950</v>
      </c>
      <c r="AK1797" s="59">
        <v>8</v>
      </c>
      <c r="AN1797" s="61" t="s">
        <v>11552</v>
      </c>
      <c r="AP1797" s="62" t="s">
        <v>11553</v>
      </c>
      <c r="AQ1797" s="62" t="s">
        <v>11554</v>
      </c>
      <c r="AR1797" s="62" t="s">
        <v>11555</v>
      </c>
    </row>
    <row r="1798" spans="3:44" x14ac:dyDescent="0.25">
      <c r="C1798" s="53" t="s">
        <v>11547</v>
      </c>
      <c r="D1798" s="53" t="s">
        <v>11548</v>
      </c>
      <c r="E1798" s="54">
        <v>45815</v>
      </c>
      <c r="F1798" s="54">
        <v>45815</v>
      </c>
      <c r="G1798" s="55" t="s">
        <v>3977</v>
      </c>
      <c r="H1798" s="54">
        <v>45815</v>
      </c>
      <c r="I1798" s="56" t="s">
        <v>16608</v>
      </c>
      <c r="K1798" s="55" t="s">
        <v>11549</v>
      </c>
      <c r="L1798" s="55" t="s">
        <v>14206</v>
      </c>
      <c r="M1798" s="54">
        <v>45815</v>
      </c>
      <c r="N1798" s="55" t="s">
        <v>11024</v>
      </c>
      <c r="O1798" s="56" t="str">
        <f>VLOOKUP(N1798,Sheet1!$B:$C,2,0)</f>
        <v>CÔNG TY CỔ PHẦN DỊCH VỤ THƯƠNG MẠI TỔNG HỢP WINCOMMERCE</v>
      </c>
      <c r="Q1798" s="56" t="str">
        <f>VLOOKUP(N1798,Sheet1!$B:$D,3,0)</f>
        <v>0104918404</v>
      </c>
      <c r="U1798" s="55" t="s">
        <v>12533</v>
      </c>
      <c r="X1798" s="55" t="s">
        <v>10883</v>
      </c>
      <c r="Y1798" s="56" t="str">
        <f>VLOOKUP(X1798,Sheet2!$B:$C,2,0)</f>
        <v>Chân giò heo muối 300g</v>
      </c>
      <c r="AA1798" s="53" t="s">
        <v>11550</v>
      </c>
      <c r="AB1798" s="53" t="s">
        <v>11551</v>
      </c>
      <c r="AD1798" s="24">
        <v>1</v>
      </c>
      <c r="AF1798" s="24">
        <v>60213</v>
      </c>
      <c r="AG1798" s="74">
        <f t="shared" si="28"/>
        <v>60213</v>
      </c>
      <c r="AK1798" s="59">
        <v>8</v>
      </c>
      <c r="AN1798" s="61" t="s">
        <v>11552</v>
      </c>
      <c r="AP1798" s="62" t="s">
        <v>11553</v>
      </c>
      <c r="AQ1798" s="62" t="s">
        <v>11554</v>
      </c>
      <c r="AR1798" s="62" t="s">
        <v>11555</v>
      </c>
    </row>
    <row r="1799" spans="3:44" x14ac:dyDescent="0.25">
      <c r="C1799" s="53" t="s">
        <v>11547</v>
      </c>
      <c r="D1799" s="53" t="s">
        <v>11548</v>
      </c>
      <c r="E1799" s="54">
        <v>45815</v>
      </c>
      <c r="F1799" s="54">
        <v>45815</v>
      </c>
      <c r="G1799" s="55" t="s">
        <v>3943</v>
      </c>
      <c r="H1799" s="54">
        <v>45815</v>
      </c>
      <c r="I1799" s="56" t="s">
        <v>16609</v>
      </c>
      <c r="K1799" s="55" t="s">
        <v>11549</v>
      </c>
      <c r="L1799" s="55" t="s">
        <v>14207</v>
      </c>
      <c r="M1799" s="54">
        <v>45815</v>
      </c>
      <c r="N1799" s="55" t="s">
        <v>11209</v>
      </c>
      <c r="O1799" s="56" t="str">
        <f>VLOOKUP(N1799,Sheet1!$B:$C,2,0)</f>
        <v>CHI NHÁNH BÀ RỊA - VŨNG TÀU - CÔNG TY CỔ PHẦN DỊCH VỤ THƯƠNG MẠI TỔNG HỢP WINCOMMERCE</v>
      </c>
      <c r="Q1799" s="56" t="str">
        <f>VLOOKUP(N1799,Sheet1!$B:$D,3,0)</f>
        <v>0104918404-047</v>
      </c>
      <c r="U1799" s="55" t="s">
        <v>15399</v>
      </c>
      <c r="X1799" s="55" t="s">
        <v>10934</v>
      </c>
      <c r="Y1799" s="56" t="str">
        <f>VLOOKUP(X1799,Sheet2!$B:$C,2,0)</f>
        <v>Gà muối 500g</v>
      </c>
      <c r="AA1799" s="53" t="s">
        <v>11550</v>
      </c>
      <c r="AB1799" s="53" t="s">
        <v>11551</v>
      </c>
      <c r="AD1799" s="24">
        <v>2</v>
      </c>
      <c r="AF1799" s="24">
        <v>111058</v>
      </c>
      <c r="AG1799" s="74">
        <f t="shared" si="28"/>
        <v>222116</v>
      </c>
      <c r="AK1799" s="59">
        <v>8</v>
      </c>
      <c r="AN1799" s="61" t="s">
        <v>11552</v>
      </c>
      <c r="AP1799" s="62" t="s">
        <v>11553</v>
      </c>
      <c r="AQ1799" s="62" t="s">
        <v>11554</v>
      </c>
      <c r="AR1799" s="62" t="s">
        <v>11555</v>
      </c>
    </row>
    <row r="1800" spans="3:44" x14ac:dyDescent="0.25">
      <c r="C1800" s="53" t="s">
        <v>11547</v>
      </c>
      <c r="D1800" s="53" t="s">
        <v>11548</v>
      </c>
      <c r="E1800" s="54">
        <v>45815</v>
      </c>
      <c r="F1800" s="54">
        <v>45815</v>
      </c>
      <c r="G1800" s="55" t="s">
        <v>3943</v>
      </c>
      <c r="H1800" s="54">
        <v>45815</v>
      </c>
      <c r="I1800" s="56" t="s">
        <v>16609</v>
      </c>
      <c r="K1800" s="55" t="s">
        <v>11549</v>
      </c>
      <c r="L1800" s="55" t="s">
        <v>14207</v>
      </c>
      <c r="M1800" s="54">
        <v>45815</v>
      </c>
      <c r="N1800" s="55" t="s">
        <v>11209</v>
      </c>
      <c r="O1800" s="56" t="str">
        <f>VLOOKUP(N1800,Sheet1!$B:$C,2,0)</f>
        <v>CHI NHÁNH BÀ RỊA - VŨNG TÀU - CÔNG TY CỔ PHẦN DỊCH VỤ THƯƠNG MẠI TỔNG HỢP WINCOMMERCE</v>
      </c>
      <c r="Q1800" s="56" t="str">
        <f>VLOOKUP(N1800,Sheet1!$B:$D,3,0)</f>
        <v>0104918404-047</v>
      </c>
      <c r="U1800" s="55" t="s">
        <v>15399</v>
      </c>
      <c r="X1800" s="55" t="s">
        <v>10897</v>
      </c>
      <c r="Y1800" s="56" t="str">
        <f>VLOOKUP(X1800,Sheet2!$B:$C,2,0)</f>
        <v>Chả nướng 300g</v>
      </c>
      <c r="AA1800" s="53" t="s">
        <v>11550</v>
      </c>
      <c r="AB1800" s="53" t="s">
        <v>11551</v>
      </c>
      <c r="AD1800" s="24">
        <v>2</v>
      </c>
      <c r="AF1800" s="24">
        <v>70950</v>
      </c>
      <c r="AG1800" s="74">
        <f t="shared" si="28"/>
        <v>141900</v>
      </c>
      <c r="AK1800" s="59">
        <v>8</v>
      </c>
      <c r="AN1800" s="61" t="s">
        <v>11552</v>
      </c>
      <c r="AP1800" s="62" t="s">
        <v>11553</v>
      </c>
      <c r="AQ1800" s="62" t="s">
        <v>11554</v>
      </c>
      <c r="AR1800" s="62" t="s">
        <v>11555</v>
      </c>
    </row>
    <row r="1801" spans="3:44" x14ac:dyDescent="0.25">
      <c r="C1801" s="53" t="s">
        <v>11547</v>
      </c>
      <c r="D1801" s="53" t="s">
        <v>11548</v>
      </c>
      <c r="E1801" s="54">
        <v>45815</v>
      </c>
      <c r="F1801" s="54">
        <v>45815</v>
      </c>
      <c r="G1801" s="55" t="s">
        <v>3943</v>
      </c>
      <c r="H1801" s="54">
        <v>45815</v>
      </c>
      <c r="I1801" s="56" t="s">
        <v>16609</v>
      </c>
      <c r="K1801" s="55" t="s">
        <v>11549</v>
      </c>
      <c r="L1801" s="55" t="s">
        <v>14207</v>
      </c>
      <c r="M1801" s="54">
        <v>45815</v>
      </c>
      <c r="N1801" s="55" t="s">
        <v>11209</v>
      </c>
      <c r="O1801" s="56" t="str">
        <f>VLOOKUP(N1801,Sheet1!$B:$C,2,0)</f>
        <v>CHI NHÁNH BÀ RỊA - VŨNG TÀU - CÔNG TY CỔ PHẦN DỊCH VỤ THƯƠNG MẠI TỔNG HỢP WINCOMMERCE</v>
      </c>
      <c r="Q1801" s="56" t="str">
        <f>VLOOKUP(N1801,Sheet1!$B:$D,3,0)</f>
        <v>0104918404-047</v>
      </c>
      <c r="U1801" s="55" t="s">
        <v>15399</v>
      </c>
      <c r="X1801" s="55" t="s">
        <v>10927</v>
      </c>
      <c r="Y1801" s="56" t="str">
        <f>VLOOKUP(X1801,Sheet2!$B:$C,2,0)</f>
        <v>Giò lụa cây 250g</v>
      </c>
      <c r="AA1801" s="53" t="s">
        <v>11550</v>
      </c>
      <c r="AB1801" s="53" t="s">
        <v>11551</v>
      </c>
      <c r="AD1801" s="24">
        <v>1</v>
      </c>
      <c r="AF1801" s="24">
        <v>49500</v>
      </c>
      <c r="AG1801" s="74">
        <f t="shared" si="28"/>
        <v>49500</v>
      </c>
      <c r="AK1801" s="59">
        <v>8</v>
      </c>
      <c r="AN1801" s="61" t="s">
        <v>11552</v>
      </c>
      <c r="AP1801" s="62" t="s">
        <v>11553</v>
      </c>
      <c r="AQ1801" s="62" t="s">
        <v>11554</v>
      </c>
      <c r="AR1801" s="62" t="s">
        <v>11555</v>
      </c>
    </row>
    <row r="1802" spans="3:44" x14ac:dyDescent="0.25">
      <c r="C1802" s="53" t="s">
        <v>11547</v>
      </c>
      <c r="D1802" s="53" t="s">
        <v>11548</v>
      </c>
      <c r="E1802" s="54">
        <v>45815</v>
      </c>
      <c r="F1802" s="54">
        <v>45815</v>
      </c>
      <c r="G1802" s="55" t="s">
        <v>3943</v>
      </c>
      <c r="H1802" s="54">
        <v>45815</v>
      </c>
      <c r="I1802" s="56" t="s">
        <v>16609</v>
      </c>
      <c r="K1802" s="55" t="s">
        <v>11549</v>
      </c>
      <c r="L1802" s="55" t="s">
        <v>14207</v>
      </c>
      <c r="M1802" s="54">
        <v>45815</v>
      </c>
      <c r="N1802" s="55" t="s">
        <v>11209</v>
      </c>
      <c r="O1802" s="56" t="str">
        <f>VLOOKUP(N1802,Sheet1!$B:$C,2,0)</f>
        <v>CHI NHÁNH BÀ RỊA - VŨNG TÀU - CÔNG TY CỔ PHẦN DỊCH VỤ THƯƠNG MẠI TỔNG HỢP WINCOMMERCE</v>
      </c>
      <c r="Q1802" s="56" t="str">
        <f>VLOOKUP(N1802,Sheet1!$B:$D,3,0)</f>
        <v>0104918404-047</v>
      </c>
      <c r="U1802" s="55" t="s">
        <v>15399</v>
      </c>
      <c r="X1802" s="55" t="s">
        <v>11010</v>
      </c>
      <c r="Y1802" s="56" t="str">
        <f>VLOOKUP(X1802,Sheet2!$B:$C,2,0)</f>
        <v>Tai heo muối 200g</v>
      </c>
      <c r="AA1802" s="53" t="s">
        <v>11550</v>
      </c>
      <c r="AB1802" s="53" t="s">
        <v>11551</v>
      </c>
      <c r="AD1802" s="24">
        <v>1</v>
      </c>
      <c r="AF1802" s="24">
        <v>55595</v>
      </c>
      <c r="AG1802" s="74">
        <f t="shared" si="28"/>
        <v>55595</v>
      </c>
      <c r="AK1802" s="59">
        <v>8</v>
      </c>
      <c r="AN1802" s="61" t="s">
        <v>11552</v>
      </c>
      <c r="AP1802" s="62" t="s">
        <v>11553</v>
      </c>
      <c r="AQ1802" s="62" t="s">
        <v>11554</v>
      </c>
      <c r="AR1802" s="62" t="s">
        <v>11555</v>
      </c>
    </row>
    <row r="1803" spans="3:44" x14ac:dyDescent="0.25">
      <c r="C1803" s="53" t="s">
        <v>11547</v>
      </c>
      <c r="D1803" s="53" t="s">
        <v>11548</v>
      </c>
      <c r="E1803" s="54">
        <v>45815</v>
      </c>
      <c r="F1803" s="54">
        <v>45815</v>
      </c>
      <c r="G1803" s="55" t="s">
        <v>3943</v>
      </c>
      <c r="H1803" s="54">
        <v>45815</v>
      </c>
      <c r="I1803" s="56" t="s">
        <v>16609</v>
      </c>
      <c r="K1803" s="55" t="s">
        <v>11549</v>
      </c>
      <c r="L1803" s="55" t="s">
        <v>14207</v>
      </c>
      <c r="M1803" s="54">
        <v>45815</v>
      </c>
      <c r="N1803" s="55" t="s">
        <v>11209</v>
      </c>
      <c r="O1803" s="56" t="str">
        <f>VLOOKUP(N1803,Sheet1!$B:$C,2,0)</f>
        <v>CHI NHÁNH BÀ RỊA - VŨNG TÀU - CÔNG TY CỔ PHẦN DỊCH VỤ THƯƠNG MẠI TỔNG HỢP WINCOMMERCE</v>
      </c>
      <c r="Q1803" s="56" t="str">
        <f>VLOOKUP(N1803,Sheet1!$B:$D,3,0)</f>
        <v>0104918404-047</v>
      </c>
      <c r="U1803" s="55" t="s">
        <v>15399</v>
      </c>
      <c r="X1803" s="55" t="s">
        <v>10881</v>
      </c>
      <c r="Y1803" s="56" t="str">
        <f>VLOOKUP(X1803,Sheet2!$B:$C,2,0)</f>
        <v>Chả cốm 300g</v>
      </c>
      <c r="AA1803" s="53" t="s">
        <v>11550</v>
      </c>
      <c r="AB1803" s="53" t="s">
        <v>11551</v>
      </c>
      <c r="AD1803" s="24">
        <v>1</v>
      </c>
      <c r="AF1803" s="24">
        <v>74250</v>
      </c>
      <c r="AG1803" s="74">
        <f t="shared" si="28"/>
        <v>74250</v>
      </c>
      <c r="AK1803" s="59">
        <v>8</v>
      </c>
      <c r="AN1803" s="61" t="s">
        <v>11552</v>
      </c>
      <c r="AP1803" s="62" t="s">
        <v>11553</v>
      </c>
      <c r="AQ1803" s="62" t="s">
        <v>11554</v>
      </c>
      <c r="AR1803" s="62" t="s">
        <v>11555</v>
      </c>
    </row>
    <row r="1804" spans="3:44" x14ac:dyDescent="0.25">
      <c r="C1804" s="53" t="s">
        <v>11547</v>
      </c>
      <c r="D1804" s="53" t="s">
        <v>11548</v>
      </c>
      <c r="E1804" s="54">
        <v>45815</v>
      </c>
      <c r="F1804" s="54">
        <v>45815</v>
      </c>
      <c r="G1804" s="55" t="s">
        <v>4189</v>
      </c>
      <c r="H1804" s="54">
        <v>45815</v>
      </c>
      <c r="I1804" s="56" t="s">
        <v>16610</v>
      </c>
      <c r="K1804" s="55" t="s">
        <v>11549</v>
      </c>
      <c r="L1804" s="55" t="s">
        <v>14208</v>
      </c>
      <c r="M1804" s="54">
        <v>45815</v>
      </c>
      <c r="N1804" s="55" t="s">
        <v>11064</v>
      </c>
      <c r="O1804" s="56" t="str">
        <f>VLOOKUP(N1804,Sheet1!$B:$C,2,0)</f>
        <v>CHI NHÁNH ĐÀ NẴNG - CÔNG TY CỔ PHẦN DỊCH VỤ THƯƠNG MẠI TỔNG HỢP WINCOMMERCE</v>
      </c>
      <c r="Q1804" s="56" t="str">
        <f>VLOOKUP(N1804,Sheet1!$B:$D,3,0)</f>
        <v>0104918404-009</v>
      </c>
      <c r="U1804" s="55" t="s">
        <v>13258</v>
      </c>
      <c r="X1804" s="55" t="s">
        <v>10883</v>
      </c>
      <c r="Y1804" s="56" t="str">
        <f>VLOOKUP(X1804,Sheet2!$B:$C,2,0)</f>
        <v>Chân giò heo muối 300g</v>
      </c>
      <c r="AA1804" s="53" t="s">
        <v>11550</v>
      </c>
      <c r="AB1804" s="53" t="s">
        <v>11551</v>
      </c>
      <c r="AD1804" s="24">
        <v>1</v>
      </c>
      <c r="AF1804" s="24">
        <v>60213</v>
      </c>
      <c r="AG1804" s="74">
        <f t="shared" si="28"/>
        <v>60213</v>
      </c>
      <c r="AK1804" s="59">
        <v>8</v>
      </c>
      <c r="AN1804" s="61" t="s">
        <v>11552</v>
      </c>
      <c r="AP1804" s="62" t="s">
        <v>11553</v>
      </c>
      <c r="AQ1804" s="62" t="s">
        <v>11554</v>
      </c>
      <c r="AR1804" s="62" t="s">
        <v>11555</v>
      </c>
    </row>
    <row r="1805" spans="3:44" x14ac:dyDescent="0.25">
      <c r="C1805" s="53" t="s">
        <v>11547</v>
      </c>
      <c r="D1805" s="53" t="s">
        <v>11548</v>
      </c>
      <c r="E1805" s="54">
        <v>45815</v>
      </c>
      <c r="F1805" s="54">
        <v>45815</v>
      </c>
      <c r="G1805" s="55" t="s">
        <v>4065</v>
      </c>
      <c r="H1805" s="54">
        <v>45815</v>
      </c>
      <c r="I1805" s="56" t="s">
        <v>16611</v>
      </c>
      <c r="K1805" s="55" t="s">
        <v>11549</v>
      </c>
      <c r="L1805" s="55" t="s">
        <v>14209</v>
      </c>
      <c r="M1805" s="54">
        <v>45815</v>
      </c>
      <c r="N1805" s="55" t="s">
        <v>11024</v>
      </c>
      <c r="O1805" s="56" t="str">
        <f>VLOOKUP(N1805,Sheet1!$B:$C,2,0)</f>
        <v>CÔNG TY CỔ PHẦN DỊCH VỤ THƯƠNG MẠI TỔNG HỢP WINCOMMERCE</v>
      </c>
      <c r="Q1805" s="56" t="str">
        <f>VLOOKUP(N1805,Sheet1!$B:$D,3,0)</f>
        <v>0104918404</v>
      </c>
      <c r="U1805" s="55" t="s">
        <v>12546</v>
      </c>
      <c r="X1805" s="55" t="s">
        <v>10883</v>
      </c>
      <c r="Y1805" s="56" t="str">
        <f>VLOOKUP(X1805,Sheet2!$B:$C,2,0)</f>
        <v>Chân giò heo muối 300g</v>
      </c>
      <c r="AA1805" s="53" t="s">
        <v>11550</v>
      </c>
      <c r="AB1805" s="53" t="s">
        <v>11551</v>
      </c>
      <c r="AD1805" s="24">
        <v>1</v>
      </c>
      <c r="AF1805" s="24">
        <v>60213</v>
      </c>
      <c r="AG1805" s="74">
        <f t="shared" si="28"/>
        <v>60213</v>
      </c>
      <c r="AK1805" s="59">
        <v>8</v>
      </c>
      <c r="AN1805" s="61" t="s">
        <v>11552</v>
      </c>
      <c r="AP1805" s="62" t="s">
        <v>11553</v>
      </c>
      <c r="AQ1805" s="62" t="s">
        <v>11554</v>
      </c>
      <c r="AR1805" s="62" t="s">
        <v>11555</v>
      </c>
    </row>
    <row r="1806" spans="3:44" x14ac:dyDescent="0.25">
      <c r="C1806" s="53" t="s">
        <v>11547</v>
      </c>
      <c r="D1806" s="53" t="s">
        <v>11548</v>
      </c>
      <c r="E1806" s="54">
        <v>45815</v>
      </c>
      <c r="F1806" s="54">
        <v>45815</v>
      </c>
      <c r="G1806" s="55" t="s">
        <v>4065</v>
      </c>
      <c r="H1806" s="54">
        <v>45815</v>
      </c>
      <c r="I1806" s="56" t="s">
        <v>16611</v>
      </c>
      <c r="K1806" s="55" t="s">
        <v>11549</v>
      </c>
      <c r="L1806" s="55" t="s">
        <v>14209</v>
      </c>
      <c r="M1806" s="54">
        <v>45815</v>
      </c>
      <c r="N1806" s="55" t="s">
        <v>11024</v>
      </c>
      <c r="O1806" s="56" t="str">
        <f>VLOOKUP(N1806,Sheet1!$B:$C,2,0)</f>
        <v>CÔNG TY CỔ PHẦN DỊCH VỤ THƯƠNG MẠI TỔNG HỢP WINCOMMERCE</v>
      </c>
      <c r="Q1806" s="56" t="str">
        <f>VLOOKUP(N1806,Sheet1!$B:$D,3,0)</f>
        <v>0104918404</v>
      </c>
      <c r="U1806" s="55" t="s">
        <v>12546</v>
      </c>
      <c r="X1806" s="55" t="s">
        <v>10934</v>
      </c>
      <c r="Y1806" s="56" t="str">
        <f>VLOOKUP(X1806,Sheet2!$B:$C,2,0)</f>
        <v>Gà muối 500g</v>
      </c>
      <c r="AA1806" s="53" t="s">
        <v>11550</v>
      </c>
      <c r="AB1806" s="53" t="s">
        <v>11551</v>
      </c>
      <c r="AD1806" s="24">
        <v>2</v>
      </c>
      <c r="AF1806" s="24">
        <v>111058</v>
      </c>
      <c r="AG1806" s="74">
        <f t="shared" si="28"/>
        <v>222116</v>
      </c>
      <c r="AK1806" s="59">
        <v>8</v>
      </c>
      <c r="AN1806" s="61" t="s">
        <v>11552</v>
      </c>
      <c r="AP1806" s="62" t="s">
        <v>11553</v>
      </c>
      <c r="AQ1806" s="62" t="s">
        <v>11554</v>
      </c>
      <c r="AR1806" s="62" t="s">
        <v>11555</v>
      </c>
    </row>
    <row r="1807" spans="3:44" x14ac:dyDescent="0.25">
      <c r="C1807" s="53" t="s">
        <v>11547</v>
      </c>
      <c r="D1807" s="53" t="s">
        <v>11548</v>
      </c>
      <c r="E1807" s="54">
        <v>45815</v>
      </c>
      <c r="F1807" s="54">
        <v>45815</v>
      </c>
      <c r="G1807" s="55" t="s">
        <v>4065</v>
      </c>
      <c r="H1807" s="54">
        <v>45815</v>
      </c>
      <c r="I1807" s="56" t="s">
        <v>16611</v>
      </c>
      <c r="K1807" s="55" t="s">
        <v>11549</v>
      </c>
      <c r="L1807" s="55" t="s">
        <v>14209</v>
      </c>
      <c r="M1807" s="54">
        <v>45815</v>
      </c>
      <c r="N1807" s="55" t="s">
        <v>11024</v>
      </c>
      <c r="O1807" s="56" t="str">
        <f>VLOOKUP(N1807,Sheet1!$B:$C,2,0)</f>
        <v>CÔNG TY CỔ PHẦN DỊCH VỤ THƯƠNG MẠI TỔNG HỢP WINCOMMERCE</v>
      </c>
      <c r="Q1807" s="56" t="str">
        <f>VLOOKUP(N1807,Sheet1!$B:$D,3,0)</f>
        <v>0104918404</v>
      </c>
      <c r="U1807" s="55" t="s">
        <v>12546</v>
      </c>
      <c r="X1807" s="55" t="s">
        <v>11010</v>
      </c>
      <c r="Y1807" s="56" t="str">
        <f>VLOOKUP(X1807,Sheet2!$B:$C,2,0)</f>
        <v>Tai heo muối 200g</v>
      </c>
      <c r="AA1807" s="53" t="s">
        <v>11550</v>
      </c>
      <c r="AB1807" s="53" t="s">
        <v>11551</v>
      </c>
      <c r="AD1807" s="24">
        <v>2</v>
      </c>
      <c r="AF1807" s="24">
        <v>55595</v>
      </c>
      <c r="AG1807" s="74">
        <f t="shared" si="28"/>
        <v>111190</v>
      </c>
      <c r="AK1807" s="59">
        <v>8</v>
      </c>
      <c r="AN1807" s="61" t="s">
        <v>11552</v>
      </c>
      <c r="AP1807" s="62" t="s">
        <v>11553</v>
      </c>
      <c r="AQ1807" s="62" t="s">
        <v>11554</v>
      </c>
      <c r="AR1807" s="62" t="s">
        <v>11555</v>
      </c>
    </row>
    <row r="1808" spans="3:44" x14ac:dyDescent="0.25">
      <c r="C1808" s="53" t="s">
        <v>11547</v>
      </c>
      <c r="D1808" s="53" t="s">
        <v>11548</v>
      </c>
      <c r="E1808" s="54">
        <v>45815</v>
      </c>
      <c r="F1808" s="54">
        <v>45815</v>
      </c>
      <c r="G1808" s="55" t="s">
        <v>4065</v>
      </c>
      <c r="H1808" s="54">
        <v>45815</v>
      </c>
      <c r="I1808" s="56" t="s">
        <v>16611</v>
      </c>
      <c r="K1808" s="55" t="s">
        <v>11549</v>
      </c>
      <c r="L1808" s="55" t="s">
        <v>14209</v>
      </c>
      <c r="M1808" s="54">
        <v>45815</v>
      </c>
      <c r="N1808" s="55" t="s">
        <v>11024</v>
      </c>
      <c r="O1808" s="56" t="str">
        <f>VLOOKUP(N1808,Sheet1!$B:$C,2,0)</f>
        <v>CÔNG TY CỔ PHẦN DỊCH VỤ THƯƠNG MẠI TỔNG HỢP WINCOMMERCE</v>
      </c>
      <c r="Q1808" s="56" t="str">
        <f>VLOOKUP(N1808,Sheet1!$B:$D,3,0)</f>
        <v>0104918404</v>
      </c>
      <c r="U1808" s="55" t="s">
        <v>12546</v>
      </c>
      <c r="X1808" s="55" t="s">
        <v>10922</v>
      </c>
      <c r="Y1808" s="56" t="str">
        <f>VLOOKUP(X1808,Sheet2!$B:$C,2,0)</f>
        <v>Gà xì dầu 500g</v>
      </c>
      <c r="AA1808" s="53" t="s">
        <v>11550</v>
      </c>
      <c r="AB1808" s="53" t="s">
        <v>11551</v>
      </c>
      <c r="AD1808" s="24">
        <v>2</v>
      </c>
      <c r="AF1808" s="24">
        <v>111606</v>
      </c>
      <c r="AG1808" s="74">
        <f t="shared" si="28"/>
        <v>223212</v>
      </c>
      <c r="AK1808" s="59">
        <v>8</v>
      </c>
      <c r="AN1808" s="61" t="s">
        <v>11552</v>
      </c>
      <c r="AP1808" s="62" t="s">
        <v>11553</v>
      </c>
      <c r="AQ1808" s="62" t="s">
        <v>11554</v>
      </c>
      <c r="AR1808" s="62" t="s">
        <v>11555</v>
      </c>
    </row>
    <row r="1809" spans="3:44" x14ac:dyDescent="0.25">
      <c r="C1809" s="53" t="s">
        <v>11547</v>
      </c>
      <c r="D1809" s="53" t="s">
        <v>11548</v>
      </c>
      <c r="E1809" s="54">
        <v>45815</v>
      </c>
      <c r="F1809" s="54">
        <v>45815</v>
      </c>
      <c r="G1809" s="55" t="s">
        <v>4069</v>
      </c>
      <c r="H1809" s="54">
        <v>45815</v>
      </c>
      <c r="I1809" s="56" t="s">
        <v>16612</v>
      </c>
      <c r="K1809" s="55" t="s">
        <v>11549</v>
      </c>
      <c r="L1809" s="55" t="s">
        <v>14210</v>
      </c>
      <c r="M1809" s="54">
        <v>45815</v>
      </c>
      <c r="N1809" s="55" t="s">
        <v>11024</v>
      </c>
      <c r="O1809" s="56" t="str">
        <f>VLOOKUP(N1809,Sheet1!$B:$C,2,0)</f>
        <v>CÔNG TY CỔ PHẦN DỊCH VỤ THƯƠNG MẠI TỔNG HỢP WINCOMMERCE</v>
      </c>
      <c r="Q1809" s="56" t="str">
        <f>VLOOKUP(N1809,Sheet1!$B:$D,3,0)</f>
        <v>0104918404</v>
      </c>
      <c r="U1809" s="55" t="s">
        <v>12546</v>
      </c>
      <c r="X1809" s="55" t="s">
        <v>10883</v>
      </c>
      <c r="Y1809" s="56" t="str">
        <f>VLOOKUP(X1809,Sheet2!$B:$C,2,0)</f>
        <v>Chân giò heo muối 300g</v>
      </c>
      <c r="AA1809" s="53" t="s">
        <v>11550</v>
      </c>
      <c r="AB1809" s="53" t="s">
        <v>11551</v>
      </c>
      <c r="AD1809" s="24">
        <v>1</v>
      </c>
      <c r="AF1809" s="24">
        <v>60213</v>
      </c>
      <c r="AG1809" s="74">
        <f t="shared" si="28"/>
        <v>60213</v>
      </c>
      <c r="AK1809" s="59">
        <v>8</v>
      </c>
      <c r="AN1809" s="61" t="s">
        <v>11552</v>
      </c>
      <c r="AP1809" s="62" t="s">
        <v>11553</v>
      </c>
      <c r="AQ1809" s="62" t="s">
        <v>11554</v>
      </c>
      <c r="AR1809" s="62" t="s">
        <v>11555</v>
      </c>
    </row>
    <row r="1810" spans="3:44" x14ac:dyDescent="0.25">
      <c r="C1810" s="53" t="s">
        <v>11547</v>
      </c>
      <c r="D1810" s="53" t="s">
        <v>11548</v>
      </c>
      <c r="E1810" s="54">
        <v>45815</v>
      </c>
      <c r="F1810" s="54">
        <v>45815</v>
      </c>
      <c r="G1810" s="55" t="s">
        <v>4069</v>
      </c>
      <c r="H1810" s="54">
        <v>45815</v>
      </c>
      <c r="I1810" s="56" t="s">
        <v>16612</v>
      </c>
      <c r="K1810" s="55" t="s">
        <v>11549</v>
      </c>
      <c r="L1810" s="55" t="s">
        <v>14210</v>
      </c>
      <c r="M1810" s="54">
        <v>45815</v>
      </c>
      <c r="N1810" s="55" t="s">
        <v>11024</v>
      </c>
      <c r="O1810" s="56" t="str">
        <f>VLOOKUP(N1810,Sheet1!$B:$C,2,0)</f>
        <v>CÔNG TY CỔ PHẦN DỊCH VỤ THƯƠNG MẠI TỔNG HỢP WINCOMMERCE</v>
      </c>
      <c r="Q1810" s="56" t="str">
        <f>VLOOKUP(N1810,Sheet1!$B:$D,3,0)</f>
        <v>0104918404</v>
      </c>
      <c r="U1810" s="55" t="s">
        <v>12546</v>
      </c>
      <c r="X1810" s="55" t="s">
        <v>10934</v>
      </c>
      <c r="Y1810" s="56" t="str">
        <f>VLOOKUP(X1810,Sheet2!$B:$C,2,0)</f>
        <v>Gà muối 500g</v>
      </c>
      <c r="AA1810" s="53" t="s">
        <v>11550</v>
      </c>
      <c r="AB1810" s="53" t="s">
        <v>11551</v>
      </c>
      <c r="AD1810" s="24">
        <v>1</v>
      </c>
      <c r="AF1810" s="24">
        <v>111058</v>
      </c>
      <c r="AG1810" s="74">
        <f t="shared" si="28"/>
        <v>111058</v>
      </c>
      <c r="AK1810" s="59">
        <v>8</v>
      </c>
      <c r="AN1810" s="61" t="s">
        <v>11552</v>
      </c>
      <c r="AP1810" s="62" t="s">
        <v>11553</v>
      </c>
      <c r="AQ1810" s="62" t="s">
        <v>11554</v>
      </c>
      <c r="AR1810" s="62" t="s">
        <v>11555</v>
      </c>
    </row>
    <row r="1811" spans="3:44" x14ac:dyDescent="0.25">
      <c r="C1811" s="53" t="s">
        <v>11547</v>
      </c>
      <c r="D1811" s="53" t="s">
        <v>11548</v>
      </c>
      <c r="E1811" s="54">
        <v>45815</v>
      </c>
      <c r="F1811" s="54">
        <v>45815</v>
      </c>
      <c r="G1811" s="55" t="s">
        <v>4069</v>
      </c>
      <c r="H1811" s="54">
        <v>45815</v>
      </c>
      <c r="I1811" s="56" t="s">
        <v>16612</v>
      </c>
      <c r="K1811" s="55" t="s">
        <v>11549</v>
      </c>
      <c r="L1811" s="55" t="s">
        <v>14210</v>
      </c>
      <c r="M1811" s="54">
        <v>45815</v>
      </c>
      <c r="N1811" s="55" t="s">
        <v>11024</v>
      </c>
      <c r="O1811" s="56" t="str">
        <f>VLOOKUP(N1811,Sheet1!$B:$C,2,0)</f>
        <v>CÔNG TY CỔ PHẦN DỊCH VỤ THƯƠNG MẠI TỔNG HỢP WINCOMMERCE</v>
      </c>
      <c r="Q1811" s="56" t="str">
        <f>VLOOKUP(N1811,Sheet1!$B:$D,3,0)</f>
        <v>0104918404</v>
      </c>
      <c r="U1811" s="55" t="s">
        <v>12546</v>
      </c>
      <c r="X1811" s="55" t="s">
        <v>11010</v>
      </c>
      <c r="Y1811" s="56" t="str">
        <f>VLOOKUP(X1811,Sheet2!$B:$C,2,0)</f>
        <v>Tai heo muối 200g</v>
      </c>
      <c r="AA1811" s="53" t="s">
        <v>11550</v>
      </c>
      <c r="AB1811" s="53" t="s">
        <v>11551</v>
      </c>
      <c r="AD1811" s="24">
        <v>1</v>
      </c>
      <c r="AF1811" s="24">
        <v>55595</v>
      </c>
      <c r="AG1811" s="74">
        <f t="shared" si="28"/>
        <v>55595</v>
      </c>
      <c r="AK1811" s="59">
        <v>8</v>
      </c>
      <c r="AN1811" s="61" t="s">
        <v>11552</v>
      </c>
      <c r="AP1811" s="62" t="s">
        <v>11553</v>
      </c>
      <c r="AQ1811" s="62" t="s">
        <v>11554</v>
      </c>
      <c r="AR1811" s="62" t="s">
        <v>11555</v>
      </c>
    </row>
    <row r="1812" spans="3:44" x14ac:dyDescent="0.25">
      <c r="C1812" s="53" t="s">
        <v>11547</v>
      </c>
      <c r="D1812" s="53" t="s">
        <v>11548</v>
      </c>
      <c r="E1812" s="54">
        <v>45815</v>
      </c>
      <c r="F1812" s="54">
        <v>45815</v>
      </c>
      <c r="G1812" s="55" t="s">
        <v>4069</v>
      </c>
      <c r="H1812" s="54">
        <v>45815</v>
      </c>
      <c r="I1812" s="56" t="s">
        <v>16612</v>
      </c>
      <c r="K1812" s="55" t="s">
        <v>11549</v>
      </c>
      <c r="L1812" s="55" t="s">
        <v>14210</v>
      </c>
      <c r="M1812" s="54">
        <v>45815</v>
      </c>
      <c r="N1812" s="55" t="s">
        <v>11024</v>
      </c>
      <c r="O1812" s="56" t="str">
        <f>VLOOKUP(N1812,Sheet1!$B:$C,2,0)</f>
        <v>CÔNG TY CỔ PHẦN DỊCH VỤ THƯƠNG MẠI TỔNG HỢP WINCOMMERCE</v>
      </c>
      <c r="Q1812" s="56" t="str">
        <f>VLOOKUP(N1812,Sheet1!$B:$D,3,0)</f>
        <v>0104918404</v>
      </c>
      <c r="U1812" s="55" t="s">
        <v>12546</v>
      </c>
      <c r="X1812" s="55" t="s">
        <v>10881</v>
      </c>
      <c r="Y1812" s="56" t="str">
        <f>VLOOKUP(X1812,Sheet2!$B:$C,2,0)</f>
        <v>Chả cốm 300g</v>
      </c>
      <c r="AA1812" s="53" t="s">
        <v>11550</v>
      </c>
      <c r="AB1812" s="53" t="s">
        <v>11551</v>
      </c>
      <c r="AD1812" s="24">
        <v>1</v>
      </c>
      <c r="AF1812" s="24">
        <v>74250</v>
      </c>
      <c r="AG1812" s="74">
        <f t="shared" si="28"/>
        <v>74250</v>
      </c>
      <c r="AK1812" s="59">
        <v>8</v>
      </c>
      <c r="AN1812" s="61" t="s">
        <v>11552</v>
      </c>
      <c r="AP1812" s="62" t="s">
        <v>11553</v>
      </c>
      <c r="AQ1812" s="62" t="s">
        <v>11554</v>
      </c>
      <c r="AR1812" s="62" t="s">
        <v>11555</v>
      </c>
    </row>
    <row r="1813" spans="3:44" x14ac:dyDescent="0.25">
      <c r="C1813" s="53" t="s">
        <v>11547</v>
      </c>
      <c r="D1813" s="53" t="s">
        <v>11548</v>
      </c>
      <c r="E1813" s="54">
        <v>45815</v>
      </c>
      <c r="F1813" s="54">
        <v>45815</v>
      </c>
      <c r="G1813" s="55" t="s">
        <v>4069</v>
      </c>
      <c r="H1813" s="54">
        <v>45815</v>
      </c>
      <c r="I1813" s="56" t="s">
        <v>16612</v>
      </c>
      <c r="K1813" s="55" t="s">
        <v>11549</v>
      </c>
      <c r="L1813" s="55" t="s">
        <v>14210</v>
      </c>
      <c r="M1813" s="54">
        <v>45815</v>
      </c>
      <c r="N1813" s="55" t="s">
        <v>11024</v>
      </c>
      <c r="O1813" s="56" t="str">
        <f>VLOOKUP(N1813,Sheet1!$B:$C,2,0)</f>
        <v>CÔNG TY CỔ PHẦN DỊCH VỤ THƯƠNG MẠI TỔNG HỢP WINCOMMERCE</v>
      </c>
      <c r="Q1813" s="56" t="str">
        <f>VLOOKUP(N1813,Sheet1!$B:$D,3,0)</f>
        <v>0104918404</v>
      </c>
      <c r="U1813" s="55" t="s">
        <v>12546</v>
      </c>
      <c r="X1813" s="55" t="s">
        <v>10922</v>
      </c>
      <c r="Y1813" s="56" t="str">
        <f>VLOOKUP(X1813,Sheet2!$B:$C,2,0)</f>
        <v>Gà xì dầu 500g</v>
      </c>
      <c r="AA1813" s="53" t="s">
        <v>11550</v>
      </c>
      <c r="AB1813" s="53" t="s">
        <v>11551</v>
      </c>
      <c r="AD1813" s="24">
        <v>2</v>
      </c>
      <c r="AF1813" s="24">
        <v>111606</v>
      </c>
      <c r="AG1813" s="74">
        <f t="shared" si="28"/>
        <v>223212</v>
      </c>
      <c r="AK1813" s="59">
        <v>8</v>
      </c>
      <c r="AN1813" s="61" t="s">
        <v>11552</v>
      </c>
      <c r="AP1813" s="62" t="s">
        <v>11553</v>
      </c>
      <c r="AQ1813" s="62" t="s">
        <v>11554</v>
      </c>
      <c r="AR1813" s="62" t="s">
        <v>11555</v>
      </c>
    </row>
    <row r="1814" spans="3:44" x14ac:dyDescent="0.25">
      <c r="C1814" s="53" t="s">
        <v>11547</v>
      </c>
      <c r="D1814" s="53" t="s">
        <v>11548</v>
      </c>
      <c r="E1814" s="54">
        <v>45815</v>
      </c>
      <c r="F1814" s="54">
        <v>45815</v>
      </c>
      <c r="G1814" s="55" t="s">
        <v>3961</v>
      </c>
      <c r="H1814" s="54">
        <v>45815</v>
      </c>
      <c r="I1814" s="56" t="s">
        <v>16613</v>
      </c>
      <c r="K1814" s="55" t="s">
        <v>11549</v>
      </c>
      <c r="L1814" s="55" t="s">
        <v>11839</v>
      </c>
      <c r="M1814" s="54">
        <v>45815</v>
      </c>
      <c r="N1814" s="55" t="s">
        <v>11209</v>
      </c>
      <c r="O1814" s="56" t="str">
        <f>VLOOKUP(N1814,Sheet1!$B:$C,2,0)</f>
        <v>CHI NHÁNH BÀ RỊA - VŨNG TÀU - CÔNG TY CỔ PHẦN DỊCH VỤ THƯƠNG MẠI TỔNG HỢP WINCOMMERCE</v>
      </c>
      <c r="Q1814" s="56" t="str">
        <f>VLOOKUP(N1814,Sheet1!$B:$D,3,0)</f>
        <v>0104918404-047</v>
      </c>
      <c r="U1814" s="55" t="s">
        <v>15400</v>
      </c>
      <c r="X1814" s="55" t="s">
        <v>11010</v>
      </c>
      <c r="Y1814" s="56" t="str">
        <f>VLOOKUP(X1814,Sheet2!$B:$C,2,0)</f>
        <v>Tai heo muối 200g</v>
      </c>
      <c r="AA1814" s="53" t="s">
        <v>11550</v>
      </c>
      <c r="AB1814" s="53" t="s">
        <v>11551</v>
      </c>
      <c r="AD1814" s="24">
        <v>2</v>
      </c>
      <c r="AF1814" s="24">
        <v>55595</v>
      </c>
      <c r="AG1814" s="74">
        <f t="shared" si="28"/>
        <v>111190</v>
      </c>
      <c r="AK1814" s="59">
        <v>8</v>
      </c>
      <c r="AN1814" s="61" t="s">
        <v>11552</v>
      </c>
      <c r="AP1814" s="62" t="s">
        <v>11553</v>
      </c>
      <c r="AQ1814" s="62" t="s">
        <v>11554</v>
      </c>
      <c r="AR1814" s="62" t="s">
        <v>11555</v>
      </c>
    </row>
    <row r="1815" spans="3:44" x14ac:dyDescent="0.25">
      <c r="C1815" s="53" t="s">
        <v>11547</v>
      </c>
      <c r="D1815" s="53" t="s">
        <v>11548</v>
      </c>
      <c r="E1815" s="54">
        <v>45815</v>
      </c>
      <c r="F1815" s="54">
        <v>45815</v>
      </c>
      <c r="G1815" s="55" t="s">
        <v>4169</v>
      </c>
      <c r="H1815" s="54">
        <v>45815</v>
      </c>
      <c r="I1815" s="56" t="s">
        <v>16614</v>
      </c>
      <c r="K1815" s="55" t="s">
        <v>11549</v>
      </c>
      <c r="L1815" s="55" t="s">
        <v>14211</v>
      </c>
      <c r="M1815" s="54">
        <v>45815</v>
      </c>
      <c r="N1815" s="55" t="s">
        <v>11024</v>
      </c>
      <c r="O1815" s="56" t="str">
        <f>VLOOKUP(N1815,Sheet1!$B:$C,2,0)</f>
        <v>CÔNG TY CỔ PHẦN DỊCH VỤ THƯƠNG MẠI TỔNG HỢP WINCOMMERCE</v>
      </c>
      <c r="Q1815" s="56" t="str">
        <f>VLOOKUP(N1815,Sheet1!$B:$D,3,0)</f>
        <v>0104918404</v>
      </c>
      <c r="U1815" s="55" t="s">
        <v>13140</v>
      </c>
      <c r="X1815" s="55" t="s">
        <v>10883</v>
      </c>
      <c r="Y1815" s="56" t="str">
        <f>VLOOKUP(X1815,Sheet2!$B:$C,2,0)</f>
        <v>Chân giò heo muối 300g</v>
      </c>
      <c r="AA1815" s="53" t="s">
        <v>11550</v>
      </c>
      <c r="AB1815" s="53" t="s">
        <v>11551</v>
      </c>
      <c r="AD1815" s="24">
        <v>2</v>
      </c>
      <c r="AF1815" s="24">
        <v>60213</v>
      </c>
      <c r="AG1815" s="74">
        <f t="shared" si="28"/>
        <v>120426</v>
      </c>
      <c r="AK1815" s="59">
        <v>8</v>
      </c>
      <c r="AN1815" s="61" t="s">
        <v>11552</v>
      </c>
      <c r="AP1815" s="62" t="s">
        <v>11553</v>
      </c>
      <c r="AQ1815" s="62" t="s">
        <v>11554</v>
      </c>
      <c r="AR1815" s="62" t="s">
        <v>11555</v>
      </c>
    </row>
    <row r="1816" spans="3:44" x14ac:dyDescent="0.25">
      <c r="C1816" s="53" t="s">
        <v>11547</v>
      </c>
      <c r="D1816" s="53" t="s">
        <v>11548</v>
      </c>
      <c r="E1816" s="54">
        <v>45815</v>
      </c>
      <c r="F1816" s="54">
        <v>45815</v>
      </c>
      <c r="G1816" s="55" t="s">
        <v>4169</v>
      </c>
      <c r="H1816" s="54">
        <v>45815</v>
      </c>
      <c r="I1816" s="56" t="s">
        <v>16614</v>
      </c>
      <c r="K1816" s="55" t="s">
        <v>11549</v>
      </c>
      <c r="L1816" s="55" t="s">
        <v>14211</v>
      </c>
      <c r="M1816" s="54">
        <v>45815</v>
      </c>
      <c r="N1816" s="55" t="s">
        <v>11024</v>
      </c>
      <c r="O1816" s="56" t="str">
        <f>VLOOKUP(N1816,Sheet1!$B:$C,2,0)</f>
        <v>CÔNG TY CỔ PHẦN DỊCH VỤ THƯƠNG MẠI TỔNG HỢP WINCOMMERCE</v>
      </c>
      <c r="Q1816" s="56" t="str">
        <f>VLOOKUP(N1816,Sheet1!$B:$D,3,0)</f>
        <v>0104918404</v>
      </c>
      <c r="U1816" s="55" t="s">
        <v>13140</v>
      </c>
      <c r="X1816" s="55" t="s">
        <v>10934</v>
      </c>
      <c r="Y1816" s="56" t="str">
        <f>VLOOKUP(X1816,Sheet2!$B:$C,2,0)</f>
        <v>Gà muối 500g</v>
      </c>
      <c r="AA1816" s="53" t="s">
        <v>11550</v>
      </c>
      <c r="AB1816" s="53" t="s">
        <v>11551</v>
      </c>
      <c r="AD1816" s="24">
        <v>1</v>
      </c>
      <c r="AF1816" s="24">
        <v>111058</v>
      </c>
      <c r="AG1816" s="74">
        <f t="shared" si="28"/>
        <v>111058</v>
      </c>
      <c r="AK1816" s="59">
        <v>8</v>
      </c>
      <c r="AN1816" s="61" t="s">
        <v>11552</v>
      </c>
      <c r="AP1816" s="62" t="s">
        <v>11553</v>
      </c>
      <c r="AQ1816" s="62" t="s">
        <v>11554</v>
      </c>
      <c r="AR1816" s="62" t="s">
        <v>11555</v>
      </c>
    </row>
    <row r="1817" spans="3:44" x14ac:dyDescent="0.25">
      <c r="C1817" s="53" t="s">
        <v>11547</v>
      </c>
      <c r="D1817" s="53" t="s">
        <v>11548</v>
      </c>
      <c r="E1817" s="54">
        <v>45815</v>
      </c>
      <c r="F1817" s="54">
        <v>45815</v>
      </c>
      <c r="G1817" s="55" t="s">
        <v>4153</v>
      </c>
      <c r="H1817" s="54">
        <v>45815</v>
      </c>
      <c r="I1817" s="56" t="s">
        <v>16615</v>
      </c>
      <c r="K1817" s="55" t="s">
        <v>11549</v>
      </c>
      <c r="L1817" s="55" t="s">
        <v>14212</v>
      </c>
      <c r="M1817" s="54">
        <v>45815</v>
      </c>
      <c r="N1817" s="55" t="s">
        <v>11024</v>
      </c>
      <c r="O1817" s="56" t="str">
        <f>VLOOKUP(N1817,Sheet1!$B:$C,2,0)</f>
        <v>CÔNG TY CỔ PHẦN DỊCH VỤ THƯƠNG MẠI TỔNG HỢP WINCOMMERCE</v>
      </c>
      <c r="Q1817" s="56" t="str">
        <f>VLOOKUP(N1817,Sheet1!$B:$D,3,0)</f>
        <v>0104918404</v>
      </c>
      <c r="U1817" s="55" t="s">
        <v>15394</v>
      </c>
      <c r="X1817" s="55" t="s">
        <v>11010</v>
      </c>
      <c r="Y1817" s="56" t="str">
        <f>VLOOKUP(X1817,Sheet2!$B:$C,2,0)</f>
        <v>Tai heo muối 200g</v>
      </c>
      <c r="AA1817" s="53" t="s">
        <v>11550</v>
      </c>
      <c r="AB1817" s="53" t="s">
        <v>11551</v>
      </c>
      <c r="AD1817" s="24">
        <v>1</v>
      </c>
      <c r="AF1817" s="24">
        <v>55595</v>
      </c>
      <c r="AG1817" s="74">
        <f t="shared" si="28"/>
        <v>55595</v>
      </c>
      <c r="AK1817" s="59">
        <v>8</v>
      </c>
      <c r="AN1817" s="61" t="s">
        <v>11552</v>
      </c>
      <c r="AP1817" s="62" t="s">
        <v>11553</v>
      </c>
      <c r="AQ1817" s="62" t="s">
        <v>11554</v>
      </c>
      <c r="AR1817" s="62" t="s">
        <v>11555</v>
      </c>
    </row>
    <row r="1818" spans="3:44" x14ac:dyDescent="0.25">
      <c r="C1818" s="53" t="s">
        <v>11547</v>
      </c>
      <c r="D1818" s="53" t="s">
        <v>11548</v>
      </c>
      <c r="E1818" s="54">
        <v>45815</v>
      </c>
      <c r="F1818" s="54">
        <v>45815</v>
      </c>
      <c r="G1818" s="55" t="s">
        <v>4153</v>
      </c>
      <c r="H1818" s="54">
        <v>45815</v>
      </c>
      <c r="I1818" s="56" t="s">
        <v>16615</v>
      </c>
      <c r="K1818" s="55" t="s">
        <v>11549</v>
      </c>
      <c r="L1818" s="55" t="s">
        <v>14212</v>
      </c>
      <c r="M1818" s="54">
        <v>45815</v>
      </c>
      <c r="N1818" s="55" t="s">
        <v>11024</v>
      </c>
      <c r="O1818" s="56" t="str">
        <f>VLOOKUP(N1818,Sheet1!$B:$C,2,0)</f>
        <v>CÔNG TY CỔ PHẦN DỊCH VỤ THƯƠNG MẠI TỔNG HỢP WINCOMMERCE</v>
      </c>
      <c r="Q1818" s="56" t="str">
        <f>VLOOKUP(N1818,Sheet1!$B:$D,3,0)</f>
        <v>0104918404</v>
      </c>
      <c r="U1818" s="55" t="s">
        <v>15394</v>
      </c>
      <c r="X1818" s="55" t="s">
        <v>10897</v>
      </c>
      <c r="Y1818" s="56" t="str">
        <f>VLOOKUP(X1818,Sheet2!$B:$C,2,0)</f>
        <v>Chả nướng 300g</v>
      </c>
      <c r="AA1818" s="53" t="s">
        <v>11550</v>
      </c>
      <c r="AB1818" s="53" t="s">
        <v>11551</v>
      </c>
      <c r="AD1818" s="24">
        <v>1</v>
      </c>
      <c r="AF1818" s="24">
        <v>70950</v>
      </c>
      <c r="AG1818" s="74">
        <f t="shared" si="28"/>
        <v>70950</v>
      </c>
      <c r="AK1818" s="59">
        <v>8</v>
      </c>
      <c r="AN1818" s="61" t="s">
        <v>11552</v>
      </c>
      <c r="AP1818" s="62" t="s">
        <v>11553</v>
      </c>
      <c r="AQ1818" s="62" t="s">
        <v>11554</v>
      </c>
      <c r="AR1818" s="62" t="s">
        <v>11555</v>
      </c>
    </row>
    <row r="1819" spans="3:44" x14ac:dyDescent="0.25">
      <c r="C1819" s="53" t="s">
        <v>11547</v>
      </c>
      <c r="D1819" s="53" t="s">
        <v>11548</v>
      </c>
      <c r="E1819" s="54">
        <v>45815</v>
      </c>
      <c r="F1819" s="54">
        <v>45815</v>
      </c>
      <c r="G1819" s="55" t="s">
        <v>4153</v>
      </c>
      <c r="H1819" s="54">
        <v>45815</v>
      </c>
      <c r="I1819" s="56" t="s">
        <v>16615</v>
      </c>
      <c r="K1819" s="55" t="s">
        <v>11549</v>
      </c>
      <c r="L1819" s="55" t="s">
        <v>14212</v>
      </c>
      <c r="M1819" s="54">
        <v>45815</v>
      </c>
      <c r="N1819" s="55" t="s">
        <v>11024</v>
      </c>
      <c r="O1819" s="56" t="str">
        <f>VLOOKUP(N1819,Sheet1!$B:$C,2,0)</f>
        <v>CÔNG TY CỔ PHẦN DỊCH VỤ THƯƠNG MẠI TỔNG HỢP WINCOMMERCE</v>
      </c>
      <c r="Q1819" s="56" t="str">
        <f>VLOOKUP(N1819,Sheet1!$B:$D,3,0)</f>
        <v>0104918404</v>
      </c>
      <c r="U1819" s="55" t="s">
        <v>15394</v>
      </c>
      <c r="X1819" s="55" t="s">
        <v>10938</v>
      </c>
      <c r="Y1819" s="56" t="str">
        <f>VLOOKUP(X1819,Sheet2!$B:$C,2,0)</f>
        <v>Giò Tai Lưỡi Xào 250g</v>
      </c>
      <c r="AA1819" s="53" t="s">
        <v>11550</v>
      </c>
      <c r="AB1819" s="53" t="s">
        <v>11551</v>
      </c>
      <c r="AD1819" s="24">
        <v>3</v>
      </c>
      <c r="AF1819" s="24">
        <v>50182</v>
      </c>
      <c r="AG1819" s="74">
        <f t="shared" si="28"/>
        <v>150546</v>
      </c>
      <c r="AK1819" s="59">
        <v>8</v>
      </c>
      <c r="AN1819" s="61" t="s">
        <v>11552</v>
      </c>
      <c r="AP1819" s="62" t="s">
        <v>11553</v>
      </c>
      <c r="AQ1819" s="62" t="s">
        <v>11554</v>
      </c>
      <c r="AR1819" s="62" t="s">
        <v>11555</v>
      </c>
    </row>
    <row r="1820" spans="3:44" x14ac:dyDescent="0.25">
      <c r="C1820" s="53" t="s">
        <v>11547</v>
      </c>
      <c r="D1820" s="53" t="s">
        <v>11548</v>
      </c>
      <c r="E1820" s="54">
        <v>45815</v>
      </c>
      <c r="F1820" s="54">
        <v>45815</v>
      </c>
      <c r="G1820" s="55" t="s">
        <v>3933</v>
      </c>
      <c r="H1820" s="54">
        <v>45815</v>
      </c>
      <c r="I1820" s="56" t="s">
        <v>16616</v>
      </c>
      <c r="K1820" s="55" t="s">
        <v>11549</v>
      </c>
      <c r="L1820" s="55" t="s">
        <v>14213</v>
      </c>
      <c r="M1820" s="54">
        <v>45815</v>
      </c>
      <c r="N1820" s="55" t="s">
        <v>11034</v>
      </c>
      <c r="O1820" s="56" t="str">
        <f>VLOOKUP(N1820,Sheet1!$B:$C,2,0)</f>
        <v>CHI NHÁNH HÀ NỘI - CÔNG TY CỔ PHẦN DỊCH VỤ THƯƠNG MẠI TỔNG HỢP WINCOMMERCE</v>
      </c>
      <c r="Q1820" s="56" t="str">
        <f>VLOOKUP(N1820,Sheet1!$B:$D,3,0)</f>
        <v>0104918404-002</v>
      </c>
      <c r="U1820" s="55" t="s">
        <v>12621</v>
      </c>
      <c r="X1820" s="55" t="s">
        <v>10897</v>
      </c>
      <c r="Y1820" s="56" t="str">
        <f>VLOOKUP(X1820,Sheet2!$B:$C,2,0)</f>
        <v>Chả nướng 300g</v>
      </c>
      <c r="AA1820" s="53" t="s">
        <v>11550</v>
      </c>
      <c r="AB1820" s="53" t="s">
        <v>11551</v>
      </c>
      <c r="AD1820" s="24">
        <v>3</v>
      </c>
      <c r="AF1820" s="24">
        <v>70950</v>
      </c>
      <c r="AG1820" s="74">
        <f t="shared" si="28"/>
        <v>212850</v>
      </c>
      <c r="AK1820" s="59">
        <v>8</v>
      </c>
      <c r="AN1820" s="61" t="s">
        <v>11552</v>
      </c>
      <c r="AP1820" s="62" t="s">
        <v>11553</v>
      </c>
      <c r="AQ1820" s="62" t="s">
        <v>11554</v>
      </c>
      <c r="AR1820" s="62" t="s">
        <v>11555</v>
      </c>
    </row>
    <row r="1821" spans="3:44" x14ac:dyDescent="0.25">
      <c r="C1821" s="53" t="s">
        <v>11547</v>
      </c>
      <c r="D1821" s="53" t="s">
        <v>11548</v>
      </c>
      <c r="E1821" s="54">
        <v>45815</v>
      </c>
      <c r="F1821" s="54">
        <v>45815</v>
      </c>
      <c r="G1821" s="55" t="s">
        <v>4071</v>
      </c>
      <c r="H1821" s="54">
        <v>45815</v>
      </c>
      <c r="I1821" s="56" t="s">
        <v>16617</v>
      </c>
      <c r="K1821" s="55" t="s">
        <v>11549</v>
      </c>
      <c r="L1821" s="55" t="s">
        <v>14214</v>
      </c>
      <c r="M1821" s="54">
        <v>45815</v>
      </c>
      <c r="N1821" s="55" t="s">
        <v>11024</v>
      </c>
      <c r="O1821" s="56" t="str">
        <f>VLOOKUP(N1821,Sheet1!$B:$C,2,0)</f>
        <v>CÔNG TY CỔ PHẦN DỊCH VỤ THƯƠNG MẠI TỔNG HỢP WINCOMMERCE</v>
      </c>
      <c r="Q1821" s="56" t="str">
        <f>VLOOKUP(N1821,Sheet1!$B:$D,3,0)</f>
        <v>0104918404</v>
      </c>
      <c r="U1821" s="55" t="s">
        <v>12546</v>
      </c>
      <c r="X1821" s="55" t="s">
        <v>10883</v>
      </c>
      <c r="Y1821" s="56" t="str">
        <f>VLOOKUP(X1821,Sheet2!$B:$C,2,0)</f>
        <v>Chân giò heo muối 300g</v>
      </c>
      <c r="AA1821" s="53" t="s">
        <v>11550</v>
      </c>
      <c r="AB1821" s="53" t="s">
        <v>11551</v>
      </c>
      <c r="AD1821" s="24">
        <v>2</v>
      </c>
      <c r="AF1821" s="24">
        <v>60213</v>
      </c>
      <c r="AG1821" s="74">
        <f t="shared" si="28"/>
        <v>120426</v>
      </c>
      <c r="AK1821" s="59">
        <v>8</v>
      </c>
      <c r="AN1821" s="61" t="s">
        <v>11552</v>
      </c>
      <c r="AP1821" s="62" t="s">
        <v>11553</v>
      </c>
      <c r="AQ1821" s="62" t="s">
        <v>11554</v>
      </c>
      <c r="AR1821" s="62" t="s">
        <v>11555</v>
      </c>
    </row>
    <row r="1822" spans="3:44" x14ac:dyDescent="0.25">
      <c r="C1822" s="53" t="s">
        <v>11547</v>
      </c>
      <c r="D1822" s="53" t="s">
        <v>11548</v>
      </c>
      <c r="E1822" s="54">
        <v>45815</v>
      </c>
      <c r="F1822" s="54">
        <v>45815</v>
      </c>
      <c r="G1822" s="55" t="s">
        <v>4071</v>
      </c>
      <c r="H1822" s="54">
        <v>45815</v>
      </c>
      <c r="I1822" s="56" t="s">
        <v>16617</v>
      </c>
      <c r="K1822" s="55" t="s">
        <v>11549</v>
      </c>
      <c r="L1822" s="55" t="s">
        <v>14214</v>
      </c>
      <c r="M1822" s="54">
        <v>45815</v>
      </c>
      <c r="N1822" s="55" t="s">
        <v>11024</v>
      </c>
      <c r="O1822" s="56" t="str">
        <f>VLOOKUP(N1822,Sheet1!$B:$C,2,0)</f>
        <v>CÔNG TY CỔ PHẦN DỊCH VỤ THƯƠNG MẠI TỔNG HỢP WINCOMMERCE</v>
      </c>
      <c r="Q1822" s="56" t="str">
        <f>VLOOKUP(N1822,Sheet1!$B:$D,3,0)</f>
        <v>0104918404</v>
      </c>
      <c r="U1822" s="55" t="s">
        <v>12546</v>
      </c>
      <c r="X1822" s="55" t="s">
        <v>10934</v>
      </c>
      <c r="Y1822" s="56" t="str">
        <f>VLOOKUP(X1822,Sheet2!$B:$C,2,0)</f>
        <v>Gà muối 500g</v>
      </c>
      <c r="AA1822" s="53" t="s">
        <v>11550</v>
      </c>
      <c r="AB1822" s="53" t="s">
        <v>11551</v>
      </c>
      <c r="AD1822" s="24">
        <v>1</v>
      </c>
      <c r="AF1822" s="24">
        <v>111058</v>
      </c>
      <c r="AG1822" s="74">
        <f t="shared" si="28"/>
        <v>111058</v>
      </c>
      <c r="AK1822" s="59">
        <v>8</v>
      </c>
      <c r="AN1822" s="61" t="s">
        <v>11552</v>
      </c>
      <c r="AP1822" s="62" t="s">
        <v>11553</v>
      </c>
      <c r="AQ1822" s="62" t="s">
        <v>11554</v>
      </c>
      <c r="AR1822" s="62" t="s">
        <v>11555</v>
      </c>
    </row>
    <row r="1823" spans="3:44" x14ac:dyDescent="0.25">
      <c r="C1823" s="53" t="s">
        <v>11547</v>
      </c>
      <c r="D1823" s="53" t="s">
        <v>11548</v>
      </c>
      <c r="E1823" s="54">
        <v>45815</v>
      </c>
      <c r="F1823" s="54">
        <v>45815</v>
      </c>
      <c r="G1823" s="55" t="s">
        <v>4071</v>
      </c>
      <c r="H1823" s="54">
        <v>45815</v>
      </c>
      <c r="I1823" s="56" t="s">
        <v>16617</v>
      </c>
      <c r="K1823" s="55" t="s">
        <v>11549</v>
      </c>
      <c r="L1823" s="55" t="s">
        <v>14214</v>
      </c>
      <c r="M1823" s="54">
        <v>45815</v>
      </c>
      <c r="N1823" s="55" t="s">
        <v>11024</v>
      </c>
      <c r="O1823" s="56" t="str">
        <f>VLOOKUP(N1823,Sheet1!$B:$C,2,0)</f>
        <v>CÔNG TY CỔ PHẦN DỊCH VỤ THƯƠNG MẠI TỔNG HỢP WINCOMMERCE</v>
      </c>
      <c r="Q1823" s="56" t="str">
        <f>VLOOKUP(N1823,Sheet1!$B:$D,3,0)</f>
        <v>0104918404</v>
      </c>
      <c r="U1823" s="55" t="s">
        <v>12546</v>
      </c>
      <c r="X1823" s="55" t="s">
        <v>11010</v>
      </c>
      <c r="Y1823" s="56" t="str">
        <f>VLOOKUP(X1823,Sheet2!$B:$C,2,0)</f>
        <v>Tai heo muối 200g</v>
      </c>
      <c r="AA1823" s="53" t="s">
        <v>11550</v>
      </c>
      <c r="AB1823" s="53" t="s">
        <v>11551</v>
      </c>
      <c r="AD1823" s="24">
        <v>2</v>
      </c>
      <c r="AF1823" s="24">
        <v>55595</v>
      </c>
      <c r="AG1823" s="74">
        <f t="shared" si="28"/>
        <v>111190</v>
      </c>
      <c r="AK1823" s="59">
        <v>8</v>
      </c>
      <c r="AN1823" s="61" t="s">
        <v>11552</v>
      </c>
      <c r="AP1823" s="62" t="s">
        <v>11553</v>
      </c>
      <c r="AQ1823" s="62" t="s">
        <v>11554</v>
      </c>
      <c r="AR1823" s="62" t="s">
        <v>11555</v>
      </c>
    </row>
    <row r="1824" spans="3:44" x14ac:dyDescent="0.25">
      <c r="C1824" s="53" t="s">
        <v>11547</v>
      </c>
      <c r="D1824" s="53" t="s">
        <v>11548</v>
      </c>
      <c r="E1824" s="54">
        <v>45815</v>
      </c>
      <c r="F1824" s="54">
        <v>45815</v>
      </c>
      <c r="G1824" s="55" t="s">
        <v>4071</v>
      </c>
      <c r="H1824" s="54">
        <v>45815</v>
      </c>
      <c r="I1824" s="56" t="s">
        <v>16617</v>
      </c>
      <c r="K1824" s="55" t="s">
        <v>11549</v>
      </c>
      <c r="L1824" s="55" t="s">
        <v>14214</v>
      </c>
      <c r="M1824" s="54">
        <v>45815</v>
      </c>
      <c r="N1824" s="55" t="s">
        <v>11024</v>
      </c>
      <c r="O1824" s="56" t="str">
        <f>VLOOKUP(N1824,Sheet1!$B:$C,2,0)</f>
        <v>CÔNG TY CỔ PHẦN DỊCH VỤ THƯƠNG MẠI TỔNG HỢP WINCOMMERCE</v>
      </c>
      <c r="Q1824" s="56" t="str">
        <f>VLOOKUP(N1824,Sheet1!$B:$D,3,0)</f>
        <v>0104918404</v>
      </c>
      <c r="U1824" s="55" t="s">
        <v>12546</v>
      </c>
      <c r="X1824" s="55" t="s">
        <v>10922</v>
      </c>
      <c r="Y1824" s="56" t="str">
        <f>VLOOKUP(X1824,Sheet2!$B:$C,2,0)</f>
        <v>Gà xì dầu 500g</v>
      </c>
      <c r="AA1824" s="53" t="s">
        <v>11550</v>
      </c>
      <c r="AB1824" s="53" t="s">
        <v>11551</v>
      </c>
      <c r="AD1824" s="24">
        <v>2</v>
      </c>
      <c r="AF1824" s="24">
        <v>111606</v>
      </c>
      <c r="AG1824" s="74">
        <f t="shared" si="28"/>
        <v>223212</v>
      </c>
      <c r="AK1824" s="59">
        <v>8</v>
      </c>
      <c r="AN1824" s="61" t="s">
        <v>11552</v>
      </c>
      <c r="AP1824" s="62" t="s">
        <v>11553</v>
      </c>
      <c r="AQ1824" s="62" t="s">
        <v>11554</v>
      </c>
      <c r="AR1824" s="62" t="s">
        <v>11555</v>
      </c>
    </row>
    <row r="1825" spans="3:44" x14ac:dyDescent="0.25">
      <c r="C1825" s="53" t="s">
        <v>11547</v>
      </c>
      <c r="D1825" s="53" t="s">
        <v>11548</v>
      </c>
      <c r="E1825" s="54">
        <v>45815</v>
      </c>
      <c r="F1825" s="54">
        <v>45815</v>
      </c>
      <c r="G1825" s="55" t="s">
        <v>4021</v>
      </c>
      <c r="H1825" s="54">
        <v>45815</v>
      </c>
      <c r="I1825" s="56" t="s">
        <v>16618</v>
      </c>
      <c r="K1825" s="55" t="s">
        <v>11549</v>
      </c>
      <c r="L1825" s="55" t="s">
        <v>14215</v>
      </c>
      <c r="M1825" s="54">
        <v>45815</v>
      </c>
      <c r="N1825" s="55" t="s">
        <v>11034</v>
      </c>
      <c r="O1825" s="56" t="str">
        <f>VLOOKUP(N1825,Sheet1!$B:$C,2,0)</f>
        <v>CHI NHÁNH HÀ NỘI - CÔNG TY CỔ PHẦN DỊCH VỤ THƯƠNG MẠI TỔNG HỢP WINCOMMERCE</v>
      </c>
      <c r="Q1825" s="56" t="str">
        <f>VLOOKUP(N1825,Sheet1!$B:$D,3,0)</f>
        <v>0104918404-002</v>
      </c>
      <c r="U1825" s="55" t="s">
        <v>11911</v>
      </c>
      <c r="X1825" s="55" t="s">
        <v>10883</v>
      </c>
      <c r="Y1825" s="56" t="str">
        <f>VLOOKUP(X1825,Sheet2!$B:$C,2,0)</f>
        <v>Chân giò heo muối 300g</v>
      </c>
      <c r="AA1825" s="53" t="s">
        <v>11550</v>
      </c>
      <c r="AB1825" s="53" t="s">
        <v>11551</v>
      </c>
      <c r="AD1825" s="24">
        <v>2</v>
      </c>
      <c r="AF1825" s="24">
        <v>60213</v>
      </c>
      <c r="AG1825" s="74">
        <f t="shared" si="28"/>
        <v>120426</v>
      </c>
      <c r="AK1825" s="59">
        <v>8</v>
      </c>
      <c r="AN1825" s="61" t="s">
        <v>11552</v>
      </c>
      <c r="AP1825" s="62" t="s">
        <v>11553</v>
      </c>
      <c r="AQ1825" s="62" t="s">
        <v>11554</v>
      </c>
      <c r="AR1825" s="62" t="s">
        <v>11555</v>
      </c>
    </row>
    <row r="1826" spans="3:44" x14ac:dyDescent="0.25">
      <c r="C1826" s="53" t="s">
        <v>11547</v>
      </c>
      <c r="D1826" s="53" t="s">
        <v>11548</v>
      </c>
      <c r="E1826" s="54">
        <v>45815</v>
      </c>
      <c r="F1826" s="54">
        <v>45815</v>
      </c>
      <c r="G1826" s="55" t="s">
        <v>4021</v>
      </c>
      <c r="H1826" s="54">
        <v>45815</v>
      </c>
      <c r="I1826" s="56" t="s">
        <v>16618</v>
      </c>
      <c r="K1826" s="55" t="s">
        <v>11549</v>
      </c>
      <c r="L1826" s="55" t="s">
        <v>14215</v>
      </c>
      <c r="M1826" s="54">
        <v>45815</v>
      </c>
      <c r="N1826" s="55" t="s">
        <v>11034</v>
      </c>
      <c r="O1826" s="56" t="str">
        <f>VLOOKUP(N1826,Sheet1!$B:$C,2,0)</f>
        <v>CHI NHÁNH HÀ NỘI - CÔNG TY CỔ PHẦN DỊCH VỤ THƯƠNG MẠI TỔNG HỢP WINCOMMERCE</v>
      </c>
      <c r="Q1826" s="56" t="str">
        <f>VLOOKUP(N1826,Sheet1!$B:$D,3,0)</f>
        <v>0104918404-002</v>
      </c>
      <c r="U1826" s="55" t="s">
        <v>11911</v>
      </c>
      <c r="X1826" s="55" t="s">
        <v>10934</v>
      </c>
      <c r="Y1826" s="56" t="str">
        <f>VLOOKUP(X1826,Sheet2!$B:$C,2,0)</f>
        <v>Gà muối 500g</v>
      </c>
      <c r="AA1826" s="53" t="s">
        <v>11550</v>
      </c>
      <c r="AB1826" s="53" t="s">
        <v>11551</v>
      </c>
      <c r="AD1826" s="24">
        <v>3</v>
      </c>
      <c r="AF1826" s="24">
        <v>111058</v>
      </c>
      <c r="AG1826" s="74">
        <f t="shared" si="28"/>
        <v>333174</v>
      </c>
      <c r="AK1826" s="59">
        <v>8</v>
      </c>
      <c r="AN1826" s="61" t="s">
        <v>11552</v>
      </c>
      <c r="AP1826" s="62" t="s">
        <v>11553</v>
      </c>
      <c r="AQ1826" s="62" t="s">
        <v>11554</v>
      </c>
      <c r="AR1826" s="62" t="s">
        <v>11555</v>
      </c>
    </row>
    <row r="1827" spans="3:44" x14ac:dyDescent="0.25">
      <c r="C1827" s="53" t="s">
        <v>11547</v>
      </c>
      <c r="D1827" s="53" t="s">
        <v>11548</v>
      </c>
      <c r="E1827" s="54">
        <v>45815</v>
      </c>
      <c r="F1827" s="54">
        <v>45815</v>
      </c>
      <c r="G1827" s="55" t="s">
        <v>4091</v>
      </c>
      <c r="H1827" s="54">
        <v>45815</v>
      </c>
      <c r="I1827" s="56" t="s">
        <v>16619</v>
      </c>
      <c r="K1827" s="55" t="s">
        <v>11549</v>
      </c>
      <c r="L1827" s="55" t="s">
        <v>14216</v>
      </c>
      <c r="M1827" s="54">
        <v>45815</v>
      </c>
      <c r="N1827" s="55" t="s">
        <v>11024</v>
      </c>
      <c r="O1827" s="56" t="str">
        <f>VLOOKUP(N1827,Sheet1!$B:$C,2,0)</f>
        <v>CÔNG TY CỔ PHẦN DỊCH VỤ THƯƠNG MẠI TỔNG HỢP WINCOMMERCE</v>
      </c>
      <c r="Q1827" s="56" t="str">
        <f>VLOOKUP(N1827,Sheet1!$B:$D,3,0)</f>
        <v>0104918404</v>
      </c>
      <c r="U1827" s="55" t="s">
        <v>15401</v>
      </c>
      <c r="X1827" s="55" t="s">
        <v>10927</v>
      </c>
      <c r="Y1827" s="56" t="str">
        <f>VLOOKUP(X1827,Sheet2!$B:$C,2,0)</f>
        <v>Giò lụa cây 250g</v>
      </c>
      <c r="AA1827" s="53" t="s">
        <v>11550</v>
      </c>
      <c r="AB1827" s="53" t="s">
        <v>11551</v>
      </c>
      <c r="AD1827" s="24">
        <v>2</v>
      </c>
      <c r="AF1827" s="24">
        <v>49500</v>
      </c>
      <c r="AG1827" s="74">
        <f t="shared" si="28"/>
        <v>99000</v>
      </c>
      <c r="AK1827" s="59">
        <v>8</v>
      </c>
      <c r="AN1827" s="61" t="s">
        <v>11552</v>
      </c>
      <c r="AP1827" s="62" t="s">
        <v>11553</v>
      </c>
      <c r="AQ1827" s="62" t="s">
        <v>11554</v>
      </c>
      <c r="AR1827" s="62" t="s">
        <v>11555</v>
      </c>
    </row>
    <row r="1828" spans="3:44" x14ac:dyDescent="0.25">
      <c r="C1828" s="53" t="s">
        <v>11547</v>
      </c>
      <c r="D1828" s="53" t="s">
        <v>11548</v>
      </c>
      <c r="E1828" s="54">
        <v>45815</v>
      </c>
      <c r="F1828" s="54">
        <v>45815</v>
      </c>
      <c r="G1828" s="55" t="s">
        <v>4091</v>
      </c>
      <c r="H1828" s="54">
        <v>45815</v>
      </c>
      <c r="I1828" s="56" t="s">
        <v>16619</v>
      </c>
      <c r="K1828" s="55" t="s">
        <v>11549</v>
      </c>
      <c r="L1828" s="55" t="s">
        <v>14216</v>
      </c>
      <c r="M1828" s="54">
        <v>45815</v>
      </c>
      <c r="N1828" s="55" t="s">
        <v>11024</v>
      </c>
      <c r="O1828" s="56" t="str">
        <f>VLOOKUP(N1828,Sheet1!$B:$C,2,0)</f>
        <v>CÔNG TY CỔ PHẦN DỊCH VỤ THƯƠNG MẠI TỔNG HỢP WINCOMMERCE</v>
      </c>
      <c r="Q1828" s="56" t="str">
        <f>VLOOKUP(N1828,Sheet1!$B:$D,3,0)</f>
        <v>0104918404</v>
      </c>
      <c r="U1828" s="55" t="s">
        <v>15401</v>
      </c>
      <c r="X1828" s="55" t="s">
        <v>10983</v>
      </c>
      <c r="Y1828" s="56" t="str">
        <f>VLOOKUP(X1828,Sheet2!$B:$C,2,0)</f>
        <v>Mọc Nấm Hương 250g</v>
      </c>
      <c r="AA1828" s="53" t="s">
        <v>11550</v>
      </c>
      <c r="AB1828" s="53" t="s">
        <v>11551</v>
      </c>
      <c r="AD1828" s="24">
        <v>1</v>
      </c>
      <c r="AF1828" s="24">
        <v>46000</v>
      </c>
      <c r="AG1828" s="74">
        <f t="shared" si="28"/>
        <v>46000</v>
      </c>
      <c r="AK1828" s="59">
        <v>8</v>
      </c>
      <c r="AN1828" s="61" t="s">
        <v>11552</v>
      </c>
      <c r="AP1828" s="62" t="s">
        <v>11553</v>
      </c>
      <c r="AQ1828" s="62" t="s">
        <v>11554</v>
      </c>
      <c r="AR1828" s="62" t="s">
        <v>11555</v>
      </c>
    </row>
    <row r="1829" spans="3:44" x14ac:dyDescent="0.25">
      <c r="C1829" s="53" t="s">
        <v>11547</v>
      </c>
      <c r="D1829" s="53" t="s">
        <v>11548</v>
      </c>
      <c r="E1829" s="54">
        <v>45815</v>
      </c>
      <c r="F1829" s="54">
        <v>45815</v>
      </c>
      <c r="G1829" s="55" t="s">
        <v>4091</v>
      </c>
      <c r="H1829" s="54">
        <v>45815</v>
      </c>
      <c r="I1829" s="56" t="s">
        <v>16619</v>
      </c>
      <c r="K1829" s="55" t="s">
        <v>11549</v>
      </c>
      <c r="L1829" s="55" t="s">
        <v>14216</v>
      </c>
      <c r="M1829" s="54">
        <v>45815</v>
      </c>
      <c r="N1829" s="55" t="s">
        <v>11024</v>
      </c>
      <c r="O1829" s="56" t="str">
        <f>VLOOKUP(N1829,Sheet1!$B:$C,2,0)</f>
        <v>CÔNG TY CỔ PHẦN DỊCH VỤ THƯƠNG MẠI TỔNG HỢP WINCOMMERCE</v>
      </c>
      <c r="Q1829" s="56" t="str">
        <f>VLOOKUP(N1829,Sheet1!$B:$D,3,0)</f>
        <v>0104918404</v>
      </c>
      <c r="U1829" s="55" t="s">
        <v>15401</v>
      </c>
      <c r="X1829" s="55" t="s">
        <v>10881</v>
      </c>
      <c r="Y1829" s="56" t="str">
        <f>VLOOKUP(X1829,Sheet2!$B:$C,2,0)</f>
        <v>Chả cốm 300g</v>
      </c>
      <c r="AA1829" s="53" t="s">
        <v>11550</v>
      </c>
      <c r="AB1829" s="53" t="s">
        <v>11551</v>
      </c>
      <c r="AD1829" s="24">
        <v>1</v>
      </c>
      <c r="AF1829" s="24">
        <v>74250</v>
      </c>
      <c r="AG1829" s="74">
        <f t="shared" si="28"/>
        <v>74250</v>
      </c>
      <c r="AK1829" s="59">
        <v>8</v>
      </c>
      <c r="AN1829" s="61" t="s">
        <v>11552</v>
      </c>
      <c r="AP1829" s="62" t="s">
        <v>11553</v>
      </c>
      <c r="AQ1829" s="62" t="s">
        <v>11554</v>
      </c>
      <c r="AR1829" s="62" t="s">
        <v>11555</v>
      </c>
    </row>
    <row r="1830" spans="3:44" x14ac:dyDescent="0.25">
      <c r="C1830" s="53" t="s">
        <v>11547</v>
      </c>
      <c r="D1830" s="53" t="s">
        <v>11548</v>
      </c>
      <c r="E1830" s="54">
        <v>45815</v>
      </c>
      <c r="F1830" s="54">
        <v>45815</v>
      </c>
      <c r="G1830" s="55" t="s">
        <v>4091</v>
      </c>
      <c r="H1830" s="54">
        <v>45815</v>
      </c>
      <c r="I1830" s="56" t="s">
        <v>16619</v>
      </c>
      <c r="K1830" s="55" t="s">
        <v>11549</v>
      </c>
      <c r="L1830" s="55" t="s">
        <v>14216</v>
      </c>
      <c r="M1830" s="54">
        <v>45815</v>
      </c>
      <c r="N1830" s="55" t="s">
        <v>11024</v>
      </c>
      <c r="O1830" s="56" t="str">
        <f>VLOOKUP(N1830,Sheet1!$B:$C,2,0)</f>
        <v>CÔNG TY CỔ PHẦN DỊCH VỤ THƯƠNG MẠI TỔNG HỢP WINCOMMERCE</v>
      </c>
      <c r="Q1830" s="56" t="str">
        <f>VLOOKUP(N1830,Sheet1!$B:$D,3,0)</f>
        <v>0104918404</v>
      </c>
      <c r="U1830" s="55" t="s">
        <v>15401</v>
      </c>
      <c r="X1830" s="55" t="s">
        <v>10922</v>
      </c>
      <c r="Y1830" s="56" t="str">
        <f>VLOOKUP(X1830,Sheet2!$B:$C,2,0)</f>
        <v>Gà xì dầu 500g</v>
      </c>
      <c r="AA1830" s="53" t="s">
        <v>11550</v>
      </c>
      <c r="AB1830" s="53" t="s">
        <v>11551</v>
      </c>
      <c r="AD1830" s="24">
        <v>2</v>
      </c>
      <c r="AF1830" s="24">
        <v>111606</v>
      </c>
      <c r="AG1830" s="74">
        <f t="shared" si="28"/>
        <v>223212</v>
      </c>
      <c r="AK1830" s="59">
        <v>8</v>
      </c>
      <c r="AN1830" s="61" t="s">
        <v>11552</v>
      </c>
      <c r="AP1830" s="62" t="s">
        <v>11553</v>
      </c>
      <c r="AQ1830" s="62" t="s">
        <v>11554</v>
      </c>
      <c r="AR1830" s="62" t="s">
        <v>11555</v>
      </c>
    </row>
    <row r="1831" spans="3:44" x14ac:dyDescent="0.25">
      <c r="C1831" s="53" t="s">
        <v>11547</v>
      </c>
      <c r="D1831" s="53" t="s">
        <v>11548</v>
      </c>
      <c r="E1831" s="54">
        <v>45815</v>
      </c>
      <c r="F1831" s="54">
        <v>45815</v>
      </c>
      <c r="G1831" s="55" t="s">
        <v>4091</v>
      </c>
      <c r="H1831" s="54">
        <v>45815</v>
      </c>
      <c r="I1831" s="56" t="s">
        <v>16619</v>
      </c>
      <c r="K1831" s="55" t="s">
        <v>11549</v>
      </c>
      <c r="L1831" s="55" t="s">
        <v>14216</v>
      </c>
      <c r="M1831" s="54">
        <v>45815</v>
      </c>
      <c r="N1831" s="55" t="s">
        <v>11024</v>
      </c>
      <c r="O1831" s="56" t="str">
        <f>VLOOKUP(N1831,Sheet1!$B:$C,2,0)</f>
        <v>CÔNG TY CỔ PHẦN DỊCH VỤ THƯƠNG MẠI TỔNG HỢP WINCOMMERCE</v>
      </c>
      <c r="Q1831" s="56" t="str">
        <f>VLOOKUP(N1831,Sheet1!$B:$D,3,0)</f>
        <v>0104918404</v>
      </c>
      <c r="U1831" s="55" t="s">
        <v>15401</v>
      </c>
      <c r="X1831" s="55" t="s">
        <v>10938</v>
      </c>
      <c r="Y1831" s="56" t="str">
        <f>VLOOKUP(X1831,Sheet2!$B:$C,2,0)</f>
        <v>Giò Tai Lưỡi Xào 250g</v>
      </c>
      <c r="AA1831" s="53" t="s">
        <v>11550</v>
      </c>
      <c r="AB1831" s="53" t="s">
        <v>11551</v>
      </c>
      <c r="AD1831" s="24">
        <v>3</v>
      </c>
      <c r="AF1831" s="24">
        <v>50182</v>
      </c>
      <c r="AG1831" s="74">
        <f t="shared" si="28"/>
        <v>150546</v>
      </c>
      <c r="AK1831" s="59">
        <v>8</v>
      </c>
      <c r="AN1831" s="61" t="s">
        <v>11552</v>
      </c>
      <c r="AP1831" s="62" t="s">
        <v>11553</v>
      </c>
      <c r="AQ1831" s="62" t="s">
        <v>11554</v>
      </c>
      <c r="AR1831" s="62" t="s">
        <v>11555</v>
      </c>
    </row>
    <row r="1832" spans="3:44" x14ac:dyDescent="0.25">
      <c r="C1832" s="53" t="s">
        <v>11547</v>
      </c>
      <c r="D1832" s="53" t="s">
        <v>11548</v>
      </c>
      <c r="E1832" s="54">
        <v>45815</v>
      </c>
      <c r="F1832" s="54">
        <v>45815</v>
      </c>
      <c r="G1832" s="55" t="s">
        <v>4091</v>
      </c>
      <c r="H1832" s="54">
        <v>45815</v>
      </c>
      <c r="I1832" s="56" t="s">
        <v>16619</v>
      </c>
      <c r="K1832" s="55" t="s">
        <v>11549</v>
      </c>
      <c r="L1832" s="55" t="s">
        <v>14216</v>
      </c>
      <c r="M1832" s="54">
        <v>45815</v>
      </c>
      <c r="N1832" s="55" t="s">
        <v>11024</v>
      </c>
      <c r="O1832" s="56" t="str">
        <f>VLOOKUP(N1832,Sheet1!$B:$C,2,0)</f>
        <v>CÔNG TY CỔ PHẦN DỊCH VỤ THƯƠNG MẠI TỔNG HỢP WINCOMMERCE</v>
      </c>
      <c r="Q1832" s="56" t="str">
        <f>VLOOKUP(N1832,Sheet1!$B:$D,3,0)</f>
        <v>0104918404</v>
      </c>
      <c r="U1832" s="55" t="s">
        <v>15401</v>
      </c>
      <c r="X1832" s="55" t="s">
        <v>11010</v>
      </c>
      <c r="Y1832" s="56" t="str">
        <f>VLOOKUP(X1832,Sheet2!$B:$C,2,0)</f>
        <v>Tai heo muối 200g</v>
      </c>
      <c r="AA1832" s="53" t="s">
        <v>11550</v>
      </c>
      <c r="AB1832" s="53" t="s">
        <v>11551</v>
      </c>
      <c r="AD1832" s="24">
        <v>3</v>
      </c>
      <c r="AF1832" s="24">
        <v>55595</v>
      </c>
      <c r="AG1832" s="74">
        <f t="shared" si="28"/>
        <v>166785</v>
      </c>
      <c r="AK1832" s="59">
        <v>8</v>
      </c>
      <c r="AN1832" s="61" t="s">
        <v>11552</v>
      </c>
      <c r="AP1832" s="62" t="s">
        <v>11553</v>
      </c>
      <c r="AQ1832" s="62" t="s">
        <v>11554</v>
      </c>
      <c r="AR1832" s="62" t="s">
        <v>11555</v>
      </c>
    </row>
    <row r="1833" spans="3:44" x14ac:dyDescent="0.25">
      <c r="C1833" s="53" t="s">
        <v>11547</v>
      </c>
      <c r="D1833" s="53" t="s">
        <v>11548</v>
      </c>
      <c r="E1833" s="54">
        <v>45815</v>
      </c>
      <c r="F1833" s="54">
        <v>45815</v>
      </c>
      <c r="G1833" s="55" t="s">
        <v>4091</v>
      </c>
      <c r="H1833" s="54">
        <v>45815</v>
      </c>
      <c r="I1833" s="56" t="s">
        <v>16619</v>
      </c>
      <c r="K1833" s="55" t="s">
        <v>11549</v>
      </c>
      <c r="L1833" s="55" t="s">
        <v>14216</v>
      </c>
      <c r="M1833" s="54">
        <v>45815</v>
      </c>
      <c r="N1833" s="55" t="s">
        <v>11024</v>
      </c>
      <c r="O1833" s="56" t="str">
        <f>VLOOKUP(N1833,Sheet1!$B:$C,2,0)</f>
        <v>CÔNG TY CỔ PHẦN DỊCH VỤ THƯƠNG MẠI TỔNG HỢP WINCOMMERCE</v>
      </c>
      <c r="Q1833" s="56" t="str">
        <f>VLOOKUP(N1833,Sheet1!$B:$D,3,0)</f>
        <v>0104918404</v>
      </c>
      <c r="U1833" s="55" t="s">
        <v>15401</v>
      </c>
      <c r="X1833" s="55" t="s">
        <v>10897</v>
      </c>
      <c r="Y1833" s="56" t="str">
        <f>VLOOKUP(X1833,Sheet2!$B:$C,2,0)</f>
        <v>Chả nướng 300g</v>
      </c>
      <c r="AA1833" s="53" t="s">
        <v>11550</v>
      </c>
      <c r="AB1833" s="53" t="s">
        <v>11551</v>
      </c>
      <c r="AD1833" s="24">
        <v>3</v>
      </c>
      <c r="AF1833" s="24">
        <v>70950</v>
      </c>
      <c r="AG1833" s="74">
        <f t="shared" si="28"/>
        <v>212850</v>
      </c>
      <c r="AK1833" s="59">
        <v>8</v>
      </c>
      <c r="AN1833" s="61" t="s">
        <v>11552</v>
      </c>
      <c r="AP1833" s="62" t="s">
        <v>11553</v>
      </c>
      <c r="AQ1833" s="62" t="s">
        <v>11554</v>
      </c>
      <c r="AR1833" s="62" t="s">
        <v>11555</v>
      </c>
    </row>
    <row r="1834" spans="3:44" x14ac:dyDescent="0.25">
      <c r="C1834" s="53" t="s">
        <v>11547</v>
      </c>
      <c r="D1834" s="53" t="s">
        <v>11548</v>
      </c>
      <c r="E1834" s="54">
        <v>45815</v>
      </c>
      <c r="F1834" s="54">
        <v>45815</v>
      </c>
      <c r="G1834" s="55" t="s">
        <v>4121</v>
      </c>
      <c r="H1834" s="54">
        <v>45815</v>
      </c>
      <c r="I1834" s="56" t="s">
        <v>16620</v>
      </c>
      <c r="K1834" s="55" t="s">
        <v>11549</v>
      </c>
      <c r="L1834" s="55" t="s">
        <v>14217</v>
      </c>
      <c r="M1834" s="54">
        <v>45815</v>
      </c>
      <c r="N1834" s="55" t="s">
        <v>11054</v>
      </c>
      <c r="O1834" s="56" t="str">
        <f>VLOOKUP(N1834,Sheet1!$B:$C,2,0)</f>
        <v>CHI NHÁNH QUẢNG NINH - CÔNG TY CỔ PHẦN DỊCH VỤ THƯƠNG MẠI TỔNG HỢP WINCOMMERCE</v>
      </c>
      <c r="Q1834" s="56" t="str">
        <f>VLOOKUP(N1834,Sheet1!$B:$D,3,0)</f>
        <v>0104918404-007</v>
      </c>
      <c r="U1834" s="55" t="s">
        <v>13290</v>
      </c>
      <c r="X1834" s="55" t="s">
        <v>10934</v>
      </c>
      <c r="Y1834" s="56" t="str">
        <f>VLOOKUP(X1834,Sheet2!$B:$C,2,0)</f>
        <v>Gà muối 500g</v>
      </c>
      <c r="AA1834" s="53" t="s">
        <v>11550</v>
      </c>
      <c r="AB1834" s="53" t="s">
        <v>11551</v>
      </c>
      <c r="AD1834" s="24">
        <v>3</v>
      </c>
      <c r="AF1834" s="24">
        <v>111058</v>
      </c>
      <c r="AG1834" s="74">
        <f t="shared" si="28"/>
        <v>333174</v>
      </c>
      <c r="AK1834" s="59">
        <v>8</v>
      </c>
      <c r="AN1834" s="61" t="s">
        <v>11552</v>
      </c>
      <c r="AP1834" s="62" t="s">
        <v>11553</v>
      </c>
      <c r="AQ1834" s="62" t="s">
        <v>11554</v>
      </c>
      <c r="AR1834" s="62" t="s">
        <v>11555</v>
      </c>
    </row>
    <row r="1835" spans="3:44" x14ac:dyDescent="0.25">
      <c r="C1835" s="53" t="s">
        <v>11547</v>
      </c>
      <c r="D1835" s="53" t="s">
        <v>11548</v>
      </c>
      <c r="E1835" s="54">
        <v>45815</v>
      </c>
      <c r="F1835" s="54">
        <v>45815</v>
      </c>
      <c r="G1835" s="55" t="s">
        <v>4257</v>
      </c>
      <c r="H1835" s="54">
        <v>45815</v>
      </c>
      <c r="I1835" s="56" t="s">
        <v>16621</v>
      </c>
      <c r="K1835" s="55" t="s">
        <v>11549</v>
      </c>
      <c r="L1835" s="55" t="s">
        <v>14218</v>
      </c>
      <c r="M1835" s="54">
        <v>45815</v>
      </c>
      <c r="N1835" s="55" t="s">
        <v>11024</v>
      </c>
      <c r="O1835" s="56" t="str">
        <f>VLOOKUP(N1835,Sheet1!$B:$C,2,0)</f>
        <v>CÔNG TY CỔ PHẦN DỊCH VỤ THƯƠNG MẠI TỔNG HỢP WINCOMMERCE</v>
      </c>
      <c r="Q1835" s="56" t="str">
        <f>VLOOKUP(N1835,Sheet1!$B:$D,3,0)</f>
        <v>0104918404</v>
      </c>
      <c r="U1835" s="55" t="s">
        <v>12204</v>
      </c>
      <c r="X1835" s="55" t="s">
        <v>10934</v>
      </c>
      <c r="Y1835" s="56" t="str">
        <f>VLOOKUP(X1835,Sheet2!$B:$C,2,0)</f>
        <v>Gà muối 500g</v>
      </c>
      <c r="AA1835" s="53" t="s">
        <v>11550</v>
      </c>
      <c r="AB1835" s="53" t="s">
        <v>11551</v>
      </c>
      <c r="AD1835" s="24">
        <v>2</v>
      </c>
      <c r="AF1835" s="24">
        <v>111058</v>
      </c>
      <c r="AG1835" s="74">
        <f t="shared" si="28"/>
        <v>222116</v>
      </c>
      <c r="AK1835" s="59">
        <v>8</v>
      </c>
      <c r="AN1835" s="61" t="s">
        <v>11552</v>
      </c>
      <c r="AP1835" s="62" t="s">
        <v>11553</v>
      </c>
      <c r="AQ1835" s="62" t="s">
        <v>11554</v>
      </c>
      <c r="AR1835" s="62" t="s">
        <v>11555</v>
      </c>
    </row>
    <row r="1836" spans="3:44" x14ac:dyDescent="0.25">
      <c r="C1836" s="53" t="s">
        <v>11547</v>
      </c>
      <c r="D1836" s="53" t="s">
        <v>11548</v>
      </c>
      <c r="E1836" s="54">
        <v>45815</v>
      </c>
      <c r="F1836" s="54">
        <v>45815</v>
      </c>
      <c r="G1836" s="55" t="s">
        <v>4257</v>
      </c>
      <c r="H1836" s="54">
        <v>45815</v>
      </c>
      <c r="I1836" s="56" t="s">
        <v>16621</v>
      </c>
      <c r="K1836" s="55" t="s">
        <v>11549</v>
      </c>
      <c r="L1836" s="55" t="s">
        <v>14218</v>
      </c>
      <c r="M1836" s="54">
        <v>45815</v>
      </c>
      <c r="N1836" s="55" t="s">
        <v>11024</v>
      </c>
      <c r="O1836" s="56" t="str">
        <f>VLOOKUP(N1836,Sheet1!$B:$C,2,0)</f>
        <v>CÔNG TY CỔ PHẦN DỊCH VỤ THƯƠNG MẠI TỔNG HỢP WINCOMMERCE</v>
      </c>
      <c r="Q1836" s="56" t="str">
        <f>VLOOKUP(N1836,Sheet1!$B:$D,3,0)</f>
        <v>0104918404</v>
      </c>
      <c r="U1836" s="55" t="s">
        <v>12204</v>
      </c>
      <c r="X1836" s="55" t="s">
        <v>11010</v>
      </c>
      <c r="Y1836" s="56" t="str">
        <f>VLOOKUP(X1836,Sheet2!$B:$C,2,0)</f>
        <v>Tai heo muối 200g</v>
      </c>
      <c r="AA1836" s="53" t="s">
        <v>11550</v>
      </c>
      <c r="AB1836" s="53" t="s">
        <v>11551</v>
      </c>
      <c r="AD1836" s="24">
        <v>1</v>
      </c>
      <c r="AF1836" s="24">
        <v>55595</v>
      </c>
      <c r="AG1836" s="74">
        <f t="shared" si="28"/>
        <v>55595</v>
      </c>
      <c r="AK1836" s="59">
        <v>8</v>
      </c>
      <c r="AN1836" s="61" t="s">
        <v>11552</v>
      </c>
      <c r="AP1836" s="62" t="s">
        <v>11553</v>
      </c>
      <c r="AQ1836" s="62" t="s">
        <v>11554</v>
      </c>
      <c r="AR1836" s="62" t="s">
        <v>11555</v>
      </c>
    </row>
    <row r="1837" spans="3:44" x14ac:dyDescent="0.25">
      <c r="C1837" s="53" t="s">
        <v>11547</v>
      </c>
      <c r="D1837" s="53" t="s">
        <v>11548</v>
      </c>
      <c r="E1837" s="54">
        <v>45815</v>
      </c>
      <c r="F1837" s="54">
        <v>45815</v>
      </c>
      <c r="G1837" s="55" t="s">
        <v>4319</v>
      </c>
      <c r="H1837" s="54">
        <v>45815</v>
      </c>
      <c r="I1837" s="56" t="s">
        <v>16622</v>
      </c>
      <c r="K1837" s="55" t="s">
        <v>11549</v>
      </c>
      <c r="L1837" s="55" t="s">
        <v>14219</v>
      </c>
      <c r="M1837" s="54">
        <v>45815</v>
      </c>
      <c r="N1837" s="55" t="s">
        <v>11209</v>
      </c>
      <c r="O1837" s="56" t="str">
        <f>VLOOKUP(N1837,Sheet1!$B:$C,2,0)</f>
        <v>CHI NHÁNH BÀ RỊA - VŨNG TÀU - CÔNG TY CỔ PHẦN DỊCH VỤ THƯƠNG MẠI TỔNG HỢP WINCOMMERCE</v>
      </c>
      <c r="Q1837" s="56" t="str">
        <f>VLOOKUP(N1837,Sheet1!$B:$D,3,0)</f>
        <v>0104918404-047</v>
      </c>
      <c r="U1837" s="55" t="s">
        <v>15402</v>
      </c>
      <c r="X1837" s="55" t="s">
        <v>11010</v>
      </c>
      <c r="Y1837" s="56" t="str">
        <f>VLOOKUP(X1837,Sheet2!$B:$C,2,0)</f>
        <v>Tai heo muối 200g</v>
      </c>
      <c r="AA1837" s="53" t="s">
        <v>11550</v>
      </c>
      <c r="AB1837" s="53" t="s">
        <v>11551</v>
      </c>
      <c r="AD1837" s="24">
        <v>2</v>
      </c>
      <c r="AF1837" s="24">
        <v>55595</v>
      </c>
      <c r="AG1837" s="74">
        <f t="shared" si="28"/>
        <v>111190</v>
      </c>
      <c r="AK1837" s="59">
        <v>8</v>
      </c>
      <c r="AN1837" s="61" t="s">
        <v>11552</v>
      </c>
      <c r="AP1837" s="62" t="s">
        <v>11553</v>
      </c>
      <c r="AQ1837" s="62" t="s">
        <v>11554</v>
      </c>
      <c r="AR1837" s="62" t="s">
        <v>11555</v>
      </c>
    </row>
    <row r="1838" spans="3:44" x14ac:dyDescent="0.25">
      <c r="C1838" s="53" t="s">
        <v>11547</v>
      </c>
      <c r="D1838" s="53" t="s">
        <v>11548</v>
      </c>
      <c r="E1838" s="54">
        <v>45815</v>
      </c>
      <c r="F1838" s="54">
        <v>45815</v>
      </c>
      <c r="G1838" s="55" t="s">
        <v>4319</v>
      </c>
      <c r="H1838" s="54">
        <v>45815</v>
      </c>
      <c r="I1838" s="56" t="s">
        <v>16622</v>
      </c>
      <c r="K1838" s="55" t="s">
        <v>11549</v>
      </c>
      <c r="L1838" s="55" t="s">
        <v>14219</v>
      </c>
      <c r="M1838" s="54">
        <v>45815</v>
      </c>
      <c r="N1838" s="55" t="s">
        <v>11209</v>
      </c>
      <c r="O1838" s="56" t="str">
        <f>VLOOKUP(N1838,Sheet1!$B:$C,2,0)</f>
        <v>CHI NHÁNH BÀ RỊA - VŨNG TÀU - CÔNG TY CỔ PHẦN DỊCH VỤ THƯƠNG MẠI TỔNG HỢP WINCOMMERCE</v>
      </c>
      <c r="Q1838" s="56" t="str">
        <f>VLOOKUP(N1838,Sheet1!$B:$D,3,0)</f>
        <v>0104918404-047</v>
      </c>
      <c r="U1838" s="55" t="s">
        <v>15402</v>
      </c>
      <c r="X1838" s="55" t="s">
        <v>10934</v>
      </c>
      <c r="Y1838" s="56" t="str">
        <f>VLOOKUP(X1838,Sheet2!$B:$C,2,0)</f>
        <v>Gà muối 500g</v>
      </c>
      <c r="AA1838" s="53" t="s">
        <v>11550</v>
      </c>
      <c r="AB1838" s="53" t="s">
        <v>11551</v>
      </c>
      <c r="AD1838" s="24">
        <v>1</v>
      </c>
      <c r="AF1838" s="24">
        <v>111058</v>
      </c>
      <c r="AG1838" s="74">
        <f t="shared" si="28"/>
        <v>111058</v>
      </c>
      <c r="AK1838" s="59">
        <v>8</v>
      </c>
      <c r="AN1838" s="61" t="s">
        <v>11552</v>
      </c>
      <c r="AP1838" s="62" t="s">
        <v>11553</v>
      </c>
      <c r="AQ1838" s="62" t="s">
        <v>11554</v>
      </c>
      <c r="AR1838" s="62" t="s">
        <v>11555</v>
      </c>
    </row>
    <row r="1839" spans="3:44" x14ac:dyDescent="0.25">
      <c r="C1839" s="53" t="s">
        <v>11547</v>
      </c>
      <c r="D1839" s="53" t="s">
        <v>11548</v>
      </c>
      <c r="E1839" s="54">
        <v>45815</v>
      </c>
      <c r="F1839" s="54">
        <v>45815</v>
      </c>
      <c r="G1839" s="55" t="s">
        <v>4261</v>
      </c>
      <c r="H1839" s="54">
        <v>45815</v>
      </c>
      <c r="I1839" s="56" t="s">
        <v>16623</v>
      </c>
      <c r="K1839" s="55" t="s">
        <v>11549</v>
      </c>
      <c r="L1839" s="55" t="s">
        <v>14220</v>
      </c>
      <c r="M1839" s="54">
        <v>45815</v>
      </c>
      <c r="N1839" s="55" t="s">
        <v>11024</v>
      </c>
      <c r="O1839" s="56" t="str">
        <f>VLOOKUP(N1839,Sheet1!$B:$C,2,0)</f>
        <v>CÔNG TY CỔ PHẦN DỊCH VỤ THƯƠNG MẠI TỔNG HỢP WINCOMMERCE</v>
      </c>
      <c r="Q1839" s="56" t="str">
        <f>VLOOKUP(N1839,Sheet1!$B:$D,3,0)</f>
        <v>0104918404</v>
      </c>
      <c r="U1839" s="55" t="s">
        <v>12204</v>
      </c>
      <c r="X1839" s="55" t="s">
        <v>10934</v>
      </c>
      <c r="Y1839" s="56" t="str">
        <f>VLOOKUP(X1839,Sheet2!$B:$C,2,0)</f>
        <v>Gà muối 500g</v>
      </c>
      <c r="AA1839" s="53" t="s">
        <v>11550</v>
      </c>
      <c r="AB1839" s="53" t="s">
        <v>11551</v>
      </c>
      <c r="AD1839" s="24">
        <v>1</v>
      </c>
      <c r="AF1839" s="24">
        <v>111058</v>
      </c>
      <c r="AG1839" s="74">
        <f t="shared" si="28"/>
        <v>111058</v>
      </c>
      <c r="AK1839" s="59">
        <v>8</v>
      </c>
      <c r="AN1839" s="61" t="s">
        <v>11552</v>
      </c>
      <c r="AP1839" s="62" t="s">
        <v>11553</v>
      </c>
      <c r="AQ1839" s="62" t="s">
        <v>11554</v>
      </c>
      <c r="AR1839" s="62" t="s">
        <v>11555</v>
      </c>
    </row>
    <row r="1840" spans="3:44" x14ac:dyDescent="0.25">
      <c r="C1840" s="53" t="s">
        <v>11547</v>
      </c>
      <c r="D1840" s="53" t="s">
        <v>11548</v>
      </c>
      <c r="E1840" s="54">
        <v>45815</v>
      </c>
      <c r="F1840" s="54">
        <v>45815</v>
      </c>
      <c r="G1840" s="55" t="s">
        <v>3995</v>
      </c>
      <c r="H1840" s="54">
        <v>45815</v>
      </c>
      <c r="I1840" s="56" t="s">
        <v>16624</v>
      </c>
      <c r="K1840" s="55" t="s">
        <v>11549</v>
      </c>
      <c r="L1840" s="55" t="s">
        <v>11727</v>
      </c>
      <c r="M1840" s="54">
        <v>45815</v>
      </c>
      <c r="N1840" s="55" t="s">
        <v>11064</v>
      </c>
      <c r="O1840" s="56" t="str">
        <f>VLOOKUP(N1840,Sheet1!$B:$C,2,0)</f>
        <v>CHI NHÁNH ĐÀ NẴNG - CÔNG TY CỔ PHẦN DỊCH VỤ THƯƠNG MẠI TỔNG HỢP WINCOMMERCE</v>
      </c>
      <c r="Q1840" s="56" t="str">
        <f>VLOOKUP(N1840,Sheet1!$B:$D,3,0)</f>
        <v>0104918404-009</v>
      </c>
      <c r="U1840" s="55" t="s">
        <v>13026</v>
      </c>
      <c r="X1840" s="55" t="s">
        <v>10983</v>
      </c>
      <c r="Y1840" s="56" t="str">
        <f>VLOOKUP(X1840,Sheet2!$B:$C,2,0)</f>
        <v>Mọc Nấm Hương 250g</v>
      </c>
      <c r="AA1840" s="53" t="s">
        <v>11550</v>
      </c>
      <c r="AB1840" s="53" t="s">
        <v>11551</v>
      </c>
      <c r="AD1840" s="24">
        <v>2</v>
      </c>
      <c r="AF1840" s="24">
        <v>46000</v>
      </c>
      <c r="AG1840" s="74">
        <f t="shared" si="28"/>
        <v>92000</v>
      </c>
      <c r="AK1840" s="59">
        <v>8</v>
      </c>
      <c r="AN1840" s="61" t="s">
        <v>11552</v>
      </c>
      <c r="AP1840" s="62" t="s">
        <v>11553</v>
      </c>
      <c r="AQ1840" s="62" t="s">
        <v>11554</v>
      </c>
      <c r="AR1840" s="62" t="s">
        <v>11555</v>
      </c>
    </row>
    <row r="1841" spans="3:44" x14ac:dyDescent="0.25">
      <c r="C1841" s="53" t="s">
        <v>11547</v>
      </c>
      <c r="D1841" s="53" t="s">
        <v>11548</v>
      </c>
      <c r="E1841" s="54">
        <v>45815</v>
      </c>
      <c r="F1841" s="54">
        <v>45815</v>
      </c>
      <c r="G1841" s="55" t="s">
        <v>4095</v>
      </c>
      <c r="H1841" s="54">
        <v>45815</v>
      </c>
      <c r="I1841" s="56" t="s">
        <v>16625</v>
      </c>
      <c r="K1841" s="55" t="s">
        <v>11549</v>
      </c>
      <c r="L1841" s="55" t="s">
        <v>14221</v>
      </c>
      <c r="M1841" s="54">
        <v>45815</v>
      </c>
      <c r="N1841" s="55" t="s">
        <v>11024</v>
      </c>
      <c r="O1841" s="56" t="str">
        <f>VLOOKUP(N1841,Sheet1!$B:$C,2,0)</f>
        <v>CÔNG TY CỔ PHẦN DỊCH VỤ THƯƠNG MẠI TỔNG HỢP WINCOMMERCE</v>
      </c>
      <c r="Q1841" s="56" t="str">
        <f>VLOOKUP(N1841,Sheet1!$B:$D,3,0)</f>
        <v>0104918404</v>
      </c>
      <c r="U1841" s="55" t="s">
        <v>15401</v>
      </c>
      <c r="X1841" s="55" t="s">
        <v>10934</v>
      </c>
      <c r="Y1841" s="56" t="str">
        <f>VLOOKUP(X1841,Sheet2!$B:$C,2,0)</f>
        <v>Gà muối 500g</v>
      </c>
      <c r="AA1841" s="53" t="s">
        <v>11550</v>
      </c>
      <c r="AB1841" s="53" t="s">
        <v>11551</v>
      </c>
      <c r="AD1841" s="24">
        <v>1</v>
      </c>
      <c r="AF1841" s="24">
        <v>111058</v>
      </c>
      <c r="AG1841" s="74">
        <f t="shared" si="28"/>
        <v>111058</v>
      </c>
      <c r="AK1841" s="59">
        <v>8</v>
      </c>
      <c r="AN1841" s="61" t="s">
        <v>11552</v>
      </c>
      <c r="AP1841" s="62" t="s">
        <v>11553</v>
      </c>
      <c r="AQ1841" s="62" t="s">
        <v>11554</v>
      </c>
      <c r="AR1841" s="62" t="s">
        <v>11555</v>
      </c>
    </row>
    <row r="1842" spans="3:44" x14ac:dyDescent="0.25">
      <c r="C1842" s="53" t="s">
        <v>11547</v>
      </c>
      <c r="D1842" s="53" t="s">
        <v>11548</v>
      </c>
      <c r="E1842" s="54">
        <v>45815</v>
      </c>
      <c r="F1842" s="54">
        <v>45815</v>
      </c>
      <c r="G1842" s="55" t="s">
        <v>4095</v>
      </c>
      <c r="H1842" s="54">
        <v>45815</v>
      </c>
      <c r="I1842" s="56" t="s">
        <v>16625</v>
      </c>
      <c r="K1842" s="55" t="s">
        <v>11549</v>
      </c>
      <c r="L1842" s="55" t="s">
        <v>14221</v>
      </c>
      <c r="M1842" s="54">
        <v>45815</v>
      </c>
      <c r="N1842" s="55" t="s">
        <v>11024</v>
      </c>
      <c r="O1842" s="56" t="str">
        <f>VLOOKUP(N1842,Sheet1!$B:$C,2,0)</f>
        <v>CÔNG TY CỔ PHẦN DỊCH VỤ THƯƠNG MẠI TỔNG HỢP WINCOMMERCE</v>
      </c>
      <c r="Q1842" s="56" t="str">
        <f>VLOOKUP(N1842,Sheet1!$B:$D,3,0)</f>
        <v>0104918404</v>
      </c>
      <c r="U1842" s="55" t="s">
        <v>15401</v>
      </c>
      <c r="X1842" s="55" t="s">
        <v>11010</v>
      </c>
      <c r="Y1842" s="56" t="str">
        <f>VLOOKUP(X1842,Sheet2!$B:$C,2,0)</f>
        <v>Tai heo muối 200g</v>
      </c>
      <c r="AA1842" s="53" t="s">
        <v>11550</v>
      </c>
      <c r="AB1842" s="53" t="s">
        <v>11551</v>
      </c>
      <c r="AD1842" s="24">
        <v>2</v>
      </c>
      <c r="AF1842" s="24">
        <v>55595</v>
      </c>
      <c r="AG1842" s="74">
        <f t="shared" si="28"/>
        <v>111190</v>
      </c>
      <c r="AK1842" s="59">
        <v>8</v>
      </c>
      <c r="AN1842" s="61" t="s">
        <v>11552</v>
      </c>
      <c r="AP1842" s="62" t="s">
        <v>11553</v>
      </c>
      <c r="AQ1842" s="62" t="s">
        <v>11554</v>
      </c>
      <c r="AR1842" s="62" t="s">
        <v>11555</v>
      </c>
    </row>
    <row r="1843" spans="3:44" x14ac:dyDescent="0.25">
      <c r="C1843" s="53" t="s">
        <v>11547</v>
      </c>
      <c r="D1843" s="53" t="s">
        <v>11548</v>
      </c>
      <c r="E1843" s="54">
        <v>45815</v>
      </c>
      <c r="F1843" s="54">
        <v>45815</v>
      </c>
      <c r="G1843" s="55" t="s">
        <v>4095</v>
      </c>
      <c r="H1843" s="54">
        <v>45815</v>
      </c>
      <c r="I1843" s="56" t="s">
        <v>16625</v>
      </c>
      <c r="K1843" s="55" t="s">
        <v>11549</v>
      </c>
      <c r="L1843" s="55" t="s">
        <v>14221</v>
      </c>
      <c r="M1843" s="54">
        <v>45815</v>
      </c>
      <c r="N1843" s="55" t="s">
        <v>11024</v>
      </c>
      <c r="O1843" s="56" t="str">
        <f>VLOOKUP(N1843,Sheet1!$B:$C,2,0)</f>
        <v>CÔNG TY CỔ PHẦN DỊCH VỤ THƯƠNG MẠI TỔNG HỢP WINCOMMERCE</v>
      </c>
      <c r="Q1843" s="56" t="str">
        <f>VLOOKUP(N1843,Sheet1!$B:$D,3,0)</f>
        <v>0104918404</v>
      </c>
      <c r="U1843" s="55" t="s">
        <v>15401</v>
      </c>
      <c r="X1843" s="55" t="s">
        <v>10938</v>
      </c>
      <c r="Y1843" s="56" t="str">
        <f>VLOOKUP(X1843,Sheet2!$B:$C,2,0)</f>
        <v>Giò Tai Lưỡi Xào 250g</v>
      </c>
      <c r="AA1843" s="53" t="s">
        <v>11550</v>
      </c>
      <c r="AB1843" s="53" t="s">
        <v>11551</v>
      </c>
      <c r="AD1843" s="24">
        <v>4</v>
      </c>
      <c r="AF1843" s="24">
        <v>50182</v>
      </c>
      <c r="AG1843" s="74">
        <f t="shared" si="28"/>
        <v>200728</v>
      </c>
      <c r="AK1843" s="59">
        <v>8</v>
      </c>
      <c r="AN1843" s="61" t="s">
        <v>11552</v>
      </c>
      <c r="AP1843" s="62" t="s">
        <v>11553</v>
      </c>
      <c r="AQ1843" s="62" t="s">
        <v>11554</v>
      </c>
      <c r="AR1843" s="62" t="s">
        <v>11555</v>
      </c>
    </row>
    <row r="1844" spans="3:44" x14ac:dyDescent="0.25">
      <c r="C1844" s="53" t="s">
        <v>11547</v>
      </c>
      <c r="D1844" s="53" t="s">
        <v>11548</v>
      </c>
      <c r="E1844" s="54">
        <v>45815</v>
      </c>
      <c r="F1844" s="54">
        <v>45815</v>
      </c>
      <c r="G1844" s="55" t="s">
        <v>4095</v>
      </c>
      <c r="H1844" s="54">
        <v>45815</v>
      </c>
      <c r="I1844" s="56" t="s">
        <v>16625</v>
      </c>
      <c r="K1844" s="55" t="s">
        <v>11549</v>
      </c>
      <c r="L1844" s="55" t="s">
        <v>14221</v>
      </c>
      <c r="M1844" s="54">
        <v>45815</v>
      </c>
      <c r="N1844" s="55" t="s">
        <v>11024</v>
      </c>
      <c r="O1844" s="56" t="str">
        <f>VLOOKUP(N1844,Sheet1!$B:$C,2,0)</f>
        <v>CÔNG TY CỔ PHẦN DỊCH VỤ THƯƠNG MẠI TỔNG HỢP WINCOMMERCE</v>
      </c>
      <c r="Q1844" s="56" t="str">
        <f>VLOOKUP(N1844,Sheet1!$B:$D,3,0)</f>
        <v>0104918404</v>
      </c>
      <c r="U1844" s="55" t="s">
        <v>15401</v>
      </c>
      <c r="X1844" s="55" t="s">
        <v>10983</v>
      </c>
      <c r="Y1844" s="56" t="str">
        <f>VLOOKUP(X1844,Sheet2!$B:$C,2,0)</f>
        <v>Mọc Nấm Hương 250g</v>
      </c>
      <c r="AA1844" s="53" t="s">
        <v>11550</v>
      </c>
      <c r="AB1844" s="53" t="s">
        <v>11551</v>
      </c>
      <c r="AD1844" s="24">
        <v>2</v>
      </c>
      <c r="AF1844" s="24">
        <v>46000</v>
      </c>
      <c r="AG1844" s="74">
        <f t="shared" si="28"/>
        <v>92000</v>
      </c>
      <c r="AK1844" s="59">
        <v>8</v>
      </c>
      <c r="AN1844" s="61" t="s">
        <v>11552</v>
      </c>
      <c r="AP1844" s="62" t="s">
        <v>11553</v>
      </c>
      <c r="AQ1844" s="62" t="s">
        <v>11554</v>
      </c>
      <c r="AR1844" s="62" t="s">
        <v>11555</v>
      </c>
    </row>
    <row r="1845" spans="3:44" x14ac:dyDescent="0.25">
      <c r="C1845" s="53" t="s">
        <v>11547</v>
      </c>
      <c r="D1845" s="53" t="s">
        <v>11548</v>
      </c>
      <c r="E1845" s="54">
        <v>45815</v>
      </c>
      <c r="F1845" s="54">
        <v>45815</v>
      </c>
      <c r="G1845" s="55" t="s">
        <v>4095</v>
      </c>
      <c r="H1845" s="54">
        <v>45815</v>
      </c>
      <c r="I1845" s="56" t="s">
        <v>16625</v>
      </c>
      <c r="K1845" s="55" t="s">
        <v>11549</v>
      </c>
      <c r="L1845" s="55" t="s">
        <v>14221</v>
      </c>
      <c r="M1845" s="54">
        <v>45815</v>
      </c>
      <c r="N1845" s="55" t="s">
        <v>11024</v>
      </c>
      <c r="O1845" s="56" t="str">
        <f>VLOOKUP(N1845,Sheet1!$B:$C,2,0)</f>
        <v>CÔNG TY CỔ PHẦN DỊCH VỤ THƯƠNG MẠI TỔNG HỢP WINCOMMERCE</v>
      </c>
      <c r="Q1845" s="56" t="str">
        <f>VLOOKUP(N1845,Sheet1!$B:$D,3,0)</f>
        <v>0104918404</v>
      </c>
      <c r="U1845" s="55" t="s">
        <v>15401</v>
      </c>
      <c r="X1845" s="55" t="s">
        <v>10897</v>
      </c>
      <c r="Y1845" s="56" t="str">
        <f>VLOOKUP(X1845,Sheet2!$B:$C,2,0)</f>
        <v>Chả nướng 300g</v>
      </c>
      <c r="AA1845" s="53" t="s">
        <v>11550</v>
      </c>
      <c r="AB1845" s="53" t="s">
        <v>11551</v>
      </c>
      <c r="AD1845" s="24">
        <v>2</v>
      </c>
      <c r="AF1845" s="24">
        <v>70950</v>
      </c>
      <c r="AG1845" s="74">
        <f t="shared" si="28"/>
        <v>141900</v>
      </c>
      <c r="AK1845" s="59">
        <v>8</v>
      </c>
      <c r="AN1845" s="61" t="s">
        <v>11552</v>
      </c>
      <c r="AP1845" s="62" t="s">
        <v>11553</v>
      </c>
      <c r="AQ1845" s="62" t="s">
        <v>11554</v>
      </c>
      <c r="AR1845" s="62" t="s">
        <v>11555</v>
      </c>
    </row>
    <row r="1846" spans="3:44" x14ac:dyDescent="0.25">
      <c r="C1846" s="53" t="s">
        <v>11547</v>
      </c>
      <c r="D1846" s="53" t="s">
        <v>11548</v>
      </c>
      <c r="E1846" s="54">
        <v>45815</v>
      </c>
      <c r="F1846" s="54">
        <v>45815</v>
      </c>
      <c r="G1846" s="55" t="s">
        <v>4095</v>
      </c>
      <c r="H1846" s="54">
        <v>45815</v>
      </c>
      <c r="I1846" s="56" t="s">
        <v>16625</v>
      </c>
      <c r="K1846" s="55" t="s">
        <v>11549</v>
      </c>
      <c r="L1846" s="55" t="s">
        <v>14221</v>
      </c>
      <c r="M1846" s="54">
        <v>45815</v>
      </c>
      <c r="N1846" s="55" t="s">
        <v>11024</v>
      </c>
      <c r="O1846" s="56" t="str">
        <f>VLOOKUP(N1846,Sheet1!$B:$C,2,0)</f>
        <v>CÔNG TY CỔ PHẦN DỊCH VỤ THƯƠNG MẠI TỔNG HỢP WINCOMMERCE</v>
      </c>
      <c r="Q1846" s="56" t="str">
        <f>VLOOKUP(N1846,Sheet1!$B:$D,3,0)</f>
        <v>0104918404</v>
      </c>
      <c r="U1846" s="55" t="s">
        <v>15401</v>
      </c>
      <c r="X1846" s="55" t="s">
        <v>10927</v>
      </c>
      <c r="Y1846" s="56" t="str">
        <f>VLOOKUP(X1846,Sheet2!$B:$C,2,0)</f>
        <v>Giò lụa cây 250g</v>
      </c>
      <c r="AA1846" s="53" t="s">
        <v>11550</v>
      </c>
      <c r="AB1846" s="53" t="s">
        <v>11551</v>
      </c>
      <c r="AD1846" s="24">
        <v>4</v>
      </c>
      <c r="AF1846" s="24">
        <v>49500</v>
      </c>
      <c r="AG1846" s="74">
        <f t="shared" si="28"/>
        <v>198000</v>
      </c>
      <c r="AK1846" s="59">
        <v>8</v>
      </c>
      <c r="AN1846" s="61" t="s">
        <v>11552</v>
      </c>
      <c r="AP1846" s="62" t="s">
        <v>11553</v>
      </c>
      <c r="AQ1846" s="62" t="s">
        <v>11554</v>
      </c>
      <c r="AR1846" s="62" t="s">
        <v>11555</v>
      </c>
    </row>
    <row r="1847" spans="3:44" x14ac:dyDescent="0.25">
      <c r="C1847" s="53" t="s">
        <v>11547</v>
      </c>
      <c r="D1847" s="53" t="s">
        <v>11548</v>
      </c>
      <c r="E1847" s="54">
        <v>45815</v>
      </c>
      <c r="F1847" s="54">
        <v>45815</v>
      </c>
      <c r="G1847" s="55" t="s">
        <v>4253</v>
      </c>
      <c r="H1847" s="54">
        <v>45815</v>
      </c>
      <c r="I1847" s="56" t="s">
        <v>16626</v>
      </c>
      <c r="K1847" s="55" t="s">
        <v>11549</v>
      </c>
      <c r="L1847" s="55" t="s">
        <v>11418</v>
      </c>
      <c r="M1847" s="54">
        <v>45815</v>
      </c>
      <c r="N1847" s="55" t="s">
        <v>11248</v>
      </c>
      <c r="O1847" s="56" t="str">
        <f>VLOOKUP(N1847,Sheet1!$B:$C,2,0)</f>
        <v>CHI NHÁNH THÁI NGUYÊN - CÔNG TY CỔ PHẦN DỊCH VỤ THƯƠNG MẠI TỔNG HỢP WINCOMMERCE</v>
      </c>
      <c r="Q1847" s="56" t="str">
        <f>VLOOKUP(N1847,Sheet1!$B:$D,3,0)</f>
        <v>0104918404-059</v>
      </c>
      <c r="U1847" s="55" t="s">
        <v>13021</v>
      </c>
      <c r="X1847" s="55" t="s">
        <v>10897</v>
      </c>
      <c r="Y1847" s="56" t="str">
        <f>VLOOKUP(X1847,Sheet2!$B:$C,2,0)</f>
        <v>Chả nướng 300g</v>
      </c>
      <c r="AA1847" s="53" t="s">
        <v>11550</v>
      </c>
      <c r="AB1847" s="53" t="s">
        <v>11551</v>
      </c>
      <c r="AD1847" s="24">
        <v>1</v>
      </c>
      <c r="AF1847" s="24">
        <v>70950</v>
      </c>
      <c r="AG1847" s="74">
        <f t="shared" si="28"/>
        <v>70950</v>
      </c>
      <c r="AK1847" s="59">
        <v>8</v>
      </c>
      <c r="AN1847" s="61" t="s">
        <v>11552</v>
      </c>
      <c r="AP1847" s="62" t="s">
        <v>11553</v>
      </c>
      <c r="AQ1847" s="62" t="s">
        <v>11554</v>
      </c>
      <c r="AR1847" s="62" t="s">
        <v>11555</v>
      </c>
    </row>
    <row r="1848" spans="3:44" x14ac:dyDescent="0.25">
      <c r="C1848" s="53" t="s">
        <v>11547</v>
      </c>
      <c r="D1848" s="53" t="s">
        <v>11548</v>
      </c>
      <c r="E1848" s="54">
        <v>45815</v>
      </c>
      <c r="F1848" s="54">
        <v>45815</v>
      </c>
      <c r="G1848" s="55" t="s">
        <v>4253</v>
      </c>
      <c r="H1848" s="54">
        <v>45815</v>
      </c>
      <c r="I1848" s="56" t="s">
        <v>16626</v>
      </c>
      <c r="K1848" s="55" t="s">
        <v>11549</v>
      </c>
      <c r="L1848" s="55" t="s">
        <v>11418</v>
      </c>
      <c r="M1848" s="54">
        <v>45815</v>
      </c>
      <c r="N1848" s="55" t="s">
        <v>11248</v>
      </c>
      <c r="O1848" s="56" t="str">
        <f>VLOOKUP(N1848,Sheet1!$B:$C,2,0)</f>
        <v>CHI NHÁNH THÁI NGUYÊN - CÔNG TY CỔ PHẦN DỊCH VỤ THƯƠNG MẠI TỔNG HỢP WINCOMMERCE</v>
      </c>
      <c r="Q1848" s="56" t="str">
        <f>VLOOKUP(N1848,Sheet1!$B:$D,3,0)</f>
        <v>0104918404-059</v>
      </c>
      <c r="U1848" s="55" t="s">
        <v>13021</v>
      </c>
      <c r="X1848" s="55" t="s">
        <v>10938</v>
      </c>
      <c r="Y1848" s="56" t="str">
        <f>VLOOKUP(X1848,Sheet2!$B:$C,2,0)</f>
        <v>Giò Tai Lưỡi Xào 250g</v>
      </c>
      <c r="AA1848" s="53" t="s">
        <v>11550</v>
      </c>
      <c r="AB1848" s="53" t="s">
        <v>11551</v>
      </c>
      <c r="AD1848" s="24">
        <v>1</v>
      </c>
      <c r="AF1848" s="24">
        <v>50182</v>
      </c>
      <c r="AG1848" s="74">
        <f t="shared" si="28"/>
        <v>50182</v>
      </c>
      <c r="AK1848" s="59">
        <v>8</v>
      </c>
      <c r="AN1848" s="61" t="s">
        <v>11552</v>
      </c>
      <c r="AP1848" s="62" t="s">
        <v>11553</v>
      </c>
      <c r="AQ1848" s="62" t="s">
        <v>11554</v>
      </c>
      <c r="AR1848" s="62" t="s">
        <v>11555</v>
      </c>
    </row>
    <row r="1849" spans="3:44" x14ac:dyDescent="0.25">
      <c r="C1849" s="53" t="s">
        <v>11547</v>
      </c>
      <c r="D1849" s="53" t="s">
        <v>11548</v>
      </c>
      <c r="E1849" s="54">
        <v>45815</v>
      </c>
      <c r="F1849" s="54">
        <v>45815</v>
      </c>
      <c r="G1849" s="55" t="s">
        <v>4105</v>
      </c>
      <c r="H1849" s="54">
        <v>45815</v>
      </c>
      <c r="I1849" s="56" t="s">
        <v>16627</v>
      </c>
      <c r="K1849" s="55" t="s">
        <v>11549</v>
      </c>
      <c r="L1849" s="55" t="s">
        <v>11414</v>
      </c>
      <c r="M1849" s="54">
        <v>45815</v>
      </c>
      <c r="N1849" s="55" t="s">
        <v>11209</v>
      </c>
      <c r="O1849" s="56" t="str">
        <f>VLOOKUP(N1849,Sheet1!$B:$C,2,0)</f>
        <v>CHI NHÁNH BÀ RỊA - VŨNG TÀU - CÔNG TY CỔ PHẦN DỊCH VỤ THƯƠNG MẠI TỔNG HỢP WINCOMMERCE</v>
      </c>
      <c r="Q1849" s="56" t="str">
        <f>VLOOKUP(N1849,Sheet1!$B:$D,3,0)</f>
        <v>0104918404-047</v>
      </c>
      <c r="U1849" s="55" t="s">
        <v>12827</v>
      </c>
      <c r="X1849" s="55" t="s">
        <v>10881</v>
      </c>
      <c r="Y1849" s="56" t="str">
        <f>VLOOKUP(X1849,Sheet2!$B:$C,2,0)</f>
        <v>Chả cốm 300g</v>
      </c>
      <c r="AA1849" s="53" t="s">
        <v>11550</v>
      </c>
      <c r="AB1849" s="53" t="s">
        <v>11551</v>
      </c>
      <c r="AD1849" s="24">
        <v>1</v>
      </c>
      <c r="AF1849" s="24">
        <v>74250</v>
      </c>
      <c r="AG1849" s="74">
        <f t="shared" si="28"/>
        <v>74250</v>
      </c>
      <c r="AK1849" s="59">
        <v>8</v>
      </c>
      <c r="AN1849" s="61" t="s">
        <v>11552</v>
      </c>
      <c r="AP1849" s="62" t="s">
        <v>11553</v>
      </c>
      <c r="AQ1849" s="62" t="s">
        <v>11554</v>
      </c>
      <c r="AR1849" s="62" t="s">
        <v>11555</v>
      </c>
    </row>
    <row r="1850" spans="3:44" x14ac:dyDescent="0.25">
      <c r="C1850" s="53" t="s">
        <v>11547</v>
      </c>
      <c r="D1850" s="53" t="s">
        <v>11548</v>
      </c>
      <c r="E1850" s="54">
        <v>45815</v>
      </c>
      <c r="F1850" s="54">
        <v>45815</v>
      </c>
      <c r="G1850" s="55" t="s">
        <v>4105</v>
      </c>
      <c r="H1850" s="54">
        <v>45815</v>
      </c>
      <c r="I1850" s="56" t="s">
        <v>16627</v>
      </c>
      <c r="K1850" s="55" t="s">
        <v>11549</v>
      </c>
      <c r="L1850" s="55" t="s">
        <v>11414</v>
      </c>
      <c r="M1850" s="54">
        <v>45815</v>
      </c>
      <c r="N1850" s="55" t="s">
        <v>11209</v>
      </c>
      <c r="O1850" s="56" t="str">
        <f>VLOOKUP(N1850,Sheet1!$B:$C,2,0)</f>
        <v>CHI NHÁNH BÀ RỊA - VŨNG TÀU - CÔNG TY CỔ PHẦN DỊCH VỤ THƯƠNG MẠI TỔNG HỢP WINCOMMERCE</v>
      </c>
      <c r="Q1850" s="56" t="str">
        <f>VLOOKUP(N1850,Sheet1!$B:$D,3,0)</f>
        <v>0104918404-047</v>
      </c>
      <c r="U1850" s="55" t="s">
        <v>12827</v>
      </c>
      <c r="X1850" s="55" t="s">
        <v>10934</v>
      </c>
      <c r="Y1850" s="56" t="str">
        <f>VLOOKUP(X1850,Sheet2!$B:$C,2,0)</f>
        <v>Gà muối 500g</v>
      </c>
      <c r="AA1850" s="53" t="s">
        <v>11550</v>
      </c>
      <c r="AB1850" s="53" t="s">
        <v>11551</v>
      </c>
      <c r="AD1850" s="24">
        <v>4</v>
      </c>
      <c r="AF1850" s="24">
        <v>111058</v>
      </c>
      <c r="AG1850" s="74">
        <f t="shared" si="28"/>
        <v>444232</v>
      </c>
      <c r="AK1850" s="59">
        <v>8</v>
      </c>
      <c r="AN1850" s="61" t="s">
        <v>11552</v>
      </c>
      <c r="AP1850" s="62" t="s">
        <v>11553</v>
      </c>
      <c r="AQ1850" s="62" t="s">
        <v>11554</v>
      </c>
      <c r="AR1850" s="62" t="s">
        <v>11555</v>
      </c>
    </row>
    <row r="1851" spans="3:44" x14ac:dyDescent="0.25">
      <c r="C1851" s="53" t="s">
        <v>11547</v>
      </c>
      <c r="D1851" s="53" t="s">
        <v>11548</v>
      </c>
      <c r="E1851" s="54">
        <v>45815</v>
      </c>
      <c r="F1851" s="54">
        <v>45815</v>
      </c>
      <c r="G1851" s="55" t="s">
        <v>4105</v>
      </c>
      <c r="H1851" s="54">
        <v>45815</v>
      </c>
      <c r="I1851" s="56" t="s">
        <v>16627</v>
      </c>
      <c r="K1851" s="55" t="s">
        <v>11549</v>
      </c>
      <c r="L1851" s="55" t="s">
        <v>11414</v>
      </c>
      <c r="M1851" s="54">
        <v>45815</v>
      </c>
      <c r="N1851" s="55" t="s">
        <v>11209</v>
      </c>
      <c r="O1851" s="56" t="str">
        <f>VLOOKUP(N1851,Sheet1!$B:$C,2,0)</f>
        <v>CHI NHÁNH BÀ RỊA - VŨNG TÀU - CÔNG TY CỔ PHẦN DỊCH VỤ THƯƠNG MẠI TỔNG HỢP WINCOMMERCE</v>
      </c>
      <c r="Q1851" s="56" t="str">
        <f>VLOOKUP(N1851,Sheet1!$B:$D,3,0)</f>
        <v>0104918404-047</v>
      </c>
      <c r="U1851" s="55" t="s">
        <v>12827</v>
      </c>
      <c r="X1851" s="55" t="s">
        <v>11010</v>
      </c>
      <c r="Y1851" s="56" t="str">
        <f>VLOOKUP(X1851,Sheet2!$B:$C,2,0)</f>
        <v>Tai heo muối 200g</v>
      </c>
      <c r="AA1851" s="53" t="s">
        <v>11550</v>
      </c>
      <c r="AB1851" s="53" t="s">
        <v>11551</v>
      </c>
      <c r="AD1851" s="24">
        <v>2</v>
      </c>
      <c r="AF1851" s="24">
        <v>55595</v>
      </c>
      <c r="AG1851" s="74">
        <f t="shared" si="28"/>
        <v>111190</v>
      </c>
      <c r="AK1851" s="59">
        <v>8</v>
      </c>
      <c r="AN1851" s="61" t="s">
        <v>11552</v>
      </c>
      <c r="AP1851" s="62" t="s">
        <v>11553</v>
      </c>
      <c r="AQ1851" s="62" t="s">
        <v>11554</v>
      </c>
      <c r="AR1851" s="62" t="s">
        <v>11555</v>
      </c>
    </row>
    <row r="1852" spans="3:44" x14ac:dyDescent="0.25">
      <c r="C1852" s="53" t="s">
        <v>11547</v>
      </c>
      <c r="D1852" s="53" t="s">
        <v>11548</v>
      </c>
      <c r="E1852" s="54">
        <v>45815</v>
      </c>
      <c r="F1852" s="54">
        <v>45815</v>
      </c>
      <c r="G1852" s="55" t="s">
        <v>4161</v>
      </c>
      <c r="H1852" s="54">
        <v>45815</v>
      </c>
      <c r="I1852" s="56" t="s">
        <v>16628</v>
      </c>
      <c r="K1852" s="55" t="s">
        <v>11549</v>
      </c>
      <c r="L1852" s="55" t="s">
        <v>14222</v>
      </c>
      <c r="M1852" s="54">
        <v>45815</v>
      </c>
      <c r="N1852" s="55" t="s">
        <v>11034</v>
      </c>
      <c r="O1852" s="56" t="str">
        <f>VLOOKUP(N1852,Sheet1!$B:$C,2,0)</f>
        <v>CHI NHÁNH HÀ NỘI - CÔNG TY CỔ PHẦN DỊCH VỤ THƯƠNG MẠI TỔNG HỢP WINCOMMERCE</v>
      </c>
      <c r="Q1852" s="56" t="str">
        <f>VLOOKUP(N1852,Sheet1!$B:$D,3,0)</f>
        <v>0104918404-002</v>
      </c>
      <c r="U1852" s="55" t="s">
        <v>12502</v>
      </c>
      <c r="X1852" s="55" t="s">
        <v>10897</v>
      </c>
      <c r="Y1852" s="56" t="str">
        <f>VLOOKUP(X1852,Sheet2!$B:$C,2,0)</f>
        <v>Chả nướng 300g</v>
      </c>
      <c r="AA1852" s="53" t="s">
        <v>11550</v>
      </c>
      <c r="AB1852" s="53" t="s">
        <v>11551</v>
      </c>
      <c r="AD1852" s="24">
        <v>4</v>
      </c>
      <c r="AF1852" s="24">
        <v>70950</v>
      </c>
      <c r="AG1852" s="74">
        <f t="shared" si="28"/>
        <v>283800</v>
      </c>
      <c r="AK1852" s="59">
        <v>8</v>
      </c>
      <c r="AN1852" s="61" t="s">
        <v>11552</v>
      </c>
      <c r="AP1852" s="62" t="s">
        <v>11553</v>
      </c>
      <c r="AQ1852" s="62" t="s">
        <v>11554</v>
      </c>
      <c r="AR1852" s="62" t="s">
        <v>11555</v>
      </c>
    </row>
    <row r="1853" spans="3:44" x14ac:dyDescent="0.25">
      <c r="C1853" s="53" t="s">
        <v>11547</v>
      </c>
      <c r="D1853" s="53" t="s">
        <v>11548</v>
      </c>
      <c r="E1853" s="54">
        <v>45815</v>
      </c>
      <c r="F1853" s="54">
        <v>45815</v>
      </c>
      <c r="G1853" s="55" t="s">
        <v>4161</v>
      </c>
      <c r="H1853" s="54">
        <v>45815</v>
      </c>
      <c r="I1853" s="56" t="s">
        <v>16628</v>
      </c>
      <c r="K1853" s="55" t="s">
        <v>11549</v>
      </c>
      <c r="L1853" s="55" t="s">
        <v>14222</v>
      </c>
      <c r="M1853" s="54">
        <v>45815</v>
      </c>
      <c r="N1853" s="55" t="s">
        <v>11034</v>
      </c>
      <c r="O1853" s="56" t="str">
        <f>VLOOKUP(N1853,Sheet1!$B:$C,2,0)</f>
        <v>CHI NHÁNH HÀ NỘI - CÔNG TY CỔ PHẦN DỊCH VỤ THƯƠNG MẠI TỔNG HỢP WINCOMMERCE</v>
      </c>
      <c r="Q1853" s="56" t="str">
        <f>VLOOKUP(N1853,Sheet1!$B:$D,3,0)</f>
        <v>0104918404-002</v>
      </c>
      <c r="U1853" s="55" t="s">
        <v>12502</v>
      </c>
      <c r="X1853" s="55" t="s">
        <v>10881</v>
      </c>
      <c r="Y1853" s="56" t="str">
        <f>VLOOKUP(X1853,Sheet2!$B:$C,2,0)</f>
        <v>Chả cốm 300g</v>
      </c>
      <c r="AA1853" s="53" t="s">
        <v>11550</v>
      </c>
      <c r="AB1853" s="53" t="s">
        <v>11551</v>
      </c>
      <c r="AD1853" s="24">
        <v>3</v>
      </c>
      <c r="AF1853" s="24">
        <v>74250</v>
      </c>
      <c r="AG1853" s="74">
        <f t="shared" si="28"/>
        <v>222750</v>
      </c>
      <c r="AK1853" s="59">
        <v>8</v>
      </c>
      <c r="AN1853" s="61" t="s">
        <v>11552</v>
      </c>
      <c r="AP1853" s="62" t="s">
        <v>11553</v>
      </c>
      <c r="AQ1853" s="62" t="s">
        <v>11554</v>
      </c>
      <c r="AR1853" s="62" t="s">
        <v>11555</v>
      </c>
    </row>
    <row r="1854" spans="3:44" x14ac:dyDescent="0.25">
      <c r="C1854" s="53" t="s">
        <v>11547</v>
      </c>
      <c r="D1854" s="53" t="s">
        <v>11548</v>
      </c>
      <c r="E1854" s="54">
        <v>45815</v>
      </c>
      <c r="F1854" s="54">
        <v>45815</v>
      </c>
      <c r="G1854" s="55" t="s">
        <v>4229</v>
      </c>
      <c r="H1854" s="54">
        <v>45815</v>
      </c>
      <c r="I1854" s="56" t="s">
        <v>16629</v>
      </c>
      <c r="K1854" s="55" t="s">
        <v>11549</v>
      </c>
      <c r="L1854" s="55" t="s">
        <v>14223</v>
      </c>
      <c r="M1854" s="54">
        <v>45815</v>
      </c>
      <c r="N1854" s="55" t="s">
        <v>11054</v>
      </c>
      <c r="O1854" s="56" t="str">
        <f>VLOOKUP(N1854,Sheet1!$B:$C,2,0)</f>
        <v>CHI NHÁNH QUẢNG NINH - CÔNG TY CỔ PHẦN DỊCH VỤ THƯƠNG MẠI TỔNG HỢP WINCOMMERCE</v>
      </c>
      <c r="Q1854" s="56" t="str">
        <f>VLOOKUP(N1854,Sheet1!$B:$D,3,0)</f>
        <v>0104918404-007</v>
      </c>
      <c r="U1854" s="55" t="s">
        <v>11964</v>
      </c>
      <c r="X1854" s="55" t="s">
        <v>10881</v>
      </c>
      <c r="Y1854" s="56" t="str">
        <f>VLOOKUP(X1854,Sheet2!$B:$C,2,0)</f>
        <v>Chả cốm 300g</v>
      </c>
      <c r="AA1854" s="53" t="s">
        <v>11550</v>
      </c>
      <c r="AB1854" s="53" t="s">
        <v>11551</v>
      </c>
      <c r="AD1854" s="24">
        <v>3</v>
      </c>
      <c r="AF1854" s="24">
        <v>74250</v>
      </c>
      <c r="AG1854" s="74">
        <f t="shared" si="28"/>
        <v>222750</v>
      </c>
      <c r="AK1854" s="59">
        <v>8</v>
      </c>
      <c r="AN1854" s="61" t="s">
        <v>11552</v>
      </c>
      <c r="AP1854" s="62" t="s">
        <v>11553</v>
      </c>
      <c r="AQ1854" s="62" t="s">
        <v>11554</v>
      </c>
      <c r="AR1854" s="62" t="s">
        <v>11555</v>
      </c>
    </row>
    <row r="1855" spans="3:44" x14ac:dyDescent="0.25">
      <c r="C1855" s="53" t="s">
        <v>11547</v>
      </c>
      <c r="D1855" s="53" t="s">
        <v>11548</v>
      </c>
      <c r="E1855" s="54">
        <v>45815</v>
      </c>
      <c r="F1855" s="54">
        <v>45815</v>
      </c>
      <c r="G1855" s="55" t="s">
        <v>4229</v>
      </c>
      <c r="H1855" s="54">
        <v>45815</v>
      </c>
      <c r="I1855" s="56" t="s">
        <v>16629</v>
      </c>
      <c r="K1855" s="55" t="s">
        <v>11549</v>
      </c>
      <c r="L1855" s="55" t="s">
        <v>14223</v>
      </c>
      <c r="M1855" s="54">
        <v>45815</v>
      </c>
      <c r="N1855" s="55" t="s">
        <v>11054</v>
      </c>
      <c r="O1855" s="56" t="str">
        <f>VLOOKUP(N1855,Sheet1!$B:$C,2,0)</f>
        <v>CHI NHÁNH QUẢNG NINH - CÔNG TY CỔ PHẦN DỊCH VỤ THƯƠNG MẠI TỔNG HỢP WINCOMMERCE</v>
      </c>
      <c r="Q1855" s="56" t="str">
        <f>VLOOKUP(N1855,Sheet1!$B:$D,3,0)</f>
        <v>0104918404-007</v>
      </c>
      <c r="U1855" s="55" t="s">
        <v>11964</v>
      </c>
      <c r="X1855" s="55" t="s">
        <v>10938</v>
      </c>
      <c r="Y1855" s="56" t="str">
        <f>VLOOKUP(X1855,Sheet2!$B:$C,2,0)</f>
        <v>Giò Tai Lưỡi Xào 250g</v>
      </c>
      <c r="AA1855" s="53" t="s">
        <v>11550</v>
      </c>
      <c r="AB1855" s="53" t="s">
        <v>11551</v>
      </c>
      <c r="AD1855" s="24">
        <v>2</v>
      </c>
      <c r="AF1855" s="24">
        <v>50182</v>
      </c>
      <c r="AG1855" s="74">
        <f t="shared" si="28"/>
        <v>100364</v>
      </c>
      <c r="AK1855" s="59">
        <v>8</v>
      </c>
      <c r="AN1855" s="61" t="s">
        <v>11552</v>
      </c>
      <c r="AP1855" s="62" t="s">
        <v>11553</v>
      </c>
      <c r="AQ1855" s="62" t="s">
        <v>11554</v>
      </c>
      <c r="AR1855" s="62" t="s">
        <v>11555</v>
      </c>
    </row>
    <row r="1856" spans="3:44" x14ac:dyDescent="0.25">
      <c r="C1856" s="53" t="s">
        <v>11547</v>
      </c>
      <c r="D1856" s="53" t="s">
        <v>11548</v>
      </c>
      <c r="E1856" s="54">
        <v>45815</v>
      </c>
      <c r="F1856" s="54">
        <v>45815</v>
      </c>
      <c r="G1856" s="55" t="s">
        <v>4225</v>
      </c>
      <c r="H1856" s="54">
        <v>45815</v>
      </c>
      <c r="I1856" s="56" t="s">
        <v>16630</v>
      </c>
      <c r="K1856" s="55" t="s">
        <v>11549</v>
      </c>
      <c r="L1856" s="55" t="s">
        <v>13378</v>
      </c>
      <c r="M1856" s="54">
        <v>45815</v>
      </c>
      <c r="N1856" s="55" t="s">
        <v>11154</v>
      </c>
      <c r="O1856" s="56" t="str">
        <f>VLOOKUP(N1856,Sheet1!$B:$C,2,0)</f>
        <v>CHI NHÁNH BẮC NINH - CÔNG TY CỔ PHẦN DỊCH VỤ THƯƠNG MẠI TỔNG HỢP WINCOMMERCE</v>
      </c>
      <c r="Q1856" s="56" t="str">
        <f>VLOOKUP(N1856,Sheet1!$B:$D,3,0)</f>
        <v>0104918404-031</v>
      </c>
      <c r="U1856" s="55" t="s">
        <v>12867</v>
      </c>
      <c r="X1856" s="55" t="s">
        <v>10934</v>
      </c>
      <c r="Y1856" s="56" t="str">
        <f>VLOOKUP(X1856,Sheet2!$B:$C,2,0)</f>
        <v>Gà muối 500g</v>
      </c>
      <c r="AA1856" s="53" t="s">
        <v>11550</v>
      </c>
      <c r="AB1856" s="53" t="s">
        <v>11551</v>
      </c>
      <c r="AD1856" s="24">
        <v>1</v>
      </c>
      <c r="AF1856" s="24">
        <v>111058</v>
      </c>
      <c r="AG1856" s="74">
        <f t="shared" si="28"/>
        <v>111058</v>
      </c>
      <c r="AK1856" s="59">
        <v>8</v>
      </c>
      <c r="AN1856" s="61" t="s">
        <v>11552</v>
      </c>
      <c r="AP1856" s="62" t="s">
        <v>11553</v>
      </c>
      <c r="AQ1856" s="62" t="s">
        <v>11554</v>
      </c>
      <c r="AR1856" s="62" t="s">
        <v>11555</v>
      </c>
    </row>
    <row r="1857" spans="3:44" x14ac:dyDescent="0.25">
      <c r="C1857" s="53" t="s">
        <v>11547</v>
      </c>
      <c r="D1857" s="53" t="s">
        <v>11548</v>
      </c>
      <c r="E1857" s="54">
        <v>45815</v>
      </c>
      <c r="F1857" s="54">
        <v>45815</v>
      </c>
      <c r="G1857" s="55" t="s">
        <v>3863</v>
      </c>
      <c r="H1857" s="54">
        <v>45815</v>
      </c>
      <c r="I1857" s="56" t="s">
        <v>16631</v>
      </c>
      <c r="K1857" s="55" t="s">
        <v>11549</v>
      </c>
      <c r="L1857" s="55" t="s">
        <v>14224</v>
      </c>
      <c r="M1857" s="54">
        <v>45815</v>
      </c>
      <c r="N1857" s="55" t="s">
        <v>11243</v>
      </c>
      <c r="O1857" s="56" t="str">
        <f>VLOOKUP(N1857,Sheet1!$B:$C,2,0)</f>
        <v>CHI NHÁNH NGHỆ AN - CÔNG TY CỔ PHẦN DỊCH VỤ THƯƠNG MẠI TỔNG HỢP WINCOMMERCE</v>
      </c>
      <c r="Q1857" s="56" t="str">
        <f>VLOOKUP(N1857,Sheet1!$B:$D,3,0)</f>
        <v>0104918404-058</v>
      </c>
      <c r="U1857" s="55" t="s">
        <v>12301</v>
      </c>
      <c r="X1857" s="55" t="s">
        <v>10983</v>
      </c>
      <c r="Y1857" s="56" t="str">
        <f>VLOOKUP(X1857,Sheet2!$B:$C,2,0)</f>
        <v>Mọc Nấm Hương 250g</v>
      </c>
      <c r="AA1857" s="53" t="s">
        <v>11550</v>
      </c>
      <c r="AB1857" s="53" t="s">
        <v>11551</v>
      </c>
      <c r="AD1857" s="24">
        <v>1</v>
      </c>
      <c r="AF1857" s="24">
        <v>46000</v>
      </c>
      <c r="AG1857" s="74">
        <f t="shared" si="28"/>
        <v>46000</v>
      </c>
      <c r="AK1857" s="59">
        <v>8</v>
      </c>
      <c r="AN1857" s="61" t="s">
        <v>11552</v>
      </c>
      <c r="AP1857" s="62" t="s">
        <v>11553</v>
      </c>
      <c r="AQ1857" s="62" t="s">
        <v>11554</v>
      </c>
      <c r="AR1857" s="62" t="s">
        <v>11555</v>
      </c>
    </row>
    <row r="1858" spans="3:44" x14ac:dyDescent="0.25">
      <c r="C1858" s="53" t="s">
        <v>11547</v>
      </c>
      <c r="D1858" s="53" t="s">
        <v>11548</v>
      </c>
      <c r="E1858" s="54">
        <v>45815</v>
      </c>
      <c r="F1858" s="54">
        <v>45815</v>
      </c>
      <c r="G1858" s="55" t="s">
        <v>3857</v>
      </c>
      <c r="H1858" s="54">
        <v>45815</v>
      </c>
      <c r="I1858" s="56" t="s">
        <v>16632</v>
      </c>
      <c r="K1858" s="55" t="s">
        <v>11549</v>
      </c>
      <c r="L1858" s="55" t="s">
        <v>13390</v>
      </c>
      <c r="M1858" s="54">
        <v>45815</v>
      </c>
      <c r="N1858" s="55" t="s">
        <v>11144</v>
      </c>
      <c r="O1858" s="56" t="str">
        <f>VLOOKUP(N1858,Sheet1!$B:$C,2,0)</f>
        <v>CHI NHÁNH VĨNH PHÚC - CÔNG TY CỔ PHẦN DỊCH VỤ THƯƠNG MẠI TỔNG HỢP WINCOMMERCE</v>
      </c>
      <c r="Q1858" s="56" t="str">
        <f>VLOOKUP(N1858,Sheet1!$B:$D,3,0)</f>
        <v>0104918404-029</v>
      </c>
      <c r="U1858" s="55" t="s">
        <v>12731</v>
      </c>
      <c r="X1858" s="55" t="s">
        <v>10934</v>
      </c>
      <c r="Y1858" s="56" t="str">
        <f>VLOOKUP(X1858,Sheet2!$B:$C,2,0)</f>
        <v>Gà muối 500g</v>
      </c>
      <c r="AA1858" s="53" t="s">
        <v>11550</v>
      </c>
      <c r="AB1858" s="53" t="s">
        <v>11551</v>
      </c>
      <c r="AD1858" s="24">
        <v>1</v>
      </c>
      <c r="AF1858" s="24">
        <v>111058</v>
      </c>
      <c r="AG1858" s="74">
        <f t="shared" si="28"/>
        <v>111058</v>
      </c>
      <c r="AK1858" s="59">
        <v>8</v>
      </c>
      <c r="AN1858" s="61" t="s">
        <v>11552</v>
      </c>
      <c r="AP1858" s="62" t="s">
        <v>11553</v>
      </c>
      <c r="AQ1858" s="62" t="s">
        <v>11554</v>
      </c>
      <c r="AR1858" s="62" t="s">
        <v>11555</v>
      </c>
    </row>
    <row r="1859" spans="3:44" x14ac:dyDescent="0.25">
      <c r="C1859" s="53" t="s">
        <v>11547</v>
      </c>
      <c r="D1859" s="53" t="s">
        <v>11548</v>
      </c>
      <c r="E1859" s="54">
        <v>45815</v>
      </c>
      <c r="F1859" s="54">
        <v>45815</v>
      </c>
      <c r="G1859" s="55" t="s">
        <v>4337</v>
      </c>
      <c r="H1859" s="54">
        <v>45815</v>
      </c>
      <c r="I1859" s="56" t="s">
        <v>16633</v>
      </c>
      <c r="K1859" s="55" t="s">
        <v>11549</v>
      </c>
      <c r="L1859" s="55" t="s">
        <v>14225</v>
      </c>
      <c r="M1859" s="54">
        <v>45815</v>
      </c>
      <c r="N1859" s="55" t="s">
        <v>11034</v>
      </c>
      <c r="O1859" s="56" t="str">
        <f>VLOOKUP(N1859,Sheet1!$B:$C,2,0)</f>
        <v>CHI NHÁNH HÀ NỘI - CÔNG TY CỔ PHẦN DỊCH VỤ THƯƠNG MẠI TỔNG HỢP WINCOMMERCE</v>
      </c>
      <c r="Q1859" s="56" t="str">
        <f>VLOOKUP(N1859,Sheet1!$B:$D,3,0)</f>
        <v>0104918404-002</v>
      </c>
      <c r="U1859" s="55" t="s">
        <v>13172</v>
      </c>
      <c r="X1859" s="55" t="s">
        <v>10983</v>
      </c>
      <c r="Y1859" s="56" t="str">
        <f>VLOOKUP(X1859,Sheet2!$B:$C,2,0)</f>
        <v>Mọc Nấm Hương 250g</v>
      </c>
      <c r="AA1859" s="53" t="s">
        <v>11550</v>
      </c>
      <c r="AB1859" s="53" t="s">
        <v>11551</v>
      </c>
      <c r="AD1859" s="24">
        <v>8</v>
      </c>
      <c r="AF1859" s="24">
        <v>46000</v>
      </c>
      <c r="AG1859" s="74">
        <f t="shared" ref="AG1859:AG1922" si="29">AD1859*AF1859</f>
        <v>368000</v>
      </c>
      <c r="AK1859" s="59">
        <v>8</v>
      </c>
      <c r="AN1859" s="61" t="s">
        <v>11552</v>
      </c>
      <c r="AP1859" s="62" t="s">
        <v>11553</v>
      </c>
      <c r="AQ1859" s="62" t="s">
        <v>11554</v>
      </c>
      <c r="AR1859" s="62" t="s">
        <v>11555</v>
      </c>
    </row>
    <row r="1860" spans="3:44" x14ac:dyDescent="0.25">
      <c r="C1860" s="53" t="s">
        <v>11547</v>
      </c>
      <c r="D1860" s="53" t="s">
        <v>11548</v>
      </c>
      <c r="E1860" s="54">
        <v>45815</v>
      </c>
      <c r="F1860" s="54">
        <v>45815</v>
      </c>
      <c r="G1860" s="55" t="s">
        <v>4073</v>
      </c>
      <c r="H1860" s="54">
        <v>45815</v>
      </c>
      <c r="I1860" s="56" t="s">
        <v>16634</v>
      </c>
      <c r="K1860" s="55" t="s">
        <v>11549</v>
      </c>
      <c r="L1860" s="55" t="s">
        <v>14226</v>
      </c>
      <c r="M1860" s="54">
        <v>45815</v>
      </c>
      <c r="N1860" s="55" t="s">
        <v>11064</v>
      </c>
      <c r="O1860" s="56" t="str">
        <f>VLOOKUP(N1860,Sheet1!$B:$C,2,0)</f>
        <v>CHI NHÁNH ĐÀ NẴNG - CÔNG TY CỔ PHẦN DỊCH VỤ THƯƠNG MẠI TỔNG HỢP WINCOMMERCE</v>
      </c>
      <c r="Q1860" s="56" t="str">
        <f>VLOOKUP(N1860,Sheet1!$B:$D,3,0)</f>
        <v>0104918404-009</v>
      </c>
      <c r="U1860" s="55" t="s">
        <v>12163</v>
      </c>
      <c r="X1860" s="55" t="s">
        <v>10983</v>
      </c>
      <c r="Y1860" s="56" t="str">
        <f>VLOOKUP(X1860,Sheet2!$B:$C,2,0)</f>
        <v>Mọc Nấm Hương 250g</v>
      </c>
      <c r="AA1860" s="53" t="s">
        <v>11550</v>
      </c>
      <c r="AB1860" s="53" t="s">
        <v>11551</v>
      </c>
      <c r="AD1860" s="24">
        <v>2</v>
      </c>
      <c r="AF1860" s="24">
        <v>46000</v>
      </c>
      <c r="AG1860" s="74">
        <f t="shared" si="29"/>
        <v>92000</v>
      </c>
      <c r="AK1860" s="59">
        <v>8</v>
      </c>
      <c r="AN1860" s="61" t="s">
        <v>11552</v>
      </c>
      <c r="AP1860" s="62" t="s">
        <v>11553</v>
      </c>
      <c r="AQ1860" s="62" t="s">
        <v>11554</v>
      </c>
      <c r="AR1860" s="62" t="s">
        <v>11555</v>
      </c>
    </row>
    <row r="1861" spans="3:44" x14ac:dyDescent="0.25">
      <c r="C1861" s="53" t="s">
        <v>11547</v>
      </c>
      <c r="D1861" s="53" t="s">
        <v>11548</v>
      </c>
      <c r="E1861" s="54">
        <v>45815</v>
      </c>
      <c r="F1861" s="54">
        <v>45815</v>
      </c>
      <c r="G1861" s="55" t="s">
        <v>4077</v>
      </c>
      <c r="H1861" s="54">
        <v>45815</v>
      </c>
      <c r="I1861" s="56" t="s">
        <v>16635</v>
      </c>
      <c r="K1861" s="55" t="s">
        <v>11549</v>
      </c>
      <c r="L1861" s="55" t="s">
        <v>14227</v>
      </c>
      <c r="M1861" s="54">
        <v>45815</v>
      </c>
      <c r="N1861" s="55" t="s">
        <v>11064</v>
      </c>
      <c r="O1861" s="56" t="str">
        <f>VLOOKUP(N1861,Sheet1!$B:$C,2,0)</f>
        <v>CHI NHÁNH ĐÀ NẴNG - CÔNG TY CỔ PHẦN DỊCH VỤ THƯƠNG MẠI TỔNG HỢP WINCOMMERCE</v>
      </c>
      <c r="Q1861" s="56" t="str">
        <f>VLOOKUP(N1861,Sheet1!$B:$D,3,0)</f>
        <v>0104918404-009</v>
      </c>
      <c r="U1861" s="55" t="s">
        <v>12163</v>
      </c>
      <c r="X1861" s="55" t="s">
        <v>10881</v>
      </c>
      <c r="Y1861" s="56" t="str">
        <f>VLOOKUP(X1861,Sheet2!$B:$C,2,0)</f>
        <v>Chả cốm 300g</v>
      </c>
      <c r="AA1861" s="53" t="s">
        <v>11550</v>
      </c>
      <c r="AB1861" s="53" t="s">
        <v>11551</v>
      </c>
      <c r="AD1861" s="24">
        <v>1</v>
      </c>
      <c r="AF1861" s="24">
        <v>74250</v>
      </c>
      <c r="AG1861" s="74">
        <f t="shared" si="29"/>
        <v>74250</v>
      </c>
      <c r="AK1861" s="59">
        <v>8</v>
      </c>
      <c r="AN1861" s="61" t="s">
        <v>11552</v>
      </c>
      <c r="AP1861" s="62" t="s">
        <v>11553</v>
      </c>
      <c r="AQ1861" s="62" t="s">
        <v>11554</v>
      </c>
      <c r="AR1861" s="62" t="s">
        <v>11555</v>
      </c>
    </row>
    <row r="1862" spans="3:44" x14ac:dyDescent="0.25">
      <c r="C1862" s="53" t="s">
        <v>11547</v>
      </c>
      <c r="D1862" s="53" t="s">
        <v>11548</v>
      </c>
      <c r="E1862" s="54">
        <v>45815</v>
      </c>
      <c r="F1862" s="54">
        <v>45815</v>
      </c>
      <c r="G1862" s="55" t="s">
        <v>3818</v>
      </c>
      <c r="H1862" s="54">
        <v>45815</v>
      </c>
      <c r="I1862" s="56" t="s">
        <v>16636</v>
      </c>
      <c r="K1862" s="55" t="s">
        <v>11549</v>
      </c>
      <c r="L1862" s="55" t="s">
        <v>11617</v>
      </c>
      <c r="M1862" s="54">
        <v>45815</v>
      </c>
      <c r="N1862" s="55" t="s">
        <v>11323</v>
      </c>
      <c r="O1862" s="56" t="str">
        <f>VLOOKUP(N1862,Sheet1!$B:$C,2,0)</f>
        <v>CHI NHÁNH LAI CHÂU - CÔNG TY CỔ PHẦN DỊCH VỤ THƯƠNG MẠI TỔNG HỢP WINCOMMERCE</v>
      </c>
      <c r="Q1862" s="56" t="str">
        <f>VLOOKUP(N1862,Sheet1!$B:$D,3,0)</f>
        <v>0104918404-094</v>
      </c>
      <c r="U1862" s="55" t="s">
        <v>13256</v>
      </c>
      <c r="X1862" s="55" t="s">
        <v>10927</v>
      </c>
      <c r="Y1862" s="56" t="str">
        <f>VLOOKUP(X1862,Sheet2!$B:$C,2,0)</f>
        <v>Giò lụa cây 250g</v>
      </c>
      <c r="AA1862" s="53" t="s">
        <v>11550</v>
      </c>
      <c r="AB1862" s="53" t="s">
        <v>11551</v>
      </c>
      <c r="AD1862" s="24">
        <v>1</v>
      </c>
      <c r="AF1862" s="24">
        <v>49500</v>
      </c>
      <c r="AG1862" s="74">
        <f t="shared" si="29"/>
        <v>49500</v>
      </c>
      <c r="AK1862" s="59">
        <v>8</v>
      </c>
      <c r="AN1862" s="61" t="s">
        <v>11552</v>
      </c>
      <c r="AP1862" s="62" t="s">
        <v>11553</v>
      </c>
      <c r="AQ1862" s="62" t="s">
        <v>11554</v>
      </c>
      <c r="AR1862" s="62" t="s">
        <v>11555</v>
      </c>
    </row>
    <row r="1863" spans="3:44" x14ac:dyDescent="0.25">
      <c r="C1863" s="53" t="s">
        <v>11547</v>
      </c>
      <c r="D1863" s="53" t="s">
        <v>11548</v>
      </c>
      <c r="E1863" s="54">
        <v>45815</v>
      </c>
      <c r="F1863" s="54">
        <v>45815</v>
      </c>
      <c r="G1863" s="55" t="s">
        <v>4017</v>
      </c>
      <c r="H1863" s="54">
        <v>45815</v>
      </c>
      <c r="I1863" s="56" t="s">
        <v>16637</v>
      </c>
      <c r="K1863" s="55" t="s">
        <v>11549</v>
      </c>
      <c r="L1863" s="55" t="s">
        <v>11753</v>
      </c>
      <c r="M1863" s="54">
        <v>45815</v>
      </c>
      <c r="N1863" s="55" t="s">
        <v>11209</v>
      </c>
      <c r="O1863" s="56" t="str">
        <f>VLOOKUP(N1863,Sheet1!$B:$C,2,0)</f>
        <v>CHI NHÁNH BÀ RỊA - VŨNG TÀU - CÔNG TY CỔ PHẦN DỊCH VỤ THƯƠNG MẠI TỔNG HỢP WINCOMMERCE</v>
      </c>
      <c r="Q1863" s="56" t="str">
        <f>VLOOKUP(N1863,Sheet1!$B:$D,3,0)</f>
        <v>0104918404-047</v>
      </c>
      <c r="U1863" s="55" t="s">
        <v>12547</v>
      </c>
      <c r="X1863" s="55" t="s">
        <v>10938</v>
      </c>
      <c r="Y1863" s="56" t="str">
        <f>VLOOKUP(X1863,Sheet2!$B:$C,2,0)</f>
        <v>Giò Tai Lưỡi Xào 250g</v>
      </c>
      <c r="AA1863" s="53" t="s">
        <v>11550</v>
      </c>
      <c r="AB1863" s="53" t="s">
        <v>11551</v>
      </c>
      <c r="AD1863" s="24">
        <v>3</v>
      </c>
      <c r="AF1863" s="24">
        <v>50182</v>
      </c>
      <c r="AG1863" s="74">
        <f t="shared" si="29"/>
        <v>150546</v>
      </c>
      <c r="AK1863" s="59">
        <v>8</v>
      </c>
      <c r="AN1863" s="61" t="s">
        <v>11552</v>
      </c>
      <c r="AP1863" s="62" t="s">
        <v>11553</v>
      </c>
      <c r="AQ1863" s="62" t="s">
        <v>11554</v>
      </c>
      <c r="AR1863" s="62" t="s">
        <v>11555</v>
      </c>
    </row>
    <row r="1864" spans="3:44" x14ac:dyDescent="0.25">
      <c r="C1864" s="53" t="s">
        <v>11547</v>
      </c>
      <c r="D1864" s="53" t="s">
        <v>11548</v>
      </c>
      <c r="E1864" s="54">
        <v>45815</v>
      </c>
      <c r="F1864" s="54">
        <v>45815</v>
      </c>
      <c r="G1864" s="55" t="s">
        <v>4117</v>
      </c>
      <c r="H1864" s="54">
        <v>45815</v>
      </c>
      <c r="I1864" s="56" t="s">
        <v>16638</v>
      </c>
      <c r="K1864" s="55" t="s">
        <v>11549</v>
      </c>
      <c r="L1864" s="55" t="s">
        <v>14228</v>
      </c>
      <c r="M1864" s="54">
        <v>45815</v>
      </c>
      <c r="N1864" s="55" t="s">
        <v>11034</v>
      </c>
      <c r="O1864" s="56" t="str">
        <f>VLOOKUP(N1864,Sheet1!$B:$C,2,0)</f>
        <v>CHI NHÁNH HÀ NỘI - CÔNG TY CỔ PHẦN DỊCH VỤ THƯƠNG MẠI TỔNG HỢP WINCOMMERCE</v>
      </c>
      <c r="Q1864" s="56" t="str">
        <f>VLOOKUP(N1864,Sheet1!$B:$D,3,0)</f>
        <v>0104918404-002</v>
      </c>
      <c r="U1864" s="55" t="s">
        <v>12659</v>
      </c>
      <c r="X1864" s="55" t="s">
        <v>10934</v>
      </c>
      <c r="Y1864" s="56" t="str">
        <f>VLOOKUP(X1864,Sheet2!$B:$C,2,0)</f>
        <v>Gà muối 500g</v>
      </c>
      <c r="AA1864" s="53" t="s">
        <v>11550</v>
      </c>
      <c r="AB1864" s="53" t="s">
        <v>11551</v>
      </c>
      <c r="AD1864" s="24">
        <v>1</v>
      </c>
      <c r="AF1864" s="24">
        <v>111058</v>
      </c>
      <c r="AG1864" s="74">
        <f t="shared" si="29"/>
        <v>111058</v>
      </c>
      <c r="AK1864" s="59">
        <v>8</v>
      </c>
      <c r="AN1864" s="61" t="s">
        <v>11552</v>
      </c>
      <c r="AP1864" s="62" t="s">
        <v>11553</v>
      </c>
      <c r="AQ1864" s="62" t="s">
        <v>11554</v>
      </c>
      <c r="AR1864" s="62" t="s">
        <v>11555</v>
      </c>
    </row>
    <row r="1865" spans="3:44" x14ac:dyDescent="0.25">
      <c r="C1865" s="53" t="s">
        <v>11547</v>
      </c>
      <c r="D1865" s="53" t="s">
        <v>11548</v>
      </c>
      <c r="E1865" s="54">
        <v>45815</v>
      </c>
      <c r="F1865" s="54">
        <v>45815</v>
      </c>
      <c r="G1865" s="55" t="s">
        <v>4165</v>
      </c>
      <c r="H1865" s="54">
        <v>45815</v>
      </c>
      <c r="I1865" s="56" t="s">
        <v>16639</v>
      </c>
      <c r="K1865" s="55" t="s">
        <v>11549</v>
      </c>
      <c r="L1865" s="55" t="s">
        <v>14229</v>
      </c>
      <c r="M1865" s="54">
        <v>45815</v>
      </c>
      <c r="N1865" s="55" t="s">
        <v>11049</v>
      </c>
      <c r="O1865" s="56" t="str">
        <f>VLOOKUP(N1865,Sheet1!$B:$C,2,0)</f>
        <v>CHI NHÁNH HẢI DƯƠNG - CÔNG TY CỔ PHẦN DỊCH VỤ THƯƠNG MẠI TỔNG HỢP WINCOMMERCE</v>
      </c>
      <c r="Q1865" s="56" t="str">
        <f>VLOOKUP(N1865,Sheet1!$B:$D,3,0)</f>
        <v>0104918404-006</v>
      </c>
      <c r="U1865" s="55" t="s">
        <v>15403</v>
      </c>
      <c r="X1865" s="55" t="s">
        <v>10983</v>
      </c>
      <c r="Y1865" s="56" t="str">
        <f>VLOOKUP(X1865,Sheet2!$B:$C,2,0)</f>
        <v>Mọc Nấm Hương 250g</v>
      </c>
      <c r="AA1865" s="53" t="s">
        <v>11550</v>
      </c>
      <c r="AB1865" s="53" t="s">
        <v>11551</v>
      </c>
      <c r="AD1865" s="24">
        <v>1</v>
      </c>
      <c r="AF1865" s="24">
        <v>46000</v>
      </c>
      <c r="AG1865" s="74">
        <f t="shared" si="29"/>
        <v>46000</v>
      </c>
      <c r="AK1865" s="59">
        <v>8</v>
      </c>
      <c r="AN1865" s="61" t="s">
        <v>11552</v>
      </c>
      <c r="AP1865" s="62" t="s">
        <v>11553</v>
      </c>
      <c r="AQ1865" s="62" t="s">
        <v>11554</v>
      </c>
      <c r="AR1865" s="62" t="s">
        <v>11555</v>
      </c>
    </row>
    <row r="1866" spans="3:44" x14ac:dyDescent="0.25">
      <c r="C1866" s="53" t="s">
        <v>11547</v>
      </c>
      <c r="D1866" s="53" t="s">
        <v>11548</v>
      </c>
      <c r="E1866" s="54">
        <v>45815</v>
      </c>
      <c r="F1866" s="54">
        <v>45815</v>
      </c>
      <c r="G1866" s="55" t="s">
        <v>4165</v>
      </c>
      <c r="H1866" s="54">
        <v>45815</v>
      </c>
      <c r="I1866" s="56" t="s">
        <v>16639</v>
      </c>
      <c r="K1866" s="55" t="s">
        <v>11549</v>
      </c>
      <c r="L1866" s="55" t="s">
        <v>14229</v>
      </c>
      <c r="M1866" s="54">
        <v>45815</v>
      </c>
      <c r="N1866" s="55" t="s">
        <v>11049</v>
      </c>
      <c r="O1866" s="56" t="str">
        <f>VLOOKUP(N1866,Sheet1!$B:$C,2,0)</f>
        <v>CHI NHÁNH HẢI DƯƠNG - CÔNG TY CỔ PHẦN DỊCH VỤ THƯƠNG MẠI TỔNG HỢP WINCOMMERCE</v>
      </c>
      <c r="Q1866" s="56" t="str">
        <f>VLOOKUP(N1866,Sheet1!$B:$D,3,0)</f>
        <v>0104918404-006</v>
      </c>
      <c r="U1866" s="55" t="s">
        <v>15403</v>
      </c>
      <c r="X1866" s="55" t="s">
        <v>10897</v>
      </c>
      <c r="Y1866" s="56" t="str">
        <f>VLOOKUP(X1866,Sheet2!$B:$C,2,0)</f>
        <v>Chả nướng 300g</v>
      </c>
      <c r="AA1866" s="53" t="s">
        <v>11550</v>
      </c>
      <c r="AB1866" s="53" t="s">
        <v>11551</v>
      </c>
      <c r="AD1866" s="24">
        <v>2</v>
      </c>
      <c r="AF1866" s="24">
        <v>70950</v>
      </c>
      <c r="AG1866" s="74">
        <f t="shared" si="29"/>
        <v>141900</v>
      </c>
      <c r="AK1866" s="59">
        <v>8</v>
      </c>
      <c r="AN1866" s="61" t="s">
        <v>11552</v>
      </c>
      <c r="AP1866" s="62" t="s">
        <v>11553</v>
      </c>
      <c r="AQ1866" s="62" t="s">
        <v>11554</v>
      </c>
      <c r="AR1866" s="62" t="s">
        <v>11555</v>
      </c>
    </row>
    <row r="1867" spans="3:44" x14ac:dyDescent="0.25">
      <c r="C1867" s="53" t="s">
        <v>11547</v>
      </c>
      <c r="D1867" s="53" t="s">
        <v>11548</v>
      </c>
      <c r="E1867" s="54">
        <v>45815</v>
      </c>
      <c r="F1867" s="54">
        <v>45815</v>
      </c>
      <c r="G1867" s="55" t="s">
        <v>4165</v>
      </c>
      <c r="H1867" s="54">
        <v>45815</v>
      </c>
      <c r="I1867" s="56" t="s">
        <v>16639</v>
      </c>
      <c r="K1867" s="55" t="s">
        <v>11549</v>
      </c>
      <c r="L1867" s="55" t="s">
        <v>14229</v>
      </c>
      <c r="M1867" s="54">
        <v>45815</v>
      </c>
      <c r="N1867" s="55" t="s">
        <v>11049</v>
      </c>
      <c r="O1867" s="56" t="str">
        <f>VLOOKUP(N1867,Sheet1!$B:$C,2,0)</f>
        <v>CHI NHÁNH HẢI DƯƠNG - CÔNG TY CỔ PHẦN DỊCH VỤ THƯƠNG MẠI TỔNG HỢP WINCOMMERCE</v>
      </c>
      <c r="Q1867" s="56" t="str">
        <f>VLOOKUP(N1867,Sheet1!$B:$D,3,0)</f>
        <v>0104918404-006</v>
      </c>
      <c r="U1867" s="55" t="s">
        <v>15403</v>
      </c>
      <c r="X1867" s="55" t="s">
        <v>10938</v>
      </c>
      <c r="Y1867" s="56" t="str">
        <f>VLOOKUP(X1867,Sheet2!$B:$C,2,0)</f>
        <v>Giò Tai Lưỡi Xào 250g</v>
      </c>
      <c r="AA1867" s="53" t="s">
        <v>11550</v>
      </c>
      <c r="AB1867" s="53" t="s">
        <v>11551</v>
      </c>
      <c r="AD1867" s="24">
        <v>1</v>
      </c>
      <c r="AF1867" s="24">
        <v>50182</v>
      </c>
      <c r="AG1867" s="74">
        <f t="shared" si="29"/>
        <v>50182</v>
      </c>
      <c r="AK1867" s="59">
        <v>8</v>
      </c>
      <c r="AN1867" s="61" t="s">
        <v>11552</v>
      </c>
      <c r="AP1867" s="62" t="s">
        <v>11553</v>
      </c>
      <c r="AQ1867" s="62" t="s">
        <v>11554</v>
      </c>
      <c r="AR1867" s="62" t="s">
        <v>11555</v>
      </c>
    </row>
    <row r="1868" spans="3:44" x14ac:dyDescent="0.25">
      <c r="C1868" s="53" t="s">
        <v>11547</v>
      </c>
      <c r="D1868" s="53" t="s">
        <v>11548</v>
      </c>
      <c r="E1868" s="54">
        <v>45815</v>
      </c>
      <c r="F1868" s="54">
        <v>45815</v>
      </c>
      <c r="G1868" s="55" t="s">
        <v>3775</v>
      </c>
      <c r="H1868" s="54">
        <v>45815</v>
      </c>
      <c r="I1868" s="56" t="s">
        <v>16640</v>
      </c>
      <c r="K1868" s="55" t="s">
        <v>11549</v>
      </c>
      <c r="L1868" s="55" t="s">
        <v>14230</v>
      </c>
      <c r="M1868" s="54">
        <v>45815</v>
      </c>
      <c r="N1868" s="55" t="s">
        <v>11034</v>
      </c>
      <c r="O1868" s="56" t="str">
        <f>VLOOKUP(N1868,Sheet1!$B:$C,2,0)</f>
        <v>CHI NHÁNH HÀ NỘI - CÔNG TY CỔ PHẦN DỊCH VỤ THƯƠNG MẠI TỔNG HỢP WINCOMMERCE</v>
      </c>
      <c r="Q1868" s="56" t="str">
        <f>VLOOKUP(N1868,Sheet1!$B:$D,3,0)</f>
        <v>0104918404-002</v>
      </c>
      <c r="U1868" s="55" t="s">
        <v>12118</v>
      </c>
      <c r="X1868" s="55" t="s">
        <v>10897</v>
      </c>
      <c r="Y1868" s="56" t="str">
        <f>VLOOKUP(X1868,Sheet2!$B:$C,2,0)</f>
        <v>Chả nướng 300g</v>
      </c>
      <c r="AA1868" s="53" t="s">
        <v>11550</v>
      </c>
      <c r="AB1868" s="53" t="s">
        <v>11551</v>
      </c>
      <c r="AD1868" s="24">
        <v>2</v>
      </c>
      <c r="AF1868" s="24">
        <v>70950</v>
      </c>
      <c r="AG1868" s="74">
        <f t="shared" si="29"/>
        <v>141900</v>
      </c>
      <c r="AK1868" s="59">
        <v>8</v>
      </c>
      <c r="AN1868" s="61" t="s">
        <v>11552</v>
      </c>
      <c r="AP1868" s="62" t="s">
        <v>11553</v>
      </c>
      <c r="AQ1868" s="62" t="s">
        <v>11554</v>
      </c>
      <c r="AR1868" s="62" t="s">
        <v>11555</v>
      </c>
    </row>
    <row r="1869" spans="3:44" x14ac:dyDescent="0.25">
      <c r="C1869" s="53" t="s">
        <v>11547</v>
      </c>
      <c r="D1869" s="53" t="s">
        <v>11548</v>
      </c>
      <c r="E1869" s="54">
        <v>45815</v>
      </c>
      <c r="F1869" s="54">
        <v>45815</v>
      </c>
      <c r="G1869" s="55" t="s">
        <v>3969</v>
      </c>
      <c r="H1869" s="54">
        <v>45815</v>
      </c>
      <c r="I1869" s="56" t="s">
        <v>16641</v>
      </c>
      <c r="K1869" s="55" t="s">
        <v>11549</v>
      </c>
      <c r="L1869" s="55" t="s">
        <v>14231</v>
      </c>
      <c r="M1869" s="54">
        <v>45815</v>
      </c>
      <c r="N1869" s="55" t="s">
        <v>11209</v>
      </c>
      <c r="O1869" s="56" t="str">
        <f>VLOOKUP(N1869,Sheet1!$B:$C,2,0)</f>
        <v>CHI NHÁNH BÀ RỊA - VŨNG TÀU - CÔNG TY CỔ PHẦN DỊCH VỤ THƯƠNG MẠI TỔNG HỢP WINCOMMERCE</v>
      </c>
      <c r="Q1869" s="56" t="str">
        <f>VLOOKUP(N1869,Sheet1!$B:$D,3,0)</f>
        <v>0104918404-047</v>
      </c>
      <c r="U1869" s="55" t="s">
        <v>15404</v>
      </c>
      <c r="X1869" s="55" t="s">
        <v>10881</v>
      </c>
      <c r="Y1869" s="56" t="str">
        <f>VLOOKUP(X1869,Sheet2!$B:$C,2,0)</f>
        <v>Chả cốm 300g</v>
      </c>
      <c r="AA1869" s="53" t="s">
        <v>11550</v>
      </c>
      <c r="AB1869" s="53" t="s">
        <v>11551</v>
      </c>
      <c r="AD1869" s="24">
        <v>2</v>
      </c>
      <c r="AF1869" s="24">
        <v>74250</v>
      </c>
      <c r="AG1869" s="74">
        <f t="shared" si="29"/>
        <v>148500</v>
      </c>
      <c r="AK1869" s="59">
        <v>8</v>
      </c>
      <c r="AN1869" s="61" t="s">
        <v>11552</v>
      </c>
      <c r="AP1869" s="62" t="s">
        <v>11553</v>
      </c>
      <c r="AQ1869" s="62" t="s">
        <v>11554</v>
      </c>
      <c r="AR1869" s="62" t="s">
        <v>11555</v>
      </c>
    </row>
    <row r="1870" spans="3:44" x14ac:dyDescent="0.25">
      <c r="C1870" s="53" t="s">
        <v>11547</v>
      </c>
      <c r="D1870" s="53" t="s">
        <v>11548</v>
      </c>
      <c r="E1870" s="54">
        <v>45815</v>
      </c>
      <c r="F1870" s="54">
        <v>45815</v>
      </c>
      <c r="G1870" s="55" t="s">
        <v>3969</v>
      </c>
      <c r="H1870" s="54">
        <v>45815</v>
      </c>
      <c r="I1870" s="56" t="s">
        <v>16641</v>
      </c>
      <c r="K1870" s="55" t="s">
        <v>11549</v>
      </c>
      <c r="L1870" s="55" t="s">
        <v>14231</v>
      </c>
      <c r="M1870" s="54">
        <v>45815</v>
      </c>
      <c r="N1870" s="55" t="s">
        <v>11209</v>
      </c>
      <c r="O1870" s="56" t="str">
        <f>VLOOKUP(N1870,Sheet1!$B:$C,2,0)</f>
        <v>CHI NHÁNH BÀ RỊA - VŨNG TÀU - CÔNG TY CỔ PHẦN DỊCH VỤ THƯƠNG MẠI TỔNG HỢP WINCOMMERCE</v>
      </c>
      <c r="Q1870" s="56" t="str">
        <f>VLOOKUP(N1870,Sheet1!$B:$D,3,0)</f>
        <v>0104918404-047</v>
      </c>
      <c r="U1870" s="55" t="s">
        <v>15404</v>
      </c>
      <c r="X1870" s="55" t="s">
        <v>10934</v>
      </c>
      <c r="Y1870" s="56" t="str">
        <f>VLOOKUP(X1870,Sheet2!$B:$C,2,0)</f>
        <v>Gà muối 500g</v>
      </c>
      <c r="AA1870" s="53" t="s">
        <v>11550</v>
      </c>
      <c r="AB1870" s="53" t="s">
        <v>11551</v>
      </c>
      <c r="AD1870" s="24">
        <v>2</v>
      </c>
      <c r="AF1870" s="24">
        <v>111058</v>
      </c>
      <c r="AG1870" s="74">
        <f t="shared" si="29"/>
        <v>222116</v>
      </c>
      <c r="AK1870" s="59">
        <v>8</v>
      </c>
      <c r="AN1870" s="61" t="s">
        <v>11552</v>
      </c>
      <c r="AP1870" s="62" t="s">
        <v>11553</v>
      </c>
      <c r="AQ1870" s="62" t="s">
        <v>11554</v>
      </c>
      <c r="AR1870" s="62" t="s">
        <v>11555</v>
      </c>
    </row>
    <row r="1871" spans="3:44" x14ac:dyDescent="0.25">
      <c r="C1871" s="53" t="s">
        <v>11547</v>
      </c>
      <c r="D1871" s="53" t="s">
        <v>11548</v>
      </c>
      <c r="E1871" s="54">
        <v>45815</v>
      </c>
      <c r="F1871" s="54">
        <v>45815</v>
      </c>
      <c r="G1871" s="55" t="s">
        <v>3969</v>
      </c>
      <c r="H1871" s="54">
        <v>45815</v>
      </c>
      <c r="I1871" s="56" t="s">
        <v>16641</v>
      </c>
      <c r="K1871" s="55" t="s">
        <v>11549</v>
      </c>
      <c r="L1871" s="55" t="s">
        <v>14231</v>
      </c>
      <c r="M1871" s="54">
        <v>45815</v>
      </c>
      <c r="N1871" s="55" t="s">
        <v>11209</v>
      </c>
      <c r="O1871" s="56" t="str">
        <f>VLOOKUP(N1871,Sheet1!$B:$C,2,0)</f>
        <v>CHI NHÁNH BÀ RỊA - VŨNG TÀU - CÔNG TY CỔ PHẦN DỊCH VỤ THƯƠNG MẠI TỔNG HỢP WINCOMMERCE</v>
      </c>
      <c r="Q1871" s="56" t="str">
        <f>VLOOKUP(N1871,Sheet1!$B:$D,3,0)</f>
        <v>0104918404-047</v>
      </c>
      <c r="U1871" s="55" t="s">
        <v>15404</v>
      </c>
      <c r="X1871" s="55" t="s">
        <v>11010</v>
      </c>
      <c r="Y1871" s="56" t="str">
        <f>VLOOKUP(X1871,Sheet2!$B:$C,2,0)</f>
        <v>Tai heo muối 200g</v>
      </c>
      <c r="AA1871" s="53" t="s">
        <v>11550</v>
      </c>
      <c r="AB1871" s="53" t="s">
        <v>11551</v>
      </c>
      <c r="AD1871" s="24">
        <v>1</v>
      </c>
      <c r="AF1871" s="24">
        <v>55595</v>
      </c>
      <c r="AG1871" s="74">
        <f t="shared" si="29"/>
        <v>55595</v>
      </c>
      <c r="AK1871" s="59">
        <v>8</v>
      </c>
      <c r="AN1871" s="61" t="s">
        <v>11552</v>
      </c>
      <c r="AP1871" s="62" t="s">
        <v>11553</v>
      </c>
      <c r="AQ1871" s="62" t="s">
        <v>11554</v>
      </c>
      <c r="AR1871" s="62" t="s">
        <v>11555</v>
      </c>
    </row>
    <row r="1872" spans="3:44" x14ac:dyDescent="0.25">
      <c r="C1872" s="53" t="s">
        <v>11547</v>
      </c>
      <c r="D1872" s="53" t="s">
        <v>11548</v>
      </c>
      <c r="E1872" s="54">
        <v>45815</v>
      </c>
      <c r="F1872" s="54">
        <v>45815</v>
      </c>
      <c r="G1872" s="55" t="s">
        <v>3969</v>
      </c>
      <c r="H1872" s="54">
        <v>45815</v>
      </c>
      <c r="I1872" s="56" t="s">
        <v>16641</v>
      </c>
      <c r="K1872" s="55" t="s">
        <v>11549</v>
      </c>
      <c r="L1872" s="55" t="s">
        <v>14231</v>
      </c>
      <c r="M1872" s="54">
        <v>45815</v>
      </c>
      <c r="N1872" s="55" t="s">
        <v>11209</v>
      </c>
      <c r="O1872" s="56" t="str">
        <f>VLOOKUP(N1872,Sheet1!$B:$C,2,0)</f>
        <v>CHI NHÁNH BÀ RỊA - VŨNG TÀU - CÔNG TY CỔ PHẦN DỊCH VỤ THƯƠNG MẠI TỔNG HỢP WINCOMMERCE</v>
      </c>
      <c r="Q1872" s="56" t="str">
        <f>VLOOKUP(N1872,Sheet1!$B:$D,3,0)</f>
        <v>0104918404-047</v>
      </c>
      <c r="U1872" s="55" t="s">
        <v>15404</v>
      </c>
      <c r="X1872" s="55" t="s">
        <v>10897</v>
      </c>
      <c r="Y1872" s="56" t="str">
        <f>VLOOKUP(X1872,Sheet2!$B:$C,2,0)</f>
        <v>Chả nướng 300g</v>
      </c>
      <c r="AA1872" s="53" t="s">
        <v>11550</v>
      </c>
      <c r="AB1872" s="53" t="s">
        <v>11551</v>
      </c>
      <c r="AD1872" s="24">
        <v>1</v>
      </c>
      <c r="AF1872" s="24">
        <v>70950</v>
      </c>
      <c r="AG1872" s="74">
        <f t="shared" si="29"/>
        <v>70950</v>
      </c>
      <c r="AK1872" s="59">
        <v>8</v>
      </c>
      <c r="AN1872" s="61" t="s">
        <v>11552</v>
      </c>
      <c r="AP1872" s="62" t="s">
        <v>11553</v>
      </c>
      <c r="AQ1872" s="62" t="s">
        <v>11554</v>
      </c>
      <c r="AR1872" s="62" t="s">
        <v>11555</v>
      </c>
    </row>
    <row r="1873" spans="3:44" x14ac:dyDescent="0.25">
      <c r="C1873" s="53" t="s">
        <v>11547</v>
      </c>
      <c r="D1873" s="53" t="s">
        <v>11548</v>
      </c>
      <c r="E1873" s="54">
        <v>45815</v>
      </c>
      <c r="F1873" s="54">
        <v>45815</v>
      </c>
      <c r="G1873" s="55" t="s">
        <v>3969</v>
      </c>
      <c r="H1873" s="54">
        <v>45815</v>
      </c>
      <c r="I1873" s="56" t="s">
        <v>16641</v>
      </c>
      <c r="K1873" s="55" t="s">
        <v>11549</v>
      </c>
      <c r="L1873" s="55" t="s">
        <v>14231</v>
      </c>
      <c r="M1873" s="54">
        <v>45815</v>
      </c>
      <c r="N1873" s="55" t="s">
        <v>11209</v>
      </c>
      <c r="O1873" s="56" t="str">
        <f>VLOOKUP(N1873,Sheet1!$B:$C,2,0)</f>
        <v>CHI NHÁNH BÀ RỊA - VŨNG TÀU - CÔNG TY CỔ PHẦN DỊCH VỤ THƯƠNG MẠI TỔNG HỢP WINCOMMERCE</v>
      </c>
      <c r="Q1873" s="56" t="str">
        <f>VLOOKUP(N1873,Sheet1!$B:$D,3,0)</f>
        <v>0104918404-047</v>
      </c>
      <c r="U1873" s="55" t="s">
        <v>15404</v>
      </c>
      <c r="X1873" s="55" t="s">
        <v>10938</v>
      </c>
      <c r="Y1873" s="56" t="str">
        <f>VLOOKUP(X1873,Sheet2!$B:$C,2,0)</f>
        <v>Giò Tai Lưỡi Xào 250g</v>
      </c>
      <c r="AA1873" s="53" t="s">
        <v>11550</v>
      </c>
      <c r="AB1873" s="53" t="s">
        <v>11551</v>
      </c>
      <c r="AD1873" s="24">
        <v>1</v>
      </c>
      <c r="AF1873" s="24">
        <v>50182</v>
      </c>
      <c r="AG1873" s="74">
        <f t="shared" si="29"/>
        <v>50182</v>
      </c>
      <c r="AK1873" s="59">
        <v>8</v>
      </c>
      <c r="AN1873" s="61" t="s">
        <v>11552</v>
      </c>
      <c r="AP1873" s="62" t="s">
        <v>11553</v>
      </c>
      <c r="AQ1873" s="62" t="s">
        <v>11554</v>
      </c>
      <c r="AR1873" s="62" t="s">
        <v>11555</v>
      </c>
    </row>
    <row r="1874" spans="3:44" x14ac:dyDescent="0.25">
      <c r="C1874" s="53" t="s">
        <v>11547</v>
      </c>
      <c r="D1874" s="53" t="s">
        <v>11548</v>
      </c>
      <c r="E1874" s="54">
        <v>45815</v>
      </c>
      <c r="F1874" s="54">
        <v>45815</v>
      </c>
      <c r="G1874" s="55" t="s">
        <v>4251</v>
      </c>
      <c r="H1874" s="54">
        <v>45815</v>
      </c>
      <c r="I1874" s="56" t="s">
        <v>16642</v>
      </c>
      <c r="K1874" s="55" t="s">
        <v>11549</v>
      </c>
      <c r="L1874" s="55" t="s">
        <v>11771</v>
      </c>
      <c r="M1874" s="54">
        <v>45815</v>
      </c>
      <c r="N1874" s="55" t="s">
        <v>11044</v>
      </c>
      <c r="O1874" s="56" t="str">
        <f>VLOOKUP(N1874,Sheet1!$B:$C,2,0)</f>
        <v>CHI NHÁNH HÀ TĨNH - CÔNG TY CỔ PHẦN DỊCH VỤ THƯƠNG MẠI TỔNG HỢP WINCOMMERCE</v>
      </c>
      <c r="Q1874" s="56" t="str">
        <f>VLOOKUP(N1874,Sheet1!$B:$D,3,0)</f>
        <v>0104918404-004</v>
      </c>
      <c r="U1874" s="55" t="s">
        <v>12203</v>
      </c>
      <c r="X1874" s="55" t="s">
        <v>10927</v>
      </c>
      <c r="Y1874" s="56" t="str">
        <f>VLOOKUP(X1874,Sheet2!$B:$C,2,0)</f>
        <v>Giò lụa cây 250g</v>
      </c>
      <c r="AA1874" s="53" t="s">
        <v>11550</v>
      </c>
      <c r="AB1874" s="53" t="s">
        <v>11551</v>
      </c>
      <c r="AD1874" s="24">
        <v>5</v>
      </c>
      <c r="AF1874" s="24">
        <v>49500</v>
      </c>
      <c r="AG1874" s="74">
        <f t="shared" si="29"/>
        <v>247500</v>
      </c>
      <c r="AK1874" s="59">
        <v>8</v>
      </c>
      <c r="AN1874" s="61" t="s">
        <v>11552</v>
      </c>
      <c r="AP1874" s="62" t="s">
        <v>11553</v>
      </c>
      <c r="AQ1874" s="62" t="s">
        <v>11554</v>
      </c>
      <c r="AR1874" s="62" t="s">
        <v>11555</v>
      </c>
    </row>
    <row r="1875" spans="3:44" x14ac:dyDescent="0.25">
      <c r="C1875" s="53" t="s">
        <v>11547</v>
      </c>
      <c r="D1875" s="53" t="s">
        <v>11548</v>
      </c>
      <c r="E1875" s="54">
        <v>45815</v>
      </c>
      <c r="F1875" s="54">
        <v>45815</v>
      </c>
      <c r="G1875" s="55" t="s">
        <v>4251</v>
      </c>
      <c r="H1875" s="54">
        <v>45815</v>
      </c>
      <c r="I1875" s="56" t="s">
        <v>16642</v>
      </c>
      <c r="K1875" s="55" t="s">
        <v>11549</v>
      </c>
      <c r="L1875" s="55" t="s">
        <v>11771</v>
      </c>
      <c r="M1875" s="54">
        <v>45815</v>
      </c>
      <c r="N1875" s="55" t="s">
        <v>11044</v>
      </c>
      <c r="O1875" s="56" t="str">
        <f>VLOOKUP(N1875,Sheet1!$B:$C,2,0)</f>
        <v>CHI NHÁNH HÀ TĨNH - CÔNG TY CỔ PHẦN DỊCH VỤ THƯƠNG MẠI TỔNG HỢP WINCOMMERCE</v>
      </c>
      <c r="Q1875" s="56" t="str">
        <f>VLOOKUP(N1875,Sheet1!$B:$D,3,0)</f>
        <v>0104918404-004</v>
      </c>
      <c r="U1875" s="55" t="s">
        <v>12203</v>
      </c>
      <c r="X1875" s="55" t="s">
        <v>10936</v>
      </c>
      <c r="Y1875" s="56" t="str">
        <f>VLOOKUP(X1875,Sheet2!$B:$C,2,0)</f>
        <v>Giò sụn gà 250g</v>
      </c>
      <c r="AA1875" s="53" t="s">
        <v>11550</v>
      </c>
      <c r="AB1875" s="53" t="s">
        <v>11551</v>
      </c>
      <c r="AD1875" s="24">
        <v>3</v>
      </c>
      <c r="AF1875" s="24">
        <v>50400</v>
      </c>
      <c r="AG1875" s="74">
        <f t="shared" si="29"/>
        <v>151200</v>
      </c>
      <c r="AK1875" s="59">
        <v>8</v>
      </c>
      <c r="AN1875" s="61" t="s">
        <v>11552</v>
      </c>
      <c r="AP1875" s="62" t="s">
        <v>11553</v>
      </c>
      <c r="AQ1875" s="62" t="s">
        <v>11554</v>
      </c>
      <c r="AR1875" s="62" t="s">
        <v>11555</v>
      </c>
    </row>
    <row r="1876" spans="3:44" x14ac:dyDescent="0.25">
      <c r="C1876" s="53" t="s">
        <v>11547</v>
      </c>
      <c r="D1876" s="53" t="s">
        <v>11548</v>
      </c>
      <c r="E1876" s="54">
        <v>45815</v>
      </c>
      <c r="F1876" s="54">
        <v>45815</v>
      </c>
      <c r="G1876" s="55" t="s">
        <v>4237</v>
      </c>
      <c r="H1876" s="54">
        <v>45815</v>
      </c>
      <c r="I1876" s="56" t="s">
        <v>16643</v>
      </c>
      <c r="K1876" s="55" t="s">
        <v>11549</v>
      </c>
      <c r="L1876" s="55" t="s">
        <v>14232</v>
      </c>
      <c r="M1876" s="54">
        <v>45815</v>
      </c>
      <c r="N1876" s="55" t="s">
        <v>11034</v>
      </c>
      <c r="O1876" s="56" t="str">
        <f>VLOOKUP(N1876,Sheet1!$B:$C,2,0)</f>
        <v>CHI NHÁNH HÀ NỘI - CÔNG TY CỔ PHẦN DỊCH VỤ THƯƠNG MẠI TỔNG HỢP WINCOMMERCE</v>
      </c>
      <c r="Q1876" s="56" t="str">
        <f>VLOOKUP(N1876,Sheet1!$B:$D,3,0)</f>
        <v>0104918404-002</v>
      </c>
      <c r="U1876" s="55" t="s">
        <v>12454</v>
      </c>
      <c r="X1876" s="55" t="s">
        <v>10883</v>
      </c>
      <c r="Y1876" s="56" t="str">
        <f>VLOOKUP(X1876,Sheet2!$B:$C,2,0)</f>
        <v>Chân giò heo muối 300g</v>
      </c>
      <c r="AA1876" s="53" t="s">
        <v>11550</v>
      </c>
      <c r="AB1876" s="53" t="s">
        <v>11551</v>
      </c>
      <c r="AD1876" s="24">
        <v>1</v>
      </c>
      <c r="AF1876" s="24">
        <v>60213</v>
      </c>
      <c r="AG1876" s="74">
        <f t="shared" si="29"/>
        <v>60213</v>
      </c>
      <c r="AK1876" s="59">
        <v>8</v>
      </c>
      <c r="AN1876" s="61" t="s">
        <v>11552</v>
      </c>
      <c r="AP1876" s="62" t="s">
        <v>11553</v>
      </c>
      <c r="AQ1876" s="62" t="s">
        <v>11554</v>
      </c>
      <c r="AR1876" s="62" t="s">
        <v>11555</v>
      </c>
    </row>
    <row r="1877" spans="3:44" x14ac:dyDescent="0.25">
      <c r="C1877" s="53" t="s">
        <v>11547</v>
      </c>
      <c r="D1877" s="53" t="s">
        <v>11548</v>
      </c>
      <c r="E1877" s="54">
        <v>45815</v>
      </c>
      <c r="F1877" s="54">
        <v>45815</v>
      </c>
      <c r="G1877" s="55" t="s">
        <v>4307</v>
      </c>
      <c r="H1877" s="54">
        <v>45815</v>
      </c>
      <c r="I1877" s="56" t="s">
        <v>16644</v>
      </c>
      <c r="K1877" s="55" t="s">
        <v>11549</v>
      </c>
      <c r="L1877" s="55" t="s">
        <v>14233</v>
      </c>
      <c r="M1877" s="54">
        <v>45815</v>
      </c>
      <c r="N1877" s="55" t="s">
        <v>11104</v>
      </c>
      <c r="O1877" s="56" t="str">
        <f>VLOOKUP(N1877,Sheet1!$B:$C,2,0)</f>
        <v>CHI NHÁNH THANH HÓA - CÔNG TY CỔ PHẦN DỊCH VỤ THƯƠNG MẠI TỔNG HỢP WINCOMMERCE</v>
      </c>
      <c r="Q1877" s="56" t="str">
        <f>VLOOKUP(N1877,Sheet1!$B:$D,3,0)</f>
        <v>0104918404-020</v>
      </c>
      <c r="U1877" s="55" t="s">
        <v>13257</v>
      </c>
      <c r="X1877" s="55" t="s">
        <v>10881</v>
      </c>
      <c r="Y1877" s="56" t="str">
        <f>VLOOKUP(X1877,Sheet2!$B:$C,2,0)</f>
        <v>Chả cốm 300g</v>
      </c>
      <c r="AA1877" s="53" t="s">
        <v>11550</v>
      </c>
      <c r="AB1877" s="53" t="s">
        <v>11551</v>
      </c>
      <c r="AD1877" s="24">
        <v>2</v>
      </c>
      <c r="AF1877" s="24">
        <v>74250</v>
      </c>
      <c r="AG1877" s="74">
        <f t="shared" si="29"/>
        <v>148500</v>
      </c>
      <c r="AK1877" s="59">
        <v>8</v>
      </c>
      <c r="AN1877" s="61" t="s">
        <v>11552</v>
      </c>
      <c r="AP1877" s="62" t="s">
        <v>11553</v>
      </c>
      <c r="AQ1877" s="62" t="s">
        <v>11554</v>
      </c>
      <c r="AR1877" s="62" t="s">
        <v>11555</v>
      </c>
    </row>
    <row r="1878" spans="3:44" x14ac:dyDescent="0.25">
      <c r="C1878" s="53" t="s">
        <v>11547</v>
      </c>
      <c r="D1878" s="53" t="s">
        <v>11548</v>
      </c>
      <c r="E1878" s="54">
        <v>45815</v>
      </c>
      <c r="F1878" s="54">
        <v>45815</v>
      </c>
      <c r="G1878" s="55" t="s">
        <v>4211</v>
      </c>
      <c r="H1878" s="54">
        <v>45815</v>
      </c>
      <c r="I1878" s="56" t="s">
        <v>16645</v>
      </c>
      <c r="K1878" s="55" t="s">
        <v>11549</v>
      </c>
      <c r="L1878" s="55" t="s">
        <v>14234</v>
      </c>
      <c r="M1878" s="54">
        <v>45815</v>
      </c>
      <c r="N1878" s="55" t="s">
        <v>11054</v>
      </c>
      <c r="O1878" s="56" t="str">
        <f>VLOOKUP(N1878,Sheet1!$B:$C,2,0)</f>
        <v>CHI NHÁNH QUẢNG NINH - CÔNG TY CỔ PHẦN DỊCH VỤ THƯƠNG MẠI TỔNG HỢP WINCOMMERCE</v>
      </c>
      <c r="Q1878" s="56" t="str">
        <f>VLOOKUP(N1878,Sheet1!$B:$D,3,0)</f>
        <v>0104918404-007</v>
      </c>
      <c r="U1878" s="55" t="s">
        <v>12217</v>
      </c>
      <c r="X1878" s="55" t="s">
        <v>10881</v>
      </c>
      <c r="Y1878" s="56" t="str">
        <f>VLOOKUP(X1878,Sheet2!$B:$C,2,0)</f>
        <v>Chả cốm 300g</v>
      </c>
      <c r="AA1878" s="53" t="s">
        <v>11550</v>
      </c>
      <c r="AB1878" s="53" t="s">
        <v>11551</v>
      </c>
      <c r="AD1878" s="24">
        <v>4</v>
      </c>
      <c r="AF1878" s="24">
        <v>74250</v>
      </c>
      <c r="AG1878" s="74">
        <f t="shared" si="29"/>
        <v>297000</v>
      </c>
      <c r="AK1878" s="59">
        <v>8</v>
      </c>
      <c r="AN1878" s="61" t="s">
        <v>11552</v>
      </c>
      <c r="AP1878" s="62" t="s">
        <v>11553</v>
      </c>
      <c r="AQ1878" s="62" t="s">
        <v>11554</v>
      </c>
      <c r="AR1878" s="62" t="s">
        <v>11555</v>
      </c>
    </row>
    <row r="1879" spans="3:44" x14ac:dyDescent="0.25">
      <c r="C1879" s="53" t="s">
        <v>11547</v>
      </c>
      <c r="D1879" s="53" t="s">
        <v>11548</v>
      </c>
      <c r="E1879" s="54">
        <v>45815</v>
      </c>
      <c r="F1879" s="54">
        <v>45815</v>
      </c>
      <c r="G1879" s="55" t="s">
        <v>3911</v>
      </c>
      <c r="H1879" s="54">
        <v>45815</v>
      </c>
      <c r="I1879" s="56" t="s">
        <v>16646</v>
      </c>
      <c r="K1879" s="55" t="s">
        <v>11549</v>
      </c>
      <c r="L1879" s="55" t="s">
        <v>14235</v>
      </c>
      <c r="M1879" s="54">
        <v>45815</v>
      </c>
      <c r="N1879" s="55" t="s">
        <v>11034</v>
      </c>
      <c r="O1879" s="56" t="str">
        <f>VLOOKUP(N1879,Sheet1!$B:$C,2,0)</f>
        <v>CHI NHÁNH HÀ NỘI - CÔNG TY CỔ PHẦN DỊCH VỤ THƯƠNG MẠI TỔNG HỢP WINCOMMERCE</v>
      </c>
      <c r="Q1879" s="56" t="str">
        <f>VLOOKUP(N1879,Sheet1!$B:$D,3,0)</f>
        <v>0104918404-002</v>
      </c>
      <c r="U1879" s="55" t="s">
        <v>15405</v>
      </c>
      <c r="X1879" s="55" t="s">
        <v>10934</v>
      </c>
      <c r="Y1879" s="56" t="str">
        <f>VLOOKUP(X1879,Sheet2!$B:$C,2,0)</f>
        <v>Gà muối 500g</v>
      </c>
      <c r="AA1879" s="53" t="s">
        <v>11550</v>
      </c>
      <c r="AB1879" s="53" t="s">
        <v>11551</v>
      </c>
      <c r="AD1879" s="24">
        <v>1</v>
      </c>
      <c r="AF1879" s="24">
        <v>111058</v>
      </c>
      <c r="AG1879" s="74">
        <f t="shared" si="29"/>
        <v>111058</v>
      </c>
      <c r="AK1879" s="59">
        <v>8</v>
      </c>
      <c r="AN1879" s="61" t="s">
        <v>11552</v>
      </c>
      <c r="AP1879" s="62" t="s">
        <v>11553</v>
      </c>
      <c r="AQ1879" s="62" t="s">
        <v>11554</v>
      </c>
      <c r="AR1879" s="62" t="s">
        <v>11555</v>
      </c>
    </row>
    <row r="1880" spans="3:44" x14ac:dyDescent="0.25">
      <c r="C1880" s="53" t="s">
        <v>11547</v>
      </c>
      <c r="D1880" s="53" t="s">
        <v>11548</v>
      </c>
      <c r="E1880" s="54">
        <v>45815</v>
      </c>
      <c r="F1880" s="54">
        <v>45815</v>
      </c>
      <c r="G1880" s="55" t="s">
        <v>3781</v>
      </c>
      <c r="H1880" s="54">
        <v>45815</v>
      </c>
      <c r="I1880" s="56" t="s">
        <v>16647</v>
      </c>
      <c r="K1880" s="55" t="s">
        <v>11549</v>
      </c>
      <c r="L1880" s="55" t="s">
        <v>14236</v>
      </c>
      <c r="M1880" s="54">
        <v>45815</v>
      </c>
      <c r="N1880" s="55" t="s">
        <v>11034</v>
      </c>
      <c r="O1880" s="56" t="str">
        <f>VLOOKUP(N1880,Sheet1!$B:$C,2,0)</f>
        <v>CHI NHÁNH HÀ NỘI - CÔNG TY CỔ PHẦN DỊCH VỤ THƯƠNG MẠI TỔNG HỢP WINCOMMERCE</v>
      </c>
      <c r="Q1880" s="56" t="str">
        <f>VLOOKUP(N1880,Sheet1!$B:$D,3,0)</f>
        <v>0104918404-002</v>
      </c>
      <c r="U1880" s="55" t="s">
        <v>12670</v>
      </c>
      <c r="X1880" s="55" t="s">
        <v>10883</v>
      </c>
      <c r="Y1880" s="56" t="str">
        <f>VLOOKUP(X1880,Sheet2!$B:$C,2,0)</f>
        <v>Chân giò heo muối 300g</v>
      </c>
      <c r="AA1880" s="53" t="s">
        <v>11550</v>
      </c>
      <c r="AB1880" s="53" t="s">
        <v>11551</v>
      </c>
      <c r="AD1880" s="24">
        <v>2</v>
      </c>
      <c r="AF1880" s="24">
        <v>60213</v>
      </c>
      <c r="AG1880" s="74">
        <f t="shared" si="29"/>
        <v>120426</v>
      </c>
      <c r="AK1880" s="59">
        <v>8</v>
      </c>
      <c r="AN1880" s="61" t="s">
        <v>11552</v>
      </c>
      <c r="AP1880" s="62" t="s">
        <v>11553</v>
      </c>
      <c r="AQ1880" s="62" t="s">
        <v>11554</v>
      </c>
      <c r="AR1880" s="62" t="s">
        <v>11555</v>
      </c>
    </row>
    <row r="1881" spans="3:44" x14ac:dyDescent="0.25">
      <c r="C1881" s="53" t="s">
        <v>11547</v>
      </c>
      <c r="D1881" s="53" t="s">
        <v>11548</v>
      </c>
      <c r="E1881" s="54">
        <v>45815</v>
      </c>
      <c r="F1881" s="54">
        <v>45815</v>
      </c>
      <c r="G1881" s="55" t="s">
        <v>3781</v>
      </c>
      <c r="H1881" s="54">
        <v>45815</v>
      </c>
      <c r="I1881" s="56" t="s">
        <v>16647</v>
      </c>
      <c r="K1881" s="55" t="s">
        <v>11549</v>
      </c>
      <c r="L1881" s="55" t="s">
        <v>14236</v>
      </c>
      <c r="M1881" s="54">
        <v>45815</v>
      </c>
      <c r="N1881" s="55" t="s">
        <v>11034</v>
      </c>
      <c r="O1881" s="56" t="str">
        <f>VLOOKUP(N1881,Sheet1!$B:$C,2,0)</f>
        <v>CHI NHÁNH HÀ NỘI - CÔNG TY CỔ PHẦN DỊCH VỤ THƯƠNG MẠI TỔNG HỢP WINCOMMERCE</v>
      </c>
      <c r="Q1881" s="56" t="str">
        <f>VLOOKUP(N1881,Sheet1!$B:$D,3,0)</f>
        <v>0104918404-002</v>
      </c>
      <c r="U1881" s="55" t="s">
        <v>12670</v>
      </c>
      <c r="X1881" s="55" t="s">
        <v>10983</v>
      </c>
      <c r="Y1881" s="56" t="str">
        <f>VLOOKUP(X1881,Sheet2!$B:$C,2,0)</f>
        <v>Mọc Nấm Hương 250g</v>
      </c>
      <c r="AA1881" s="53" t="s">
        <v>11550</v>
      </c>
      <c r="AB1881" s="53" t="s">
        <v>11551</v>
      </c>
      <c r="AD1881" s="24">
        <v>1</v>
      </c>
      <c r="AF1881" s="24">
        <v>46000</v>
      </c>
      <c r="AG1881" s="74">
        <f t="shared" si="29"/>
        <v>46000</v>
      </c>
      <c r="AK1881" s="59">
        <v>8</v>
      </c>
      <c r="AN1881" s="61" t="s">
        <v>11552</v>
      </c>
      <c r="AP1881" s="62" t="s">
        <v>11553</v>
      </c>
      <c r="AQ1881" s="62" t="s">
        <v>11554</v>
      </c>
      <c r="AR1881" s="62" t="s">
        <v>11555</v>
      </c>
    </row>
    <row r="1882" spans="3:44" x14ac:dyDescent="0.25">
      <c r="C1882" s="53" t="s">
        <v>11547</v>
      </c>
      <c r="D1882" s="53" t="s">
        <v>11548</v>
      </c>
      <c r="E1882" s="54">
        <v>45815</v>
      </c>
      <c r="F1882" s="54">
        <v>45815</v>
      </c>
      <c r="G1882" s="55" t="s">
        <v>4133</v>
      </c>
      <c r="H1882" s="54">
        <v>45815</v>
      </c>
      <c r="I1882" s="56" t="s">
        <v>16648</v>
      </c>
      <c r="K1882" s="55" t="s">
        <v>11549</v>
      </c>
      <c r="L1882" s="55" t="s">
        <v>11416</v>
      </c>
      <c r="M1882" s="54">
        <v>45815</v>
      </c>
      <c r="N1882" s="55" t="s">
        <v>11308</v>
      </c>
      <c r="O1882" s="56" t="str">
        <f>VLOOKUP(N1882,Sheet1!$B:$C,2,0)</f>
        <v>CHI NHÁNH HÀ GIANG - CÔNG TY CỔ PHẦN DỊCH VỤ THƯƠNG MẠI TỔNG HỢP WINCOMMERCE</v>
      </c>
      <c r="Q1882" s="56" t="str">
        <f>VLOOKUP(N1882,Sheet1!$B:$D,3,0)</f>
        <v>0104918404-091</v>
      </c>
      <c r="U1882" s="55" t="s">
        <v>12422</v>
      </c>
      <c r="X1882" s="55" t="s">
        <v>11010</v>
      </c>
      <c r="Y1882" s="56" t="str">
        <f>VLOOKUP(X1882,Sheet2!$B:$C,2,0)</f>
        <v>Tai heo muối 200g</v>
      </c>
      <c r="AA1882" s="53" t="s">
        <v>11550</v>
      </c>
      <c r="AB1882" s="53" t="s">
        <v>11551</v>
      </c>
      <c r="AD1882" s="24">
        <v>12</v>
      </c>
      <c r="AF1882" s="24">
        <v>55595</v>
      </c>
      <c r="AG1882" s="74">
        <f t="shared" si="29"/>
        <v>667140</v>
      </c>
      <c r="AK1882" s="59">
        <v>8</v>
      </c>
      <c r="AN1882" s="61" t="s">
        <v>11552</v>
      </c>
      <c r="AP1882" s="62" t="s">
        <v>11553</v>
      </c>
      <c r="AQ1882" s="62" t="s">
        <v>11554</v>
      </c>
      <c r="AR1882" s="62" t="s">
        <v>11555</v>
      </c>
    </row>
    <row r="1883" spans="3:44" x14ac:dyDescent="0.25">
      <c r="C1883" s="53" t="s">
        <v>11547</v>
      </c>
      <c r="D1883" s="53" t="s">
        <v>11548</v>
      </c>
      <c r="E1883" s="54">
        <v>45815</v>
      </c>
      <c r="F1883" s="54">
        <v>45815</v>
      </c>
      <c r="G1883" s="55" t="s">
        <v>3955</v>
      </c>
      <c r="H1883" s="54">
        <v>45815</v>
      </c>
      <c r="I1883" s="56" t="s">
        <v>16649</v>
      </c>
      <c r="K1883" s="55" t="s">
        <v>11549</v>
      </c>
      <c r="L1883" s="55" t="s">
        <v>14237</v>
      </c>
      <c r="M1883" s="54">
        <v>45815</v>
      </c>
      <c r="N1883" s="55" t="s">
        <v>11209</v>
      </c>
      <c r="O1883" s="56" t="str">
        <f>VLOOKUP(N1883,Sheet1!$B:$C,2,0)</f>
        <v>CHI NHÁNH BÀ RỊA - VŨNG TÀU - CÔNG TY CỔ PHẦN DỊCH VỤ THƯƠNG MẠI TỔNG HỢP WINCOMMERCE</v>
      </c>
      <c r="Q1883" s="56" t="str">
        <f>VLOOKUP(N1883,Sheet1!$B:$D,3,0)</f>
        <v>0104918404-047</v>
      </c>
      <c r="U1883" s="55" t="s">
        <v>12282</v>
      </c>
      <c r="X1883" s="55" t="s">
        <v>10922</v>
      </c>
      <c r="Y1883" s="56" t="str">
        <f>VLOOKUP(X1883,Sheet2!$B:$C,2,0)</f>
        <v>Gà xì dầu 500g</v>
      </c>
      <c r="AA1883" s="53" t="s">
        <v>11550</v>
      </c>
      <c r="AB1883" s="53" t="s">
        <v>11551</v>
      </c>
      <c r="AD1883" s="24">
        <v>1</v>
      </c>
      <c r="AF1883" s="24">
        <v>111606</v>
      </c>
      <c r="AG1883" s="74">
        <f t="shared" si="29"/>
        <v>111606</v>
      </c>
      <c r="AK1883" s="59">
        <v>8</v>
      </c>
      <c r="AN1883" s="61" t="s">
        <v>11552</v>
      </c>
      <c r="AP1883" s="62" t="s">
        <v>11553</v>
      </c>
      <c r="AQ1883" s="62" t="s">
        <v>11554</v>
      </c>
      <c r="AR1883" s="62" t="s">
        <v>11555</v>
      </c>
    </row>
    <row r="1884" spans="3:44" x14ac:dyDescent="0.25">
      <c r="C1884" s="53" t="s">
        <v>11547</v>
      </c>
      <c r="D1884" s="53" t="s">
        <v>11548</v>
      </c>
      <c r="E1884" s="54">
        <v>45815</v>
      </c>
      <c r="F1884" s="54">
        <v>45815</v>
      </c>
      <c r="G1884" s="55" t="s">
        <v>3955</v>
      </c>
      <c r="H1884" s="54">
        <v>45815</v>
      </c>
      <c r="I1884" s="56" t="s">
        <v>16649</v>
      </c>
      <c r="K1884" s="55" t="s">
        <v>11549</v>
      </c>
      <c r="L1884" s="55" t="s">
        <v>14237</v>
      </c>
      <c r="M1884" s="54">
        <v>45815</v>
      </c>
      <c r="N1884" s="55" t="s">
        <v>11209</v>
      </c>
      <c r="O1884" s="56" t="str">
        <f>VLOOKUP(N1884,Sheet1!$B:$C,2,0)</f>
        <v>CHI NHÁNH BÀ RỊA - VŨNG TÀU - CÔNG TY CỔ PHẦN DỊCH VỤ THƯƠNG MẠI TỔNG HỢP WINCOMMERCE</v>
      </c>
      <c r="Q1884" s="56" t="str">
        <f>VLOOKUP(N1884,Sheet1!$B:$D,3,0)</f>
        <v>0104918404-047</v>
      </c>
      <c r="U1884" s="55" t="s">
        <v>12282</v>
      </c>
      <c r="X1884" s="55" t="s">
        <v>10897</v>
      </c>
      <c r="Y1884" s="56" t="str">
        <f>VLOOKUP(X1884,Sheet2!$B:$C,2,0)</f>
        <v>Chả nướng 300g</v>
      </c>
      <c r="AA1884" s="53" t="s">
        <v>11550</v>
      </c>
      <c r="AB1884" s="53" t="s">
        <v>11551</v>
      </c>
      <c r="AD1884" s="24">
        <v>1</v>
      </c>
      <c r="AF1884" s="24">
        <v>70950</v>
      </c>
      <c r="AG1884" s="74">
        <f t="shared" si="29"/>
        <v>70950</v>
      </c>
      <c r="AK1884" s="59">
        <v>8</v>
      </c>
      <c r="AN1884" s="61" t="s">
        <v>11552</v>
      </c>
      <c r="AP1884" s="62" t="s">
        <v>11553</v>
      </c>
      <c r="AQ1884" s="62" t="s">
        <v>11554</v>
      </c>
      <c r="AR1884" s="62" t="s">
        <v>11555</v>
      </c>
    </row>
    <row r="1885" spans="3:44" x14ac:dyDescent="0.25">
      <c r="C1885" s="53" t="s">
        <v>11547</v>
      </c>
      <c r="D1885" s="53" t="s">
        <v>11548</v>
      </c>
      <c r="E1885" s="54">
        <v>45815</v>
      </c>
      <c r="F1885" s="54">
        <v>45815</v>
      </c>
      <c r="G1885" s="55" t="s">
        <v>3955</v>
      </c>
      <c r="H1885" s="54">
        <v>45815</v>
      </c>
      <c r="I1885" s="56" t="s">
        <v>16649</v>
      </c>
      <c r="K1885" s="55" t="s">
        <v>11549</v>
      </c>
      <c r="L1885" s="55" t="s">
        <v>14237</v>
      </c>
      <c r="M1885" s="54">
        <v>45815</v>
      </c>
      <c r="N1885" s="55" t="s">
        <v>11209</v>
      </c>
      <c r="O1885" s="56" t="str">
        <f>VLOOKUP(N1885,Sheet1!$B:$C,2,0)</f>
        <v>CHI NHÁNH BÀ RỊA - VŨNG TÀU - CÔNG TY CỔ PHẦN DỊCH VỤ THƯƠNG MẠI TỔNG HỢP WINCOMMERCE</v>
      </c>
      <c r="Q1885" s="56" t="str">
        <f>VLOOKUP(N1885,Sheet1!$B:$D,3,0)</f>
        <v>0104918404-047</v>
      </c>
      <c r="U1885" s="55" t="s">
        <v>12282</v>
      </c>
      <c r="X1885" s="55" t="s">
        <v>10983</v>
      </c>
      <c r="Y1885" s="56" t="str">
        <f>VLOOKUP(X1885,Sheet2!$B:$C,2,0)</f>
        <v>Mọc Nấm Hương 250g</v>
      </c>
      <c r="AA1885" s="53" t="s">
        <v>11550</v>
      </c>
      <c r="AB1885" s="53" t="s">
        <v>11551</v>
      </c>
      <c r="AD1885" s="24">
        <v>1</v>
      </c>
      <c r="AF1885" s="24">
        <v>46000</v>
      </c>
      <c r="AG1885" s="74">
        <f t="shared" si="29"/>
        <v>46000</v>
      </c>
      <c r="AK1885" s="59">
        <v>8</v>
      </c>
      <c r="AN1885" s="61" t="s">
        <v>11552</v>
      </c>
      <c r="AP1885" s="62" t="s">
        <v>11553</v>
      </c>
      <c r="AQ1885" s="62" t="s">
        <v>11554</v>
      </c>
      <c r="AR1885" s="62" t="s">
        <v>11555</v>
      </c>
    </row>
    <row r="1886" spans="3:44" x14ac:dyDescent="0.25">
      <c r="C1886" s="53" t="s">
        <v>11547</v>
      </c>
      <c r="D1886" s="53" t="s">
        <v>11548</v>
      </c>
      <c r="E1886" s="54">
        <v>45815</v>
      </c>
      <c r="F1886" s="54">
        <v>45815</v>
      </c>
      <c r="G1886" s="55" t="s">
        <v>4197</v>
      </c>
      <c r="H1886" s="54">
        <v>45815</v>
      </c>
      <c r="I1886" s="56" t="s">
        <v>16650</v>
      </c>
      <c r="K1886" s="55" t="s">
        <v>11549</v>
      </c>
      <c r="L1886" s="55" t="s">
        <v>14238</v>
      </c>
      <c r="M1886" s="54">
        <v>45815</v>
      </c>
      <c r="N1886" s="55" t="s">
        <v>11034</v>
      </c>
      <c r="O1886" s="56" t="str">
        <f>VLOOKUP(N1886,Sheet1!$B:$C,2,0)</f>
        <v>CHI NHÁNH HÀ NỘI - CÔNG TY CỔ PHẦN DỊCH VỤ THƯƠNG MẠI TỔNG HỢP WINCOMMERCE</v>
      </c>
      <c r="Q1886" s="56" t="str">
        <f>VLOOKUP(N1886,Sheet1!$B:$D,3,0)</f>
        <v>0104918404-002</v>
      </c>
      <c r="U1886" s="55" t="s">
        <v>12476</v>
      </c>
      <c r="X1886" s="55" t="s">
        <v>10897</v>
      </c>
      <c r="Y1886" s="56" t="str">
        <f>VLOOKUP(X1886,Sheet2!$B:$C,2,0)</f>
        <v>Chả nướng 300g</v>
      </c>
      <c r="AA1886" s="53" t="s">
        <v>11550</v>
      </c>
      <c r="AB1886" s="53" t="s">
        <v>11551</v>
      </c>
      <c r="AD1886" s="24">
        <v>1</v>
      </c>
      <c r="AF1886" s="24">
        <v>70950</v>
      </c>
      <c r="AG1886" s="74">
        <f t="shared" si="29"/>
        <v>70950</v>
      </c>
      <c r="AK1886" s="59">
        <v>8</v>
      </c>
      <c r="AN1886" s="61" t="s">
        <v>11552</v>
      </c>
      <c r="AP1886" s="62" t="s">
        <v>11553</v>
      </c>
      <c r="AQ1886" s="62" t="s">
        <v>11554</v>
      </c>
      <c r="AR1886" s="62" t="s">
        <v>11555</v>
      </c>
    </row>
    <row r="1887" spans="3:44" x14ac:dyDescent="0.25">
      <c r="C1887" s="53" t="s">
        <v>11547</v>
      </c>
      <c r="D1887" s="53" t="s">
        <v>11548</v>
      </c>
      <c r="E1887" s="54">
        <v>45815</v>
      </c>
      <c r="F1887" s="54">
        <v>45815</v>
      </c>
      <c r="G1887" s="55" t="s">
        <v>4197</v>
      </c>
      <c r="H1887" s="54">
        <v>45815</v>
      </c>
      <c r="I1887" s="56" t="s">
        <v>16650</v>
      </c>
      <c r="K1887" s="55" t="s">
        <v>11549</v>
      </c>
      <c r="L1887" s="55" t="s">
        <v>14238</v>
      </c>
      <c r="M1887" s="54">
        <v>45815</v>
      </c>
      <c r="N1887" s="55" t="s">
        <v>11034</v>
      </c>
      <c r="O1887" s="56" t="str">
        <f>VLOOKUP(N1887,Sheet1!$B:$C,2,0)</f>
        <v>CHI NHÁNH HÀ NỘI - CÔNG TY CỔ PHẦN DỊCH VỤ THƯƠNG MẠI TỔNG HỢP WINCOMMERCE</v>
      </c>
      <c r="Q1887" s="56" t="str">
        <f>VLOOKUP(N1887,Sheet1!$B:$D,3,0)</f>
        <v>0104918404-002</v>
      </c>
      <c r="U1887" s="55" t="s">
        <v>12476</v>
      </c>
      <c r="X1887" s="55" t="s">
        <v>10881</v>
      </c>
      <c r="Y1887" s="56" t="str">
        <f>VLOOKUP(X1887,Sheet2!$B:$C,2,0)</f>
        <v>Chả cốm 300g</v>
      </c>
      <c r="AA1887" s="53" t="s">
        <v>11550</v>
      </c>
      <c r="AB1887" s="53" t="s">
        <v>11551</v>
      </c>
      <c r="AD1887" s="24">
        <v>3</v>
      </c>
      <c r="AF1887" s="24">
        <v>74250</v>
      </c>
      <c r="AG1887" s="74">
        <f t="shared" si="29"/>
        <v>222750</v>
      </c>
      <c r="AK1887" s="59">
        <v>8</v>
      </c>
      <c r="AN1887" s="61" t="s">
        <v>11552</v>
      </c>
      <c r="AP1887" s="62" t="s">
        <v>11553</v>
      </c>
      <c r="AQ1887" s="62" t="s">
        <v>11554</v>
      </c>
      <c r="AR1887" s="62" t="s">
        <v>11555</v>
      </c>
    </row>
    <row r="1888" spans="3:44" x14ac:dyDescent="0.25">
      <c r="C1888" s="53" t="s">
        <v>11547</v>
      </c>
      <c r="D1888" s="53" t="s">
        <v>11548</v>
      </c>
      <c r="E1888" s="54">
        <v>45815</v>
      </c>
      <c r="F1888" s="54">
        <v>45815</v>
      </c>
      <c r="G1888" s="55" t="s">
        <v>4197</v>
      </c>
      <c r="H1888" s="54">
        <v>45815</v>
      </c>
      <c r="I1888" s="56" t="s">
        <v>16650</v>
      </c>
      <c r="K1888" s="55" t="s">
        <v>11549</v>
      </c>
      <c r="L1888" s="55" t="s">
        <v>14238</v>
      </c>
      <c r="M1888" s="54">
        <v>45815</v>
      </c>
      <c r="N1888" s="55" t="s">
        <v>11034</v>
      </c>
      <c r="O1888" s="56" t="str">
        <f>VLOOKUP(N1888,Sheet1!$B:$C,2,0)</f>
        <v>CHI NHÁNH HÀ NỘI - CÔNG TY CỔ PHẦN DỊCH VỤ THƯƠNG MẠI TỔNG HỢP WINCOMMERCE</v>
      </c>
      <c r="Q1888" s="56" t="str">
        <f>VLOOKUP(N1888,Sheet1!$B:$D,3,0)</f>
        <v>0104918404-002</v>
      </c>
      <c r="U1888" s="55" t="s">
        <v>12476</v>
      </c>
      <c r="X1888" s="55" t="s">
        <v>11010</v>
      </c>
      <c r="Y1888" s="56" t="str">
        <f>VLOOKUP(X1888,Sheet2!$B:$C,2,0)</f>
        <v>Tai heo muối 200g</v>
      </c>
      <c r="AA1888" s="53" t="s">
        <v>11550</v>
      </c>
      <c r="AB1888" s="53" t="s">
        <v>11551</v>
      </c>
      <c r="AD1888" s="24">
        <v>2</v>
      </c>
      <c r="AF1888" s="24">
        <v>55595</v>
      </c>
      <c r="AG1888" s="74">
        <f t="shared" si="29"/>
        <v>111190</v>
      </c>
      <c r="AK1888" s="59">
        <v>8</v>
      </c>
      <c r="AN1888" s="61" t="s">
        <v>11552</v>
      </c>
      <c r="AP1888" s="62" t="s">
        <v>11553</v>
      </c>
      <c r="AQ1888" s="62" t="s">
        <v>11554</v>
      </c>
      <c r="AR1888" s="62" t="s">
        <v>11555</v>
      </c>
    </row>
    <row r="1889" spans="3:44" x14ac:dyDescent="0.25">
      <c r="C1889" s="53" t="s">
        <v>11547</v>
      </c>
      <c r="D1889" s="53" t="s">
        <v>11548</v>
      </c>
      <c r="E1889" s="54">
        <v>45815</v>
      </c>
      <c r="F1889" s="54">
        <v>45815</v>
      </c>
      <c r="G1889" s="55" t="s">
        <v>4197</v>
      </c>
      <c r="H1889" s="54">
        <v>45815</v>
      </c>
      <c r="I1889" s="56" t="s">
        <v>16650</v>
      </c>
      <c r="K1889" s="55" t="s">
        <v>11549</v>
      </c>
      <c r="L1889" s="55" t="s">
        <v>14238</v>
      </c>
      <c r="M1889" s="54">
        <v>45815</v>
      </c>
      <c r="N1889" s="55" t="s">
        <v>11034</v>
      </c>
      <c r="O1889" s="56" t="str">
        <f>VLOOKUP(N1889,Sheet1!$B:$C,2,0)</f>
        <v>CHI NHÁNH HÀ NỘI - CÔNG TY CỔ PHẦN DỊCH VỤ THƯƠNG MẠI TỔNG HỢP WINCOMMERCE</v>
      </c>
      <c r="Q1889" s="56" t="str">
        <f>VLOOKUP(N1889,Sheet1!$B:$D,3,0)</f>
        <v>0104918404-002</v>
      </c>
      <c r="U1889" s="55" t="s">
        <v>12476</v>
      </c>
      <c r="X1889" s="55" t="s">
        <v>10938</v>
      </c>
      <c r="Y1889" s="56" t="str">
        <f>VLOOKUP(X1889,Sheet2!$B:$C,2,0)</f>
        <v>Giò Tai Lưỡi Xào 250g</v>
      </c>
      <c r="AA1889" s="53" t="s">
        <v>11550</v>
      </c>
      <c r="AB1889" s="53" t="s">
        <v>11551</v>
      </c>
      <c r="AD1889" s="24">
        <v>1</v>
      </c>
      <c r="AF1889" s="24">
        <v>50182</v>
      </c>
      <c r="AG1889" s="74">
        <f t="shared" si="29"/>
        <v>50182</v>
      </c>
      <c r="AK1889" s="59">
        <v>8</v>
      </c>
      <c r="AN1889" s="61" t="s">
        <v>11552</v>
      </c>
      <c r="AP1889" s="62" t="s">
        <v>11553</v>
      </c>
      <c r="AQ1889" s="62" t="s">
        <v>11554</v>
      </c>
      <c r="AR1889" s="62" t="s">
        <v>11555</v>
      </c>
    </row>
    <row r="1890" spans="3:44" x14ac:dyDescent="0.25">
      <c r="C1890" s="53" t="s">
        <v>11547</v>
      </c>
      <c r="D1890" s="53" t="s">
        <v>11548</v>
      </c>
      <c r="E1890" s="54">
        <v>45815</v>
      </c>
      <c r="F1890" s="54">
        <v>45815</v>
      </c>
      <c r="G1890" s="55" t="s">
        <v>3835</v>
      </c>
      <c r="H1890" s="54">
        <v>45815</v>
      </c>
      <c r="I1890" s="56" t="s">
        <v>16651</v>
      </c>
      <c r="K1890" s="55" t="s">
        <v>11549</v>
      </c>
      <c r="L1890" s="55" t="s">
        <v>12793</v>
      </c>
      <c r="M1890" s="54">
        <v>45815</v>
      </c>
      <c r="N1890" s="55" t="s">
        <v>11243</v>
      </c>
      <c r="O1890" s="56" t="str">
        <f>VLOOKUP(N1890,Sheet1!$B:$C,2,0)</f>
        <v>CHI NHÁNH NGHỆ AN - CÔNG TY CỔ PHẦN DỊCH VỤ THƯƠNG MẠI TỔNG HỢP WINCOMMERCE</v>
      </c>
      <c r="Q1890" s="56" t="str">
        <f>VLOOKUP(N1890,Sheet1!$B:$D,3,0)</f>
        <v>0104918404-058</v>
      </c>
      <c r="U1890" s="55" t="s">
        <v>12325</v>
      </c>
      <c r="X1890" s="55" t="s">
        <v>10936</v>
      </c>
      <c r="Y1890" s="56" t="str">
        <f>VLOOKUP(X1890,Sheet2!$B:$C,2,0)</f>
        <v>Giò sụn gà 250g</v>
      </c>
      <c r="AA1890" s="53" t="s">
        <v>11550</v>
      </c>
      <c r="AB1890" s="53" t="s">
        <v>11551</v>
      </c>
      <c r="AD1890" s="24">
        <v>3</v>
      </c>
      <c r="AF1890" s="24">
        <v>50400</v>
      </c>
      <c r="AG1890" s="74">
        <f t="shared" si="29"/>
        <v>151200</v>
      </c>
      <c r="AK1890" s="59">
        <v>8</v>
      </c>
      <c r="AN1890" s="61" t="s">
        <v>11552</v>
      </c>
      <c r="AP1890" s="62" t="s">
        <v>11553</v>
      </c>
      <c r="AQ1890" s="62" t="s">
        <v>11554</v>
      </c>
      <c r="AR1890" s="62" t="s">
        <v>11555</v>
      </c>
    </row>
    <row r="1891" spans="3:44" x14ac:dyDescent="0.25">
      <c r="C1891" s="53" t="s">
        <v>11547</v>
      </c>
      <c r="D1891" s="53" t="s">
        <v>11548</v>
      </c>
      <c r="E1891" s="54">
        <v>45815</v>
      </c>
      <c r="F1891" s="54">
        <v>45815</v>
      </c>
      <c r="G1891" s="55" t="s">
        <v>4279</v>
      </c>
      <c r="H1891" s="54">
        <v>45815</v>
      </c>
      <c r="I1891" s="56" t="s">
        <v>16652</v>
      </c>
      <c r="K1891" s="55" t="s">
        <v>11549</v>
      </c>
      <c r="L1891" s="55" t="s">
        <v>14239</v>
      </c>
      <c r="M1891" s="54">
        <v>45815</v>
      </c>
      <c r="N1891" s="55" t="s">
        <v>11258</v>
      </c>
      <c r="O1891" s="56" t="str">
        <f>VLOOKUP(N1891,Sheet1!$B:$C,2,0)</f>
        <v>CHI NHÁNH QUẢNG NAM - CÔNG TY CỔ PHẦN DỊCH VỤ THƯƠNG MẠI TỔNG HỢP WINCOMMERCE</v>
      </c>
      <c r="Q1891" s="56" t="str">
        <f>VLOOKUP(N1891,Sheet1!$B:$D,3,0)</f>
        <v>0104918404-061</v>
      </c>
      <c r="U1891" s="55" t="s">
        <v>12784</v>
      </c>
      <c r="X1891" s="55" t="s">
        <v>10883</v>
      </c>
      <c r="Y1891" s="56" t="str">
        <f>VLOOKUP(X1891,Sheet2!$B:$C,2,0)</f>
        <v>Chân giò heo muối 300g</v>
      </c>
      <c r="AA1891" s="53" t="s">
        <v>11550</v>
      </c>
      <c r="AB1891" s="53" t="s">
        <v>11551</v>
      </c>
      <c r="AD1891" s="24">
        <v>2</v>
      </c>
      <c r="AF1891" s="24">
        <v>60213</v>
      </c>
      <c r="AG1891" s="74">
        <f t="shared" si="29"/>
        <v>120426</v>
      </c>
      <c r="AK1891" s="59">
        <v>8</v>
      </c>
      <c r="AN1891" s="61" t="s">
        <v>11552</v>
      </c>
      <c r="AP1891" s="62" t="s">
        <v>11553</v>
      </c>
      <c r="AQ1891" s="62" t="s">
        <v>11554</v>
      </c>
      <c r="AR1891" s="62" t="s">
        <v>11555</v>
      </c>
    </row>
    <row r="1892" spans="3:44" x14ac:dyDescent="0.25">
      <c r="C1892" s="53" t="s">
        <v>11547</v>
      </c>
      <c r="D1892" s="53" t="s">
        <v>11548</v>
      </c>
      <c r="E1892" s="54">
        <v>45815</v>
      </c>
      <c r="F1892" s="54">
        <v>45815</v>
      </c>
      <c r="G1892" s="55" t="s">
        <v>4279</v>
      </c>
      <c r="H1892" s="54">
        <v>45815</v>
      </c>
      <c r="I1892" s="56" t="s">
        <v>16652</v>
      </c>
      <c r="K1892" s="55" t="s">
        <v>11549</v>
      </c>
      <c r="L1892" s="55" t="s">
        <v>14239</v>
      </c>
      <c r="M1892" s="54">
        <v>45815</v>
      </c>
      <c r="N1892" s="55" t="s">
        <v>11258</v>
      </c>
      <c r="O1892" s="56" t="str">
        <f>VLOOKUP(N1892,Sheet1!$B:$C,2,0)</f>
        <v>CHI NHÁNH QUẢNG NAM - CÔNG TY CỔ PHẦN DỊCH VỤ THƯƠNG MẠI TỔNG HỢP WINCOMMERCE</v>
      </c>
      <c r="Q1892" s="56" t="str">
        <f>VLOOKUP(N1892,Sheet1!$B:$D,3,0)</f>
        <v>0104918404-061</v>
      </c>
      <c r="U1892" s="55" t="s">
        <v>12784</v>
      </c>
      <c r="X1892" s="55" t="s">
        <v>11010</v>
      </c>
      <c r="Y1892" s="56" t="str">
        <f>VLOOKUP(X1892,Sheet2!$B:$C,2,0)</f>
        <v>Tai heo muối 200g</v>
      </c>
      <c r="AA1892" s="53" t="s">
        <v>11550</v>
      </c>
      <c r="AB1892" s="53" t="s">
        <v>11551</v>
      </c>
      <c r="AD1892" s="24">
        <v>3</v>
      </c>
      <c r="AF1892" s="24">
        <v>55595</v>
      </c>
      <c r="AG1892" s="74">
        <f t="shared" si="29"/>
        <v>166785</v>
      </c>
      <c r="AK1892" s="59">
        <v>8</v>
      </c>
      <c r="AN1892" s="61" t="s">
        <v>11552</v>
      </c>
      <c r="AP1892" s="62" t="s">
        <v>11553</v>
      </c>
      <c r="AQ1892" s="62" t="s">
        <v>11554</v>
      </c>
      <c r="AR1892" s="62" t="s">
        <v>11555</v>
      </c>
    </row>
    <row r="1893" spans="3:44" x14ac:dyDescent="0.25">
      <c r="C1893" s="53" t="s">
        <v>11547</v>
      </c>
      <c r="D1893" s="53" t="s">
        <v>11548</v>
      </c>
      <c r="E1893" s="54">
        <v>45815</v>
      </c>
      <c r="F1893" s="54">
        <v>45815</v>
      </c>
      <c r="G1893" s="55" t="s">
        <v>3887</v>
      </c>
      <c r="H1893" s="54">
        <v>45815</v>
      </c>
      <c r="I1893" s="56" t="s">
        <v>16653</v>
      </c>
      <c r="K1893" s="55" t="s">
        <v>11549</v>
      </c>
      <c r="L1893" s="55" t="s">
        <v>14240</v>
      </c>
      <c r="M1893" s="54">
        <v>45815</v>
      </c>
      <c r="N1893" s="55" t="s">
        <v>11243</v>
      </c>
      <c r="O1893" s="56" t="str">
        <f>VLOOKUP(N1893,Sheet1!$B:$C,2,0)</f>
        <v>CHI NHÁNH NGHỆ AN - CÔNG TY CỔ PHẦN DỊCH VỤ THƯƠNG MẠI TỔNG HỢP WINCOMMERCE</v>
      </c>
      <c r="Q1893" s="56" t="str">
        <f>VLOOKUP(N1893,Sheet1!$B:$D,3,0)</f>
        <v>0104918404-058</v>
      </c>
      <c r="U1893" s="55" t="s">
        <v>12929</v>
      </c>
      <c r="X1893" s="55" t="s">
        <v>10881</v>
      </c>
      <c r="Y1893" s="56" t="str">
        <f>VLOOKUP(X1893,Sheet2!$B:$C,2,0)</f>
        <v>Chả cốm 300g</v>
      </c>
      <c r="AA1893" s="53" t="s">
        <v>11550</v>
      </c>
      <c r="AB1893" s="53" t="s">
        <v>11551</v>
      </c>
      <c r="AD1893" s="24">
        <v>3</v>
      </c>
      <c r="AF1893" s="24">
        <v>74250</v>
      </c>
      <c r="AG1893" s="74">
        <f t="shared" si="29"/>
        <v>222750</v>
      </c>
      <c r="AK1893" s="59">
        <v>8</v>
      </c>
      <c r="AN1893" s="61" t="s">
        <v>11552</v>
      </c>
      <c r="AP1893" s="62" t="s">
        <v>11553</v>
      </c>
      <c r="AQ1893" s="62" t="s">
        <v>11554</v>
      </c>
      <c r="AR1893" s="62" t="s">
        <v>11555</v>
      </c>
    </row>
    <row r="1894" spans="3:44" x14ac:dyDescent="0.25">
      <c r="C1894" s="53" t="s">
        <v>11547</v>
      </c>
      <c r="D1894" s="53" t="s">
        <v>11548</v>
      </c>
      <c r="E1894" s="54">
        <v>45815</v>
      </c>
      <c r="F1894" s="54">
        <v>45815</v>
      </c>
      <c r="G1894" s="55" t="s">
        <v>3891</v>
      </c>
      <c r="H1894" s="54">
        <v>45815</v>
      </c>
      <c r="I1894" s="56" t="s">
        <v>16654</v>
      </c>
      <c r="K1894" s="55" t="s">
        <v>11549</v>
      </c>
      <c r="L1894" s="55" t="s">
        <v>11408</v>
      </c>
      <c r="M1894" s="54">
        <v>45815</v>
      </c>
      <c r="N1894" s="55" t="s">
        <v>11243</v>
      </c>
      <c r="O1894" s="56" t="str">
        <f>VLOOKUP(N1894,Sheet1!$B:$C,2,0)</f>
        <v>CHI NHÁNH NGHỆ AN - CÔNG TY CỔ PHẦN DỊCH VỤ THƯƠNG MẠI TỔNG HỢP WINCOMMERCE</v>
      </c>
      <c r="Q1894" s="56" t="str">
        <f>VLOOKUP(N1894,Sheet1!$B:$D,3,0)</f>
        <v>0104918404-058</v>
      </c>
      <c r="U1894" s="55" t="s">
        <v>12929</v>
      </c>
      <c r="X1894" s="55" t="s">
        <v>10927</v>
      </c>
      <c r="Y1894" s="56" t="str">
        <f>VLOOKUP(X1894,Sheet2!$B:$C,2,0)</f>
        <v>Giò lụa cây 250g</v>
      </c>
      <c r="AA1894" s="53" t="s">
        <v>11550</v>
      </c>
      <c r="AB1894" s="53" t="s">
        <v>11551</v>
      </c>
      <c r="AD1894" s="24">
        <v>4</v>
      </c>
      <c r="AF1894" s="24">
        <v>49500</v>
      </c>
      <c r="AG1894" s="74">
        <f t="shared" si="29"/>
        <v>198000</v>
      </c>
      <c r="AK1894" s="59">
        <v>8</v>
      </c>
      <c r="AN1894" s="61" t="s">
        <v>11552</v>
      </c>
      <c r="AP1894" s="62" t="s">
        <v>11553</v>
      </c>
      <c r="AQ1894" s="62" t="s">
        <v>11554</v>
      </c>
      <c r="AR1894" s="62" t="s">
        <v>11555</v>
      </c>
    </row>
    <row r="1895" spans="3:44" x14ac:dyDescent="0.25">
      <c r="C1895" s="53" t="s">
        <v>11547</v>
      </c>
      <c r="D1895" s="53" t="s">
        <v>11548</v>
      </c>
      <c r="E1895" s="54">
        <v>45815</v>
      </c>
      <c r="F1895" s="54">
        <v>45815</v>
      </c>
      <c r="G1895" s="55" t="s">
        <v>3757</v>
      </c>
      <c r="H1895" s="54">
        <v>45815</v>
      </c>
      <c r="I1895" s="56" t="s">
        <v>16655</v>
      </c>
      <c r="K1895" s="55" t="s">
        <v>11549</v>
      </c>
      <c r="L1895" s="55" t="s">
        <v>14241</v>
      </c>
      <c r="M1895" s="54">
        <v>45815</v>
      </c>
      <c r="N1895" s="55" t="s">
        <v>11034</v>
      </c>
      <c r="O1895" s="56" t="str">
        <f>VLOOKUP(N1895,Sheet1!$B:$C,2,0)</f>
        <v>CHI NHÁNH HÀ NỘI - CÔNG TY CỔ PHẦN DỊCH VỤ THƯƠNG MẠI TỔNG HỢP WINCOMMERCE</v>
      </c>
      <c r="Q1895" s="56" t="str">
        <f>VLOOKUP(N1895,Sheet1!$B:$D,3,0)</f>
        <v>0104918404-002</v>
      </c>
      <c r="U1895" s="55" t="s">
        <v>11590</v>
      </c>
      <c r="X1895" s="55" t="s">
        <v>10936</v>
      </c>
      <c r="Y1895" s="56" t="str">
        <f>VLOOKUP(X1895,Sheet2!$B:$C,2,0)</f>
        <v>Giò sụn gà 250g</v>
      </c>
      <c r="AA1895" s="53" t="s">
        <v>11550</v>
      </c>
      <c r="AB1895" s="53" t="s">
        <v>11551</v>
      </c>
      <c r="AD1895" s="24">
        <v>3</v>
      </c>
      <c r="AF1895" s="24">
        <v>50400</v>
      </c>
      <c r="AG1895" s="74">
        <f t="shared" si="29"/>
        <v>151200</v>
      </c>
      <c r="AK1895" s="59">
        <v>8</v>
      </c>
      <c r="AN1895" s="61" t="s">
        <v>11552</v>
      </c>
      <c r="AP1895" s="62" t="s">
        <v>11553</v>
      </c>
      <c r="AQ1895" s="62" t="s">
        <v>11554</v>
      </c>
      <c r="AR1895" s="62" t="s">
        <v>11555</v>
      </c>
    </row>
    <row r="1896" spans="3:44" x14ac:dyDescent="0.25">
      <c r="C1896" s="53" t="s">
        <v>11547</v>
      </c>
      <c r="D1896" s="53" t="s">
        <v>11548</v>
      </c>
      <c r="E1896" s="54">
        <v>45815</v>
      </c>
      <c r="F1896" s="54">
        <v>45815</v>
      </c>
      <c r="G1896" s="55" t="s">
        <v>3757</v>
      </c>
      <c r="H1896" s="54">
        <v>45815</v>
      </c>
      <c r="I1896" s="56" t="s">
        <v>16655</v>
      </c>
      <c r="K1896" s="55" t="s">
        <v>11549</v>
      </c>
      <c r="L1896" s="55" t="s">
        <v>14241</v>
      </c>
      <c r="M1896" s="54">
        <v>45815</v>
      </c>
      <c r="N1896" s="55" t="s">
        <v>11034</v>
      </c>
      <c r="O1896" s="56" t="str">
        <f>VLOOKUP(N1896,Sheet1!$B:$C,2,0)</f>
        <v>CHI NHÁNH HÀ NỘI - CÔNG TY CỔ PHẦN DỊCH VỤ THƯƠNG MẠI TỔNG HỢP WINCOMMERCE</v>
      </c>
      <c r="Q1896" s="56" t="str">
        <f>VLOOKUP(N1896,Sheet1!$B:$D,3,0)</f>
        <v>0104918404-002</v>
      </c>
      <c r="U1896" s="55" t="s">
        <v>11590</v>
      </c>
      <c r="X1896" s="55" t="s">
        <v>10983</v>
      </c>
      <c r="Y1896" s="56" t="str">
        <f>VLOOKUP(X1896,Sheet2!$B:$C,2,0)</f>
        <v>Mọc Nấm Hương 250g</v>
      </c>
      <c r="AA1896" s="53" t="s">
        <v>11550</v>
      </c>
      <c r="AB1896" s="53" t="s">
        <v>11551</v>
      </c>
      <c r="AD1896" s="24">
        <v>4</v>
      </c>
      <c r="AF1896" s="24">
        <v>46000</v>
      </c>
      <c r="AG1896" s="74">
        <f t="shared" si="29"/>
        <v>184000</v>
      </c>
      <c r="AK1896" s="59">
        <v>8</v>
      </c>
      <c r="AN1896" s="61" t="s">
        <v>11552</v>
      </c>
      <c r="AP1896" s="62" t="s">
        <v>11553</v>
      </c>
      <c r="AQ1896" s="62" t="s">
        <v>11554</v>
      </c>
      <c r="AR1896" s="62" t="s">
        <v>11555</v>
      </c>
    </row>
    <row r="1897" spans="3:44" x14ac:dyDescent="0.25">
      <c r="C1897" s="53" t="s">
        <v>11547</v>
      </c>
      <c r="D1897" s="53" t="s">
        <v>11548</v>
      </c>
      <c r="E1897" s="54">
        <v>45815</v>
      </c>
      <c r="F1897" s="54">
        <v>45815</v>
      </c>
      <c r="G1897" s="55" t="s">
        <v>4323</v>
      </c>
      <c r="H1897" s="54">
        <v>45815</v>
      </c>
      <c r="I1897" s="56" t="s">
        <v>16656</v>
      </c>
      <c r="K1897" s="55" t="s">
        <v>11549</v>
      </c>
      <c r="L1897" s="55" t="s">
        <v>14242</v>
      </c>
      <c r="M1897" s="54">
        <v>45815</v>
      </c>
      <c r="N1897" s="55" t="s">
        <v>11034</v>
      </c>
      <c r="O1897" s="56" t="str">
        <f>VLOOKUP(N1897,Sheet1!$B:$C,2,0)</f>
        <v>CHI NHÁNH HÀ NỘI - CÔNG TY CỔ PHẦN DỊCH VỤ THƯƠNG MẠI TỔNG HỢP WINCOMMERCE</v>
      </c>
      <c r="Q1897" s="56" t="str">
        <f>VLOOKUP(N1897,Sheet1!$B:$D,3,0)</f>
        <v>0104918404-002</v>
      </c>
      <c r="U1897" s="55" t="s">
        <v>13308</v>
      </c>
      <c r="X1897" s="55" t="s">
        <v>10983</v>
      </c>
      <c r="Y1897" s="56" t="str">
        <f>VLOOKUP(X1897,Sheet2!$B:$C,2,0)</f>
        <v>Mọc Nấm Hương 250g</v>
      </c>
      <c r="AA1897" s="53" t="s">
        <v>11550</v>
      </c>
      <c r="AB1897" s="53" t="s">
        <v>11551</v>
      </c>
      <c r="AD1897" s="24">
        <v>1</v>
      </c>
      <c r="AF1897" s="24">
        <v>46000</v>
      </c>
      <c r="AG1897" s="74">
        <f t="shared" si="29"/>
        <v>46000</v>
      </c>
      <c r="AK1897" s="59">
        <v>8</v>
      </c>
      <c r="AN1897" s="61" t="s">
        <v>11552</v>
      </c>
      <c r="AP1897" s="62" t="s">
        <v>11553</v>
      </c>
      <c r="AQ1897" s="62" t="s">
        <v>11554</v>
      </c>
      <c r="AR1897" s="62" t="s">
        <v>11555</v>
      </c>
    </row>
    <row r="1898" spans="3:44" x14ac:dyDescent="0.25">
      <c r="C1898" s="53" t="s">
        <v>11547</v>
      </c>
      <c r="D1898" s="53" t="s">
        <v>11548</v>
      </c>
      <c r="E1898" s="54">
        <v>45815</v>
      </c>
      <c r="F1898" s="54">
        <v>45815</v>
      </c>
      <c r="G1898" s="55" t="s">
        <v>4323</v>
      </c>
      <c r="H1898" s="54">
        <v>45815</v>
      </c>
      <c r="I1898" s="56" t="s">
        <v>16656</v>
      </c>
      <c r="K1898" s="55" t="s">
        <v>11549</v>
      </c>
      <c r="L1898" s="55" t="s">
        <v>14242</v>
      </c>
      <c r="M1898" s="54">
        <v>45815</v>
      </c>
      <c r="N1898" s="55" t="s">
        <v>11034</v>
      </c>
      <c r="O1898" s="56" t="str">
        <f>VLOOKUP(N1898,Sheet1!$B:$C,2,0)</f>
        <v>CHI NHÁNH HÀ NỘI - CÔNG TY CỔ PHẦN DỊCH VỤ THƯƠNG MẠI TỔNG HỢP WINCOMMERCE</v>
      </c>
      <c r="Q1898" s="56" t="str">
        <f>VLOOKUP(N1898,Sheet1!$B:$D,3,0)</f>
        <v>0104918404-002</v>
      </c>
      <c r="U1898" s="55" t="s">
        <v>13308</v>
      </c>
      <c r="X1898" s="55" t="s">
        <v>10881</v>
      </c>
      <c r="Y1898" s="56" t="str">
        <f>VLOOKUP(X1898,Sheet2!$B:$C,2,0)</f>
        <v>Chả cốm 300g</v>
      </c>
      <c r="AA1898" s="53" t="s">
        <v>11550</v>
      </c>
      <c r="AB1898" s="53" t="s">
        <v>11551</v>
      </c>
      <c r="AD1898" s="24">
        <v>2</v>
      </c>
      <c r="AF1898" s="24">
        <v>74250</v>
      </c>
      <c r="AG1898" s="74">
        <f t="shared" si="29"/>
        <v>148500</v>
      </c>
      <c r="AK1898" s="59">
        <v>8</v>
      </c>
      <c r="AN1898" s="61" t="s">
        <v>11552</v>
      </c>
      <c r="AP1898" s="62" t="s">
        <v>11553</v>
      </c>
      <c r="AQ1898" s="62" t="s">
        <v>11554</v>
      </c>
      <c r="AR1898" s="62" t="s">
        <v>11555</v>
      </c>
    </row>
    <row r="1899" spans="3:44" x14ac:dyDescent="0.25">
      <c r="C1899" s="53" t="s">
        <v>11547</v>
      </c>
      <c r="D1899" s="53" t="s">
        <v>11548</v>
      </c>
      <c r="E1899" s="54">
        <v>45815</v>
      </c>
      <c r="F1899" s="54">
        <v>45815</v>
      </c>
      <c r="G1899" s="55" t="s">
        <v>4193</v>
      </c>
      <c r="H1899" s="54">
        <v>45815</v>
      </c>
      <c r="I1899" s="56" t="s">
        <v>16657</v>
      </c>
      <c r="K1899" s="55" t="s">
        <v>11549</v>
      </c>
      <c r="L1899" s="55" t="s">
        <v>14243</v>
      </c>
      <c r="M1899" s="54">
        <v>45815</v>
      </c>
      <c r="N1899" s="55" t="s">
        <v>11034</v>
      </c>
      <c r="O1899" s="56" t="str">
        <f>VLOOKUP(N1899,Sheet1!$B:$C,2,0)</f>
        <v>CHI NHÁNH HÀ NỘI - CÔNG TY CỔ PHẦN DỊCH VỤ THƯƠNG MẠI TỔNG HỢP WINCOMMERCE</v>
      </c>
      <c r="Q1899" s="56" t="str">
        <f>VLOOKUP(N1899,Sheet1!$B:$D,3,0)</f>
        <v>0104918404-002</v>
      </c>
      <c r="U1899" s="55" t="s">
        <v>15406</v>
      </c>
      <c r="X1899" s="55" t="s">
        <v>10938</v>
      </c>
      <c r="Y1899" s="56" t="str">
        <f>VLOOKUP(X1899,Sheet2!$B:$C,2,0)</f>
        <v>Giò Tai Lưỡi Xào 250g</v>
      </c>
      <c r="AA1899" s="53" t="s">
        <v>11550</v>
      </c>
      <c r="AB1899" s="53" t="s">
        <v>11551</v>
      </c>
      <c r="AD1899" s="24">
        <v>1</v>
      </c>
      <c r="AF1899" s="24">
        <v>50182</v>
      </c>
      <c r="AG1899" s="74">
        <f t="shared" si="29"/>
        <v>50182</v>
      </c>
      <c r="AK1899" s="59">
        <v>8</v>
      </c>
      <c r="AN1899" s="61" t="s">
        <v>11552</v>
      </c>
      <c r="AP1899" s="62" t="s">
        <v>11553</v>
      </c>
      <c r="AQ1899" s="62" t="s">
        <v>11554</v>
      </c>
      <c r="AR1899" s="62" t="s">
        <v>11555</v>
      </c>
    </row>
    <row r="1900" spans="3:44" x14ac:dyDescent="0.25">
      <c r="C1900" s="53" t="s">
        <v>11547</v>
      </c>
      <c r="D1900" s="53" t="s">
        <v>11548</v>
      </c>
      <c r="E1900" s="54">
        <v>45815</v>
      </c>
      <c r="F1900" s="54">
        <v>45815</v>
      </c>
      <c r="G1900" s="55" t="s">
        <v>4041</v>
      </c>
      <c r="H1900" s="54">
        <v>45815</v>
      </c>
      <c r="I1900" s="56" t="s">
        <v>16658</v>
      </c>
      <c r="K1900" s="55" t="s">
        <v>11549</v>
      </c>
      <c r="L1900" s="55" t="s">
        <v>13181</v>
      </c>
      <c r="M1900" s="54">
        <v>45815</v>
      </c>
      <c r="N1900" s="55" t="s">
        <v>11064</v>
      </c>
      <c r="O1900" s="56" t="str">
        <f>VLOOKUP(N1900,Sheet1!$B:$C,2,0)</f>
        <v>CHI NHÁNH ĐÀ NẴNG - CÔNG TY CỔ PHẦN DỊCH VỤ THƯƠNG MẠI TỔNG HỢP WINCOMMERCE</v>
      </c>
      <c r="Q1900" s="56" t="str">
        <f>VLOOKUP(N1900,Sheet1!$B:$D,3,0)</f>
        <v>0104918404-009</v>
      </c>
      <c r="U1900" s="55" t="s">
        <v>12742</v>
      </c>
      <c r="X1900" s="55" t="s">
        <v>10881</v>
      </c>
      <c r="Y1900" s="56" t="str">
        <f>VLOOKUP(X1900,Sheet2!$B:$C,2,0)</f>
        <v>Chả cốm 300g</v>
      </c>
      <c r="AA1900" s="53" t="s">
        <v>11550</v>
      </c>
      <c r="AB1900" s="53" t="s">
        <v>11551</v>
      </c>
      <c r="AD1900" s="24">
        <v>1</v>
      </c>
      <c r="AF1900" s="24">
        <v>74250</v>
      </c>
      <c r="AG1900" s="74">
        <f t="shared" si="29"/>
        <v>74250</v>
      </c>
      <c r="AK1900" s="59">
        <v>8</v>
      </c>
      <c r="AN1900" s="61" t="s">
        <v>11552</v>
      </c>
      <c r="AP1900" s="62" t="s">
        <v>11553</v>
      </c>
      <c r="AQ1900" s="62" t="s">
        <v>11554</v>
      </c>
      <c r="AR1900" s="62" t="s">
        <v>11555</v>
      </c>
    </row>
    <row r="1901" spans="3:44" x14ac:dyDescent="0.25">
      <c r="C1901" s="53" t="s">
        <v>11547</v>
      </c>
      <c r="D1901" s="53" t="s">
        <v>11548</v>
      </c>
      <c r="E1901" s="54">
        <v>45815</v>
      </c>
      <c r="F1901" s="54">
        <v>45815</v>
      </c>
      <c r="G1901" s="55" t="s">
        <v>4221</v>
      </c>
      <c r="H1901" s="54">
        <v>45815</v>
      </c>
      <c r="I1901" s="56" t="s">
        <v>16659</v>
      </c>
      <c r="K1901" s="55" t="s">
        <v>11549</v>
      </c>
      <c r="L1901" s="55" t="s">
        <v>11701</v>
      </c>
      <c r="M1901" s="54">
        <v>45815</v>
      </c>
      <c r="N1901" s="55" t="s">
        <v>11054</v>
      </c>
      <c r="O1901" s="56" t="str">
        <f>VLOOKUP(N1901,Sheet1!$B:$C,2,0)</f>
        <v>CHI NHÁNH QUẢNG NINH - CÔNG TY CỔ PHẦN DỊCH VỤ THƯƠNG MẠI TỔNG HỢP WINCOMMERCE</v>
      </c>
      <c r="Q1901" s="56" t="str">
        <f>VLOOKUP(N1901,Sheet1!$B:$D,3,0)</f>
        <v>0104918404-007</v>
      </c>
      <c r="U1901" s="55" t="s">
        <v>12892</v>
      </c>
      <c r="X1901" s="55" t="s">
        <v>10934</v>
      </c>
      <c r="Y1901" s="56" t="str">
        <f>VLOOKUP(X1901,Sheet2!$B:$C,2,0)</f>
        <v>Gà muối 500g</v>
      </c>
      <c r="AA1901" s="53" t="s">
        <v>11550</v>
      </c>
      <c r="AB1901" s="53" t="s">
        <v>11551</v>
      </c>
      <c r="AD1901" s="24">
        <v>3</v>
      </c>
      <c r="AF1901" s="24">
        <v>111058</v>
      </c>
      <c r="AG1901" s="74">
        <f t="shared" si="29"/>
        <v>333174</v>
      </c>
      <c r="AK1901" s="59">
        <v>8</v>
      </c>
      <c r="AN1901" s="61" t="s">
        <v>11552</v>
      </c>
      <c r="AP1901" s="62" t="s">
        <v>11553</v>
      </c>
      <c r="AQ1901" s="62" t="s">
        <v>11554</v>
      </c>
      <c r="AR1901" s="62" t="s">
        <v>11555</v>
      </c>
    </row>
    <row r="1902" spans="3:44" x14ac:dyDescent="0.25">
      <c r="C1902" s="53" t="s">
        <v>11547</v>
      </c>
      <c r="D1902" s="53" t="s">
        <v>11548</v>
      </c>
      <c r="E1902" s="54">
        <v>45815</v>
      </c>
      <c r="F1902" s="54">
        <v>45815</v>
      </c>
      <c r="G1902" s="55" t="s">
        <v>4059</v>
      </c>
      <c r="H1902" s="54">
        <v>45815</v>
      </c>
      <c r="I1902" s="56" t="s">
        <v>16660</v>
      </c>
      <c r="K1902" s="55" t="s">
        <v>11549</v>
      </c>
      <c r="L1902" s="55" t="s">
        <v>11785</v>
      </c>
      <c r="M1902" s="54">
        <v>45815</v>
      </c>
      <c r="N1902" s="55" t="s">
        <v>11028</v>
      </c>
      <c r="O1902" s="56" t="str">
        <f>VLOOKUP(N1902,Sheet1!$B:$C,2,0)</f>
        <v>CHI NHÁNH NINH BÌNH - CÔNG TY CỔ PHẦN DỊCH VỤ THƯƠNG MẠI TỔNG HỢP WINCOMMERCE</v>
      </c>
      <c r="Q1902" s="56" t="str">
        <f>VLOOKUP(N1902,Sheet1!$B:$D,3,0)</f>
        <v>0104918404-001</v>
      </c>
      <c r="U1902" s="55" t="s">
        <v>12184</v>
      </c>
      <c r="X1902" s="55" t="s">
        <v>10881</v>
      </c>
      <c r="Y1902" s="56" t="str">
        <f>VLOOKUP(X1902,Sheet2!$B:$C,2,0)</f>
        <v>Chả cốm 300g</v>
      </c>
      <c r="AA1902" s="53" t="s">
        <v>11550</v>
      </c>
      <c r="AB1902" s="53" t="s">
        <v>11551</v>
      </c>
      <c r="AD1902" s="24">
        <v>2</v>
      </c>
      <c r="AF1902" s="24">
        <v>74250</v>
      </c>
      <c r="AG1902" s="74">
        <f t="shared" si="29"/>
        <v>148500</v>
      </c>
      <c r="AK1902" s="59">
        <v>8</v>
      </c>
      <c r="AN1902" s="61" t="s">
        <v>11552</v>
      </c>
      <c r="AP1902" s="62" t="s">
        <v>11553</v>
      </c>
      <c r="AQ1902" s="62" t="s">
        <v>11554</v>
      </c>
      <c r="AR1902" s="62" t="s">
        <v>11555</v>
      </c>
    </row>
    <row r="1903" spans="3:44" x14ac:dyDescent="0.25">
      <c r="C1903" s="53" t="s">
        <v>11547</v>
      </c>
      <c r="D1903" s="53" t="s">
        <v>11548</v>
      </c>
      <c r="E1903" s="54">
        <v>45815</v>
      </c>
      <c r="F1903" s="54">
        <v>45815</v>
      </c>
      <c r="G1903" s="55" t="s">
        <v>4051</v>
      </c>
      <c r="H1903" s="54">
        <v>45815</v>
      </c>
      <c r="I1903" s="56" t="s">
        <v>16661</v>
      </c>
      <c r="K1903" s="55" t="s">
        <v>11549</v>
      </c>
      <c r="L1903" s="55" t="s">
        <v>14244</v>
      </c>
      <c r="M1903" s="54">
        <v>45815</v>
      </c>
      <c r="N1903" s="55" t="s">
        <v>11034</v>
      </c>
      <c r="O1903" s="56" t="str">
        <f>VLOOKUP(N1903,Sheet1!$B:$C,2,0)</f>
        <v>CHI NHÁNH HÀ NỘI - CÔNG TY CỔ PHẦN DỊCH VỤ THƯƠNG MẠI TỔNG HỢP WINCOMMERCE</v>
      </c>
      <c r="Q1903" s="56" t="str">
        <f>VLOOKUP(N1903,Sheet1!$B:$D,3,0)</f>
        <v>0104918404-002</v>
      </c>
      <c r="U1903" s="55" t="s">
        <v>12705</v>
      </c>
      <c r="X1903" s="55" t="s">
        <v>10983</v>
      </c>
      <c r="Y1903" s="56" t="str">
        <f>VLOOKUP(X1903,Sheet2!$B:$C,2,0)</f>
        <v>Mọc Nấm Hương 250g</v>
      </c>
      <c r="AA1903" s="53" t="s">
        <v>11550</v>
      </c>
      <c r="AB1903" s="53" t="s">
        <v>11551</v>
      </c>
      <c r="AD1903" s="24">
        <v>3</v>
      </c>
      <c r="AF1903" s="24">
        <v>46000</v>
      </c>
      <c r="AG1903" s="74">
        <f t="shared" si="29"/>
        <v>138000</v>
      </c>
      <c r="AK1903" s="59">
        <v>8</v>
      </c>
      <c r="AN1903" s="61" t="s">
        <v>11552</v>
      </c>
      <c r="AP1903" s="62" t="s">
        <v>11553</v>
      </c>
      <c r="AQ1903" s="62" t="s">
        <v>11554</v>
      </c>
      <c r="AR1903" s="62" t="s">
        <v>11555</v>
      </c>
    </row>
    <row r="1904" spans="3:44" x14ac:dyDescent="0.25">
      <c r="C1904" s="53" t="s">
        <v>11547</v>
      </c>
      <c r="D1904" s="53" t="s">
        <v>11548</v>
      </c>
      <c r="E1904" s="54">
        <v>45815</v>
      </c>
      <c r="F1904" s="54">
        <v>45815</v>
      </c>
      <c r="G1904" s="55" t="s">
        <v>4177</v>
      </c>
      <c r="H1904" s="54">
        <v>45815</v>
      </c>
      <c r="I1904" s="56" t="s">
        <v>16662</v>
      </c>
      <c r="K1904" s="55" t="s">
        <v>11549</v>
      </c>
      <c r="L1904" s="55" t="s">
        <v>14245</v>
      </c>
      <c r="M1904" s="54">
        <v>45815</v>
      </c>
      <c r="N1904" s="55" t="s">
        <v>11034</v>
      </c>
      <c r="O1904" s="56" t="str">
        <f>VLOOKUP(N1904,Sheet1!$B:$C,2,0)</f>
        <v>CHI NHÁNH HÀ NỘI - CÔNG TY CỔ PHẦN DỊCH VỤ THƯƠNG MẠI TỔNG HỢP WINCOMMERCE</v>
      </c>
      <c r="Q1904" s="56" t="str">
        <f>VLOOKUP(N1904,Sheet1!$B:$D,3,0)</f>
        <v>0104918404-002</v>
      </c>
      <c r="U1904" s="55" t="s">
        <v>11983</v>
      </c>
      <c r="X1904" s="55" t="s">
        <v>10983</v>
      </c>
      <c r="Y1904" s="56" t="str">
        <f>VLOOKUP(X1904,Sheet2!$B:$C,2,0)</f>
        <v>Mọc Nấm Hương 250g</v>
      </c>
      <c r="AA1904" s="53" t="s">
        <v>11550</v>
      </c>
      <c r="AB1904" s="53" t="s">
        <v>11551</v>
      </c>
      <c r="AD1904" s="24">
        <v>1</v>
      </c>
      <c r="AF1904" s="24">
        <v>46000</v>
      </c>
      <c r="AG1904" s="74">
        <f t="shared" si="29"/>
        <v>46000</v>
      </c>
      <c r="AK1904" s="59">
        <v>8</v>
      </c>
      <c r="AN1904" s="61" t="s">
        <v>11552</v>
      </c>
      <c r="AP1904" s="62" t="s">
        <v>11553</v>
      </c>
      <c r="AQ1904" s="62" t="s">
        <v>11554</v>
      </c>
      <c r="AR1904" s="62" t="s">
        <v>11555</v>
      </c>
    </row>
    <row r="1905" spans="3:44" x14ac:dyDescent="0.25">
      <c r="C1905" s="53" t="s">
        <v>11547</v>
      </c>
      <c r="D1905" s="53" t="s">
        <v>11548</v>
      </c>
      <c r="E1905" s="54">
        <v>45815</v>
      </c>
      <c r="F1905" s="54">
        <v>45815</v>
      </c>
      <c r="G1905" s="55" t="s">
        <v>3869</v>
      </c>
      <c r="H1905" s="54">
        <v>45815</v>
      </c>
      <c r="I1905" s="56" t="s">
        <v>16663</v>
      </c>
      <c r="K1905" s="55" t="s">
        <v>11549</v>
      </c>
      <c r="L1905" s="55" t="s">
        <v>11406</v>
      </c>
      <c r="M1905" s="54">
        <v>45815</v>
      </c>
      <c r="N1905" s="55" t="s">
        <v>11104</v>
      </c>
      <c r="O1905" s="56" t="str">
        <f>VLOOKUP(N1905,Sheet1!$B:$C,2,0)</f>
        <v>CHI NHÁNH THANH HÓA - CÔNG TY CỔ PHẦN DỊCH VỤ THƯƠNG MẠI TỔNG HỢP WINCOMMERCE</v>
      </c>
      <c r="Q1905" s="56" t="str">
        <f>VLOOKUP(N1905,Sheet1!$B:$D,3,0)</f>
        <v>0104918404-020</v>
      </c>
      <c r="U1905" s="55" t="s">
        <v>12242</v>
      </c>
      <c r="X1905" s="55" t="s">
        <v>11010</v>
      </c>
      <c r="Y1905" s="56" t="str">
        <f>VLOOKUP(X1905,Sheet2!$B:$C,2,0)</f>
        <v>Tai heo muối 200g</v>
      </c>
      <c r="AA1905" s="53" t="s">
        <v>11550</v>
      </c>
      <c r="AB1905" s="53" t="s">
        <v>11551</v>
      </c>
      <c r="AD1905" s="24">
        <v>2</v>
      </c>
      <c r="AF1905" s="24">
        <v>55595</v>
      </c>
      <c r="AG1905" s="74">
        <f t="shared" si="29"/>
        <v>111190</v>
      </c>
      <c r="AK1905" s="59">
        <v>8</v>
      </c>
      <c r="AN1905" s="61" t="s">
        <v>11552</v>
      </c>
      <c r="AP1905" s="62" t="s">
        <v>11553</v>
      </c>
      <c r="AQ1905" s="62" t="s">
        <v>11554</v>
      </c>
      <c r="AR1905" s="62" t="s">
        <v>11555</v>
      </c>
    </row>
    <row r="1906" spans="3:44" x14ac:dyDescent="0.25">
      <c r="C1906" s="53" t="s">
        <v>11547</v>
      </c>
      <c r="D1906" s="53" t="s">
        <v>11548</v>
      </c>
      <c r="E1906" s="54">
        <v>45815</v>
      </c>
      <c r="F1906" s="54">
        <v>45815</v>
      </c>
      <c r="G1906" s="55" t="s">
        <v>3767</v>
      </c>
      <c r="H1906" s="54">
        <v>45815</v>
      </c>
      <c r="I1906" s="56" t="s">
        <v>16664</v>
      </c>
      <c r="K1906" s="55" t="s">
        <v>11549</v>
      </c>
      <c r="L1906" s="55" t="s">
        <v>14246</v>
      </c>
      <c r="M1906" s="54">
        <v>45815</v>
      </c>
      <c r="N1906" s="55" t="s">
        <v>11024</v>
      </c>
      <c r="O1906" s="56" t="str">
        <f>VLOOKUP(N1906,Sheet1!$B:$C,2,0)</f>
        <v>CÔNG TY CỔ PHẦN DỊCH VỤ THƯƠNG MẠI TỔNG HỢP WINCOMMERCE</v>
      </c>
      <c r="Q1906" s="56" t="str">
        <f>VLOOKUP(N1906,Sheet1!$B:$D,3,0)</f>
        <v>0104918404</v>
      </c>
      <c r="U1906" s="55" t="s">
        <v>13085</v>
      </c>
      <c r="X1906" s="55" t="s">
        <v>10934</v>
      </c>
      <c r="Y1906" s="56" t="str">
        <f>VLOOKUP(X1906,Sheet2!$B:$C,2,0)</f>
        <v>Gà muối 500g</v>
      </c>
      <c r="AA1906" s="53" t="s">
        <v>11550</v>
      </c>
      <c r="AB1906" s="53" t="s">
        <v>11551</v>
      </c>
      <c r="AD1906" s="24">
        <v>4</v>
      </c>
      <c r="AF1906" s="24">
        <v>111058</v>
      </c>
      <c r="AG1906" s="74">
        <f t="shared" si="29"/>
        <v>444232</v>
      </c>
      <c r="AK1906" s="59">
        <v>8</v>
      </c>
      <c r="AN1906" s="61" t="s">
        <v>11552</v>
      </c>
      <c r="AP1906" s="62" t="s">
        <v>11553</v>
      </c>
      <c r="AQ1906" s="62" t="s">
        <v>11554</v>
      </c>
      <c r="AR1906" s="62" t="s">
        <v>11555</v>
      </c>
    </row>
    <row r="1907" spans="3:44" x14ac:dyDescent="0.25">
      <c r="C1907" s="53" t="s">
        <v>11547</v>
      </c>
      <c r="D1907" s="53" t="s">
        <v>11548</v>
      </c>
      <c r="E1907" s="54">
        <v>45815</v>
      </c>
      <c r="F1907" s="54">
        <v>45815</v>
      </c>
      <c r="G1907" s="55" t="s">
        <v>3767</v>
      </c>
      <c r="H1907" s="54">
        <v>45815</v>
      </c>
      <c r="I1907" s="56" t="s">
        <v>16664</v>
      </c>
      <c r="K1907" s="55" t="s">
        <v>11549</v>
      </c>
      <c r="L1907" s="55" t="s">
        <v>14246</v>
      </c>
      <c r="M1907" s="54">
        <v>45815</v>
      </c>
      <c r="N1907" s="55" t="s">
        <v>11024</v>
      </c>
      <c r="O1907" s="56" t="str">
        <f>VLOOKUP(N1907,Sheet1!$B:$C,2,0)</f>
        <v>CÔNG TY CỔ PHẦN DỊCH VỤ THƯƠNG MẠI TỔNG HỢP WINCOMMERCE</v>
      </c>
      <c r="Q1907" s="56" t="str">
        <f>VLOOKUP(N1907,Sheet1!$B:$D,3,0)</f>
        <v>0104918404</v>
      </c>
      <c r="U1907" s="55" t="s">
        <v>13085</v>
      </c>
      <c r="X1907" s="55" t="s">
        <v>10922</v>
      </c>
      <c r="Y1907" s="56" t="str">
        <f>VLOOKUP(X1907,Sheet2!$B:$C,2,0)</f>
        <v>Gà xì dầu 500g</v>
      </c>
      <c r="AA1907" s="53" t="s">
        <v>11550</v>
      </c>
      <c r="AB1907" s="53" t="s">
        <v>11551</v>
      </c>
      <c r="AD1907" s="24">
        <v>2</v>
      </c>
      <c r="AF1907" s="24">
        <v>111606</v>
      </c>
      <c r="AG1907" s="74">
        <f t="shared" si="29"/>
        <v>223212</v>
      </c>
      <c r="AK1907" s="59">
        <v>8</v>
      </c>
      <c r="AN1907" s="61" t="s">
        <v>11552</v>
      </c>
      <c r="AP1907" s="62" t="s">
        <v>11553</v>
      </c>
      <c r="AQ1907" s="62" t="s">
        <v>11554</v>
      </c>
      <c r="AR1907" s="62" t="s">
        <v>11555</v>
      </c>
    </row>
    <row r="1908" spans="3:44" x14ac:dyDescent="0.25">
      <c r="C1908" s="53" t="s">
        <v>11547</v>
      </c>
      <c r="D1908" s="53" t="s">
        <v>11548</v>
      </c>
      <c r="E1908" s="54">
        <v>45815</v>
      </c>
      <c r="F1908" s="54">
        <v>45815</v>
      </c>
      <c r="G1908" s="55" t="s">
        <v>4283</v>
      </c>
      <c r="H1908" s="54">
        <v>45815</v>
      </c>
      <c r="I1908" s="56" t="s">
        <v>16665</v>
      </c>
      <c r="K1908" s="55" t="s">
        <v>11549</v>
      </c>
      <c r="L1908" s="55" t="s">
        <v>13376</v>
      </c>
      <c r="M1908" s="54">
        <v>45815</v>
      </c>
      <c r="N1908" s="55" t="s">
        <v>11104</v>
      </c>
      <c r="O1908" s="56" t="str">
        <f>VLOOKUP(N1908,Sheet1!$B:$C,2,0)</f>
        <v>CHI NHÁNH THANH HÓA - CÔNG TY CỔ PHẦN DỊCH VỤ THƯƠNG MẠI TỔNG HỢP WINCOMMERCE</v>
      </c>
      <c r="Q1908" s="56" t="str">
        <f>VLOOKUP(N1908,Sheet1!$B:$D,3,0)</f>
        <v>0104918404-020</v>
      </c>
      <c r="U1908" s="55" t="s">
        <v>12214</v>
      </c>
      <c r="X1908" s="55" t="s">
        <v>10927</v>
      </c>
      <c r="Y1908" s="56" t="str">
        <f>VLOOKUP(X1908,Sheet2!$B:$C,2,0)</f>
        <v>Giò lụa cây 250g</v>
      </c>
      <c r="AA1908" s="53" t="s">
        <v>11550</v>
      </c>
      <c r="AB1908" s="53" t="s">
        <v>11551</v>
      </c>
      <c r="AD1908" s="24">
        <v>9</v>
      </c>
      <c r="AF1908" s="24">
        <v>49500</v>
      </c>
      <c r="AG1908" s="74">
        <f t="shared" si="29"/>
        <v>445500</v>
      </c>
      <c r="AK1908" s="59">
        <v>8</v>
      </c>
      <c r="AN1908" s="61" t="s">
        <v>11552</v>
      </c>
      <c r="AP1908" s="62" t="s">
        <v>11553</v>
      </c>
      <c r="AQ1908" s="62" t="s">
        <v>11554</v>
      </c>
      <c r="AR1908" s="62" t="s">
        <v>11555</v>
      </c>
    </row>
    <row r="1909" spans="3:44" x14ac:dyDescent="0.25">
      <c r="C1909" s="53" t="s">
        <v>11547</v>
      </c>
      <c r="D1909" s="53" t="s">
        <v>11548</v>
      </c>
      <c r="E1909" s="54">
        <v>45815</v>
      </c>
      <c r="F1909" s="54">
        <v>45815</v>
      </c>
      <c r="G1909" s="55" t="s">
        <v>3999</v>
      </c>
      <c r="H1909" s="54">
        <v>45815</v>
      </c>
      <c r="I1909" s="56" t="s">
        <v>16666</v>
      </c>
      <c r="K1909" s="55" t="s">
        <v>11549</v>
      </c>
      <c r="L1909" s="55" t="s">
        <v>11413</v>
      </c>
      <c r="M1909" s="54">
        <v>45815</v>
      </c>
      <c r="N1909" s="55" t="s">
        <v>11209</v>
      </c>
      <c r="O1909" s="56" t="str">
        <f>VLOOKUP(N1909,Sheet1!$B:$C,2,0)</f>
        <v>CHI NHÁNH BÀ RỊA - VŨNG TÀU - CÔNG TY CỔ PHẦN DỊCH VỤ THƯƠNG MẠI TỔNG HỢP WINCOMMERCE</v>
      </c>
      <c r="Q1909" s="56" t="str">
        <f>VLOOKUP(N1909,Sheet1!$B:$D,3,0)</f>
        <v>0104918404-047</v>
      </c>
      <c r="U1909" s="55" t="s">
        <v>15407</v>
      </c>
      <c r="X1909" s="55" t="s">
        <v>10922</v>
      </c>
      <c r="Y1909" s="56" t="str">
        <f>VLOOKUP(X1909,Sheet2!$B:$C,2,0)</f>
        <v>Gà xì dầu 500g</v>
      </c>
      <c r="AA1909" s="53" t="s">
        <v>11550</v>
      </c>
      <c r="AB1909" s="53" t="s">
        <v>11551</v>
      </c>
      <c r="AD1909" s="24">
        <v>2</v>
      </c>
      <c r="AF1909" s="24">
        <v>111606</v>
      </c>
      <c r="AG1909" s="74">
        <f t="shared" si="29"/>
        <v>223212</v>
      </c>
      <c r="AK1909" s="59">
        <v>8</v>
      </c>
      <c r="AN1909" s="61" t="s">
        <v>11552</v>
      </c>
      <c r="AP1909" s="62" t="s">
        <v>11553</v>
      </c>
      <c r="AQ1909" s="62" t="s">
        <v>11554</v>
      </c>
      <c r="AR1909" s="62" t="s">
        <v>11555</v>
      </c>
    </row>
    <row r="1910" spans="3:44" x14ac:dyDescent="0.25">
      <c r="C1910" s="53" t="s">
        <v>11547</v>
      </c>
      <c r="D1910" s="53" t="s">
        <v>11548</v>
      </c>
      <c r="E1910" s="54">
        <v>45815</v>
      </c>
      <c r="F1910" s="54">
        <v>45815</v>
      </c>
      <c r="G1910" s="55" t="s">
        <v>3999</v>
      </c>
      <c r="H1910" s="54">
        <v>45815</v>
      </c>
      <c r="I1910" s="56" t="s">
        <v>16666</v>
      </c>
      <c r="K1910" s="55" t="s">
        <v>11549</v>
      </c>
      <c r="L1910" s="55" t="s">
        <v>11413</v>
      </c>
      <c r="M1910" s="54">
        <v>45815</v>
      </c>
      <c r="N1910" s="55" t="s">
        <v>11209</v>
      </c>
      <c r="O1910" s="56" t="str">
        <f>VLOOKUP(N1910,Sheet1!$B:$C,2,0)</f>
        <v>CHI NHÁNH BÀ RỊA - VŨNG TÀU - CÔNG TY CỔ PHẦN DỊCH VỤ THƯƠNG MẠI TỔNG HỢP WINCOMMERCE</v>
      </c>
      <c r="Q1910" s="56" t="str">
        <f>VLOOKUP(N1910,Sheet1!$B:$D,3,0)</f>
        <v>0104918404-047</v>
      </c>
      <c r="U1910" s="55" t="s">
        <v>15407</v>
      </c>
      <c r="X1910" s="55" t="s">
        <v>11010</v>
      </c>
      <c r="Y1910" s="56" t="str">
        <f>VLOOKUP(X1910,Sheet2!$B:$C,2,0)</f>
        <v>Tai heo muối 200g</v>
      </c>
      <c r="AA1910" s="53" t="s">
        <v>11550</v>
      </c>
      <c r="AB1910" s="53" t="s">
        <v>11551</v>
      </c>
      <c r="AD1910" s="24">
        <v>2</v>
      </c>
      <c r="AF1910" s="24">
        <v>55595</v>
      </c>
      <c r="AG1910" s="74">
        <f t="shared" si="29"/>
        <v>111190</v>
      </c>
      <c r="AK1910" s="59">
        <v>8</v>
      </c>
      <c r="AN1910" s="61" t="s">
        <v>11552</v>
      </c>
      <c r="AP1910" s="62" t="s">
        <v>11553</v>
      </c>
      <c r="AQ1910" s="62" t="s">
        <v>11554</v>
      </c>
      <c r="AR1910" s="62" t="s">
        <v>11555</v>
      </c>
    </row>
    <row r="1911" spans="3:44" x14ac:dyDescent="0.25">
      <c r="C1911" s="53" t="s">
        <v>11547</v>
      </c>
      <c r="D1911" s="53" t="s">
        <v>11548</v>
      </c>
      <c r="E1911" s="54">
        <v>45815</v>
      </c>
      <c r="F1911" s="54">
        <v>45815</v>
      </c>
      <c r="G1911" s="55" t="s">
        <v>3999</v>
      </c>
      <c r="H1911" s="54">
        <v>45815</v>
      </c>
      <c r="I1911" s="56" t="s">
        <v>16666</v>
      </c>
      <c r="K1911" s="55" t="s">
        <v>11549</v>
      </c>
      <c r="L1911" s="55" t="s">
        <v>11413</v>
      </c>
      <c r="M1911" s="54">
        <v>45815</v>
      </c>
      <c r="N1911" s="55" t="s">
        <v>11209</v>
      </c>
      <c r="O1911" s="56" t="str">
        <f>VLOOKUP(N1911,Sheet1!$B:$C,2,0)</f>
        <v>CHI NHÁNH BÀ RỊA - VŨNG TÀU - CÔNG TY CỔ PHẦN DỊCH VỤ THƯƠNG MẠI TỔNG HỢP WINCOMMERCE</v>
      </c>
      <c r="Q1911" s="56" t="str">
        <f>VLOOKUP(N1911,Sheet1!$B:$D,3,0)</f>
        <v>0104918404-047</v>
      </c>
      <c r="U1911" s="55" t="s">
        <v>15407</v>
      </c>
      <c r="X1911" s="55" t="s">
        <v>10897</v>
      </c>
      <c r="Y1911" s="56" t="str">
        <f>VLOOKUP(X1911,Sheet2!$B:$C,2,0)</f>
        <v>Chả nướng 300g</v>
      </c>
      <c r="AA1911" s="53" t="s">
        <v>11550</v>
      </c>
      <c r="AB1911" s="53" t="s">
        <v>11551</v>
      </c>
      <c r="AD1911" s="24">
        <v>2</v>
      </c>
      <c r="AF1911" s="24">
        <v>70950</v>
      </c>
      <c r="AG1911" s="74">
        <f t="shared" si="29"/>
        <v>141900</v>
      </c>
      <c r="AK1911" s="59">
        <v>8</v>
      </c>
      <c r="AN1911" s="61" t="s">
        <v>11552</v>
      </c>
      <c r="AP1911" s="62" t="s">
        <v>11553</v>
      </c>
      <c r="AQ1911" s="62" t="s">
        <v>11554</v>
      </c>
      <c r="AR1911" s="62" t="s">
        <v>11555</v>
      </c>
    </row>
    <row r="1912" spans="3:44" x14ac:dyDescent="0.25">
      <c r="C1912" s="53" t="s">
        <v>11547</v>
      </c>
      <c r="D1912" s="53" t="s">
        <v>11548</v>
      </c>
      <c r="E1912" s="54">
        <v>45815</v>
      </c>
      <c r="F1912" s="54">
        <v>45815</v>
      </c>
      <c r="G1912" s="55" t="s">
        <v>3807</v>
      </c>
      <c r="H1912" s="54">
        <v>45815</v>
      </c>
      <c r="I1912" s="56" t="s">
        <v>16667</v>
      </c>
      <c r="K1912" s="55" t="s">
        <v>11549</v>
      </c>
      <c r="L1912" s="55" t="s">
        <v>11623</v>
      </c>
      <c r="M1912" s="54">
        <v>45815</v>
      </c>
      <c r="N1912" s="55" t="s">
        <v>11109</v>
      </c>
      <c r="O1912" s="56" t="str">
        <f>VLOOKUP(N1912,Sheet1!$B:$C,2,0)</f>
        <v>CHI NHÁNH THỪA THIÊN HUẾ - CÔNG TY CỔ PHẦN DỊCH VỤ THƯƠNG MẠI TỔNG HỢP WINCOMMERCE</v>
      </c>
      <c r="Q1912" s="56" t="str">
        <f>VLOOKUP(N1912,Sheet1!$B:$D,3,0)</f>
        <v>0104918404-021</v>
      </c>
      <c r="U1912" s="55" t="s">
        <v>13300</v>
      </c>
      <c r="X1912" s="55" t="s">
        <v>11010</v>
      </c>
      <c r="Y1912" s="56" t="str">
        <f>VLOOKUP(X1912,Sheet2!$B:$C,2,0)</f>
        <v>Tai heo muối 200g</v>
      </c>
      <c r="AA1912" s="53" t="s">
        <v>11550</v>
      </c>
      <c r="AB1912" s="53" t="s">
        <v>11551</v>
      </c>
      <c r="AD1912" s="24">
        <v>1</v>
      </c>
      <c r="AF1912" s="24">
        <v>55595</v>
      </c>
      <c r="AG1912" s="74">
        <f t="shared" si="29"/>
        <v>55595</v>
      </c>
      <c r="AK1912" s="59">
        <v>8</v>
      </c>
      <c r="AN1912" s="61" t="s">
        <v>11552</v>
      </c>
      <c r="AP1912" s="62" t="s">
        <v>11553</v>
      </c>
      <c r="AQ1912" s="62" t="s">
        <v>11554</v>
      </c>
      <c r="AR1912" s="62" t="s">
        <v>11555</v>
      </c>
    </row>
    <row r="1913" spans="3:44" x14ac:dyDescent="0.25">
      <c r="C1913" s="53" t="s">
        <v>11547</v>
      </c>
      <c r="D1913" s="53" t="s">
        <v>11548</v>
      </c>
      <c r="E1913" s="54">
        <v>45815</v>
      </c>
      <c r="F1913" s="54">
        <v>45815</v>
      </c>
      <c r="G1913" s="55" t="s">
        <v>4013</v>
      </c>
      <c r="H1913" s="54">
        <v>45815</v>
      </c>
      <c r="I1913" s="56" t="s">
        <v>16668</v>
      </c>
      <c r="K1913" s="55" t="s">
        <v>11549</v>
      </c>
      <c r="L1913" s="55" t="s">
        <v>14247</v>
      </c>
      <c r="M1913" s="54">
        <v>45815</v>
      </c>
      <c r="N1913" s="55" t="s">
        <v>11024</v>
      </c>
      <c r="O1913" s="56" t="str">
        <f>VLOOKUP(N1913,Sheet1!$B:$C,2,0)</f>
        <v>CÔNG TY CỔ PHẦN DỊCH VỤ THƯƠNG MẠI TỔNG HỢP WINCOMMERCE</v>
      </c>
      <c r="Q1913" s="56" t="str">
        <f>VLOOKUP(N1913,Sheet1!$B:$D,3,0)</f>
        <v>0104918404</v>
      </c>
      <c r="U1913" s="55" t="s">
        <v>12634</v>
      </c>
      <c r="X1913" s="55" t="s">
        <v>10922</v>
      </c>
      <c r="Y1913" s="56" t="str">
        <f>VLOOKUP(X1913,Sheet2!$B:$C,2,0)</f>
        <v>Gà xì dầu 500g</v>
      </c>
      <c r="AA1913" s="53" t="s">
        <v>11550</v>
      </c>
      <c r="AB1913" s="53" t="s">
        <v>11551</v>
      </c>
      <c r="AD1913" s="24">
        <v>2</v>
      </c>
      <c r="AF1913" s="24">
        <v>111606</v>
      </c>
      <c r="AG1913" s="74">
        <f t="shared" si="29"/>
        <v>223212</v>
      </c>
      <c r="AK1913" s="59">
        <v>8</v>
      </c>
      <c r="AN1913" s="61" t="s">
        <v>11552</v>
      </c>
      <c r="AP1913" s="62" t="s">
        <v>11553</v>
      </c>
      <c r="AQ1913" s="62" t="s">
        <v>11554</v>
      </c>
      <c r="AR1913" s="62" t="s">
        <v>11555</v>
      </c>
    </row>
    <row r="1914" spans="3:44" x14ac:dyDescent="0.25">
      <c r="C1914" s="53" t="s">
        <v>11547</v>
      </c>
      <c r="D1914" s="53" t="s">
        <v>11548</v>
      </c>
      <c r="E1914" s="54">
        <v>45815</v>
      </c>
      <c r="F1914" s="54">
        <v>45815</v>
      </c>
      <c r="G1914" s="55" t="s">
        <v>4013</v>
      </c>
      <c r="H1914" s="54">
        <v>45815</v>
      </c>
      <c r="I1914" s="56" t="s">
        <v>16668</v>
      </c>
      <c r="K1914" s="55" t="s">
        <v>11549</v>
      </c>
      <c r="L1914" s="55" t="s">
        <v>14247</v>
      </c>
      <c r="M1914" s="54">
        <v>45815</v>
      </c>
      <c r="N1914" s="55" t="s">
        <v>11024</v>
      </c>
      <c r="O1914" s="56" t="str">
        <f>VLOOKUP(N1914,Sheet1!$B:$C,2,0)</f>
        <v>CÔNG TY CỔ PHẦN DỊCH VỤ THƯƠNG MẠI TỔNG HỢP WINCOMMERCE</v>
      </c>
      <c r="Q1914" s="56" t="str">
        <f>VLOOKUP(N1914,Sheet1!$B:$D,3,0)</f>
        <v>0104918404</v>
      </c>
      <c r="U1914" s="55" t="s">
        <v>12634</v>
      </c>
      <c r="X1914" s="55" t="s">
        <v>10934</v>
      </c>
      <c r="Y1914" s="56" t="str">
        <f>VLOOKUP(X1914,Sheet2!$B:$C,2,0)</f>
        <v>Gà muối 500g</v>
      </c>
      <c r="AA1914" s="53" t="s">
        <v>11550</v>
      </c>
      <c r="AB1914" s="53" t="s">
        <v>11551</v>
      </c>
      <c r="AD1914" s="24">
        <v>2</v>
      </c>
      <c r="AF1914" s="24">
        <v>111058</v>
      </c>
      <c r="AG1914" s="74">
        <f t="shared" si="29"/>
        <v>222116</v>
      </c>
      <c r="AK1914" s="59">
        <v>8</v>
      </c>
      <c r="AN1914" s="61" t="s">
        <v>11552</v>
      </c>
      <c r="AP1914" s="62" t="s">
        <v>11553</v>
      </c>
      <c r="AQ1914" s="62" t="s">
        <v>11554</v>
      </c>
      <c r="AR1914" s="62" t="s">
        <v>11555</v>
      </c>
    </row>
    <row r="1915" spans="3:44" x14ac:dyDescent="0.25">
      <c r="C1915" s="53" t="s">
        <v>11547</v>
      </c>
      <c r="D1915" s="53" t="s">
        <v>11548</v>
      </c>
      <c r="E1915" s="54">
        <v>45815</v>
      </c>
      <c r="F1915" s="54">
        <v>45815</v>
      </c>
      <c r="G1915" s="55" t="s">
        <v>4013</v>
      </c>
      <c r="H1915" s="54">
        <v>45815</v>
      </c>
      <c r="I1915" s="56" t="s">
        <v>16668</v>
      </c>
      <c r="K1915" s="55" t="s">
        <v>11549</v>
      </c>
      <c r="L1915" s="55" t="s">
        <v>14247</v>
      </c>
      <c r="M1915" s="54">
        <v>45815</v>
      </c>
      <c r="N1915" s="55" t="s">
        <v>11024</v>
      </c>
      <c r="O1915" s="56" t="str">
        <f>VLOOKUP(N1915,Sheet1!$B:$C,2,0)</f>
        <v>CÔNG TY CỔ PHẦN DỊCH VỤ THƯƠNG MẠI TỔNG HỢP WINCOMMERCE</v>
      </c>
      <c r="Q1915" s="56" t="str">
        <f>VLOOKUP(N1915,Sheet1!$B:$D,3,0)</f>
        <v>0104918404</v>
      </c>
      <c r="U1915" s="55" t="s">
        <v>12634</v>
      </c>
      <c r="X1915" s="55" t="s">
        <v>10897</v>
      </c>
      <c r="Y1915" s="56" t="str">
        <f>VLOOKUP(X1915,Sheet2!$B:$C,2,0)</f>
        <v>Chả nướng 300g</v>
      </c>
      <c r="AA1915" s="53" t="s">
        <v>11550</v>
      </c>
      <c r="AB1915" s="53" t="s">
        <v>11551</v>
      </c>
      <c r="AD1915" s="24">
        <v>3</v>
      </c>
      <c r="AF1915" s="24">
        <v>70950</v>
      </c>
      <c r="AG1915" s="74">
        <f t="shared" si="29"/>
        <v>212850</v>
      </c>
      <c r="AK1915" s="59">
        <v>8</v>
      </c>
      <c r="AN1915" s="61" t="s">
        <v>11552</v>
      </c>
      <c r="AP1915" s="62" t="s">
        <v>11553</v>
      </c>
      <c r="AQ1915" s="62" t="s">
        <v>11554</v>
      </c>
      <c r="AR1915" s="62" t="s">
        <v>11555</v>
      </c>
    </row>
    <row r="1916" spans="3:44" x14ac:dyDescent="0.25">
      <c r="C1916" s="53" t="s">
        <v>11547</v>
      </c>
      <c r="D1916" s="53" t="s">
        <v>11548</v>
      </c>
      <c r="E1916" s="54">
        <v>45815</v>
      </c>
      <c r="F1916" s="54">
        <v>45815</v>
      </c>
      <c r="G1916" s="55" t="s">
        <v>4013</v>
      </c>
      <c r="H1916" s="54">
        <v>45815</v>
      </c>
      <c r="I1916" s="56" t="s">
        <v>16668</v>
      </c>
      <c r="K1916" s="55" t="s">
        <v>11549</v>
      </c>
      <c r="L1916" s="55" t="s">
        <v>14247</v>
      </c>
      <c r="M1916" s="54">
        <v>45815</v>
      </c>
      <c r="N1916" s="55" t="s">
        <v>11024</v>
      </c>
      <c r="O1916" s="56" t="str">
        <f>VLOOKUP(N1916,Sheet1!$B:$C,2,0)</f>
        <v>CÔNG TY CỔ PHẦN DỊCH VỤ THƯƠNG MẠI TỔNG HỢP WINCOMMERCE</v>
      </c>
      <c r="Q1916" s="56" t="str">
        <f>VLOOKUP(N1916,Sheet1!$B:$D,3,0)</f>
        <v>0104918404</v>
      </c>
      <c r="U1916" s="55" t="s">
        <v>12634</v>
      </c>
      <c r="X1916" s="55" t="s">
        <v>10983</v>
      </c>
      <c r="Y1916" s="56" t="str">
        <f>VLOOKUP(X1916,Sheet2!$B:$C,2,0)</f>
        <v>Mọc Nấm Hương 250g</v>
      </c>
      <c r="AA1916" s="53" t="s">
        <v>11550</v>
      </c>
      <c r="AB1916" s="53" t="s">
        <v>11551</v>
      </c>
      <c r="AD1916" s="24">
        <v>1</v>
      </c>
      <c r="AF1916" s="24">
        <v>46000</v>
      </c>
      <c r="AG1916" s="74">
        <f t="shared" si="29"/>
        <v>46000</v>
      </c>
      <c r="AK1916" s="59">
        <v>8</v>
      </c>
      <c r="AN1916" s="61" t="s">
        <v>11552</v>
      </c>
      <c r="AP1916" s="62" t="s">
        <v>11553</v>
      </c>
      <c r="AQ1916" s="62" t="s">
        <v>11554</v>
      </c>
      <c r="AR1916" s="62" t="s">
        <v>11555</v>
      </c>
    </row>
    <row r="1917" spans="3:44" x14ac:dyDescent="0.25">
      <c r="C1917" s="53" t="s">
        <v>11547</v>
      </c>
      <c r="D1917" s="53" t="s">
        <v>11548</v>
      </c>
      <c r="E1917" s="54">
        <v>45815</v>
      </c>
      <c r="F1917" s="54">
        <v>45815</v>
      </c>
      <c r="G1917" s="55" t="s">
        <v>4013</v>
      </c>
      <c r="H1917" s="54">
        <v>45815</v>
      </c>
      <c r="I1917" s="56" t="s">
        <v>16668</v>
      </c>
      <c r="K1917" s="55" t="s">
        <v>11549</v>
      </c>
      <c r="L1917" s="55" t="s">
        <v>14247</v>
      </c>
      <c r="M1917" s="54">
        <v>45815</v>
      </c>
      <c r="N1917" s="55" t="s">
        <v>11024</v>
      </c>
      <c r="O1917" s="56" t="str">
        <f>VLOOKUP(N1917,Sheet1!$B:$C,2,0)</f>
        <v>CÔNG TY CỔ PHẦN DỊCH VỤ THƯƠNG MẠI TỔNG HỢP WINCOMMERCE</v>
      </c>
      <c r="Q1917" s="56" t="str">
        <f>VLOOKUP(N1917,Sheet1!$B:$D,3,0)</f>
        <v>0104918404</v>
      </c>
      <c r="U1917" s="55" t="s">
        <v>12634</v>
      </c>
      <c r="X1917" s="55" t="s">
        <v>10881</v>
      </c>
      <c r="Y1917" s="56" t="str">
        <f>VLOOKUP(X1917,Sheet2!$B:$C,2,0)</f>
        <v>Chả cốm 300g</v>
      </c>
      <c r="AA1917" s="53" t="s">
        <v>11550</v>
      </c>
      <c r="AB1917" s="53" t="s">
        <v>11551</v>
      </c>
      <c r="AD1917" s="24">
        <v>2</v>
      </c>
      <c r="AF1917" s="24">
        <v>74250</v>
      </c>
      <c r="AG1917" s="74">
        <f t="shared" si="29"/>
        <v>148500</v>
      </c>
      <c r="AK1917" s="59">
        <v>8</v>
      </c>
      <c r="AN1917" s="61" t="s">
        <v>11552</v>
      </c>
      <c r="AP1917" s="62" t="s">
        <v>11553</v>
      </c>
      <c r="AQ1917" s="62" t="s">
        <v>11554</v>
      </c>
      <c r="AR1917" s="62" t="s">
        <v>11555</v>
      </c>
    </row>
    <row r="1918" spans="3:44" x14ac:dyDescent="0.25">
      <c r="C1918" s="53" t="s">
        <v>11547</v>
      </c>
      <c r="D1918" s="53" t="s">
        <v>11548</v>
      </c>
      <c r="E1918" s="54">
        <v>45815</v>
      </c>
      <c r="F1918" s="54">
        <v>45815</v>
      </c>
      <c r="G1918" s="55" t="s">
        <v>4013</v>
      </c>
      <c r="H1918" s="54">
        <v>45815</v>
      </c>
      <c r="I1918" s="56" t="s">
        <v>16668</v>
      </c>
      <c r="K1918" s="55" t="s">
        <v>11549</v>
      </c>
      <c r="L1918" s="55" t="s">
        <v>14247</v>
      </c>
      <c r="M1918" s="54">
        <v>45815</v>
      </c>
      <c r="N1918" s="55" t="s">
        <v>11024</v>
      </c>
      <c r="O1918" s="56" t="str">
        <f>VLOOKUP(N1918,Sheet1!$B:$C,2,0)</f>
        <v>CÔNG TY CỔ PHẦN DỊCH VỤ THƯƠNG MẠI TỔNG HỢP WINCOMMERCE</v>
      </c>
      <c r="Q1918" s="56" t="str">
        <f>VLOOKUP(N1918,Sheet1!$B:$D,3,0)</f>
        <v>0104918404</v>
      </c>
      <c r="U1918" s="55" t="s">
        <v>12634</v>
      </c>
      <c r="X1918" s="55" t="s">
        <v>10883</v>
      </c>
      <c r="Y1918" s="56" t="str">
        <f>VLOOKUP(X1918,Sheet2!$B:$C,2,0)</f>
        <v>Chân giò heo muối 300g</v>
      </c>
      <c r="AA1918" s="53" t="s">
        <v>11550</v>
      </c>
      <c r="AB1918" s="53" t="s">
        <v>11551</v>
      </c>
      <c r="AD1918" s="24">
        <v>1</v>
      </c>
      <c r="AF1918" s="24">
        <v>60213</v>
      </c>
      <c r="AG1918" s="74">
        <f t="shared" si="29"/>
        <v>60213</v>
      </c>
      <c r="AK1918" s="59">
        <v>8</v>
      </c>
      <c r="AN1918" s="61" t="s">
        <v>11552</v>
      </c>
      <c r="AP1918" s="62" t="s">
        <v>11553</v>
      </c>
      <c r="AQ1918" s="62" t="s">
        <v>11554</v>
      </c>
      <c r="AR1918" s="62" t="s">
        <v>11555</v>
      </c>
    </row>
    <row r="1919" spans="3:44" x14ac:dyDescent="0.25">
      <c r="C1919" s="53" t="s">
        <v>11547</v>
      </c>
      <c r="D1919" s="53" t="s">
        <v>11548</v>
      </c>
      <c r="E1919" s="54">
        <v>45815</v>
      </c>
      <c r="F1919" s="54">
        <v>45815</v>
      </c>
      <c r="G1919" s="55" t="s">
        <v>4013</v>
      </c>
      <c r="H1919" s="54">
        <v>45815</v>
      </c>
      <c r="I1919" s="56" t="s">
        <v>16668</v>
      </c>
      <c r="K1919" s="55" t="s">
        <v>11549</v>
      </c>
      <c r="L1919" s="55" t="s">
        <v>14247</v>
      </c>
      <c r="M1919" s="54">
        <v>45815</v>
      </c>
      <c r="N1919" s="55" t="s">
        <v>11024</v>
      </c>
      <c r="O1919" s="56" t="str">
        <f>VLOOKUP(N1919,Sheet1!$B:$C,2,0)</f>
        <v>CÔNG TY CỔ PHẦN DỊCH VỤ THƯƠNG MẠI TỔNG HỢP WINCOMMERCE</v>
      </c>
      <c r="Q1919" s="56" t="str">
        <f>VLOOKUP(N1919,Sheet1!$B:$D,3,0)</f>
        <v>0104918404</v>
      </c>
      <c r="U1919" s="55" t="s">
        <v>12634</v>
      </c>
      <c r="X1919" s="55" t="s">
        <v>10938</v>
      </c>
      <c r="Y1919" s="56" t="str">
        <f>VLOOKUP(X1919,Sheet2!$B:$C,2,0)</f>
        <v>Giò Tai Lưỡi Xào 250g</v>
      </c>
      <c r="AA1919" s="53" t="s">
        <v>11550</v>
      </c>
      <c r="AB1919" s="53" t="s">
        <v>11551</v>
      </c>
      <c r="AD1919" s="24">
        <v>4</v>
      </c>
      <c r="AF1919" s="24">
        <v>50182</v>
      </c>
      <c r="AG1919" s="74">
        <f t="shared" si="29"/>
        <v>200728</v>
      </c>
      <c r="AK1919" s="59">
        <v>8</v>
      </c>
      <c r="AN1919" s="61" t="s">
        <v>11552</v>
      </c>
      <c r="AP1919" s="62" t="s">
        <v>11553</v>
      </c>
      <c r="AQ1919" s="62" t="s">
        <v>11554</v>
      </c>
      <c r="AR1919" s="62" t="s">
        <v>11555</v>
      </c>
    </row>
    <row r="1920" spans="3:44" x14ac:dyDescent="0.25">
      <c r="C1920" s="53" t="s">
        <v>11547</v>
      </c>
      <c r="D1920" s="53" t="s">
        <v>11548</v>
      </c>
      <c r="E1920" s="54">
        <v>45815</v>
      </c>
      <c r="F1920" s="54">
        <v>45815</v>
      </c>
      <c r="G1920" s="55" t="s">
        <v>4013</v>
      </c>
      <c r="H1920" s="54">
        <v>45815</v>
      </c>
      <c r="I1920" s="56" t="s">
        <v>16668</v>
      </c>
      <c r="K1920" s="55" t="s">
        <v>11549</v>
      </c>
      <c r="L1920" s="55" t="s">
        <v>14247</v>
      </c>
      <c r="M1920" s="54">
        <v>45815</v>
      </c>
      <c r="N1920" s="55" t="s">
        <v>11024</v>
      </c>
      <c r="O1920" s="56" t="str">
        <f>VLOOKUP(N1920,Sheet1!$B:$C,2,0)</f>
        <v>CÔNG TY CỔ PHẦN DỊCH VỤ THƯƠNG MẠI TỔNG HỢP WINCOMMERCE</v>
      </c>
      <c r="Q1920" s="56" t="str">
        <f>VLOOKUP(N1920,Sheet1!$B:$D,3,0)</f>
        <v>0104918404</v>
      </c>
      <c r="U1920" s="55" t="s">
        <v>12634</v>
      </c>
      <c r="X1920" s="55" t="s">
        <v>11010</v>
      </c>
      <c r="Y1920" s="56" t="str">
        <f>VLOOKUP(X1920,Sheet2!$B:$C,2,0)</f>
        <v>Tai heo muối 200g</v>
      </c>
      <c r="AA1920" s="53" t="s">
        <v>11550</v>
      </c>
      <c r="AB1920" s="53" t="s">
        <v>11551</v>
      </c>
      <c r="AD1920" s="24">
        <v>2</v>
      </c>
      <c r="AF1920" s="24">
        <v>55595</v>
      </c>
      <c r="AG1920" s="74">
        <f t="shared" si="29"/>
        <v>111190</v>
      </c>
      <c r="AK1920" s="59">
        <v>8</v>
      </c>
      <c r="AN1920" s="61" t="s">
        <v>11552</v>
      </c>
      <c r="AP1920" s="62" t="s">
        <v>11553</v>
      </c>
      <c r="AQ1920" s="62" t="s">
        <v>11554</v>
      </c>
      <c r="AR1920" s="62" t="s">
        <v>11555</v>
      </c>
    </row>
    <row r="1921" spans="3:44" x14ac:dyDescent="0.25">
      <c r="C1921" s="53" t="s">
        <v>11547</v>
      </c>
      <c r="D1921" s="53" t="s">
        <v>11548</v>
      </c>
      <c r="E1921" s="54">
        <v>45815</v>
      </c>
      <c r="F1921" s="54">
        <v>45815</v>
      </c>
      <c r="G1921" s="55" t="s">
        <v>3831</v>
      </c>
      <c r="H1921" s="54">
        <v>45815</v>
      </c>
      <c r="I1921" s="56" t="s">
        <v>16669</v>
      </c>
      <c r="K1921" s="55" t="s">
        <v>11549</v>
      </c>
      <c r="L1921" s="55" t="s">
        <v>13107</v>
      </c>
      <c r="M1921" s="54">
        <v>45815</v>
      </c>
      <c r="N1921" s="55" t="s">
        <v>11049</v>
      </c>
      <c r="O1921" s="56" t="str">
        <f>VLOOKUP(N1921,Sheet1!$B:$C,2,0)</f>
        <v>CHI NHÁNH HẢI DƯƠNG - CÔNG TY CỔ PHẦN DỊCH VỤ THƯƠNG MẠI TỔNG HỢP WINCOMMERCE</v>
      </c>
      <c r="Q1921" s="56" t="str">
        <f>VLOOKUP(N1921,Sheet1!$B:$D,3,0)</f>
        <v>0104918404-006</v>
      </c>
      <c r="U1921" s="55" t="s">
        <v>12456</v>
      </c>
      <c r="X1921" s="55" t="s">
        <v>10983</v>
      </c>
      <c r="Y1921" s="56" t="str">
        <f>VLOOKUP(X1921,Sheet2!$B:$C,2,0)</f>
        <v>Mọc Nấm Hương 250g</v>
      </c>
      <c r="AA1921" s="53" t="s">
        <v>11550</v>
      </c>
      <c r="AB1921" s="53" t="s">
        <v>11551</v>
      </c>
      <c r="AD1921" s="24">
        <v>2</v>
      </c>
      <c r="AF1921" s="24">
        <v>46000</v>
      </c>
      <c r="AG1921" s="74">
        <f t="shared" si="29"/>
        <v>92000</v>
      </c>
      <c r="AK1921" s="59">
        <v>8</v>
      </c>
      <c r="AN1921" s="61" t="s">
        <v>11552</v>
      </c>
      <c r="AP1921" s="62" t="s">
        <v>11553</v>
      </c>
      <c r="AQ1921" s="62" t="s">
        <v>11554</v>
      </c>
      <c r="AR1921" s="62" t="s">
        <v>11555</v>
      </c>
    </row>
    <row r="1922" spans="3:44" x14ac:dyDescent="0.25">
      <c r="C1922" s="53" t="s">
        <v>11547</v>
      </c>
      <c r="D1922" s="53" t="s">
        <v>11548</v>
      </c>
      <c r="E1922" s="54">
        <v>45815</v>
      </c>
      <c r="F1922" s="54">
        <v>45815</v>
      </c>
      <c r="G1922" s="55" t="s">
        <v>3867</v>
      </c>
      <c r="H1922" s="54">
        <v>45815</v>
      </c>
      <c r="I1922" s="56" t="s">
        <v>16670</v>
      </c>
      <c r="K1922" s="55" t="s">
        <v>11549</v>
      </c>
      <c r="L1922" s="55" t="s">
        <v>14248</v>
      </c>
      <c r="M1922" s="54">
        <v>45815</v>
      </c>
      <c r="N1922" s="55" t="s">
        <v>11039</v>
      </c>
      <c r="O1922" s="56" t="str">
        <f>VLOOKUP(N1922,Sheet1!$B:$C,2,0)</f>
        <v>CHI NHÁNH PHÚ THỌ - CÔNG TY CỔ PHẦN DỊCH VỤ THƯƠNG MẠI TỔNG HỢP WINCOMMERCE</v>
      </c>
      <c r="Q1922" s="56" t="str">
        <f>VLOOKUP(N1922,Sheet1!$B:$D,3,0)</f>
        <v>0104918404-003</v>
      </c>
      <c r="U1922" s="55" t="s">
        <v>15283</v>
      </c>
      <c r="X1922" s="55" t="s">
        <v>10938</v>
      </c>
      <c r="Y1922" s="56" t="str">
        <f>VLOOKUP(X1922,Sheet2!$B:$C,2,0)</f>
        <v>Giò Tai Lưỡi Xào 250g</v>
      </c>
      <c r="AA1922" s="53" t="s">
        <v>11550</v>
      </c>
      <c r="AB1922" s="53" t="s">
        <v>11551</v>
      </c>
      <c r="AD1922" s="24">
        <v>6</v>
      </c>
      <c r="AF1922" s="24">
        <v>50182</v>
      </c>
      <c r="AG1922" s="74">
        <f t="shared" si="29"/>
        <v>301092</v>
      </c>
      <c r="AK1922" s="59">
        <v>8</v>
      </c>
      <c r="AN1922" s="61" t="s">
        <v>11552</v>
      </c>
      <c r="AP1922" s="62" t="s">
        <v>11553</v>
      </c>
      <c r="AQ1922" s="62" t="s">
        <v>11554</v>
      </c>
      <c r="AR1922" s="62" t="s">
        <v>11555</v>
      </c>
    </row>
    <row r="1923" spans="3:44" x14ac:dyDescent="0.25">
      <c r="C1923" s="53" t="s">
        <v>11547</v>
      </c>
      <c r="D1923" s="53" t="s">
        <v>11548</v>
      </c>
      <c r="E1923" s="54">
        <v>45815</v>
      </c>
      <c r="F1923" s="54">
        <v>45815</v>
      </c>
      <c r="G1923" s="55" t="s">
        <v>4275</v>
      </c>
      <c r="H1923" s="54">
        <v>45815</v>
      </c>
      <c r="I1923" s="56" t="s">
        <v>16671</v>
      </c>
      <c r="K1923" s="55" t="s">
        <v>11549</v>
      </c>
      <c r="L1923" s="55" t="s">
        <v>11419</v>
      </c>
      <c r="M1923" s="54">
        <v>45815</v>
      </c>
      <c r="N1923" s="55" t="s">
        <v>11069</v>
      </c>
      <c r="O1923" s="56" t="str">
        <f>VLOOKUP(N1923,Sheet1!$B:$C,2,0)</f>
        <v>CHI NHÁNH AN GIANG - CÔNG TY CỔ PHẦN DỊCH VỤ THƯƠNG MẠI TỔNG HỢP WINCOMMERCE</v>
      </c>
      <c r="Q1923" s="56" t="str">
        <f>VLOOKUP(N1923,Sheet1!$B:$D,3,0)</f>
        <v>0104918404-010</v>
      </c>
      <c r="U1923" s="55" t="s">
        <v>12804</v>
      </c>
      <c r="X1923" s="55" t="s">
        <v>10938</v>
      </c>
      <c r="Y1923" s="56" t="str">
        <f>VLOOKUP(X1923,Sheet2!$B:$C,2,0)</f>
        <v>Giò Tai Lưỡi Xào 250g</v>
      </c>
      <c r="AA1923" s="53" t="s">
        <v>11550</v>
      </c>
      <c r="AB1923" s="53" t="s">
        <v>11551</v>
      </c>
      <c r="AD1923" s="24">
        <v>2</v>
      </c>
      <c r="AF1923" s="24">
        <v>50182</v>
      </c>
      <c r="AG1923" s="74">
        <f t="shared" ref="AG1923:AG1986" si="30">AD1923*AF1923</f>
        <v>100364</v>
      </c>
      <c r="AK1923" s="59">
        <v>8</v>
      </c>
      <c r="AN1923" s="61" t="s">
        <v>11552</v>
      </c>
      <c r="AP1923" s="62" t="s">
        <v>11553</v>
      </c>
      <c r="AQ1923" s="62" t="s">
        <v>11554</v>
      </c>
      <c r="AR1923" s="62" t="s">
        <v>11555</v>
      </c>
    </row>
    <row r="1924" spans="3:44" x14ac:dyDescent="0.25">
      <c r="C1924" s="53" t="s">
        <v>11547</v>
      </c>
      <c r="D1924" s="53" t="s">
        <v>11548</v>
      </c>
      <c r="E1924" s="54">
        <v>45815</v>
      </c>
      <c r="F1924" s="54">
        <v>45815</v>
      </c>
      <c r="G1924" s="55" t="s">
        <v>4341</v>
      </c>
      <c r="H1924" s="54">
        <v>45815</v>
      </c>
      <c r="I1924" s="56" t="s">
        <v>16672</v>
      </c>
      <c r="K1924" s="55" t="s">
        <v>11549</v>
      </c>
      <c r="L1924" s="55" t="s">
        <v>11420</v>
      </c>
      <c r="M1924" s="54">
        <v>45815</v>
      </c>
      <c r="N1924" s="55" t="s">
        <v>11293</v>
      </c>
      <c r="O1924" s="56" t="str">
        <f>VLOOKUP(N1924,Sheet1!$B:$C,2,0)</f>
        <v>CHI NHÁNH QUẢNG TRỊ - CÔNG TY CỔ PHẦN DỊCH VỤ THƯƠNG MẠI TỔNG HỢP WINCOMMERCE</v>
      </c>
      <c r="Q1924" s="56" t="str">
        <f>VLOOKUP(N1924,Sheet1!$B:$D,3,0)</f>
        <v>0104918404-070</v>
      </c>
      <c r="U1924" s="55" t="s">
        <v>12299</v>
      </c>
      <c r="X1924" s="55" t="s">
        <v>10883</v>
      </c>
      <c r="Y1924" s="56" t="str">
        <f>VLOOKUP(X1924,Sheet2!$B:$C,2,0)</f>
        <v>Chân giò heo muối 300g</v>
      </c>
      <c r="AA1924" s="53" t="s">
        <v>11550</v>
      </c>
      <c r="AB1924" s="53" t="s">
        <v>11551</v>
      </c>
      <c r="AD1924" s="24">
        <v>2</v>
      </c>
      <c r="AF1924" s="24">
        <v>60213</v>
      </c>
      <c r="AG1924" s="74">
        <f t="shared" si="30"/>
        <v>120426</v>
      </c>
      <c r="AK1924" s="59">
        <v>8</v>
      </c>
      <c r="AN1924" s="61" t="s">
        <v>11552</v>
      </c>
      <c r="AP1924" s="62" t="s">
        <v>11553</v>
      </c>
      <c r="AQ1924" s="62" t="s">
        <v>11554</v>
      </c>
      <c r="AR1924" s="62" t="s">
        <v>11555</v>
      </c>
    </row>
    <row r="1925" spans="3:44" x14ac:dyDescent="0.25">
      <c r="C1925" s="53" t="s">
        <v>11547</v>
      </c>
      <c r="D1925" s="53" t="s">
        <v>11548</v>
      </c>
      <c r="E1925" s="54">
        <v>45815</v>
      </c>
      <c r="F1925" s="54">
        <v>45815</v>
      </c>
      <c r="G1925" s="55" t="s">
        <v>3787</v>
      </c>
      <c r="H1925" s="54">
        <v>45815</v>
      </c>
      <c r="I1925" s="56" t="s">
        <v>16673</v>
      </c>
      <c r="K1925" s="55" t="s">
        <v>11549</v>
      </c>
      <c r="L1925" s="55" t="s">
        <v>14249</v>
      </c>
      <c r="M1925" s="54">
        <v>45815</v>
      </c>
      <c r="N1925" s="55" t="s">
        <v>11034</v>
      </c>
      <c r="O1925" s="56" t="str">
        <f>VLOOKUP(N1925,Sheet1!$B:$C,2,0)</f>
        <v>CHI NHÁNH HÀ NỘI - CÔNG TY CỔ PHẦN DỊCH VỤ THƯƠNG MẠI TỔNG HỢP WINCOMMERCE</v>
      </c>
      <c r="Q1925" s="56" t="str">
        <f>VLOOKUP(N1925,Sheet1!$B:$D,3,0)</f>
        <v>0104918404-002</v>
      </c>
      <c r="U1925" s="55" t="s">
        <v>12034</v>
      </c>
      <c r="X1925" s="55" t="s">
        <v>10938</v>
      </c>
      <c r="Y1925" s="56" t="str">
        <f>VLOOKUP(X1925,Sheet2!$B:$C,2,0)</f>
        <v>Giò Tai Lưỡi Xào 250g</v>
      </c>
      <c r="AA1925" s="53" t="s">
        <v>11550</v>
      </c>
      <c r="AB1925" s="53" t="s">
        <v>11551</v>
      </c>
      <c r="AD1925" s="24">
        <v>1</v>
      </c>
      <c r="AF1925" s="24">
        <v>50182</v>
      </c>
      <c r="AG1925" s="74">
        <f t="shared" si="30"/>
        <v>50182</v>
      </c>
      <c r="AK1925" s="59">
        <v>8</v>
      </c>
      <c r="AN1925" s="61" t="s">
        <v>11552</v>
      </c>
      <c r="AP1925" s="62" t="s">
        <v>11553</v>
      </c>
      <c r="AQ1925" s="62" t="s">
        <v>11554</v>
      </c>
      <c r="AR1925" s="62" t="s">
        <v>11555</v>
      </c>
    </row>
    <row r="1926" spans="3:44" x14ac:dyDescent="0.25">
      <c r="C1926" s="53" t="s">
        <v>11547</v>
      </c>
      <c r="D1926" s="53" t="s">
        <v>11548</v>
      </c>
      <c r="E1926" s="54">
        <v>45815</v>
      </c>
      <c r="F1926" s="54">
        <v>45815</v>
      </c>
      <c r="G1926" s="55" t="s">
        <v>3787</v>
      </c>
      <c r="H1926" s="54">
        <v>45815</v>
      </c>
      <c r="I1926" s="56" t="s">
        <v>16673</v>
      </c>
      <c r="K1926" s="55" t="s">
        <v>11549</v>
      </c>
      <c r="L1926" s="55" t="s">
        <v>14249</v>
      </c>
      <c r="M1926" s="54">
        <v>45815</v>
      </c>
      <c r="N1926" s="55" t="s">
        <v>11034</v>
      </c>
      <c r="O1926" s="56" t="str">
        <f>VLOOKUP(N1926,Sheet1!$B:$C,2,0)</f>
        <v>CHI NHÁNH HÀ NỘI - CÔNG TY CỔ PHẦN DỊCH VỤ THƯƠNG MẠI TỔNG HỢP WINCOMMERCE</v>
      </c>
      <c r="Q1926" s="56" t="str">
        <f>VLOOKUP(N1926,Sheet1!$B:$D,3,0)</f>
        <v>0104918404-002</v>
      </c>
      <c r="U1926" s="55" t="s">
        <v>12034</v>
      </c>
      <c r="X1926" s="55" t="s">
        <v>10983</v>
      </c>
      <c r="Y1926" s="56" t="str">
        <f>VLOOKUP(X1926,Sheet2!$B:$C,2,0)</f>
        <v>Mọc Nấm Hương 250g</v>
      </c>
      <c r="AA1926" s="53" t="s">
        <v>11550</v>
      </c>
      <c r="AB1926" s="53" t="s">
        <v>11551</v>
      </c>
      <c r="AD1926" s="24">
        <v>1</v>
      </c>
      <c r="AF1926" s="24">
        <v>46000</v>
      </c>
      <c r="AG1926" s="74">
        <f t="shared" si="30"/>
        <v>46000</v>
      </c>
      <c r="AK1926" s="59">
        <v>8</v>
      </c>
      <c r="AN1926" s="61" t="s">
        <v>11552</v>
      </c>
      <c r="AP1926" s="62" t="s">
        <v>11553</v>
      </c>
      <c r="AQ1926" s="62" t="s">
        <v>11554</v>
      </c>
      <c r="AR1926" s="62" t="s">
        <v>11555</v>
      </c>
    </row>
    <row r="1927" spans="3:44" x14ac:dyDescent="0.25">
      <c r="C1927" s="53" t="s">
        <v>11547</v>
      </c>
      <c r="D1927" s="53" t="s">
        <v>11548</v>
      </c>
      <c r="E1927" s="54">
        <v>45815</v>
      </c>
      <c r="F1927" s="54">
        <v>45815</v>
      </c>
      <c r="G1927" s="55" t="s">
        <v>3791</v>
      </c>
      <c r="H1927" s="54">
        <v>45815</v>
      </c>
      <c r="I1927" s="56" t="s">
        <v>16674</v>
      </c>
      <c r="K1927" s="55" t="s">
        <v>11549</v>
      </c>
      <c r="L1927" s="55" t="s">
        <v>14250</v>
      </c>
      <c r="M1927" s="54">
        <v>45815</v>
      </c>
      <c r="N1927" s="55" t="s">
        <v>11034</v>
      </c>
      <c r="O1927" s="56" t="str">
        <f>VLOOKUP(N1927,Sheet1!$B:$C,2,0)</f>
        <v>CHI NHÁNH HÀ NỘI - CÔNG TY CỔ PHẦN DỊCH VỤ THƯƠNG MẠI TỔNG HỢP WINCOMMERCE</v>
      </c>
      <c r="Q1927" s="56" t="str">
        <f>VLOOKUP(N1927,Sheet1!$B:$D,3,0)</f>
        <v>0104918404-002</v>
      </c>
      <c r="U1927" s="55" t="s">
        <v>12250</v>
      </c>
      <c r="X1927" s="55" t="s">
        <v>10883</v>
      </c>
      <c r="Y1927" s="56" t="str">
        <f>VLOOKUP(X1927,Sheet2!$B:$C,2,0)</f>
        <v>Chân giò heo muối 300g</v>
      </c>
      <c r="AA1927" s="53" t="s">
        <v>11550</v>
      </c>
      <c r="AB1927" s="53" t="s">
        <v>11551</v>
      </c>
      <c r="AD1927" s="24">
        <v>5</v>
      </c>
      <c r="AF1927" s="24">
        <v>60213</v>
      </c>
      <c r="AG1927" s="74">
        <f t="shared" si="30"/>
        <v>301065</v>
      </c>
      <c r="AK1927" s="59">
        <v>8</v>
      </c>
      <c r="AN1927" s="61" t="s">
        <v>11552</v>
      </c>
      <c r="AP1927" s="62" t="s">
        <v>11553</v>
      </c>
      <c r="AQ1927" s="62" t="s">
        <v>11554</v>
      </c>
      <c r="AR1927" s="62" t="s">
        <v>11555</v>
      </c>
    </row>
    <row r="1928" spans="3:44" x14ac:dyDescent="0.25">
      <c r="C1928" s="53" t="s">
        <v>11547</v>
      </c>
      <c r="D1928" s="53" t="s">
        <v>11548</v>
      </c>
      <c r="E1928" s="54">
        <v>45815</v>
      </c>
      <c r="F1928" s="54">
        <v>45815</v>
      </c>
      <c r="G1928" s="55" t="s">
        <v>3791</v>
      </c>
      <c r="H1928" s="54">
        <v>45815</v>
      </c>
      <c r="I1928" s="56" t="s">
        <v>16674</v>
      </c>
      <c r="K1928" s="55" t="s">
        <v>11549</v>
      </c>
      <c r="L1928" s="55" t="s">
        <v>14250</v>
      </c>
      <c r="M1928" s="54">
        <v>45815</v>
      </c>
      <c r="N1928" s="55" t="s">
        <v>11034</v>
      </c>
      <c r="O1928" s="56" t="str">
        <f>VLOOKUP(N1928,Sheet1!$B:$C,2,0)</f>
        <v>CHI NHÁNH HÀ NỘI - CÔNG TY CỔ PHẦN DỊCH VỤ THƯƠNG MẠI TỔNG HỢP WINCOMMERCE</v>
      </c>
      <c r="Q1928" s="56" t="str">
        <f>VLOOKUP(N1928,Sheet1!$B:$D,3,0)</f>
        <v>0104918404-002</v>
      </c>
      <c r="U1928" s="55" t="s">
        <v>12250</v>
      </c>
      <c r="X1928" s="55" t="s">
        <v>10897</v>
      </c>
      <c r="Y1928" s="56" t="str">
        <f>VLOOKUP(X1928,Sheet2!$B:$C,2,0)</f>
        <v>Chả nướng 300g</v>
      </c>
      <c r="AA1928" s="53" t="s">
        <v>11550</v>
      </c>
      <c r="AB1928" s="53" t="s">
        <v>11551</v>
      </c>
      <c r="AD1928" s="24">
        <v>4</v>
      </c>
      <c r="AF1928" s="24">
        <v>70950</v>
      </c>
      <c r="AG1928" s="74">
        <f t="shared" si="30"/>
        <v>283800</v>
      </c>
      <c r="AK1928" s="59">
        <v>8</v>
      </c>
      <c r="AN1928" s="61" t="s">
        <v>11552</v>
      </c>
      <c r="AP1928" s="62" t="s">
        <v>11553</v>
      </c>
      <c r="AQ1928" s="62" t="s">
        <v>11554</v>
      </c>
      <c r="AR1928" s="62" t="s">
        <v>11555</v>
      </c>
    </row>
    <row r="1929" spans="3:44" x14ac:dyDescent="0.25">
      <c r="C1929" s="53" t="s">
        <v>11547</v>
      </c>
      <c r="D1929" s="53" t="s">
        <v>11548</v>
      </c>
      <c r="E1929" s="54">
        <v>45815</v>
      </c>
      <c r="F1929" s="54">
        <v>45815</v>
      </c>
      <c r="G1929" s="55" t="s">
        <v>3791</v>
      </c>
      <c r="H1929" s="54">
        <v>45815</v>
      </c>
      <c r="I1929" s="56" t="s">
        <v>16674</v>
      </c>
      <c r="K1929" s="55" t="s">
        <v>11549</v>
      </c>
      <c r="L1929" s="55" t="s">
        <v>14250</v>
      </c>
      <c r="M1929" s="54">
        <v>45815</v>
      </c>
      <c r="N1929" s="55" t="s">
        <v>11034</v>
      </c>
      <c r="O1929" s="56" t="str">
        <f>VLOOKUP(N1929,Sheet1!$B:$C,2,0)</f>
        <v>CHI NHÁNH HÀ NỘI - CÔNG TY CỔ PHẦN DỊCH VỤ THƯƠNG MẠI TỔNG HỢP WINCOMMERCE</v>
      </c>
      <c r="Q1929" s="56" t="str">
        <f>VLOOKUP(N1929,Sheet1!$B:$D,3,0)</f>
        <v>0104918404-002</v>
      </c>
      <c r="U1929" s="55" t="s">
        <v>12250</v>
      </c>
      <c r="X1929" s="55" t="s">
        <v>10934</v>
      </c>
      <c r="Y1929" s="56" t="str">
        <f>VLOOKUP(X1929,Sheet2!$B:$C,2,0)</f>
        <v>Gà muối 500g</v>
      </c>
      <c r="AA1929" s="53" t="s">
        <v>11550</v>
      </c>
      <c r="AB1929" s="53" t="s">
        <v>11551</v>
      </c>
      <c r="AD1929" s="24">
        <v>3</v>
      </c>
      <c r="AF1929" s="24">
        <v>111058</v>
      </c>
      <c r="AG1929" s="74">
        <f t="shared" si="30"/>
        <v>333174</v>
      </c>
      <c r="AK1929" s="59">
        <v>8</v>
      </c>
      <c r="AN1929" s="61" t="s">
        <v>11552</v>
      </c>
      <c r="AP1929" s="62" t="s">
        <v>11553</v>
      </c>
      <c r="AQ1929" s="62" t="s">
        <v>11554</v>
      </c>
      <c r="AR1929" s="62" t="s">
        <v>11555</v>
      </c>
    </row>
    <row r="1930" spans="3:44" x14ac:dyDescent="0.25">
      <c r="C1930" s="53" t="s">
        <v>11547</v>
      </c>
      <c r="D1930" s="53" t="s">
        <v>11548</v>
      </c>
      <c r="E1930" s="54">
        <v>45815</v>
      </c>
      <c r="F1930" s="54">
        <v>45815</v>
      </c>
      <c r="G1930" s="55" t="s">
        <v>4055</v>
      </c>
      <c r="H1930" s="54">
        <v>45815</v>
      </c>
      <c r="I1930" s="56" t="s">
        <v>16675</v>
      </c>
      <c r="K1930" s="55" t="s">
        <v>11549</v>
      </c>
      <c r="L1930" s="55" t="s">
        <v>14251</v>
      </c>
      <c r="M1930" s="54">
        <v>45815</v>
      </c>
      <c r="N1930" s="55" t="s">
        <v>11034</v>
      </c>
      <c r="O1930" s="56" t="str">
        <f>VLOOKUP(N1930,Sheet1!$B:$C,2,0)</f>
        <v>CHI NHÁNH HÀ NỘI - CÔNG TY CỔ PHẦN DỊCH VỤ THƯƠNG MẠI TỔNG HỢP WINCOMMERCE</v>
      </c>
      <c r="Q1930" s="56" t="str">
        <f>VLOOKUP(N1930,Sheet1!$B:$D,3,0)</f>
        <v>0104918404-002</v>
      </c>
      <c r="U1930" s="55" t="s">
        <v>15408</v>
      </c>
      <c r="X1930" s="55" t="s">
        <v>10881</v>
      </c>
      <c r="Y1930" s="56" t="str">
        <f>VLOOKUP(X1930,Sheet2!$B:$C,2,0)</f>
        <v>Chả cốm 300g</v>
      </c>
      <c r="AA1930" s="53" t="s">
        <v>11550</v>
      </c>
      <c r="AB1930" s="53" t="s">
        <v>11551</v>
      </c>
      <c r="AD1930" s="24">
        <v>5</v>
      </c>
      <c r="AF1930" s="24">
        <v>74250</v>
      </c>
      <c r="AG1930" s="74">
        <f t="shared" si="30"/>
        <v>371250</v>
      </c>
      <c r="AK1930" s="59">
        <v>8</v>
      </c>
      <c r="AN1930" s="61" t="s">
        <v>11552</v>
      </c>
      <c r="AP1930" s="62" t="s">
        <v>11553</v>
      </c>
      <c r="AQ1930" s="62" t="s">
        <v>11554</v>
      </c>
      <c r="AR1930" s="62" t="s">
        <v>11555</v>
      </c>
    </row>
    <row r="1931" spans="3:44" x14ac:dyDescent="0.25">
      <c r="C1931" s="53" t="s">
        <v>11547</v>
      </c>
      <c r="D1931" s="53" t="s">
        <v>11548</v>
      </c>
      <c r="E1931" s="54">
        <v>45815</v>
      </c>
      <c r="F1931" s="54">
        <v>45815</v>
      </c>
      <c r="G1931" s="55" t="s">
        <v>4055</v>
      </c>
      <c r="H1931" s="54">
        <v>45815</v>
      </c>
      <c r="I1931" s="56" t="s">
        <v>16675</v>
      </c>
      <c r="K1931" s="55" t="s">
        <v>11549</v>
      </c>
      <c r="L1931" s="55" t="s">
        <v>14251</v>
      </c>
      <c r="M1931" s="54">
        <v>45815</v>
      </c>
      <c r="N1931" s="55" t="s">
        <v>11034</v>
      </c>
      <c r="O1931" s="56" t="str">
        <f>VLOOKUP(N1931,Sheet1!$B:$C,2,0)</f>
        <v>CHI NHÁNH HÀ NỘI - CÔNG TY CỔ PHẦN DỊCH VỤ THƯƠNG MẠI TỔNG HỢP WINCOMMERCE</v>
      </c>
      <c r="Q1931" s="56" t="str">
        <f>VLOOKUP(N1931,Sheet1!$B:$D,3,0)</f>
        <v>0104918404-002</v>
      </c>
      <c r="U1931" s="55" t="s">
        <v>15408</v>
      </c>
      <c r="X1931" s="55" t="s">
        <v>10983</v>
      </c>
      <c r="Y1931" s="56" t="str">
        <f>VLOOKUP(X1931,Sheet2!$B:$C,2,0)</f>
        <v>Mọc Nấm Hương 250g</v>
      </c>
      <c r="AA1931" s="53" t="s">
        <v>11550</v>
      </c>
      <c r="AB1931" s="53" t="s">
        <v>11551</v>
      </c>
      <c r="AD1931" s="24">
        <v>1</v>
      </c>
      <c r="AF1931" s="24">
        <v>46000</v>
      </c>
      <c r="AG1931" s="74">
        <f t="shared" si="30"/>
        <v>46000</v>
      </c>
      <c r="AK1931" s="59">
        <v>8</v>
      </c>
      <c r="AN1931" s="61" t="s">
        <v>11552</v>
      </c>
      <c r="AP1931" s="62" t="s">
        <v>11553</v>
      </c>
      <c r="AQ1931" s="62" t="s">
        <v>11554</v>
      </c>
      <c r="AR1931" s="62" t="s">
        <v>11555</v>
      </c>
    </row>
    <row r="1932" spans="3:44" x14ac:dyDescent="0.25">
      <c r="C1932" s="53" t="s">
        <v>11547</v>
      </c>
      <c r="D1932" s="53" t="s">
        <v>11548</v>
      </c>
      <c r="E1932" s="54">
        <v>45815</v>
      </c>
      <c r="F1932" s="54">
        <v>45815</v>
      </c>
      <c r="G1932" s="55" t="s">
        <v>3907</v>
      </c>
      <c r="H1932" s="54">
        <v>45815</v>
      </c>
      <c r="I1932" s="56" t="s">
        <v>16676</v>
      </c>
      <c r="K1932" s="55" t="s">
        <v>11549</v>
      </c>
      <c r="L1932" s="55" t="s">
        <v>11410</v>
      </c>
      <c r="M1932" s="54">
        <v>45815</v>
      </c>
      <c r="N1932" s="55" t="s">
        <v>11199</v>
      </c>
      <c r="O1932" s="56" t="str">
        <f>VLOOKUP(N1932,Sheet1!$B:$C,2,0)</f>
        <v>CHI NHÁNH QUẢNG BÌNH - CÔNG TY CỔ PHẦN DỊCH VỤ THƯƠNG MẠI TỔNG HỢP WINCOMMERCE</v>
      </c>
      <c r="Q1932" s="56" t="str">
        <f>VLOOKUP(N1932,Sheet1!$B:$D,3,0)</f>
        <v>0104918404-045</v>
      </c>
      <c r="U1932" s="55" t="s">
        <v>15409</v>
      </c>
      <c r="X1932" s="55" t="s">
        <v>10934</v>
      </c>
      <c r="Y1932" s="56" t="str">
        <f>VLOOKUP(X1932,Sheet2!$B:$C,2,0)</f>
        <v>Gà muối 500g</v>
      </c>
      <c r="AA1932" s="53" t="s">
        <v>11550</v>
      </c>
      <c r="AB1932" s="53" t="s">
        <v>11551</v>
      </c>
      <c r="AD1932" s="24">
        <v>3</v>
      </c>
      <c r="AF1932" s="24">
        <v>111058</v>
      </c>
      <c r="AG1932" s="74">
        <f t="shared" si="30"/>
        <v>333174</v>
      </c>
      <c r="AK1932" s="59">
        <v>8</v>
      </c>
      <c r="AN1932" s="61" t="s">
        <v>11552</v>
      </c>
      <c r="AP1932" s="62" t="s">
        <v>11553</v>
      </c>
      <c r="AQ1932" s="62" t="s">
        <v>11554</v>
      </c>
      <c r="AR1932" s="62" t="s">
        <v>11555</v>
      </c>
    </row>
    <row r="1933" spans="3:44" x14ac:dyDescent="0.25">
      <c r="C1933" s="53" t="s">
        <v>11547</v>
      </c>
      <c r="D1933" s="53" t="s">
        <v>11548</v>
      </c>
      <c r="E1933" s="54">
        <v>45815</v>
      </c>
      <c r="F1933" s="54">
        <v>45815</v>
      </c>
      <c r="G1933" s="55" t="s">
        <v>3907</v>
      </c>
      <c r="H1933" s="54">
        <v>45815</v>
      </c>
      <c r="I1933" s="56" t="s">
        <v>16676</v>
      </c>
      <c r="K1933" s="55" t="s">
        <v>11549</v>
      </c>
      <c r="L1933" s="55" t="s">
        <v>11410</v>
      </c>
      <c r="M1933" s="54">
        <v>45815</v>
      </c>
      <c r="N1933" s="55" t="s">
        <v>11199</v>
      </c>
      <c r="O1933" s="56" t="str">
        <f>VLOOKUP(N1933,Sheet1!$B:$C,2,0)</f>
        <v>CHI NHÁNH QUẢNG BÌNH - CÔNG TY CỔ PHẦN DỊCH VỤ THƯƠNG MẠI TỔNG HỢP WINCOMMERCE</v>
      </c>
      <c r="Q1933" s="56" t="str">
        <f>VLOOKUP(N1933,Sheet1!$B:$D,3,0)</f>
        <v>0104918404-045</v>
      </c>
      <c r="U1933" s="55" t="s">
        <v>15409</v>
      </c>
      <c r="X1933" s="55" t="s">
        <v>10983</v>
      </c>
      <c r="Y1933" s="56" t="str">
        <f>VLOOKUP(X1933,Sheet2!$B:$C,2,0)</f>
        <v>Mọc Nấm Hương 250g</v>
      </c>
      <c r="AA1933" s="53" t="s">
        <v>11550</v>
      </c>
      <c r="AB1933" s="53" t="s">
        <v>11551</v>
      </c>
      <c r="AD1933" s="24">
        <v>1</v>
      </c>
      <c r="AF1933" s="24">
        <v>46000</v>
      </c>
      <c r="AG1933" s="74">
        <f t="shared" si="30"/>
        <v>46000</v>
      </c>
      <c r="AK1933" s="59">
        <v>8</v>
      </c>
      <c r="AN1933" s="61" t="s">
        <v>11552</v>
      </c>
      <c r="AP1933" s="62" t="s">
        <v>11553</v>
      </c>
      <c r="AQ1933" s="62" t="s">
        <v>11554</v>
      </c>
      <c r="AR1933" s="62" t="s">
        <v>11555</v>
      </c>
    </row>
    <row r="1934" spans="3:44" x14ac:dyDescent="0.25">
      <c r="C1934" s="53" t="s">
        <v>11547</v>
      </c>
      <c r="D1934" s="53" t="s">
        <v>11548</v>
      </c>
      <c r="E1934" s="54">
        <v>45815</v>
      </c>
      <c r="F1934" s="54">
        <v>45815</v>
      </c>
      <c r="G1934" s="55" t="s">
        <v>4087</v>
      </c>
      <c r="H1934" s="54">
        <v>45815</v>
      </c>
      <c r="I1934" s="56" t="s">
        <v>16677</v>
      </c>
      <c r="K1934" s="55" t="s">
        <v>11549</v>
      </c>
      <c r="L1934" s="55" t="s">
        <v>14252</v>
      </c>
      <c r="M1934" s="54">
        <v>45815</v>
      </c>
      <c r="N1934" s="55" t="s">
        <v>11278</v>
      </c>
      <c r="O1934" s="56" t="str">
        <f>VLOOKUP(N1934,Sheet1!$B:$C,2,0)</f>
        <v>CHI NHÁNH BẮC GIANG - CÔNG TY CỔ PHẦN DỊCH VỤ THƯƠNG MẠI TỔNG HỢP WINCOMMERCE</v>
      </c>
      <c r="Q1934" s="56" t="str">
        <f>VLOOKUP(N1934,Sheet1!$B:$D,3,0)</f>
        <v>0104918404-065</v>
      </c>
      <c r="U1934" s="55" t="s">
        <v>13355</v>
      </c>
      <c r="X1934" s="55" t="s">
        <v>10934</v>
      </c>
      <c r="Y1934" s="56" t="str">
        <f>VLOOKUP(X1934,Sheet2!$B:$C,2,0)</f>
        <v>Gà muối 500g</v>
      </c>
      <c r="AA1934" s="53" t="s">
        <v>11550</v>
      </c>
      <c r="AB1934" s="53" t="s">
        <v>11551</v>
      </c>
      <c r="AD1934" s="24">
        <v>1</v>
      </c>
      <c r="AF1934" s="24">
        <v>111058</v>
      </c>
      <c r="AG1934" s="74">
        <f t="shared" si="30"/>
        <v>111058</v>
      </c>
      <c r="AK1934" s="59">
        <v>8</v>
      </c>
      <c r="AN1934" s="61" t="s">
        <v>11552</v>
      </c>
      <c r="AP1934" s="62" t="s">
        <v>11553</v>
      </c>
      <c r="AQ1934" s="62" t="s">
        <v>11554</v>
      </c>
      <c r="AR1934" s="62" t="s">
        <v>11555</v>
      </c>
    </row>
    <row r="1935" spans="3:44" x14ac:dyDescent="0.25">
      <c r="C1935" s="53" t="s">
        <v>11547</v>
      </c>
      <c r="D1935" s="53" t="s">
        <v>11548</v>
      </c>
      <c r="E1935" s="54">
        <v>45815</v>
      </c>
      <c r="F1935" s="54">
        <v>45815</v>
      </c>
      <c r="G1935" s="55" t="s">
        <v>4263</v>
      </c>
      <c r="H1935" s="54">
        <v>45815</v>
      </c>
      <c r="I1935" s="56" t="s">
        <v>16678</v>
      </c>
      <c r="K1935" s="55" t="s">
        <v>11549</v>
      </c>
      <c r="L1935" s="55" t="s">
        <v>14253</v>
      </c>
      <c r="M1935" s="54">
        <v>45815</v>
      </c>
      <c r="N1935" s="55" t="s">
        <v>11049</v>
      </c>
      <c r="O1935" s="56" t="str">
        <f>VLOOKUP(N1935,Sheet1!$B:$C,2,0)</f>
        <v>CHI NHÁNH HẢI DƯƠNG - CÔNG TY CỔ PHẦN DỊCH VỤ THƯƠNG MẠI TỔNG HỢP WINCOMMERCE</v>
      </c>
      <c r="Q1935" s="56" t="str">
        <f>VLOOKUP(N1935,Sheet1!$B:$D,3,0)</f>
        <v>0104918404-006</v>
      </c>
      <c r="U1935" s="55" t="s">
        <v>12711</v>
      </c>
      <c r="X1935" s="55" t="s">
        <v>10927</v>
      </c>
      <c r="Y1935" s="56" t="str">
        <f>VLOOKUP(X1935,Sheet2!$B:$C,2,0)</f>
        <v>Giò lụa cây 250g</v>
      </c>
      <c r="AA1935" s="53" t="s">
        <v>11550</v>
      </c>
      <c r="AB1935" s="53" t="s">
        <v>11551</v>
      </c>
      <c r="AD1935" s="24">
        <v>10</v>
      </c>
      <c r="AF1935" s="24">
        <v>49500</v>
      </c>
      <c r="AG1935" s="74">
        <f t="shared" si="30"/>
        <v>495000</v>
      </c>
      <c r="AK1935" s="59">
        <v>8</v>
      </c>
      <c r="AN1935" s="61" t="s">
        <v>11552</v>
      </c>
      <c r="AP1935" s="62" t="s">
        <v>11553</v>
      </c>
      <c r="AQ1935" s="62" t="s">
        <v>11554</v>
      </c>
      <c r="AR1935" s="62" t="s">
        <v>11555</v>
      </c>
    </row>
    <row r="1936" spans="3:44" x14ac:dyDescent="0.25">
      <c r="C1936" s="53" t="s">
        <v>11547</v>
      </c>
      <c r="D1936" s="53" t="s">
        <v>11548</v>
      </c>
      <c r="E1936" s="54">
        <v>45815</v>
      </c>
      <c r="F1936" s="54">
        <v>45815</v>
      </c>
      <c r="G1936" s="55" t="s">
        <v>4263</v>
      </c>
      <c r="H1936" s="54">
        <v>45815</v>
      </c>
      <c r="I1936" s="56" t="s">
        <v>16678</v>
      </c>
      <c r="K1936" s="55" t="s">
        <v>11549</v>
      </c>
      <c r="L1936" s="55" t="s">
        <v>14253</v>
      </c>
      <c r="M1936" s="54">
        <v>45815</v>
      </c>
      <c r="N1936" s="55" t="s">
        <v>11049</v>
      </c>
      <c r="O1936" s="56" t="str">
        <f>VLOOKUP(N1936,Sheet1!$B:$C,2,0)</f>
        <v>CHI NHÁNH HẢI DƯƠNG - CÔNG TY CỔ PHẦN DỊCH VỤ THƯƠNG MẠI TỔNG HỢP WINCOMMERCE</v>
      </c>
      <c r="Q1936" s="56" t="str">
        <f>VLOOKUP(N1936,Sheet1!$B:$D,3,0)</f>
        <v>0104918404-006</v>
      </c>
      <c r="U1936" s="55" t="s">
        <v>12711</v>
      </c>
      <c r="X1936" s="55" t="s">
        <v>10881</v>
      </c>
      <c r="Y1936" s="56" t="str">
        <f>VLOOKUP(X1936,Sheet2!$B:$C,2,0)</f>
        <v>Chả cốm 300g</v>
      </c>
      <c r="AA1936" s="53" t="s">
        <v>11550</v>
      </c>
      <c r="AB1936" s="53" t="s">
        <v>11551</v>
      </c>
      <c r="AD1936" s="24">
        <v>2</v>
      </c>
      <c r="AF1936" s="24">
        <v>74250</v>
      </c>
      <c r="AG1936" s="74">
        <f t="shared" si="30"/>
        <v>148500</v>
      </c>
      <c r="AK1936" s="59">
        <v>8</v>
      </c>
      <c r="AN1936" s="61" t="s">
        <v>11552</v>
      </c>
      <c r="AP1936" s="62" t="s">
        <v>11553</v>
      </c>
      <c r="AQ1936" s="62" t="s">
        <v>11554</v>
      </c>
      <c r="AR1936" s="62" t="s">
        <v>11555</v>
      </c>
    </row>
    <row r="1937" spans="3:44" x14ac:dyDescent="0.25">
      <c r="C1937" s="53" t="s">
        <v>11547</v>
      </c>
      <c r="D1937" s="53" t="s">
        <v>11548</v>
      </c>
      <c r="E1937" s="54">
        <v>45815</v>
      </c>
      <c r="F1937" s="54">
        <v>45815</v>
      </c>
      <c r="G1937" s="55" t="s">
        <v>3811</v>
      </c>
      <c r="H1937" s="54">
        <v>45815</v>
      </c>
      <c r="I1937" s="56" t="s">
        <v>16679</v>
      </c>
      <c r="K1937" s="55" t="s">
        <v>11549</v>
      </c>
      <c r="L1937" s="55" t="s">
        <v>11806</v>
      </c>
      <c r="M1937" s="54">
        <v>45815</v>
      </c>
      <c r="N1937" s="55" t="s">
        <v>11164</v>
      </c>
      <c r="O1937" s="56" t="str">
        <f>VLOOKUP(N1937,Sheet1!$B:$C,2,0)</f>
        <v>CHI NHÁNH HÒA BÌNH - CÔNG TY CỔ PHẦN DỊCH VỤ THƯƠNG MẠI TỔNG HỢP WINCOMMERCE</v>
      </c>
      <c r="Q1937" s="56" t="str">
        <f>VLOOKUP(N1937,Sheet1!$B:$D,3,0)</f>
        <v>0104918404-034</v>
      </c>
      <c r="U1937" s="55" t="s">
        <v>13083</v>
      </c>
      <c r="X1937" s="55" t="s">
        <v>10934</v>
      </c>
      <c r="Y1937" s="56" t="str">
        <f>VLOOKUP(X1937,Sheet2!$B:$C,2,0)</f>
        <v>Gà muối 500g</v>
      </c>
      <c r="AA1937" s="53" t="s">
        <v>11550</v>
      </c>
      <c r="AB1937" s="53" t="s">
        <v>11551</v>
      </c>
      <c r="AD1937" s="24">
        <v>1</v>
      </c>
      <c r="AF1937" s="24">
        <v>111058</v>
      </c>
      <c r="AG1937" s="74">
        <f t="shared" si="30"/>
        <v>111058</v>
      </c>
      <c r="AK1937" s="59">
        <v>8</v>
      </c>
      <c r="AN1937" s="61" t="s">
        <v>11552</v>
      </c>
      <c r="AP1937" s="62" t="s">
        <v>11553</v>
      </c>
      <c r="AQ1937" s="62" t="s">
        <v>11554</v>
      </c>
      <c r="AR1937" s="62" t="s">
        <v>11555</v>
      </c>
    </row>
    <row r="1938" spans="3:44" x14ac:dyDescent="0.25">
      <c r="C1938" s="53" t="s">
        <v>11547</v>
      </c>
      <c r="D1938" s="53" t="s">
        <v>11548</v>
      </c>
      <c r="E1938" s="54">
        <v>45815</v>
      </c>
      <c r="F1938" s="54">
        <v>45815</v>
      </c>
      <c r="G1938" s="55" t="s">
        <v>4311</v>
      </c>
      <c r="H1938" s="54">
        <v>45815</v>
      </c>
      <c r="I1938" s="56" t="s">
        <v>16680</v>
      </c>
      <c r="K1938" s="55" t="s">
        <v>11549</v>
      </c>
      <c r="L1938" s="55" t="s">
        <v>14254</v>
      </c>
      <c r="M1938" s="54">
        <v>45815</v>
      </c>
      <c r="N1938" s="55" t="s">
        <v>11064</v>
      </c>
      <c r="O1938" s="56" t="str">
        <f>VLOOKUP(N1938,Sheet1!$B:$C,2,0)</f>
        <v>CHI NHÁNH ĐÀ NẴNG - CÔNG TY CỔ PHẦN DỊCH VỤ THƯƠNG MẠI TỔNG HỢP WINCOMMERCE</v>
      </c>
      <c r="Q1938" s="56" t="str">
        <f>VLOOKUP(N1938,Sheet1!$B:$D,3,0)</f>
        <v>0104918404-009</v>
      </c>
      <c r="U1938" s="55" t="s">
        <v>13022</v>
      </c>
      <c r="X1938" s="55" t="s">
        <v>10883</v>
      </c>
      <c r="Y1938" s="56" t="str">
        <f>VLOOKUP(X1938,Sheet2!$B:$C,2,0)</f>
        <v>Chân giò heo muối 300g</v>
      </c>
      <c r="AA1938" s="53" t="s">
        <v>11550</v>
      </c>
      <c r="AB1938" s="53" t="s">
        <v>11551</v>
      </c>
      <c r="AD1938" s="24">
        <v>2</v>
      </c>
      <c r="AF1938" s="24">
        <v>60213</v>
      </c>
      <c r="AG1938" s="74">
        <f t="shared" si="30"/>
        <v>120426</v>
      </c>
      <c r="AK1938" s="59">
        <v>8</v>
      </c>
      <c r="AN1938" s="61" t="s">
        <v>11552</v>
      </c>
      <c r="AP1938" s="62" t="s">
        <v>11553</v>
      </c>
      <c r="AQ1938" s="62" t="s">
        <v>11554</v>
      </c>
      <c r="AR1938" s="62" t="s">
        <v>11555</v>
      </c>
    </row>
    <row r="1939" spans="3:44" x14ac:dyDescent="0.25">
      <c r="C1939" s="53" t="s">
        <v>11547</v>
      </c>
      <c r="D1939" s="53" t="s">
        <v>11548</v>
      </c>
      <c r="E1939" s="54">
        <v>45815</v>
      </c>
      <c r="F1939" s="54">
        <v>45815</v>
      </c>
      <c r="G1939" s="55" t="s">
        <v>3851</v>
      </c>
      <c r="H1939" s="54">
        <v>45815</v>
      </c>
      <c r="I1939" s="56" t="s">
        <v>16681</v>
      </c>
      <c r="K1939" s="55" t="s">
        <v>11549</v>
      </c>
      <c r="L1939" s="55" t="s">
        <v>11772</v>
      </c>
      <c r="M1939" s="54">
        <v>45815</v>
      </c>
      <c r="N1939" s="55" t="s">
        <v>11044</v>
      </c>
      <c r="O1939" s="56" t="str">
        <f>VLOOKUP(N1939,Sheet1!$B:$C,2,0)</f>
        <v>CHI NHÁNH HÀ TĨNH - CÔNG TY CỔ PHẦN DỊCH VỤ THƯƠNG MẠI TỔNG HỢP WINCOMMERCE</v>
      </c>
      <c r="Q1939" s="56" t="str">
        <f>VLOOKUP(N1939,Sheet1!$B:$D,3,0)</f>
        <v>0104918404-004</v>
      </c>
      <c r="U1939" s="55" t="s">
        <v>15410</v>
      </c>
      <c r="X1939" s="55" t="s">
        <v>10927</v>
      </c>
      <c r="Y1939" s="56" t="str">
        <f>VLOOKUP(X1939,Sheet2!$B:$C,2,0)</f>
        <v>Giò lụa cây 250g</v>
      </c>
      <c r="AA1939" s="53" t="s">
        <v>11550</v>
      </c>
      <c r="AB1939" s="53" t="s">
        <v>11551</v>
      </c>
      <c r="AD1939" s="24">
        <v>1</v>
      </c>
      <c r="AF1939" s="24">
        <v>49500</v>
      </c>
      <c r="AG1939" s="74">
        <f t="shared" si="30"/>
        <v>49500</v>
      </c>
      <c r="AK1939" s="59">
        <v>8</v>
      </c>
      <c r="AN1939" s="61" t="s">
        <v>11552</v>
      </c>
      <c r="AP1939" s="62" t="s">
        <v>11553</v>
      </c>
      <c r="AQ1939" s="62" t="s">
        <v>11554</v>
      </c>
      <c r="AR1939" s="62" t="s">
        <v>11555</v>
      </c>
    </row>
    <row r="1940" spans="3:44" x14ac:dyDescent="0.25">
      <c r="C1940" s="53" t="s">
        <v>11547</v>
      </c>
      <c r="D1940" s="53" t="s">
        <v>11548</v>
      </c>
      <c r="E1940" s="54">
        <v>45815</v>
      </c>
      <c r="F1940" s="54">
        <v>45815</v>
      </c>
      <c r="G1940" s="55" t="s">
        <v>4131</v>
      </c>
      <c r="H1940" s="54">
        <v>45815</v>
      </c>
      <c r="I1940" s="56" t="s">
        <v>16682</v>
      </c>
      <c r="K1940" s="55" t="s">
        <v>11549</v>
      </c>
      <c r="L1940" s="55" t="s">
        <v>14255</v>
      </c>
      <c r="M1940" s="54">
        <v>45815</v>
      </c>
      <c r="N1940" s="55" t="s">
        <v>11034</v>
      </c>
      <c r="O1940" s="56" t="str">
        <f>VLOOKUP(N1940,Sheet1!$B:$C,2,0)</f>
        <v>CHI NHÁNH HÀ NỘI - CÔNG TY CỔ PHẦN DỊCH VỤ THƯƠNG MẠI TỔNG HỢP WINCOMMERCE</v>
      </c>
      <c r="Q1940" s="56" t="str">
        <f>VLOOKUP(N1940,Sheet1!$B:$D,3,0)</f>
        <v>0104918404-002</v>
      </c>
      <c r="U1940" s="55" t="s">
        <v>12805</v>
      </c>
      <c r="X1940" s="55" t="s">
        <v>10934</v>
      </c>
      <c r="Y1940" s="56" t="str">
        <f>VLOOKUP(X1940,Sheet2!$B:$C,2,0)</f>
        <v>Gà muối 500g</v>
      </c>
      <c r="AA1940" s="53" t="s">
        <v>11550</v>
      </c>
      <c r="AB1940" s="53" t="s">
        <v>11551</v>
      </c>
      <c r="AD1940" s="24">
        <v>2</v>
      </c>
      <c r="AF1940" s="24">
        <v>111058</v>
      </c>
      <c r="AG1940" s="74">
        <f t="shared" si="30"/>
        <v>222116</v>
      </c>
      <c r="AK1940" s="59">
        <v>8</v>
      </c>
      <c r="AN1940" s="61" t="s">
        <v>11552</v>
      </c>
      <c r="AP1940" s="62" t="s">
        <v>11553</v>
      </c>
      <c r="AQ1940" s="62" t="s">
        <v>11554</v>
      </c>
      <c r="AR1940" s="62" t="s">
        <v>11555</v>
      </c>
    </row>
    <row r="1941" spans="3:44" x14ac:dyDescent="0.25">
      <c r="C1941" s="53" t="s">
        <v>11547</v>
      </c>
      <c r="D1941" s="53" t="s">
        <v>11548</v>
      </c>
      <c r="E1941" s="54">
        <v>45815</v>
      </c>
      <c r="F1941" s="54">
        <v>45815</v>
      </c>
      <c r="G1941" s="55" t="s">
        <v>3947</v>
      </c>
      <c r="H1941" s="54">
        <v>45815</v>
      </c>
      <c r="I1941" s="56" t="s">
        <v>16683</v>
      </c>
      <c r="K1941" s="55" t="s">
        <v>11549</v>
      </c>
      <c r="L1941" s="55" t="s">
        <v>14256</v>
      </c>
      <c r="M1941" s="54">
        <v>45815</v>
      </c>
      <c r="N1941" s="55" t="s">
        <v>11194</v>
      </c>
      <c r="O1941" s="56" t="str">
        <f>VLOOKUP(N1941,Sheet1!$B:$C,2,0)</f>
        <v>CHI NHÁNH THÁI BÌNH - CÔNG TY CỔ PHẦN DỊCH VỤ THƯƠNG MẠI TỔNG HỢP WINCOMMERCE</v>
      </c>
      <c r="Q1941" s="56" t="str">
        <f>VLOOKUP(N1941,Sheet1!$B:$D,3,0)</f>
        <v>0104918404-044</v>
      </c>
      <c r="U1941" s="55" t="s">
        <v>13220</v>
      </c>
      <c r="X1941" s="55" t="s">
        <v>10934</v>
      </c>
      <c r="Y1941" s="56" t="str">
        <f>VLOOKUP(X1941,Sheet2!$B:$C,2,0)</f>
        <v>Gà muối 500g</v>
      </c>
      <c r="AA1941" s="53" t="s">
        <v>11550</v>
      </c>
      <c r="AB1941" s="53" t="s">
        <v>11551</v>
      </c>
      <c r="AD1941" s="24">
        <v>1</v>
      </c>
      <c r="AF1941" s="24">
        <v>111058</v>
      </c>
      <c r="AG1941" s="74">
        <f t="shared" si="30"/>
        <v>111058</v>
      </c>
      <c r="AK1941" s="59">
        <v>8</v>
      </c>
      <c r="AN1941" s="61" t="s">
        <v>11552</v>
      </c>
      <c r="AP1941" s="62" t="s">
        <v>11553</v>
      </c>
      <c r="AQ1941" s="62" t="s">
        <v>11554</v>
      </c>
      <c r="AR1941" s="62" t="s">
        <v>11555</v>
      </c>
    </row>
    <row r="1942" spans="3:44" x14ac:dyDescent="0.25">
      <c r="C1942" s="53" t="s">
        <v>11547</v>
      </c>
      <c r="D1942" s="53" t="s">
        <v>11548</v>
      </c>
      <c r="E1942" s="54">
        <v>45815</v>
      </c>
      <c r="F1942" s="54">
        <v>45815</v>
      </c>
      <c r="G1942" s="55" t="s">
        <v>3785</v>
      </c>
      <c r="H1942" s="54">
        <v>45815</v>
      </c>
      <c r="I1942" s="56" t="s">
        <v>16684</v>
      </c>
      <c r="K1942" s="55" t="s">
        <v>11549</v>
      </c>
      <c r="L1942" s="55" t="s">
        <v>14257</v>
      </c>
      <c r="M1942" s="54">
        <v>45815</v>
      </c>
      <c r="N1942" s="55" t="s">
        <v>11034</v>
      </c>
      <c r="O1942" s="56" t="str">
        <f>VLOOKUP(N1942,Sheet1!$B:$C,2,0)</f>
        <v>CHI NHÁNH HÀ NỘI - CÔNG TY CỔ PHẦN DỊCH VỤ THƯƠNG MẠI TỔNG HỢP WINCOMMERCE</v>
      </c>
      <c r="Q1942" s="56" t="str">
        <f>VLOOKUP(N1942,Sheet1!$B:$D,3,0)</f>
        <v>0104918404-002</v>
      </c>
      <c r="U1942" s="55" t="s">
        <v>12817</v>
      </c>
      <c r="X1942" s="55" t="s">
        <v>10983</v>
      </c>
      <c r="Y1942" s="56" t="str">
        <f>VLOOKUP(X1942,Sheet2!$B:$C,2,0)</f>
        <v>Mọc Nấm Hương 250g</v>
      </c>
      <c r="AA1942" s="53" t="s">
        <v>11550</v>
      </c>
      <c r="AB1942" s="53" t="s">
        <v>11551</v>
      </c>
      <c r="AD1942" s="24">
        <v>2</v>
      </c>
      <c r="AF1942" s="24">
        <v>46000</v>
      </c>
      <c r="AG1942" s="74">
        <f t="shared" si="30"/>
        <v>92000</v>
      </c>
      <c r="AK1942" s="59">
        <v>8</v>
      </c>
      <c r="AN1942" s="61" t="s">
        <v>11552</v>
      </c>
      <c r="AP1942" s="62" t="s">
        <v>11553</v>
      </c>
      <c r="AQ1942" s="62" t="s">
        <v>11554</v>
      </c>
      <c r="AR1942" s="62" t="s">
        <v>11555</v>
      </c>
    </row>
    <row r="1943" spans="3:44" x14ac:dyDescent="0.25">
      <c r="C1943" s="53" t="s">
        <v>11547</v>
      </c>
      <c r="D1943" s="53" t="s">
        <v>11548</v>
      </c>
      <c r="E1943" s="54">
        <v>45815</v>
      </c>
      <c r="F1943" s="54">
        <v>45815</v>
      </c>
      <c r="G1943" s="55" t="s">
        <v>3785</v>
      </c>
      <c r="H1943" s="54">
        <v>45815</v>
      </c>
      <c r="I1943" s="56" t="s">
        <v>16684</v>
      </c>
      <c r="K1943" s="55" t="s">
        <v>11549</v>
      </c>
      <c r="L1943" s="55" t="s">
        <v>14257</v>
      </c>
      <c r="M1943" s="54">
        <v>45815</v>
      </c>
      <c r="N1943" s="55" t="s">
        <v>11034</v>
      </c>
      <c r="O1943" s="56" t="str">
        <f>VLOOKUP(N1943,Sheet1!$B:$C,2,0)</f>
        <v>CHI NHÁNH HÀ NỘI - CÔNG TY CỔ PHẦN DỊCH VỤ THƯƠNG MẠI TỔNG HỢP WINCOMMERCE</v>
      </c>
      <c r="Q1943" s="56" t="str">
        <f>VLOOKUP(N1943,Sheet1!$B:$D,3,0)</f>
        <v>0104918404-002</v>
      </c>
      <c r="U1943" s="55" t="s">
        <v>12817</v>
      </c>
      <c r="X1943" s="55" t="s">
        <v>10897</v>
      </c>
      <c r="Y1943" s="56" t="str">
        <f>VLOOKUP(X1943,Sheet2!$B:$C,2,0)</f>
        <v>Chả nướng 300g</v>
      </c>
      <c r="AA1943" s="53" t="s">
        <v>11550</v>
      </c>
      <c r="AB1943" s="53" t="s">
        <v>11551</v>
      </c>
      <c r="AD1943" s="24">
        <v>2</v>
      </c>
      <c r="AF1943" s="24">
        <v>70950</v>
      </c>
      <c r="AG1943" s="74">
        <f t="shared" si="30"/>
        <v>141900</v>
      </c>
      <c r="AK1943" s="59">
        <v>8</v>
      </c>
      <c r="AN1943" s="61" t="s">
        <v>11552</v>
      </c>
      <c r="AP1943" s="62" t="s">
        <v>11553</v>
      </c>
      <c r="AQ1943" s="62" t="s">
        <v>11554</v>
      </c>
      <c r="AR1943" s="62" t="s">
        <v>11555</v>
      </c>
    </row>
    <row r="1944" spans="3:44" x14ac:dyDescent="0.25">
      <c r="C1944" s="53" t="s">
        <v>11547</v>
      </c>
      <c r="D1944" s="53" t="s">
        <v>11548</v>
      </c>
      <c r="E1944" s="54">
        <v>45815</v>
      </c>
      <c r="F1944" s="54">
        <v>45815</v>
      </c>
      <c r="G1944" s="55" t="s">
        <v>3826</v>
      </c>
      <c r="H1944" s="54">
        <v>45815</v>
      </c>
      <c r="I1944" s="56" t="s">
        <v>16685</v>
      </c>
      <c r="K1944" s="55" t="s">
        <v>11549</v>
      </c>
      <c r="L1944" s="55" t="s">
        <v>14258</v>
      </c>
      <c r="M1944" s="54">
        <v>45815</v>
      </c>
      <c r="N1944" s="55" t="s">
        <v>11044</v>
      </c>
      <c r="O1944" s="56" t="str">
        <f>VLOOKUP(N1944,Sheet1!$B:$C,2,0)</f>
        <v>CHI NHÁNH HÀ TĨNH - CÔNG TY CỔ PHẦN DỊCH VỤ THƯƠNG MẠI TỔNG HỢP WINCOMMERCE</v>
      </c>
      <c r="Q1944" s="56" t="str">
        <f>VLOOKUP(N1944,Sheet1!$B:$D,3,0)</f>
        <v>0104918404-004</v>
      </c>
      <c r="U1944" s="55" t="s">
        <v>12698</v>
      </c>
      <c r="X1944" s="55" t="s">
        <v>10938</v>
      </c>
      <c r="Y1944" s="56" t="str">
        <f>VLOOKUP(X1944,Sheet2!$B:$C,2,0)</f>
        <v>Giò Tai Lưỡi Xào 250g</v>
      </c>
      <c r="AA1944" s="53" t="s">
        <v>11550</v>
      </c>
      <c r="AB1944" s="53" t="s">
        <v>11551</v>
      </c>
      <c r="AD1944" s="24">
        <v>7</v>
      </c>
      <c r="AF1944" s="24">
        <v>50182</v>
      </c>
      <c r="AG1944" s="74">
        <f t="shared" si="30"/>
        <v>351274</v>
      </c>
      <c r="AK1944" s="59">
        <v>8</v>
      </c>
      <c r="AN1944" s="61" t="s">
        <v>11552</v>
      </c>
      <c r="AP1944" s="62" t="s">
        <v>11553</v>
      </c>
      <c r="AQ1944" s="62" t="s">
        <v>11554</v>
      </c>
      <c r="AR1944" s="62" t="s">
        <v>11555</v>
      </c>
    </row>
    <row r="1945" spans="3:44" x14ac:dyDescent="0.25">
      <c r="C1945" s="53" t="s">
        <v>11547</v>
      </c>
      <c r="D1945" s="53" t="s">
        <v>11548</v>
      </c>
      <c r="E1945" s="54">
        <v>45815</v>
      </c>
      <c r="F1945" s="54">
        <v>45815</v>
      </c>
      <c r="G1945" s="55" t="s">
        <v>3830</v>
      </c>
      <c r="H1945" s="54">
        <v>45815</v>
      </c>
      <c r="I1945" s="56" t="s">
        <v>16686</v>
      </c>
      <c r="K1945" s="55" t="s">
        <v>11549</v>
      </c>
      <c r="L1945" s="55" t="s">
        <v>13536</v>
      </c>
      <c r="M1945" s="54">
        <v>45815</v>
      </c>
      <c r="N1945" s="55" t="s">
        <v>11044</v>
      </c>
      <c r="O1945" s="56" t="str">
        <f>VLOOKUP(N1945,Sheet1!$B:$C,2,0)</f>
        <v>CHI NHÁNH HÀ TĨNH - CÔNG TY CỔ PHẦN DỊCH VỤ THƯƠNG MẠI TỔNG HỢP WINCOMMERCE</v>
      </c>
      <c r="Q1945" s="56" t="str">
        <f>VLOOKUP(N1945,Sheet1!$B:$D,3,0)</f>
        <v>0104918404-004</v>
      </c>
      <c r="U1945" s="55" t="s">
        <v>12698</v>
      </c>
      <c r="X1945" s="55" t="s">
        <v>10881</v>
      </c>
      <c r="Y1945" s="56" t="str">
        <f>VLOOKUP(X1945,Sheet2!$B:$C,2,0)</f>
        <v>Chả cốm 300g</v>
      </c>
      <c r="AA1945" s="53" t="s">
        <v>11550</v>
      </c>
      <c r="AB1945" s="53" t="s">
        <v>11551</v>
      </c>
      <c r="AD1945" s="24">
        <v>11</v>
      </c>
      <c r="AF1945" s="24">
        <v>74250</v>
      </c>
      <c r="AG1945" s="74">
        <f t="shared" si="30"/>
        <v>816750</v>
      </c>
      <c r="AK1945" s="59">
        <v>8</v>
      </c>
      <c r="AN1945" s="61" t="s">
        <v>11552</v>
      </c>
      <c r="AP1945" s="62" t="s">
        <v>11553</v>
      </c>
      <c r="AQ1945" s="62" t="s">
        <v>11554</v>
      </c>
      <c r="AR1945" s="62" t="s">
        <v>11555</v>
      </c>
    </row>
    <row r="1946" spans="3:44" x14ac:dyDescent="0.25">
      <c r="C1946" s="53" t="s">
        <v>11547</v>
      </c>
      <c r="D1946" s="53" t="s">
        <v>11548</v>
      </c>
      <c r="E1946" s="54">
        <v>45815</v>
      </c>
      <c r="F1946" s="54">
        <v>45815</v>
      </c>
      <c r="G1946" s="55" t="s">
        <v>3815</v>
      </c>
      <c r="H1946" s="54">
        <v>45815</v>
      </c>
      <c r="I1946" s="56" t="s">
        <v>16687</v>
      </c>
      <c r="K1946" s="55" t="s">
        <v>11549</v>
      </c>
      <c r="L1946" s="55" t="s">
        <v>11717</v>
      </c>
      <c r="M1946" s="54">
        <v>45815</v>
      </c>
      <c r="N1946" s="55" t="s">
        <v>11134</v>
      </c>
      <c r="O1946" s="56" t="str">
        <f>VLOOKUP(N1946,Sheet1!$B:$C,2,0)</f>
        <v>CHI NHÁNH NINH THUẬN - CÔNG TY CỔ PHẦN DỊCH VỤ THƯƠNG MẠI TỔNG HỢP WINCOMMERCE</v>
      </c>
      <c r="Q1946" s="56" t="str">
        <f>VLOOKUP(N1946,Sheet1!$B:$D,3,0)</f>
        <v>0104918404-027</v>
      </c>
      <c r="U1946" s="55" t="s">
        <v>15411</v>
      </c>
      <c r="X1946" s="55" t="s">
        <v>10927</v>
      </c>
      <c r="Y1946" s="56" t="str">
        <f>VLOOKUP(X1946,Sheet2!$B:$C,2,0)</f>
        <v>Giò lụa cây 250g</v>
      </c>
      <c r="AA1946" s="53" t="s">
        <v>11550</v>
      </c>
      <c r="AB1946" s="53" t="s">
        <v>11551</v>
      </c>
      <c r="AD1946" s="24">
        <v>2</v>
      </c>
      <c r="AF1946" s="24">
        <v>49500</v>
      </c>
      <c r="AG1946" s="74">
        <f t="shared" si="30"/>
        <v>99000</v>
      </c>
      <c r="AK1946" s="59">
        <v>8</v>
      </c>
      <c r="AN1946" s="61" t="s">
        <v>11552</v>
      </c>
      <c r="AP1946" s="62" t="s">
        <v>11553</v>
      </c>
      <c r="AQ1946" s="62" t="s">
        <v>11554</v>
      </c>
      <c r="AR1946" s="62" t="s">
        <v>11555</v>
      </c>
    </row>
    <row r="1947" spans="3:44" x14ac:dyDescent="0.25">
      <c r="C1947" s="53" t="s">
        <v>11547</v>
      </c>
      <c r="D1947" s="53" t="s">
        <v>11548</v>
      </c>
      <c r="E1947" s="54">
        <v>45815</v>
      </c>
      <c r="F1947" s="54">
        <v>45815</v>
      </c>
      <c r="G1947" s="55" t="s">
        <v>3777</v>
      </c>
      <c r="H1947" s="54">
        <v>45815</v>
      </c>
      <c r="I1947" s="56" t="s">
        <v>16688</v>
      </c>
      <c r="K1947" s="55" t="s">
        <v>11549</v>
      </c>
      <c r="L1947" s="55" t="s">
        <v>14259</v>
      </c>
      <c r="M1947" s="54">
        <v>45815</v>
      </c>
      <c r="N1947" s="55" t="s">
        <v>11034</v>
      </c>
      <c r="O1947" s="56" t="str">
        <f>VLOOKUP(N1947,Sheet1!$B:$C,2,0)</f>
        <v>CHI NHÁNH HÀ NỘI - CÔNG TY CỔ PHẦN DỊCH VỤ THƯƠNG MẠI TỔNG HỢP WINCOMMERCE</v>
      </c>
      <c r="Q1947" s="56" t="str">
        <f>VLOOKUP(N1947,Sheet1!$B:$D,3,0)</f>
        <v>0104918404-002</v>
      </c>
      <c r="U1947" s="55" t="s">
        <v>13011</v>
      </c>
      <c r="X1947" s="55" t="s">
        <v>10938</v>
      </c>
      <c r="Y1947" s="56" t="str">
        <f>VLOOKUP(X1947,Sheet2!$B:$C,2,0)</f>
        <v>Giò Tai Lưỡi Xào 250g</v>
      </c>
      <c r="AA1947" s="53" t="s">
        <v>11550</v>
      </c>
      <c r="AB1947" s="53" t="s">
        <v>11551</v>
      </c>
      <c r="AD1947" s="24">
        <v>1</v>
      </c>
      <c r="AF1947" s="24">
        <v>50182</v>
      </c>
      <c r="AG1947" s="74">
        <f t="shared" si="30"/>
        <v>50182</v>
      </c>
      <c r="AK1947" s="59">
        <v>8</v>
      </c>
      <c r="AN1947" s="61" t="s">
        <v>11552</v>
      </c>
      <c r="AP1947" s="62" t="s">
        <v>11553</v>
      </c>
      <c r="AQ1947" s="62" t="s">
        <v>11554</v>
      </c>
      <c r="AR1947" s="62" t="s">
        <v>11555</v>
      </c>
    </row>
    <row r="1948" spans="3:44" x14ac:dyDescent="0.25">
      <c r="C1948" s="53" t="s">
        <v>11547</v>
      </c>
      <c r="D1948" s="53" t="s">
        <v>11548</v>
      </c>
      <c r="E1948" s="54">
        <v>45815</v>
      </c>
      <c r="F1948" s="54">
        <v>45815</v>
      </c>
      <c r="G1948" s="55" t="s">
        <v>3777</v>
      </c>
      <c r="H1948" s="54">
        <v>45815</v>
      </c>
      <c r="I1948" s="56" t="s">
        <v>16688</v>
      </c>
      <c r="K1948" s="55" t="s">
        <v>11549</v>
      </c>
      <c r="L1948" s="55" t="s">
        <v>14259</v>
      </c>
      <c r="M1948" s="54">
        <v>45815</v>
      </c>
      <c r="N1948" s="55" t="s">
        <v>11034</v>
      </c>
      <c r="O1948" s="56" t="str">
        <f>VLOOKUP(N1948,Sheet1!$B:$C,2,0)</f>
        <v>CHI NHÁNH HÀ NỘI - CÔNG TY CỔ PHẦN DỊCH VỤ THƯƠNG MẠI TỔNG HỢP WINCOMMERCE</v>
      </c>
      <c r="Q1948" s="56" t="str">
        <f>VLOOKUP(N1948,Sheet1!$B:$D,3,0)</f>
        <v>0104918404-002</v>
      </c>
      <c r="U1948" s="55" t="s">
        <v>13011</v>
      </c>
      <c r="X1948" s="55" t="s">
        <v>10934</v>
      </c>
      <c r="Y1948" s="56" t="str">
        <f>VLOOKUP(X1948,Sheet2!$B:$C,2,0)</f>
        <v>Gà muối 500g</v>
      </c>
      <c r="AA1948" s="53" t="s">
        <v>11550</v>
      </c>
      <c r="AB1948" s="53" t="s">
        <v>11551</v>
      </c>
      <c r="AD1948" s="24">
        <v>2</v>
      </c>
      <c r="AF1948" s="24">
        <v>111058</v>
      </c>
      <c r="AG1948" s="74">
        <f t="shared" si="30"/>
        <v>222116</v>
      </c>
      <c r="AK1948" s="59">
        <v>8</v>
      </c>
      <c r="AN1948" s="61" t="s">
        <v>11552</v>
      </c>
      <c r="AP1948" s="62" t="s">
        <v>11553</v>
      </c>
      <c r="AQ1948" s="62" t="s">
        <v>11554</v>
      </c>
      <c r="AR1948" s="62" t="s">
        <v>11555</v>
      </c>
    </row>
    <row r="1949" spans="3:44" x14ac:dyDescent="0.25">
      <c r="C1949" s="53" t="s">
        <v>11547</v>
      </c>
      <c r="D1949" s="53" t="s">
        <v>11548</v>
      </c>
      <c r="E1949" s="54">
        <v>45815</v>
      </c>
      <c r="F1949" s="54">
        <v>45815</v>
      </c>
      <c r="G1949" s="55" t="s">
        <v>3873</v>
      </c>
      <c r="H1949" s="54">
        <v>45815</v>
      </c>
      <c r="I1949" s="56" t="s">
        <v>16689</v>
      </c>
      <c r="K1949" s="55" t="s">
        <v>11549</v>
      </c>
      <c r="L1949" s="55" t="s">
        <v>11407</v>
      </c>
      <c r="M1949" s="54">
        <v>45815</v>
      </c>
      <c r="N1949" s="55" t="s">
        <v>11258</v>
      </c>
      <c r="O1949" s="56" t="str">
        <f>VLOOKUP(N1949,Sheet1!$B:$C,2,0)</f>
        <v>CHI NHÁNH QUẢNG NAM - CÔNG TY CỔ PHẦN DỊCH VỤ THƯƠNG MẠI TỔNG HỢP WINCOMMERCE</v>
      </c>
      <c r="Q1949" s="56" t="str">
        <f>VLOOKUP(N1949,Sheet1!$B:$D,3,0)</f>
        <v>0104918404-061</v>
      </c>
      <c r="U1949" s="55" t="s">
        <v>15412</v>
      </c>
      <c r="X1949" s="55" t="s">
        <v>11010</v>
      </c>
      <c r="Y1949" s="56" t="str">
        <f>VLOOKUP(X1949,Sheet2!$B:$C,2,0)</f>
        <v>Tai heo muối 200g</v>
      </c>
      <c r="AA1949" s="53" t="s">
        <v>11550</v>
      </c>
      <c r="AB1949" s="53" t="s">
        <v>11551</v>
      </c>
      <c r="AD1949" s="24">
        <v>2</v>
      </c>
      <c r="AF1949" s="24">
        <v>55595</v>
      </c>
      <c r="AG1949" s="74">
        <f t="shared" si="30"/>
        <v>111190</v>
      </c>
      <c r="AK1949" s="59">
        <v>8</v>
      </c>
      <c r="AN1949" s="61" t="s">
        <v>11552</v>
      </c>
      <c r="AP1949" s="62" t="s">
        <v>11553</v>
      </c>
      <c r="AQ1949" s="62" t="s">
        <v>11554</v>
      </c>
      <c r="AR1949" s="62" t="s">
        <v>11555</v>
      </c>
    </row>
    <row r="1950" spans="3:44" x14ac:dyDescent="0.25">
      <c r="C1950" s="53" t="s">
        <v>11547</v>
      </c>
      <c r="D1950" s="53" t="s">
        <v>11548</v>
      </c>
      <c r="E1950" s="54">
        <v>45815</v>
      </c>
      <c r="F1950" s="54">
        <v>45815</v>
      </c>
      <c r="G1950" s="55" t="s">
        <v>4137</v>
      </c>
      <c r="H1950" s="54">
        <v>45815</v>
      </c>
      <c r="I1950" s="56" t="s">
        <v>16690</v>
      </c>
      <c r="K1950" s="55" t="s">
        <v>11549</v>
      </c>
      <c r="L1950" s="55" t="s">
        <v>14260</v>
      </c>
      <c r="M1950" s="54">
        <v>45815</v>
      </c>
      <c r="N1950" s="55" t="s">
        <v>11034</v>
      </c>
      <c r="O1950" s="56" t="str">
        <f>VLOOKUP(N1950,Sheet1!$B:$C,2,0)</f>
        <v>CHI NHÁNH HÀ NỘI - CÔNG TY CỔ PHẦN DỊCH VỤ THƯƠNG MẠI TỔNG HỢP WINCOMMERCE</v>
      </c>
      <c r="Q1950" s="56" t="str">
        <f>VLOOKUP(N1950,Sheet1!$B:$D,3,0)</f>
        <v>0104918404-002</v>
      </c>
      <c r="U1950" s="55" t="s">
        <v>12385</v>
      </c>
      <c r="X1950" s="55" t="s">
        <v>10883</v>
      </c>
      <c r="Y1950" s="56" t="str">
        <f>VLOOKUP(X1950,Sheet2!$B:$C,2,0)</f>
        <v>Chân giò heo muối 300g</v>
      </c>
      <c r="AA1950" s="53" t="s">
        <v>11550</v>
      </c>
      <c r="AB1950" s="53" t="s">
        <v>11551</v>
      </c>
      <c r="AD1950" s="24">
        <v>2</v>
      </c>
      <c r="AF1950" s="24">
        <v>60213</v>
      </c>
      <c r="AG1950" s="74">
        <f t="shared" si="30"/>
        <v>120426</v>
      </c>
      <c r="AK1950" s="59">
        <v>8</v>
      </c>
      <c r="AN1950" s="61" t="s">
        <v>11552</v>
      </c>
      <c r="AP1950" s="62" t="s">
        <v>11553</v>
      </c>
      <c r="AQ1950" s="62" t="s">
        <v>11554</v>
      </c>
      <c r="AR1950" s="62" t="s">
        <v>11555</v>
      </c>
    </row>
    <row r="1951" spans="3:44" x14ac:dyDescent="0.25">
      <c r="C1951" s="53" t="s">
        <v>11547</v>
      </c>
      <c r="D1951" s="53" t="s">
        <v>11548</v>
      </c>
      <c r="E1951" s="54">
        <v>45815</v>
      </c>
      <c r="F1951" s="54">
        <v>45815</v>
      </c>
      <c r="G1951" s="55" t="s">
        <v>3931</v>
      </c>
      <c r="H1951" s="54">
        <v>45815</v>
      </c>
      <c r="I1951" s="56" t="s">
        <v>16691</v>
      </c>
      <c r="K1951" s="55" t="s">
        <v>11549</v>
      </c>
      <c r="L1951" s="55" t="s">
        <v>14261</v>
      </c>
      <c r="M1951" s="54">
        <v>45815</v>
      </c>
      <c r="N1951" s="55" t="s">
        <v>11034</v>
      </c>
      <c r="O1951" s="56" t="str">
        <f>VLOOKUP(N1951,Sheet1!$B:$C,2,0)</f>
        <v>CHI NHÁNH HÀ NỘI - CÔNG TY CỔ PHẦN DỊCH VỤ THƯƠNG MẠI TỔNG HỢP WINCOMMERCE</v>
      </c>
      <c r="Q1951" s="56" t="str">
        <f>VLOOKUP(N1951,Sheet1!$B:$D,3,0)</f>
        <v>0104918404-002</v>
      </c>
      <c r="U1951" s="55" t="s">
        <v>11892</v>
      </c>
      <c r="X1951" s="55" t="s">
        <v>10934</v>
      </c>
      <c r="Y1951" s="56" t="str">
        <f>VLOOKUP(X1951,Sheet2!$B:$C,2,0)</f>
        <v>Gà muối 500g</v>
      </c>
      <c r="AA1951" s="53" t="s">
        <v>11550</v>
      </c>
      <c r="AB1951" s="53" t="s">
        <v>11551</v>
      </c>
      <c r="AD1951" s="24">
        <v>1</v>
      </c>
      <c r="AF1951" s="24">
        <v>111058</v>
      </c>
      <c r="AG1951" s="74">
        <f t="shared" si="30"/>
        <v>111058</v>
      </c>
      <c r="AK1951" s="59">
        <v>8</v>
      </c>
      <c r="AN1951" s="61" t="s">
        <v>11552</v>
      </c>
      <c r="AP1951" s="62" t="s">
        <v>11553</v>
      </c>
      <c r="AQ1951" s="62" t="s">
        <v>11554</v>
      </c>
      <c r="AR1951" s="62" t="s">
        <v>11555</v>
      </c>
    </row>
    <row r="1952" spans="3:44" x14ac:dyDescent="0.25">
      <c r="C1952" s="53" t="s">
        <v>11547</v>
      </c>
      <c r="D1952" s="53" t="s">
        <v>11548</v>
      </c>
      <c r="E1952" s="54">
        <v>45815</v>
      </c>
      <c r="F1952" s="54">
        <v>45815</v>
      </c>
      <c r="G1952" s="55" t="s">
        <v>3847</v>
      </c>
      <c r="H1952" s="54">
        <v>45815</v>
      </c>
      <c r="I1952" s="56" t="s">
        <v>16692</v>
      </c>
      <c r="K1952" s="55" t="s">
        <v>11549</v>
      </c>
      <c r="L1952" s="55" t="s">
        <v>14262</v>
      </c>
      <c r="M1952" s="54">
        <v>45815</v>
      </c>
      <c r="N1952" s="55" t="s">
        <v>11044</v>
      </c>
      <c r="O1952" s="56" t="str">
        <f>VLOOKUP(N1952,Sheet1!$B:$C,2,0)</f>
        <v>CHI NHÁNH HÀ TĨNH - CÔNG TY CỔ PHẦN DỊCH VỤ THƯƠNG MẠI TỔNG HỢP WINCOMMERCE</v>
      </c>
      <c r="Q1952" s="56" t="str">
        <f>VLOOKUP(N1952,Sheet1!$B:$D,3,0)</f>
        <v>0104918404-004</v>
      </c>
      <c r="U1952" s="55" t="s">
        <v>12300</v>
      </c>
      <c r="X1952" s="55" t="s">
        <v>10927</v>
      </c>
      <c r="Y1952" s="56" t="str">
        <f>VLOOKUP(X1952,Sheet2!$B:$C,2,0)</f>
        <v>Giò lụa cây 250g</v>
      </c>
      <c r="AA1952" s="53" t="s">
        <v>11550</v>
      </c>
      <c r="AB1952" s="53" t="s">
        <v>11551</v>
      </c>
      <c r="AD1952" s="24">
        <v>1</v>
      </c>
      <c r="AF1952" s="24">
        <v>49500</v>
      </c>
      <c r="AG1952" s="74">
        <f t="shared" si="30"/>
        <v>49500</v>
      </c>
      <c r="AK1952" s="59">
        <v>8</v>
      </c>
      <c r="AN1952" s="61" t="s">
        <v>11552</v>
      </c>
      <c r="AP1952" s="62" t="s">
        <v>11553</v>
      </c>
      <c r="AQ1952" s="62" t="s">
        <v>11554</v>
      </c>
      <c r="AR1952" s="62" t="s">
        <v>11555</v>
      </c>
    </row>
    <row r="1953" spans="3:44" x14ac:dyDescent="0.25">
      <c r="C1953" s="53" t="s">
        <v>11547</v>
      </c>
      <c r="D1953" s="53" t="s">
        <v>11548</v>
      </c>
      <c r="E1953" s="54">
        <v>45815</v>
      </c>
      <c r="F1953" s="54">
        <v>45815</v>
      </c>
      <c r="G1953" s="55" t="s">
        <v>4315</v>
      </c>
      <c r="H1953" s="54">
        <v>45815</v>
      </c>
      <c r="I1953" s="56" t="s">
        <v>16693</v>
      </c>
      <c r="K1953" s="55" t="s">
        <v>11549</v>
      </c>
      <c r="L1953" s="55" t="s">
        <v>14263</v>
      </c>
      <c r="M1953" s="54">
        <v>45815</v>
      </c>
      <c r="N1953" s="55" t="s">
        <v>11064</v>
      </c>
      <c r="O1953" s="56" t="str">
        <f>VLOOKUP(N1953,Sheet1!$B:$C,2,0)</f>
        <v>CHI NHÁNH ĐÀ NẴNG - CÔNG TY CỔ PHẦN DỊCH VỤ THƯƠNG MẠI TỔNG HỢP WINCOMMERCE</v>
      </c>
      <c r="Q1953" s="56" t="str">
        <f>VLOOKUP(N1953,Sheet1!$B:$D,3,0)</f>
        <v>0104918404-009</v>
      </c>
      <c r="U1953" s="55" t="s">
        <v>13022</v>
      </c>
      <c r="X1953" s="55" t="s">
        <v>10927</v>
      </c>
      <c r="Y1953" s="56" t="str">
        <f>VLOOKUP(X1953,Sheet2!$B:$C,2,0)</f>
        <v>Giò lụa cây 250g</v>
      </c>
      <c r="AA1953" s="53" t="s">
        <v>11550</v>
      </c>
      <c r="AB1953" s="53" t="s">
        <v>11551</v>
      </c>
      <c r="AD1953" s="24">
        <v>2</v>
      </c>
      <c r="AF1953" s="24">
        <v>49500</v>
      </c>
      <c r="AG1953" s="74">
        <f t="shared" si="30"/>
        <v>99000</v>
      </c>
      <c r="AK1953" s="59">
        <v>8</v>
      </c>
      <c r="AN1953" s="61" t="s">
        <v>11552</v>
      </c>
      <c r="AP1953" s="62" t="s">
        <v>11553</v>
      </c>
      <c r="AQ1953" s="62" t="s">
        <v>11554</v>
      </c>
      <c r="AR1953" s="62" t="s">
        <v>11555</v>
      </c>
    </row>
    <row r="1954" spans="3:44" x14ac:dyDescent="0.25">
      <c r="C1954" s="53" t="s">
        <v>11547</v>
      </c>
      <c r="D1954" s="53" t="s">
        <v>11548</v>
      </c>
      <c r="E1954" s="54">
        <v>45815</v>
      </c>
      <c r="F1954" s="54">
        <v>45815</v>
      </c>
      <c r="G1954" s="55" t="s">
        <v>4315</v>
      </c>
      <c r="H1954" s="54">
        <v>45815</v>
      </c>
      <c r="I1954" s="56" t="s">
        <v>16693</v>
      </c>
      <c r="K1954" s="55" t="s">
        <v>11549</v>
      </c>
      <c r="L1954" s="55" t="s">
        <v>14263</v>
      </c>
      <c r="M1954" s="54">
        <v>45815</v>
      </c>
      <c r="N1954" s="55" t="s">
        <v>11064</v>
      </c>
      <c r="O1954" s="56" t="str">
        <f>VLOOKUP(N1954,Sheet1!$B:$C,2,0)</f>
        <v>CHI NHÁNH ĐÀ NẴNG - CÔNG TY CỔ PHẦN DỊCH VỤ THƯƠNG MẠI TỔNG HỢP WINCOMMERCE</v>
      </c>
      <c r="Q1954" s="56" t="str">
        <f>VLOOKUP(N1954,Sheet1!$B:$D,3,0)</f>
        <v>0104918404-009</v>
      </c>
      <c r="U1954" s="55" t="s">
        <v>13022</v>
      </c>
      <c r="X1954" s="55" t="s">
        <v>10983</v>
      </c>
      <c r="Y1954" s="56" t="str">
        <f>VLOOKUP(X1954,Sheet2!$B:$C,2,0)</f>
        <v>Mọc Nấm Hương 250g</v>
      </c>
      <c r="AA1954" s="53" t="s">
        <v>11550</v>
      </c>
      <c r="AB1954" s="53" t="s">
        <v>11551</v>
      </c>
      <c r="AD1954" s="24">
        <v>1</v>
      </c>
      <c r="AF1954" s="24">
        <v>46000</v>
      </c>
      <c r="AG1954" s="74">
        <f t="shared" si="30"/>
        <v>46000</v>
      </c>
      <c r="AK1954" s="59">
        <v>8</v>
      </c>
      <c r="AN1954" s="61" t="s">
        <v>11552</v>
      </c>
      <c r="AP1954" s="62" t="s">
        <v>11553</v>
      </c>
      <c r="AQ1954" s="62" t="s">
        <v>11554</v>
      </c>
      <c r="AR1954" s="62" t="s">
        <v>11555</v>
      </c>
    </row>
    <row r="1955" spans="3:44" x14ac:dyDescent="0.25">
      <c r="C1955" s="53" t="s">
        <v>11547</v>
      </c>
      <c r="D1955" s="53" t="s">
        <v>11548</v>
      </c>
      <c r="E1955" s="54">
        <v>45815</v>
      </c>
      <c r="F1955" s="54">
        <v>45815</v>
      </c>
      <c r="G1955" s="55" t="s">
        <v>4315</v>
      </c>
      <c r="H1955" s="54">
        <v>45815</v>
      </c>
      <c r="I1955" s="56" t="s">
        <v>16693</v>
      </c>
      <c r="K1955" s="55" t="s">
        <v>11549</v>
      </c>
      <c r="L1955" s="55" t="s">
        <v>14263</v>
      </c>
      <c r="M1955" s="54">
        <v>45815</v>
      </c>
      <c r="N1955" s="55" t="s">
        <v>11064</v>
      </c>
      <c r="O1955" s="56" t="str">
        <f>VLOOKUP(N1955,Sheet1!$B:$C,2,0)</f>
        <v>CHI NHÁNH ĐÀ NẴNG - CÔNG TY CỔ PHẦN DỊCH VỤ THƯƠNG MẠI TỔNG HỢP WINCOMMERCE</v>
      </c>
      <c r="Q1955" s="56" t="str">
        <f>VLOOKUP(N1955,Sheet1!$B:$D,3,0)</f>
        <v>0104918404-009</v>
      </c>
      <c r="U1955" s="55" t="s">
        <v>13022</v>
      </c>
      <c r="X1955" s="55" t="s">
        <v>10883</v>
      </c>
      <c r="Y1955" s="56" t="str">
        <f>VLOOKUP(X1955,Sheet2!$B:$C,2,0)</f>
        <v>Chân giò heo muối 300g</v>
      </c>
      <c r="AA1955" s="53" t="s">
        <v>11550</v>
      </c>
      <c r="AB1955" s="53" t="s">
        <v>11551</v>
      </c>
      <c r="AD1955" s="24">
        <v>1</v>
      </c>
      <c r="AF1955" s="24">
        <v>60213</v>
      </c>
      <c r="AG1955" s="74">
        <f t="shared" si="30"/>
        <v>60213</v>
      </c>
      <c r="AK1955" s="59">
        <v>8</v>
      </c>
      <c r="AN1955" s="61" t="s">
        <v>11552</v>
      </c>
      <c r="AP1955" s="62" t="s">
        <v>11553</v>
      </c>
      <c r="AQ1955" s="62" t="s">
        <v>11554</v>
      </c>
      <c r="AR1955" s="62" t="s">
        <v>11555</v>
      </c>
    </row>
    <row r="1956" spans="3:44" x14ac:dyDescent="0.25">
      <c r="C1956" s="53" t="s">
        <v>11547</v>
      </c>
      <c r="D1956" s="53" t="s">
        <v>11548</v>
      </c>
      <c r="E1956" s="54">
        <v>45815</v>
      </c>
      <c r="F1956" s="54">
        <v>45815</v>
      </c>
      <c r="G1956" s="55" t="s">
        <v>4315</v>
      </c>
      <c r="H1956" s="54">
        <v>45815</v>
      </c>
      <c r="I1956" s="56" t="s">
        <v>16693</v>
      </c>
      <c r="K1956" s="55" t="s">
        <v>11549</v>
      </c>
      <c r="L1956" s="55" t="s">
        <v>14263</v>
      </c>
      <c r="M1956" s="54">
        <v>45815</v>
      </c>
      <c r="N1956" s="55" t="s">
        <v>11064</v>
      </c>
      <c r="O1956" s="56" t="str">
        <f>VLOOKUP(N1956,Sheet1!$B:$C,2,0)</f>
        <v>CHI NHÁNH ĐÀ NẴNG - CÔNG TY CỔ PHẦN DỊCH VỤ THƯƠNG MẠI TỔNG HỢP WINCOMMERCE</v>
      </c>
      <c r="Q1956" s="56" t="str">
        <f>VLOOKUP(N1956,Sheet1!$B:$D,3,0)</f>
        <v>0104918404-009</v>
      </c>
      <c r="U1956" s="55" t="s">
        <v>13022</v>
      </c>
      <c r="X1956" s="55" t="s">
        <v>11010</v>
      </c>
      <c r="Y1956" s="56" t="str">
        <f>VLOOKUP(X1956,Sheet2!$B:$C,2,0)</f>
        <v>Tai heo muối 200g</v>
      </c>
      <c r="AA1956" s="53" t="s">
        <v>11550</v>
      </c>
      <c r="AB1956" s="53" t="s">
        <v>11551</v>
      </c>
      <c r="AD1956" s="24">
        <v>2</v>
      </c>
      <c r="AF1956" s="24">
        <v>55595</v>
      </c>
      <c r="AG1956" s="74">
        <f t="shared" si="30"/>
        <v>111190</v>
      </c>
      <c r="AK1956" s="59">
        <v>8</v>
      </c>
      <c r="AN1956" s="61" t="s">
        <v>11552</v>
      </c>
      <c r="AP1956" s="62" t="s">
        <v>11553</v>
      </c>
      <c r="AQ1956" s="62" t="s">
        <v>11554</v>
      </c>
      <c r="AR1956" s="62" t="s">
        <v>11555</v>
      </c>
    </row>
    <row r="1957" spans="3:44" x14ac:dyDescent="0.25">
      <c r="C1957" s="53" t="s">
        <v>11547</v>
      </c>
      <c r="D1957" s="53" t="s">
        <v>11548</v>
      </c>
      <c r="E1957" s="54">
        <v>45815</v>
      </c>
      <c r="F1957" s="54">
        <v>45815</v>
      </c>
      <c r="G1957" s="55" t="s">
        <v>4315</v>
      </c>
      <c r="H1957" s="54">
        <v>45815</v>
      </c>
      <c r="I1957" s="56" t="s">
        <v>16693</v>
      </c>
      <c r="K1957" s="55" t="s">
        <v>11549</v>
      </c>
      <c r="L1957" s="55" t="s">
        <v>14263</v>
      </c>
      <c r="M1957" s="54">
        <v>45815</v>
      </c>
      <c r="N1957" s="55" t="s">
        <v>11064</v>
      </c>
      <c r="O1957" s="56" t="str">
        <f>VLOOKUP(N1957,Sheet1!$B:$C,2,0)</f>
        <v>CHI NHÁNH ĐÀ NẴNG - CÔNG TY CỔ PHẦN DỊCH VỤ THƯƠNG MẠI TỔNG HỢP WINCOMMERCE</v>
      </c>
      <c r="Q1957" s="56" t="str">
        <f>VLOOKUP(N1957,Sheet1!$B:$D,3,0)</f>
        <v>0104918404-009</v>
      </c>
      <c r="U1957" s="55" t="s">
        <v>13022</v>
      </c>
      <c r="X1957" s="55" t="s">
        <v>10897</v>
      </c>
      <c r="Y1957" s="56" t="str">
        <f>VLOOKUP(X1957,Sheet2!$B:$C,2,0)</f>
        <v>Chả nướng 300g</v>
      </c>
      <c r="AA1957" s="53" t="s">
        <v>11550</v>
      </c>
      <c r="AB1957" s="53" t="s">
        <v>11551</v>
      </c>
      <c r="AD1957" s="24">
        <v>2</v>
      </c>
      <c r="AF1957" s="24">
        <v>70950</v>
      </c>
      <c r="AG1957" s="74">
        <f t="shared" si="30"/>
        <v>141900</v>
      </c>
      <c r="AK1957" s="59">
        <v>8</v>
      </c>
      <c r="AN1957" s="61" t="s">
        <v>11552</v>
      </c>
      <c r="AP1957" s="62" t="s">
        <v>11553</v>
      </c>
      <c r="AQ1957" s="62" t="s">
        <v>11554</v>
      </c>
      <c r="AR1957" s="62" t="s">
        <v>11555</v>
      </c>
    </row>
    <row r="1958" spans="3:44" x14ac:dyDescent="0.25">
      <c r="C1958" s="53" t="s">
        <v>11547</v>
      </c>
      <c r="D1958" s="53" t="s">
        <v>11548</v>
      </c>
      <c r="E1958" s="54">
        <v>45815</v>
      </c>
      <c r="F1958" s="54">
        <v>45815</v>
      </c>
      <c r="G1958" s="55" t="s">
        <v>4315</v>
      </c>
      <c r="H1958" s="54">
        <v>45815</v>
      </c>
      <c r="I1958" s="56" t="s">
        <v>16693</v>
      </c>
      <c r="K1958" s="55" t="s">
        <v>11549</v>
      </c>
      <c r="L1958" s="55" t="s">
        <v>14263</v>
      </c>
      <c r="M1958" s="54">
        <v>45815</v>
      </c>
      <c r="N1958" s="55" t="s">
        <v>11064</v>
      </c>
      <c r="O1958" s="56" t="str">
        <f>VLOOKUP(N1958,Sheet1!$B:$C,2,0)</f>
        <v>CHI NHÁNH ĐÀ NẴNG - CÔNG TY CỔ PHẦN DỊCH VỤ THƯƠNG MẠI TỔNG HỢP WINCOMMERCE</v>
      </c>
      <c r="Q1958" s="56" t="str">
        <f>VLOOKUP(N1958,Sheet1!$B:$D,3,0)</f>
        <v>0104918404-009</v>
      </c>
      <c r="U1958" s="55" t="s">
        <v>13022</v>
      </c>
      <c r="X1958" s="55" t="s">
        <v>10881</v>
      </c>
      <c r="Y1958" s="56" t="str">
        <f>VLOOKUP(X1958,Sheet2!$B:$C,2,0)</f>
        <v>Chả cốm 300g</v>
      </c>
      <c r="AA1958" s="53" t="s">
        <v>11550</v>
      </c>
      <c r="AB1958" s="53" t="s">
        <v>11551</v>
      </c>
      <c r="AD1958" s="24">
        <v>2</v>
      </c>
      <c r="AF1958" s="24">
        <v>74250</v>
      </c>
      <c r="AG1958" s="74">
        <f t="shared" si="30"/>
        <v>148500</v>
      </c>
      <c r="AK1958" s="59">
        <v>8</v>
      </c>
      <c r="AN1958" s="61" t="s">
        <v>11552</v>
      </c>
      <c r="AP1958" s="62" t="s">
        <v>11553</v>
      </c>
      <c r="AQ1958" s="62" t="s">
        <v>11554</v>
      </c>
      <c r="AR1958" s="62" t="s">
        <v>11555</v>
      </c>
    </row>
    <row r="1959" spans="3:44" x14ac:dyDescent="0.25">
      <c r="C1959" s="53" t="s">
        <v>11547</v>
      </c>
      <c r="D1959" s="53" t="s">
        <v>11548</v>
      </c>
      <c r="E1959" s="54">
        <v>45815</v>
      </c>
      <c r="F1959" s="54">
        <v>45815</v>
      </c>
      <c r="G1959" s="55" t="s">
        <v>3795</v>
      </c>
      <c r="H1959" s="54">
        <v>45815</v>
      </c>
      <c r="I1959" s="56" t="s">
        <v>16694</v>
      </c>
      <c r="K1959" s="55" t="s">
        <v>11549</v>
      </c>
      <c r="L1959" s="55" t="s">
        <v>14264</v>
      </c>
      <c r="M1959" s="54">
        <v>45815</v>
      </c>
      <c r="N1959" s="55" t="s">
        <v>11034</v>
      </c>
      <c r="O1959" s="56" t="str">
        <f>VLOOKUP(N1959,Sheet1!$B:$C,2,0)</f>
        <v>CHI NHÁNH HÀ NỘI - CÔNG TY CỔ PHẦN DỊCH VỤ THƯƠNG MẠI TỔNG HỢP WINCOMMERCE</v>
      </c>
      <c r="Q1959" s="56" t="str">
        <f>VLOOKUP(N1959,Sheet1!$B:$D,3,0)</f>
        <v>0104918404-002</v>
      </c>
      <c r="U1959" s="55" t="s">
        <v>12095</v>
      </c>
      <c r="X1959" s="55" t="s">
        <v>10897</v>
      </c>
      <c r="Y1959" s="56" t="str">
        <f>VLOOKUP(X1959,Sheet2!$B:$C,2,0)</f>
        <v>Chả nướng 300g</v>
      </c>
      <c r="AA1959" s="53" t="s">
        <v>11550</v>
      </c>
      <c r="AB1959" s="53" t="s">
        <v>11551</v>
      </c>
      <c r="AD1959" s="24">
        <v>7</v>
      </c>
      <c r="AF1959" s="24">
        <v>70950</v>
      </c>
      <c r="AG1959" s="74">
        <f t="shared" si="30"/>
        <v>496650</v>
      </c>
      <c r="AK1959" s="59">
        <v>8</v>
      </c>
      <c r="AN1959" s="61" t="s">
        <v>11552</v>
      </c>
      <c r="AP1959" s="62" t="s">
        <v>11553</v>
      </c>
      <c r="AQ1959" s="62" t="s">
        <v>11554</v>
      </c>
      <c r="AR1959" s="62" t="s">
        <v>11555</v>
      </c>
    </row>
    <row r="1960" spans="3:44" x14ac:dyDescent="0.25">
      <c r="C1960" s="53" t="s">
        <v>11547</v>
      </c>
      <c r="D1960" s="53" t="s">
        <v>11548</v>
      </c>
      <c r="E1960" s="54">
        <v>45815</v>
      </c>
      <c r="F1960" s="54">
        <v>45815</v>
      </c>
      <c r="G1960" s="55" t="s">
        <v>4271</v>
      </c>
      <c r="H1960" s="54">
        <v>45815</v>
      </c>
      <c r="I1960" s="56" t="s">
        <v>16695</v>
      </c>
      <c r="K1960" s="55" t="s">
        <v>11549</v>
      </c>
      <c r="L1960" s="55" t="s">
        <v>14265</v>
      </c>
      <c r="M1960" s="54">
        <v>45815</v>
      </c>
      <c r="N1960" s="55" t="s">
        <v>11034</v>
      </c>
      <c r="O1960" s="56" t="str">
        <f>VLOOKUP(N1960,Sheet1!$B:$C,2,0)</f>
        <v>CHI NHÁNH HÀ NỘI - CÔNG TY CỔ PHẦN DỊCH VỤ THƯƠNG MẠI TỔNG HỢP WINCOMMERCE</v>
      </c>
      <c r="Q1960" s="56" t="str">
        <f>VLOOKUP(N1960,Sheet1!$B:$D,3,0)</f>
        <v>0104918404-002</v>
      </c>
      <c r="U1960" s="55" t="s">
        <v>12109</v>
      </c>
      <c r="X1960" s="55" t="s">
        <v>10983</v>
      </c>
      <c r="Y1960" s="56" t="str">
        <f>VLOOKUP(X1960,Sheet2!$B:$C,2,0)</f>
        <v>Mọc Nấm Hương 250g</v>
      </c>
      <c r="AA1960" s="53" t="s">
        <v>11550</v>
      </c>
      <c r="AB1960" s="53" t="s">
        <v>11551</v>
      </c>
      <c r="AD1960" s="24">
        <v>1</v>
      </c>
      <c r="AF1960" s="24">
        <v>46000</v>
      </c>
      <c r="AG1960" s="74">
        <f t="shared" si="30"/>
        <v>46000</v>
      </c>
      <c r="AK1960" s="59">
        <v>8</v>
      </c>
      <c r="AN1960" s="61" t="s">
        <v>11552</v>
      </c>
      <c r="AP1960" s="62" t="s">
        <v>11553</v>
      </c>
      <c r="AQ1960" s="62" t="s">
        <v>11554</v>
      </c>
      <c r="AR1960" s="62" t="s">
        <v>11555</v>
      </c>
    </row>
    <row r="1961" spans="3:44" x14ac:dyDescent="0.25">
      <c r="C1961" s="53" t="s">
        <v>11547</v>
      </c>
      <c r="D1961" s="53" t="s">
        <v>11548</v>
      </c>
      <c r="E1961" s="54">
        <v>45815</v>
      </c>
      <c r="F1961" s="54">
        <v>45815</v>
      </c>
      <c r="G1961" s="55" t="s">
        <v>4271</v>
      </c>
      <c r="H1961" s="54">
        <v>45815</v>
      </c>
      <c r="I1961" s="56" t="s">
        <v>16695</v>
      </c>
      <c r="K1961" s="55" t="s">
        <v>11549</v>
      </c>
      <c r="L1961" s="55" t="s">
        <v>14265</v>
      </c>
      <c r="M1961" s="54">
        <v>45815</v>
      </c>
      <c r="N1961" s="55" t="s">
        <v>11034</v>
      </c>
      <c r="O1961" s="56" t="str">
        <f>VLOOKUP(N1961,Sheet1!$B:$C,2,0)</f>
        <v>CHI NHÁNH HÀ NỘI - CÔNG TY CỔ PHẦN DỊCH VỤ THƯƠNG MẠI TỔNG HỢP WINCOMMERCE</v>
      </c>
      <c r="Q1961" s="56" t="str">
        <f>VLOOKUP(N1961,Sheet1!$B:$D,3,0)</f>
        <v>0104918404-002</v>
      </c>
      <c r="U1961" s="55" t="s">
        <v>12109</v>
      </c>
      <c r="X1961" s="55" t="s">
        <v>10883</v>
      </c>
      <c r="Y1961" s="56" t="str">
        <f>VLOOKUP(X1961,Sheet2!$B:$C,2,0)</f>
        <v>Chân giò heo muối 300g</v>
      </c>
      <c r="AA1961" s="53" t="s">
        <v>11550</v>
      </c>
      <c r="AB1961" s="53" t="s">
        <v>11551</v>
      </c>
      <c r="AD1961" s="24">
        <v>1</v>
      </c>
      <c r="AF1961" s="24">
        <v>60213</v>
      </c>
      <c r="AG1961" s="74">
        <f t="shared" si="30"/>
        <v>60213</v>
      </c>
      <c r="AK1961" s="59">
        <v>8</v>
      </c>
      <c r="AN1961" s="61" t="s">
        <v>11552</v>
      </c>
      <c r="AP1961" s="62" t="s">
        <v>11553</v>
      </c>
      <c r="AQ1961" s="62" t="s">
        <v>11554</v>
      </c>
      <c r="AR1961" s="62" t="s">
        <v>11555</v>
      </c>
    </row>
    <row r="1962" spans="3:44" x14ac:dyDescent="0.25">
      <c r="C1962" s="53" t="s">
        <v>11547</v>
      </c>
      <c r="D1962" s="53" t="s">
        <v>11548</v>
      </c>
      <c r="E1962" s="54">
        <v>45815</v>
      </c>
      <c r="F1962" s="54">
        <v>45815</v>
      </c>
      <c r="G1962" s="55" t="s">
        <v>4157</v>
      </c>
      <c r="H1962" s="54">
        <v>45815</v>
      </c>
      <c r="I1962" s="56" t="s">
        <v>16696</v>
      </c>
      <c r="K1962" s="55" t="s">
        <v>11549</v>
      </c>
      <c r="L1962" s="55" t="s">
        <v>14266</v>
      </c>
      <c r="M1962" s="54">
        <v>45815</v>
      </c>
      <c r="N1962" s="55" t="s">
        <v>11034</v>
      </c>
      <c r="O1962" s="56" t="str">
        <f>VLOOKUP(N1962,Sheet1!$B:$C,2,0)</f>
        <v>CHI NHÁNH HÀ NỘI - CÔNG TY CỔ PHẦN DỊCH VỤ THƯƠNG MẠI TỔNG HỢP WINCOMMERCE</v>
      </c>
      <c r="Q1962" s="56" t="str">
        <f>VLOOKUP(N1962,Sheet1!$B:$D,3,0)</f>
        <v>0104918404-002</v>
      </c>
      <c r="U1962" s="55" t="s">
        <v>12032</v>
      </c>
      <c r="X1962" s="55" t="s">
        <v>10983</v>
      </c>
      <c r="Y1962" s="56" t="str">
        <f>VLOOKUP(X1962,Sheet2!$B:$C,2,0)</f>
        <v>Mọc Nấm Hương 250g</v>
      </c>
      <c r="AA1962" s="53" t="s">
        <v>11550</v>
      </c>
      <c r="AB1962" s="53" t="s">
        <v>11551</v>
      </c>
      <c r="AD1962" s="24">
        <v>2</v>
      </c>
      <c r="AF1962" s="24">
        <v>46000</v>
      </c>
      <c r="AG1962" s="74">
        <f t="shared" si="30"/>
        <v>92000</v>
      </c>
      <c r="AK1962" s="59">
        <v>8</v>
      </c>
      <c r="AN1962" s="61" t="s">
        <v>11552</v>
      </c>
      <c r="AP1962" s="62" t="s">
        <v>11553</v>
      </c>
      <c r="AQ1962" s="62" t="s">
        <v>11554</v>
      </c>
      <c r="AR1962" s="62" t="s">
        <v>11555</v>
      </c>
    </row>
    <row r="1963" spans="3:44" x14ac:dyDescent="0.25">
      <c r="C1963" s="53" t="s">
        <v>11547</v>
      </c>
      <c r="D1963" s="53" t="s">
        <v>11548</v>
      </c>
      <c r="E1963" s="54">
        <v>45815</v>
      </c>
      <c r="F1963" s="54">
        <v>45815</v>
      </c>
      <c r="G1963" s="55" t="s">
        <v>4155</v>
      </c>
      <c r="H1963" s="54">
        <v>45815</v>
      </c>
      <c r="I1963" s="56" t="s">
        <v>16697</v>
      </c>
      <c r="K1963" s="55" t="s">
        <v>11549</v>
      </c>
      <c r="L1963" s="55" t="s">
        <v>14267</v>
      </c>
      <c r="M1963" s="54">
        <v>45815</v>
      </c>
      <c r="N1963" s="55" t="s">
        <v>11034</v>
      </c>
      <c r="O1963" s="56" t="str">
        <f>VLOOKUP(N1963,Sheet1!$B:$C,2,0)</f>
        <v>CHI NHÁNH HÀ NỘI - CÔNG TY CỔ PHẦN DỊCH VỤ THƯƠNG MẠI TỔNG HỢP WINCOMMERCE</v>
      </c>
      <c r="Q1963" s="56" t="str">
        <f>VLOOKUP(N1963,Sheet1!$B:$D,3,0)</f>
        <v>0104918404-002</v>
      </c>
      <c r="U1963" s="55" t="s">
        <v>12699</v>
      </c>
      <c r="X1963" s="55" t="s">
        <v>10883</v>
      </c>
      <c r="Y1963" s="56" t="str">
        <f>VLOOKUP(X1963,Sheet2!$B:$C,2,0)</f>
        <v>Chân giò heo muối 300g</v>
      </c>
      <c r="AA1963" s="53" t="s">
        <v>11550</v>
      </c>
      <c r="AB1963" s="53" t="s">
        <v>11551</v>
      </c>
      <c r="AD1963" s="24">
        <v>1</v>
      </c>
      <c r="AF1963" s="24">
        <v>60213</v>
      </c>
      <c r="AG1963" s="74">
        <f t="shared" si="30"/>
        <v>60213</v>
      </c>
      <c r="AK1963" s="59">
        <v>8</v>
      </c>
      <c r="AN1963" s="61" t="s">
        <v>11552</v>
      </c>
      <c r="AP1963" s="62" t="s">
        <v>11553</v>
      </c>
      <c r="AQ1963" s="62" t="s">
        <v>11554</v>
      </c>
      <c r="AR1963" s="62" t="s">
        <v>11555</v>
      </c>
    </row>
    <row r="1964" spans="3:44" x14ac:dyDescent="0.25">
      <c r="C1964" s="53" t="s">
        <v>11547</v>
      </c>
      <c r="D1964" s="53" t="s">
        <v>11548</v>
      </c>
      <c r="E1964" s="54">
        <v>45815</v>
      </c>
      <c r="F1964" s="54">
        <v>45815</v>
      </c>
      <c r="G1964" s="55" t="s">
        <v>4155</v>
      </c>
      <c r="H1964" s="54">
        <v>45815</v>
      </c>
      <c r="I1964" s="56" t="s">
        <v>16697</v>
      </c>
      <c r="K1964" s="55" t="s">
        <v>11549</v>
      </c>
      <c r="L1964" s="55" t="s">
        <v>14267</v>
      </c>
      <c r="M1964" s="54">
        <v>45815</v>
      </c>
      <c r="N1964" s="55" t="s">
        <v>11034</v>
      </c>
      <c r="O1964" s="56" t="str">
        <f>VLOOKUP(N1964,Sheet1!$B:$C,2,0)</f>
        <v>CHI NHÁNH HÀ NỘI - CÔNG TY CỔ PHẦN DỊCH VỤ THƯƠNG MẠI TỔNG HỢP WINCOMMERCE</v>
      </c>
      <c r="Q1964" s="56" t="str">
        <f>VLOOKUP(N1964,Sheet1!$B:$D,3,0)</f>
        <v>0104918404-002</v>
      </c>
      <c r="U1964" s="55" t="s">
        <v>12699</v>
      </c>
      <c r="X1964" s="55" t="s">
        <v>10938</v>
      </c>
      <c r="Y1964" s="56" t="str">
        <f>VLOOKUP(X1964,Sheet2!$B:$C,2,0)</f>
        <v>Giò Tai Lưỡi Xào 250g</v>
      </c>
      <c r="AA1964" s="53" t="s">
        <v>11550</v>
      </c>
      <c r="AB1964" s="53" t="s">
        <v>11551</v>
      </c>
      <c r="AD1964" s="24">
        <v>3</v>
      </c>
      <c r="AF1964" s="24">
        <v>50182</v>
      </c>
      <c r="AG1964" s="74">
        <f t="shared" si="30"/>
        <v>150546</v>
      </c>
      <c r="AK1964" s="59">
        <v>8</v>
      </c>
      <c r="AN1964" s="61" t="s">
        <v>11552</v>
      </c>
      <c r="AP1964" s="62" t="s">
        <v>11553</v>
      </c>
      <c r="AQ1964" s="62" t="s">
        <v>11554</v>
      </c>
      <c r="AR1964" s="62" t="s">
        <v>11555</v>
      </c>
    </row>
    <row r="1965" spans="3:44" x14ac:dyDescent="0.25">
      <c r="C1965" s="53" t="s">
        <v>11547</v>
      </c>
      <c r="D1965" s="53" t="s">
        <v>11548</v>
      </c>
      <c r="E1965" s="54">
        <v>45815</v>
      </c>
      <c r="F1965" s="54">
        <v>45815</v>
      </c>
      <c r="G1965" s="55" t="s">
        <v>4317</v>
      </c>
      <c r="H1965" s="54">
        <v>45815</v>
      </c>
      <c r="I1965" s="56" t="s">
        <v>16698</v>
      </c>
      <c r="K1965" s="55" t="s">
        <v>11549</v>
      </c>
      <c r="L1965" s="55" t="s">
        <v>14268</v>
      </c>
      <c r="M1965" s="54">
        <v>45815</v>
      </c>
      <c r="N1965" s="55" t="s">
        <v>11064</v>
      </c>
      <c r="O1965" s="56" t="str">
        <f>VLOOKUP(N1965,Sheet1!$B:$C,2,0)</f>
        <v>CHI NHÁNH ĐÀ NẴNG - CÔNG TY CỔ PHẦN DỊCH VỤ THƯƠNG MẠI TỔNG HỢP WINCOMMERCE</v>
      </c>
      <c r="Q1965" s="56" t="str">
        <f>VLOOKUP(N1965,Sheet1!$B:$D,3,0)</f>
        <v>0104918404-009</v>
      </c>
      <c r="U1965" s="55" t="s">
        <v>13022</v>
      </c>
      <c r="X1965" s="55" t="s">
        <v>10934</v>
      </c>
      <c r="Y1965" s="56" t="str">
        <f>VLOOKUP(X1965,Sheet2!$B:$C,2,0)</f>
        <v>Gà muối 500g</v>
      </c>
      <c r="AA1965" s="53" t="s">
        <v>11550</v>
      </c>
      <c r="AB1965" s="53" t="s">
        <v>11551</v>
      </c>
      <c r="AD1965" s="24">
        <v>1</v>
      </c>
      <c r="AF1965" s="24">
        <v>111058</v>
      </c>
      <c r="AG1965" s="74">
        <f t="shared" si="30"/>
        <v>111058</v>
      </c>
      <c r="AK1965" s="59">
        <v>8</v>
      </c>
      <c r="AN1965" s="61" t="s">
        <v>11552</v>
      </c>
      <c r="AP1965" s="62" t="s">
        <v>11553</v>
      </c>
      <c r="AQ1965" s="62" t="s">
        <v>11554</v>
      </c>
      <c r="AR1965" s="62" t="s">
        <v>11555</v>
      </c>
    </row>
    <row r="1966" spans="3:44" x14ac:dyDescent="0.25">
      <c r="C1966" s="53" t="s">
        <v>11547</v>
      </c>
      <c r="D1966" s="53" t="s">
        <v>11548</v>
      </c>
      <c r="E1966" s="54">
        <v>45815</v>
      </c>
      <c r="F1966" s="54">
        <v>45815</v>
      </c>
      <c r="G1966" s="55" t="s">
        <v>4317</v>
      </c>
      <c r="H1966" s="54">
        <v>45815</v>
      </c>
      <c r="I1966" s="56" t="s">
        <v>16698</v>
      </c>
      <c r="K1966" s="55" t="s">
        <v>11549</v>
      </c>
      <c r="L1966" s="55" t="s">
        <v>14268</v>
      </c>
      <c r="M1966" s="54">
        <v>45815</v>
      </c>
      <c r="N1966" s="55" t="s">
        <v>11064</v>
      </c>
      <c r="O1966" s="56" t="str">
        <f>VLOOKUP(N1966,Sheet1!$B:$C,2,0)</f>
        <v>CHI NHÁNH ĐÀ NẴNG - CÔNG TY CỔ PHẦN DỊCH VỤ THƯƠNG MẠI TỔNG HỢP WINCOMMERCE</v>
      </c>
      <c r="Q1966" s="56" t="str">
        <f>VLOOKUP(N1966,Sheet1!$B:$D,3,0)</f>
        <v>0104918404-009</v>
      </c>
      <c r="U1966" s="55" t="s">
        <v>13022</v>
      </c>
      <c r="X1966" s="55" t="s">
        <v>11010</v>
      </c>
      <c r="Y1966" s="56" t="str">
        <f>VLOOKUP(X1966,Sheet2!$B:$C,2,0)</f>
        <v>Tai heo muối 200g</v>
      </c>
      <c r="AA1966" s="53" t="s">
        <v>11550</v>
      </c>
      <c r="AB1966" s="53" t="s">
        <v>11551</v>
      </c>
      <c r="AD1966" s="24">
        <v>1</v>
      </c>
      <c r="AF1966" s="24">
        <v>55595</v>
      </c>
      <c r="AG1966" s="74">
        <f t="shared" si="30"/>
        <v>55595</v>
      </c>
      <c r="AK1966" s="59">
        <v>8</v>
      </c>
      <c r="AN1966" s="61" t="s">
        <v>11552</v>
      </c>
      <c r="AP1966" s="62" t="s">
        <v>11553</v>
      </c>
      <c r="AQ1966" s="62" t="s">
        <v>11554</v>
      </c>
      <c r="AR1966" s="62" t="s">
        <v>11555</v>
      </c>
    </row>
    <row r="1967" spans="3:44" x14ac:dyDescent="0.25">
      <c r="C1967" s="53" t="s">
        <v>11547</v>
      </c>
      <c r="D1967" s="53" t="s">
        <v>11548</v>
      </c>
      <c r="E1967" s="54">
        <v>45815</v>
      </c>
      <c r="F1967" s="54">
        <v>45815</v>
      </c>
      <c r="G1967" s="55" t="s">
        <v>3877</v>
      </c>
      <c r="H1967" s="54">
        <v>45815</v>
      </c>
      <c r="I1967" s="56" t="s">
        <v>16699</v>
      </c>
      <c r="K1967" s="55" t="s">
        <v>11549</v>
      </c>
      <c r="L1967" s="55" t="s">
        <v>11865</v>
      </c>
      <c r="M1967" s="54">
        <v>45815</v>
      </c>
      <c r="N1967" s="55" t="s">
        <v>11024</v>
      </c>
      <c r="O1967" s="56" t="str">
        <f>VLOOKUP(N1967,Sheet1!$B:$C,2,0)</f>
        <v>CÔNG TY CỔ PHẦN DỊCH VỤ THƯƠNG MẠI TỔNG HỢP WINCOMMERCE</v>
      </c>
      <c r="Q1967" s="56" t="str">
        <f>VLOOKUP(N1967,Sheet1!$B:$D,3,0)</f>
        <v>0104918404</v>
      </c>
      <c r="U1967" s="55" t="s">
        <v>13054</v>
      </c>
      <c r="X1967" s="55" t="s">
        <v>11010</v>
      </c>
      <c r="Y1967" s="56" t="str">
        <f>VLOOKUP(X1967,Sheet2!$B:$C,2,0)</f>
        <v>Tai heo muối 200g</v>
      </c>
      <c r="AA1967" s="53" t="s">
        <v>11550</v>
      </c>
      <c r="AB1967" s="53" t="s">
        <v>11551</v>
      </c>
      <c r="AD1967" s="24">
        <v>4</v>
      </c>
      <c r="AF1967" s="24">
        <v>55595</v>
      </c>
      <c r="AG1967" s="74">
        <f t="shared" si="30"/>
        <v>222380</v>
      </c>
      <c r="AK1967" s="59">
        <v>8</v>
      </c>
      <c r="AN1967" s="61" t="s">
        <v>11552</v>
      </c>
      <c r="AP1967" s="62" t="s">
        <v>11553</v>
      </c>
      <c r="AQ1967" s="62" t="s">
        <v>11554</v>
      </c>
      <c r="AR1967" s="62" t="s">
        <v>11555</v>
      </c>
    </row>
    <row r="1968" spans="3:44" x14ac:dyDescent="0.25">
      <c r="C1968" s="53" t="s">
        <v>11547</v>
      </c>
      <c r="D1968" s="53" t="s">
        <v>11548</v>
      </c>
      <c r="E1968" s="54">
        <v>45815</v>
      </c>
      <c r="F1968" s="54">
        <v>45815</v>
      </c>
      <c r="G1968" s="55" t="s">
        <v>3877</v>
      </c>
      <c r="H1968" s="54">
        <v>45815</v>
      </c>
      <c r="I1968" s="56" t="s">
        <v>16699</v>
      </c>
      <c r="K1968" s="55" t="s">
        <v>11549</v>
      </c>
      <c r="L1968" s="55" t="s">
        <v>11865</v>
      </c>
      <c r="M1968" s="54">
        <v>45815</v>
      </c>
      <c r="N1968" s="55" t="s">
        <v>11024</v>
      </c>
      <c r="O1968" s="56" t="str">
        <f>VLOOKUP(N1968,Sheet1!$B:$C,2,0)</f>
        <v>CÔNG TY CỔ PHẦN DỊCH VỤ THƯƠNG MẠI TỔNG HỢP WINCOMMERCE</v>
      </c>
      <c r="Q1968" s="56" t="str">
        <f>VLOOKUP(N1968,Sheet1!$B:$D,3,0)</f>
        <v>0104918404</v>
      </c>
      <c r="U1968" s="55" t="s">
        <v>13054</v>
      </c>
      <c r="X1968" s="55" t="s">
        <v>10881</v>
      </c>
      <c r="Y1968" s="56" t="str">
        <f>VLOOKUP(X1968,Sheet2!$B:$C,2,0)</f>
        <v>Chả cốm 300g</v>
      </c>
      <c r="AA1968" s="53" t="s">
        <v>11550</v>
      </c>
      <c r="AB1968" s="53" t="s">
        <v>11551</v>
      </c>
      <c r="AD1968" s="24">
        <v>4</v>
      </c>
      <c r="AF1968" s="24">
        <v>74250</v>
      </c>
      <c r="AG1968" s="74">
        <f t="shared" si="30"/>
        <v>297000</v>
      </c>
      <c r="AK1968" s="59">
        <v>8</v>
      </c>
      <c r="AN1968" s="61" t="s">
        <v>11552</v>
      </c>
      <c r="AP1968" s="62" t="s">
        <v>11553</v>
      </c>
      <c r="AQ1968" s="62" t="s">
        <v>11554</v>
      </c>
      <c r="AR1968" s="62" t="s">
        <v>11555</v>
      </c>
    </row>
    <row r="1969" spans="3:44" x14ac:dyDescent="0.25">
      <c r="C1969" s="53" t="s">
        <v>11547</v>
      </c>
      <c r="D1969" s="53" t="s">
        <v>11548</v>
      </c>
      <c r="E1969" s="54">
        <v>45815</v>
      </c>
      <c r="F1969" s="54">
        <v>45815</v>
      </c>
      <c r="G1969" s="55" t="s">
        <v>3877</v>
      </c>
      <c r="H1969" s="54">
        <v>45815</v>
      </c>
      <c r="I1969" s="56" t="s">
        <v>16699</v>
      </c>
      <c r="K1969" s="55" t="s">
        <v>11549</v>
      </c>
      <c r="L1969" s="55" t="s">
        <v>11865</v>
      </c>
      <c r="M1969" s="54">
        <v>45815</v>
      </c>
      <c r="N1969" s="55" t="s">
        <v>11024</v>
      </c>
      <c r="O1969" s="56" t="str">
        <f>VLOOKUP(N1969,Sheet1!$B:$C,2,0)</f>
        <v>CÔNG TY CỔ PHẦN DỊCH VỤ THƯƠNG MẠI TỔNG HỢP WINCOMMERCE</v>
      </c>
      <c r="Q1969" s="56" t="str">
        <f>VLOOKUP(N1969,Sheet1!$B:$D,3,0)</f>
        <v>0104918404</v>
      </c>
      <c r="U1969" s="55" t="s">
        <v>13054</v>
      </c>
      <c r="X1969" s="55" t="s">
        <v>10983</v>
      </c>
      <c r="Y1969" s="56" t="str">
        <f>VLOOKUP(X1969,Sheet2!$B:$C,2,0)</f>
        <v>Mọc Nấm Hương 250g</v>
      </c>
      <c r="AA1969" s="53" t="s">
        <v>11550</v>
      </c>
      <c r="AB1969" s="53" t="s">
        <v>11551</v>
      </c>
      <c r="AD1969" s="24">
        <v>1</v>
      </c>
      <c r="AF1969" s="24">
        <v>46000</v>
      </c>
      <c r="AG1969" s="74">
        <f t="shared" si="30"/>
        <v>46000</v>
      </c>
      <c r="AK1969" s="59">
        <v>8</v>
      </c>
      <c r="AN1969" s="61" t="s">
        <v>11552</v>
      </c>
      <c r="AP1969" s="62" t="s">
        <v>11553</v>
      </c>
      <c r="AQ1969" s="62" t="s">
        <v>11554</v>
      </c>
      <c r="AR1969" s="62" t="s">
        <v>11555</v>
      </c>
    </row>
    <row r="1970" spans="3:44" x14ac:dyDescent="0.25">
      <c r="C1970" s="53" t="s">
        <v>11547</v>
      </c>
      <c r="D1970" s="53" t="s">
        <v>11548</v>
      </c>
      <c r="E1970" s="54">
        <v>45815</v>
      </c>
      <c r="F1970" s="54">
        <v>45815</v>
      </c>
      <c r="G1970" s="55" t="s">
        <v>3939</v>
      </c>
      <c r="H1970" s="54">
        <v>45815</v>
      </c>
      <c r="I1970" s="56" t="s">
        <v>16700</v>
      </c>
      <c r="K1970" s="55" t="s">
        <v>11549</v>
      </c>
      <c r="L1970" s="55" t="s">
        <v>14269</v>
      </c>
      <c r="M1970" s="54">
        <v>45815</v>
      </c>
      <c r="N1970" s="55" t="s">
        <v>11034</v>
      </c>
      <c r="O1970" s="56" t="str">
        <f>VLOOKUP(N1970,Sheet1!$B:$C,2,0)</f>
        <v>CHI NHÁNH HÀ NỘI - CÔNG TY CỔ PHẦN DỊCH VỤ THƯƠNG MẠI TỔNG HỢP WINCOMMERCE</v>
      </c>
      <c r="Q1970" s="56" t="str">
        <f>VLOOKUP(N1970,Sheet1!$B:$D,3,0)</f>
        <v>0104918404-002</v>
      </c>
      <c r="U1970" s="55" t="s">
        <v>12290</v>
      </c>
      <c r="X1970" s="55" t="s">
        <v>10934</v>
      </c>
      <c r="Y1970" s="56" t="str">
        <f>VLOOKUP(X1970,Sheet2!$B:$C,2,0)</f>
        <v>Gà muối 500g</v>
      </c>
      <c r="AA1970" s="53" t="s">
        <v>11550</v>
      </c>
      <c r="AB1970" s="53" t="s">
        <v>11551</v>
      </c>
      <c r="AD1970" s="24">
        <v>1</v>
      </c>
      <c r="AF1970" s="24">
        <v>111058</v>
      </c>
      <c r="AG1970" s="74">
        <f t="shared" si="30"/>
        <v>111058</v>
      </c>
      <c r="AK1970" s="59">
        <v>8</v>
      </c>
      <c r="AN1970" s="61" t="s">
        <v>11552</v>
      </c>
      <c r="AP1970" s="62" t="s">
        <v>11553</v>
      </c>
      <c r="AQ1970" s="62" t="s">
        <v>11554</v>
      </c>
      <c r="AR1970" s="62" t="s">
        <v>11555</v>
      </c>
    </row>
    <row r="1971" spans="3:44" x14ac:dyDescent="0.25">
      <c r="C1971" s="53" t="s">
        <v>11547</v>
      </c>
      <c r="D1971" s="53" t="s">
        <v>11548</v>
      </c>
      <c r="E1971" s="54">
        <v>45815</v>
      </c>
      <c r="F1971" s="54">
        <v>45815</v>
      </c>
      <c r="G1971" s="55" t="s">
        <v>3822</v>
      </c>
      <c r="H1971" s="54">
        <v>45815</v>
      </c>
      <c r="I1971" s="56" t="s">
        <v>16701</v>
      </c>
      <c r="K1971" s="55" t="s">
        <v>11549</v>
      </c>
      <c r="L1971" s="55" t="s">
        <v>14270</v>
      </c>
      <c r="M1971" s="54">
        <v>45815</v>
      </c>
      <c r="N1971" s="55" t="s">
        <v>11024</v>
      </c>
      <c r="O1971" s="56" t="str">
        <f>VLOOKUP(N1971,Sheet1!$B:$C,2,0)</f>
        <v>CÔNG TY CỔ PHẦN DỊCH VỤ THƯƠNG MẠI TỔNG HỢP WINCOMMERCE</v>
      </c>
      <c r="Q1971" s="56" t="str">
        <f>VLOOKUP(N1971,Sheet1!$B:$D,3,0)</f>
        <v>0104918404</v>
      </c>
      <c r="U1971" s="55" t="s">
        <v>12836</v>
      </c>
      <c r="X1971" s="55" t="s">
        <v>10934</v>
      </c>
      <c r="Y1971" s="56" t="str">
        <f>VLOOKUP(X1971,Sheet2!$B:$C,2,0)</f>
        <v>Gà muối 500g</v>
      </c>
      <c r="AA1971" s="53" t="s">
        <v>11550</v>
      </c>
      <c r="AB1971" s="53" t="s">
        <v>11551</v>
      </c>
      <c r="AD1971" s="24">
        <v>3</v>
      </c>
      <c r="AF1971" s="24">
        <v>111058</v>
      </c>
      <c r="AG1971" s="74">
        <f t="shared" si="30"/>
        <v>333174</v>
      </c>
      <c r="AK1971" s="59">
        <v>8</v>
      </c>
      <c r="AN1971" s="61" t="s">
        <v>11552</v>
      </c>
      <c r="AP1971" s="62" t="s">
        <v>11553</v>
      </c>
      <c r="AQ1971" s="62" t="s">
        <v>11554</v>
      </c>
      <c r="AR1971" s="62" t="s">
        <v>11555</v>
      </c>
    </row>
    <row r="1972" spans="3:44" x14ac:dyDescent="0.25">
      <c r="C1972" s="53" t="s">
        <v>11547</v>
      </c>
      <c r="D1972" s="53" t="s">
        <v>11548</v>
      </c>
      <c r="E1972" s="54">
        <v>45815</v>
      </c>
      <c r="F1972" s="54">
        <v>45815</v>
      </c>
      <c r="G1972" s="55" t="s">
        <v>3822</v>
      </c>
      <c r="H1972" s="54">
        <v>45815</v>
      </c>
      <c r="I1972" s="56" t="s">
        <v>16701</v>
      </c>
      <c r="K1972" s="55" t="s">
        <v>11549</v>
      </c>
      <c r="L1972" s="55" t="s">
        <v>14270</v>
      </c>
      <c r="M1972" s="54">
        <v>45815</v>
      </c>
      <c r="N1972" s="55" t="s">
        <v>11024</v>
      </c>
      <c r="O1972" s="56" t="str">
        <f>VLOOKUP(N1972,Sheet1!$B:$C,2,0)</f>
        <v>CÔNG TY CỔ PHẦN DỊCH VỤ THƯƠNG MẠI TỔNG HỢP WINCOMMERCE</v>
      </c>
      <c r="Q1972" s="56" t="str">
        <f>VLOOKUP(N1972,Sheet1!$B:$D,3,0)</f>
        <v>0104918404</v>
      </c>
      <c r="U1972" s="55" t="s">
        <v>12836</v>
      </c>
      <c r="X1972" s="55" t="s">
        <v>10881</v>
      </c>
      <c r="Y1972" s="56" t="str">
        <f>VLOOKUP(X1972,Sheet2!$B:$C,2,0)</f>
        <v>Chả cốm 300g</v>
      </c>
      <c r="AA1972" s="53" t="s">
        <v>11550</v>
      </c>
      <c r="AB1972" s="53" t="s">
        <v>11551</v>
      </c>
      <c r="AD1972" s="24">
        <v>3</v>
      </c>
      <c r="AF1972" s="24">
        <v>74250</v>
      </c>
      <c r="AG1972" s="74">
        <f t="shared" si="30"/>
        <v>222750</v>
      </c>
      <c r="AK1972" s="59">
        <v>8</v>
      </c>
      <c r="AN1972" s="61" t="s">
        <v>11552</v>
      </c>
      <c r="AP1972" s="62" t="s">
        <v>11553</v>
      </c>
      <c r="AQ1972" s="62" t="s">
        <v>11554</v>
      </c>
      <c r="AR1972" s="62" t="s">
        <v>11555</v>
      </c>
    </row>
    <row r="1973" spans="3:44" x14ac:dyDescent="0.25">
      <c r="C1973" s="53" t="s">
        <v>11547</v>
      </c>
      <c r="D1973" s="53" t="s">
        <v>11548</v>
      </c>
      <c r="E1973" s="54">
        <v>45815</v>
      </c>
      <c r="F1973" s="54">
        <v>45815</v>
      </c>
      <c r="G1973" s="55" t="s">
        <v>3991</v>
      </c>
      <c r="H1973" s="54">
        <v>45815</v>
      </c>
      <c r="I1973" s="56" t="s">
        <v>16702</v>
      </c>
      <c r="K1973" s="55" t="s">
        <v>11549</v>
      </c>
      <c r="L1973" s="55" t="s">
        <v>14271</v>
      </c>
      <c r="M1973" s="54">
        <v>45815</v>
      </c>
      <c r="N1973" s="55" t="s">
        <v>11034</v>
      </c>
      <c r="O1973" s="56" t="str">
        <f>VLOOKUP(N1973,Sheet1!$B:$C,2,0)</f>
        <v>CHI NHÁNH HÀ NỘI - CÔNG TY CỔ PHẦN DỊCH VỤ THƯƠNG MẠI TỔNG HỢP WINCOMMERCE</v>
      </c>
      <c r="Q1973" s="56" t="str">
        <f>VLOOKUP(N1973,Sheet1!$B:$D,3,0)</f>
        <v>0104918404-002</v>
      </c>
      <c r="U1973" s="55" t="s">
        <v>12462</v>
      </c>
      <c r="X1973" s="55" t="s">
        <v>10983</v>
      </c>
      <c r="Y1973" s="56" t="str">
        <f>VLOOKUP(X1973,Sheet2!$B:$C,2,0)</f>
        <v>Mọc Nấm Hương 250g</v>
      </c>
      <c r="AA1973" s="53" t="s">
        <v>11550</v>
      </c>
      <c r="AB1973" s="53" t="s">
        <v>11551</v>
      </c>
      <c r="AD1973" s="24">
        <v>2</v>
      </c>
      <c r="AF1973" s="24">
        <v>46000</v>
      </c>
      <c r="AG1973" s="74">
        <f t="shared" si="30"/>
        <v>92000</v>
      </c>
      <c r="AK1973" s="59">
        <v>8</v>
      </c>
      <c r="AN1973" s="61" t="s">
        <v>11552</v>
      </c>
      <c r="AP1973" s="62" t="s">
        <v>11553</v>
      </c>
      <c r="AQ1973" s="62" t="s">
        <v>11554</v>
      </c>
      <c r="AR1973" s="62" t="s">
        <v>11555</v>
      </c>
    </row>
    <row r="1974" spans="3:44" x14ac:dyDescent="0.25">
      <c r="C1974" s="53" t="s">
        <v>11547</v>
      </c>
      <c r="D1974" s="53" t="s">
        <v>11548</v>
      </c>
      <c r="E1974" s="54">
        <v>45815</v>
      </c>
      <c r="F1974" s="54">
        <v>45815</v>
      </c>
      <c r="G1974" s="55" t="s">
        <v>3915</v>
      </c>
      <c r="H1974" s="54">
        <v>45815</v>
      </c>
      <c r="I1974" s="56" t="s">
        <v>16703</v>
      </c>
      <c r="K1974" s="55" t="s">
        <v>11549</v>
      </c>
      <c r="L1974" s="55" t="s">
        <v>14272</v>
      </c>
      <c r="M1974" s="54">
        <v>45815</v>
      </c>
      <c r="N1974" s="55" t="s">
        <v>11044</v>
      </c>
      <c r="O1974" s="56" t="str">
        <f>VLOOKUP(N1974,Sheet1!$B:$C,2,0)</f>
        <v>CHI NHÁNH HÀ TĨNH - CÔNG TY CỔ PHẦN DỊCH VỤ THƯƠNG MẠI TỔNG HỢP WINCOMMERCE</v>
      </c>
      <c r="Q1974" s="56" t="str">
        <f>VLOOKUP(N1974,Sheet1!$B:$D,3,0)</f>
        <v>0104918404-004</v>
      </c>
      <c r="U1974" s="55" t="s">
        <v>15413</v>
      </c>
      <c r="X1974" s="55" t="s">
        <v>10983</v>
      </c>
      <c r="Y1974" s="56" t="str">
        <f>VLOOKUP(X1974,Sheet2!$B:$C,2,0)</f>
        <v>Mọc Nấm Hương 250g</v>
      </c>
      <c r="AA1974" s="53" t="s">
        <v>11550</v>
      </c>
      <c r="AB1974" s="53" t="s">
        <v>11551</v>
      </c>
      <c r="AD1974" s="24">
        <v>1</v>
      </c>
      <c r="AF1974" s="24">
        <v>46000</v>
      </c>
      <c r="AG1974" s="74">
        <f t="shared" si="30"/>
        <v>46000</v>
      </c>
      <c r="AK1974" s="59">
        <v>8</v>
      </c>
      <c r="AN1974" s="61" t="s">
        <v>11552</v>
      </c>
      <c r="AP1974" s="62" t="s">
        <v>11553</v>
      </c>
      <c r="AQ1974" s="62" t="s">
        <v>11554</v>
      </c>
      <c r="AR1974" s="62" t="s">
        <v>11555</v>
      </c>
    </row>
    <row r="1975" spans="3:44" x14ac:dyDescent="0.25">
      <c r="C1975" s="53" t="s">
        <v>11547</v>
      </c>
      <c r="D1975" s="53" t="s">
        <v>11548</v>
      </c>
      <c r="E1975" s="54">
        <v>45815</v>
      </c>
      <c r="F1975" s="54">
        <v>45815</v>
      </c>
      <c r="G1975" s="55" t="s">
        <v>4127</v>
      </c>
      <c r="H1975" s="54">
        <v>45815</v>
      </c>
      <c r="I1975" s="56" t="s">
        <v>16704</v>
      </c>
      <c r="K1975" s="55" t="s">
        <v>11549</v>
      </c>
      <c r="L1975" s="55" t="s">
        <v>14273</v>
      </c>
      <c r="M1975" s="54">
        <v>45815</v>
      </c>
      <c r="N1975" s="55" t="s">
        <v>11243</v>
      </c>
      <c r="O1975" s="56" t="str">
        <f>VLOOKUP(N1975,Sheet1!$B:$C,2,0)</f>
        <v>CHI NHÁNH NGHỆ AN - CÔNG TY CỔ PHẦN DỊCH VỤ THƯƠNG MẠI TỔNG HỢP WINCOMMERCE</v>
      </c>
      <c r="Q1975" s="56" t="str">
        <f>VLOOKUP(N1975,Sheet1!$B:$D,3,0)</f>
        <v>0104918404-058</v>
      </c>
      <c r="U1975" s="55" t="s">
        <v>12814</v>
      </c>
      <c r="X1975" s="55" t="s">
        <v>10881</v>
      </c>
      <c r="Y1975" s="56" t="str">
        <f>VLOOKUP(X1975,Sheet2!$B:$C,2,0)</f>
        <v>Chả cốm 300g</v>
      </c>
      <c r="AA1975" s="53" t="s">
        <v>11550</v>
      </c>
      <c r="AB1975" s="53" t="s">
        <v>11551</v>
      </c>
      <c r="AD1975" s="24">
        <v>1</v>
      </c>
      <c r="AF1975" s="24">
        <v>74250</v>
      </c>
      <c r="AG1975" s="74">
        <f t="shared" si="30"/>
        <v>74250</v>
      </c>
      <c r="AK1975" s="59">
        <v>8</v>
      </c>
      <c r="AN1975" s="61" t="s">
        <v>11552</v>
      </c>
      <c r="AP1975" s="62" t="s">
        <v>11553</v>
      </c>
      <c r="AQ1975" s="62" t="s">
        <v>11554</v>
      </c>
      <c r="AR1975" s="62" t="s">
        <v>11555</v>
      </c>
    </row>
    <row r="1976" spans="3:44" x14ac:dyDescent="0.25">
      <c r="C1976" s="53" t="s">
        <v>11547</v>
      </c>
      <c r="D1976" s="53" t="s">
        <v>11548</v>
      </c>
      <c r="E1976" s="54">
        <v>45815</v>
      </c>
      <c r="F1976" s="54">
        <v>45815</v>
      </c>
      <c r="G1976" s="55" t="s">
        <v>3771</v>
      </c>
      <c r="H1976" s="54">
        <v>45815</v>
      </c>
      <c r="I1976" s="56" t="s">
        <v>16705</v>
      </c>
      <c r="K1976" s="55" t="s">
        <v>11549</v>
      </c>
      <c r="L1976" s="55" t="s">
        <v>14274</v>
      </c>
      <c r="M1976" s="54">
        <v>45815</v>
      </c>
      <c r="N1976" s="55" t="s">
        <v>11064</v>
      </c>
      <c r="O1976" s="56" t="str">
        <f>VLOOKUP(N1976,Sheet1!$B:$C,2,0)</f>
        <v>CHI NHÁNH ĐÀ NẴNG - CÔNG TY CỔ PHẦN DỊCH VỤ THƯƠNG MẠI TỔNG HỢP WINCOMMERCE</v>
      </c>
      <c r="Q1976" s="56" t="str">
        <f>VLOOKUP(N1976,Sheet1!$B:$D,3,0)</f>
        <v>0104918404-009</v>
      </c>
      <c r="U1976" s="55" t="s">
        <v>13009</v>
      </c>
      <c r="X1976" s="55" t="s">
        <v>10881</v>
      </c>
      <c r="Y1976" s="56" t="str">
        <f>VLOOKUP(X1976,Sheet2!$B:$C,2,0)</f>
        <v>Chả cốm 300g</v>
      </c>
      <c r="AA1976" s="53" t="s">
        <v>11550</v>
      </c>
      <c r="AB1976" s="53" t="s">
        <v>11551</v>
      </c>
      <c r="AD1976" s="24">
        <v>3</v>
      </c>
      <c r="AF1976" s="24">
        <v>74250</v>
      </c>
      <c r="AG1976" s="74">
        <f t="shared" si="30"/>
        <v>222750</v>
      </c>
      <c r="AK1976" s="59">
        <v>8</v>
      </c>
      <c r="AN1976" s="61" t="s">
        <v>11552</v>
      </c>
      <c r="AP1976" s="62" t="s">
        <v>11553</v>
      </c>
      <c r="AQ1976" s="62" t="s">
        <v>11554</v>
      </c>
      <c r="AR1976" s="62" t="s">
        <v>11555</v>
      </c>
    </row>
    <row r="1977" spans="3:44" x14ac:dyDescent="0.25">
      <c r="C1977" s="53" t="s">
        <v>11547</v>
      </c>
      <c r="D1977" s="53" t="s">
        <v>11548</v>
      </c>
      <c r="E1977" s="54">
        <v>45815</v>
      </c>
      <c r="F1977" s="54">
        <v>45815</v>
      </c>
      <c r="G1977" s="55" t="s">
        <v>4335</v>
      </c>
      <c r="H1977" s="54">
        <v>45815</v>
      </c>
      <c r="I1977" s="56" t="s">
        <v>16706</v>
      </c>
      <c r="K1977" s="55" t="s">
        <v>11549</v>
      </c>
      <c r="L1977" s="55" t="s">
        <v>14275</v>
      </c>
      <c r="M1977" s="54">
        <v>45815</v>
      </c>
      <c r="N1977" s="55" t="s">
        <v>11034</v>
      </c>
      <c r="O1977" s="56" t="str">
        <f>VLOOKUP(N1977,Sheet1!$B:$C,2,0)</f>
        <v>CHI NHÁNH HÀ NỘI - CÔNG TY CỔ PHẦN DỊCH VỤ THƯƠNG MẠI TỔNG HỢP WINCOMMERCE</v>
      </c>
      <c r="Q1977" s="56" t="str">
        <f>VLOOKUP(N1977,Sheet1!$B:$D,3,0)</f>
        <v>0104918404-002</v>
      </c>
      <c r="U1977" s="55" t="s">
        <v>12292</v>
      </c>
      <c r="X1977" s="55" t="s">
        <v>10938</v>
      </c>
      <c r="Y1977" s="56" t="str">
        <f>VLOOKUP(X1977,Sheet2!$B:$C,2,0)</f>
        <v>Giò Tai Lưỡi Xào 250g</v>
      </c>
      <c r="AA1977" s="53" t="s">
        <v>11550</v>
      </c>
      <c r="AB1977" s="53" t="s">
        <v>11551</v>
      </c>
      <c r="AD1977" s="24">
        <v>1</v>
      </c>
      <c r="AF1977" s="24">
        <v>50182</v>
      </c>
      <c r="AG1977" s="74">
        <f t="shared" si="30"/>
        <v>50182</v>
      </c>
      <c r="AK1977" s="59">
        <v>8</v>
      </c>
      <c r="AN1977" s="61" t="s">
        <v>11552</v>
      </c>
      <c r="AP1977" s="62" t="s">
        <v>11553</v>
      </c>
      <c r="AQ1977" s="62" t="s">
        <v>11554</v>
      </c>
      <c r="AR1977" s="62" t="s">
        <v>11555</v>
      </c>
    </row>
    <row r="1978" spans="3:44" x14ac:dyDescent="0.25">
      <c r="C1978" s="53" t="s">
        <v>11547</v>
      </c>
      <c r="D1978" s="53" t="s">
        <v>11548</v>
      </c>
      <c r="E1978" s="54">
        <v>45815</v>
      </c>
      <c r="F1978" s="54">
        <v>45815</v>
      </c>
      <c r="G1978" s="55" t="s">
        <v>4267</v>
      </c>
      <c r="H1978" s="54">
        <v>45815</v>
      </c>
      <c r="I1978" s="56" t="s">
        <v>16707</v>
      </c>
      <c r="K1978" s="55" t="s">
        <v>11549</v>
      </c>
      <c r="L1978" s="55" t="s">
        <v>14276</v>
      </c>
      <c r="M1978" s="54">
        <v>45815</v>
      </c>
      <c r="N1978" s="55" t="s">
        <v>11034</v>
      </c>
      <c r="O1978" s="56" t="str">
        <f>VLOOKUP(N1978,Sheet1!$B:$C,2,0)</f>
        <v>CHI NHÁNH HÀ NỘI - CÔNG TY CỔ PHẦN DỊCH VỤ THƯƠNG MẠI TỔNG HỢP WINCOMMERCE</v>
      </c>
      <c r="Q1978" s="56" t="str">
        <f>VLOOKUP(N1978,Sheet1!$B:$D,3,0)</f>
        <v>0104918404-002</v>
      </c>
      <c r="U1978" s="55" t="s">
        <v>12651</v>
      </c>
      <c r="X1978" s="55" t="s">
        <v>10983</v>
      </c>
      <c r="Y1978" s="56" t="str">
        <f>VLOOKUP(X1978,Sheet2!$B:$C,2,0)</f>
        <v>Mọc Nấm Hương 250g</v>
      </c>
      <c r="AA1978" s="53" t="s">
        <v>11550</v>
      </c>
      <c r="AB1978" s="53" t="s">
        <v>11551</v>
      </c>
      <c r="AD1978" s="24">
        <v>6</v>
      </c>
      <c r="AF1978" s="24">
        <v>46000</v>
      </c>
      <c r="AG1978" s="74">
        <f t="shared" si="30"/>
        <v>276000</v>
      </c>
      <c r="AK1978" s="59">
        <v>8</v>
      </c>
      <c r="AN1978" s="61" t="s">
        <v>11552</v>
      </c>
      <c r="AP1978" s="62" t="s">
        <v>11553</v>
      </c>
      <c r="AQ1978" s="62" t="s">
        <v>11554</v>
      </c>
      <c r="AR1978" s="62" t="s">
        <v>11555</v>
      </c>
    </row>
    <row r="1979" spans="3:44" x14ac:dyDescent="0.25">
      <c r="C1979" s="53" t="s">
        <v>11547</v>
      </c>
      <c r="D1979" s="53" t="s">
        <v>11548</v>
      </c>
      <c r="E1979" s="54">
        <v>45815</v>
      </c>
      <c r="F1979" s="54">
        <v>45815</v>
      </c>
      <c r="G1979" s="55" t="s">
        <v>4291</v>
      </c>
      <c r="H1979" s="54">
        <v>45815</v>
      </c>
      <c r="I1979" s="56" t="s">
        <v>16708</v>
      </c>
      <c r="K1979" s="55" t="s">
        <v>11549</v>
      </c>
      <c r="L1979" s="55" t="s">
        <v>11607</v>
      </c>
      <c r="M1979" s="54">
        <v>45815</v>
      </c>
      <c r="N1979" s="55" t="s">
        <v>11199</v>
      </c>
      <c r="O1979" s="56" t="str">
        <f>VLOOKUP(N1979,Sheet1!$B:$C,2,0)</f>
        <v>CHI NHÁNH QUẢNG BÌNH - CÔNG TY CỔ PHẦN DỊCH VỤ THƯƠNG MẠI TỔNG HỢP WINCOMMERCE</v>
      </c>
      <c r="Q1979" s="56" t="str">
        <f>VLOOKUP(N1979,Sheet1!$B:$D,3,0)</f>
        <v>0104918404-045</v>
      </c>
      <c r="U1979" s="55" t="s">
        <v>13277</v>
      </c>
      <c r="X1979" s="55" t="s">
        <v>11010</v>
      </c>
      <c r="Y1979" s="56" t="str">
        <f>VLOOKUP(X1979,Sheet2!$B:$C,2,0)</f>
        <v>Tai heo muối 200g</v>
      </c>
      <c r="AA1979" s="53" t="s">
        <v>11550</v>
      </c>
      <c r="AB1979" s="53" t="s">
        <v>11551</v>
      </c>
      <c r="AD1979" s="24">
        <v>1</v>
      </c>
      <c r="AF1979" s="24">
        <v>55595</v>
      </c>
      <c r="AG1979" s="74">
        <f t="shared" si="30"/>
        <v>55595</v>
      </c>
      <c r="AK1979" s="59">
        <v>8</v>
      </c>
      <c r="AN1979" s="61" t="s">
        <v>11552</v>
      </c>
      <c r="AP1979" s="62" t="s">
        <v>11553</v>
      </c>
      <c r="AQ1979" s="62" t="s">
        <v>11554</v>
      </c>
      <c r="AR1979" s="62" t="s">
        <v>11555</v>
      </c>
    </row>
    <row r="1980" spans="3:44" x14ac:dyDescent="0.25">
      <c r="C1980" s="53" t="s">
        <v>11547</v>
      </c>
      <c r="D1980" s="53" t="s">
        <v>11548</v>
      </c>
      <c r="E1980" s="54">
        <v>45815</v>
      </c>
      <c r="F1980" s="54">
        <v>45815</v>
      </c>
      <c r="G1980" s="55" t="s">
        <v>4303</v>
      </c>
      <c r="H1980" s="54">
        <v>45815</v>
      </c>
      <c r="I1980" s="56" t="s">
        <v>16709</v>
      </c>
      <c r="K1980" s="55" t="s">
        <v>11549</v>
      </c>
      <c r="L1980" s="55" t="s">
        <v>11758</v>
      </c>
      <c r="M1980" s="54">
        <v>45815</v>
      </c>
      <c r="N1980" s="55" t="s">
        <v>11044</v>
      </c>
      <c r="O1980" s="56" t="str">
        <f>VLOOKUP(N1980,Sheet1!$B:$C,2,0)</f>
        <v>CHI NHÁNH HÀ TĨNH - CÔNG TY CỔ PHẦN DỊCH VỤ THƯƠNG MẠI TỔNG HỢP WINCOMMERCE</v>
      </c>
      <c r="Q1980" s="56" t="str">
        <f>VLOOKUP(N1980,Sheet1!$B:$D,3,0)</f>
        <v>0104918404-004</v>
      </c>
      <c r="U1980" s="55" t="s">
        <v>11954</v>
      </c>
      <c r="X1980" s="55" t="s">
        <v>11010</v>
      </c>
      <c r="Y1980" s="56" t="str">
        <f>VLOOKUP(X1980,Sheet2!$B:$C,2,0)</f>
        <v>Tai heo muối 200g</v>
      </c>
      <c r="AA1980" s="53" t="s">
        <v>11550</v>
      </c>
      <c r="AB1980" s="53" t="s">
        <v>11551</v>
      </c>
      <c r="AD1980" s="24">
        <v>2</v>
      </c>
      <c r="AF1980" s="24">
        <v>55595</v>
      </c>
      <c r="AG1980" s="74">
        <f t="shared" si="30"/>
        <v>111190</v>
      </c>
      <c r="AK1980" s="59">
        <v>8</v>
      </c>
      <c r="AN1980" s="61" t="s">
        <v>11552</v>
      </c>
      <c r="AP1980" s="62" t="s">
        <v>11553</v>
      </c>
      <c r="AQ1980" s="62" t="s">
        <v>11554</v>
      </c>
      <c r="AR1980" s="62" t="s">
        <v>11555</v>
      </c>
    </row>
    <row r="1981" spans="3:44" x14ac:dyDescent="0.25">
      <c r="C1981" s="53" t="s">
        <v>11547</v>
      </c>
      <c r="D1981" s="53" t="s">
        <v>11548</v>
      </c>
      <c r="E1981" s="54">
        <v>45815</v>
      </c>
      <c r="F1981" s="54">
        <v>45815</v>
      </c>
      <c r="G1981" s="55" t="s">
        <v>4303</v>
      </c>
      <c r="H1981" s="54">
        <v>45815</v>
      </c>
      <c r="I1981" s="56" t="s">
        <v>16709</v>
      </c>
      <c r="K1981" s="55" t="s">
        <v>11549</v>
      </c>
      <c r="L1981" s="55" t="s">
        <v>11758</v>
      </c>
      <c r="M1981" s="54">
        <v>45815</v>
      </c>
      <c r="N1981" s="55" t="s">
        <v>11044</v>
      </c>
      <c r="O1981" s="56" t="str">
        <f>VLOOKUP(N1981,Sheet1!$B:$C,2,0)</f>
        <v>CHI NHÁNH HÀ TĨNH - CÔNG TY CỔ PHẦN DỊCH VỤ THƯƠNG MẠI TỔNG HỢP WINCOMMERCE</v>
      </c>
      <c r="Q1981" s="56" t="str">
        <f>VLOOKUP(N1981,Sheet1!$B:$D,3,0)</f>
        <v>0104918404-004</v>
      </c>
      <c r="U1981" s="55" t="s">
        <v>11954</v>
      </c>
      <c r="X1981" s="55" t="s">
        <v>10983</v>
      </c>
      <c r="Y1981" s="56" t="str">
        <f>VLOOKUP(X1981,Sheet2!$B:$C,2,0)</f>
        <v>Mọc Nấm Hương 250g</v>
      </c>
      <c r="AA1981" s="53" t="s">
        <v>11550</v>
      </c>
      <c r="AB1981" s="53" t="s">
        <v>11551</v>
      </c>
      <c r="AD1981" s="24">
        <v>2</v>
      </c>
      <c r="AF1981" s="24">
        <v>46000</v>
      </c>
      <c r="AG1981" s="74">
        <f t="shared" si="30"/>
        <v>92000</v>
      </c>
      <c r="AK1981" s="59">
        <v>8</v>
      </c>
      <c r="AN1981" s="61" t="s">
        <v>11552</v>
      </c>
      <c r="AP1981" s="62" t="s">
        <v>11553</v>
      </c>
      <c r="AQ1981" s="62" t="s">
        <v>11554</v>
      </c>
      <c r="AR1981" s="62" t="s">
        <v>11555</v>
      </c>
    </row>
    <row r="1982" spans="3:44" x14ac:dyDescent="0.25">
      <c r="C1982" s="53" t="s">
        <v>11547</v>
      </c>
      <c r="D1982" s="53" t="s">
        <v>11548</v>
      </c>
      <c r="E1982" s="54">
        <v>45815</v>
      </c>
      <c r="F1982" s="54">
        <v>45815</v>
      </c>
      <c r="G1982" s="55" t="s">
        <v>3799</v>
      </c>
      <c r="H1982" s="54">
        <v>45815</v>
      </c>
      <c r="I1982" s="56" t="s">
        <v>16710</v>
      </c>
      <c r="K1982" s="55" t="s">
        <v>11549</v>
      </c>
      <c r="L1982" s="55" t="s">
        <v>14277</v>
      </c>
      <c r="M1982" s="54">
        <v>45815</v>
      </c>
      <c r="N1982" s="55" t="s">
        <v>11034</v>
      </c>
      <c r="O1982" s="56" t="str">
        <f>VLOOKUP(N1982,Sheet1!$B:$C,2,0)</f>
        <v>CHI NHÁNH HÀ NỘI - CÔNG TY CỔ PHẦN DỊCH VỤ THƯƠNG MẠI TỔNG HỢP WINCOMMERCE</v>
      </c>
      <c r="Q1982" s="56" t="str">
        <f>VLOOKUP(N1982,Sheet1!$B:$D,3,0)</f>
        <v>0104918404-002</v>
      </c>
      <c r="U1982" s="55" t="s">
        <v>12600</v>
      </c>
      <c r="X1982" s="55" t="s">
        <v>10938</v>
      </c>
      <c r="Y1982" s="56" t="str">
        <f>VLOOKUP(X1982,Sheet2!$B:$C,2,0)</f>
        <v>Giò Tai Lưỡi Xào 250g</v>
      </c>
      <c r="AA1982" s="53" t="s">
        <v>11550</v>
      </c>
      <c r="AB1982" s="53" t="s">
        <v>11551</v>
      </c>
      <c r="AD1982" s="24">
        <v>3</v>
      </c>
      <c r="AF1982" s="24">
        <v>50182</v>
      </c>
      <c r="AG1982" s="74">
        <f t="shared" si="30"/>
        <v>150546</v>
      </c>
      <c r="AK1982" s="59">
        <v>8</v>
      </c>
      <c r="AN1982" s="61" t="s">
        <v>11552</v>
      </c>
      <c r="AP1982" s="62" t="s">
        <v>11553</v>
      </c>
      <c r="AQ1982" s="62" t="s">
        <v>11554</v>
      </c>
      <c r="AR1982" s="62" t="s">
        <v>11555</v>
      </c>
    </row>
    <row r="1983" spans="3:44" x14ac:dyDescent="0.25">
      <c r="C1983" s="53" t="s">
        <v>11547</v>
      </c>
      <c r="D1983" s="53" t="s">
        <v>11548</v>
      </c>
      <c r="E1983" s="54">
        <v>45815</v>
      </c>
      <c r="F1983" s="54">
        <v>45815</v>
      </c>
      <c r="G1983" s="55" t="s">
        <v>4043</v>
      </c>
      <c r="H1983" s="54">
        <v>45815</v>
      </c>
      <c r="I1983" s="56" t="s">
        <v>16711</v>
      </c>
      <c r="K1983" s="55" t="s">
        <v>11549</v>
      </c>
      <c r="L1983" s="55" t="s">
        <v>14278</v>
      </c>
      <c r="M1983" s="54">
        <v>45815</v>
      </c>
      <c r="N1983" s="55" t="s">
        <v>11034</v>
      </c>
      <c r="O1983" s="56" t="str">
        <f>VLOOKUP(N1983,Sheet1!$B:$C,2,0)</f>
        <v>CHI NHÁNH HÀ NỘI - CÔNG TY CỔ PHẦN DỊCH VỤ THƯƠNG MẠI TỔNG HỢP WINCOMMERCE</v>
      </c>
      <c r="Q1983" s="56" t="str">
        <f>VLOOKUP(N1983,Sheet1!$B:$D,3,0)</f>
        <v>0104918404-002</v>
      </c>
      <c r="U1983" s="55" t="s">
        <v>12872</v>
      </c>
      <c r="X1983" s="55" t="s">
        <v>10897</v>
      </c>
      <c r="Y1983" s="56" t="str">
        <f>VLOOKUP(X1983,Sheet2!$B:$C,2,0)</f>
        <v>Chả nướng 300g</v>
      </c>
      <c r="AA1983" s="53" t="s">
        <v>11550</v>
      </c>
      <c r="AB1983" s="53" t="s">
        <v>11551</v>
      </c>
      <c r="AD1983" s="24">
        <v>6</v>
      </c>
      <c r="AF1983" s="24">
        <v>70950</v>
      </c>
      <c r="AG1983" s="74">
        <f t="shared" si="30"/>
        <v>425700</v>
      </c>
      <c r="AK1983" s="59">
        <v>8</v>
      </c>
      <c r="AN1983" s="61" t="s">
        <v>11552</v>
      </c>
      <c r="AP1983" s="62" t="s">
        <v>11553</v>
      </c>
      <c r="AQ1983" s="62" t="s">
        <v>11554</v>
      </c>
      <c r="AR1983" s="62" t="s">
        <v>11555</v>
      </c>
    </row>
    <row r="1984" spans="3:44" x14ac:dyDescent="0.25">
      <c r="C1984" s="53" t="s">
        <v>11547</v>
      </c>
      <c r="D1984" s="53" t="s">
        <v>11548</v>
      </c>
      <c r="E1984" s="54">
        <v>45815</v>
      </c>
      <c r="F1984" s="54">
        <v>45815</v>
      </c>
      <c r="G1984" s="55" t="s">
        <v>4217</v>
      </c>
      <c r="H1984" s="54">
        <v>45815</v>
      </c>
      <c r="I1984" s="56" t="s">
        <v>16712</v>
      </c>
      <c r="K1984" s="55" t="s">
        <v>11549</v>
      </c>
      <c r="L1984" s="55" t="s">
        <v>14279</v>
      </c>
      <c r="M1984" s="54">
        <v>45815</v>
      </c>
      <c r="N1984" s="55" t="s">
        <v>11034</v>
      </c>
      <c r="O1984" s="56" t="str">
        <f>VLOOKUP(N1984,Sheet1!$B:$C,2,0)</f>
        <v>CHI NHÁNH HÀ NỘI - CÔNG TY CỔ PHẦN DỊCH VỤ THƯƠNG MẠI TỔNG HỢP WINCOMMERCE</v>
      </c>
      <c r="Q1984" s="56" t="str">
        <f>VLOOKUP(N1984,Sheet1!$B:$D,3,0)</f>
        <v>0104918404-002</v>
      </c>
      <c r="U1984" s="55" t="s">
        <v>12726</v>
      </c>
      <c r="X1984" s="55" t="s">
        <v>10934</v>
      </c>
      <c r="Y1984" s="56" t="str">
        <f>VLOOKUP(X1984,Sheet2!$B:$C,2,0)</f>
        <v>Gà muối 500g</v>
      </c>
      <c r="AA1984" s="53" t="s">
        <v>11550</v>
      </c>
      <c r="AB1984" s="53" t="s">
        <v>11551</v>
      </c>
      <c r="AD1984" s="24">
        <v>1</v>
      </c>
      <c r="AF1984" s="24">
        <v>111058</v>
      </c>
      <c r="AG1984" s="74">
        <f t="shared" si="30"/>
        <v>111058</v>
      </c>
      <c r="AK1984" s="59">
        <v>8</v>
      </c>
      <c r="AN1984" s="61" t="s">
        <v>11552</v>
      </c>
      <c r="AP1984" s="62" t="s">
        <v>11553</v>
      </c>
      <c r="AQ1984" s="62" t="s">
        <v>11554</v>
      </c>
      <c r="AR1984" s="62" t="s">
        <v>11555</v>
      </c>
    </row>
    <row r="1985" spans="3:44" x14ac:dyDescent="0.25">
      <c r="C1985" s="53" t="s">
        <v>11547</v>
      </c>
      <c r="D1985" s="53" t="s">
        <v>11548</v>
      </c>
      <c r="E1985" s="54">
        <v>45815</v>
      </c>
      <c r="F1985" s="54">
        <v>45815</v>
      </c>
      <c r="G1985" s="55" t="s">
        <v>4295</v>
      </c>
      <c r="H1985" s="54">
        <v>45815</v>
      </c>
      <c r="I1985" s="56" t="s">
        <v>16713</v>
      </c>
      <c r="K1985" s="55" t="s">
        <v>11549</v>
      </c>
      <c r="L1985" s="55" t="s">
        <v>12747</v>
      </c>
      <c r="M1985" s="54">
        <v>45815</v>
      </c>
      <c r="N1985" s="55" t="s">
        <v>11199</v>
      </c>
      <c r="O1985" s="56" t="str">
        <f>VLOOKUP(N1985,Sheet1!$B:$C,2,0)</f>
        <v>CHI NHÁNH QUẢNG BÌNH - CÔNG TY CỔ PHẦN DỊCH VỤ THƯƠNG MẠI TỔNG HỢP WINCOMMERCE</v>
      </c>
      <c r="Q1985" s="56" t="str">
        <f>VLOOKUP(N1985,Sheet1!$B:$D,3,0)</f>
        <v>0104918404-045</v>
      </c>
      <c r="U1985" s="55" t="s">
        <v>13277</v>
      </c>
      <c r="X1985" s="55" t="s">
        <v>10927</v>
      </c>
      <c r="Y1985" s="56" t="str">
        <f>VLOOKUP(X1985,Sheet2!$B:$C,2,0)</f>
        <v>Giò lụa cây 250g</v>
      </c>
      <c r="AA1985" s="53" t="s">
        <v>11550</v>
      </c>
      <c r="AB1985" s="53" t="s">
        <v>11551</v>
      </c>
      <c r="AD1985" s="24">
        <v>4</v>
      </c>
      <c r="AF1985" s="24">
        <v>49500</v>
      </c>
      <c r="AG1985" s="74">
        <f t="shared" si="30"/>
        <v>198000</v>
      </c>
      <c r="AK1985" s="59">
        <v>8</v>
      </c>
      <c r="AN1985" s="61" t="s">
        <v>11552</v>
      </c>
      <c r="AP1985" s="62" t="s">
        <v>11553</v>
      </c>
      <c r="AQ1985" s="62" t="s">
        <v>11554</v>
      </c>
      <c r="AR1985" s="62" t="s">
        <v>11555</v>
      </c>
    </row>
    <row r="1986" spans="3:44" x14ac:dyDescent="0.25">
      <c r="C1986" s="53" t="s">
        <v>11547</v>
      </c>
      <c r="D1986" s="53" t="s">
        <v>11548</v>
      </c>
      <c r="E1986" s="54">
        <v>45815</v>
      </c>
      <c r="F1986" s="54">
        <v>45815</v>
      </c>
      <c r="G1986" s="55" t="s">
        <v>4185</v>
      </c>
      <c r="H1986" s="54">
        <v>45815</v>
      </c>
      <c r="I1986" s="56" t="s">
        <v>16714</v>
      </c>
      <c r="K1986" s="55" t="s">
        <v>11549</v>
      </c>
      <c r="L1986" s="55" t="s">
        <v>14280</v>
      </c>
      <c r="M1986" s="54">
        <v>45815</v>
      </c>
      <c r="N1986" s="55" t="s">
        <v>11034</v>
      </c>
      <c r="O1986" s="56" t="str">
        <f>VLOOKUP(N1986,Sheet1!$B:$C,2,0)</f>
        <v>CHI NHÁNH HÀ NỘI - CÔNG TY CỔ PHẦN DỊCH VỤ THƯƠNG MẠI TỔNG HỢP WINCOMMERCE</v>
      </c>
      <c r="Q1986" s="56" t="str">
        <f>VLOOKUP(N1986,Sheet1!$B:$D,3,0)</f>
        <v>0104918404-002</v>
      </c>
      <c r="U1986" s="55" t="s">
        <v>12856</v>
      </c>
      <c r="X1986" s="55" t="s">
        <v>10897</v>
      </c>
      <c r="Y1986" s="56" t="str">
        <f>VLOOKUP(X1986,Sheet2!$B:$C,2,0)</f>
        <v>Chả nướng 300g</v>
      </c>
      <c r="AA1986" s="53" t="s">
        <v>11550</v>
      </c>
      <c r="AB1986" s="53" t="s">
        <v>11551</v>
      </c>
      <c r="AD1986" s="24">
        <v>2</v>
      </c>
      <c r="AF1986" s="24">
        <v>70950</v>
      </c>
      <c r="AG1986" s="74">
        <f t="shared" si="30"/>
        <v>141900</v>
      </c>
      <c r="AK1986" s="59">
        <v>8</v>
      </c>
      <c r="AN1986" s="61" t="s">
        <v>11552</v>
      </c>
      <c r="AP1986" s="62" t="s">
        <v>11553</v>
      </c>
      <c r="AQ1986" s="62" t="s">
        <v>11554</v>
      </c>
      <c r="AR1986" s="62" t="s">
        <v>11555</v>
      </c>
    </row>
    <row r="1987" spans="3:44" x14ac:dyDescent="0.25">
      <c r="C1987" s="53" t="s">
        <v>11547</v>
      </c>
      <c r="D1987" s="53" t="s">
        <v>11548</v>
      </c>
      <c r="E1987" s="54">
        <v>45815</v>
      </c>
      <c r="F1987" s="54">
        <v>45815</v>
      </c>
      <c r="G1987" s="55" t="s">
        <v>4185</v>
      </c>
      <c r="H1987" s="54">
        <v>45815</v>
      </c>
      <c r="I1987" s="56" t="s">
        <v>16714</v>
      </c>
      <c r="K1987" s="55" t="s">
        <v>11549</v>
      </c>
      <c r="L1987" s="55" t="s">
        <v>14280</v>
      </c>
      <c r="M1987" s="54">
        <v>45815</v>
      </c>
      <c r="N1987" s="55" t="s">
        <v>11034</v>
      </c>
      <c r="O1987" s="56" t="str">
        <f>VLOOKUP(N1987,Sheet1!$B:$C,2,0)</f>
        <v>CHI NHÁNH HÀ NỘI - CÔNG TY CỔ PHẦN DỊCH VỤ THƯƠNG MẠI TỔNG HỢP WINCOMMERCE</v>
      </c>
      <c r="Q1987" s="56" t="str">
        <f>VLOOKUP(N1987,Sheet1!$B:$D,3,0)</f>
        <v>0104918404-002</v>
      </c>
      <c r="U1987" s="55" t="s">
        <v>12856</v>
      </c>
      <c r="X1987" s="55" t="s">
        <v>10934</v>
      </c>
      <c r="Y1987" s="56" t="str">
        <f>VLOOKUP(X1987,Sheet2!$B:$C,2,0)</f>
        <v>Gà muối 500g</v>
      </c>
      <c r="AA1987" s="53" t="s">
        <v>11550</v>
      </c>
      <c r="AB1987" s="53" t="s">
        <v>11551</v>
      </c>
      <c r="AD1987" s="24">
        <v>2</v>
      </c>
      <c r="AF1987" s="24">
        <v>111058</v>
      </c>
      <c r="AG1987" s="74">
        <f t="shared" ref="AG1987:AG2050" si="31">AD1987*AF1987</f>
        <v>222116</v>
      </c>
      <c r="AK1987" s="59">
        <v>8</v>
      </c>
      <c r="AN1987" s="61" t="s">
        <v>11552</v>
      </c>
      <c r="AP1987" s="62" t="s">
        <v>11553</v>
      </c>
      <c r="AQ1987" s="62" t="s">
        <v>11554</v>
      </c>
      <c r="AR1987" s="62" t="s">
        <v>11555</v>
      </c>
    </row>
    <row r="1988" spans="3:44" x14ac:dyDescent="0.25">
      <c r="C1988" s="53" t="s">
        <v>11547</v>
      </c>
      <c r="D1988" s="53" t="s">
        <v>11548</v>
      </c>
      <c r="E1988" s="54">
        <v>45815</v>
      </c>
      <c r="F1988" s="54">
        <v>45815</v>
      </c>
      <c r="G1988" s="55" t="s">
        <v>4247</v>
      </c>
      <c r="H1988" s="54">
        <v>45815</v>
      </c>
      <c r="I1988" s="56" t="s">
        <v>16715</v>
      </c>
      <c r="K1988" s="55" t="s">
        <v>11549</v>
      </c>
      <c r="L1988" s="55" t="s">
        <v>11417</v>
      </c>
      <c r="M1988" s="54">
        <v>45815</v>
      </c>
      <c r="N1988" s="55" t="s">
        <v>11248</v>
      </c>
      <c r="O1988" s="56" t="str">
        <f>VLOOKUP(N1988,Sheet1!$B:$C,2,0)</f>
        <v>CHI NHÁNH THÁI NGUYÊN - CÔNG TY CỔ PHẦN DỊCH VỤ THƯƠNG MẠI TỔNG HỢP WINCOMMERCE</v>
      </c>
      <c r="Q1988" s="56" t="str">
        <f>VLOOKUP(N1988,Sheet1!$B:$D,3,0)</f>
        <v>0104918404-059</v>
      </c>
      <c r="U1988" s="55" t="s">
        <v>12357</v>
      </c>
      <c r="X1988" s="55" t="s">
        <v>10934</v>
      </c>
      <c r="Y1988" s="56" t="str">
        <f>VLOOKUP(X1988,Sheet2!$B:$C,2,0)</f>
        <v>Gà muối 500g</v>
      </c>
      <c r="AA1988" s="53" t="s">
        <v>11550</v>
      </c>
      <c r="AB1988" s="53" t="s">
        <v>11551</v>
      </c>
      <c r="AD1988" s="24">
        <v>2</v>
      </c>
      <c r="AF1988" s="24">
        <v>111058</v>
      </c>
      <c r="AG1988" s="74">
        <f t="shared" si="31"/>
        <v>222116</v>
      </c>
      <c r="AK1988" s="59">
        <v>8</v>
      </c>
      <c r="AN1988" s="61" t="s">
        <v>11552</v>
      </c>
      <c r="AP1988" s="62" t="s">
        <v>11553</v>
      </c>
      <c r="AQ1988" s="62" t="s">
        <v>11554</v>
      </c>
      <c r="AR1988" s="62" t="s">
        <v>11555</v>
      </c>
    </row>
    <row r="1989" spans="3:44" x14ac:dyDescent="0.25">
      <c r="C1989" s="53" t="s">
        <v>11547</v>
      </c>
      <c r="D1989" s="53" t="s">
        <v>11548</v>
      </c>
      <c r="E1989" s="54">
        <v>45815</v>
      </c>
      <c r="F1989" s="54">
        <v>45815</v>
      </c>
      <c r="G1989" s="55" t="s">
        <v>4213</v>
      </c>
      <c r="H1989" s="54">
        <v>45815</v>
      </c>
      <c r="I1989" s="56" t="s">
        <v>16716</v>
      </c>
      <c r="K1989" s="55" t="s">
        <v>11549</v>
      </c>
      <c r="L1989" s="55" t="s">
        <v>14281</v>
      </c>
      <c r="M1989" s="54">
        <v>45815</v>
      </c>
      <c r="N1989" s="55" t="s">
        <v>11024</v>
      </c>
      <c r="O1989" s="56" t="str">
        <f>VLOOKUP(N1989,Sheet1!$B:$C,2,0)</f>
        <v>CÔNG TY CỔ PHẦN DỊCH VỤ THƯƠNG MẠI TỔNG HỢP WINCOMMERCE</v>
      </c>
      <c r="Q1989" s="56" t="str">
        <f>VLOOKUP(N1989,Sheet1!$B:$D,3,0)</f>
        <v>0104918404</v>
      </c>
      <c r="U1989" s="55" t="s">
        <v>13016</v>
      </c>
      <c r="X1989" s="55" t="s">
        <v>10938</v>
      </c>
      <c r="Y1989" s="56" t="str">
        <f>VLOOKUP(X1989,Sheet2!$B:$C,2,0)</f>
        <v>Giò Tai Lưỡi Xào 250g</v>
      </c>
      <c r="AA1989" s="53" t="s">
        <v>11550</v>
      </c>
      <c r="AB1989" s="53" t="s">
        <v>11551</v>
      </c>
      <c r="AD1989" s="24">
        <v>1</v>
      </c>
      <c r="AF1989" s="24">
        <v>50182</v>
      </c>
      <c r="AG1989" s="74">
        <f t="shared" si="31"/>
        <v>50182</v>
      </c>
      <c r="AK1989" s="59">
        <v>8</v>
      </c>
      <c r="AN1989" s="61" t="s">
        <v>11552</v>
      </c>
      <c r="AP1989" s="62" t="s">
        <v>11553</v>
      </c>
      <c r="AQ1989" s="62" t="s">
        <v>11554</v>
      </c>
      <c r="AR1989" s="62" t="s">
        <v>11555</v>
      </c>
    </row>
    <row r="1990" spans="3:44" x14ac:dyDescent="0.25">
      <c r="C1990" s="53" t="s">
        <v>11547</v>
      </c>
      <c r="D1990" s="53" t="s">
        <v>11548</v>
      </c>
      <c r="E1990" s="54">
        <v>45815</v>
      </c>
      <c r="F1990" s="54">
        <v>45815</v>
      </c>
      <c r="G1990" s="55" t="s">
        <v>4213</v>
      </c>
      <c r="H1990" s="54">
        <v>45815</v>
      </c>
      <c r="I1990" s="56" t="s">
        <v>16716</v>
      </c>
      <c r="K1990" s="55" t="s">
        <v>11549</v>
      </c>
      <c r="L1990" s="55" t="s">
        <v>14281</v>
      </c>
      <c r="M1990" s="54">
        <v>45815</v>
      </c>
      <c r="N1990" s="55" t="s">
        <v>11024</v>
      </c>
      <c r="O1990" s="56" t="str">
        <f>VLOOKUP(N1990,Sheet1!$B:$C,2,0)</f>
        <v>CÔNG TY CỔ PHẦN DỊCH VỤ THƯƠNG MẠI TỔNG HỢP WINCOMMERCE</v>
      </c>
      <c r="Q1990" s="56" t="str">
        <f>VLOOKUP(N1990,Sheet1!$B:$D,3,0)</f>
        <v>0104918404</v>
      </c>
      <c r="U1990" s="55" t="s">
        <v>13016</v>
      </c>
      <c r="X1990" s="55" t="s">
        <v>10983</v>
      </c>
      <c r="Y1990" s="56" t="str">
        <f>VLOOKUP(X1990,Sheet2!$B:$C,2,0)</f>
        <v>Mọc Nấm Hương 250g</v>
      </c>
      <c r="AA1990" s="53" t="s">
        <v>11550</v>
      </c>
      <c r="AB1990" s="53" t="s">
        <v>11551</v>
      </c>
      <c r="AD1990" s="24">
        <v>1</v>
      </c>
      <c r="AF1990" s="24">
        <v>46000</v>
      </c>
      <c r="AG1990" s="74">
        <f t="shared" si="31"/>
        <v>46000</v>
      </c>
      <c r="AK1990" s="59">
        <v>8</v>
      </c>
      <c r="AN1990" s="61" t="s">
        <v>11552</v>
      </c>
      <c r="AP1990" s="62" t="s">
        <v>11553</v>
      </c>
      <c r="AQ1990" s="62" t="s">
        <v>11554</v>
      </c>
      <c r="AR1990" s="62" t="s">
        <v>11555</v>
      </c>
    </row>
    <row r="1991" spans="3:44" x14ac:dyDescent="0.25">
      <c r="C1991" s="53" t="s">
        <v>11547</v>
      </c>
      <c r="D1991" s="53" t="s">
        <v>11548</v>
      </c>
      <c r="E1991" s="54">
        <v>45815</v>
      </c>
      <c r="F1991" s="54">
        <v>45815</v>
      </c>
      <c r="G1991" s="55" t="s">
        <v>4213</v>
      </c>
      <c r="H1991" s="54">
        <v>45815</v>
      </c>
      <c r="I1991" s="56" t="s">
        <v>16716</v>
      </c>
      <c r="K1991" s="55" t="s">
        <v>11549</v>
      </c>
      <c r="L1991" s="55" t="s">
        <v>14281</v>
      </c>
      <c r="M1991" s="54">
        <v>45815</v>
      </c>
      <c r="N1991" s="55" t="s">
        <v>11024</v>
      </c>
      <c r="O1991" s="56" t="str">
        <f>VLOOKUP(N1991,Sheet1!$B:$C,2,0)</f>
        <v>CÔNG TY CỔ PHẦN DỊCH VỤ THƯƠNG MẠI TỔNG HỢP WINCOMMERCE</v>
      </c>
      <c r="Q1991" s="56" t="str">
        <f>VLOOKUP(N1991,Sheet1!$B:$D,3,0)</f>
        <v>0104918404</v>
      </c>
      <c r="U1991" s="55" t="s">
        <v>13016</v>
      </c>
      <c r="X1991" s="55" t="s">
        <v>10934</v>
      </c>
      <c r="Y1991" s="56" t="str">
        <f>VLOOKUP(X1991,Sheet2!$B:$C,2,0)</f>
        <v>Gà muối 500g</v>
      </c>
      <c r="AA1991" s="53" t="s">
        <v>11550</v>
      </c>
      <c r="AB1991" s="53" t="s">
        <v>11551</v>
      </c>
      <c r="AD1991" s="24">
        <v>1</v>
      </c>
      <c r="AF1991" s="24">
        <v>111058</v>
      </c>
      <c r="AG1991" s="74">
        <f t="shared" si="31"/>
        <v>111058</v>
      </c>
      <c r="AK1991" s="59">
        <v>8</v>
      </c>
      <c r="AN1991" s="61" t="s">
        <v>11552</v>
      </c>
      <c r="AP1991" s="62" t="s">
        <v>11553</v>
      </c>
      <c r="AQ1991" s="62" t="s">
        <v>11554</v>
      </c>
      <c r="AR1991" s="62" t="s">
        <v>11555</v>
      </c>
    </row>
    <row r="1992" spans="3:44" x14ac:dyDescent="0.25">
      <c r="C1992" s="53" t="s">
        <v>11547</v>
      </c>
      <c r="D1992" s="53" t="s">
        <v>11548</v>
      </c>
      <c r="E1992" s="54">
        <v>45815</v>
      </c>
      <c r="F1992" s="54">
        <v>45815</v>
      </c>
      <c r="G1992" s="55" t="s">
        <v>4213</v>
      </c>
      <c r="H1992" s="54">
        <v>45815</v>
      </c>
      <c r="I1992" s="56" t="s">
        <v>16716</v>
      </c>
      <c r="K1992" s="55" t="s">
        <v>11549</v>
      </c>
      <c r="L1992" s="55" t="s">
        <v>14281</v>
      </c>
      <c r="M1992" s="54">
        <v>45815</v>
      </c>
      <c r="N1992" s="55" t="s">
        <v>11024</v>
      </c>
      <c r="O1992" s="56" t="str">
        <f>VLOOKUP(N1992,Sheet1!$B:$C,2,0)</f>
        <v>CÔNG TY CỔ PHẦN DỊCH VỤ THƯƠNG MẠI TỔNG HỢP WINCOMMERCE</v>
      </c>
      <c r="Q1992" s="56" t="str">
        <f>VLOOKUP(N1992,Sheet1!$B:$D,3,0)</f>
        <v>0104918404</v>
      </c>
      <c r="U1992" s="55" t="s">
        <v>13016</v>
      </c>
      <c r="X1992" s="55" t="s">
        <v>10897</v>
      </c>
      <c r="Y1992" s="56" t="str">
        <f>VLOOKUP(X1992,Sheet2!$B:$C,2,0)</f>
        <v>Chả nướng 300g</v>
      </c>
      <c r="AA1992" s="53" t="s">
        <v>11550</v>
      </c>
      <c r="AB1992" s="53" t="s">
        <v>11551</v>
      </c>
      <c r="AD1992" s="24">
        <v>3</v>
      </c>
      <c r="AF1992" s="24">
        <v>70950</v>
      </c>
      <c r="AG1992" s="74">
        <f t="shared" si="31"/>
        <v>212850</v>
      </c>
      <c r="AK1992" s="59">
        <v>8</v>
      </c>
      <c r="AN1992" s="61" t="s">
        <v>11552</v>
      </c>
      <c r="AP1992" s="62" t="s">
        <v>11553</v>
      </c>
      <c r="AQ1992" s="62" t="s">
        <v>11554</v>
      </c>
      <c r="AR1992" s="62" t="s">
        <v>11555</v>
      </c>
    </row>
    <row r="1993" spans="3:44" x14ac:dyDescent="0.25">
      <c r="C1993" s="53" t="s">
        <v>11547</v>
      </c>
      <c r="D1993" s="53" t="s">
        <v>11548</v>
      </c>
      <c r="E1993" s="54">
        <v>45815</v>
      </c>
      <c r="F1993" s="54">
        <v>45815</v>
      </c>
      <c r="G1993" s="55" t="s">
        <v>4213</v>
      </c>
      <c r="H1993" s="54">
        <v>45815</v>
      </c>
      <c r="I1993" s="56" t="s">
        <v>16716</v>
      </c>
      <c r="K1993" s="55" t="s">
        <v>11549</v>
      </c>
      <c r="L1993" s="55" t="s">
        <v>14281</v>
      </c>
      <c r="M1993" s="54">
        <v>45815</v>
      </c>
      <c r="N1993" s="55" t="s">
        <v>11024</v>
      </c>
      <c r="O1993" s="56" t="str">
        <f>VLOOKUP(N1993,Sheet1!$B:$C,2,0)</f>
        <v>CÔNG TY CỔ PHẦN DỊCH VỤ THƯƠNG MẠI TỔNG HỢP WINCOMMERCE</v>
      </c>
      <c r="Q1993" s="56" t="str">
        <f>VLOOKUP(N1993,Sheet1!$B:$D,3,0)</f>
        <v>0104918404</v>
      </c>
      <c r="U1993" s="55" t="s">
        <v>13016</v>
      </c>
      <c r="X1993" s="55" t="s">
        <v>10922</v>
      </c>
      <c r="Y1993" s="56" t="str">
        <f>VLOOKUP(X1993,Sheet2!$B:$C,2,0)</f>
        <v>Gà xì dầu 500g</v>
      </c>
      <c r="AA1993" s="53" t="s">
        <v>11550</v>
      </c>
      <c r="AB1993" s="53" t="s">
        <v>11551</v>
      </c>
      <c r="AD1993" s="24">
        <v>7</v>
      </c>
      <c r="AF1993" s="24">
        <v>111606</v>
      </c>
      <c r="AG1993" s="74">
        <f t="shared" si="31"/>
        <v>781242</v>
      </c>
      <c r="AK1993" s="59">
        <v>8</v>
      </c>
      <c r="AN1993" s="61" t="s">
        <v>11552</v>
      </c>
      <c r="AP1993" s="62" t="s">
        <v>11553</v>
      </c>
      <c r="AQ1993" s="62" t="s">
        <v>11554</v>
      </c>
      <c r="AR1993" s="62" t="s">
        <v>11555</v>
      </c>
    </row>
    <row r="1994" spans="3:44" x14ac:dyDescent="0.25">
      <c r="C1994" s="53" t="s">
        <v>11547</v>
      </c>
      <c r="D1994" s="53" t="s">
        <v>11548</v>
      </c>
      <c r="E1994" s="54">
        <v>45815</v>
      </c>
      <c r="F1994" s="54">
        <v>45815</v>
      </c>
      <c r="G1994" s="55" t="s">
        <v>3883</v>
      </c>
      <c r="H1994" s="54">
        <v>45815</v>
      </c>
      <c r="I1994" s="56" t="s">
        <v>16717</v>
      </c>
      <c r="K1994" s="55" t="s">
        <v>11549</v>
      </c>
      <c r="L1994" s="55" t="s">
        <v>11611</v>
      </c>
      <c r="M1994" s="54">
        <v>45815</v>
      </c>
      <c r="N1994" s="55" t="s">
        <v>11104</v>
      </c>
      <c r="O1994" s="56" t="str">
        <f>VLOOKUP(N1994,Sheet1!$B:$C,2,0)</f>
        <v>CHI NHÁNH THANH HÓA - CÔNG TY CỔ PHẦN DỊCH VỤ THƯƠNG MẠI TỔNG HỢP WINCOMMERCE</v>
      </c>
      <c r="Q1994" s="56" t="str">
        <f>VLOOKUP(N1994,Sheet1!$B:$D,3,0)</f>
        <v>0104918404-020</v>
      </c>
      <c r="U1994" s="55" t="s">
        <v>12714</v>
      </c>
      <c r="X1994" s="55" t="s">
        <v>10883</v>
      </c>
      <c r="Y1994" s="56" t="str">
        <f>VLOOKUP(X1994,Sheet2!$B:$C,2,0)</f>
        <v>Chân giò heo muối 300g</v>
      </c>
      <c r="AA1994" s="53" t="s">
        <v>11550</v>
      </c>
      <c r="AB1994" s="53" t="s">
        <v>11551</v>
      </c>
      <c r="AD1994" s="24">
        <v>1</v>
      </c>
      <c r="AF1994" s="24">
        <v>60213</v>
      </c>
      <c r="AG1994" s="74">
        <f t="shared" si="31"/>
        <v>60213</v>
      </c>
      <c r="AK1994" s="59">
        <v>8</v>
      </c>
      <c r="AN1994" s="61" t="s">
        <v>11552</v>
      </c>
      <c r="AP1994" s="62" t="s">
        <v>11553</v>
      </c>
      <c r="AQ1994" s="62" t="s">
        <v>11554</v>
      </c>
      <c r="AR1994" s="62" t="s">
        <v>11555</v>
      </c>
    </row>
    <row r="1995" spans="3:44" x14ac:dyDescent="0.25">
      <c r="C1995" s="53" t="s">
        <v>11547</v>
      </c>
      <c r="D1995" s="53" t="s">
        <v>11548</v>
      </c>
      <c r="E1995" s="54">
        <v>45815</v>
      </c>
      <c r="F1995" s="54">
        <v>45815</v>
      </c>
      <c r="G1995" s="55" t="s">
        <v>4113</v>
      </c>
      <c r="H1995" s="54">
        <v>45815</v>
      </c>
      <c r="I1995" s="56" t="s">
        <v>16718</v>
      </c>
      <c r="K1995" s="55" t="s">
        <v>11549</v>
      </c>
      <c r="L1995" s="55" t="s">
        <v>11628</v>
      </c>
      <c r="M1995" s="54">
        <v>45815</v>
      </c>
      <c r="N1995" s="55" t="s">
        <v>11134</v>
      </c>
      <c r="O1995" s="56" t="str">
        <f>VLOOKUP(N1995,Sheet1!$B:$C,2,0)</f>
        <v>CHI NHÁNH NINH THUẬN - CÔNG TY CỔ PHẦN DỊCH VỤ THƯƠNG MẠI TỔNG HỢP WINCOMMERCE</v>
      </c>
      <c r="Q1995" s="56" t="str">
        <f>VLOOKUP(N1995,Sheet1!$B:$D,3,0)</f>
        <v>0104918404-027</v>
      </c>
      <c r="U1995" s="55" t="s">
        <v>12647</v>
      </c>
      <c r="X1995" s="55" t="s">
        <v>10883</v>
      </c>
      <c r="Y1995" s="56" t="str">
        <f>VLOOKUP(X1995,Sheet2!$B:$C,2,0)</f>
        <v>Chân giò heo muối 300g</v>
      </c>
      <c r="AA1995" s="53" t="s">
        <v>11550</v>
      </c>
      <c r="AB1995" s="53" t="s">
        <v>11551</v>
      </c>
      <c r="AD1995" s="24">
        <v>2</v>
      </c>
      <c r="AF1995" s="24">
        <v>60213</v>
      </c>
      <c r="AG1995" s="74">
        <f t="shared" si="31"/>
        <v>120426</v>
      </c>
      <c r="AK1995" s="59">
        <v>8</v>
      </c>
      <c r="AN1995" s="61" t="s">
        <v>11552</v>
      </c>
      <c r="AP1995" s="62" t="s">
        <v>11553</v>
      </c>
      <c r="AQ1995" s="62" t="s">
        <v>11554</v>
      </c>
      <c r="AR1995" s="62" t="s">
        <v>11555</v>
      </c>
    </row>
    <row r="1996" spans="3:44" x14ac:dyDescent="0.25">
      <c r="C1996" s="53" t="s">
        <v>11547</v>
      </c>
      <c r="D1996" s="53" t="s">
        <v>11548</v>
      </c>
      <c r="E1996" s="54">
        <v>45815</v>
      </c>
      <c r="F1996" s="54">
        <v>45815</v>
      </c>
      <c r="G1996" s="55" t="s">
        <v>4113</v>
      </c>
      <c r="H1996" s="54">
        <v>45815</v>
      </c>
      <c r="I1996" s="56" t="s">
        <v>16718</v>
      </c>
      <c r="K1996" s="55" t="s">
        <v>11549</v>
      </c>
      <c r="L1996" s="55" t="s">
        <v>11628</v>
      </c>
      <c r="M1996" s="54">
        <v>45815</v>
      </c>
      <c r="N1996" s="55" t="s">
        <v>11134</v>
      </c>
      <c r="O1996" s="56" t="str">
        <f>VLOOKUP(N1996,Sheet1!$B:$C,2,0)</f>
        <v>CHI NHÁNH NINH THUẬN - CÔNG TY CỔ PHẦN DỊCH VỤ THƯƠNG MẠI TỔNG HỢP WINCOMMERCE</v>
      </c>
      <c r="Q1996" s="56" t="str">
        <f>VLOOKUP(N1996,Sheet1!$B:$D,3,0)</f>
        <v>0104918404-027</v>
      </c>
      <c r="U1996" s="55" t="s">
        <v>12647</v>
      </c>
      <c r="X1996" s="55" t="s">
        <v>10934</v>
      </c>
      <c r="Y1996" s="56" t="str">
        <f>VLOOKUP(X1996,Sheet2!$B:$C,2,0)</f>
        <v>Gà muối 500g</v>
      </c>
      <c r="AA1996" s="53" t="s">
        <v>11550</v>
      </c>
      <c r="AB1996" s="53" t="s">
        <v>11551</v>
      </c>
      <c r="AD1996" s="24">
        <v>3</v>
      </c>
      <c r="AF1996" s="24">
        <v>111058</v>
      </c>
      <c r="AG1996" s="74">
        <f t="shared" si="31"/>
        <v>333174</v>
      </c>
      <c r="AK1996" s="59">
        <v>8</v>
      </c>
      <c r="AN1996" s="61" t="s">
        <v>11552</v>
      </c>
      <c r="AP1996" s="62" t="s">
        <v>11553</v>
      </c>
      <c r="AQ1996" s="62" t="s">
        <v>11554</v>
      </c>
      <c r="AR1996" s="62" t="s">
        <v>11555</v>
      </c>
    </row>
    <row r="1997" spans="3:44" x14ac:dyDescent="0.25">
      <c r="C1997" s="53" t="s">
        <v>11547</v>
      </c>
      <c r="D1997" s="53" t="s">
        <v>11548</v>
      </c>
      <c r="E1997" s="54">
        <v>45815</v>
      </c>
      <c r="F1997" s="54">
        <v>45815</v>
      </c>
      <c r="G1997" s="55" t="s">
        <v>3923</v>
      </c>
      <c r="H1997" s="54">
        <v>45815</v>
      </c>
      <c r="I1997" s="56" t="s">
        <v>16719</v>
      </c>
      <c r="K1997" s="55" t="s">
        <v>11549</v>
      </c>
      <c r="L1997" s="55" t="s">
        <v>14282</v>
      </c>
      <c r="M1997" s="54">
        <v>45815</v>
      </c>
      <c r="N1997" s="55" t="s">
        <v>11034</v>
      </c>
      <c r="O1997" s="56" t="str">
        <f>VLOOKUP(N1997,Sheet1!$B:$C,2,0)</f>
        <v>CHI NHÁNH HÀ NỘI - CÔNG TY CỔ PHẦN DỊCH VỤ THƯƠNG MẠI TỔNG HỢP WINCOMMERCE</v>
      </c>
      <c r="Q1997" s="56" t="str">
        <f>VLOOKUP(N1997,Sheet1!$B:$D,3,0)</f>
        <v>0104918404-002</v>
      </c>
      <c r="U1997" s="55" t="s">
        <v>15414</v>
      </c>
      <c r="X1997" s="55" t="s">
        <v>10983</v>
      </c>
      <c r="Y1997" s="56" t="str">
        <f>VLOOKUP(X1997,Sheet2!$B:$C,2,0)</f>
        <v>Mọc Nấm Hương 250g</v>
      </c>
      <c r="AA1997" s="53" t="s">
        <v>11550</v>
      </c>
      <c r="AB1997" s="53" t="s">
        <v>11551</v>
      </c>
      <c r="AD1997" s="24">
        <v>2</v>
      </c>
      <c r="AF1997" s="24">
        <v>46000</v>
      </c>
      <c r="AG1997" s="74">
        <f t="shared" si="31"/>
        <v>92000</v>
      </c>
      <c r="AK1997" s="59">
        <v>8</v>
      </c>
      <c r="AN1997" s="61" t="s">
        <v>11552</v>
      </c>
      <c r="AP1997" s="62" t="s">
        <v>11553</v>
      </c>
      <c r="AQ1997" s="62" t="s">
        <v>11554</v>
      </c>
      <c r="AR1997" s="62" t="s">
        <v>11555</v>
      </c>
    </row>
    <row r="1998" spans="3:44" x14ac:dyDescent="0.25">
      <c r="C1998" s="53" t="s">
        <v>11547</v>
      </c>
      <c r="D1998" s="53" t="s">
        <v>11548</v>
      </c>
      <c r="E1998" s="54">
        <v>45815</v>
      </c>
      <c r="F1998" s="54">
        <v>45815</v>
      </c>
      <c r="G1998" s="55" t="s">
        <v>3843</v>
      </c>
      <c r="H1998" s="54">
        <v>45815</v>
      </c>
      <c r="I1998" s="56" t="s">
        <v>16720</v>
      </c>
      <c r="K1998" s="55" t="s">
        <v>11549</v>
      </c>
      <c r="L1998" s="55" t="s">
        <v>14283</v>
      </c>
      <c r="M1998" s="54">
        <v>45815</v>
      </c>
      <c r="N1998" s="55" t="s">
        <v>11024</v>
      </c>
      <c r="O1998" s="56" t="str">
        <f>VLOOKUP(N1998,Sheet1!$B:$C,2,0)</f>
        <v>CÔNG TY CỔ PHẦN DỊCH VỤ THƯƠNG MẠI TỔNG HỢP WINCOMMERCE</v>
      </c>
      <c r="Q1998" s="56" t="str">
        <f>VLOOKUP(N1998,Sheet1!$B:$D,3,0)</f>
        <v>0104918404</v>
      </c>
      <c r="U1998" s="55" t="s">
        <v>11898</v>
      </c>
      <c r="X1998" s="55" t="s">
        <v>10934</v>
      </c>
      <c r="Y1998" s="56" t="str">
        <f>VLOOKUP(X1998,Sheet2!$B:$C,2,0)</f>
        <v>Gà muối 500g</v>
      </c>
      <c r="AA1998" s="53" t="s">
        <v>11550</v>
      </c>
      <c r="AB1998" s="53" t="s">
        <v>11551</v>
      </c>
      <c r="AD1998" s="24">
        <v>2</v>
      </c>
      <c r="AF1998" s="24">
        <v>111058</v>
      </c>
      <c r="AG1998" s="74">
        <f t="shared" si="31"/>
        <v>222116</v>
      </c>
      <c r="AK1998" s="59">
        <v>8</v>
      </c>
      <c r="AN1998" s="61" t="s">
        <v>11552</v>
      </c>
      <c r="AP1998" s="62" t="s">
        <v>11553</v>
      </c>
      <c r="AQ1998" s="62" t="s">
        <v>11554</v>
      </c>
      <c r="AR1998" s="62" t="s">
        <v>11555</v>
      </c>
    </row>
    <row r="1999" spans="3:44" x14ac:dyDescent="0.25">
      <c r="C1999" s="53" t="s">
        <v>11547</v>
      </c>
      <c r="D1999" s="53" t="s">
        <v>11548</v>
      </c>
      <c r="E1999" s="54">
        <v>45815</v>
      </c>
      <c r="F1999" s="54">
        <v>45815</v>
      </c>
      <c r="G1999" s="55" t="s">
        <v>3843</v>
      </c>
      <c r="H1999" s="54">
        <v>45815</v>
      </c>
      <c r="I1999" s="56" t="s">
        <v>16720</v>
      </c>
      <c r="K1999" s="55" t="s">
        <v>11549</v>
      </c>
      <c r="L1999" s="55" t="s">
        <v>14283</v>
      </c>
      <c r="M1999" s="54">
        <v>45815</v>
      </c>
      <c r="N1999" s="55" t="s">
        <v>11024</v>
      </c>
      <c r="O1999" s="56" t="str">
        <f>VLOOKUP(N1999,Sheet1!$B:$C,2,0)</f>
        <v>CÔNG TY CỔ PHẦN DỊCH VỤ THƯƠNG MẠI TỔNG HỢP WINCOMMERCE</v>
      </c>
      <c r="Q1999" s="56" t="str">
        <f>VLOOKUP(N1999,Sheet1!$B:$D,3,0)</f>
        <v>0104918404</v>
      </c>
      <c r="U1999" s="55" t="s">
        <v>11898</v>
      </c>
      <c r="X1999" s="55" t="s">
        <v>11010</v>
      </c>
      <c r="Y1999" s="56" t="str">
        <f>VLOOKUP(X1999,Sheet2!$B:$C,2,0)</f>
        <v>Tai heo muối 200g</v>
      </c>
      <c r="AA1999" s="53" t="s">
        <v>11550</v>
      </c>
      <c r="AB1999" s="53" t="s">
        <v>11551</v>
      </c>
      <c r="AD1999" s="24">
        <v>2</v>
      </c>
      <c r="AF1999" s="24">
        <v>55595</v>
      </c>
      <c r="AG1999" s="74">
        <f t="shared" si="31"/>
        <v>111190</v>
      </c>
      <c r="AK1999" s="59">
        <v>8</v>
      </c>
      <c r="AN1999" s="61" t="s">
        <v>11552</v>
      </c>
      <c r="AP1999" s="62" t="s">
        <v>11553</v>
      </c>
      <c r="AQ1999" s="62" t="s">
        <v>11554</v>
      </c>
      <c r="AR1999" s="62" t="s">
        <v>11555</v>
      </c>
    </row>
    <row r="2000" spans="3:44" x14ac:dyDescent="0.25">
      <c r="C2000" s="53" t="s">
        <v>11547</v>
      </c>
      <c r="D2000" s="53" t="s">
        <v>11548</v>
      </c>
      <c r="E2000" s="54">
        <v>45815</v>
      </c>
      <c r="F2000" s="54">
        <v>45815</v>
      </c>
      <c r="G2000" s="55" t="s">
        <v>3843</v>
      </c>
      <c r="H2000" s="54">
        <v>45815</v>
      </c>
      <c r="I2000" s="56" t="s">
        <v>16720</v>
      </c>
      <c r="K2000" s="55" t="s">
        <v>11549</v>
      </c>
      <c r="L2000" s="55" t="s">
        <v>14283</v>
      </c>
      <c r="M2000" s="54">
        <v>45815</v>
      </c>
      <c r="N2000" s="55" t="s">
        <v>11024</v>
      </c>
      <c r="O2000" s="56" t="str">
        <f>VLOOKUP(N2000,Sheet1!$B:$C,2,0)</f>
        <v>CÔNG TY CỔ PHẦN DỊCH VỤ THƯƠNG MẠI TỔNG HỢP WINCOMMERCE</v>
      </c>
      <c r="Q2000" s="56" t="str">
        <f>VLOOKUP(N2000,Sheet1!$B:$D,3,0)</f>
        <v>0104918404</v>
      </c>
      <c r="U2000" s="55" t="s">
        <v>11898</v>
      </c>
      <c r="X2000" s="55" t="s">
        <v>10897</v>
      </c>
      <c r="Y2000" s="56" t="str">
        <f>VLOOKUP(X2000,Sheet2!$B:$C,2,0)</f>
        <v>Chả nướng 300g</v>
      </c>
      <c r="AA2000" s="53" t="s">
        <v>11550</v>
      </c>
      <c r="AB2000" s="53" t="s">
        <v>11551</v>
      </c>
      <c r="AD2000" s="24">
        <v>1</v>
      </c>
      <c r="AF2000" s="24">
        <v>70950</v>
      </c>
      <c r="AG2000" s="74">
        <f t="shared" si="31"/>
        <v>70950</v>
      </c>
      <c r="AK2000" s="59">
        <v>8</v>
      </c>
      <c r="AN2000" s="61" t="s">
        <v>11552</v>
      </c>
      <c r="AP2000" s="62" t="s">
        <v>11553</v>
      </c>
      <c r="AQ2000" s="62" t="s">
        <v>11554</v>
      </c>
      <c r="AR2000" s="62" t="s">
        <v>11555</v>
      </c>
    </row>
    <row r="2001" spans="3:44" x14ac:dyDescent="0.25">
      <c r="C2001" s="53" t="s">
        <v>11547</v>
      </c>
      <c r="D2001" s="53" t="s">
        <v>11548</v>
      </c>
      <c r="E2001" s="54">
        <v>45815</v>
      </c>
      <c r="F2001" s="54">
        <v>45815</v>
      </c>
      <c r="G2001" s="55" t="s">
        <v>4063</v>
      </c>
      <c r="H2001" s="54">
        <v>45815</v>
      </c>
      <c r="I2001" s="56" t="s">
        <v>16721</v>
      </c>
      <c r="K2001" s="55" t="s">
        <v>11549</v>
      </c>
      <c r="L2001" s="55" t="s">
        <v>12555</v>
      </c>
      <c r="M2001" s="54">
        <v>45815</v>
      </c>
      <c r="N2001" s="55" t="s">
        <v>11099</v>
      </c>
      <c r="O2001" s="56" t="str">
        <f>VLOOKUP(N2001,Sheet1!$B:$C,2,0)</f>
        <v>CHI NHÁNH VĨNH LONG - CÔNG TY CỔ PHẦN DỊCH VỤ THƯƠNG MẠI TỔNG HỢP WINCOMMERCE</v>
      </c>
      <c r="Q2001" s="56" t="str">
        <f>VLOOKUP(N2001,Sheet1!$B:$D,3,0)</f>
        <v>0104918404-019</v>
      </c>
      <c r="U2001" s="55" t="s">
        <v>12735</v>
      </c>
      <c r="X2001" s="55" t="s">
        <v>10881</v>
      </c>
      <c r="Y2001" s="56" t="str">
        <f>VLOOKUP(X2001,Sheet2!$B:$C,2,0)</f>
        <v>Chả cốm 300g</v>
      </c>
      <c r="AA2001" s="53" t="s">
        <v>11550</v>
      </c>
      <c r="AB2001" s="53" t="s">
        <v>11551</v>
      </c>
      <c r="AD2001" s="24">
        <v>3</v>
      </c>
      <c r="AF2001" s="24">
        <v>74250</v>
      </c>
      <c r="AG2001" s="74">
        <f t="shared" si="31"/>
        <v>222750</v>
      </c>
      <c r="AK2001" s="59">
        <v>8</v>
      </c>
      <c r="AN2001" s="61" t="s">
        <v>11552</v>
      </c>
      <c r="AP2001" s="62" t="s">
        <v>11553</v>
      </c>
      <c r="AQ2001" s="62" t="s">
        <v>11554</v>
      </c>
      <c r="AR2001" s="62" t="s">
        <v>11555</v>
      </c>
    </row>
    <row r="2002" spans="3:44" x14ac:dyDescent="0.25">
      <c r="C2002" s="53" t="s">
        <v>11547</v>
      </c>
      <c r="D2002" s="53" t="s">
        <v>11548</v>
      </c>
      <c r="E2002" s="54">
        <v>45815</v>
      </c>
      <c r="F2002" s="54">
        <v>45815</v>
      </c>
      <c r="G2002" s="55" t="s">
        <v>4063</v>
      </c>
      <c r="H2002" s="54">
        <v>45815</v>
      </c>
      <c r="I2002" s="56" t="s">
        <v>16721</v>
      </c>
      <c r="K2002" s="55" t="s">
        <v>11549</v>
      </c>
      <c r="L2002" s="55" t="s">
        <v>12555</v>
      </c>
      <c r="M2002" s="54">
        <v>45815</v>
      </c>
      <c r="N2002" s="55" t="s">
        <v>11099</v>
      </c>
      <c r="O2002" s="56" t="str">
        <f>VLOOKUP(N2002,Sheet1!$B:$C,2,0)</f>
        <v>CHI NHÁNH VĨNH LONG - CÔNG TY CỔ PHẦN DỊCH VỤ THƯƠNG MẠI TỔNG HỢP WINCOMMERCE</v>
      </c>
      <c r="Q2002" s="56" t="str">
        <f>VLOOKUP(N2002,Sheet1!$B:$D,3,0)</f>
        <v>0104918404-019</v>
      </c>
      <c r="U2002" s="55" t="s">
        <v>12735</v>
      </c>
      <c r="X2002" s="55" t="s">
        <v>10897</v>
      </c>
      <c r="Y2002" s="56" t="str">
        <f>VLOOKUP(X2002,Sheet2!$B:$C,2,0)</f>
        <v>Chả nướng 300g</v>
      </c>
      <c r="AA2002" s="53" t="s">
        <v>11550</v>
      </c>
      <c r="AB2002" s="53" t="s">
        <v>11551</v>
      </c>
      <c r="AD2002" s="24">
        <v>3</v>
      </c>
      <c r="AF2002" s="24">
        <v>70950</v>
      </c>
      <c r="AG2002" s="74">
        <f t="shared" si="31"/>
        <v>212850</v>
      </c>
      <c r="AK2002" s="59">
        <v>8</v>
      </c>
      <c r="AN2002" s="61" t="s">
        <v>11552</v>
      </c>
      <c r="AP2002" s="62" t="s">
        <v>11553</v>
      </c>
      <c r="AQ2002" s="62" t="s">
        <v>11554</v>
      </c>
      <c r="AR2002" s="62" t="s">
        <v>11555</v>
      </c>
    </row>
    <row r="2003" spans="3:44" x14ac:dyDescent="0.25">
      <c r="C2003" s="53" t="s">
        <v>11547</v>
      </c>
      <c r="D2003" s="53" t="s">
        <v>11548</v>
      </c>
      <c r="E2003" s="54">
        <v>45815</v>
      </c>
      <c r="F2003" s="54">
        <v>45815</v>
      </c>
      <c r="G2003" s="55" t="s">
        <v>3897</v>
      </c>
      <c r="H2003" s="54">
        <v>45815</v>
      </c>
      <c r="I2003" s="56" t="s">
        <v>16722</v>
      </c>
      <c r="K2003" s="55" t="s">
        <v>11549</v>
      </c>
      <c r="L2003" s="55" t="s">
        <v>14284</v>
      </c>
      <c r="M2003" s="54">
        <v>45815</v>
      </c>
      <c r="N2003" s="55" t="s">
        <v>11064</v>
      </c>
      <c r="O2003" s="56" t="str">
        <f>VLOOKUP(N2003,Sheet1!$B:$C,2,0)</f>
        <v>CHI NHÁNH ĐÀ NẴNG - CÔNG TY CỔ PHẦN DỊCH VỤ THƯƠNG MẠI TỔNG HỢP WINCOMMERCE</v>
      </c>
      <c r="Q2003" s="56" t="str">
        <f>VLOOKUP(N2003,Sheet1!$B:$D,3,0)</f>
        <v>0104918404-009</v>
      </c>
      <c r="U2003" s="55" t="s">
        <v>12733</v>
      </c>
      <c r="X2003" s="55" t="s">
        <v>10934</v>
      </c>
      <c r="Y2003" s="56" t="str">
        <f>VLOOKUP(X2003,Sheet2!$B:$C,2,0)</f>
        <v>Gà muối 500g</v>
      </c>
      <c r="AA2003" s="53" t="s">
        <v>11550</v>
      </c>
      <c r="AB2003" s="53" t="s">
        <v>11551</v>
      </c>
      <c r="AD2003" s="24">
        <v>2</v>
      </c>
      <c r="AF2003" s="24">
        <v>111058</v>
      </c>
      <c r="AG2003" s="74">
        <f t="shared" si="31"/>
        <v>222116</v>
      </c>
      <c r="AK2003" s="59">
        <v>8</v>
      </c>
      <c r="AN2003" s="61" t="s">
        <v>11552</v>
      </c>
      <c r="AP2003" s="62" t="s">
        <v>11553</v>
      </c>
      <c r="AQ2003" s="62" t="s">
        <v>11554</v>
      </c>
      <c r="AR2003" s="62" t="s">
        <v>11555</v>
      </c>
    </row>
    <row r="2004" spans="3:44" x14ac:dyDescent="0.25">
      <c r="C2004" s="53" t="s">
        <v>11547</v>
      </c>
      <c r="D2004" s="53" t="s">
        <v>11548</v>
      </c>
      <c r="E2004" s="54">
        <v>45815</v>
      </c>
      <c r="F2004" s="54">
        <v>45815</v>
      </c>
      <c r="G2004" s="55" t="s">
        <v>3897</v>
      </c>
      <c r="H2004" s="54">
        <v>45815</v>
      </c>
      <c r="I2004" s="56" t="s">
        <v>16722</v>
      </c>
      <c r="K2004" s="55" t="s">
        <v>11549</v>
      </c>
      <c r="L2004" s="55" t="s">
        <v>14284</v>
      </c>
      <c r="M2004" s="54">
        <v>45815</v>
      </c>
      <c r="N2004" s="55" t="s">
        <v>11064</v>
      </c>
      <c r="O2004" s="56" t="str">
        <f>VLOOKUP(N2004,Sheet1!$B:$C,2,0)</f>
        <v>CHI NHÁNH ĐÀ NẴNG - CÔNG TY CỔ PHẦN DỊCH VỤ THƯƠNG MẠI TỔNG HỢP WINCOMMERCE</v>
      </c>
      <c r="Q2004" s="56" t="str">
        <f>VLOOKUP(N2004,Sheet1!$B:$D,3,0)</f>
        <v>0104918404-009</v>
      </c>
      <c r="U2004" s="55" t="s">
        <v>12733</v>
      </c>
      <c r="X2004" s="55" t="s">
        <v>11010</v>
      </c>
      <c r="Y2004" s="56" t="str">
        <f>VLOOKUP(X2004,Sheet2!$B:$C,2,0)</f>
        <v>Tai heo muối 200g</v>
      </c>
      <c r="AA2004" s="53" t="s">
        <v>11550</v>
      </c>
      <c r="AB2004" s="53" t="s">
        <v>11551</v>
      </c>
      <c r="AD2004" s="24">
        <v>1</v>
      </c>
      <c r="AF2004" s="24">
        <v>55595</v>
      </c>
      <c r="AG2004" s="74">
        <f t="shared" si="31"/>
        <v>55595</v>
      </c>
      <c r="AK2004" s="59">
        <v>8</v>
      </c>
      <c r="AN2004" s="61" t="s">
        <v>11552</v>
      </c>
      <c r="AP2004" s="62" t="s">
        <v>11553</v>
      </c>
      <c r="AQ2004" s="62" t="s">
        <v>11554</v>
      </c>
      <c r="AR2004" s="62" t="s">
        <v>11555</v>
      </c>
    </row>
    <row r="2005" spans="3:44" x14ac:dyDescent="0.25">
      <c r="C2005" s="53" t="s">
        <v>11547</v>
      </c>
      <c r="D2005" s="53" t="s">
        <v>11548</v>
      </c>
      <c r="E2005" s="54">
        <v>45815</v>
      </c>
      <c r="F2005" s="54">
        <v>45815</v>
      </c>
      <c r="G2005" s="55" t="s">
        <v>3897</v>
      </c>
      <c r="H2005" s="54">
        <v>45815</v>
      </c>
      <c r="I2005" s="56" t="s">
        <v>16722</v>
      </c>
      <c r="K2005" s="55" t="s">
        <v>11549</v>
      </c>
      <c r="L2005" s="55" t="s">
        <v>14284</v>
      </c>
      <c r="M2005" s="54">
        <v>45815</v>
      </c>
      <c r="N2005" s="55" t="s">
        <v>11064</v>
      </c>
      <c r="O2005" s="56" t="str">
        <f>VLOOKUP(N2005,Sheet1!$B:$C,2,0)</f>
        <v>CHI NHÁNH ĐÀ NẴNG - CÔNG TY CỔ PHẦN DỊCH VỤ THƯƠNG MẠI TỔNG HỢP WINCOMMERCE</v>
      </c>
      <c r="Q2005" s="56" t="str">
        <f>VLOOKUP(N2005,Sheet1!$B:$D,3,0)</f>
        <v>0104918404-009</v>
      </c>
      <c r="U2005" s="55" t="s">
        <v>12733</v>
      </c>
      <c r="X2005" s="55" t="s">
        <v>10983</v>
      </c>
      <c r="Y2005" s="56" t="str">
        <f>VLOOKUP(X2005,Sheet2!$B:$C,2,0)</f>
        <v>Mọc Nấm Hương 250g</v>
      </c>
      <c r="AA2005" s="53" t="s">
        <v>11550</v>
      </c>
      <c r="AB2005" s="53" t="s">
        <v>11551</v>
      </c>
      <c r="AD2005" s="24">
        <v>2</v>
      </c>
      <c r="AF2005" s="24">
        <v>46000</v>
      </c>
      <c r="AG2005" s="74">
        <f t="shared" si="31"/>
        <v>92000</v>
      </c>
      <c r="AK2005" s="59">
        <v>8</v>
      </c>
      <c r="AN2005" s="61" t="s">
        <v>11552</v>
      </c>
      <c r="AP2005" s="62" t="s">
        <v>11553</v>
      </c>
      <c r="AQ2005" s="62" t="s">
        <v>11554</v>
      </c>
      <c r="AR2005" s="62" t="s">
        <v>11555</v>
      </c>
    </row>
    <row r="2006" spans="3:44" x14ac:dyDescent="0.25">
      <c r="C2006" s="53" t="s">
        <v>11547</v>
      </c>
      <c r="D2006" s="53" t="s">
        <v>11548</v>
      </c>
      <c r="E2006" s="54">
        <v>45815</v>
      </c>
      <c r="F2006" s="54">
        <v>45815</v>
      </c>
      <c r="G2006" s="55" t="s">
        <v>3987</v>
      </c>
      <c r="H2006" s="54">
        <v>45815</v>
      </c>
      <c r="I2006" s="56" t="s">
        <v>16723</v>
      </c>
      <c r="K2006" s="55" t="s">
        <v>11549</v>
      </c>
      <c r="L2006" s="55" t="s">
        <v>14285</v>
      </c>
      <c r="M2006" s="54">
        <v>45815</v>
      </c>
      <c r="N2006" s="55" t="s">
        <v>11034</v>
      </c>
      <c r="O2006" s="56" t="str">
        <f>VLOOKUP(N2006,Sheet1!$B:$C,2,0)</f>
        <v>CHI NHÁNH HÀ NỘI - CÔNG TY CỔ PHẦN DỊCH VỤ THƯƠNG MẠI TỔNG HỢP WINCOMMERCE</v>
      </c>
      <c r="Q2006" s="56" t="str">
        <f>VLOOKUP(N2006,Sheet1!$B:$D,3,0)</f>
        <v>0104918404-002</v>
      </c>
      <c r="U2006" s="55" t="s">
        <v>12562</v>
      </c>
      <c r="X2006" s="55" t="s">
        <v>10934</v>
      </c>
      <c r="Y2006" s="56" t="str">
        <f>VLOOKUP(X2006,Sheet2!$B:$C,2,0)</f>
        <v>Gà muối 500g</v>
      </c>
      <c r="AA2006" s="53" t="s">
        <v>11550</v>
      </c>
      <c r="AB2006" s="53" t="s">
        <v>11551</v>
      </c>
      <c r="AD2006" s="24">
        <v>5</v>
      </c>
      <c r="AF2006" s="24">
        <v>111058</v>
      </c>
      <c r="AG2006" s="74">
        <f t="shared" si="31"/>
        <v>555290</v>
      </c>
      <c r="AK2006" s="59">
        <v>8</v>
      </c>
      <c r="AN2006" s="61" t="s">
        <v>11552</v>
      </c>
      <c r="AP2006" s="62" t="s">
        <v>11553</v>
      </c>
      <c r="AQ2006" s="62" t="s">
        <v>11554</v>
      </c>
      <c r="AR2006" s="62" t="s">
        <v>11555</v>
      </c>
    </row>
    <row r="2007" spans="3:44" x14ac:dyDescent="0.25">
      <c r="C2007" s="53" t="s">
        <v>11547</v>
      </c>
      <c r="D2007" s="53" t="s">
        <v>11548</v>
      </c>
      <c r="E2007" s="54">
        <v>45815</v>
      </c>
      <c r="F2007" s="54">
        <v>45815</v>
      </c>
      <c r="G2007" s="55" t="s">
        <v>4007</v>
      </c>
      <c r="H2007" s="54">
        <v>45815</v>
      </c>
      <c r="I2007" s="56" t="s">
        <v>16724</v>
      </c>
      <c r="K2007" s="55" t="s">
        <v>11549</v>
      </c>
      <c r="L2007" s="55" t="s">
        <v>11751</v>
      </c>
      <c r="M2007" s="54">
        <v>45815</v>
      </c>
      <c r="N2007" s="55" t="s">
        <v>11154</v>
      </c>
      <c r="O2007" s="56" t="str">
        <f>VLOOKUP(N2007,Sheet1!$B:$C,2,0)</f>
        <v>CHI NHÁNH BẮC NINH - CÔNG TY CỔ PHẦN DỊCH VỤ THƯƠNG MẠI TỔNG HỢP WINCOMMERCE</v>
      </c>
      <c r="Q2007" s="56" t="str">
        <f>VLOOKUP(N2007,Sheet1!$B:$D,3,0)</f>
        <v>0104918404-031</v>
      </c>
      <c r="U2007" s="55" t="s">
        <v>11886</v>
      </c>
      <c r="X2007" s="55" t="s">
        <v>10934</v>
      </c>
      <c r="Y2007" s="56" t="str">
        <f>VLOOKUP(X2007,Sheet2!$B:$C,2,0)</f>
        <v>Gà muối 500g</v>
      </c>
      <c r="AA2007" s="53" t="s">
        <v>11550</v>
      </c>
      <c r="AB2007" s="53" t="s">
        <v>11551</v>
      </c>
      <c r="AD2007" s="24">
        <v>1</v>
      </c>
      <c r="AF2007" s="24">
        <v>111058</v>
      </c>
      <c r="AG2007" s="74">
        <f t="shared" si="31"/>
        <v>111058</v>
      </c>
      <c r="AK2007" s="59">
        <v>8</v>
      </c>
      <c r="AN2007" s="61" t="s">
        <v>11552</v>
      </c>
      <c r="AP2007" s="62" t="s">
        <v>11553</v>
      </c>
      <c r="AQ2007" s="62" t="s">
        <v>11554</v>
      </c>
      <c r="AR2007" s="62" t="s">
        <v>11555</v>
      </c>
    </row>
    <row r="2008" spans="3:44" x14ac:dyDescent="0.25">
      <c r="C2008" s="53" t="s">
        <v>11547</v>
      </c>
      <c r="D2008" s="53" t="s">
        <v>11548</v>
      </c>
      <c r="E2008" s="54">
        <v>45815</v>
      </c>
      <c r="F2008" s="54">
        <v>45815</v>
      </c>
      <c r="G2008" s="55" t="s">
        <v>4011</v>
      </c>
      <c r="H2008" s="54">
        <v>45815</v>
      </c>
      <c r="I2008" s="56" t="s">
        <v>16725</v>
      </c>
      <c r="K2008" s="55" t="s">
        <v>11549</v>
      </c>
      <c r="L2008" s="55" t="s">
        <v>14286</v>
      </c>
      <c r="M2008" s="54">
        <v>45815</v>
      </c>
      <c r="N2008" s="55" t="s">
        <v>11154</v>
      </c>
      <c r="O2008" s="56" t="str">
        <f>VLOOKUP(N2008,Sheet1!$B:$C,2,0)</f>
        <v>CHI NHÁNH BẮC NINH - CÔNG TY CỔ PHẦN DỊCH VỤ THƯƠNG MẠI TỔNG HỢP WINCOMMERCE</v>
      </c>
      <c r="Q2008" s="56" t="str">
        <f>VLOOKUP(N2008,Sheet1!$B:$D,3,0)</f>
        <v>0104918404-031</v>
      </c>
      <c r="U2008" s="55" t="s">
        <v>11886</v>
      </c>
      <c r="X2008" s="55" t="s">
        <v>10934</v>
      </c>
      <c r="Y2008" s="56" t="str">
        <f>VLOOKUP(X2008,Sheet2!$B:$C,2,0)</f>
        <v>Gà muối 500g</v>
      </c>
      <c r="AA2008" s="53" t="s">
        <v>11550</v>
      </c>
      <c r="AB2008" s="53" t="s">
        <v>11551</v>
      </c>
      <c r="AD2008" s="24">
        <v>1</v>
      </c>
      <c r="AF2008" s="24">
        <v>111058</v>
      </c>
      <c r="AG2008" s="74">
        <f t="shared" si="31"/>
        <v>111058</v>
      </c>
      <c r="AK2008" s="59">
        <v>8</v>
      </c>
      <c r="AN2008" s="61" t="s">
        <v>11552</v>
      </c>
      <c r="AP2008" s="62" t="s">
        <v>11553</v>
      </c>
      <c r="AQ2008" s="62" t="s">
        <v>11554</v>
      </c>
      <c r="AR2008" s="62" t="s">
        <v>11555</v>
      </c>
    </row>
    <row r="2009" spans="3:44" x14ac:dyDescent="0.25">
      <c r="C2009" s="53" t="s">
        <v>11547</v>
      </c>
      <c r="D2009" s="53" t="s">
        <v>11548</v>
      </c>
      <c r="E2009" s="54">
        <v>45815</v>
      </c>
      <c r="F2009" s="54">
        <v>45815</v>
      </c>
      <c r="G2009" s="55" t="s">
        <v>4173</v>
      </c>
      <c r="H2009" s="54">
        <v>45815</v>
      </c>
      <c r="I2009" s="56" t="s">
        <v>16726</v>
      </c>
      <c r="K2009" s="55" t="s">
        <v>11549</v>
      </c>
      <c r="L2009" s="55" t="s">
        <v>14287</v>
      </c>
      <c r="M2009" s="54">
        <v>45815</v>
      </c>
      <c r="N2009" s="55" t="s">
        <v>11129</v>
      </c>
      <c r="O2009" s="56" t="str">
        <f>VLOOKUP(N2009,Sheet1!$B:$C,2,0)</f>
        <v>CHI NHÁNH HẢI PHÒNG - CÔNG TY CỔ PHẦN DỊCH VỤ THƯƠNG MẠI TỔNG HỢP WINCOMMERCE</v>
      </c>
      <c r="Q2009" s="56" t="str">
        <f>VLOOKUP(N2009,Sheet1!$B:$D,3,0)</f>
        <v>0104918404-025</v>
      </c>
      <c r="U2009" s="55" t="s">
        <v>15415</v>
      </c>
      <c r="X2009" s="55" t="s">
        <v>10983</v>
      </c>
      <c r="Y2009" s="56" t="str">
        <f>VLOOKUP(X2009,Sheet2!$B:$C,2,0)</f>
        <v>Mọc Nấm Hương 250g</v>
      </c>
      <c r="AA2009" s="53" t="s">
        <v>11550</v>
      </c>
      <c r="AB2009" s="53" t="s">
        <v>11551</v>
      </c>
      <c r="AD2009" s="24">
        <v>3</v>
      </c>
      <c r="AF2009" s="24">
        <v>46000</v>
      </c>
      <c r="AG2009" s="74">
        <f t="shared" si="31"/>
        <v>138000</v>
      </c>
      <c r="AK2009" s="59">
        <v>8</v>
      </c>
      <c r="AN2009" s="61" t="s">
        <v>11552</v>
      </c>
      <c r="AP2009" s="62" t="s">
        <v>11553</v>
      </c>
      <c r="AQ2009" s="62" t="s">
        <v>11554</v>
      </c>
      <c r="AR2009" s="62" t="s">
        <v>11555</v>
      </c>
    </row>
    <row r="2010" spans="3:44" x14ac:dyDescent="0.25">
      <c r="C2010" s="53" t="s">
        <v>11547</v>
      </c>
      <c r="D2010" s="53" t="s">
        <v>11548</v>
      </c>
      <c r="E2010" s="54">
        <v>45815</v>
      </c>
      <c r="F2010" s="54">
        <v>45815</v>
      </c>
      <c r="G2010" s="55" t="s">
        <v>4173</v>
      </c>
      <c r="H2010" s="54">
        <v>45815</v>
      </c>
      <c r="I2010" s="56" t="s">
        <v>16726</v>
      </c>
      <c r="K2010" s="55" t="s">
        <v>11549</v>
      </c>
      <c r="L2010" s="55" t="s">
        <v>14287</v>
      </c>
      <c r="M2010" s="54">
        <v>45815</v>
      </c>
      <c r="N2010" s="55" t="s">
        <v>11129</v>
      </c>
      <c r="O2010" s="56" t="str">
        <f>VLOOKUP(N2010,Sheet1!$B:$C,2,0)</f>
        <v>CHI NHÁNH HẢI PHÒNG - CÔNG TY CỔ PHẦN DỊCH VỤ THƯƠNG MẠI TỔNG HỢP WINCOMMERCE</v>
      </c>
      <c r="Q2010" s="56" t="str">
        <f>VLOOKUP(N2010,Sheet1!$B:$D,3,0)</f>
        <v>0104918404-025</v>
      </c>
      <c r="U2010" s="55" t="s">
        <v>15415</v>
      </c>
      <c r="X2010" s="55" t="s">
        <v>10938</v>
      </c>
      <c r="Y2010" s="56" t="str">
        <f>VLOOKUP(X2010,Sheet2!$B:$C,2,0)</f>
        <v>Giò Tai Lưỡi Xào 250g</v>
      </c>
      <c r="AA2010" s="53" t="s">
        <v>11550</v>
      </c>
      <c r="AB2010" s="53" t="s">
        <v>11551</v>
      </c>
      <c r="AD2010" s="24">
        <v>2</v>
      </c>
      <c r="AF2010" s="24">
        <v>50182</v>
      </c>
      <c r="AG2010" s="74">
        <f t="shared" si="31"/>
        <v>100364</v>
      </c>
      <c r="AK2010" s="59">
        <v>8</v>
      </c>
      <c r="AN2010" s="61" t="s">
        <v>11552</v>
      </c>
      <c r="AP2010" s="62" t="s">
        <v>11553</v>
      </c>
      <c r="AQ2010" s="62" t="s">
        <v>11554</v>
      </c>
      <c r="AR2010" s="62" t="s">
        <v>11555</v>
      </c>
    </row>
    <row r="2011" spans="3:44" x14ac:dyDescent="0.25">
      <c r="C2011" s="53" t="s">
        <v>11547</v>
      </c>
      <c r="D2011" s="53" t="s">
        <v>11548</v>
      </c>
      <c r="E2011" s="54">
        <v>45815</v>
      </c>
      <c r="F2011" s="54">
        <v>45815</v>
      </c>
      <c r="G2011" s="55" t="s">
        <v>4173</v>
      </c>
      <c r="H2011" s="54">
        <v>45815</v>
      </c>
      <c r="I2011" s="56" t="s">
        <v>16726</v>
      </c>
      <c r="K2011" s="55" t="s">
        <v>11549</v>
      </c>
      <c r="L2011" s="55" t="s">
        <v>14287</v>
      </c>
      <c r="M2011" s="54">
        <v>45815</v>
      </c>
      <c r="N2011" s="55" t="s">
        <v>11129</v>
      </c>
      <c r="O2011" s="56" t="str">
        <f>VLOOKUP(N2011,Sheet1!$B:$C,2,0)</f>
        <v>CHI NHÁNH HẢI PHÒNG - CÔNG TY CỔ PHẦN DỊCH VỤ THƯƠNG MẠI TỔNG HỢP WINCOMMERCE</v>
      </c>
      <c r="Q2011" s="56" t="str">
        <f>VLOOKUP(N2011,Sheet1!$B:$D,3,0)</f>
        <v>0104918404-025</v>
      </c>
      <c r="U2011" s="55" t="s">
        <v>15415</v>
      </c>
      <c r="X2011" s="55" t="s">
        <v>10936</v>
      </c>
      <c r="Y2011" s="56" t="str">
        <f>VLOOKUP(X2011,Sheet2!$B:$C,2,0)</f>
        <v>Giò sụn gà 250g</v>
      </c>
      <c r="AA2011" s="53" t="s">
        <v>11550</v>
      </c>
      <c r="AB2011" s="53" t="s">
        <v>11551</v>
      </c>
      <c r="AD2011" s="24">
        <v>3</v>
      </c>
      <c r="AF2011" s="24">
        <v>61050</v>
      </c>
      <c r="AG2011" s="74">
        <f t="shared" si="31"/>
        <v>183150</v>
      </c>
      <c r="AK2011" s="59">
        <v>8</v>
      </c>
      <c r="AN2011" s="61" t="s">
        <v>11552</v>
      </c>
      <c r="AP2011" s="62" t="s">
        <v>11553</v>
      </c>
      <c r="AQ2011" s="62" t="s">
        <v>11554</v>
      </c>
      <c r="AR2011" s="62" t="s">
        <v>11555</v>
      </c>
    </row>
    <row r="2012" spans="3:44" x14ac:dyDescent="0.25">
      <c r="C2012" s="53" t="s">
        <v>11547</v>
      </c>
      <c r="D2012" s="53" t="s">
        <v>11548</v>
      </c>
      <c r="E2012" s="54">
        <v>45815</v>
      </c>
      <c r="F2012" s="54">
        <v>45815</v>
      </c>
      <c r="G2012" s="55" t="s">
        <v>4173</v>
      </c>
      <c r="H2012" s="54">
        <v>45815</v>
      </c>
      <c r="I2012" s="56" t="s">
        <v>16726</v>
      </c>
      <c r="K2012" s="55" t="s">
        <v>11549</v>
      </c>
      <c r="L2012" s="55" t="s">
        <v>14287</v>
      </c>
      <c r="M2012" s="54">
        <v>45815</v>
      </c>
      <c r="N2012" s="55" t="s">
        <v>11129</v>
      </c>
      <c r="O2012" s="56" t="str">
        <f>VLOOKUP(N2012,Sheet1!$B:$C,2,0)</f>
        <v>CHI NHÁNH HẢI PHÒNG - CÔNG TY CỔ PHẦN DỊCH VỤ THƯƠNG MẠI TỔNG HỢP WINCOMMERCE</v>
      </c>
      <c r="Q2012" s="56" t="str">
        <f>VLOOKUP(N2012,Sheet1!$B:$D,3,0)</f>
        <v>0104918404-025</v>
      </c>
      <c r="U2012" s="55" t="s">
        <v>15415</v>
      </c>
      <c r="X2012" s="55" t="s">
        <v>10897</v>
      </c>
      <c r="Y2012" s="56" t="str">
        <f>VLOOKUP(X2012,Sheet2!$B:$C,2,0)</f>
        <v>Chả nướng 300g</v>
      </c>
      <c r="AA2012" s="53" t="s">
        <v>11550</v>
      </c>
      <c r="AB2012" s="53" t="s">
        <v>11551</v>
      </c>
      <c r="AD2012" s="24">
        <v>2</v>
      </c>
      <c r="AF2012" s="24">
        <v>70950</v>
      </c>
      <c r="AG2012" s="74">
        <f t="shared" si="31"/>
        <v>141900</v>
      </c>
      <c r="AK2012" s="59">
        <v>8</v>
      </c>
      <c r="AN2012" s="61" t="s">
        <v>11552</v>
      </c>
      <c r="AP2012" s="62" t="s">
        <v>11553</v>
      </c>
      <c r="AQ2012" s="62" t="s">
        <v>11554</v>
      </c>
      <c r="AR2012" s="62" t="s">
        <v>11555</v>
      </c>
    </row>
    <row r="2013" spans="3:44" x14ac:dyDescent="0.25">
      <c r="C2013" s="53" t="s">
        <v>11547</v>
      </c>
      <c r="D2013" s="53" t="s">
        <v>11548</v>
      </c>
      <c r="E2013" s="54">
        <v>45815</v>
      </c>
      <c r="F2013" s="54">
        <v>45815</v>
      </c>
      <c r="G2013" s="55" t="s">
        <v>4173</v>
      </c>
      <c r="H2013" s="54">
        <v>45815</v>
      </c>
      <c r="I2013" s="56" t="s">
        <v>16726</v>
      </c>
      <c r="K2013" s="55" t="s">
        <v>11549</v>
      </c>
      <c r="L2013" s="55" t="s">
        <v>14287</v>
      </c>
      <c r="M2013" s="54">
        <v>45815</v>
      </c>
      <c r="N2013" s="55" t="s">
        <v>11129</v>
      </c>
      <c r="O2013" s="56" t="str">
        <f>VLOOKUP(N2013,Sheet1!$B:$C,2,0)</f>
        <v>CHI NHÁNH HẢI PHÒNG - CÔNG TY CỔ PHẦN DỊCH VỤ THƯƠNG MẠI TỔNG HỢP WINCOMMERCE</v>
      </c>
      <c r="Q2013" s="56" t="str">
        <f>VLOOKUP(N2013,Sheet1!$B:$D,3,0)</f>
        <v>0104918404-025</v>
      </c>
      <c r="U2013" s="55" t="s">
        <v>15415</v>
      </c>
      <c r="X2013" s="55" t="s">
        <v>11010</v>
      </c>
      <c r="Y2013" s="56" t="str">
        <f>VLOOKUP(X2013,Sheet2!$B:$C,2,0)</f>
        <v>Tai heo muối 200g</v>
      </c>
      <c r="AA2013" s="53" t="s">
        <v>11550</v>
      </c>
      <c r="AB2013" s="53" t="s">
        <v>11551</v>
      </c>
      <c r="AD2013" s="24">
        <v>1</v>
      </c>
      <c r="AF2013" s="24">
        <v>55595</v>
      </c>
      <c r="AG2013" s="74">
        <f t="shared" si="31"/>
        <v>55595</v>
      </c>
      <c r="AK2013" s="59">
        <v>8</v>
      </c>
      <c r="AN2013" s="61" t="s">
        <v>11552</v>
      </c>
      <c r="AP2013" s="62" t="s">
        <v>11553</v>
      </c>
      <c r="AQ2013" s="62" t="s">
        <v>11554</v>
      </c>
      <c r="AR2013" s="62" t="s">
        <v>11555</v>
      </c>
    </row>
    <row r="2014" spans="3:44" x14ac:dyDescent="0.25">
      <c r="C2014" s="53" t="s">
        <v>11547</v>
      </c>
      <c r="D2014" s="53" t="s">
        <v>11548</v>
      </c>
      <c r="E2014" s="54">
        <v>45815</v>
      </c>
      <c r="F2014" s="54">
        <v>45815</v>
      </c>
      <c r="G2014" s="55" t="s">
        <v>3859</v>
      </c>
      <c r="H2014" s="54">
        <v>45815</v>
      </c>
      <c r="I2014" s="56" t="s">
        <v>16727</v>
      </c>
      <c r="K2014" s="55" t="s">
        <v>11549</v>
      </c>
      <c r="L2014" s="55" t="s">
        <v>14288</v>
      </c>
      <c r="M2014" s="54">
        <v>45815</v>
      </c>
      <c r="N2014" s="55" t="s">
        <v>11129</v>
      </c>
      <c r="O2014" s="56" t="str">
        <f>VLOOKUP(N2014,Sheet1!$B:$C,2,0)</f>
        <v>CHI NHÁNH HẢI PHÒNG - CÔNG TY CỔ PHẦN DỊCH VỤ THƯƠNG MẠI TỔNG HỢP WINCOMMERCE</v>
      </c>
      <c r="Q2014" s="56" t="str">
        <f>VLOOKUP(N2014,Sheet1!$B:$D,3,0)</f>
        <v>0104918404-025</v>
      </c>
      <c r="U2014" s="55" t="s">
        <v>12415</v>
      </c>
      <c r="X2014" s="55" t="s">
        <v>10934</v>
      </c>
      <c r="Y2014" s="56" t="str">
        <f>VLOOKUP(X2014,Sheet2!$B:$C,2,0)</f>
        <v>Gà muối 500g</v>
      </c>
      <c r="AA2014" s="53" t="s">
        <v>11550</v>
      </c>
      <c r="AB2014" s="53" t="s">
        <v>11551</v>
      </c>
      <c r="AD2014" s="24">
        <v>1</v>
      </c>
      <c r="AF2014" s="24">
        <v>111058</v>
      </c>
      <c r="AG2014" s="74">
        <f t="shared" si="31"/>
        <v>111058</v>
      </c>
      <c r="AK2014" s="59">
        <v>8</v>
      </c>
      <c r="AN2014" s="61" t="s">
        <v>11552</v>
      </c>
      <c r="AP2014" s="62" t="s">
        <v>11553</v>
      </c>
      <c r="AQ2014" s="62" t="s">
        <v>11554</v>
      </c>
      <c r="AR2014" s="62" t="s">
        <v>11555</v>
      </c>
    </row>
    <row r="2015" spans="3:44" x14ac:dyDescent="0.25">
      <c r="C2015" s="53" t="s">
        <v>11547</v>
      </c>
      <c r="D2015" s="53" t="s">
        <v>11548</v>
      </c>
      <c r="E2015" s="54">
        <v>45815</v>
      </c>
      <c r="F2015" s="54">
        <v>45815</v>
      </c>
      <c r="G2015" s="55" t="s">
        <v>3901</v>
      </c>
      <c r="H2015" s="54">
        <v>45815</v>
      </c>
      <c r="I2015" s="56" t="s">
        <v>16728</v>
      </c>
      <c r="K2015" s="55" t="s">
        <v>11549</v>
      </c>
      <c r="L2015" s="55" t="s">
        <v>11409</v>
      </c>
      <c r="M2015" s="54">
        <v>45815</v>
      </c>
      <c r="N2015" s="55" t="s">
        <v>11104</v>
      </c>
      <c r="O2015" s="56" t="str">
        <f>VLOOKUP(N2015,Sheet1!$B:$C,2,0)</f>
        <v>CHI NHÁNH THANH HÓA - CÔNG TY CỔ PHẦN DỊCH VỤ THƯƠNG MẠI TỔNG HỢP WINCOMMERCE</v>
      </c>
      <c r="Q2015" s="56" t="str">
        <f>VLOOKUP(N2015,Sheet1!$B:$D,3,0)</f>
        <v>0104918404-020</v>
      </c>
      <c r="U2015" s="55" t="s">
        <v>12974</v>
      </c>
      <c r="X2015" s="55" t="s">
        <v>10938</v>
      </c>
      <c r="Y2015" s="56" t="str">
        <f>VLOOKUP(X2015,Sheet2!$B:$C,2,0)</f>
        <v>Giò Tai Lưỡi Xào 250g</v>
      </c>
      <c r="AA2015" s="53" t="s">
        <v>11550</v>
      </c>
      <c r="AB2015" s="53" t="s">
        <v>11551</v>
      </c>
      <c r="AD2015" s="24">
        <v>1</v>
      </c>
      <c r="AF2015" s="24">
        <v>50182</v>
      </c>
      <c r="AG2015" s="74">
        <f t="shared" si="31"/>
        <v>50182</v>
      </c>
      <c r="AK2015" s="59">
        <v>8</v>
      </c>
      <c r="AN2015" s="61" t="s">
        <v>11552</v>
      </c>
      <c r="AP2015" s="62" t="s">
        <v>11553</v>
      </c>
      <c r="AQ2015" s="62" t="s">
        <v>11554</v>
      </c>
      <c r="AR2015" s="62" t="s">
        <v>11555</v>
      </c>
    </row>
    <row r="2016" spans="3:44" x14ac:dyDescent="0.25">
      <c r="C2016" s="53" t="s">
        <v>11547</v>
      </c>
      <c r="D2016" s="53" t="s">
        <v>11548</v>
      </c>
      <c r="E2016" s="54">
        <v>45815</v>
      </c>
      <c r="F2016" s="54">
        <v>45815</v>
      </c>
      <c r="G2016" s="55" t="s">
        <v>4207</v>
      </c>
      <c r="H2016" s="54">
        <v>45815</v>
      </c>
      <c r="I2016" s="56" t="s">
        <v>16729</v>
      </c>
      <c r="K2016" s="55" t="s">
        <v>11549</v>
      </c>
      <c r="L2016" s="55" t="s">
        <v>13141</v>
      </c>
      <c r="M2016" s="54">
        <v>45815</v>
      </c>
      <c r="N2016" s="55" t="s">
        <v>11044</v>
      </c>
      <c r="O2016" s="56" t="str">
        <f>VLOOKUP(N2016,Sheet1!$B:$C,2,0)</f>
        <v>CHI NHÁNH HÀ TĨNH - CÔNG TY CỔ PHẦN DỊCH VỤ THƯƠNG MẠI TỔNG HỢP WINCOMMERCE</v>
      </c>
      <c r="Q2016" s="56" t="str">
        <f>VLOOKUP(N2016,Sheet1!$B:$D,3,0)</f>
        <v>0104918404-004</v>
      </c>
      <c r="U2016" s="55" t="s">
        <v>12333</v>
      </c>
      <c r="X2016" s="55" t="s">
        <v>10983</v>
      </c>
      <c r="Y2016" s="56" t="str">
        <f>VLOOKUP(X2016,Sheet2!$B:$C,2,0)</f>
        <v>Mọc Nấm Hương 250g</v>
      </c>
      <c r="AA2016" s="53" t="s">
        <v>11550</v>
      </c>
      <c r="AB2016" s="53" t="s">
        <v>11551</v>
      </c>
      <c r="AD2016" s="24">
        <v>4</v>
      </c>
      <c r="AF2016" s="24">
        <v>46000</v>
      </c>
      <c r="AG2016" s="74">
        <f t="shared" si="31"/>
        <v>184000</v>
      </c>
      <c r="AK2016" s="59">
        <v>8</v>
      </c>
      <c r="AN2016" s="61" t="s">
        <v>11552</v>
      </c>
      <c r="AP2016" s="62" t="s">
        <v>11553</v>
      </c>
      <c r="AQ2016" s="62" t="s">
        <v>11554</v>
      </c>
      <c r="AR2016" s="62" t="s">
        <v>11555</v>
      </c>
    </row>
    <row r="2017" spans="3:44" x14ac:dyDescent="0.25">
      <c r="C2017" s="53" t="s">
        <v>11547</v>
      </c>
      <c r="D2017" s="53" t="s">
        <v>11548</v>
      </c>
      <c r="E2017" s="54">
        <v>45815</v>
      </c>
      <c r="F2017" s="54">
        <v>45815</v>
      </c>
      <c r="G2017" s="55" t="s">
        <v>4201</v>
      </c>
      <c r="H2017" s="54">
        <v>45815</v>
      </c>
      <c r="I2017" s="56" t="s">
        <v>16730</v>
      </c>
      <c r="K2017" s="55" t="s">
        <v>11549</v>
      </c>
      <c r="L2017" s="55" t="s">
        <v>14289</v>
      </c>
      <c r="M2017" s="54">
        <v>45815</v>
      </c>
      <c r="N2017" s="55" t="s">
        <v>11054</v>
      </c>
      <c r="O2017" s="56" t="str">
        <f>VLOOKUP(N2017,Sheet1!$B:$C,2,0)</f>
        <v>CHI NHÁNH QUẢNG NINH - CÔNG TY CỔ PHẦN DỊCH VỤ THƯƠNG MẠI TỔNG HỢP WINCOMMERCE</v>
      </c>
      <c r="Q2017" s="56" t="str">
        <f>VLOOKUP(N2017,Sheet1!$B:$D,3,0)</f>
        <v>0104918404-007</v>
      </c>
      <c r="U2017" s="55" t="s">
        <v>12194</v>
      </c>
      <c r="X2017" s="55" t="s">
        <v>10983</v>
      </c>
      <c r="Y2017" s="56" t="str">
        <f>VLOOKUP(X2017,Sheet2!$B:$C,2,0)</f>
        <v>Mọc Nấm Hương 250g</v>
      </c>
      <c r="AA2017" s="53" t="s">
        <v>11550</v>
      </c>
      <c r="AB2017" s="53" t="s">
        <v>11551</v>
      </c>
      <c r="AD2017" s="24">
        <v>2</v>
      </c>
      <c r="AF2017" s="24">
        <v>46000</v>
      </c>
      <c r="AG2017" s="74">
        <f t="shared" si="31"/>
        <v>92000</v>
      </c>
      <c r="AK2017" s="59">
        <v>8</v>
      </c>
      <c r="AN2017" s="61" t="s">
        <v>11552</v>
      </c>
      <c r="AP2017" s="62" t="s">
        <v>11553</v>
      </c>
      <c r="AQ2017" s="62" t="s">
        <v>11554</v>
      </c>
      <c r="AR2017" s="62" t="s">
        <v>11555</v>
      </c>
    </row>
    <row r="2018" spans="3:44" x14ac:dyDescent="0.25">
      <c r="C2018" s="53" t="s">
        <v>11547</v>
      </c>
      <c r="D2018" s="53" t="s">
        <v>11548</v>
      </c>
      <c r="E2018" s="54">
        <v>45815</v>
      </c>
      <c r="F2018" s="54">
        <v>45815</v>
      </c>
      <c r="G2018" s="55" t="s">
        <v>3903</v>
      </c>
      <c r="H2018" s="54">
        <v>45815</v>
      </c>
      <c r="I2018" s="56" t="s">
        <v>16731</v>
      </c>
      <c r="K2018" s="55" t="s">
        <v>11549</v>
      </c>
      <c r="L2018" s="55" t="s">
        <v>14290</v>
      </c>
      <c r="M2018" s="54">
        <v>45815</v>
      </c>
      <c r="N2018" s="55" t="s">
        <v>11034</v>
      </c>
      <c r="O2018" s="56" t="str">
        <f>VLOOKUP(N2018,Sheet1!$B:$C,2,0)</f>
        <v>CHI NHÁNH HÀ NỘI - CÔNG TY CỔ PHẦN DỊCH VỤ THƯƠNG MẠI TỔNG HỢP WINCOMMERCE</v>
      </c>
      <c r="Q2018" s="56" t="str">
        <f>VLOOKUP(N2018,Sheet1!$B:$D,3,0)</f>
        <v>0104918404-002</v>
      </c>
      <c r="U2018" s="55" t="s">
        <v>15416</v>
      </c>
      <c r="X2018" s="55" t="s">
        <v>10934</v>
      </c>
      <c r="Y2018" s="56" t="str">
        <f>VLOOKUP(X2018,Sheet2!$B:$C,2,0)</f>
        <v>Gà muối 500g</v>
      </c>
      <c r="AA2018" s="53" t="s">
        <v>11550</v>
      </c>
      <c r="AB2018" s="53" t="s">
        <v>11551</v>
      </c>
      <c r="AD2018" s="24">
        <v>2</v>
      </c>
      <c r="AF2018" s="24">
        <v>111058</v>
      </c>
      <c r="AG2018" s="74">
        <f t="shared" si="31"/>
        <v>222116</v>
      </c>
      <c r="AK2018" s="59">
        <v>8</v>
      </c>
      <c r="AN2018" s="61" t="s">
        <v>11552</v>
      </c>
      <c r="AP2018" s="62" t="s">
        <v>11553</v>
      </c>
      <c r="AQ2018" s="62" t="s">
        <v>11554</v>
      </c>
      <c r="AR2018" s="62" t="s">
        <v>11555</v>
      </c>
    </row>
    <row r="2019" spans="3:44" x14ac:dyDescent="0.25">
      <c r="C2019" s="53" t="s">
        <v>11547</v>
      </c>
      <c r="D2019" s="53" t="s">
        <v>11548</v>
      </c>
      <c r="E2019" s="54">
        <v>45815</v>
      </c>
      <c r="F2019" s="54">
        <v>45815</v>
      </c>
      <c r="G2019" s="55" t="s">
        <v>3903</v>
      </c>
      <c r="H2019" s="54">
        <v>45815</v>
      </c>
      <c r="I2019" s="56" t="s">
        <v>16731</v>
      </c>
      <c r="K2019" s="55" t="s">
        <v>11549</v>
      </c>
      <c r="L2019" s="55" t="s">
        <v>14290</v>
      </c>
      <c r="M2019" s="54">
        <v>45815</v>
      </c>
      <c r="N2019" s="55" t="s">
        <v>11034</v>
      </c>
      <c r="O2019" s="56" t="str">
        <f>VLOOKUP(N2019,Sheet1!$B:$C,2,0)</f>
        <v>CHI NHÁNH HÀ NỘI - CÔNG TY CỔ PHẦN DỊCH VỤ THƯƠNG MẠI TỔNG HỢP WINCOMMERCE</v>
      </c>
      <c r="Q2019" s="56" t="str">
        <f>VLOOKUP(N2019,Sheet1!$B:$D,3,0)</f>
        <v>0104918404-002</v>
      </c>
      <c r="U2019" s="55" t="s">
        <v>15416</v>
      </c>
      <c r="X2019" s="55" t="s">
        <v>11010</v>
      </c>
      <c r="Y2019" s="56" t="str">
        <f>VLOOKUP(X2019,Sheet2!$B:$C,2,0)</f>
        <v>Tai heo muối 200g</v>
      </c>
      <c r="AA2019" s="53" t="s">
        <v>11550</v>
      </c>
      <c r="AB2019" s="53" t="s">
        <v>11551</v>
      </c>
      <c r="AD2019" s="24">
        <v>1</v>
      </c>
      <c r="AF2019" s="24">
        <v>55595</v>
      </c>
      <c r="AG2019" s="74">
        <f t="shared" si="31"/>
        <v>55595</v>
      </c>
      <c r="AK2019" s="59">
        <v>8</v>
      </c>
      <c r="AN2019" s="61" t="s">
        <v>11552</v>
      </c>
      <c r="AP2019" s="62" t="s">
        <v>11553</v>
      </c>
      <c r="AQ2019" s="62" t="s">
        <v>11554</v>
      </c>
      <c r="AR2019" s="62" t="s">
        <v>11555</v>
      </c>
    </row>
    <row r="2020" spans="3:44" x14ac:dyDescent="0.25">
      <c r="C2020" s="53" t="s">
        <v>11547</v>
      </c>
      <c r="D2020" s="53" t="s">
        <v>11548</v>
      </c>
      <c r="E2020" s="54">
        <v>45815</v>
      </c>
      <c r="F2020" s="54">
        <v>45815</v>
      </c>
      <c r="G2020" s="55" t="s">
        <v>4297</v>
      </c>
      <c r="H2020" s="54">
        <v>45815</v>
      </c>
      <c r="I2020" s="56" t="s">
        <v>16732</v>
      </c>
      <c r="K2020" s="55" t="s">
        <v>11549</v>
      </c>
      <c r="L2020" s="55" t="s">
        <v>11784</v>
      </c>
      <c r="M2020" s="54">
        <v>45815</v>
      </c>
      <c r="N2020" s="55" t="s">
        <v>11079</v>
      </c>
      <c r="O2020" s="56" t="str">
        <f>VLOOKUP(N2020,Sheet1!$B:$C,2,0)</f>
        <v>CHI NHÁNH KON TUM - CÔNG TY CỔ PHẦN DỊCH VỤ THƯƠNG MẠI TỔNG HỢP WINCOMMERCE</v>
      </c>
      <c r="Q2020" s="56" t="str">
        <f>VLOOKUP(N2020,Sheet1!$B:$D,3,0)</f>
        <v>0104918404-014</v>
      </c>
      <c r="U2020" s="55" t="s">
        <v>12295</v>
      </c>
      <c r="X2020" s="55" t="s">
        <v>10881</v>
      </c>
      <c r="Y2020" s="56" t="str">
        <f>VLOOKUP(X2020,Sheet2!$B:$C,2,0)</f>
        <v>Chả cốm 300g</v>
      </c>
      <c r="AA2020" s="53" t="s">
        <v>11550</v>
      </c>
      <c r="AB2020" s="53" t="s">
        <v>11551</v>
      </c>
      <c r="AD2020" s="24">
        <v>1</v>
      </c>
      <c r="AF2020" s="24">
        <v>74250</v>
      </c>
      <c r="AG2020" s="74">
        <f t="shared" si="31"/>
        <v>74250</v>
      </c>
      <c r="AK2020" s="59">
        <v>8</v>
      </c>
      <c r="AN2020" s="61" t="s">
        <v>11552</v>
      </c>
      <c r="AP2020" s="62" t="s">
        <v>11553</v>
      </c>
      <c r="AQ2020" s="62" t="s">
        <v>11554</v>
      </c>
      <c r="AR2020" s="62" t="s">
        <v>11555</v>
      </c>
    </row>
    <row r="2021" spans="3:44" x14ac:dyDescent="0.25">
      <c r="C2021" s="53" t="s">
        <v>11547</v>
      </c>
      <c r="D2021" s="53" t="s">
        <v>11548</v>
      </c>
      <c r="E2021" s="54">
        <v>45815</v>
      </c>
      <c r="F2021" s="54">
        <v>45815</v>
      </c>
      <c r="G2021" s="55" t="s">
        <v>3881</v>
      </c>
      <c r="H2021" s="54">
        <v>45815</v>
      </c>
      <c r="I2021" s="56" t="s">
        <v>16733</v>
      </c>
      <c r="K2021" s="55" t="s">
        <v>11549</v>
      </c>
      <c r="L2021" s="55" t="s">
        <v>14291</v>
      </c>
      <c r="M2021" s="54">
        <v>45815</v>
      </c>
      <c r="N2021" s="55" t="s">
        <v>11024</v>
      </c>
      <c r="O2021" s="56" t="str">
        <f>VLOOKUP(N2021,Sheet1!$B:$C,2,0)</f>
        <v>CÔNG TY CỔ PHẦN DỊCH VỤ THƯƠNG MẠI TỔNG HỢP WINCOMMERCE</v>
      </c>
      <c r="Q2021" s="56" t="str">
        <f>VLOOKUP(N2021,Sheet1!$B:$D,3,0)</f>
        <v>0104918404</v>
      </c>
      <c r="U2021" s="55" t="s">
        <v>13054</v>
      </c>
      <c r="X2021" s="55" t="s">
        <v>10881</v>
      </c>
      <c r="Y2021" s="56" t="str">
        <f>VLOOKUP(X2021,Sheet2!$B:$C,2,0)</f>
        <v>Chả cốm 300g</v>
      </c>
      <c r="AA2021" s="53" t="s">
        <v>11550</v>
      </c>
      <c r="AB2021" s="53" t="s">
        <v>11551</v>
      </c>
      <c r="AD2021" s="24">
        <v>3</v>
      </c>
      <c r="AF2021" s="24">
        <v>74250</v>
      </c>
      <c r="AG2021" s="74">
        <f t="shared" si="31"/>
        <v>222750</v>
      </c>
      <c r="AK2021" s="59">
        <v>8</v>
      </c>
      <c r="AN2021" s="61" t="s">
        <v>11552</v>
      </c>
      <c r="AP2021" s="62" t="s">
        <v>11553</v>
      </c>
      <c r="AQ2021" s="62" t="s">
        <v>11554</v>
      </c>
      <c r="AR2021" s="62" t="s">
        <v>11555</v>
      </c>
    </row>
    <row r="2022" spans="3:44" x14ac:dyDescent="0.25">
      <c r="C2022" s="53" t="s">
        <v>11547</v>
      </c>
      <c r="D2022" s="53" t="s">
        <v>11548</v>
      </c>
      <c r="E2022" s="54">
        <v>45815</v>
      </c>
      <c r="F2022" s="54">
        <v>45815</v>
      </c>
      <c r="G2022" s="55" t="s">
        <v>3881</v>
      </c>
      <c r="H2022" s="54">
        <v>45815</v>
      </c>
      <c r="I2022" s="56" t="s">
        <v>16733</v>
      </c>
      <c r="K2022" s="55" t="s">
        <v>11549</v>
      </c>
      <c r="L2022" s="55" t="s">
        <v>14291</v>
      </c>
      <c r="M2022" s="54">
        <v>45815</v>
      </c>
      <c r="N2022" s="55" t="s">
        <v>11024</v>
      </c>
      <c r="O2022" s="56" t="str">
        <f>VLOOKUP(N2022,Sheet1!$B:$C,2,0)</f>
        <v>CÔNG TY CỔ PHẦN DỊCH VỤ THƯƠNG MẠI TỔNG HỢP WINCOMMERCE</v>
      </c>
      <c r="Q2022" s="56" t="str">
        <f>VLOOKUP(N2022,Sheet1!$B:$D,3,0)</f>
        <v>0104918404</v>
      </c>
      <c r="U2022" s="55" t="s">
        <v>13054</v>
      </c>
      <c r="X2022" s="55" t="s">
        <v>10897</v>
      </c>
      <c r="Y2022" s="56" t="str">
        <f>VLOOKUP(X2022,Sheet2!$B:$C,2,0)</f>
        <v>Chả nướng 300g</v>
      </c>
      <c r="AA2022" s="53" t="s">
        <v>11550</v>
      </c>
      <c r="AB2022" s="53" t="s">
        <v>11551</v>
      </c>
      <c r="AD2022" s="24">
        <v>3</v>
      </c>
      <c r="AF2022" s="24">
        <v>70950</v>
      </c>
      <c r="AG2022" s="74">
        <f t="shared" si="31"/>
        <v>212850</v>
      </c>
      <c r="AK2022" s="59">
        <v>8</v>
      </c>
      <c r="AN2022" s="61" t="s">
        <v>11552</v>
      </c>
      <c r="AP2022" s="62" t="s">
        <v>11553</v>
      </c>
      <c r="AQ2022" s="62" t="s">
        <v>11554</v>
      </c>
      <c r="AR2022" s="62" t="s">
        <v>11555</v>
      </c>
    </row>
    <row r="2023" spans="3:44" x14ac:dyDescent="0.25">
      <c r="C2023" s="53" t="s">
        <v>11547</v>
      </c>
      <c r="D2023" s="53" t="s">
        <v>11548</v>
      </c>
      <c r="E2023" s="54">
        <v>45815</v>
      </c>
      <c r="F2023" s="54">
        <v>45815</v>
      </c>
      <c r="G2023" s="55" t="s">
        <v>3881</v>
      </c>
      <c r="H2023" s="54">
        <v>45815</v>
      </c>
      <c r="I2023" s="56" t="s">
        <v>16733</v>
      </c>
      <c r="K2023" s="55" t="s">
        <v>11549</v>
      </c>
      <c r="L2023" s="55" t="s">
        <v>14291</v>
      </c>
      <c r="M2023" s="54">
        <v>45815</v>
      </c>
      <c r="N2023" s="55" t="s">
        <v>11024</v>
      </c>
      <c r="O2023" s="56" t="str">
        <f>VLOOKUP(N2023,Sheet1!$B:$C,2,0)</f>
        <v>CÔNG TY CỔ PHẦN DỊCH VỤ THƯƠNG MẠI TỔNG HỢP WINCOMMERCE</v>
      </c>
      <c r="Q2023" s="56" t="str">
        <f>VLOOKUP(N2023,Sheet1!$B:$D,3,0)</f>
        <v>0104918404</v>
      </c>
      <c r="U2023" s="55" t="s">
        <v>13054</v>
      </c>
      <c r="X2023" s="55" t="s">
        <v>10922</v>
      </c>
      <c r="Y2023" s="56" t="str">
        <f>VLOOKUP(X2023,Sheet2!$B:$C,2,0)</f>
        <v>Gà xì dầu 500g</v>
      </c>
      <c r="AA2023" s="53" t="s">
        <v>11550</v>
      </c>
      <c r="AB2023" s="53" t="s">
        <v>11551</v>
      </c>
      <c r="AD2023" s="24">
        <v>2</v>
      </c>
      <c r="AF2023" s="24">
        <v>111606</v>
      </c>
      <c r="AG2023" s="74">
        <f t="shared" si="31"/>
        <v>223212</v>
      </c>
      <c r="AK2023" s="59">
        <v>8</v>
      </c>
      <c r="AN2023" s="61" t="s">
        <v>11552</v>
      </c>
      <c r="AP2023" s="62" t="s">
        <v>11553</v>
      </c>
      <c r="AQ2023" s="62" t="s">
        <v>11554</v>
      </c>
      <c r="AR2023" s="62" t="s">
        <v>11555</v>
      </c>
    </row>
    <row r="2024" spans="3:44" x14ac:dyDescent="0.25">
      <c r="C2024" s="53" t="s">
        <v>11547</v>
      </c>
      <c r="D2024" s="53" t="s">
        <v>11548</v>
      </c>
      <c r="E2024" s="54">
        <v>45815</v>
      </c>
      <c r="F2024" s="54">
        <v>45815</v>
      </c>
      <c r="G2024" s="55" t="s">
        <v>3881</v>
      </c>
      <c r="H2024" s="54">
        <v>45815</v>
      </c>
      <c r="I2024" s="56" t="s">
        <v>16733</v>
      </c>
      <c r="K2024" s="55" t="s">
        <v>11549</v>
      </c>
      <c r="L2024" s="55" t="s">
        <v>14291</v>
      </c>
      <c r="M2024" s="54">
        <v>45815</v>
      </c>
      <c r="N2024" s="55" t="s">
        <v>11024</v>
      </c>
      <c r="O2024" s="56" t="str">
        <f>VLOOKUP(N2024,Sheet1!$B:$C,2,0)</f>
        <v>CÔNG TY CỔ PHẦN DỊCH VỤ THƯƠNG MẠI TỔNG HỢP WINCOMMERCE</v>
      </c>
      <c r="Q2024" s="56" t="str">
        <f>VLOOKUP(N2024,Sheet1!$B:$D,3,0)</f>
        <v>0104918404</v>
      </c>
      <c r="U2024" s="55" t="s">
        <v>13054</v>
      </c>
      <c r="X2024" s="55" t="s">
        <v>10934</v>
      </c>
      <c r="Y2024" s="56" t="str">
        <f>VLOOKUP(X2024,Sheet2!$B:$C,2,0)</f>
        <v>Gà muối 500g</v>
      </c>
      <c r="AA2024" s="53" t="s">
        <v>11550</v>
      </c>
      <c r="AB2024" s="53" t="s">
        <v>11551</v>
      </c>
      <c r="AD2024" s="24">
        <v>2</v>
      </c>
      <c r="AF2024" s="24">
        <v>111058</v>
      </c>
      <c r="AG2024" s="74">
        <f t="shared" si="31"/>
        <v>222116</v>
      </c>
      <c r="AK2024" s="59">
        <v>8</v>
      </c>
      <c r="AN2024" s="61" t="s">
        <v>11552</v>
      </c>
      <c r="AP2024" s="62" t="s">
        <v>11553</v>
      </c>
      <c r="AQ2024" s="62" t="s">
        <v>11554</v>
      </c>
      <c r="AR2024" s="62" t="s">
        <v>11555</v>
      </c>
    </row>
    <row r="2025" spans="3:44" x14ac:dyDescent="0.25">
      <c r="C2025" s="53" t="s">
        <v>11547</v>
      </c>
      <c r="D2025" s="53" t="s">
        <v>11548</v>
      </c>
      <c r="E2025" s="54">
        <v>45815</v>
      </c>
      <c r="F2025" s="54">
        <v>45815</v>
      </c>
      <c r="G2025" s="55" t="s">
        <v>3881</v>
      </c>
      <c r="H2025" s="54">
        <v>45815</v>
      </c>
      <c r="I2025" s="56" t="s">
        <v>16733</v>
      </c>
      <c r="K2025" s="55" t="s">
        <v>11549</v>
      </c>
      <c r="L2025" s="55" t="s">
        <v>14291</v>
      </c>
      <c r="M2025" s="54">
        <v>45815</v>
      </c>
      <c r="N2025" s="55" t="s">
        <v>11024</v>
      </c>
      <c r="O2025" s="56" t="str">
        <f>VLOOKUP(N2025,Sheet1!$B:$C,2,0)</f>
        <v>CÔNG TY CỔ PHẦN DỊCH VỤ THƯƠNG MẠI TỔNG HỢP WINCOMMERCE</v>
      </c>
      <c r="Q2025" s="56" t="str">
        <f>VLOOKUP(N2025,Sheet1!$B:$D,3,0)</f>
        <v>0104918404</v>
      </c>
      <c r="U2025" s="55" t="s">
        <v>13054</v>
      </c>
      <c r="X2025" s="55" t="s">
        <v>10938</v>
      </c>
      <c r="Y2025" s="56" t="str">
        <f>VLOOKUP(X2025,Sheet2!$B:$C,2,0)</f>
        <v>Giò Tai Lưỡi Xào 250g</v>
      </c>
      <c r="AA2025" s="53" t="s">
        <v>11550</v>
      </c>
      <c r="AB2025" s="53" t="s">
        <v>11551</v>
      </c>
      <c r="AD2025" s="24">
        <v>1</v>
      </c>
      <c r="AF2025" s="24">
        <v>50182</v>
      </c>
      <c r="AG2025" s="74">
        <f t="shared" si="31"/>
        <v>50182</v>
      </c>
      <c r="AK2025" s="59">
        <v>8</v>
      </c>
      <c r="AN2025" s="61" t="s">
        <v>11552</v>
      </c>
      <c r="AP2025" s="62" t="s">
        <v>11553</v>
      </c>
      <c r="AQ2025" s="62" t="s">
        <v>11554</v>
      </c>
      <c r="AR2025" s="62" t="s">
        <v>11555</v>
      </c>
    </row>
    <row r="2026" spans="3:44" x14ac:dyDescent="0.25">
      <c r="C2026" s="53" t="s">
        <v>11547</v>
      </c>
      <c r="D2026" s="53" t="s">
        <v>11548</v>
      </c>
      <c r="E2026" s="54">
        <v>45815</v>
      </c>
      <c r="F2026" s="54">
        <v>45815</v>
      </c>
      <c r="G2026" s="55" t="s">
        <v>3951</v>
      </c>
      <c r="H2026" s="54">
        <v>45815</v>
      </c>
      <c r="I2026" s="56" t="s">
        <v>16734</v>
      </c>
      <c r="K2026" s="55" t="s">
        <v>11549</v>
      </c>
      <c r="L2026" s="55" t="s">
        <v>14292</v>
      </c>
      <c r="M2026" s="54">
        <v>45815</v>
      </c>
      <c r="N2026" s="55" t="s">
        <v>11034</v>
      </c>
      <c r="O2026" s="56" t="str">
        <f>VLOOKUP(N2026,Sheet1!$B:$C,2,0)</f>
        <v>CHI NHÁNH HÀ NỘI - CÔNG TY CỔ PHẦN DỊCH VỤ THƯƠNG MẠI TỔNG HỢP WINCOMMERCE</v>
      </c>
      <c r="Q2026" s="56" t="str">
        <f>VLOOKUP(N2026,Sheet1!$B:$D,3,0)</f>
        <v>0104918404-002</v>
      </c>
      <c r="U2026" s="55" t="s">
        <v>15417</v>
      </c>
      <c r="X2026" s="55" t="s">
        <v>10881</v>
      </c>
      <c r="Y2026" s="56" t="str">
        <f>VLOOKUP(X2026,Sheet2!$B:$C,2,0)</f>
        <v>Chả cốm 300g</v>
      </c>
      <c r="AA2026" s="53" t="s">
        <v>11550</v>
      </c>
      <c r="AB2026" s="53" t="s">
        <v>11551</v>
      </c>
      <c r="AD2026" s="24">
        <v>1</v>
      </c>
      <c r="AF2026" s="24">
        <v>74250</v>
      </c>
      <c r="AG2026" s="74">
        <f t="shared" si="31"/>
        <v>74250</v>
      </c>
      <c r="AK2026" s="59">
        <v>8</v>
      </c>
      <c r="AN2026" s="61" t="s">
        <v>11552</v>
      </c>
      <c r="AP2026" s="62" t="s">
        <v>11553</v>
      </c>
      <c r="AQ2026" s="62" t="s">
        <v>11554</v>
      </c>
      <c r="AR2026" s="62" t="s">
        <v>11555</v>
      </c>
    </row>
    <row r="2027" spans="3:44" x14ac:dyDescent="0.25">
      <c r="C2027" s="53" t="s">
        <v>11547</v>
      </c>
      <c r="D2027" s="53" t="s">
        <v>11548</v>
      </c>
      <c r="E2027" s="54">
        <v>45815</v>
      </c>
      <c r="F2027" s="54">
        <v>45815</v>
      </c>
      <c r="G2027" s="55" t="s">
        <v>4233</v>
      </c>
      <c r="H2027" s="54">
        <v>45815</v>
      </c>
      <c r="I2027" s="56" t="s">
        <v>16735</v>
      </c>
      <c r="K2027" s="55" t="s">
        <v>11549</v>
      </c>
      <c r="L2027" s="55" t="s">
        <v>14293</v>
      </c>
      <c r="M2027" s="54">
        <v>45815</v>
      </c>
      <c r="N2027" s="55" t="s">
        <v>11034</v>
      </c>
      <c r="O2027" s="56" t="str">
        <f>VLOOKUP(N2027,Sheet1!$B:$C,2,0)</f>
        <v>CHI NHÁNH HÀ NỘI - CÔNG TY CỔ PHẦN DỊCH VỤ THƯƠNG MẠI TỔNG HỢP WINCOMMERCE</v>
      </c>
      <c r="Q2027" s="56" t="str">
        <f>VLOOKUP(N2027,Sheet1!$B:$D,3,0)</f>
        <v>0104918404-002</v>
      </c>
      <c r="U2027" s="55" t="s">
        <v>12369</v>
      </c>
      <c r="X2027" s="55" t="s">
        <v>10983</v>
      </c>
      <c r="Y2027" s="56" t="str">
        <f>VLOOKUP(X2027,Sheet2!$B:$C,2,0)</f>
        <v>Mọc Nấm Hương 250g</v>
      </c>
      <c r="AA2027" s="53" t="s">
        <v>11550</v>
      </c>
      <c r="AB2027" s="53" t="s">
        <v>11551</v>
      </c>
      <c r="AD2027" s="24">
        <v>3</v>
      </c>
      <c r="AF2027" s="24">
        <v>46000</v>
      </c>
      <c r="AG2027" s="74">
        <f t="shared" si="31"/>
        <v>138000</v>
      </c>
      <c r="AK2027" s="59">
        <v>8</v>
      </c>
      <c r="AN2027" s="61" t="s">
        <v>11552</v>
      </c>
      <c r="AP2027" s="62" t="s">
        <v>11553</v>
      </c>
      <c r="AQ2027" s="62" t="s">
        <v>11554</v>
      </c>
      <c r="AR2027" s="62" t="s">
        <v>11555</v>
      </c>
    </row>
    <row r="2028" spans="3:44" x14ac:dyDescent="0.25">
      <c r="C2028" s="53" t="s">
        <v>11547</v>
      </c>
      <c r="D2028" s="53" t="s">
        <v>11548</v>
      </c>
      <c r="E2028" s="54">
        <v>45815</v>
      </c>
      <c r="F2028" s="54">
        <v>45815</v>
      </c>
      <c r="G2028" s="55" t="s">
        <v>3893</v>
      </c>
      <c r="H2028" s="54">
        <v>45815</v>
      </c>
      <c r="I2028" s="56" t="s">
        <v>16736</v>
      </c>
      <c r="K2028" s="55" t="s">
        <v>11549</v>
      </c>
      <c r="L2028" s="55" t="s">
        <v>14294</v>
      </c>
      <c r="M2028" s="54">
        <v>45815</v>
      </c>
      <c r="N2028" s="55" t="s">
        <v>11034</v>
      </c>
      <c r="O2028" s="56" t="str">
        <f>VLOOKUP(N2028,Sheet1!$B:$C,2,0)</f>
        <v>CHI NHÁNH HÀ NỘI - CÔNG TY CỔ PHẦN DỊCH VỤ THƯƠNG MẠI TỔNG HỢP WINCOMMERCE</v>
      </c>
      <c r="Q2028" s="56" t="str">
        <f>VLOOKUP(N2028,Sheet1!$B:$D,3,0)</f>
        <v>0104918404-002</v>
      </c>
      <c r="U2028" s="55" t="s">
        <v>15418</v>
      </c>
      <c r="X2028" s="55" t="s">
        <v>10934</v>
      </c>
      <c r="Y2028" s="56" t="str">
        <f>VLOOKUP(X2028,Sheet2!$B:$C,2,0)</f>
        <v>Gà muối 500g</v>
      </c>
      <c r="AA2028" s="53" t="s">
        <v>11550</v>
      </c>
      <c r="AB2028" s="53" t="s">
        <v>11551</v>
      </c>
      <c r="AD2028" s="24">
        <v>2</v>
      </c>
      <c r="AF2028" s="24">
        <v>111058</v>
      </c>
      <c r="AG2028" s="74">
        <f t="shared" si="31"/>
        <v>222116</v>
      </c>
      <c r="AK2028" s="59">
        <v>8</v>
      </c>
      <c r="AN2028" s="61" t="s">
        <v>11552</v>
      </c>
      <c r="AP2028" s="62" t="s">
        <v>11553</v>
      </c>
      <c r="AQ2028" s="62" t="s">
        <v>11554</v>
      </c>
      <c r="AR2028" s="62" t="s">
        <v>11555</v>
      </c>
    </row>
    <row r="2029" spans="3:44" x14ac:dyDescent="0.25">
      <c r="C2029" s="53" t="s">
        <v>11547</v>
      </c>
      <c r="D2029" s="53" t="s">
        <v>11548</v>
      </c>
      <c r="E2029" s="54">
        <v>45815</v>
      </c>
      <c r="F2029" s="54">
        <v>45815</v>
      </c>
      <c r="G2029" s="55" t="s">
        <v>3893</v>
      </c>
      <c r="H2029" s="54">
        <v>45815</v>
      </c>
      <c r="I2029" s="56" t="s">
        <v>16736</v>
      </c>
      <c r="K2029" s="55" t="s">
        <v>11549</v>
      </c>
      <c r="L2029" s="55" t="s">
        <v>14294</v>
      </c>
      <c r="M2029" s="54">
        <v>45815</v>
      </c>
      <c r="N2029" s="55" t="s">
        <v>11034</v>
      </c>
      <c r="O2029" s="56" t="str">
        <f>VLOOKUP(N2029,Sheet1!$B:$C,2,0)</f>
        <v>CHI NHÁNH HÀ NỘI - CÔNG TY CỔ PHẦN DỊCH VỤ THƯƠNG MẠI TỔNG HỢP WINCOMMERCE</v>
      </c>
      <c r="Q2029" s="56" t="str">
        <f>VLOOKUP(N2029,Sheet1!$B:$D,3,0)</f>
        <v>0104918404-002</v>
      </c>
      <c r="U2029" s="55" t="s">
        <v>15418</v>
      </c>
      <c r="X2029" s="55" t="s">
        <v>11010</v>
      </c>
      <c r="Y2029" s="56" t="str">
        <f>VLOOKUP(X2029,Sheet2!$B:$C,2,0)</f>
        <v>Tai heo muối 200g</v>
      </c>
      <c r="AA2029" s="53" t="s">
        <v>11550</v>
      </c>
      <c r="AB2029" s="53" t="s">
        <v>11551</v>
      </c>
      <c r="AD2029" s="24">
        <v>2</v>
      </c>
      <c r="AF2029" s="24">
        <v>55595</v>
      </c>
      <c r="AG2029" s="74">
        <f t="shared" si="31"/>
        <v>111190</v>
      </c>
      <c r="AK2029" s="59">
        <v>8</v>
      </c>
      <c r="AN2029" s="61" t="s">
        <v>11552</v>
      </c>
      <c r="AP2029" s="62" t="s">
        <v>11553</v>
      </c>
      <c r="AQ2029" s="62" t="s">
        <v>11554</v>
      </c>
      <c r="AR2029" s="62" t="s">
        <v>11555</v>
      </c>
    </row>
    <row r="2030" spans="3:44" x14ac:dyDescent="0.25">
      <c r="C2030" s="53" t="s">
        <v>11547</v>
      </c>
      <c r="D2030" s="53" t="s">
        <v>11548</v>
      </c>
      <c r="E2030" s="54">
        <v>45815</v>
      </c>
      <c r="F2030" s="54">
        <v>45815</v>
      </c>
      <c r="G2030" s="55" t="s">
        <v>4037</v>
      </c>
      <c r="H2030" s="54">
        <v>45815</v>
      </c>
      <c r="I2030" s="56" t="s">
        <v>16737</v>
      </c>
      <c r="K2030" s="55" t="s">
        <v>11549</v>
      </c>
      <c r="L2030" s="55" t="s">
        <v>14295</v>
      </c>
      <c r="M2030" s="54">
        <v>45815</v>
      </c>
      <c r="N2030" s="55" t="s">
        <v>11104</v>
      </c>
      <c r="O2030" s="56" t="str">
        <f>VLOOKUP(N2030,Sheet1!$B:$C,2,0)</f>
        <v>CHI NHÁNH THANH HÓA - CÔNG TY CỔ PHẦN DỊCH VỤ THƯƠNG MẠI TỔNG HỢP WINCOMMERCE</v>
      </c>
      <c r="Q2030" s="56" t="str">
        <f>VLOOKUP(N2030,Sheet1!$B:$D,3,0)</f>
        <v>0104918404-020</v>
      </c>
      <c r="U2030" s="55" t="s">
        <v>12712</v>
      </c>
      <c r="X2030" s="55" t="s">
        <v>10897</v>
      </c>
      <c r="Y2030" s="56" t="str">
        <f>VLOOKUP(X2030,Sheet2!$B:$C,2,0)</f>
        <v>Chả nướng 300g</v>
      </c>
      <c r="AA2030" s="53" t="s">
        <v>11550</v>
      </c>
      <c r="AB2030" s="53" t="s">
        <v>11551</v>
      </c>
      <c r="AD2030" s="24">
        <v>2</v>
      </c>
      <c r="AF2030" s="24">
        <v>70950</v>
      </c>
      <c r="AG2030" s="74">
        <f t="shared" si="31"/>
        <v>141900</v>
      </c>
      <c r="AK2030" s="59">
        <v>8</v>
      </c>
      <c r="AN2030" s="61" t="s">
        <v>11552</v>
      </c>
      <c r="AP2030" s="62" t="s">
        <v>11553</v>
      </c>
      <c r="AQ2030" s="62" t="s">
        <v>11554</v>
      </c>
      <c r="AR2030" s="62" t="s">
        <v>11555</v>
      </c>
    </row>
    <row r="2031" spans="3:44" x14ac:dyDescent="0.25">
      <c r="C2031" s="53" t="s">
        <v>11547</v>
      </c>
      <c r="D2031" s="53" t="s">
        <v>11548</v>
      </c>
      <c r="E2031" s="54">
        <v>45815</v>
      </c>
      <c r="F2031" s="54">
        <v>45815</v>
      </c>
      <c r="G2031" s="55" t="s">
        <v>4047</v>
      </c>
      <c r="H2031" s="54">
        <v>45815</v>
      </c>
      <c r="I2031" s="56" t="s">
        <v>16738</v>
      </c>
      <c r="K2031" s="55" t="s">
        <v>11549</v>
      </c>
      <c r="L2031" s="55" t="s">
        <v>11679</v>
      </c>
      <c r="M2031" s="54">
        <v>45815</v>
      </c>
      <c r="N2031" s="55" t="s">
        <v>11263</v>
      </c>
      <c r="O2031" s="56" t="str">
        <f>VLOOKUP(N2031,Sheet1!$B:$C,2,0)</f>
        <v>CHI NHÁNH BÌNH THUẬN - CÔNG TY CỔ PHẦN DỊCH VỤ THƯƠNG MẠI TỔNG HỢP WINCOMMERCE</v>
      </c>
      <c r="Q2031" s="56" t="str">
        <f>VLOOKUP(N2031,Sheet1!$B:$D,3,0)</f>
        <v>0104918404-062</v>
      </c>
      <c r="U2031" s="55" t="s">
        <v>12938</v>
      </c>
      <c r="X2031" s="55" t="s">
        <v>10883</v>
      </c>
      <c r="Y2031" s="56" t="str">
        <f>VLOOKUP(X2031,Sheet2!$B:$C,2,0)</f>
        <v>Chân giò heo muối 300g</v>
      </c>
      <c r="AA2031" s="53" t="s">
        <v>11550</v>
      </c>
      <c r="AB2031" s="53" t="s">
        <v>11551</v>
      </c>
      <c r="AD2031" s="24">
        <v>1</v>
      </c>
      <c r="AF2031" s="24">
        <v>60213</v>
      </c>
      <c r="AG2031" s="74">
        <f t="shared" si="31"/>
        <v>60213</v>
      </c>
      <c r="AK2031" s="59">
        <v>8</v>
      </c>
      <c r="AN2031" s="61" t="s">
        <v>11552</v>
      </c>
      <c r="AP2031" s="62" t="s">
        <v>11553</v>
      </c>
      <c r="AQ2031" s="62" t="s">
        <v>11554</v>
      </c>
      <c r="AR2031" s="62" t="s">
        <v>11555</v>
      </c>
    </row>
    <row r="2032" spans="3:44" x14ac:dyDescent="0.25">
      <c r="C2032" s="53" t="s">
        <v>11547</v>
      </c>
      <c r="D2032" s="53" t="s">
        <v>11548</v>
      </c>
      <c r="E2032" s="54">
        <v>45815</v>
      </c>
      <c r="F2032" s="54">
        <v>45815</v>
      </c>
      <c r="G2032" s="55" t="s">
        <v>3803</v>
      </c>
      <c r="H2032" s="54">
        <v>45815</v>
      </c>
      <c r="I2032" s="56" t="s">
        <v>16739</v>
      </c>
      <c r="K2032" s="55" t="s">
        <v>11549</v>
      </c>
      <c r="L2032" s="55" t="s">
        <v>14296</v>
      </c>
      <c r="M2032" s="54">
        <v>45815</v>
      </c>
      <c r="N2032" s="55" t="s">
        <v>11293</v>
      </c>
      <c r="O2032" s="56" t="str">
        <f>VLOOKUP(N2032,Sheet1!$B:$C,2,0)</f>
        <v>CHI NHÁNH QUẢNG TRỊ - CÔNG TY CỔ PHẦN DỊCH VỤ THƯƠNG MẠI TỔNG HỢP WINCOMMERCE</v>
      </c>
      <c r="Q2032" s="56" t="str">
        <f>VLOOKUP(N2032,Sheet1!$B:$D,3,0)</f>
        <v>0104918404-070</v>
      </c>
      <c r="U2032" s="55" t="s">
        <v>13354</v>
      </c>
      <c r="X2032" s="55" t="s">
        <v>10938</v>
      </c>
      <c r="Y2032" s="56" t="str">
        <f>VLOOKUP(X2032,Sheet2!$B:$C,2,0)</f>
        <v>Giò Tai Lưỡi Xào 250g</v>
      </c>
      <c r="AA2032" s="53" t="s">
        <v>11550</v>
      </c>
      <c r="AB2032" s="53" t="s">
        <v>11551</v>
      </c>
      <c r="AD2032" s="24">
        <v>1</v>
      </c>
      <c r="AF2032" s="24">
        <v>50182</v>
      </c>
      <c r="AG2032" s="74">
        <f t="shared" si="31"/>
        <v>50182</v>
      </c>
      <c r="AK2032" s="59">
        <v>8</v>
      </c>
      <c r="AN2032" s="61" t="s">
        <v>11552</v>
      </c>
      <c r="AP2032" s="62" t="s">
        <v>11553</v>
      </c>
      <c r="AQ2032" s="62" t="s">
        <v>11554</v>
      </c>
      <c r="AR2032" s="62" t="s">
        <v>11555</v>
      </c>
    </row>
    <row r="2033" spans="3:44" x14ac:dyDescent="0.25">
      <c r="C2033" s="53" t="s">
        <v>11547</v>
      </c>
      <c r="D2033" s="53" t="s">
        <v>11548</v>
      </c>
      <c r="E2033" s="54">
        <v>45815</v>
      </c>
      <c r="F2033" s="54">
        <v>45815</v>
      </c>
      <c r="G2033" s="55" t="s">
        <v>4123</v>
      </c>
      <c r="H2033" s="54">
        <v>45815</v>
      </c>
      <c r="I2033" s="56" t="s">
        <v>16740</v>
      </c>
      <c r="K2033" s="55" t="s">
        <v>11549</v>
      </c>
      <c r="L2033" s="55" t="s">
        <v>14297</v>
      </c>
      <c r="M2033" s="54">
        <v>45815</v>
      </c>
      <c r="N2033" s="55" t="s">
        <v>11109</v>
      </c>
      <c r="O2033" s="56" t="str">
        <f>VLOOKUP(N2033,Sheet1!$B:$C,2,0)</f>
        <v>CHI NHÁNH THỪA THIÊN HUẾ - CÔNG TY CỔ PHẦN DỊCH VỤ THƯƠNG MẠI TỔNG HỢP WINCOMMERCE</v>
      </c>
      <c r="Q2033" s="56" t="str">
        <f>VLOOKUP(N2033,Sheet1!$B:$D,3,0)</f>
        <v>0104918404-021</v>
      </c>
      <c r="U2033" s="55" t="s">
        <v>15419</v>
      </c>
      <c r="X2033" s="55" t="s">
        <v>10983</v>
      </c>
      <c r="Y2033" s="56" t="str">
        <f>VLOOKUP(X2033,Sheet2!$B:$C,2,0)</f>
        <v>Mọc Nấm Hương 250g</v>
      </c>
      <c r="AA2033" s="53" t="s">
        <v>11550</v>
      </c>
      <c r="AB2033" s="53" t="s">
        <v>11551</v>
      </c>
      <c r="AD2033" s="24">
        <v>1</v>
      </c>
      <c r="AF2033" s="24">
        <v>46000</v>
      </c>
      <c r="AG2033" s="74">
        <f t="shared" si="31"/>
        <v>46000</v>
      </c>
      <c r="AK2033" s="59">
        <v>8</v>
      </c>
      <c r="AN2033" s="61" t="s">
        <v>11552</v>
      </c>
      <c r="AP2033" s="62" t="s">
        <v>11553</v>
      </c>
      <c r="AQ2033" s="62" t="s">
        <v>11554</v>
      </c>
      <c r="AR2033" s="62" t="s">
        <v>11555</v>
      </c>
    </row>
    <row r="2034" spans="3:44" x14ac:dyDescent="0.25">
      <c r="C2034" s="53" t="s">
        <v>11547</v>
      </c>
      <c r="D2034" s="53" t="s">
        <v>11548</v>
      </c>
      <c r="E2034" s="54">
        <v>45815</v>
      </c>
      <c r="F2034" s="54">
        <v>45815</v>
      </c>
      <c r="G2034" s="55" t="s">
        <v>3981</v>
      </c>
      <c r="H2034" s="54">
        <v>45815</v>
      </c>
      <c r="I2034" s="56" t="s">
        <v>16741</v>
      </c>
      <c r="K2034" s="55" t="s">
        <v>11549</v>
      </c>
      <c r="L2034" s="55" t="s">
        <v>14298</v>
      </c>
      <c r="M2034" s="54">
        <v>45815</v>
      </c>
      <c r="N2034" s="55" t="s">
        <v>11034</v>
      </c>
      <c r="O2034" s="56" t="str">
        <f>VLOOKUP(N2034,Sheet1!$B:$C,2,0)</f>
        <v>CHI NHÁNH HÀ NỘI - CÔNG TY CỔ PHẦN DỊCH VỤ THƯƠNG MẠI TỔNG HỢP WINCOMMERCE</v>
      </c>
      <c r="Q2034" s="56" t="str">
        <f>VLOOKUP(N2034,Sheet1!$B:$D,3,0)</f>
        <v>0104918404-002</v>
      </c>
      <c r="U2034" s="55" t="s">
        <v>13173</v>
      </c>
      <c r="X2034" s="55" t="s">
        <v>10983</v>
      </c>
      <c r="Y2034" s="56" t="str">
        <f>VLOOKUP(X2034,Sheet2!$B:$C,2,0)</f>
        <v>Mọc Nấm Hương 250g</v>
      </c>
      <c r="AA2034" s="53" t="s">
        <v>11550</v>
      </c>
      <c r="AB2034" s="53" t="s">
        <v>11551</v>
      </c>
      <c r="AD2034" s="24">
        <v>5</v>
      </c>
      <c r="AF2034" s="24">
        <v>46000</v>
      </c>
      <c r="AG2034" s="74">
        <f t="shared" si="31"/>
        <v>230000</v>
      </c>
      <c r="AK2034" s="59">
        <v>8</v>
      </c>
      <c r="AN2034" s="61" t="s">
        <v>11552</v>
      </c>
      <c r="AP2034" s="62" t="s">
        <v>11553</v>
      </c>
      <c r="AQ2034" s="62" t="s">
        <v>11554</v>
      </c>
      <c r="AR2034" s="62" t="s">
        <v>11555</v>
      </c>
    </row>
    <row r="2035" spans="3:44" x14ac:dyDescent="0.25">
      <c r="C2035" s="53" t="s">
        <v>11547</v>
      </c>
      <c r="D2035" s="53" t="s">
        <v>11548</v>
      </c>
      <c r="E2035" s="54">
        <v>45815</v>
      </c>
      <c r="F2035" s="54">
        <v>45815</v>
      </c>
      <c r="G2035" s="55" t="s">
        <v>3985</v>
      </c>
      <c r="H2035" s="54">
        <v>45815</v>
      </c>
      <c r="I2035" s="56" t="s">
        <v>16742</v>
      </c>
      <c r="K2035" s="55" t="s">
        <v>11549</v>
      </c>
      <c r="L2035" s="55" t="s">
        <v>14299</v>
      </c>
      <c r="M2035" s="54">
        <v>45815</v>
      </c>
      <c r="N2035" s="55" t="s">
        <v>11034</v>
      </c>
      <c r="O2035" s="56" t="str">
        <f>VLOOKUP(N2035,Sheet1!$B:$C,2,0)</f>
        <v>CHI NHÁNH HÀ NỘI - CÔNG TY CỔ PHẦN DỊCH VỤ THƯƠNG MẠI TỔNG HỢP WINCOMMERCE</v>
      </c>
      <c r="Q2035" s="56" t="str">
        <f>VLOOKUP(N2035,Sheet1!$B:$D,3,0)</f>
        <v>0104918404-002</v>
      </c>
      <c r="U2035" s="55" t="s">
        <v>13173</v>
      </c>
      <c r="X2035" s="55" t="s">
        <v>10983</v>
      </c>
      <c r="Y2035" s="56" t="str">
        <f>VLOOKUP(X2035,Sheet2!$B:$C,2,0)</f>
        <v>Mọc Nấm Hương 250g</v>
      </c>
      <c r="AA2035" s="53" t="s">
        <v>11550</v>
      </c>
      <c r="AB2035" s="53" t="s">
        <v>11551</v>
      </c>
      <c r="AD2035" s="24">
        <v>5</v>
      </c>
      <c r="AF2035" s="24">
        <v>46000</v>
      </c>
      <c r="AG2035" s="74">
        <f t="shared" si="31"/>
        <v>230000</v>
      </c>
      <c r="AK2035" s="59">
        <v>8</v>
      </c>
      <c r="AN2035" s="61" t="s">
        <v>11552</v>
      </c>
      <c r="AP2035" s="62" t="s">
        <v>11553</v>
      </c>
      <c r="AQ2035" s="62" t="s">
        <v>11554</v>
      </c>
      <c r="AR2035" s="62" t="s">
        <v>11555</v>
      </c>
    </row>
    <row r="2036" spans="3:44" x14ac:dyDescent="0.25">
      <c r="C2036" s="53" t="s">
        <v>11547</v>
      </c>
      <c r="D2036" s="53" t="s">
        <v>11548</v>
      </c>
      <c r="E2036" s="54">
        <v>45815</v>
      </c>
      <c r="F2036" s="54">
        <v>45815</v>
      </c>
      <c r="G2036" s="55" t="s">
        <v>4273</v>
      </c>
      <c r="H2036" s="54">
        <v>45815</v>
      </c>
      <c r="I2036" s="56" t="s">
        <v>16743</v>
      </c>
      <c r="K2036" s="55" t="s">
        <v>11549</v>
      </c>
      <c r="L2036" s="55" t="s">
        <v>14300</v>
      </c>
      <c r="M2036" s="54">
        <v>45815</v>
      </c>
      <c r="N2036" s="55" t="s">
        <v>11024</v>
      </c>
      <c r="O2036" s="56" t="str">
        <f>VLOOKUP(N2036,Sheet1!$B:$C,2,0)</f>
        <v>CÔNG TY CỔ PHẦN DỊCH VỤ THƯƠNG MẠI TỔNG HỢP WINCOMMERCE</v>
      </c>
      <c r="Q2036" s="56" t="str">
        <f>VLOOKUP(N2036,Sheet1!$B:$D,3,0)</f>
        <v>0104918404</v>
      </c>
      <c r="U2036" s="55" t="s">
        <v>12590</v>
      </c>
      <c r="X2036" s="55" t="s">
        <v>10883</v>
      </c>
      <c r="Y2036" s="56" t="str">
        <f>VLOOKUP(X2036,Sheet2!$B:$C,2,0)</f>
        <v>Chân giò heo muối 300g</v>
      </c>
      <c r="AA2036" s="53" t="s">
        <v>11550</v>
      </c>
      <c r="AB2036" s="53" t="s">
        <v>11551</v>
      </c>
      <c r="AD2036" s="24">
        <v>1</v>
      </c>
      <c r="AF2036" s="24">
        <v>60213</v>
      </c>
      <c r="AG2036" s="74">
        <f t="shared" si="31"/>
        <v>60213</v>
      </c>
      <c r="AK2036" s="59">
        <v>8</v>
      </c>
      <c r="AN2036" s="61" t="s">
        <v>11552</v>
      </c>
      <c r="AP2036" s="62" t="s">
        <v>11553</v>
      </c>
      <c r="AQ2036" s="62" t="s">
        <v>11554</v>
      </c>
      <c r="AR2036" s="62" t="s">
        <v>11555</v>
      </c>
    </row>
    <row r="2037" spans="3:44" x14ac:dyDescent="0.25">
      <c r="C2037" s="53" t="s">
        <v>11547</v>
      </c>
      <c r="D2037" s="53" t="s">
        <v>11548</v>
      </c>
      <c r="E2037" s="54">
        <v>45815</v>
      </c>
      <c r="F2037" s="54">
        <v>45815</v>
      </c>
      <c r="G2037" s="55" t="s">
        <v>4273</v>
      </c>
      <c r="H2037" s="54">
        <v>45815</v>
      </c>
      <c r="I2037" s="56" t="s">
        <v>16743</v>
      </c>
      <c r="K2037" s="55" t="s">
        <v>11549</v>
      </c>
      <c r="L2037" s="55" t="s">
        <v>14300</v>
      </c>
      <c r="M2037" s="54">
        <v>45815</v>
      </c>
      <c r="N2037" s="55" t="s">
        <v>11024</v>
      </c>
      <c r="O2037" s="56" t="str">
        <f>VLOOKUP(N2037,Sheet1!$B:$C,2,0)</f>
        <v>CÔNG TY CỔ PHẦN DỊCH VỤ THƯƠNG MẠI TỔNG HỢP WINCOMMERCE</v>
      </c>
      <c r="Q2037" s="56" t="str">
        <f>VLOOKUP(N2037,Sheet1!$B:$D,3,0)</f>
        <v>0104918404</v>
      </c>
      <c r="U2037" s="55" t="s">
        <v>12590</v>
      </c>
      <c r="X2037" s="55" t="s">
        <v>11010</v>
      </c>
      <c r="Y2037" s="56" t="str">
        <f>VLOOKUP(X2037,Sheet2!$B:$C,2,0)</f>
        <v>Tai heo muối 200g</v>
      </c>
      <c r="AA2037" s="53" t="s">
        <v>11550</v>
      </c>
      <c r="AB2037" s="53" t="s">
        <v>11551</v>
      </c>
      <c r="AD2037" s="24">
        <v>4</v>
      </c>
      <c r="AF2037" s="24">
        <v>55595</v>
      </c>
      <c r="AG2037" s="74">
        <f t="shared" si="31"/>
        <v>222380</v>
      </c>
      <c r="AK2037" s="59">
        <v>8</v>
      </c>
      <c r="AN2037" s="61" t="s">
        <v>11552</v>
      </c>
      <c r="AP2037" s="62" t="s">
        <v>11553</v>
      </c>
      <c r="AQ2037" s="62" t="s">
        <v>11554</v>
      </c>
      <c r="AR2037" s="62" t="s">
        <v>11555</v>
      </c>
    </row>
    <row r="2038" spans="3:44" x14ac:dyDescent="0.25">
      <c r="C2038" s="53" t="s">
        <v>11547</v>
      </c>
      <c r="D2038" s="53" t="s">
        <v>11548</v>
      </c>
      <c r="E2038" s="54">
        <v>45815</v>
      </c>
      <c r="F2038" s="54">
        <v>45815</v>
      </c>
      <c r="G2038" s="55" t="s">
        <v>4273</v>
      </c>
      <c r="H2038" s="54">
        <v>45815</v>
      </c>
      <c r="I2038" s="56" t="s">
        <v>16743</v>
      </c>
      <c r="K2038" s="55" t="s">
        <v>11549</v>
      </c>
      <c r="L2038" s="55" t="s">
        <v>14300</v>
      </c>
      <c r="M2038" s="54">
        <v>45815</v>
      </c>
      <c r="N2038" s="55" t="s">
        <v>11024</v>
      </c>
      <c r="O2038" s="56" t="str">
        <f>VLOOKUP(N2038,Sheet1!$B:$C,2,0)</f>
        <v>CÔNG TY CỔ PHẦN DỊCH VỤ THƯƠNG MẠI TỔNG HỢP WINCOMMERCE</v>
      </c>
      <c r="Q2038" s="56" t="str">
        <f>VLOOKUP(N2038,Sheet1!$B:$D,3,0)</f>
        <v>0104918404</v>
      </c>
      <c r="U2038" s="55" t="s">
        <v>12590</v>
      </c>
      <c r="X2038" s="55" t="s">
        <v>10881</v>
      </c>
      <c r="Y2038" s="56" t="str">
        <f>VLOOKUP(X2038,Sheet2!$B:$C,2,0)</f>
        <v>Chả cốm 300g</v>
      </c>
      <c r="AA2038" s="53" t="s">
        <v>11550</v>
      </c>
      <c r="AB2038" s="53" t="s">
        <v>11551</v>
      </c>
      <c r="AD2038" s="24">
        <v>1</v>
      </c>
      <c r="AF2038" s="24">
        <v>74250</v>
      </c>
      <c r="AG2038" s="74">
        <f t="shared" si="31"/>
        <v>74250</v>
      </c>
      <c r="AK2038" s="59">
        <v>8</v>
      </c>
      <c r="AN2038" s="61" t="s">
        <v>11552</v>
      </c>
      <c r="AP2038" s="62" t="s">
        <v>11553</v>
      </c>
      <c r="AQ2038" s="62" t="s">
        <v>11554</v>
      </c>
      <c r="AR2038" s="62" t="s">
        <v>11555</v>
      </c>
    </row>
    <row r="2039" spans="3:44" x14ac:dyDescent="0.25">
      <c r="C2039" s="53" t="s">
        <v>11547</v>
      </c>
      <c r="D2039" s="53" t="s">
        <v>11548</v>
      </c>
      <c r="E2039" s="54">
        <v>45815</v>
      </c>
      <c r="F2039" s="54">
        <v>45815</v>
      </c>
      <c r="G2039" s="55" t="s">
        <v>4273</v>
      </c>
      <c r="H2039" s="54">
        <v>45815</v>
      </c>
      <c r="I2039" s="56" t="s">
        <v>16743</v>
      </c>
      <c r="K2039" s="55" t="s">
        <v>11549</v>
      </c>
      <c r="L2039" s="55" t="s">
        <v>14300</v>
      </c>
      <c r="M2039" s="54">
        <v>45815</v>
      </c>
      <c r="N2039" s="55" t="s">
        <v>11024</v>
      </c>
      <c r="O2039" s="56" t="str">
        <f>VLOOKUP(N2039,Sheet1!$B:$C,2,0)</f>
        <v>CÔNG TY CỔ PHẦN DỊCH VỤ THƯƠNG MẠI TỔNG HỢP WINCOMMERCE</v>
      </c>
      <c r="Q2039" s="56" t="str">
        <f>VLOOKUP(N2039,Sheet1!$B:$D,3,0)</f>
        <v>0104918404</v>
      </c>
      <c r="U2039" s="55" t="s">
        <v>12590</v>
      </c>
      <c r="X2039" s="55" t="s">
        <v>10922</v>
      </c>
      <c r="Y2039" s="56" t="str">
        <f>VLOOKUP(X2039,Sheet2!$B:$C,2,0)</f>
        <v>Gà xì dầu 500g</v>
      </c>
      <c r="AA2039" s="53" t="s">
        <v>11550</v>
      </c>
      <c r="AB2039" s="53" t="s">
        <v>11551</v>
      </c>
      <c r="AD2039" s="24">
        <v>3</v>
      </c>
      <c r="AF2039" s="24">
        <v>111606</v>
      </c>
      <c r="AG2039" s="74">
        <f t="shared" si="31"/>
        <v>334818</v>
      </c>
      <c r="AK2039" s="59">
        <v>8</v>
      </c>
      <c r="AN2039" s="61" t="s">
        <v>11552</v>
      </c>
      <c r="AP2039" s="62" t="s">
        <v>11553</v>
      </c>
      <c r="AQ2039" s="62" t="s">
        <v>11554</v>
      </c>
      <c r="AR2039" s="62" t="s">
        <v>11555</v>
      </c>
    </row>
    <row r="2040" spans="3:44" x14ac:dyDescent="0.25">
      <c r="C2040" s="53" t="s">
        <v>11547</v>
      </c>
      <c r="D2040" s="53" t="s">
        <v>11548</v>
      </c>
      <c r="E2040" s="54">
        <v>45815</v>
      </c>
      <c r="F2040" s="54">
        <v>45815</v>
      </c>
      <c r="G2040" s="55" t="s">
        <v>4273</v>
      </c>
      <c r="H2040" s="54">
        <v>45815</v>
      </c>
      <c r="I2040" s="56" t="s">
        <v>16743</v>
      </c>
      <c r="K2040" s="55" t="s">
        <v>11549</v>
      </c>
      <c r="L2040" s="55" t="s">
        <v>14300</v>
      </c>
      <c r="M2040" s="54">
        <v>45815</v>
      </c>
      <c r="N2040" s="55" t="s">
        <v>11024</v>
      </c>
      <c r="O2040" s="56" t="str">
        <f>VLOOKUP(N2040,Sheet1!$B:$C,2,0)</f>
        <v>CÔNG TY CỔ PHẦN DỊCH VỤ THƯƠNG MẠI TỔNG HỢP WINCOMMERCE</v>
      </c>
      <c r="Q2040" s="56" t="str">
        <f>VLOOKUP(N2040,Sheet1!$B:$D,3,0)</f>
        <v>0104918404</v>
      </c>
      <c r="U2040" s="55" t="s">
        <v>12590</v>
      </c>
      <c r="X2040" s="55" t="s">
        <v>10938</v>
      </c>
      <c r="Y2040" s="56" t="str">
        <f>VLOOKUP(X2040,Sheet2!$B:$C,2,0)</f>
        <v>Giò Tai Lưỡi Xào 250g</v>
      </c>
      <c r="AA2040" s="53" t="s">
        <v>11550</v>
      </c>
      <c r="AB2040" s="53" t="s">
        <v>11551</v>
      </c>
      <c r="AD2040" s="24">
        <v>1</v>
      </c>
      <c r="AF2040" s="24">
        <v>50182</v>
      </c>
      <c r="AG2040" s="74">
        <f t="shared" si="31"/>
        <v>50182</v>
      </c>
      <c r="AK2040" s="59">
        <v>8</v>
      </c>
      <c r="AN2040" s="61" t="s">
        <v>11552</v>
      </c>
      <c r="AP2040" s="62" t="s">
        <v>11553</v>
      </c>
      <c r="AQ2040" s="62" t="s">
        <v>11554</v>
      </c>
      <c r="AR2040" s="62" t="s">
        <v>11555</v>
      </c>
    </row>
    <row r="2041" spans="3:44" x14ac:dyDescent="0.25">
      <c r="C2041" s="53" t="s">
        <v>11547</v>
      </c>
      <c r="D2041" s="53" t="s">
        <v>11548</v>
      </c>
      <c r="E2041" s="54">
        <v>45815</v>
      </c>
      <c r="F2041" s="54">
        <v>45815</v>
      </c>
      <c r="G2041" s="55" t="s">
        <v>4273</v>
      </c>
      <c r="H2041" s="54">
        <v>45815</v>
      </c>
      <c r="I2041" s="56" t="s">
        <v>16743</v>
      </c>
      <c r="K2041" s="55" t="s">
        <v>11549</v>
      </c>
      <c r="L2041" s="55" t="s">
        <v>14300</v>
      </c>
      <c r="M2041" s="54">
        <v>45815</v>
      </c>
      <c r="N2041" s="55" t="s">
        <v>11024</v>
      </c>
      <c r="O2041" s="56" t="str">
        <f>VLOOKUP(N2041,Sheet1!$B:$C,2,0)</f>
        <v>CÔNG TY CỔ PHẦN DỊCH VỤ THƯƠNG MẠI TỔNG HỢP WINCOMMERCE</v>
      </c>
      <c r="Q2041" s="56" t="str">
        <f>VLOOKUP(N2041,Sheet1!$B:$D,3,0)</f>
        <v>0104918404</v>
      </c>
      <c r="U2041" s="55" t="s">
        <v>12590</v>
      </c>
      <c r="X2041" s="55" t="s">
        <v>10983</v>
      </c>
      <c r="Y2041" s="56" t="str">
        <f>VLOOKUP(X2041,Sheet2!$B:$C,2,0)</f>
        <v>Mọc Nấm Hương 250g</v>
      </c>
      <c r="AA2041" s="53" t="s">
        <v>11550</v>
      </c>
      <c r="AB2041" s="53" t="s">
        <v>11551</v>
      </c>
      <c r="AD2041" s="24">
        <v>1</v>
      </c>
      <c r="AF2041" s="24">
        <v>46000</v>
      </c>
      <c r="AG2041" s="74">
        <f t="shared" si="31"/>
        <v>46000</v>
      </c>
      <c r="AK2041" s="59">
        <v>8</v>
      </c>
      <c r="AN2041" s="61" t="s">
        <v>11552</v>
      </c>
      <c r="AP2041" s="62" t="s">
        <v>11553</v>
      </c>
      <c r="AQ2041" s="62" t="s">
        <v>11554</v>
      </c>
      <c r="AR2041" s="62" t="s">
        <v>11555</v>
      </c>
    </row>
    <row r="2042" spans="3:44" x14ac:dyDescent="0.25">
      <c r="C2042" s="53" t="s">
        <v>11547</v>
      </c>
      <c r="D2042" s="53" t="s">
        <v>11548</v>
      </c>
      <c r="E2042" s="54">
        <v>45816</v>
      </c>
      <c r="F2042" s="54">
        <v>45816</v>
      </c>
      <c r="G2042" s="55" t="s">
        <v>4357</v>
      </c>
      <c r="H2042" s="54">
        <v>45816</v>
      </c>
      <c r="I2042" s="56" t="s">
        <v>16744</v>
      </c>
      <c r="K2042" s="55" t="s">
        <v>11549</v>
      </c>
      <c r="L2042" s="55" t="s">
        <v>14301</v>
      </c>
      <c r="M2042" s="54">
        <v>45816</v>
      </c>
      <c r="N2042" s="55" t="s">
        <v>11039</v>
      </c>
      <c r="O2042" s="56" t="str">
        <f>VLOOKUP(N2042,Sheet1!$B:$C,2,0)</f>
        <v>CHI NHÁNH PHÚ THỌ - CÔNG TY CỔ PHẦN DỊCH VỤ THƯƠNG MẠI TỔNG HỢP WINCOMMERCE</v>
      </c>
      <c r="Q2042" s="56" t="str">
        <f>VLOOKUP(N2042,Sheet1!$B:$D,3,0)</f>
        <v>0104918404-003</v>
      </c>
      <c r="U2042" s="55" t="s">
        <v>15420</v>
      </c>
      <c r="X2042" s="55" t="s">
        <v>10927</v>
      </c>
      <c r="Y2042" s="56" t="str">
        <f>VLOOKUP(X2042,Sheet2!$B:$C,2,0)</f>
        <v>Giò lụa cây 250g</v>
      </c>
      <c r="AA2042" s="53" t="s">
        <v>11550</v>
      </c>
      <c r="AB2042" s="53" t="s">
        <v>11551</v>
      </c>
      <c r="AD2042" s="24">
        <v>2</v>
      </c>
      <c r="AF2042" s="24">
        <v>49500</v>
      </c>
      <c r="AG2042" s="74">
        <f t="shared" si="31"/>
        <v>99000</v>
      </c>
      <c r="AK2042" s="59">
        <v>8</v>
      </c>
      <c r="AN2042" s="61" t="s">
        <v>11552</v>
      </c>
      <c r="AP2042" s="62" t="s">
        <v>11553</v>
      </c>
      <c r="AQ2042" s="62" t="s">
        <v>11554</v>
      </c>
      <c r="AR2042" s="62" t="s">
        <v>11555</v>
      </c>
    </row>
    <row r="2043" spans="3:44" x14ac:dyDescent="0.25">
      <c r="C2043" s="53" t="s">
        <v>11547</v>
      </c>
      <c r="D2043" s="53" t="s">
        <v>11548</v>
      </c>
      <c r="E2043" s="54">
        <v>45816</v>
      </c>
      <c r="F2043" s="54">
        <v>45816</v>
      </c>
      <c r="G2043" s="55" t="s">
        <v>4357</v>
      </c>
      <c r="H2043" s="54">
        <v>45816</v>
      </c>
      <c r="I2043" s="56" t="s">
        <v>16744</v>
      </c>
      <c r="K2043" s="55" t="s">
        <v>11549</v>
      </c>
      <c r="L2043" s="55" t="s">
        <v>14301</v>
      </c>
      <c r="M2043" s="54">
        <v>45816</v>
      </c>
      <c r="N2043" s="55" t="s">
        <v>11039</v>
      </c>
      <c r="O2043" s="56" t="str">
        <f>VLOOKUP(N2043,Sheet1!$B:$C,2,0)</f>
        <v>CHI NHÁNH PHÚ THỌ - CÔNG TY CỔ PHẦN DỊCH VỤ THƯƠNG MẠI TỔNG HỢP WINCOMMERCE</v>
      </c>
      <c r="Q2043" s="56" t="str">
        <f>VLOOKUP(N2043,Sheet1!$B:$D,3,0)</f>
        <v>0104918404-003</v>
      </c>
      <c r="U2043" s="55" t="s">
        <v>15420</v>
      </c>
      <c r="X2043" s="55" t="s">
        <v>10881</v>
      </c>
      <c r="Y2043" s="56" t="str">
        <f>VLOOKUP(X2043,Sheet2!$B:$C,2,0)</f>
        <v>Chả cốm 300g</v>
      </c>
      <c r="AA2043" s="53" t="s">
        <v>11550</v>
      </c>
      <c r="AB2043" s="53" t="s">
        <v>11551</v>
      </c>
      <c r="AD2043" s="24">
        <v>1</v>
      </c>
      <c r="AF2043" s="24">
        <v>74250</v>
      </c>
      <c r="AG2043" s="74">
        <f t="shared" si="31"/>
        <v>74250</v>
      </c>
      <c r="AK2043" s="59">
        <v>8</v>
      </c>
      <c r="AN2043" s="61" t="s">
        <v>11552</v>
      </c>
      <c r="AP2043" s="62" t="s">
        <v>11553</v>
      </c>
      <c r="AQ2043" s="62" t="s">
        <v>11554</v>
      </c>
      <c r="AR2043" s="62" t="s">
        <v>11555</v>
      </c>
    </row>
    <row r="2044" spans="3:44" x14ac:dyDescent="0.25">
      <c r="C2044" s="53" t="s">
        <v>11547</v>
      </c>
      <c r="D2044" s="53" t="s">
        <v>11548</v>
      </c>
      <c r="E2044" s="54">
        <v>45816</v>
      </c>
      <c r="F2044" s="54">
        <v>45816</v>
      </c>
      <c r="G2044" s="55" t="s">
        <v>4361</v>
      </c>
      <c r="H2044" s="54">
        <v>45816</v>
      </c>
      <c r="I2044" s="56" t="s">
        <v>16745</v>
      </c>
      <c r="K2044" s="55" t="s">
        <v>11549</v>
      </c>
      <c r="L2044" s="55" t="s">
        <v>11681</v>
      </c>
      <c r="M2044" s="54">
        <v>45816</v>
      </c>
      <c r="N2044" s="55" t="s">
        <v>11039</v>
      </c>
      <c r="O2044" s="56" t="str">
        <f>VLOOKUP(N2044,Sheet1!$B:$C,2,0)</f>
        <v>CHI NHÁNH PHÚ THỌ - CÔNG TY CỔ PHẦN DỊCH VỤ THƯƠNG MẠI TỔNG HỢP WINCOMMERCE</v>
      </c>
      <c r="Q2044" s="56" t="str">
        <f>VLOOKUP(N2044,Sheet1!$B:$D,3,0)</f>
        <v>0104918404-003</v>
      </c>
      <c r="U2044" s="55" t="s">
        <v>15420</v>
      </c>
      <c r="X2044" s="55" t="s">
        <v>10897</v>
      </c>
      <c r="Y2044" s="56" t="str">
        <f>VLOOKUP(X2044,Sheet2!$B:$C,2,0)</f>
        <v>Chả nướng 300g</v>
      </c>
      <c r="AA2044" s="53" t="s">
        <v>11550</v>
      </c>
      <c r="AB2044" s="53" t="s">
        <v>11551</v>
      </c>
      <c r="AD2044" s="24">
        <v>4</v>
      </c>
      <c r="AF2044" s="24">
        <v>56760</v>
      </c>
      <c r="AG2044" s="74">
        <f t="shared" si="31"/>
        <v>227040</v>
      </c>
      <c r="AK2044" s="59">
        <v>8</v>
      </c>
      <c r="AN2044" s="61" t="s">
        <v>11552</v>
      </c>
      <c r="AP2044" s="62" t="s">
        <v>11553</v>
      </c>
      <c r="AQ2044" s="62" t="s">
        <v>11554</v>
      </c>
      <c r="AR2044" s="62" t="s">
        <v>11555</v>
      </c>
    </row>
    <row r="2045" spans="3:44" x14ac:dyDescent="0.25">
      <c r="C2045" s="53" t="s">
        <v>11547</v>
      </c>
      <c r="D2045" s="53" t="s">
        <v>11548</v>
      </c>
      <c r="E2045" s="54">
        <v>45816</v>
      </c>
      <c r="F2045" s="54">
        <v>45816</v>
      </c>
      <c r="G2045" s="55" t="s">
        <v>4347</v>
      </c>
      <c r="H2045" s="54">
        <v>45816</v>
      </c>
      <c r="I2045" s="56" t="s">
        <v>16746</v>
      </c>
      <c r="K2045" s="55" t="s">
        <v>11549</v>
      </c>
      <c r="L2045" s="55" t="s">
        <v>14302</v>
      </c>
      <c r="M2045" s="54">
        <v>45816</v>
      </c>
      <c r="N2045" s="55" t="s">
        <v>11034</v>
      </c>
      <c r="O2045" s="56" t="str">
        <f>VLOOKUP(N2045,Sheet1!$B:$C,2,0)</f>
        <v>CHI NHÁNH HÀ NỘI - CÔNG TY CỔ PHẦN DỊCH VỤ THƯƠNG MẠI TỔNG HỢP WINCOMMERCE</v>
      </c>
      <c r="Q2045" s="56" t="str">
        <f>VLOOKUP(N2045,Sheet1!$B:$D,3,0)</f>
        <v>0104918404-002</v>
      </c>
      <c r="U2045" s="55" t="s">
        <v>11561</v>
      </c>
      <c r="X2045" s="55" t="s">
        <v>10922</v>
      </c>
      <c r="Y2045" s="56" t="str">
        <f>VLOOKUP(X2045,Sheet2!$B:$C,2,0)</f>
        <v>Gà xì dầu 500g</v>
      </c>
      <c r="AA2045" s="53" t="s">
        <v>11550</v>
      </c>
      <c r="AB2045" s="53" t="s">
        <v>11551</v>
      </c>
      <c r="AD2045" s="24">
        <v>3</v>
      </c>
      <c r="AF2045" s="24">
        <v>111606</v>
      </c>
      <c r="AG2045" s="74">
        <f t="shared" si="31"/>
        <v>334818</v>
      </c>
      <c r="AK2045" s="59">
        <v>8</v>
      </c>
      <c r="AN2045" s="61" t="s">
        <v>11552</v>
      </c>
      <c r="AP2045" s="62" t="s">
        <v>11553</v>
      </c>
      <c r="AQ2045" s="62" t="s">
        <v>11554</v>
      </c>
      <c r="AR2045" s="62" t="s">
        <v>11555</v>
      </c>
    </row>
    <row r="2046" spans="3:44" x14ac:dyDescent="0.25">
      <c r="C2046" s="53" t="s">
        <v>11547</v>
      </c>
      <c r="D2046" s="53" t="s">
        <v>11548</v>
      </c>
      <c r="E2046" s="54">
        <v>45816</v>
      </c>
      <c r="F2046" s="54">
        <v>45816</v>
      </c>
      <c r="G2046" s="55" t="s">
        <v>4347</v>
      </c>
      <c r="H2046" s="54">
        <v>45816</v>
      </c>
      <c r="I2046" s="56" t="s">
        <v>16746</v>
      </c>
      <c r="K2046" s="55" t="s">
        <v>11549</v>
      </c>
      <c r="L2046" s="55" t="s">
        <v>14302</v>
      </c>
      <c r="M2046" s="54">
        <v>45816</v>
      </c>
      <c r="N2046" s="55" t="s">
        <v>11034</v>
      </c>
      <c r="O2046" s="56" t="str">
        <f>VLOOKUP(N2046,Sheet1!$B:$C,2,0)</f>
        <v>CHI NHÁNH HÀ NỘI - CÔNG TY CỔ PHẦN DỊCH VỤ THƯƠNG MẠI TỔNG HỢP WINCOMMERCE</v>
      </c>
      <c r="Q2046" s="56" t="str">
        <f>VLOOKUP(N2046,Sheet1!$B:$D,3,0)</f>
        <v>0104918404-002</v>
      </c>
      <c r="U2046" s="55" t="s">
        <v>11561</v>
      </c>
      <c r="X2046" s="55" t="s">
        <v>10983</v>
      </c>
      <c r="Y2046" s="56" t="str">
        <f>VLOOKUP(X2046,Sheet2!$B:$C,2,0)</f>
        <v>Mọc Nấm Hương 250g</v>
      </c>
      <c r="AA2046" s="53" t="s">
        <v>11550</v>
      </c>
      <c r="AB2046" s="53" t="s">
        <v>11551</v>
      </c>
      <c r="AD2046" s="24">
        <v>4</v>
      </c>
      <c r="AF2046" s="24">
        <v>46000</v>
      </c>
      <c r="AG2046" s="74">
        <f t="shared" si="31"/>
        <v>184000</v>
      </c>
      <c r="AK2046" s="59">
        <v>8</v>
      </c>
      <c r="AN2046" s="61" t="s">
        <v>11552</v>
      </c>
      <c r="AP2046" s="62" t="s">
        <v>11553</v>
      </c>
      <c r="AQ2046" s="62" t="s">
        <v>11554</v>
      </c>
      <c r="AR2046" s="62" t="s">
        <v>11555</v>
      </c>
    </row>
    <row r="2047" spans="3:44" x14ac:dyDescent="0.25">
      <c r="C2047" s="53" t="s">
        <v>11547</v>
      </c>
      <c r="D2047" s="53" t="s">
        <v>11548</v>
      </c>
      <c r="E2047" s="54">
        <v>45816</v>
      </c>
      <c r="F2047" s="54">
        <v>45816</v>
      </c>
      <c r="G2047" s="55" t="s">
        <v>4353</v>
      </c>
      <c r="H2047" s="54">
        <v>45816</v>
      </c>
      <c r="I2047" s="56" t="s">
        <v>16747</v>
      </c>
      <c r="K2047" s="55" t="s">
        <v>11549</v>
      </c>
      <c r="L2047" s="55" t="s">
        <v>11952</v>
      </c>
      <c r="M2047" s="54">
        <v>45816</v>
      </c>
      <c r="N2047" s="55" t="s">
        <v>11044</v>
      </c>
      <c r="O2047" s="56" t="str">
        <f>VLOOKUP(N2047,Sheet1!$B:$C,2,0)</f>
        <v>CHI NHÁNH HÀ TĨNH - CÔNG TY CỔ PHẦN DỊCH VỤ THƯƠNG MẠI TỔNG HỢP WINCOMMERCE</v>
      </c>
      <c r="Q2047" s="56" t="str">
        <f>VLOOKUP(N2047,Sheet1!$B:$D,3,0)</f>
        <v>0104918404-004</v>
      </c>
      <c r="U2047" s="55" t="s">
        <v>11598</v>
      </c>
      <c r="X2047" s="55" t="s">
        <v>10881</v>
      </c>
      <c r="Y2047" s="56" t="str">
        <f>VLOOKUP(X2047,Sheet2!$B:$C,2,0)</f>
        <v>Chả cốm 300g</v>
      </c>
      <c r="AA2047" s="53" t="s">
        <v>11550</v>
      </c>
      <c r="AB2047" s="53" t="s">
        <v>11551</v>
      </c>
      <c r="AD2047" s="24">
        <v>1</v>
      </c>
      <c r="AF2047" s="24">
        <v>74250</v>
      </c>
      <c r="AG2047" s="74">
        <f t="shared" si="31"/>
        <v>74250</v>
      </c>
      <c r="AK2047" s="59">
        <v>8</v>
      </c>
      <c r="AN2047" s="61" t="s">
        <v>11552</v>
      </c>
      <c r="AP2047" s="62" t="s">
        <v>11553</v>
      </c>
      <c r="AQ2047" s="62" t="s">
        <v>11554</v>
      </c>
      <c r="AR2047" s="62" t="s">
        <v>11555</v>
      </c>
    </row>
    <row r="2048" spans="3:44" x14ac:dyDescent="0.25">
      <c r="C2048" s="53" t="s">
        <v>11547</v>
      </c>
      <c r="D2048" s="53" t="s">
        <v>11548</v>
      </c>
      <c r="E2048" s="54">
        <v>45816</v>
      </c>
      <c r="F2048" s="54">
        <v>45816</v>
      </c>
      <c r="G2048" s="55" t="s">
        <v>4363</v>
      </c>
      <c r="H2048" s="54">
        <v>45816</v>
      </c>
      <c r="I2048" s="56" t="s">
        <v>16748</v>
      </c>
      <c r="K2048" s="55" t="s">
        <v>11549</v>
      </c>
      <c r="L2048" s="55" t="s">
        <v>14303</v>
      </c>
      <c r="M2048" s="54">
        <v>45816</v>
      </c>
      <c r="N2048" s="55" t="s">
        <v>11034</v>
      </c>
      <c r="O2048" s="56" t="str">
        <f>VLOOKUP(N2048,Sheet1!$B:$C,2,0)</f>
        <v>CHI NHÁNH HÀ NỘI - CÔNG TY CỔ PHẦN DỊCH VỤ THƯƠNG MẠI TỔNG HỢP WINCOMMERCE</v>
      </c>
      <c r="Q2048" s="56" t="str">
        <f>VLOOKUP(N2048,Sheet1!$B:$D,3,0)</f>
        <v>0104918404-002</v>
      </c>
      <c r="U2048" s="55" t="s">
        <v>11563</v>
      </c>
      <c r="X2048" s="55" t="s">
        <v>10934</v>
      </c>
      <c r="Y2048" s="56" t="str">
        <f>VLOOKUP(X2048,Sheet2!$B:$C,2,0)</f>
        <v>Gà muối 500g</v>
      </c>
      <c r="AA2048" s="53" t="s">
        <v>11550</v>
      </c>
      <c r="AB2048" s="53" t="s">
        <v>11551</v>
      </c>
      <c r="AD2048" s="24">
        <v>1</v>
      </c>
      <c r="AF2048" s="24">
        <v>111058</v>
      </c>
      <c r="AG2048" s="74">
        <f t="shared" si="31"/>
        <v>111058</v>
      </c>
      <c r="AK2048" s="59">
        <v>8</v>
      </c>
      <c r="AN2048" s="61" t="s">
        <v>11552</v>
      </c>
      <c r="AP2048" s="62" t="s">
        <v>11553</v>
      </c>
      <c r="AQ2048" s="62" t="s">
        <v>11554</v>
      </c>
      <c r="AR2048" s="62" t="s">
        <v>11555</v>
      </c>
    </row>
    <row r="2049" spans="3:44" x14ac:dyDescent="0.25">
      <c r="C2049" s="53" t="s">
        <v>11547</v>
      </c>
      <c r="D2049" s="53" t="s">
        <v>11548</v>
      </c>
      <c r="E2049" s="54">
        <v>45816</v>
      </c>
      <c r="F2049" s="54">
        <v>45816</v>
      </c>
      <c r="G2049" s="55" t="s">
        <v>4511</v>
      </c>
      <c r="H2049" s="54">
        <v>45816</v>
      </c>
      <c r="I2049" s="56" t="s">
        <v>16749</v>
      </c>
      <c r="K2049" s="55" t="s">
        <v>11549</v>
      </c>
      <c r="L2049" s="55" t="s">
        <v>14304</v>
      </c>
      <c r="M2049" s="54">
        <v>45816</v>
      </c>
      <c r="N2049" s="55" t="s">
        <v>11054</v>
      </c>
      <c r="O2049" s="56" t="str">
        <f>VLOOKUP(N2049,Sheet1!$B:$C,2,0)</f>
        <v>CHI NHÁNH QUẢNG NINH - CÔNG TY CỔ PHẦN DỊCH VỤ THƯƠNG MẠI TỔNG HỢP WINCOMMERCE</v>
      </c>
      <c r="Q2049" s="56" t="str">
        <f>VLOOKUP(N2049,Sheet1!$B:$D,3,0)</f>
        <v>0104918404-007</v>
      </c>
      <c r="U2049" s="55" t="s">
        <v>12236</v>
      </c>
      <c r="X2049" s="55" t="s">
        <v>10938</v>
      </c>
      <c r="Y2049" s="56" t="str">
        <f>VLOOKUP(X2049,Sheet2!$B:$C,2,0)</f>
        <v>Giò Tai Lưỡi Xào 250g</v>
      </c>
      <c r="AA2049" s="53" t="s">
        <v>11550</v>
      </c>
      <c r="AB2049" s="53" t="s">
        <v>11551</v>
      </c>
      <c r="AD2049" s="24">
        <v>3</v>
      </c>
      <c r="AF2049" s="24">
        <v>50182</v>
      </c>
      <c r="AG2049" s="74">
        <f t="shared" si="31"/>
        <v>150546</v>
      </c>
      <c r="AK2049" s="59">
        <v>8</v>
      </c>
      <c r="AN2049" s="61" t="s">
        <v>11552</v>
      </c>
      <c r="AP2049" s="62" t="s">
        <v>11553</v>
      </c>
      <c r="AQ2049" s="62" t="s">
        <v>11554</v>
      </c>
      <c r="AR2049" s="62" t="s">
        <v>11555</v>
      </c>
    </row>
    <row r="2050" spans="3:44" x14ac:dyDescent="0.25">
      <c r="C2050" s="53" t="s">
        <v>11547</v>
      </c>
      <c r="D2050" s="53" t="s">
        <v>11548</v>
      </c>
      <c r="E2050" s="54">
        <v>45816</v>
      </c>
      <c r="F2050" s="54">
        <v>45816</v>
      </c>
      <c r="G2050" s="55" t="s">
        <v>4609</v>
      </c>
      <c r="H2050" s="54">
        <v>45816</v>
      </c>
      <c r="I2050" s="56" t="s">
        <v>16750</v>
      </c>
      <c r="K2050" s="55" t="s">
        <v>11549</v>
      </c>
      <c r="L2050" s="55" t="s">
        <v>11423</v>
      </c>
      <c r="M2050" s="54">
        <v>45816</v>
      </c>
      <c r="N2050" s="55" t="s">
        <v>11209</v>
      </c>
      <c r="O2050" s="56" t="str">
        <f>VLOOKUP(N2050,Sheet1!$B:$C,2,0)</f>
        <v>CHI NHÁNH BÀ RỊA - VŨNG TÀU - CÔNG TY CỔ PHẦN DỊCH VỤ THƯƠNG MẠI TỔNG HỢP WINCOMMERCE</v>
      </c>
      <c r="Q2050" s="56" t="str">
        <f>VLOOKUP(N2050,Sheet1!$B:$D,3,0)</f>
        <v>0104918404-047</v>
      </c>
      <c r="U2050" s="55" t="s">
        <v>12905</v>
      </c>
      <c r="X2050" s="55" t="s">
        <v>10934</v>
      </c>
      <c r="Y2050" s="56" t="str">
        <f>VLOOKUP(X2050,Sheet2!$B:$C,2,0)</f>
        <v>Gà muối 500g</v>
      </c>
      <c r="AA2050" s="53" t="s">
        <v>11550</v>
      </c>
      <c r="AB2050" s="53" t="s">
        <v>11551</v>
      </c>
      <c r="AD2050" s="24">
        <v>1</v>
      </c>
      <c r="AF2050" s="24">
        <v>111058</v>
      </c>
      <c r="AG2050" s="74">
        <f t="shared" si="31"/>
        <v>111058</v>
      </c>
      <c r="AK2050" s="59">
        <v>8</v>
      </c>
      <c r="AN2050" s="61" t="s">
        <v>11552</v>
      </c>
      <c r="AP2050" s="62" t="s">
        <v>11553</v>
      </c>
      <c r="AQ2050" s="62" t="s">
        <v>11554</v>
      </c>
      <c r="AR2050" s="62" t="s">
        <v>11555</v>
      </c>
    </row>
    <row r="2051" spans="3:44" x14ac:dyDescent="0.25">
      <c r="C2051" s="53" t="s">
        <v>11547</v>
      </c>
      <c r="D2051" s="53" t="s">
        <v>11548</v>
      </c>
      <c r="E2051" s="54">
        <v>45816</v>
      </c>
      <c r="F2051" s="54">
        <v>45816</v>
      </c>
      <c r="G2051" s="55" t="s">
        <v>4609</v>
      </c>
      <c r="H2051" s="54">
        <v>45816</v>
      </c>
      <c r="I2051" s="56" t="s">
        <v>16750</v>
      </c>
      <c r="K2051" s="55" t="s">
        <v>11549</v>
      </c>
      <c r="L2051" s="55" t="s">
        <v>11423</v>
      </c>
      <c r="M2051" s="54">
        <v>45816</v>
      </c>
      <c r="N2051" s="55" t="s">
        <v>11209</v>
      </c>
      <c r="O2051" s="56" t="str">
        <f>VLOOKUP(N2051,Sheet1!$B:$C,2,0)</f>
        <v>CHI NHÁNH BÀ RỊA - VŨNG TÀU - CÔNG TY CỔ PHẦN DỊCH VỤ THƯƠNG MẠI TỔNG HỢP WINCOMMERCE</v>
      </c>
      <c r="Q2051" s="56" t="str">
        <f>VLOOKUP(N2051,Sheet1!$B:$D,3,0)</f>
        <v>0104918404-047</v>
      </c>
      <c r="U2051" s="55" t="s">
        <v>12905</v>
      </c>
      <c r="X2051" s="55" t="s">
        <v>10897</v>
      </c>
      <c r="Y2051" s="56" t="str">
        <f>VLOOKUP(X2051,Sheet2!$B:$C,2,0)</f>
        <v>Chả nướng 300g</v>
      </c>
      <c r="AA2051" s="53" t="s">
        <v>11550</v>
      </c>
      <c r="AB2051" s="53" t="s">
        <v>11551</v>
      </c>
      <c r="AD2051" s="24">
        <v>1</v>
      </c>
      <c r="AF2051" s="24">
        <v>70950</v>
      </c>
      <c r="AG2051" s="74">
        <f t="shared" ref="AG2051:AG2114" si="32">AD2051*AF2051</f>
        <v>70950</v>
      </c>
      <c r="AK2051" s="59">
        <v>8</v>
      </c>
      <c r="AN2051" s="61" t="s">
        <v>11552</v>
      </c>
      <c r="AP2051" s="62" t="s">
        <v>11553</v>
      </c>
      <c r="AQ2051" s="62" t="s">
        <v>11554</v>
      </c>
      <c r="AR2051" s="62" t="s">
        <v>11555</v>
      </c>
    </row>
    <row r="2052" spans="3:44" x14ac:dyDescent="0.25">
      <c r="C2052" s="53" t="s">
        <v>11547</v>
      </c>
      <c r="D2052" s="53" t="s">
        <v>11548</v>
      </c>
      <c r="E2052" s="54">
        <v>45816</v>
      </c>
      <c r="F2052" s="54">
        <v>45816</v>
      </c>
      <c r="G2052" s="55" t="s">
        <v>4473</v>
      </c>
      <c r="H2052" s="54">
        <v>45816</v>
      </c>
      <c r="I2052" s="56" t="s">
        <v>16751</v>
      </c>
      <c r="K2052" s="55" t="s">
        <v>11549</v>
      </c>
      <c r="L2052" s="55" t="s">
        <v>14305</v>
      </c>
      <c r="M2052" s="54">
        <v>45816</v>
      </c>
      <c r="N2052" s="55" t="s">
        <v>11034</v>
      </c>
      <c r="O2052" s="56" t="str">
        <f>VLOOKUP(N2052,Sheet1!$B:$C,2,0)</f>
        <v>CHI NHÁNH HÀ NỘI - CÔNG TY CỔ PHẦN DỊCH VỤ THƯƠNG MẠI TỔNG HỢP WINCOMMERCE</v>
      </c>
      <c r="Q2052" s="56" t="str">
        <f>VLOOKUP(N2052,Sheet1!$B:$D,3,0)</f>
        <v>0104918404-002</v>
      </c>
      <c r="U2052" s="55" t="s">
        <v>13223</v>
      </c>
      <c r="X2052" s="55" t="s">
        <v>10983</v>
      </c>
      <c r="Y2052" s="56" t="str">
        <f>VLOOKUP(X2052,Sheet2!$B:$C,2,0)</f>
        <v>Mọc Nấm Hương 250g</v>
      </c>
      <c r="AA2052" s="53" t="s">
        <v>11550</v>
      </c>
      <c r="AB2052" s="53" t="s">
        <v>11551</v>
      </c>
      <c r="AD2052" s="24">
        <v>2</v>
      </c>
      <c r="AF2052" s="24">
        <v>46000</v>
      </c>
      <c r="AG2052" s="74">
        <f t="shared" si="32"/>
        <v>92000</v>
      </c>
      <c r="AK2052" s="59">
        <v>8</v>
      </c>
      <c r="AN2052" s="61" t="s">
        <v>11552</v>
      </c>
      <c r="AP2052" s="62" t="s">
        <v>11553</v>
      </c>
      <c r="AQ2052" s="62" t="s">
        <v>11554</v>
      </c>
      <c r="AR2052" s="62" t="s">
        <v>11555</v>
      </c>
    </row>
    <row r="2053" spans="3:44" x14ac:dyDescent="0.25">
      <c r="C2053" s="53" t="s">
        <v>11547</v>
      </c>
      <c r="D2053" s="53" t="s">
        <v>11548</v>
      </c>
      <c r="E2053" s="54">
        <v>45816</v>
      </c>
      <c r="F2053" s="54">
        <v>45816</v>
      </c>
      <c r="G2053" s="55" t="s">
        <v>4475</v>
      </c>
      <c r="H2053" s="54">
        <v>45816</v>
      </c>
      <c r="I2053" s="56" t="s">
        <v>16752</v>
      </c>
      <c r="K2053" s="55" t="s">
        <v>11549</v>
      </c>
      <c r="L2053" s="55" t="s">
        <v>14306</v>
      </c>
      <c r="M2053" s="54">
        <v>45816</v>
      </c>
      <c r="N2053" s="55" t="s">
        <v>11034</v>
      </c>
      <c r="O2053" s="56" t="str">
        <f>VLOOKUP(N2053,Sheet1!$B:$C,2,0)</f>
        <v>CHI NHÁNH HÀ NỘI - CÔNG TY CỔ PHẦN DỊCH VỤ THƯƠNG MẠI TỔNG HỢP WINCOMMERCE</v>
      </c>
      <c r="Q2053" s="56" t="str">
        <f>VLOOKUP(N2053,Sheet1!$B:$D,3,0)</f>
        <v>0104918404-002</v>
      </c>
      <c r="U2053" s="55" t="s">
        <v>12119</v>
      </c>
      <c r="X2053" s="55" t="s">
        <v>10897</v>
      </c>
      <c r="Y2053" s="56" t="str">
        <f>VLOOKUP(X2053,Sheet2!$B:$C,2,0)</f>
        <v>Chả nướng 300g</v>
      </c>
      <c r="AA2053" s="53" t="s">
        <v>11550</v>
      </c>
      <c r="AB2053" s="53" t="s">
        <v>11551</v>
      </c>
      <c r="AD2053" s="24">
        <v>3</v>
      </c>
      <c r="AF2053" s="24">
        <v>70950</v>
      </c>
      <c r="AG2053" s="74">
        <f t="shared" si="32"/>
        <v>212850</v>
      </c>
      <c r="AK2053" s="59">
        <v>8</v>
      </c>
      <c r="AN2053" s="61" t="s">
        <v>11552</v>
      </c>
      <c r="AP2053" s="62" t="s">
        <v>11553</v>
      </c>
      <c r="AQ2053" s="62" t="s">
        <v>11554</v>
      </c>
      <c r="AR2053" s="62" t="s">
        <v>11555</v>
      </c>
    </row>
    <row r="2054" spans="3:44" x14ac:dyDescent="0.25">
      <c r="C2054" s="53" t="s">
        <v>11547</v>
      </c>
      <c r="D2054" s="53" t="s">
        <v>11548</v>
      </c>
      <c r="E2054" s="54">
        <v>45816</v>
      </c>
      <c r="F2054" s="54">
        <v>45816</v>
      </c>
      <c r="G2054" s="55" t="s">
        <v>4529</v>
      </c>
      <c r="H2054" s="54">
        <v>45816</v>
      </c>
      <c r="I2054" s="56" t="s">
        <v>16753</v>
      </c>
      <c r="K2054" s="55" t="s">
        <v>11549</v>
      </c>
      <c r="L2054" s="55" t="s">
        <v>14307</v>
      </c>
      <c r="M2054" s="54">
        <v>45816</v>
      </c>
      <c r="N2054" s="55" t="s">
        <v>11034</v>
      </c>
      <c r="O2054" s="56" t="str">
        <f>VLOOKUP(N2054,Sheet1!$B:$C,2,0)</f>
        <v>CHI NHÁNH HÀ NỘI - CÔNG TY CỔ PHẦN DỊCH VỤ THƯƠNG MẠI TỔNG HỢP WINCOMMERCE</v>
      </c>
      <c r="Q2054" s="56" t="str">
        <f>VLOOKUP(N2054,Sheet1!$B:$D,3,0)</f>
        <v>0104918404-002</v>
      </c>
      <c r="U2054" s="55" t="s">
        <v>15421</v>
      </c>
      <c r="X2054" s="55" t="s">
        <v>10983</v>
      </c>
      <c r="Y2054" s="56" t="str">
        <f>VLOOKUP(X2054,Sheet2!$B:$C,2,0)</f>
        <v>Mọc Nấm Hương 250g</v>
      </c>
      <c r="AA2054" s="53" t="s">
        <v>11550</v>
      </c>
      <c r="AB2054" s="53" t="s">
        <v>11551</v>
      </c>
      <c r="AD2054" s="24">
        <v>3</v>
      </c>
      <c r="AF2054" s="24">
        <v>46000</v>
      </c>
      <c r="AG2054" s="74">
        <f t="shared" si="32"/>
        <v>138000</v>
      </c>
      <c r="AK2054" s="59">
        <v>8</v>
      </c>
      <c r="AN2054" s="61" t="s">
        <v>11552</v>
      </c>
      <c r="AP2054" s="62" t="s">
        <v>11553</v>
      </c>
      <c r="AQ2054" s="62" t="s">
        <v>11554</v>
      </c>
      <c r="AR2054" s="62" t="s">
        <v>11555</v>
      </c>
    </row>
    <row r="2055" spans="3:44" x14ac:dyDescent="0.25">
      <c r="C2055" s="53" t="s">
        <v>11547</v>
      </c>
      <c r="D2055" s="53" t="s">
        <v>11548</v>
      </c>
      <c r="E2055" s="54">
        <v>45816</v>
      </c>
      <c r="F2055" s="54">
        <v>45816</v>
      </c>
      <c r="G2055" s="55" t="s">
        <v>4623</v>
      </c>
      <c r="H2055" s="54">
        <v>45816</v>
      </c>
      <c r="I2055" s="56" t="s">
        <v>16754</v>
      </c>
      <c r="K2055" s="55" t="s">
        <v>11549</v>
      </c>
      <c r="L2055" s="55" t="s">
        <v>14308</v>
      </c>
      <c r="M2055" s="54">
        <v>45816</v>
      </c>
      <c r="N2055" s="55" t="s">
        <v>11024</v>
      </c>
      <c r="O2055" s="56" t="str">
        <f>VLOOKUP(N2055,Sheet1!$B:$C,2,0)</f>
        <v>CÔNG TY CỔ PHẦN DỊCH VỤ THƯƠNG MẠI TỔNG HỢP WINCOMMERCE</v>
      </c>
      <c r="Q2055" s="56" t="str">
        <f>VLOOKUP(N2055,Sheet1!$B:$D,3,0)</f>
        <v>0104918404</v>
      </c>
      <c r="U2055" s="55" t="s">
        <v>13262</v>
      </c>
      <c r="X2055" s="55" t="s">
        <v>10897</v>
      </c>
      <c r="Y2055" s="56" t="str">
        <f>VLOOKUP(X2055,Sheet2!$B:$C,2,0)</f>
        <v>Chả nướng 300g</v>
      </c>
      <c r="AA2055" s="53" t="s">
        <v>11550</v>
      </c>
      <c r="AB2055" s="53" t="s">
        <v>11551</v>
      </c>
      <c r="AD2055" s="24">
        <v>1</v>
      </c>
      <c r="AF2055" s="24">
        <v>70950</v>
      </c>
      <c r="AG2055" s="74">
        <f t="shared" si="32"/>
        <v>70950</v>
      </c>
      <c r="AK2055" s="59">
        <v>8</v>
      </c>
      <c r="AN2055" s="61" t="s">
        <v>11552</v>
      </c>
      <c r="AP2055" s="62" t="s">
        <v>11553</v>
      </c>
      <c r="AQ2055" s="62" t="s">
        <v>11554</v>
      </c>
      <c r="AR2055" s="62" t="s">
        <v>11555</v>
      </c>
    </row>
    <row r="2056" spans="3:44" x14ac:dyDescent="0.25">
      <c r="C2056" s="53" t="s">
        <v>11547</v>
      </c>
      <c r="D2056" s="53" t="s">
        <v>11548</v>
      </c>
      <c r="E2056" s="54">
        <v>45816</v>
      </c>
      <c r="F2056" s="54">
        <v>45816</v>
      </c>
      <c r="G2056" s="55" t="s">
        <v>4623</v>
      </c>
      <c r="H2056" s="54">
        <v>45816</v>
      </c>
      <c r="I2056" s="56" t="s">
        <v>16754</v>
      </c>
      <c r="K2056" s="55" t="s">
        <v>11549</v>
      </c>
      <c r="L2056" s="55" t="s">
        <v>14308</v>
      </c>
      <c r="M2056" s="54">
        <v>45816</v>
      </c>
      <c r="N2056" s="55" t="s">
        <v>11024</v>
      </c>
      <c r="O2056" s="56" t="str">
        <f>VLOOKUP(N2056,Sheet1!$B:$C,2,0)</f>
        <v>CÔNG TY CỔ PHẦN DỊCH VỤ THƯƠNG MẠI TỔNG HỢP WINCOMMERCE</v>
      </c>
      <c r="Q2056" s="56" t="str">
        <f>VLOOKUP(N2056,Sheet1!$B:$D,3,0)</f>
        <v>0104918404</v>
      </c>
      <c r="U2056" s="55" t="s">
        <v>13262</v>
      </c>
      <c r="X2056" s="55" t="s">
        <v>10922</v>
      </c>
      <c r="Y2056" s="56" t="str">
        <f>VLOOKUP(X2056,Sheet2!$B:$C,2,0)</f>
        <v>Gà xì dầu 500g</v>
      </c>
      <c r="AA2056" s="53" t="s">
        <v>11550</v>
      </c>
      <c r="AB2056" s="53" t="s">
        <v>11551</v>
      </c>
      <c r="AD2056" s="24">
        <v>2</v>
      </c>
      <c r="AF2056" s="24">
        <v>111606</v>
      </c>
      <c r="AG2056" s="74">
        <f t="shared" si="32"/>
        <v>223212</v>
      </c>
      <c r="AK2056" s="59">
        <v>8</v>
      </c>
      <c r="AN2056" s="61" t="s">
        <v>11552</v>
      </c>
      <c r="AP2056" s="62" t="s">
        <v>11553</v>
      </c>
      <c r="AQ2056" s="62" t="s">
        <v>11554</v>
      </c>
      <c r="AR2056" s="62" t="s">
        <v>11555</v>
      </c>
    </row>
    <row r="2057" spans="3:44" x14ac:dyDescent="0.25">
      <c r="C2057" s="53" t="s">
        <v>11547</v>
      </c>
      <c r="D2057" s="53" t="s">
        <v>11548</v>
      </c>
      <c r="E2057" s="54">
        <v>45816</v>
      </c>
      <c r="F2057" s="54">
        <v>45816</v>
      </c>
      <c r="G2057" s="55" t="s">
        <v>4565</v>
      </c>
      <c r="H2057" s="54">
        <v>45816</v>
      </c>
      <c r="I2057" s="56" t="s">
        <v>16755</v>
      </c>
      <c r="K2057" s="55" t="s">
        <v>11549</v>
      </c>
      <c r="L2057" s="55" t="s">
        <v>14309</v>
      </c>
      <c r="M2057" s="54">
        <v>45816</v>
      </c>
      <c r="N2057" s="55" t="s">
        <v>11054</v>
      </c>
      <c r="O2057" s="56" t="str">
        <f>VLOOKUP(N2057,Sheet1!$B:$C,2,0)</f>
        <v>CHI NHÁNH QUẢNG NINH - CÔNG TY CỔ PHẦN DỊCH VỤ THƯƠNG MẠI TỔNG HỢP WINCOMMERCE</v>
      </c>
      <c r="Q2057" s="56" t="str">
        <f>VLOOKUP(N2057,Sheet1!$B:$D,3,0)</f>
        <v>0104918404-007</v>
      </c>
      <c r="U2057" s="55" t="s">
        <v>12420</v>
      </c>
      <c r="X2057" s="55" t="s">
        <v>10938</v>
      </c>
      <c r="Y2057" s="56" t="str">
        <f>VLOOKUP(X2057,Sheet2!$B:$C,2,0)</f>
        <v>Giò Tai Lưỡi Xào 250g</v>
      </c>
      <c r="AA2057" s="53" t="s">
        <v>11550</v>
      </c>
      <c r="AB2057" s="53" t="s">
        <v>11551</v>
      </c>
      <c r="AD2057" s="24">
        <v>2</v>
      </c>
      <c r="AF2057" s="24">
        <v>50182</v>
      </c>
      <c r="AG2057" s="74">
        <f t="shared" si="32"/>
        <v>100364</v>
      </c>
      <c r="AK2057" s="59">
        <v>8</v>
      </c>
      <c r="AN2057" s="61" t="s">
        <v>11552</v>
      </c>
      <c r="AP2057" s="62" t="s">
        <v>11553</v>
      </c>
      <c r="AQ2057" s="62" t="s">
        <v>11554</v>
      </c>
      <c r="AR2057" s="62" t="s">
        <v>11555</v>
      </c>
    </row>
    <row r="2058" spans="3:44" x14ac:dyDescent="0.25">
      <c r="C2058" s="53" t="s">
        <v>11547</v>
      </c>
      <c r="D2058" s="53" t="s">
        <v>11548</v>
      </c>
      <c r="E2058" s="54">
        <v>45816</v>
      </c>
      <c r="F2058" s="54">
        <v>45816</v>
      </c>
      <c r="G2058" s="55" t="s">
        <v>4565</v>
      </c>
      <c r="H2058" s="54">
        <v>45816</v>
      </c>
      <c r="I2058" s="56" t="s">
        <v>16755</v>
      </c>
      <c r="K2058" s="55" t="s">
        <v>11549</v>
      </c>
      <c r="L2058" s="55" t="s">
        <v>14309</v>
      </c>
      <c r="M2058" s="54">
        <v>45816</v>
      </c>
      <c r="N2058" s="55" t="s">
        <v>11054</v>
      </c>
      <c r="O2058" s="56" t="str">
        <f>VLOOKUP(N2058,Sheet1!$B:$C,2,0)</f>
        <v>CHI NHÁNH QUẢNG NINH - CÔNG TY CỔ PHẦN DỊCH VỤ THƯƠNG MẠI TỔNG HỢP WINCOMMERCE</v>
      </c>
      <c r="Q2058" s="56" t="str">
        <f>VLOOKUP(N2058,Sheet1!$B:$D,3,0)</f>
        <v>0104918404-007</v>
      </c>
      <c r="U2058" s="55" t="s">
        <v>12420</v>
      </c>
      <c r="X2058" s="55" t="s">
        <v>10983</v>
      </c>
      <c r="Y2058" s="56" t="str">
        <f>VLOOKUP(X2058,Sheet2!$B:$C,2,0)</f>
        <v>Mọc Nấm Hương 250g</v>
      </c>
      <c r="AA2058" s="53" t="s">
        <v>11550</v>
      </c>
      <c r="AB2058" s="53" t="s">
        <v>11551</v>
      </c>
      <c r="AD2058" s="24">
        <v>1</v>
      </c>
      <c r="AF2058" s="24">
        <v>46000</v>
      </c>
      <c r="AG2058" s="74">
        <f t="shared" si="32"/>
        <v>46000</v>
      </c>
      <c r="AK2058" s="59">
        <v>8</v>
      </c>
      <c r="AN2058" s="61" t="s">
        <v>11552</v>
      </c>
      <c r="AP2058" s="62" t="s">
        <v>11553</v>
      </c>
      <c r="AQ2058" s="62" t="s">
        <v>11554</v>
      </c>
      <c r="AR2058" s="62" t="s">
        <v>11555</v>
      </c>
    </row>
    <row r="2059" spans="3:44" x14ac:dyDescent="0.25">
      <c r="C2059" s="53" t="s">
        <v>11547</v>
      </c>
      <c r="D2059" s="53" t="s">
        <v>11548</v>
      </c>
      <c r="E2059" s="54">
        <v>45816</v>
      </c>
      <c r="F2059" s="54">
        <v>45816</v>
      </c>
      <c r="G2059" s="55" t="s">
        <v>4553</v>
      </c>
      <c r="H2059" s="54">
        <v>45816</v>
      </c>
      <c r="I2059" s="56" t="s">
        <v>16756</v>
      </c>
      <c r="K2059" s="55" t="s">
        <v>11549</v>
      </c>
      <c r="L2059" s="55" t="s">
        <v>14310</v>
      </c>
      <c r="M2059" s="54">
        <v>45816</v>
      </c>
      <c r="N2059" s="55" t="s">
        <v>11054</v>
      </c>
      <c r="O2059" s="56" t="str">
        <f>VLOOKUP(N2059,Sheet1!$B:$C,2,0)</f>
        <v>CHI NHÁNH QUẢNG NINH - CÔNG TY CỔ PHẦN DỊCH VỤ THƯƠNG MẠI TỔNG HỢP WINCOMMERCE</v>
      </c>
      <c r="Q2059" s="56" t="str">
        <f>VLOOKUP(N2059,Sheet1!$B:$D,3,0)</f>
        <v>0104918404-007</v>
      </c>
      <c r="U2059" s="55" t="s">
        <v>13275</v>
      </c>
      <c r="X2059" s="55" t="s">
        <v>10927</v>
      </c>
      <c r="Y2059" s="56" t="str">
        <f>VLOOKUP(X2059,Sheet2!$B:$C,2,0)</f>
        <v>Giò lụa cây 250g</v>
      </c>
      <c r="AA2059" s="53" t="s">
        <v>11550</v>
      </c>
      <c r="AB2059" s="53" t="s">
        <v>11551</v>
      </c>
      <c r="AD2059" s="24">
        <v>5</v>
      </c>
      <c r="AF2059" s="24">
        <v>49500</v>
      </c>
      <c r="AG2059" s="74">
        <f t="shared" si="32"/>
        <v>247500</v>
      </c>
      <c r="AK2059" s="59">
        <v>8</v>
      </c>
      <c r="AN2059" s="61" t="s">
        <v>11552</v>
      </c>
      <c r="AP2059" s="62" t="s">
        <v>11553</v>
      </c>
      <c r="AQ2059" s="62" t="s">
        <v>11554</v>
      </c>
      <c r="AR2059" s="62" t="s">
        <v>11555</v>
      </c>
    </row>
    <row r="2060" spans="3:44" x14ac:dyDescent="0.25">
      <c r="C2060" s="53" t="s">
        <v>11547</v>
      </c>
      <c r="D2060" s="53" t="s">
        <v>11548</v>
      </c>
      <c r="E2060" s="54">
        <v>45816</v>
      </c>
      <c r="F2060" s="54">
        <v>45816</v>
      </c>
      <c r="G2060" s="55" t="s">
        <v>4447</v>
      </c>
      <c r="H2060" s="54">
        <v>45816</v>
      </c>
      <c r="I2060" s="56" t="s">
        <v>16757</v>
      </c>
      <c r="K2060" s="55" t="s">
        <v>11549</v>
      </c>
      <c r="L2060" s="55" t="s">
        <v>14311</v>
      </c>
      <c r="M2060" s="54">
        <v>45816</v>
      </c>
      <c r="N2060" s="55" t="s">
        <v>11044</v>
      </c>
      <c r="O2060" s="56" t="str">
        <f>VLOOKUP(N2060,Sheet1!$B:$C,2,0)</f>
        <v>CHI NHÁNH HÀ TĨNH - CÔNG TY CỔ PHẦN DỊCH VỤ THƯƠNG MẠI TỔNG HỢP WINCOMMERCE</v>
      </c>
      <c r="Q2060" s="56" t="str">
        <f>VLOOKUP(N2060,Sheet1!$B:$D,3,0)</f>
        <v>0104918404-004</v>
      </c>
      <c r="U2060" s="55" t="s">
        <v>15294</v>
      </c>
      <c r="X2060" s="55" t="s">
        <v>10983</v>
      </c>
      <c r="Y2060" s="56" t="str">
        <f>VLOOKUP(X2060,Sheet2!$B:$C,2,0)</f>
        <v>Mọc Nấm Hương 250g</v>
      </c>
      <c r="AA2060" s="53" t="s">
        <v>11550</v>
      </c>
      <c r="AB2060" s="53" t="s">
        <v>11551</v>
      </c>
      <c r="AD2060" s="24">
        <v>3</v>
      </c>
      <c r="AF2060" s="24">
        <v>46000</v>
      </c>
      <c r="AG2060" s="74">
        <f t="shared" si="32"/>
        <v>138000</v>
      </c>
      <c r="AK2060" s="59">
        <v>8</v>
      </c>
      <c r="AN2060" s="61" t="s">
        <v>11552</v>
      </c>
      <c r="AP2060" s="62" t="s">
        <v>11553</v>
      </c>
      <c r="AQ2060" s="62" t="s">
        <v>11554</v>
      </c>
      <c r="AR2060" s="62" t="s">
        <v>11555</v>
      </c>
    </row>
    <row r="2061" spans="3:44" x14ac:dyDescent="0.25">
      <c r="C2061" s="53" t="s">
        <v>11547</v>
      </c>
      <c r="D2061" s="53" t="s">
        <v>11548</v>
      </c>
      <c r="E2061" s="54">
        <v>45816</v>
      </c>
      <c r="F2061" s="54">
        <v>45816</v>
      </c>
      <c r="G2061" s="55" t="s">
        <v>4591</v>
      </c>
      <c r="H2061" s="54">
        <v>45816</v>
      </c>
      <c r="I2061" s="56" t="s">
        <v>16758</v>
      </c>
      <c r="K2061" s="55" t="s">
        <v>11549</v>
      </c>
      <c r="L2061" s="55" t="s">
        <v>14312</v>
      </c>
      <c r="M2061" s="54">
        <v>45816</v>
      </c>
      <c r="N2061" s="55" t="s">
        <v>11024</v>
      </c>
      <c r="O2061" s="56" t="str">
        <f>VLOOKUP(N2061,Sheet1!$B:$C,2,0)</f>
        <v>CÔNG TY CỔ PHẦN DỊCH VỤ THƯƠNG MẠI TỔNG HỢP WINCOMMERCE</v>
      </c>
      <c r="Q2061" s="56" t="str">
        <f>VLOOKUP(N2061,Sheet1!$B:$D,3,0)</f>
        <v>0104918404</v>
      </c>
      <c r="U2061" s="55" t="s">
        <v>13112</v>
      </c>
      <c r="X2061" s="55" t="s">
        <v>10938</v>
      </c>
      <c r="Y2061" s="56" t="str">
        <f>VLOOKUP(X2061,Sheet2!$B:$C,2,0)</f>
        <v>Giò Tai Lưỡi Xào 250g</v>
      </c>
      <c r="AA2061" s="53" t="s">
        <v>11550</v>
      </c>
      <c r="AB2061" s="53" t="s">
        <v>11551</v>
      </c>
      <c r="AD2061" s="24">
        <v>2</v>
      </c>
      <c r="AF2061" s="24">
        <v>50182</v>
      </c>
      <c r="AG2061" s="74">
        <f t="shared" si="32"/>
        <v>100364</v>
      </c>
      <c r="AK2061" s="59">
        <v>8</v>
      </c>
      <c r="AN2061" s="61" t="s">
        <v>11552</v>
      </c>
      <c r="AP2061" s="62" t="s">
        <v>11553</v>
      </c>
      <c r="AQ2061" s="62" t="s">
        <v>11554</v>
      </c>
      <c r="AR2061" s="62" t="s">
        <v>11555</v>
      </c>
    </row>
    <row r="2062" spans="3:44" x14ac:dyDescent="0.25">
      <c r="C2062" s="53" t="s">
        <v>11547</v>
      </c>
      <c r="D2062" s="53" t="s">
        <v>11548</v>
      </c>
      <c r="E2062" s="54">
        <v>45816</v>
      </c>
      <c r="F2062" s="54">
        <v>45816</v>
      </c>
      <c r="G2062" s="55" t="s">
        <v>4591</v>
      </c>
      <c r="H2062" s="54">
        <v>45816</v>
      </c>
      <c r="I2062" s="56" t="s">
        <v>16758</v>
      </c>
      <c r="K2062" s="55" t="s">
        <v>11549</v>
      </c>
      <c r="L2062" s="55" t="s">
        <v>14312</v>
      </c>
      <c r="M2062" s="54">
        <v>45816</v>
      </c>
      <c r="N2062" s="55" t="s">
        <v>11024</v>
      </c>
      <c r="O2062" s="56" t="str">
        <f>VLOOKUP(N2062,Sheet1!$B:$C,2,0)</f>
        <v>CÔNG TY CỔ PHẦN DỊCH VỤ THƯƠNG MẠI TỔNG HỢP WINCOMMERCE</v>
      </c>
      <c r="Q2062" s="56" t="str">
        <f>VLOOKUP(N2062,Sheet1!$B:$D,3,0)</f>
        <v>0104918404</v>
      </c>
      <c r="U2062" s="55" t="s">
        <v>13112</v>
      </c>
      <c r="X2062" s="55" t="s">
        <v>10983</v>
      </c>
      <c r="Y2062" s="56" t="str">
        <f>VLOOKUP(X2062,Sheet2!$B:$C,2,0)</f>
        <v>Mọc Nấm Hương 250g</v>
      </c>
      <c r="AA2062" s="53" t="s">
        <v>11550</v>
      </c>
      <c r="AB2062" s="53" t="s">
        <v>11551</v>
      </c>
      <c r="AD2062" s="24">
        <v>1</v>
      </c>
      <c r="AF2062" s="24">
        <v>46000</v>
      </c>
      <c r="AG2062" s="74">
        <f t="shared" si="32"/>
        <v>46000</v>
      </c>
      <c r="AK2062" s="59">
        <v>8</v>
      </c>
      <c r="AN2062" s="61" t="s">
        <v>11552</v>
      </c>
      <c r="AP2062" s="62" t="s">
        <v>11553</v>
      </c>
      <c r="AQ2062" s="62" t="s">
        <v>11554</v>
      </c>
      <c r="AR2062" s="62" t="s">
        <v>11555</v>
      </c>
    </row>
    <row r="2063" spans="3:44" x14ac:dyDescent="0.25">
      <c r="C2063" s="53" t="s">
        <v>11547</v>
      </c>
      <c r="D2063" s="53" t="s">
        <v>11548</v>
      </c>
      <c r="E2063" s="54">
        <v>45816</v>
      </c>
      <c r="F2063" s="54">
        <v>45816</v>
      </c>
      <c r="G2063" s="55" t="s">
        <v>4591</v>
      </c>
      <c r="H2063" s="54">
        <v>45816</v>
      </c>
      <c r="I2063" s="56" t="s">
        <v>16758</v>
      </c>
      <c r="K2063" s="55" t="s">
        <v>11549</v>
      </c>
      <c r="L2063" s="55" t="s">
        <v>14312</v>
      </c>
      <c r="M2063" s="54">
        <v>45816</v>
      </c>
      <c r="N2063" s="55" t="s">
        <v>11024</v>
      </c>
      <c r="O2063" s="56" t="str">
        <f>VLOOKUP(N2063,Sheet1!$B:$C,2,0)</f>
        <v>CÔNG TY CỔ PHẦN DỊCH VỤ THƯƠNG MẠI TỔNG HỢP WINCOMMERCE</v>
      </c>
      <c r="Q2063" s="56" t="str">
        <f>VLOOKUP(N2063,Sheet1!$B:$D,3,0)</f>
        <v>0104918404</v>
      </c>
      <c r="U2063" s="55" t="s">
        <v>13112</v>
      </c>
      <c r="X2063" s="55" t="s">
        <v>10881</v>
      </c>
      <c r="Y2063" s="56" t="str">
        <f>VLOOKUP(X2063,Sheet2!$B:$C,2,0)</f>
        <v>Chả cốm 300g</v>
      </c>
      <c r="AA2063" s="53" t="s">
        <v>11550</v>
      </c>
      <c r="AB2063" s="53" t="s">
        <v>11551</v>
      </c>
      <c r="AD2063" s="24">
        <v>2</v>
      </c>
      <c r="AF2063" s="24">
        <v>74250</v>
      </c>
      <c r="AG2063" s="74">
        <f t="shared" si="32"/>
        <v>148500</v>
      </c>
      <c r="AK2063" s="59">
        <v>8</v>
      </c>
      <c r="AN2063" s="61" t="s">
        <v>11552</v>
      </c>
      <c r="AP2063" s="62" t="s">
        <v>11553</v>
      </c>
      <c r="AQ2063" s="62" t="s">
        <v>11554</v>
      </c>
      <c r="AR2063" s="62" t="s">
        <v>11555</v>
      </c>
    </row>
    <row r="2064" spans="3:44" x14ac:dyDescent="0.25">
      <c r="C2064" s="53" t="s">
        <v>11547</v>
      </c>
      <c r="D2064" s="53" t="s">
        <v>11548</v>
      </c>
      <c r="E2064" s="54">
        <v>45816</v>
      </c>
      <c r="F2064" s="54">
        <v>45816</v>
      </c>
      <c r="G2064" s="55" t="s">
        <v>4591</v>
      </c>
      <c r="H2064" s="54">
        <v>45816</v>
      </c>
      <c r="I2064" s="56" t="s">
        <v>16758</v>
      </c>
      <c r="K2064" s="55" t="s">
        <v>11549</v>
      </c>
      <c r="L2064" s="55" t="s">
        <v>14312</v>
      </c>
      <c r="M2064" s="54">
        <v>45816</v>
      </c>
      <c r="N2064" s="55" t="s">
        <v>11024</v>
      </c>
      <c r="O2064" s="56" t="str">
        <f>VLOOKUP(N2064,Sheet1!$B:$C,2,0)</f>
        <v>CÔNG TY CỔ PHẦN DỊCH VỤ THƯƠNG MẠI TỔNG HỢP WINCOMMERCE</v>
      </c>
      <c r="Q2064" s="56" t="str">
        <f>VLOOKUP(N2064,Sheet1!$B:$D,3,0)</f>
        <v>0104918404</v>
      </c>
      <c r="U2064" s="55" t="s">
        <v>13112</v>
      </c>
      <c r="X2064" s="55" t="s">
        <v>10897</v>
      </c>
      <c r="Y2064" s="56" t="str">
        <f>VLOOKUP(X2064,Sheet2!$B:$C,2,0)</f>
        <v>Chả nướng 300g</v>
      </c>
      <c r="AA2064" s="53" t="s">
        <v>11550</v>
      </c>
      <c r="AB2064" s="53" t="s">
        <v>11551</v>
      </c>
      <c r="AD2064" s="24">
        <v>2</v>
      </c>
      <c r="AF2064" s="24">
        <v>70950</v>
      </c>
      <c r="AG2064" s="74">
        <f t="shared" si="32"/>
        <v>141900</v>
      </c>
      <c r="AK2064" s="59">
        <v>8</v>
      </c>
      <c r="AN2064" s="61" t="s">
        <v>11552</v>
      </c>
      <c r="AP2064" s="62" t="s">
        <v>11553</v>
      </c>
      <c r="AQ2064" s="62" t="s">
        <v>11554</v>
      </c>
      <c r="AR2064" s="62" t="s">
        <v>11555</v>
      </c>
    </row>
    <row r="2065" spans="3:44" x14ac:dyDescent="0.25">
      <c r="C2065" s="53" t="s">
        <v>11547</v>
      </c>
      <c r="D2065" s="53" t="s">
        <v>11548</v>
      </c>
      <c r="E2065" s="54">
        <v>45816</v>
      </c>
      <c r="F2065" s="54">
        <v>45816</v>
      </c>
      <c r="G2065" s="55" t="s">
        <v>4591</v>
      </c>
      <c r="H2065" s="54">
        <v>45816</v>
      </c>
      <c r="I2065" s="56" t="s">
        <v>16758</v>
      </c>
      <c r="K2065" s="55" t="s">
        <v>11549</v>
      </c>
      <c r="L2065" s="55" t="s">
        <v>14312</v>
      </c>
      <c r="M2065" s="54">
        <v>45816</v>
      </c>
      <c r="N2065" s="55" t="s">
        <v>11024</v>
      </c>
      <c r="O2065" s="56" t="str">
        <f>VLOOKUP(N2065,Sheet1!$B:$C,2,0)</f>
        <v>CÔNG TY CỔ PHẦN DỊCH VỤ THƯƠNG MẠI TỔNG HỢP WINCOMMERCE</v>
      </c>
      <c r="Q2065" s="56" t="str">
        <f>VLOOKUP(N2065,Sheet1!$B:$D,3,0)</f>
        <v>0104918404</v>
      </c>
      <c r="U2065" s="55" t="s">
        <v>13112</v>
      </c>
      <c r="X2065" s="55" t="s">
        <v>10922</v>
      </c>
      <c r="Y2065" s="56" t="str">
        <f>VLOOKUP(X2065,Sheet2!$B:$C,2,0)</f>
        <v>Gà xì dầu 500g</v>
      </c>
      <c r="AA2065" s="53" t="s">
        <v>11550</v>
      </c>
      <c r="AB2065" s="53" t="s">
        <v>11551</v>
      </c>
      <c r="AD2065" s="24">
        <v>1</v>
      </c>
      <c r="AF2065" s="24">
        <v>111606</v>
      </c>
      <c r="AG2065" s="74">
        <f t="shared" si="32"/>
        <v>111606</v>
      </c>
      <c r="AK2065" s="59">
        <v>8</v>
      </c>
      <c r="AN2065" s="61" t="s">
        <v>11552</v>
      </c>
      <c r="AP2065" s="62" t="s">
        <v>11553</v>
      </c>
      <c r="AQ2065" s="62" t="s">
        <v>11554</v>
      </c>
      <c r="AR2065" s="62" t="s">
        <v>11555</v>
      </c>
    </row>
    <row r="2066" spans="3:44" x14ac:dyDescent="0.25">
      <c r="C2066" s="53" t="s">
        <v>11547</v>
      </c>
      <c r="D2066" s="53" t="s">
        <v>11548</v>
      </c>
      <c r="E2066" s="54">
        <v>45816</v>
      </c>
      <c r="F2066" s="54">
        <v>45816</v>
      </c>
      <c r="G2066" s="55" t="s">
        <v>4557</v>
      </c>
      <c r="H2066" s="54">
        <v>45816</v>
      </c>
      <c r="I2066" s="56" t="s">
        <v>16759</v>
      </c>
      <c r="K2066" s="55" t="s">
        <v>11549</v>
      </c>
      <c r="L2066" s="55" t="s">
        <v>14313</v>
      </c>
      <c r="M2066" s="54">
        <v>45816</v>
      </c>
      <c r="N2066" s="55" t="s">
        <v>11248</v>
      </c>
      <c r="O2066" s="56" t="str">
        <f>VLOOKUP(N2066,Sheet1!$B:$C,2,0)</f>
        <v>CHI NHÁNH THÁI NGUYÊN - CÔNG TY CỔ PHẦN DỊCH VỤ THƯƠNG MẠI TỔNG HỢP WINCOMMERCE</v>
      </c>
      <c r="Q2066" s="56" t="str">
        <f>VLOOKUP(N2066,Sheet1!$B:$D,3,0)</f>
        <v>0104918404-059</v>
      </c>
      <c r="U2066" s="55" t="s">
        <v>13280</v>
      </c>
      <c r="X2066" s="55" t="s">
        <v>10934</v>
      </c>
      <c r="Y2066" s="56" t="str">
        <f>VLOOKUP(X2066,Sheet2!$B:$C,2,0)</f>
        <v>Gà muối 500g</v>
      </c>
      <c r="AA2066" s="53" t="s">
        <v>11550</v>
      </c>
      <c r="AB2066" s="53" t="s">
        <v>11551</v>
      </c>
      <c r="AD2066" s="24">
        <v>1</v>
      </c>
      <c r="AF2066" s="24">
        <v>111058</v>
      </c>
      <c r="AG2066" s="74">
        <f t="shared" si="32"/>
        <v>111058</v>
      </c>
      <c r="AK2066" s="59">
        <v>8</v>
      </c>
      <c r="AN2066" s="61" t="s">
        <v>11552</v>
      </c>
      <c r="AP2066" s="62" t="s">
        <v>11553</v>
      </c>
      <c r="AQ2066" s="62" t="s">
        <v>11554</v>
      </c>
      <c r="AR2066" s="62" t="s">
        <v>11555</v>
      </c>
    </row>
    <row r="2067" spans="3:44" x14ac:dyDescent="0.25">
      <c r="C2067" s="53" t="s">
        <v>11547</v>
      </c>
      <c r="D2067" s="53" t="s">
        <v>11548</v>
      </c>
      <c r="E2067" s="54">
        <v>45816</v>
      </c>
      <c r="F2067" s="54">
        <v>45816</v>
      </c>
      <c r="G2067" s="55" t="s">
        <v>4585</v>
      </c>
      <c r="H2067" s="54">
        <v>45816</v>
      </c>
      <c r="I2067" s="56" t="s">
        <v>16760</v>
      </c>
      <c r="K2067" s="55" t="s">
        <v>11549</v>
      </c>
      <c r="L2067" s="55" t="s">
        <v>14314</v>
      </c>
      <c r="M2067" s="54">
        <v>45816</v>
      </c>
      <c r="N2067" s="55" t="s">
        <v>11039</v>
      </c>
      <c r="O2067" s="56" t="str">
        <f>VLOOKUP(N2067,Sheet1!$B:$C,2,0)</f>
        <v>CHI NHÁNH PHÚ THỌ - CÔNG TY CỔ PHẦN DỊCH VỤ THƯƠNG MẠI TỔNG HỢP WINCOMMERCE</v>
      </c>
      <c r="Q2067" s="56" t="str">
        <f>VLOOKUP(N2067,Sheet1!$B:$D,3,0)</f>
        <v>0104918404-003</v>
      </c>
      <c r="U2067" s="55" t="s">
        <v>12450</v>
      </c>
      <c r="X2067" s="55" t="s">
        <v>10934</v>
      </c>
      <c r="Y2067" s="56" t="str">
        <f>VLOOKUP(X2067,Sheet2!$B:$C,2,0)</f>
        <v>Gà muối 500g</v>
      </c>
      <c r="AA2067" s="53" t="s">
        <v>11550</v>
      </c>
      <c r="AB2067" s="53" t="s">
        <v>11551</v>
      </c>
      <c r="AD2067" s="24">
        <v>3</v>
      </c>
      <c r="AF2067" s="24">
        <v>111058</v>
      </c>
      <c r="AG2067" s="74">
        <f t="shared" si="32"/>
        <v>333174</v>
      </c>
      <c r="AK2067" s="59">
        <v>8</v>
      </c>
      <c r="AN2067" s="61" t="s">
        <v>11552</v>
      </c>
      <c r="AP2067" s="62" t="s">
        <v>11553</v>
      </c>
      <c r="AQ2067" s="62" t="s">
        <v>11554</v>
      </c>
      <c r="AR2067" s="62" t="s">
        <v>11555</v>
      </c>
    </row>
    <row r="2068" spans="3:44" x14ac:dyDescent="0.25">
      <c r="C2068" s="53" t="s">
        <v>11547</v>
      </c>
      <c r="D2068" s="53" t="s">
        <v>11548</v>
      </c>
      <c r="E2068" s="54">
        <v>45816</v>
      </c>
      <c r="F2068" s="54">
        <v>45816</v>
      </c>
      <c r="G2068" s="55" t="s">
        <v>4483</v>
      </c>
      <c r="H2068" s="54">
        <v>45816</v>
      </c>
      <c r="I2068" s="56" t="s">
        <v>16761</v>
      </c>
      <c r="K2068" s="55" t="s">
        <v>11549</v>
      </c>
      <c r="L2068" s="55" t="s">
        <v>14315</v>
      </c>
      <c r="M2068" s="54">
        <v>45816</v>
      </c>
      <c r="N2068" s="55" t="s">
        <v>11194</v>
      </c>
      <c r="O2068" s="56" t="str">
        <f>VLOOKUP(N2068,Sheet1!$B:$C,2,0)</f>
        <v>CHI NHÁNH THÁI BÌNH - CÔNG TY CỔ PHẦN DỊCH VỤ THƯƠNG MẠI TỔNG HỢP WINCOMMERCE</v>
      </c>
      <c r="Q2068" s="56" t="str">
        <f>VLOOKUP(N2068,Sheet1!$B:$D,3,0)</f>
        <v>0104918404-044</v>
      </c>
      <c r="U2068" s="55" t="s">
        <v>12894</v>
      </c>
      <c r="X2068" s="55" t="s">
        <v>10883</v>
      </c>
      <c r="Y2068" s="56" t="str">
        <f>VLOOKUP(X2068,Sheet2!$B:$C,2,0)</f>
        <v>Chân giò heo muối 300g</v>
      </c>
      <c r="AA2068" s="53" t="s">
        <v>11550</v>
      </c>
      <c r="AB2068" s="53" t="s">
        <v>11551</v>
      </c>
      <c r="AD2068" s="24">
        <v>2</v>
      </c>
      <c r="AF2068" s="24">
        <v>60213</v>
      </c>
      <c r="AG2068" s="74">
        <f t="shared" si="32"/>
        <v>120426</v>
      </c>
      <c r="AK2068" s="59">
        <v>8</v>
      </c>
      <c r="AN2068" s="61" t="s">
        <v>11552</v>
      </c>
      <c r="AP2068" s="62" t="s">
        <v>11553</v>
      </c>
      <c r="AQ2068" s="62" t="s">
        <v>11554</v>
      </c>
      <c r="AR2068" s="62" t="s">
        <v>11555</v>
      </c>
    </row>
    <row r="2069" spans="3:44" x14ac:dyDescent="0.25">
      <c r="C2069" s="53" t="s">
        <v>11547</v>
      </c>
      <c r="D2069" s="53" t="s">
        <v>11548</v>
      </c>
      <c r="E2069" s="54">
        <v>45816</v>
      </c>
      <c r="F2069" s="54">
        <v>45816</v>
      </c>
      <c r="G2069" s="55" t="s">
        <v>4483</v>
      </c>
      <c r="H2069" s="54">
        <v>45816</v>
      </c>
      <c r="I2069" s="56" t="s">
        <v>16761</v>
      </c>
      <c r="K2069" s="55" t="s">
        <v>11549</v>
      </c>
      <c r="L2069" s="55" t="s">
        <v>14315</v>
      </c>
      <c r="M2069" s="54">
        <v>45816</v>
      </c>
      <c r="N2069" s="55" t="s">
        <v>11194</v>
      </c>
      <c r="O2069" s="56" t="str">
        <f>VLOOKUP(N2069,Sheet1!$B:$C,2,0)</f>
        <v>CHI NHÁNH THÁI BÌNH - CÔNG TY CỔ PHẦN DỊCH VỤ THƯƠNG MẠI TỔNG HỢP WINCOMMERCE</v>
      </c>
      <c r="Q2069" s="56" t="str">
        <f>VLOOKUP(N2069,Sheet1!$B:$D,3,0)</f>
        <v>0104918404-044</v>
      </c>
      <c r="U2069" s="55" t="s">
        <v>12894</v>
      </c>
      <c r="X2069" s="55" t="s">
        <v>10934</v>
      </c>
      <c r="Y2069" s="56" t="str">
        <f>VLOOKUP(X2069,Sheet2!$B:$C,2,0)</f>
        <v>Gà muối 500g</v>
      </c>
      <c r="AA2069" s="53" t="s">
        <v>11550</v>
      </c>
      <c r="AB2069" s="53" t="s">
        <v>11551</v>
      </c>
      <c r="AD2069" s="24">
        <v>5</v>
      </c>
      <c r="AF2069" s="24">
        <v>111058</v>
      </c>
      <c r="AG2069" s="74">
        <f t="shared" si="32"/>
        <v>555290</v>
      </c>
      <c r="AK2069" s="59">
        <v>8</v>
      </c>
      <c r="AN2069" s="61" t="s">
        <v>11552</v>
      </c>
      <c r="AP2069" s="62" t="s">
        <v>11553</v>
      </c>
      <c r="AQ2069" s="62" t="s">
        <v>11554</v>
      </c>
      <c r="AR2069" s="62" t="s">
        <v>11555</v>
      </c>
    </row>
    <row r="2070" spans="3:44" x14ac:dyDescent="0.25">
      <c r="C2070" s="53" t="s">
        <v>11547</v>
      </c>
      <c r="D2070" s="53" t="s">
        <v>11548</v>
      </c>
      <c r="E2070" s="54">
        <v>45816</v>
      </c>
      <c r="F2070" s="54">
        <v>45816</v>
      </c>
      <c r="G2070" s="55" t="s">
        <v>4519</v>
      </c>
      <c r="H2070" s="54">
        <v>45816</v>
      </c>
      <c r="I2070" s="56" t="s">
        <v>16762</v>
      </c>
      <c r="K2070" s="55" t="s">
        <v>11549</v>
      </c>
      <c r="L2070" s="55" t="s">
        <v>11871</v>
      </c>
      <c r="M2070" s="54">
        <v>45816</v>
      </c>
      <c r="N2070" s="55" t="s">
        <v>11293</v>
      </c>
      <c r="O2070" s="56" t="str">
        <f>VLOOKUP(N2070,Sheet1!$B:$C,2,0)</f>
        <v>CHI NHÁNH QUẢNG TRỊ - CÔNG TY CỔ PHẦN DỊCH VỤ THƯƠNG MẠI TỔNG HỢP WINCOMMERCE</v>
      </c>
      <c r="Q2070" s="56" t="str">
        <f>VLOOKUP(N2070,Sheet1!$B:$D,3,0)</f>
        <v>0104918404-070</v>
      </c>
      <c r="U2070" s="55" t="s">
        <v>12328</v>
      </c>
      <c r="X2070" s="55" t="s">
        <v>10881</v>
      </c>
      <c r="Y2070" s="56" t="str">
        <f>VLOOKUP(X2070,Sheet2!$B:$C,2,0)</f>
        <v>Chả cốm 300g</v>
      </c>
      <c r="AA2070" s="53" t="s">
        <v>11550</v>
      </c>
      <c r="AB2070" s="53" t="s">
        <v>11551</v>
      </c>
      <c r="AD2070" s="24">
        <v>1</v>
      </c>
      <c r="AF2070" s="24">
        <v>74250</v>
      </c>
      <c r="AG2070" s="74">
        <f t="shared" si="32"/>
        <v>74250</v>
      </c>
      <c r="AK2070" s="59">
        <v>8</v>
      </c>
      <c r="AN2070" s="61" t="s">
        <v>11552</v>
      </c>
      <c r="AP2070" s="62" t="s">
        <v>11553</v>
      </c>
      <c r="AQ2070" s="62" t="s">
        <v>11554</v>
      </c>
      <c r="AR2070" s="62" t="s">
        <v>11555</v>
      </c>
    </row>
    <row r="2071" spans="3:44" x14ac:dyDescent="0.25">
      <c r="C2071" s="53" t="s">
        <v>11547</v>
      </c>
      <c r="D2071" s="53" t="s">
        <v>11548</v>
      </c>
      <c r="E2071" s="54">
        <v>45816</v>
      </c>
      <c r="F2071" s="54">
        <v>45816</v>
      </c>
      <c r="G2071" s="55" t="s">
        <v>4519</v>
      </c>
      <c r="H2071" s="54">
        <v>45816</v>
      </c>
      <c r="I2071" s="56" t="s">
        <v>16762</v>
      </c>
      <c r="K2071" s="55" t="s">
        <v>11549</v>
      </c>
      <c r="L2071" s="55" t="s">
        <v>11871</v>
      </c>
      <c r="M2071" s="54">
        <v>45816</v>
      </c>
      <c r="N2071" s="55" t="s">
        <v>11293</v>
      </c>
      <c r="O2071" s="56" t="str">
        <f>VLOOKUP(N2071,Sheet1!$B:$C,2,0)</f>
        <v>CHI NHÁNH QUẢNG TRỊ - CÔNG TY CỔ PHẦN DỊCH VỤ THƯƠNG MẠI TỔNG HỢP WINCOMMERCE</v>
      </c>
      <c r="Q2071" s="56" t="str">
        <f>VLOOKUP(N2071,Sheet1!$B:$D,3,0)</f>
        <v>0104918404-070</v>
      </c>
      <c r="U2071" s="55" t="s">
        <v>12328</v>
      </c>
      <c r="X2071" s="55" t="s">
        <v>10983</v>
      </c>
      <c r="Y2071" s="56" t="str">
        <f>VLOOKUP(X2071,Sheet2!$B:$C,2,0)</f>
        <v>Mọc Nấm Hương 250g</v>
      </c>
      <c r="AA2071" s="53" t="s">
        <v>11550</v>
      </c>
      <c r="AB2071" s="53" t="s">
        <v>11551</v>
      </c>
      <c r="AD2071" s="24">
        <v>2</v>
      </c>
      <c r="AF2071" s="24">
        <v>46000</v>
      </c>
      <c r="AG2071" s="74">
        <f t="shared" si="32"/>
        <v>92000</v>
      </c>
      <c r="AK2071" s="59">
        <v>8</v>
      </c>
      <c r="AN2071" s="61" t="s">
        <v>11552</v>
      </c>
      <c r="AP2071" s="62" t="s">
        <v>11553</v>
      </c>
      <c r="AQ2071" s="62" t="s">
        <v>11554</v>
      </c>
      <c r="AR2071" s="62" t="s">
        <v>11555</v>
      </c>
    </row>
    <row r="2072" spans="3:44" x14ac:dyDescent="0.25">
      <c r="C2072" s="53" t="s">
        <v>11547</v>
      </c>
      <c r="D2072" s="53" t="s">
        <v>11548</v>
      </c>
      <c r="E2072" s="54">
        <v>45816</v>
      </c>
      <c r="F2072" s="54">
        <v>45816</v>
      </c>
      <c r="G2072" s="55" t="s">
        <v>4519</v>
      </c>
      <c r="H2072" s="54">
        <v>45816</v>
      </c>
      <c r="I2072" s="56" t="s">
        <v>16762</v>
      </c>
      <c r="K2072" s="55" t="s">
        <v>11549</v>
      </c>
      <c r="L2072" s="55" t="s">
        <v>11871</v>
      </c>
      <c r="M2072" s="54">
        <v>45816</v>
      </c>
      <c r="N2072" s="55" t="s">
        <v>11293</v>
      </c>
      <c r="O2072" s="56" t="str">
        <f>VLOOKUP(N2072,Sheet1!$B:$C,2,0)</f>
        <v>CHI NHÁNH QUẢNG TRỊ - CÔNG TY CỔ PHẦN DỊCH VỤ THƯƠNG MẠI TỔNG HỢP WINCOMMERCE</v>
      </c>
      <c r="Q2072" s="56" t="str">
        <f>VLOOKUP(N2072,Sheet1!$B:$D,3,0)</f>
        <v>0104918404-070</v>
      </c>
      <c r="U2072" s="55" t="s">
        <v>12328</v>
      </c>
      <c r="X2072" s="55" t="s">
        <v>10938</v>
      </c>
      <c r="Y2072" s="56" t="str">
        <f>VLOOKUP(X2072,Sheet2!$B:$C,2,0)</f>
        <v>Giò Tai Lưỡi Xào 250g</v>
      </c>
      <c r="AA2072" s="53" t="s">
        <v>11550</v>
      </c>
      <c r="AB2072" s="53" t="s">
        <v>11551</v>
      </c>
      <c r="AD2072" s="24">
        <v>3</v>
      </c>
      <c r="AF2072" s="24">
        <v>50182</v>
      </c>
      <c r="AG2072" s="74">
        <f t="shared" si="32"/>
        <v>150546</v>
      </c>
      <c r="AK2072" s="59">
        <v>8</v>
      </c>
      <c r="AN2072" s="61" t="s">
        <v>11552</v>
      </c>
      <c r="AP2072" s="62" t="s">
        <v>11553</v>
      </c>
      <c r="AQ2072" s="62" t="s">
        <v>11554</v>
      </c>
      <c r="AR2072" s="62" t="s">
        <v>11555</v>
      </c>
    </row>
    <row r="2073" spans="3:44" x14ac:dyDescent="0.25">
      <c r="C2073" s="53" t="s">
        <v>11547</v>
      </c>
      <c r="D2073" s="53" t="s">
        <v>11548</v>
      </c>
      <c r="E2073" s="54">
        <v>45816</v>
      </c>
      <c r="F2073" s="54">
        <v>45816</v>
      </c>
      <c r="G2073" s="55" t="s">
        <v>4605</v>
      </c>
      <c r="H2073" s="54">
        <v>45816</v>
      </c>
      <c r="I2073" s="56" t="s">
        <v>16763</v>
      </c>
      <c r="K2073" s="55" t="s">
        <v>11549</v>
      </c>
      <c r="L2073" s="55" t="s">
        <v>14316</v>
      </c>
      <c r="M2073" s="54">
        <v>45816</v>
      </c>
      <c r="N2073" s="55" t="s">
        <v>11054</v>
      </c>
      <c r="O2073" s="56" t="str">
        <f>VLOOKUP(N2073,Sheet1!$B:$C,2,0)</f>
        <v>CHI NHÁNH QUẢNG NINH - CÔNG TY CỔ PHẦN DỊCH VỤ THƯƠNG MẠI TỔNG HỢP WINCOMMERCE</v>
      </c>
      <c r="Q2073" s="56" t="str">
        <f>VLOOKUP(N2073,Sheet1!$B:$D,3,0)</f>
        <v>0104918404-007</v>
      </c>
      <c r="U2073" s="55" t="s">
        <v>12043</v>
      </c>
      <c r="X2073" s="55" t="s">
        <v>10927</v>
      </c>
      <c r="Y2073" s="56" t="str">
        <f>VLOOKUP(X2073,Sheet2!$B:$C,2,0)</f>
        <v>Giò lụa cây 250g</v>
      </c>
      <c r="AA2073" s="53" t="s">
        <v>11550</v>
      </c>
      <c r="AB2073" s="53" t="s">
        <v>11551</v>
      </c>
      <c r="AD2073" s="24">
        <v>7</v>
      </c>
      <c r="AF2073" s="24">
        <v>49500</v>
      </c>
      <c r="AG2073" s="74">
        <f t="shared" si="32"/>
        <v>346500</v>
      </c>
      <c r="AK2073" s="59">
        <v>8</v>
      </c>
      <c r="AN2073" s="61" t="s">
        <v>11552</v>
      </c>
      <c r="AP2073" s="62" t="s">
        <v>11553</v>
      </c>
      <c r="AQ2073" s="62" t="s">
        <v>11554</v>
      </c>
      <c r="AR2073" s="62" t="s">
        <v>11555</v>
      </c>
    </row>
    <row r="2074" spans="3:44" x14ac:dyDescent="0.25">
      <c r="C2074" s="53" t="s">
        <v>11547</v>
      </c>
      <c r="D2074" s="53" t="s">
        <v>11548</v>
      </c>
      <c r="E2074" s="54">
        <v>45816</v>
      </c>
      <c r="F2074" s="54">
        <v>45816</v>
      </c>
      <c r="G2074" s="55" t="s">
        <v>4605</v>
      </c>
      <c r="H2074" s="54">
        <v>45816</v>
      </c>
      <c r="I2074" s="56" t="s">
        <v>16763</v>
      </c>
      <c r="K2074" s="55" t="s">
        <v>11549</v>
      </c>
      <c r="L2074" s="55" t="s">
        <v>14316</v>
      </c>
      <c r="M2074" s="54">
        <v>45816</v>
      </c>
      <c r="N2074" s="55" t="s">
        <v>11054</v>
      </c>
      <c r="O2074" s="56" t="str">
        <f>VLOOKUP(N2074,Sheet1!$B:$C,2,0)</f>
        <v>CHI NHÁNH QUẢNG NINH - CÔNG TY CỔ PHẦN DỊCH VỤ THƯƠNG MẠI TỔNG HỢP WINCOMMERCE</v>
      </c>
      <c r="Q2074" s="56" t="str">
        <f>VLOOKUP(N2074,Sheet1!$B:$D,3,0)</f>
        <v>0104918404-007</v>
      </c>
      <c r="U2074" s="55" t="s">
        <v>12043</v>
      </c>
      <c r="X2074" s="55" t="s">
        <v>10936</v>
      </c>
      <c r="Y2074" s="56" t="str">
        <f>VLOOKUP(X2074,Sheet2!$B:$C,2,0)</f>
        <v>Giò sụn gà 250g</v>
      </c>
      <c r="AA2074" s="53" t="s">
        <v>11550</v>
      </c>
      <c r="AB2074" s="53" t="s">
        <v>11551</v>
      </c>
      <c r="AD2074" s="24">
        <v>7</v>
      </c>
      <c r="AF2074" s="24">
        <v>50400</v>
      </c>
      <c r="AG2074" s="74">
        <f t="shared" si="32"/>
        <v>352800</v>
      </c>
      <c r="AK2074" s="59">
        <v>8</v>
      </c>
      <c r="AN2074" s="61" t="s">
        <v>11552</v>
      </c>
      <c r="AP2074" s="62" t="s">
        <v>11553</v>
      </c>
      <c r="AQ2074" s="62" t="s">
        <v>11554</v>
      </c>
      <c r="AR2074" s="62" t="s">
        <v>11555</v>
      </c>
    </row>
    <row r="2075" spans="3:44" x14ac:dyDescent="0.25">
      <c r="C2075" s="53" t="s">
        <v>11547</v>
      </c>
      <c r="D2075" s="53" t="s">
        <v>11548</v>
      </c>
      <c r="E2075" s="54">
        <v>45816</v>
      </c>
      <c r="F2075" s="54">
        <v>45816</v>
      </c>
      <c r="G2075" s="55" t="s">
        <v>4449</v>
      </c>
      <c r="H2075" s="54">
        <v>45816</v>
      </c>
      <c r="I2075" s="56" t="s">
        <v>16764</v>
      </c>
      <c r="K2075" s="55" t="s">
        <v>11549</v>
      </c>
      <c r="L2075" s="55" t="s">
        <v>11641</v>
      </c>
      <c r="M2075" s="54">
        <v>45816</v>
      </c>
      <c r="N2075" s="55" t="s">
        <v>11258</v>
      </c>
      <c r="O2075" s="56" t="str">
        <f>VLOOKUP(N2075,Sheet1!$B:$C,2,0)</f>
        <v>CHI NHÁNH QUẢNG NAM - CÔNG TY CỔ PHẦN DỊCH VỤ THƯƠNG MẠI TỔNG HỢP WINCOMMERCE</v>
      </c>
      <c r="Q2075" s="56" t="str">
        <f>VLOOKUP(N2075,Sheet1!$B:$D,3,0)</f>
        <v>0104918404-061</v>
      </c>
      <c r="U2075" s="55" t="s">
        <v>15422</v>
      </c>
      <c r="X2075" s="55" t="s">
        <v>10934</v>
      </c>
      <c r="Y2075" s="56" t="str">
        <f>VLOOKUP(X2075,Sheet2!$B:$C,2,0)</f>
        <v>Gà muối 500g</v>
      </c>
      <c r="AA2075" s="53" t="s">
        <v>11550</v>
      </c>
      <c r="AB2075" s="53" t="s">
        <v>11551</v>
      </c>
      <c r="AD2075" s="24">
        <v>1</v>
      </c>
      <c r="AF2075" s="24">
        <v>111058</v>
      </c>
      <c r="AG2075" s="74">
        <f t="shared" si="32"/>
        <v>111058</v>
      </c>
      <c r="AK2075" s="59">
        <v>8</v>
      </c>
      <c r="AN2075" s="61" t="s">
        <v>11552</v>
      </c>
      <c r="AP2075" s="62" t="s">
        <v>11553</v>
      </c>
      <c r="AQ2075" s="62" t="s">
        <v>11554</v>
      </c>
      <c r="AR2075" s="62" t="s">
        <v>11555</v>
      </c>
    </row>
    <row r="2076" spans="3:44" x14ac:dyDescent="0.25">
      <c r="C2076" s="53" t="s">
        <v>11547</v>
      </c>
      <c r="D2076" s="53" t="s">
        <v>11548</v>
      </c>
      <c r="E2076" s="54">
        <v>45816</v>
      </c>
      <c r="F2076" s="54">
        <v>45816</v>
      </c>
      <c r="G2076" s="55" t="s">
        <v>4453</v>
      </c>
      <c r="H2076" s="54">
        <v>45816</v>
      </c>
      <c r="I2076" s="56" t="s">
        <v>16765</v>
      </c>
      <c r="K2076" s="55" t="s">
        <v>11549</v>
      </c>
      <c r="L2076" s="55" t="s">
        <v>14317</v>
      </c>
      <c r="M2076" s="54">
        <v>45816</v>
      </c>
      <c r="N2076" s="55" t="s">
        <v>11258</v>
      </c>
      <c r="O2076" s="56" t="str">
        <f>VLOOKUP(N2076,Sheet1!$B:$C,2,0)</f>
        <v>CHI NHÁNH QUẢNG NAM - CÔNG TY CỔ PHẦN DỊCH VỤ THƯƠNG MẠI TỔNG HỢP WINCOMMERCE</v>
      </c>
      <c r="Q2076" s="56" t="str">
        <f>VLOOKUP(N2076,Sheet1!$B:$D,3,0)</f>
        <v>0104918404-061</v>
      </c>
      <c r="U2076" s="55" t="s">
        <v>15422</v>
      </c>
      <c r="X2076" s="55" t="s">
        <v>11010</v>
      </c>
      <c r="Y2076" s="56" t="str">
        <f>VLOOKUP(X2076,Sheet2!$B:$C,2,0)</f>
        <v>Tai heo muối 200g</v>
      </c>
      <c r="AA2076" s="53" t="s">
        <v>11550</v>
      </c>
      <c r="AB2076" s="53" t="s">
        <v>11551</v>
      </c>
      <c r="AD2076" s="24">
        <v>2</v>
      </c>
      <c r="AF2076" s="24">
        <v>55595</v>
      </c>
      <c r="AG2076" s="74">
        <f t="shared" si="32"/>
        <v>111190</v>
      </c>
      <c r="AK2076" s="59">
        <v>8</v>
      </c>
      <c r="AN2076" s="61" t="s">
        <v>11552</v>
      </c>
      <c r="AP2076" s="62" t="s">
        <v>11553</v>
      </c>
      <c r="AQ2076" s="62" t="s">
        <v>11554</v>
      </c>
      <c r="AR2076" s="62" t="s">
        <v>11555</v>
      </c>
    </row>
    <row r="2077" spans="3:44" x14ac:dyDescent="0.25">
      <c r="C2077" s="53" t="s">
        <v>11547</v>
      </c>
      <c r="D2077" s="53" t="s">
        <v>11548</v>
      </c>
      <c r="E2077" s="54">
        <v>45816</v>
      </c>
      <c r="F2077" s="54">
        <v>45816</v>
      </c>
      <c r="G2077" s="55" t="s">
        <v>4455</v>
      </c>
      <c r="H2077" s="54">
        <v>45816</v>
      </c>
      <c r="I2077" s="56" t="s">
        <v>16766</v>
      </c>
      <c r="K2077" s="55" t="s">
        <v>11549</v>
      </c>
      <c r="L2077" s="55" t="s">
        <v>14318</v>
      </c>
      <c r="M2077" s="54">
        <v>45816</v>
      </c>
      <c r="N2077" s="55" t="s">
        <v>11258</v>
      </c>
      <c r="O2077" s="56" t="str">
        <f>VLOOKUP(N2077,Sheet1!$B:$C,2,0)</f>
        <v>CHI NHÁNH QUẢNG NAM - CÔNG TY CỔ PHẦN DỊCH VỤ THƯƠNG MẠI TỔNG HỢP WINCOMMERCE</v>
      </c>
      <c r="Q2077" s="56" t="str">
        <f>VLOOKUP(N2077,Sheet1!$B:$D,3,0)</f>
        <v>0104918404-061</v>
      </c>
      <c r="U2077" s="55" t="s">
        <v>15422</v>
      </c>
      <c r="X2077" s="55" t="s">
        <v>11010</v>
      </c>
      <c r="Y2077" s="56" t="str">
        <f>VLOOKUP(X2077,Sheet2!$B:$C,2,0)</f>
        <v>Tai heo muối 200g</v>
      </c>
      <c r="AA2077" s="53" t="s">
        <v>11550</v>
      </c>
      <c r="AB2077" s="53" t="s">
        <v>11551</v>
      </c>
      <c r="AD2077" s="24">
        <v>2</v>
      </c>
      <c r="AF2077" s="24">
        <v>55595</v>
      </c>
      <c r="AG2077" s="74">
        <f t="shared" si="32"/>
        <v>111190</v>
      </c>
      <c r="AK2077" s="59">
        <v>8</v>
      </c>
      <c r="AN2077" s="61" t="s">
        <v>11552</v>
      </c>
      <c r="AP2077" s="62" t="s">
        <v>11553</v>
      </c>
      <c r="AQ2077" s="62" t="s">
        <v>11554</v>
      </c>
      <c r="AR2077" s="62" t="s">
        <v>11555</v>
      </c>
    </row>
    <row r="2078" spans="3:44" x14ac:dyDescent="0.25">
      <c r="C2078" s="53" t="s">
        <v>11547</v>
      </c>
      <c r="D2078" s="53" t="s">
        <v>11548</v>
      </c>
      <c r="E2078" s="54">
        <v>45816</v>
      </c>
      <c r="F2078" s="54">
        <v>45816</v>
      </c>
      <c r="G2078" s="55" t="s">
        <v>4401</v>
      </c>
      <c r="H2078" s="54">
        <v>45816</v>
      </c>
      <c r="I2078" s="56" t="s">
        <v>16767</v>
      </c>
      <c r="K2078" s="55" t="s">
        <v>11549</v>
      </c>
      <c r="L2078" s="55" t="s">
        <v>14319</v>
      </c>
      <c r="M2078" s="54">
        <v>45816</v>
      </c>
      <c r="N2078" s="55" t="s">
        <v>11034</v>
      </c>
      <c r="O2078" s="56" t="str">
        <f>VLOOKUP(N2078,Sheet1!$B:$C,2,0)</f>
        <v>CHI NHÁNH HÀ NỘI - CÔNG TY CỔ PHẦN DỊCH VỤ THƯƠNG MẠI TỔNG HỢP WINCOMMERCE</v>
      </c>
      <c r="Q2078" s="56" t="str">
        <f>VLOOKUP(N2078,Sheet1!$B:$D,3,0)</f>
        <v>0104918404-002</v>
      </c>
      <c r="U2078" s="55" t="s">
        <v>12207</v>
      </c>
      <c r="X2078" s="55" t="s">
        <v>10934</v>
      </c>
      <c r="Y2078" s="56" t="str">
        <f>VLOOKUP(X2078,Sheet2!$B:$C,2,0)</f>
        <v>Gà muối 500g</v>
      </c>
      <c r="AA2078" s="53" t="s">
        <v>11550</v>
      </c>
      <c r="AB2078" s="53" t="s">
        <v>11551</v>
      </c>
      <c r="AD2078" s="24">
        <v>1</v>
      </c>
      <c r="AF2078" s="24">
        <v>111058</v>
      </c>
      <c r="AG2078" s="74">
        <f t="shared" si="32"/>
        <v>111058</v>
      </c>
      <c r="AK2078" s="59">
        <v>8</v>
      </c>
      <c r="AN2078" s="61" t="s">
        <v>11552</v>
      </c>
      <c r="AP2078" s="62" t="s">
        <v>11553</v>
      </c>
      <c r="AQ2078" s="62" t="s">
        <v>11554</v>
      </c>
      <c r="AR2078" s="62" t="s">
        <v>11555</v>
      </c>
    </row>
    <row r="2079" spans="3:44" x14ac:dyDescent="0.25">
      <c r="C2079" s="53" t="s">
        <v>11547</v>
      </c>
      <c r="D2079" s="53" t="s">
        <v>11548</v>
      </c>
      <c r="E2079" s="54">
        <v>45816</v>
      </c>
      <c r="F2079" s="54">
        <v>45816</v>
      </c>
      <c r="G2079" s="55" t="s">
        <v>4401</v>
      </c>
      <c r="H2079" s="54">
        <v>45816</v>
      </c>
      <c r="I2079" s="56" t="s">
        <v>16767</v>
      </c>
      <c r="K2079" s="55" t="s">
        <v>11549</v>
      </c>
      <c r="L2079" s="55" t="s">
        <v>14319</v>
      </c>
      <c r="M2079" s="54">
        <v>45816</v>
      </c>
      <c r="N2079" s="55" t="s">
        <v>11034</v>
      </c>
      <c r="O2079" s="56" t="str">
        <f>VLOOKUP(N2079,Sheet1!$B:$C,2,0)</f>
        <v>CHI NHÁNH HÀ NỘI - CÔNG TY CỔ PHẦN DỊCH VỤ THƯƠNG MẠI TỔNG HỢP WINCOMMERCE</v>
      </c>
      <c r="Q2079" s="56" t="str">
        <f>VLOOKUP(N2079,Sheet1!$B:$D,3,0)</f>
        <v>0104918404-002</v>
      </c>
      <c r="U2079" s="55" t="s">
        <v>12207</v>
      </c>
      <c r="X2079" s="55" t="s">
        <v>10983</v>
      </c>
      <c r="Y2079" s="56" t="str">
        <f>VLOOKUP(X2079,Sheet2!$B:$C,2,0)</f>
        <v>Mọc Nấm Hương 250g</v>
      </c>
      <c r="AA2079" s="53" t="s">
        <v>11550</v>
      </c>
      <c r="AB2079" s="53" t="s">
        <v>11551</v>
      </c>
      <c r="AD2079" s="24">
        <v>2</v>
      </c>
      <c r="AF2079" s="24">
        <v>46000</v>
      </c>
      <c r="AG2079" s="74">
        <f t="shared" si="32"/>
        <v>92000</v>
      </c>
      <c r="AK2079" s="59">
        <v>8</v>
      </c>
      <c r="AN2079" s="61" t="s">
        <v>11552</v>
      </c>
      <c r="AP2079" s="62" t="s">
        <v>11553</v>
      </c>
      <c r="AQ2079" s="62" t="s">
        <v>11554</v>
      </c>
      <c r="AR2079" s="62" t="s">
        <v>11555</v>
      </c>
    </row>
    <row r="2080" spans="3:44" x14ac:dyDescent="0.25">
      <c r="C2080" s="53" t="s">
        <v>11547</v>
      </c>
      <c r="D2080" s="53" t="s">
        <v>11548</v>
      </c>
      <c r="E2080" s="54">
        <v>45816</v>
      </c>
      <c r="F2080" s="54">
        <v>45816</v>
      </c>
      <c r="G2080" s="55" t="s">
        <v>4469</v>
      </c>
      <c r="H2080" s="54">
        <v>45816</v>
      </c>
      <c r="I2080" s="56" t="s">
        <v>16768</v>
      </c>
      <c r="K2080" s="55" t="s">
        <v>11549</v>
      </c>
      <c r="L2080" s="55" t="s">
        <v>14320</v>
      </c>
      <c r="M2080" s="54">
        <v>45816</v>
      </c>
      <c r="N2080" s="55" t="s">
        <v>11104</v>
      </c>
      <c r="O2080" s="56" t="str">
        <f>VLOOKUP(N2080,Sheet1!$B:$C,2,0)</f>
        <v>CHI NHÁNH THANH HÓA - CÔNG TY CỔ PHẦN DỊCH VỤ THƯƠNG MẠI TỔNG HỢP WINCOMMERCE</v>
      </c>
      <c r="Q2080" s="56" t="str">
        <f>VLOOKUP(N2080,Sheet1!$B:$D,3,0)</f>
        <v>0104918404-020</v>
      </c>
      <c r="U2080" s="55" t="s">
        <v>15423</v>
      </c>
      <c r="X2080" s="55" t="s">
        <v>10983</v>
      </c>
      <c r="Y2080" s="56" t="str">
        <f>VLOOKUP(X2080,Sheet2!$B:$C,2,0)</f>
        <v>Mọc Nấm Hương 250g</v>
      </c>
      <c r="AA2080" s="53" t="s">
        <v>11550</v>
      </c>
      <c r="AB2080" s="53" t="s">
        <v>11551</v>
      </c>
      <c r="AD2080" s="24">
        <v>2</v>
      </c>
      <c r="AF2080" s="24">
        <v>46000</v>
      </c>
      <c r="AG2080" s="74">
        <f t="shared" si="32"/>
        <v>92000</v>
      </c>
      <c r="AK2080" s="59">
        <v>8</v>
      </c>
      <c r="AN2080" s="61" t="s">
        <v>11552</v>
      </c>
      <c r="AP2080" s="62" t="s">
        <v>11553</v>
      </c>
      <c r="AQ2080" s="62" t="s">
        <v>11554</v>
      </c>
      <c r="AR2080" s="62" t="s">
        <v>11555</v>
      </c>
    </row>
    <row r="2081" spans="3:44" x14ac:dyDescent="0.25">
      <c r="C2081" s="53" t="s">
        <v>11547</v>
      </c>
      <c r="D2081" s="53" t="s">
        <v>11548</v>
      </c>
      <c r="E2081" s="54">
        <v>45816</v>
      </c>
      <c r="F2081" s="54">
        <v>45816</v>
      </c>
      <c r="G2081" s="55" t="s">
        <v>4465</v>
      </c>
      <c r="H2081" s="54">
        <v>45816</v>
      </c>
      <c r="I2081" s="56" t="s">
        <v>16769</v>
      </c>
      <c r="K2081" s="55" t="s">
        <v>11549</v>
      </c>
      <c r="L2081" s="55" t="s">
        <v>14321</v>
      </c>
      <c r="M2081" s="54">
        <v>45816</v>
      </c>
      <c r="N2081" s="55" t="s">
        <v>11129</v>
      </c>
      <c r="O2081" s="56" t="str">
        <f>VLOOKUP(N2081,Sheet1!$B:$C,2,0)</f>
        <v>CHI NHÁNH HẢI PHÒNG - CÔNG TY CỔ PHẦN DỊCH VỤ THƯƠNG MẠI TỔNG HỢP WINCOMMERCE</v>
      </c>
      <c r="Q2081" s="56" t="str">
        <f>VLOOKUP(N2081,Sheet1!$B:$D,3,0)</f>
        <v>0104918404-025</v>
      </c>
      <c r="U2081" s="55" t="s">
        <v>12871</v>
      </c>
      <c r="X2081" s="55" t="s">
        <v>10897</v>
      </c>
      <c r="Y2081" s="56" t="str">
        <f>VLOOKUP(X2081,Sheet2!$B:$C,2,0)</f>
        <v>Chả nướng 300g</v>
      </c>
      <c r="AA2081" s="53" t="s">
        <v>11550</v>
      </c>
      <c r="AB2081" s="53" t="s">
        <v>11551</v>
      </c>
      <c r="AD2081" s="24">
        <v>1</v>
      </c>
      <c r="AF2081" s="24">
        <v>70950</v>
      </c>
      <c r="AG2081" s="74">
        <f t="shared" si="32"/>
        <v>70950</v>
      </c>
      <c r="AK2081" s="59">
        <v>8</v>
      </c>
      <c r="AN2081" s="61" t="s">
        <v>11552</v>
      </c>
      <c r="AP2081" s="62" t="s">
        <v>11553</v>
      </c>
      <c r="AQ2081" s="62" t="s">
        <v>11554</v>
      </c>
      <c r="AR2081" s="62" t="s">
        <v>11555</v>
      </c>
    </row>
    <row r="2082" spans="3:44" x14ac:dyDescent="0.25">
      <c r="C2082" s="53" t="s">
        <v>11547</v>
      </c>
      <c r="D2082" s="53" t="s">
        <v>11548</v>
      </c>
      <c r="E2082" s="54">
        <v>45816</v>
      </c>
      <c r="F2082" s="54">
        <v>45816</v>
      </c>
      <c r="G2082" s="55" t="s">
        <v>4457</v>
      </c>
      <c r="H2082" s="54">
        <v>45816</v>
      </c>
      <c r="I2082" s="56" t="s">
        <v>16770</v>
      </c>
      <c r="K2082" s="55" t="s">
        <v>11549</v>
      </c>
      <c r="L2082" s="55" t="s">
        <v>14322</v>
      </c>
      <c r="M2082" s="54">
        <v>45816</v>
      </c>
      <c r="N2082" s="55" t="s">
        <v>11034</v>
      </c>
      <c r="O2082" s="56" t="str">
        <f>VLOOKUP(N2082,Sheet1!$B:$C,2,0)</f>
        <v>CHI NHÁNH HÀ NỘI - CÔNG TY CỔ PHẦN DỊCH VỤ THƯƠNG MẠI TỔNG HỢP WINCOMMERCE</v>
      </c>
      <c r="Q2082" s="56" t="str">
        <f>VLOOKUP(N2082,Sheet1!$B:$D,3,0)</f>
        <v>0104918404-002</v>
      </c>
      <c r="U2082" s="55" t="s">
        <v>15424</v>
      </c>
      <c r="X2082" s="55" t="s">
        <v>10897</v>
      </c>
      <c r="Y2082" s="56" t="str">
        <f>VLOOKUP(X2082,Sheet2!$B:$C,2,0)</f>
        <v>Chả nướng 300g</v>
      </c>
      <c r="AA2082" s="53" t="s">
        <v>11550</v>
      </c>
      <c r="AB2082" s="53" t="s">
        <v>11551</v>
      </c>
      <c r="AD2082" s="24">
        <v>6</v>
      </c>
      <c r="AF2082" s="24">
        <v>70950</v>
      </c>
      <c r="AG2082" s="74">
        <f t="shared" si="32"/>
        <v>425700</v>
      </c>
      <c r="AK2082" s="59">
        <v>8</v>
      </c>
      <c r="AN2082" s="61" t="s">
        <v>11552</v>
      </c>
      <c r="AP2082" s="62" t="s">
        <v>11553</v>
      </c>
      <c r="AQ2082" s="62" t="s">
        <v>11554</v>
      </c>
      <c r="AR2082" s="62" t="s">
        <v>11555</v>
      </c>
    </row>
    <row r="2083" spans="3:44" x14ac:dyDescent="0.25">
      <c r="C2083" s="53" t="s">
        <v>11547</v>
      </c>
      <c r="D2083" s="53" t="s">
        <v>11548</v>
      </c>
      <c r="E2083" s="54">
        <v>45816</v>
      </c>
      <c r="F2083" s="54">
        <v>45816</v>
      </c>
      <c r="G2083" s="55" t="s">
        <v>4433</v>
      </c>
      <c r="H2083" s="54">
        <v>45816</v>
      </c>
      <c r="I2083" s="56" t="s">
        <v>16771</v>
      </c>
      <c r="K2083" s="55" t="s">
        <v>11549</v>
      </c>
      <c r="L2083" s="55" t="s">
        <v>14323</v>
      </c>
      <c r="M2083" s="54">
        <v>45816</v>
      </c>
      <c r="N2083" s="55" t="s">
        <v>11189</v>
      </c>
      <c r="O2083" s="56" t="str">
        <f>VLOOKUP(N2083,Sheet1!$B:$C,2,0)</f>
        <v>CHI NHÁNH QUẢNG NGÃI - CÔNG TY CỔ PHẦN DỊCH VỤ THƯƠNG MẠI TỔNG HỢP WINCOMMERCE</v>
      </c>
      <c r="Q2083" s="56" t="str">
        <f>VLOOKUP(N2083,Sheet1!$B:$D,3,0)</f>
        <v>0104918404-042</v>
      </c>
      <c r="U2083" s="55" t="s">
        <v>12104</v>
      </c>
      <c r="X2083" s="55" t="s">
        <v>10881</v>
      </c>
      <c r="Y2083" s="56" t="str">
        <f>VLOOKUP(X2083,Sheet2!$B:$C,2,0)</f>
        <v>Chả cốm 300g</v>
      </c>
      <c r="AA2083" s="53" t="s">
        <v>11550</v>
      </c>
      <c r="AB2083" s="53" t="s">
        <v>11551</v>
      </c>
      <c r="AD2083" s="24">
        <v>2</v>
      </c>
      <c r="AF2083" s="24">
        <v>74250</v>
      </c>
      <c r="AG2083" s="74">
        <f t="shared" si="32"/>
        <v>148500</v>
      </c>
      <c r="AK2083" s="59">
        <v>8</v>
      </c>
      <c r="AN2083" s="61" t="s">
        <v>11552</v>
      </c>
      <c r="AP2083" s="62" t="s">
        <v>11553</v>
      </c>
      <c r="AQ2083" s="62" t="s">
        <v>11554</v>
      </c>
      <c r="AR2083" s="62" t="s">
        <v>11555</v>
      </c>
    </row>
    <row r="2084" spans="3:44" x14ac:dyDescent="0.25">
      <c r="C2084" s="53" t="s">
        <v>11547</v>
      </c>
      <c r="D2084" s="53" t="s">
        <v>11548</v>
      </c>
      <c r="E2084" s="54">
        <v>45816</v>
      </c>
      <c r="F2084" s="54">
        <v>45816</v>
      </c>
      <c r="G2084" s="55" t="s">
        <v>4611</v>
      </c>
      <c r="H2084" s="54">
        <v>45816</v>
      </c>
      <c r="I2084" s="56" t="s">
        <v>16772</v>
      </c>
      <c r="K2084" s="55" t="s">
        <v>11549</v>
      </c>
      <c r="L2084" s="55" t="s">
        <v>14324</v>
      </c>
      <c r="M2084" s="54">
        <v>45816</v>
      </c>
      <c r="N2084" s="55" t="s">
        <v>11209</v>
      </c>
      <c r="O2084" s="56" t="str">
        <f>VLOOKUP(N2084,Sheet1!$B:$C,2,0)</f>
        <v>CHI NHÁNH BÀ RỊA - VŨNG TÀU - CÔNG TY CỔ PHẦN DỊCH VỤ THƯƠNG MẠI TỔNG HỢP WINCOMMERCE</v>
      </c>
      <c r="Q2084" s="56" t="str">
        <f>VLOOKUP(N2084,Sheet1!$B:$D,3,0)</f>
        <v>0104918404-047</v>
      </c>
      <c r="U2084" s="55" t="s">
        <v>15425</v>
      </c>
      <c r="X2084" s="55" t="s">
        <v>10938</v>
      </c>
      <c r="Y2084" s="56" t="str">
        <f>VLOOKUP(X2084,Sheet2!$B:$C,2,0)</f>
        <v>Giò Tai Lưỡi Xào 250g</v>
      </c>
      <c r="AA2084" s="53" t="s">
        <v>11550</v>
      </c>
      <c r="AB2084" s="53" t="s">
        <v>11551</v>
      </c>
      <c r="AD2084" s="24">
        <v>4</v>
      </c>
      <c r="AF2084" s="24">
        <v>50182</v>
      </c>
      <c r="AG2084" s="74">
        <f t="shared" si="32"/>
        <v>200728</v>
      </c>
      <c r="AK2084" s="59">
        <v>8</v>
      </c>
      <c r="AN2084" s="61" t="s">
        <v>11552</v>
      </c>
      <c r="AP2084" s="62" t="s">
        <v>11553</v>
      </c>
      <c r="AQ2084" s="62" t="s">
        <v>11554</v>
      </c>
      <c r="AR2084" s="62" t="s">
        <v>11555</v>
      </c>
    </row>
    <row r="2085" spans="3:44" x14ac:dyDescent="0.25">
      <c r="C2085" s="53" t="s">
        <v>11547</v>
      </c>
      <c r="D2085" s="53" t="s">
        <v>11548</v>
      </c>
      <c r="E2085" s="54">
        <v>45816</v>
      </c>
      <c r="F2085" s="54">
        <v>45816</v>
      </c>
      <c r="G2085" s="55" t="s">
        <v>4611</v>
      </c>
      <c r="H2085" s="54">
        <v>45816</v>
      </c>
      <c r="I2085" s="56" t="s">
        <v>16772</v>
      </c>
      <c r="K2085" s="55" t="s">
        <v>11549</v>
      </c>
      <c r="L2085" s="55" t="s">
        <v>14324</v>
      </c>
      <c r="M2085" s="54">
        <v>45816</v>
      </c>
      <c r="N2085" s="55" t="s">
        <v>11209</v>
      </c>
      <c r="O2085" s="56" t="str">
        <f>VLOOKUP(N2085,Sheet1!$B:$C,2,0)</f>
        <v>CHI NHÁNH BÀ RỊA - VŨNG TÀU - CÔNG TY CỔ PHẦN DỊCH VỤ THƯƠNG MẠI TỔNG HỢP WINCOMMERCE</v>
      </c>
      <c r="Q2085" s="56" t="str">
        <f>VLOOKUP(N2085,Sheet1!$B:$D,3,0)</f>
        <v>0104918404-047</v>
      </c>
      <c r="U2085" s="55" t="s">
        <v>15425</v>
      </c>
      <c r="X2085" s="55" t="s">
        <v>10883</v>
      </c>
      <c r="Y2085" s="56" t="str">
        <f>VLOOKUP(X2085,Sheet2!$B:$C,2,0)</f>
        <v>Chân giò heo muối 300g</v>
      </c>
      <c r="AA2085" s="53" t="s">
        <v>11550</v>
      </c>
      <c r="AB2085" s="53" t="s">
        <v>11551</v>
      </c>
      <c r="AD2085" s="24">
        <v>3</v>
      </c>
      <c r="AF2085" s="24">
        <v>60213</v>
      </c>
      <c r="AG2085" s="74">
        <f t="shared" si="32"/>
        <v>180639</v>
      </c>
      <c r="AK2085" s="59">
        <v>8</v>
      </c>
      <c r="AN2085" s="61" t="s">
        <v>11552</v>
      </c>
      <c r="AP2085" s="62" t="s">
        <v>11553</v>
      </c>
      <c r="AQ2085" s="62" t="s">
        <v>11554</v>
      </c>
      <c r="AR2085" s="62" t="s">
        <v>11555</v>
      </c>
    </row>
    <row r="2086" spans="3:44" x14ac:dyDescent="0.25">
      <c r="C2086" s="53" t="s">
        <v>11547</v>
      </c>
      <c r="D2086" s="53" t="s">
        <v>11548</v>
      </c>
      <c r="E2086" s="54">
        <v>45816</v>
      </c>
      <c r="F2086" s="54">
        <v>45816</v>
      </c>
      <c r="G2086" s="55" t="s">
        <v>4441</v>
      </c>
      <c r="H2086" s="54">
        <v>45816</v>
      </c>
      <c r="I2086" s="56" t="s">
        <v>16773</v>
      </c>
      <c r="K2086" s="55" t="s">
        <v>11549</v>
      </c>
      <c r="L2086" s="55" t="s">
        <v>13479</v>
      </c>
      <c r="M2086" s="54">
        <v>45816</v>
      </c>
      <c r="N2086" s="55" t="s">
        <v>11144</v>
      </c>
      <c r="O2086" s="56" t="str">
        <f>VLOOKUP(N2086,Sheet1!$B:$C,2,0)</f>
        <v>CHI NHÁNH VĨNH PHÚC - CÔNG TY CỔ PHẦN DỊCH VỤ THƯƠNG MẠI TỔNG HỢP WINCOMMERCE</v>
      </c>
      <c r="Q2086" s="56" t="str">
        <f>VLOOKUP(N2086,Sheet1!$B:$D,3,0)</f>
        <v>0104918404-029</v>
      </c>
      <c r="U2086" s="55" t="s">
        <v>12653</v>
      </c>
      <c r="X2086" s="55" t="s">
        <v>10934</v>
      </c>
      <c r="Y2086" s="56" t="str">
        <f>VLOOKUP(X2086,Sheet2!$B:$C,2,0)</f>
        <v>Gà muối 500g</v>
      </c>
      <c r="AA2086" s="53" t="s">
        <v>11550</v>
      </c>
      <c r="AB2086" s="53" t="s">
        <v>11551</v>
      </c>
      <c r="AD2086" s="24">
        <v>3</v>
      </c>
      <c r="AF2086" s="24">
        <v>111058</v>
      </c>
      <c r="AG2086" s="74">
        <f t="shared" si="32"/>
        <v>333174</v>
      </c>
      <c r="AK2086" s="59">
        <v>8</v>
      </c>
      <c r="AN2086" s="61" t="s">
        <v>11552</v>
      </c>
      <c r="AP2086" s="62" t="s">
        <v>11553</v>
      </c>
      <c r="AQ2086" s="62" t="s">
        <v>11554</v>
      </c>
      <c r="AR2086" s="62" t="s">
        <v>11555</v>
      </c>
    </row>
    <row r="2087" spans="3:44" x14ac:dyDescent="0.25">
      <c r="C2087" s="53" t="s">
        <v>11547</v>
      </c>
      <c r="D2087" s="53" t="s">
        <v>11548</v>
      </c>
      <c r="E2087" s="54">
        <v>45816</v>
      </c>
      <c r="F2087" s="54">
        <v>45816</v>
      </c>
      <c r="G2087" s="55" t="s">
        <v>4435</v>
      </c>
      <c r="H2087" s="54">
        <v>45816</v>
      </c>
      <c r="I2087" s="56" t="s">
        <v>16774</v>
      </c>
      <c r="K2087" s="55" t="s">
        <v>11549</v>
      </c>
      <c r="L2087" s="55" t="s">
        <v>14325</v>
      </c>
      <c r="M2087" s="54">
        <v>45816</v>
      </c>
      <c r="N2087" s="55" t="s">
        <v>11189</v>
      </c>
      <c r="O2087" s="56" t="str">
        <f>VLOOKUP(N2087,Sheet1!$B:$C,2,0)</f>
        <v>CHI NHÁNH QUẢNG NGÃI - CÔNG TY CỔ PHẦN DỊCH VỤ THƯƠNG MẠI TỔNG HỢP WINCOMMERCE</v>
      </c>
      <c r="Q2087" s="56" t="str">
        <f>VLOOKUP(N2087,Sheet1!$B:$D,3,0)</f>
        <v>0104918404-042</v>
      </c>
      <c r="U2087" s="55" t="s">
        <v>12104</v>
      </c>
      <c r="X2087" s="55" t="s">
        <v>10938</v>
      </c>
      <c r="Y2087" s="56" t="str">
        <f>VLOOKUP(X2087,Sheet2!$B:$C,2,0)</f>
        <v>Giò Tai Lưỡi Xào 250g</v>
      </c>
      <c r="AA2087" s="53" t="s">
        <v>11550</v>
      </c>
      <c r="AB2087" s="53" t="s">
        <v>11551</v>
      </c>
      <c r="AD2087" s="24">
        <v>1</v>
      </c>
      <c r="AF2087" s="24">
        <v>50182</v>
      </c>
      <c r="AG2087" s="74">
        <f t="shared" si="32"/>
        <v>50182</v>
      </c>
      <c r="AK2087" s="59">
        <v>8</v>
      </c>
      <c r="AN2087" s="61" t="s">
        <v>11552</v>
      </c>
      <c r="AP2087" s="62" t="s">
        <v>11553</v>
      </c>
      <c r="AQ2087" s="62" t="s">
        <v>11554</v>
      </c>
      <c r="AR2087" s="62" t="s">
        <v>11555</v>
      </c>
    </row>
    <row r="2088" spans="3:44" x14ac:dyDescent="0.25">
      <c r="C2088" s="53" t="s">
        <v>11547</v>
      </c>
      <c r="D2088" s="53" t="s">
        <v>11548</v>
      </c>
      <c r="E2088" s="54">
        <v>45816</v>
      </c>
      <c r="F2088" s="54">
        <v>45816</v>
      </c>
      <c r="G2088" s="55" t="s">
        <v>4367</v>
      </c>
      <c r="H2088" s="54">
        <v>45816</v>
      </c>
      <c r="I2088" s="56" t="s">
        <v>16775</v>
      </c>
      <c r="K2088" s="55" t="s">
        <v>11549</v>
      </c>
      <c r="L2088" s="55" t="s">
        <v>12453</v>
      </c>
      <c r="M2088" s="54">
        <v>45816</v>
      </c>
      <c r="N2088" s="55" t="s">
        <v>11318</v>
      </c>
      <c r="O2088" s="56" t="str">
        <f>VLOOKUP(N2088,Sheet1!$B:$C,2,0)</f>
        <v>CHI NHÁNH BẮC KẠN - CÔNG TY CỔ PHẦN DỊCH VỤ THƯƠNG MẠI TỔNG HỢP WINCOMMERCE</v>
      </c>
      <c r="Q2088" s="56" t="str">
        <f>VLOOKUP(N2088,Sheet1!$B:$D,3,0)</f>
        <v>0104918404-093</v>
      </c>
      <c r="U2088" s="55" t="s">
        <v>11565</v>
      </c>
      <c r="X2088" s="55" t="s">
        <v>10927</v>
      </c>
      <c r="Y2088" s="56" t="str">
        <f>VLOOKUP(X2088,Sheet2!$B:$C,2,0)</f>
        <v>Giò lụa cây 250g</v>
      </c>
      <c r="AA2088" s="53" t="s">
        <v>11550</v>
      </c>
      <c r="AB2088" s="53" t="s">
        <v>11551</v>
      </c>
      <c r="AD2088" s="24">
        <v>3</v>
      </c>
      <c r="AF2088" s="24">
        <v>49500</v>
      </c>
      <c r="AG2088" s="74">
        <f t="shared" si="32"/>
        <v>148500</v>
      </c>
      <c r="AK2088" s="59">
        <v>8</v>
      </c>
      <c r="AN2088" s="61" t="s">
        <v>11552</v>
      </c>
      <c r="AP2088" s="62" t="s">
        <v>11553</v>
      </c>
      <c r="AQ2088" s="62" t="s">
        <v>11554</v>
      </c>
      <c r="AR2088" s="62" t="s">
        <v>11555</v>
      </c>
    </row>
    <row r="2089" spans="3:44" x14ac:dyDescent="0.25">
      <c r="C2089" s="53" t="s">
        <v>11547</v>
      </c>
      <c r="D2089" s="53" t="s">
        <v>11548</v>
      </c>
      <c r="E2089" s="54">
        <v>45816</v>
      </c>
      <c r="F2089" s="54">
        <v>45816</v>
      </c>
      <c r="G2089" s="55" t="s">
        <v>4631</v>
      </c>
      <c r="H2089" s="54">
        <v>45816</v>
      </c>
      <c r="I2089" s="56" t="s">
        <v>16776</v>
      </c>
      <c r="K2089" s="55" t="s">
        <v>11549</v>
      </c>
      <c r="L2089" s="55" t="s">
        <v>14326</v>
      </c>
      <c r="M2089" s="54">
        <v>45816</v>
      </c>
      <c r="N2089" s="55" t="s">
        <v>11054</v>
      </c>
      <c r="O2089" s="56" t="str">
        <f>VLOOKUP(N2089,Sheet1!$B:$C,2,0)</f>
        <v>CHI NHÁNH QUẢNG NINH - CÔNG TY CỔ PHẦN DỊCH VỤ THƯƠNG MẠI TỔNG HỢP WINCOMMERCE</v>
      </c>
      <c r="Q2089" s="56" t="str">
        <f>VLOOKUP(N2089,Sheet1!$B:$D,3,0)</f>
        <v>0104918404-007</v>
      </c>
      <c r="U2089" s="55" t="s">
        <v>13101</v>
      </c>
      <c r="X2089" s="55" t="s">
        <v>10983</v>
      </c>
      <c r="Y2089" s="56" t="str">
        <f>VLOOKUP(X2089,Sheet2!$B:$C,2,0)</f>
        <v>Mọc Nấm Hương 250g</v>
      </c>
      <c r="AA2089" s="53" t="s">
        <v>11550</v>
      </c>
      <c r="AB2089" s="53" t="s">
        <v>11551</v>
      </c>
      <c r="AD2089" s="24">
        <v>8</v>
      </c>
      <c r="AF2089" s="24">
        <v>46000</v>
      </c>
      <c r="AG2089" s="74">
        <f t="shared" si="32"/>
        <v>368000</v>
      </c>
      <c r="AK2089" s="59">
        <v>8</v>
      </c>
      <c r="AN2089" s="61" t="s">
        <v>11552</v>
      </c>
      <c r="AP2089" s="62" t="s">
        <v>11553</v>
      </c>
      <c r="AQ2089" s="62" t="s">
        <v>11554</v>
      </c>
      <c r="AR2089" s="62" t="s">
        <v>11555</v>
      </c>
    </row>
    <row r="2090" spans="3:44" x14ac:dyDescent="0.25">
      <c r="C2090" s="53" t="s">
        <v>11547</v>
      </c>
      <c r="D2090" s="53" t="s">
        <v>11548</v>
      </c>
      <c r="E2090" s="54">
        <v>45816</v>
      </c>
      <c r="F2090" s="54">
        <v>45816</v>
      </c>
      <c r="G2090" s="55" t="s">
        <v>4389</v>
      </c>
      <c r="H2090" s="54">
        <v>45816</v>
      </c>
      <c r="I2090" s="56" t="s">
        <v>16777</v>
      </c>
      <c r="K2090" s="55" t="s">
        <v>11549</v>
      </c>
      <c r="L2090" s="55" t="s">
        <v>14327</v>
      </c>
      <c r="M2090" s="54">
        <v>45816</v>
      </c>
      <c r="N2090" s="55" t="s">
        <v>11034</v>
      </c>
      <c r="O2090" s="56" t="str">
        <f>VLOOKUP(N2090,Sheet1!$B:$C,2,0)</f>
        <v>CHI NHÁNH HÀ NỘI - CÔNG TY CỔ PHẦN DỊCH VỤ THƯƠNG MẠI TỔNG HỢP WINCOMMERCE</v>
      </c>
      <c r="Q2090" s="56" t="str">
        <f>VLOOKUP(N2090,Sheet1!$B:$D,3,0)</f>
        <v>0104918404-002</v>
      </c>
      <c r="U2090" s="55" t="s">
        <v>12341</v>
      </c>
      <c r="X2090" s="55" t="s">
        <v>10897</v>
      </c>
      <c r="Y2090" s="56" t="str">
        <f>VLOOKUP(X2090,Sheet2!$B:$C,2,0)</f>
        <v>Chả nướng 300g</v>
      </c>
      <c r="AA2090" s="53" t="s">
        <v>11550</v>
      </c>
      <c r="AB2090" s="53" t="s">
        <v>11551</v>
      </c>
      <c r="AD2090" s="24">
        <v>1</v>
      </c>
      <c r="AF2090" s="24">
        <v>70950</v>
      </c>
      <c r="AG2090" s="74">
        <f t="shared" si="32"/>
        <v>70950</v>
      </c>
      <c r="AK2090" s="59">
        <v>8</v>
      </c>
      <c r="AN2090" s="61" t="s">
        <v>11552</v>
      </c>
      <c r="AP2090" s="62" t="s">
        <v>11553</v>
      </c>
      <c r="AQ2090" s="62" t="s">
        <v>11554</v>
      </c>
      <c r="AR2090" s="62" t="s">
        <v>11555</v>
      </c>
    </row>
    <row r="2091" spans="3:44" x14ac:dyDescent="0.25">
      <c r="C2091" s="53" t="s">
        <v>11547</v>
      </c>
      <c r="D2091" s="53" t="s">
        <v>11548</v>
      </c>
      <c r="E2091" s="54">
        <v>45816</v>
      </c>
      <c r="F2091" s="54">
        <v>45816</v>
      </c>
      <c r="G2091" s="55" t="s">
        <v>4389</v>
      </c>
      <c r="H2091" s="54">
        <v>45816</v>
      </c>
      <c r="I2091" s="56" t="s">
        <v>16777</v>
      </c>
      <c r="K2091" s="55" t="s">
        <v>11549</v>
      </c>
      <c r="L2091" s="55" t="s">
        <v>14327</v>
      </c>
      <c r="M2091" s="54">
        <v>45816</v>
      </c>
      <c r="N2091" s="55" t="s">
        <v>11034</v>
      </c>
      <c r="O2091" s="56" t="str">
        <f>VLOOKUP(N2091,Sheet1!$B:$C,2,0)</f>
        <v>CHI NHÁNH HÀ NỘI - CÔNG TY CỔ PHẦN DỊCH VỤ THƯƠNG MẠI TỔNG HỢP WINCOMMERCE</v>
      </c>
      <c r="Q2091" s="56" t="str">
        <f>VLOOKUP(N2091,Sheet1!$B:$D,3,0)</f>
        <v>0104918404-002</v>
      </c>
      <c r="U2091" s="55" t="s">
        <v>12341</v>
      </c>
      <c r="X2091" s="55" t="s">
        <v>10983</v>
      </c>
      <c r="Y2091" s="56" t="str">
        <f>VLOOKUP(X2091,Sheet2!$B:$C,2,0)</f>
        <v>Mọc Nấm Hương 250g</v>
      </c>
      <c r="AA2091" s="53" t="s">
        <v>11550</v>
      </c>
      <c r="AB2091" s="53" t="s">
        <v>11551</v>
      </c>
      <c r="AD2091" s="24">
        <v>1</v>
      </c>
      <c r="AF2091" s="24">
        <v>46000</v>
      </c>
      <c r="AG2091" s="74">
        <f t="shared" si="32"/>
        <v>46000</v>
      </c>
      <c r="AK2091" s="59">
        <v>8</v>
      </c>
      <c r="AN2091" s="61" t="s">
        <v>11552</v>
      </c>
      <c r="AP2091" s="62" t="s">
        <v>11553</v>
      </c>
      <c r="AQ2091" s="62" t="s">
        <v>11554</v>
      </c>
      <c r="AR2091" s="62" t="s">
        <v>11555</v>
      </c>
    </row>
    <row r="2092" spans="3:44" x14ac:dyDescent="0.25">
      <c r="C2092" s="53" t="s">
        <v>11547</v>
      </c>
      <c r="D2092" s="53" t="s">
        <v>11548</v>
      </c>
      <c r="E2092" s="54">
        <v>45816</v>
      </c>
      <c r="F2092" s="54">
        <v>45816</v>
      </c>
      <c r="G2092" s="55" t="s">
        <v>4627</v>
      </c>
      <c r="H2092" s="54">
        <v>45816</v>
      </c>
      <c r="I2092" s="56" t="s">
        <v>16778</v>
      </c>
      <c r="K2092" s="55" t="s">
        <v>11549</v>
      </c>
      <c r="L2092" s="55" t="s">
        <v>14328</v>
      </c>
      <c r="M2092" s="54">
        <v>45816</v>
      </c>
      <c r="N2092" s="55" t="s">
        <v>11034</v>
      </c>
      <c r="O2092" s="56" t="str">
        <f>VLOOKUP(N2092,Sheet1!$B:$C,2,0)</f>
        <v>CHI NHÁNH HÀ NỘI - CÔNG TY CỔ PHẦN DỊCH VỤ THƯƠNG MẠI TỔNG HỢP WINCOMMERCE</v>
      </c>
      <c r="Q2092" s="56" t="str">
        <f>VLOOKUP(N2092,Sheet1!$B:$D,3,0)</f>
        <v>0104918404-002</v>
      </c>
      <c r="U2092" s="55" t="s">
        <v>12628</v>
      </c>
      <c r="X2092" s="55" t="s">
        <v>11010</v>
      </c>
      <c r="Y2092" s="56" t="str">
        <f>VLOOKUP(X2092,Sheet2!$B:$C,2,0)</f>
        <v>Tai heo muối 200g</v>
      </c>
      <c r="AA2092" s="53" t="s">
        <v>11550</v>
      </c>
      <c r="AB2092" s="53" t="s">
        <v>11551</v>
      </c>
      <c r="AD2092" s="24">
        <v>1</v>
      </c>
      <c r="AF2092" s="24">
        <v>55595</v>
      </c>
      <c r="AG2092" s="74">
        <f t="shared" si="32"/>
        <v>55595</v>
      </c>
      <c r="AK2092" s="59">
        <v>8</v>
      </c>
      <c r="AN2092" s="61" t="s">
        <v>11552</v>
      </c>
      <c r="AP2092" s="62" t="s">
        <v>11553</v>
      </c>
      <c r="AQ2092" s="62" t="s">
        <v>11554</v>
      </c>
      <c r="AR2092" s="62" t="s">
        <v>11555</v>
      </c>
    </row>
    <row r="2093" spans="3:44" x14ac:dyDescent="0.25">
      <c r="C2093" s="53" t="s">
        <v>11547</v>
      </c>
      <c r="D2093" s="53" t="s">
        <v>11548</v>
      </c>
      <c r="E2093" s="54">
        <v>45816</v>
      </c>
      <c r="F2093" s="54">
        <v>45816</v>
      </c>
      <c r="G2093" s="55" t="s">
        <v>4507</v>
      </c>
      <c r="H2093" s="54">
        <v>45816</v>
      </c>
      <c r="I2093" s="56" t="s">
        <v>16779</v>
      </c>
      <c r="K2093" s="55" t="s">
        <v>11549</v>
      </c>
      <c r="L2093" s="55" t="s">
        <v>14329</v>
      </c>
      <c r="M2093" s="54">
        <v>45816</v>
      </c>
      <c r="N2093" s="55" t="s">
        <v>11243</v>
      </c>
      <c r="O2093" s="56" t="str">
        <f>VLOOKUP(N2093,Sheet1!$B:$C,2,0)</f>
        <v>CHI NHÁNH NGHỆ AN - CÔNG TY CỔ PHẦN DỊCH VỤ THƯƠNG MẠI TỔNG HỢP WINCOMMERCE</v>
      </c>
      <c r="Q2093" s="56" t="str">
        <f>VLOOKUP(N2093,Sheet1!$B:$D,3,0)</f>
        <v>0104918404-058</v>
      </c>
      <c r="U2093" s="55" t="s">
        <v>12180</v>
      </c>
      <c r="X2093" s="55" t="s">
        <v>10897</v>
      </c>
      <c r="Y2093" s="56" t="str">
        <f>VLOOKUP(X2093,Sheet2!$B:$C,2,0)</f>
        <v>Chả nướng 300g</v>
      </c>
      <c r="AA2093" s="53" t="s">
        <v>11550</v>
      </c>
      <c r="AB2093" s="53" t="s">
        <v>11551</v>
      </c>
      <c r="AD2093" s="24">
        <v>1</v>
      </c>
      <c r="AF2093" s="24">
        <v>70950</v>
      </c>
      <c r="AG2093" s="74">
        <f t="shared" si="32"/>
        <v>70950</v>
      </c>
      <c r="AK2093" s="59">
        <v>8</v>
      </c>
      <c r="AN2093" s="61" t="s">
        <v>11552</v>
      </c>
      <c r="AP2093" s="62" t="s">
        <v>11553</v>
      </c>
      <c r="AQ2093" s="62" t="s">
        <v>11554</v>
      </c>
      <c r="AR2093" s="62" t="s">
        <v>11555</v>
      </c>
    </row>
    <row r="2094" spans="3:44" x14ac:dyDescent="0.25">
      <c r="C2094" s="53" t="s">
        <v>11547</v>
      </c>
      <c r="D2094" s="53" t="s">
        <v>11548</v>
      </c>
      <c r="E2094" s="54">
        <v>45816</v>
      </c>
      <c r="F2094" s="54">
        <v>45816</v>
      </c>
      <c r="G2094" s="55" t="s">
        <v>4437</v>
      </c>
      <c r="H2094" s="54">
        <v>45816</v>
      </c>
      <c r="I2094" s="56" t="s">
        <v>16780</v>
      </c>
      <c r="K2094" s="55" t="s">
        <v>11549</v>
      </c>
      <c r="L2094" s="55" t="s">
        <v>11421</v>
      </c>
      <c r="M2094" s="54">
        <v>45816</v>
      </c>
      <c r="N2094" s="55" t="s">
        <v>11149</v>
      </c>
      <c r="O2094" s="56" t="str">
        <f>VLOOKUP(N2094,Sheet1!$B:$C,2,0)</f>
        <v>CHI NHÁNH HÀ NAM - CÔNG TY CỔ PHẦN DỊCH VỤ THƯƠNG MẠI TỔNG HỢP WINCOMMERCE</v>
      </c>
      <c r="Q2094" s="56" t="str">
        <f>VLOOKUP(N2094,Sheet1!$B:$D,3,0)</f>
        <v>0104918404-030</v>
      </c>
      <c r="U2094" s="55" t="s">
        <v>13168</v>
      </c>
      <c r="X2094" s="55" t="s">
        <v>10934</v>
      </c>
      <c r="Y2094" s="56" t="str">
        <f>VLOOKUP(X2094,Sheet2!$B:$C,2,0)</f>
        <v>Gà muối 500g</v>
      </c>
      <c r="AA2094" s="53" t="s">
        <v>11550</v>
      </c>
      <c r="AB2094" s="53" t="s">
        <v>11551</v>
      </c>
      <c r="AD2094" s="24">
        <v>3</v>
      </c>
      <c r="AF2094" s="24">
        <v>111058</v>
      </c>
      <c r="AG2094" s="74">
        <f t="shared" si="32"/>
        <v>333174</v>
      </c>
      <c r="AK2094" s="59">
        <v>8</v>
      </c>
      <c r="AN2094" s="61" t="s">
        <v>11552</v>
      </c>
      <c r="AP2094" s="62" t="s">
        <v>11553</v>
      </c>
      <c r="AQ2094" s="62" t="s">
        <v>11554</v>
      </c>
      <c r="AR2094" s="62" t="s">
        <v>11555</v>
      </c>
    </row>
    <row r="2095" spans="3:44" x14ac:dyDescent="0.25">
      <c r="C2095" s="53" t="s">
        <v>11547</v>
      </c>
      <c r="D2095" s="53" t="s">
        <v>11548</v>
      </c>
      <c r="E2095" s="54">
        <v>45816</v>
      </c>
      <c r="F2095" s="54">
        <v>45816</v>
      </c>
      <c r="G2095" s="55" t="s">
        <v>4533</v>
      </c>
      <c r="H2095" s="54">
        <v>45816</v>
      </c>
      <c r="I2095" s="56" t="s">
        <v>16781</v>
      </c>
      <c r="K2095" s="55" t="s">
        <v>11549</v>
      </c>
      <c r="L2095" s="55" t="s">
        <v>11675</v>
      </c>
      <c r="M2095" s="54">
        <v>45816</v>
      </c>
      <c r="N2095" s="55" t="s">
        <v>11164</v>
      </c>
      <c r="O2095" s="56" t="str">
        <f>VLOOKUP(N2095,Sheet1!$B:$C,2,0)</f>
        <v>CHI NHÁNH HÒA BÌNH - CÔNG TY CỔ PHẦN DỊCH VỤ THƯƠNG MẠI TỔNG HỢP WINCOMMERCE</v>
      </c>
      <c r="Q2095" s="56" t="str">
        <f>VLOOKUP(N2095,Sheet1!$B:$D,3,0)</f>
        <v>0104918404-034</v>
      </c>
      <c r="U2095" s="55" t="s">
        <v>15426</v>
      </c>
      <c r="X2095" s="55" t="s">
        <v>10881</v>
      </c>
      <c r="Y2095" s="56" t="str">
        <f>VLOOKUP(X2095,Sheet2!$B:$C,2,0)</f>
        <v>Chả cốm 300g</v>
      </c>
      <c r="AA2095" s="53" t="s">
        <v>11550</v>
      </c>
      <c r="AB2095" s="53" t="s">
        <v>11551</v>
      </c>
      <c r="AD2095" s="24">
        <v>2</v>
      </c>
      <c r="AF2095" s="24">
        <v>74250</v>
      </c>
      <c r="AG2095" s="74">
        <f t="shared" si="32"/>
        <v>148500</v>
      </c>
      <c r="AK2095" s="59">
        <v>8</v>
      </c>
      <c r="AN2095" s="61" t="s">
        <v>11552</v>
      </c>
      <c r="AP2095" s="62" t="s">
        <v>11553</v>
      </c>
      <c r="AQ2095" s="62" t="s">
        <v>11554</v>
      </c>
      <c r="AR2095" s="62" t="s">
        <v>11555</v>
      </c>
    </row>
    <row r="2096" spans="3:44" x14ac:dyDescent="0.25">
      <c r="C2096" s="53" t="s">
        <v>11547</v>
      </c>
      <c r="D2096" s="53" t="s">
        <v>11548</v>
      </c>
      <c r="E2096" s="54">
        <v>45816</v>
      </c>
      <c r="F2096" s="54">
        <v>45816</v>
      </c>
      <c r="G2096" s="55" t="s">
        <v>4479</v>
      </c>
      <c r="H2096" s="54">
        <v>45816</v>
      </c>
      <c r="I2096" s="56" t="s">
        <v>16782</v>
      </c>
      <c r="K2096" s="55" t="s">
        <v>11549</v>
      </c>
      <c r="L2096" s="55" t="s">
        <v>14330</v>
      </c>
      <c r="M2096" s="54">
        <v>45816</v>
      </c>
      <c r="N2096" s="55" t="s">
        <v>11209</v>
      </c>
      <c r="O2096" s="56" t="str">
        <f>VLOOKUP(N2096,Sheet1!$B:$C,2,0)</f>
        <v>CHI NHÁNH BÀ RỊA - VŨNG TÀU - CÔNG TY CỔ PHẦN DỊCH VỤ THƯƠNG MẠI TỔNG HỢP WINCOMMERCE</v>
      </c>
      <c r="Q2096" s="56" t="str">
        <f>VLOOKUP(N2096,Sheet1!$B:$D,3,0)</f>
        <v>0104918404-047</v>
      </c>
      <c r="U2096" s="55" t="s">
        <v>12992</v>
      </c>
      <c r="X2096" s="55" t="s">
        <v>11010</v>
      </c>
      <c r="Y2096" s="56" t="str">
        <f>VLOOKUP(X2096,Sheet2!$B:$C,2,0)</f>
        <v>Tai heo muối 200g</v>
      </c>
      <c r="AA2096" s="53" t="s">
        <v>11550</v>
      </c>
      <c r="AB2096" s="53" t="s">
        <v>11551</v>
      </c>
      <c r="AD2096" s="24">
        <v>3</v>
      </c>
      <c r="AF2096" s="24">
        <v>55595</v>
      </c>
      <c r="AG2096" s="74">
        <f t="shared" si="32"/>
        <v>166785</v>
      </c>
      <c r="AK2096" s="59">
        <v>8</v>
      </c>
      <c r="AN2096" s="61" t="s">
        <v>11552</v>
      </c>
      <c r="AP2096" s="62" t="s">
        <v>11553</v>
      </c>
      <c r="AQ2096" s="62" t="s">
        <v>11554</v>
      </c>
      <c r="AR2096" s="62" t="s">
        <v>11555</v>
      </c>
    </row>
    <row r="2097" spans="3:44" x14ac:dyDescent="0.25">
      <c r="C2097" s="53" t="s">
        <v>11547</v>
      </c>
      <c r="D2097" s="53" t="s">
        <v>11548</v>
      </c>
      <c r="E2097" s="54">
        <v>45816</v>
      </c>
      <c r="F2097" s="54">
        <v>45816</v>
      </c>
      <c r="G2097" s="55" t="s">
        <v>4479</v>
      </c>
      <c r="H2097" s="54">
        <v>45816</v>
      </c>
      <c r="I2097" s="56" t="s">
        <v>16782</v>
      </c>
      <c r="K2097" s="55" t="s">
        <v>11549</v>
      </c>
      <c r="L2097" s="55" t="s">
        <v>14330</v>
      </c>
      <c r="M2097" s="54">
        <v>45816</v>
      </c>
      <c r="N2097" s="55" t="s">
        <v>11209</v>
      </c>
      <c r="O2097" s="56" t="str">
        <f>VLOOKUP(N2097,Sheet1!$B:$C,2,0)</f>
        <v>CHI NHÁNH BÀ RỊA - VŨNG TÀU - CÔNG TY CỔ PHẦN DỊCH VỤ THƯƠNG MẠI TỔNG HỢP WINCOMMERCE</v>
      </c>
      <c r="Q2097" s="56" t="str">
        <f>VLOOKUP(N2097,Sheet1!$B:$D,3,0)</f>
        <v>0104918404-047</v>
      </c>
      <c r="U2097" s="55" t="s">
        <v>12992</v>
      </c>
      <c r="X2097" s="55" t="s">
        <v>10934</v>
      </c>
      <c r="Y2097" s="56" t="str">
        <f>VLOOKUP(X2097,Sheet2!$B:$C,2,0)</f>
        <v>Gà muối 500g</v>
      </c>
      <c r="AA2097" s="53" t="s">
        <v>11550</v>
      </c>
      <c r="AB2097" s="53" t="s">
        <v>11551</v>
      </c>
      <c r="AD2097" s="24">
        <v>1</v>
      </c>
      <c r="AF2097" s="24">
        <v>111058</v>
      </c>
      <c r="AG2097" s="74">
        <f t="shared" si="32"/>
        <v>111058</v>
      </c>
      <c r="AK2097" s="59">
        <v>8</v>
      </c>
      <c r="AN2097" s="61" t="s">
        <v>11552</v>
      </c>
      <c r="AP2097" s="62" t="s">
        <v>11553</v>
      </c>
      <c r="AQ2097" s="62" t="s">
        <v>11554</v>
      </c>
      <c r="AR2097" s="62" t="s">
        <v>11555</v>
      </c>
    </row>
    <row r="2098" spans="3:44" x14ac:dyDescent="0.25">
      <c r="C2098" s="53" t="s">
        <v>11547</v>
      </c>
      <c r="D2098" s="53" t="s">
        <v>11548</v>
      </c>
      <c r="E2098" s="54">
        <v>45816</v>
      </c>
      <c r="F2098" s="54">
        <v>45816</v>
      </c>
      <c r="G2098" s="55" t="s">
        <v>4479</v>
      </c>
      <c r="H2098" s="54">
        <v>45816</v>
      </c>
      <c r="I2098" s="56" t="s">
        <v>16782</v>
      </c>
      <c r="K2098" s="55" t="s">
        <v>11549</v>
      </c>
      <c r="L2098" s="55" t="s">
        <v>14330</v>
      </c>
      <c r="M2098" s="54">
        <v>45816</v>
      </c>
      <c r="N2098" s="55" t="s">
        <v>11209</v>
      </c>
      <c r="O2098" s="56" t="str">
        <f>VLOOKUP(N2098,Sheet1!$B:$C,2,0)</f>
        <v>CHI NHÁNH BÀ RỊA - VŨNG TÀU - CÔNG TY CỔ PHẦN DỊCH VỤ THƯƠNG MẠI TỔNG HỢP WINCOMMERCE</v>
      </c>
      <c r="Q2098" s="56" t="str">
        <f>VLOOKUP(N2098,Sheet1!$B:$D,3,0)</f>
        <v>0104918404-047</v>
      </c>
      <c r="U2098" s="55" t="s">
        <v>12992</v>
      </c>
      <c r="X2098" s="55" t="s">
        <v>10927</v>
      </c>
      <c r="Y2098" s="56" t="str">
        <f>VLOOKUP(X2098,Sheet2!$B:$C,2,0)</f>
        <v>Giò lụa cây 250g</v>
      </c>
      <c r="AA2098" s="53" t="s">
        <v>11550</v>
      </c>
      <c r="AB2098" s="53" t="s">
        <v>11551</v>
      </c>
      <c r="AD2098" s="24">
        <v>1</v>
      </c>
      <c r="AF2098" s="24">
        <v>49500</v>
      </c>
      <c r="AG2098" s="74">
        <f t="shared" si="32"/>
        <v>49500</v>
      </c>
      <c r="AK2098" s="59">
        <v>8</v>
      </c>
      <c r="AN2098" s="61" t="s">
        <v>11552</v>
      </c>
      <c r="AP2098" s="62" t="s">
        <v>11553</v>
      </c>
      <c r="AQ2098" s="62" t="s">
        <v>11554</v>
      </c>
      <c r="AR2098" s="62" t="s">
        <v>11555</v>
      </c>
    </row>
    <row r="2099" spans="3:44" x14ac:dyDescent="0.25">
      <c r="C2099" s="53" t="s">
        <v>11547</v>
      </c>
      <c r="D2099" s="53" t="s">
        <v>11548</v>
      </c>
      <c r="E2099" s="54">
        <v>45816</v>
      </c>
      <c r="F2099" s="54">
        <v>45816</v>
      </c>
      <c r="G2099" s="55" t="s">
        <v>4373</v>
      </c>
      <c r="H2099" s="54">
        <v>45816</v>
      </c>
      <c r="I2099" s="56" t="s">
        <v>16783</v>
      </c>
      <c r="K2099" s="55" t="s">
        <v>11549</v>
      </c>
      <c r="L2099" s="55" t="s">
        <v>14331</v>
      </c>
      <c r="M2099" s="54">
        <v>45816</v>
      </c>
      <c r="N2099" s="55" t="s">
        <v>11034</v>
      </c>
      <c r="O2099" s="56" t="str">
        <f>VLOOKUP(N2099,Sheet1!$B:$C,2,0)</f>
        <v>CHI NHÁNH HÀ NỘI - CÔNG TY CỔ PHẦN DỊCH VỤ THƯƠNG MẠI TỔNG HỢP WINCOMMERCE</v>
      </c>
      <c r="Q2099" s="56" t="str">
        <f>VLOOKUP(N2099,Sheet1!$B:$D,3,0)</f>
        <v>0104918404-002</v>
      </c>
      <c r="U2099" s="55" t="s">
        <v>12971</v>
      </c>
      <c r="X2099" s="55" t="s">
        <v>10897</v>
      </c>
      <c r="Y2099" s="56" t="str">
        <f>VLOOKUP(X2099,Sheet2!$B:$C,2,0)</f>
        <v>Chả nướng 300g</v>
      </c>
      <c r="AA2099" s="53" t="s">
        <v>11550</v>
      </c>
      <c r="AB2099" s="53" t="s">
        <v>11551</v>
      </c>
      <c r="AD2099" s="24">
        <v>1</v>
      </c>
      <c r="AF2099" s="24">
        <v>70950</v>
      </c>
      <c r="AG2099" s="74">
        <f t="shared" si="32"/>
        <v>70950</v>
      </c>
      <c r="AK2099" s="59">
        <v>8</v>
      </c>
      <c r="AN2099" s="61" t="s">
        <v>11552</v>
      </c>
      <c r="AP2099" s="62" t="s">
        <v>11553</v>
      </c>
      <c r="AQ2099" s="62" t="s">
        <v>11554</v>
      </c>
      <c r="AR2099" s="62" t="s">
        <v>11555</v>
      </c>
    </row>
    <row r="2100" spans="3:44" x14ac:dyDescent="0.25">
      <c r="C2100" s="53" t="s">
        <v>11547</v>
      </c>
      <c r="D2100" s="53" t="s">
        <v>11548</v>
      </c>
      <c r="E2100" s="54">
        <v>45816</v>
      </c>
      <c r="F2100" s="54">
        <v>45816</v>
      </c>
      <c r="G2100" s="55" t="s">
        <v>4503</v>
      </c>
      <c r="H2100" s="54">
        <v>45816</v>
      </c>
      <c r="I2100" s="56" t="s">
        <v>16784</v>
      </c>
      <c r="K2100" s="55" t="s">
        <v>11549</v>
      </c>
      <c r="L2100" s="55" t="s">
        <v>14332</v>
      </c>
      <c r="M2100" s="54">
        <v>45816</v>
      </c>
      <c r="N2100" s="55" t="s">
        <v>11024</v>
      </c>
      <c r="O2100" s="56" t="str">
        <f>VLOOKUP(N2100,Sheet1!$B:$C,2,0)</f>
        <v>CÔNG TY CỔ PHẦN DỊCH VỤ THƯƠNG MẠI TỔNG HỢP WINCOMMERCE</v>
      </c>
      <c r="Q2100" s="56" t="str">
        <f>VLOOKUP(N2100,Sheet1!$B:$D,3,0)</f>
        <v>0104918404</v>
      </c>
      <c r="U2100" s="55" t="s">
        <v>15264</v>
      </c>
      <c r="X2100" s="55" t="s">
        <v>10934</v>
      </c>
      <c r="Y2100" s="56" t="str">
        <f>VLOOKUP(X2100,Sheet2!$B:$C,2,0)</f>
        <v>Gà muối 500g</v>
      </c>
      <c r="AA2100" s="53" t="s">
        <v>11550</v>
      </c>
      <c r="AB2100" s="53" t="s">
        <v>11551</v>
      </c>
      <c r="AD2100" s="24">
        <v>1</v>
      </c>
      <c r="AF2100" s="24">
        <v>111058</v>
      </c>
      <c r="AG2100" s="74">
        <f t="shared" si="32"/>
        <v>111058</v>
      </c>
      <c r="AK2100" s="59">
        <v>8</v>
      </c>
      <c r="AN2100" s="61" t="s">
        <v>11552</v>
      </c>
      <c r="AP2100" s="62" t="s">
        <v>11553</v>
      </c>
      <c r="AQ2100" s="62" t="s">
        <v>11554</v>
      </c>
      <c r="AR2100" s="62" t="s">
        <v>11555</v>
      </c>
    </row>
    <row r="2101" spans="3:44" x14ac:dyDescent="0.25">
      <c r="C2101" s="53" t="s">
        <v>11547</v>
      </c>
      <c r="D2101" s="53" t="s">
        <v>11548</v>
      </c>
      <c r="E2101" s="54">
        <v>45816</v>
      </c>
      <c r="F2101" s="54">
        <v>45816</v>
      </c>
      <c r="G2101" s="55" t="s">
        <v>4595</v>
      </c>
      <c r="H2101" s="54">
        <v>45816</v>
      </c>
      <c r="I2101" s="56" t="s">
        <v>16785</v>
      </c>
      <c r="K2101" s="55" t="s">
        <v>11549</v>
      </c>
      <c r="L2101" s="55" t="s">
        <v>14333</v>
      </c>
      <c r="M2101" s="54">
        <v>45816</v>
      </c>
      <c r="N2101" s="55" t="s">
        <v>11034</v>
      </c>
      <c r="O2101" s="56" t="str">
        <f>VLOOKUP(N2101,Sheet1!$B:$C,2,0)</f>
        <v>CHI NHÁNH HÀ NỘI - CÔNG TY CỔ PHẦN DỊCH VỤ THƯƠNG MẠI TỔNG HỢP WINCOMMERCE</v>
      </c>
      <c r="Q2101" s="56" t="str">
        <f>VLOOKUP(N2101,Sheet1!$B:$D,3,0)</f>
        <v>0104918404-002</v>
      </c>
      <c r="U2101" s="55" t="s">
        <v>11969</v>
      </c>
      <c r="X2101" s="55" t="s">
        <v>10881</v>
      </c>
      <c r="Y2101" s="56" t="str">
        <f>VLOOKUP(X2101,Sheet2!$B:$C,2,0)</f>
        <v>Chả cốm 300g</v>
      </c>
      <c r="AA2101" s="53" t="s">
        <v>11550</v>
      </c>
      <c r="AB2101" s="53" t="s">
        <v>11551</v>
      </c>
      <c r="AD2101" s="24">
        <v>4</v>
      </c>
      <c r="AF2101" s="24">
        <v>74250</v>
      </c>
      <c r="AG2101" s="74">
        <f t="shared" si="32"/>
        <v>297000</v>
      </c>
      <c r="AK2101" s="59">
        <v>8</v>
      </c>
      <c r="AN2101" s="61" t="s">
        <v>11552</v>
      </c>
      <c r="AP2101" s="62" t="s">
        <v>11553</v>
      </c>
      <c r="AQ2101" s="62" t="s">
        <v>11554</v>
      </c>
      <c r="AR2101" s="62" t="s">
        <v>11555</v>
      </c>
    </row>
    <row r="2102" spans="3:44" x14ac:dyDescent="0.25">
      <c r="C2102" s="53" t="s">
        <v>11547</v>
      </c>
      <c r="D2102" s="53" t="s">
        <v>11548</v>
      </c>
      <c r="E2102" s="54">
        <v>45816</v>
      </c>
      <c r="F2102" s="54">
        <v>45816</v>
      </c>
      <c r="G2102" s="55" t="s">
        <v>4415</v>
      </c>
      <c r="H2102" s="54">
        <v>45816</v>
      </c>
      <c r="I2102" s="56" t="s">
        <v>16786</v>
      </c>
      <c r="K2102" s="55" t="s">
        <v>11549</v>
      </c>
      <c r="L2102" s="55" t="s">
        <v>14334</v>
      </c>
      <c r="M2102" s="54">
        <v>45816</v>
      </c>
      <c r="N2102" s="55" t="s">
        <v>11129</v>
      </c>
      <c r="O2102" s="56" t="str">
        <f>VLOOKUP(N2102,Sheet1!$B:$C,2,0)</f>
        <v>CHI NHÁNH HẢI PHÒNG - CÔNG TY CỔ PHẦN DỊCH VỤ THƯƠNG MẠI TỔNG HỢP WINCOMMERCE</v>
      </c>
      <c r="Q2102" s="56" t="str">
        <f>VLOOKUP(N2102,Sheet1!$B:$D,3,0)</f>
        <v>0104918404-025</v>
      </c>
      <c r="U2102" s="55" t="s">
        <v>11994</v>
      </c>
      <c r="X2102" s="55" t="s">
        <v>10927</v>
      </c>
      <c r="Y2102" s="56" t="str">
        <f>VLOOKUP(X2102,Sheet2!$B:$C,2,0)</f>
        <v>Giò lụa cây 250g</v>
      </c>
      <c r="AA2102" s="53" t="s">
        <v>11550</v>
      </c>
      <c r="AB2102" s="53" t="s">
        <v>11551</v>
      </c>
      <c r="AD2102" s="24">
        <v>4</v>
      </c>
      <c r="AF2102" s="24">
        <v>49500</v>
      </c>
      <c r="AG2102" s="74">
        <f t="shared" si="32"/>
        <v>198000</v>
      </c>
      <c r="AK2102" s="59">
        <v>8</v>
      </c>
      <c r="AN2102" s="61" t="s">
        <v>11552</v>
      </c>
      <c r="AP2102" s="62" t="s">
        <v>11553</v>
      </c>
      <c r="AQ2102" s="62" t="s">
        <v>11554</v>
      </c>
      <c r="AR2102" s="62" t="s">
        <v>11555</v>
      </c>
    </row>
    <row r="2103" spans="3:44" x14ac:dyDescent="0.25">
      <c r="C2103" s="53" t="s">
        <v>11547</v>
      </c>
      <c r="D2103" s="53" t="s">
        <v>11548</v>
      </c>
      <c r="E2103" s="54">
        <v>45816</v>
      </c>
      <c r="F2103" s="54">
        <v>45816</v>
      </c>
      <c r="G2103" s="55" t="s">
        <v>4491</v>
      </c>
      <c r="H2103" s="54">
        <v>45816</v>
      </c>
      <c r="I2103" s="56" t="s">
        <v>16787</v>
      </c>
      <c r="K2103" s="55" t="s">
        <v>11549</v>
      </c>
      <c r="L2103" s="55" t="s">
        <v>14335</v>
      </c>
      <c r="M2103" s="54">
        <v>45816</v>
      </c>
      <c r="N2103" s="55" t="s">
        <v>11024</v>
      </c>
      <c r="O2103" s="56" t="str">
        <f>VLOOKUP(N2103,Sheet1!$B:$C,2,0)</f>
        <v>CÔNG TY CỔ PHẦN DỊCH VỤ THƯƠNG MẠI TỔNG HỢP WINCOMMERCE</v>
      </c>
      <c r="Q2103" s="56" t="str">
        <f>VLOOKUP(N2103,Sheet1!$B:$D,3,0)</f>
        <v>0104918404</v>
      </c>
      <c r="U2103" s="55" t="s">
        <v>12598</v>
      </c>
      <c r="X2103" s="55" t="s">
        <v>10897</v>
      </c>
      <c r="Y2103" s="56" t="str">
        <f>VLOOKUP(X2103,Sheet2!$B:$C,2,0)</f>
        <v>Chả nướng 300g</v>
      </c>
      <c r="AA2103" s="53" t="s">
        <v>11550</v>
      </c>
      <c r="AB2103" s="53" t="s">
        <v>11551</v>
      </c>
      <c r="AD2103" s="24">
        <v>1</v>
      </c>
      <c r="AF2103" s="24">
        <v>70950</v>
      </c>
      <c r="AG2103" s="74">
        <f t="shared" si="32"/>
        <v>70950</v>
      </c>
      <c r="AK2103" s="59">
        <v>8</v>
      </c>
      <c r="AN2103" s="61" t="s">
        <v>11552</v>
      </c>
      <c r="AP2103" s="62" t="s">
        <v>11553</v>
      </c>
      <c r="AQ2103" s="62" t="s">
        <v>11554</v>
      </c>
      <c r="AR2103" s="62" t="s">
        <v>11555</v>
      </c>
    </row>
    <row r="2104" spans="3:44" x14ac:dyDescent="0.25">
      <c r="C2104" s="53" t="s">
        <v>11547</v>
      </c>
      <c r="D2104" s="53" t="s">
        <v>11548</v>
      </c>
      <c r="E2104" s="54">
        <v>45816</v>
      </c>
      <c r="F2104" s="54">
        <v>45816</v>
      </c>
      <c r="G2104" s="55" t="s">
        <v>4491</v>
      </c>
      <c r="H2104" s="54">
        <v>45816</v>
      </c>
      <c r="I2104" s="56" t="s">
        <v>16787</v>
      </c>
      <c r="K2104" s="55" t="s">
        <v>11549</v>
      </c>
      <c r="L2104" s="55" t="s">
        <v>14335</v>
      </c>
      <c r="M2104" s="54">
        <v>45816</v>
      </c>
      <c r="N2104" s="55" t="s">
        <v>11024</v>
      </c>
      <c r="O2104" s="56" t="str">
        <f>VLOOKUP(N2104,Sheet1!$B:$C,2,0)</f>
        <v>CÔNG TY CỔ PHẦN DỊCH VỤ THƯƠNG MẠI TỔNG HỢP WINCOMMERCE</v>
      </c>
      <c r="Q2104" s="56" t="str">
        <f>VLOOKUP(N2104,Sheet1!$B:$D,3,0)</f>
        <v>0104918404</v>
      </c>
      <c r="U2104" s="55" t="s">
        <v>12598</v>
      </c>
      <c r="X2104" s="55" t="s">
        <v>10881</v>
      </c>
      <c r="Y2104" s="56" t="str">
        <f>VLOOKUP(X2104,Sheet2!$B:$C,2,0)</f>
        <v>Chả cốm 300g</v>
      </c>
      <c r="AA2104" s="53" t="s">
        <v>11550</v>
      </c>
      <c r="AB2104" s="53" t="s">
        <v>11551</v>
      </c>
      <c r="AD2104" s="24">
        <v>2</v>
      </c>
      <c r="AF2104" s="24">
        <v>74250</v>
      </c>
      <c r="AG2104" s="74">
        <f t="shared" si="32"/>
        <v>148500</v>
      </c>
      <c r="AK2104" s="59">
        <v>8</v>
      </c>
      <c r="AN2104" s="61" t="s">
        <v>11552</v>
      </c>
      <c r="AP2104" s="62" t="s">
        <v>11553</v>
      </c>
      <c r="AQ2104" s="62" t="s">
        <v>11554</v>
      </c>
      <c r="AR2104" s="62" t="s">
        <v>11555</v>
      </c>
    </row>
    <row r="2105" spans="3:44" x14ac:dyDescent="0.25">
      <c r="C2105" s="53" t="s">
        <v>11547</v>
      </c>
      <c r="D2105" s="53" t="s">
        <v>11548</v>
      </c>
      <c r="E2105" s="54">
        <v>45816</v>
      </c>
      <c r="F2105" s="54">
        <v>45816</v>
      </c>
      <c r="G2105" s="55" t="s">
        <v>4491</v>
      </c>
      <c r="H2105" s="54">
        <v>45816</v>
      </c>
      <c r="I2105" s="56" t="s">
        <v>16787</v>
      </c>
      <c r="K2105" s="55" t="s">
        <v>11549</v>
      </c>
      <c r="L2105" s="55" t="s">
        <v>14335</v>
      </c>
      <c r="M2105" s="54">
        <v>45816</v>
      </c>
      <c r="N2105" s="55" t="s">
        <v>11024</v>
      </c>
      <c r="O2105" s="56" t="str">
        <f>VLOOKUP(N2105,Sheet1!$B:$C,2,0)</f>
        <v>CÔNG TY CỔ PHẦN DỊCH VỤ THƯƠNG MẠI TỔNG HỢP WINCOMMERCE</v>
      </c>
      <c r="Q2105" s="56" t="str">
        <f>VLOOKUP(N2105,Sheet1!$B:$D,3,0)</f>
        <v>0104918404</v>
      </c>
      <c r="U2105" s="55" t="s">
        <v>12598</v>
      </c>
      <c r="X2105" s="55" t="s">
        <v>10938</v>
      </c>
      <c r="Y2105" s="56" t="str">
        <f>VLOOKUP(X2105,Sheet2!$B:$C,2,0)</f>
        <v>Giò Tai Lưỡi Xào 250g</v>
      </c>
      <c r="AA2105" s="53" t="s">
        <v>11550</v>
      </c>
      <c r="AB2105" s="53" t="s">
        <v>11551</v>
      </c>
      <c r="AD2105" s="24">
        <v>2</v>
      </c>
      <c r="AF2105" s="24">
        <v>50182</v>
      </c>
      <c r="AG2105" s="74">
        <f t="shared" si="32"/>
        <v>100364</v>
      </c>
      <c r="AK2105" s="59">
        <v>8</v>
      </c>
      <c r="AN2105" s="61" t="s">
        <v>11552</v>
      </c>
      <c r="AP2105" s="62" t="s">
        <v>11553</v>
      </c>
      <c r="AQ2105" s="62" t="s">
        <v>11554</v>
      </c>
      <c r="AR2105" s="62" t="s">
        <v>11555</v>
      </c>
    </row>
    <row r="2106" spans="3:44" x14ac:dyDescent="0.25">
      <c r="C2106" s="53" t="s">
        <v>11547</v>
      </c>
      <c r="D2106" s="53" t="s">
        <v>11548</v>
      </c>
      <c r="E2106" s="54">
        <v>45816</v>
      </c>
      <c r="F2106" s="54">
        <v>45816</v>
      </c>
      <c r="G2106" s="55" t="s">
        <v>4491</v>
      </c>
      <c r="H2106" s="54">
        <v>45816</v>
      </c>
      <c r="I2106" s="56" t="s">
        <v>16787</v>
      </c>
      <c r="K2106" s="55" t="s">
        <v>11549</v>
      </c>
      <c r="L2106" s="55" t="s">
        <v>14335</v>
      </c>
      <c r="M2106" s="54">
        <v>45816</v>
      </c>
      <c r="N2106" s="55" t="s">
        <v>11024</v>
      </c>
      <c r="O2106" s="56" t="str">
        <f>VLOOKUP(N2106,Sheet1!$B:$C,2,0)</f>
        <v>CÔNG TY CỔ PHẦN DỊCH VỤ THƯƠNG MẠI TỔNG HỢP WINCOMMERCE</v>
      </c>
      <c r="Q2106" s="56" t="str">
        <f>VLOOKUP(N2106,Sheet1!$B:$D,3,0)</f>
        <v>0104918404</v>
      </c>
      <c r="U2106" s="55" t="s">
        <v>12598</v>
      </c>
      <c r="X2106" s="55" t="s">
        <v>10883</v>
      </c>
      <c r="Y2106" s="56" t="str">
        <f>VLOOKUP(X2106,Sheet2!$B:$C,2,0)</f>
        <v>Chân giò heo muối 300g</v>
      </c>
      <c r="AA2106" s="53" t="s">
        <v>11550</v>
      </c>
      <c r="AB2106" s="53" t="s">
        <v>11551</v>
      </c>
      <c r="AD2106" s="24">
        <v>3</v>
      </c>
      <c r="AF2106" s="24">
        <v>60213</v>
      </c>
      <c r="AG2106" s="74">
        <f t="shared" si="32"/>
        <v>180639</v>
      </c>
      <c r="AK2106" s="59">
        <v>8</v>
      </c>
      <c r="AN2106" s="61" t="s">
        <v>11552</v>
      </c>
      <c r="AP2106" s="62" t="s">
        <v>11553</v>
      </c>
      <c r="AQ2106" s="62" t="s">
        <v>11554</v>
      </c>
      <c r="AR2106" s="62" t="s">
        <v>11555</v>
      </c>
    </row>
    <row r="2107" spans="3:44" x14ac:dyDescent="0.25">
      <c r="C2107" s="53" t="s">
        <v>11547</v>
      </c>
      <c r="D2107" s="53" t="s">
        <v>11548</v>
      </c>
      <c r="E2107" s="54">
        <v>45816</v>
      </c>
      <c r="F2107" s="54">
        <v>45816</v>
      </c>
      <c r="G2107" s="55" t="s">
        <v>4491</v>
      </c>
      <c r="H2107" s="54">
        <v>45816</v>
      </c>
      <c r="I2107" s="56" t="s">
        <v>16787</v>
      </c>
      <c r="K2107" s="55" t="s">
        <v>11549</v>
      </c>
      <c r="L2107" s="55" t="s">
        <v>14335</v>
      </c>
      <c r="M2107" s="54">
        <v>45816</v>
      </c>
      <c r="N2107" s="55" t="s">
        <v>11024</v>
      </c>
      <c r="O2107" s="56" t="str">
        <f>VLOOKUP(N2107,Sheet1!$B:$C,2,0)</f>
        <v>CÔNG TY CỔ PHẦN DỊCH VỤ THƯƠNG MẠI TỔNG HỢP WINCOMMERCE</v>
      </c>
      <c r="Q2107" s="56" t="str">
        <f>VLOOKUP(N2107,Sheet1!$B:$D,3,0)</f>
        <v>0104918404</v>
      </c>
      <c r="U2107" s="55" t="s">
        <v>12598</v>
      </c>
      <c r="X2107" s="55" t="s">
        <v>10983</v>
      </c>
      <c r="Y2107" s="56" t="str">
        <f>VLOOKUP(X2107,Sheet2!$B:$C,2,0)</f>
        <v>Mọc Nấm Hương 250g</v>
      </c>
      <c r="AA2107" s="53" t="s">
        <v>11550</v>
      </c>
      <c r="AB2107" s="53" t="s">
        <v>11551</v>
      </c>
      <c r="AD2107" s="24">
        <v>1</v>
      </c>
      <c r="AF2107" s="24">
        <v>46000</v>
      </c>
      <c r="AG2107" s="74">
        <f t="shared" si="32"/>
        <v>46000</v>
      </c>
      <c r="AK2107" s="59">
        <v>8</v>
      </c>
      <c r="AN2107" s="61" t="s">
        <v>11552</v>
      </c>
      <c r="AP2107" s="62" t="s">
        <v>11553</v>
      </c>
      <c r="AQ2107" s="62" t="s">
        <v>11554</v>
      </c>
      <c r="AR2107" s="62" t="s">
        <v>11555</v>
      </c>
    </row>
    <row r="2108" spans="3:44" x14ac:dyDescent="0.25">
      <c r="C2108" s="53" t="s">
        <v>11547</v>
      </c>
      <c r="D2108" s="53" t="s">
        <v>11548</v>
      </c>
      <c r="E2108" s="54">
        <v>45816</v>
      </c>
      <c r="F2108" s="54">
        <v>45816</v>
      </c>
      <c r="G2108" s="55" t="s">
        <v>4491</v>
      </c>
      <c r="H2108" s="54">
        <v>45816</v>
      </c>
      <c r="I2108" s="56" t="s">
        <v>16787</v>
      </c>
      <c r="K2108" s="55" t="s">
        <v>11549</v>
      </c>
      <c r="L2108" s="55" t="s">
        <v>14335</v>
      </c>
      <c r="M2108" s="54">
        <v>45816</v>
      </c>
      <c r="N2108" s="55" t="s">
        <v>11024</v>
      </c>
      <c r="O2108" s="56" t="str">
        <f>VLOOKUP(N2108,Sheet1!$B:$C,2,0)</f>
        <v>CÔNG TY CỔ PHẦN DỊCH VỤ THƯƠNG MẠI TỔNG HỢP WINCOMMERCE</v>
      </c>
      <c r="Q2108" s="56" t="str">
        <f>VLOOKUP(N2108,Sheet1!$B:$D,3,0)</f>
        <v>0104918404</v>
      </c>
      <c r="U2108" s="55" t="s">
        <v>12598</v>
      </c>
      <c r="X2108" s="55" t="s">
        <v>11010</v>
      </c>
      <c r="Y2108" s="56" t="str">
        <f>VLOOKUP(X2108,Sheet2!$B:$C,2,0)</f>
        <v>Tai heo muối 200g</v>
      </c>
      <c r="AA2108" s="53" t="s">
        <v>11550</v>
      </c>
      <c r="AB2108" s="53" t="s">
        <v>11551</v>
      </c>
      <c r="AD2108" s="24">
        <v>2</v>
      </c>
      <c r="AF2108" s="24">
        <v>55595</v>
      </c>
      <c r="AG2108" s="74">
        <f t="shared" si="32"/>
        <v>111190</v>
      </c>
      <c r="AK2108" s="59">
        <v>8</v>
      </c>
      <c r="AN2108" s="61" t="s">
        <v>11552</v>
      </c>
      <c r="AP2108" s="62" t="s">
        <v>11553</v>
      </c>
      <c r="AQ2108" s="62" t="s">
        <v>11554</v>
      </c>
      <c r="AR2108" s="62" t="s">
        <v>11555</v>
      </c>
    </row>
    <row r="2109" spans="3:44" x14ac:dyDescent="0.25">
      <c r="C2109" s="53" t="s">
        <v>11547</v>
      </c>
      <c r="D2109" s="53" t="s">
        <v>11548</v>
      </c>
      <c r="E2109" s="54">
        <v>45816</v>
      </c>
      <c r="F2109" s="54">
        <v>45816</v>
      </c>
      <c r="G2109" s="55" t="s">
        <v>4491</v>
      </c>
      <c r="H2109" s="54">
        <v>45816</v>
      </c>
      <c r="I2109" s="56" t="s">
        <v>16787</v>
      </c>
      <c r="K2109" s="55" t="s">
        <v>11549</v>
      </c>
      <c r="L2109" s="55" t="s">
        <v>14335</v>
      </c>
      <c r="M2109" s="54">
        <v>45816</v>
      </c>
      <c r="N2109" s="55" t="s">
        <v>11024</v>
      </c>
      <c r="O2109" s="56" t="str">
        <f>VLOOKUP(N2109,Sheet1!$B:$C,2,0)</f>
        <v>CÔNG TY CỔ PHẦN DỊCH VỤ THƯƠNG MẠI TỔNG HỢP WINCOMMERCE</v>
      </c>
      <c r="Q2109" s="56" t="str">
        <f>VLOOKUP(N2109,Sheet1!$B:$D,3,0)</f>
        <v>0104918404</v>
      </c>
      <c r="U2109" s="55" t="s">
        <v>12598</v>
      </c>
      <c r="X2109" s="55" t="s">
        <v>10927</v>
      </c>
      <c r="Y2109" s="56" t="str">
        <f>VLOOKUP(X2109,Sheet2!$B:$C,2,0)</f>
        <v>Giò lụa cây 250g</v>
      </c>
      <c r="AA2109" s="53" t="s">
        <v>11550</v>
      </c>
      <c r="AB2109" s="53" t="s">
        <v>11551</v>
      </c>
      <c r="AD2109" s="24">
        <v>2</v>
      </c>
      <c r="AF2109" s="24">
        <v>49500</v>
      </c>
      <c r="AG2109" s="74">
        <f t="shared" si="32"/>
        <v>99000</v>
      </c>
      <c r="AK2109" s="59">
        <v>8</v>
      </c>
      <c r="AN2109" s="61" t="s">
        <v>11552</v>
      </c>
      <c r="AP2109" s="62" t="s">
        <v>11553</v>
      </c>
      <c r="AQ2109" s="62" t="s">
        <v>11554</v>
      </c>
      <c r="AR2109" s="62" t="s">
        <v>11555</v>
      </c>
    </row>
    <row r="2110" spans="3:44" x14ac:dyDescent="0.25">
      <c r="C2110" s="53" t="s">
        <v>11547</v>
      </c>
      <c r="D2110" s="53" t="s">
        <v>11548</v>
      </c>
      <c r="E2110" s="54">
        <v>45816</v>
      </c>
      <c r="F2110" s="54">
        <v>45816</v>
      </c>
      <c r="G2110" s="55" t="s">
        <v>4345</v>
      </c>
      <c r="H2110" s="54">
        <v>45816</v>
      </c>
      <c r="I2110" s="56" t="s">
        <v>16788</v>
      </c>
      <c r="K2110" s="55" t="s">
        <v>11549</v>
      </c>
      <c r="L2110" s="55" t="s">
        <v>14336</v>
      </c>
      <c r="M2110" s="54">
        <v>45816</v>
      </c>
      <c r="N2110" s="55" t="s">
        <v>11114</v>
      </c>
      <c r="O2110" s="56" t="str">
        <f>VLOOKUP(N2110,Sheet1!$B:$C,2,0)</f>
        <v>CHI NHÁNH GIA LAI - CÔNG TY CỔ PHẦN DỊCH VỤ THƯƠNG MẠI TỔNG HỢP WINCOMMERCE</v>
      </c>
      <c r="Q2110" s="56" t="str">
        <f>VLOOKUP(N2110,Sheet1!$B:$D,3,0)</f>
        <v>0104918404-022</v>
      </c>
      <c r="U2110" s="55" t="s">
        <v>11699</v>
      </c>
      <c r="X2110" s="55" t="s">
        <v>10936</v>
      </c>
      <c r="Y2110" s="56" t="str">
        <f>VLOOKUP(X2110,Sheet2!$B:$C,2,0)</f>
        <v>Giò sụn gà 250g</v>
      </c>
      <c r="AA2110" s="53" t="s">
        <v>11550</v>
      </c>
      <c r="AB2110" s="53" t="s">
        <v>11551</v>
      </c>
      <c r="AD2110" s="24">
        <v>4</v>
      </c>
      <c r="AF2110" s="24">
        <v>50400</v>
      </c>
      <c r="AG2110" s="74">
        <f t="shared" si="32"/>
        <v>201600</v>
      </c>
      <c r="AK2110" s="59">
        <v>8</v>
      </c>
      <c r="AN2110" s="61" t="s">
        <v>11552</v>
      </c>
      <c r="AP2110" s="62" t="s">
        <v>11553</v>
      </c>
      <c r="AQ2110" s="62" t="s">
        <v>11554</v>
      </c>
      <c r="AR2110" s="62" t="s">
        <v>11555</v>
      </c>
    </row>
    <row r="2111" spans="3:44" x14ac:dyDescent="0.25">
      <c r="C2111" s="53" t="s">
        <v>11547</v>
      </c>
      <c r="D2111" s="53" t="s">
        <v>11548</v>
      </c>
      <c r="E2111" s="54">
        <v>45816</v>
      </c>
      <c r="F2111" s="54">
        <v>45816</v>
      </c>
      <c r="G2111" s="55" t="s">
        <v>4381</v>
      </c>
      <c r="H2111" s="54">
        <v>45816</v>
      </c>
      <c r="I2111" s="56" t="s">
        <v>16789</v>
      </c>
      <c r="K2111" s="55" t="s">
        <v>11549</v>
      </c>
      <c r="L2111" s="55" t="s">
        <v>14337</v>
      </c>
      <c r="M2111" s="54">
        <v>45816</v>
      </c>
      <c r="N2111" s="55" t="s">
        <v>11064</v>
      </c>
      <c r="O2111" s="56" t="str">
        <f>VLOOKUP(N2111,Sheet1!$B:$C,2,0)</f>
        <v>CHI NHÁNH ĐÀ NẴNG - CÔNG TY CỔ PHẦN DỊCH VỤ THƯƠNG MẠI TỔNG HỢP WINCOMMERCE</v>
      </c>
      <c r="Q2111" s="56" t="str">
        <f>VLOOKUP(N2111,Sheet1!$B:$D,3,0)</f>
        <v>0104918404-009</v>
      </c>
      <c r="U2111" s="55" t="s">
        <v>12610</v>
      </c>
      <c r="X2111" s="55" t="s">
        <v>11010</v>
      </c>
      <c r="Y2111" s="56" t="str">
        <f>VLOOKUP(X2111,Sheet2!$B:$C,2,0)</f>
        <v>Tai heo muối 200g</v>
      </c>
      <c r="AA2111" s="53" t="s">
        <v>11550</v>
      </c>
      <c r="AB2111" s="53" t="s">
        <v>11551</v>
      </c>
      <c r="AD2111" s="24">
        <v>5</v>
      </c>
      <c r="AF2111" s="24">
        <v>55595</v>
      </c>
      <c r="AG2111" s="74">
        <f t="shared" si="32"/>
        <v>277975</v>
      </c>
      <c r="AK2111" s="59">
        <v>8</v>
      </c>
      <c r="AN2111" s="61" t="s">
        <v>11552</v>
      </c>
      <c r="AP2111" s="62" t="s">
        <v>11553</v>
      </c>
      <c r="AQ2111" s="62" t="s">
        <v>11554</v>
      </c>
      <c r="AR2111" s="62" t="s">
        <v>11555</v>
      </c>
    </row>
    <row r="2112" spans="3:44" x14ac:dyDescent="0.25">
      <c r="C2112" s="53" t="s">
        <v>11547</v>
      </c>
      <c r="D2112" s="53" t="s">
        <v>11548</v>
      </c>
      <c r="E2112" s="54">
        <v>45816</v>
      </c>
      <c r="F2112" s="54">
        <v>45816</v>
      </c>
      <c r="G2112" s="55" t="s">
        <v>4381</v>
      </c>
      <c r="H2112" s="54">
        <v>45816</v>
      </c>
      <c r="I2112" s="56" t="s">
        <v>16789</v>
      </c>
      <c r="K2112" s="55" t="s">
        <v>11549</v>
      </c>
      <c r="L2112" s="55" t="s">
        <v>14337</v>
      </c>
      <c r="M2112" s="54">
        <v>45816</v>
      </c>
      <c r="N2112" s="55" t="s">
        <v>11064</v>
      </c>
      <c r="O2112" s="56" t="str">
        <f>VLOOKUP(N2112,Sheet1!$B:$C,2,0)</f>
        <v>CHI NHÁNH ĐÀ NẴNG - CÔNG TY CỔ PHẦN DỊCH VỤ THƯƠNG MẠI TỔNG HỢP WINCOMMERCE</v>
      </c>
      <c r="Q2112" s="56" t="str">
        <f>VLOOKUP(N2112,Sheet1!$B:$D,3,0)</f>
        <v>0104918404-009</v>
      </c>
      <c r="U2112" s="55" t="s">
        <v>12610</v>
      </c>
      <c r="X2112" s="55" t="s">
        <v>10883</v>
      </c>
      <c r="Y2112" s="56" t="str">
        <f>VLOOKUP(X2112,Sheet2!$B:$C,2,0)</f>
        <v>Chân giò heo muối 300g</v>
      </c>
      <c r="AA2112" s="53" t="s">
        <v>11550</v>
      </c>
      <c r="AB2112" s="53" t="s">
        <v>11551</v>
      </c>
      <c r="AD2112" s="24">
        <v>4</v>
      </c>
      <c r="AF2112" s="24">
        <v>60213</v>
      </c>
      <c r="AG2112" s="74">
        <f t="shared" si="32"/>
        <v>240852</v>
      </c>
      <c r="AK2112" s="59">
        <v>8</v>
      </c>
      <c r="AN2112" s="61" t="s">
        <v>11552</v>
      </c>
      <c r="AP2112" s="62" t="s">
        <v>11553</v>
      </c>
      <c r="AQ2112" s="62" t="s">
        <v>11554</v>
      </c>
      <c r="AR2112" s="62" t="s">
        <v>11555</v>
      </c>
    </row>
    <row r="2113" spans="3:44" x14ac:dyDescent="0.25">
      <c r="C2113" s="53" t="s">
        <v>11547</v>
      </c>
      <c r="D2113" s="53" t="s">
        <v>11548</v>
      </c>
      <c r="E2113" s="54">
        <v>45816</v>
      </c>
      <c r="F2113" s="54">
        <v>45816</v>
      </c>
      <c r="G2113" s="55" t="s">
        <v>4381</v>
      </c>
      <c r="H2113" s="54">
        <v>45816</v>
      </c>
      <c r="I2113" s="56" t="s">
        <v>16789</v>
      </c>
      <c r="K2113" s="55" t="s">
        <v>11549</v>
      </c>
      <c r="L2113" s="55" t="s">
        <v>14337</v>
      </c>
      <c r="M2113" s="54">
        <v>45816</v>
      </c>
      <c r="N2113" s="55" t="s">
        <v>11064</v>
      </c>
      <c r="O2113" s="56" t="str">
        <f>VLOOKUP(N2113,Sheet1!$B:$C,2,0)</f>
        <v>CHI NHÁNH ĐÀ NẴNG - CÔNG TY CỔ PHẦN DỊCH VỤ THƯƠNG MẠI TỔNG HỢP WINCOMMERCE</v>
      </c>
      <c r="Q2113" s="56" t="str">
        <f>VLOOKUP(N2113,Sheet1!$B:$D,3,0)</f>
        <v>0104918404-009</v>
      </c>
      <c r="U2113" s="55" t="s">
        <v>12610</v>
      </c>
      <c r="X2113" s="55" t="s">
        <v>10934</v>
      </c>
      <c r="Y2113" s="56" t="str">
        <f>VLOOKUP(X2113,Sheet2!$B:$C,2,0)</f>
        <v>Gà muối 500g</v>
      </c>
      <c r="AA2113" s="53" t="s">
        <v>11550</v>
      </c>
      <c r="AB2113" s="53" t="s">
        <v>11551</v>
      </c>
      <c r="AD2113" s="24">
        <v>4</v>
      </c>
      <c r="AF2113" s="24">
        <v>111058</v>
      </c>
      <c r="AG2113" s="74">
        <f t="shared" si="32"/>
        <v>444232</v>
      </c>
      <c r="AK2113" s="59">
        <v>8</v>
      </c>
      <c r="AN2113" s="61" t="s">
        <v>11552</v>
      </c>
      <c r="AP2113" s="62" t="s">
        <v>11553</v>
      </c>
      <c r="AQ2113" s="62" t="s">
        <v>11554</v>
      </c>
      <c r="AR2113" s="62" t="s">
        <v>11555</v>
      </c>
    </row>
    <row r="2114" spans="3:44" x14ac:dyDescent="0.25">
      <c r="C2114" s="53" t="s">
        <v>11547</v>
      </c>
      <c r="D2114" s="53" t="s">
        <v>11548</v>
      </c>
      <c r="E2114" s="54">
        <v>45816</v>
      </c>
      <c r="F2114" s="54">
        <v>45816</v>
      </c>
      <c r="G2114" s="55" t="s">
        <v>4421</v>
      </c>
      <c r="H2114" s="54">
        <v>45816</v>
      </c>
      <c r="I2114" s="56" t="s">
        <v>16790</v>
      </c>
      <c r="K2114" s="55" t="s">
        <v>11549</v>
      </c>
      <c r="L2114" s="55" t="s">
        <v>14338</v>
      </c>
      <c r="M2114" s="54">
        <v>45816</v>
      </c>
      <c r="N2114" s="55" t="s">
        <v>11218</v>
      </c>
      <c r="O2114" s="56" t="str">
        <f>VLOOKUP(N2114,Sheet1!$B:$C,2,0)</f>
        <v>CHI NHÁNH SƠN LA - CÔNG TY CỔ PHẦN DỊCH VỤ THƯƠNG MẠI TỔNG HỢP WINCOMMERCE</v>
      </c>
      <c r="Q2114" s="56" t="str">
        <f>VLOOKUP(N2114,Sheet1!$B:$D,3,0)</f>
        <v>0104918404-049</v>
      </c>
      <c r="U2114" s="55" t="s">
        <v>15427</v>
      </c>
      <c r="X2114" s="55" t="s">
        <v>10934</v>
      </c>
      <c r="Y2114" s="56" t="str">
        <f>VLOOKUP(X2114,Sheet2!$B:$C,2,0)</f>
        <v>Gà muối 500g</v>
      </c>
      <c r="AA2114" s="53" t="s">
        <v>11550</v>
      </c>
      <c r="AB2114" s="53" t="s">
        <v>11551</v>
      </c>
      <c r="AD2114" s="24">
        <v>1</v>
      </c>
      <c r="AF2114" s="24">
        <v>111058</v>
      </c>
      <c r="AG2114" s="74">
        <f t="shared" si="32"/>
        <v>111058</v>
      </c>
      <c r="AK2114" s="59">
        <v>8</v>
      </c>
      <c r="AN2114" s="61" t="s">
        <v>11552</v>
      </c>
      <c r="AP2114" s="62" t="s">
        <v>11553</v>
      </c>
      <c r="AQ2114" s="62" t="s">
        <v>11554</v>
      </c>
      <c r="AR2114" s="62" t="s">
        <v>11555</v>
      </c>
    </row>
    <row r="2115" spans="3:44" x14ac:dyDescent="0.25">
      <c r="C2115" s="53" t="s">
        <v>11547</v>
      </c>
      <c r="D2115" s="53" t="s">
        <v>11548</v>
      </c>
      <c r="E2115" s="54">
        <v>45816</v>
      </c>
      <c r="F2115" s="54">
        <v>45816</v>
      </c>
      <c r="G2115" s="55" t="s">
        <v>4443</v>
      </c>
      <c r="H2115" s="54">
        <v>45816</v>
      </c>
      <c r="I2115" s="56" t="s">
        <v>16791</v>
      </c>
      <c r="K2115" s="55" t="s">
        <v>11549</v>
      </c>
      <c r="L2115" s="55" t="s">
        <v>13375</v>
      </c>
      <c r="M2115" s="54">
        <v>45816</v>
      </c>
      <c r="N2115" s="55" t="s">
        <v>11104</v>
      </c>
      <c r="O2115" s="56" t="str">
        <f>VLOOKUP(N2115,Sheet1!$B:$C,2,0)</f>
        <v>CHI NHÁNH THANH HÓA - CÔNG TY CỔ PHẦN DỊCH VỤ THƯƠNG MẠI TỔNG HỢP WINCOMMERCE</v>
      </c>
      <c r="Q2115" s="56" t="str">
        <f>VLOOKUP(N2115,Sheet1!$B:$D,3,0)</f>
        <v>0104918404-020</v>
      </c>
      <c r="U2115" s="55" t="s">
        <v>12890</v>
      </c>
      <c r="X2115" s="55" t="s">
        <v>10883</v>
      </c>
      <c r="Y2115" s="56" t="str">
        <f>VLOOKUP(X2115,Sheet2!$B:$C,2,0)</f>
        <v>Chân giò heo muối 300g</v>
      </c>
      <c r="AA2115" s="53" t="s">
        <v>11550</v>
      </c>
      <c r="AB2115" s="53" t="s">
        <v>11551</v>
      </c>
      <c r="AD2115" s="24">
        <v>2</v>
      </c>
      <c r="AF2115" s="24">
        <v>60213</v>
      </c>
      <c r="AG2115" s="74">
        <f t="shared" ref="AG2115:AG2178" si="33">AD2115*AF2115</f>
        <v>120426</v>
      </c>
      <c r="AK2115" s="59">
        <v>8</v>
      </c>
      <c r="AN2115" s="61" t="s">
        <v>11552</v>
      </c>
      <c r="AP2115" s="62" t="s">
        <v>11553</v>
      </c>
      <c r="AQ2115" s="62" t="s">
        <v>11554</v>
      </c>
      <c r="AR2115" s="62" t="s">
        <v>11555</v>
      </c>
    </row>
    <row r="2116" spans="3:44" x14ac:dyDescent="0.25">
      <c r="C2116" s="53" t="s">
        <v>11547</v>
      </c>
      <c r="D2116" s="53" t="s">
        <v>11548</v>
      </c>
      <c r="E2116" s="54">
        <v>45816</v>
      </c>
      <c r="F2116" s="54">
        <v>45816</v>
      </c>
      <c r="G2116" s="55" t="s">
        <v>4497</v>
      </c>
      <c r="H2116" s="54">
        <v>45816</v>
      </c>
      <c r="I2116" s="56" t="s">
        <v>16792</v>
      </c>
      <c r="K2116" s="55" t="s">
        <v>11549</v>
      </c>
      <c r="L2116" s="55" t="s">
        <v>14339</v>
      </c>
      <c r="M2116" s="54">
        <v>45816</v>
      </c>
      <c r="N2116" s="55" t="s">
        <v>11064</v>
      </c>
      <c r="O2116" s="56" t="str">
        <f>VLOOKUP(N2116,Sheet1!$B:$C,2,0)</f>
        <v>CHI NHÁNH ĐÀ NẴNG - CÔNG TY CỔ PHẦN DỊCH VỤ THƯƠNG MẠI TỔNG HỢP WINCOMMERCE</v>
      </c>
      <c r="Q2116" s="56" t="str">
        <f>VLOOKUP(N2116,Sheet1!$B:$D,3,0)</f>
        <v>0104918404-009</v>
      </c>
      <c r="U2116" s="55" t="s">
        <v>11558</v>
      </c>
      <c r="X2116" s="55" t="s">
        <v>10983</v>
      </c>
      <c r="Y2116" s="56" t="str">
        <f>VLOOKUP(X2116,Sheet2!$B:$C,2,0)</f>
        <v>Mọc Nấm Hương 250g</v>
      </c>
      <c r="AA2116" s="53" t="s">
        <v>11550</v>
      </c>
      <c r="AB2116" s="53" t="s">
        <v>11551</v>
      </c>
      <c r="AD2116" s="24">
        <v>1</v>
      </c>
      <c r="AF2116" s="24">
        <v>46000</v>
      </c>
      <c r="AG2116" s="74">
        <f t="shared" si="33"/>
        <v>46000</v>
      </c>
      <c r="AK2116" s="59">
        <v>8</v>
      </c>
      <c r="AN2116" s="61" t="s">
        <v>11552</v>
      </c>
      <c r="AP2116" s="62" t="s">
        <v>11553</v>
      </c>
      <c r="AQ2116" s="62" t="s">
        <v>11554</v>
      </c>
      <c r="AR2116" s="62" t="s">
        <v>11555</v>
      </c>
    </row>
    <row r="2117" spans="3:44" x14ac:dyDescent="0.25">
      <c r="C2117" s="53" t="s">
        <v>11547</v>
      </c>
      <c r="D2117" s="53" t="s">
        <v>11548</v>
      </c>
      <c r="E2117" s="54">
        <v>45816</v>
      </c>
      <c r="F2117" s="54">
        <v>45816</v>
      </c>
      <c r="G2117" s="55" t="s">
        <v>4349</v>
      </c>
      <c r="H2117" s="54">
        <v>45816</v>
      </c>
      <c r="I2117" s="56" t="s">
        <v>16793</v>
      </c>
      <c r="K2117" s="55" t="s">
        <v>11549</v>
      </c>
      <c r="L2117" s="55" t="s">
        <v>14340</v>
      </c>
      <c r="M2117" s="54">
        <v>45816</v>
      </c>
      <c r="N2117" s="55" t="s">
        <v>11034</v>
      </c>
      <c r="O2117" s="56" t="str">
        <f>VLOOKUP(N2117,Sheet1!$B:$C,2,0)</f>
        <v>CHI NHÁNH HÀ NỘI - CÔNG TY CỔ PHẦN DỊCH VỤ THƯƠNG MẠI TỔNG HỢP WINCOMMERCE</v>
      </c>
      <c r="Q2117" s="56" t="str">
        <f>VLOOKUP(N2117,Sheet1!$B:$D,3,0)</f>
        <v>0104918404-002</v>
      </c>
      <c r="U2117" s="55" t="s">
        <v>11559</v>
      </c>
      <c r="X2117" s="55" t="s">
        <v>10897</v>
      </c>
      <c r="Y2117" s="56" t="str">
        <f>VLOOKUP(X2117,Sheet2!$B:$C,2,0)</f>
        <v>Chả nướng 300g</v>
      </c>
      <c r="AA2117" s="53" t="s">
        <v>11550</v>
      </c>
      <c r="AB2117" s="53" t="s">
        <v>11551</v>
      </c>
      <c r="AD2117" s="24">
        <v>1</v>
      </c>
      <c r="AF2117" s="24">
        <v>70950</v>
      </c>
      <c r="AG2117" s="74">
        <f t="shared" si="33"/>
        <v>70950</v>
      </c>
      <c r="AK2117" s="59">
        <v>8</v>
      </c>
      <c r="AN2117" s="61" t="s">
        <v>11552</v>
      </c>
      <c r="AP2117" s="62" t="s">
        <v>11553</v>
      </c>
      <c r="AQ2117" s="62" t="s">
        <v>11554</v>
      </c>
      <c r="AR2117" s="62" t="s">
        <v>11555</v>
      </c>
    </row>
    <row r="2118" spans="3:44" x14ac:dyDescent="0.25">
      <c r="C2118" s="53" t="s">
        <v>11547</v>
      </c>
      <c r="D2118" s="53" t="s">
        <v>11548</v>
      </c>
      <c r="E2118" s="54">
        <v>45816</v>
      </c>
      <c r="F2118" s="54">
        <v>45816</v>
      </c>
      <c r="G2118" s="55" t="s">
        <v>4349</v>
      </c>
      <c r="H2118" s="54">
        <v>45816</v>
      </c>
      <c r="I2118" s="56" t="s">
        <v>16793</v>
      </c>
      <c r="K2118" s="55" t="s">
        <v>11549</v>
      </c>
      <c r="L2118" s="55" t="s">
        <v>14340</v>
      </c>
      <c r="M2118" s="54">
        <v>45816</v>
      </c>
      <c r="N2118" s="55" t="s">
        <v>11034</v>
      </c>
      <c r="O2118" s="56" t="str">
        <f>VLOOKUP(N2118,Sheet1!$B:$C,2,0)</f>
        <v>CHI NHÁNH HÀ NỘI - CÔNG TY CỔ PHẦN DỊCH VỤ THƯƠNG MẠI TỔNG HỢP WINCOMMERCE</v>
      </c>
      <c r="Q2118" s="56" t="str">
        <f>VLOOKUP(N2118,Sheet1!$B:$D,3,0)</f>
        <v>0104918404-002</v>
      </c>
      <c r="U2118" s="55" t="s">
        <v>11559</v>
      </c>
      <c r="X2118" s="55" t="s">
        <v>10927</v>
      </c>
      <c r="Y2118" s="56" t="str">
        <f>VLOOKUP(X2118,Sheet2!$B:$C,2,0)</f>
        <v>Giò lụa cây 250g</v>
      </c>
      <c r="AA2118" s="53" t="s">
        <v>11550</v>
      </c>
      <c r="AB2118" s="53" t="s">
        <v>11551</v>
      </c>
      <c r="AD2118" s="24">
        <v>3</v>
      </c>
      <c r="AF2118" s="24">
        <v>49500</v>
      </c>
      <c r="AG2118" s="74">
        <f t="shared" si="33"/>
        <v>148500</v>
      </c>
      <c r="AK2118" s="59">
        <v>8</v>
      </c>
      <c r="AN2118" s="61" t="s">
        <v>11552</v>
      </c>
      <c r="AP2118" s="62" t="s">
        <v>11553</v>
      </c>
      <c r="AQ2118" s="62" t="s">
        <v>11554</v>
      </c>
      <c r="AR2118" s="62" t="s">
        <v>11555</v>
      </c>
    </row>
    <row r="2119" spans="3:44" x14ac:dyDescent="0.25">
      <c r="C2119" s="53" t="s">
        <v>11547</v>
      </c>
      <c r="D2119" s="53" t="s">
        <v>11548</v>
      </c>
      <c r="E2119" s="54">
        <v>45816</v>
      </c>
      <c r="F2119" s="54">
        <v>45816</v>
      </c>
      <c r="G2119" s="55" t="s">
        <v>4409</v>
      </c>
      <c r="H2119" s="54">
        <v>45816</v>
      </c>
      <c r="I2119" s="56" t="s">
        <v>16794</v>
      </c>
      <c r="K2119" s="55" t="s">
        <v>11549</v>
      </c>
      <c r="L2119" s="55" t="s">
        <v>14341</v>
      </c>
      <c r="M2119" s="54">
        <v>45816</v>
      </c>
      <c r="N2119" s="55" t="s">
        <v>11034</v>
      </c>
      <c r="O2119" s="56" t="str">
        <f>VLOOKUP(N2119,Sheet1!$B:$C,2,0)</f>
        <v>CHI NHÁNH HÀ NỘI - CÔNG TY CỔ PHẦN DỊCH VỤ THƯƠNG MẠI TỔNG HỢP WINCOMMERCE</v>
      </c>
      <c r="Q2119" s="56" t="str">
        <f>VLOOKUP(N2119,Sheet1!$B:$D,3,0)</f>
        <v>0104918404-002</v>
      </c>
      <c r="U2119" s="55" t="s">
        <v>12169</v>
      </c>
      <c r="X2119" s="55" t="s">
        <v>10938</v>
      </c>
      <c r="Y2119" s="56" t="str">
        <f>VLOOKUP(X2119,Sheet2!$B:$C,2,0)</f>
        <v>Giò Tai Lưỡi Xào 250g</v>
      </c>
      <c r="AA2119" s="53" t="s">
        <v>11550</v>
      </c>
      <c r="AB2119" s="53" t="s">
        <v>11551</v>
      </c>
      <c r="AD2119" s="24">
        <v>2</v>
      </c>
      <c r="AF2119" s="24">
        <v>50182</v>
      </c>
      <c r="AG2119" s="74">
        <f t="shared" si="33"/>
        <v>100364</v>
      </c>
      <c r="AK2119" s="59">
        <v>8</v>
      </c>
      <c r="AN2119" s="61" t="s">
        <v>11552</v>
      </c>
      <c r="AP2119" s="62" t="s">
        <v>11553</v>
      </c>
      <c r="AQ2119" s="62" t="s">
        <v>11554</v>
      </c>
      <c r="AR2119" s="62" t="s">
        <v>11555</v>
      </c>
    </row>
    <row r="2120" spans="3:44" x14ac:dyDescent="0.25">
      <c r="C2120" s="53" t="s">
        <v>11547</v>
      </c>
      <c r="D2120" s="53" t="s">
        <v>11548</v>
      </c>
      <c r="E2120" s="54">
        <v>45816</v>
      </c>
      <c r="F2120" s="54">
        <v>45816</v>
      </c>
      <c r="G2120" s="55" t="s">
        <v>4409</v>
      </c>
      <c r="H2120" s="54">
        <v>45816</v>
      </c>
      <c r="I2120" s="56" t="s">
        <v>16794</v>
      </c>
      <c r="K2120" s="55" t="s">
        <v>11549</v>
      </c>
      <c r="L2120" s="55" t="s">
        <v>14341</v>
      </c>
      <c r="M2120" s="54">
        <v>45816</v>
      </c>
      <c r="N2120" s="55" t="s">
        <v>11034</v>
      </c>
      <c r="O2120" s="56" t="str">
        <f>VLOOKUP(N2120,Sheet1!$B:$C,2,0)</f>
        <v>CHI NHÁNH HÀ NỘI - CÔNG TY CỔ PHẦN DỊCH VỤ THƯƠNG MẠI TỔNG HỢP WINCOMMERCE</v>
      </c>
      <c r="Q2120" s="56" t="str">
        <f>VLOOKUP(N2120,Sheet1!$B:$D,3,0)</f>
        <v>0104918404-002</v>
      </c>
      <c r="U2120" s="55" t="s">
        <v>12169</v>
      </c>
      <c r="X2120" s="55" t="s">
        <v>10883</v>
      </c>
      <c r="Y2120" s="56" t="str">
        <f>VLOOKUP(X2120,Sheet2!$B:$C,2,0)</f>
        <v>Chân giò heo muối 300g</v>
      </c>
      <c r="AA2120" s="53" t="s">
        <v>11550</v>
      </c>
      <c r="AB2120" s="53" t="s">
        <v>11551</v>
      </c>
      <c r="AD2120" s="24">
        <v>3</v>
      </c>
      <c r="AF2120" s="24">
        <v>60213</v>
      </c>
      <c r="AG2120" s="74">
        <f t="shared" si="33"/>
        <v>180639</v>
      </c>
      <c r="AK2120" s="59">
        <v>8</v>
      </c>
      <c r="AN2120" s="61" t="s">
        <v>11552</v>
      </c>
      <c r="AP2120" s="62" t="s">
        <v>11553</v>
      </c>
      <c r="AQ2120" s="62" t="s">
        <v>11554</v>
      </c>
      <c r="AR2120" s="62" t="s">
        <v>11555</v>
      </c>
    </row>
    <row r="2121" spans="3:44" x14ac:dyDescent="0.25">
      <c r="C2121" s="53" t="s">
        <v>11547</v>
      </c>
      <c r="D2121" s="53" t="s">
        <v>11548</v>
      </c>
      <c r="E2121" s="54">
        <v>45816</v>
      </c>
      <c r="F2121" s="54">
        <v>45816</v>
      </c>
      <c r="G2121" s="55" t="s">
        <v>4413</v>
      </c>
      <c r="H2121" s="54">
        <v>45816</v>
      </c>
      <c r="I2121" s="56" t="s">
        <v>16795</v>
      </c>
      <c r="K2121" s="55" t="s">
        <v>11549</v>
      </c>
      <c r="L2121" s="55" t="s">
        <v>14342</v>
      </c>
      <c r="M2121" s="54">
        <v>45816</v>
      </c>
      <c r="N2121" s="55" t="s">
        <v>11034</v>
      </c>
      <c r="O2121" s="56" t="str">
        <f>VLOOKUP(N2121,Sheet1!$B:$C,2,0)</f>
        <v>CHI NHÁNH HÀ NỘI - CÔNG TY CỔ PHẦN DỊCH VỤ THƯƠNG MẠI TỔNG HỢP WINCOMMERCE</v>
      </c>
      <c r="Q2121" s="56" t="str">
        <f>VLOOKUP(N2121,Sheet1!$B:$D,3,0)</f>
        <v>0104918404-002</v>
      </c>
      <c r="U2121" s="55" t="s">
        <v>12169</v>
      </c>
      <c r="X2121" s="55" t="s">
        <v>10934</v>
      </c>
      <c r="Y2121" s="56" t="str">
        <f>VLOOKUP(X2121,Sheet2!$B:$C,2,0)</f>
        <v>Gà muối 500g</v>
      </c>
      <c r="AA2121" s="53" t="s">
        <v>11550</v>
      </c>
      <c r="AB2121" s="53" t="s">
        <v>11551</v>
      </c>
      <c r="AD2121" s="24">
        <v>2</v>
      </c>
      <c r="AF2121" s="24">
        <v>111058</v>
      </c>
      <c r="AG2121" s="74">
        <f t="shared" si="33"/>
        <v>222116</v>
      </c>
      <c r="AK2121" s="59">
        <v>8</v>
      </c>
      <c r="AN2121" s="61" t="s">
        <v>11552</v>
      </c>
      <c r="AP2121" s="62" t="s">
        <v>11553</v>
      </c>
      <c r="AQ2121" s="62" t="s">
        <v>11554</v>
      </c>
      <c r="AR2121" s="62" t="s">
        <v>11555</v>
      </c>
    </row>
    <row r="2122" spans="3:44" x14ac:dyDescent="0.25">
      <c r="C2122" s="53" t="s">
        <v>11547</v>
      </c>
      <c r="D2122" s="53" t="s">
        <v>11548</v>
      </c>
      <c r="E2122" s="54">
        <v>45816</v>
      </c>
      <c r="F2122" s="54">
        <v>45816</v>
      </c>
      <c r="G2122" s="55" t="s">
        <v>4521</v>
      </c>
      <c r="H2122" s="54">
        <v>45816</v>
      </c>
      <c r="I2122" s="56" t="s">
        <v>16796</v>
      </c>
      <c r="K2122" s="55" t="s">
        <v>11549</v>
      </c>
      <c r="L2122" s="55" t="s">
        <v>13366</v>
      </c>
      <c r="M2122" s="54">
        <v>45816</v>
      </c>
      <c r="N2122" s="55" t="s">
        <v>11243</v>
      </c>
      <c r="O2122" s="56" t="str">
        <f>VLOOKUP(N2122,Sheet1!$B:$C,2,0)</f>
        <v>CHI NHÁNH NGHỆ AN - CÔNG TY CỔ PHẦN DỊCH VỤ THƯƠNG MẠI TỔNG HỢP WINCOMMERCE</v>
      </c>
      <c r="Q2122" s="56" t="str">
        <f>VLOOKUP(N2122,Sheet1!$B:$D,3,0)</f>
        <v>0104918404-058</v>
      </c>
      <c r="U2122" s="55" t="s">
        <v>12717</v>
      </c>
      <c r="X2122" s="55" t="s">
        <v>10897</v>
      </c>
      <c r="Y2122" s="56" t="str">
        <f>VLOOKUP(X2122,Sheet2!$B:$C,2,0)</f>
        <v>Chả nướng 300g</v>
      </c>
      <c r="AA2122" s="53" t="s">
        <v>11550</v>
      </c>
      <c r="AB2122" s="53" t="s">
        <v>11551</v>
      </c>
      <c r="AD2122" s="24">
        <v>2</v>
      </c>
      <c r="AF2122" s="24">
        <v>70950</v>
      </c>
      <c r="AG2122" s="74">
        <f t="shared" si="33"/>
        <v>141900</v>
      </c>
      <c r="AK2122" s="59">
        <v>8</v>
      </c>
      <c r="AN2122" s="61" t="s">
        <v>11552</v>
      </c>
      <c r="AP2122" s="62" t="s">
        <v>11553</v>
      </c>
      <c r="AQ2122" s="62" t="s">
        <v>11554</v>
      </c>
      <c r="AR2122" s="62" t="s">
        <v>11555</v>
      </c>
    </row>
    <row r="2123" spans="3:44" x14ac:dyDescent="0.25">
      <c r="C2123" s="53" t="s">
        <v>11547</v>
      </c>
      <c r="D2123" s="53" t="s">
        <v>11548</v>
      </c>
      <c r="E2123" s="54">
        <v>45816</v>
      </c>
      <c r="F2123" s="54">
        <v>45816</v>
      </c>
      <c r="G2123" s="55" t="s">
        <v>4501</v>
      </c>
      <c r="H2123" s="54">
        <v>45816</v>
      </c>
      <c r="I2123" s="56" t="s">
        <v>16797</v>
      </c>
      <c r="K2123" s="55" t="s">
        <v>11549</v>
      </c>
      <c r="L2123" s="55" t="s">
        <v>14343</v>
      </c>
      <c r="M2123" s="54">
        <v>45816</v>
      </c>
      <c r="N2123" s="55" t="s">
        <v>11064</v>
      </c>
      <c r="O2123" s="56" t="str">
        <f>VLOOKUP(N2123,Sheet1!$B:$C,2,0)</f>
        <v>CHI NHÁNH ĐÀ NẴNG - CÔNG TY CỔ PHẦN DỊCH VỤ THƯƠNG MẠI TỔNG HỢP WINCOMMERCE</v>
      </c>
      <c r="Q2123" s="56" t="str">
        <f>VLOOKUP(N2123,Sheet1!$B:$D,3,0)</f>
        <v>0104918404-009</v>
      </c>
      <c r="U2123" s="55" t="s">
        <v>11558</v>
      </c>
      <c r="X2123" s="55" t="s">
        <v>10897</v>
      </c>
      <c r="Y2123" s="56" t="str">
        <f>VLOOKUP(X2123,Sheet2!$B:$C,2,0)</f>
        <v>Chả nướng 300g</v>
      </c>
      <c r="AA2123" s="53" t="s">
        <v>11550</v>
      </c>
      <c r="AB2123" s="53" t="s">
        <v>11551</v>
      </c>
      <c r="AD2123" s="24">
        <v>1</v>
      </c>
      <c r="AF2123" s="24">
        <v>70950</v>
      </c>
      <c r="AG2123" s="74">
        <f t="shared" si="33"/>
        <v>70950</v>
      </c>
      <c r="AK2123" s="59">
        <v>8</v>
      </c>
      <c r="AN2123" s="61" t="s">
        <v>11552</v>
      </c>
      <c r="AP2123" s="62" t="s">
        <v>11553</v>
      </c>
      <c r="AQ2123" s="62" t="s">
        <v>11554</v>
      </c>
      <c r="AR2123" s="62" t="s">
        <v>11555</v>
      </c>
    </row>
    <row r="2124" spans="3:44" x14ac:dyDescent="0.25">
      <c r="C2124" s="53" t="s">
        <v>11547</v>
      </c>
      <c r="D2124" s="53" t="s">
        <v>11548</v>
      </c>
      <c r="E2124" s="54">
        <v>45816</v>
      </c>
      <c r="F2124" s="54">
        <v>45816</v>
      </c>
      <c r="G2124" s="55" t="s">
        <v>4501</v>
      </c>
      <c r="H2124" s="54">
        <v>45816</v>
      </c>
      <c r="I2124" s="56" t="s">
        <v>16797</v>
      </c>
      <c r="K2124" s="55" t="s">
        <v>11549</v>
      </c>
      <c r="L2124" s="55" t="s">
        <v>14343</v>
      </c>
      <c r="M2124" s="54">
        <v>45816</v>
      </c>
      <c r="N2124" s="55" t="s">
        <v>11064</v>
      </c>
      <c r="O2124" s="56" t="str">
        <f>VLOOKUP(N2124,Sheet1!$B:$C,2,0)</f>
        <v>CHI NHÁNH ĐÀ NẴNG - CÔNG TY CỔ PHẦN DỊCH VỤ THƯƠNG MẠI TỔNG HỢP WINCOMMERCE</v>
      </c>
      <c r="Q2124" s="56" t="str">
        <f>VLOOKUP(N2124,Sheet1!$B:$D,3,0)</f>
        <v>0104918404-009</v>
      </c>
      <c r="U2124" s="55" t="s">
        <v>11558</v>
      </c>
      <c r="X2124" s="55" t="s">
        <v>10922</v>
      </c>
      <c r="Y2124" s="56" t="str">
        <f>VLOOKUP(X2124,Sheet2!$B:$C,2,0)</f>
        <v>Gà xì dầu 500g</v>
      </c>
      <c r="AA2124" s="53" t="s">
        <v>11550</v>
      </c>
      <c r="AB2124" s="53" t="s">
        <v>11551</v>
      </c>
      <c r="AD2124" s="24">
        <v>1</v>
      </c>
      <c r="AF2124" s="24">
        <v>111606</v>
      </c>
      <c r="AG2124" s="74">
        <f t="shared" si="33"/>
        <v>111606</v>
      </c>
      <c r="AK2124" s="59">
        <v>8</v>
      </c>
      <c r="AN2124" s="61" t="s">
        <v>11552</v>
      </c>
      <c r="AP2124" s="62" t="s">
        <v>11553</v>
      </c>
      <c r="AQ2124" s="62" t="s">
        <v>11554</v>
      </c>
      <c r="AR2124" s="62" t="s">
        <v>11555</v>
      </c>
    </row>
    <row r="2125" spans="3:44" x14ac:dyDescent="0.25">
      <c r="C2125" s="53" t="s">
        <v>11547</v>
      </c>
      <c r="D2125" s="53" t="s">
        <v>11548</v>
      </c>
      <c r="E2125" s="54">
        <v>45816</v>
      </c>
      <c r="F2125" s="54">
        <v>45816</v>
      </c>
      <c r="G2125" s="55" t="s">
        <v>4501</v>
      </c>
      <c r="H2125" s="54">
        <v>45816</v>
      </c>
      <c r="I2125" s="56" t="s">
        <v>16797</v>
      </c>
      <c r="K2125" s="55" t="s">
        <v>11549</v>
      </c>
      <c r="L2125" s="55" t="s">
        <v>14343</v>
      </c>
      <c r="M2125" s="54">
        <v>45816</v>
      </c>
      <c r="N2125" s="55" t="s">
        <v>11064</v>
      </c>
      <c r="O2125" s="56" t="str">
        <f>VLOOKUP(N2125,Sheet1!$B:$C,2,0)</f>
        <v>CHI NHÁNH ĐÀ NẴNG - CÔNG TY CỔ PHẦN DỊCH VỤ THƯƠNG MẠI TỔNG HỢP WINCOMMERCE</v>
      </c>
      <c r="Q2125" s="56" t="str">
        <f>VLOOKUP(N2125,Sheet1!$B:$D,3,0)</f>
        <v>0104918404-009</v>
      </c>
      <c r="U2125" s="55" t="s">
        <v>11558</v>
      </c>
      <c r="X2125" s="55" t="s">
        <v>10938</v>
      </c>
      <c r="Y2125" s="56" t="str">
        <f>VLOOKUP(X2125,Sheet2!$B:$C,2,0)</f>
        <v>Giò Tai Lưỡi Xào 250g</v>
      </c>
      <c r="AA2125" s="53" t="s">
        <v>11550</v>
      </c>
      <c r="AB2125" s="53" t="s">
        <v>11551</v>
      </c>
      <c r="AD2125" s="24">
        <v>2</v>
      </c>
      <c r="AF2125" s="24">
        <v>50182</v>
      </c>
      <c r="AG2125" s="74">
        <f t="shared" si="33"/>
        <v>100364</v>
      </c>
      <c r="AK2125" s="59">
        <v>8</v>
      </c>
      <c r="AN2125" s="61" t="s">
        <v>11552</v>
      </c>
      <c r="AP2125" s="62" t="s">
        <v>11553</v>
      </c>
      <c r="AQ2125" s="62" t="s">
        <v>11554</v>
      </c>
      <c r="AR2125" s="62" t="s">
        <v>11555</v>
      </c>
    </row>
    <row r="2126" spans="3:44" x14ac:dyDescent="0.25">
      <c r="C2126" s="53" t="s">
        <v>11547</v>
      </c>
      <c r="D2126" s="53" t="s">
        <v>11548</v>
      </c>
      <c r="E2126" s="54">
        <v>45816</v>
      </c>
      <c r="F2126" s="54">
        <v>45816</v>
      </c>
      <c r="G2126" s="55" t="s">
        <v>4635</v>
      </c>
      <c r="H2126" s="54">
        <v>45816</v>
      </c>
      <c r="I2126" s="56" t="s">
        <v>16798</v>
      </c>
      <c r="K2126" s="55" t="s">
        <v>11549</v>
      </c>
      <c r="L2126" s="55" t="s">
        <v>14344</v>
      </c>
      <c r="M2126" s="54">
        <v>45816</v>
      </c>
      <c r="N2126" s="55" t="s">
        <v>11293</v>
      </c>
      <c r="O2126" s="56" t="str">
        <f>VLOOKUP(N2126,Sheet1!$B:$C,2,0)</f>
        <v>CHI NHÁNH QUẢNG TRỊ - CÔNG TY CỔ PHẦN DỊCH VỤ THƯƠNG MẠI TỔNG HỢP WINCOMMERCE</v>
      </c>
      <c r="Q2126" s="56" t="str">
        <f>VLOOKUP(N2126,Sheet1!$B:$D,3,0)</f>
        <v>0104918404-070</v>
      </c>
      <c r="U2126" s="55" t="s">
        <v>12684</v>
      </c>
      <c r="X2126" s="55" t="s">
        <v>10881</v>
      </c>
      <c r="Y2126" s="56" t="str">
        <f>VLOOKUP(X2126,Sheet2!$B:$C,2,0)</f>
        <v>Chả cốm 300g</v>
      </c>
      <c r="AA2126" s="53" t="s">
        <v>11550</v>
      </c>
      <c r="AB2126" s="53" t="s">
        <v>11551</v>
      </c>
      <c r="AD2126" s="24">
        <v>1</v>
      </c>
      <c r="AF2126" s="24">
        <v>74250</v>
      </c>
      <c r="AG2126" s="74">
        <f t="shared" si="33"/>
        <v>74250</v>
      </c>
      <c r="AK2126" s="59">
        <v>8</v>
      </c>
      <c r="AN2126" s="61" t="s">
        <v>11552</v>
      </c>
      <c r="AP2126" s="62" t="s">
        <v>11553</v>
      </c>
      <c r="AQ2126" s="62" t="s">
        <v>11554</v>
      </c>
      <c r="AR2126" s="62" t="s">
        <v>11555</v>
      </c>
    </row>
    <row r="2127" spans="3:44" x14ac:dyDescent="0.25">
      <c r="C2127" s="53" t="s">
        <v>11547</v>
      </c>
      <c r="D2127" s="53" t="s">
        <v>11548</v>
      </c>
      <c r="E2127" s="54">
        <v>45816</v>
      </c>
      <c r="F2127" s="54">
        <v>45816</v>
      </c>
      <c r="G2127" s="55" t="s">
        <v>4549</v>
      </c>
      <c r="H2127" s="54">
        <v>45816</v>
      </c>
      <c r="I2127" s="56" t="s">
        <v>16799</v>
      </c>
      <c r="K2127" s="55" t="s">
        <v>11549</v>
      </c>
      <c r="L2127" s="55" t="s">
        <v>14345</v>
      </c>
      <c r="M2127" s="54">
        <v>45816</v>
      </c>
      <c r="N2127" s="55" t="s">
        <v>11243</v>
      </c>
      <c r="O2127" s="56" t="str">
        <f>VLOOKUP(N2127,Sheet1!$B:$C,2,0)</f>
        <v>CHI NHÁNH NGHỆ AN - CÔNG TY CỔ PHẦN DỊCH VỤ THƯƠNG MẠI TỔNG HỢP WINCOMMERCE</v>
      </c>
      <c r="Q2127" s="56" t="str">
        <f>VLOOKUP(N2127,Sheet1!$B:$D,3,0)</f>
        <v>0104918404-058</v>
      </c>
      <c r="U2127" s="55" t="s">
        <v>11950</v>
      </c>
      <c r="X2127" s="55" t="s">
        <v>11010</v>
      </c>
      <c r="Y2127" s="56" t="str">
        <f>VLOOKUP(X2127,Sheet2!$B:$C,2,0)</f>
        <v>Tai heo muối 200g</v>
      </c>
      <c r="AA2127" s="53" t="s">
        <v>11550</v>
      </c>
      <c r="AB2127" s="53" t="s">
        <v>11551</v>
      </c>
      <c r="AD2127" s="24">
        <v>1</v>
      </c>
      <c r="AF2127" s="24">
        <v>55595</v>
      </c>
      <c r="AG2127" s="74">
        <f t="shared" si="33"/>
        <v>55595</v>
      </c>
      <c r="AK2127" s="59">
        <v>8</v>
      </c>
      <c r="AN2127" s="61" t="s">
        <v>11552</v>
      </c>
      <c r="AP2127" s="62" t="s">
        <v>11553</v>
      </c>
      <c r="AQ2127" s="62" t="s">
        <v>11554</v>
      </c>
      <c r="AR2127" s="62" t="s">
        <v>11555</v>
      </c>
    </row>
    <row r="2128" spans="3:44" x14ac:dyDescent="0.25">
      <c r="C2128" s="53" t="s">
        <v>11547</v>
      </c>
      <c r="D2128" s="53" t="s">
        <v>11548</v>
      </c>
      <c r="E2128" s="54">
        <v>45816</v>
      </c>
      <c r="F2128" s="54">
        <v>45816</v>
      </c>
      <c r="G2128" s="55" t="s">
        <v>4577</v>
      </c>
      <c r="H2128" s="54">
        <v>45816</v>
      </c>
      <c r="I2128" s="56" t="s">
        <v>16800</v>
      </c>
      <c r="K2128" s="55" t="s">
        <v>11549</v>
      </c>
      <c r="L2128" s="55" t="s">
        <v>14346</v>
      </c>
      <c r="M2128" s="54">
        <v>45816</v>
      </c>
      <c r="N2128" s="55" t="s">
        <v>11248</v>
      </c>
      <c r="O2128" s="56" t="str">
        <f>VLOOKUP(N2128,Sheet1!$B:$C,2,0)</f>
        <v>CHI NHÁNH THÁI NGUYÊN - CÔNG TY CỔ PHẦN DỊCH VỤ THƯƠNG MẠI TỔNG HỢP WINCOMMERCE</v>
      </c>
      <c r="Q2128" s="56" t="str">
        <f>VLOOKUP(N2128,Sheet1!$B:$D,3,0)</f>
        <v>0104918404-059</v>
      </c>
      <c r="U2128" s="55" t="s">
        <v>12096</v>
      </c>
      <c r="X2128" s="55" t="s">
        <v>10938</v>
      </c>
      <c r="Y2128" s="56" t="str">
        <f>VLOOKUP(X2128,Sheet2!$B:$C,2,0)</f>
        <v>Giò Tai Lưỡi Xào 250g</v>
      </c>
      <c r="AA2128" s="53" t="s">
        <v>11550</v>
      </c>
      <c r="AB2128" s="53" t="s">
        <v>11551</v>
      </c>
      <c r="AD2128" s="24">
        <v>1</v>
      </c>
      <c r="AF2128" s="24">
        <v>50182</v>
      </c>
      <c r="AG2128" s="74">
        <f t="shared" si="33"/>
        <v>50182</v>
      </c>
      <c r="AK2128" s="59">
        <v>8</v>
      </c>
      <c r="AN2128" s="61" t="s">
        <v>11552</v>
      </c>
      <c r="AP2128" s="62" t="s">
        <v>11553</v>
      </c>
      <c r="AQ2128" s="62" t="s">
        <v>11554</v>
      </c>
      <c r="AR2128" s="62" t="s">
        <v>11555</v>
      </c>
    </row>
    <row r="2129" spans="3:44" x14ac:dyDescent="0.25">
      <c r="C2129" s="53" t="s">
        <v>11547</v>
      </c>
      <c r="D2129" s="53" t="s">
        <v>11548</v>
      </c>
      <c r="E2129" s="54">
        <v>45816</v>
      </c>
      <c r="F2129" s="54">
        <v>45816</v>
      </c>
      <c r="G2129" s="55" t="s">
        <v>4429</v>
      </c>
      <c r="H2129" s="54">
        <v>45816</v>
      </c>
      <c r="I2129" s="56" t="s">
        <v>16801</v>
      </c>
      <c r="K2129" s="55" t="s">
        <v>11549</v>
      </c>
      <c r="L2129" s="55" t="s">
        <v>14347</v>
      </c>
      <c r="M2129" s="54">
        <v>45816</v>
      </c>
      <c r="N2129" s="55" t="s">
        <v>11139</v>
      </c>
      <c r="O2129" s="56" t="str">
        <f>VLOOKUP(N2129,Sheet1!$B:$C,2,0)</f>
        <v>CHI NHÁNH KHÁNH HÒA - CÔNG TY CỔ PHẦN DỊCH VỤ THƯƠNG MẠI TỔNG HỢP WINCOMMERCE</v>
      </c>
      <c r="Q2129" s="56" t="str">
        <f>VLOOKUP(N2129,Sheet1!$B:$D,3,0)</f>
        <v>0104918404-028</v>
      </c>
      <c r="U2129" s="55" t="s">
        <v>12079</v>
      </c>
      <c r="X2129" s="55" t="s">
        <v>10883</v>
      </c>
      <c r="Y2129" s="56" t="str">
        <f>VLOOKUP(X2129,Sheet2!$B:$C,2,0)</f>
        <v>Chân giò heo muối 300g</v>
      </c>
      <c r="AA2129" s="53" t="s">
        <v>11550</v>
      </c>
      <c r="AB2129" s="53" t="s">
        <v>11551</v>
      </c>
      <c r="AD2129" s="24">
        <v>4</v>
      </c>
      <c r="AF2129" s="24">
        <v>60213</v>
      </c>
      <c r="AG2129" s="74">
        <f t="shared" si="33"/>
        <v>240852</v>
      </c>
      <c r="AK2129" s="59">
        <v>8</v>
      </c>
      <c r="AN2129" s="61" t="s">
        <v>11552</v>
      </c>
      <c r="AP2129" s="62" t="s">
        <v>11553</v>
      </c>
      <c r="AQ2129" s="62" t="s">
        <v>11554</v>
      </c>
      <c r="AR2129" s="62" t="s">
        <v>11555</v>
      </c>
    </row>
    <row r="2130" spans="3:44" x14ac:dyDescent="0.25">
      <c r="C2130" s="53" t="s">
        <v>11547</v>
      </c>
      <c r="D2130" s="53" t="s">
        <v>11548</v>
      </c>
      <c r="E2130" s="54">
        <v>45816</v>
      </c>
      <c r="F2130" s="54">
        <v>45816</v>
      </c>
      <c r="G2130" s="55" t="s">
        <v>4639</v>
      </c>
      <c r="H2130" s="54">
        <v>45816</v>
      </c>
      <c r="I2130" s="56" t="s">
        <v>16802</v>
      </c>
      <c r="K2130" s="55" t="s">
        <v>11549</v>
      </c>
      <c r="L2130" s="55" t="s">
        <v>14348</v>
      </c>
      <c r="M2130" s="54">
        <v>45816</v>
      </c>
      <c r="N2130" s="55" t="s">
        <v>11034</v>
      </c>
      <c r="O2130" s="56" t="str">
        <f>VLOOKUP(N2130,Sheet1!$B:$C,2,0)</f>
        <v>CHI NHÁNH HÀ NỘI - CÔNG TY CỔ PHẦN DỊCH VỤ THƯƠNG MẠI TỔNG HỢP WINCOMMERCE</v>
      </c>
      <c r="Q2130" s="56" t="str">
        <f>VLOOKUP(N2130,Sheet1!$B:$D,3,0)</f>
        <v>0104918404-002</v>
      </c>
      <c r="U2130" s="55" t="s">
        <v>13043</v>
      </c>
      <c r="X2130" s="55" t="s">
        <v>10934</v>
      </c>
      <c r="Y2130" s="56" t="str">
        <f>VLOOKUP(X2130,Sheet2!$B:$C,2,0)</f>
        <v>Gà muối 500g</v>
      </c>
      <c r="AA2130" s="53" t="s">
        <v>11550</v>
      </c>
      <c r="AB2130" s="53" t="s">
        <v>11551</v>
      </c>
      <c r="AD2130" s="24">
        <v>1</v>
      </c>
      <c r="AF2130" s="24">
        <v>111058</v>
      </c>
      <c r="AG2130" s="74">
        <f t="shared" si="33"/>
        <v>111058</v>
      </c>
      <c r="AK2130" s="59">
        <v>8</v>
      </c>
      <c r="AN2130" s="61" t="s">
        <v>11552</v>
      </c>
      <c r="AP2130" s="62" t="s">
        <v>11553</v>
      </c>
      <c r="AQ2130" s="62" t="s">
        <v>11554</v>
      </c>
      <c r="AR2130" s="62" t="s">
        <v>11555</v>
      </c>
    </row>
    <row r="2131" spans="3:44" x14ac:dyDescent="0.25">
      <c r="C2131" s="53" t="s">
        <v>11547</v>
      </c>
      <c r="D2131" s="53" t="s">
        <v>11548</v>
      </c>
      <c r="E2131" s="54">
        <v>45816</v>
      </c>
      <c r="F2131" s="54">
        <v>45816</v>
      </c>
      <c r="G2131" s="55" t="s">
        <v>4639</v>
      </c>
      <c r="H2131" s="54">
        <v>45816</v>
      </c>
      <c r="I2131" s="56" t="s">
        <v>16802</v>
      </c>
      <c r="K2131" s="55" t="s">
        <v>11549</v>
      </c>
      <c r="L2131" s="55" t="s">
        <v>14348</v>
      </c>
      <c r="M2131" s="54">
        <v>45816</v>
      </c>
      <c r="N2131" s="55" t="s">
        <v>11034</v>
      </c>
      <c r="O2131" s="56" t="str">
        <f>VLOOKUP(N2131,Sheet1!$B:$C,2,0)</f>
        <v>CHI NHÁNH HÀ NỘI - CÔNG TY CỔ PHẦN DỊCH VỤ THƯƠNG MẠI TỔNG HỢP WINCOMMERCE</v>
      </c>
      <c r="Q2131" s="56" t="str">
        <f>VLOOKUP(N2131,Sheet1!$B:$D,3,0)</f>
        <v>0104918404-002</v>
      </c>
      <c r="U2131" s="55" t="s">
        <v>13043</v>
      </c>
      <c r="X2131" s="55" t="s">
        <v>10897</v>
      </c>
      <c r="Y2131" s="56" t="str">
        <f>VLOOKUP(X2131,Sheet2!$B:$C,2,0)</f>
        <v>Chả nướng 300g</v>
      </c>
      <c r="AA2131" s="53" t="s">
        <v>11550</v>
      </c>
      <c r="AB2131" s="53" t="s">
        <v>11551</v>
      </c>
      <c r="AD2131" s="24">
        <v>3</v>
      </c>
      <c r="AF2131" s="24">
        <v>70950</v>
      </c>
      <c r="AG2131" s="74">
        <f t="shared" si="33"/>
        <v>212850</v>
      </c>
      <c r="AK2131" s="59">
        <v>8</v>
      </c>
      <c r="AN2131" s="61" t="s">
        <v>11552</v>
      </c>
      <c r="AP2131" s="62" t="s">
        <v>11553</v>
      </c>
      <c r="AQ2131" s="62" t="s">
        <v>11554</v>
      </c>
      <c r="AR2131" s="62" t="s">
        <v>11555</v>
      </c>
    </row>
    <row r="2132" spans="3:44" x14ac:dyDescent="0.25">
      <c r="C2132" s="53" t="s">
        <v>11547</v>
      </c>
      <c r="D2132" s="53" t="s">
        <v>11548</v>
      </c>
      <c r="E2132" s="54">
        <v>45816</v>
      </c>
      <c r="F2132" s="54">
        <v>45816</v>
      </c>
      <c r="G2132" s="55" t="s">
        <v>4525</v>
      </c>
      <c r="H2132" s="54">
        <v>45816</v>
      </c>
      <c r="I2132" s="56" t="s">
        <v>16803</v>
      </c>
      <c r="K2132" s="55" t="s">
        <v>11549</v>
      </c>
      <c r="L2132" s="55" t="s">
        <v>14349</v>
      </c>
      <c r="M2132" s="54">
        <v>45816</v>
      </c>
      <c r="N2132" s="55" t="s">
        <v>11034</v>
      </c>
      <c r="O2132" s="56" t="str">
        <f>VLOOKUP(N2132,Sheet1!$B:$C,2,0)</f>
        <v>CHI NHÁNH HÀ NỘI - CÔNG TY CỔ PHẦN DỊCH VỤ THƯƠNG MẠI TỔNG HỢP WINCOMMERCE</v>
      </c>
      <c r="Q2132" s="56" t="str">
        <f>VLOOKUP(N2132,Sheet1!$B:$D,3,0)</f>
        <v>0104918404-002</v>
      </c>
      <c r="U2132" s="55" t="s">
        <v>12541</v>
      </c>
      <c r="X2132" s="55" t="s">
        <v>10934</v>
      </c>
      <c r="Y2132" s="56" t="str">
        <f>VLOOKUP(X2132,Sheet2!$B:$C,2,0)</f>
        <v>Gà muối 500g</v>
      </c>
      <c r="AA2132" s="53" t="s">
        <v>11550</v>
      </c>
      <c r="AB2132" s="53" t="s">
        <v>11551</v>
      </c>
      <c r="AD2132" s="24">
        <v>3</v>
      </c>
      <c r="AF2132" s="24">
        <v>111058</v>
      </c>
      <c r="AG2132" s="74">
        <f t="shared" si="33"/>
        <v>333174</v>
      </c>
      <c r="AK2132" s="59">
        <v>8</v>
      </c>
      <c r="AN2132" s="61" t="s">
        <v>11552</v>
      </c>
      <c r="AP2132" s="62" t="s">
        <v>11553</v>
      </c>
      <c r="AQ2132" s="62" t="s">
        <v>11554</v>
      </c>
      <c r="AR2132" s="62" t="s">
        <v>11555</v>
      </c>
    </row>
    <row r="2133" spans="3:44" x14ac:dyDescent="0.25">
      <c r="C2133" s="53" t="s">
        <v>11547</v>
      </c>
      <c r="D2133" s="53" t="s">
        <v>11548</v>
      </c>
      <c r="E2133" s="54">
        <v>45816</v>
      </c>
      <c r="F2133" s="54">
        <v>45816</v>
      </c>
      <c r="G2133" s="55" t="s">
        <v>4385</v>
      </c>
      <c r="H2133" s="54">
        <v>45816</v>
      </c>
      <c r="I2133" s="56" t="s">
        <v>16804</v>
      </c>
      <c r="K2133" s="55" t="s">
        <v>11549</v>
      </c>
      <c r="L2133" s="55" t="s">
        <v>14350</v>
      </c>
      <c r="M2133" s="54">
        <v>45816</v>
      </c>
      <c r="N2133" s="55" t="s">
        <v>11034</v>
      </c>
      <c r="O2133" s="56" t="str">
        <f>VLOOKUP(N2133,Sheet1!$B:$C,2,0)</f>
        <v>CHI NHÁNH HÀ NỘI - CÔNG TY CỔ PHẦN DỊCH VỤ THƯƠNG MẠI TỔNG HỢP WINCOMMERCE</v>
      </c>
      <c r="Q2133" s="56" t="str">
        <f>VLOOKUP(N2133,Sheet1!$B:$D,3,0)</f>
        <v>0104918404-002</v>
      </c>
      <c r="U2133" s="55" t="s">
        <v>13242</v>
      </c>
      <c r="X2133" s="55" t="s">
        <v>10881</v>
      </c>
      <c r="Y2133" s="56" t="str">
        <f>VLOOKUP(X2133,Sheet2!$B:$C,2,0)</f>
        <v>Chả cốm 300g</v>
      </c>
      <c r="AA2133" s="53" t="s">
        <v>11550</v>
      </c>
      <c r="AB2133" s="53" t="s">
        <v>11551</v>
      </c>
      <c r="AD2133" s="24">
        <v>3</v>
      </c>
      <c r="AF2133" s="24">
        <v>74250</v>
      </c>
      <c r="AG2133" s="74">
        <f t="shared" si="33"/>
        <v>222750</v>
      </c>
      <c r="AK2133" s="59">
        <v>8</v>
      </c>
      <c r="AN2133" s="61" t="s">
        <v>11552</v>
      </c>
      <c r="AP2133" s="62" t="s">
        <v>11553</v>
      </c>
      <c r="AQ2133" s="62" t="s">
        <v>11554</v>
      </c>
      <c r="AR2133" s="62" t="s">
        <v>11555</v>
      </c>
    </row>
    <row r="2134" spans="3:44" x14ac:dyDescent="0.25">
      <c r="C2134" s="53" t="s">
        <v>11547</v>
      </c>
      <c r="D2134" s="53" t="s">
        <v>11548</v>
      </c>
      <c r="E2134" s="54">
        <v>45816</v>
      </c>
      <c r="F2134" s="54">
        <v>45816</v>
      </c>
      <c r="G2134" s="55" t="s">
        <v>4541</v>
      </c>
      <c r="H2134" s="54">
        <v>45816</v>
      </c>
      <c r="I2134" s="56" t="s">
        <v>16805</v>
      </c>
      <c r="K2134" s="55" t="s">
        <v>11549</v>
      </c>
      <c r="L2134" s="55" t="s">
        <v>13364</v>
      </c>
      <c r="M2134" s="54">
        <v>45816</v>
      </c>
      <c r="N2134" s="55" t="s">
        <v>11129</v>
      </c>
      <c r="O2134" s="56" t="str">
        <f>VLOOKUP(N2134,Sheet1!$B:$C,2,0)</f>
        <v>CHI NHÁNH HẢI PHÒNG - CÔNG TY CỔ PHẦN DỊCH VỤ THƯƠNG MẠI TỔNG HỢP WINCOMMERCE</v>
      </c>
      <c r="Q2134" s="56" t="str">
        <f>VLOOKUP(N2134,Sheet1!$B:$D,3,0)</f>
        <v>0104918404-025</v>
      </c>
      <c r="U2134" s="55" t="s">
        <v>11923</v>
      </c>
      <c r="X2134" s="55" t="s">
        <v>11010</v>
      </c>
      <c r="Y2134" s="56" t="str">
        <f>VLOOKUP(X2134,Sheet2!$B:$C,2,0)</f>
        <v>Tai heo muối 200g</v>
      </c>
      <c r="AA2134" s="53" t="s">
        <v>11550</v>
      </c>
      <c r="AB2134" s="53" t="s">
        <v>11551</v>
      </c>
      <c r="AD2134" s="24">
        <v>4</v>
      </c>
      <c r="AF2134" s="24">
        <v>55595</v>
      </c>
      <c r="AG2134" s="74">
        <f t="shared" si="33"/>
        <v>222380</v>
      </c>
      <c r="AK2134" s="59">
        <v>8</v>
      </c>
      <c r="AN2134" s="61" t="s">
        <v>11552</v>
      </c>
      <c r="AP2134" s="62" t="s">
        <v>11553</v>
      </c>
      <c r="AQ2134" s="62" t="s">
        <v>11554</v>
      </c>
      <c r="AR2134" s="62" t="s">
        <v>11555</v>
      </c>
    </row>
    <row r="2135" spans="3:44" x14ac:dyDescent="0.25">
      <c r="C2135" s="53" t="s">
        <v>11547</v>
      </c>
      <c r="D2135" s="53" t="s">
        <v>11548</v>
      </c>
      <c r="E2135" s="54">
        <v>45816</v>
      </c>
      <c r="F2135" s="54">
        <v>45816</v>
      </c>
      <c r="G2135" s="55" t="s">
        <v>4393</v>
      </c>
      <c r="H2135" s="54">
        <v>45816</v>
      </c>
      <c r="I2135" s="56" t="s">
        <v>16806</v>
      </c>
      <c r="K2135" s="55" t="s">
        <v>11549</v>
      </c>
      <c r="L2135" s="55" t="s">
        <v>11802</v>
      </c>
      <c r="M2135" s="54">
        <v>45816</v>
      </c>
      <c r="N2135" s="55" t="s">
        <v>11044</v>
      </c>
      <c r="O2135" s="56" t="str">
        <f>VLOOKUP(N2135,Sheet1!$B:$C,2,0)</f>
        <v>CHI NHÁNH HÀ TĨNH - CÔNG TY CỔ PHẦN DỊCH VỤ THƯƠNG MẠI TỔNG HỢP WINCOMMERCE</v>
      </c>
      <c r="Q2135" s="56" t="str">
        <f>VLOOKUP(N2135,Sheet1!$B:$D,3,0)</f>
        <v>0104918404-004</v>
      </c>
      <c r="U2135" s="55" t="s">
        <v>12521</v>
      </c>
      <c r="X2135" s="55" t="s">
        <v>10983</v>
      </c>
      <c r="Y2135" s="56" t="str">
        <f>VLOOKUP(X2135,Sheet2!$B:$C,2,0)</f>
        <v>Mọc Nấm Hương 250g</v>
      </c>
      <c r="AA2135" s="53" t="s">
        <v>11550</v>
      </c>
      <c r="AB2135" s="53" t="s">
        <v>11551</v>
      </c>
      <c r="AD2135" s="24">
        <v>4</v>
      </c>
      <c r="AF2135" s="24">
        <v>46000</v>
      </c>
      <c r="AG2135" s="74">
        <f t="shared" si="33"/>
        <v>184000</v>
      </c>
      <c r="AK2135" s="59">
        <v>8</v>
      </c>
      <c r="AN2135" s="61" t="s">
        <v>11552</v>
      </c>
      <c r="AP2135" s="62" t="s">
        <v>11553</v>
      </c>
      <c r="AQ2135" s="62" t="s">
        <v>11554</v>
      </c>
      <c r="AR2135" s="62" t="s">
        <v>11555</v>
      </c>
    </row>
    <row r="2136" spans="3:44" x14ac:dyDescent="0.25">
      <c r="C2136" s="53" t="s">
        <v>11547</v>
      </c>
      <c r="D2136" s="53" t="s">
        <v>11548</v>
      </c>
      <c r="E2136" s="54">
        <v>45816</v>
      </c>
      <c r="F2136" s="54">
        <v>45816</v>
      </c>
      <c r="G2136" s="55" t="s">
        <v>4617</v>
      </c>
      <c r="H2136" s="54">
        <v>45816</v>
      </c>
      <c r="I2136" s="56" t="s">
        <v>16807</v>
      </c>
      <c r="K2136" s="55" t="s">
        <v>11549</v>
      </c>
      <c r="L2136" s="55" t="s">
        <v>14351</v>
      </c>
      <c r="M2136" s="54">
        <v>45816</v>
      </c>
      <c r="N2136" s="55" t="s">
        <v>11104</v>
      </c>
      <c r="O2136" s="56" t="str">
        <f>VLOOKUP(N2136,Sheet1!$B:$C,2,0)</f>
        <v>CHI NHÁNH THANH HÓA - CÔNG TY CỔ PHẦN DỊCH VỤ THƯƠNG MẠI TỔNG HỢP WINCOMMERCE</v>
      </c>
      <c r="Q2136" s="56" t="str">
        <f>VLOOKUP(N2136,Sheet1!$B:$D,3,0)</f>
        <v>0104918404-020</v>
      </c>
      <c r="U2136" s="55" t="s">
        <v>11986</v>
      </c>
      <c r="X2136" s="55" t="s">
        <v>10927</v>
      </c>
      <c r="Y2136" s="56" t="str">
        <f>VLOOKUP(X2136,Sheet2!$B:$C,2,0)</f>
        <v>Giò lụa cây 250g</v>
      </c>
      <c r="AA2136" s="53" t="s">
        <v>11550</v>
      </c>
      <c r="AB2136" s="53" t="s">
        <v>11551</v>
      </c>
      <c r="AD2136" s="24">
        <v>1</v>
      </c>
      <c r="AF2136" s="24">
        <v>49500</v>
      </c>
      <c r="AG2136" s="74">
        <f t="shared" si="33"/>
        <v>49500</v>
      </c>
      <c r="AK2136" s="59">
        <v>8</v>
      </c>
      <c r="AN2136" s="61" t="s">
        <v>11552</v>
      </c>
      <c r="AP2136" s="62" t="s">
        <v>11553</v>
      </c>
      <c r="AQ2136" s="62" t="s">
        <v>11554</v>
      </c>
      <c r="AR2136" s="62" t="s">
        <v>11555</v>
      </c>
    </row>
    <row r="2137" spans="3:44" x14ac:dyDescent="0.25">
      <c r="C2137" s="53" t="s">
        <v>11547</v>
      </c>
      <c r="D2137" s="53" t="s">
        <v>11548</v>
      </c>
      <c r="E2137" s="54">
        <v>45816</v>
      </c>
      <c r="F2137" s="54">
        <v>45816</v>
      </c>
      <c r="G2137" s="55" t="s">
        <v>4617</v>
      </c>
      <c r="H2137" s="54">
        <v>45816</v>
      </c>
      <c r="I2137" s="56" t="s">
        <v>16807</v>
      </c>
      <c r="K2137" s="55" t="s">
        <v>11549</v>
      </c>
      <c r="L2137" s="55" t="s">
        <v>14351</v>
      </c>
      <c r="M2137" s="54">
        <v>45816</v>
      </c>
      <c r="N2137" s="55" t="s">
        <v>11104</v>
      </c>
      <c r="O2137" s="56" t="str">
        <f>VLOOKUP(N2137,Sheet1!$B:$C,2,0)</f>
        <v>CHI NHÁNH THANH HÓA - CÔNG TY CỔ PHẦN DỊCH VỤ THƯƠNG MẠI TỔNG HỢP WINCOMMERCE</v>
      </c>
      <c r="Q2137" s="56" t="str">
        <f>VLOOKUP(N2137,Sheet1!$B:$D,3,0)</f>
        <v>0104918404-020</v>
      </c>
      <c r="U2137" s="55" t="s">
        <v>11986</v>
      </c>
      <c r="X2137" s="55" t="s">
        <v>10936</v>
      </c>
      <c r="Y2137" s="56" t="str">
        <f>VLOOKUP(X2137,Sheet2!$B:$C,2,0)</f>
        <v>Giò sụn gà 250g</v>
      </c>
      <c r="AA2137" s="53" t="s">
        <v>11550</v>
      </c>
      <c r="AB2137" s="53" t="s">
        <v>11551</v>
      </c>
      <c r="AD2137" s="24">
        <v>2</v>
      </c>
      <c r="AF2137" s="24">
        <v>50400</v>
      </c>
      <c r="AG2137" s="74">
        <f t="shared" si="33"/>
        <v>100800</v>
      </c>
      <c r="AK2137" s="59">
        <v>8</v>
      </c>
      <c r="AN2137" s="61" t="s">
        <v>11552</v>
      </c>
      <c r="AP2137" s="62" t="s">
        <v>11553</v>
      </c>
      <c r="AQ2137" s="62" t="s">
        <v>11554</v>
      </c>
      <c r="AR2137" s="62" t="s">
        <v>11555</v>
      </c>
    </row>
    <row r="2138" spans="3:44" x14ac:dyDescent="0.25">
      <c r="C2138" s="53" t="s">
        <v>11547</v>
      </c>
      <c r="D2138" s="53" t="s">
        <v>11548</v>
      </c>
      <c r="E2138" s="54">
        <v>45816</v>
      </c>
      <c r="F2138" s="54">
        <v>45816</v>
      </c>
      <c r="G2138" s="55" t="s">
        <v>4603</v>
      </c>
      <c r="H2138" s="54">
        <v>45816</v>
      </c>
      <c r="I2138" s="56" t="s">
        <v>16808</v>
      </c>
      <c r="K2138" s="55" t="s">
        <v>11549</v>
      </c>
      <c r="L2138" s="55" t="s">
        <v>14352</v>
      </c>
      <c r="M2138" s="54">
        <v>45816</v>
      </c>
      <c r="N2138" s="55" t="s">
        <v>11034</v>
      </c>
      <c r="O2138" s="56" t="str">
        <f>VLOOKUP(N2138,Sheet1!$B:$C,2,0)</f>
        <v>CHI NHÁNH HÀ NỘI - CÔNG TY CỔ PHẦN DỊCH VỤ THƯƠNG MẠI TỔNG HỢP WINCOMMERCE</v>
      </c>
      <c r="Q2138" s="56" t="str">
        <f>VLOOKUP(N2138,Sheet1!$B:$D,3,0)</f>
        <v>0104918404-002</v>
      </c>
      <c r="U2138" s="55" t="s">
        <v>11939</v>
      </c>
      <c r="X2138" s="55" t="s">
        <v>10934</v>
      </c>
      <c r="Y2138" s="56" t="str">
        <f>VLOOKUP(X2138,Sheet2!$B:$C,2,0)</f>
        <v>Gà muối 500g</v>
      </c>
      <c r="AA2138" s="53" t="s">
        <v>11550</v>
      </c>
      <c r="AB2138" s="53" t="s">
        <v>11551</v>
      </c>
      <c r="AD2138" s="24">
        <v>1</v>
      </c>
      <c r="AF2138" s="24">
        <v>111058</v>
      </c>
      <c r="AG2138" s="74">
        <f t="shared" si="33"/>
        <v>111058</v>
      </c>
      <c r="AK2138" s="59">
        <v>8</v>
      </c>
      <c r="AN2138" s="61" t="s">
        <v>11552</v>
      </c>
      <c r="AP2138" s="62" t="s">
        <v>11553</v>
      </c>
      <c r="AQ2138" s="62" t="s">
        <v>11554</v>
      </c>
      <c r="AR2138" s="62" t="s">
        <v>11555</v>
      </c>
    </row>
    <row r="2139" spans="3:44" x14ac:dyDescent="0.25">
      <c r="C2139" s="53" t="s">
        <v>11547</v>
      </c>
      <c r="D2139" s="53" t="s">
        <v>11548</v>
      </c>
      <c r="E2139" s="54">
        <v>45816</v>
      </c>
      <c r="F2139" s="54">
        <v>45816</v>
      </c>
      <c r="G2139" s="55" t="s">
        <v>4487</v>
      </c>
      <c r="H2139" s="54">
        <v>45816</v>
      </c>
      <c r="I2139" s="56" t="s">
        <v>16809</v>
      </c>
      <c r="K2139" s="55" t="s">
        <v>11549</v>
      </c>
      <c r="L2139" s="55" t="s">
        <v>13104</v>
      </c>
      <c r="M2139" s="54">
        <v>45816</v>
      </c>
      <c r="N2139" s="55" t="s">
        <v>11084</v>
      </c>
      <c r="O2139" s="56" t="str">
        <f>VLOOKUP(N2139,Sheet1!$B:$C,2,0)</f>
        <v>CHI NHÁNH CẦN THƠ - CÔNG TY CỔ PHẦN DỊCH VỤ THƯƠNG MẠI TỔNG HỢP WINCOMMERCE</v>
      </c>
      <c r="Q2139" s="56" t="str">
        <f>VLOOKUP(N2139,Sheet1!$B:$D,3,0)</f>
        <v>0104918404-016</v>
      </c>
      <c r="U2139" s="55" t="s">
        <v>12213</v>
      </c>
      <c r="X2139" s="55" t="s">
        <v>10934</v>
      </c>
      <c r="Y2139" s="56" t="str">
        <f>VLOOKUP(X2139,Sheet2!$B:$C,2,0)</f>
        <v>Gà muối 500g</v>
      </c>
      <c r="AA2139" s="53" t="s">
        <v>11550</v>
      </c>
      <c r="AB2139" s="53" t="s">
        <v>11551</v>
      </c>
      <c r="AD2139" s="24">
        <v>3</v>
      </c>
      <c r="AF2139" s="24">
        <v>111058</v>
      </c>
      <c r="AG2139" s="74">
        <f t="shared" si="33"/>
        <v>333174</v>
      </c>
      <c r="AK2139" s="59">
        <v>8</v>
      </c>
      <c r="AN2139" s="61" t="s">
        <v>11552</v>
      </c>
      <c r="AP2139" s="62" t="s">
        <v>11553</v>
      </c>
      <c r="AQ2139" s="62" t="s">
        <v>11554</v>
      </c>
      <c r="AR2139" s="62" t="s">
        <v>11555</v>
      </c>
    </row>
    <row r="2140" spans="3:44" x14ac:dyDescent="0.25">
      <c r="C2140" s="53" t="s">
        <v>11547</v>
      </c>
      <c r="D2140" s="53" t="s">
        <v>11548</v>
      </c>
      <c r="E2140" s="54">
        <v>45816</v>
      </c>
      <c r="F2140" s="54">
        <v>45816</v>
      </c>
      <c r="G2140" s="55" t="s">
        <v>4405</v>
      </c>
      <c r="H2140" s="54">
        <v>45816</v>
      </c>
      <c r="I2140" s="56" t="s">
        <v>16810</v>
      </c>
      <c r="K2140" s="55" t="s">
        <v>11549</v>
      </c>
      <c r="L2140" s="55" t="s">
        <v>14353</v>
      </c>
      <c r="M2140" s="54">
        <v>45816</v>
      </c>
      <c r="N2140" s="55" t="s">
        <v>11034</v>
      </c>
      <c r="O2140" s="56" t="str">
        <f>VLOOKUP(N2140,Sheet1!$B:$C,2,0)</f>
        <v>CHI NHÁNH HÀ NỘI - CÔNG TY CỔ PHẦN DỊCH VỤ THƯƠNG MẠI TỔNG HỢP WINCOMMERCE</v>
      </c>
      <c r="Q2140" s="56" t="str">
        <f>VLOOKUP(N2140,Sheet1!$B:$D,3,0)</f>
        <v>0104918404-002</v>
      </c>
      <c r="U2140" s="55" t="s">
        <v>12738</v>
      </c>
      <c r="X2140" s="55" t="s">
        <v>10883</v>
      </c>
      <c r="Y2140" s="56" t="str">
        <f>VLOOKUP(X2140,Sheet2!$B:$C,2,0)</f>
        <v>Chân giò heo muối 300g</v>
      </c>
      <c r="AA2140" s="53" t="s">
        <v>11550</v>
      </c>
      <c r="AB2140" s="53" t="s">
        <v>11551</v>
      </c>
      <c r="AD2140" s="24">
        <v>3</v>
      </c>
      <c r="AF2140" s="24">
        <v>60213</v>
      </c>
      <c r="AG2140" s="74">
        <f t="shared" si="33"/>
        <v>180639</v>
      </c>
      <c r="AK2140" s="59">
        <v>8</v>
      </c>
      <c r="AN2140" s="61" t="s">
        <v>11552</v>
      </c>
      <c r="AP2140" s="62" t="s">
        <v>11553</v>
      </c>
      <c r="AQ2140" s="62" t="s">
        <v>11554</v>
      </c>
      <c r="AR2140" s="62" t="s">
        <v>11555</v>
      </c>
    </row>
    <row r="2141" spans="3:44" x14ac:dyDescent="0.25">
      <c r="C2141" s="53" t="s">
        <v>11547</v>
      </c>
      <c r="D2141" s="53" t="s">
        <v>11548</v>
      </c>
      <c r="E2141" s="54">
        <v>45816</v>
      </c>
      <c r="F2141" s="54">
        <v>45816</v>
      </c>
      <c r="G2141" s="55" t="s">
        <v>4461</v>
      </c>
      <c r="H2141" s="54">
        <v>45816</v>
      </c>
      <c r="I2141" s="56" t="s">
        <v>16811</v>
      </c>
      <c r="K2141" s="55" t="s">
        <v>11549</v>
      </c>
      <c r="L2141" s="55" t="s">
        <v>14354</v>
      </c>
      <c r="M2141" s="54">
        <v>45816</v>
      </c>
      <c r="N2141" s="55" t="s">
        <v>11034</v>
      </c>
      <c r="O2141" s="56" t="str">
        <f>VLOOKUP(N2141,Sheet1!$B:$C,2,0)</f>
        <v>CHI NHÁNH HÀ NỘI - CÔNG TY CỔ PHẦN DỊCH VỤ THƯƠNG MẠI TỔNG HỢP WINCOMMERCE</v>
      </c>
      <c r="Q2141" s="56" t="str">
        <f>VLOOKUP(N2141,Sheet1!$B:$D,3,0)</f>
        <v>0104918404-002</v>
      </c>
      <c r="U2141" s="55" t="s">
        <v>15428</v>
      </c>
      <c r="X2141" s="55" t="s">
        <v>10934</v>
      </c>
      <c r="Y2141" s="56" t="str">
        <f>VLOOKUP(X2141,Sheet2!$B:$C,2,0)</f>
        <v>Gà muối 500g</v>
      </c>
      <c r="AA2141" s="53" t="s">
        <v>11550</v>
      </c>
      <c r="AB2141" s="53" t="s">
        <v>11551</v>
      </c>
      <c r="AD2141" s="24">
        <v>1</v>
      </c>
      <c r="AF2141" s="24">
        <v>111058</v>
      </c>
      <c r="AG2141" s="74">
        <f t="shared" si="33"/>
        <v>111058</v>
      </c>
      <c r="AK2141" s="59">
        <v>8</v>
      </c>
      <c r="AN2141" s="61" t="s">
        <v>11552</v>
      </c>
      <c r="AP2141" s="62" t="s">
        <v>11553</v>
      </c>
      <c r="AQ2141" s="62" t="s">
        <v>11554</v>
      </c>
      <c r="AR2141" s="62" t="s">
        <v>11555</v>
      </c>
    </row>
    <row r="2142" spans="3:44" x14ac:dyDescent="0.25">
      <c r="C2142" s="53" t="s">
        <v>11547</v>
      </c>
      <c r="D2142" s="53" t="s">
        <v>11548</v>
      </c>
      <c r="E2142" s="54">
        <v>45816</v>
      </c>
      <c r="F2142" s="54">
        <v>45816</v>
      </c>
      <c r="G2142" s="55" t="s">
        <v>4619</v>
      </c>
      <c r="H2142" s="54">
        <v>45816</v>
      </c>
      <c r="I2142" s="56" t="s">
        <v>16812</v>
      </c>
      <c r="K2142" s="55" t="s">
        <v>11549</v>
      </c>
      <c r="L2142" s="55" t="s">
        <v>14355</v>
      </c>
      <c r="M2142" s="54">
        <v>45816</v>
      </c>
      <c r="N2142" s="55" t="s">
        <v>11104</v>
      </c>
      <c r="O2142" s="56" t="str">
        <f>VLOOKUP(N2142,Sheet1!$B:$C,2,0)</f>
        <v>CHI NHÁNH THANH HÓA - CÔNG TY CỔ PHẦN DỊCH VỤ THƯƠNG MẠI TỔNG HỢP WINCOMMERCE</v>
      </c>
      <c r="Q2142" s="56" t="str">
        <f>VLOOKUP(N2142,Sheet1!$B:$D,3,0)</f>
        <v>0104918404-020</v>
      </c>
      <c r="U2142" s="55" t="s">
        <v>12136</v>
      </c>
      <c r="X2142" s="55" t="s">
        <v>10983</v>
      </c>
      <c r="Y2142" s="56" t="str">
        <f>VLOOKUP(X2142,Sheet2!$B:$C,2,0)</f>
        <v>Mọc Nấm Hương 250g</v>
      </c>
      <c r="AA2142" s="53" t="s">
        <v>11550</v>
      </c>
      <c r="AB2142" s="53" t="s">
        <v>11551</v>
      </c>
      <c r="AD2142" s="24">
        <v>1</v>
      </c>
      <c r="AF2142" s="24">
        <v>46000</v>
      </c>
      <c r="AG2142" s="74">
        <f t="shared" si="33"/>
        <v>46000</v>
      </c>
      <c r="AK2142" s="59">
        <v>8</v>
      </c>
      <c r="AN2142" s="61" t="s">
        <v>11552</v>
      </c>
      <c r="AP2142" s="62" t="s">
        <v>11553</v>
      </c>
      <c r="AQ2142" s="62" t="s">
        <v>11554</v>
      </c>
      <c r="AR2142" s="62" t="s">
        <v>11555</v>
      </c>
    </row>
    <row r="2143" spans="3:44" x14ac:dyDescent="0.25">
      <c r="C2143" s="53" t="s">
        <v>11547</v>
      </c>
      <c r="D2143" s="53" t="s">
        <v>11548</v>
      </c>
      <c r="E2143" s="54">
        <v>45816</v>
      </c>
      <c r="F2143" s="54">
        <v>45816</v>
      </c>
      <c r="G2143" s="55" t="s">
        <v>4581</v>
      </c>
      <c r="H2143" s="54">
        <v>45816</v>
      </c>
      <c r="I2143" s="56" t="s">
        <v>16813</v>
      </c>
      <c r="K2143" s="55" t="s">
        <v>11549</v>
      </c>
      <c r="L2143" s="55" t="s">
        <v>11619</v>
      </c>
      <c r="M2143" s="54">
        <v>45816</v>
      </c>
      <c r="N2143" s="55" t="s">
        <v>11278</v>
      </c>
      <c r="O2143" s="56" t="str">
        <f>VLOOKUP(N2143,Sheet1!$B:$C,2,0)</f>
        <v>CHI NHÁNH BẮC GIANG - CÔNG TY CỔ PHẦN DỊCH VỤ THƯƠNG MẠI TỔNG HỢP WINCOMMERCE</v>
      </c>
      <c r="Q2143" s="56" t="str">
        <f>VLOOKUP(N2143,Sheet1!$B:$D,3,0)</f>
        <v>0104918404-065</v>
      </c>
      <c r="U2143" s="55" t="s">
        <v>12307</v>
      </c>
      <c r="X2143" s="55" t="s">
        <v>10934</v>
      </c>
      <c r="Y2143" s="56" t="str">
        <f>VLOOKUP(X2143,Sheet2!$B:$C,2,0)</f>
        <v>Gà muối 500g</v>
      </c>
      <c r="AA2143" s="53" t="s">
        <v>11550</v>
      </c>
      <c r="AB2143" s="53" t="s">
        <v>11551</v>
      </c>
      <c r="AD2143" s="24">
        <v>2</v>
      </c>
      <c r="AF2143" s="24">
        <v>111058</v>
      </c>
      <c r="AG2143" s="74">
        <f t="shared" si="33"/>
        <v>222116</v>
      </c>
      <c r="AK2143" s="59">
        <v>8</v>
      </c>
      <c r="AN2143" s="61" t="s">
        <v>11552</v>
      </c>
      <c r="AP2143" s="62" t="s">
        <v>11553</v>
      </c>
      <c r="AQ2143" s="62" t="s">
        <v>11554</v>
      </c>
      <c r="AR2143" s="62" t="s">
        <v>11555</v>
      </c>
    </row>
    <row r="2144" spans="3:44" x14ac:dyDescent="0.25">
      <c r="C2144" s="53" t="s">
        <v>11547</v>
      </c>
      <c r="D2144" s="53" t="s">
        <v>11548</v>
      </c>
      <c r="E2144" s="54">
        <v>45816</v>
      </c>
      <c r="F2144" s="54">
        <v>45816</v>
      </c>
      <c r="G2144" s="55" t="s">
        <v>4505</v>
      </c>
      <c r="H2144" s="54">
        <v>45816</v>
      </c>
      <c r="I2144" s="56" t="s">
        <v>16814</v>
      </c>
      <c r="K2144" s="55" t="s">
        <v>11549</v>
      </c>
      <c r="L2144" s="55" t="s">
        <v>11735</v>
      </c>
      <c r="M2144" s="54">
        <v>45816</v>
      </c>
      <c r="N2144" s="55" t="s">
        <v>11104</v>
      </c>
      <c r="O2144" s="56" t="str">
        <f>VLOOKUP(N2144,Sheet1!$B:$C,2,0)</f>
        <v>CHI NHÁNH THANH HÓA - CÔNG TY CỔ PHẦN DỊCH VỤ THƯƠNG MẠI TỔNG HỢP WINCOMMERCE</v>
      </c>
      <c r="Q2144" s="56" t="str">
        <f>VLOOKUP(N2144,Sheet1!$B:$D,3,0)</f>
        <v>0104918404-020</v>
      </c>
      <c r="U2144" s="55" t="s">
        <v>12156</v>
      </c>
      <c r="X2144" s="55" t="s">
        <v>11010</v>
      </c>
      <c r="Y2144" s="56" t="str">
        <f>VLOOKUP(X2144,Sheet2!$B:$C,2,0)</f>
        <v>Tai heo muối 200g</v>
      </c>
      <c r="AA2144" s="53" t="s">
        <v>11550</v>
      </c>
      <c r="AB2144" s="53" t="s">
        <v>11551</v>
      </c>
      <c r="AD2144" s="24">
        <v>1</v>
      </c>
      <c r="AF2144" s="24">
        <v>55595</v>
      </c>
      <c r="AG2144" s="74">
        <f t="shared" si="33"/>
        <v>55595</v>
      </c>
      <c r="AK2144" s="59">
        <v>8</v>
      </c>
      <c r="AN2144" s="61" t="s">
        <v>11552</v>
      </c>
      <c r="AP2144" s="62" t="s">
        <v>11553</v>
      </c>
      <c r="AQ2144" s="62" t="s">
        <v>11554</v>
      </c>
      <c r="AR2144" s="62" t="s">
        <v>11555</v>
      </c>
    </row>
    <row r="2145" spans="3:44" x14ac:dyDescent="0.25">
      <c r="C2145" s="53" t="s">
        <v>11547</v>
      </c>
      <c r="D2145" s="53" t="s">
        <v>11548</v>
      </c>
      <c r="E2145" s="54">
        <v>45816</v>
      </c>
      <c r="F2145" s="54">
        <v>45816</v>
      </c>
      <c r="G2145" s="55" t="s">
        <v>4615</v>
      </c>
      <c r="H2145" s="54">
        <v>45816</v>
      </c>
      <c r="I2145" s="56" t="s">
        <v>16815</v>
      </c>
      <c r="K2145" s="55" t="s">
        <v>11549</v>
      </c>
      <c r="L2145" s="55" t="s">
        <v>14356</v>
      </c>
      <c r="M2145" s="54">
        <v>45816</v>
      </c>
      <c r="N2145" s="55" t="s">
        <v>11034</v>
      </c>
      <c r="O2145" s="56" t="str">
        <f>VLOOKUP(N2145,Sheet1!$B:$C,2,0)</f>
        <v>CHI NHÁNH HÀ NỘI - CÔNG TY CỔ PHẦN DỊCH VỤ THƯƠNG MẠI TỔNG HỢP WINCOMMERCE</v>
      </c>
      <c r="Q2145" s="56" t="str">
        <f>VLOOKUP(N2145,Sheet1!$B:$D,3,0)</f>
        <v>0104918404-002</v>
      </c>
      <c r="U2145" s="55" t="s">
        <v>13159</v>
      </c>
      <c r="X2145" s="55" t="s">
        <v>10983</v>
      </c>
      <c r="Y2145" s="56" t="str">
        <f>VLOOKUP(X2145,Sheet2!$B:$C,2,0)</f>
        <v>Mọc Nấm Hương 250g</v>
      </c>
      <c r="AA2145" s="53" t="s">
        <v>11550</v>
      </c>
      <c r="AB2145" s="53" t="s">
        <v>11551</v>
      </c>
      <c r="AD2145" s="24">
        <v>3</v>
      </c>
      <c r="AF2145" s="24">
        <v>46000</v>
      </c>
      <c r="AG2145" s="74">
        <f t="shared" si="33"/>
        <v>138000</v>
      </c>
      <c r="AK2145" s="59">
        <v>8</v>
      </c>
      <c r="AN2145" s="61" t="s">
        <v>11552</v>
      </c>
      <c r="AP2145" s="62" t="s">
        <v>11553</v>
      </c>
      <c r="AQ2145" s="62" t="s">
        <v>11554</v>
      </c>
      <c r="AR2145" s="62" t="s">
        <v>11555</v>
      </c>
    </row>
    <row r="2146" spans="3:44" x14ac:dyDescent="0.25">
      <c r="C2146" s="53" t="s">
        <v>11547</v>
      </c>
      <c r="D2146" s="53" t="s">
        <v>11548</v>
      </c>
      <c r="E2146" s="54">
        <v>45816</v>
      </c>
      <c r="F2146" s="54">
        <v>45816</v>
      </c>
      <c r="G2146" s="55" t="s">
        <v>4569</v>
      </c>
      <c r="H2146" s="54">
        <v>45816</v>
      </c>
      <c r="I2146" s="56" t="s">
        <v>16816</v>
      </c>
      <c r="K2146" s="55" t="s">
        <v>11549</v>
      </c>
      <c r="L2146" s="55" t="s">
        <v>11422</v>
      </c>
      <c r="M2146" s="54">
        <v>45816</v>
      </c>
      <c r="N2146" s="55" t="s">
        <v>11049</v>
      </c>
      <c r="O2146" s="56" t="str">
        <f>VLOOKUP(N2146,Sheet1!$B:$C,2,0)</f>
        <v>CHI NHÁNH HẢI DƯƠNG - CÔNG TY CỔ PHẦN DỊCH VỤ THƯƠNG MẠI TỔNG HỢP WINCOMMERCE</v>
      </c>
      <c r="Q2146" s="56" t="str">
        <f>VLOOKUP(N2146,Sheet1!$B:$D,3,0)</f>
        <v>0104918404-006</v>
      </c>
      <c r="U2146" s="55" t="s">
        <v>12386</v>
      </c>
      <c r="X2146" s="55" t="s">
        <v>10934</v>
      </c>
      <c r="Y2146" s="56" t="str">
        <f>VLOOKUP(X2146,Sheet2!$B:$C,2,0)</f>
        <v>Gà muối 500g</v>
      </c>
      <c r="AA2146" s="53" t="s">
        <v>11550</v>
      </c>
      <c r="AB2146" s="53" t="s">
        <v>11551</v>
      </c>
      <c r="AD2146" s="24">
        <v>3</v>
      </c>
      <c r="AF2146" s="24">
        <v>111058</v>
      </c>
      <c r="AG2146" s="74">
        <f t="shared" si="33"/>
        <v>333174</v>
      </c>
      <c r="AK2146" s="59">
        <v>8</v>
      </c>
      <c r="AN2146" s="61" t="s">
        <v>11552</v>
      </c>
      <c r="AP2146" s="62" t="s">
        <v>11553</v>
      </c>
      <c r="AQ2146" s="62" t="s">
        <v>11554</v>
      </c>
      <c r="AR2146" s="62" t="s">
        <v>11555</v>
      </c>
    </row>
    <row r="2147" spans="3:44" x14ac:dyDescent="0.25">
      <c r="C2147" s="53" t="s">
        <v>11547</v>
      </c>
      <c r="D2147" s="53" t="s">
        <v>11548</v>
      </c>
      <c r="E2147" s="54">
        <v>45816</v>
      </c>
      <c r="F2147" s="54">
        <v>45816</v>
      </c>
      <c r="G2147" s="55" t="s">
        <v>4561</v>
      </c>
      <c r="H2147" s="54">
        <v>45816</v>
      </c>
      <c r="I2147" s="56" t="s">
        <v>16817</v>
      </c>
      <c r="K2147" s="55" t="s">
        <v>11549</v>
      </c>
      <c r="L2147" s="55" t="s">
        <v>11702</v>
      </c>
      <c r="M2147" s="54">
        <v>45816</v>
      </c>
      <c r="N2147" s="55" t="s">
        <v>11054</v>
      </c>
      <c r="O2147" s="56" t="str">
        <f>VLOOKUP(N2147,Sheet1!$B:$C,2,0)</f>
        <v>CHI NHÁNH QUẢNG NINH - CÔNG TY CỔ PHẦN DỊCH VỤ THƯƠNG MẠI TỔNG HỢP WINCOMMERCE</v>
      </c>
      <c r="Q2147" s="56" t="str">
        <f>VLOOKUP(N2147,Sheet1!$B:$D,3,0)</f>
        <v>0104918404-007</v>
      </c>
      <c r="U2147" s="55" t="s">
        <v>12175</v>
      </c>
      <c r="X2147" s="55" t="s">
        <v>10881</v>
      </c>
      <c r="Y2147" s="56" t="str">
        <f>VLOOKUP(X2147,Sheet2!$B:$C,2,0)</f>
        <v>Chả cốm 300g</v>
      </c>
      <c r="AA2147" s="53" t="s">
        <v>11550</v>
      </c>
      <c r="AB2147" s="53" t="s">
        <v>11551</v>
      </c>
      <c r="AD2147" s="24">
        <v>4</v>
      </c>
      <c r="AF2147" s="24">
        <v>74250</v>
      </c>
      <c r="AG2147" s="74">
        <f t="shared" si="33"/>
        <v>297000</v>
      </c>
      <c r="AK2147" s="59">
        <v>8</v>
      </c>
      <c r="AN2147" s="61" t="s">
        <v>11552</v>
      </c>
      <c r="AP2147" s="62" t="s">
        <v>11553</v>
      </c>
      <c r="AQ2147" s="62" t="s">
        <v>11554</v>
      </c>
      <c r="AR2147" s="62" t="s">
        <v>11555</v>
      </c>
    </row>
    <row r="2148" spans="3:44" x14ac:dyDescent="0.25">
      <c r="C2148" s="53" t="s">
        <v>11547</v>
      </c>
      <c r="D2148" s="53" t="s">
        <v>11548</v>
      </c>
      <c r="E2148" s="54">
        <v>45816</v>
      </c>
      <c r="F2148" s="54">
        <v>45816</v>
      </c>
      <c r="G2148" s="55" t="s">
        <v>4561</v>
      </c>
      <c r="H2148" s="54">
        <v>45816</v>
      </c>
      <c r="I2148" s="56" t="s">
        <v>16817</v>
      </c>
      <c r="K2148" s="55" t="s">
        <v>11549</v>
      </c>
      <c r="L2148" s="55" t="s">
        <v>11702</v>
      </c>
      <c r="M2148" s="54">
        <v>45816</v>
      </c>
      <c r="N2148" s="55" t="s">
        <v>11054</v>
      </c>
      <c r="O2148" s="56" t="str">
        <f>VLOOKUP(N2148,Sheet1!$B:$C,2,0)</f>
        <v>CHI NHÁNH QUẢNG NINH - CÔNG TY CỔ PHẦN DỊCH VỤ THƯƠNG MẠI TỔNG HỢP WINCOMMERCE</v>
      </c>
      <c r="Q2148" s="56" t="str">
        <f>VLOOKUP(N2148,Sheet1!$B:$D,3,0)</f>
        <v>0104918404-007</v>
      </c>
      <c r="U2148" s="55" t="s">
        <v>12175</v>
      </c>
      <c r="X2148" s="55" t="s">
        <v>10938</v>
      </c>
      <c r="Y2148" s="56" t="str">
        <f>VLOOKUP(X2148,Sheet2!$B:$C,2,0)</f>
        <v>Giò Tai Lưỡi Xào 250g</v>
      </c>
      <c r="AA2148" s="53" t="s">
        <v>11550</v>
      </c>
      <c r="AB2148" s="53" t="s">
        <v>11551</v>
      </c>
      <c r="AD2148" s="24">
        <v>2</v>
      </c>
      <c r="AF2148" s="24">
        <v>50182</v>
      </c>
      <c r="AG2148" s="74">
        <f t="shared" si="33"/>
        <v>100364</v>
      </c>
      <c r="AK2148" s="59">
        <v>8</v>
      </c>
      <c r="AN2148" s="61" t="s">
        <v>11552</v>
      </c>
      <c r="AP2148" s="62" t="s">
        <v>11553</v>
      </c>
      <c r="AQ2148" s="62" t="s">
        <v>11554</v>
      </c>
      <c r="AR2148" s="62" t="s">
        <v>11555</v>
      </c>
    </row>
    <row r="2149" spans="3:44" x14ac:dyDescent="0.25">
      <c r="C2149" s="53" t="s">
        <v>11547</v>
      </c>
      <c r="D2149" s="53" t="s">
        <v>11548</v>
      </c>
      <c r="E2149" s="54">
        <v>45816</v>
      </c>
      <c r="F2149" s="54">
        <v>45816</v>
      </c>
      <c r="G2149" s="55" t="s">
        <v>4377</v>
      </c>
      <c r="H2149" s="54">
        <v>45816</v>
      </c>
      <c r="I2149" s="56" t="s">
        <v>16818</v>
      </c>
      <c r="K2149" s="55" t="s">
        <v>11549</v>
      </c>
      <c r="L2149" s="55" t="s">
        <v>14357</v>
      </c>
      <c r="M2149" s="54">
        <v>45816</v>
      </c>
      <c r="N2149" s="55" t="s">
        <v>11034</v>
      </c>
      <c r="O2149" s="56" t="str">
        <f>VLOOKUP(N2149,Sheet1!$B:$C,2,0)</f>
        <v>CHI NHÁNH HÀ NỘI - CÔNG TY CỔ PHẦN DỊCH VỤ THƯƠNG MẠI TỔNG HỢP WINCOMMERCE</v>
      </c>
      <c r="Q2149" s="56" t="str">
        <f>VLOOKUP(N2149,Sheet1!$B:$D,3,0)</f>
        <v>0104918404-002</v>
      </c>
      <c r="U2149" s="55" t="s">
        <v>13113</v>
      </c>
      <c r="X2149" s="55" t="s">
        <v>10883</v>
      </c>
      <c r="Y2149" s="56" t="str">
        <f>VLOOKUP(X2149,Sheet2!$B:$C,2,0)</f>
        <v>Chân giò heo muối 300g</v>
      </c>
      <c r="AA2149" s="53" t="s">
        <v>11550</v>
      </c>
      <c r="AB2149" s="53" t="s">
        <v>11551</v>
      </c>
      <c r="AD2149" s="24">
        <v>3</v>
      </c>
      <c r="AF2149" s="24">
        <v>60213</v>
      </c>
      <c r="AG2149" s="74">
        <f t="shared" si="33"/>
        <v>180639</v>
      </c>
      <c r="AK2149" s="59">
        <v>8</v>
      </c>
      <c r="AN2149" s="61" t="s">
        <v>11552</v>
      </c>
      <c r="AP2149" s="62" t="s">
        <v>11553</v>
      </c>
      <c r="AQ2149" s="62" t="s">
        <v>11554</v>
      </c>
      <c r="AR2149" s="62" t="s">
        <v>11555</v>
      </c>
    </row>
    <row r="2150" spans="3:44" x14ac:dyDescent="0.25">
      <c r="C2150" s="53" t="s">
        <v>11547</v>
      </c>
      <c r="D2150" s="53" t="s">
        <v>11548</v>
      </c>
      <c r="E2150" s="54">
        <v>45816</v>
      </c>
      <c r="F2150" s="54">
        <v>45816</v>
      </c>
      <c r="G2150" s="55" t="s">
        <v>4377</v>
      </c>
      <c r="H2150" s="54">
        <v>45816</v>
      </c>
      <c r="I2150" s="56" t="s">
        <v>16818</v>
      </c>
      <c r="K2150" s="55" t="s">
        <v>11549</v>
      </c>
      <c r="L2150" s="55" t="s">
        <v>14357</v>
      </c>
      <c r="M2150" s="54">
        <v>45816</v>
      </c>
      <c r="N2150" s="55" t="s">
        <v>11034</v>
      </c>
      <c r="O2150" s="56" t="str">
        <f>VLOOKUP(N2150,Sheet1!$B:$C,2,0)</f>
        <v>CHI NHÁNH HÀ NỘI - CÔNG TY CỔ PHẦN DỊCH VỤ THƯƠNG MẠI TỔNG HỢP WINCOMMERCE</v>
      </c>
      <c r="Q2150" s="56" t="str">
        <f>VLOOKUP(N2150,Sheet1!$B:$D,3,0)</f>
        <v>0104918404-002</v>
      </c>
      <c r="U2150" s="55" t="s">
        <v>13113</v>
      </c>
      <c r="X2150" s="55" t="s">
        <v>10934</v>
      </c>
      <c r="Y2150" s="56" t="str">
        <f>VLOOKUP(X2150,Sheet2!$B:$C,2,0)</f>
        <v>Gà muối 500g</v>
      </c>
      <c r="AA2150" s="53" t="s">
        <v>11550</v>
      </c>
      <c r="AB2150" s="53" t="s">
        <v>11551</v>
      </c>
      <c r="AD2150" s="24">
        <v>4</v>
      </c>
      <c r="AF2150" s="24">
        <v>111058</v>
      </c>
      <c r="AG2150" s="74">
        <f t="shared" si="33"/>
        <v>444232</v>
      </c>
      <c r="AK2150" s="59">
        <v>8</v>
      </c>
      <c r="AN2150" s="61" t="s">
        <v>11552</v>
      </c>
      <c r="AP2150" s="62" t="s">
        <v>11553</v>
      </c>
      <c r="AQ2150" s="62" t="s">
        <v>11554</v>
      </c>
      <c r="AR2150" s="62" t="s">
        <v>11555</v>
      </c>
    </row>
    <row r="2151" spans="3:44" x14ac:dyDescent="0.25">
      <c r="C2151" s="53" t="s">
        <v>11547</v>
      </c>
      <c r="D2151" s="53" t="s">
        <v>11548</v>
      </c>
      <c r="E2151" s="54">
        <v>45816</v>
      </c>
      <c r="F2151" s="54">
        <v>45816</v>
      </c>
      <c r="G2151" s="55" t="s">
        <v>4377</v>
      </c>
      <c r="H2151" s="54">
        <v>45816</v>
      </c>
      <c r="I2151" s="56" t="s">
        <v>16818</v>
      </c>
      <c r="K2151" s="55" t="s">
        <v>11549</v>
      </c>
      <c r="L2151" s="55" t="s">
        <v>14357</v>
      </c>
      <c r="M2151" s="54">
        <v>45816</v>
      </c>
      <c r="N2151" s="55" t="s">
        <v>11034</v>
      </c>
      <c r="O2151" s="56" t="str">
        <f>VLOOKUP(N2151,Sheet1!$B:$C,2,0)</f>
        <v>CHI NHÁNH HÀ NỘI - CÔNG TY CỔ PHẦN DỊCH VỤ THƯƠNG MẠI TỔNG HỢP WINCOMMERCE</v>
      </c>
      <c r="Q2151" s="56" t="str">
        <f>VLOOKUP(N2151,Sheet1!$B:$D,3,0)</f>
        <v>0104918404-002</v>
      </c>
      <c r="U2151" s="55" t="s">
        <v>13113</v>
      </c>
      <c r="X2151" s="55" t="s">
        <v>10897</v>
      </c>
      <c r="Y2151" s="56" t="str">
        <f>VLOOKUP(X2151,Sheet2!$B:$C,2,0)</f>
        <v>Chả nướng 300g</v>
      </c>
      <c r="AA2151" s="53" t="s">
        <v>11550</v>
      </c>
      <c r="AB2151" s="53" t="s">
        <v>11551</v>
      </c>
      <c r="AD2151" s="24">
        <v>5</v>
      </c>
      <c r="AF2151" s="24">
        <v>70950</v>
      </c>
      <c r="AG2151" s="74">
        <f t="shared" si="33"/>
        <v>354750</v>
      </c>
      <c r="AK2151" s="59">
        <v>8</v>
      </c>
      <c r="AN2151" s="61" t="s">
        <v>11552</v>
      </c>
      <c r="AP2151" s="62" t="s">
        <v>11553</v>
      </c>
      <c r="AQ2151" s="62" t="s">
        <v>11554</v>
      </c>
      <c r="AR2151" s="62" t="s">
        <v>11555</v>
      </c>
    </row>
    <row r="2152" spans="3:44" x14ac:dyDescent="0.25">
      <c r="C2152" s="53" t="s">
        <v>11547</v>
      </c>
      <c r="D2152" s="53" t="s">
        <v>11548</v>
      </c>
      <c r="E2152" s="54">
        <v>45816</v>
      </c>
      <c r="F2152" s="54">
        <v>45816</v>
      </c>
      <c r="G2152" s="55" t="s">
        <v>4377</v>
      </c>
      <c r="H2152" s="54">
        <v>45816</v>
      </c>
      <c r="I2152" s="56" t="s">
        <v>16818</v>
      </c>
      <c r="K2152" s="55" t="s">
        <v>11549</v>
      </c>
      <c r="L2152" s="55" t="s">
        <v>14357</v>
      </c>
      <c r="M2152" s="54">
        <v>45816</v>
      </c>
      <c r="N2152" s="55" t="s">
        <v>11034</v>
      </c>
      <c r="O2152" s="56" t="str">
        <f>VLOOKUP(N2152,Sheet1!$B:$C,2,0)</f>
        <v>CHI NHÁNH HÀ NỘI - CÔNG TY CỔ PHẦN DỊCH VỤ THƯƠNG MẠI TỔNG HỢP WINCOMMERCE</v>
      </c>
      <c r="Q2152" s="56" t="str">
        <f>VLOOKUP(N2152,Sheet1!$B:$D,3,0)</f>
        <v>0104918404-002</v>
      </c>
      <c r="U2152" s="55" t="s">
        <v>13113</v>
      </c>
      <c r="X2152" s="55" t="s">
        <v>10938</v>
      </c>
      <c r="Y2152" s="56" t="str">
        <f>VLOOKUP(X2152,Sheet2!$B:$C,2,0)</f>
        <v>Giò Tai Lưỡi Xào 250g</v>
      </c>
      <c r="AA2152" s="53" t="s">
        <v>11550</v>
      </c>
      <c r="AB2152" s="53" t="s">
        <v>11551</v>
      </c>
      <c r="AD2152" s="24">
        <v>2</v>
      </c>
      <c r="AF2152" s="24">
        <v>50182</v>
      </c>
      <c r="AG2152" s="74">
        <f t="shared" si="33"/>
        <v>100364</v>
      </c>
      <c r="AK2152" s="59">
        <v>8</v>
      </c>
      <c r="AN2152" s="61" t="s">
        <v>11552</v>
      </c>
      <c r="AP2152" s="62" t="s">
        <v>11553</v>
      </c>
      <c r="AQ2152" s="62" t="s">
        <v>11554</v>
      </c>
      <c r="AR2152" s="62" t="s">
        <v>11555</v>
      </c>
    </row>
    <row r="2153" spans="3:44" x14ac:dyDescent="0.25">
      <c r="C2153" s="53" t="s">
        <v>11547</v>
      </c>
      <c r="D2153" s="53" t="s">
        <v>11548</v>
      </c>
      <c r="E2153" s="54">
        <v>45816</v>
      </c>
      <c r="F2153" s="54">
        <v>45816</v>
      </c>
      <c r="G2153" s="55" t="s">
        <v>4545</v>
      </c>
      <c r="H2153" s="54">
        <v>45816</v>
      </c>
      <c r="I2153" s="56" t="s">
        <v>16819</v>
      </c>
      <c r="K2153" s="55" t="s">
        <v>11549</v>
      </c>
      <c r="L2153" s="55" t="s">
        <v>14358</v>
      </c>
      <c r="M2153" s="54">
        <v>45816</v>
      </c>
      <c r="N2153" s="55" t="s">
        <v>11034</v>
      </c>
      <c r="O2153" s="56" t="str">
        <f>VLOOKUP(N2153,Sheet1!$B:$C,2,0)</f>
        <v>CHI NHÁNH HÀ NỘI - CÔNG TY CỔ PHẦN DỊCH VỤ THƯƠNG MẠI TỔNG HỢP WINCOMMERCE</v>
      </c>
      <c r="Q2153" s="56" t="str">
        <f>VLOOKUP(N2153,Sheet1!$B:$D,3,0)</f>
        <v>0104918404-002</v>
      </c>
      <c r="U2153" s="55" t="s">
        <v>12144</v>
      </c>
      <c r="X2153" s="55" t="s">
        <v>10881</v>
      </c>
      <c r="Y2153" s="56" t="str">
        <f>VLOOKUP(X2153,Sheet2!$B:$C,2,0)</f>
        <v>Chả cốm 300g</v>
      </c>
      <c r="AA2153" s="53" t="s">
        <v>11550</v>
      </c>
      <c r="AB2153" s="53" t="s">
        <v>11551</v>
      </c>
      <c r="AD2153" s="24">
        <v>5</v>
      </c>
      <c r="AF2153" s="24">
        <v>74250</v>
      </c>
      <c r="AG2153" s="74">
        <f t="shared" si="33"/>
        <v>371250</v>
      </c>
      <c r="AK2153" s="59">
        <v>8</v>
      </c>
      <c r="AN2153" s="61" t="s">
        <v>11552</v>
      </c>
      <c r="AP2153" s="62" t="s">
        <v>11553</v>
      </c>
      <c r="AQ2153" s="62" t="s">
        <v>11554</v>
      </c>
      <c r="AR2153" s="62" t="s">
        <v>11555</v>
      </c>
    </row>
    <row r="2154" spans="3:44" x14ac:dyDescent="0.25">
      <c r="C2154" s="53" t="s">
        <v>11547</v>
      </c>
      <c r="D2154" s="53" t="s">
        <v>11548</v>
      </c>
      <c r="E2154" s="54">
        <v>45816</v>
      </c>
      <c r="F2154" s="54">
        <v>45816</v>
      </c>
      <c r="G2154" s="55" t="s">
        <v>4417</v>
      </c>
      <c r="H2154" s="54">
        <v>45816</v>
      </c>
      <c r="I2154" s="56" t="s">
        <v>16820</v>
      </c>
      <c r="K2154" s="55" t="s">
        <v>11549</v>
      </c>
      <c r="L2154" s="55" t="s">
        <v>14359</v>
      </c>
      <c r="M2154" s="54">
        <v>45816</v>
      </c>
      <c r="N2154" s="55" t="s">
        <v>11114</v>
      </c>
      <c r="O2154" s="56" t="str">
        <f>VLOOKUP(N2154,Sheet1!$B:$C,2,0)</f>
        <v>CHI NHÁNH GIA LAI - CÔNG TY CỔ PHẦN DỊCH VỤ THƯƠNG MẠI TỔNG HỢP WINCOMMERCE</v>
      </c>
      <c r="Q2154" s="56" t="str">
        <f>VLOOKUP(N2154,Sheet1!$B:$D,3,0)</f>
        <v>0104918404-022</v>
      </c>
      <c r="U2154" s="55" t="s">
        <v>12458</v>
      </c>
      <c r="X2154" s="55" t="s">
        <v>10883</v>
      </c>
      <c r="Y2154" s="56" t="str">
        <f>VLOOKUP(X2154,Sheet2!$B:$C,2,0)</f>
        <v>Chân giò heo muối 300g</v>
      </c>
      <c r="AA2154" s="53" t="s">
        <v>11550</v>
      </c>
      <c r="AB2154" s="53" t="s">
        <v>11551</v>
      </c>
      <c r="AD2154" s="24">
        <v>2</v>
      </c>
      <c r="AF2154" s="24">
        <v>60213</v>
      </c>
      <c r="AG2154" s="74">
        <f t="shared" si="33"/>
        <v>120426</v>
      </c>
      <c r="AK2154" s="59">
        <v>8</v>
      </c>
      <c r="AN2154" s="61" t="s">
        <v>11552</v>
      </c>
      <c r="AP2154" s="62" t="s">
        <v>11553</v>
      </c>
      <c r="AQ2154" s="62" t="s">
        <v>11554</v>
      </c>
      <c r="AR2154" s="62" t="s">
        <v>11555</v>
      </c>
    </row>
    <row r="2155" spans="3:44" x14ac:dyDescent="0.25">
      <c r="C2155" s="53" t="s">
        <v>11547</v>
      </c>
      <c r="D2155" s="53" t="s">
        <v>11548</v>
      </c>
      <c r="E2155" s="54">
        <v>45816</v>
      </c>
      <c r="F2155" s="54">
        <v>45816</v>
      </c>
      <c r="G2155" s="55" t="s">
        <v>4417</v>
      </c>
      <c r="H2155" s="54">
        <v>45816</v>
      </c>
      <c r="I2155" s="56" t="s">
        <v>16820</v>
      </c>
      <c r="K2155" s="55" t="s">
        <v>11549</v>
      </c>
      <c r="L2155" s="55" t="s">
        <v>14359</v>
      </c>
      <c r="M2155" s="54">
        <v>45816</v>
      </c>
      <c r="N2155" s="55" t="s">
        <v>11114</v>
      </c>
      <c r="O2155" s="56" t="str">
        <f>VLOOKUP(N2155,Sheet1!$B:$C,2,0)</f>
        <v>CHI NHÁNH GIA LAI - CÔNG TY CỔ PHẦN DỊCH VỤ THƯƠNG MẠI TỔNG HỢP WINCOMMERCE</v>
      </c>
      <c r="Q2155" s="56" t="str">
        <f>VLOOKUP(N2155,Sheet1!$B:$D,3,0)</f>
        <v>0104918404-022</v>
      </c>
      <c r="U2155" s="55" t="s">
        <v>12458</v>
      </c>
      <c r="X2155" s="55" t="s">
        <v>10927</v>
      </c>
      <c r="Y2155" s="56" t="str">
        <f>VLOOKUP(X2155,Sheet2!$B:$C,2,0)</f>
        <v>Giò lụa cây 250g</v>
      </c>
      <c r="AA2155" s="53" t="s">
        <v>11550</v>
      </c>
      <c r="AB2155" s="53" t="s">
        <v>11551</v>
      </c>
      <c r="AD2155" s="24">
        <v>1</v>
      </c>
      <c r="AF2155" s="24">
        <v>49500</v>
      </c>
      <c r="AG2155" s="74">
        <f t="shared" si="33"/>
        <v>49500</v>
      </c>
      <c r="AK2155" s="59">
        <v>8</v>
      </c>
      <c r="AN2155" s="61" t="s">
        <v>11552</v>
      </c>
      <c r="AP2155" s="62" t="s">
        <v>11553</v>
      </c>
      <c r="AQ2155" s="62" t="s">
        <v>11554</v>
      </c>
      <c r="AR2155" s="62" t="s">
        <v>11555</v>
      </c>
    </row>
    <row r="2156" spans="3:44" x14ac:dyDescent="0.25">
      <c r="C2156" s="53" t="s">
        <v>11547</v>
      </c>
      <c r="D2156" s="53" t="s">
        <v>11548</v>
      </c>
      <c r="E2156" s="54">
        <v>45816</v>
      </c>
      <c r="F2156" s="54">
        <v>45816</v>
      </c>
      <c r="G2156" s="55" t="s">
        <v>4417</v>
      </c>
      <c r="H2156" s="54">
        <v>45816</v>
      </c>
      <c r="I2156" s="56" t="s">
        <v>16820</v>
      </c>
      <c r="K2156" s="55" t="s">
        <v>11549</v>
      </c>
      <c r="L2156" s="55" t="s">
        <v>14359</v>
      </c>
      <c r="M2156" s="54">
        <v>45816</v>
      </c>
      <c r="N2156" s="55" t="s">
        <v>11114</v>
      </c>
      <c r="O2156" s="56" t="str">
        <f>VLOOKUP(N2156,Sheet1!$B:$C,2,0)</f>
        <v>CHI NHÁNH GIA LAI - CÔNG TY CỔ PHẦN DỊCH VỤ THƯƠNG MẠI TỔNG HỢP WINCOMMERCE</v>
      </c>
      <c r="Q2156" s="56" t="str">
        <f>VLOOKUP(N2156,Sheet1!$B:$D,3,0)</f>
        <v>0104918404-022</v>
      </c>
      <c r="U2156" s="55" t="s">
        <v>12458</v>
      </c>
      <c r="X2156" s="55" t="s">
        <v>10938</v>
      </c>
      <c r="Y2156" s="56" t="str">
        <f>VLOOKUP(X2156,Sheet2!$B:$C,2,0)</f>
        <v>Giò Tai Lưỡi Xào 250g</v>
      </c>
      <c r="AA2156" s="53" t="s">
        <v>11550</v>
      </c>
      <c r="AB2156" s="53" t="s">
        <v>11551</v>
      </c>
      <c r="AD2156" s="24">
        <v>2</v>
      </c>
      <c r="AF2156" s="24">
        <v>50182</v>
      </c>
      <c r="AG2156" s="74">
        <f t="shared" si="33"/>
        <v>100364</v>
      </c>
      <c r="AK2156" s="59">
        <v>8</v>
      </c>
      <c r="AN2156" s="61" t="s">
        <v>11552</v>
      </c>
      <c r="AP2156" s="62" t="s">
        <v>11553</v>
      </c>
      <c r="AQ2156" s="62" t="s">
        <v>11554</v>
      </c>
      <c r="AR2156" s="62" t="s">
        <v>11555</v>
      </c>
    </row>
    <row r="2157" spans="3:44" x14ac:dyDescent="0.25">
      <c r="C2157" s="53" t="s">
        <v>11547</v>
      </c>
      <c r="D2157" s="53" t="s">
        <v>11548</v>
      </c>
      <c r="E2157" s="54">
        <v>45816</v>
      </c>
      <c r="F2157" s="54">
        <v>45816</v>
      </c>
      <c r="G2157" s="55" t="s">
        <v>4495</v>
      </c>
      <c r="H2157" s="54">
        <v>45816</v>
      </c>
      <c r="I2157" s="56" t="s">
        <v>16821</v>
      </c>
      <c r="K2157" s="55" t="s">
        <v>11549</v>
      </c>
      <c r="L2157" s="55" t="s">
        <v>14360</v>
      </c>
      <c r="M2157" s="54">
        <v>45816</v>
      </c>
      <c r="N2157" s="55" t="s">
        <v>11034</v>
      </c>
      <c r="O2157" s="56" t="str">
        <f>VLOOKUP(N2157,Sheet1!$B:$C,2,0)</f>
        <v>CHI NHÁNH HÀ NỘI - CÔNG TY CỔ PHẦN DỊCH VỤ THƯƠNG MẠI TỔNG HỢP WINCOMMERCE</v>
      </c>
      <c r="Q2157" s="56" t="str">
        <f>VLOOKUP(N2157,Sheet1!$B:$D,3,0)</f>
        <v>0104918404-002</v>
      </c>
      <c r="U2157" s="55" t="s">
        <v>12263</v>
      </c>
      <c r="X2157" s="55" t="s">
        <v>10983</v>
      </c>
      <c r="Y2157" s="56" t="str">
        <f>VLOOKUP(X2157,Sheet2!$B:$C,2,0)</f>
        <v>Mọc Nấm Hương 250g</v>
      </c>
      <c r="AA2157" s="53" t="s">
        <v>11550</v>
      </c>
      <c r="AB2157" s="53" t="s">
        <v>11551</v>
      </c>
      <c r="AD2157" s="24">
        <v>3</v>
      </c>
      <c r="AF2157" s="24">
        <v>46000</v>
      </c>
      <c r="AG2157" s="74">
        <f t="shared" si="33"/>
        <v>138000</v>
      </c>
      <c r="AK2157" s="59">
        <v>8</v>
      </c>
      <c r="AN2157" s="61" t="s">
        <v>11552</v>
      </c>
      <c r="AP2157" s="62" t="s">
        <v>11553</v>
      </c>
      <c r="AQ2157" s="62" t="s">
        <v>11554</v>
      </c>
      <c r="AR2157" s="62" t="s">
        <v>11555</v>
      </c>
    </row>
    <row r="2158" spans="3:44" x14ac:dyDescent="0.25">
      <c r="C2158" s="53" t="s">
        <v>11547</v>
      </c>
      <c r="D2158" s="53" t="s">
        <v>11548</v>
      </c>
      <c r="E2158" s="54">
        <v>45816</v>
      </c>
      <c r="F2158" s="54">
        <v>45816</v>
      </c>
      <c r="G2158" s="55" t="s">
        <v>4425</v>
      </c>
      <c r="H2158" s="54">
        <v>45816</v>
      </c>
      <c r="I2158" s="56" t="s">
        <v>16822</v>
      </c>
      <c r="K2158" s="55" t="s">
        <v>11549</v>
      </c>
      <c r="L2158" s="55" t="s">
        <v>14361</v>
      </c>
      <c r="M2158" s="54">
        <v>45816</v>
      </c>
      <c r="N2158" s="55" t="s">
        <v>11024</v>
      </c>
      <c r="O2158" s="56" t="str">
        <f>VLOOKUP(N2158,Sheet1!$B:$C,2,0)</f>
        <v>CÔNG TY CỔ PHẦN DỊCH VỤ THƯƠNG MẠI TỔNG HỢP WINCOMMERCE</v>
      </c>
      <c r="Q2158" s="56" t="str">
        <f>VLOOKUP(N2158,Sheet1!$B:$D,3,0)</f>
        <v>0104918404</v>
      </c>
      <c r="U2158" s="55" t="s">
        <v>13088</v>
      </c>
      <c r="X2158" s="55" t="s">
        <v>10927</v>
      </c>
      <c r="Y2158" s="56" t="str">
        <f>VLOOKUP(X2158,Sheet2!$B:$C,2,0)</f>
        <v>Giò lụa cây 250g</v>
      </c>
      <c r="AA2158" s="53" t="s">
        <v>11550</v>
      </c>
      <c r="AB2158" s="53" t="s">
        <v>11551</v>
      </c>
      <c r="AD2158" s="24">
        <v>4</v>
      </c>
      <c r="AF2158" s="24">
        <v>49500</v>
      </c>
      <c r="AG2158" s="74">
        <f t="shared" si="33"/>
        <v>198000</v>
      </c>
      <c r="AK2158" s="59">
        <v>8</v>
      </c>
      <c r="AN2158" s="61" t="s">
        <v>11552</v>
      </c>
      <c r="AP2158" s="62" t="s">
        <v>11553</v>
      </c>
      <c r="AQ2158" s="62" t="s">
        <v>11554</v>
      </c>
      <c r="AR2158" s="62" t="s">
        <v>11555</v>
      </c>
    </row>
    <row r="2159" spans="3:44" x14ac:dyDescent="0.25">
      <c r="C2159" s="53" t="s">
        <v>11547</v>
      </c>
      <c r="D2159" s="53" t="s">
        <v>11548</v>
      </c>
      <c r="E2159" s="54">
        <v>45816</v>
      </c>
      <c r="F2159" s="54">
        <v>45816</v>
      </c>
      <c r="G2159" s="55" t="s">
        <v>4425</v>
      </c>
      <c r="H2159" s="54">
        <v>45816</v>
      </c>
      <c r="I2159" s="56" t="s">
        <v>16822</v>
      </c>
      <c r="K2159" s="55" t="s">
        <v>11549</v>
      </c>
      <c r="L2159" s="55" t="s">
        <v>14361</v>
      </c>
      <c r="M2159" s="54">
        <v>45816</v>
      </c>
      <c r="N2159" s="55" t="s">
        <v>11024</v>
      </c>
      <c r="O2159" s="56" t="str">
        <f>VLOOKUP(N2159,Sheet1!$B:$C,2,0)</f>
        <v>CÔNG TY CỔ PHẦN DỊCH VỤ THƯƠNG MẠI TỔNG HỢP WINCOMMERCE</v>
      </c>
      <c r="Q2159" s="56" t="str">
        <f>VLOOKUP(N2159,Sheet1!$B:$D,3,0)</f>
        <v>0104918404</v>
      </c>
      <c r="U2159" s="55" t="s">
        <v>13088</v>
      </c>
      <c r="X2159" s="55" t="s">
        <v>11010</v>
      </c>
      <c r="Y2159" s="56" t="str">
        <f>VLOOKUP(X2159,Sheet2!$B:$C,2,0)</f>
        <v>Tai heo muối 200g</v>
      </c>
      <c r="AA2159" s="53" t="s">
        <v>11550</v>
      </c>
      <c r="AB2159" s="53" t="s">
        <v>11551</v>
      </c>
      <c r="AD2159" s="24">
        <v>1</v>
      </c>
      <c r="AF2159" s="24">
        <v>55595</v>
      </c>
      <c r="AG2159" s="74">
        <f t="shared" si="33"/>
        <v>55595</v>
      </c>
      <c r="AK2159" s="59">
        <v>8</v>
      </c>
      <c r="AN2159" s="61" t="s">
        <v>11552</v>
      </c>
      <c r="AP2159" s="62" t="s">
        <v>11553</v>
      </c>
      <c r="AQ2159" s="62" t="s">
        <v>11554</v>
      </c>
      <c r="AR2159" s="62" t="s">
        <v>11555</v>
      </c>
    </row>
    <row r="2160" spans="3:44" x14ac:dyDescent="0.25">
      <c r="C2160" s="53" t="s">
        <v>11547</v>
      </c>
      <c r="D2160" s="53" t="s">
        <v>11548</v>
      </c>
      <c r="E2160" s="54">
        <v>45816</v>
      </c>
      <c r="F2160" s="54">
        <v>45816</v>
      </c>
      <c r="G2160" s="55" t="s">
        <v>4425</v>
      </c>
      <c r="H2160" s="54">
        <v>45816</v>
      </c>
      <c r="I2160" s="56" t="s">
        <v>16822</v>
      </c>
      <c r="K2160" s="55" t="s">
        <v>11549</v>
      </c>
      <c r="L2160" s="55" t="s">
        <v>14361</v>
      </c>
      <c r="M2160" s="54">
        <v>45816</v>
      </c>
      <c r="N2160" s="55" t="s">
        <v>11024</v>
      </c>
      <c r="O2160" s="56" t="str">
        <f>VLOOKUP(N2160,Sheet1!$B:$C,2,0)</f>
        <v>CÔNG TY CỔ PHẦN DỊCH VỤ THƯƠNG MẠI TỔNG HỢP WINCOMMERCE</v>
      </c>
      <c r="Q2160" s="56" t="str">
        <f>VLOOKUP(N2160,Sheet1!$B:$D,3,0)</f>
        <v>0104918404</v>
      </c>
      <c r="U2160" s="55" t="s">
        <v>13088</v>
      </c>
      <c r="X2160" s="55" t="s">
        <v>10983</v>
      </c>
      <c r="Y2160" s="56" t="str">
        <f>VLOOKUP(X2160,Sheet2!$B:$C,2,0)</f>
        <v>Mọc Nấm Hương 250g</v>
      </c>
      <c r="AA2160" s="53" t="s">
        <v>11550</v>
      </c>
      <c r="AB2160" s="53" t="s">
        <v>11551</v>
      </c>
      <c r="AD2160" s="24">
        <v>2</v>
      </c>
      <c r="AF2160" s="24">
        <v>46000</v>
      </c>
      <c r="AG2160" s="74">
        <f t="shared" si="33"/>
        <v>92000</v>
      </c>
      <c r="AK2160" s="59">
        <v>8</v>
      </c>
      <c r="AN2160" s="61" t="s">
        <v>11552</v>
      </c>
      <c r="AP2160" s="62" t="s">
        <v>11553</v>
      </c>
      <c r="AQ2160" s="62" t="s">
        <v>11554</v>
      </c>
      <c r="AR2160" s="62" t="s">
        <v>11555</v>
      </c>
    </row>
    <row r="2161" spans="3:44" x14ac:dyDescent="0.25">
      <c r="C2161" s="53" t="s">
        <v>11547</v>
      </c>
      <c r="D2161" s="53" t="s">
        <v>11548</v>
      </c>
      <c r="E2161" s="54">
        <v>45816</v>
      </c>
      <c r="F2161" s="54">
        <v>45816</v>
      </c>
      <c r="G2161" s="55" t="s">
        <v>4425</v>
      </c>
      <c r="H2161" s="54">
        <v>45816</v>
      </c>
      <c r="I2161" s="56" t="s">
        <v>16822</v>
      </c>
      <c r="K2161" s="55" t="s">
        <v>11549</v>
      </c>
      <c r="L2161" s="55" t="s">
        <v>14361</v>
      </c>
      <c r="M2161" s="54">
        <v>45816</v>
      </c>
      <c r="N2161" s="55" t="s">
        <v>11024</v>
      </c>
      <c r="O2161" s="56" t="str">
        <f>VLOOKUP(N2161,Sheet1!$B:$C,2,0)</f>
        <v>CÔNG TY CỔ PHẦN DỊCH VỤ THƯƠNG MẠI TỔNG HỢP WINCOMMERCE</v>
      </c>
      <c r="Q2161" s="56" t="str">
        <f>VLOOKUP(N2161,Sheet1!$B:$D,3,0)</f>
        <v>0104918404</v>
      </c>
      <c r="U2161" s="55" t="s">
        <v>13088</v>
      </c>
      <c r="X2161" s="55" t="s">
        <v>10897</v>
      </c>
      <c r="Y2161" s="56" t="str">
        <f>VLOOKUP(X2161,Sheet2!$B:$C,2,0)</f>
        <v>Chả nướng 300g</v>
      </c>
      <c r="AA2161" s="53" t="s">
        <v>11550</v>
      </c>
      <c r="AB2161" s="53" t="s">
        <v>11551</v>
      </c>
      <c r="AD2161" s="24">
        <v>2</v>
      </c>
      <c r="AF2161" s="24">
        <v>70950</v>
      </c>
      <c r="AG2161" s="74">
        <f t="shared" si="33"/>
        <v>141900</v>
      </c>
      <c r="AK2161" s="59">
        <v>8</v>
      </c>
      <c r="AN2161" s="61" t="s">
        <v>11552</v>
      </c>
      <c r="AP2161" s="62" t="s">
        <v>11553</v>
      </c>
      <c r="AQ2161" s="62" t="s">
        <v>11554</v>
      </c>
      <c r="AR2161" s="62" t="s">
        <v>11555</v>
      </c>
    </row>
    <row r="2162" spans="3:44" x14ac:dyDescent="0.25">
      <c r="C2162" s="53" t="s">
        <v>11547</v>
      </c>
      <c r="D2162" s="53" t="s">
        <v>11548</v>
      </c>
      <c r="E2162" s="54">
        <v>45816</v>
      </c>
      <c r="F2162" s="54">
        <v>45816</v>
      </c>
      <c r="G2162" s="55" t="s">
        <v>4425</v>
      </c>
      <c r="H2162" s="54">
        <v>45816</v>
      </c>
      <c r="I2162" s="56" t="s">
        <v>16822</v>
      </c>
      <c r="K2162" s="55" t="s">
        <v>11549</v>
      </c>
      <c r="L2162" s="55" t="s">
        <v>14361</v>
      </c>
      <c r="M2162" s="54">
        <v>45816</v>
      </c>
      <c r="N2162" s="55" t="s">
        <v>11024</v>
      </c>
      <c r="O2162" s="56" t="str">
        <f>VLOOKUP(N2162,Sheet1!$B:$C,2,0)</f>
        <v>CÔNG TY CỔ PHẦN DỊCH VỤ THƯƠNG MẠI TỔNG HỢP WINCOMMERCE</v>
      </c>
      <c r="Q2162" s="56" t="str">
        <f>VLOOKUP(N2162,Sheet1!$B:$D,3,0)</f>
        <v>0104918404</v>
      </c>
      <c r="U2162" s="55" t="s">
        <v>13088</v>
      </c>
      <c r="X2162" s="55" t="s">
        <v>10934</v>
      </c>
      <c r="Y2162" s="56" t="str">
        <f>VLOOKUP(X2162,Sheet2!$B:$C,2,0)</f>
        <v>Gà muối 500g</v>
      </c>
      <c r="AA2162" s="53" t="s">
        <v>11550</v>
      </c>
      <c r="AB2162" s="53" t="s">
        <v>11551</v>
      </c>
      <c r="AD2162" s="24">
        <v>2</v>
      </c>
      <c r="AF2162" s="24">
        <v>111058</v>
      </c>
      <c r="AG2162" s="74">
        <f t="shared" si="33"/>
        <v>222116</v>
      </c>
      <c r="AK2162" s="59">
        <v>8</v>
      </c>
      <c r="AN2162" s="61" t="s">
        <v>11552</v>
      </c>
      <c r="AP2162" s="62" t="s">
        <v>11553</v>
      </c>
      <c r="AQ2162" s="62" t="s">
        <v>11554</v>
      </c>
      <c r="AR2162" s="62" t="s">
        <v>11555</v>
      </c>
    </row>
    <row r="2163" spans="3:44" x14ac:dyDescent="0.25">
      <c r="C2163" s="53" t="s">
        <v>11547</v>
      </c>
      <c r="D2163" s="53" t="s">
        <v>11548</v>
      </c>
      <c r="E2163" s="54">
        <v>45816</v>
      </c>
      <c r="F2163" s="54">
        <v>45816</v>
      </c>
      <c r="G2163" s="55" t="s">
        <v>4425</v>
      </c>
      <c r="H2163" s="54">
        <v>45816</v>
      </c>
      <c r="I2163" s="56" t="s">
        <v>16822</v>
      </c>
      <c r="K2163" s="55" t="s">
        <v>11549</v>
      </c>
      <c r="L2163" s="55" t="s">
        <v>14361</v>
      </c>
      <c r="M2163" s="54">
        <v>45816</v>
      </c>
      <c r="N2163" s="55" t="s">
        <v>11024</v>
      </c>
      <c r="O2163" s="56" t="str">
        <f>VLOOKUP(N2163,Sheet1!$B:$C,2,0)</f>
        <v>CÔNG TY CỔ PHẦN DỊCH VỤ THƯƠNG MẠI TỔNG HỢP WINCOMMERCE</v>
      </c>
      <c r="Q2163" s="56" t="str">
        <f>VLOOKUP(N2163,Sheet1!$B:$D,3,0)</f>
        <v>0104918404</v>
      </c>
      <c r="U2163" s="55" t="s">
        <v>13088</v>
      </c>
      <c r="X2163" s="55" t="s">
        <v>10922</v>
      </c>
      <c r="Y2163" s="56" t="str">
        <f>VLOOKUP(X2163,Sheet2!$B:$C,2,0)</f>
        <v>Gà xì dầu 500g</v>
      </c>
      <c r="AA2163" s="53" t="s">
        <v>11550</v>
      </c>
      <c r="AB2163" s="53" t="s">
        <v>11551</v>
      </c>
      <c r="AD2163" s="24">
        <v>3</v>
      </c>
      <c r="AF2163" s="24">
        <v>111606</v>
      </c>
      <c r="AG2163" s="74">
        <f t="shared" si="33"/>
        <v>334818</v>
      </c>
      <c r="AK2163" s="59">
        <v>8</v>
      </c>
      <c r="AN2163" s="61" t="s">
        <v>11552</v>
      </c>
      <c r="AP2163" s="62" t="s">
        <v>11553</v>
      </c>
      <c r="AQ2163" s="62" t="s">
        <v>11554</v>
      </c>
      <c r="AR2163" s="62" t="s">
        <v>11555</v>
      </c>
    </row>
    <row r="2164" spans="3:44" x14ac:dyDescent="0.25">
      <c r="C2164" s="53" t="s">
        <v>11547</v>
      </c>
      <c r="D2164" s="53" t="s">
        <v>11548</v>
      </c>
      <c r="E2164" s="54">
        <v>45816</v>
      </c>
      <c r="F2164" s="54">
        <v>45816</v>
      </c>
      <c r="G2164" s="55" t="s">
        <v>4573</v>
      </c>
      <c r="H2164" s="54">
        <v>45816</v>
      </c>
      <c r="I2164" s="56" t="s">
        <v>16823</v>
      </c>
      <c r="K2164" s="55" t="s">
        <v>11549</v>
      </c>
      <c r="L2164" s="55" t="s">
        <v>13370</v>
      </c>
      <c r="M2164" s="54">
        <v>45816</v>
      </c>
      <c r="N2164" s="55" t="s">
        <v>11243</v>
      </c>
      <c r="O2164" s="56" t="str">
        <f>VLOOKUP(N2164,Sheet1!$B:$C,2,0)</f>
        <v>CHI NHÁNH NGHỆ AN - CÔNG TY CỔ PHẦN DỊCH VỤ THƯƠNG MẠI TỔNG HỢP WINCOMMERCE</v>
      </c>
      <c r="Q2164" s="56" t="str">
        <f>VLOOKUP(N2164,Sheet1!$B:$D,3,0)</f>
        <v>0104918404-058</v>
      </c>
      <c r="U2164" s="55" t="s">
        <v>12143</v>
      </c>
      <c r="X2164" s="55" t="s">
        <v>11010</v>
      </c>
      <c r="Y2164" s="56" t="str">
        <f>VLOOKUP(X2164,Sheet2!$B:$C,2,0)</f>
        <v>Tai heo muối 200g</v>
      </c>
      <c r="AA2164" s="53" t="s">
        <v>11550</v>
      </c>
      <c r="AB2164" s="53" t="s">
        <v>11551</v>
      </c>
      <c r="AD2164" s="24">
        <v>4</v>
      </c>
      <c r="AF2164" s="24">
        <v>55595</v>
      </c>
      <c r="AG2164" s="74">
        <f t="shared" si="33"/>
        <v>222380</v>
      </c>
      <c r="AK2164" s="59">
        <v>8</v>
      </c>
      <c r="AN2164" s="61" t="s">
        <v>11552</v>
      </c>
      <c r="AP2164" s="62" t="s">
        <v>11553</v>
      </c>
      <c r="AQ2164" s="62" t="s">
        <v>11554</v>
      </c>
      <c r="AR2164" s="62" t="s">
        <v>11555</v>
      </c>
    </row>
    <row r="2165" spans="3:44" x14ac:dyDescent="0.25">
      <c r="C2165" s="53" t="s">
        <v>11547</v>
      </c>
      <c r="D2165" s="53" t="s">
        <v>11548</v>
      </c>
      <c r="E2165" s="54">
        <v>45816</v>
      </c>
      <c r="F2165" s="54">
        <v>45816</v>
      </c>
      <c r="G2165" s="55" t="s">
        <v>4371</v>
      </c>
      <c r="H2165" s="54">
        <v>45816</v>
      </c>
      <c r="I2165" s="56" t="s">
        <v>16824</v>
      </c>
      <c r="K2165" s="55" t="s">
        <v>11549</v>
      </c>
      <c r="L2165" s="55" t="s">
        <v>14362</v>
      </c>
      <c r="M2165" s="54">
        <v>45816</v>
      </c>
      <c r="N2165" s="55" t="s">
        <v>11034</v>
      </c>
      <c r="O2165" s="56" t="str">
        <f>VLOOKUP(N2165,Sheet1!$B:$C,2,0)</f>
        <v>CHI NHÁNH HÀ NỘI - CÔNG TY CỔ PHẦN DỊCH VỤ THƯƠNG MẠI TỔNG HỢP WINCOMMERCE</v>
      </c>
      <c r="Q2165" s="56" t="str">
        <f>VLOOKUP(N2165,Sheet1!$B:$D,3,0)</f>
        <v>0104918404-002</v>
      </c>
      <c r="U2165" s="55" t="s">
        <v>11579</v>
      </c>
      <c r="X2165" s="55" t="s">
        <v>10983</v>
      </c>
      <c r="Y2165" s="56" t="str">
        <f>VLOOKUP(X2165,Sheet2!$B:$C,2,0)</f>
        <v>Mọc Nấm Hương 250g</v>
      </c>
      <c r="AA2165" s="53" t="s">
        <v>11550</v>
      </c>
      <c r="AB2165" s="53" t="s">
        <v>11551</v>
      </c>
      <c r="AD2165" s="24">
        <v>1</v>
      </c>
      <c r="AF2165" s="24">
        <v>46000</v>
      </c>
      <c r="AG2165" s="74">
        <f t="shared" si="33"/>
        <v>46000</v>
      </c>
      <c r="AK2165" s="59">
        <v>8</v>
      </c>
      <c r="AN2165" s="61" t="s">
        <v>11552</v>
      </c>
      <c r="AP2165" s="62" t="s">
        <v>11553</v>
      </c>
      <c r="AQ2165" s="62" t="s">
        <v>11554</v>
      </c>
      <c r="AR2165" s="62" t="s">
        <v>11555</v>
      </c>
    </row>
    <row r="2166" spans="3:44" x14ac:dyDescent="0.25">
      <c r="C2166" s="53" t="s">
        <v>11547</v>
      </c>
      <c r="D2166" s="53" t="s">
        <v>11548</v>
      </c>
      <c r="E2166" s="54">
        <v>45816</v>
      </c>
      <c r="F2166" s="54">
        <v>45816</v>
      </c>
      <c r="G2166" s="55" t="s">
        <v>4397</v>
      </c>
      <c r="H2166" s="54">
        <v>45816</v>
      </c>
      <c r="I2166" s="56" t="s">
        <v>16825</v>
      </c>
      <c r="K2166" s="55" t="s">
        <v>11549</v>
      </c>
      <c r="L2166" s="55" t="s">
        <v>14363</v>
      </c>
      <c r="M2166" s="54">
        <v>45816</v>
      </c>
      <c r="N2166" s="55" t="s">
        <v>11044</v>
      </c>
      <c r="O2166" s="56" t="str">
        <f>VLOOKUP(N2166,Sheet1!$B:$C,2,0)</f>
        <v>CHI NHÁNH HÀ TĨNH - CÔNG TY CỔ PHẦN DỊCH VỤ THƯƠNG MẠI TỔNG HỢP WINCOMMERCE</v>
      </c>
      <c r="Q2166" s="56" t="str">
        <f>VLOOKUP(N2166,Sheet1!$B:$D,3,0)</f>
        <v>0104918404-004</v>
      </c>
      <c r="U2166" s="55" t="s">
        <v>11920</v>
      </c>
      <c r="X2166" s="55" t="s">
        <v>10983</v>
      </c>
      <c r="Y2166" s="56" t="str">
        <f>VLOOKUP(X2166,Sheet2!$B:$C,2,0)</f>
        <v>Mọc Nấm Hương 250g</v>
      </c>
      <c r="AA2166" s="53" t="s">
        <v>11550</v>
      </c>
      <c r="AB2166" s="53" t="s">
        <v>11551</v>
      </c>
      <c r="AD2166" s="24">
        <v>6</v>
      </c>
      <c r="AF2166" s="24">
        <v>46000</v>
      </c>
      <c r="AG2166" s="74">
        <f t="shared" si="33"/>
        <v>276000</v>
      </c>
      <c r="AK2166" s="59">
        <v>8</v>
      </c>
      <c r="AN2166" s="61" t="s">
        <v>11552</v>
      </c>
      <c r="AP2166" s="62" t="s">
        <v>11553</v>
      </c>
      <c r="AQ2166" s="62" t="s">
        <v>11554</v>
      </c>
      <c r="AR2166" s="62" t="s">
        <v>11555</v>
      </c>
    </row>
    <row r="2167" spans="3:44" x14ac:dyDescent="0.25">
      <c r="C2167" s="53" t="s">
        <v>11547</v>
      </c>
      <c r="D2167" s="53" t="s">
        <v>11548</v>
      </c>
      <c r="E2167" s="54">
        <v>45816</v>
      </c>
      <c r="F2167" s="54">
        <v>45816</v>
      </c>
      <c r="G2167" s="55" t="s">
        <v>4397</v>
      </c>
      <c r="H2167" s="54">
        <v>45816</v>
      </c>
      <c r="I2167" s="56" t="s">
        <v>16825</v>
      </c>
      <c r="K2167" s="55" t="s">
        <v>11549</v>
      </c>
      <c r="L2167" s="55" t="s">
        <v>14363</v>
      </c>
      <c r="M2167" s="54">
        <v>45816</v>
      </c>
      <c r="N2167" s="55" t="s">
        <v>11044</v>
      </c>
      <c r="O2167" s="56" t="str">
        <f>VLOOKUP(N2167,Sheet1!$B:$C,2,0)</f>
        <v>CHI NHÁNH HÀ TĨNH - CÔNG TY CỔ PHẦN DỊCH VỤ THƯƠNG MẠI TỔNG HỢP WINCOMMERCE</v>
      </c>
      <c r="Q2167" s="56" t="str">
        <f>VLOOKUP(N2167,Sheet1!$B:$D,3,0)</f>
        <v>0104918404-004</v>
      </c>
      <c r="U2167" s="55" t="s">
        <v>11920</v>
      </c>
      <c r="X2167" s="55" t="s">
        <v>10881</v>
      </c>
      <c r="Y2167" s="56" t="str">
        <f>VLOOKUP(X2167,Sheet2!$B:$C,2,0)</f>
        <v>Chả cốm 300g</v>
      </c>
      <c r="AA2167" s="53" t="s">
        <v>11550</v>
      </c>
      <c r="AB2167" s="53" t="s">
        <v>11551</v>
      </c>
      <c r="AD2167" s="24">
        <v>1</v>
      </c>
      <c r="AF2167" s="24">
        <v>74250</v>
      </c>
      <c r="AG2167" s="74">
        <f t="shared" si="33"/>
        <v>74250</v>
      </c>
      <c r="AK2167" s="59">
        <v>8</v>
      </c>
      <c r="AN2167" s="61" t="s">
        <v>11552</v>
      </c>
      <c r="AP2167" s="62" t="s">
        <v>11553</v>
      </c>
      <c r="AQ2167" s="62" t="s">
        <v>11554</v>
      </c>
      <c r="AR2167" s="62" t="s">
        <v>11555</v>
      </c>
    </row>
    <row r="2168" spans="3:44" x14ac:dyDescent="0.25">
      <c r="C2168" s="53" t="s">
        <v>11547</v>
      </c>
      <c r="D2168" s="53" t="s">
        <v>11548</v>
      </c>
      <c r="E2168" s="54">
        <v>45816</v>
      </c>
      <c r="F2168" s="54">
        <v>45816</v>
      </c>
      <c r="G2168" s="55" t="s">
        <v>4397</v>
      </c>
      <c r="H2168" s="54">
        <v>45816</v>
      </c>
      <c r="I2168" s="56" t="s">
        <v>16825</v>
      </c>
      <c r="K2168" s="55" t="s">
        <v>11549</v>
      </c>
      <c r="L2168" s="55" t="s">
        <v>14363</v>
      </c>
      <c r="M2168" s="54">
        <v>45816</v>
      </c>
      <c r="N2168" s="55" t="s">
        <v>11044</v>
      </c>
      <c r="O2168" s="56" t="str">
        <f>VLOOKUP(N2168,Sheet1!$B:$C,2,0)</f>
        <v>CHI NHÁNH HÀ TĨNH - CÔNG TY CỔ PHẦN DỊCH VỤ THƯƠNG MẠI TỔNG HỢP WINCOMMERCE</v>
      </c>
      <c r="Q2168" s="56" t="str">
        <f>VLOOKUP(N2168,Sheet1!$B:$D,3,0)</f>
        <v>0104918404-004</v>
      </c>
      <c r="U2168" s="55" t="s">
        <v>11920</v>
      </c>
      <c r="X2168" s="55" t="s">
        <v>10938</v>
      </c>
      <c r="Y2168" s="56" t="str">
        <f>VLOOKUP(X2168,Sheet2!$B:$C,2,0)</f>
        <v>Giò Tai Lưỡi Xào 250g</v>
      </c>
      <c r="AA2168" s="53" t="s">
        <v>11550</v>
      </c>
      <c r="AB2168" s="53" t="s">
        <v>11551</v>
      </c>
      <c r="AD2168" s="24">
        <v>1</v>
      </c>
      <c r="AF2168" s="24">
        <v>50182</v>
      </c>
      <c r="AG2168" s="74">
        <f t="shared" si="33"/>
        <v>50182</v>
      </c>
      <c r="AK2168" s="59">
        <v>8</v>
      </c>
      <c r="AN2168" s="61" t="s">
        <v>11552</v>
      </c>
      <c r="AP2168" s="62" t="s">
        <v>11553</v>
      </c>
      <c r="AQ2168" s="62" t="s">
        <v>11554</v>
      </c>
      <c r="AR2168" s="62" t="s">
        <v>11555</v>
      </c>
    </row>
    <row r="2169" spans="3:44" x14ac:dyDescent="0.25">
      <c r="C2169" s="53" t="s">
        <v>11547</v>
      </c>
      <c r="D2169" s="53" t="s">
        <v>11548</v>
      </c>
      <c r="E2169" s="54">
        <v>45816</v>
      </c>
      <c r="F2169" s="54">
        <v>45816</v>
      </c>
      <c r="G2169" s="55" t="s">
        <v>4445</v>
      </c>
      <c r="H2169" s="54">
        <v>45816</v>
      </c>
      <c r="I2169" s="56" t="s">
        <v>16826</v>
      </c>
      <c r="K2169" s="55" t="s">
        <v>11549</v>
      </c>
      <c r="L2169" s="55" t="s">
        <v>14364</v>
      </c>
      <c r="M2169" s="54">
        <v>45816</v>
      </c>
      <c r="N2169" s="55" t="s">
        <v>11243</v>
      </c>
      <c r="O2169" s="56" t="str">
        <f>VLOOKUP(N2169,Sheet1!$B:$C,2,0)</f>
        <v>CHI NHÁNH NGHỆ AN - CÔNG TY CỔ PHẦN DỊCH VỤ THƯƠNG MẠI TỔNG HỢP WINCOMMERCE</v>
      </c>
      <c r="Q2169" s="56" t="str">
        <f>VLOOKUP(N2169,Sheet1!$B:$D,3,0)</f>
        <v>0104918404-058</v>
      </c>
      <c r="U2169" s="55" t="s">
        <v>12288</v>
      </c>
      <c r="X2169" s="55" t="s">
        <v>10983</v>
      </c>
      <c r="Y2169" s="56" t="str">
        <f>VLOOKUP(X2169,Sheet2!$B:$C,2,0)</f>
        <v>Mọc Nấm Hương 250g</v>
      </c>
      <c r="AA2169" s="53" t="s">
        <v>11550</v>
      </c>
      <c r="AB2169" s="53" t="s">
        <v>11551</v>
      </c>
      <c r="AD2169" s="24">
        <v>4</v>
      </c>
      <c r="AF2169" s="24">
        <v>46000</v>
      </c>
      <c r="AG2169" s="74">
        <f t="shared" si="33"/>
        <v>184000</v>
      </c>
      <c r="AK2169" s="59">
        <v>8</v>
      </c>
      <c r="AN2169" s="61" t="s">
        <v>11552</v>
      </c>
      <c r="AP2169" s="62" t="s">
        <v>11553</v>
      </c>
      <c r="AQ2169" s="62" t="s">
        <v>11554</v>
      </c>
      <c r="AR2169" s="62" t="s">
        <v>11555</v>
      </c>
    </row>
    <row r="2170" spans="3:44" x14ac:dyDescent="0.25">
      <c r="C2170" s="53" t="s">
        <v>11547</v>
      </c>
      <c r="D2170" s="53" t="s">
        <v>11548</v>
      </c>
      <c r="E2170" s="54">
        <v>45816</v>
      </c>
      <c r="F2170" s="54">
        <v>45816</v>
      </c>
      <c r="G2170" s="55" t="s">
        <v>4587</v>
      </c>
      <c r="H2170" s="54">
        <v>45816</v>
      </c>
      <c r="I2170" s="56" t="s">
        <v>16827</v>
      </c>
      <c r="K2170" s="55" t="s">
        <v>11549</v>
      </c>
      <c r="L2170" s="55" t="s">
        <v>14365</v>
      </c>
      <c r="M2170" s="54">
        <v>45816</v>
      </c>
      <c r="N2170" s="55" t="s">
        <v>11064</v>
      </c>
      <c r="O2170" s="56" t="str">
        <f>VLOOKUP(N2170,Sheet1!$B:$C,2,0)</f>
        <v>CHI NHÁNH ĐÀ NẴNG - CÔNG TY CỔ PHẦN DỊCH VỤ THƯƠNG MẠI TỔNG HỢP WINCOMMERCE</v>
      </c>
      <c r="Q2170" s="56" t="str">
        <f>VLOOKUP(N2170,Sheet1!$B:$D,3,0)</f>
        <v>0104918404-009</v>
      </c>
      <c r="U2170" s="55" t="s">
        <v>12446</v>
      </c>
      <c r="X2170" s="55" t="s">
        <v>11010</v>
      </c>
      <c r="Y2170" s="56" t="str">
        <f>VLOOKUP(X2170,Sheet2!$B:$C,2,0)</f>
        <v>Tai heo muối 200g</v>
      </c>
      <c r="AA2170" s="53" t="s">
        <v>11550</v>
      </c>
      <c r="AB2170" s="53" t="s">
        <v>11551</v>
      </c>
      <c r="AD2170" s="24">
        <v>2</v>
      </c>
      <c r="AF2170" s="24">
        <v>55595</v>
      </c>
      <c r="AG2170" s="74">
        <f t="shared" si="33"/>
        <v>111190</v>
      </c>
      <c r="AK2170" s="59">
        <v>8</v>
      </c>
      <c r="AN2170" s="61" t="s">
        <v>11552</v>
      </c>
      <c r="AP2170" s="62" t="s">
        <v>11553</v>
      </c>
      <c r="AQ2170" s="62" t="s">
        <v>11554</v>
      </c>
      <c r="AR2170" s="62" t="s">
        <v>11555</v>
      </c>
    </row>
    <row r="2171" spans="3:44" x14ac:dyDescent="0.25">
      <c r="C2171" s="53" t="s">
        <v>11547</v>
      </c>
      <c r="D2171" s="53" t="s">
        <v>11548</v>
      </c>
      <c r="E2171" s="54">
        <v>45816</v>
      </c>
      <c r="F2171" s="54">
        <v>45816</v>
      </c>
      <c r="G2171" s="55" t="s">
        <v>4515</v>
      </c>
      <c r="H2171" s="54">
        <v>45816</v>
      </c>
      <c r="I2171" s="56" t="s">
        <v>16828</v>
      </c>
      <c r="K2171" s="55" t="s">
        <v>11549</v>
      </c>
      <c r="L2171" s="55" t="s">
        <v>14366</v>
      </c>
      <c r="M2171" s="54">
        <v>45816</v>
      </c>
      <c r="N2171" s="55" t="s">
        <v>11144</v>
      </c>
      <c r="O2171" s="56" t="str">
        <f>VLOOKUP(N2171,Sheet1!$B:$C,2,0)</f>
        <v>CHI NHÁNH VĨNH PHÚC - CÔNG TY CỔ PHẦN DỊCH VỤ THƯƠNG MẠI TỔNG HỢP WINCOMMERCE</v>
      </c>
      <c r="Q2171" s="56" t="str">
        <f>VLOOKUP(N2171,Sheet1!$B:$D,3,0)</f>
        <v>0104918404-029</v>
      </c>
      <c r="U2171" s="55" t="s">
        <v>12632</v>
      </c>
      <c r="X2171" s="55" t="s">
        <v>10897</v>
      </c>
      <c r="Y2171" s="56" t="str">
        <f>VLOOKUP(X2171,Sheet2!$B:$C,2,0)</f>
        <v>Chả nướng 300g</v>
      </c>
      <c r="AA2171" s="53" t="s">
        <v>11550</v>
      </c>
      <c r="AB2171" s="53" t="s">
        <v>11551</v>
      </c>
      <c r="AD2171" s="24">
        <v>2</v>
      </c>
      <c r="AF2171" s="24">
        <v>70950</v>
      </c>
      <c r="AG2171" s="74">
        <f t="shared" si="33"/>
        <v>141900</v>
      </c>
      <c r="AK2171" s="59">
        <v>8</v>
      </c>
      <c r="AN2171" s="61" t="s">
        <v>11552</v>
      </c>
      <c r="AP2171" s="62" t="s">
        <v>11553</v>
      </c>
      <c r="AQ2171" s="62" t="s">
        <v>11554</v>
      </c>
      <c r="AR2171" s="62" t="s">
        <v>11555</v>
      </c>
    </row>
    <row r="2172" spans="3:44" x14ac:dyDescent="0.25">
      <c r="C2172" s="53" t="s">
        <v>11547</v>
      </c>
      <c r="D2172" s="53" t="s">
        <v>11548</v>
      </c>
      <c r="E2172" s="54">
        <v>45816</v>
      </c>
      <c r="F2172" s="54">
        <v>45816</v>
      </c>
      <c r="G2172" s="55" t="s">
        <v>4537</v>
      </c>
      <c r="H2172" s="54">
        <v>45816</v>
      </c>
      <c r="I2172" s="56" t="s">
        <v>16829</v>
      </c>
      <c r="K2172" s="55" t="s">
        <v>11549</v>
      </c>
      <c r="L2172" s="55" t="s">
        <v>11672</v>
      </c>
      <c r="M2172" s="54">
        <v>45816</v>
      </c>
      <c r="N2172" s="55" t="s">
        <v>11263</v>
      </c>
      <c r="O2172" s="56" t="str">
        <f>VLOOKUP(N2172,Sheet1!$B:$C,2,0)</f>
        <v>CHI NHÁNH BÌNH THUẬN - CÔNG TY CỔ PHẦN DỊCH VỤ THƯƠNG MẠI TỔNG HỢP WINCOMMERCE</v>
      </c>
      <c r="Q2172" s="56" t="str">
        <f>VLOOKUP(N2172,Sheet1!$B:$D,3,0)</f>
        <v>0104918404-062</v>
      </c>
      <c r="U2172" s="55" t="s">
        <v>12752</v>
      </c>
      <c r="X2172" s="55" t="s">
        <v>10883</v>
      </c>
      <c r="Y2172" s="56" t="str">
        <f>VLOOKUP(X2172,Sheet2!$B:$C,2,0)</f>
        <v>Chân giò heo muối 300g</v>
      </c>
      <c r="AA2172" s="53" t="s">
        <v>11550</v>
      </c>
      <c r="AB2172" s="53" t="s">
        <v>11551</v>
      </c>
      <c r="AD2172" s="24">
        <v>4</v>
      </c>
      <c r="AF2172" s="24">
        <v>60213</v>
      </c>
      <c r="AG2172" s="74">
        <f t="shared" si="33"/>
        <v>240852</v>
      </c>
      <c r="AK2172" s="59">
        <v>8</v>
      </c>
      <c r="AN2172" s="61" t="s">
        <v>11552</v>
      </c>
      <c r="AP2172" s="62" t="s">
        <v>11553</v>
      </c>
      <c r="AQ2172" s="62" t="s">
        <v>11554</v>
      </c>
      <c r="AR2172" s="62" t="s">
        <v>11555</v>
      </c>
    </row>
    <row r="2173" spans="3:44" x14ac:dyDescent="0.25">
      <c r="C2173" s="53" t="s">
        <v>11547</v>
      </c>
      <c r="D2173" s="53" t="s">
        <v>11548</v>
      </c>
      <c r="E2173" s="54">
        <v>45816</v>
      </c>
      <c r="F2173" s="54">
        <v>45816</v>
      </c>
      <c r="G2173" s="55" t="s">
        <v>4407</v>
      </c>
      <c r="H2173" s="54">
        <v>45816</v>
      </c>
      <c r="I2173" s="56" t="s">
        <v>16830</v>
      </c>
      <c r="K2173" s="55" t="s">
        <v>11549</v>
      </c>
      <c r="L2173" s="55" t="s">
        <v>14367</v>
      </c>
      <c r="M2173" s="54">
        <v>45816</v>
      </c>
      <c r="N2173" s="55" t="s">
        <v>11039</v>
      </c>
      <c r="O2173" s="56" t="str">
        <f>VLOOKUP(N2173,Sheet1!$B:$C,2,0)</f>
        <v>CHI NHÁNH PHÚ THỌ - CÔNG TY CỔ PHẦN DỊCH VỤ THƯƠNG MẠI TỔNG HỢP WINCOMMERCE</v>
      </c>
      <c r="Q2173" s="56" t="str">
        <f>VLOOKUP(N2173,Sheet1!$B:$D,3,0)</f>
        <v>0104918404-003</v>
      </c>
      <c r="U2173" s="55" t="s">
        <v>12649</v>
      </c>
      <c r="X2173" s="55" t="s">
        <v>10897</v>
      </c>
      <c r="Y2173" s="56" t="str">
        <f>VLOOKUP(X2173,Sheet2!$B:$C,2,0)</f>
        <v>Chả nướng 300g</v>
      </c>
      <c r="AA2173" s="53" t="s">
        <v>11550</v>
      </c>
      <c r="AB2173" s="53" t="s">
        <v>11551</v>
      </c>
      <c r="AD2173" s="24">
        <v>2</v>
      </c>
      <c r="AF2173" s="24">
        <v>70950</v>
      </c>
      <c r="AG2173" s="74">
        <f t="shared" si="33"/>
        <v>141900</v>
      </c>
      <c r="AK2173" s="59">
        <v>8</v>
      </c>
      <c r="AN2173" s="61" t="s">
        <v>11552</v>
      </c>
      <c r="AP2173" s="62" t="s">
        <v>11553</v>
      </c>
      <c r="AQ2173" s="62" t="s">
        <v>11554</v>
      </c>
      <c r="AR2173" s="62" t="s">
        <v>11555</v>
      </c>
    </row>
    <row r="2174" spans="3:44" x14ac:dyDescent="0.25">
      <c r="C2174" s="53" t="s">
        <v>11547</v>
      </c>
      <c r="D2174" s="53" t="s">
        <v>11548</v>
      </c>
      <c r="E2174" s="54">
        <v>45816</v>
      </c>
      <c r="F2174" s="54">
        <v>45816</v>
      </c>
      <c r="G2174" s="55" t="s">
        <v>4407</v>
      </c>
      <c r="H2174" s="54">
        <v>45816</v>
      </c>
      <c r="I2174" s="56" t="s">
        <v>16830</v>
      </c>
      <c r="K2174" s="55" t="s">
        <v>11549</v>
      </c>
      <c r="L2174" s="55" t="s">
        <v>14367</v>
      </c>
      <c r="M2174" s="54">
        <v>45816</v>
      </c>
      <c r="N2174" s="55" t="s">
        <v>11039</v>
      </c>
      <c r="O2174" s="56" t="str">
        <f>VLOOKUP(N2174,Sheet1!$B:$C,2,0)</f>
        <v>CHI NHÁNH PHÚ THỌ - CÔNG TY CỔ PHẦN DỊCH VỤ THƯƠNG MẠI TỔNG HỢP WINCOMMERCE</v>
      </c>
      <c r="Q2174" s="56" t="str">
        <f>VLOOKUP(N2174,Sheet1!$B:$D,3,0)</f>
        <v>0104918404-003</v>
      </c>
      <c r="U2174" s="55" t="s">
        <v>12649</v>
      </c>
      <c r="X2174" s="55" t="s">
        <v>10934</v>
      </c>
      <c r="Y2174" s="56" t="str">
        <f>VLOOKUP(X2174,Sheet2!$B:$C,2,0)</f>
        <v>Gà muối 500g</v>
      </c>
      <c r="AA2174" s="53" t="s">
        <v>11550</v>
      </c>
      <c r="AB2174" s="53" t="s">
        <v>11551</v>
      </c>
      <c r="AD2174" s="24">
        <v>2</v>
      </c>
      <c r="AF2174" s="24">
        <v>111058</v>
      </c>
      <c r="AG2174" s="74">
        <f t="shared" si="33"/>
        <v>222116</v>
      </c>
      <c r="AK2174" s="59">
        <v>8</v>
      </c>
      <c r="AN2174" s="61" t="s">
        <v>11552</v>
      </c>
      <c r="AP2174" s="62" t="s">
        <v>11553</v>
      </c>
      <c r="AQ2174" s="62" t="s">
        <v>11554</v>
      </c>
      <c r="AR2174" s="62" t="s">
        <v>11555</v>
      </c>
    </row>
    <row r="2175" spans="3:44" x14ac:dyDescent="0.25">
      <c r="C2175" s="53" t="s">
        <v>11547</v>
      </c>
      <c r="D2175" s="53" t="s">
        <v>11548</v>
      </c>
      <c r="E2175" s="54">
        <v>45816</v>
      </c>
      <c r="F2175" s="54">
        <v>45816</v>
      </c>
      <c r="G2175" s="55" t="s">
        <v>4599</v>
      </c>
      <c r="H2175" s="54">
        <v>45816</v>
      </c>
      <c r="I2175" s="56" t="s">
        <v>16831</v>
      </c>
      <c r="K2175" s="55" t="s">
        <v>11549</v>
      </c>
      <c r="L2175" s="55" t="s">
        <v>14368</v>
      </c>
      <c r="M2175" s="54">
        <v>45816</v>
      </c>
      <c r="N2175" s="55" t="s">
        <v>11034</v>
      </c>
      <c r="O2175" s="56" t="str">
        <f>VLOOKUP(N2175,Sheet1!$B:$C,2,0)</f>
        <v>CHI NHÁNH HÀ NỘI - CÔNG TY CỔ PHẦN DỊCH VỤ THƯƠNG MẠI TỔNG HỢP WINCOMMERCE</v>
      </c>
      <c r="Q2175" s="56" t="str">
        <f>VLOOKUP(N2175,Sheet1!$B:$D,3,0)</f>
        <v>0104918404-002</v>
      </c>
      <c r="U2175" s="55" t="s">
        <v>12147</v>
      </c>
      <c r="X2175" s="55" t="s">
        <v>10938</v>
      </c>
      <c r="Y2175" s="56" t="str">
        <f>VLOOKUP(X2175,Sheet2!$B:$C,2,0)</f>
        <v>Giò Tai Lưỡi Xào 250g</v>
      </c>
      <c r="AA2175" s="53" t="s">
        <v>11550</v>
      </c>
      <c r="AB2175" s="53" t="s">
        <v>11551</v>
      </c>
      <c r="AD2175" s="24">
        <v>1</v>
      </c>
      <c r="AF2175" s="24">
        <v>50182</v>
      </c>
      <c r="AG2175" s="74">
        <f t="shared" si="33"/>
        <v>50182</v>
      </c>
      <c r="AK2175" s="59">
        <v>8</v>
      </c>
      <c r="AN2175" s="61" t="s">
        <v>11552</v>
      </c>
      <c r="AP2175" s="62" t="s">
        <v>11553</v>
      </c>
      <c r="AQ2175" s="62" t="s">
        <v>11554</v>
      </c>
      <c r="AR2175" s="62" t="s">
        <v>11555</v>
      </c>
    </row>
    <row r="2176" spans="3:44" x14ac:dyDescent="0.25">
      <c r="C2176" s="53" t="s">
        <v>11547</v>
      </c>
      <c r="D2176" s="53" t="s">
        <v>11548</v>
      </c>
      <c r="E2176" s="54">
        <v>45817</v>
      </c>
      <c r="F2176" s="54">
        <v>45817</v>
      </c>
      <c r="G2176" s="55" t="s">
        <v>4647</v>
      </c>
      <c r="H2176" s="54">
        <v>45817</v>
      </c>
      <c r="I2176" s="56" t="s">
        <v>16832</v>
      </c>
      <c r="K2176" s="55" t="s">
        <v>11549</v>
      </c>
      <c r="L2176" s="55" t="s">
        <v>11755</v>
      </c>
      <c r="M2176" s="54">
        <v>45817</v>
      </c>
      <c r="N2176" s="55" t="s">
        <v>11268</v>
      </c>
      <c r="O2176" s="56" t="str">
        <f>VLOOKUP(N2176,Sheet1!$B:$C,2,0)</f>
        <v>CHI NHÁNH TIỀN GIANG - CÔNG TY CỔ PHẦN DỊCH VỤ THƯƠNG MẠI TỔNG HỢP WINCOMMERCE</v>
      </c>
      <c r="Q2176" s="56" t="str">
        <f>VLOOKUP(N2176,Sheet1!$B:$D,3,0)</f>
        <v>0104918404-063</v>
      </c>
      <c r="U2176" s="55" t="s">
        <v>11712</v>
      </c>
      <c r="X2176" s="55" t="s">
        <v>10881</v>
      </c>
      <c r="Y2176" s="56" t="str">
        <f>VLOOKUP(X2176,Sheet2!$B:$C,2,0)</f>
        <v>Chả cốm 300g</v>
      </c>
      <c r="AA2176" s="53" t="s">
        <v>11550</v>
      </c>
      <c r="AB2176" s="53" t="s">
        <v>11551</v>
      </c>
      <c r="AD2176" s="24">
        <v>3</v>
      </c>
      <c r="AF2176" s="24">
        <v>74250</v>
      </c>
      <c r="AG2176" s="74">
        <f t="shared" si="33"/>
        <v>222750</v>
      </c>
      <c r="AK2176" s="59">
        <v>8</v>
      </c>
      <c r="AN2176" s="61" t="s">
        <v>11552</v>
      </c>
      <c r="AP2176" s="62" t="s">
        <v>11553</v>
      </c>
      <c r="AQ2176" s="62" t="s">
        <v>11554</v>
      </c>
      <c r="AR2176" s="62" t="s">
        <v>11555</v>
      </c>
    </row>
    <row r="2177" spans="3:44" x14ac:dyDescent="0.25">
      <c r="C2177" s="53" t="s">
        <v>11547</v>
      </c>
      <c r="D2177" s="53" t="s">
        <v>11548</v>
      </c>
      <c r="E2177" s="54">
        <v>45817</v>
      </c>
      <c r="F2177" s="54">
        <v>45817</v>
      </c>
      <c r="G2177" s="55" t="s">
        <v>4647</v>
      </c>
      <c r="H2177" s="54">
        <v>45817</v>
      </c>
      <c r="I2177" s="56" t="s">
        <v>16832</v>
      </c>
      <c r="K2177" s="55" t="s">
        <v>11549</v>
      </c>
      <c r="L2177" s="55" t="s">
        <v>11755</v>
      </c>
      <c r="M2177" s="54">
        <v>45817</v>
      </c>
      <c r="N2177" s="55" t="s">
        <v>11268</v>
      </c>
      <c r="O2177" s="56" t="str">
        <f>VLOOKUP(N2177,Sheet1!$B:$C,2,0)</f>
        <v>CHI NHÁNH TIỀN GIANG - CÔNG TY CỔ PHẦN DỊCH VỤ THƯƠNG MẠI TỔNG HỢP WINCOMMERCE</v>
      </c>
      <c r="Q2177" s="56" t="str">
        <f>VLOOKUP(N2177,Sheet1!$B:$D,3,0)</f>
        <v>0104918404-063</v>
      </c>
      <c r="U2177" s="55" t="s">
        <v>11712</v>
      </c>
      <c r="X2177" s="55" t="s">
        <v>10938</v>
      </c>
      <c r="Y2177" s="56" t="str">
        <f>VLOOKUP(X2177,Sheet2!$B:$C,2,0)</f>
        <v>Giò Tai Lưỡi Xào 250g</v>
      </c>
      <c r="AA2177" s="53" t="s">
        <v>11550</v>
      </c>
      <c r="AB2177" s="53" t="s">
        <v>11551</v>
      </c>
      <c r="AD2177" s="24">
        <v>4</v>
      </c>
      <c r="AF2177" s="24">
        <v>50182</v>
      </c>
      <c r="AG2177" s="74">
        <f t="shared" si="33"/>
        <v>200728</v>
      </c>
      <c r="AK2177" s="59">
        <v>8</v>
      </c>
      <c r="AN2177" s="61" t="s">
        <v>11552</v>
      </c>
      <c r="AP2177" s="62" t="s">
        <v>11553</v>
      </c>
      <c r="AQ2177" s="62" t="s">
        <v>11554</v>
      </c>
      <c r="AR2177" s="62" t="s">
        <v>11555</v>
      </c>
    </row>
    <row r="2178" spans="3:44" x14ac:dyDescent="0.25">
      <c r="C2178" s="53" t="s">
        <v>11547</v>
      </c>
      <c r="D2178" s="53" t="s">
        <v>11548</v>
      </c>
      <c r="E2178" s="54">
        <v>45817</v>
      </c>
      <c r="F2178" s="54">
        <v>45817</v>
      </c>
      <c r="G2178" s="55" t="s">
        <v>4647</v>
      </c>
      <c r="H2178" s="54">
        <v>45817</v>
      </c>
      <c r="I2178" s="56" t="s">
        <v>16832</v>
      </c>
      <c r="K2178" s="55" t="s">
        <v>11549</v>
      </c>
      <c r="L2178" s="55" t="s">
        <v>11755</v>
      </c>
      <c r="M2178" s="54">
        <v>45817</v>
      </c>
      <c r="N2178" s="55" t="s">
        <v>11268</v>
      </c>
      <c r="O2178" s="56" t="str">
        <f>VLOOKUP(N2178,Sheet1!$B:$C,2,0)</f>
        <v>CHI NHÁNH TIỀN GIANG - CÔNG TY CỔ PHẦN DỊCH VỤ THƯƠNG MẠI TỔNG HỢP WINCOMMERCE</v>
      </c>
      <c r="Q2178" s="56" t="str">
        <f>VLOOKUP(N2178,Sheet1!$B:$D,3,0)</f>
        <v>0104918404-063</v>
      </c>
      <c r="U2178" s="55" t="s">
        <v>11712</v>
      </c>
      <c r="X2178" s="55" t="s">
        <v>10922</v>
      </c>
      <c r="Y2178" s="56" t="str">
        <f>VLOOKUP(X2178,Sheet2!$B:$C,2,0)</f>
        <v>Gà xì dầu 500g</v>
      </c>
      <c r="AA2178" s="53" t="s">
        <v>11550</v>
      </c>
      <c r="AB2178" s="53" t="s">
        <v>11551</v>
      </c>
      <c r="AD2178" s="24">
        <v>2</v>
      </c>
      <c r="AF2178" s="24">
        <v>111606</v>
      </c>
      <c r="AG2178" s="74">
        <f t="shared" si="33"/>
        <v>223212</v>
      </c>
      <c r="AK2178" s="59">
        <v>8</v>
      </c>
      <c r="AN2178" s="61" t="s">
        <v>11552</v>
      </c>
      <c r="AP2178" s="62" t="s">
        <v>11553</v>
      </c>
      <c r="AQ2178" s="62" t="s">
        <v>11554</v>
      </c>
      <c r="AR2178" s="62" t="s">
        <v>11555</v>
      </c>
    </row>
    <row r="2179" spans="3:44" x14ac:dyDescent="0.25">
      <c r="C2179" s="53" t="s">
        <v>11547</v>
      </c>
      <c r="D2179" s="53" t="s">
        <v>11548</v>
      </c>
      <c r="E2179" s="54">
        <v>45817</v>
      </c>
      <c r="F2179" s="54">
        <v>45817</v>
      </c>
      <c r="G2179" s="55" t="s">
        <v>4647</v>
      </c>
      <c r="H2179" s="54">
        <v>45817</v>
      </c>
      <c r="I2179" s="56" t="s">
        <v>16832</v>
      </c>
      <c r="K2179" s="55" t="s">
        <v>11549</v>
      </c>
      <c r="L2179" s="55" t="s">
        <v>11755</v>
      </c>
      <c r="M2179" s="54">
        <v>45817</v>
      </c>
      <c r="N2179" s="55" t="s">
        <v>11268</v>
      </c>
      <c r="O2179" s="56" t="str">
        <f>VLOOKUP(N2179,Sheet1!$B:$C,2,0)</f>
        <v>CHI NHÁNH TIỀN GIANG - CÔNG TY CỔ PHẦN DỊCH VỤ THƯƠNG MẠI TỔNG HỢP WINCOMMERCE</v>
      </c>
      <c r="Q2179" s="56" t="str">
        <f>VLOOKUP(N2179,Sheet1!$B:$D,3,0)</f>
        <v>0104918404-063</v>
      </c>
      <c r="U2179" s="55" t="s">
        <v>11712</v>
      </c>
      <c r="X2179" s="55" t="s">
        <v>10883</v>
      </c>
      <c r="Y2179" s="56" t="str">
        <f>VLOOKUP(X2179,Sheet2!$B:$C,2,0)</f>
        <v>Chân giò heo muối 300g</v>
      </c>
      <c r="AA2179" s="53" t="s">
        <v>11550</v>
      </c>
      <c r="AB2179" s="53" t="s">
        <v>11551</v>
      </c>
      <c r="AD2179" s="24">
        <v>1</v>
      </c>
      <c r="AF2179" s="24">
        <v>60213</v>
      </c>
      <c r="AG2179" s="74">
        <f t="shared" ref="AG2179:AG2242" si="34">AD2179*AF2179</f>
        <v>60213</v>
      </c>
      <c r="AK2179" s="59">
        <v>8</v>
      </c>
      <c r="AN2179" s="61" t="s">
        <v>11552</v>
      </c>
      <c r="AP2179" s="62" t="s">
        <v>11553</v>
      </c>
      <c r="AQ2179" s="62" t="s">
        <v>11554</v>
      </c>
      <c r="AR2179" s="62" t="s">
        <v>11555</v>
      </c>
    </row>
    <row r="2180" spans="3:44" x14ac:dyDescent="0.25">
      <c r="C2180" s="53" t="s">
        <v>11547</v>
      </c>
      <c r="D2180" s="53" t="s">
        <v>11548</v>
      </c>
      <c r="E2180" s="54">
        <v>45817</v>
      </c>
      <c r="F2180" s="54">
        <v>45817</v>
      </c>
      <c r="G2180" s="55" t="s">
        <v>4647</v>
      </c>
      <c r="H2180" s="54">
        <v>45817</v>
      </c>
      <c r="I2180" s="56" t="s">
        <v>16832</v>
      </c>
      <c r="K2180" s="55" t="s">
        <v>11549</v>
      </c>
      <c r="L2180" s="55" t="s">
        <v>11755</v>
      </c>
      <c r="M2180" s="54">
        <v>45817</v>
      </c>
      <c r="N2180" s="55" t="s">
        <v>11268</v>
      </c>
      <c r="O2180" s="56" t="str">
        <f>VLOOKUP(N2180,Sheet1!$B:$C,2,0)</f>
        <v>CHI NHÁNH TIỀN GIANG - CÔNG TY CỔ PHẦN DỊCH VỤ THƯƠNG MẠI TỔNG HỢP WINCOMMERCE</v>
      </c>
      <c r="Q2180" s="56" t="str">
        <f>VLOOKUP(N2180,Sheet1!$B:$D,3,0)</f>
        <v>0104918404-063</v>
      </c>
      <c r="U2180" s="55" t="s">
        <v>11712</v>
      </c>
      <c r="X2180" s="55" t="s">
        <v>10897</v>
      </c>
      <c r="Y2180" s="56" t="str">
        <f>VLOOKUP(X2180,Sheet2!$B:$C,2,0)</f>
        <v>Chả nướng 300g</v>
      </c>
      <c r="AA2180" s="53" t="s">
        <v>11550</v>
      </c>
      <c r="AB2180" s="53" t="s">
        <v>11551</v>
      </c>
      <c r="AD2180" s="24">
        <v>5</v>
      </c>
      <c r="AF2180" s="24">
        <v>70950</v>
      </c>
      <c r="AG2180" s="74">
        <f t="shared" si="34"/>
        <v>354750</v>
      </c>
      <c r="AK2180" s="59">
        <v>8</v>
      </c>
      <c r="AN2180" s="61" t="s">
        <v>11552</v>
      </c>
      <c r="AP2180" s="62" t="s">
        <v>11553</v>
      </c>
      <c r="AQ2180" s="62" t="s">
        <v>11554</v>
      </c>
      <c r="AR2180" s="62" t="s">
        <v>11555</v>
      </c>
    </row>
    <row r="2181" spans="3:44" x14ac:dyDescent="0.25">
      <c r="C2181" s="53" t="s">
        <v>11547</v>
      </c>
      <c r="D2181" s="53" t="s">
        <v>11548</v>
      </c>
      <c r="E2181" s="54">
        <v>45817</v>
      </c>
      <c r="F2181" s="54">
        <v>45817</v>
      </c>
      <c r="G2181" s="55" t="s">
        <v>4712</v>
      </c>
      <c r="H2181" s="54">
        <v>45817</v>
      </c>
      <c r="I2181" s="56" t="s">
        <v>16833</v>
      </c>
      <c r="K2181" s="55" t="s">
        <v>11549</v>
      </c>
      <c r="L2181" s="55" t="s">
        <v>14369</v>
      </c>
      <c r="M2181" s="54">
        <v>45817</v>
      </c>
      <c r="N2181" s="55" t="s">
        <v>11194</v>
      </c>
      <c r="O2181" s="56" t="str">
        <f>VLOOKUP(N2181,Sheet1!$B:$C,2,0)</f>
        <v>CHI NHÁNH THÁI BÌNH - CÔNG TY CỔ PHẦN DỊCH VỤ THƯƠNG MẠI TỔNG HỢP WINCOMMERCE</v>
      </c>
      <c r="Q2181" s="56" t="str">
        <f>VLOOKUP(N2181,Sheet1!$B:$D,3,0)</f>
        <v>0104918404-044</v>
      </c>
      <c r="U2181" s="55" t="s">
        <v>15429</v>
      </c>
      <c r="X2181" s="55" t="s">
        <v>10881</v>
      </c>
      <c r="Y2181" s="56" t="str">
        <f>VLOOKUP(X2181,Sheet2!$B:$C,2,0)</f>
        <v>Chả cốm 300g</v>
      </c>
      <c r="AA2181" s="53" t="s">
        <v>11550</v>
      </c>
      <c r="AB2181" s="53" t="s">
        <v>11551</v>
      </c>
      <c r="AD2181" s="24">
        <v>2</v>
      </c>
      <c r="AF2181" s="24">
        <v>74250</v>
      </c>
      <c r="AG2181" s="74">
        <f t="shared" si="34"/>
        <v>148500</v>
      </c>
      <c r="AK2181" s="59">
        <v>8</v>
      </c>
      <c r="AN2181" s="61" t="s">
        <v>11552</v>
      </c>
      <c r="AP2181" s="62" t="s">
        <v>11553</v>
      </c>
      <c r="AQ2181" s="62" t="s">
        <v>11554</v>
      </c>
      <c r="AR2181" s="62" t="s">
        <v>11555</v>
      </c>
    </row>
    <row r="2182" spans="3:44" x14ac:dyDescent="0.25">
      <c r="C2182" s="53" t="s">
        <v>11547</v>
      </c>
      <c r="D2182" s="53" t="s">
        <v>11548</v>
      </c>
      <c r="E2182" s="54">
        <v>45817</v>
      </c>
      <c r="F2182" s="54">
        <v>45817</v>
      </c>
      <c r="G2182" s="55" t="s">
        <v>4712</v>
      </c>
      <c r="H2182" s="54">
        <v>45817</v>
      </c>
      <c r="I2182" s="56" t="s">
        <v>16833</v>
      </c>
      <c r="K2182" s="55" t="s">
        <v>11549</v>
      </c>
      <c r="L2182" s="55" t="s">
        <v>14369</v>
      </c>
      <c r="M2182" s="54">
        <v>45817</v>
      </c>
      <c r="N2182" s="55" t="s">
        <v>11194</v>
      </c>
      <c r="O2182" s="56" t="str">
        <f>VLOOKUP(N2182,Sheet1!$B:$C,2,0)</f>
        <v>CHI NHÁNH THÁI BÌNH - CÔNG TY CỔ PHẦN DỊCH VỤ THƯƠNG MẠI TỔNG HỢP WINCOMMERCE</v>
      </c>
      <c r="Q2182" s="56" t="str">
        <f>VLOOKUP(N2182,Sheet1!$B:$D,3,0)</f>
        <v>0104918404-044</v>
      </c>
      <c r="U2182" s="55" t="s">
        <v>15429</v>
      </c>
      <c r="X2182" s="55" t="s">
        <v>10983</v>
      </c>
      <c r="Y2182" s="56" t="str">
        <f>VLOOKUP(X2182,Sheet2!$B:$C,2,0)</f>
        <v>Mọc Nấm Hương 250g</v>
      </c>
      <c r="AA2182" s="53" t="s">
        <v>11550</v>
      </c>
      <c r="AB2182" s="53" t="s">
        <v>11551</v>
      </c>
      <c r="AD2182" s="24">
        <v>2</v>
      </c>
      <c r="AF2182" s="24">
        <v>46000</v>
      </c>
      <c r="AG2182" s="74">
        <f t="shared" si="34"/>
        <v>92000</v>
      </c>
      <c r="AK2182" s="59">
        <v>8</v>
      </c>
      <c r="AN2182" s="61" t="s">
        <v>11552</v>
      </c>
      <c r="AP2182" s="62" t="s">
        <v>11553</v>
      </c>
      <c r="AQ2182" s="62" t="s">
        <v>11554</v>
      </c>
      <c r="AR2182" s="62" t="s">
        <v>11555</v>
      </c>
    </row>
    <row r="2183" spans="3:44" x14ac:dyDescent="0.25">
      <c r="C2183" s="53" t="s">
        <v>11547</v>
      </c>
      <c r="D2183" s="53" t="s">
        <v>11548</v>
      </c>
      <c r="E2183" s="54">
        <v>45817</v>
      </c>
      <c r="F2183" s="54">
        <v>45817</v>
      </c>
      <c r="G2183" s="55" t="s">
        <v>4730</v>
      </c>
      <c r="H2183" s="54">
        <v>45817</v>
      </c>
      <c r="I2183" s="56" t="s">
        <v>16834</v>
      </c>
      <c r="K2183" s="55" t="s">
        <v>11549</v>
      </c>
      <c r="L2183" s="55" t="s">
        <v>14370</v>
      </c>
      <c r="M2183" s="54">
        <v>45817</v>
      </c>
      <c r="N2183" s="55" t="s">
        <v>11034</v>
      </c>
      <c r="O2183" s="56" t="str">
        <f>VLOOKUP(N2183,Sheet1!$B:$C,2,0)</f>
        <v>CHI NHÁNH HÀ NỘI - CÔNG TY CỔ PHẦN DỊCH VỤ THƯƠNG MẠI TỔNG HỢP WINCOMMERCE</v>
      </c>
      <c r="Q2183" s="56" t="str">
        <f>VLOOKUP(N2183,Sheet1!$B:$D,3,0)</f>
        <v>0104918404-002</v>
      </c>
      <c r="U2183" s="55" t="s">
        <v>15336</v>
      </c>
      <c r="X2183" s="55" t="s">
        <v>10934</v>
      </c>
      <c r="Y2183" s="56" t="str">
        <f>VLOOKUP(X2183,Sheet2!$B:$C,2,0)</f>
        <v>Gà muối 500g</v>
      </c>
      <c r="AA2183" s="53" t="s">
        <v>11550</v>
      </c>
      <c r="AB2183" s="53" t="s">
        <v>11551</v>
      </c>
      <c r="AD2183" s="24">
        <v>1</v>
      </c>
      <c r="AF2183" s="24">
        <v>111058</v>
      </c>
      <c r="AG2183" s="74">
        <f t="shared" si="34"/>
        <v>111058</v>
      </c>
      <c r="AK2183" s="59">
        <v>8</v>
      </c>
      <c r="AN2183" s="61" t="s">
        <v>11552</v>
      </c>
      <c r="AP2183" s="62" t="s">
        <v>11553</v>
      </c>
      <c r="AQ2183" s="62" t="s">
        <v>11554</v>
      </c>
      <c r="AR2183" s="62" t="s">
        <v>11555</v>
      </c>
    </row>
    <row r="2184" spans="3:44" x14ac:dyDescent="0.25">
      <c r="C2184" s="53" t="s">
        <v>11547</v>
      </c>
      <c r="D2184" s="53" t="s">
        <v>11548</v>
      </c>
      <c r="E2184" s="54">
        <v>45817</v>
      </c>
      <c r="F2184" s="54">
        <v>45817</v>
      </c>
      <c r="G2184" s="55" t="s">
        <v>4681</v>
      </c>
      <c r="H2184" s="54">
        <v>45817</v>
      </c>
      <c r="I2184" s="56" t="s">
        <v>16835</v>
      </c>
      <c r="K2184" s="55" t="s">
        <v>11549</v>
      </c>
      <c r="L2184" s="55" t="s">
        <v>11872</v>
      </c>
      <c r="M2184" s="54">
        <v>45817</v>
      </c>
      <c r="N2184" s="55" t="s">
        <v>11169</v>
      </c>
      <c r="O2184" s="56" t="str">
        <f>VLOOKUP(N2184,Sheet1!$B:$C,2,0)</f>
        <v>CHI NHÁNH YÊN BÁI - CÔNG TY CỔ PHẦN DỊCH VỤ THƯƠNG MẠI TỔNG HỢP WINCOMMERCE</v>
      </c>
      <c r="Q2184" s="56" t="str">
        <f>VLOOKUP(N2184,Sheet1!$B:$D,3,0)</f>
        <v>0104918404-035</v>
      </c>
      <c r="U2184" s="55" t="s">
        <v>12107</v>
      </c>
      <c r="X2184" s="55" t="s">
        <v>10934</v>
      </c>
      <c r="Y2184" s="56" t="str">
        <f>VLOOKUP(X2184,Sheet2!$B:$C,2,0)</f>
        <v>Gà muối 500g</v>
      </c>
      <c r="AA2184" s="53" t="s">
        <v>11550</v>
      </c>
      <c r="AB2184" s="53" t="s">
        <v>11551</v>
      </c>
      <c r="AD2184" s="24">
        <v>1</v>
      </c>
      <c r="AF2184" s="24">
        <v>111058</v>
      </c>
      <c r="AG2184" s="74">
        <f t="shared" si="34"/>
        <v>111058</v>
      </c>
      <c r="AK2184" s="59">
        <v>8</v>
      </c>
      <c r="AN2184" s="61" t="s">
        <v>11552</v>
      </c>
      <c r="AP2184" s="62" t="s">
        <v>11553</v>
      </c>
      <c r="AQ2184" s="62" t="s">
        <v>11554</v>
      </c>
      <c r="AR2184" s="62" t="s">
        <v>11555</v>
      </c>
    </row>
    <row r="2185" spans="3:44" x14ac:dyDescent="0.25">
      <c r="C2185" s="53" t="s">
        <v>11547</v>
      </c>
      <c r="D2185" s="53" t="s">
        <v>11548</v>
      </c>
      <c r="E2185" s="54">
        <v>45817</v>
      </c>
      <c r="F2185" s="54">
        <v>45817</v>
      </c>
      <c r="G2185" s="55" t="s">
        <v>4872</v>
      </c>
      <c r="H2185" s="54">
        <v>45817</v>
      </c>
      <c r="I2185" s="56" t="s">
        <v>16836</v>
      </c>
      <c r="K2185" s="55" t="s">
        <v>11549</v>
      </c>
      <c r="L2185" s="55" t="s">
        <v>14371</v>
      </c>
      <c r="M2185" s="54">
        <v>45817</v>
      </c>
      <c r="N2185" s="55" t="s">
        <v>11129</v>
      </c>
      <c r="O2185" s="56" t="str">
        <f>VLOOKUP(N2185,Sheet1!$B:$C,2,0)</f>
        <v>CHI NHÁNH HẢI PHÒNG - CÔNG TY CỔ PHẦN DỊCH VỤ THƯƠNG MẠI TỔNG HỢP WINCOMMERCE</v>
      </c>
      <c r="Q2185" s="56" t="str">
        <f>VLOOKUP(N2185,Sheet1!$B:$D,3,0)</f>
        <v>0104918404-025</v>
      </c>
      <c r="U2185" s="55" t="s">
        <v>12939</v>
      </c>
      <c r="X2185" s="55" t="s">
        <v>10897</v>
      </c>
      <c r="Y2185" s="56" t="str">
        <f>VLOOKUP(X2185,Sheet2!$B:$C,2,0)</f>
        <v>Chả nướng 300g</v>
      </c>
      <c r="AA2185" s="53" t="s">
        <v>11550</v>
      </c>
      <c r="AB2185" s="53" t="s">
        <v>11551</v>
      </c>
      <c r="AD2185" s="24">
        <v>4</v>
      </c>
      <c r="AF2185" s="24">
        <v>70950</v>
      </c>
      <c r="AG2185" s="74">
        <f t="shared" si="34"/>
        <v>283800</v>
      </c>
      <c r="AK2185" s="59">
        <v>8</v>
      </c>
      <c r="AN2185" s="61" t="s">
        <v>11552</v>
      </c>
      <c r="AP2185" s="62" t="s">
        <v>11553</v>
      </c>
      <c r="AQ2185" s="62" t="s">
        <v>11554</v>
      </c>
      <c r="AR2185" s="62" t="s">
        <v>11555</v>
      </c>
    </row>
    <row r="2186" spans="3:44" x14ac:dyDescent="0.25">
      <c r="C2186" s="53" t="s">
        <v>11547</v>
      </c>
      <c r="D2186" s="53" t="s">
        <v>11548</v>
      </c>
      <c r="E2186" s="54">
        <v>45817</v>
      </c>
      <c r="F2186" s="54">
        <v>45817</v>
      </c>
      <c r="G2186" s="55" t="s">
        <v>4746</v>
      </c>
      <c r="H2186" s="54">
        <v>45817</v>
      </c>
      <c r="I2186" s="56" t="s">
        <v>16837</v>
      </c>
      <c r="K2186" s="55" t="s">
        <v>11549</v>
      </c>
      <c r="L2186" s="55" t="s">
        <v>14372</v>
      </c>
      <c r="M2186" s="54">
        <v>45817</v>
      </c>
      <c r="N2186" s="55" t="s">
        <v>11034</v>
      </c>
      <c r="O2186" s="56" t="str">
        <f>VLOOKUP(N2186,Sheet1!$B:$C,2,0)</f>
        <v>CHI NHÁNH HÀ NỘI - CÔNG TY CỔ PHẦN DỊCH VỤ THƯƠNG MẠI TỔNG HỢP WINCOMMERCE</v>
      </c>
      <c r="Q2186" s="56" t="str">
        <f>VLOOKUP(N2186,Sheet1!$B:$D,3,0)</f>
        <v>0104918404-002</v>
      </c>
      <c r="U2186" s="55" t="s">
        <v>15430</v>
      </c>
      <c r="X2186" s="55" t="s">
        <v>10934</v>
      </c>
      <c r="Y2186" s="56" t="str">
        <f>VLOOKUP(X2186,Sheet2!$B:$C,2,0)</f>
        <v>Gà muối 500g</v>
      </c>
      <c r="AA2186" s="53" t="s">
        <v>11550</v>
      </c>
      <c r="AB2186" s="53" t="s">
        <v>11551</v>
      </c>
      <c r="AD2186" s="24">
        <v>1</v>
      </c>
      <c r="AF2186" s="24">
        <v>111058</v>
      </c>
      <c r="AG2186" s="74">
        <f t="shared" si="34"/>
        <v>111058</v>
      </c>
      <c r="AK2186" s="59">
        <v>8</v>
      </c>
      <c r="AN2186" s="61" t="s">
        <v>11552</v>
      </c>
      <c r="AP2186" s="62" t="s">
        <v>11553</v>
      </c>
      <c r="AQ2186" s="62" t="s">
        <v>11554</v>
      </c>
      <c r="AR2186" s="62" t="s">
        <v>11555</v>
      </c>
    </row>
    <row r="2187" spans="3:44" x14ac:dyDescent="0.25">
      <c r="C2187" s="53" t="s">
        <v>11547</v>
      </c>
      <c r="D2187" s="53" t="s">
        <v>11548</v>
      </c>
      <c r="E2187" s="54">
        <v>45817</v>
      </c>
      <c r="F2187" s="54">
        <v>45817</v>
      </c>
      <c r="G2187" s="55" t="s">
        <v>5019</v>
      </c>
      <c r="H2187" s="54">
        <v>45817</v>
      </c>
      <c r="I2187" s="56" t="s">
        <v>16838</v>
      </c>
      <c r="K2187" s="55" t="s">
        <v>11549</v>
      </c>
      <c r="L2187" s="55" t="s">
        <v>14373</v>
      </c>
      <c r="M2187" s="54">
        <v>45817</v>
      </c>
      <c r="N2187" s="55" t="s">
        <v>11024</v>
      </c>
      <c r="O2187" s="56" t="str">
        <f>VLOOKUP(N2187,Sheet1!$B:$C,2,0)</f>
        <v>CÔNG TY CỔ PHẦN DỊCH VỤ THƯƠNG MẠI TỔNG HỢP WINCOMMERCE</v>
      </c>
      <c r="Q2187" s="56" t="str">
        <f>VLOOKUP(N2187,Sheet1!$B:$D,3,0)</f>
        <v>0104918404</v>
      </c>
      <c r="U2187" s="55" t="s">
        <v>12936</v>
      </c>
      <c r="X2187" s="55" t="s">
        <v>10883</v>
      </c>
      <c r="Y2187" s="56" t="str">
        <f>VLOOKUP(X2187,Sheet2!$B:$C,2,0)</f>
        <v>Chân giò heo muối 300g</v>
      </c>
      <c r="AA2187" s="53" t="s">
        <v>11550</v>
      </c>
      <c r="AB2187" s="53" t="s">
        <v>11551</v>
      </c>
      <c r="AD2187" s="24">
        <v>2</v>
      </c>
      <c r="AF2187" s="24">
        <v>60213</v>
      </c>
      <c r="AG2187" s="74">
        <f t="shared" si="34"/>
        <v>120426</v>
      </c>
      <c r="AK2187" s="59">
        <v>8</v>
      </c>
      <c r="AN2187" s="61" t="s">
        <v>11552</v>
      </c>
      <c r="AP2187" s="62" t="s">
        <v>11553</v>
      </c>
      <c r="AQ2187" s="62" t="s">
        <v>11554</v>
      </c>
      <c r="AR2187" s="62" t="s">
        <v>11555</v>
      </c>
    </row>
    <row r="2188" spans="3:44" x14ac:dyDescent="0.25">
      <c r="C2188" s="53" t="s">
        <v>11547</v>
      </c>
      <c r="D2188" s="53" t="s">
        <v>11548</v>
      </c>
      <c r="E2188" s="54">
        <v>45817</v>
      </c>
      <c r="F2188" s="54">
        <v>45817</v>
      </c>
      <c r="G2188" s="55" t="s">
        <v>5019</v>
      </c>
      <c r="H2188" s="54">
        <v>45817</v>
      </c>
      <c r="I2188" s="56" t="s">
        <v>16838</v>
      </c>
      <c r="K2188" s="55" t="s">
        <v>11549</v>
      </c>
      <c r="L2188" s="55" t="s">
        <v>14373</v>
      </c>
      <c r="M2188" s="54">
        <v>45817</v>
      </c>
      <c r="N2188" s="55" t="s">
        <v>11024</v>
      </c>
      <c r="O2188" s="56" t="str">
        <f>VLOOKUP(N2188,Sheet1!$B:$C,2,0)</f>
        <v>CÔNG TY CỔ PHẦN DỊCH VỤ THƯƠNG MẠI TỔNG HỢP WINCOMMERCE</v>
      </c>
      <c r="Q2188" s="56" t="str">
        <f>VLOOKUP(N2188,Sheet1!$B:$D,3,0)</f>
        <v>0104918404</v>
      </c>
      <c r="U2188" s="55" t="s">
        <v>12936</v>
      </c>
      <c r="X2188" s="55" t="s">
        <v>10934</v>
      </c>
      <c r="Y2188" s="56" t="str">
        <f>VLOOKUP(X2188,Sheet2!$B:$C,2,0)</f>
        <v>Gà muối 500g</v>
      </c>
      <c r="AA2188" s="53" t="s">
        <v>11550</v>
      </c>
      <c r="AB2188" s="53" t="s">
        <v>11551</v>
      </c>
      <c r="AD2188" s="24">
        <v>3</v>
      </c>
      <c r="AF2188" s="24">
        <v>111058</v>
      </c>
      <c r="AG2188" s="74">
        <f t="shared" si="34"/>
        <v>333174</v>
      </c>
      <c r="AK2188" s="59">
        <v>8</v>
      </c>
      <c r="AN2188" s="61" t="s">
        <v>11552</v>
      </c>
      <c r="AP2188" s="62" t="s">
        <v>11553</v>
      </c>
      <c r="AQ2188" s="62" t="s">
        <v>11554</v>
      </c>
      <c r="AR2188" s="62" t="s">
        <v>11555</v>
      </c>
    </row>
    <row r="2189" spans="3:44" x14ac:dyDescent="0.25">
      <c r="C2189" s="53" t="s">
        <v>11547</v>
      </c>
      <c r="D2189" s="53" t="s">
        <v>11548</v>
      </c>
      <c r="E2189" s="54">
        <v>45817</v>
      </c>
      <c r="F2189" s="54">
        <v>45817</v>
      </c>
      <c r="G2189" s="55" t="s">
        <v>4830</v>
      </c>
      <c r="H2189" s="54">
        <v>45817</v>
      </c>
      <c r="I2189" s="56" t="s">
        <v>16839</v>
      </c>
      <c r="K2189" s="55" t="s">
        <v>11549</v>
      </c>
      <c r="L2189" s="55" t="s">
        <v>14374</v>
      </c>
      <c r="M2189" s="54">
        <v>45817</v>
      </c>
      <c r="N2189" s="55" t="s">
        <v>11034</v>
      </c>
      <c r="O2189" s="56" t="str">
        <f>VLOOKUP(N2189,Sheet1!$B:$C,2,0)</f>
        <v>CHI NHÁNH HÀ NỘI - CÔNG TY CỔ PHẦN DỊCH VỤ THƯƠNG MẠI TỔNG HỢP WINCOMMERCE</v>
      </c>
      <c r="Q2189" s="56" t="str">
        <f>VLOOKUP(N2189,Sheet1!$B:$D,3,0)</f>
        <v>0104918404-002</v>
      </c>
      <c r="U2189" s="55" t="s">
        <v>12656</v>
      </c>
      <c r="X2189" s="55" t="s">
        <v>11010</v>
      </c>
      <c r="Y2189" s="56" t="str">
        <f>VLOOKUP(X2189,Sheet2!$B:$C,2,0)</f>
        <v>Tai heo muối 200g</v>
      </c>
      <c r="AA2189" s="53" t="s">
        <v>11550</v>
      </c>
      <c r="AB2189" s="53" t="s">
        <v>11551</v>
      </c>
      <c r="AD2189" s="24">
        <v>2</v>
      </c>
      <c r="AF2189" s="24">
        <v>55595</v>
      </c>
      <c r="AG2189" s="74">
        <f t="shared" si="34"/>
        <v>111190</v>
      </c>
      <c r="AK2189" s="59">
        <v>8</v>
      </c>
      <c r="AN2189" s="61" t="s">
        <v>11552</v>
      </c>
      <c r="AP2189" s="62" t="s">
        <v>11553</v>
      </c>
      <c r="AQ2189" s="62" t="s">
        <v>11554</v>
      </c>
      <c r="AR2189" s="62" t="s">
        <v>11555</v>
      </c>
    </row>
    <row r="2190" spans="3:44" x14ac:dyDescent="0.25">
      <c r="C2190" s="53" t="s">
        <v>11547</v>
      </c>
      <c r="D2190" s="53" t="s">
        <v>11548</v>
      </c>
      <c r="E2190" s="54">
        <v>45817</v>
      </c>
      <c r="F2190" s="54">
        <v>45817</v>
      </c>
      <c r="G2190" s="55" t="s">
        <v>4830</v>
      </c>
      <c r="H2190" s="54">
        <v>45817</v>
      </c>
      <c r="I2190" s="56" t="s">
        <v>16839</v>
      </c>
      <c r="K2190" s="55" t="s">
        <v>11549</v>
      </c>
      <c r="L2190" s="55" t="s">
        <v>14374</v>
      </c>
      <c r="M2190" s="54">
        <v>45817</v>
      </c>
      <c r="N2190" s="55" t="s">
        <v>11034</v>
      </c>
      <c r="O2190" s="56" t="str">
        <f>VLOOKUP(N2190,Sheet1!$B:$C,2,0)</f>
        <v>CHI NHÁNH HÀ NỘI - CÔNG TY CỔ PHẦN DỊCH VỤ THƯƠNG MẠI TỔNG HỢP WINCOMMERCE</v>
      </c>
      <c r="Q2190" s="56" t="str">
        <f>VLOOKUP(N2190,Sheet1!$B:$D,3,0)</f>
        <v>0104918404-002</v>
      </c>
      <c r="U2190" s="55" t="s">
        <v>12656</v>
      </c>
      <c r="X2190" s="55" t="s">
        <v>10897</v>
      </c>
      <c r="Y2190" s="56" t="str">
        <f>VLOOKUP(X2190,Sheet2!$B:$C,2,0)</f>
        <v>Chả nướng 300g</v>
      </c>
      <c r="AA2190" s="53" t="s">
        <v>11550</v>
      </c>
      <c r="AB2190" s="53" t="s">
        <v>11551</v>
      </c>
      <c r="AD2190" s="24">
        <v>5</v>
      </c>
      <c r="AF2190" s="24">
        <v>70950</v>
      </c>
      <c r="AG2190" s="74">
        <f t="shared" si="34"/>
        <v>354750</v>
      </c>
      <c r="AK2190" s="59">
        <v>8</v>
      </c>
      <c r="AN2190" s="61" t="s">
        <v>11552</v>
      </c>
      <c r="AP2190" s="62" t="s">
        <v>11553</v>
      </c>
      <c r="AQ2190" s="62" t="s">
        <v>11554</v>
      </c>
      <c r="AR2190" s="62" t="s">
        <v>11555</v>
      </c>
    </row>
    <row r="2191" spans="3:44" x14ac:dyDescent="0.25">
      <c r="C2191" s="53" t="s">
        <v>11547</v>
      </c>
      <c r="D2191" s="53" t="s">
        <v>11548</v>
      </c>
      <c r="E2191" s="54">
        <v>45817</v>
      </c>
      <c r="F2191" s="54">
        <v>45817</v>
      </c>
      <c r="G2191" s="55" t="s">
        <v>4689</v>
      </c>
      <c r="H2191" s="54">
        <v>45817</v>
      </c>
      <c r="I2191" s="56" t="s">
        <v>16840</v>
      </c>
      <c r="K2191" s="55" t="s">
        <v>11549</v>
      </c>
      <c r="L2191" s="55" t="s">
        <v>11760</v>
      </c>
      <c r="M2191" s="54">
        <v>45817</v>
      </c>
      <c r="N2191" s="55" t="s">
        <v>11149</v>
      </c>
      <c r="O2191" s="56" t="str">
        <f>VLOOKUP(N2191,Sheet1!$B:$C,2,0)</f>
        <v>CHI NHÁNH HÀ NAM - CÔNG TY CỔ PHẦN DỊCH VỤ THƯƠNG MẠI TỔNG HỢP WINCOMMERCE</v>
      </c>
      <c r="Q2191" s="56" t="str">
        <f>VLOOKUP(N2191,Sheet1!$B:$D,3,0)</f>
        <v>0104918404-030</v>
      </c>
      <c r="U2191" s="55" t="s">
        <v>11957</v>
      </c>
      <c r="X2191" s="55" t="s">
        <v>10934</v>
      </c>
      <c r="Y2191" s="56" t="str">
        <f>VLOOKUP(X2191,Sheet2!$B:$C,2,0)</f>
        <v>Gà muối 500g</v>
      </c>
      <c r="AA2191" s="53" t="s">
        <v>11550</v>
      </c>
      <c r="AB2191" s="53" t="s">
        <v>11551</v>
      </c>
      <c r="AD2191" s="24">
        <v>3</v>
      </c>
      <c r="AF2191" s="24">
        <v>111058</v>
      </c>
      <c r="AG2191" s="74">
        <f t="shared" si="34"/>
        <v>333174</v>
      </c>
      <c r="AK2191" s="59">
        <v>8</v>
      </c>
      <c r="AN2191" s="61" t="s">
        <v>11552</v>
      </c>
      <c r="AP2191" s="62" t="s">
        <v>11553</v>
      </c>
      <c r="AQ2191" s="62" t="s">
        <v>11554</v>
      </c>
      <c r="AR2191" s="62" t="s">
        <v>11555</v>
      </c>
    </row>
    <row r="2192" spans="3:44" x14ac:dyDescent="0.25">
      <c r="C2192" s="53" t="s">
        <v>11547</v>
      </c>
      <c r="D2192" s="53" t="s">
        <v>11548</v>
      </c>
      <c r="E2192" s="54">
        <v>45817</v>
      </c>
      <c r="F2192" s="54">
        <v>45817</v>
      </c>
      <c r="G2192" s="55" t="s">
        <v>4824</v>
      </c>
      <c r="H2192" s="54">
        <v>45817</v>
      </c>
      <c r="I2192" s="56" t="s">
        <v>16841</v>
      </c>
      <c r="K2192" s="55" t="s">
        <v>11549</v>
      </c>
      <c r="L2192" s="55" t="s">
        <v>14375</v>
      </c>
      <c r="M2192" s="54">
        <v>45817</v>
      </c>
      <c r="N2192" s="55" t="s">
        <v>11034</v>
      </c>
      <c r="O2192" s="56" t="str">
        <f>VLOOKUP(N2192,Sheet1!$B:$C,2,0)</f>
        <v>CHI NHÁNH HÀ NỘI - CÔNG TY CỔ PHẦN DỊCH VỤ THƯƠNG MẠI TỔNG HỢP WINCOMMERCE</v>
      </c>
      <c r="Q2192" s="56" t="str">
        <f>VLOOKUP(N2192,Sheet1!$B:$D,3,0)</f>
        <v>0104918404-002</v>
      </c>
      <c r="U2192" s="55" t="s">
        <v>12229</v>
      </c>
      <c r="X2192" s="55" t="s">
        <v>10934</v>
      </c>
      <c r="Y2192" s="56" t="str">
        <f>VLOOKUP(X2192,Sheet2!$B:$C,2,0)</f>
        <v>Gà muối 500g</v>
      </c>
      <c r="AA2192" s="53" t="s">
        <v>11550</v>
      </c>
      <c r="AB2192" s="53" t="s">
        <v>11551</v>
      </c>
      <c r="AD2192" s="24">
        <v>1</v>
      </c>
      <c r="AF2192" s="24">
        <v>111058</v>
      </c>
      <c r="AG2192" s="74">
        <f t="shared" si="34"/>
        <v>111058</v>
      </c>
      <c r="AK2192" s="59">
        <v>8</v>
      </c>
      <c r="AN2192" s="61" t="s">
        <v>11552</v>
      </c>
      <c r="AP2192" s="62" t="s">
        <v>11553</v>
      </c>
      <c r="AQ2192" s="62" t="s">
        <v>11554</v>
      </c>
      <c r="AR2192" s="62" t="s">
        <v>11555</v>
      </c>
    </row>
    <row r="2193" spans="3:44" x14ac:dyDescent="0.25">
      <c r="C2193" s="53" t="s">
        <v>11547</v>
      </c>
      <c r="D2193" s="53" t="s">
        <v>11548</v>
      </c>
      <c r="E2193" s="54">
        <v>45817</v>
      </c>
      <c r="F2193" s="54">
        <v>45817</v>
      </c>
      <c r="G2193" s="55" t="s">
        <v>5007</v>
      </c>
      <c r="H2193" s="54">
        <v>45817</v>
      </c>
      <c r="I2193" s="56" t="s">
        <v>16842</v>
      </c>
      <c r="K2193" s="55" t="s">
        <v>11549</v>
      </c>
      <c r="L2193" s="55" t="s">
        <v>14376</v>
      </c>
      <c r="M2193" s="54">
        <v>45817</v>
      </c>
      <c r="N2193" s="55" t="s">
        <v>11104</v>
      </c>
      <c r="O2193" s="56" t="str">
        <f>VLOOKUP(N2193,Sheet1!$B:$C,2,0)</f>
        <v>CHI NHÁNH THANH HÓA - CÔNG TY CỔ PHẦN DỊCH VỤ THƯƠNG MẠI TỔNG HỢP WINCOMMERCE</v>
      </c>
      <c r="Q2193" s="56" t="str">
        <f>VLOOKUP(N2193,Sheet1!$B:$D,3,0)</f>
        <v>0104918404-020</v>
      </c>
      <c r="U2193" s="55" t="s">
        <v>11986</v>
      </c>
      <c r="X2193" s="55" t="s">
        <v>10983</v>
      </c>
      <c r="Y2193" s="56" t="str">
        <f>VLOOKUP(X2193,Sheet2!$B:$C,2,0)</f>
        <v>Mọc Nấm Hương 250g</v>
      </c>
      <c r="AA2193" s="53" t="s">
        <v>11550</v>
      </c>
      <c r="AB2193" s="53" t="s">
        <v>11551</v>
      </c>
      <c r="AD2193" s="24">
        <v>1</v>
      </c>
      <c r="AF2193" s="24">
        <v>46000</v>
      </c>
      <c r="AG2193" s="74">
        <f t="shared" si="34"/>
        <v>46000</v>
      </c>
      <c r="AK2193" s="59">
        <v>8</v>
      </c>
      <c r="AN2193" s="61" t="s">
        <v>11552</v>
      </c>
      <c r="AP2193" s="62" t="s">
        <v>11553</v>
      </c>
      <c r="AQ2193" s="62" t="s">
        <v>11554</v>
      </c>
      <c r="AR2193" s="62" t="s">
        <v>11555</v>
      </c>
    </row>
    <row r="2194" spans="3:44" x14ac:dyDescent="0.25">
      <c r="C2194" s="53" t="s">
        <v>11547</v>
      </c>
      <c r="D2194" s="53" t="s">
        <v>11548</v>
      </c>
      <c r="E2194" s="54">
        <v>45817</v>
      </c>
      <c r="F2194" s="54">
        <v>45817</v>
      </c>
      <c r="G2194" s="55" t="s">
        <v>4989</v>
      </c>
      <c r="H2194" s="54">
        <v>45817</v>
      </c>
      <c r="I2194" s="56" t="s">
        <v>16843</v>
      </c>
      <c r="K2194" s="55" t="s">
        <v>11549</v>
      </c>
      <c r="L2194" s="55" t="s">
        <v>14377</v>
      </c>
      <c r="M2194" s="54">
        <v>45817</v>
      </c>
      <c r="N2194" s="55" t="s">
        <v>11044</v>
      </c>
      <c r="O2194" s="56" t="str">
        <f>VLOOKUP(N2194,Sheet1!$B:$C,2,0)</f>
        <v>CHI NHÁNH HÀ TĨNH - CÔNG TY CỔ PHẦN DỊCH VỤ THƯƠNG MẠI TỔNG HỢP WINCOMMERCE</v>
      </c>
      <c r="Q2194" s="56" t="str">
        <f>VLOOKUP(N2194,Sheet1!$B:$D,3,0)</f>
        <v>0104918404-004</v>
      </c>
      <c r="U2194" s="55" t="s">
        <v>12029</v>
      </c>
      <c r="X2194" s="55" t="s">
        <v>10983</v>
      </c>
      <c r="Y2194" s="56" t="str">
        <f>VLOOKUP(X2194,Sheet2!$B:$C,2,0)</f>
        <v>Mọc Nấm Hương 250g</v>
      </c>
      <c r="AA2194" s="53" t="s">
        <v>11550</v>
      </c>
      <c r="AB2194" s="53" t="s">
        <v>11551</v>
      </c>
      <c r="AD2194" s="24">
        <v>2</v>
      </c>
      <c r="AF2194" s="24">
        <v>46000</v>
      </c>
      <c r="AG2194" s="74">
        <f t="shared" si="34"/>
        <v>92000</v>
      </c>
      <c r="AK2194" s="59">
        <v>8</v>
      </c>
      <c r="AN2194" s="61" t="s">
        <v>11552</v>
      </c>
      <c r="AP2194" s="62" t="s">
        <v>11553</v>
      </c>
      <c r="AQ2194" s="62" t="s">
        <v>11554</v>
      </c>
      <c r="AR2194" s="62" t="s">
        <v>11555</v>
      </c>
    </row>
    <row r="2195" spans="3:44" x14ac:dyDescent="0.25">
      <c r="C2195" s="53" t="s">
        <v>11547</v>
      </c>
      <c r="D2195" s="53" t="s">
        <v>11548</v>
      </c>
      <c r="E2195" s="54">
        <v>45817</v>
      </c>
      <c r="F2195" s="54">
        <v>45817</v>
      </c>
      <c r="G2195" s="55" t="s">
        <v>5023</v>
      </c>
      <c r="H2195" s="54">
        <v>45817</v>
      </c>
      <c r="I2195" s="56" t="s">
        <v>16844</v>
      </c>
      <c r="K2195" s="55" t="s">
        <v>11549</v>
      </c>
      <c r="L2195" s="55" t="s">
        <v>14378</v>
      </c>
      <c r="M2195" s="54">
        <v>45817</v>
      </c>
      <c r="N2195" s="55" t="s">
        <v>11034</v>
      </c>
      <c r="O2195" s="56" t="str">
        <f>VLOOKUP(N2195,Sheet1!$B:$C,2,0)</f>
        <v>CHI NHÁNH HÀ NỘI - CÔNG TY CỔ PHẦN DỊCH VỤ THƯƠNG MẠI TỔNG HỢP WINCOMMERCE</v>
      </c>
      <c r="Q2195" s="56" t="str">
        <f>VLOOKUP(N2195,Sheet1!$B:$D,3,0)</f>
        <v>0104918404-002</v>
      </c>
      <c r="U2195" s="55" t="s">
        <v>13118</v>
      </c>
      <c r="X2195" s="55" t="s">
        <v>10983</v>
      </c>
      <c r="Y2195" s="56" t="str">
        <f>VLOOKUP(X2195,Sheet2!$B:$C,2,0)</f>
        <v>Mọc Nấm Hương 250g</v>
      </c>
      <c r="AA2195" s="53" t="s">
        <v>11550</v>
      </c>
      <c r="AB2195" s="53" t="s">
        <v>11551</v>
      </c>
      <c r="AD2195" s="24">
        <v>7</v>
      </c>
      <c r="AF2195" s="24">
        <v>46000</v>
      </c>
      <c r="AG2195" s="74">
        <f t="shared" si="34"/>
        <v>322000</v>
      </c>
      <c r="AK2195" s="59">
        <v>8</v>
      </c>
      <c r="AN2195" s="61" t="s">
        <v>11552</v>
      </c>
      <c r="AP2195" s="62" t="s">
        <v>11553</v>
      </c>
      <c r="AQ2195" s="62" t="s">
        <v>11554</v>
      </c>
      <c r="AR2195" s="62" t="s">
        <v>11555</v>
      </c>
    </row>
    <row r="2196" spans="3:44" x14ac:dyDescent="0.25">
      <c r="C2196" s="53" t="s">
        <v>11547</v>
      </c>
      <c r="D2196" s="53" t="s">
        <v>11548</v>
      </c>
      <c r="E2196" s="54">
        <v>45817</v>
      </c>
      <c r="F2196" s="54">
        <v>45817</v>
      </c>
      <c r="G2196" s="55" t="s">
        <v>4856</v>
      </c>
      <c r="H2196" s="54">
        <v>45817</v>
      </c>
      <c r="I2196" s="56" t="s">
        <v>16845</v>
      </c>
      <c r="K2196" s="55" t="s">
        <v>11549</v>
      </c>
      <c r="L2196" s="55" t="s">
        <v>14379</v>
      </c>
      <c r="M2196" s="54">
        <v>45817</v>
      </c>
      <c r="N2196" s="55" t="s">
        <v>11024</v>
      </c>
      <c r="O2196" s="56" t="str">
        <f>VLOOKUP(N2196,Sheet1!$B:$C,2,0)</f>
        <v>CÔNG TY CỔ PHẦN DỊCH VỤ THƯƠNG MẠI TỔNG HỢP WINCOMMERCE</v>
      </c>
      <c r="Q2196" s="56" t="str">
        <f>VLOOKUP(N2196,Sheet1!$B:$D,3,0)</f>
        <v>0104918404</v>
      </c>
      <c r="U2196" s="55" t="s">
        <v>13238</v>
      </c>
      <c r="X2196" s="55" t="s">
        <v>10934</v>
      </c>
      <c r="Y2196" s="56" t="str">
        <f>VLOOKUP(X2196,Sheet2!$B:$C,2,0)</f>
        <v>Gà muối 500g</v>
      </c>
      <c r="AA2196" s="53" t="s">
        <v>11550</v>
      </c>
      <c r="AB2196" s="53" t="s">
        <v>11551</v>
      </c>
      <c r="AD2196" s="24">
        <v>1</v>
      </c>
      <c r="AF2196" s="24">
        <v>111058</v>
      </c>
      <c r="AG2196" s="74">
        <f t="shared" si="34"/>
        <v>111058</v>
      </c>
      <c r="AK2196" s="59">
        <v>8</v>
      </c>
      <c r="AN2196" s="61" t="s">
        <v>11552</v>
      </c>
      <c r="AP2196" s="62" t="s">
        <v>11553</v>
      </c>
      <c r="AQ2196" s="62" t="s">
        <v>11554</v>
      </c>
      <c r="AR2196" s="62" t="s">
        <v>11555</v>
      </c>
    </row>
    <row r="2197" spans="3:44" x14ac:dyDescent="0.25">
      <c r="C2197" s="53" t="s">
        <v>11547</v>
      </c>
      <c r="D2197" s="53" t="s">
        <v>11548</v>
      </c>
      <c r="E2197" s="54">
        <v>45817</v>
      </c>
      <c r="F2197" s="54">
        <v>45817</v>
      </c>
      <c r="G2197" s="55" t="s">
        <v>4856</v>
      </c>
      <c r="H2197" s="54">
        <v>45817</v>
      </c>
      <c r="I2197" s="56" t="s">
        <v>16845</v>
      </c>
      <c r="K2197" s="55" t="s">
        <v>11549</v>
      </c>
      <c r="L2197" s="55" t="s">
        <v>14379</v>
      </c>
      <c r="M2197" s="54">
        <v>45817</v>
      </c>
      <c r="N2197" s="55" t="s">
        <v>11024</v>
      </c>
      <c r="O2197" s="56" t="str">
        <f>VLOOKUP(N2197,Sheet1!$B:$C,2,0)</f>
        <v>CÔNG TY CỔ PHẦN DỊCH VỤ THƯƠNG MẠI TỔNG HỢP WINCOMMERCE</v>
      </c>
      <c r="Q2197" s="56" t="str">
        <f>VLOOKUP(N2197,Sheet1!$B:$D,3,0)</f>
        <v>0104918404</v>
      </c>
      <c r="U2197" s="55" t="s">
        <v>13238</v>
      </c>
      <c r="X2197" s="55" t="s">
        <v>10883</v>
      </c>
      <c r="Y2197" s="56" t="str">
        <f>VLOOKUP(X2197,Sheet2!$B:$C,2,0)</f>
        <v>Chân giò heo muối 300g</v>
      </c>
      <c r="AA2197" s="53" t="s">
        <v>11550</v>
      </c>
      <c r="AB2197" s="53" t="s">
        <v>11551</v>
      </c>
      <c r="AD2197" s="24">
        <v>3</v>
      </c>
      <c r="AF2197" s="24">
        <v>60213</v>
      </c>
      <c r="AG2197" s="74">
        <f t="shared" si="34"/>
        <v>180639</v>
      </c>
      <c r="AK2197" s="59">
        <v>8</v>
      </c>
      <c r="AN2197" s="61" t="s">
        <v>11552</v>
      </c>
      <c r="AP2197" s="62" t="s">
        <v>11553</v>
      </c>
      <c r="AQ2197" s="62" t="s">
        <v>11554</v>
      </c>
      <c r="AR2197" s="62" t="s">
        <v>11555</v>
      </c>
    </row>
    <row r="2198" spans="3:44" x14ac:dyDescent="0.25">
      <c r="C2198" s="53" t="s">
        <v>11547</v>
      </c>
      <c r="D2198" s="53" t="s">
        <v>11548</v>
      </c>
      <c r="E2198" s="54">
        <v>45817</v>
      </c>
      <c r="F2198" s="54">
        <v>45817</v>
      </c>
      <c r="G2198" s="55" t="s">
        <v>4856</v>
      </c>
      <c r="H2198" s="54">
        <v>45817</v>
      </c>
      <c r="I2198" s="56" t="s">
        <v>16845</v>
      </c>
      <c r="K2198" s="55" t="s">
        <v>11549</v>
      </c>
      <c r="L2198" s="55" t="s">
        <v>14379</v>
      </c>
      <c r="M2198" s="54">
        <v>45817</v>
      </c>
      <c r="N2198" s="55" t="s">
        <v>11024</v>
      </c>
      <c r="O2198" s="56" t="str">
        <f>VLOOKUP(N2198,Sheet1!$B:$C,2,0)</f>
        <v>CÔNG TY CỔ PHẦN DỊCH VỤ THƯƠNG MẠI TỔNG HỢP WINCOMMERCE</v>
      </c>
      <c r="Q2198" s="56" t="str">
        <f>VLOOKUP(N2198,Sheet1!$B:$D,3,0)</f>
        <v>0104918404</v>
      </c>
      <c r="U2198" s="55" t="s">
        <v>13238</v>
      </c>
      <c r="X2198" s="55" t="s">
        <v>10897</v>
      </c>
      <c r="Y2198" s="56" t="str">
        <f>VLOOKUP(X2198,Sheet2!$B:$C,2,0)</f>
        <v>Chả nướng 300g</v>
      </c>
      <c r="AA2198" s="53" t="s">
        <v>11550</v>
      </c>
      <c r="AB2198" s="53" t="s">
        <v>11551</v>
      </c>
      <c r="AD2198" s="24">
        <v>2</v>
      </c>
      <c r="AF2198" s="24">
        <v>70950</v>
      </c>
      <c r="AG2198" s="74">
        <f t="shared" si="34"/>
        <v>141900</v>
      </c>
      <c r="AK2198" s="59">
        <v>8</v>
      </c>
      <c r="AN2198" s="61" t="s">
        <v>11552</v>
      </c>
      <c r="AP2198" s="62" t="s">
        <v>11553</v>
      </c>
      <c r="AQ2198" s="62" t="s">
        <v>11554</v>
      </c>
      <c r="AR2198" s="62" t="s">
        <v>11555</v>
      </c>
    </row>
    <row r="2199" spans="3:44" x14ac:dyDescent="0.25">
      <c r="C2199" s="53" t="s">
        <v>11547</v>
      </c>
      <c r="D2199" s="53" t="s">
        <v>11548</v>
      </c>
      <c r="E2199" s="54">
        <v>45817</v>
      </c>
      <c r="F2199" s="54">
        <v>45817</v>
      </c>
      <c r="G2199" s="55" t="s">
        <v>4708</v>
      </c>
      <c r="H2199" s="54">
        <v>45817</v>
      </c>
      <c r="I2199" s="56" t="s">
        <v>16846</v>
      </c>
      <c r="K2199" s="55" t="s">
        <v>11549</v>
      </c>
      <c r="L2199" s="55" t="s">
        <v>14380</v>
      </c>
      <c r="M2199" s="54">
        <v>45817</v>
      </c>
      <c r="N2199" s="55" t="s">
        <v>11293</v>
      </c>
      <c r="O2199" s="56" t="str">
        <f>VLOOKUP(N2199,Sheet1!$B:$C,2,0)</f>
        <v>CHI NHÁNH QUẢNG TRỊ - CÔNG TY CỔ PHẦN DỊCH VỤ THƯƠNG MẠI TỔNG HỢP WINCOMMERCE</v>
      </c>
      <c r="Q2199" s="56" t="str">
        <f>VLOOKUP(N2199,Sheet1!$B:$D,3,0)</f>
        <v>0104918404-070</v>
      </c>
      <c r="U2199" s="55" t="s">
        <v>12772</v>
      </c>
      <c r="X2199" s="55" t="s">
        <v>10881</v>
      </c>
      <c r="Y2199" s="56" t="str">
        <f>VLOOKUP(X2199,Sheet2!$B:$C,2,0)</f>
        <v>Chả cốm 300g</v>
      </c>
      <c r="AA2199" s="53" t="s">
        <v>11550</v>
      </c>
      <c r="AB2199" s="53" t="s">
        <v>11551</v>
      </c>
      <c r="AD2199" s="24">
        <v>2</v>
      </c>
      <c r="AF2199" s="24">
        <v>74250</v>
      </c>
      <c r="AG2199" s="74">
        <f t="shared" si="34"/>
        <v>148500</v>
      </c>
      <c r="AK2199" s="59">
        <v>8</v>
      </c>
      <c r="AN2199" s="61" t="s">
        <v>11552</v>
      </c>
      <c r="AP2199" s="62" t="s">
        <v>11553</v>
      </c>
      <c r="AQ2199" s="62" t="s">
        <v>11554</v>
      </c>
      <c r="AR2199" s="62" t="s">
        <v>11555</v>
      </c>
    </row>
    <row r="2200" spans="3:44" x14ac:dyDescent="0.25">
      <c r="C2200" s="53" t="s">
        <v>11547</v>
      </c>
      <c r="D2200" s="53" t="s">
        <v>11548</v>
      </c>
      <c r="E2200" s="54">
        <v>45817</v>
      </c>
      <c r="F2200" s="54">
        <v>45817</v>
      </c>
      <c r="G2200" s="55" t="s">
        <v>4782</v>
      </c>
      <c r="H2200" s="54">
        <v>45817</v>
      </c>
      <c r="I2200" s="56" t="s">
        <v>16847</v>
      </c>
      <c r="K2200" s="55" t="s">
        <v>11549</v>
      </c>
      <c r="L2200" s="55" t="s">
        <v>14381</v>
      </c>
      <c r="M2200" s="54">
        <v>45817</v>
      </c>
      <c r="N2200" s="55" t="s">
        <v>11024</v>
      </c>
      <c r="O2200" s="56" t="str">
        <f>VLOOKUP(N2200,Sheet1!$B:$C,2,0)</f>
        <v>CÔNG TY CỔ PHẦN DỊCH VỤ THƯƠNG MẠI TỔNG HỢP WINCOMMERCE</v>
      </c>
      <c r="Q2200" s="56" t="str">
        <f>VLOOKUP(N2200,Sheet1!$B:$D,3,0)</f>
        <v>0104918404</v>
      </c>
      <c r="U2200" s="55" t="s">
        <v>12792</v>
      </c>
      <c r="X2200" s="55" t="s">
        <v>10934</v>
      </c>
      <c r="Y2200" s="56" t="str">
        <f>VLOOKUP(X2200,Sheet2!$B:$C,2,0)</f>
        <v>Gà muối 500g</v>
      </c>
      <c r="AA2200" s="53" t="s">
        <v>11550</v>
      </c>
      <c r="AB2200" s="53" t="s">
        <v>11551</v>
      </c>
      <c r="AD2200" s="24">
        <v>1</v>
      </c>
      <c r="AF2200" s="24">
        <v>111058</v>
      </c>
      <c r="AG2200" s="74">
        <f t="shared" si="34"/>
        <v>111058</v>
      </c>
      <c r="AK2200" s="59">
        <v>8</v>
      </c>
      <c r="AN2200" s="61" t="s">
        <v>11552</v>
      </c>
      <c r="AP2200" s="62" t="s">
        <v>11553</v>
      </c>
      <c r="AQ2200" s="62" t="s">
        <v>11554</v>
      </c>
      <c r="AR2200" s="62" t="s">
        <v>11555</v>
      </c>
    </row>
    <row r="2201" spans="3:44" x14ac:dyDescent="0.25">
      <c r="C2201" s="53" t="s">
        <v>11547</v>
      </c>
      <c r="D2201" s="53" t="s">
        <v>11548</v>
      </c>
      <c r="E2201" s="54">
        <v>45817</v>
      </c>
      <c r="F2201" s="54">
        <v>45817</v>
      </c>
      <c r="G2201" s="55" t="s">
        <v>4782</v>
      </c>
      <c r="H2201" s="54">
        <v>45817</v>
      </c>
      <c r="I2201" s="56" t="s">
        <v>16847</v>
      </c>
      <c r="K2201" s="55" t="s">
        <v>11549</v>
      </c>
      <c r="L2201" s="55" t="s">
        <v>14381</v>
      </c>
      <c r="M2201" s="54">
        <v>45817</v>
      </c>
      <c r="N2201" s="55" t="s">
        <v>11024</v>
      </c>
      <c r="O2201" s="56" t="str">
        <f>VLOOKUP(N2201,Sheet1!$B:$C,2,0)</f>
        <v>CÔNG TY CỔ PHẦN DỊCH VỤ THƯƠNG MẠI TỔNG HỢP WINCOMMERCE</v>
      </c>
      <c r="Q2201" s="56" t="str">
        <f>VLOOKUP(N2201,Sheet1!$B:$D,3,0)</f>
        <v>0104918404</v>
      </c>
      <c r="U2201" s="55" t="s">
        <v>12792</v>
      </c>
      <c r="X2201" s="55" t="s">
        <v>10927</v>
      </c>
      <c r="Y2201" s="56" t="str">
        <f>VLOOKUP(X2201,Sheet2!$B:$C,2,0)</f>
        <v>Giò lụa cây 250g</v>
      </c>
      <c r="AA2201" s="53" t="s">
        <v>11550</v>
      </c>
      <c r="AB2201" s="53" t="s">
        <v>11551</v>
      </c>
      <c r="AD2201" s="24">
        <v>1</v>
      </c>
      <c r="AF2201" s="24">
        <v>49500</v>
      </c>
      <c r="AG2201" s="74">
        <f t="shared" si="34"/>
        <v>49500</v>
      </c>
      <c r="AK2201" s="59">
        <v>8</v>
      </c>
      <c r="AN2201" s="61" t="s">
        <v>11552</v>
      </c>
      <c r="AP2201" s="62" t="s">
        <v>11553</v>
      </c>
      <c r="AQ2201" s="62" t="s">
        <v>11554</v>
      </c>
      <c r="AR2201" s="62" t="s">
        <v>11555</v>
      </c>
    </row>
    <row r="2202" spans="3:44" x14ac:dyDescent="0.25">
      <c r="C2202" s="53" t="s">
        <v>11547</v>
      </c>
      <c r="D2202" s="53" t="s">
        <v>11548</v>
      </c>
      <c r="E2202" s="54">
        <v>45817</v>
      </c>
      <c r="F2202" s="54">
        <v>45817</v>
      </c>
      <c r="G2202" s="55" t="s">
        <v>4782</v>
      </c>
      <c r="H2202" s="54">
        <v>45817</v>
      </c>
      <c r="I2202" s="56" t="s">
        <v>16847</v>
      </c>
      <c r="K2202" s="55" t="s">
        <v>11549</v>
      </c>
      <c r="L2202" s="55" t="s">
        <v>14381</v>
      </c>
      <c r="M2202" s="54">
        <v>45817</v>
      </c>
      <c r="N2202" s="55" t="s">
        <v>11024</v>
      </c>
      <c r="O2202" s="56" t="str">
        <f>VLOOKUP(N2202,Sheet1!$B:$C,2,0)</f>
        <v>CÔNG TY CỔ PHẦN DỊCH VỤ THƯƠNG MẠI TỔNG HỢP WINCOMMERCE</v>
      </c>
      <c r="Q2202" s="56" t="str">
        <f>VLOOKUP(N2202,Sheet1!$B:$D,3,0)</f>
        <v>0104918404</v>
      </c>
      <c r="U2202" s="55" t="s">
        <v>12792</v>
      </c>
      <c r="X2202" s="55" t="s">
        <v>10983</v>
      </c>
      <c r="Y2202" s="56" t="str">
        <f>VLOOKUP(X2202,Sheet2!$B:$C,2,0)</f>
        <v>Mọc Nấm Hương 250g</v>
      </c>
      <c r="AA2202" s="53" t="s">
        <v>11550</v>
      </c>
      <c r="AB2202" s="53" t="s">
        <v>11551</v>
      </c>
      <c r="AD2202" s="24">
        <v>2</v>
      </c>
      <c r="AF2202" s="24">
        <v>46000</v>
      </c>
      <c r="AG2202" s="74">
        <f t="shared" si="34"/>
        <v>92000</v>
      </c>
      <c r="AK2202" s="59">
        <v>8</v>
      </c>
      <c r="AN2202" s="61" t="s">
        <v>11552</v>
      </c>
      <c r="AP2202" s="62" t="s">
        <v>11553</v>
      </c>
      <c r="AQ2202" s="62" t="s">
        <v>11554</v>
      </c>
      <c r="AR2202" s="62" t="s">
        <v>11555</v>
      </c>
    </row>
    <row r="2203" spans="3:44" x14ac:dyDescent="0.25">
      <c r="C2203" s="53" t="s">
        <v>11547</v>
      </c>
      <c r="D2203" s="53" t="s">
        <v>11548</v>
      </c>
      <c r="E2203" s="54">
        <v>45817</v>
      </c>
      <c r="F2203" s="54">
        <v>45817</v>
      </c>
      <c r="G2203" s="55" t="s">
        <v>4822</v>
      </c>
      <c r="H2203" s="54">
        <v>45817</v>
      </c>
      <c r="I2203" s="56" t="s">
        <v>16848</v>
      </c>
      <c r="K2203" s="55" t="s">
        <v>11549</v>
      </c>
      <c r="L2203" s="55" t="s">
        <v>14382</v>
      </c>
      <c r="M2203" s="54">
        <v>45817</v>
      </c>
      <c r="N2203" s="55" t="s">
        <v>11024</v>
      </c>
      <c r="O2203" s="56" t="str">
        <f>VLOOKUP(N2203,Sheet1!$B:$C,2,0)</f>
        <v>CÔNG TY CỔ PHẦN DỊCH VỤ THƯƠNG MẠI TỔNG HỢP WINCOMMERCE</v>
      </c>
      <c r="Q2203" s="56" t="str">
        <f>VLOOKUP(N2203,Sheet1!$B:$D,3,0)</f>
        <v>0104918404</v>
      </c>
      <c r="U2203" s="55" t="s">
        <v>12854</v>
      </c>
      <c r="X2203" s="55" t="s">
        <v>10897</v>
      </c>
      <c r="Y2203" s="56" t="str">
        <f>VLOOKUP(X2203,Sheet2!$B:$C,2,0)</f>
        <v>Chả nướng 300g</v>
      </c>
      <c r="AA2203" s="53" t="s">
        <v>11550</v>
      </c>
      <c r="AB2203" s="53" t="s">
        <v>11551</v>
      </c>
      <c r="AD2203" s="24">
        <v>4</v>
      </c>
      <c r="AF2203" s="24">
        <v>70950</v>
      </c>
      <c r="AG2203" s="74">
        <f t="shared" si="34"/>
        <v>283800</v>
      </c>
      <c r="AK2203" s="59">
        <v>8</v>
      </c>
      <c r="AN2203" s="61" t="s">
        <v>11552</v>
      </c>
      <c r="AP2203" s="62" t="s">
        <v>11553</v>
      </c>
      <c r="AQ2203" s="62" t="s">
        <v>11554</v>
      </c>
      <c r="AR2203" s="62" t="s">
        <v>11555</v>
      </c>
    </row>
    <row r="2204" spans="3:44" x14ac:dyDescent="0.25">
      <c r="C2204" s="53" t="s">
        <v>11547</v>
      </c>
      <c r="D2204" s="53" t="s">
        <v>11548</v>
      </c>
      <c r="E2204" s="54">
        <v>45817</v>
      </c>
      <c r="F2204" s="54">
        <v>45817</v>
      </c>
      <c r="G2204" s="55" t="s">
        <v>4766</v>
      </c>
      <c r="H2204" s="54">
        <v>45817</v>
      </c>
      <c r="I2204" s="56" t="s">
        <v>16849</v>
      </c>
      <c r="K2204" s="55" t="s">
        <v>11549</v>
      </c>
      <c r="L2204" s="55" t="s">
        <v>14383</v>
      </c>
      <c r="M2204" s="54">
        <v>45817</v>
      </c>
      <c r="N2204" s="55" t="s">
        <v>11024</v>
      </c>
      <c r="O2204" s="56" t="str">
        <f>VLOOKUP(N2204,Sheet1!$B:$C,2,0)</f>
        <v>CÔNG TY CỔ PHẦN DỊCH VỤ THƯƠNG MẠI TỔNG HỢP WINCOMMERCE</v>
      </c>
      <c r="Q2204" s="56" t="str">
        <f>VLOOKUP(N2204,Sheet1!$B:$D,3,0)</f>
        <v>0104918404</v>
      </c>
      <c r="U2204" s="55" t="s">
        <v>13006</v>
      </c>
      <c r="X2204" s="55" t="s">
        <v>10934</v>
      </c>
      <c r="Y2204" s="56" t="str">
        <f>VLOOKUP(X2204,Sheet2!$B:$C,2,0)</f>
        <v>Gà muối 500g</v>
      </c>
      <c r="AA2204" s="53" t="s">
        <v>11550</v>
      </c>
      <c r="AB2204" s="53" t="s">
        <v>11551</v>
      </c>
      <c r="AD2204" s="24">
        <v>1</v>
      </c>
      <c r="AF2204" s="24">
        <v>111058</v>
      </c>
      <c r="AG2204" s="74">
        <f t="shared" si="34"/>
        <v>111058</v>
      </c>
      <c r="AK2204" s="59">
        <v>8</v>
      </c>
      <c r="AN2204" s="61" t="s">
        <v>11552</v>
      </c>
      <c r="AP2204" s="62" t="s">
        <v>11553</v>
      </c>
      <c r="AQ2204" s="62" t="s">
        <v>11554</v>
      </c>
      <c r="AR2204" s="62" t="s">
        <v>11555</v>
      </c>
    </row>
    <row r="2205" spans="3:44" x14ac:dyDescent="0.25">
      <c r="C2205" s="53" t="s">
        <v>11547</v>
      </c>
      <c r="D2205" s="53" t="s">
        <v>11548</v>
      </c>
      <c r="E2205" s="54">
        <v>45817</v>
      </c>
      <c r="F2205" s="54">
        <v>45817</v>
      </c>
      <c r="G2205" s="55" t="s">
        <v>4766</v>
      </c>
      <c r="H2205" s="54">
        <v>45817</v>
      </c>
      <c r="I2205" s="56" t="s">
        <v>16849</v>
      </c>
      <c r="K2205" s="55" t="s">
        <v>11549</v>
      </c>
      <c r="L2205" s="55" t="s">
        <v>14383</v>
      </c>
      <c r="M2205" s="54">
        <v>45817</v>
      </c>
      <c r="N2205" s="55" t="s">
        <v>11024</v>
      </c>
      <c r="O2205" s="56" t="str">
        <f>VLOOKUP(N2205,Sheet1!$B:$C,2,0)</f>
        <v>CÔNG TY CỔ PHẦN DỊCH VỤ THƯƠNG MẠI TỔNG HỢP WINCOMMERCE</v>
      </c>
      <c r="Q2205" s="56" t="str">
        <f>VLOOKUP(N2205,Sheet1!$B:$D,3,0)</f>
        <v>0104918404</v>
      </c>
      <c r="U2205" s="55" t="s">
        <v>13006</v>
      </c>
      <c r="X2205" s="55" t="s">
        <v>10922</v>
      </c>
      <c r="Y2205" s="56" t="str">
        <f>VLOOKUP(X2205,Sheet2!$B:$C,2,0)</f>
        <v>Gà xì dầu 500g</v>
      </c>
      <c r="AA2205" s="53" t="s">
        <v>11550</v>
      </c>
      <c r="AB2205" s="53" t="s">
        <v>11551</v>
      </c>
      <c r="AD2205" s="24">
        <v>2</v>
      </c>
      <c r="AF2205" s="24">
        <v>111606</v>
      </c>
      <c r="AG2205" s="74">
        <f t="shared" si="34"/>
        <v>223212</v>
      </c>
      <c r="AK2205" s="59">
        <v>8</v>
      </c>
      <c r="AN2205" s="61" t="s">
        <v>11552</v>
      </c>
      <c r="AP2205" s="62" t="s">
        <v>11553</v>
      </c>
      <c r="AQ2205" s="62" t="s">
        <v>11554</v>
      </c>
      <c r="AR2205" s="62" t="s">
        <v>11555</v>
      </c>
    </row>
    <row r="2206" spans="3:44" x14ac:dyDescent="0.25">
      <c r="C2206" s="53" t="s">
        <v>11547</v>
      </c>
      <c r="D2206" s="53" t="s">
        <v>11548</v>
      </c>
      <c r="E2206" s="54">
        <v>45817</v>
      </c>
      <c r="F2206" s="54">
        <v>45817</v>
      </c>
      <c r="G2206" s="55" t="s">
        <v>4766</v>
      </c>
      <c r="H2206" s="54">
        <v>45817</v>
      </c>
      <c r="I2206" s="56" t="s">
        <v>16849</v>
      </c>
      <c r="K2206" s="55" t="s">
        <v>11549</v>
      </c>
      <c r="L2206" s="55" t="s">
        <v>14383</v>
      </c>
      <c r="M2206" s="54">
        <v>45817</v>
      </c>
      <c r="N2206" s="55" t="s">
        <v>11024</v>
      </c>
      <c r="O2206" s="56" t="str">
        <f>VLOOKUP(N2206,Sheet1!$B:$C,2,0)</f>
        <v>CÔNG TY CỔ PHẦN DỊCH VỤ THƯƠNG MẠI TỔNG HỢP WINCOMMERCE</v>
      </c>
      <c r="Q2206" s="56" t="str">
        <f>VLOOKUP(N2206,Sheet1!$B:$D,3,0)</f>
        <v>0104918404</v>
      </c>
      <c r="U2206" s="55" t="s">
        <v>13006</v>
      </c>
      <c r="X2206" s="55" t="s">
        <v>10883</v>
      </c>
      <c r="Y2206" s="56" t="str">
        <f>VLOOKUP(X2206,Sheet2!$B:$C,2,0)</f>
        <v>Chân giò heo muối 300g</v>
      </c>
      <c r="AA2206" s="53" t="s">
        <v>11550</v>
      </c>
      <c r="AB2206" s="53" t="s">
        <v>11551</v>
      </c>
      <c r="AD2206" s="24">
        <v>1</v>
      </c>
      <c r="AF2206" s="24">
        <v>60213</v>
      </c>
      <c r="AG2206" s="74">
        <f t="shared" si="34"/>
        <v>60213</v>
      </c>
      <c r="AK2206" s="59">
        <v>8</v>
      </c>
      <c r="AN2206" s="61" t="s">
        <v>11552</v>
      </c>
      <c r="AP2206" s="62" t="s">
        <v>11553</v>
      </c>
      <c r="AQ2206" s="62" t="s">
        <v>11554</v>
      </c>
      <c r="AR2206" s="62" t="s">
        <v>11555</v>
      </c>
    </row>
    <row r="2207" spans="3:44" x14ac:dyDescent="0.25">
      <c r="C2207" s="53" t="s">
        <v>11547</v>
      </c>
      <c r="D2207" s="53" t="s">
        <v>11548</v>
      </c>
      <c r="E2207" s="54">
        <v>45817</v>
      </c>
      <c r="F2207" s="54">
        <v>45817</v>
      </c>
      <c r="G2207" s="55" t="s">
        <v>4698</v>
      </c>
      <c r="H2207" s="54">
        <v>45817</v>
      </c>
      <c r="I2207" s="56" t="s">
        <v>16850</v>
      </c>
      <c r="K2207" s="55" t="s">
        <v>11549</v>
      </c>
      <c r="L2207" s="55" t="s">
        <v>11693</v>
      </c>
      <c r="M2207" s="54">
        <v>45817</v>
      </c>
      <c r="N2207" s="55" t="s">
        <v>11154</v>
      </c>
      <c r="O2207" s="56" t="str">
        <f>VLOOKUP(N2207,Sheet1!$B:$C,2,0)</f>
        <v>CHI NHÁNH BẮC NINH - CÔNG TY CỔ PHẦN DỊCH VỤ THƯƠNG MẠI TỔNG HỢP WINCOMMERCE</v>
      </c>
      <c r="Q2207" s="56" t="str">
        <f>VLOOKUP(N2207,Sheet1!$B:$D,3,0)</f>
        <v>0104918404-031</v>
      </c>
      <c r="U2207" s="55" t="s">
        <v>13190</v>
      </c>
      <c r="X2207" s="55" t="s">
        <v>10938</v>
      </c>
      <c r="Y2207" s="56" t="str">
        <f>VLOOKUP(X2207,Sheet2!$B:$C,2,0)</f>
        <v>Giò Tai Lưỡi Xào 250g</v>
      </c>
      <c r="AA2207" s="53" t="s">
        <v>11550</v>
      </c>
      <c r="AB2207" s="53" t="s">
        <v>11551</v>
      </c>
      <c r="AD2207" s="24">
        <v>1</v>
      </c>
      <c r="AF2207" s="24">
        <v>50182</v>
      </c>
      <c r="AG2207" s="74">
        <f t="shared" si="34"/>
        <v>50182</v>
      </c>
      <c r="AK2207" s="59">
        <v>8</v>
      </c>
      <c r="AN2207" s="61" t="s">
        <v>11552</v>
      </c>
      <c r="AP2207" s="62" t="s">
        <v>11553</v>
      </c>
      <c r="AQ2207" s="62" t="s">
        <v>11554</v>
      </c>
      <c r="AR2207" s="62" t="s">
        <v>11555</v>
      </c>
    </row>
    <row r="2208" spans="3:44" x14ac:dyDescent="0.25">
      <c r="C2208" s="53" t="s">
        <v>11547</v>
      </c>
      <c r="D2208" s="53" t="s">
        <v>11548</v>
      </c>
      <c r="E2208" s="54">
        <v>45817</v>
      </c>
      <c r="F2208" s="54">
        <v>45817</v>
      </c>
      <c r="G2208" s="55" t="s">
        <v>5027</v>
      </c>
      <c r="H2208" s="54">
        <v>45817</v>
      </c>
      <c r="I2208" s="56" t="s">
        <v>16851</v>
      </c>
      <c r="K2208" s="55" t="s">
        <v>11549</v>
      </c>
      <c r="L2208" s="55" t="s">
        <v>14384</v>
      </c>
      <c r="M2208" s="54">
        <v>45817</v>
      </c>
      <c r="N2208" s="55" t="s">
        <v>11034</v>
      </c>
      <c r="O2208" s="56" t="str">
        <f>VLOOKUP(N2208,Sheet1!$B:$C,2,0)</f>
        <v>CHI NHÁNH HÀ NỘI - CÔNG TY CỔ PHẦN DỊCH VỤ THƯƠNG MẠI TỔNG HỢP WINCOMMERCE</v>
      </c>
      <c r="Q2208" s="56" t="str">
        <f>VLOOKUP(N2208,Sheet1!$B:$D,3,0)</f>
        <v>0104918404-002</v>
      </c>
      <c r="U2208" s="55" t="s">
        <v>13118</v>
      </c>
      <c r="X2208" s="55" t="s">
        <v>10934</v>
      </c>
      <c r="Y2208" s="56" t="str">
        <f>VLOOKUP(X2208,Sheet2!$B:$C,2,0)</f>
        <v>Gà muối 500g</v>
      </c>
      <c r="AA2208" s="53" t="s">
        <v>11550</v>
      </c>
      <c r="AB2208" s="53" t="s">
        <v>11551</v>
      </c>
      <c r="AD2208" s="24">
        <v>3</v>
      </c>
      <c r="AF2208" s="24">
        <v>111058</v>
      </c>
      <c r="AG2208" s="74">
        <f t="shared" si="34"/>
        <v>333174</v>
      </c>
      <c r="AK2208" s="59">
        <v>8</v>
      </c>
      <c r="AN2208" s="61" t="s">
        <v>11552</v>
      </c>
      <c r="AP2208" s="62" t="s">
        <v>11553</v>
      </c>
      <c r="AQ2208" s="62" t="s">
        <v>11554</v>
      </c>
      <c r="AR2208" s="62" t="s">
        <v>11555</v>
      </c>
    </row>
    <row r="2209" spans="3:44" x14ac:dyDescent="0.25">
      <c r="C2209" s="53" t="s">
        <v>11547</v>
      </c>
      <c r="D2209" s="53" t="s">
        <v>11548</v>
      </c>
      <c r="E2209" s="54">
        <v>45817</v>
      </c>
      <c r="F2209" s="54">
        <v>45817</v>
      </c>
      <c r="G2209" s="55" t="s">
        <v>5027</v>
      </c>
      <c r="H2209" s="54">
        <v>45817</v>
      </c>
      <c r="I2209" s="56" t="s">
        <v>16851</v>
      </c>
      <c r="K2209" s="55" t="s">
        <v>11549</v>
      </c>
      <c r="L2209" s="55" t="s">
        <v>14384</v>
      </c>
      <c r="M2209" s="54">
        <v>45817</v>
      </c>
      <c r="N2209" s="55" t="s">
        <v>11034</v>
      </c>
      <c r="O2209" s="56" t="str">
        <f>VLOOKUP(N2209,Sheet1!$B:$C,2,0)</f>
        <v>CHI NHÁNH HÀ NỘI - CÔNG TY CỔ PHẦN DỊCH VỤ THƯƠNG MẠI TỔNG HỢP WINCOMMERCE</v>
      </c>
      <c r="Q2209" s="56" t="str">
        <f>VLOOKUP(N2209,Sheet1!$B:$D,3,0)</f>
        <v>0104918404-002</v>
      </c>
      <c r="U2209" s="55" t="s">
        <v>13118</v>
      </c>
      <c r="X2209" s="55" t="s">
        <v>11010</v>
      </c>
      <c r="Y2209" s="56" t="str">
        <f>VLOOKUP(X2209,Sheet2!$B:$C,2,0)</f>
        <v>Tai heo muối 200g</v>
      </c>
      <c r="AA2209" s="53" t="s">
        <v>11550</v>
      </c>
      <c r="AB2209" s="53" t="s">
        <v>11551</v>
      </c>
      <c r="AD2209" s="24">
        <v>2</v>
      </c>
      <c r="AF2209" s="24">
        <v>55595</v>
      </c>
      <c r="AG2209" s="74">
        <f t="shared" si="34"/>
        <v>111190</v>
      </c>
      <c r="AK2209" s="59">
        <v>8</v>
      </c>
      <c r="AN2209" s="61" t="s">
        <v>11552</v>
      </c>
      <c r="AP2209" s="62" t="s">
        <v>11553</v>
      </c>
      <c r="AQ2209" s="62" t="s">
        <v>11554</v>
      </c>
      <c r="AR2209" s="62" t="s">
        <v>11555</v>
      </c>
    </row>
    <row r="2210" spans="3:44" x14ac:dyDescent="0.25">
      <c r="C2210" s="53" t="s">
        <v>11547</v>
      </c>
      <c r="D2210" s="53" t="s">
        <v>11548</v>
      </c>
      <c r="E2210" s="54">
        <v>45817</v>
      </c>
      <c r="F2210" s="54">
        <v>45817</v>
      </c>
      <c r="G2210" s="55" t="s">
        <v>4720</v>
      </c>
      <c r="H2210" s="54">
        <v>45817</v>
      </c>
      <c r="I2210" s="56" t="s">
        <v>16852</v>
      </c>
      <c r="K2210" s="55" t="s">
        <v>11549</v>
      </c>
      <c r="L2210" s="55" t="s">
        <v>14385</v>
      </c>
      <c r="M2210" s="54">
        <v>45817</v>
      </c>
      <c r="N2210" s="55" t="s">
        <v>11064</v>
      </c>
      <c r="O2210" s="56" t="str">
        <f>VLOOKUP(N2210,Sheet1!$B:$C,2,0)</f>
        <v>CHI NHÁNH ĐÀ NẴNG - CÔNG TY CỔ PHẦN DỊCH VỤ THƯƠNG MẠI TỔNG HỢP WINCOMMERCE</v>
      </c>
      <c r="Q2210" s="56" t="str">
        <f>VLOOKUP(N2210,Sheet1!$B:$D,3,0)</f>
        <v>0104918404-009</v>
      </c>
      <c r="U2210" s="55" t="s">
        <v>12021</v>
      </c>
      <c r="X2210" s="55" t="s">
        <v>10983</v>
      </c>
      <c r="Y2210" s="56" t="str">
        <f>VLOOKUP(X2210,Sheet2!$B:$C,2,0)</f>
        <v>Mọc Nấm Hương 250g</v>
      </c>
      <c r="AA2210" s="53" t="s">
        <v>11550</v>
      </c>
      <c r="AB2210" s="53" t="s">
        <v>11551</v>
      </c>
      <c r="AD2210" s="24">
        <v>2</v>
      </c>
      <c r="AF2210" s="24">
        <v>46000</v>
      </c>
      <c r="AG2210" s="74">
        <f t="shared" si="34"/>
        <v>92000</v>
      </c>
      <c r="AK2210" s="59">
        <v>8</v>
      </c>
      <c r="AN2210" s="61" t="s">
        <v>11552</v>
      </c>
      <c r="AP2210" s="62" t="s">
        <v>11553</v>
      </c>
      <c r="AQ2210" s="62" t="s">
        <v>11554</v>
      </c>
      <c r="AR2210" s="62" t="s">
        <v>11555</v>
      </c>
    </row>
    <row r="2211" spans="3:44" x14ac:dyDescent="0.25">
      <c r="C2211" s="53" t="s">
        <v>11547</v>
      </c>
      <c r="D2211" s="53" t="s">
        <v>11548</v>
      </c>
      <c r="E2211" s="54">
        <v>45817</v>
      </c>
      <c r="F2211" s="54">
        <v>45817</v>
      </c>
      <c r="G2211" s="55" t="s">
        <v>4812</v>
      </c>
      <c r="H2211" s="54">
        <v>45817</v>
      </c>
      <c r="I2211" s="56" t="s">
        <v>16853</v>
      </c>
      <c r="K2211" s="55" t="s">
        <v>11549</v>
      </c>
      <c r="L2211" s="55" t="s">
        <v>14386</v>
      </c>
      <c r="M2211" s="54">
        <v>45817</v>
      </c>
      <c r="N2211" s="55" t="s">
        <v>11024</v>
      </c>
      <c r="O2211" s="56" t="str">
        <f>VLOOKUP(N2211,Sheet1!$B:$C,2,0)</f>
        <v>CÔNG TY CỔ PHẦN DỊCH VỤ THƯƠNG MẠI TỔNG HỢP WINCOMMERCE</v>
      </c>
      <c r="Q2211" s="56" t="str">
        <f>VLOOKUP(N2211,Sheet1!$B:$D,3,0)</f>
        <v>0104918404</v>
      </c>
      <c r="U2211" s="55" t="s">
        <v>13351</v>
      </c>
      <c r="X2211" s="55" t="s">
        <v>10883</v>
      </c>
      <c r="Y2211" s="56" t="str">
        <f>VLOOKUP(X2211,Sheet2!$B:$C,2,0)</f>
        <v>Chân giò heo muối 300g</v>
      </c>
      <c r="AA2211" s="53" t="s">
        <v>11550</v>
      </c>
      <c r="AB2211" s="53" t="s">
        <v>11551</v>
      </c>
      <c r="AD2211" s="24">
        <v>1</v>
      </c>
      <c r="AF2211" s="24">
        <v>60213</v>
      </c>
      <c r="AG2211" s="74">
        <f t="shared" si="34"/>
        <v>60213</v>
      </c>
      <c r="AK2211" s="59">
        <v>8</v>
      </c>
      <c r="AN2211" s="61" t="s">
        <v>11552</v>
      </c>
      <c r="AP2211" s="62" t="s">
        <v>11553</v>
      </c>
      <c r="AQ2211" s="62" t="s">
        <v>11554</v>
      </c>
      <c r="AR2211" s="62" t="s">
        <v>11555</v>
      </c>
    </row>
    <row r="2212" spans="3:44" x14ac:dyDescent="0.25">
      <c r="C2212" s="53" t="s">
        <v>11547</v>
      </c>
      <c r="D2212" s="53" t="s">
        <v>11548</v>
      </c>
      <c r="E2212" s="54">
        <v>45817</v>
      </c>
      <c r="F2212" s="54">
        <v>45817</v>
      </c>
      <c r="G2212" s="55" t="s">
        <v>4812</v>
      </c>
      <c r="H2212" s="54">
        <v>45817</v>
      </c>
      <c r="I2212" s="56" t="s">
        <v>16853</v>
      </c>
      <c r="K2212" s="55" t="s">
        <v>11549</v>
      </c>
      <c r="L2212" s="55" t="s">
        <v>14386</v>
      </c>
      <c r="M2212" s="54">
        <v>45817</v>
      </c>
      <c r="N2212" s="55" t="s">
        <v>11024</v>
      </c>
      <c r="O2212" s="56" t="str">
        <f>VLOOKUP(N2212,Sheet1!$B:$C,2,0)</f>
        <v>CÔNG TY CỔ PHẦN DỊCH VỤ THƯƠNG MẠI TỔNG HỢP WINCOMMERCE</v>
      </c>
      <c r="Q2212" s="56" t="str">
        <f>VLOOKUP(N2212,Sheet1!$B:$D,3,0)</f>
        <v>0104918404</v>
      </c>
      <c r="U2212" s="55" t="s">
        <v>13351</v>
      </c>
      <c r="X2212" s="55" t="s">
        <v>10934</v>
      </c>
      <c r="Y2212" s="56" t="str">
        <f>VLOOKUP(X2212,Sheet2!$B:$C,2,0)</f>
        <v>Gà muối 500g</v>
      </c>
      <c r="AA2212" s="53" t="s">
        <v>11550</v>
      </c>
      <c r="AB2212" s="53" t="s">
        <v>11551</v>
      </c>
      <c r="AD2212" s="24">
        <v>2</v>
      </c>
      <c r="AF2212" s="24">
        <v>111058</v>
      </c>
      <c r="AG2212" s="74">
        <f t="shared" si="34"/>
        <v>222116</v>
      </c>
      <c r="AK2212" s="59">
        <v>8</v>
      </c>
      <c r="AN2212" s="61" t="s">
        <v>11552</v>
      </c>
      <c r="AP2212" s="62" t="s">
        <v>11553</v>
      </c>
      <c r="AQ2212" s="62" t="s">
        <v>11554</v>
      </c>
      <c r="AR2212" s="62" t="s">
        <v>11555</v>
      </c>
    </row>
    <row r="2213" spans="3:44" x14ac:dyDescent="0.25">
      <c r="C2213" s="53" t="s">
        <v>11547</v>
      </c>
      <c r="D2213" s="53" t="s">
        <v>11548</v>
      </c>
      <c r="E2213" s="54">
        <v>45817</v>
      </c>
      <c r="F2213" s="54">
        <v>45817</v>
      </c>
      <c r="G2213" s="55" t="s">
        <v>4812</v>
      </c>
      <c r="H2213" s="54">
        <v>45817</v>
      </c>
      <c r="I2213" s="56" t="s">
        <v>16853</v>
      </c>
      <c r="K2213" s="55" t="s">
        <v>11549</v>
      </c>
      <c r="L2213" s="55" t="s">
        <v>14386</v>
      </c>
      <c r="M2213" s="54">
        <v>45817</v>
      </c>
      <c r="N2213" s="55" t="s">
        <v>11024</v>
      </c>
      <c r="O2213" s="56" t="str">
        <f>VLOOKUP(N2213,Sheet1!$B:$C,2,0)</f>
        <v>CÔNG TY CỔ PHẦN DỊCH VỤ THƯƠNG MẠI TỔNG HỢP WINCOMMERCE</v>
      </c>
      <c r="Q2213" s="56" t="str">
        <f>VLOOKUP(N2213,Sheet1!$B:$D,3,0)</f>
        <v>0104918404</v>
      </c>
      <c r="U2213" s="55" t="s">
        <v>13351</v>
      </c>
      <c r="X2213" s="55" t="s">
        <v>10938</v>
      </c>
      <c r="Y2213" s="56" t="str">
        <f>VLOOKUP(X2213,Sheet2!$B:$C,2,0)</f>
        <v>Giò Tai Lưỡi Xào 250g</v>
      </c>
      <c r="AA2213" s="53" t="s">
        <v>11550</v>
      </c>
      <c r="AB2213" s="53" t="s">
        <v>11551</v>
      </c>
      <c r="AD2213" s="24">
        <v>1</v>
      </c>
      <c r="AF2213" s="24">
        <v>50182</v>
      </c>
      <c r="AG2213" s="74">
        <f t="shared" si="34"/>
        <v>50182</v>
      </c>
      <c r="AK2213" s="59">
        <v>8</v>
      </c>
      <c r="AN2213" s="61" t="s">
        <v>11552</v>
      </c>
      <c r="AP2213" s="62" t="s">
        <v>11553</v>
      </c>
      <c r="AQ2213" s="62" t="s">
        <v>11554</v>
      </c>
      <c r="AR2213" s="62" t="s">
        <v>11555</v>
      </c>
    </row>
    <row r="2214" spans="3:44" x14ac:dyDescent="0.25">
      <c r="C2214" s="53" t="s">
        <v>11547</v>
      </c>
      <c r="D2214" s="53" t="s">
        <v>11548</v>
      </c>
      <c r="E2214" s="54">
        <v>45817</v>
      </c>
      <c r="F2214" s="54">
        <v>45817</v>
      </c>
      <c r="G2214" s="55" t="s">
        <v>4812</v>
      </c>
      <c r="H2214" s="54">
        <v>45817</v>
      </c>
      <c r="I2214" s="56" t="s">
        <v>16853</v>
      </c>
      <c r="K2214" s="55" t="s">
        <v>11549</v>
      </c>
      <c r="L2214" s="55" t="s">
        <v>14386</v>
      </c>
      <c r="M2214" s="54">
        <v>45817</v>
      </c>
      <c r="N2214" s="55" t="s">
        <v>11024</v>
      </c>
      <c r="O2214" s="56" t="str">
        <f>VLOOKUP(N2214,Sheet1!$B:$C,2,0)</f>
        <v>CÔNG TY CỔ PHẦN DỊCH VỤ THƯƠNG MẠI TỔNG HỢP WINCOMMERCE</v>
      </c>
      <c r="Q2214" s="56" t="str">
        <f>VLOOKUP(N2214,Sheet1!$B:$D,3,0)</f>
        <v>0104918404</v>
      </c>
      <c r="U2214" s="55" t="s">
        <v>13351</v>
      </c>
      <c r="X2214" s="55" t="s">
        <v>10983</v>
      </c>
      <c r="Y2214" s="56" t="str">
        <f>VLOOKUP(X2214,Sheet2!$B:$C,2,0)</f>
        <v>Mọc Nấm Hương 250g</v>
      </c>
      <c r="AA2214" s="53" t="s">
        <v>11550</v>
      </c>
      <c r="AB2214" s="53" t="s">
        <v>11551</v>
      </c>
      <c r="AD2214" s="24">
        <v>2</v>
      </c>
      <c r="AF2214" s="24">
        <v>46000</v>
      </c>
      <c r="AG2214" s="74">
        <f t="shared" si="34"/>
        <v>92000</v>
      </c>
      <c r="AK2214" s="59">
        <v>8</v>
      </c>
      <c r="AN2214" s="61" t="s">
        <v>11552</v>
      </c>
      <c r="AP2214" s="62" t="s">
        <v>11553</v>
      </c>
      <c r="AQ2214" s="62" t="s">
        <v>11554</v>
      </c>
      <c r="AR2214" s="62" t="s">
        <v>11555</v>
      </c>
    </row>
    <row r="2215" spans="3:44" x14ac:dyDescent="0.25">
      <c r="C2215" s="53" t="s">
        <v>11547</v>
      </c>
      <c r="D2215" s="53" t="s">
        <v>11548</v>
      </c>
      <c r="E2215" s="54">
        <v>45817</v>
      </c>
      <c r="F2215" s="54">
        <v>45817</v>
      </c>
      <c r="G2215" s="55" t="s">
        <v>4812</v>
      </c>
      <c r="H2215" s="54">
        <v>45817</v>
      </c>
      <c r="I2215" s="56" t="s">
        <v>16853</v>
      </c>
      <c r="K2215" s="55" t="s">
        <v>11549</v>
      </c>
      <c r="L2215" s="55" t="s">
        <v>14386</v>
      </c>
      <c r="M2215" s="54">
        <v>45817</v>
      </c>
      <c r="N2215" s="55" t="s">
        <v>11024</v>
      </c>
      <c r="O2215" s="56" t="str">
        <f>VLOOKUP(N2215,Sheet1!$B:$C,2,0)</f>
        <v>CÔNG TY CỔ PHẦN DỊCH VỤ THƯƠNG MẠI TỔNG HỢP WINCOMMERCE</v>
      </c>
      <c r="Q2215" s="56" t="str">
        <f>VLOOKUP(N2215,Sheet1!$B:$D,3,0)</f>
        <v>0104918404</v>
      </c>
      <c r="U2215" s="55" t="s">
        <v>13351</v>
      </c>
      <c r="X2215" s="55" t="s">
        <v>11010</v>
      </c>
      <c r="Y2215" s="56" t="str">
        <f>VLOOKUP(X2215,Sheet2!$B:$C,2,0)</f>
        <v>Tai heo muối 200g</v>
      </c>
      <c r="AA2215" s="53" t="s">
        <v>11550</v>
      </c>
      <c r="AB2215" s="53" t="s">
        <v>11551</v>
      </c>
      <c r="AD2215" s="24">
        <v>1</v>
      </c>
      <c r="AF2215" s="24">
        <v>55595</v>
      </c>
      <c r="AG2215" s="74">
        <f t="shared" si="34"/>
        <v>55595</v>
      </c>
      <c r="AK2215" s="59">
        <v>8</v>
      </c>
      <c r="AN2215" s="61" t="s">
        <v>11552</v>
      </c>
      <c r="AP2215" s="62" t="s">
        <v>11553</v>
      </c>
      <c r="AQ2215" s="62" t="s">
        <v>11554</v>
      </c>
      <c r="AR2215" s="62" t="s">
        <v>11555</v>
      </c>
    </row>
    <row r="2216" spans="3:44" x14ac:dyDescent="0.25">
      <c r="C2216" s="53" t="s">
        <v>11547</v>
      </c>
      <c r="D2216" s="53" t="s">
        <v>11548</v>
      </c>
      <c r="E2216" s="54">
        <v>45817</v>
      </c>
      <c r="F2216" s="54">
        <v>45817</v>
      </c>
      <c r="G2216" s="55" t="s">
        <v>4812</v>
      </c>
      <c r="H2216" s="54">
        <v>45817</v>
      </c>
      <c r="I2216" s="56" t="s">
        <v>16853</v>
      </c>
      <c r="K2216" s="55" t="s">
        <v>11549</v>
      </c>
      <c r="L2216" s="55" t="s">
        <v>14386</v>
      </c>
      <c r="M2216" s="54">
        <v>45817</v>
      </c>
      <c r="N2216" s="55" t="s">
        <v>11024</v>
      </c>
      <c r="O2216" s="56" t="str">
        <f>VLOOKUP(N2216,Sheet1!$B:$C,2,0)</f>
        <v>CÔNG TY CỔ PHẦN DỊCH VỤ THƯƠNG MẠI TỔNG HỢP WINCOMMERCE</v>
      </c>
      <c r="Q2216" s="56" t="str">
        <f>VLOOKUP(N2216,Sheet1!$B:$D,3,0)</f>
        <v>0104918404</v>
      </c>
      <c r="U2216" s="55" t="s">
        <v>13351</v>
      </c>
      <c r="X2216" s="55" t="s">
        <v>10881</v>
      </c>
      <c r="Y2216" s="56" t="str">
        <f>VLOOKUP(X2216,Sheet2!$B:$C,2,0)</f>
        <v>Chả cốm 300g</v>
      </c>
      <c r="AA2216" s="53" t="s">
        <v>11550</v>
      </c>
      <c r="AB2216" s="53" t="s">
        <v>11551</v>
      </c>
      <c r="AD2216" s="24">
        <v>2</v>
      </c>
      <c r="AF2216" s="24">
        <v>74250</v>
      </c>
      <c r="AG2216" s="74">
        <f t="shared" si="34"/>
        <v>148500</v>
      </c>
      <c r="AK2216" s="59">
        <v>8</v>
      </c>
      <c r="AN2216" s="61" t="s">
        <v>11552</v>
      </c>
      <c r="AP2216" s="62" t="s">
        <v>11553</v>
      </c>
      <c r="AQ2216" s="62" t="s">
        <v>11554</v>
      </c>
      <c r="AR2216" s="62" t="s">
        <v>11555</v>
      </c>
    </row>
    <row r="2217" spans="3:44" x14ac:dyDescent="0.25">
      <c r="C2217" s="53" t="s">
        <v>11547</v>
      </c>
      <c r="D2217" s="53" t="s">
        <v>11548</v>
      </c>
      <c r="E2217" s="54">
        <v>45817</v>
      </c>
      <c r="F2217" s="54">
        <v>45817</v>
      </c>
      <c r="G2217" s="55" t="s">
        <v>4812</v>
      </c>
      <c r="H2217" s="54">
        <v>45817</v>
      </c>
      <c r="I2217" s="56" t="s">
        <v>16853</v>
      </c>
      <c r="K2217" s="55" t="s">
        <v>11549</v>
      </c>
      <c r="L2217" s="55" t="s">
        <v>14386</v>
      </c>
      <c r="M2217" s="54">
        <v>45817</v>
      </c>
      <c r="N2217" s="55" t="s">
        <v>11024</v>
      </c>
      <c r="O2217" s="56" t="str">
        <f>VLOOKUP(N2217,Sheet1!$B:$C,2,0)</f>
        <v>CÔNG TY CỔ PHẦN DỊCH VỤ THƯƠNG MẠI TỔNG HỢP WINCOMMERCE</v>
      </c>
      <c r="Q2217" s="56" t="str">
        <f>VLOOKUP(N2217,Sheet1!$B:$D,3,0)</f>
        <v>0104918404</v>
      </c>
      <c r="U2217" s="55" t="s">
        <v>13351</v>
      </c>
      <c r="X2217" s="55" t="s">
        <v>10897</v>
      </c>
      <c r="Y2217" s="56" t="str">
        <f>VLOOKUP(X2217,Sheet2!$B:$C,2,0)</f>
        <v>Chả nướng 300g</v>
      </c>
      <c r="AA2217" s="53" t="s">
        <v>11550</v>
      </c>
      <c r="AB2217" s="53" t="s">
        <v>11551</v>
      </c>
      <c r="AD2217" s="24">
        <v>4</v>
      </c>
      <c r="AF2217" s="24">
        <v>70950</v>
      </c>
      <c r="AG2217" s="74">
        <f t="shared" si="34"/>
        <v>283800</v>
      </c>
      <c r="AK2217" s="59">
        <v>8</v>
      </c>
      <c r="AN2217" s="61" t="s">
        <v>11552</v>
      </c>
      <c r="AP2217" s="62" t="s">
        <v>11553</v>
      </c>
      <c r="AQ2217" s="62" t="s">
        <v>11554</v>
      </c>
      <c r="AR2217" s="62" t="s">
        <v>11555</v>
      </c>
    </row>
    <row r="2218" spans="3:44" x14ac:dyDescent="0.25">
      <c r="C2218" s="53" t="s">
        <v>11547</v>
      </c>
      <c r="D2218" s="53" t="s">
        <v>11548</v>
      </c>
      <c r="E2218" s="54">
        <v>45817</v>
      </c>
      <c r="F2218" s="54">
        <v>45817</v>
      </c>
      <c r="G2218" s="55" t="s">
        <v>4973</v>
      </c>
      <c r="H2218" s="54">
        <v>45817</v>
      </c>
      <c r="I2218" s="56" t="s">
        <v>16854</v>
      </c>
      <c r="K2218" s="55" t="s">
        <v>11549</v>
      </c>
      <c r="L2218" s="55" t="s">
        <v>14387</v>
      </c>
      <c r="M2218" s="54">
        <v>45817</v>
      </c>
      <c r="N2218" s="55" t="s">
        <v>11024</v>
      </c>
      <c r="O2218" s="56" t="str">
        <f>VLOOKUP(N2218,Sheet1!$B:$C,2,0)</f>
        <v>CÔNG TY CỔ PHẦN DỊCH VỤ THƯƠNG MẠI TỔNG HỢP WINCOMMERCE</v>
      </c>
      <c r="Q2218" s="56" t="str">
        <f>VLOOKUP(N2218,Sheet1!$B:$D,3,0)</f>
        <v>0104918404</v>
      </c>
      <c r="U2218" s="55" t="s">
        <v>12396</v>
      </c>
      <c r="X2218" s="55" t="s">
        <v>10938</v>
      </c>
      <c r="Y2218" s="56" t="str">
        <f>VLOOKUP(X2218,Sheet2!$B:$C,2,0)</f>
        <v>Giò Tai Lưỡi Xào 250g</v>
      </c>
      <c r="AA2218" s="53" t="s">
        <v>11550</v>
      </c>
      <c r="AB2218" s="53" t="s">
        <v>11551</v>
      </c>
      <c r="AD2218" s="24">
        <v>4</v>
      </c>
      <c r="AF2218" s="24">
        <v>50182</v>
      </c>
      <c r="AG2218" s="74">
        <f t="shared" si="34"/>
        <v>200728</v>
      </c>
      <c r="AK2218" s="59">
        <v>8</v>
      </c>
      <c r="AN2218" s="61" t="s">
        <v>11552</v>
      </c>
      <c r="AP2218" s="62" t="s">
        <v>11553</v>
      </c>
      <c r="AQ2218" s="62" t="s">
        <v>11554</v>
      </c>
      <c r="AR2218" s="62" t="s">
        <v>11555</v>
      </c>
    </row>
    <row r="2219" spans="3:44" x14ac:dyDescent="0.25">
      <c r="C2219" s="53" t="s">
        <v>11547</v>
      </c>
      <c r="D2219" s="53" t="s">
        <v>11548</v>
      </c>
      <c r="E2219" s="54">
        <v>45817</v>
      </c>
      <c r="F2219" s="54">
        <v>45817</v>
      </c>
      <c r="G2219" s="55" t="s">
        <v>4973</v>
      </c>
      <c r="H2219" s="54">
        <v>45817</v>
      </c>
      <c r="I2219" s="56" t="s">
        <v>16854</v>
      </c>
      <c r="K2219" s="55" t="s">
        <v>11549</v>
      </c>
      <c r="L2219" s="55" t="s">
        <v>14387</v>
      </c>
      <c r="M2219" s="54">
        <v>45817</v>
      </c>
      <c r="N2219" s="55" t="s">
        <v>11024</v>
      </c>
      <c r="O2219" s="56" t="str">
        <f>VLOOKUP(N2219,Sheet1!$B:$C,2,0)</f>
        <v>CÔNG TY CỔ PHẦN DỊCH VỤ THƯƠNG MẠI TỔNG HỢP WINCOMMERCE</v>
      </c>
      <c r="Q2219" s="56" t="str">
        <f>VLOOKUP(N2219,Sheet1!$B:$D,3,0)</f>
        <v>0104918404</v>
      </c>
      <c r="U2219" s="55" t="s">
        <v>12396</v>
      </c>
      <c r="X2219" s="55" t="s">
        <v>10881</v>
      </c>
      <c r="Y2219" s="56" t="str">
        <f>VLOOKUP(X2219,Sheet2!$B:$C,2,0)</f>
        <v>Chả cốm 300g</v>
      </c>
      <c r="AA2219" s="53" t="s">
        <v>11550</v>
      </c>
      <c r="AB2219" s="53" t="s">
        <v>11551</v>
      </c>
      <c r="AD2219" s="24">
        <v>2</v>
      </c>
      <c r="AF2219" s="24">
        <v>74250</v>
      </c>
      <c r="AG2219" s="74">
        <f t="shared" si="34"/>
        <v>148500</v>
      </c>
      <c r="AK2219" s="59">
        <v>8</v>
      </c>
      <c r="AN2219" s="61" t="s">
        <v>11552</v>
      </c>
      <c r="AP2219" s="62" t="s">
        <v>11553</v>
      </c>
      <c r="AQ2219" s="62" t="s">
        <v>11554</v>
      </c>
      <c r="AR2219" s="62" t="s">
        <v>11555</v>
      </c>
    </row>
    <row r="2220" spans="3:44" x14ac:dyDescent="0.25">
      <c r="C2220" s="53" t="s">
        <v>11547</v>
      </c>
      <c r="D2220" s="53" t="s">
        <v>11548</v>
      </c>
      <c r="E2220" s="54">
        <v>45817</v>
      </c>
      <c r="F2220" s="54">
        <v>45817</v>
      </c>
      <c r="G2220" s="55" t="s">
        <v>4973</v>
      </c>
      <c r="H2220" s="54">
        <v>45817</v>
      </c>
      <c r="I2220" s="56" t="s">
        <v>16854</v>
      </c>
      <c r="K2220" s="55" t="s">
        <v>11549</v>
      </c>
      <c r="L2220" s="55" t="s">
        <v>14387</v>
      </c>
      <c r="M2220" s="54">
        <v>45817</v>
      </c>
      <c r="N2220" s="55" t="s">
        <v>11024</v>
      </c>
      <c r="O2220" s="56" t="str">
        <f>VLOOKUP(N2220,Sheet1!$B:$C,2,0)</f>
        <v>CÔNG TY CỔ PHẦN DỊCH VỤ THƯƠNG MẠI TỔNG HỢP WINCOMMERCE</v>
      </c>
      <c r="Q2220" s="56" t="str">
        <f>VLOOKUP(N2220,Sheet1!$B:$D,3,0)</f>
        <v>0104918404</v>
      </c>
      <c r="U2220" s="55" t="s">
        <v>12396</v>
      </c>
      <c r="X2220" s="55" t="s">
        <v>10983</v>
      </c>
      <c r="Y2220" s="56" t="str">
        <f>VLOOKUP(X2220,Sheet2!$B:$C,2,0)</f>
        <v>Mọc Nấm Hương 250g</v>
      </c>
      <c r="AA2220" s="53" t="s">
        <v>11550</v>
      </c>
      <c r="AB2220" s="53" t="s">
        <v>11551</v>
      </c>
      <c r="AD2220" s="24">
        <v>4</v>
      </c>
      <c r="AF2220" s="24">
        <v>46000</v>
      </c>
      <c r="AG2220" s="74">
        <f t="shared" si="34"/>
        <v>184000</v>
      </c>
      <c r="AK2220" s="59">
        <v>8</v>
      </c>
      <c r="AN2220" s="61" t="s">
        <v>11552</v>
      </c>
      <c r="AP2220" s="62" t="s">
        <v>11553</v>
      </c>
      <c r="AQ2220" s="62" t="s">
        <v>11554</v>
      </c>
      <c r="AR2220" s="62" t="s">
        <v>11555</v>
      </c>
    </row>
    <row r="2221" spans="3:44" x14ac:dyDescent="0.25">
      <c r="C2221" s="53" t="s">
        <v>11547</v>
      </c>
      <c r="D2221" s="53" t="s">
        <v>11548</v>
      </c>
      <c r="E2221" s="54">
        <v>45817</v>
      </c>
      <c r="F2221" s="54">
        <v>45817</v>
      </c>
      <c r="G2221" s="55" t="s">
        <v>4973</v>
      </c>
      <c r="H2221" s="54">
        <v>45817</v>
      </c>
      <c r="I2221" s="56" t="s">
        <v>16854</v>
      </c>
      <c r="K2221" s="55" t="s">
        <v>11549</v>
      </c>
      <c r="L2221" s="55" t="s">
        <v>14387</v>
      </c>
      <c r="M2221" s="54">
        <v>45817</v>
      </c>
      <c r="N2221" s="55" t="s">
        <v>11024</v>
      </c>
      <c r="O2221" s="56" t="str">
        <f>VLOOKUP(N2221,Sheet1!$B:$C,2,0)</f>
        <v>CÔNG TY CỔ PHẦN DỊCH VỤ THƯƠNG MẠI TỔNG HỢP WINCOMMERCE</v>
      </c>
      <c r="Q2221" s="56" t="str">
        <f>VLOOKUP(N2221,Sheet1!$B:$D,3,0)</f>
        <v>0104918404</v>
      </c>
      <c r="U2221" s="55" t="s">
        <v>12396</v>
      </c>
      <c r="X2221" s="55" t="s">
        <v>10922</v>
      </c>
      <c r="Y2221" s="56" t="str">
        <f>VLOOKUP(X2221,Sheet2!$B:$C,2,0)</f>
        <v>Gà xì dầu 500g</v>
      </c>
      <c r="AA2221" s="53" t="s">
        <v>11550</v>
      </c>
      <c r="AB2221" s="53" t="s">
        <v>11551</v>
      </c>
      <c r="AD2221" s="24">
        <v>5</v>
      </c>
      <c r="AF2221" s="24">
        <v>111606</v>
      </c>
      <c r="AG2221" s="74">
        <f t="shared" si="34"/>
        <v>558030</v>
      </c>
      <c r="AK2221" s="59">
        <v>8</v>
      </c>
      <c r="AN2221" s="61" t="s">
        <v>11552</v>
      </c>
      <c r="AP2221" s="62" t="s">
        <v>11553</v>
      </c>
      <c r="AQ2221" s="62" t="s">
        <v>11554</v>
      </c>
      <c r="AR2221" s="62" t="s">
        <v>11555</v>
      </c>
    </row>
    <row r="2222" spans="3:44" x14ac:dyDescent="0.25">
      <c r="C2222" s="53" t="s">
        <v>11547</v>
      </c>
      <c r="D2222" s="53" t="s">
        <v>11548</v>
      </c>
      <c r="E2222" s="54">
        <v>45817</v>
      </c>
      <c r="F2222" s="54">
        <v>45817</v>
      </c>
      <c r="G2222" s="55" t="s">
        <v>4816</v>
      </c>
      <c r="H2222" s="54">
        <v>45817</v>
      </c>
      <c r="I2222" s="56" t="s">
        <v>16855</v>
      </c>
      <c r="K2222" s="55" t="s">
        <v>11549</v>
      </c>
      <c r="L2222" s="55" t="s">
        <v>14388</v>
      </c>
      <c r="M2222" s="54">
        <v>45817</v>
      </c>
      <c r="N2222" s="55" t="s">
        <v>11024</v>
      </c>
      <c r="O2222" s="56" t="str">
        <f>VLOOKUP(N2222,Sheet1!$B:$C,2,0)</f>
        <v>CÔNG TY CỔ PHẦN DỊCH VỤ THƯƠNG MẠI TỔNG HỢP WINCOMMERCE</v>
      </c>
      <c r="Q2222" s="56" t="str">
        <f>VLOOKUP(N2222,Sheet1!$B:$D,3,0)</f>
        <v>0104918404</v>
      </c>
      <c r="U2222" s="55" t="s">
        <v>13351</v>
      </c>
      <c r="X2222" s="55" t="s">
        <v>10883</v>
      </c>
      <c r="Y2222" s="56" t="str">
        <f>VLOOKUP(X2222,Sheet2!$B:$C,2,0)</f>
        <v>Chân giò heo muối 300g</v>
      </c>
      <c r="AA2222" s="53" t="s">
        <v>11550</v>
      </c>
      <c r="AB2222" s="53" t="s">
        <v>11551</v>
      </c>
      <c r="AD2222" s="24">
        <v>2</v>
      </c>
      <c r="AF2222" s="24">
        <v>60213</v>
      </c>
      <c r="AG2222" s="74">
        <f t="shared" si="34"/>
        <v>120426</v>
      </c>
      <c r="AK2222" s="59">
        <v>8</v>
      </c>
      <c r="AN2222" s="61" t="s">
        <v>11552</v>
      </c>
      <c r="AP2222" s="62" t="s">
        <v>11553</v>
      </c>
      <c r="AQ2222" s="62" t="s">
        <v>11554</v>
      </c>
      <c r="AR2222" s="62" t="s">
        <v>11555</v>
      </c>
    </row>
    <row r="2223" spans="3:44" x14ac:dyDescent="0.25">
      <c r="C2223" s="53" t="s">
        <v>11547</v>
      </c>
      <c r="D2223" s="53" t="s">
        <v>11548</v>
      </c>
      <c r="E2223" s="54">
        <v>45817</v>
      </c>
      <c r="F2223" s="54">
        <v>45817</v>
      </c>
      <c r="G2223" s="55" t="s">
        <v>4816</v>
      </c>
      <c r="H2223" s="54">
        <v>45817</v>
      </c>
      <c r="I2223" s="56" t="s">
        <v>16855</v>
      </c>
      <c r="K2223" s="55" t="s">
        <v>11549</v>
      </c>
      <c r="L2223" s="55" t="s">
        <v>14388</v>
      </c>
      <c r="M2223" s="54">
        <v>45817</v>
      </c>
      <c r="N2223" s="55" t="s">
        <v>11024</v>
      </c>
      <c r="O2223" s="56" t="str">
        <f>VLOOKUP(N2223,Sheet1!$B:$C,2,0)</f>
        <v>CÔNG TY CỔ PHẦN DỊCH VỤ THƯƠNG MẠI TỔNG HỢP WINCOMMERCE</v>
      </c>
      <c r="Q2223" s="56" t="str">
        <f>VLOOKUP(N2223,Sheet1!$B:$D,3,0)</f>
        <v>0104918404</v>
      </c>
      <c r="U2223" s="55" t="s">
        <v>13351</v>
      </c>
      <c r="X2223" s="55" t="s">
        <v>10934</v>
      </c>
      <c r="Y2223" s="56" t="str">
        <f>VLOOKUP(X2223,Sheet2!$B:$C,2,0)</f>
        <v>Gà muối 500g</v>
      </c>
      <c r="AA2223" s="53" t="s">
        <v>11550</v>
      </c>
      <c r="AB2223" s="53" t="s">
        <v>11551</v>
      </c>
      <c r="AD2223" s="24">
        <v>1</v>
      </c>
      <c r="AF2223" s="24">
        <v>111058</v>
      </c>
      <c r="AG2223" s="74">
        <f t="shared" si="34"/>
        <v>111058</v>
      </c>
      <c r="AK2223" s="59">
        <v>8</v>
      </c>
      <c r="AN2223" s="61" t="s">
        <v>11552</v>
      </c>
      <c r="AP2223" s="62" t="s">
        <v>11553</v>
      </c>
      <c r="AQ2223" s="62" t="s">
        <v>11554</v>
      </c>
      <c r="AR2223" s="62" t="s">
        <v>11555</v>
      </c>
    </row>
    <row r="2224" spans="3:44" x14ac:dyDescent="0.25">
      <c r="C2224" s="53" t="s">
        <v>11547</v>
      </c>
      <c r="D2224" s="53" t="s">
        <v>11548</v>
      </c>
      <c r="E2224" s="54">
        <v>45817</v>
      </c>
      <c r="F2224" s="54">
        <v>45817</v>
      </c>
      <c r="G2224" s="55" t="s">
        <v>4816</v>
      </c>
      <c r="H2224" s="54">
        <v>45817</v>
      </c>
      <c r="I2224" s="56" t="s">
        <v>16855</v>
      </c>
      <c r="K2224" s="55" t="s">
        <v>11549</v>
      </c>
      <c r="L2224" s="55" t="s">
        <v>14388</v>
      </c>
      <c r="M2224" s="54">
        <v>45817</v>
      </c>
      <c r="N2224" s="55" t="s">
        <v>11024</v>
      </c>
      <c r="O2224" s="56" t="str">
        <f>VLOOKUP(N2224,Sheet1!$B:$C,2,0)</f>
        <v>CÔNG TY CỔ PHẦN DỊCH VỤ THƯƠNG MẠI TỔNG HỢP WINCOMMERCE</v>
      </c>
      <c r="Q2224" s="56" t="str">
        <f>VLOOKUP(N2224,Sheet1!$B:$D,3,0)</f>
        <v>0104918404</v>
      </c>
      <c r="U2224" s="55" t="s">
        <v>13351</v>
      </c>
      <c r="X2224" s="55" t="s">
        <v>10938</v>
      </c>
      <c r="Y2224" s="56" t="str">
        <f>VLOOKUP(X2224,Sheet2!$B:$C,2,0)</f>
        <v>Giò Tai Lưỡi Xào 250g</v>
      </c>
      <c r="AA2224" s="53" t="s">
        <v>11550</v>
      </c>
      <c r="AB2224" s="53" t="s">
        <v>11551</v>
      </c>
      <c r="AD2224" s="24">
        <v>2</v>
      </c>
      <c r="AF2224" s="24">
        <v>50182</v>
      </c>
      <c r="AG2224" s="74">
        <f t="shared" si="34"/>
        <v>100364</v>
      </c>
      <c r="AK2224" s="59">
        <v>8</v>
      </c>
      <c r="AN2224" s="61" t="s">
        <v>11552</v>
      </c>
      <c r="AP2224" s="62" t="s">
        <v>11553</v>
      </c>
      <c r="AQ2224" s="62" t="s">
        <v>11554</v>
      </c>
      <c r="AR2224" s="62" t="s">
        <v>11555</v>
      </c>
    </row>
    <row r="2225" spans="3:44" x14ac:dyDescent="0.25">
      <c r="C2225" s="53" t="s">
        <v>11547</v>
      </c>
      <c r="D2225" s="53" t="s">
        <v>11548</v>
      </c>
      <c r="E2225" s="54">
        <v>45817</v>
      </c>
      <c r="F2225" s="54">
        <v>45817</v>
      </c>
      <c r="G2225" s="55" t="s">
        <v>4816</v>
      </c>
      <c r="H2225" s="54">
        <v>45817</v>
      </c>
      <c r="I2225" s="56" t="s">
        <v>16855</v>
      </c>
      <c r="K2225" s="55" t="s">
        <v>11549</v>
      </c>
      <c r="L2225" s="55" t="s">
        <v>14388</v>
      </c>
      <c r="M2225" s="54">
        <v>45817</v>
      </c>
      <c r="N2225" s="55" t="s">
        <v>11024</v>
      </c>
      <c r="O2225" s="56" t="str">
        <f>VLOOKUP(N2225,Sheet1!$B:$C,2,0)</f>
        <v>CÔNG TY CỔ PHẦN DỊCH VỤ THƯƠNG MẠI TỔNG HỢP WINCOMMERCE</v>
      </c>
      <c r="Q2225" s="56" t="str">
        <f>VLOOKUP(N2225,Sheet1!$B:$D,3,0)</f>
        <v>0104918404</v>
      </c>
      <c r="U2225" s="55" t="s">
        <v>13351</v>
      </c>
      <c r="X2225" s="55" t="s">
        <v>10983</v>
      </c>
      <c r="Y2225" s="56" t="str">
        <f>VLOOKUP(X2225,Sheet2!$B:$C,2,0)</f>
        <v>Mọc Nấm Hương 250g</v>
      </c>
      <c r="AA2225" s="53" t="s">
        <v>11550</v>
      </c>
      <c r="AB2225" s="53" t="s">
        <v>11551</v>
      </c>
      <c r="AD2225" s="24">
        <v>1</v>
      </c>
      <c r="AF2225" s="24">
        <v>46000</v>
      </c>
      <c r="AG2225" s="74">
        <f t="shared" si="34"/>
        <v>46000</v>
      </c>
      <c r="AK2225" s="59">
        <v>8</v>
      </c>
      <c r="AN2225" s="61" t="s">
        <v>11552</v>
      </c>
      <c r="AP2225" s="62" t="s">
        <v>11553</v>
      </c>
      <c r="AQ2225" s="62" t="s">
        <v>11554</v>
      </c>
      <c r="AR2225" s="62" t="s">
        <v>11555</v>
      </c>
    </row>
    <row r="2226" spans="3:44" x14ac:dyDescent="0.25">
      <c r="C2226" s="53" t="s">
        <v>11547</v>
      </c>
      <c r="D2226" s="53" t="s">
        <v>11548</v>
      </c>
      <c r="E2226" s="54">
        <v>45817</v>
      </c>
      <c r="F2226" s="54">
        <v>45817</v>
      </c>
      <c r="G2226" s="55" t="s">
        <v>4816</v>
      </c>
      <c r="H2226" s="54">
        <v>45817</v>
      </c>
      <c r="I2226" s="56" t="s">
        <v>16855</v>
      </c>
      <c r="K2226" s="55" t="s">
        <v>11549</v>
      </c>
      <c r="L2226" s="55" t="s">
        <v>14388</v>
      </c>
      <c r="M2226" s="54">
        <v>45817</v>
      </c>
      <c r="N2226" s="55" t="s">
        <v>11024</v>
      </c>
      <c r="O2226" s="56" t="str">
        <f>VLOOKUP(N2226,Sheet1!$B:$C,2,0)</f>
        <v>CÔNG TY CỔ PHẦN DỊCH VỤ THƯƠNG MẠI TỔNG HỢP WINCOMMERCE</v>
      </c>
      <c r="Q2226" s="56" t="str">
        <f>VLOOKUP(N2226,Sheet1!$B:$D,3,0)</f>
        <v>0104918404</v>
      </c>
      <c r="U2226" s="55" t="s">
        <v>13351</v>
      </c>
      <c r="X2226" s="55" t="s">
        <v>11010</v>
      </c>
      <c r="Y2226" s="56" t="str">
        <f>VLOOKUP(X2226,Sheet2!$B:$C,2,0)</f>
        <v>Tai heo muối 200g</v>
      </c>
      <c r="AA2226" s="53" t="s">
        <v>11550</v>
      </c>
      <c r="AB2226" s="53" t="s">
        <v>11551</v>
      </c>
      <c r="AD2226" s="24">
        <v>2</v>
      </c>
      <c r="AF2226" s="24">
        <v>55595</v>
      </c>
      <c r="AG2226" s="74">
        <f t="shared" si="34"/>
        <v>111190</v>
      </c>
      <c r="AK2226" s="59">
        <v>8</v>
      </c>
      <c r="AN2226" s="61" t="s">
        <v>11552</v>
      </c>
      <c r="AP2226" s="62" t="s">
        <v>11553</v>
      </c>
      <c r="AQ2226" s="62" t="s">
        <v>11554</v>
      </c>
      <c r="AR2226" s="62" t="s">
        <v>11555</v>
      </c>
    </row>
    <row r="2227" spans="3:44" x14ac:dyDescent="0.25">
      <c r="C2227" s="53" t="s">
        <v>11547</v>
      </c>
      <c r="D2227" s="53" t="s">
        <v>11548</v>
      </c>
      <c r="E2227" s="54">
        <v>45817</v>
      </c>
      <c r="F2227" s="54">
        <v>45817</v>
      </c>
      <c r="G2227" s="55" t="s">
        <v>4816</v>
      </c>
      <c r="H2227" s="54">
        <v>45817</v>
      </c>
      <c r="I2227" s="56" t="s">
        <v>16855</v>
      </c>
      <c r="K2227" s="55" t="s">
        <v>11549</v>
      </c>
      <c r="L2227" s="55" t="s">
        <v>14388</v>
      </c>
      <c r="M2227" s="54">
        <v>45817</v>
      </c>
      <c r="N2227" s="55" t="s">
        <v>11024</v>
      </c>
      <c r="O2227" s="56" t="str">
        <f>VLOOKUP(N2227,Sheet1!$B:$C,2,0)</f>
        <v>CÔNG TY CỔ PHẦN DỊCH VỤ THƯƠNG MẠI TỔNG HỢP WINCOMMERCE</v>
      </c>
      <c r="Q2227" s="56" t="str">
        <f>VLOOKUP(N2227,Sheet1!$B:$D,3,0)</f>
        <v>0104918404</v>
      </c>
      <c r="U2227" s="55" t="s">
        <v>13351</v>
      </c>
      <c r="X2227" s="55" t="s">
        <v>10881</v>
      </c>
      <c r="Y2227" s="56" t="str">
        <f>VLOOKUP(X2227,Sheet2!$B:$C,2,0)</f>
        <v>Chả cốm 300g</v>
      </c>
      <c r="AA2227" s="53" t="s">
        <v>11550</v>
      </c>
      <c r="AB2227" s="53" t="s">
        <v>11551</v>
      </c>
      <c r="AD2227" s="24">
        <v>2</v>
      </c>
      <c r="AF2227" s="24">
        <v>74250</v>
      </c>
      <c r="AG2227" s="74">
        <f t="shared" si="34"/>
        <v>148500</v>
      </c>
      <c r="AK2227" s="59">
        <v>8</v>
      </c>
      <c r="AN2227" s="61" t="s">
        <v>11552</v>
      </c>
      <c r="AP2227" s="62" t="s">
        <v>11553</v>
      </c>
      <c r="AQ2227" s="62" t="s">
        <v>11554</v>
      </c>
      <c r="AR2227" s="62" t="s">
        <v>11555</v>
      </c>
    </row>
    <row r="2228" spans="3:44" x14ac:dyDescent="0.25">
      <c r="C2228" s="53" t="s">
        <v>11547</v>
      </c>
      <c r="D2228" s="53" t="s">
        <v>11548</v>
      </c>
      <c r="E2228" s="54">
        <v>45817</v>
      </c>
      <c r="F2228" s="54">
        <v>45817</v>
      </c>
      <c r="G2228" s="55" t="s">
        <v>4816</v>
      </c>
      <c r="H2228" s="54">
        <v>45817</v>
      </c>
      <c r="I2228" s="56" t="s">
        <v>16855</v>
      </c>
      <c r="K2228" s="55" t="s">
        <v>11549</v>
      </c>
      <c r="L2228" s="55" t="s">
        <v>14388</v>
      </c>
      <c r="M2228" s="54">
        <v>45817</v>
      </c>
      <c r="N2228" s="55" t="s">
        <v>11024</v>
      </c>
      <c r="O2228" s="56" t="str">
        <f>VLOOKUP(N2228,Sheet1!$B:$C,2,0)</f>
        <v>CÔNG TY CỔ PHẦN DỊCH VỤ THƯƠNG MẠI TỔNG HỢP WINCOMMERCE</v>
      </c>
      <c r="Q2228" s="56" t="str">
        <f>VLOOKUP(N2228,Sheet1!$B:$D,3,0)</f>
        <v>0104918404</v>
      </c>
      <c r="U2228" s="55" t="s">
        <v>13351</v>
      </c>
      <c r="X2228" s="55" t="s">
        <v>10897</v>
      </c>
      <c r="Y2228" s="56" t="str">
        <f>VLOOKUP(X2228,Sheet2!$B:$C,2,0)</f>
        <v>Chả nướng 300g</v>
      </c>
      <c r="AA2228" s="53" t="s">
        <v>11550</v>
      </c>
      <c r="AB2228" s="53" t="s">
        <v>11551</v>
      </c>
      <c r="AD2228" s="24">
        <v>3</v>
      </c>
      <c r="AF2228" s="24">
        <v>70950</v>
      </c>
      <c r="AG2228" s="74">
        <f t="shared" si="34"/>
        <v>212850</v>
      </c>
      <c r="AK2228" s="59">
        <v>8</v>
      </c>
      <c r="AN2228" s="61" t="s">
        <v>11552</v>
      </c>
      <c r="AP2228" s="62" t="s">
        <v>11553</v>
      </c>
      <c r="AQ2228" s="62" t="s">
        <v>11554</v>
      </c>
      <c r="AR2228" s="62" t="s">
        <v>11555</v>
      </c>
    </row>
    <row r="2229" spans="3:44" x14ac:dyDescent="0.25">
      <c r="C2229" s="53" t="s">
        <v>11547</v>
      </c>
      <c r="D2229" s="53" t="s">
        <v>11548</v>
      </c>
      <c r="E2229" s="54">
        <v>45817</v>
      </c>
      <c r="F2229" s="54">
        <v>45817</v>
      </c>
      <c r="G2229" s="55" t="s">
        <v>4694</v>
      </c>
      <c r="H2229" s="54">
        <v>45817</v>
      </c>
      <c r="I2229" s="56" t="s">
        <v>16856</v>
      </c>
      <c r="K2229" s="55" t="s">
        <v>11549</v>
      </c>
      <c r="L2229" s="55" t="s">
        <v>13150</v>
      </c>
      <c r="M2229" s="54">
        <v>45817</v>
      </c>
      <c r="N2229" s="55" t="s">
        <v>11134</v>
      </c>
      <c r="O2229" s="56" t="str">
        <f>VLOOKUP(N2229,Sheet1!$B:$C,2,0)</f>
        <v>CHI NHÁNH NINH THUẬN - CÔNG TY CỔ PHẦN DỊCH VỤ THƯƠNG MẠI TỔNG HỢP WINCOMMERCE</v>
      </c>
      <c r="Q2229" s="56" t="str">
        <f>VLOOKUP(N2229,Sheet1!$B:$D,3,0)</f>
        <v>0104918404-027</v>
      </c>
      <c r="U2229" s="55" t="s">
        <v>15411</v>
      </c>
      <c r="X2229" s="55" t="s">
        <v>10938</v>
      </c>
      <c r="Y2229" s="56" t="str">
        <f>VLOOKUP(X2229,Sheet2!$B:$C,2,0)</f>
        <v>Giò Tai Lưỡi Xào 250g</v>
      </c>
      <c r="AA2229" s="53" t="s">
        <v>11550</v>
      </c>
      <c r="AB2229" s="53" t="s">
        <v>11551</v>
      </c>
      <c r="AD2229" s="24">
        <v>3</v>
      </c>
      <c r="AF2229" s="24">
        <v>50182</v>
      </c>
      <c r="AG2229" s="74">
        <f t="shared" si="34"/>
        <v>150546</v>
      </c>
      <c r="AK2229" s="59">
        <v>8</v>
      </c>
      <c r="AN2229" s="61" t="s">
        <v>11552</v>
      </c>
      <c r="AP2229" s="62" t="s">
        <v>11553</v>
      </c>
      <c r="AQ2229" s="62" t="s">
        <v>11554</v>
      </c>
      <c r="AR2229" s="62" t="s">
        <v>11555</v>
      </c>
    </row>
    <row r="2230" spans="3:44" x14ac:dyDescent="0.25">
      <c r="C2230" s="53" t="s">
        <v>11547</v>
      </c>
      <c r="D2230" s="53" t="s">
        <v>11548</v>
      </c>
      <c r="E2230" s="54">
        <v>45817</v>
      </c>
      <c r="F2230" s="54">
        <v>45817</v>
      </c>
      <c r="G2230" s="55" t="s">
        <v>4840</v>
      </c>
      <c r="H2230" s="54">
        <v>45817</v>
      </c>
      <c r="I2230" s="56" t="s">
        <v>16857</v>
      </c>
      <c r="K2230" s="55" t="s">
        <v>11549</v>
      </c>
      <c r="L2230" s="55" t="s">
        <v>14389</v>
      </c>
      <c r="M2230" s="54">
        <v>45817</v>
      </c>
      <c r="N2230" s="55" t="s">
        <v>11024</v>
      </c>
      <c r="O2230" s="56" t="str">
        <f>VLOOKUP(N2230,Sheet1!$B:$C,2,0)</f>
        <v>CÔNG TY CỔ PHẦN DỊCH VỤ THƯƠNG MẠI TỔNG HỢP WINCOMMERCE</v>
      </c>
      <c r="Q2230" s="56" t="str">
        <f>VLOOKUP(N2230,Sheet1!$B:$D,3,0)</f>
        <v>0104918404</v>
      </c>
      <c r="U2230" s="55" t="s">
        <v>12363</v>
      </c>
      <c r="X2230" s="55" t="s">
        <v>10934</v>
      </c>
      <c r="Y2230" s="56" t="str">
        <f>VLOOKUP(X2230,Sheet2!$B:$C,2,0)</f>
        <v>Gà muối 500g</v>
      </c>
      <c r="AA2230" s="53" t="s">
        <v>11550</v>
      </c>
      <c r="AB2230" s="53" t="s">
        <v>11551</v>
      </c>
      <c r="AD2230" s="24">
        <v>2</v>
      </c>
      <c r="AF2230" s="24">
        <v>111058</v>
      </c>
      <c r="AG2230" s="74">
        <f t="shared" si="34"/>
        <v>222116</v>
      </c>
      <c r="AK2230" s="59">
        <v>8</v>
      </c>
      <c r="AN2230" s="61" t="s">
        <v>11552</v>
      </c>
      <c r="AP2230" s="62" t="s">
        <v>11553</v>
      </c>
      <c r="AQ2230" s="62" t="s">
        <v>11554</v>
      </c>
      <c r="AR2230" s="62" t="s">
        <v>11555</v>
      </c>
    </row>
    <row r="2231" spans="3:44" x14ac:dyDescent="0.25">
      <c r="C2231" s="53" t="s">
        <v>11547</v>
      </c>
      <c r="D2231" s="53" t="s">
        <v>11548</v>
      </c>
      <c r="E2231" s="54">
        <v>45817</v>
      </c>
      <c r="F2231" s="54">
        <v>45817</v>
      </c>
      <c r="G2231" s="55" t="s">
        <v>4840</v>
      </c>
      <c r="H2231" s="54">
        <v>45817</v>
      </c>
      <c r="I2231" s="56" t="s">
        <v>16857</v>
      </c>
      <c r="K2231" s="55" t="s">
        <v>11549</v>
      </c>
      <c r="L2231" s="55" t="s">
        <v>14389</v>
      </c>
      <c r="M2231" s="54">
        <v>45817</v>
      </c>
      <c r="N2231" s="55" t="s">
        <v>11024</v>
      </c>
      <c r="O2231" s="56" t="str">
        <f>VLOOKUP(N2231,Sheet1!$B:$C,2,0)</f>
        <v>CÔNG TY CỔ PHẦN DỊCH VỤ THƯƠNG MẠI TỔNG HỢP WINCOMMERCE</v>
      </c>
      <c r="Q2231" s="56" t="str">
        <f>VLOOKUP(N2231,Sheet1!$B:$D,3,0)</f>
        <v>0104918404</v>
      </c>
      <c r="U2231" s="55" t="s">
        <v>12363</v>
      </c>
      <c r="X2231" s="55" t="s">
        <v>10897</v>
      </c>
      <c r="Y2231" s="56" t="str">
        <f>VLOOKUP(X2231,Sheet2!$B:$C,2,0)</f>
        <v>Chả nướng 300g</v>
      </c>
      <c r="AA2231" s="53" t="s">
        <v>11550</v>
      </c>
      <c r="AB2231" s="53" t="s">
        <v>11551</v>
      </c>
      <c r="AD2231" s="24">
        <v>2</v>
      </c>
      <c r="AF2231" s="24">
        <v>70950</v>
      </c>
      <c r="AG2231" s="74">
        <f t="shared" si="34"/>
        <v>141900</v>
      </c>
      <c r="AK2231" s="59">
        <v>8</v>
      </c>
      <c r="AN2231" s="61" t="s">
        <v>11552</v>
      </c>
      <c r="AP2231" s="62" t="s">
        <v>11553</v>
      </c>
      <c r="AQ2231" s="62" t="s">
        <v>11554</v>
      </c>
      <c r="AR2231" s="62" t="s">
        <v>11555</v>
      </c>
    </row>
    <row r="2232" spans="3:44" x14ac:dyDescent="0.25">
      <c r="C2232" s="53" t="s">
        <v>11547</v>
      </c>
      <c r="D2232" s="53" t="s">
        <v>11548</v>
      </c>
      <c r="E2232" s="54">
        <v>45817</v>
      </c>
      <c r="F2232" s="54">
        <v>45817</v>
      </c>
      <c r="G2232" s="55" t="s">
        <v>4840</v>
      </c>
      <c r="H2232" s="54">
        <v>45817</v>
      </c>
      <c r="I2232" s="56" t="s">
        <v>16857</v>
      </c>
      <c r="K2232" s="55" t="s">
        <v>11549</v>
      </c>
      <c r="L2232" s="55" t="s">
        <v>14389</v>
      </c>
      <c r="M2232" s="54">
        <v>45817</v>
      </c>
      <c r="N2232" s="55" t="s">
        <v>11024</v>
      </c>
      <c r="O2232" s="56" t="str">
        <f>VLOOKUP(N2232,Sheet1!$B:$C,2,0)</f>
        <v>CÔNG TY CỔ PHẦN DỊCH VỤ THƯƠNG MẠI TỔNG HỢP WINCOMMERCE</v>
      </c>
      <c r="Q2232" s="56" t="str">
        <f>VLOOKUP(N2232,Sheet1!$B:$D,3,0)</f>
        <v>0104918404</v>
      </c>
      <c r="U2232" s="55" t="s">
        <v>12363</v>
      </c>
      <c r="X2232" s="55" t="s">
        <v>10881</v>
      </c>
      <c r="Y2232" s="56" t="str">
        <f>VLOOKUP(X2232,Sheet2!$B:$C,2,0)</f>
        <v>Chả cốm 300g</v>
      </c>
      <c r="AA2232" s="53" t="s">
        <v>11550</v>
      </c>
      <c r="AB2232" s="53" t="s">
        <v>11551</v>
      </c>
      <c r="AD2232" s="24">
        <v>3</v>
      </c>
      <c r="AF2232" s="24">
        <v>74250</v>
      </c>
      <c r="AG2232" s="74">
        <f t="shared" si="34"/>
        <v>222750</v>
      </c>
      <c r="AK2232" s="59">
        <v>8</v>
      </c>
      <c r="AN2232" s="61" t="s">
        <v>11552</v>
      </c>
      <c r="AP2232" s="62" t="s">
        <v>11553</v>
      </c>
      <c r="AQ2232" s="62" t="s">
        <v>11554</v>
      </c>
      <c r="AR2232" s="62" t="s">
        <v>11555</v>
      </c>
    </row>
    <row r="2233" spans="3:44" x14ac:dyDescent="0.25">
      <c r="C2233" s="53" t="s">
        <v>11547</v>
      </c>
      <c r="D2233" s="53" t="s">
        <v>11548</v>
      </c>
      <c r="E2233" s="54">
        <v>45817</v>
      </c>
      <c r="F2233" s="54">
        <v>45817</v>
      </c>
      <c r="G2233" s="55" t="s">
        <v>4840</v>
      </c>
      <c r="H2233" s="54">
        <v>45817</v>
      </c>
      <c r="I2233" s="56" t="s">
        <v>16857</v>
      </c>
      <c r="K2233" s="55" t="s">
        <v>11549</v>
      </c>
      <c r="L2233" s="55" t="s">
        <v>14389</v>
      </c>
      <c r="M2233" s="54">
        <v>45817</v>
      </c>
      <c r="N2233" s="55" t="s">
        <v>11024</v>
      </c>
      <c r="O2233" s="56" t="str">
        <f>VLOOKUP(N2233,Sheet1!$B:$C,2,0)</f>
        <v>CÔNG TY CỔ PHẦN DỊCH VỤ THƯƠNG MẠI TỔNG HỢP WINCOMMERCE</v>
      </c>
      <c r="Q2233" s="56" t="str">
        <f>VLOOKUP(N2233,Sheet1!$B:$D,3,0)</f>
        <v>0104918404</v>
      </c>
      <c r="U2233" s="55" t="s">
        <v>12363</v>
      </c>
      <c r="X2233" s="55" t="s">
        <v>10938</v>
      </c>
      <c r="Y2233" s="56" t="str">
        <f>VLOOKUP(X2233,Sheet2!$B:$C,2,0)</f>
        <v>Giò Tai Lưỡi Xào 250g</v>
      </c>
      <c r="AA2233" s="53" t="s">
        <v>11550</v>
      </c>
      <c r="AB2233" s="53" t="s">
        <v>11551</v>
      </c>
      <c r="AD2233" s="24">
        <v>2</v>
      </c>
      <c r="AF2233" s="24">
        <v>50182</v>
      </c>
      <c r="AG2233" s="74">
        <f t="shared" si="34"/>
        <v>100364</v>
      </c>
      <c r="AK2233" s="59">
        <v>8</v>
      </c>
      <c r="AN2233" s="61" t="s">
        <v>11552</v>
      </c>
      <c r="AP2233" s="62" t="s">
        <v>11553</v>
      </c>
      <c r="AQ2233" s="62" t="s">
        <v>11554</v>
      </c>
      <c r="AR2233" s="62" t="s">
        <v>11555</v>
      </c>
    </row>
    <row r="2234" spans="3:44" x14ac:dyDescent="0.25">
      <c r="C2234" s="53" t="s">
        <v>11547</v>
      </c>
      <c r="D2234" s="53" t="s">
        <v>11548</v>
      </c>
      <c r="E2234" s="54">
        <v>45817</v>
      </c>
      <c r="F2234" s="54">
        <v>45817</v>
      </c>
      <c r="G2234" s="55" t="s">
        <v>4844</v>
      </c>
      <c r="H2234" s="54">
        <v>45817</v>
      </c>
      <c r="I2234" s="56" t="s">
        <v>16858</v>
      </c>
      <c r="K2234" s="55" t="s">
        <v>11549</v>
      </c>
      <c r="L2234" s="55" t="s">
        <v>14390</v>
      </c>
      <c r="M2234" s="54">
        <v>45817</v>
      </c>
      <c r="N2234" s="55" t="s">
        <v>11024</v>
      </c>
      <c r="O2234" s="56" t="str">
        <f>VLOOKUP(N2234,Sheet1!$B:$C,2,0)</f>
        <v>CÔNG TY CỔ PHẦN DỊCH VỤ THƯƠNG MẠI TỔNG HỢP WINCOMMERCE</v>
      </c>
      <c r="Q2234" s="56" t="str">
        <f>VLOOKUP(N2234,Sheet1!$B:$D,3,0)</f>
        <v>0104918404</v>
      </c>
      <c r="U2234" s="55" t="s">
        <v>12363</v>
      </c>
      <c r="X2234" s="55" t="s">
        <v>11010</v>
      </c>
      <c r="Y2234" s="56" t="str">
        <f>VLOOKUP(X2234,Sheet2!$B:$C,2,0)</f>
        <v>Tai heo muối 200g</v>
      </c>
      <c r="AA2234" s="53" t="s">
        <v>11550</v>
      </c>
      <c r="AB2234" s="53" t="s">
        <v>11551</v>
      </c>
      <c r="AD2234" s="24">
        <v>5</v>
      </c>
      <c r="AF2234" s="24">
        <v>55595</v>
      </c>
      <c r="AG2234" s="74">
        <f t="shared" si="34"/>
        <v>277975</v>
      </c>
      <c r="AK2234" s="59">
        <v>8</v>
      </c>
      <c r="AN2234" s="61" t="s">
        <v>11552</v>
      </c>
      <c r="AP2234" s="62" t="s">
        <v>11553</v>
      </c>
      <c r="AQ2234" s="62" t="s">
        <v>11554</v>
      </c>
      <c r="AR2234" s="62" t="s">
        <v>11555</v>
      </c>
    </row>
    <row r="2235" spans="3:44" x14ac:dyDescent="0.25">
      <c r="C2235" s="53" t="s">
        <v>11547</v>
      </c>
      <c r="D2235" s="53" t="s">
        <v>11548</v>
      </c>
      <c r="E2235" s="54">
        <v>45817</v>
      </c>
      <c r="F2235" s="54">
        <v>45817</v>
      </c>
      <c r="G2235" s="55" t="s">
        <v>4844</v>
      </c>
      <c r="H2235" s="54">
        <v>45817</v>
      </c>
      <c r="I2235" s="56" t="s">
        <v>16858</v>
      </c>
      <c r="K2235" s="55" t="s">
        <v>11549</v>
      </c>
      <c r="L2235" s="55" t="s">
        <v>14390</v>
      </c>
      <c r="M2235" s="54">
        <v>45817</v>
      </c>
      <c r="N2235" s="55" t="s">
        <v>11024</v>
      </c>
      <c r="O2235" s="56" t="str">
        <f>VLOOKUP(N2235,Sheet1!$B:$C,2,0)</f>
        <v>CÔNG TY CỔ PHẦN DỊCH VỤ THƯƠNG MẠI TỔNG HỢP WINCOMMERCE</v>
      </c>
      <c r="Q2235" s="56" t="str">
        <f>VLOOKUP(N2235,Sheet1!$B:$D,3,0)</f>
        <v>0104918404</v>
      </c>
      <c r="U2235" s="55" t="s">
        <v>12363</v>
      </c>
      <c r="X2235" s="55" t="s">
        <v>10938</v>
      </c>
      <c r="Y2235" s="56" t="str">
        <f>VLOOKUP(X2235,Sheet2!$B:$C,2,0)</f>
        <v>Giò Tai Lưỡi Xào 250g</v>
      </c>
      <c r="AA2235" s="53" t="s">
        <v>11550</v>
      </c>
      <c r="AB2235" s="53" t="s">
        <v>11551</v>
      </c>
      <c r="AD2235" s="24">
        <v>7</v>
      </c>
      <c r="AF2235" s="24">
        <v>50182</v>
      </c>
      <c r="AG2235" s="74">
        <f t="shared" si="34"/>
        <v>351274</v>
      </c>
      <c r="AK2235" s="59">
        <v>8</v>
      </c>
      <c r="AN2235" s="61" t="s">
        <v>11552</v>
      </c>
      <c r="AP2235" s="62" t="s">
        <v>11553</v>
      </c>
      <c r="AQ2235" s="62" t="s">
        <v>11554</v>
      </c>
      <c r="AR2235" s="62" t="s">
        <v>11555</v>
      </c>
    </row>
    <row r="2236" spans="3:44" x14ac:dyDescent="0.25">
      <c r="C2236" s="53" t="s">
        <v>11547</v>
      </c>
      <c r="D2236" s="53" t="s">
        <v>11548</v>
      </c>
      <c r="E2236" s="54">
        <v>45817</v>
      </c>
      <c r="F2236" s="54">
        <v>45817</v>
      </c>
      <c r="G2236" s="55" t="s">
        <v>5033</v>
      </c>
      <c r="H2236" s="54">
        <v>45817</v>
      </c>
      <c r="I2236" s="56" t="s">
        <v>16859</v>
      </c>
      <c r="K2236" s="55" t="s">
        <v>11549</v>
      </c>
      <c r="L2236" s="55" t="s">
        <v>14391</v>
      </c>
      <c r="M2236" s="54">
        <v>45817</v>
      </c>
      <c r="N2236" s="55" t="s">
        <v>11024</v>
      </c>
      <c r="O2236" s="56" t="str">
        <f>VLOOKUP(N2236,Sheet1!$B:$C,2,0)</f>
        <v>CÔNG TY CỔ PHẦN DỊCH VỤ THƯƠNG MẠI TỔNG HỢP WINCOMMERCE</v>
      </c>
      <c r="Q2236" s="56" t="str">
        <f>VLOOKUP(N2236,Sheet1!$B:$D,3,0)</f>
        <v>0104918404</v>
      </c>
      <c r="U2236" s="55" t="s">
        <v>13207</v>
      </c>
      <c r="X2236" s="55" t="s">
        <v>10938</v>
      </c>
      <c r="Y2236" s="56" t="str">
        <f>VLOOKUP(X2236,Sheet2!$B:$C,2,0)</f>
        <v>Giò Tai Lưỡi Xào 250g</v>
      </c>
      <c r="AA2236" s="53" t="s">
        <v>11550</v>
      </c>
      <c r="AB2236" s="53" t="s">
        <v>11551</v>
      </c>
      <c r="AD2236" s="24">
        <v>1</v>
      </c>
      <c r="AF2236" s="24">
        <v>50182</v>
      </c>
      <c r="AG2236" s="74">
        <f t="shared" si="34"/>
        <v>50182</v>
      </c>
      <c r="AK2236" s="59">
        <v>8</v>
      </c>
      <c r="AN2236" s="61" t="s">
        <v>11552</v>
      </c>
      <c r="AP2236" s="62" t="s">
        <v>11553</v>
      </c>
      <c r="AQ2236" s="62" t="s">
        <v>11554</v>
      </c>
      <c r="AR2236" s="62" t="s">
        <v>11555</v>
      </c>
    </row>
    <row r="2237" spans="3:44" x14ac:dyDescent="0.25">
      <c r="C2237" s="53" t="s">
        <v>11547</v>
      </c>
      <c r="D2237" s="53" t="s">
        <v>11548</v>
      </c>
      <c r="E2237" s="54">
        <v>45817</v>
      </c>
      <c r="F2237" s="54">
        <v>45817</v>
      </c>
      <c r="G2237" s="55" t="s">
        <v>5033</v>
      </c>
      <c r="H2237" s="54">
        <v>45817</v>
      </c>
      <c r="I2237" s="56" t="s">
        <v>16859</v>
      </c>
      <c r="K2237" s="55" t="s">
        <v>11549</v>
      </c>
      <c r="L2237" s="55" t="s">
        <v>14391</v>
      </c>
      <c r="M2237" s="54">
        <v>45817</v>
      </c>
      <c r="N2237" s="55" t="s">
        <v>11024</v>
      </c>
      <c r="O2237" s="56" t="str">
        <f>VLOOKUP(N2237,Sheet1!$B:$C,2,0)</f>
        <v>CÔNG TY CỔ PHẦN DỊCH VỤ THƯƠNG MẠI TỔNG HỢP WINCOMMERCE</v>
      </c>
      <c r="Q2237" s="56" t="str">
        <f>VLOOKUP(N2237,Sheet1!$B:$D,3,0)</f>
        <v>0104918404</v>
      </c>
      <c r="U2237" s="55" t="s">
        <v>13207</v>
      </c>
      <c r="X2237" s="55" t="s">
        <v>11010</v>
      </c>
      <c r="Y2237" s="56" t="str">
        <f>VLOOKUP(X2237,Sheet2!$B:$C,2,0)</f>
        <v>Tai heo muối 200g</v>
      </c>
      <c r="AA2237" s="53" t="s">
        <v>11550</v>
      </c>
      <c r="AB2237" s="53" t="s">
        <v>11551</v>
      </c>
      <c r="AD2237" s="24">
        <v>1</v>
      </c>
      <c r="AF2237" s="24">
        <v>55595</v>
      </c>
      <c r="AG2237" s="74">
        <f t="shared" si="34"/>
        <v>55595</v>
      </c>
      <c r="AK2237" s="59">
        <v>8</v>
      </c>
      <c r="AN2237" s="61" t="s">
        <v>11552</v>
      </c>
      <c r="AP2237" s="62" t="s">
        <v>11553</v>
      </c>
      <c r="AQ2237" s="62" t="s">
        <v>11554</v>
      </c>
      <c r="AR2237" s="62" t="s">
        <v>11555</v>
      </c>
    </row>
    <row r="2238" spans="3:44" x14ac:dyDescent="0.25">
      <c r="C2238" s="53" t="s">
        <v>11547</v>
      </c>
      <c r="D2238" s="53" t="s">
        <v>11548</v>
      </c>
      <c r="E2238" s="54">
        <v>45817</v>
      </c>
      <c r="F2238" s="54">
        <v>45817</v>
      </c>
      <c r="G2238" s="55" t="s">
        <v>4800</v>
      </c>
      <c r="H2238" s="54">
        <v>45817</v>
      </c>
      <c r="I2238" s="56" t="s">
        <v>16860</v>
      </c>
      <c r="K2238" s="55" t="s">
        <v>11549</v>
      </c>
      <c r="L2238" s="55" t="s">
        <v>14392</v>
      </c>
      <c r="M2238" s="54">
        <v>45817</v>
      </c>
      <c r="N2238" s="55" t="s">
        <v>11034</v>
      </c>
      <c r="O2238" s="56" t="str">
        <f>VLOOKUP(N2238,Sheet1!$B:$C,2,0)</f>
        <v>CHI NHÁNH HÀ NỘI - CÔNG TY CỔ PHẦN DỊCH VỤ THƯƠNG MẠI TỔNG HỢP WINCOMMERCE</v>
      </c>
      <c r="Q2238" s="56" t="str">
        <f>VLOOKUP(N2238,Sheet1!$B:$D,3,0)</f>
        <v>0104918404-002</v>
      </c>
      <c r="U2238" s="55" t="s">
        <v>12692</v>
      </c>
      <c r="X2238" s="55" t="s">
        <v>10897</v>
      </c>
      <c r="Y2238" s="56" t="str">
        <f>VLOOKUP(X2238,Sheet2!$B:$C,2,0)</f>
        <v>Chả nướng 300g</v>
      </c>
      <c r="AA2238" s="53" t="s">
        <v>11550</v>
      </c>
      <c r="AB2238" s="53" t="s">
        <v>11551</v>
      </c>
      <c r="AD2238" s="24">
        <v>3</v>
      </c>
      <c r="AF2238" s="24">
        <v>70950</v>
      </c>
      <c r="AG2238" s="74">
        <f t="shared" si="34"/>
        <v>212850</v>
      </c>
      <c r="AK2238" s="59">
        <v>8</v>
      </c>
      <c r="AN2238" s="61" t="s">
        <v>11552</v>
      </c>
      <c r="AP2238" s="62" t="s">
        <v>11553</v>
      </c>
      <c r="AQ2238" s="62" t="s">
        <v>11554</v>
      </c>
      <c r="AR2238" s="62" t="s">
        <v>11555</v>
      </c>
    </row>
    <row r="2239" spans="3:44" x14ac:dyDescent="0.25">
      <c r="C2239" s="53" t="s">
        <v>11547</v>
      </c>
      <c r="D2239" s="53" t="s">
        <v>11548</v>
      </c>
      <c r="E2239" s="54">
        <v>45817</v>
      </c>
      <c r="F2239" s="54">
        <v>45817</v>
      </c>
      <c r="G2239" s="55" t="s">
        <v>4884</v>
      </c>
      <c r="H2239" s="54">
        <v>45817</v>
      </c>
      <c r="I2239" s="56" t="s">
        <v>16861</v>
      </c>
      <c r="K2239" s="55" t="s">
        <v>11549</v>
      </c>
      <c r="L2239" s="55" t="s">
        <v>11425</v>
      </c>
      <c r="M2239" s="54">
        <v>45817</v>
      </c>
      <c r="N2239" s="55" t="s">
        <v>11278</v>
      </c>
      <c r="O2239" s="56" t="str">
        <f>VLOOKUP(N2239,Sheet1!$B:$C,2,0)</f>
        <v>CHI NHÁNH BẮC GIANG - CÔNG TY CỔ PHẦN DỊCH VỤ THƯƠNG MẠI TỔNG HỢP WINCOMMERCE</v>
      </c>
      <c r="Q2239" s="56" t="str">
        <f>VLOOKUP(N2239,Sheet1!$B:$D,3,0)</f>
        <v>0104918404-065</v>
      </c>
      <c r="U2239" s="55" t="s">
        <v>12928</v>
      </c>
      <c r="X2239" s="55" t="s">
        <v>10934</v>
      </c>
      <c r="Y2239" s="56" t="str">
        <f>VLOOKUP(X2239,Sheet2!$B:$C,2,0)</f>
        <v>Gà muối 500g</v>
      </c>
      <c r="AA2239" s="53" t="s">
        <v>11550</v>
      </c>
      <c r="AB2239" s="53" t="s">
        <v>11551</v>
      </c>
      <c r="AD2239" s="24">
        <v>1</v>
      </c>
      <c r="AF2239" s="24">
        <v>111058</v>
      </c>
      <c r="AG2239" s="74">
        <f t="shared" si="34"/>
        <v>111058</v>
      </c>
      <c r="AK2239" s="59">
        <v>8</v>
      </c>
      <c r="AN2239" s="61" t="s">
        <v>11552</v>
      </c>
      <c r="AP2239" s="62" t="s">
        <v>11553</v>
      </c>
      <c r="AQ2239" s="62" t="s">
        <v>11554</v>
      </c>
      <c r="AR2239" s="62" t="s">
        <v>11555</v>
      </c>
    </row>
    <row r="2240" spans="3:44" x14ac:dyDescent="0.25">
      <c r="C2240" s="53" t="s">
        <v>11547</v>
      </c>
      <c r="D2240" s="53" t="s">
        <v>11548</v>
      </c>
      <c r="E2240" s="54">
        <v>45817</v>
      </c>
      <c r="F2240" s="54">
        <v>45817</v>
      </c>
      <c r="G2240" s="55" t="s">
        <v>4981</v>
      </c>
      <c r="H2240" s="54">
        <v>45817</v>
      </c>
      <c r="I2240" s="56" t="s">
        <v>16862</v>
      </c>
      <c r="K2240" s="55" t="s">
        <v>11549</v>
      </c>
      <c r="L2240" s="55" t="s">
        <v>13166</v>
      </c>
      <c r="M2240" s="54">
        <v>45817</v>
      </c>
      <c r="N2240" s="55" t="s">
        <v>11099</v>
      </c>
      <c r="O2240" s="56" t="str">
        <f>VLOOKUP(N2240,Sheet1!$B:$C,2,0)</f>
        <v>CHI NHÁNH VĨNH LONG - CÔNG TY CỔ PHẦN DỊCH VỤ THƯƠNG MẠI TỔNG HỢP WINCOMMERCE</v>
      </c>
      <c r="Q2240" s="56" t="str">
        <f>VLOOKUP(N2240,Sheet1!$B:$D,3,0)</f>
        <v>0104918404-019</v>
      </c>
      <c r="U2240" s="55" t="s">
        <v>11946</v>
      </c>
      <c r="X2240" s="55" t="s">
        <v>10883</v>
      </c>
      <c r="Y2240" s="56" t="str">
        <f>VLOOKUP(X2240,Sheet2!$B:$C,2,0)</f>
        <v>Chân giò heo muối 300g</v>
      </c>
      <c r="AA2240" s="53" t="s">
        <v>11550</v>
      </c>
      <c r="AB2240" s="53" t="s">
        <v>11551</v>
      </c>
      <c r="AD2240" s="24">
        <v>1</v>
      </c>
      <c r="AF2240" s="24">
        <v>60213</v>
      </c>
      <c r="AG2240" s="74">
        <f t="shared" si="34"/>
        <v>60213</v>
      </c>
      <c r="AK2240" s="59">
        <v>8</v>
      </c>
      <c r="AN2240" s="61" t="s">
        <v>11552</v>
      </c>
      <c r="AP2240" s="62" t="s">
        <v>11553</v>
      </c>
      <c r="AQ2240" s="62" t="s">
        <v>11554</v>
      </c>
      <c r="AR2240" s="62" t="s">
        <v>11555</v>
      </c>
    </row>
    <row r="2241" spans="3:44" x14ac:dyDescent="0.25">
      <c r="C2241" s="53" t="s">
        <v>11547</v>
      </c>
      <c r="D2241" s="53" t="s">
        <v>11548</v>
      </c>
      <c r="E2241" s="54">
        <v>45817</v>
      </c>
      <c r="F2241" s="54">
        <v>45817</v>
      </c>
      <c r="G2241" s="55" t="s">
        <v>4981</v>
      </c>
      <c r="H2241" s="54">
        <v>45817</v>
      </c>
      <c r="I2241" s="56" t="s">
        <v>16862</v>
      </c>
      <c r="K2241" s="55" t="s">
        <v>11549</v>
      </c>
      <c r="L2241" s="55" t="s">
        <v>13166</v>
      </c>
      <c r="M2241" s="54">
        <v>45817</v>
      </c>
      <c r="N2241" s="55" t="s">
        <v>11099</v>
      </c>
      <c r="O2241" s="56" t="str">
        <f>VLOOKUP(N2241,Sheet1!$B:$C,2,0)</f>
        <v>CHI NHÁNH VĨNH LONG - CÔNG TY CỔ PHẦN DỊCH VỤ THƯƠNG MẠI TỔNG HỢP WINCOMMERCE</v>
      </c>
      <c r="Q2241" s="56" t="str">
        <f>VLOOKUP(N2241,Sheet1!$B:$D,3,0)</f>
        <v>0104918404-019</v>
      </c>
      <c r="U2241" s="55" t="s">
        <v>11946</v>
      </c>
      <c r="X2241" s="55" t="s">
        <v>10883</v>
      </c>
      <c r="Y2241" s="56" t="str">
        <f>VLOOKUP(X2241,Sheet2!$B:$C,2,0)</f>
        <v>Chân giò heo muối 300g</v>
      </c>
      <c r="AA2241" s="53" t="s">
        <v>11550</v>
      </c>
      <c r="AB2241" s="53" t="s">
        <v>11551</v>
      </c>
      <c r="AD2241" s="24">
        <v>1</v>
      </c>
      <c r="AF2241" s="24">
        <v>60213</v>
      </c>
      <c r="AG2241" s="74">
        <f t="shared" si="34"/>
        <v>60213</v>
      </c>
      <c r="AK2241" s="59">
        <v>8</v>
      </c>
      <c r="AN2241" s="61" t="s">
        <v>11552</v>
      </c>
      <c r="AP2241" s="62" t="s">
        <v>11553</v>
      </c>
      <c r="AQ2241" s="62" t="s">
        <v>11554</v>
      </c>
      <c r="AR2241" s="62" t="s">
        <v>11555</v>
      </c>
    </row>
    <row r="2242" spans="3:44" x14ac:dyDescent="0.25">
      <c r="C2242" s="53" t="s">
        <v>11547</v>
      </c>
      <c r="D2242" s="53" t="s">
        <v>11548</v>
      </c>
      <c r="E2242" s="54">
        <v>45817</v>
      </c>
      <c r="F2242" s="54">
        <v>45817</v>
      </c>
      <c r="G2242" s="55" t="s">
        <v>4981</v>
      </c>
      <c r="H2242" s="54">
        <v>45817</v>
      </c>
      <c r="I2242" s="56" t="s">
        <v>16862</v>
      </c>
      <c r="K2242" s="55" t="s">
        <v>11549</v>
      </c>
      <c r="L2242" s="55" t="s">
        <v>13166</v>
      </c>
      <c r="M2242" s="54">
        <v>45817</v>
      </c>
      <c r="N2242" s="55" t="s">
        <v>11099</v>
      </c>
      <c r="O2242" s="56" t="str">
        <f>VLOOKUP(N2242,Sheet1!$B:$C,2,0)</f>
        <v>CHI NHÁNH VĨNH LONG - CÔNG TY CỔ PHẦN DỊCH VỤ THƯƠNG MẠI TỔNG HỢP WINCOMMERCE</v>
      </c>
      <c r="Q2242" s="56" t="str">
        <f>VLOOKUP(N2242,Sheet1!$B:$D,3,0)</f>
        <v>0104918404-019</v>
      </c>
      <c r="U2242" s="55" t="s">
        <v>11946</v>
      </c>
      <c r="X2242" s="55" t="s">
        <v>10934</v>
      </c>
      <c r="Y2242" s="56" t="str">
        <f>VLOOKUP(X2242,Sheet2!$B:$C,2,0)</f>
        <v>Gà muối 500g</v>
      </c>
      <c r="AA2242" s="53" t="s">
        <v>11550</v>
      </c>
      <c r="AB2242" s="53" t="s">
        <v>11551</v>
      </c>
      <c r="AD2242" s="24">
        <v>1</v>
      </c>
      <c r="AF2242" s="24">
        <v>111058</v>
      </c>
      <c r="AG2242" s="74">
        <f t="shared" si="34"/>
        <v>111058</v>
      </c>
      <c r="AK2242" s="59">
        <v>8</v>
      </c>
      <c r="AN2242" s="61" t="s">
        <v>11552</v>
      </c>
      <c r="AP2242" s="62" t="s">
        <v>11553</v>
      </c>
      <c r="AQ2242" s="62" t="s">
        <v>11554</v>
      </c>
      <c r="AR2242" s="62" t="s">
        <v>11555</v>
      </c>
    </row>
    <row r="2243" spans="3:44" x14ac:dyDescent="0.25">
      <c r="C2243" s="53" t="s">
        <v>11547</v>
      </c>
      <c r="D2243" s="53" t="s">
        <v>11548</v>
      </c>
      <c r="E2243" s="54">
        <v>45817</v>
      </c>
      <c r="F2243" s="54">
        <v>45817</v>
      </c>
      <c r="G2243" s="55" t="s">
        <v>4981</v>
      </c>
      <c r="H2243" s="54">
        <v>45817</v>
      </c>
      <c r="I2243" s="56" t="s">
        <v>16862</v>
      </c>
      <c r="K2243" s="55" t="s">
        <v>11549</v>
      </c>
      <c r="L2243" s="55" t="s">
        <v>13166</v>
      </c>
      <c r="M2243" s="54">
        <v>45817</v>
      </c>
      <c r="N2243" s="55" t="s">
        <v>11099</v>
      </c>
      <c r="O2243" s="56" t="str">
        <f>VLOOKUP(N2243,Sheet1!$B:$C,2,0)</f>
        <v>CHI NHÁNH VĨNH LONG - CÔNG TY CỔ PHẦN DỊCH VỤ THƯƠNG MẠI TỔNG HỢP WINCOMMERCE</v>
      </c>
      <c r="Q2243" s="56" t="str">
        <f>VLOOKUP(N2243,Sheet1!$B:$D,3,0)</f>
        <v>0104918404-019</v>
      </c>
      <c r="U2243" s="55" t="s">
        <v>11946</v>
      </c>
      <c r="X2243" s="55" t="s">
        <v>11010</v>
      </c>
      <c r="Y2243" s="56" t="str">
        <f>VLOOKUP(X2243,Sheet2!$B:$C,2,0)</f>
        <v>Tai heo muối 200g</v>
      </c>
      <c r="AA2243" s="53" t="s">
        <v>11550</v>
      </c>
      <c r="AB2243" s="53" t="s">
        <v>11551</v>
      </c>
      <c r="AD2243" s="24">
        <v>4</v>
      </c>
      <c r="AF2243" s="24">
        <v>55595</v>
      </c>
      <c r="AG2243" s="74">
        <f t="shared" ref="AG2243:AG2306" si="35">AD2243*AF2243</f>
        <v>222380</v>
      </c>
      <c r="AK2243" s="59">
        <v>8</v>
      </c>
      <c r="AN2243" s="61" t="s">
        <v>11552</v>
      </c>
      <c r="AP2243" s="62" t="s">
        <v>11553</v>
      </c>
      <c r="AQ2243" s="62" t="s">
        <v>11554</v>
      </c>
      <c r="AR2243" s="62" t="s">
        <v>11555</v>
      </c>
    </row>
    <row r="2244" spans="3:44" x14ac:dyDescent="0.25">
      <c r="C2244" s="53" t="s">
        <v>11547</v>
      </c>
      <c r="D2244" s="53" t="s">
        <v>11548</v>
      </c>
      <c r="E2244" s="54">
        <v>45817</v>
      </c>
      <c r="F2244" s="54">
        <v>45817</v>
      </c>
      <c r="G2244" s="55" t="s">
        <v>4981</v>
      </c>
      <c r="H2244" s="54">
        <v>45817</v>
      </c>
      <c r="I2244" s="56" t="s">
        <v>16862</v>
      </c>
      <c r="K2244" s="55" t="s">
        <v>11549</v>
      </c>
      <c r="L2244" s="55" t="s">
        <v>13166</v>
      </c>
      <c r="M2244" s="54">
        <v>45817</v>
      </c>
      <c r="N2244" s="55" t="s">
        <v>11099</v>
      </c>
      <c r="O2244" s="56" t="str">
        <f>VLOOKUP(N2244,Sheet1!$B:$C,2,0)</f>
        <v>CHI NHÁNH VĨNH LONG - CÔNG TY CỔ PHẦN DỊCH VỤ THƯƠNG MẠI TỔNG HỢP WINCOMMERCE</v>
      </c>
      <c r="Q2244" s="56" t="str">
        <f>VLOOKUP(N2244,Sheet1!$B:$D,3,0)</f>
        <v>0104918404-019</v>
      </c>
      <c r="U2244" s="55" t="s">
        <v>11946</v>
      </c>
      <c r="X2244" s="55" t="s">
        <v>10897</v>
      </c>
      <c r="Y2244" s="56" t="str">
        <f>VLOOKUP(X2244,Sheet2!$B:$C,2,0)</f>
        <v>Chả nướng 300g</v>
      </c>
      <c r="AA2244" s="53" t="s">
        <v>11550</v>
      </c>
      <c r="AB2244" s="53" t="s">
        <v>11551</v>
      </c>
      <c r="AD2244" s="24">
        <v>4</v>
      </c>
      <c r="AF2244" s="24">
        <v>70950</v>
      </c>
      <c r="AG2244" s="74">
        <f t="shared" si="35"/>
        <v>283800</v>
      </c>
      <c r="AK2244" s="59">
        <v>8</v>
      </c>
      <c r="AN2244" s="61" t="s">
        <v>11552</v>
      </c>
      <c r="AP2244" s="62" t="s">
        <v>11553</v>
      </c>
      <c r="AQ2244" s="62" t="s">
        <v>11554</v>
      </c>
      <c r="AR2244" s="62" t="s">
        <v>11555</v>
      </c>
    </row>
    <row r="2245" spans="3:44" x14ac:dyDescent="0.25">
      <c r="C2245" s="53" t="s">
        <v>11547</v>
      </c>
      <c r="D2245" s="53" t="s">
        <v>11548</v>
      </c>
      <c r="E2245" s="54">
        <v>45817</v>
      </c>
      <c r="F2245" s="54">
        <v>45817</v>
      </c>
      <c r="G2245" s="55" t="s">
        <v>4770</v>
      </c>
      <c r="H2245" s="54">
        <v>45817</v>
      </c>
      <c r="I2245" s="56" t="s">
        <v>16863</v>
      </c>
      <c r="K2245" s="55" t="s">
        <v>11549</v>
      </c>
      <c r="L2245" s="55" t="s">
        <v>14393</v>
      </c>
      <c r="M2245" s="54">
        <v>45817</v>
      </c>
      <c r="N2245" s="55" t="s">
        <v>11024</v>
      </c>
      <c r="O2245" s="56" t="str">
        <f>VLOOKUP(N2245,Sheet1!$B:$C,2,0)</f>
        <v>CÔNG TY CỔ PHẦN DỊCH VỤ THƯƠNG MẠI TỔNG HỢP WINCOMMERCE</v>
      </c>
      <c r="Q2245" s="56" t="str">
        <f>VLOOKUP(N2245,Sheet1!$B:$D,3,0)</f>
        <v>0104918404</v>
      </c>
      <c r="U2245" s="55" t="s">
        <v>11577</v>
      </c>
      <c r="X2245" s="55" t="s">
        <v>10934</v>
      </c>
      <c r="Y2245" s="56" t="str">
        <f>VLOOKUP(X2245,Sheet2!$B:$C,2,0)</f>
        <v>Gà muối 500g</v>
      </c>
      <c r="AA2245" s="53" t="s">
        <v>11550</v>
      </c>
      <c r="AB2245" s="53" t="s">
        <v>11551</v>
      </c>
      <c r="AD2245" s="24">
        <v>4</v>
      </c>
      <c r="AF2245" s="24">
        <v>111058</v>
      </c>
      <c r="AG2245" s="74">
        <f t="shared" si="35"/>
        <v>444232</v>
      </c>
      <c r="AK2245" s="59">
        <v>8</v>
      </c>
      <c r="AN2245" s="61" t="s">
        <v>11552</v>
      </c>
      <c r="AP2245" s="62" t="s">
        <v>11553</v>
      </c>
      <c r="AQ2245" s="62" t="s">
        <v>11554</v>
      </c>
      <c r="AR2245" s="62" t="s">
        <v>11555</v>
      </c>
    </row>
    <row r="2246" spans="3:44" x14ac:dyDescent="0.25">
      <c r="C2246" s="53" t="s">
        <v>11547</v>
      </c>
      <c r="D2246" s="53" t="s">
        <v>11548</v>
      </c>
      <c r="E2246" s="54">
        <v>45817</v>
      </c>
      <c r="F2246" s="54">
        <v>45817</v>
      </c>
      <c r="G2246" s="55" t="s">
        <v>4770</v>
      </c>
      <c r="H2246" s="54">
        <v>45817</v>
      </c>
      <c r="I2246" s="56" t="s">
        <v>16863</v>
      </c>
      <c r="K2246" s="55" t="s">
        <v>11549</v>
      </c>
      <c r="L2246" s="55" t="s">
        <v>14393</v>
      </c>
      <c r="M2246" s="54">
        <v>45817</v>
      </c>
      <c r="N2246" s="55" t="s">
        <v>11024</v>
      </c>
      <c r="O2246" s="56" t="str">
        <f>VLOOKUP(N2246,Sheet1!$B:$C,2,0)</f>
        <v>CÔNG TY CỔ PHẦN DỊCH VỤ THƯƠNG MẠI TỔNG HỢP WINCOMMERCE</v>
      </c>
      <c r="Q2246" s="56" t="str">
        <f>VLOOKUP(N2246,Sheet1!$B:$D,3,0)</f>
        <v>0104918404</v>
      </c>
      <c r="U2246" s="55" t="s">
        <v>11577</v>
      </c>
      <c r="X2246" s="55" t="s">
        <v>11010</v>
      </c>
      <c r="Y2246" s="56" t="str">
        <f>VLOOKUP(X2246,Sheet2!$B:$C,2,0)</f>
        <v>Tai heo muối 200g</v>
      </c>
      <c r="AA2246" s="53" t="s">
        <v>11550</v>
      </c>
      <c r="AB2246" s="53" t="s">
        <v>11551</v>
      </c>
      <c r="AD2246" s="24">
        <v>5</v>
      </c>
      <c r="AF2246" s="24">
        <v>55595</v>
      </c>
      <c r="AG2246" s="74">
        <f t="shared" si="35"/>
        <v>277975</v>
      </c>
      <c r="AK2246" s="59">
        <v>8</v>
      </c>
      <c r="AN2246" s="61" t="s">
        <v>11552</v>
      </c>
      <c r="AP2246" s="62" t="s">
        <v>11553</v>
      </c>
      <c r="AQ2246" s="62" t="s">
        <v>11554</v>
      </c>
      <c r="AR2246" s="62" t="s">
        <v>11555</v>
      </c>
    </row>
    <row r="2247" spans="3:44" x14ac:dyDescent="0.25">
      <c r="C2247" s="53" t="s">
        <v>11547</v>
      </c>
      <c r="D2247" s="53" t="s">
        <v>11548</v>
      </c>
      <c r="E2247" s="54">
        <v>45817</v>
      </c>
      <c r="F2247" s="54">
        <v>45817</v>
      </c>
      <c r="G2247" s="55" t="s">
        <v>4744</v>
      </c>
      <c r="H2247" s="54">
        <v>45817</v>
      </c>
      <c r="I2247" s="56" t="s">
        <v>16864</v>
      </c>
      <c r="K2247" s="55" t="s">
        <v>11549</v>
      </c>
      <c r="L2247" s="55" t="s">
        <v>14394</v>
      </c>
      <c r="M2247" s="54">
        <v>45817</v>
      </c>
      <c r="N2247" s="55" t="s">
        <v>11243</v>
      </c>
      <c r="O2247" s="56" t="str">
        <f>VLOOKUP(N2247,Sheet1!$B:$C,2,0)</f>
        <v>CHI NHÁNH NGHỆ AN - CÔNG TY CỔ PHẦN DỊCH VỤ THƯƠNG MẠI TỔNG HỢP WINCOMMERCE</v>
      </c>
      <c r="Q2247" s="56" t="str">
        <f>VLOOKUP(N2247,Sheet1!$B:$D,3,0)</f>
        <v>0104918404-058</v>
      </c>
      <c r="U2247" s="55" t="s">
        <v>15291</v>
      </c>
      <c r="X2247" s="55" t="s">
        <v>10983</v>
      </c>
      <c r="Y2247" s="56" t="str">
        <f>VLOOKUP(X2247,Sheet2!$B:$C,2,0)</f>
        <v>Mọc Nấm Hương 250g</v>
      </c>
      <c r="AA2247" s="53" t="s">
        <v>11550</v>
      </c>
      <c r="AB2247" s="53" t="s">
        <v>11551</v>
      </c>
      <c r="AD2247" s="24">
        <v>5</v>
      </c>
      <c r="AF2247" s="24">
        <v>46000</v>
      </c>
      <c r="AG2247" s="74">
        <f t="shared" si="35"/>
        <v>230000</v>
      </c>
      <c r="AK2247" s="59">
        <v>8</v>
      </c>
      <c r="AN2247" s="61" t="s">
        <v>11552</v>
      </c>
      <c r="AP2247" s="62" t="s">
        <v>11553</v>
      </c>
      <c r="AQ2247" s="62" t="s">
        <v>11554</v>
      </c>
      <c r="AR2247" s="62" t="s">
        <v>11555</v>
      </c>
    </row>
    <row r="2248" spans="3:44" x14ac:dyDescent="0.25">
      <c r="C2248" s="53" t="s">
        <v>11547</v>
      </c>
      <c r="D2248" s="53" t="s">
        <v>11548</v>
      </c>
      <c r="E2248" s="54">
        <v>45817</v>
      </c>
      <c r="F2248" s="54">
        <v>45817</v>
      </c>
      <c r="G2248" s="55" t="s">
        <v>4734</v>
      </c>
      <c r="H2248" s="54">
        <v>45817</v>
      </c>
      <c r="I2248" s="56" t="s">
        <v>16865</v>
      </c>
      <c r="K2248" s="55" t="s">
        <v>11549</v>
      </c>
      <c r="L2248" s="55" t="s">
        <v>14395</v>
      </c>
      <c r="M2248" s="54">
        <v>45817</v>
      </c>
      <c r="N2248" s="55" t="s">
        <v>11034</v>
      </c>
      <c r="O2248" s="56" t="str">
        <f>VLOOKUP(N2248,Sheet1!$B:$C,2,0)</f>
        <v>CHI NHÁNH HÀ NỘI - CÔNG TY CỔ PHẦN DỊCH VỤ THƯƠNG MẠI TỔNG HỢP WINCOMMERCE</v>
      </c>
      <c r="Q2248" s="56" t="str">
        <f>VLOOKUP(N2248,Sheet1!$B:$D,3,0)</f>
        <v>0104918404-002</v>
      </c>
      <c r="U2248" s="55" t="s">
        <v>15431</v>
      </c>
      <c r="X2248" s="55" t="s">
        <v>10934</v>
      </c>
      <c r="Y2248" s="56" t="str">
        <f>VLOOKUP(X2248,Sheet2!$B:$C,2,0)</f>
        <v>Gà muối 500g</v>
      </c>
      <c r="AA2248" s="53" t="s">
        <v>11550</v>
      </c>
      <c r="AB2248" s="53" t="s">
        <v>11551</v>
      </c>
      <c r="AD2248" s="24">
        <v>1</v>
      </c>
      <c r="AF2248" s="24">
        <v>111058</v>
      </c>
      <c r="AG2248" s="74">
        <f t="shared" si="35"/>
        <v>111058</v>
      </c>
      <c r="AK2248" s="59">
        <v>8</v>
      </c>
      <c r="AN2248" s="61" t="s">
        <v>11552</v>
      </c>
      <c r="AP2248" s="62" t="s">
        <v>11553</v>
      </c>
      <c r="AQ2248" s="62" t="s">
        <v>11554</v>
      </c>
      <c r="AR2248" s="62" t="s">
        <v>11555</v>
      </c>
    </row>
    <row r="2249" spans="3:44" x14ac:dyDescent="0.25">
      <c r="C2249" s="53" t="s">
        <v>11547</v>
      </c>
      <c r="D2249" s="53" t="s">
        <v>11548</v>
      </c>
      <c r="E2249" s="54">
        <v>45817</v>
      </c>
      <c r="F2249" s="54">
        <v>45817</v>
      </c>
      <c r="G2249" s="55" t="s">
        <v>4734</v>
      </c>
      <c r="H2249" s="54">
        <v>45817</v>
      </c>
      <c r="I2249" s="56" t="s">
        <v>16865</v>
      </c>
      <c r="K2249" s="55" t="s">
        <v>11549</v>
      </c>
      <c r="L2249" s="55" t="s">
        <v>14395</v>
      </c>
      <c r="M2249" s="54">
        <v>45817</v>
      </c>
      <c r="N2249" s="55" t="s">
        <v>11034</v>
      </c>
      <c r="O2249" s="56" t="str">
        <f>VLOOKUP(N2249,Sheet1!$B:$C,2,0)</f>
        <v>CHI NHÁNH HÀ NỘI - CÔNG TY CỔ PHẦN DỊCH VỤ THƯƠNG MẠI TỔNG HỢP WINCOMMERCE</v>
      </c>
      <c r="Q2249" s="56" t="str">
        <f>VLOOKUP(N2249,Sheet1!$B:$D,3,0)</f>
        <v>0104918404-002</v>
      </c>
      <c r="U2249" s="55" t="s">
        <v>15431</v>
      </c>
      <c r="X2249" s="55" t="s">
        <v>10883</v>
      </c>
      <c r="Y2249" s="56" t="str">
        <f>VLOOKUP(X2249,Sheet2!$B:$C,2,0)</f>
        <v>Chân giò heo muối 300g</v>
      </c>
      <c r="AA2249" s="53" t="s">
        <v>11550</v>
      </c>
      <c r="AB2249" s="53" t="s">
        <v>11551</v>
      </c>
      <c r="AD2249" s="24">
        <v>1</v>
      </c>
      <c r="AF2249" s="24">
        <v>60213</v>
      </c>
      <c r="AG2249" s="74">
        <f t="shared" si="35"/>
        <v>60213</v>
      </c>
      <c r="AK2249" s="59">
        <v>8</v>
      </c>
      <c r="AN2249" s="61" t="s">
        <v>11552</v>
      </c>
      <c r="AP2249" s="62" t="s">
        <v>11553</v>
      </c>
      <c r="AQ2249" s="62" t="s">
        <v>11554</v>
      </c>
      <c r="AR2249" s="62" t="s">
        <v>11555</v>
      </c>
    </row>
    <row r="2250" spans="3:44" x14ac:dyDescent="0.25">
      <c r="C2250" s="53" t="s">
        <v>11547</v>
      </c>
      <c r="D2250" s="53" t="s">
        <v>11548</v>
      </c>
      <c r="E2250" s="54">
        <v>45817</v>
      </c>
      <c r="F2250" s="54">
        <v>45817</v>
      </c>
      <c r="G2250" s="55" t="s">
        <v>4671</v>
      </c>
      <c r="H2250" s="54">
        <v>45817</v>
      </c>
      <c r="I2250" s="56" t="s">
        <v>16866</v>
      </c>
      <c r="K2250" s="55" t="s">
        <v>11549</v>
      </c>
      <c r="L2250" s="55" t="s">
        <v>14396</v>
      </c>
      <c r="M2250" s="54">
        <v>45817</v>
      </c>
      <c r="N2250" s="55" t="s">
        <v>11233</v>
      </c>
      <c r="O2250" s="56" t="str">
        <f>VLOOKUP(N2250,Sheet1!$B:$C,2,0)</f>
        <v>CHI NHÁNH HƯNG YÊN - CÔNG TY CỔ PHẦN DỊCH VỤ THƯƠNG MẠI TỔNG HỢP WINCOMMERCE</v>
      </c>
      <c r="Q2250" s="56" t="str">
        <f>VLOOKUP(N2250,Sheet1!$B:$D,3,0)</f>
        <v>0104918404-056</v>
      </c>
      <c r="U2250" s="55" t="s">
        <v>12002</v>
      </c>
      <c r="X2250" s="55" t="s">
        <v>10983</v>
      </c>
      <c r="Y2250" s="56" t="str">
        <f>VLOOKUP(X2250,Sheet2!$B:$C,2,0)</f>
        <v>Mọc Nấm Hương 250g</v>
      </c>
      <c r="AA2250" s="53" t="s">
        <v>11550</v>
      </c>
      <c r="AB2250" s="53" t="s">
        <v>11551</v>
      </c>
      <c r="AD2250" s="24">
        <v>2</v>
      </c>
      <c r="AF2250" s="24">
        <v>46000</v>
      </c>
      <c r="AG2250" s="74">
        <f t="shared" si="35"/>
        <v>92000</v>
      </c>
      <c r="AK2250" s="59">
        <v>8</v>
      </c>
      <c r="AN2250" s="61" t="s">
        <v>11552</v>
      </c>
      <c r="AP2250" s="62" t="s">
        <v>11553</v>
      </c>
      <c r="AQ2250" s="62" t="s">
        <v>11554</v>
      </c>
      <c r="AR2250" s="62" t="s">
        <v>11555</v>
      </c>
    </row>
    <row r="2251" spans="3:44" x14ac:dyDescent="0.25">
      <c r="C2251" s="53" t="s">
        <v>11547</v>
      </c>
      <c r="D2251" s="53" t="s">
        <v>11548</v>
      </c>
      <c r="E2251" s="54">
        <v>45817</v>
      </c>
      <c r="F2251" s="54">
        <v>45817</v>
      </c>
      <c r="G2251" s="55" t="s">
        <v>4671</v>
      </c>
      <c r="H2251" s="54">
        <v>45817</v>
      </c>
      <c r="I2251" s="56" t="s">
        <v>16866</v>
      </c>
      <c r="K2251" s="55" t="s">
        <v>11549</v>
      </c>
      <c r="L2251" s="55" t="s">
        <v>14396</v>
      </c>
      <c r="M2251" s="54">
        <v>45817</v>
      </c>
      <c r="N2251" s="55" t="s">
        <v>11233</v>
      </c>
      <c r="O2251" s="56" t="str">
        <f>VLOOKUP(N2251,Sheet1!$B:$C,2,0)</f>
        <v>CHI NHÁNH HƯNG YÊN - CÔNG TY CỔ PHẦN DỊCH VỤ THƯƠNG MẠI TỔNG HỢP WINCOMMERCE</v>
      </c>
      <c r="Q2251" s="56" t="str">
        <f>VLOOKUP(N2251,Sheet1!$B:$D,3,0)</f>
        <v>0104918404-056</v>
      </c>
      <c r="U2251" s="55" t="s">
        <v>12002</v>
      </c>
      <c r="X2251" s="55" t="s">
        <v>10883</v>
      </c>
      <c r="Y2251" s="56" t="str">
        <f>VLOOKUP(X2251,Sheet2!$B:$C,2,0)</f>
        <v>Chân giò heo muối 300g</v>
      </c>
      <c r="AA2251" s="53" t="s">
        <v>11550</v>
      </c>
      <c r="AB2251" s="53" t="s">
        <v>11551</v>
      </c>
      <c r="AD2251" s="24">
        <v>3</v>
      </c>
      <c r="AF2251" s="24">
        <v>60213</v>
      </c>
      <c r="AG2251" s="74">
        <f t="shared" si="35"/>
        <v>180639</v>
      </c>
      <c r="AK2251" s="59">
        <v>8</v>
      </c>
      <c r="AN2251" s="61" t="s">
        <v>11552</v>
      </c>
      <c r="AP2251" s="62" t="s">
        <v>11553</v>
      </c>
      <c r="AQ2251" s="62" t="s">
        <v>11554</v>
      </c>
      <c r="AR2251" s="62" t="s">
        <v>11555</v>
      </c>
    </row>
    <row r="2252" spans="3:44" x14ac:dyDescent="0.25">
      <c r="C2252" s="53" t="s">
        <v>11547</v>
      </c>
      <c r="D2252" s="53" t="s">
        <v>11548</v>
      </c>
      <c r="E2252" s="54">
        <v>45817</v>
      </c>
      <c r="F2252" s="54">
        <v>45817</v>
      </c>
      <c r="G2252" s="55" t="s">
        <v>4774</v>
      </c>
      <c r="H2252" s="54">
        <v>45817</v>
      </c>
      <c r="I2252" s="56" t="s">
        <v>16867</v>
      </c>
      <c r="K2252" s="55" t="s">
        <v>11549</v>
      </c>
      <c r="L2252" s="55" t="s">
        <v>14397</v>
      </c>
      <c r="M2252" s="54">
        <v>45817</v>
      </c>
      <c r="N2252" s="55" t="s">
        <v>11024</v>
      </c>
      <c r="O2252" s="56" t="str">
        <f>VLOOKUP(N2252,Sheet1!$B:$C,2,0)</f>
        <v>CÔNG TY CỔ PHẦN DỊCH VỤ THƯƠNG MẠI TỔNG HỢP WINCOMMERCE</v>
      </c>
      <c r="Q2252" s="56" t="str">
        <f>VLOOKUP(N2252,Sheet1!$B:$D,3,0)</f>
        <v>0104918404</v>
      </c>
      <c r="U2252" s="55" t="s">
        <v>12266</v>
      </c>
      <c r="X2252" s="55" t="s">
        <v>10883</v>
      </c>
      <c r="Y2252" s="56" t="str">
        <f>VLOOKUP(X2252,Sheet2!$B:$C,2,0)</f>
        <v>Chân giò heo muối 300g</v>
      </c>
      <c r="AA2252" s="53" t="s">
        <v>11550</v>
      </c>
      <c r="AB2252" s="53" t="s">
        <v>11551</v>
      </c>
      <c r="AD2252" s="24">
        <v>2</v>
      </c>
      <c r="AF2252" s="24">
        <v>60213</v>
      </c>
      <c r="AG2252" s="74">
        <f t="shared" si="35"/>
        <v>120426</v>
      </c>
      <c r="AK2252" s="59">
        <v>8</v>
      </c>
      <c r="AN2252" s="61" t="s">
        <v>11552</v>
      </c>
      <c r="AP2252" s="62" t="s">
        <v>11553</v>
      </c>
      <c r="AQ2252" s="62" t="s">
        <v>11554</v>
      </c>
      <c r="AR2252" s="62" t="s">
        <v>11555</v>
      </c>
    </row>
    <row r="2253" spans="3:44" x14ac:dyDescent="0.25">
      <c r="C2253" s="53" t="s">
        <v>11547</v>
      </c>
      <c r="D2253" s="53" t="s">
        <v>11548</v>
      </c>
      <c r="E2253" s="54">
        <v>45817</v>
      </c>
      <c r="F2253" s="54">
        <v>45817</v>
      </c>
      <c r="G2253" s="55" t="s">
        <v>4675</v>
      </c>
      <c r="H2253" s="54">
        <v>45817</v>
      </c>
      <c r="I2253" s="56" t="s">
        <v>16868</v>
      </c>
      <c r="K2253" s="55" t="s">
        <v>11549</v>
      </c>
      <c r="L2253" s="55" t="s">
        <v>12920</v>
      </c>
      <c r="M2253" s="54">
        <v>45817</v>
      </c>
      <c r="N2253" s="55" t="s">
        <v>11233</v>
      </c>
      <c r="O2253" s="56" t="str">
        <f>VLOOKUP(N2253,Sheet1!$B:$C,2,0)</f>
        <v>CHI NHÁNH HƯNG YÊN - CÔNG TY CỔ PHẦN DỊCH VỤ THƯƠNG MẠI TỔNG HỢP WINCOMMERCE</v>
      </c>
      <c r="Q2253" s="56" t="str">
        <f>VLOOKUP(N2253,Sheet1!$B:$D,3,0)</f>
        <v>0104918404-056</v>
      </c>
      <c r="U2253" s="55" t="s">
        <v>12002</v>
      </c>
      <c r="X2253" s="55" t="s">
        <v>10881</v>
      </c>
      <c r="Y2253" s="56" t="str">
        <f>VLOOKUP(X2253,Sheet2!$B:$C,2,0)</f>
        <v>Chả cốm 300g</v>
      </c>
      <c r="AA2253" s="53" t="s">
        <v>11550</v>
      </c>
      <c r="AB2253" s="53" t="s">
        <v>11551</v>
      </c>
      <c r="AD2253" s="24">
        <v>5</v>
      </c>
      <c r="AF2253" s="24">
        <v>74250</v>
      </c>
      <c r="AG2253" s="74">
        <f t="shared" si="35"/>
        <v>371250</v>
      </c>
      <c r="AK2253" s="59">
        <v>8</v>
      </c>
      <c r="AN2253" s="61" t="s">
        <v>11552</v>
      </c>
      <c r="AP2253" s="62" t="s">
        <v>11553</v>
      </c>
      <c r="AQ2253" s="62" t="s">
        <v>11554</v>
      </c>
      <c r="AR2253" s="62" t="s">
        <v>11555</v>
      </c>
    </row>
    <row r="2254" spans="3:44" x14ac:dyDescent="0.25">
      <c r="C2254" s="53" t="s">
        <v>11547</v>
      </c>
      <c r="D2254" s="53" t="s">
        <v>11548</v>
      </c>
      <c r="E2254" s="54">
        <v>45817</v>
      </c>
      <c r="F2254" s="54">
        <v>45817</v>
      </c>
      <c r="G2254" s="55" t="s">
        <v>4908</v>
      </c>
      <c r="H2254" s="54">
        <v>45817</v>
      </c>
      <c r="I2254" s="56" t="s">
        <v>16869</v>
      </c>
      <c r="K2254" s="55" t="s">
        <v>11549</v>
      </c>
      <c r="L2254" s="55" t="s">
        <v>14398</v>
      </c>
      <c r="M2254" s="54">
        <v>45817</v>
      </c>
      <c r="N2254" s="55" t="s">
        <v>11034</v>
      </c>
      <c r="O2254" s="56" t="str">
        <f>VLOOKUP(N2254,Sheet1!$B:$C,2,0)</f>
        <v>CHI NHÁNH HÀ NỘI - CÔNG TY CỔ PHẦN DỊCH VỤ THƯƠNG MẠI TỔNG HỢP WINCOMMERCE</v>
      </c>
      <c r="Q2254" s="56" t="str">
        <f>VLOOKUP(N2254,Sheet1!$B:$D,3,0)</f>
        <v>0104918404-002</v>
      </c>
      <c r="U2254" s="55" t="s">
        <v>12623</v>
      </c>
      <c r="X2254" s="55" t="s">
        <v>10934</v>
      </c>
      <c r="Y2254" s="56" t="str">
        <f>VLOOKUP(X2254,Sheet2!$B:$C,2,0)</f>
        <v>Gà muối 500g</v>
      </c>
      <c r="AA2254" s="53" t="s">
        <v>11550</v>
      </c>
      <c r="AB2254" s="53" t="s">
        <v>11551</v>
      </c>
      <c r="AD2254" s="24">
        <v>1</v>
      </c>
      <c r="AF2254" s="24">
        <v>111058</v>
      </c>
      <c r="AG2254" s="74">
        <f t="shared" si="35"/>
        <v>111058</v>
      </c>
      <c r="AK2254" s="59">
        <v>8</v>
      </c>
      <c r="AN2254" s="61" t="s">
        <v>11552</v>
      </c>
      <c r="AP2254" s="62" t="s">
        <v>11553</v>
      </c>
      <c r="AQ2254" s="62" t="s">
        <v>11554</v>
      </c>
      <c r="AR2254" s="62" t="s">
        <v>11555</v>
      </c>
    </row>
    <row r="2255" spans="3:44" x14ac:dyDescent="0.25">
      <c r="C2255" s="53" t="s">
        <v>11547</v>
      </c>
      <c r="D2255" s="53" t="s">
        <v>11548</v>
      </c>
      <c r="E2255" s="54">
        <v>45817</v>
      </c>
      <c r="F2255" s="54">
        <v>45817</v>
      </c>
      <c r="G2255" s="55" t="s">
        <v>4778</v>
      </c>
      <c r="H2255" s="54">
        <v>45817</v>
      </c>
      <c r="I2255" s="56" t="s">
        <v>16870</v>
      </c>
      <c r="K2255" s="55" t="s">
        <v>11549</v>
      </c>
      <c r="L2255" s="55" t="s">
        <v>14399</v>
      </c>
      <c r="M2255" s="54">
        <v>45817</v>
      </c>
      <c r="N2255" s="55" t="s">
        <v>11054</v>
      </c>
      <c r="O2255" s="56" t="str">
        <f>VLOOKUP(N2255,Sheet1!$B:$C,2,0)</f>
        <v>CHI NHÁNH QUẢNG NINH - CÔNG TY CỔ PHẦN DỊCH VỤ THƯƠNG MẠI TỔNG HỢP WINCOMMERCE</v>
      </c>
      <c r="Q2255" s="56" t="str">
        <f>VLOOKUP(N2255,Sheet1!$B:$D,3,0)</f>
        <v>0104918404-007</v>
      </c>
      <c r="U2255" s="55" t="s">
        <v>12832</v>
      </c>
      <c r="X2255" s="55" t="s">
        <v>10983</v>
      </c>
      <c r="Y2255" s="56" t="str">
        <f>VLOOKUP(X2255,Sheet2!$B:$C,2,0)</f>
        <v>Mọc Nấm Hương 250g</v>
      </c>
      <c r="AA2255" s="53" t="s">
        <v>11550</v>
      </c>
      <c r="AB2255" s="53" t="s">
        <v>11551</v>
      </c>
      <c r="AD2255" s="24">
        <v>2</v>
      </c>
      <c r="AF2255" s="24">
        <v>46000</v>
      </c>
      <c r="AG2255" s="74">
        <f t="shared" si="35"/>
        <v>92000</v>
      </c>
      <c r="AK2255" s="59">
        <v>8</v>
      </c>
      <c r="AN2255" s="61" t="s">
        <v>11552</v>
      </c>
      <c r="AP2255" s="62" t="s">
        <v>11553</v>
      </c>
      <c r="AQ2255" s="62" t="s">
        <v>11554</v>
      </c>
      <c r="AR2255" s="62" t="s">
        <v>11555</v>
      </c>
    </row>
    <row r="2256" spans="3:44" x14ac:dyDescent="0.25">
      <c r="C2256" s="53" t="s">
        <v>11547</v>
      </c>
      <c r="D2256" s="53" t="s">
        <v>11548</v>
      </c>
      <c r="E2256" s="54">
        <v>45817</v>
      </c>
      <c r="F2256" s="54">
        <v>45817</v>
      </c>
      <c r="G2256" s="55" t="s">
        <v>4778</v>
      </c>
      <c r="H2256" s="54">
        <v>45817</v>
      </c>
      <c r="I2256" s="56" t="s">
        <v>16870</v>
      </c>
      <c r="K2256" s="55" t="s">
        <v>11549</v>
      </c>
      <c r="L2256" s="55" t="s">
        <v>14399</v>
      </c>
      <c r="M2256" s="54">
        <v>45817</v>
      </c>
      <c r="N2256" s="55" t="s">
        <v>11054</v>
      </c>
      <c r="O2256" s="56" t="str">
        <f>VLOOKUP(N2256,Sheet1!$B:$C,2,0)</f>
        <v>CHI NHÁNH QUẢNG NINH - CÔNG TY CỔ PHẦN DỊCH VỤ THƯƠNG MẠI TỔNG HỢP WINCOMMERCE</v>
      </c>
      <c r="Q2256" s="56" t="str">
        <f>VLOOKUP(N2256,Sheet1!$B:$D,3,0)</f>
        <v>0104918404-007</v>
      </c>
      <c r="U2256" s="55" t="s">
        <v>12832</v>
      </c>
      <c r="X2256" s="55" t="s">
        <v>10881</v>
      </c>
      <c r="Y2256" s="56" t="str">
        <f>VLOOKUP(X2256,Sheet2!$B:$C,2,0)</f>
        <v>Chả cốm 300g</v>
      </c>
      <c r="AA2256" s="53" t="s">
        <v>11550</v>
      </c>
      <c r="AB2256" s="53" t="s">
        <v>11551</v>
      </c>
      <c r="AD2256" s="24">
        <v>1</v>
      </c>
      <c r="AF2256" s="24">
        <v>74250</v>
      </c>
      <c r="AG2256" s="74">
        <f t="shared" si="35"/>
        <v>74250</v>
      </c>
      <c r="AK2256" s="59">
        <v>8</v>
      </c>
      <c r="AN2256" s="61" t="s">
        <v>11552</v>
      </c>
      <c r="AP2256" s="62" t="s">
        <v>11553</v>
      </c>
      <c r="AQ2256" s="62" t="s">
        <v>11554</v>
      </c>
      <c r="AR2256" s="62" t="s">
        <v>11555</v>
      </c>
    </row>
    <row r="2257" spans="3:44" x14ac:dyDescent="0.25">
      <c r="C2257" s="53" t="s">
        <v>11547</v>
      </c>
      <c r="D2257" s="53" t="s">
        <v>11548</v>
      </c>
      <c r="E2257" s="54">
        <v>45817</v>
      </c>
      <c r="F2257" s="54">
        <v>45817</v>
      </c>
      <c r="G2257" s="55" t="s">
        <v>4878</v>
      </c>
      <c r="H2257" s="54">
        <v>45817</v>
      </c>
      <c r="I2257" s="56" t="s">
        <v>16871</v>
      </c>
      <c r="K2257" s="55" t="s">
        <v>11549</v>
      </c>
      <c r="L2257" s="55" t="s">
        <v>14400</v>
      </c>
      <c r="M2257" s="54">
        <v>45817</v>
      </c>
      <c r="N2257" s="55" t="s">
        <v>11024</v>
      </c>
      <c r="O2257" s="56" t="str">
        <f>VLOOKUP(N2257,Sheet1!$B:$C,2,0)</f>
        <v>CÔNG TY CỔ PHẦN DỊCH VỤ THƯƠNG MẠI TỔNG HỢP WINCOMMERCE</v>
      </c>
      <c r="Q2257" s="56" t="str">
        <f>VLOOKUP(N2257,Sheet1!$B:$D,3,0)</f>
        <v>0104918404</v>
      </c>
      <c r="U2257" s="55" t="s">
        <v>12324</v>
      </c>
      <c r="X2257" s="55" t="s">
        <v>10883</v>
      </c>
      <c r="Y2257" s="56" t="str">
        <f>VLOOKUP(X2257,Sheet2!$B:$C,2,0)</f>
        <v>Chân giò heo muối 300g</v>
      </c>
      <c r="AA2257" s="53" t="s">
        <v>11550</v>
      </c>
      <c r="AB2257" s="53" t="s">
        <v>11551</v>
      </c>
      <c r="AD2257" s="24">
        <v>1</v>
      </c>
      <c r="AF2257" s="24">
        <v>60213</v>
      </c>
      <c r="AG2257" s="74">
        <f t="shared" si="35"/>
        <v>60213</v>
      </c>
      <c r="AK2257" s="59">
        <v>8</v>
      </c>
      <c r="AN2257" s="61" t="s">
        <v>11552</v>
      </c>
      <c r="AP2257" s="62" t="s">
        <v>11553</v>
      </c>
      <c r="AQ2257" s="62" t="s">
        <v>11554</v>
      </c>
      <c r="AR2257" s="62" t="s">
        <v>11555</v>
      </c>
    </row>
    <row r="2258" spans="3:44" x14ac:dyDescent="0.25">
      <c r="C2258" s="53" t="s">
        <v>11547</v>
      </c>
      <c r="D2258" s="53" t="s">
        <v>11548</v>
      </c>
      <c r="E2258" s="54">
        <v>45817</v>
      </c>
      <c r="F2258" s="54">
        <v>45817</v>
      </c>
      <c r="G2258" s="55" t="s">
        <v>4944</v>
      </c>
      <c r="H2258" s="54">
        <v>45817</v>
      </c>
      <c r="I2258" s="56" t="s">
        <v>16872</v>
      </c>
      <c r="K2258" s="55" t="s">
        <v>11549</v>
      </c>
      <c r="L2258" s="55" t="s">
        <v>11864</v>
      </c>
      <c r="M2258" s="54">
        <v>45817</v>
      </c>
      <c r="N2258" s="55" t="s">
        <v>11024</v>
      </c>
      <c r="O2258" s="56" t="str">
        <f>VLOOKUP(N2258,Sheet1!$B:$C,2,0)</f>
        <v>CÔNG TY CỔ PHẦN DỊCH VỤ THƯƠNG MẠI TỔNG HỢP WINCOMMERCE</v>
      </c>
      <c r="Q2258" s="56" t="str">
        <f>VLOOKUP(N2258,Sheet1!$B:$D,3,0)</f>
        <v>0104918404</v>
      </c>
      <c r="U2258" s="55" t="s">
        <v>13196</v>
      </c>
      <c r="X2258" s="55" t="s">
        <v>10883</v>
      </c>
      <c r="Y2258" s="56" t="str">
        <f>VLOOKUP(X2258,Sheet2!$B:$C,2,0)</f>
        <v>Chân giò heo muối 300g</v>
      </c>
      <c r="AA2258" s="53" t="s">
        <v>11550</v>
      </c>
      <c r="AB2258" s="53" t="s">
        <v>11551</v>
      </c>
      <c r="AD2258" s="24">
        <v>1</v>
      </c>
      <c r="AF2258" s="24">
        <v>60213</v>
      </c>
      <c r="AG2258" s="74">
        <f t="shared" si="35"/>
        <v>60213</v>
      </c>
      <c r="AK2258" s="59">
        <v>8</v>
      </c>
      <c r="AN2258" s="61" t="s">
        <v>11552</v>
      </c>
      <c r="AP2258" s="62" t="s">
        <v>11553</v>
      </c>
      <c r="AQ2258" s="62" t="s">
        <v>11554</v>
      </c>
      <c r="AR2258" s="62" t="s">
        <v>11555</v>
      </c>
    </row>
    <row r="2259" spans="3:44" x14ac:dyDescent="0.25">
      <c r="C2259" s="53" t="s">
        <v>11547</v>
      </c>
      <c r="D2259" s="53" t="s">
        <v>11548</v>
      </c>
      <c r="E2259" s="54">
        <v>45817</v>
      </c>
      <c r="F2259" s="54">
        <v>45817</v>
      </c>
      <c r="G2259" s="55" t="s">
        <v>4965</v>
      </c>
      <c r="H2259" s="54">
        <v>45817</v>
      </c>
      <c r="I2259" s="56" t="s">
        <v>16873</v>
      </c>
      <c r="K2259" s="55" t="s">
        <v>11549</v>
      </c>
      <c r="L2259" s="55" t="s">
        <v>14401</v>
      </c>
      <c r="M2259" s="54">
        <v>45817</v>
      </c>
      <c r="N2259" s="55" t="s">
        <v>11129</v>
      </c>
      <c r="O2259" s="56" t="str">
        <f>VLOOKUP(N2259,Sheet1!$B:$C,2,0)</f>
        <v>CHI NHÁNH HẢI PHÒNG - CÔNG TY CỔ PHẦN DỊCH VỤ THƯƠNG MẠI TỔNG HỢP WINCOMMERCE</v>
      </c>
      <c r="Q2259" s="56" t="str">
        <f>VLOOKUP(N2259,Sheet1!$B:$D,3,0)</f>
        <v>0104918404-025</v>
      </c>
      <c r="U2259" s="55" t="s">
        <v>12921</v>
      </c>
      <c r="X2259" s="55" t="s">
        <v>10934</v>
      </c>
      <c r="Y2259" s="56" t="str">
        <f>VLOOKUP(X2259,Sheet2!$B:$C,2,0)</f>
        <v>Gà muối 500g</v>
      </c>
      <c r="AA2259" s="53" t="s">
        <v>11550</v>
      </c>
      <c r="AB2259" s="53" t="s">
        <v>11551</v>
      </c>
      <c r="AD2259" s="24">
        <v>3</v>
      </c>
      <c r="AF2259" s="24">
        <v>111058</v>
      </c>
      <c r="AG2259" s="74">
        <f t="shared" si="35"/>
        <v>333174</v>
      </c>
      <c r="AK2259" s="59">
        <v>8</v>
      </c>
      <c r="AN2259" s="61" t="s">
        <v>11552</v>
      </c>
      <c r="AP2259" s="62" t="s">
        <v>11553</v>
      </c>
      <c r="AQ2259" s="62" t="s">
        <v>11554</v>
      </c>
      <c r="AR2259" s="62" t="s">
        <v>11555</v>
      </c>
    </row>
    <row r="2260" spans="3:44" x14ac:dyDescent="0.25">
      <c r="C2260" s="53" t="s">
        <v>11547</v>
      </c>
      <c r="D2260" s="53" t="s">
        <v>11548</v>
      </c>
      <c r="E2260" s="54">
        <v>45817</v>
      </c>
      <c r="F2260" s="54">
        <v>45817</v>
      </c>
      <c r="G2260" s="55" t="s">
        <v>4677</v>
      </c>
      <c r="H2260" s="54">
        <v>45817</v>
      </c>
      <c r="I2260" s="56" t="s">
        <v>16874</v>
      </c>
      <c r="K2260" s="55" t="s">
        <v>11549</v>
      </c>
      <c r="L2260" s="55" t="s">
        <v>14402</v>
      </c>
      <c r="M2260" s="54">
        <v>45817</v>
      </c>
      <c r="N2260" s="55" t="s">
        <v>11258</v>
      </c>
      <c r="O2260" s="56" t="str">
        <f>VLOOKUP(N2260,Sheet1!$B:$C,2,0)</f>
        <v>CHI NHÁNH QUẢNG NAM - CÔNG TY CỔ PHẦN DỊCH VỤ THƯƠNG MẠI TỔNG HỢP WINCOMMERCE</v>
      </c>
      <c r="Q2260" s="56" t="str">
        <f>VLOOKUP(N2260,Sheet1!$B:$D,3,0)</f>
        <v>0104918404-061</v>
      </c>
      <c r="U2260" s="55" t="s">
        <v>15270</v>
      </c>
      <c r="X2260" s="55" t="s">
        <v>10934</v>
      </c>
      <c r="Y2260" s="56" t="str">
        <f>VLOOKUP(X2260,Sheet2!$B:$C,2,0)</f>
        <v>Gà muối 500g</v>
      </c>
      <c r="AA2260" s="53" t="s">
        <v>11550</v>
      </c>
      <c r="AB2260" s="53" t="s">
        <v>11551</v>
      </c>
      <c r="AD2260" s="24">
        <v>1</v>
      </c>
      <c r="AF2260" s="24">
        <v>111058</v>
      </c>
      <c r="AG2260" s="74">
        <f t="shared" si="35"/>
        <v>111058</v>
      </c>
      <c r="AK2260" s="59">
        <v>8</v>
      </c>
      <c r="AN2260" s="61" t="s">
        <v>11552</v>
      </c>
      <c r="AP2260" s="62" t="s">
        <v>11553</v>
      </c>
      <c r="AQ2260" s="62" t="s">
        <v>11554</v>
      </c>
      <c r="AR2260" s="62" t="s">
        <v>11555</v>
      </c>
    </row>
    <row r="2261" spans="3:44" x14ac:dyDescent="0.25">
      <c r="C2261" s="53" t="s">
        <v>11547</v>
      </c>
      <c r="D2261" s="53" t="s">
        <v>11548</v>
      </c>
      <c r="E2261" s="54">
        <v>45817</v>
      </c>
      <c r="F2261" s="54">
        <v>45817</v>
      </c>
      <c r="G2261" s="55" t="s">
        <v>4677</v>
      </c>
      <c r="H2261" s="54">
        <v>45817</v>
      </c>
      <c r="I2261" s="56" t="s">
        <v>16874</v>
      </c>
      <c r="K2261" s="55" t="s">
        <v>11549</v>
      </c>
      <c r="L2261" s="55" t="s">
        <v>14402</v>
      </c>
      <c r="M2261" s="54">
        <v>45817</v>
      </c>
      <c r="N2261" s="55" t="s">
        <v>11258</v>
      </c>
      <c r="O2261" s="56" t="str">
        <f>VLOOKUP(N2261,Sheet1!$B:$C,2,0)</f>
        <v>CHI NHÁNH QUẢNG NAM - CÔNG TY CỔ PHẦN DỊCH VỤ THƯƠNG MẠI TỔNG HỢP WINCOMMERCE</v>
      </c>
      <c r="Q2261" s="56" t="str">
        <f>VLOOKUP(N2261,Sheet1!$B:$D,3,0)</f>
        <v>0104918404-061</v>
      </c>
      <c r="U2261" s="55" t="s">
        <v>15270</v>
      </c>
      <c r="X2261" s="55" t="s">
        <v>10936</v>
      </c>
      <c r="Y2261" s="56" t="str">
        <f>VLOOKUP(X2261,Sheet2!$B:$C,2,0)</f>
        <v>Giò sụn gà 250g</v>
      </c>
      <c r="AA2261" s="53" t="s">
        <v>11550</v>
      </c>
      <c r="AB2261" s="53" t="s">
        <v>11551</v>
      </c>
      <c r="AD2261" s="24">
        <v>1</v>
      </c>
      <c r="AF2261" s="24">
        <v>50400</v>
      </c>
      <c r="AG2261" s="74">
        <f t="shared" si="35"/>
        <v>50400</v>
      </c>
      <c r="AK2261" s="59">
        <v>8</v>
      </c>
      <c r="AN2261" s="61" t="s">
        <v>11552</v>
      </c>
      <c r="AP2261" s="62" t="s">
        <v>11553</v>
      </c>
      <c r="AQ2261" s="62" t="s">
        <v>11554</v>
      </c>
      <c r="AR2261" s="62" t="s">
        <v>11555</v>
      </c>
    </row>
    <row r="2262" spans="3:44" x14ac:dyDescent="0.25">
      <c r="C2262" s="53" t="s">
        <v>11547</v>
      </c>
      <c r="D2262" s="53" t="s">
        <v>11548</v>
      </c>
      <c r="E2262" s="54">
        <v>45817</v>
      </c>
      <c r="F2262" s="54">
        <v>45817</v>
      </c>
      <c r="G2262" s="55" t="s">
        <v>4691</v>
      </c>
      <c r="H2262" s="54">
        <v>45817</v>
      </c>
      <c r="I2262" s="56" t="s">
        <v>16875</v>
      </c>
      <c r="K2262" s="55" t="s">
        <v>11549</v>
      </c>
      <c r="L2262" s="55" t="s">
        <v>11747</v>
      </c>
      <c r="M2262" s="54">
        <v>45817</v>
      </c>
      <c r="N2262" s="55" t="s">
        <v>11199</v>
      </c>
      <c r="O2262" s="56" t="str">
        <f>VLOOKUP(N2262,Sheet1!$B:$C,2,0)</f>
        <v>CHI NHÁNH QUẢNG BÌNH - CÔNG TY CỔ PHẦN DỊCH VỤ THƯƠNG MẠI TỔNG HỢP WINCOMMERCE</v>
      </c>
      <c r="Q2262" s="56" t="str">
        <f>VLOOKUP(N2262,Sheet1!$B:$D,3,0)</f>
        <v>0104918404-045</v>
      </c>
      <c r="U2262" s="55" t="s">
        <v>12877</v>
      </c>
      <c r="X2262" s="55" t="s">
        <v>10934</v>
      </c>
      <c r="Y2262" s="56" t="str">
        <f>VLOOKUP(X2262,Sheet2!$B:$C,2,0)</f>
        <v>Gà muối 500g</v>
      </c>
      <c r="AA2262" s="53" t="s">
        <v>11550</v>
      </c>
      <c r="AB2262" s="53" t="s">
        <v>11551</v>
      </c>
      <c r="AD2262" s="24">
        <v>6</v>
      </c>
      <c r="AF2262" s="24">
        <v>111058</v>
      </c>
      <c r="AG2262" s="74">
        <f t="shared" si="35"/>
        <v>666348</v>
      </c>
      <c r="AK2262" s="59">
        <v>8</v>
      </c>
      <c r="AN2262" s="61" t="s">
        <v>11552</v>
      </c>
      <c r="AP2262" s="62" t="s">
        <v>11553</v>
      </c>
      <c r="AQ2262" s="62" t="s">
        <v>11554</v>
      </c>
      <c r="AR2262" s="62" t="s">
        <v>11555</v>
      </c>
    </row>
    <row r="2263" spans="3:44" x14ac:dyDescent="0.25">
      <c r="C2263" s="53" t="s">
        <v>11547</v>
      </c>
      <c r="D2263" s="53" t="s">
        <v>11548</v>
      </c>
      <c r="E2263" s="54">
        <v>45817</v>
      </c>
      <c r="F2263" s="54">
        <v>45817</v>
      </c>
      <c r="G2263" s="55" t="s">
        <v>4932</v>
      </c>
      <c r="H2263" s="54">
        <v>45817</v>
      </c>
      <c r="I2263" s="56" t="s">
        <v>16876</v>
      </c>
      <c r="K2263" s="55" t="s">
        <v>11549</v>
      </c>
      <c r="L2263" s="55" t="s">
        <v>14403</v>
      </c>
      <c r="M2263" s="54">
        <v>45817</v>
      </c>
      <c r="N2263" s="55" t="s">
        <v>11034</v>
      </c>
      <c r="O2263" s="56" t="str">
        <f>VLOOKUP(N2263,Sheet1!$B:$C,2,0)</f>
        <v>CHI NHÁNH HÀ NỘI - CÔNG TY CỔ PHẦN DỊCH VỤ THƯƠNG MẠI TỔNG HỢP WINCOMMERCE</v>
      </c>
      <c r="Q2263" s="56" t="str">
        <f>VLOOKUP(N2263,Sheet1!$B:$D,3,0)</f>
        <v>0104918404-002</v>
      </c>
      <c r="U2263" s="55" t="s">
        <v>12092</v>
      </c>
      <c r="X2263" s="55" t="s">
        <v>10881</v>
      </c>
      <c r="Y2263" s="56" t="str">
        <f>VLOOKUP(X2263,Sheet2!$B:$C,2,0)</f>
        <v>Chả cốm 300g</v>
      </c>
      <c r="AA2263" s="53" t="s">
        <v>11550</v>
      </c>
      <c r="AB2263" s="53" t="s">
        <v>11551</v>
      </c>
      <c r="AD2263" s="24">
        <v>1</v>
      </c>
      <c r="AF2263" s="24">
        <v>74250</v>
      </c>
      <c r="AG2263" s="74">
        <f t="shared" si="35"/>
        <v>74250</v>
      </c>
      <c r="AK2263" s="59">
        <v>8</v>
      </c>
      <c r="AN2263" s="61" t="s">
        <v>11552</v>
      </c>
      <c r="AP2263" s="62" t="s">
        <v>11553</v>
      </c>
      <c r="AQ2263" s="62" t="s">
        <v>11554</v>
      </c>
      <c r="AR2263" s="62" t="s">
        <v>11555</v>
      </c>
    </row>
    <row r="2264" spans="3:44" x14ac:dyDescent="0.25">
      <c r="C2264" s="53" t="s">
        <v>11547</v>
      </c>
      <c r="D2264" s="53" t="s">
        <v>11548</v>
      </c>
      <c r="E2264" s="54">
        <v>45817</v>
      </c>
      <c r="F2264" s="54">
        <v>45817</v>
      </c>
      <c r="G2264" s="55" t="s">
        <v>4932</v>
      </c>
      <c r="H2264" s="54">
        <v>45817</v>
      </c>
      <c r="I2264" s="56" t="s">
        <v>16876</v>
      </c>
      <c r="K2264" s="55" t="s">
        <v>11549</v>
      </c>
      <c r="L2264" s="55" t="s">
        <v>14403</v>
      </c>
      <c r="M2264" s="54">
        <v>45817</v>
      </c>
      <c r="N2264" s="55" t="s">
        <v>11034</v>
      </c>
      <c r="O2264" s="56" t="str">
        <f>VLOOKUP(N2264,Sheet1!$B:$C,2,0)</f>
        <v>CHI NHÁNH HÀ NỘI - CÔNG TY CỔ PHẦN DỊCH VỤ THƯƠNG MẠI TỔNG HỢP WINCOMMERCE</v>
      </c>
      <c r="Q2264" s="56" t="str">
        <f>VLOOKUP(N2264,Sheet1!$B:$D,3,0)</f>
        <v>0104918404-002</v>
      </c>
      <c r="U2264" s="55" t="s">
        <v>12092</v>
      </c>
      <c r="X2264" s="55" t="s">
        <v>10983</v>
      </c>
      <c r="Y2264" s="56" t="str">
        <f>VLOOKUP(X2264,Sheet2!$B:$C,2,0)</f>
        <v>Mọc Nấm Hương 250g</v>
      </c>
      <c r="AA2264" s="53" t="s">
        <v>11550</v>
      </c>
      <c r="AB2264" s="53" t="s">
        <v>11551</v>
      </c>
      <c r="AD2264" s="24">
        <v>2</v>
      </c>
      <c r="AF2264" s="24">
        <v>46000</v>
      </c>
      <c r="AG2264" s="74">
        <f t="shared" si="35"/>
        <v>92000</v>
      </c>
      <c r="AK2264" s="59">
        <v>8</v>
      </c>
      <c r="AN2264" s="61" t="s">
        <v>11552</v>
      </c>
      <c r="AP2264" s="62" t="s">
        <v>11553</v>
      </c>
      <c r="AQ2264" s="62" t="s">
        <v>11554</v>
      </c>
      <c r="AR2264" s="62" t="s">
        <v>11555</v>
      </c>
    </row>
    <row r="2265" spans="3:44" x14ac:dyDescent="0.25">
      <c r="C2265" s="53" t="s">
        <v>11547</v>
      </c>
      <c r="D2265" s="53" t="s">
        <v>11548</v>
      </c>
      <c r="E2265" s="54">
        <v>45817</v>
      </c>
      <c r="F2265" s="54">
        <v>45817</v>
      </c>
      <c r="G2265" s="55" t="s">
        <v>4977</v>
      </c>
      <c r="H2265" s="54">
        <v>45817</v>
      </c>
      <c r="I2265" s="56" t="s">
        <v>16877</v>
      </c>
      <c r="K2265" s="55" t="s">
        <v>11549</v>
      </c>
      <c r="L2265" s="55" t="s">
        <v>13380</v>
      </c>
      <c r="M2265" s="54">
        <v>45817</v>
      </c>
      <c r="N2265" s="55" t="s">
        <v>11049</v>
      </c>
      <c r="O2265" s="56" t="str">
        <f>VLOOKUP(N2265,Sheet1!$B:$C,2,0)</f>
        <v>CHI NHÁNH HẢI DƯƠNG - CÔNG TY CỔ PHẦN DỊCH VỤ THƯƠNG MẠI TỔNG HỢP WINCOMMERCE</v>
      </c>
      <c r="Q2265" s="56" t="str">
        <f>VLOOKUP(N2265,Sheet1!$B:$D,3,0)</f>
        <v>0104918404-006</v>
      </c>
      <c r="U2265" s="55" t="s">
        <v>13084</v>
      </c>
      <c r="X2265" s="55" t="s">
        <v>10897</v>
      </c>
      <c r="Y2265" s="56" t="str">
        <f>VLOOKUP(X2265,Sheet2!$B:$C,2,0)</f>
        <v>Chả nướng 300g</v>
      </c>
      <c r="AA2265" s="53" t="s">
        <v>11550</v>
      </c>
      <c r="AB2265" s="53" t="s">
        <v>11551</v>
      </c>
      <c r="AD2265" s="24">
        <v>2</v>
      </c>
      <c r="AF2265" s="24">
        <v>70950</v>
      </c>
      <c r="AG2265" s="74">
        <f t="shared" si="35"/>
        <v>141900</v>
      </c>
      <c r="AK2265" s="59">
        <v>8</v>
      </c>
      <c r="AN2265" s="61" t="s">
        <v>11552</v>
      </c>
      <c r="AP2265" s="62" t="s">
        <v>11553</v>
      </c>
      <c r="AQ2265" s="62" t="s">
        <v>11554</v>
      </c>
      <c r="AR2265" s="62" t="s">
        <v>11555</v>
      </c>
    </row>
    <row r="2266" spans="3:44" x14ac:dyDescent="0.25">
      <c r="C2266" s="53" t="s">
        <v>11547</v>
      </c>
      <c r="D2266" s="53" t="s">
        <v>11548</v>
      </c>
      <c r="E2266" s="54">
        <v>45817</v>
      </c>
      <c r="F2266" s="54">
        <v>45817</v>
      </c>
      <c r="G2266" s="55" t="s">
        <v>4977</v>
      </c>
      <c r="H2266" s="54">
        <v>45817</v>
      </c>
      <c r="I2266" s="56" t="s">
        <v>16877</v>
      </c>
      <c r="K2266" s="55" t="s">
        <v>11549</v>
      </c>
      <c r="L2266" s="55" t="s">
        <v>13380</v>
      </c>
      <c r="M2266" s="54">
        <v>45817</v>
      </c>
      <c r="N2266" s="55" t="s">
        <v>11049</v>
      </c>
      <c r="O2266" s="56" t="str">
        <f>VLOOKUP(N2266,Sheet1!$B:$C,2,0)</f>
        <v>CHI NHÁNH HẢI DƯƠNG - CÔNG TY CỔ PHẦN DỊCH VỤ THƯƠNG MẠI TỔNG HỢP WINCOMMERCE</v>
      </c>
      <c r="Q2266" s="56" t="str">
        <f>VLOOKUP(N2266,Sheet1!$B:$D,3,0)</f>
        <v>0104918404-006</v>
      </c>
      <c r="U2266" s="55" t="s">
        <v>13084</v>
      </c>
      <c r="X2266" s="55" t="s">
        <v>10881</v>
      </c>
      <c r="Y2266" s="56" t="str">
        <f>VLOOKUP(X2266,Sheet2!$B:$C,2,0)</f>
        <v>Chả cốm 300g</v>
      </c>
      <c r="AA2266" s="53" t="s">
        <v>11550</v>
      </c>
      <c r="AB2266" s="53" t="s">
        <v>11551</v>
      </c>
      <c r="AD2266" s="24">
        <v>2</v>
      </c>
      <c r="AF2266" s="24">
        <v>74250</v>
      </c>
      <c r="AG2266" s="74">
        <f t="shared" si="35"/>
        <v>148500</v>
      </c>
      <c r="AK2266" s="59">
        <v>8</v>
      </c>
      <c r="AN2266" s="61" t="s">
        <v>11552</v>
      </c>
      <c r="AP2266" s="62" t="s">
        <v>11553</v>
      </c>
      <c r="AQ2266" s="62" t="s">
        <v>11554</v>
      </c>
      <c r="AR2266" s="62" t="s">
        <v>11555</v>
      </c>
    </row>
    <row r="2267" spans="3:44" x14ac:dyDescent="0.25">
      <c r="C2267" s="53" t="s">
        <v>11547</v>
      </c>
      <c r="D2267" s="53" t="s">
        <v>11548</v>
      </c>
      <c r="E2267" s="54">
        <v>45817</v>
      </c>
      <c r="F2267" s="54">
        <v>45817</v>
      </c>
      <c r="G2267" s="55" t="s">
        <v>4977</v>
      </c>
      <c r="H2267" s="54">
        <v>45817</v>
      </c>
      <c r="I2267" s="56" t="s">
        <v>16877</v>
      </c>
      <c r="K2267" s="55" t="s">
        <v>11549</v>
      </c>
      <c r="L2267" s="55" t="s">
        <v>13380</v>
      </c>
      <c r="M2267" s="54">
        <v>45817</v>
      </c>
      <c r="N2267" s="55" t="s">
        <v>11049</v>
      </c>
      <c r="O2267" s="56" t="str">
        <f>VLOOKUP(N2267,Sheet1!$B:$C,2,0)</f>
        <v>CHI NHÁNH HẢI DƯƠNG - CÔNG TY CỔ PHẦN DỊCH VỤ THƯƠNG MẠI TỔNG HỢP WINCOMMERCE</v>
      </c>
      <c r="Q2267" s="56" t="str">
        <f>VLOOKUP(N2267,Sheet1!$B:$D,3,0)</f>
        <v>0104918404-006</v>
      </c>
      <c r="U2267" s="55" t="s">
        <v>13084</v>
      </c>
      <c r="X2267" s="55" t="s">
        <v>10938</v>
      </c>
      <c r="Y2267" s="56" t="str">
        <f>VLOOKUP(X2267,Sheet2!$B:$C,2,0)</f>
        <v>Giò Tai Lưỡi Xào 250g</v>
      </c>
      <c r="AA2267" s="53" t="s">
        <v>11550</v>
      </c>
      <c r="AB2267" s="53" t="s">
        <v>11551</v>
      </c>
      <c r="AD2267" s="24">
        <v>3</v>
      </c>
      <c r="AF2267" s="24">
        <v>50182</v>
      </c>
      <c r="AG2267" s="74">
        <f t="shared" si="35"/>
        <v>150546</v>
      </c>
      <c r="AK2267" s="59">
        <v>8</v>
      </c>
      <c r="AN2267" s="61" t="s">
        <v>11552</v>
      </c>
      <c r="AP2267" s="62" t="s">
        <v>11553</v>
      </c>
      <c r="AQ2267" s="62" t="s">
        <v>11554</v>
      </c>
      <c r="AR2267" s="62" t="s">
        <v>11555</v>
      </c>
    </row>
    <row r="2268" spans="3:44" x14ac:dyDescent="0.25">
      <c r="C2268" s="53" t="s">
        <v>11547</v>
      </c>
      <c r="D2268" s="53" t="s">
        <v>11548</v>
      </c>
      <c r="E2268" s="54">
        <v>45817</v>
      </c>
      <c r="F2268" s="54">
        <v>45817</v>
      </c>
      <c r="G2268" s="55" t="s">
        <v>4977</v>
      </c>
      <c r="H2268" s="54">
        <v>45817</v>
      </c>
      <c r="I2268" s="56" t="s">
        <v>16877</v>
      </c>
      <c r="K2268" s="55" t="s">
        <v>11549</v>
      </c>
      <c r="L2268" s="55" t="s">
        <v>13380</v>
      </c>
      <c r="M2268" s="54">
        <v>45817</v>
      </c>
      <c r="N2268" s="55" t="s">
        <v>11049</v>
      </c>
      <c r="O2268" s="56" t="str">
        <f>VLOOKUP(N2268,Sheet1!$B:$C,2,0)</f>
        <v>CHI NHÁNH HẢI DƯƠNG - CÔNG TY CỔ PHẦN DỊCH VỤ THƯƠNG MẠI TỔNG HỢP WINCOMMERCE</v>
      </c>
      <c r="Q2268" s="56" t="str">
        <f>VLOOKUP(N2268,Sheet1!$B:$D,3,0)</f>
        <v>0104918404-006</v>
      </c>
      <c r="U2268" s="55" t="s">
        <v>13084</v>
      </c>
      <c r="X2268" s="55" t="s">
        <v>10983</v>
      </c>
      <c r="Y2268" s="56" t="str">
        <f>VLOOKUP(X2268,Sheet2!$B:$C,2,0)</f>
        <v>Mọc Nấm Hương 250g</v>
      </c>
      <c r="AA2268" s="53" t="s">
        <v>11550</v>
      </c>
      <c r="AB2268" s="53" t="s">
        <v>11551</v>
      </c>
      <c r="AD2268" s="24">
        <v>2</v>
      </c>
      <c r="AF2268" s="24">
        <v>46000</v>
      </c>
      <c r="AG2268" s="74">
        <f t="shared" si="35"/>
        <v>92000</v>
      </c>
      <c r="AK2268" s="59">
        <v>8</v>
      </c>
      <c r="AN2268" s="61" t="s">
        <v>11552</v>
      </c>
      <c r="AP2268" s="62" t="s">
        <v>11553</v>
      </c>
      <c r="AQ2268" s="62" t="s">
        <v>11554</v>
      </c>
      <c r="AR2268" s="62" t="s">
        <v>11555</v>
      </c>
    </row>
    <row r="2269" spans="3:44" x14ac:dyDescent="0.25">
      <c r="C2269" s="53" t="s">
        <v>11547</v>
      </c>
      <c r="D2269" s="53" t="s">
        <v>11548</v>
      </c>
      <c r="E2269" s="54">
        <v>45817</v>
      </c>
      <c r="F2269" s="54">
        <v>45817</v>
      </c>
      <c r="G2269" s="55" t="s">
        <v>4936</v>
      </c>
      <c r="H2269" s="54">
        <v>45817</v>
      </c>
      <c r="I2269" s="56" t="s">
        <v>16878</v>
      </c>
      <c r="K2269" s="55" t="s">
        <v>11549</v>
      </c>
      <c r="L2269" s="55" t="s">
        <v>14404</v>
      </c>
      <c r="M2269" s="54">
        <v>45817</v>
      </c>
      <c r="N2269" s="55" t="s">
        <v>11034</v>
      </c>
      <c r="O2269" s="56" t="str">
        <f>VLOOKUP(N2269,Sheet1!$B:$C,2,0)</f>
        <v>CHI NHÁNH HÀ NỘI - CÔNG TY CỔ PHẦN DỊCH VỤ THƯƠNG MẠI TỔNG HỢP WINCOMMERCE</v>
      </c>
      <c r="Q2269" s="56" t="str">
        <f>VLOOKUP(N2269,Sheet1!$B:$D,3,0)</f>
        <v>0104918404-002</v>
      </c>
      <c r="U2269" s="55" t="s">
        <v>12092</v>
      </c>
      <c r="X2269" s="55" t="s">
        <v>10938</v>
      </c>
      <c r="Y2269" s="56" t="str">
        <f>VLOOKUP(X2269,Sheet2!$B:$C,2,0)</f>
        <v>Giò Tai Lưỡi Xào 250g</v>
      </c>
      <c r="AA2269" s="53" t="s">
        <v>11550</v>
      </c>
      <c r="AB2269" s="53" t="s">
        <v>11551</v>
      </c>
      <c r="AD2269" s="24">
        <v>1</v>
      </c>
      <c r="AF2269" s="24">
        <v>50182</v>
      </c>
      <c r="AG2269" s="74">
        <f t="shared" si="35"/>
        <v>50182</v>
      </c>
      <c r="AK2269" s="59">
        <v>8</v>
      </c>
      <c r="AN2269" s="61" t="s">
        <v>11552</v>
      </c>
      <c r="AP2269" s="62" t="s">
        <v>11553</v>
      </c>
      <c r="AQ2269" s="62" t="s">
        <v>11554</v>
      </c>
      <c r="AR2269" s="62" t="s">
        <v>11555</v>
      </c>
    </row>
    <row r="2270" spans="3:44" x14ac:dyDescent="0.25">
      <c r="C2270" s="53" t="s">
        <v>11547</v>
      </c>
      <c r="D2270" s="53" t="s">
        <v>11548</v>
      </c>
      <c r="E2270" s="54">
        <v>45817</v>
      </c>
      <c r="F2270" s="54">
        <v>45817</v>
      </c>
      <c r="G2270" s="55" t="s">
        <v>4924</v>
      </c>
      <c r="H2270" s="54">
        <v>45817</v>
      </c>
      <c r="I2270" s="56" t="s">
        <v>16879</v>
      </c>
      <c r="K2270" s="55" t="s">
        <v>11549</v>
      </c>
      <c r="L2270" s="55" t="s">
        <v>11796</v>
      </c>
      <c r="M2270" s="54">
        <v>45817</v>
      </c>
      <c r="N2270" s="55" t="s">
        <v>11194</v>
      </c>
      <c r="O2270" s="56" t="str">
        <f>VLOOKUP(N2270,Sheet1!$B:$C,2,0)</f>
        <v>CHI NHÁNH THÁI BÌNH - CÔNG TY CỔ PHẦN DỊCH VỤ THƯƠNG MẠI TỔNG HỢP WINCOMMERCE</v>
      </c>
      <c r="Q2270" s="56" t="str">
        <f>VLOOKUP(N2270,Sheet1!$B:$D,3,0)</f>
        <v>0104918404-044</v>
      </c>
      <c r="U2270" s="55" t="s">
        <v>12326</v>
      </c>
      <c r="X2270" s="55" t="s">
        <v>10934</v>
      </c>
      <c r="Y2270" s="56" t="str">
        <f>VLOOKUP(X2270,Sheet2!$B:$C,2,0)</f>
        <v>Gà muối 500g</v>
      </c>
      <c r="AA2270" s="53" t="s">
        <v>11550</v>
      </c>
      <c r="AB2270" s="53" t="s">
        <v>11551</v>
      </c>
      <c r="AD2270" s="24">
        <v>2</v>
      </c>
      <c r="AF2270" s="24">
        <v>111058</v>
      </c>
      <c r="AG2270" s="74">
        <f t="shared" si="35"/>
        <v>222116</v>
      </c>
      <c r="AK2270" s="59">
        <v>8</v>
      </c>
      <c r="AN2270" s="61" t="s">
        <v>11552</v>
      </c>
      <c r="AP2270" s="62" t="s">
        <v>11553</v>
      </c>
      <c r="AQ2270" s="62" t="s">
        <v>11554</v>
      </c>
      <c r="AR2270" s="62" t="s">
        <v>11555</v>
      </c>
    </row>
    <row r="2271" spans="3:44" x14ac:dyDescent="0.25">
      <c r="C2271" s="53" t="s">
        <v>11547</v>
      </c>
      <c r="D2271" s="53" t="s">
        <v>11548</v>
      </c>
      <c r="E2271" s="54">
        <v>45817</v>
      </c>
      <c r="F2271" s="54">
        <v>45817</v>
      </c>
      <c r="G2271" s="55" t="s">
        <v>4938</v>
      </c>
      <c r="H2271" s="54">
        <v>45817</v>
      </c>
      <c r="I2271" s="56" t="s">
        <v>16880</v>
      </c>
      <c r="K2271" s="55" t="s">
        <v>11549</v>
      </c>
      <c r="L2271" s="55" t="s">
        <v>14405</v>
      </c>
      <c r="M2271" s="54">
        <v>45817</v>
      </c>
      <c r="N2271" s="55" t="s">
        <v>11034</v>
      </c>
      <c r="O2271" s="56" t="str">
        <f>VLOOKUP(N2271,Sheet1!$B:$C,2,0)</f>
        <v>CHI NHÁNH HÀ NỘI - CÔNG TY CỔ PHẦN DỊCH VỤ THƯƠNG MẠI TỔNG HỢP WINCOMMERCE</v>
      </c>
      <c r="Q2271" s="56" t="str">
        <f>VLOOKUP(N2271,Sheet1!$B:$D,3,0)</f>
        <v>0104918404-002</v>
      </c>
      <c r="U2271" s="55" t="s">
        <v>12092</v>
      </c>
      <c r="X2271" s="55" t="s">
        <v>11010</v>
      </c>
      <c r="Y2271" s="56" t="str">
        <f>VLOOKUP(X2271,Sheet2!$B:$C,2,0)</f>
        <v>Tai heo muối 200g</v>
      </c>
      <c r="AA2271" s="53" t="s">
        <v>11550</v>
      </c>
      <c r="AB2271" s="53" t="s">
        <v>11551</v>
      </c>
      <c r="AD2271" s="24">
        <v>3</v>
      </c>
      <c r="AF2271" s="24">
        <v>55595</v>
      </c>
      <c r="AG2271" s="74">
        <f t="shared" si="35"/>
        <v>166785</v>
      </c>
      <c r="AK2271" s="59">
        <v>8</v>
      </c>
      <c r="AN2271" s="61" t="s">
        <v>11552</v>
      </c>
      <c r="AP2271" s="62" t="s">
        <v>11553</v>
      </c>
      <c r="AQ2271" s="62" t="s">
        <v>11554</v>
      </c>
      <c r="AR2271" s="62" t="s">
        <v>11555</v>
      </c>
    </row>
    <row r="2272" spans="3:44" x14ac:dyDescent="0.25">
      <c r="C2272" s="53" t="s">
        <v>11547</v>
      </c>
      <c r="D2272" s="53" t="s">
        <v>11548</v>
      </c>
      <c r="E2272" s="54">
        <v>45817</v>
      </c>
      <c r="F2272" s="54">
        <v>45817</v>
      </c>
      <c r="G2272" s="55" t="s">
        <v>4846</v>
      </c>
      <c r="H2272" s="54">
        <v>45817</v>
      </c>
      <c r="I2272" s="56" t="s">
        <v>16881</v>
      </c>
      <c r="K2272" s="55" t="s">
        <v>11549</v>
      </c>
      <c r="L2272" s="55" t="s">
        <v>14406</v>
      </c>
      <c r="M2272" s="54">
        <v>45817</v>
      </c>
      <c r="N2272" s="55" t="s">
        <v>11024</v>
      </c>
      <c r="O2272" s="56" t="str">
        <f>VLOOKUP(N2272,Sheet1!$B:$C,2,0)</f>
        <v>CÔNG TY CỔ PHẦN DỊCH VỤ THƯƠNG MẠI TỔNG HỢP WINCOMMERCE</v>
      </c>
      <c r="Q2272" s="56" t="str">
        <f>VLOOKUP(N2272,Sheet1!$B:$D,3,0)</f>
        <v>0104918404</v>
      </c>
      <c r="U2272" s="55" t="s">
        <v>12407</v>
      </c>
      <c r="X2272" s="55" t="s">
        <v>10934</v>
      </c>
      <c r="Y2272" s="56" t="str">
        <f>VLOOKUP(X2272,Sheet2!$B:$C,2,0)</f>
        <v>Gà muối 500g</v>
      </c>
      <c r="AA2272" s="53" t="s">
        <v>11550</v>
      </c>
      <c r="AB2272" s="53" t="s">
        <v>11551</v>
      </c>
      <c r="AD2272" s="24">
        <v>2</v>
      </c>
      <c r="AF2272" s="24">
        <v>111058</v>
      </c>
      <c r="AG2272" s="74">
        <f t="shared" si="35"/>
        <v>222116</v>
      </c>
      <c r="AK2272" s="59">
        <v>8</v>
      </c>
      <c r="AN2272" s="61" t="s">
        <v>11552</v>
      </c>
      <c r="AP2272" s="62" t="s">
        <v>11553</v>
      </c>
      <c r="AQ2272" s="62" t="s">
        <v>11554</v>
      </c>
      <c r="AR2272" s="62" t="s">
        <v>11555</v>
      </c>
    </row>
    <row r="2273" spans="3:44" x14ac:dyDescent="0.25">
      <c r="C2273" s="53" t="s">
        <v>11547</v>
      </c>
      <c r="D2273" s="53" t="s">
        <v>11548</v>
      </c>
      <c r="E2273" s="54">
        <v>45817</v>
      </c>
      <c r="F2273" s="54">
        <v>45817</v>
      </c>
      <c r="G2273" s="55" t="s">
        <v>4846</v>
      </c>
      <c r="H2273" s="54">
        <v>45817</v>
      </c>
      <c r="I2273" s="56" t="s">
        <v>16881</v>
      </c>
      <c r="K2273" s="55" t="s">
        <v>11549</v>
      </c>
      <c r="L2273" s="55" t="s">
        <v>14406</v>
      </c>
      <c r="M2273" s="54">
        <v>45817</v>
      </c>
      <c r="N2273" s="55" t="s">
        <v>11024</v>
      </c>
      <c r="O2273" s="56" t="str">
        <f>VLOOKUP(N2273,Sheet1!$B:$C,2,0)</f>
        <v>CÔNG TY CỔ PHẦN DỊCH VỤ THƯƠNG MẠI TỔNG HỢP WINCOMMERCE</v>
      </c>
      <c r="Q2273" s="56" t="str">
        <f>VLOOKUP(N2273,Sheet1!$B:$D,3,0)</f>
        <v>0104918404</v>
      </c>
      <c r="U2273" s="55" t="s">
        <v>12407</v>
      </c>
      <c r="X2273" s="55" t="s">
        <v>10881</v>
      </c>
      <c r="Y2273" s="56" t="str">
        <f>VLOOKUP(X2273,Sheet2!$B:$C,2,0)</f>
        <v>Chả cốm 300g</v>
      </c>
      <c r="AA2273" s="53" t="s">
        <v>11550</v>
      </c>
      <c r="AB2273" s="53" t="s">
        <v>11551</v>
      </c>
      <c r="AD2273" s="24">
        <v>3</v>
      </c>
      <c r="AF2273" s="24">
        <v>74250</v>
      </c>
      <c r="AG2273" s="74">
        <f t="shared" si="35"/>
        <v>222750</v>
      </c>
      <c r="AK2273" s="59">
        <v>8</v>
      </c>
      <c r="AN2273" s="61" t="s">
        <v>11552</v>
      </c>
      <c r="AP2273" s="62" t="s">
        <v>11553</v>
      </c>
      <c r="AQ2273" s="62" t="s">
        <v>11554</v>
      </c>
      <c r="AR2273" s="62" t="s">
        <v>11555</v>
      </c>
    </row>
    <row r="2274" spans="3:44" x14ac:dyDescent="0.25">
      <c r="C2274" s="53" t="s">
        <v>11547</v>
      </c>
      <c r="D2274" s="53" t="s">
        <v>11548</v>
      </c>
      <c r="E2274" s="54">
        <v>45817</v>
      </c>
      <c r="F2274" s="54">
        <v>45817</v>
      </c>
      <c r="G2274" s="55" t="s">
        <v>4846</v>
      </c>
      <c r="H2274" s="54">
        <v>45817</v>
      </c>
      <c r="I2274" s="56" t="s">
        <v>16881</v>
      </c>
      <c r="K2274" s="55" t="s">
        <v>11549</v>
      </c>
      <c r="L2274" s="55" t="s">
        <v>14406</v>
      </c>
      <c r="M2274" s="54">
        <v>45817</v>
      </c>
      <c r="N2274" s="55" t="s">
        <v>11024</v>
      </c>
      <c r="O2274" s="56" t="str">
        <f>VLOOKUP(N2274,Sheet1!$B:$C,2,0)</f>
        <v>CÔNG TY CỔ PHẦN DỊCH VỤ THƯƠNG MẠI TỔNG HỢP WINCOMMERCE</v>
      </c>
      <c r="Q2274" s="56" t="str">
        <f>VLOOKUP(N2274,Sheet1!$B:$D,3,0)</f>
        <v>0104918404</v>
      </c>
      <c r="U2274" s="55" t="s">
        <v>12407</v>
      </c>
      <c r="X2274" s="55" t="s">
        <v>10897</v>
      </c>
      <c r="Y2274" s="56" t="str">
        <f>VLOOKUP(X2274,Sheet2!$B:$C,2,0)</f>
        <v>Chả nướng 300g</v>
      </c>
      <c r="AA2274" s="53" t="s">
        <v>11550</v>
      </c>
      <c r="AB2274" s="53" t="s">
        <v>11551</v>
      </c>
      <c r="AD2274" s="24">
        <v>4</v>
      </c>
      <c r="AF2274" s="24">
        <v>70950</v>
      </c>
      <c r="AG2274" s="74">
        <f t="shared" si="35"/>
        <v>283800</v>
      </c>
      <c r="AK2274" s="59">
        <v>8</v>
      </c>
      <c r="AN2274" s="61" t="s">
        <v>11552</v>
      </c>
      <c r="AP2274" s="62" t="s">
        <v>11553</v>
      </c>
      <c r="AQ2274" s="62" t="s">
        <v>11554</v>
      </c>
      <c r="AR2274" s="62" t="s">
        <v>11555</v>
      </c>
    </row>
    <row r="2275" spans="3:44" x14ac:dyDescent="0.25">
      <c r="C2275" s="53" t="s">
        <v>11547</v>
      </c>
      <c r="D2275" s="53" t="s">
        <v>11548</v>
      </c>
      <c r="E2275" s="54">
        <v>45817</v>
      </c>
      <c r="F2275" s="54">
        <v>45817</v>
      </c>
      <c r="G2275" s="55" t="s">
        <v>4846</v>
      </c>
      <c r="H2275" s="54">
        <v>45817</v>
      </c>
      <c r="I2275" s="56" t="s">
        <v>16881</v>
      </c>
      <c r="K2275" s="55" t="s">
        <v>11549</v>
      </c>
      <c r="L2275" s="55" t="s">
        <v>14406</v>
      </c>
      <c r="M2275" s="54">
        <v>45817</v>
      </c>
      <c r="N2275" s="55" t="s">
        <v>11024</v>
      </c>
      <c r="O2275" s="56" t="str">
        <f>VLOOKUP(N2275,Sheet1!$B:$C,2,0)</f>
        <v>CÔNG TY CỔ PHẦN DỊCH VỤ THƯƠNG MẠI TỔNG HỢP WINCOMMERCE</v>
      </c>
      <c r="Q2275" s="56" t="str">
        <f>VLOOKUP(N2275,Sheet1!$B:$D,3,0)</f>
        <v>0104918404</v>
      </c>
      <c r="U2275" s="55" t="s">
        <v>12407</v>
      </c>
      <c r="X2275" s="55" t="s">
        <v>10938</v>
      </c>
      <c r="Y2275" s="56" t="str">
        <f>VLOOKUP(X2275,Sheet2!$B:$C,2,0)</f>
        <v>Giò Tai Lưỡi Xào 250g</v>
      </c>
      <c r="AA2275" s="53" t="s">
        <v>11550</v>
      </c>
      <c r="AB2275" s="53" t="s">
        <v>11551</v>
      </c>
      <c r="AD2275" s="24">
        <v>3</v>
      </c>
      <c r="AF2275" s="24">
        <v>50182</v>
      </c>
      <c r="AG2275" s="74">
        <f t="shared" si="35"/>
        <v>150546</v>
      </c>
      <c r="AK2275" s="59">
        <v>8</v>
      </c>
      <c r="AN2275" s="61" t="s">
        <v>11552</v>
      </c>
      <c r="AP2275" s="62" t="s">
        <v>11553</v>
      </c>
      <c r="AQ2275" s="62" t="s">
        <v>11554</v>
      </c>
      <c r="AR2275" s="62" t="s">
        <v>11555</v>
      </c>
    </row>
    <row r="2276" spans="3:44" x14ac:dyDescent="0.25">
      <c r="C2276" s="53" t="s">
        <v>11547</v>
      </c>
      <c r="D2276" s="53" t="s">
        <v>11548</v>
      </c>
      <c r="E2276" s="54">
        <v>45817</v>
      </c>
      <c r="F2276" s="54">
        <v>45817</v>
      </c>
      <c r="G2276" s="55" t="s">
        <v>4685</v>
      </c>
      <c r="H2276" s="54">
        <v>45817</v>
      </c>
      <c r="I2276" s="56" t="s">
        <v>16882</v>
      </c>
      <c r="K2276" s="55" t="s">
        <v>11549</v>
      </c>
      <c r="L2276" s="55" t="s">
        <v>11424</v>
      </c>
      <c r="M2276" s="54">
        <v>45817</v>
      </c>
      <c r="N2276" s="55" t="s">
        <v>11194</v>
      </c>
      <c r="O2276" s="56" t="str">
        <f>VLOOKUP(N2276,Sheet1!$B:$C,2,0)</f>
        <v>CHI NHÁNH THÁI BÌNH - CÔNG TY CỔ PHẦN DỊCH VỤ THƯƠNG MẠI TỔNG HỢP WINCOMMERCE</v>
      </c>
      <c r="Q2276" s="56" t="str">
        <f>VLOOKUP(N2276,Sheet1!$B:$D,3,0)</f>
        <v>0104918404-044</v>
      </c>
      <c r="U2276" s="55" t="s">
        <v>12567</v>
      </c>
      <c r="X2276" s="55" t="s">
        <v>10934</v>
      </c>
      <c r="Y2276" s="56" t="str">
        <f>VLOOKUP(X2276,Sheet2!$B:$C,2,0)</f>
        <v>Gà muối 500g</v>
      </c>
      <c r="AA2276" s="53" t="s">
        <v>11550</v>
      </c>
      <c r="AB2276" s="53" t="s">
        <v>11551</v>
      </c>
      <c r="AD2276" s="24">
        <v>6</v>
      </c>
      <c r="AF2276" s="24">
        <v>111058</v>
      </c>
      <c r="AG2276" s="74">
        <f t="shared" si="35"/>
        <v>666348</v>
      </c>
      <c r="AK2276" s="59">
        <v>8</v>
      </c>
      <c r="AN2276" s="61" t="s">
        <v>11552</v>
      </c>
      <c r="AP2276" s="62" t="s">
        <v>11553</v>
      </c>
      <c r="AQ2276" s="62" t="s">
        <v>11554</v>
      </c>
      <c r="AR2276" s="62" t="s">
        <v>11555</v>
      </c>
    </row>
    <row r="2277" spans="3:44" x14ac:dyDescent="0.25">
      <c r="C2277" s="53" t="s">
        <v>11547</v>
      </c>
      <c r="D2277" s="53" t="s">
        <v>11548</v>
      </c>
      <c r="E2277" s="54">
        <v>45817</v>
      </c>
      <c r="F2277" s="54">
        <v>45817</v>
      </c>
      <c r="G2277" s="55" t="s">
        <v>4685</v>
      </c>
      <c r="H2277" s="54">
        <v>45817</v>
      </c>
      <c r="I2277" s="56" t="s">
        <v>16882</v>
      </c>
      <c r="K2277" s="55" t="s">
        <v>11549</v>
      </c>
      <c r="L2277" s="55" t="s">
        <v>11424</v>
      </c>
      <c r="M2277" s="54">
        <v>45817</v>
      </c>
      <c r="N2277" s="55" t="s">
        <v>11194</v>
      </c>
      <c r="O2277" s="56" t="str">
        <f>VLOOKUP(N2277,Sheet1!$B:$C,2,0)</f>
        <v>CHI NHÁNH THÁI BÌNH - CÔNG TY CỔ PHẦN DỊCH VỤ THƯƠNG MẠI TỔNG HỢP WINCOMMERCE</v>
      </c>
      <c r="Q2277" s="56" t="str">
        <f>VLOOKUP(N2277,Sheet1!$B:$D,3,0)</f>
        <v>0104918404-044</v>
      </c>
      <c r="U2277" s="55" t="s">
        <v>12567</v>
      </c>
      <c r="X2277" s="55" t="s">
        <v>10938</v>
      </c>
      <c r="Y2277" s="56" t="str">
        <f>VLOOKUP(X2277,Sheet2!$B:$C,2,0)</f>
        <v>Giò Tai Lưỡi Xào 250g</v>
      </c>
      <c r="AA2277" s="53" t="s">
        <v>11550</v>
      </c>
      <c r="AB2277" s="53" t="s">
        <v>11551</v>
      </c>
      <c r="AD2277" s="24">
        <v>3</v>
      </c>
      <c r="AF2277" s="24">
        <v>50182</v>
      </c>
      <c r="AG2277" s="74">
        <f t="shared" si="35"/>
        <v>150546</v>
      </c>
      <c r="AK2277" s="59">
        <v>8</v>
      </c>
      <c r="AN2277" s="61" t="s">
        <v>11552</v>
      </c>
      <c r="AP2277" s="62" t="s">
        <v>11553</v>
      </c>
      <c r="AQ2277" s="62" t="s">
        <v>11554</v>
      </c>
      <c r="AR2277" s="62" t="s">
        <v>11555</v>
      </c>
    </row>
    <row r="2278" spans="3:44" x14ac:dyDescent="0.25">
      <c r="C2278" s="53" t="s">
        <v>11547</v>
      </c>
      <c r="D2278" s="53" t="s">
        <v>11548</v>
      </c>
      <c r="E2278" s="54">
        <v>45817</v>
      </c>
      <c r="F2278" s="54">
        <v>45817</v>
      </c>
      <c r="G2278" s="55" t="s">
        <v>4850</v>
      </c>
      <c r="H2278" s="54">
        <v>45817</v>
      </c>
      <c r="I2278" s="56" t="s">
        <v>16883</v>
      </c>
      <c r="K2278" s="55" t="s">
        <v>11549</v>
      </c>
      <c r="L2278" s="55" t="s">
        <v>14407</v>
      </c>
      <c r="M2278" s="54">
        <v>45817</v>
      </c>
      <c r="N2278" s="55" t="s">
        <v>11024</v>
      </c>
      <c r="O2278" s="56" t="str">
        <f>VLOOKUP(N2278,Sheet1!$B:$C,2,0)</f>
        <v>CÔNG TY CỔ PHẦN DỊCH VỤ THƯƠNG MẠI TỔNG HỢP WINCOMMERCE</v>
      </c>
      <c r="Q2278" s="56" t="str">
        <f>VLOOKUP(N2278,Sheet1!$B:$D,3,0)</f>
        <v>0104918404</v>
      </c>
      <c r="U2278" s="55" t="s">
        <v>12407</v>
      </c>
      <c r="X2278" s="55" t="s">
        <v>10881</v>
      </c>
      <c r="Y2278" s="56" t="str">
        <f>VLOOKUP(X2278,Sheet2!$B:$C,2,0)</f>
        <v>Chả cốm 300g</v>
      </c>
      <c r="AA2278" s="53" t="s">
        <v>11550</v>
      </c>
      <c r="AB2278" s="53" t="s">
        <v>11551</v>
      </c>
      <c r="AD2278" s="24">
        <v>1</v>
      </c>
      <c r="AF2278" s="24">
        <v>74250</v>
      </c>
      <c r="AG2278" s="74">
        <f t="shared" si="35"/>
        <v>74250</v>
      </c>
      <c r="AK2278" s="59">
        <v>8</v>
      </c>
      <c r="AN2278" s="61" t="s">
        <v>11552</v>
      </c>
      <c r="AP2278" s="62" t="s">
        <v>11553</v>
      </c>
      <c r="AQ2278" s="62" t="s">
        <v>11554</v>
      </c>
      <c r="AR2278" s="62" t="s">
        <v>11555</v>
      </c>
    </row>
    <row r="2279" spans="3:44" x14ac:dyDescent="0.25">
      <c r="C2279" s="53" t="s">
        <v>11547</v>
      </c>
      <c r="D2279" s="53" t="s">
        <v>11548</v>
      </c>
      <c r="E2279" s="54">
        <v>45817</v>
      </c>
      <c r="F2279" s="54">
        <v>45817</v>
      </c>
      <c r="G2279" s="55" t="s">
        <v>4850</v>
      </c>
      <c r="H2279" s="54">
        <v>45817</v>
      </c>
      <c r="I2279" s="56" t="s">
        <v>16883</v>
      </c>
      <c r="K2279" s="55" t="s">
        <v>11549</v>
      </c>
      <c r="L2279" s="55" t="s">
        <v>14407</v>
      </c>
      <c r="M2279" s="54">
        <v>45817</v>
      </c>
      <c r="N2279" s="55" t="s">
        <v>11024</v>
      </c>
      <c r="O2279" s="56" t="str">
        <f>VLOOKUP(N2279,Sheet1!$B:$C,2,0)</f>
        <v>CÔNG TY CỔ PHẦN DỊCH VỤ THƯƠNG MẠI TỔNG HỢP WINCOMMERCE</v>
      </c>
      <c r="Q2279" s="56" t="str">
        <f>VLOOKUP(N2279,Sheet1!$B:$D,3,0)</f>
        <v>0104918404</v>
      </c>
      <c r="U2279" s="55" t="s">
        <v>12407</v>
      </c>
      <c r="X2279" s="55" t="s">
        <v>10897</v>
      </c>
      <c r="Y2279" s="56" t="str">
        <f>VLOOKUP(X2279,Sheet2!$B:$C,2,0)</f>
        <v>Chả nướng 300g</v>
      </c>
      <c r="AA2279" s="53" t="s">
        <v>11550</v>
      </c>
      <c r="AB2279" s="53" t="s">
        <v>11551</v>
      </c>
      <c r="AD2279" s="24">
        <v>1</v>
      </c>
      <c r="AF2279" s="24">
        <v>70950</v>
      </c>
      <c r="AG2279" s="74">
        <f t="shared" si="35"/>
        <v>70950</v>
      </c>
      <c r="AK2279" s="59">
        <v>8</v>
      </c>
      <c r="AN2279" s="61" t="s">
        <v>11552</v>
      </c>
      <c r="AP2279" s="62" t="s">
        <v>11553</v>
      </c>
      <c r="AQ2279" s="62" t="s">
        <v>11554</v>
      </c>
      <c r="AR2279" s="62" t="s">
        <v>11555</v>
      </c>
    </row>
    <row r="2280" spans="3:44" x14ac:dyDescent="0.25">
      <c r="C2280" s="53" t="s">
        <v>11547</v>
      </c>
      <c r="D2280" s="53" t="s">
        <v>11548</v>
      </c>
      <c r="E2280" s="54">
        <v>45817</v>
      </c>
      <c r="F2280" s="54">
        <v>45817</v>
      </c>
      <c r="G2280" s="55" t="s">
        <v>4850</v>
      </c>
      <c r="H2280" s="54">
        <v>45817</v>
      </c>
      <c r="I2280" s="56" t="s">
        <v>16883</v>
      </c>
      <c r="K2280" s="55" t="s">
        <v>11549</v>
      </c>
      <c r="L2280" s="55" t="s">
        <v>14407</v>
      </c>
      <c r="M2280" s="54">
        <v>45817</v>
      </c>
      <c r="N2280" s="55" t="s">
        <v>11024</v>
      </c>
      <c r="O2280" s="56" t="str">
        <f>VLOOKUP(N2280,Sheet1!$B:$C,2,0)</f>
        <v>CÔNG TY CỔ PHẦN DỊCH VỤ THƯƠNG MẠI TỔNG HỢP WINCOMMERCE</v>
      </c>
      <c r="Q2280" s="56" t="str">
        <f>VLOOKUP(N2280,Sheet1!$B:$D,3,0)</f>
        <v>0104918404</v>
      </c>
      <c r="U2280" s="55" t="s">
        <v>12407</v>
      </c>
      <c r="X2280" s="55" t="s">
        <v>10983</v>
      </c>
      <c r="Y2280" s="56" t="str">
        <f>VLOOKUP(X2280,Sheet2!$B:$C,2,0)</f>
        <v>Mọc Nấm Hương 250g</v>
      </c>
      <c r="AA2280" s="53" t="s">
        <v>11550</v>
      </c>
      <c r="AB2280" s="53" t="s">
        <v>11551</v>
      </c>
      <c r="AD2280" s="24">
        <v>1</v>
      </c>
      <c r="AF2280" s="24">
        <v>46000</v>
      </c>
      <c r="AG2280" s="74">
        <f t="shared" si="35"/>
        <v>46000</v>
      </c>
      <c r="AK2280" s="59">
        <v>8</v>
      </c>
      <c r="AN2280" s="61" t="s">
        <v>11552</v>
      </c>
      <c r="AP2280" s="62" t="s">
        <v>11553</v>
      </c>
      <c r="AQ2280" s="62" t="s">
        <v>11554</v>
      </c>
      <c r="AR2280" s="62" t="s">
        <v>11555</v>
      </c>
    </row>
    <row r="2281" spans="3:44" x14ac:dyDescent="0.25">
      <c r="C2281" s="53" t="s">
        <v>11547</v>
      </c>
      <c r="D2281" s="53" t="s">
        <v>11548</v>
      </c>
      <c r="E2281" s="54">
        <v>45817</v>
      </c>
      <c r="F2281" s="54">
        <v>45817</v>
      </c>
      <c r="G2281" s="55" t="s">
        <v>5009</v>
      </c>
      <c r="H2281" s="54">
        <v>45817</v>
      </c>
      <c r="I2281" s="56" t="s">
        <v>16884</v>
      </c>
      <c r="K2281" s="55" t="s">
        <v>11549</v>
      </c>
      <c r="L2281" s="55" t="s">
        <v>13374</v>
      </c>
      <c r="M2281" s="54">
        <v>45817</v>
      </c>
      <c r="N2281" s="55" t="s">
        <v>11104</v>
      </c>
      <c r="O2281" s="56" t="str">
        <f>VLOOKUP(N2281,Sheet1!$B:$C,2,0)</f>
        <v>CHI NHÁNH THANH HÓA - CÔNG TY CỔ PHẦN DỊCH VỤ THƯƠNG MẠI TỔNG HỢP WINCOMMERCE</v>
      </c>
      <c r="Q2281" s="56" t="str">
        <f>VLOOKUP(N2281,Sheet1!$B:$D,3,0)</f>
        <v>0104918404-020</v>
      </c>
      <c r="U2281" s="55" t="s">
        <v>11986</v>
      </c>
      <c r="X2281" s="55" t="s">
        <v>10936</v>
      </c>
      <c r="Y2281" s="56" t="str">
        <f>VLOOKUP(X2281,Sheet2!$B:$C,2,0)</f>
        <v>Giò sụn gà 250g</v>
      </c>
      <c r="AA2281" s="53" t="s">
        <v>11550</v>
      </c>
      <c r="AB2281" s="53" t="s">
        <v>11551</v>
      </c>
      <c r="AD2281" s="24">
        <v>1</v>
      </c>
      <c r="AF2281" s="24">
        <v>50400</v>
      </c>
      <c r="AG2281" s="74">
        <f t="shared" si="35"/>
        <v>50400</v>
      </c>
      <c r="AK2281" s="59">
        <v>8</v>
      </c>
      <c r="AN2281" s="61" t="s">
        <v>11552</v>
      </c>
      <c r="AP2281" s="62" t="s">
        <v>11553</v>
      </c>
      <c r="AQ2281" s="62" t="s">
        <v>11554</v>
      </c>
      <c r="AR2281" s="62" t="s">
        <v>11555</v>
      </c>
    </row>
    <row r="2282" spans="3:44" x14ac:dyDescent="0.25">
      <c r="C2282" s="53" t="s">
        <v>11547</v>
      </c>
      <c r="D2282" s="53" t="s">
        <v>11548</v>
      </c>
      <c r="E2282" s="54">
        <v>45817</v>
      </c>
      <c r="F2282" s="54">
        <v>45817</v>
      </c>
      <c r="G2282" s="55" t="s">
        <v>5009</v>
      </c>
      <c r="H2282" s="54">
        <v>45817</v>
      </c>
      <c r="I2282" s="56" t="s">
        <v>16884</v>
      </c>
      <c r="K2282" s="55" t="s">
        <v>11549</v>
      </c>
      <c r="L2282" s="55" t="s">
        <v>13374</v>
      </c>
      <c r="M2282" s="54">
        <v>45817</v>
      </c>
      <c r="N2282" s="55" t="s">
        <v>11104</v>
      </c>
      <c r="O2282" s="56" t="str">
        <f>VLOOKUP(N2282,Sheet1!$B:$C,2,0)</f>
        <v>CHI NHÁNH THANH HÓA - CÔNG TY CỔ PHẦN DỊCH VỤ THƯƠNG MẠI TỔNG HỢP WINCOMMERCE</v>
      </c>
      <c r="Q2282" s="56" t="str">
        <f>VLOOKUP(N2282,Sheet1!$B:$D,3,0)</f>
        <v>0104918404-020</v>
      </c>
      <c r="U2282" s="55" t="s">
        <v>11986</v>
      </c>
      <c r="X2282" s="55" t="s">
        <v>10881</v>
      </c>
      <c r="Y2282" s="56" t="str">
        <f>VLOOKUP(X2282,Sheet2!$B:$C,2,0)</f>
        <v>Chả cốm 300g</v>
      </c>
      <c r="AA2282" s="53" t="s">
        <v>11550</v>
      </c>
      <c r="AB2282" s="53" t="s">
        <v>11551</v>
      </c>
      <c r="AD2282" s="24">
        <v>2</v>
      </c>
      <c r="AF2282" s="24">
        <v>74250</v>
      </c>
      <c r="AG2282" s="74">
        <f t="shared" si="35"/>
        <v>148500</v>
      </c>
      <c r="AK2282" s="59">
        <v>8</v>
      </c>
      <c r="AN2282" s="61" t="s">
        <v>11552</v>
      </c>
      <c r="AP2282" s="62" t="s">
        <v>11553</v>
      </c>
      <c r="AQ2282" s="62" t="s">
        <v>11554</v>
      </c>
      <c r="AR2282" s="62" t="s">
        <v>11555</v>
      </c>
    </row>
    <row r="2283" spans="3:44" x14ac:dyDescent="0.25">
      <c r="C2283" s="53" t="s">
        <v>11547</v>
      </c>
      <c r="D2283" s="53" t="s">
        <v>11548</v>
      </c>
      <c r="E2283" s="54">
        <v>45817</v>
      </c>
      <c r="F2283" s="54">
        <v>45817</v>
      </c>
      <c r="G2283" s="55" t="s">
        <v>4786</v>
      </c>
      <c r="H2283" s="54">
        <v>45817</v>
      </c>
      <c r="I2283" s="56" t="s">
        <v>16885</v>
      </c>
      <c r="K2283" s="55" t="s">
        <v>11549</v>
      </c>
      <c r="L2283" s="55" t="s">
        <v>11678</v>
      </c>
      <c r="M2283" s="54">
        <v>45817</v>
      </c>
      <c r="N2283" s="55" t="s">
        <v>11039</v>
      </c>
      <c r="O2283" s="56" t="str">
        <f>VLOOKUP(N2283,Sheet1!$B:$C,2,0)</f>
        <v>CHI NHÁNH PHÚ THỌ - CÔNG TY CỔ PHẦN DỊCH VỤ THƯƠNG MẠI TỔNG HỢP WINCOMMERCE</v>
      </c>
      <c r="Q2283" s="56" t="str">
        <f>VLOOKUP(N2283,Sheet1!$B:$D,3,0)</f>
        <v>0104918404-003</v>
      </c>
      <c r="U2283" s="55" t="s">
        <v>12573</v>
      </c>
      <c r="X2283" s="55" t="s">
        <v>10881</v>
      </c>
      <c r="Y2283" s="56" t="str">
        <f>VLOOKUP(X2283,Sheet2!$B:$C,2,0)</f>
        <v>Chả cốm 300g</v>
      </c>
      <c r="AA2283" s="53" t="s">
        <v>11550</v>
      </c>
      <c r="AB2283" s="53" t="s">
        <v>11551</v>
      </c>
      <c r="AD2283" s="24">
        <v>2</v>
      </c>
      <c r="AF2283" s="24">
        <v>74250</v>
      </c>
      <c r="AG2283" s="74">
        <f t="shared" si="35"/>
        <v>148500</v>
      </c>
      <c r="AK2283" s="59">
        <v>8</v>
      </c>
      <c r="AN2283" s="61" t="s">
        <v>11552</v>
      </c>
      <c r="AP2283" s="62" t="s">
        <v>11553</v>
      </c>
      <c r="AQ2283" s="62" t="s">
        <v>11554</v>
      </c>
      <c r="AR2283" s="62" t="s">
        <v>11555</v>
      </c>
    </row>
    <row r="2284" spans="3:44" x14ac:dyDescent="0.25">
      <c r="C2284" s="53" t="s">
        <v>11547</v>
      </c>
      <c r="D2284" s="53" t="s">
        <v>11548</v>
      </c>
      <c r="E2284" s="54">
        <v>45817</v>
      </c>
      <c r="F2284" s="54">
        <v>45817</v>
      </c>
      <c r="G2284" s="55" t="s">
        <v>4838</v>
      </c>
      <c r="H2284" s="54">
        <v>45817</v>
      </c>
      <c r="I2284" s="56" t="s">
        <v>16886</v>
      </c>
      <c r="K2284" s="55" t="s">
        <v>11549</v>
      </c>
      <c r="L2284" s="55" t="s">
        <v>14408</v>
      </c>
      <c r="M2284" s="54">
        <v>45817</v>
      </c>
      <c r="N2284" s="55" t="s">
        <v>11024</v>
      </c>
      <c r="O2284" s="56" t="str">
        <f>VLOOKUP(N2284,Sheet1!$B:$C,2,0)</f>
        <v>CÔNG TY CỔ PHẦN DỊCH VỤ THƯƠNG MẠI TỔNG HỢP WINCOMMERCE</v>
      </c>
      <c r="Q2284" s="56" t="str">
        <f>VLOOKUP(N2284,Sheet1!$B:$D,3,0)</f>
        <v>0104918404</v>
      </c>
      <c r="U2284" s="55" t="s">
        <v>15264</v>
      </c>
      <c r="X2284" s="55" t="s">
        <v>10883</v>
      </c>
      <c r="Y2284" s="56" t="str">
        <f>VLOOKUP(X2284,Sheet2!$B:$C,2,0)</f>
        <v>Chân giò heo muối 300g</v>
      </c>
      <c r="AA2284" s="53" t="s">
        <v>11550</v>
      </c>
      <c r="AB2284" s="53" t="s">
        <v>11551</v>
      </c>
      <c r="AD2284" s="24">
        <v>1</v>
      </c>
      <c r="AF2284" s="24">
        <v>60213</v>
      </c>
      <c r="AG2284" s="74">
        <f t="shared" si="35"/>
        <v>60213</v>
      </c>
      <c r="AK2284" s="59">
        <v>8</v>
      </c>
      <c r="AN2284" s="61" t="s">
        <v>11552</v>
      </c>
      <c r="AP2284" s="62" t="s">
        <v>11553</v>
      </c>
      <c r="AQ2284" s="62" t="s">
        <v>11554</v>
      </c>
      <c r="AR2284" s="62" t="s">
        <v>11555</v>
      </c>
    </row>
    <row r="2285" spans="3:44" x14ac:dyDescent="0.25">
      <c r="C2285" s="53" t="s">
        <v>11547</v>
      </c>
      <c r="D2285" s="53" t="s">
        <v>11548</v>
      </c>
      <c r="E2285" s="54">
        <v>45817</v>
      </c>
      <c r="F2285" s="54">
        <v>45817</v>
      </c>
      <c r="G2285" s="55" t="s">
        <v>4838</v>
      </c>
      <c r="H2285" s="54">
        <v>45817</v>
      </c>
      <c r="I2285" s="56" t="s">
        <v>16886</v>
      </c>
      <c r="K2285" s="55" t="s">
        <v>11549</v>
      </c>
      <c r="L2285" s="55" t="s">
        <v>14408</v>
      </c>
      <c r="M2285" s="54">
        <v>45817</v>
      </c>
      <c r="N2285" s="55" t="s">
        <v>11024</v>
      </c>
      <c r="O2285" s="56" t="str">
        <f>VLOOKUP(N2285,Sheet1!$B:$C,2,0)</f>
        <v>CÔNG TY CỔ PHẦN DỊCH VỤ THƯƠNG MẠI TỔNG HỢP WINCOMMERCE</v>
      </c>
      <c r="Q2285" s="56" t="str">
        <f>VLOOKUP(N2285,Sheet1!$B:$D,3,0)</f>
        <v>0104918404</v>
      </c>
      <c r="U2285" s="55" t="s">
        <v>15264</v>
      </c>
      <c r="X2285" s="55" t="s">
        <v>10934</v>
      </c>
      <c r="Y2285" s="56" t="str">
        <f>VLOOKUP(X2285,Sheet2!$B:$C,2,0)</f>
        <v>Gà muối 500g</v>
      </c>
      <c r="AA2285" s="53" t="s">
        <v>11550</v>
      </c>
      <c r="AB2285" s="53" t="s">
        <v>11551</v>
      </c>
      <c r="AD2285" s="24">
        <v>1</v>
      </c>
      <c r="AF2285" s="24">
        <v>111058</v>
      </c>
      <c r="AG2285" s="74">
        <f t="shared" si="35"/>
        <v>111058</v>
      </c>
      <c r="AK2285" s="59">
        <v>8</v>
      </c>
      <c r="AN2285" s="61" t="s">
        <v>11552</v>
      </c>
      <c r="AP2285" s="62" t="s">
        <v>11553</v>
      </c>
      <c r="AQ2285" s="62" t="s">
        <v>11554</v>
      </c>
      <c r="AR2285" s="62" t="s">
        <v>11555</v>
      </c>
    </row>
    <row r="2286" spans="3:44" x14ac:dyDescent="0.25">
      <c r="C2286" s="53" t="s">
        <v>11547</v>
      </c>
      <c r="D2286" s="53" t="s">
        <v>11548</v>
      </c>
      <c r="E2286" s="54">
        <v>45817</v>
      </c>
      <c r="F2286" s="54">
        <v>45817</v>
      </c>
      <c r="G2286" s="55" t="s">
        <v>4888</v>
      </c>
      <c r="H2286" s="54">
        <v>45817</v>
      </c>
      <c r="I2286" s="56" t="s">
        <v>16887</v>
      </c>
      <c r="K2286" s="55" t="s">
        <v>11549</v>
      </c>
      <c r="L2286" s="55" t="s">
        <v>11426</v>
      </c>
      <c r="M2286" s="54">
        <v>45817</v>
      </c>
      <c r="N2286" s="55" t="s">
        <v>11114</v>
      </c>
      <c r="O2286" s="56" t="str">
        <f>VLOOKUP(N2286,Sheet1!$B:$C,2,0)</f>
        <v>CHI NHÁNH GIA LAI - CÔNG TY CỔ PHẦN DỊCH VỤ THƯƠNG MẠI TỔNG HỢP WINCOMMERCE</v>
      </c>
      <c r="Q2286" s="56" t="str">
        <f>VLOOKUP(N2286,Sheet1!$B:$D,3,0)</f>
        <v>0104918404-022</v>
      </c>
      <c r="U2286" s="55" t="s">
        <v>12842</v>
      </c>
      <c r="X2286" s="55" t="s">
        <v>10922</v>
      </c>
      <c r="Y2286" s="56" t="str">
        <f>VLOOKUP(X2286,Sheet2!$B:$C,2,0)</f>
        <v>Gà xì dầu 500g</v>
      </c>
      <c r="AA2286" s="53" t="s">
        <v>11550</v>
      </c>
      <c r="AB2286" s="53" t="s">
        <v>11551</v>
      </c>
      <c r="AD2286" s="24">
        <v>3</v>
      </c>
      <c r="AF2286" s="24">
        <v>111606</v>
      </c>
      <c r="AG2286" s="74">
        <f t="shared" si="35"/>
        <v>334818</v>
      </c>
      <c r="AK2286" s="59">
        <v>8</v>
      </c>
      <c r="AN2286" s="61" t="s">
        <v>11552</v>
      </c>
      <c r="AP2286" s="62" t="s">
        <v>11553</v>
      </c>
      <c r="AQ2286" s="62" t="s">
        <v>11554</v>
      </c>
      <c r="AR2286" s="62" t="s">
        <v>11555</v>
      </c>
    </row>
    <row r="2287" spans="3:44" x14ac:dyDescent="0.25">
      <c r="C2287" s="53" t="s">
        <v>11547</v>
      </c>
      <c r="D2287" s="53" t="s">
        <v>11548</v>
      </c>
      <c r="E2287" s="54">
        <v>45817</v>
      </c>
      <c r="F2287" s="54">
        <v>45817</v>
      </c>
      <c r="G2287" s="55" t="s">
        <v>4788</v>
      </c>
      <c r="H2287" s="54">
        <v>45817</v>
      </c>
      <c r="I2287" s="56" t="s">
        <v>16888</v>
      </c>
      <c r="K2287" s="55" t="s">
        <v>11549</v>
      </c>
      <c r="L2287" s="55" t="s">
        <v>11715</v>
      </c>
      <c r="M2287" s="54">
        <v>45817</v>
      </c>
      <c r="N2287" s="55" t="s">
        <v>11039</v>
      </c>
      <c r="O2287" s="56" t="str">
        <f>VLOOKUP(N2287,Sheet1!$B:$C,2,0)</f>
        <v>CHI NHÁNH PHÚ THỌ - CÔNG TY CỔ PHẦN DỊCH VỤ THƯƠNG MẠI TỔNG HỢP WINCOMMERCE</v>
      </c>
      <c r="Q2287" s="56" t="str">
        <f>VLOOKUP(N2287,Sheet1!$B:$D,3,0)</f>
        <v>0104918404-003</v>
      </c>
      <c r="U2287" s="55" t="s">
        <v>12573</v>
      </c>
      <c r="X2287" s="55" t="s">
        <v>10934</v>
      </c>
      <c r="Y2287" s="56" t="str">
        <f>VLOOKUP(X2287,Sheet2!$B:$C,2,0)</f>
        <v>Gà muối 500g</v>
      </c>
      <c r="AA2287" s="53" t="s">
        <v>11550</v>
      </c>
      <c r="AB2287" s="53" t="s">
        <v>11551</v>
      </c>
      <c r="AD2287" s="24">
        <v>1</v>
      </c>
      <c r="AF2287" s="24">
        <v>111058</v>
      </c>
      <c r="AG2287" s="74">
        <f t="shared" si="35"/>
        <v>111058</v>
      </c>
      <c r="AK2287" s="59">
        <v>8</v>
      </c>
      <c r="AN2287" s="61" t="s">
        <v>11552</v>
      </c>
      <c r="AP2287" s="62" t="s">
        <v>11553</v>
      </c>
      <c r="AQ2287" s="62" t="s">
        <v>11554</v>
      </c>
      <c r="AR2287" s="62" t="s">
        <v>11555</v>
      </c>
    </row>
    <row r="2288" spans="3:44" x14ac:dyDescent="0.25">
      <c r="C2288" s="53" t="s">
        <v>11547</v>
      </c>
      <c r="D2288" s="53" t="s">
        <v>11548</v>
      </c>
      <c r="E2288" s="54">
        <v>45817</v>
      </c>
      <c r="F2288" s="54">
        <v>45817</v>
      </c>
      <c r="G2288" s="55" t="s">
        <v>4892</v>
      </c>
      <c r="H2288" s="54">
        <v>45817</v>
      </c>
      <c r="I2288" s="56" t="s">
        <v>16889</v>
      </c>
      <c r="K2288" s="55" t="s">
        <v>11549</v>
      </c>
      <c r="L2288" s="55" t="s">
        <v>11867</v>
      </c>
      <c r="M2288" s="54">
        <v>45817</v>
      </c>
      <c r="N2288" s="55" t="s">
        <v>11253</v>
      </c>
      <c r="O2288" s="56" t="str">
        <f>VLOOKUP(N2288,Sheet1!$B:$C,2,0)</f>
        <v>CHI NHÁNH CÀ MAU - CÔNG TY CỔ PHẦN DỊCH VỤ THƯƠNG MẠI TỔNG HỢP WINCOMMERCE</v>
      </c>
      <c r="Q2288" s="56" t="str">
        <f>VLOOKUP(N2288,Sheet1!$B:$D,3,0)</f>
        <v>0104918404-060</v>
      </c>
      <c r="U2288" s="55" t="s">
        <v>12571</v>
      </c>
      <c r="X2288" s="55" t="s">
        <v>10938</v>
      </c>
      <c r="Y2288" s="56" t="str">
        <f>VLOOKUP(X2288,Sheet2!$B:$C,2,0)</f>
        <v>Giò Tai Lưỡi Xào 250g</v>
      </c>
      <c r="AA2288" s="53" t="s">
        <v>11550</v>
      </c>
      <c r="AB2288" s="53" t="s">
        <v>11551</v>
      </c>
      <c r="AD2288" s="24">
        <v>1</v>
      </c>
      <c r="AF2288" s="24">
        <v>50182</v>
      </c>
      <c r="AG2288" s="74">
        <f t="shared" si="35"/>
        <v>50182</v>
      </c>
      <c r="AK2288" s="59">
        <v>8</v>
      </c>
      <c r="AN2288" s="61" t="s">
        <v>11552</v>
      </c>
      <c r="AP2288" s="62" t="s">
        <v>11553</v>
      </c>
      <c r="AQ2288" s="62" t="s">
        <v>11554</v>
      </c>
      <c r="AR2288" s="62" t="s">
        <v>11555</v>
      </c>
    </row>
    <row r="2289" spans="3:44" x14ac:dyDescent="0.25">
      <c r="C2289" s="53" t="s">
        <v>11547</v>
      </c>
      <c r="D2289" s="53" t="s">
        <v>11548</v>
      </c>
      <c r="E2289" s="54">
        <v>45817</v>
      </c>
      <c r="F2289" s="54">
        <v>45817</v>
      </c>
      <c r="G2289" s="55" t="s">
        <v>4655</v>
      </c>
      <c r="H2289" s="54">
        <v>45817</v>
      </c>
      <c r="I2289" s="56" t="s">
        <v>16890</v>
      </c>
      <c r="K2289" s="55" t="s">
        <v>11549</v>
      </c>
      <c r="L2289" s="55" t="s">
        <v>14409</v>
      </c>
      <c r="M2289" s="54">
        <v>45817</v>
      </c>
      <c r="N2289" s="55" t="s">
        <v>11034</v>
      </c>
      <c r="O2289" s="56" t="str">
        <f>VLOOKUP(N2289,Sheet1!$B:$C,2,0)</f>
        <v>CHI NHÁNH HÀ NỘI - CÔNG TY CỔ PHẦN DỊCH VỤ THƯƠNG MẠI TỔNG HỢP WINCOMMERCE</v>
      </c>
      <c r="Q2289" s="56" t="str">
        <f>VLOOKUP(N2289,Sheet1!$B:$D,3,0)</f>
        <v>0104918404-002</v>
      </c>
      <c r="U2289" s="55" t="s">
        <v>11883</v>
      </c>
      <c r="X2289" s="55" t="s">
        <v>10897</v>
      </c>
      <c r="Y2289" s="56" t="str">
        <f>VLOOKUP(X2289,Sheet2!$B:$C,2,0)</f>
        <v>Chả nướng 300g</v>
      </c>
      <c r="AA2289" s="53" t="s">
        <v>11550</v>
      </c>
      <c r="AB2289" s="53" t="s">
        <v>11551</v>
      </c>
      <c r="AD2289" s="24">
        <v>2</v>
      </c>
      <c r="AF2289" s="24">
        <v>70950</v>
      </c>
      <c r="AG2289" s="74">
        <f t="shared" si="35"/>
        <v>141900</v>
      </c>
      <c r="AK2289" s="59">
        <v>8</v>
      </c>
      <c r="AN2289" s="61" t="s">
        <v>11552</v>
      </c>
      <c r="AP2289" s="62" t="s">
        <v>11553</v>
      </c>
      <c r="AQ2289" s="62" t="s">
        <v>11554</v>
      </c>
      <c r="AR2289" s="62" t="s">
        <v>11555</v>
      </c>
    </row>
    <row r="2290" spans="3:44" x14ac:dyDescent="0.25">
      <c r="C2290" s="53" t="s">
        <v>11547</v>
      </c>
      <c r="D2290" s="53" t="s">
        <v>11548</v>
      </c>
      <c r="E2290" s="54">
        <v>45817</v>
      </c>
      <c r="F2290" s="54">
        <v>45817</v>
      </c>
      <c r="G2290" s="55" t="s">
        <v>4834</v>
      </c>
      <c r="H2290" s="54">
        <v>45817</v>
      </c>
      <c r="I2290" s="56" t="s">
        <v>16891</v>
      </c>
      <c r="K2290" s="55" t="s">
        <v>11549</v>
      </c>
      <c r="L2290" s="55" t="s">
        <v>14410</v>
      </c>
      <c r="M2290" s="54">
        <v>45817</v>
      </c>
      <c r="N2290" s="55" t="s">
        <v>11034</v>
      </c>
      <c r="O2290" s="56" t="str">
        <f>VLOOKUP(N2290,Sheet1!$B:$C,2,0)</f>
        <v>CHI NHÁNH HÀ NỘI - CÔNG TY CỔ PHẦN DỊCH VỤ THƯƠNG MẠI TỔNG HỢP WINCOMMERCE</v>
      </c>
      <c r="Q2290" s="56" t="str">
        <f>VLOOKUP(N2290,Sheet1!$B:$D,3,0)</f>
        <v>0104918404-002</v>
      </c>
      <c r="U2290" s="55" t="s">
        <v>12276</v>
      </c>
      <c r="X2290" s="55" t="s">
        <v>11010</v>
      </c>
      <c r="Y2290" s="56" t="str">
        <f>VLOOKUP(X2290,Sheet2!$B:$C,2,0)</f>
        <v>Tai heo muối 200g</v>
      </c>
      <c r="AA2290" s="53" t="s">
        <v>11550</v>
      </c>
      <c r="AB2290" s="53" t="s">
        <v>11551</v>
      </c>
      <c r="AD2290" s="24">
        <v>1</v>
      </c>
      <c r="AF2290" s="24">
        <v>55595</v>
      </c>
      <c r="AG2290" s="74">
        <f t="shared" si="35"/>
        <v>55595</v>
      </c>
      <c r="AK2290" s="59">
        <v>8</v>
      </c>
      <c r="AN2290" s="61" t="s">
        <v>11552</v>
      </c>
      <c r="AP2290" s="62" t="s">
        <v>11553</v>
      </c>
      <c r="AQ2290" s="62" t="s">
        <v>11554</v>
      </c>
      <c r="AR2290" s="62" t="s">
        <v>11555</v>
      </c>
    </row>
    <row r="2291" spans="3:44" x14ac:dyDescent="0.25">
      <c r="C2291" s="53" t="s">
        <v>11547</v>
      </c>
      <c r="D2291" s="53" t="s">
        <v>11548</v>
      </c>
      <c r="E2291" s="54">
        <v>45817</v>
      </c>
      <c r="F2291" s="54">
        <v>45817</v>
      </c>
      <c r="G2291" s="55" t="s">
        <v>4716</v>
      </c>
      <c r="H2291" s="54">
        <v>45817</v>
      </c>
      <c r="I2291" s="56" t="s">
        <v>16892</v>
      </c>
      <c r="K2291" s="55" t="s">
        <v>11549</v>
      </c>
      <c r="L2291" s="55" t="s">
        <v>14411</v>
      </c>
      <c r="M2291" s="54">
        <v>45817</v>
      </c>
      <c r="N2291" s="55" t="s">
        <v>11024</v>
      </c>
      <c r="O2291" s="56" t="str">
        <f>VLOOKUP(N2291,Sheet1!$B:$C,2,0)</f>
        <v>CÔNG TY CỔ PHẦN DỊCH VỤ THƯƠNG MẠI TỔNG HỢP WINCOMMERCE</v>
      </c>
      <c r="Q2291" s="56" t="str">
        <f>VLOOKUP(N2291,Sheet1!$B:$D,3,0)</f>
        <v>0104918404</v>
      </c>
      <c r="U2291" s="55" t="s">
        <v>12436</v>
      </c>
      <c r="X2291" s="55" t="s">
        <v>10938</v>
      </c>
      <c r="Y2291" s="56" t="str">
        <f>VLOOKUP(X2291,Sheet2!$B:$C,2,0)</f>
        <v>Giò Tai Lưỡi Xào 250g</v>
      </c>
      <c r="AA2291" s="53" t="s">
        <v>11550</v>
      </c>
      <c r="AB2291" s="53" t="s">
        <v>11551</v>
      </c>
      <c r="AD2291" s="24">
        <v>2</v>
      </c>
      <c r="AF2291" s="24">
        <v>50182</v>
      </c>
      <c r="AG2291" s="74">
        <f t="shared" si="35"/>
        <v>100364</v>
      </c>
      <c r="AK2291" s="59">
        <v>8</v>
      </c>
      <c r="AN2291" s="61" t="s">
        <v>11552</v>
      </c>
      <c r="AP2291" s="62" t="s">
        <v>11553</v>
      </c>
      <c r="AQ2291" s="62" t="s">
        <v>11554</v>
      </c>
      <c r="AR2291" s="62" t="s">
        <v>11555</v>
      </c>
    </row>
    <row r="2292" spans="3:44" x14ac:dyDescent="0.25">
      <c r="C2292" s="53" t="s">
        <v>11547</v>
      </c>
      <c r="D2292" s="53" t="s">
        <v>11548</v>
      </c>
      <c r="E2292" s="54">
        <v>45817</v>
      </c>
      <c r="F2292" s="54">
        <v>45817</v>
      </c>
      <c r="G2292" s="55" t="s">
        <v>4716</v>
      </c>
      <c r="H2292" s="54">
        <v>45817</v>
      </c>
      <c r="I2292" s="56" t="s">
        <v>16892</v>
      </c>
      <c r="K2292" s="55" t="s">
        <v>11549</v>
      </c>
      <c r="L2292" s="55" t="s">
        <v>14411</v>
      </c>
      <c r="M2292" s="54">
        <v>45817</v>
      </c>
      <c r="N2292" s="55" t="s">
        <v>11024</v>
      </c>
      <c r="O2292" s="56" t="str">
        <f>VLOOKUP(N2292,Sheet1!$B:$C,2,0)</f>
        <v>CÔNG TY CỔ PHẦN DỊCH VỤ THƯƠNG MẠI TỔNG HỢP WINCOMMERCE</v>
      </c>
      <c r="Q2292" s="56" t="str">
        <f>VLOOKUP(N2292,Sheet1!$B:$D,3,0)</f>
        <v>0104918404</v>
      </c>
      <c r="U2292" s="55" t="s">
        <v>12436</v>
      </c>
      <c r="X2292" s="55" t="s">
        <v>11010</v>
      </c>
      <c r="Y2292" s="56" t="str">
        <f>VLOOKUP(X2292,Sheet2!$B:$C,2,0)</f>
        <v>Tai heo muối 200g</v>
      </c>
      <c r="AA2292" s="53" t="s">
        <v>11550</v>
      </c>
      <c r="AB2292" s="53" t="s">
        <v>11551</v>
      </c>
      <c r="AD2292" s="24">
        <v>1</v>
      </c>
      <c r="AF2292" s="24">
        <v>55595</v>
      </c>
      <c r="AG2292" s="74">
        <f t="shared" si="35"/>
        <v>55595</v>
      </c>
      <c r="AK2292" s="59">
        <v>8</v>
      </c>
      <c r="AN2292" s="61" t="s">
        <v>11552</v>
      </c>
      <c r="AP2292" s="62" t="s">
        <v>11553</v>
      </c>
      <c r="AQ2292" s="62" t="s">
        <v>11554</v>
      </c>
      <c r="AR2292" s="62" t="s">
        <v>11555</v>
      </c>
    </row>
    <row r="2293" spans="3:44" x14ac:dyDescent="0.25">
      <c r="C2293" s="53" t="s">
        <v>11547</v>
      </c>
      <c r="D2293" s="53" t="s">
        <v>11548</v>
      </c>
      <c r="E2293" s="54">
        <v>45817</v>
      </c>
      <c r="F2293" s="54">
        <v>45817</v>
      </c>
      <c r="G2293" s="55" t="s">
        <v>4716</v>
      </c>
      <c r="H2293" s="54">
        <v>45817</v>
      </c>
      <c r="I2293" s="56" t="s">
        <v>16892</v>
      </c>
      <c r="K2293" s="55" t="s">
        <v>11549</v>
      </c>
      <c r="L2293" s="55" t="s">
        <v>14411</v>
      </c>
      <c r="M2293" s="54">
        <v>45817</v>
      </c>
      <c r="N2293" s="55" t="s">
        <v>11024</v>
      </c>
      <c r="O2293" s="56" t="str">
        <f>VLOOKUP(N2293,Sheet1!$B:$C,2,0)</f>
        <v>CÔNG TY CỔ PHẦN DỊCH VỤ THƯƠNG MẠI TỔNG HỢP WINCOMMERCE</v>
      </c>
      <c r="Q2293" s="56" t="str">
        <f>VLOOKUP(N2293,Sheet1!$B:$D,3,0)</f>
        <v>0104918404</v>
      </c>
      <c r="U2293" s="55" t="s">
        <v>12436</v>
      </c>
      <c r="X2293" s="55" t="s">
        <v>10881</v>
      </c>
      <c r="Y2293" s="56" t="str">
        <f>VLOOKUP(X2293,Sheet2!$B:$C,2,0)</f>
        <v>Chả cốm 300g</v>
      </c>
      <c r="AA2293" s="53" t="s">
        <v>11550</v>
      </c>
      <c r="AB2293" s="53" t="s">
        <v>11551</v>
      </c>
      <c r="AD2293" s="24">
        <v>1</v>
      </c>
      <c r="AF2293" s="24">
        <v>74250</v>
      </c>
      <c r="AG2293" s="74">
        <f t="shared" si="35"/>
        <v>74250</v>
      </c>
      <c r="AK2293" s="59">
        <v>8</v>
      </c>
      <c r="AN2293" s="61" t="s">
        <v>11552</v>
      </c>
      <c r="AP2293" s="62" t="s">
        <v>11553</v>
      </c>
      <c r="AQ2293" s="62" t="s">
        <v>11554</v>
      </c>
      <c r="AR2293" s="62" t="s">
        <v>11555</v>
      </c>
    </row>
    <row r="2294" spans="3:44" x14ac:dyDescent="0.25">
      <c r="C2294" s="53" t="s">
        <v>11547</v>
      </c>
      <c r="D2294" s="53" t="s">
        <v>11548</v>
      </c>
      <c r="E2294" s="54">
        <v>45817</v>
      </c>
      <c r="F2294" s="54">
        <v>45817</v>
      </c>
      <c r="G2294" s="55" t="s">
        <v>4716</v>
      </c>
      <c r="H2294" s="54">
        <v>45817</v>
      </c>
      <c r="I2294" s="56" t="s">
        <v>16892</v>
      </c>
      <c r="K2294" s="55" t="s">
        <v>11549</v>
      </c>
      <c r="L2294" s="55" t="s">
        <v>14411</v>
      </c>
      <c r="M2294" s="54">
        <v>45817</v>
      </c>
      <c r="N2294" s="55" t="s">
        <v>11024</v>
      </c>
      <c r="O2294" s="56" t="str">
        <f>VLOOKUP(N2294,Sheet1!$B:$C,2,0)</f>
        <v>CÔNG TY CỔ PHẦN DỊCH VỤ THƯƠNG MẠI TỔNG HỢP WINCOMMERCE</v>
      </c>
      <c r="Q2294" s="56" t="str">
        <f>VLOOKUP(N2294,Sheet1!$B:$D,3,0)</f>
        <v>0104918404</v>
      </c>
      <c r="U2294" s="55" t="s">
        <v>12436</v>
      </c>
      <c r="X2294" s="55" t="s">
        <v>10883</v>
      </c>
      <c r="Y2294" s="56" t="str">
        <f>VLOOKUP(X2294,Sheet2!$B:$C,2,0)</f>
        <v>Chân giò heo muối 300g</v>
      </c>
      <c r="AA2294" s="53" t="s">
        <v>11550</v>
      </c>
      <c r="AB2294" s="53" t="s">
        <v>11551</v>
      </c>
      <c r="AD2294" s="24">
        <v>1</v>
      </c>
      <c r="AF2294" s="24">
        <v>60213</v>
      </c>
      <c r="AG2294" s="74">
        <f t="shared" si="35"/>
        <v>60213</v>
      </c>
      <c r="AK2294" s="59">
        <v>8</v>
      </c>
      <c r="AN2294" s="61" t="s">
        <v>11552</v>
      </c>
      <c r="AP2294" s="62" t="s">
        <v>11553</v>
      </c>
      <c r="AQ2294" s="62" t="s">
        <v>11554</v>
      </c>
      <c r="AR2294" s="62" t="s">
        <v>11555</v>
      </c>
    </row>
    <row r="2295" spans="3:44" x14ac:dyDescent="0.25">
      <c r="C2295" s="53" t="s">
        <v>11547</v>
      </c>
      <c r="D2295" s="53" t="s">
        <v>11548</v>
      </c>
      <c r="E2295" s="54">
        <v>45817</v>
      </c>
      <c r="F2295" s="54">
        <v>45817</v>
      </c>
      <c r="G2295" s="55" t="s">
        <v>4716</v>
      </c>
      <c r="H2295" s="54">
        <v>45817</v>
      </c>
      <c r="I2295" s="56" t="s">
        <v>16892</v>
      </c>
      <c r="K2295" s="55" t="s">
        <v>11549</v>
      </c>
      <c r="L2295" s="55" t="s">
        <v>14411</v>
      </c>
      <c r="M2295" s="54">
        <v>45817</v>
      </c>
      <c r="N2295" s="55" t="s">
        <v>11024</v>
      </c>
      <c r="O2295" s="56" t="str">
        <f>VLOOKUP(N2295,Sheet1!$B:$C,2,0)</f>
        <v>CÔNG TY CỔ PHẦN DỊCH VỤ THƯƠNG MẠI TỔNG HỢP WINCOMMERCE</v>
      </c>
      <c r="Q2295" s="56" t="str">
        <f>VLOOKUP(N2295,Sheet1!$B:$D,3,0)</f>
        <v>0104918404</v>
      </c>
      <c r="U2295" s="55" t="s">
        <v>12436</v>
      </c>
      <c r="X2295" s="55" t="s">
        <v>10983</v>
      </c>
      <c r="Y2295" s="56" t="str">
        <f>VLOOKUP(X2295,Sheet2!$B:$C,2,0)</f>
        <v>Mọc Nấm Hương 250g</v>
      </c>
      <c r="AA2295" s="53" t="s">
        <v>11550</v>
      </c>
      <c r="AB2295" s="53" t="s">
        <v>11551</v>
      </c>
      <c r="AD2295" s="24">
        <v>2</v>
      </c>
      <c r="AF2295" s="24">
        <v>46000</v>
      </c>
      <c r="AG2295" s="74">
        <f t="shared" si="35"/>
        <v>92000</v>
      </c>
      <c r="AK2295" s="59">
        <v>8</v>
      </c>
      <c r="AN2295" s="61" t="s">
        <v>11552</v>
      </c>
      <c r="AP2295" s="62" t="s">
        <v>11553</v>
      </c>
      <c r="AQ2295" s="62" t="s">
        <v>11554</v>
      </c>
      <c r="AR2295" s="62" t="s">
        <v>11555</v>
      </c>
    </row>
    <row r="2296" spans="3:44" x14ac:dyDescent="0.25">
      <c r="C2296" s="53" t="s">
        <v>11547</v>
      </c>
      <c r="D2296" s="53" t="s">
        <v>11548</v>
      </c>
      <c r="E2296" s="54">
        <v>45817</v>
      </c>
      <c r="F2296" s="54">
        <v>45817</v>
      </c>
      <c r="G2296" s="55" t="s">
        <v>4643</v>
      </c>
      <c r="H2296" s="54">
        <v>45817</v>
      </c>
      <c r="I2296" s="56" t="s">
        <v>16893</v>
      </c>
      <c r="K2296" s="55" t="s">
        <v>11549</v>
      </c>
      <c r="L2296" s="55" t="s">
        <v>14412</v>
      </c>
      <c r="M2296" s="54">
        <v>45817</v>
      </c>
      <c r="N2296" s="55" t="s">
        <v>11024</v>
      </c>
      <c r="O2296" s="56" t="str">
        <f>VLOOKUP(N2296,Sheet1!$B:$C,2,0)</f>
        <v>CÔNG TY CỔ PHẦN DỊCH VỤ THƯƠNG MẠI TỔNG HỢP WINCOMMERCE</v>
      </c>
      <c r="Q2296" s="56" t="str">
        <f>VLOOKUP(N2296,Sheet1!$B:$D,3,0)</f>
        <v>0104918404</v>
      </c>
      <c r="U2296" s="55" t="s">
        <v>11680</v>
      </c>
      <c r="X2296" s="55" t="s">
        <v>10936</v>
      </c>
      <c r="Y2296" s="56" t="str">
        <f>VLOOKUP(X2296,Sheet2!$B:$C,2,0)</f>
        <v>Giò sụn gà 250g</v>
      </c>
      <c r="AA2296" s="53" t="s">
        <v>11550</v>
      </c>
      <c r="AB2296" s="53" t="s">
        <v>11551</v>
      </c>
      <c r="AD2296" s="24">
        <v>3</v>
      </c>
      <c r="AF2296" s="24">
        <v>50400</v>
      </c>
      <c r="AG2296" s="74">
        <f t="shared" si="35"/>
        <v>151200</v>
      </c>
      <c r="AK2296" s="59">
        <v>8</v>
      </c>
      <c r="AN2296" s="61" t="s">
        <v>11552</v>
      </c>
      <c r="AP2296" s="62" t="s">
        <v>11553</v>
      </c>
      <c r="AQ2296" s="62" t="s">
        <v>11554</v>
      </c>
      <c r="AR2296" s="62" t="s">
        <v>11555</v>
      </c>
    </row>
    <row r="2297" spans="3:44" x14ac:dyDescent="0.25">
      <c r="C2297" s="53" t="s">
        <v>11547</v>
      </c>
      <c r="D2297" s="53" t="s">
        <v>11548</v>
      </c>
      <c r="E2297" s="54">
        <v>45817</v>
      </c>
      <c r="F2297" s="54">
        <v>45817</v>
      </c>
      <c r="G2297" s="55" t="s">
        <v>4643</v>
      </c>
      <c r="H2297" s="54">
        <v>45817</v>
      </c>
      <c r="I2297" s="56" t="s">
        <v>16893</v>
      </c>
      <c r="K2297" s="55" t="s">
        <v>11549</v>
      </c>
      <c r="L2297" s="55" t="s">
        <v>14412</v>
      </c>
      <c r="M2297" s="54">
        <v>45817</v>
      </c>
      <c r="N2297" s="55" t="s">
        <v>11024</v>
      </c>
      <c r="O2297" s="56" t="str">
        <f>VLOOKUP(N2297,Sheet1!$B:$C,2,0)</f>
        <v>CÔNG TY CỔ PHẦN DỊCH VỤ THƯƠNG MẠI TỔNG HỢP WINCOMMERCE</v>
      </c>
      <c r="Q2297" s="56" t="str">
        <f>VLOOKUP(N2297,Sheet1!$B:$D,3,0)</f>
        <v>0104918404</v>
      </c>
      <c r="U2297" s="55" t="s">
        <v>11680</v>
      </c>
      <c r="X2297" s="55" t="s">
        <v>10922</v>
      </c>
      <c r="Y2297" s="56" t="str">
        <f>VLOOKUP(X2297,Sheet2!$B:$C,2,0)</f>
        <v>Gà xì dầu 500g</v>
      </c>
      <c r="AA2297" s="53" t="s">
        <v>11550</v>
      </c>
      <c r="AB2297" s="53" t="s">
        <v>11551</v>
      </c>
      <c r="AD2297" s="24">
        <v>3</v>
      </c>
      <c r="AF2297" s="24">
        <v>111606</v>
      </c>
      <c r="AG2297" s="74">
        <f t="shared" si="35"/>
        <v>334818</v>
      </c>
      <c r="AK2297" s="59">
        <v>8</v>
      </c>
      <c r="AN2297" s="61" t="s">
        <v>11552</v>
      </c>
      <c r="AP2297" s="62" t="s">
        <v>11553</v>
      </c>
      <c r="AQ2297" s="62" t="s">
        <v>11554</v>
      </c>
      <c r="AR2297" s="62" t="s">
        <v>11555</v>
      </c>
    </row>
    <row r="2298" spans="3:44" x14ac:dyDescent="0.25">
      <c r="C2298" s="53" t="s">
        <v>11547</v>
      </c>
      <c r="D2298" s="53" t="s">
        <v>11548</v>
      </c>
      <c r="E2298" s="54">
        <v>45817</v>
      </c>
      <c r="F2298" s="54">
        <v>45817</v>
      </c>
      <c r="G2298" s="55" t="s">
        <v>4643</v>
      </c>
      <c r="H2298" s="54">
        <v>45817</v>
      </c>
      <c r="I2298" s="56" t="s">
        <v>16893</v>
      </c>
      <c r="K2298" s="55" t="s">
        <v>11549</v>
      </c>
      <c r="L2298" s="55" t="s">
        <v>14412</v>
      </c>
      <c r="M2298" s="54">
        <v>45817</v>
      </c>
      <c r="N2298" s="55" t="s">
        <v>11024</v>
      </c>
      <c r="O2298" s="56" t="str">
        <f>VLOOKUP(N2298,Sheet1!$B:$C,2,0)</f>
        <v>CÔNG TY CỔ PHẦN DỊCH VỤ THƯƠNG MẠI TỔNG HỢP WINCOMMERCE</v>
      </c>
      <c r="Q2298" s="56" t="str">
        <f>VLOOKUP(N2298,Sheet1!$B:$D,3,0)</f>
        <v>0104918404</v>
      </c>
      <c r="U2298" s="55" t="s">
        <v>11680</v>
      </c>
      <c r="X2298" s="55" t="s">
        <v>10897</v>
      </c>
      <c r="Y2298" s="56" t="str">
        <f>VLOOKUP(X2298,Sheet2!$B:$C,2,0)</f>
        <v>Chả nướng 300g</v>
      </c>
      <c r="AA2298" s="53" t="s">
        <v>11550</v>
      </c>
      <c r="AB2298" s="53" t="s">
        <v>11551</v>
      </c>
      <c r="AD2298" s="24">
        <v>5</v>
      </c>
      <c r="AF2298" s="24">
        <v>70950</v>
      </c>
      <c r="AG2298" s="74">
        <f t="shared" si="35"/>
        <v>354750</v>
      </c>
      <c r="AK2298" s="59">
        <v>8</v>
      </c>
      <c r="AN2298" s="61" t="s">
        <v>11552</v>
      </c>
      <c r="AP2298" s="62" t="s">
        <v>11553</v>
      </c>
      <c r="AQ2298" s="62" t="s">
        <v>11554</v>
      </c>
      <c r="AR2298" s="62" t="s">
        <v>11555</v>
      </c>
    </row>
    <row r="2299" spans="3:44" x14ac:dyDescent="0.25">
      <c r="C2299" s="53" t="s">
        <v>11547</v>
      </c>
      <c r="D2299" s="53" t="s">
        <v>11548</v>
      </c>
      <c r="E2299" s="54">
        <v>45817</v>
      </c>
      <c r="F2299" s="54">
        <v>45817</v>
      </c>
      <c r="G2299" s="55" t="s">
        <v>4643</v>
      </c>
      <c r="H2299" s="54">
        <v>45817</v>
      </c>
      <c r="I2299" s="56" t="s">
        <v>16893</v>
      </c>
      <c r="K2299" s="55" t="s">
        <v>11549</v>
      </c>
      <c r="L2299" s="55" t="s">
        <v>14412</v>
      </c>
      <c r="M2299" s="54">
        <v>45817</v>
      </c>
      <c r="N2299" s="55" t="s">
        <v>11024</v>
      </c>
      <c r="O2299" s="56" t="str">
        <f>VLOOKUP(N2299,Sheet1!$B:$C,2,0)</f>
        <v>CÔNG TY CỔ PHẦN DỊCH VỤ THƯƠNG MẠI TỔNG HỢP WINCOMMERCE</v>
      </c>
      <c r="Q2299" s="56" t="str">
        <f>VLOOKUP(N2299,Sheet1!$B:$D,3,0)</f>
        <v>0104918404</v>
      </c>
      <c r="U2299" s="55" t="s">
        <v>11680</v>
      </c>
      <c r="X2299" s="55" t="s">
        <v>10983</v>
      </c>
      <c r="Y2299" s="56" t="str">
        <f>VLOOKUP(X2299,Sheet2!$B:$C,2,0)</f>
        <v>Mọc Nấm Hương 250g</v>
      </c>
      <c r="AA2299" s="53" t="s">
        <v>11550</v>
      </c>
      <c r="AB2299" s="53" t="s">
        <v>11551</v>
      </c>
      <c r="AD2299" s="24">
        <v>4</v>
      </c>
      <c r="AF2299" s="24">
        <v>46000</v>
      </c>
      <c r="AG2299" s="74">
        <f t="shared" si="35"/>
        <v>184000</v>
      </c>
      <c r="AK2299" s="59">
        <v>8</v>
      </c>
      <c r="AN2299" s="61" t="s">
        <v>11552</v>
      </c>
      <c r="AP2299" s="62" t="s">
        <v>11553</v>
      </c>
      <c r="AQ2299" s="62" t="s">
        <v>11554</v>
      </c>
      <c r="AR2299" s="62" t="s">
        <v>11555</v>
      </c>
    </row>
    <row r="2300" spans="3:44" x14ac:dyDescent="0.25">
      <c r="C2300" s="53" t="s">
        <v>11547</v>
      </c>
      <c r="D2300" s="53" t="s">
        <v>11548</v>
      </c>
      <c r="E2300" s="54">
        <v>45817</v>
      </c>
      <c r="F2300" s="54">
        <v>45817</v>
      </c>
      <c r="G2300" s="55" t="s">
        <v>4643</v>
      </c>
      <c r="H2300" s="54">
        <v>45817</v>
      </c>
      <c r="I2300" s="56" t="s">
        <v>16893</v>
      </c>
      <c r="K2300" s="55" t="s">
        <v>11549</v>
      </c>
      <c r="L2300" s="55" t="s">
        <v>14412</v>
      </c>
      <c r="M2300" s="54">
        <v>45817</v>
      </c>
      <c r="N2300" s="55" t="s">
        <v>11024</v>
      </c>
      <c r="O2300" s="56" t="str">
        <f>VLOOKUP(N2300,Sheet1!$B:$C,2,0)</f>
        <v>CÔNG TY CỔ PHẦN DỊCH VỤ THƯƠNG MẠI TỔNG HỢP WINCOMMERCE</v>
      </c>
      <c r="Q2300" s="56" t="str">
        <f>VLOOKUP(N2300,Sheet1!$B:$D,3,0)</f>
        <v>0104918404</v>
      </c>
      <c r="U2300" s="55" t="s">
        <v>11680</v>
      </c>
      <c r="X2300" s="55" t="s">
        <v>11010</v>
      </c>
      <c r="Y2300" s="56" t="str">
        <f>VLOOKUP(X2300,Sheet2!$B:$C,2,0)</f>
        <v>Tai heo muối 200g</v>
      </c>
      <c r="AA2300" s="53" t="s">
        <v>11550</v>
      </c>
      <c r="AB2300" s="53" t="s">
        <v>11551</v>
      </c>
      <c r="AD2300" s="24">
        <v>1</v>
      </c>
      <c r="AF2300" s="24">
        <v>55595</v>
      </c>
      <c r="AG2300" s="74">
        <f t="shared" si="35"/>
        <v>55595</v>
      </c>
      <c r="AK2300" s="59">
        <v>8</v>
      </c>
      <c r="AN2300" s="61" t="s">
        <v>11552</v>
      </c>
      <c r="AP2300" s="62" t="s">
        <v>11553</v>
      </c>
      <c r="AQ2300" s="62" t="s">
        <v>11554</v>
      </c>
      <c r="AR2300" s="62" t="s">
        <v>11555</v>
      </c>
    </row>
    <row r="2301" spans="3:44" x14ac:dyDescent="0.25">
      <c r="C2301" s="53" t="s">
        <v>11547</v>
      </c>
      <c r="D2301" s="53" t="s">
        <v>11548</v>
      </c>
      <c r="E2301" s="54">
        <v>45817</v>
      </c>
      <c r="F2301" s="54">
        <v>45817</v>
      </c>
      <c r="G2301" s="55" t="s">
        <v>4643</v>
      </c>
      <c r="H2301" s="54">
        <v>45817</v>
      </c>
      <c r="I2301" s="56" t="s">
        <v>16893</v>
      </c>
      <c r="K2301" s="55" t="s">
        <v>11549</v>
      </c>
      <c r="L2301" s="55" t="s">
        <v>14412</v>
      </c>
      <c r="M2301" s="54">
        <v>45817</v>
      </c>
      <c r="N2301" s="55" t="s">
        <v>11024</v>
      </c>
      <c r="O2301" s="56" t="str">
        <f>VLOOKUP(N2301,Sheet1!$B:$C,2,0)</f>
        <v>CÔNG TY CỔ PHẦN DỊCH VỤ THƯƠNG MẠI TỔNG HỢP WINCOMMERCE</v>
      </c>
      <c r="Q2301" s="56" t="str">
        <f>VLOOKUP(N2301,Sheet1!$B:$D,3,0)</f>
        <v>0104918404</v>
      </c>
      <c r="U2301" s="55" t="s">
        <v>11680</v>
      </c>
      <c r="X2301" s="55" t="s">
        <v>10938</v>
      </c>
      <c r="Y2301" s="56" t="str">
        <f>VLOOKUP(X2301,Sheet2!$B:$C,2,0)</f>
        <v>Giò Tai Lưỡi Xào 250g</v>
      </c>
      <c r="AA2301" s="53" t="s">
        <v>11550</v>
      </c>
      <c r="AB2301" s="53" t="s">
        <v>11551</v>
      </c>
      <c r="AD2301" s="24">
        <v>3</v>
      </c>
      <c r="AF2301" s="24">
        <v>50182</v>
      </c>
      <c r="AG2301" s="74">
        <f t="shared" si="35"/>
        <v>150546</v>
      </c>
      <c r="AK2301" s="59">
        <v>8</v>
      </c>
      <c r="AN2301" s="61" t="s">
        <v>11552</v>
      </c>
      <c r="AP2301" s="62" t="s">
        <v>11553</v>
      </c>
      <c r="AQ2301" s="62" t="s">
        <v>11554</v>
      </c>
      <c r="AR2301" s="62" t="s">
        <v>11555</v>
      </c>
    </row>
    <row r="2302" spans="3:44" x14ac:dyDescent="0.25">
      <c r="C2302" s="53" t="s">
        <v>11547</v>
      </c>
      <c r="D2302" s="53" t="s">
        <v>11548</v>
      </c>
      <c r="E2302" s="54">
        <v>45817</v>
      </c>
      <c r="F2302" s="54">
        <v>45817</v>
      </c>
      <c r="G2302" s="55" t="s">
        <v>4643</v>
      </c>
      <c r="H2302" s="54">
        <v>45817</v>
      </c>
      <c r="I2302" s="56" t="s">
        <v>16893</v>
      </c>
      <c r="K2302" s="55" t="s">
        <v>11549</v>
      </c>
      <c r="L2302" s="55" t="s">
        <v>14412</v>
      </c>
      <c r="M2302" s="54">
        <v>45817</v>
      </c>
      <c r="N2302" s="55" t="s">
        <v>11024</v>
      </c>
      <c r="O2302" s="56" t="str">
        <f>VLOOKUP(N2302,Sheet1!$B:$C,2,0)</f>
        <v>CÔNG TY CỔ PHẦN DỊCH VỤ THƯƠNG MẠI TỔNG HỢP WINCOMMERCE</v>
      </c>
      <c r="Q2302" s="56" t="str">
        <f>VLOOKUP(N2302,Sheet1!$B:$D,3,0)</f>
        <v>0104918404</v>
      </c>
      <c r="U2302" s="55" t="s">
        <v>11680</v>
      </c>
      <c r="X2302" s="55" t="s">
        <v>10881</v>
      </c>
      <c r="Y2302" s="56" t="str">
        <f>VLOOKUP(X2302,Sheet2!$B:$C,2,0)</f>
        <v>Chả cốm 300g</v>
      </c>
      <c r="AA2302" s="53" t="s">
        <v>11550</v>
      </c>
      <c r="AB2302" s="53" t="s">
        <v>11551</v>
      </c>
      <c r="AD2302" s="24">
        <v>1</v>
      </c>
      <c r="AF2302" s="24">
        <v>74250</v>
      </c>
      <c r="AG2302" s="74">
        <f t="shared" si="35"/>
        <v>74250</v>
      </c>
      <c r="AK2302" s="59">
        <v>8</v>
      </c>
      <c r="AN2302" s="61" t="s">
        <v>11552</v>
      </c>
      <c r="AP2302" s="62" t="s">
        <v>11553</v>
      </c>
      <c r="AQ2302" s="62" t="s">
        <v>11554</v>
      </c>
      <c r="AR2302" s="62" t="s">
        <v>11555</v>
      </c>
    </row>
    <row r="2303" spans="3:44" x14ac:dyDescent="0.25">
      <c r="C2303" s="53" t="s">
        <v>11547</v>
      </c>
      <c r="D2303" s="53" t="s">
        <v>11548</v>
      </c>
      <c r="E2303" s="54">
        <v>45817</v>
      </c>
      <c r="F2303" s="54">
        <v>45817</v>
      </c>
      <c r="G2303" s="55" t="s">
        <v>4958</v>
      </c>
      <c r="H2303" s="54">
        <v>45817</v>
      </c>
      <c r="I2303" s="56" t="s">
        <v>16894</v>
      </c>
      <c r="K2303" s="55" t="s">
        <v>11549</v>
      </c>
      <c r="L2303" s="55" t="s">
        <v>14413</v>
      </c>
      <c r="M2303" s="54">
        <v>45817</v>
      </c>
      <c r="N2303" s="55" t="s">
        <v>11049</v>
      </c>
      <c r="O2303" s="56" t="str">
        <f>VLOOKUP(N2303,Sheet1!$B:$C,2,0)</f>
        <v>CHI NHÁNH HẢI DƯƠNG - CÔNG TY CỔ PHẦN DỊCH VỤ THƯƠNG MẠI TỔNG HỢP WINCOMMERCE</v>
      </c>
      <c r="Q2303" s="56" t="str">
        <f>VLOOKUP(N2303,Sheet1!$B:$D,3,0)</f>
        <v>0104918404-006</v>
      </c>
      <c r="U2303" s="55" t="s">
        <v>12183</v>
      </c>
      <c r="X2303" s="55" t="s">
        <v>10983</v>
      </c>
      <c r="Y2303" s="56" t="str">
        <f>VLOOKUP(X2303,Sheet2!$B:$C,2,0)</f>
        <v>Mọc Nấm Hương 250g</v>
      </c>
      <c r="AA2303" s="53" t="s">
        <v>11550</v>
      </c>
      <c r="AB2303" s="53" t="s">
        <v>11551</v>
      </c>
      <c r="AD2303" s="24">
        <v>1</v>
      </c>
      <c r="AF2303" s="24">
        <v>46000</v>
      </c>
      <c r="AG2303" s="74">
        <f t="shared" si="35"/>
        <v>46000</v>
      </c>
      <c r="AK2303" s="59">
        <v>8</v>
      </c>
      <c r="AN2303" s="61" t="s">
        <v>11552</v>
      </c>
      <c r="AP2303" s="62" t="s">
        <v>11553</v>
      </c>
      <c r="AQ2303" s="62" t="s">
        <v>11554</v>
      </c>
      <c r="AR2303" s="62" t="s">
        <v>11555</v>
      </c>
    </row>
    <row r="2304" spans="3:44" x14ac:dyDescent="0.25">
      <c r="C2304" s="53" t="s">
        <v>11547</v>
      </c>
      <c r="D2304" s="53" t="s">
        <v>11548</v>
      </c>
      <c r="E2304" s="54">
        <v>45817</v>
      </c>
      <c r="F2304" s="54">
        <v>45817</v>
      </c>
      <c r="G2304" s="55" t="s">
        <v>4962</v>
      </c>
      <c r="H2304" s="54">
        <v>45817</v>
      </c>
      <c r="I2304" s="56" t="s">
        <v>16895</v>
      </c>
      <c r="K2304" s="55" t="s">
        <v>11549</v>
      </c>
      <c r="L2304" s="55" t="s">
        <v>11796</v>
      </c>
      <c r="M2304" s="54">
        <v>45817</v>
      </c>
      <c r="N2304" s="55" t="s">
        <v>11049</v>
      </c>
      <c r="O2304" s="56" t="str">
        <f>VLOOKUP(N2304,Sheet1!$B:$C,2,0)</f>
        <v>CHI NHÁNH HẢI DƯƠNG - CÔNG TY CỔ PHẦN DỊCH VỤ THƯƠNG MẠI TỔNG HỢP WINCOMMERCE</v>
      </c>
      <c r="Q2304" s="56" t="str">
        <f>VLOOKUP(N2304,Sheet1!$B:$D,3,0)</f>
        <v>0104918404-006</v>
      </c>
      <c r="U2304" s="55" t="s">
        <v>12183</v>
      </c>
      <c r="X2304" s="55" t="s">
        <v>10938</v>
      </c>
      <c r="Y2304" s="56" t="str">
        <f>VLOOKUP(X2304,Sheet2!$B:$C,2,0)</f>
        <v>Giò Tai Lưỡi Xào 250g</v>
      </c>
      <c r="AA2304" s="53" t="s">
        <v>11550</v>
      </c>
      <c r="AB2304" s="53" t="s">
        <v>11551</v>
      </c>
      <c r="AD2304" s="24">
        <v>1</v>
      </c>
      <c r="AF2304" s="24">
        <v>50182</v>
      </c>
      <c r="AG2304" s="74">
        <f t="shared" si="35"/>
        <v>50182</v>
      </c>
      <c r="AK2304" s="59">
        <v>8</v>
      </c>
      <c r="AN2304" s="61" t="s">
        <v>11552</v>
      </c>
      <c r="AP2304" s="62" t="s">
        <v>11553</v>
      </c>
      <c r="AQ2304" s="62" t="s">
        <v>11554</v>
      </c>
      <c r="AR2304" s="62" t="s">
        <v>11555</v>
      </c>
    </row>
    <row r="2305" spans="3:44" x14ac:dyDescent="0.25">
      <c r="C2305" s="53" t="s">
        <v>11547</v>
      </c>
      <c r="D2305" s="53" t="s">
        <v>11548</v>
      </c>
      <c r="E2305" s="54">
        <v>45817</v>
      </c>
      <c r="F2305" s="54">
        <v>45817</v>
      </c>
      <c r="G2305" s="55" t="s">
        <v>4738</v>
      </c>
      <c r="H2305" s="54">
        <v>45817</v>
      </c>
      <c r="I2305" s="56" t="s">
        <v>16896</v>
      </c>
      <c r="K2305" s="55" t="s">
        <v>11549</v>
      </c>
      <c r="L2305" s="55" t="s">
        <v>14414</v>
      </c>
      <c r="M2305" s="54">
        <v>45817</v>
      </c>
      <c r="N2305" s="55" t="s">
        <v>11034</v>
      </c>
      <c r="O2305" s="56" t="str">
        <f>VLOOKUP(N2305,Sheet1!$B:$C,2,0)</f>
        <v>CHI NHÁNH HÀ NỘI - CÔNG TY CỔ PHẦN DỊCH VỤ THƯƠNG MẠI TỔNG HỢP WINCOMMERCE</v>
      </c>
      <c r="Q2305" s="56" t="str">
        <f>VLOOKUP(N2305,Sheet1!$B:$D,3,0)</f>
        <v>0104918404-002</v>
      </c>
      <c r="U2305" s="55" t="s">
        <v>12933</v>
      </c>
      <c r="X2305" s="55" t="s">
        <v>10934</v>
      </c>
      <c r="Y2305" s="56" t="str">
        <f>VLOOKUP(X2305,Sheet2!$B:$C,2,0)</f>
        <v>Gà muối 500g</v>
      </c>
      <c r="AA2305" s="53" t="s">
        <v>11550</v>
      </c>
      <c r="AB2305" s="53" t="s">
        <v>11551</v>
      </c>
      <c r="AD2305" s="24">
        <v>1</v>
      </c>
      <c r="AF2305" s="24">
        <v>111058</v>
      </c>
      <c r="AG2305" s="74">
        <f t="shared" si="35"/>
        <v>111058</v>
      </c>
      <c r="AK2305" s="59">
        <v>8</v>
      </c>
      <c r="AN2305" s="61" t="s">
        <v>11552</v>
      </c>
      <c r="AP2305" s="62" t="s">
        <v>11553</v>
      </c>
      <c r="AQ2305" s="62" t="s">
        <v>11554</v>
      </c>
      <c r="AR2305" s="62" t="s">
        <v>11555</v>
      </c>
    </row>
    <row r="2306" spans="3:44" x14ac:dyDescent="0.25">
      <c r="C2306" s="53" t="s">
        <v>11547</v>
      </c>
      <c r="D2306" s="53" t="s">
        <v>11548</v>
      </c>
      <c r="E2306" s="54">
        <v>45817</v>
      </c>
      <c r="F2306" s="54">
        <v>45817</v>
      </c>
      <c r="G2306" s="55" t="s">
        <v>4702</v>
      </c>
      <c r="H2306" s="54">
        <v>45817</v>
      </c>
      <c r="I2306" s="56" t="s">
        <v>16897</v>
      </c>
      <c r="K2306" s="55" t="s">
        <v>11549</v>
      </c>
      <c r="L2306" s="55" t="s">
        <v>14415</v>
      </c>
      <c r="M2306" s="54">
        <v>45817</v>
      </c>
      <c r="N2306" s="55" t="s">
        <v>11104</v>
      </c>
      <c r="O2306" s="56" t="str">
        <f>VLOOKUP(N2306,Sheet1!$B:$C,2,0)</f>
        <v>CHI NHÁNH THANH HÓA - CÔNG TY CỔ PHẦN DỊCH VỤ THƯƠNG MẠI TỔNG HỢP WINCOMMERCE</v>
      </c>
      <c r="Q2306" s="56" t="str">
        <f>VLOOKUP(N2306,Sheet1!$B:$D,3,0)</f>
        <v>0104918404-020</v>
      </c>
      <c r="U2306" s="55" t="s">
        <v>12614</v>
      </c>
      <c r="X2306" s="55" t="s">
        <v>10983</v>
      </c>
      <c r="Y2306" s="56" t="str">
        <f>VLOOKUP(X2306,Sheet2!$B:$C,2,0)</f>
        <v>Mọc Nấm Hương 250g</v>
      </c>
      <c r="AA2306" s="53" t="s">
        <v>11550</v>
      </c>
      <c r="AB2306" s="53" t="s">
        <v>11551</v>
      </c>
      <c r="AD2306" s="24">
        <v>6</v>
      </c>
      <c r="AF2306" s="24">
        <v>46000</v>
      </c>
      <c r="AG2306" s="74">
        <f t="shared" si="35"/>
        <v>276000</v>
      </c>
      <c r="AK2306" s="59">
        <v>8</v>
      </c>
      <c r="AN2306" s="61" t="s">
        <v>11552</v>
      </c>
      <c r="AP2306" s="62" t="s">
        <v>11553</v>
      </c>
      <c r="AQ2306" s="62" t="s">
        <v>11554</v>
      </c>
      <c r="AR2306" s="62" t="s">
        <v>11555</v>
      </c>
    </row>
    <row r="2307" spans="3:44" x14ac:dyDescent="0.25">
      <c r="C2307" s="53" t="s">
        <v>11547</v>
      </c>
      <c r="D2307" s="53" t="s">
        <v>11548</v>
      </c>
      <c r="E2307" s="54">
        <v>45817</v>
      </c>
      <c r="F2307" s="54">
        <v>45817</v>
      </c>
      <c r="G2307" s="55" t="s">
        <v>4706</v>
      </c>
      <c r="H2307" s="54">
        <v>45817</v>
      </c>
      <c r="I2307" s="56" t="s">
        <v>16898</v>
      </c>
      <c r="K2307" s="55" t="s">
        <v>11549</v>
      </c>
      <c r="L2307" s="55" t="s">
        <v>13372</v>
      </c>
      <c r="M2307" s="54">
        <v>45817</v>
      </c>
      <c r="N2307" s="55" t="s">
        <v>11104</v>
      </c>
      <c r="O2307" s="56" t="str">
        <f>VLOOKUP(N2307,Sheet1!$B:$C,2,0)</f>
        <v>CHI NHÁNH THANH HÓA - CÔNG TY CỔ PHẦN DỊCH VỤ THƯƠNG MẠI TỔNG HỢP WINCOMMERCE</v>
      </c>
      <c r="Q2307" s="56" t="str">
        <f>VLOOKUP(N2307,Sheet1!$B:$D,3,0)</f>
        <v>0104918404-020</v>
      </c>
      <c r="U2307" s="55" t="s">
        <v>12614</v>
      </c>
      <c r="X2307" s="55" t="s">
        <v>10938</v>
      </c>
      <c r="Y2307" s="56" t="str">
        <f>VLOOKUP(X2307,Sheet2!$B:$C,2,0)</f>
        <v>Giò Tai Lưỡi Xào 250g</v>
      </c>
      <c r="AA2307" s="53" t="s">
        <v>11550</v>
      </c>
      <c r="AB2307" s="53" t="s">
        <v>11551</v>
      </c>
      <c r="AD2307" s="24">
        <v>6</v>
      </c>
      <c r="AF2307" s="24">
        <v>50182</v>
      </c>
      <c r="AG2307" s="74">
        <f t="shared" ref="AG2307:AG2370" si="36">AD2307*AF2307</f>
        <v>301092</v>
      </c>
      <c r="AK2307" s="59">
        <v>8</v>
      </c>
      <c r="AN2307" s="61" t="s">
        <v>11552</v>
      </c>
      <c r="AP2307" s="62" t="s">
        <v>11553</v>
      </c>
      <c r="AQ2307" s="62" t="s">
        <v>11554</v>
      </c>
      <c r="AR2307" s="62" t="s">
        <v>11555</v>
      </c>
    </row>
    <row r="2308" spans="3:44" x14ac:dyDescent="0.25">
      <c r="C2308" s="53" t="s">
        <v>11547</v>
      </c>
      <c r="D2308" s="53" t="s">
        <v>11548</v>
      </c>
      <c r="E2308" s="54">
        <v>45817</v>
      </c>
      <c r="F2308" s="54">
        <v>45817</v>
      </c>
      <c r="G2308" s="55" t="s">
        <v>4916</v>
      </c>
      <c r="H2308" s="54">
        <v>45817</v>
      </c>
      <c r="I2308" s="56" t="s">
        <v>16899</v>
      </c>
      <c r="K2308" s="55" t="s">
        <v>11549</v>
      </c>
      <c r="L2308" s="55" t="s">
        <v>14416</v>
      </c>
      <c r="M2308" s="54">
        <v>45817</v>
      </c>
      <c r="N2308" s="55" t="s">
        <v>11034</v>
      </c>
      <c r="O2308" s="56" t="str">
        <f>VLOOKUP(N2308,Sheet1!$B:$C,2,0)</f>
        <v>CHI NHÁNH HÀ NỘI - CÔNG TY CỔ PHẦN DỊCH VỤ THƯƠNG MẠI TỔNG HỢP WINCOMMERCE</v>
      </c>
      <c r="Q2308" s="56" t="str">
        <f>VLOOKUP(N2308,Sheet1!$B:$D,3,0)</f>
        <v>0104918404-002</v>
      </c>
      <c r="U2308" s="55" t="s">
        <v>12412</v>
      </c>
      <c r="X2308" s="55" t="s">
        <v>10927</v>
      </c>
      <c r="Y2308" s="56" t="str">
        <f>VLOOKUP(X2308,Sheet2!$B:$C,2,0)</f>
        <v>Giò lụa cây 250g</v>
      </c>
      <c r="AA2308" s="53" t="s">
        <v>11550</v>
      </c>
      <c r="AB2308" s="53" t="s">
        <v>11551</v>
      </c>
      <c r="AD2308" s="24">
        <v>1</v>
      </c>
      <c r="AF2308" s="24">
        <v>49500</v>
      </c>
      <c r="AG2308" s="74">
        <f t="shared" si="36"/>
        <v>49500</v>
      </c>
      <c r="AK2308" s="59">
        <v>8</v>
      </c>
      <c r="AN2308" s="61" t="s">
        <v>11552</v>
      </c>
      <c r="AP2308" s="62" t="s">
        <v>11553</v>
      </c>
      <c r="AQ2308" s="62" t="s">
        <v>11554</v>
      </c>
      <c r="AR2308" s="62" t="s">
        <v>11555</v>
      </c>
    </row>
    <row r="2309" spans="3:44" x14ac:dyDescent="0.25">
      <c r="C2309" s="53" t="s">
        <v>11547</v>
      </c>
      <c r="D2309" s="53" t="s">
        <v>11548</v>
      </c>
      <c r="E2309" s="54">
        <v>45817</v>
      </c>
      <c r="F2309" s="54">
        <v>45817</v>
      </c>
      <c r="G2309" s="55" t="s">
        <v>4852</v>
      </c>
      <c r="H2309" s="54">
        <v>45817</v>
      </c>
      <c r="I2309" s="56" t="s">
        <v>16900</v>
      </c>
      <c r="K2309" s="55" t="s">
        <v>11549</v>
      </c>
      <c r="L2309" s="55" t="s">
        <v>14417</v>
      </c>
      <c r="M2309" s="54">
        <v>45817</v>
      </c>
      <c r="N2309" s="55" t="s">
        <v>11034</v>
      </c>
      <c r="O2309" s="56" t="str">
        <f>VLOOKUP(N2309,Sheet1!$B:$C,2,0)</f>
        <v>CHI NHÁNH HÀ NỘI - CÔNG TY CỔ PHẦN DỊCH VỤ THƯƠNG MẠI TỔNG HỢP WINCOMMERCE</v>
      </c>
      <c r="Q2309" s="56" t="str">
        <f>VLOOKUP(N2309,Sheet1!$B:$D,3,0)</f>
        <v>0104918404-002</v>
      </c>
      <c r="U2309" s="55" t="s">
        <v>12434</v>
      </c>
      <c r="X2309" s="55" t="s">
        <v>10983</v>
      </c>
      <c r="Y2309" s="56" t="str">
        <f>VLOOKUP(X2309,Sheet2!$B:$C,2,0)</f>
        <v>Mọc Nấm Hương 250g</v>
      </c>
      <c r="AA2309" s="53" t="s">
        <v>11550</v>
      </c>
      <c r="AB2309" s="53" t="s">
        <v>11551</v>
      </c>
      <c r="AD2309" s="24">
        <v>1</v>
      </c>
      <c r="AF2309" s="24">
        <v>46000</v>
      </c>
      <c r="AG2309" s="74">
        <f t="shared" si="36"/>
        <v>46000</v>
      </c>
      <c r="AK2309" s="59">
        <v>8</v>
      </c>
      <c r="AN2309" s="61" t="s">
        <v>11552</v>
      </c>
      <c r="AP2309" s="62" t="s">
        <v>11553</v>
      </c>
      <c r="AQ2309" s="62" t="s">
        <v>11554</v>
      </c>
      <c r="AR2309" s="62" t="s">
        <v>11555</v>
      </c>
    </row>
    <row r="2310" spans="3:44" x14ac:dyDescent="0.25">
      <c r="C2310" s="53" t="s">
        <v>11547</v>
      </c>
      <c r="D2310" s="53" t="s">
        <v>11548</v>
      </c>
      <c r="E2310" s="54">
        <v>45817</v>
      </c>
      <c r="F2310" s="54">
        <v>45817</v>
      </c>
      <c r="G2310" s="55" t="s">
        <v>4818</v>
      </c>
      <c r="H2310" s="54">
        <v>45817</v>
      </c>
      <c r="I2310" s="56" t="s">
        <v>16901</v>
      </c>
      <c r="K2310" s="55" t="s">
        <v>11549</v>
      </c>
      <c r="L2310" s="55" t="s">
        <v>14418</v>
      </c>
      <c r="M2310" s="54">
        <v>45817</v>
      </c>
      <c r="N2310" s="55" t="s">
        <v>11034</v>
      </c>
      <c r="O2310" s="56" t="str">
        <f>VLOOKUP(N2310,Sheet1!$B:$C,2,0)</f>
        <v>CHI NHÁNH HÀ NỘI - CÔNG TY CỔ PHẦN DỊCH VỤ THƯƠNG MẠI TỔNG HỢP WINCOMMERCE</v>
      </c>
      <c r="Q2310" s="56" t="str">
        <f>VLOOKUP(N2310,Sheet1!$B:$D,3,0)</f>
        <v>0104918404-002</v>
      </c>
      <c r="U2310" s="55" t="s">
        <v>13075</v>
      </c>
      <c r="X2310" s="55" t="s">
        <v>10927</v>
      </c>
      <c r="Y2310" s="56" t="str">
        <f>VLOOKUP(X2310,Sheet2!$B:$C,2,0)</f>
        <v>Giò lụa cây 250g</v>
      </c>
      <c r="AA2310" s="53" t="s">
        <v>11550</v>
      </c>
      <c r="AB2310" s="53" t="s">
        <v>11551</v>
      </c>
      <c r="AD2310" s="24">
        <v>5</v>
      </c>
      <c r="AF2310" s="24">
        <v>49500</v>
      </c>
      <c r="AG2310" s="74">
        <f t="shared" si="36"/>
        <v>247500</v>
      </c>
      <c r="AK2310" s="59">
        <v>8</v>
      </c>
      <c r="AN2310" s="61" t="s">
        <v>11552</v>
      </c>
      <c r="AP2310" s="62" t="s">
        <v>11553</v>
      </c>
      <c r="AQ2310" s="62" t="s">
        <v>11554</v>
      </c>
      <c r="AR2310" s="62" t="s">
        <v>11555</v>
      </c>
    </row>
    <row r="2311" spans="3:44" x14ac:dyDescent="0.25">
      <c r="C2311" s="53" t="s">
        <v>11547</v>
      </c>
      <c r="D2311" s="53" t="s">
        <v>11548</v>
      </c>
      <c r="E2311" s="54">
        <v>45817</v>
      </c>
      <c r="F2311" s="54">
        <v>45817</v>
      </c>
      <c r="G2311" s="55" t="s">
        <v>4818</v>
      </c>
      <c r="H2311" s="54">
        <v>45817</v>
      </c>
      <c r="I2311" s="56" t="s">
        <v>16901</v>
      </c>
      <c r="K2311" s="55" t="s">
        <v>11549</v>
      </c>
      <c r="L2311" s="55" t="s">
        <v>14418</v>
      </c>
      <c r="M2311" s="54">
        <v>45817</v>
      </c>
      <c r="N2311" s="55" t="s">
        <v>11034</v>
      </c>
      <c r="O2311" s="56" t="str">
        <f>VLOOKUP(N2311,Sheet1!$B:$C,2,0)</f>
        <v>CHI NHÁNH HÀ NỘI - CÔNG TY CỔ PHẦN DỊCH VỤ THƯƠNG MẠI TỔNG HỢP WINCOMMERCE</v>
      </c>
      <c r="Q2311" s="56" t="str">
        <f>VLOOKUP(N2311,Sheet1!$B:$D,3,0)</f>
        <v>0104918404-002</v>
      </c>
      <c r="U2311" s="55" t="s">
        <v>13075</v>
      </c>
      <c r="X2311" s="55" t="s">
        <v>10883</v>
      </c>
      <c r="Y2311" s="56" t="str">
        <f>VLOOKUP(X2311,Sheet2!$B:$C,2,0)</f>
        <v>Chân giò heo muối 300g</v>
      </c>
      <c r="AA2311" s="53" t="s">
        <v>11550</v>
      </c>
      <c r="AB2311" s="53" t="s">
        <v>11551</v>
      </c>
      <c r="AD2311" s="24">
        <v>1</v>
      </c>
      <c r="AF2311" s="24">
        <v>60213</v>
      </c>
      <c r="AG2311" s="74">
        <f t="shared" si="36"/>
        <v>60213</v>
      </c>
      <c r="AK2311" s="59">
        <v>8</v>
      </c>
      <c r="AN2311" s="61" t="s">
        <v>11552</v>
      </c>
      <c r="AP2311" s="62" t="s">
        <v>11553</v>
      </c>
      <c r="AQ2311" s="62" t="s">
        <v>11554</v>
      </c>
      <c r="AR2311" s="62" t="s">
        <v>11555</v>
      </c>
    </row>
    <row r="2312" spans="3:44" x14ac:dyDescent="0.25">
      <c r="C2312" s="53" t="s">
        <v>11547</v>
      </c>
      <c r="D2312" s="53" t="s">
        <v>11548</v>
      </c>
      <c r="E2312" s="54">
        <v>45817</v>
      </c>
      <c r="F2312" s="54">
        <v>45817</v>
      </c>
      <c r="G2312" s="55" t="s">
        <v>4790</v>
      </c>
      <c r="H2312" s="54">
        <v>45817</v>
      </c>
      <c r="I2312" s="56" t="s">
        <v>16902</v>
      </c>
      <c r="K2312" s="55" t="s">
        <v>11549</v>
      </c>
      <c r="L2312" s="55" t="s">
        <v>14419</v>
      </c>
      <c r="M2312" s="54">
        <v>45817</v>
      </c>
      <c r="N2312" s="55" t="s">
        <v>11034</v>
      </c>
      <c r="O2312" s="56" t="str">
        <f>VLOOKUP(N2312,Sheet1!$B:$C,2,0)</f>
        <v>CHI NHÁNH HÀ NỘI - CÔNG TY CỔ PHẦN DỊCH VỤ THƯƠNG MẠI TỔNG HỢP WINCOMMERCE</v>
      </c>
      <c r="Q2312" s="56" t="str">
        <f>VLOOKUP(N2312,Sheet1!$B:$D,3,0)</f>
        <v>0104918404-002</v>
      </c>
      <c r="U2312" s="55" t="s">
        <v>12868</v>
      </c>
      <c r="X2312" s="55" t="s">
        <v>10883</v>
      </c>
      <c r="Y2312" s="56" t="str">
        <f>VLOOKUP(X2312,Sheet2!$B:$C,2,0)</f>
        <v>Chân giò heo muối 300g</v>
      </c>
      <c r="AA2312" s="53" t="s">
        <v>11550</v>
      </c>
      <c r="AB2312" s="53" t="s">
        <v>11551</v>
      </c>
      <c r="AD2312" s="24">
        <v>2</v>
      </c>
      <c r="AF2312" s="24">
        <v>60213</v>
      </c>
      <c r="AG2312" s="74">
        <f t="shared" si="36"/>
        <v>120426</v>
      </c>
      <c r="AK2312" s="59">
        <v>8</v>
      </c>
      <c r="AN2312" s="61" t="s">
        <v>11552</v>
      </c>
      <c r="AP2312" s="62" t="s">
        <v>11553</v>
      </c>
      <c r="AQ2312" s="62" t="s">
        <v>11554</v>
      </c>
      <c r="AR2312" s="62" t="s">
        <v>11555</v>
      </c>
    </row>
    <row r="2313" spans="3:44" x14ac:dyDescent="0.25">
      <c r="C2313" s="53" t="s">
        <v>11547</v>
      </c>
      <c r="D2313" s="53" t="s">
        <v>11548</v>
      </c>
      <c r="E2313" s="54">
        <v>45817</v>
      </c>
      <c r="F2313" s="54">
        <v>45817</v>
      </c>
      <c r="G2313" s="55" t="s">
        <v>4790</v>
      </c>
      <c r="H2313" s="54">
        <v>45817</v>
      </c>
      <c r="I2313" s="56" t="s">
        <v>16902</v>
      </c>
      <c r="K2313" s="55" t="s">
        <v>11549</v>
      </c>
      <c r="L2313" s="55" t="s">
        <v>14419</v>
      </c>
      <c r="M2313" s="54">
        <v>45817</v>
      </c>
      <c r="N2313" s="55" t="s">
        <v>11034</v>
      </c>
      <c r="O2313" s="56" t="str">
        <f>VLOOKUP(N2313,Sheet1!$B:$C,2,0)</f>
        <v>CHI NHÁNH HÀ NỘI - CÔNG TY CỔ PHẦN DỊCH VỤ THƯƠNG MẠI TỔNG HỢP WINCOMMERCE</v>
      </c>
      <c r="Q2313" s="56" t="str">
        <f>VLOOKUP(N2313,Sheet1!$B:$D,3,0)</f>
        <v>0104918404-002</v>
      </c>
      <c r="U2313" s="55" t="s">
        <v>12868</v>
      </c>
      <c r="X2313" s="55" t="s">
        <v>11010</v>
      </c>
      <c r="Y2313" s="56" t="str">
        <f>VLOOKUP(X2313,Sheet2!$B:$C,2,0)</f>
        <v>Tai heo muối 200g</v>
      </c>
      <c r="AA2313" s="53" t="s">
        <v>11550</v>
      </c>
      <c r="AB2313" s="53" t="s">
        <v>11551</v>
      </c>
      <c r="AD2313" s="24">
        <v>1</v>
      </c>
      <c r="AF2313" s="24">
        <v>55595</v>
      </c>
      <c r="AG2313" s="74">
        <f t="shared" si="36"/>
        <v>55595</v>
      </c>
      <c r="AK2313" s="59">
        <v>8</v>
      </c>
      <c r="AN2313" s="61" t="s">
        <v>11552</v>
      </c>
      <c r="AP2313" s="62" t="s">
        <v>11553</v>
      </c>
      <c r="AQ2313" s="62" t="s">
        <v>11554</v>
      </c>
      <c r="AR2313" s="62" t="s">
        <v>11555</v>
      </c>
    </row>
    <row r="2314" spans="3:44" x14ac:dyDescent="0.25">
      <c r="C2314" s="53" t="s">
        <v>11547</v>
      </c>
      <c r="D2314" s="53" t="s">
        <v>11548</v>
      </c>
      <c r="E2314" s="54">
        <v>45817</v>
      </c>
      <c r="F2314" s="54">
        <v>45817</v>
      </c>
      <c r="G2314" s="55" t="s">
        <v>4724</v>
      </c>
      <c r="H2314" s="54">
        <v>45817</v>
      </c>
      <c r="I2314" s="56" t="s">
        <v>16903</v>
      </c>
      <c r="K2314" s="55" t="s">
        <v>11549</v>
      </c>
      <c r="L2314" s="55" t="s">
        <v>14420</v>
      </c>
      <c r="M2314" s="54">
        <v>45817</v>
      </c>
      <c r="N2314" s="55" t="s">
        <v>11104</v>
      </c>
      <c r="O2314" s="56" t="str">
        <f>VLOOKUP(N2314,Sheet1!$B:$C,2,0)</f>
        <v>CHI NHÁNH THANH HÓA - CÔNG TY CỔ PHẦN DỊCH VỤ THƯƠNG MẠI TỔNG HỢP WINCOMMERCE</v>
      </c>
      <c r="Q2314" s="56" t="str">
        <f>VLOOKUP(N2314,Sheet1!$B:$D,3,0)</f>
        <v>0104918404-020</v>
      </c>
      <c r="U2314" s="55" t="s">
        <v>12758</v>
      </c>
      <c r="X2314" s="55" t="s">
        <v>10881</v>
      </c>
      <c r="Y2314" s="56" t="str">
        <f>VLOOKUP(X2314,Sheet2!$B:$C,2,0)</f>
        <v>Chả cốm 300g</v>
      </c>
      <c r="AA2314" s="53" t="s">
        <v>11550</v>
      </c>
      <c r="AB2314" s="53" t="s">
        <v>11551</v>
      </c>
      <c r="AD2314" s="24">
        <v>5</v>
      </c>
      <c r="AF2314" s="24">
        <v>74250</v>
      </c>
      <c r="AG2314" s="74">
        <f t="shared" si="36"/>
        <v>371250</v>
      </c>
      <c r="AK2314" s="59">
        <v>8</v>
      </c>
      <c r="AN2314" s="61" t="s">
        <v>11552</v>
      </c>
      <c r="AP2314" s="62" t="s">
        <v>11553</v>
      </c>
      <c r="AQ2314" s="62" t="s">
        <v>11554</v>
      </c>
      <c r="AR2314" s="62" t="s">
        <v>11555</v>
      </c>
    </row>
    <row r="2315" spans="3:44" x14ac:dyDescent="0.25">
      <c r="C2315" s="53" t="s">
        <v>11547</v>
      </c>
      <c r="D2315" s="53" t="s">
        <v>11548</v>
      </c>
      <c r="E2315" s="54">
        <v>45817</v>
      </c>
      <c r="F2315" s="54">
        <v>45817</v>
      </c>
      <c r="G2315" s="55" t="s">
        <v>4724</v>
      </c>
      <c r="H2315" s="54">
        <v>45817</v>
      </c>
      <c r="I2315" s="56" t="s">
        <v>16903</v>
      </c>
      <c r="K2315" s="55" t="s">
        <v>11549</v>
      </c>
      <c r="L2315" s="55" t="s">
        <v>14420</v>
      </c>
      <c r="M2315" s="54">
        <v>45817</v>
      </c>
      <c r="N2315" s="55" t="s">
        <v>11104</v>
      </c>
      <c r="O2315" s="56" t="str">
        <f>VLOOKUP(N2315,Sheet1!$B:$C,2,0)</f>
        <v>CHI NHÁNH THANH HÓA - CÔNG TY CỔ PHẦN DỊCH VỤ THƯƠNG MẠI TỔNG HỢP WINCOMMERCE</v>
      </c>
      <c r="Q2315" s="56" t="str">
        <f>VLOOKUP(N2315,Sheet1!$B:$D,3,0)</f>
        <v>0104918404-020</v>
      </c>
      <c r="U2315" s="55" t="s">
        <v>12758</v>
      </c>
      <c r="X2315" s="55" t="s">
        <v>10927</v>
      </c>
      <c r="Y2315" s="56" t="str">
        <f>VLOOKUP(X2315,Sheet2!$B:$C,2,0)</f>
        <v>Giò lụa cây 250g</v>
      </c>
      <c r="AA2315" s="53" t="s">
        <v>11550</v>
      </c>
      <c r="AB2315" s="53" t="s">
        <v>11551</v>
      </c>
      <c r="AD2315" s="24">
        <v>2</v>
      </c>
      <c r="AF2315" s="24">
        <v>49500</v>
      </c>
      <c r="AG2315" s="74">
        <f t="shared" si="36"/>
        <v>99000</v>
      </c>
      <c r="AK2315" s="59">
        <v>8</v>
      </c>
      <c r="AN2315" s="61" t="s">
        <v>11552</v>
      </c>
      <c r="AP2315" s="62" t="s">
        <v>11553</v>
      </c>
      <c r="AQ2315" s="62" t="s">
        <v>11554</v>
      </c>
      <c r="AR2315" s="62" t="s">
        <v>11555</v>
      </c>
    </row>
    <row r="2316" spans="3:44" x14ac:dyDescent="0.25">
      <c r="C2316" s="53" t="s">
        <v>11547</v>
      </c>
      <c r="D2316" s="53" t="s">
        <v>11548</v>
      </c>
      <c r="E2316" s="54">
        <v>45817</v>
      </c>
      <c r="F2316" s="54">
        <v>45817</v>
      </c>
      <c r="G2316" s="55" t="s">
        <v>5029</v>
      </c>
      <c r="H2316" s="54">
        <v>45817</v>
      </c>
      <c r="I2316" s="56" t="s">
        <v>16904</v>
      </c>
      <c r="K2316" s="55" t="s">
        <v>11549</v>
      </c>
      <c r="L2316" s="55" t="s">
        <v>14421</v>
      </c>
      <c r="M2316" s="54">
        <v>45817</v>
      </c>
      <c r="N2316" s="55" t="s">
        <v>11024</v>
      </c>
      <c r="O2316" s="56" t="str">
        <f>VLOOKUP(N2316,Sheet1!$B:$C,2,0)</f>
        <v>CÔNG TY CỔ PHẦN DỊCH VỤ THƯƠNG MẠI TỔNG HỢP WINCOMMERCE</v>
      </c>
      <c r="Q2316" s="56" t="str">
        <f>VLOOKUP(N2316,Sheet1!$B:$D,3,0)</f>
        <v>0104918404</v>
      </c>
      <c r="U2316" s="55" t="s">
        <v>12187</v>
      </c>
      <c r="X2316" s="55" t="s">
        <v>10934</v>
      </c>
      <c r="Y2316" s="56" t="str">
        <f>VLOOKUP(X2316,Sheet2!$B:$C,2,0)</f>
        <v>Gà muối 500g</v>
      </c>
      <c r="AA2316" s="53" t="s">
        <v>11550</v>
      </c>
      <c r="AB2316" s="53" t="s">
        <v>11551</v>
      </c>
      <c r="AD2316" s="24">
        <v>1</v>
      </c>
      <c r="AF2316" s="24">
        <v>111058</v>
      </c>
      <c r="AG2316" s="74">
        <f t="shared" si="36"/>
        <v>111058</v>
      </c>
      <c r="AK2316" s="59">
        <v>8</v>
      </c>
      <c r="AN2316" s="61" t="s">
        <v>11552</v>
      </c>
      <c r="AP2316" s="62" t="s">
        <v>11553</v>
      </c>
      <c r="AQ2316" s="62" t="s">
        <v>11554</v>
      </c>
      <c r="AR2316" s="62" t="s">
        <v>11555</v>
      </c>
    </row>
    <row r="2317" spans="3:44" x14ac:dyDescent="0.25">
      <c r="C2317" s="53" t="s">
        <v>11547</v>
      </c>
      <c r="D2317" s="53" t="s">
        <v>11548</v>
      </c>
      <c r="E2317" s="54">
        <v>45817</v>
      </c>
      <c r="F2317" s="54">
        <v>45817</v>
      </c>
      <c r="G2317" s="55" t="s">
        <v>5029</v>
      </c>
      <c r="H2317" s="54">
        <v>45817</v>
      </c>
      <c r="I2317" s="56" t="s">
        <v>16904</v>
      </c>
      <c r="K2317" s="55" t="s">
        <v>11549</v>
      </c>
      <c r="L2317" s="55" t="s">
        <v>14421</v>
      </c>
      <c r="M2317" s="54">
        <v>45817</v>
      </c>
      <c r="N2317" s="55" t="s">
        <v>11024</v>
      </c>
      <c r="O2317" s="56" t="str">
        <f>VLOOKUP(N2317,Sheet1!$B:$C,2,0)</f>
        <v>CÔNG TY CỔ PHẦN DỊCH VỤ THƯƠNG MẠI TỔNG HỢP WINCOMMERCE</v>
      </c>
      <c r="Q2317" s="56" t="str">
        <f>VLOOKUP(N2317,Sheet1!$B:$D,3,0)</f>
        <v>0104918404</v>
      </c>
      <c r="U2317" s="55" t="s">
        <v>12187</v>
      </c>
      <c r="X2317" s="55" t="s">
        <v>11010</v>
      </c>
      <c r="Y2317" s="56" t="str">
        <f>VLOOKUP(X2317,Sheet2!$B:$C,2,0)</f>
        <v>Tai heo muối 200g</v>
      </c>
      <c r="AA2317" s="53" t="s">
        <v>11550</v>
      </c>
      <c r="AB2317" s="53" t="s">
        <v>11551</v>
      </c>
      <c r="AD2317" s="24">
        <v>1</v>
      </c>
      <c r="AF2317" s="24">
        <v>55595</v>
      </c>
      <c r="AG2317" s="74">
        <f t="shared" si="36"/>
        <v>55595</v>
      </c>
      <c r="AK2317" s="59">
        <v>8</v>
      </c>
      <c r="AN2317" s="61" t="s">
        <v>11552</v>
      </c>
      <c r="AP2317" s="62" t="s">
        <v>11553</v>
      </c>
      <c r="AQ2317" s="62" t="s">
        <v>11554</v>
      </c>
      <c r="AR2317" s="62" t="s">
        <v>11555</v>
      </c>
    </row>
    <row r="2318" spans="3:44" x14ac:dyDescent="0.25">
      <c r="C2318" s="53" t="s">
        <v>11547</v>
      </c>
      <c r="D2318" s="53" t="s">
        <v>11548</v>
      </c>
      <c r="E2318" s="54">
        <v>45817</v>
      </c>
      <c r="F2318" s="54">
        <v>45817</v>
      </c>
      <c r="G2318" s="55" t="s">
        <v>5029</v>
      </c>
      <c r="H2318" s="54">
        <v>45817</v>
      </c>
      <c r="I2318" s="56" t="s">
        <v>16904</v>
      </c>
      <c r="K2318" s="55" t="s">
        <v>11549</v>
      </c>
      <c r="L2318" s="55" t="s">
        <v>14421</v>
      </c>
      <c r="M2318" s="54">
        <v>45817</v>
      </c>
      <c r="N2318" s="55" t="s">
        <v>11024</v>
      </c>
      <c r="O2318" s="56" t="str">
        <f>VLOOKUP(N2318,Sheet1!$B:$C,2,0)</f>
        <v>CÔNG TY CỔ PHẦN DỊCH VỤ THƯƠNG MẠI TỔNG HỢP WINCOMMERCE</v>
      </c>
      <c r="Q2318" s="56" t="str">
        <f>VLOOKUP(N2318,Sheet1!$B:$D,3,0)</f>
        <v>0104918404</v>
      </c>
      <c r="U2318" s="55" t="s">
        <v>12187</v>
      </c>
      <c r="X2318" s="55" t="s">
        <v>10883</v>
      </c>
      <c r="Y2318" s="56" t="str">
        <f>VLOOKUP(X2318,Sheet2!$B:$C,2,0)</f>
        <v>Chân giò heo muối 300g</v>
      </c>
      <c r="AA2318" s="53" t="s">
        <v>11550</v>
      </c>
      <c r="AB2318" s="53" t="s">
        <v>11551</v>
      </c>
      <c r="AD2318" s="24">
        <v>1</v>
      </c>
      <c r="AF2318" s="24">
        <v>60213</v>
      </c>
      <c r="AG2318" s="74">
        <f t="shared" si="36"/>
        <v>60213</v>
      </c>
      <c r="AK2318" s="59">
        <v>8</v>
      </c>
      <c r="AN2318" s="61" t="s">
        <v>11552</v>
      </c>
      <c r="AP2318" s="62" t="s">
        <v>11553</v>
      </c>
      <c r="AQ2318" s="62" t="s">
        <v>11554</v>
      </c>
      <c r="AR2318" s="62" t="s">
        <v>11555</v>
      </c>
    </row>
    <row r="2319" spans="3:44" x14ac:dyDescent="0.25">
      <c r="C2319" s="53" t="s">
        <v>11547</v>
      </c>
      <c r="D2319" s="53" t="s">
        <v>11548</v>
      </c>
      <c r="E2319" s="54">
        <v>45817</v>
      </c>
      <c r="F2319" s="54">
        <v>45817</v>
      </c>
      <c r="G2319" s="55" t="s">
        <v>5029</v>
      </c>
      <c r="H2319" s="54">
        <v>45817</v>
      </c>
      <c r="I2319" s="56" t="s">
        <v>16904</v>
      </c>
      <c r="K2319" s="55" t="s">
        <v>11549</v>
      </c>
      <c r="L2319" s="55" t="s">
        <v>14421</v>
      </c>
      <c r="M2319" s="54">
        <v>45817</v>
      </c>
      <c r="N2319" s="55" t="s">
        <v>11024</v>
      </c>
      <c r="O2319" s="56" t="str">
        <f>VLOOKUP(N2319,Sheet1!$B:$C,2,0)</f>
        <v>CÔNG TY CỔ PHẦN DỊCH VỤ THƯƠNG MẠI TỔNG HỢP WINCOMMERCE</v>
      </c>
      <c r="Q2319" s="56" t="str">
        <f>VLOOKUP(N2319,Sheet1!$B:$D,3,0)</f>
        <v>0104918404</v>
      </c>
      <c r="U2319" s="55" t="s">
        <v>12187</v>
      </c>
      <c r="X2319" s="55" t="s">
        <v>10938</v>
      </c>
      <c r="Y2319" s="56" t="str">
        <f>VLOOKUP(X2319,Sheet2!$B:$C,2,0)</f>
        <v>Giò Tai Lưỡi Xào 250g</v>
      </c>
      <c r="AA2319" s="53" t="s">
        <v>11550</v>
      </c>
      <c r="AB2319" s="53" t="s">
        <v>11551</v>
      </c>
      <c r="AD2319" s="24">
        <v>2</v>
      </c>
      <c r="AF2319" s="24">
        <v>50182</v>
      </c>
      <c r="AG2319" s="74">
        <f t="shared" si="36"/>
        <v>100364</v>
      </c>
      <c r="AK2319" s="59">
        <v>8</v>
      </c>
      <c r="AN2319" s="61" t="s">
        <v>11552</v>
      </c>
      <c r="AP2319" s="62" t="s">
        <v>11553</v>
      </c>
      <c r="AQ2319" s="62" t="s">
        <v>11554</v>
      </c>
      <c r="AR2319" s="62" t="s">
        <v>11555</v>
      </c>
    </row>
    <row r="2320" spans="3:44" x14ac:dyDescent="0.25">
      <c r="C2320" s="53" t="s">
        <v>11547</v>
      </c>
      <c r="D2320" s="53" t="s">
        <v>11548</v>
      </c>
      <c r="E2320" s="54">
        <v>45817</v>
      </c>
      <c r="F2320" s="54">
        <v>45817</v>
      </c>
      <c r="G2320" s="55" t="s">
        <v>5029</v>
      </c>
      <c r="H2320" s="54">
        <v>45817</v>
      </c>
      <c r="I2320" s="56" t="s">
        <v>16904</v>
      </c>
      <c r="K2320" s="55" t="s">
        <v>11549</v>
      </c>
      <c r="L2320" s="55" t="s">
        <v>14421</v>
      </c>
      <c r="M2320" s="54">
        <v>45817</v>
      </c>
      <c r="N2320" s="55" t="s">
        <v>11024</v>
      </c>
      <c r="O2320" s="56" t="str">
        <f>VLOOKUP(N2320,Sheet1!$B:$C,2,0)</f>
        <v>CÔNG TY CỔ PHẦN DỊCH VỤ THƯƠNG MẠI TỔNG HỢP WINCOMMERCE</v>
      </c>
      <c r="Q2320" s="56" t="str">
        <f>VLOOKUP(N2320,Sheet1!$B:$D,3,0)</f>
        <v>0104918404</v>
      </c>
      <c r="U2320" s="55" t="s">
        <v>12187</v>
      </c>
      <c r="X2320" s="55" t="s">
        <v>10897</v>
      </c>
      <c r="Y2320" s="56" t="str">
        <f>VLOOKUP(X2320,Sheet2!$B:$C,2,0)</f>
        <v>Chả nướng 300g</v>
      </c>
      <c r="AA2320" s="53" t="s">
        <v>11550</v>
      </c>
      <c r="AB2320" s="53" t="s">
        <v>11551</v>
      </c>
      <c r="AD2320" s="24">
        <v>3</v>
      </c>
      <c r="AF2320" s="24">
        <v>70950</v>
      </c>
      <c r="AG2320" s="74">
        <f t="shared" si="36"/>
        <v>212850</v>
      </c>
      <c r="AK2320" s="59">
        <v>8</v>
      </c>
      <c r="AN2320" s="61" t="s">
        <v>11552</v>
      </c>
      <c r="AP2320" s="62" t="s">
        <v>11553</v>
      </c>
      <c r="AQ2320" s="62" t="s">
        <v>11554</v>
      </c>
      <c r="AR2320" s="62" t="s">
        <v>11555</v>
      </c>
    </row>
    <row r="2321" spans="3:44" x14ac:dyDescent="0.25">
      <c r="C2321" s="53" t="s">
        <v>11547</v>
      </c>
      <c r="D2321" s="53" t="s">
        <v>11548</v>
      </c>
      <c r="E2321" s="54">
        <v>45817</v>
      </c>
      <c r="F2321" s="54">
        <v>45817</v>
      </c>
      <c r="G2321" s="55" t="s">
        <v>5029</v>
      </c>
      <c r="H2321" s="54">
        <v>45817</v>
      </c>
      <c r="I2321" s="56" t="s">
        <v>16904</v>
      </c>
      <c r="K2321" s="55" t="s">
        <v>11549</v>
      </c>
      <c r="L2321" s="55" t="s">
        <v>14421</v>
      </c>
      <c r="M2321" s="54">
        <v>45817</v>
      </c>
      <c r="N2321" s="55" t="s">
        <v>11024</v>
      </c>
      <c r="O2321" s="56" t="str">
        <f>VLOOKUP(N2321,Sheet1!$B:$C,2,0)</f>
        <v>CÔNG TY CỔ PHẦN DỊCH VỤ THƯƠNG MẠI TỔNG HỢP WINCOMMERCE</v>
      </c>
      <c r="Q2321" s="56" t="str">
        <f>VLOOKUP(N2321,Sheet1!$B:$D,3,0)</f>
        <v>0104918404</v>
      </c>
      <c r="U2321" s="55" t="s">
        <v>12187</v>
      </c>
      <c r="X2321" s="55" t="s">
        <v>10983</v>
      </c>
      <c r="Y2321" s="56" t="str">
        <f>VLOOKUP(X2321,Sheet2!$B:$C,2,0)</f>
        <v>Mọc Nấm Hương 250g</v>
      </c>
      <c r="AA2321" s="53" t="s">
        <v>11550</v>
      </c>
      <c r="AB2321" s="53" t="s">
        <v>11551</v>
      </c>
      <c r="AD2321" s="24">
        <v>3</v>
      </c>
      <c r="AF2321" s="24">
        <v>46000</v>
      </c>
      <c r="AG2321" s="74">
        <f t="shared" si="36"/>
        <v>138000</v>
      </c>
      <c r="AK2321" s="59">
        <v>8</v>
      </c>
      <c r="AN2321" s="61" t="s">
        <v>11552</v>
      </c>
      <c r="AP2321" s="62" t="s">
        <v>11553</v>
      </c>
      <c r="AQ2321" s="62" t="s">
        <v>11554</v>
      </c>
      <c r="AR2321" s="62" t="s">
        <v>11555</v>
      </c>
    </row>
    <row r="2322" spans="3:44" x14ac:dyDescent="0.25">
      <c r="C2322" s="53" t="s">
        <v>11547</v>
      </c>
      <c r="D2322" s="53" t="s">
        <v>11548</v>
      </c>
      <c r="E2322" s="54">
        <v>45817</v>
      </c>
      <c r="F2322" s="54">
        <v>45817</v>
      </c>
      <c r="G2322" s="55" t="s">
        <v>4995</v>
      </c>
      <c r="H2322" s="54">
        <v>45817</v>
      </c>
      <c r="I2322" s="56" t="s">
        <v>16905</v>
      </c>
      <c r="K2322" s="55" t="s">
        <v>11549</v>
      </c>
      <c r="L2322" s="55" t="s">
        <v>14422</v>
      </c>
      <c r="M2322" s="54">
        <v>45817</v>
      </c>
      <c r="N2322" s="55" t="s">
        <v>11024</v>
      </c>
      <c r="O2322" s="56" t="str">
        <f>VLOOKUP(N2322,Sheet1!$B:$C,2,0)</f>
        <v>CÔNG TY CỔ PHẦN DỊCH VỤ THƯƠNG MẠI TỔNG HỢP WINCOMMERCE</v>
      </c>
      <c r="Q2322" s="56" t="str">
        <f>VLOOKUP(N2322,Sheet1!$B:$D,3,0)</f>
        <v>0104918404</v>
      </c>
      <c r="U2322" s="55" t="s">
        <v>12400</v>
      </c>
      <c r="X2322" s="55" t="s">
        <v>11010</v>
      </c>
      <c r="Y2322" s="56" t="str">
        <f>VLOOKUP(X2322,Sheet2!$B:$C,2,0)</f>
        <v>Tai heo muối 200g</v>
      </c>
      <c r="AA2322" s="53" t="s">
        <v>11550</v>
      </c>
      <c r="AB2322" s="53" t="s">
        <v>11551</v>
      </c>
      <c r="AD2322" s="24">
        <v>3</v>
      </c>
      <c r="AF2322" s="24">
        <v>55595</v>
      </c>
      <c r="AG2322" s="74">
        <f t="shared" si="36"/>
        <v>166785</v>
      </c>
      <c r="AK2322" s="59">
        <v>8</v>
      </c>
      <c r="AN2322" s="61" t="s">
        <v>11552</v>
      </c>
      <c r="AP2322" s="62" t="s">
        <v>11553</v>
      </c>
      <c r="AQ2322" s="62" t="s">
        <v>11554</v>
      </c>
      <c r="AR2322" s="62" t="s">
        <v>11555</v>
      </c>
    </row>
    <row r="2323" spans="3:44" x14ac:dyDescent="0.25">
      <c r="C2323" s="53" t="s">
        <v>11547</v>
      </c>
      <c r="D2323" s="53" t="s">
        <v>11548</v>
      </c>
      <c r="E2323" s="54">
        <v>45817</v>
      </c>
      <c r="F2323" s="54">
        <v>45817</v>
      </c>
      <c r="G2323" s="55" t="s">
        <v>4995</v>
      </c>
      <c r="H2323" s="54">
        <v>45817</v>
      </c>
      <c r="I2323" s="56" t="s">
        <v>16905</v>
      </c>
      <c r="K2323" s="55" t="s">
        <v>11549</v>
      </c>
      <c r="L2323" s="55" t="s">
        <v>14422</v>
      </c>
      <c r="M2323" s="54">
        <v>45817</v>
      </c>
      <c r="N2323" s="55" t="s">
        <v>11024</v>
      </c>
      <c r="O2323" s="56" t="str">
        <f>VLOOKUP(N2323,Sheet1!$B:$C,2,0)</f>
        <v>CÔNG TY CỔ PHẦN DỊCH VỤ THƯƠNG MẠI TỔNG HỢP WINCOMMERCE</v>
      </c>
      <c r="Q2323" s="56" t="str">
        <f>VLOOKUP(N2323,Sheet1!$B:$D,3,0)</f>
        <v>0104918404</v>
      </c>
      <c r="U2323" s="55" t="s">
        <v>12400</v>
      </c>
      <c r="X2323" s="55" t="s">
        <v>10934</v>
      </c>
      <c r="Y2323" s="56" t="str">
        <f>VLOOKUP(X2323,Sheet2!$B:$C,2,0)</f>
        <v>Gà muối 500g</v>
      </c>
      <c r="AA2323" s="53" t="s">
        <v>11550</v>
      </c>
      <c r="AB2323" s="53" t="s">
        <v>11551</v>
      </c>
      <c r="AD2323" s="24">
        <v>2</v>
      </c>
      <c r="AF2323" s="24">
        <v>111058</v>
      </c>
      <c r="AG2323" s="74">
        <f t="shared" si="36"/>
        <v>222116</v>
      </c>
      <c r="AK2323" s="59">
        <v>8</v>
      </c>
      <c r="AN2323" s="61" t="s">
        <v>11552</v>
      </c>
      <c r="AP2323" s="62" t="s">
        <v>11553</v>
      </c>
      <c r="AQ2323" s="62" t="s">
        <v>11554</v>
      </c>
      <c r="AR2323" s="62" t="s">
        <v>11555</v>
      </c>
    </row>
    <row r="2324" spans="3:44" x14ac:dyDescent="0.25">
      <c r="C2324" s="53" t="s">
        <v>11547</v>
      </c>
      <c r="D2324" s="53" t="s">
        <v>11548</v>
      </c>
      <c r="E2324" s="54">
        <v>45817</v>
      </c>
      <c r="F2324" s="54">
        <v>45817</v>
      </c>
      <c r="G2324" s="55" t="s">
        <v>4995</v>
      </c>
      <c r="H2324" s="54">
        <v>45817</v>
      </c>
      <c r="I2324" s="56" t="s">
        <v>16905</v>
      </c>
      <c r="K2324" s="55" t="s">
        <v>11549</v>
      </c>
      <c r="L2324" s="55" t="s">
        <v>14422</v>
      </c>
      <c r="M2324" s="54">
        <v>45817</v>
      </c>
      <c r="N2324" s="55" t="s">
        <v>11024</v>
      </c>
      <c r="O2324" s="56" t="str">
        <f>VLOOKUP(N2324,Sheet1!$B:$C,2,0)</f>
        <v>CÔNG TY CỔ PHẦN DỊCH VỤ THƯƠNG MẠI TỔNG HỢP WINCOMMERCE</v>
      </c>
      <c r="Q2324" s="56" t="str">
        <f>VLOOKUP(N2324,Sheet1!$B:$D,3,0)</f>
        <v>0104918404</v>
      </c>
      <c r="U2324" s="55" t="s">
        <v>12400</v>
      </c>
      <c r="X2324" s="55" t="s">
        <v>10883</v>
      </c>
      <c r="Y2324" s="56" t="str">
        <f>VLOOKUP(X2324,Sheet2!$B:$C,2,0)</f>
        <v>Chân giò heo muối 300g</v>
      </c>
      <c r="AA2324" s="53" t="s">
        <v>11550</v>
      </c>
      <c r="AB2324" s="53" t="s">
        <v>11551</v>
      </c>
      <c r="AD2324" s="24">
        <v>1</v>
      </c>
      <c r="AF2324" s="24">
        <v>60213</v>
      </c>
      <c r="AG2324" s="74">
        <f t="shared" si="36"/>
        <v>60213</v>
      </c>
      <c r="AK2324" s="59">
        <v>8</v>
      </c>
      <c r="AN2324" s="61" t="s">
        <v>11552</v>
      </c>
      <c r="AP2324" s="62" t="s">
        <v>11553</v>
      </c>
      <c r="AQ2324" s="62" t="s">
        <v>11554</v>
      </c>
      <c r="AR2324" s="62" t="s">
        <v>11555</v>
      </c>
    </row>
    <row r="2325" spans="3:44" x14ac:dyDescent="0.25">
      <c r="C2325" s="53" t="s">
        <v>11547</v>
      </c>
      <c r="D2325" s="53" t="s">
        <v>11548</v>
      </c>
      <c r="E2325" s="54">
        <v>45817</v>
      </c>
      <c r="F2325" s="54">
        <v>45817</v>
      </c>
      <c r="G2325" s="55" t="s">
        <v>4995</v>
      </c>
      <c r="H2325" s="54">
        <v>45817</v>
      </c>
      <c r="I2325" s="56" t="s">
        <v>16905</v>
      </c>
      <c r="K2325" s="55" t="s">
        <v>11549</v>
      </c>
      <c r="L2325" s="55" t="s">
        <v>14422</v>
      </c>
      <c r="M2325" s="54">
        <v>45817</v>
      </c>
      <c r="N2325" s="55" t="s">
        <v>11024</v>
      </c>
      <c r="O2325" s="56" t="str">
        <f>VLOOKUP(N2325,Sheet1!$B:$C,2,0)</f>
        <v>CÔNG TY CỔ PHẦN DỊCH VỤ THƯƠNG MẠI TỔNG HỢP WINCOMMERCE</v>
      </c>
      <c r="Q2325" s="56" t="str">
        <f>VLOOKUP(N2325,Sheet1!$B:$D,3,0)</f>
        <v>0104918404</v>
      </c>
      <c r="U2325" s="55" t="s">
        <v>12400</v>
      </c>
      <c r="X2325" s="55" t="s">
        <v>10897</v>
      </c>
      <c r="Y2325" s="56" t="str">
        <f>VLOOKUP(X2325,Sheet2!$B:$C,2,0)</f>
        <v>Chả nướng 300g</v>
      </c>
      <c r="AA2325" s="53" t="s">
        <v>11550</v>
      </c>
      <c r="AB2325" s="53" t="s">
        <v>11551</v>
      </c>
      <c r="AD2325" s="24">
        <v>1</v>
      </c>
      <c r="AF2325" s="24">
        <v>70950</v>
      </c>
      <c r="AG2325" s="74">
        <f t="shared" si="36"/>
        <v>70950</v>
      </c>
      <c r="AK2325" s="59">
        <v>8</v>
      </c>
      <c r="AN2325" s="61" t="s">
        <v>11552</v>
      </c>
      <c r="AP2325" s="62" t="s">
        <v>11553</v>
      </c>
      <c r="AQ2325" s="62" t="s">
        <v>11554</v>
      </c>
      <c r="AR2325" s="62" t="s">
        <v>11555</v>
      </c>
    </row>
    <row r="2326" spans="3:44" x14ac:dyDescent="0.25">
      <c r="C2326" s="53" t="s">
        <v>11547</v>
      </c>
      <c r="D2326" s="53" t="s">
        <v>11548</v>
      </c>
      <c r="E2326" s="54">
        <v>45817</v>
      </c>
      <c r="F2326" s="54">
        <v>45817</v>
      </c>
      <c r="G2326" s="55" t="s">
        <v>4991</v>
      </c>
      <c r="H2326" s="54">
        <v>45817</v>
      </c>
      <c r="I2326" s="56" t="s">
        <v>16906</v>
      </c>
      <c r="K2326" s="55" t="s">
        <v>11549</v>
      </c>
      <c r="L2326" s="55" t="s">
        <v>14423</v>
      </c>
      <c r="M2326" s="54">
        <v>45817</v>
      </c>
      <c r="N2326" s="55" t="s">
        <v>11054</v>
      </c>
      <c r="O2326" s="56" t="str">
        <f>VLOOKUP(N2326,Sheet1!$B:$C,2,0)</f>
        <v>CHI NHÁNH QUẢNG NINH - CÔNG TY CỔ PHẦN DỊCH VỤ THƯƠNG MẠI TỔNG HỢP WINCOMMERCE</v>
      </c>
      <c r="Q2326" s="56" t="str">
        <f>VLOOKUP(N2326,Sheet1!$B:$D,3,0)</f>
        <v>0104918404-007</v>
      </c>
      <c r="U2326" s="55" t="s">
        <v>12193</v>
      </c>
      <c r="X2326" s="55" t="s">
        <v>10927</v>
      </c>
      <c r="Y2326" s="56" t="str">
        <f>VLOOKUP(X2326,Sheet2!$B:$C,2,0)</f>
        <v>Giò lụa cây 250g</v>
      </c>
      <c r="AA2326" s="53" t="s">
        <v>11550</v>
      </c>
      <c r="AB2326" s="53" t="s">
        <v>11551</v>
      </c>
      <c r="AD2326" s="24">
        <v>1</v>
      </c>
      <c r="AF2326" s="24">
        <v>49500</v>
      </c>
      <c r="AG2326" s="74">
        <f t="shared" si="36"/>
        <v>49500</v>
      </c>
      <c r="AK2326" s="59">
        <v>8</v>
      </c>
      <c r="AN2326" s="61" t="s">
        <v>11552</v>
      </c>
      <c r="AP2326" s="62" t="s">
        <v>11553</v>
      </c>
      <c r="AQ2326" s="62" t="s">
        <v>11554</v>
      </c>
      <c r="AR2326" s="62" t="s">
        <v>11555</v>
      </c>
    </row>
    <row r="2327" spans="3:44" x14ac:dyDescent="0.25">
      <c r="C2327" s="53" t="s">
        <v>11547</v>
      </c>
      <c r="D2327" s="53" t="s">
        <v>11548</v>
      </c>
      <c r="E2327" s="54">
        <v>45817</v>
      </c>
      <c r="F2327" s="54">
        <v>45817</v>
      </c>
      <c r="G2327" s="55" t="s">
        <v>4991</v>
      </c>
      <c r="H2327" s="54">
        <v>45817</v>
      </c>
      <c r="I2327" s="56" t="s">
        <v>16906</v>
      </c>
      <c r="K2327" s="55" t="s">
        <v>11549</v>
      </c>
      <c r="L2327" s="55" t="s">
        <v>14423</v>
      </c>
      <c r="M2327" s="54">
        <v>45817</v>
      </c>
      <c r="N2327" s="55" t="s">
        <v>11054</v>
      </c>
      <c r="O2327" s="56" t="str">
        <f>VLOOKUP(N2327,Sheet1!$B:$C,2,0)</f>
        <v>CHI NHÁNH QUẢNG NINH - CÔNG TY CỔ PHẦN DỊCH VỤ THƯƠNG MẠI TỔNG HỢP WINCOMMERCE</v>
      </c>
      <c r="Q2327" s="56" t="str">
        <f>VLOOKUP(N2327,Sheet1!$B:$D,3,0)</f>
        <v>0104918404-007</v>
      </c>
      <c r="U2327" s="55" t="s">
        <v>12193</v>
      </c>
      <c r="X2327" s="55" t="s">
        <v>10936</v>
      </c>
      <c r="Y2327" s="56" t="str">
        <f>VLOOKUP(X2327,Sheet2!$B:$C,2,0)</f>
        <v>Giò sụn gà 250g</v>
      </c>
      <c r="AA2327" s="53" t="s">
        <v>11550</v>
      </c>
      <c r="AB2327" s="53" t="s">
        <v>11551</v>
      </c>
      <c r="AD2327" s="24">
        <v>4</v>
      </c>
      <c r="AF2327" s="24">
        <v>50400</v>
      </c>
      <c r="AG2327" s="74">
        <f t="shared" si="36"/>
        <v>201600</v>
      </c>
      <c r="AK2327" s="59">
        <v>8</v>
      </c>
      <c r="AN2327" s="61" t="s">
        <v>11552</v>
      </c>
      <c r="AP2327" s="62" t="s">
        <v>11553</v>
      </c>
      <c r="AQ2327" s="62" t="s">
        <v>11554</v>
      </c>
      <c r="AR2327" s="62" t="s">
        <v>11555</v>
      </c>
    </row>
    <row r="2328" spans="3:44" x14ac:dyDescent="0.25">
      <c r="C2328" s="53" t="s">
        <v>11547</v>
      </c>
      <c r="D2328" s="53" t="s">
        <v>11548</v>
      </c>
      <c r="E2328" s="54">
        <v>45817</v>
      </c>
      <c r="F2328" s="54">
        <v>45817</v>
      </c>
      <c r="G2328" s="55" t="s">
        <v>4860</v>
      </c>
      <c r="H2328" s="54">
        <v>45817</v>
      </c>
      <c r="I2328" s="56" t="s">
        <v>16907</v>
      </c>
      <c r="K2328" s="55" t="s">
        <v>11549</v>
      </c>
      <c r="L2328" s="55" t="s">
        <v>14424</v>
      </c>
      <c r="M2328" s="54">
        <v>45817</v>
      </c>
      <c r="N2328" s="55" t="s">
        <v>11034</v>
      </c>
      <c r="O2328" s="56" t="str">
        <f>VLOOKUP(N2328,Sheet1!$B:$C,2,0)</f>
        <v>CHI NHÁNH HÀ NỘI - CÔNG TY CỔ PHẦN DỊCH VỤ THƯƠNG MẠI TỔNG HỢP WINCOMMERCE</v>
      </c>
      <c r="Q2328" s="56" t="str">
        <f>VLOOKUP(N2328,Sheet1!$B:$D,3,0)</f>
        <v>0104918404-002</v>
      </c>
      <c r="U2328" s="55" t="s">
        <v>12310</v>
      </c>
      <c r="X2328" s="55" t="s">
        <v>10883</v>
      </c>
      <c r="Y2328" s="56" t="str">
        <f>VLOOKUP(X2328,Sheet2!$B:$C,2,0)</f>
        <v>Chân giò heo muối 300g</v>
      </c>
      <c r="AA2328" s="53" t="s">
        <v>11550</v>
      </c>
      <c r="AB2328" s="53" t="s">
        <v>11551</v>
      </c>
      <c r="AD2328" s="24">
        <v>1</v>
      </c>
      <c r="AF2328" s="24">
        <v>60213</v>
      </c>
      <c r="AG2328" s="74">
        <f t="shared" si="36"/>
        <v>60213</v>
      </c>
      <c r="AK2328" s="59">
        <v>8</v>
      </c>
      <c r="AN2328" s="61" t="s">
        <v>11552</v>
      </c>
      <c r="AP2328" s="62" t="s">
        <v>11553</v>
      </c>
      <c r="AQ2328" s="62" t="s">
        <v>11554</v>
      </c>
      <c r="AR2328" s="62" t="s">
        <v>11555</v>
      </c>
    </row>
    <row r="2329" spans="3:44" x14ac:dyDescent="0.25">
      <c r="C2329" s="53" t="s">
        <v>11547</v>
      </c>
      <c r="D2329" s="53" t="s">
        <v>11548</v>
      </c>
      <c r="E2329" s="54">
        <v>45817</v>
      </c>
      <c r="F2329" s="54">
        <v>45817</v>
      </c>
      <c r="G2329" s="55" t="s">
        <v>4985</v>
      </c>
      <c r="H2329" s="54">
        <v>45817</v>
      </c>
      <c r="I2329" s="56" t="s">
        <v>16908</v>
      </c>
      <c r="K2329" s="55" t="s">
        <v>11549</v>
      </c>
      <c r="L2329" s="55" t="s">
        <v>14425</v>
      </c>
      <c r="M2329" s="54">
        <v>45817</v>
      </c>
      <c r="N2329" s="55" t="s">
        <v>11034</v>
      </c>
      <c r="O2329" s="56" t="str">
        <f>VLOOKUP(N2329,Sheet1!$B:$C,2,0)</f>
        <v>CHI NHÁNH HÀ NỘI - CÔNG TY CỔ PHẦN DỊCH VỤ THƯƠNG MẠI TỔNG HỢP WINCOMMERCE</v>
      </c>
      <c r="Q2329" s="56" t="str">
        <f>VLOOKUP(N2329,Sheet1!$B:$D,3,0)</f>
        <v>0104918404-002</v>
      </c>
      <c r="U2329" s="55" t="s">
        <v>12367</v>
      </c>
      <c r="X2329" s="55" t="s">
        <v>10983</v>
      </c>
      <c r="Y2329" s="56" t="str">
        <f>VLOOKUP(X2329,Sheet2!$B:$C,2,0)</f>
        <v>Mọc Nấm Hương 250g</v>
      </c>
      <c r="AA2329" s="53" t="s">
        <v>11550</v>
      </c>
      <c r="AB2329" s="53" t="s">
        <v>11551</v>
      </c>
      <c r="AD2329" s="24">
        <v>2</v>
      </c>
      <c r="AF2329" s="24">
        <v>46000</v>
      </c>
      <c r="AG2329" s="74">
        <f t="shared" si="36"/>
        <v>92000</v>
      </c>
      <c r="AK2329" s="59">
        <v>8</v>
      </c>
      <c r="AN2329" s="61" t="s">
        <v>11552</v>
      </c>
      <c r="AP2329" s="62" t="s">
        <v>11553</v>
      </c>
      <c r="AQ2329" s="62" t="s">
        <v>11554</v>
      </c>
      <c r="AR2329" s="62" t="s">
        <v>11555</v>
      </c>
    </row>
    <row r="2330" spans="3:44" x14ac:dyDescent="0.25">
      <c r="C2330" s="53" t="s">
        <v>11547</v>
      </c>
      <c r="D2330" s="53" t="s">
        <v>11548</v>
      </c>
      <c r="E2330" s="54">
        <v>45817</v>
      </c>
      <c r="F2330" s="54">
        <v>45817</v>
      </c>
      <c r="G2330" s="55" t="s">
        <v>5011</v>
      </c>
      <c r="H2330" s="54">
        <v>45817</v>
      </c>
      <c r="I2330" s="56" t="s">
        <v>16909</v>
      </c>
      <c r="K2330" s="55" t="s">
        <v>11549</v>
      </c>
      <c r="L2330" s="55" t="s">
        <v>14426</v>
      </c>
      <c r="M2330" s="54">
        <v>45817</v>
      </c>
      <c r="N2330" s="55" t="s">
        <v>11129</v>
      </c>
      <c r="O2330" s="56" t="str">
        <f>VLOOKUP(N2330,Sheet1!$B:$C,2,0)</f>
        <v>CHI NHÁNH HẢI PHÒNG - CÔNG TY CỔ PHẦN DỊCH VỤ THƯƠNG MẠI TỔNG HỢP WINCOMMERCE</v>
      </c>
      <c r="Q2330" s="56" t="str">
        <f>VLOOKUP(N2330,Sheet1!$B:$D,3,0)</f>
        <v>0104918404-025</v>
      </c>
      <c r="U2330" s="55" t="s">
        <v>13253</v>
      </c>
      <c r="X2330" s="55" t="s">
        <v>10927</v>
      </c>
      <c r="Y2330" s="56" t="str">
        <f>VLOOKUP(X2330,Sheet2!$B:$C,2,0)</f>
        <v>Giò lụa cây 250g</v>
      </c>
      <c r="AA2330" s="53" t="s">
        <v>11550</v>
      </c>
      <c r="AB2330" s="53" t="s">
        <v>11551</v>
      </c>
      <c r="AD2330" s="24">
        <v>1</v>
      </c>
      <c r="AF2330" s="24">
        <v>49500</v>
      </c>
      <c r="AG2330" s="74">
        <f t="shared" si="36"/>
        <v>49500</v>
      </c>
      <c r="AK2330" s="59">
        <v>8</v>
      </c>
      <c r="AN2330" s="61" t="s">
        <v>11552</v>
      </c>
      <c r="AP2330" s="62" t="s">
        <v>11553</v>
      </c>
      <c r="AQ2330" s="62" t="s">
        <v>11554</v>
      </c>
      <c r="AR2330" s="62" t="s">
        <v>11555</v>
      </c>
    </row>
    <row r="2331" spans="3:44" x14ac:dyDescent="0.25">
      <c r="C2331" s="53" t="s">
        <v>11547</v>
      </c>
      <c r="D2331" s="53" t="s">
        <v>11548</v>
      </c>
      <c r="E2331" s="54">
        <v>45817</v>
      </c>
      <c r="F2331" s="54">
        <v>45817</v>
      </c>
      <c r="G2331" s="55" t="s">
        <v>5011</v>
      </c>
      <c r="H2331" s="54">
        <v>45817</v>
      </c>
      <c r="I2331" s="56" t="s">
        <v>16909</v>
      </c>
      <c r="K2331" s="55" t="s">
        <v>11549</v>
      </c>
      <c r="L2331" s="55" t="s">
        <v>14426</v>
      </c>
      <c r="M2331" s="54">
        <v>45817</v>
      </c>
      <c r="N2331" s="55" t="s">
        <v>11129</v>
      </c>
      <c r="O2331" s="56" t="str">
        <f>VLOOKUP(N2331,Sheet1!$B:$C,2,0)</f>
        <v>CHI NHÁNH HẢI PHÒNG - CÔNG TY CỔ PHẦN DỊCH VỤ THƯƠNG MẠI TỔNG HỢP WINCOMMERCE</v>
      </c>
      <c r="Q2331" s="56" t="str">
        <f>VLOOKUP(N2331,Sheet1!$B:$D,3,0)</f>
        <v>0104918404-025</v>
      </c>
      <c r="U2331" s="55" t="s">
        <v>13253</v>
      </c>
      <c r="X2331" s="55" t="s">
        <v>10936</v>
      </c>
      <c r="Y2331" s="56" t="str">
        <f>VLOOKUP(X2331,Sheet2!$B:$C,2,0)</f>
        <v>Giò sụn gà 250g</v>
      </c>
      <c r="AA2331" s="53" t="s">
        <v>11550</v>
      </c>
      <c r="AB2331" s="53" t="s">
        <v>11551</v>
      </c>
      <c r="AD2331" s="24">
        <v>4</v>
      </c>
      <c r="AF2331" s="24">
        <v>50400</v>
      </c>
      <c r="AG2331" s="74">
        <f t="shared" si="36"/>
        <v>201600</v>
      </c>
      <c r="AK2331" s="59">
        <v>8</v>
      </c>
      <c r="AN2331" s="61" t="s">
        <v>11552</v>
      </c>
      <c r="AP2331" s="62" t="s">
        <v>11553</v>
      </c>
      <c r="AQ2331" s="62" t="s">
        <v>11554</v>
      </c>
      <c r="AR2331" s="62" t="s">
        <v>11555</v>
      </c>
    </row>
    <row r="2332" spans="3:44" x14ac:dyDescent="0.25">
      <c r="C2332" s="53" t="s">
        <v>11547</v>
      </c>
      <c r="D2332" s="53" t="s">
        <v>11548</v>
      </c>
      <c r="E2332" s="54">
        <v>45817</v>
      </c>
      <c r="F2332" s="54">
        <v>45817</v>
      </c>
      <c r="G2332" s="55" t="s">
        <v>7144</v>
      </c>
      <c r="H2332" s="54">
        <v>45817</v>
      </c>
      <c r="I2332" s="56" t="s">
        <v>16910</v>
      </c>
      <c r="K2332" s="55" t="s">
        <v>11549</v>
      </c>
      <c r="L2332" s="55" t="s">
        <v>14427</v>
      </c>
      <c r="M2332" s="54">
        <v>45817</v>
      </c>
      <c r="N2332" s="55" t="s">
        <v>11024</v>
      </c>
      <c r="O2332" s="56" t="str">
        <f>VLOOKUP(N2332,Sheet1!$B:$C,2,0)</f>
        <v>CÔNG TY CỔ PHẦN DỊCH VỤ THƯƠNG MẠI TỔNG HỢP WINCOMMERCE</v>
      </c>
      <c r="Q2332" s="56" t="str">
        <f>VLOOKUP(N2332,Sheet1!$B:$D,3,0)</f>
        <v>0104918404</v>
      </c>
      <c r="U2332" s="55" t="s">
        <v>13209</v>
      </c>
      <c r="X2332" s="55" t="s">
        <v>10938</v>
      </c>
      <c r="Y2332" s="56" t="str">
        <f>VLOOKUP(X2332,Sheet2!$B:$C,2,0)</f>
        <v>Giò Tai Lưỡi Xào 250g</v>
      </c>
      <c r="AA2332" s="53" t="s">
        <v>11550</v>
      </c>
      <c r="AB2332" s="53" t="s">
        <v>11551</v>
      </c>
      <c r="AD2332" s="24">
        <v>2</v>
      </c>
      <c r="AF2332" s="24">
        <v>50182</v>
      </c>
      <c r="AG2332" s="74">
        <f t="shared" si="36"/>
        <v>100364</v>
      </c>
      <c r="AK2332" s="59">
        <v>8</v>
      </c>
      <c r="AN2332" s="61" t="s">
        <v>11552</v>
      </c>
      <c r="AP2332" s="62" t="s">
        <v>11553</v>
      </c>
      <c r="AQ2332" s="62" t="s">
        <v>11554</v>
      </c>
      <c r="AR2332" s="62" t="s">
        <v>11555</v>
      </c>
    </row>
    <row r="2333" spans="3:44" x14ac:dyDescent="0.25">
      <c r="C2333" s="53" t="s">
        <v>11547</v>
      </c>
      <c r="D2333" s="53" t="s">
        <v>11548</v>
      </c>
      <c r="E2333" s="54">
        <v>45817</v>
      </c>
      <c r="F2333" s="54">
        <v>45817</v>
      </c>
      <c r="G2333" s="55" t="s">
        <v>7144</v>
      </c>
      <c r="H2333" s="54">
        <v>45817</v>
      </c>
      <c r="I2333" s="56" t="s">
        <v>16910</v>
      </c>
      <c r="K2333" s="55" t="s">
        <v>11549</v>
      </c>
      <c r="L2333" s="55" t="s">
        <v>14427</v>
      </c>
      <c r="M2333" s="54">
        <v>45817</v>
      </c>
      <c r="N2333" s="55" t="s">
        <v>11024</v>
      </c>
      <c r="O2333" s="56" t="str">
        <f>VLOOKUP(N2333,Sheet1!$B:$C,2,0)</f>
        <v>CÔNG TY CỔ PHẦN DỊCH VỤ THƯƠNG MẠI TỔNG HỢP WINCOMMERCE</v>
      </c>
      <c r="Q2333" s="56" t="str">
        <f>VLOOKUP(N2333,Sheet1!$B:$D,3,0)</f>
        <v>0104918404</v>
      </c>
      <c r="U2333" s="55" t="s">
        <v>13209</v>
      </c>
      <c r="X2333" s="55" t="s">
        <v>11010</v>
      </c>
      <c r="Y2333" s="56" t="str">
        <f>VLOOKUP(X2333,Sheet2!$B:$C,2,0)</f>
        <v>Tai heo muối 200g</v>
      </c>
      <c r="AA2333" s="53" t="s">
        <v>11550</v>
      </c>
      <c r="AB2333" s="53" t="s">
        <v>11551</v>
      </c>
      <c r="AD2333" s="24">
        <v>1</v>
      </c>
      <c r="AF2333" s="24">
        <v>55595</v>
      </c>
      <c r="AG2333" s="74">
        <f t="shared" si="36"/>
        <v>55595</v>
      </c>
      <c r="AK2333" s="59">
        <v>8</v>
      </c>
      <c r="AN2333" s="61" t="s">
        <v>11552</v>
      </c>
      <c r="AP2333" s="62" t="s">
        <v>11553</v>
      </c>
      <c r="AQ2333" s="62" t="s">
        <v>11554</v>
      </c>
      <c r="AR2333" s="62" t="s">
        <v>11555</v>
      </c>
    </row>
    <row r="2334" spans="3:44" x14ac:dyDescent="0.25">
      <c r="C2334" s="53" t="s">
        <v>11547</v>
      </c>
      <c r="D2334" s="53" t="s">
        <v>11548</v>
      </c>
      <c r="E2334" s="54">
        <v>45817</v>
      </c>
      <c r="F2334" s="54">
        <v>45817</v>
      </c>
      <c r="G2334" s="55" t="s">
        <v>7144</v>
      </c>
      <c r="H2334" s="54">
        <v>45817</v>
      </c>
      <c r="I2334" s="56" t="s">
        <v>16910</v>
      </c>
      <c r="K2334" s="55" t="s">
        <v>11549</v>
      </c>
      <c r="L2334" s="55" t="s">
        <v>14427</v>
      </c>
      <c r="M2334" s="54">
        <v>45817</v>
      </c>
      <c r="N2334" s="55" t="s">
        <v>11024</v>
      </c>
      <c r="O2334" s="56" t="str">
        <f>VLOOKUP(N2334,Sheet1!$B:$C,2,0)</f>
        <v>CÔNG TY CỔ PHẦN DỊCH VỤ THƯƠNG MẠI TỔNG HỢP WINCOMMERCE</v>
      </c>
      <c r="Q2334" s="56" t="str">
        <f>VLOOKUP(N2334,Sheet1!$B:$D,3,0)</f>
        <v>0104918404</v>
      </c>
      <c r="U2334" s="55" t="s">
        <v>13209</v>
      </c>
      <c r="X2334" s="55" t="s">
        <v>10983</v>
      </c>
      <c r="Y2334" s="56" t="str">
        <f>VLOOKUP(X2334,Sheet2!$B:$C,2,0)</f>
        <v>Mọc Nấm Hương 250g</v>
      </c>
      <c r="AA2334" s="53" t="s">
        <v>11550</v>
      </c>
      <c r="AB2334" s="53" t="s">
        <v>11551</v>
      </c>
      <c r="AD2334" s="24">
        <v>1</v>
      </c>
      <c r="AF2334" s="24">
        <v>46000</v>
      </c>
      <c r="AG2334" s="74">
        <f t="shared" si="36"/>
        <v>46000</v>
      </c>
      <c r="AK2334" s="59">
        <v>8</v>
      </c>
      <c r="AN2334" s="61" t="s">
        <v>11552</v>
      </c>
      <c r="AP2334" s="62" t="s">
        <v>11553</v>
      </c>
      <c r="AQ2334" s="62" t="s">
        <v>11554</v>
      </c>
      <c r="AR2334" s="62" t="s">
        <v>11555</v>
      </c>
    </row>
    <row r="2335" spans="3:44" x14ac:dyDescent="0.25">
      <c r="C2335" s="53" t="s">
        <v>11547</v>
      </c>
      <c r="D2335" s="53" t="s">
        <v>11548</v>
      </c>
      <c r="E2335" s="54">
        <v>45817</v>
      </c>
      <c r="F2335" s="54">
        <v>45817</v>
      </c>
      <c r="G2335" s="55" t="s">
        <v>7144</v>
      </c>
      <c r="H2335" s="54">
        <v>45817</v>
      </c>
      <c r="I2335" s="56" t="s">
        <v>16910</v>
      </c>
      <c r="K2335" s="55" t="s">
        <v>11549</v>
      </c>
      <c r="L2335" s="55" t="s">
        <v>14427</v>
      </c>
      <c r="M2335" s="54">
        <v>45817</v>
      </c>
      <c r="N2335" s="55" t="s">
        <v>11024</v>
      </c>
      <c r="O2335" s="56" t="str">
        <f>VLOOKUP(N2335,Sheet1!$B:$C,2,0)</f>
        <v>CÔNG TY CỔ PHẦN DỊCH VỤ THƯƠNG MẠI TỔNG HỢP WINCOMMERCE</v>
      </c>
      <c r="Q2335" s="56" t="str">
        <f>VLOOKUP(N2335,Sheet1!$B:$D,3,0)</f>
        <v>0104918404</v>
      </c>
      <c r="U2335" s="55" t="s">
        <v>13209</v>
      </c>
      <c r="X2335" s="55" t="s">
        <v>10927</v>
      </c>
      <c r="Y2335" s="56" t="str">
        <f>VLOOKUP(X2335,Sheet2!$B:$C,2,0)</f>
        <v>Giò lụa cây 250g</v>
      </c>
      <c r="AA2335" s="53" t="s">
        <v>11550</v>
      </c>
      <c r="AB2335" s="53" t="s">
        <v>11551</v>
      </c>
      <c r="AD2335" s="24">
        <v>1</v>
      </c>
      <c r="AF2335" s="24">
        <v>49500</v>
      </c>
      <c r="AG2335" s="74">
        <f t="shared" si="36"/>
        <v>49500</v>
      </c>
      <c r="AK2335" s="59">
        <v>8</v>
      </c>
      <c r="AN2335" s="61" t="s">
        <v>11552</v>
      </c>
      <c r="AP2335" s="62" t="s">
        <v>11553</v>
      </c>
      <c r="AQ2335" s="62" t="s">
        <v>11554</v>
      </c>
      <c r="AR2335" s="62" t="s">
        <v>11555</v>
      </c>
    </row>
    <row r="2336" spans="3:44" x14ac:dyDescent="0.25">
      <c r="C2336" s="53" t="s">
        <v>11547</v>
      </c>
      <c r="D2336" s="53" t="s">
        <v>11548</v>
      </c>
      <c r="E2336" s="54">
        <v>45817</v>
      </c>
      <c r="F2336" s="54">
        <v>45817</v>
      </c>
      <c r="G2336" s="55" t="s">
        <v>7144</v>
      </c>
      <c r="H2336" s="54">
        <v>45817</v>
      </c>
      <c r="I2336" s="56" t="s">
        <v>16910</v>
      </c>
      <c r="K2336" s="55" t="s">
        <v>11549</v>
      </c>
      <c r="L2336" s="55" t="s">
        <v>14427</v>
      </c>
      <c r="M2336" s="54">
        <v>45817</v>
      </c>
      <c r="N2336" s="55" t="s">
        <v>11024</v>
      </c>
      <c r="O2336" s="56" t="str">
        <f>VLOOKUP(N2336,Sheet1!$B:$C,2,0)</f>
        <v>CÔNG TY CỔ PHẦN DỊCH VỤ THƯƠNG MẠI TỔNG HỢP WINCOMMERCE</v>
      </c>
      <c r="Q2336" s="56" t="str">
        <f>VLOOKUP(N2336,Sheet1!$B:$D,3,0)</f>
        <v>0104918404</v>
      </c>
      <c r="U2336" s="55" t="s">
        <v>13209</v>
      </c>
      <c r="X2336" s="55" t="s">
        <v>10934</v>
      </c>
      <c r="Y2336" s="56" t="str">
        <f>VLOOKUP(X2336,Sheet2!$B:$C,2,0)</f>
        <v>Gà muối 500g</v>
      </c>
      <c r="AA2336" s="53" t="s">
        <v>11550</v>
      </c>
      <c r="AB2336" s="53" t="s">
        <v>11551</v>
      </c>
      <c r="AD2336" s="24">
        <v>1</v>
      </c>
      <c r="AF2336" s="24">
        <v>111058</v>
      </c>
      <c r="AG2336" s="74">
        <f t="shared" si="36"/>
        <v>111058</v>
      </c>
      <c r="AK2336" s="59">
        <v>8</v>
      </c>
      <c r="AN2336" s="61" t="s">
        <v>11552</v>
      </c>
      <c r="AP2336" s="62" t="s">
        <v>11553</v>
      </c>
      <c r="AQ2336" s="62" t="s">
        <v>11554</v>
      </c>
      <c r="AR2336" s="62" t="s">
        <v>11555</v>
      </c>
    </row>
    <row r="2337" spans="3:44" x14ac:dyDescent="0.25">
      <c r="C2337" s="53" t="s">
        <v>11547</v>
      </c>
      <c r="D2337" s="53" t="s">
        <v>11548</v>
      </c>
      <c r="E2337" s="54">
        <v>45817</v>
      </c>
      <c r="F2337" s="54">
        <v>45817</v>
      </c>
      <c r="G2337" s="55" t="s">
        <v>7144</v>
      </c>
      <c r="H2337" s="54">
        <v>45817</v>
      </c>
      <c r="I2337" s="56" t="s">
        <v>16910</v>
      </c>
      <c r="K2337" s="55" t="s">
        <v>11549</v>
      </c>
      <c r="L2337" s="55" t="s">
        <v>14427</v>
      </c>
      <c r="M2337" s="54">
        <v>45817</v>
      </c>
      <c r="N2337" s="55" t="s">
        <v>11024</v>
      </c>
      <c r="O2337" s="56" t="str">
        <f>VLOOKUP(N2337,Sheet1!$B:$C,2,0)</f>
        <v>CÔNG TY CỔ PHẦN DỊCH VỤ THƯƠNG MẠI TỔNG HỢP WINCOMMERCE</v>
      </c>
      <c r="Q2337" s="56" t="str">
        <f>VLOOKUP(N2337,Sheet1!$B:$D,3,0)</f>
        <v>0104918404</v>
      </c>
      <c r="U2337" s="55" t="s">
        <v>13209</v>
      </c>
      <c r="X2337" s="55" t="s">
        <v>10881</v>
      </c>
      <c r="Y2337" s="56" t="str">
        <f>VLOOKUP(X2337,Sheet2!$B:$C,2,0)</f>
        <v>Chả cốm 300g</v>
      </c>
      <c r="AA2337" s="53" t="s">
        <v>11550</v>
      </c>
      <c r="AB2337" s="53" t="s">
        <v>11551</v>
      </c>
      <c r="AD2337" s="24">
        <v>2</v>
      </c>
      <c r="AF2337" s="24">
        <v>74250</v>
      </c>
      <c r="AG2337" s="74">
        <f t="shared" si="36"/>
        <v>148500</v>
      </c>
      <c r="AK2337" s="59">
        <v>8</v>
      </c>
      <c r="AN2337" s="61" t="s">
        <v>11552</v>
      </c>
      <c r="AP2337" s="62" t="s">
        <v>11553</v>
      </c>
      <c r="AQ2337" s="62" t="s">
        <v>11554</v>
      </c>
      <c r="AR2337" s="62" t="s">
        <v>11555</v>
      </c>
    </row>
    <row r="2338" spans="3:44" x14ac:dyDescent="0.25">
      <c r="C2338" s="53" t="s">
        <v>11547</v>
      </c>
      <c r="D2338" s="53" t="s">
        <v>11548</v>
      </c>
      <c r="E2338" s="54">
        <v>45817</v>
      </c>
      <c r="F2338" s="54">
        <v>45817</v>
      </c>
      <c r="G2338" s="55" t="s">
        <v>4732</v>
      </c>
      <c r="H2338" s="54">
        <v>45817</v>
      </c>
      <c r="I2338" s="56" t="s">
        <v>16911</v>
      </c>
      <c r="K2338" s="55" t="s">
        <v>11549</v>
      </c>
      <c r="L2338" s="55" t="s">
        <v>14428</v>
      </c>
      <c r="M2338" s="54">
        <v>45817</v>
      </c>
      <c r="N2338" s="55" t="s">
        <v>11034</v>
      </c>
      <c r="O2338" s="56" t="str">
        <f>VLOOKUP(N2338,Sheet1!$B:$C,2,0)</f>
        <v>CHI NHÁNH HÀ NỘI - CÔNG TY CỔ PHẦN DỊCH VỤ THƯƠNG MẠI TỔNG HỢP WINCOMMERCE</v>
      </c>
      <c r="Q2338" s="56" t="str">
        <f>VLOOKUP(N2338,Sheet1!$B:$D,3,0)</f>
        <v>0104918404-002</v>
      </c>
      <c r="U2338" s="55" t="s">
        <v>15418</v>
      </c>
      <c r="X2338" s="55" t="s">
        <v>10934</v>
      </c>
      <c r="Y2338" s="56" t="str">
        <f>VLOOKUP(X2338,Sheet2!$B:$C,2,0)</f>
        <v>Gà muối 500g</v>
      </c>
      <c r="AA2338" s="53" t="s">
        <v>11550</v>
      </c>
      <c r="AB2338" s="53" t="s">
        <v>11551</v>
      </c>
      <c r="AD2338" s="24">
        <v>1</v>
      </c>
      <c r="AF2338" s="24">
        <v>111058</v>
      </c>
      <c r="AG2338" s="74">
        <f t="shared" si="36"/>
        <v>111058</v>
      </c>
      <c r="AK2338" s="59">
        <v>8</v>
      </c>
      <c r="AN2338" s="61" t="s">
        <v>11552</v>
      </c>
      <c r="AP2338" s="62" t="s">
        <v>11553</v>
      </c>
      <c r="AQ2338" s="62" t="s">
        <v>11554</v>
      </c>
      <c r="AR2338" s="62" t="s">
        <v>11555</v>
      </c>
    </row>
    <row r="2339" spans="3:44" x14ac:dyDescent="0.25">
      <c r="C2339" s="53" t="s">
        <v>11547</v>
      </c>
      <c r="D2339" s="53" t="s">
        <v>11548</v>
      </c>
      <c r="E2339" s="54">
        <v>45817</v>
      </c>
      <c r="F2339" s="54">
        <v>45817</v>
      </c>
      <c r="G2339" s="55" t="s">
        <v>4732</v>
      </c>
      <c r="H2339" s="54">
        <v>45817</v>
      </c>
      <c r="I2339" s="56" t="s">
        <v>16911</v>
      </c>
      <c r="K2339" s="55" t="s">
        <v>11549</v>
      </c>
      <c r="L2339" s="55" t="s">
        <v>14428</v>
      </c>
      <c r="M2339" s="54">
        <v>45817</v>
      </c>
      <c r="N2339" s="55" t="s">
        <v>11034</v>
      </c>
      <c r="O2339" s="56" t="str">
        <f>VLOOKUP(N2339,Sheet1!$B:$C,2,0)</f>
        <v>CHI NHÁNH HÀ NỘI - CÔNG TY CỔ PHẦN DỊCH VỤ THƯƠNG MẠI TỔNG HỢP WINCOMMERCE</v>
      </c>
      <c r="Q2339" s="56" t="str">
        <f>VLOOKUP(N2339,Sheet1!$B:$D,3,0)</f>
        <v>0104918404-002</v>
      </c>
      <c r="U2339" s="55" t="s">
        <v>15418</v>
      </c>
      <c r="X2339" s="55" t="s">
        <v>11010</v>
      </c>
      <c r="Y2339" s="56" t="str">
        <f>VLOOKUP(X2339,Sheet2!$B:$C,2,0)</f>
        <v>Tai heo muối 200g</v>
      </c>
      <c r="AA2339" s="53" t="s">
        <v>11550</v>
      </c>
      <c r="AB2339" s="53" t="s">
        <v>11551</v>
      </c>
      <c r="AD2339" s="24">
        <v>1</v>
      </c>
      <c r="AF2339" s="24">
        <v>55595</v>
      </c>
      <c r="AG2339" s="74">
        <f t="shared" si="36"/>
        <v>55595</v>
      </c>
      <c r="AK2339" s="59">
        <v>8</v>
      </c>
      <c r="AN2339" s="61" t="s">
        <v>11552</v>
      </c>
      <c r="AP2339" s="62" t="s">
        <v>11553</v>
      </c>
      <c r="AQ2339" s="62" t="s">
        <v>11554</v>
      </c>
      <c r="AR2339" s="62" t="s">
        <v>11555</v>
      </c>
    </row>
    <row r="2340" spans="3:44" x14ac:dyDescent="0.25">
      <c r="C2340" s="53" t="s">
        <v>11547</v>
      </c>
      <c r="D2340" s="53" t="s">
        <v>11548</v>
      </c>
      <c r="E2340" s="54">
        <v>45817</v>
      </c>
      <c r="F2340" s="54">
        <v>45817</v>
      </c>
      <c r="G2340" s="55" t="s">
        <v>4732</v>
      </c>
      <c r="H2340" s="54">
        <v>45817</v>
      </c>
      <c r="I2340" s="56" t="s">
        <v>16911</v>
      </c>
      <c r="K2340" s="55" t="s">
        <v>11549</v>
      </c>
      <c r="L2340" s="55" t="s">
        <v>14428</v>
      </c>
      <c r="M2340" s="54">
        <v>45817</v>
      </c>
      <c r="N2340" s="55" t="s">
        <v>11034</v>
      </c>
      <c r="O2340" s="56" t="str">
        <f>VLOOKUP(N2340,Sheet1!$B:$C,2,0)</f>
        <v>CHI NHÁNH HÀ NỘI - CÔNG TY CỔ PHẦN DỊCH VỤ THƯƠNG MẠI TỔNG HỢP WINCOMMERCE</v>
      </c>
      <c r="Q2340" s="56" t="str">
        <f>VLOOKUP(N2340,Sheet1!$B:$D,3,0)</f>
        <v>0104918404-002</v>
      </c>
      <c r="U2340" s="55" t="s">
        <v>15418</v>
      </c>
      <c r="X2340" s="55" t="s">
        <v>10881</v>
      </c>
      <c r="Y2340" s="56" t="str">
        <f>VLOOKUP(X2340,Sheet2!$B:$C,2,0)</f>
        <v>Chả cốm 300g</v>
      </c>
      <c r="AA2340" s="53" t="s">
        <v>11550</v>
      </c>
      <c r="AB2340" s="53" t="s">
        <v>11551</v>
      </c>
      <c r="AD2340" s="24">
        <v>1</v>
      </c>
      <c r="AF2340" s="24">
        <v>74250</v>
      </c>
      <c r="AG2340" s="74">
        <f t="shared" si="36"/>
        <v>74250</v>
      </c>
      <c r="AK2340" s="59">
        <v>8</v>
      </c>
      <c r="AN2340" s="61" t="s">
        <v>11552</v>
      </c>
      <c r="AP2340" s="62" t="s">
        <v>11553</v>
      </c>
      <c r="AQ2340" s="62" t="s">
        <v>11554</v>
      </c>
      <c r="AR2340" s="62" t="s">
        <v>11555</v>
      </c>
    </row>
    <row r="2341" spans="3:44" x14ac:dyDescent="0.25">
      <c r="C2341" s="53" t="s">
        <v>11547</v>
      </c>
      <c r="D2341" s="53" t="s">
        <v>11548</v>
      </c>
      <c r="E2341" s="54">
        <v>45817</v>
      </c>
      <c r="F2341" s="54">
        <v>45817</v>
      </c>
      <c r="G2341" s="55" t="s">
        <v>4732</v>
      </c>
      <c r="H2341" s="54">
        <v>45817</v>
      </c>
      <c r="I2341" s="56" t="s">
        <v>16911</v>
      </c>
      <c r="K2341" s="55" t="s">
        <v>11549</v>
      </c>
      <c r="L2341" s="55" t="s">
        <v>14428</v>
      </c>
      <c r="M2341" s="54">
        <v>45817</v>
      </c>
      <c r="N2341" s="55" t="s">
        <v>11034</v>
      </c>
      <c r="O2341" s="56" t="str">
        <f>VLOOKUP(N2341,Sheet1!$B:$C,2,0)</f>
        <v>CHI NHÁNH HÀ NỘI - CÔNG TY CỔ PHẦN DỊCH VỤ THƯƠNG MẠI TỔNG HỢP WINCOMMERCE</v>
      </c>
      <c r="Q2341" s="56" t="str">
        <f>VLOOKUP(N2341,Sheet1!$B:$D,3,0)</f>
        <v>0104918404-002</v>
      </c>
      <c r="U2341" s="55" t="s">
        <v>15418</v>
      </c>
      <c r="X2341" s="55" t="s">
        <v>10938</v>
      </c>
      <c r="Y2341" s="56" t="str">
        <f>VLOOKUP(X2341,Sheet2!$B:$C,2,0)</f>
        <v>Giò Tai Lưỡi Xào 250g</v>
      </c>
      <c r="AA2341" s="53" t="s">
        <v>11550</v>
      </c>
      <c r="AB2341" s="53" t="s">
        <v>11551</v>
      </c>
      <c r="AD2341" s="24">
        <v>2</v>
      </c>
      <c r="AF2341" s="24">
        <v>50182</v>
      </c>
      <c r="AG2341" s="74">
        <f t="shared" si="36"/>
        <v>100364</v>
      </c>
      <c r="AK2341" s="59">
        <v>8</v>
      </c>
      <c r="AN2341" s="61" t="s">
        <v>11552</v>
      </c>
      <c r="AP2341" s="62" t="s">
        <v>11553</v>
      </c>
      <c r="AQ2341" s="62" t="s">
        <v>11554</v>
      </c>
      <c r="AR2341" s="62" t="s">
        <v>11555</v>
      </c>
    </row>
    <row r="2342" spans="3:44" x14ac:dyDescent="0.25">
      <c r="C2342" s="53" t="s">
        <v>11547</v>
      </c>
      <c r="D2342" s="53" t="s">
        <v>11548</v>
      </c>
      <c r="E2342" s="54">
        <v>45817</v>
      </c>
      <c r="F2342" s="54">
        <v>45817</v>
      </c>
      <c r="G2342" s="55" t="s">
        <v>4732</v>
      </c>
      <c r="H2342" s="54">
        <v>45817</v>
      </c>
      <c r="I2342" s="56" t="s">
        <v>16911</v>
      </c>
      <c r="K2342" s="55" t="s">
        <v>11549</v>
      </c>
      <c r="L2342" s="55" t="s">
        <v>14428</v>
      </c>
      <c r="M2342" s="54">
        <v>45817</v>
      </c>
      <c r="N2342" s="55" t="s">
        <v>11034</v>
      </c>
      <c r="O2342" s="56" t="str">
        <f>VLOOKUP(N2342,Sheet1!$B:$C,2,0)</f>
        <v>CHI NHÁNH HÀ NỘI - CÔNG TY CỔ PHẦN DỊCH VỤ THƯƠNG MẠI TỔNG HỢP WINCOMMERCE</v>
      </c>
      <c r="Q2342" s="56" t="str">
        <f>VLOOKUP(N2342,Sheet1!$B:$D,3,0)</f>
        <v>0104918404-002</v>
      </c>
      <c r="U2342" s="55" t="s">
        <v>15418</v>
      </c>
      <c r="X2342" s="55" t="s">
        <v>10983</v>
      </c>
      <c r="Y2342" s="56" t="str">
        <f>VLOOKUP(X2342,Sheet2!$B:$C,2,0)</f>
        <v>Mọc Nấm Hương 250g</v>
      </c>
      <c r="AA2342" s="53" t="s">
        <v>11550</v>
      </c>
      <c r="AB2342" s="53" t="s">
        <v>11551</v>
      </c>
      <c r="AD2342" s="24">
        <v>1</v>
      </c>
      <c r="AF2342" s="24">
        <v>46000</v>
      </c>
      <c r="AG2342" s="74">
        <f t="shared" si="36"/>
        <v>46000</v>
      </c>
      <c r="AK2342" s="59">
        <v>8</v>
      </c>
      <c r="AN2342" s="61" t="s">
        <v>11552</v>
      </c>
      <c r="AP2342" s="62" t="s">
        <v>11553</v>
      </c>
      <c r="AQ2342" s="62" t="s">
        <v>11554</v>
      </c>
      <c r="AR2342" s="62" t="s">
        <v>11555</v>
      </c>
    </row>
    <row r="2343" spans="3:44" x14ac:dyDescent="0.25">
      <c r="C2343" s="53" t="s">
        <v>11547</v>
      </c>
      <c r="D2343" s="53" t="s">
        <v>11548</v>
      </c>
      <c r="E2343" s="54">
        <v>45817</v>
      </c>
      <c r="F2343" s="54">
        <v>45817</v>
      </c>
      <c r="G2343" s="55" t="s">
        <v>4667</v>
      </c>
      <c r="H2343" s="54">
        <v>45817</v>
      </c>
      <c r="I2343" s="56" t="s">
        <v>16912</v>
      </c>
      <c r="K2343" s="55" t="s">
        <v>11549</v>
      </c>
      <c r="L2343" s="55" t="s">
        <v>14429</v>
      </c>
      <c r="M2343" s="54">
        <v>45817</v>
      </c>
      <c r="N2343" s="55" t="s">
        <v>11034</v>
      </c>
      <c r="O2343" s="56" t="str">
        <f>VLOOKUP(N2343,Sheet1!$B:$C,2,0)</f>
        <v>CHI NHÁNH HÀ NỘI - CÔNG TY CỔ PHẦN DỊCH VỤ THƯƠNG MẠI TỔNG HỢP WINCOMMERCE</v>
      </c>
      <c r="Q2343" s="56" t="str">
        <f>VLOOKUP(N2343,Sheet1!$B:$D,3,0)</f>
        <v>0104918404-002</v>
      </c>
      <c r="U2343" s="55" t="s">
        <v>13111</v>
      </c>
      <c r="X2343" s="55" t="s">
        <v>10938</v>
      </c>
      <c r="Y2343" s="56" t="str">
        <f>VLOOKUP(X2343,Sheet2!$B:$C,2,0)</f>
        <v>Giò Tai Lưỡi Xào 250g</v>
      </c>
      <c r="AA2343" s="53" t="s">
        <v>11550</v>
      </c>
      <c r="AB2343" s="53" t="s">
        <v>11551</v>
      </c>
      <c r="AD2343" s="24">
        <v>1</v>
      </c>
      <c r="AF2343" s="24">
        <v>50182</v>
      </c>
      <c r="AG2343" s="74">
        <f t="shared" si="36"/>
        <v>50182</v>
      </c>
      <c r="AK2343" s="59">
        <v>8</v>
      </c>
      <c r="AN2343" s="61" t="s">
        <v>11552</v>
      </c>
      <c r="AP2343" s="62" t="s">
        <v>11553</v>
      </c>
      <c r="AQ2343" s="62" t="s">
        <v>11554</v>
      </c>
      <c r="AR2343" s="62" t="s">
        <v>11555</v>
      </c>
    </row>
    <row r="2344" spans="3:44" x14ac:dyDescent="0.25">
      <c r="C2344" s="53" t="s">
        <v>11547</v>
      </c>
      <c r="D2344" s="53" t="s">
        <v>11548</v>
      </c>
      <c r="E2344" s="54">
        <v>45817</v>
      </c>
      <c r="F2344" s="54">
        <v>45817</v>
      </c>
      <c r="G2344" s="55" t="s">
        <v>5015</v>
      </c>
      <c r="H2344" s="54">
        <v>45817</v>
      </c>
      <c r="I2344" s="56" t="s">
        <v>16913</v>
      </c>
      <c r="K2344" s="55" t="s">
        <v>11549</v>
      </c>
      <c r="L2344" s="55" t="s">
        <v>14430</v>
      </c>
      <c r="M2344" s="54">
        <v>45817</v>
      </c>
      <c r="N2344" s="55" t="s">
        <v>11024</v>
      </c>
      <c r="O2344" s="56" t="str">
        <f>VLOOKUP(N2344,Sheet1!$B:$C,2,0)</f>
        <v>CÔNG TY CỔ PHẦN DỊCH VỤ THƯƠNG MẠI TỔNG HỢP WINCOMMERCE</v>
      </c>
      <c r="Q2344" s="56" t="str">
        <f>VLOOKUP(N2344,Sheet1!$B:$D,3,0)</f>
        <v>0104918404</v>
      </c>
      <c r="U2344" s="55" t="s">
        <v>12443</v>
      </c>
      <c r="X2344" s="55" t="s">
        <v>10883</v>
      </c>
      <c r="Y2344" s="56" t="str">
        <f>VLOOKUP(X2344,Sheet2!$B:$C,2,0)</f>
        <v>Chân giò heo muối 300g</v>
      </c>
      <c r="AA2344" s="53" t="s">
        <v>11550</v>
      </c>
      <c r="AB2344" s="53" t="s">
        <v>11551</v>
      </c>
      <c r="AD2344" s="24">
        <v>6</v>
      </c>
      <c r="AF2344" s="24">
        <v>60213</v>
      </c>
      <c r="AG2344" s="74">
        <f t="shared" si="36"/>
        <v>361278</v>
      </c>
      <c r="AK2344" s="59">
        <v>8</v>
      </c>
      <c r="AN2344" s="61" t="s">
        <v>11552</v>
      </c>
      <c r="AP2344" s="62" t="s">
        <v>11553</v>
      </c>
      <c r="AQ2344" s="62" t="s">
        <v>11554</v>
      </c>
      <c r="AR2344" s="62" t="s">
        <v>11555</v>
      </c>
    </row>
    <row r="2345" spans="3:44" x14ac:dyDescent="0.25">
      <c r="C2345" s="53" t="s">
        <v>11547</v>
      </c>
      <c r="D2345" s="53" t="s">
        <v>11548</v>
      </c>
      <c r="E2345" s="54">
        <v>45817</v>
      </c>
      <c r="F2345" s="54">
        <v>45817</v>
      </c>
      <c r="G2345" s="55" t="s">
        <v>5015</v>
      </c>
      <c r="H2345" s="54">
        <v>45817</v>
      </c>
      <c r="I2345" s="56" t="s">
        <v>16913</v>
      </c>
      <c r="K2345" s="55" t="s">
        <v>11549</v>
      </c>
      <c r="L2345" s="55" t="s">
        <v>14430</v>
      </c>
      <c r="M2345" s="54">
        <v>45817</v>
      </c>
      <c r="N2345" s="55" t="s">
        <v>11024</v>
      </c>
      <c r="O2345" s="56" t="str">
        <f>VLOOKUP(N2345,Sheet1!$B:$C,2,0)</f>
        <v>CÔNG TY CỔ PHẦN DỊCH VỤ THƯƠNG MẠI TỔNG HỢP WINCOMMERCE</v>
      </c>
      <c r="Q2345" s="56" t="str">
        <f>VLOOKUP(N2345,Sheet1!$B:$D,3,0)</f>
        <v>0104918404</v>
      </c>
      <c r="U2345" s="55" t="s">
        <v>12443</v>
      </c>
      <c r="X2345" s="55" t="s">
        <v>11010</v>
      </c>
      <c r="Y2345" s="56" t="str">
        <f>VLOOKUP(X2345,Sheet2!$B:$C,2,0)</f>
        <v>Tai heo muối 200g</v>
      </c>
      <c r="AA2345" s="53" t="s">
        <v>11550</v>
      </c>
      <c r="AB2345" s="53" t="s">
        <v>11551</v>
      </c>
      <c r="AD2345" s="24">
        <v>2</v>
      </c>
      <c r="AF2345" s="24">
        <v>55595</v>
      </c>
      <c r="AG2345" s="74">
        <f t="shared" si="36"/>
        <v>111190</v>
      </c>
      <c r="AK2345" s="59">
        <v>8</v>
      </c>
      <c r="AN2345" s="61" t="s">
        <v>11552</v>
      </c>
      <c r="AP2345" s="62" t="s">
        <v>11553</v>
      </c>
      <c r="AQ2345" s="62" t="s">
        <v>11554</v>
      </c>
      <c r="AR2345" s="62" t="s">
        <v>11555</v>
      </c>
    </row>
    <row r="2346" spans="3:44" x14ac:dyDescent="0.25">
      <c r="C2346" s="53" t="s">
        <v>11547</v>
      </c>
      <c r="D2346" s="53" t="s">
        <v>11548</v>
      </c>
      <c r="E2346" s="54">
        <v>45817</v>
      </c>
      <c r="F2346" s="54">
        <v>45817</v>
      </c>
      <c r="G2346" s="55" t="s">
        <v>4864</v>
      </c>
      <c r="H2346" s="54">
        <v>45817</v>
      </c>
      <c r="I2346" s="56" t="s">
        <v>16914</v>
      </c>
      <c r="K2346" s="55" t="s">
        <v>11549</v>
      </c>
      <c r="L2346" s="55" t="s">
        <v>14431</v>
      </c>
      <c r="M2346" s="54">
        <v>45817</v>
      </c>
      <c r="N2346" s="55" t="s">
        <v>11034</v>
      </c>
      <c r="O2346" s="56" t="str">
        <f>VLOOKUP(N2346,Sheet1!$B:$C,2,0)</f>
        <v>CHI NHÁNH HÀ NỘI - CÔNG TY CỔ PHẦN DỊCH VỤ THƯƠNG MẠI TỔNG HỢP WINCOMMERCE</v>
      </c>
      <c r="Q2346" s="56" t="str">
        <f>VLOOKUP(N2346,Sheet1!$B:$D,3,0)</f>
        <v>0104918404-002</v>
      </c>
      <c r="U2346" s="55" t="s">
        <v>12310</v>
      </c>
      <c r="X2346" s="55" t="s">
        <v>10938</v>
      </c>
      <c r="Y2346" s="56" t="str">
        <f>VLOOKUP(X2346,Sheet2!$B:$C,2,0)</f>
        <v>Giò Tai Lưỡi Xào 250g</v>
      </c>
      <c r="AA2346" s="53" t="s">
        <v>11550</v>
      </c>
      <c r="AB2346" s="53" t="s">
        <v>11551</v>
      </c>
      <c r="AD2346" s="24">
        <v>4</v>
      </c>
      <c r="AF2346" s="24">
        <v>50182</v>
      </c>
      <c r="AG2346" s="74">
        <f t="shared" si="36"/>
        <v>200728</v>
      </c>
      <c r="AK2346" s="59">
        <v>8</v>
      </c>
      <c r="AN2346" s="61" t="s">
        <v>11552</v>
      </c>
      <c r="AP2346" s="62" t="s">
        <v>11553</v>
      </c>
      <c r="AQ2346" s="62" t="s">
        <v>11554</v>
      </c>
      <c r="AR2346" s="62" t="s">
        <v>11555</v>
      </c>
    </row>
    <row r="2347" spans="3:44" x14ac:dyDescent="0.25">
      <c r="C2347" s="53" t="s">
        <v>11547</v>
      </c>
      <c r="D2347" s="53" t="s">
        <v>11548</v>
      </c>
      <c r="E2347" s="54">
        <v>45817</v>
      </c>
      <c r="F2347" s="54">
        <v>45817</v>
      </c>
      <c r="G2347" s="55" t="s">
        <v>4910</v>
      </c>
      <c r="H2347" s="54">
        <v>45817</v>
      </c>
      <c r="I2347" s="56" t="s">
        <v>16915</v>
      </c>
      <c r="K2347" s="55" t="s">
        <v>11549</v>
      </c>
      <c r="L2347" s="55" t="s">
        <v>14432</v>
      </c>
      <c r="M2347" s="54">
        <v>45817</v>
      </c>
      <c r="N2347" s="55" t="s">
        <v>11024</v>
      </c>
      <c r="O2347" s="56" t="str">
        <f>VLOOKUP(N2347,Sheet1!$B:$C,2,0)</f>
        <v>CÔNG TY CỔ PHẦN DỊCH VỤ THƯƠNG MẠI TỔNG HỢP WINCOMMERCE</v>
      </c>
      <c r="Q2347" s="56" t="str">
        <f>VLOOKUP(N2347,Sheet1!$B:$D,3,0)</f>
        <v>0104918404</v>
      </c>
      <c r="U2347" s="55" t="s">
        <v>12382</v>
      </c>
      <c r="X2347" s="55" t="s">
        <v>10897</v>
      </c>
      <c r="Y2347" s="56" t="str">
        <f>VLOOKUP(X2347,Sheet2!$B:$C,2,0)</f>
        <v>Chả nướng 300g</v>
      </c>
      <c r="AA2347" s="53" t="s">
        <v>11550</v>
      </c>
      <c r="AB2347" s="53" t="s">
        <v>11551</v>
      </c>
      <c r="AD2347" s="24">
        <v>1</v>
      </c>
      <c r="AF2347" s="24">
        <v>70950</v>
      </c>
      <c r="AG2347" s="74">
        <f t="shared" si="36"/>
        <v>70950</v>
      </c>
      <c r="AK2347" s="59">
        <v>8</v>
      </c>
      <c r="AN2347" s="61" t="s">
        <v>11552</v>
      </c>
      <c r="AP2347" s="62" t="s">
        <v>11553</v>
      </c>
      <c r="AQ2347" s="62" t="s">
        <v>11554</v>
      </c>
      <c r="AR2347" s="62" t="s">
        <v>11555</v>
      </c>
    </row>
    <row r="2348" spans="3:44" x14ac:dyDescent="0.25">
      <c r="C2348" s="53" t="s">
        <v>11547</v>
      </c>
      <c r="D2348" s="53" t="s">
        <v>11548</v>
      </c>
      <c r="E2348" s="54">
        <v>45817</v>
      </c>
      <c r="F2348" s="54">
        <v>45817</v>
      </c>
      <c r="G2348" s="55" t="s">
        <v>4910</v>
      </c>
      <c r="H2348" s="54">
        <v>45817</v>
      </c>
      <c r="I2348" s="56" t="s">
        <v>16915</v>
      </c>
      <c r="K2348" s="55" t="s">
        <v>11549</v>
      </c>
      <c r="L2348" s="55" t="s">
        <v>14432</v>
      </c>
      <c r="M2348" s="54">
        <v>45817</v>
      </c>
      <c r="N2348" s="55" t="s">
        <v>11024</v>
      </c>
      <c r="O2348" s="56" t="str">
        <f>VLOOKUP(N2348,Sheet1!$B:$C,2,0)</f>
        <v>CÔNG TY CỔ PHẦN DỊCH VỤ THƯƠNG MẠI TỔNG HỢP WINCOMMERCE</v>
      </c>
      <c r="Q2348" s="56" t="str">
        <f>VLOOKUP(N2348,Sheet1!$B:$D,3,0)</f>
        <v>0104918404</v>
      </c>
      <c r="U2348" s="55" t="s">
        <v>12382</v>
      </c>
      <c r="X2348" s="55" t="s">
        <v>10881</v>
      </c>
      <c r="Y2348" s="56" t="str">
        <f>VLOOKUP(X2348,Sheet2!$B:$C,2,0)</f>
        <v>Chả cốm 300g</v>
      </c>
      <c r="AA2348" s="53" t="s">
        <v>11550</v>
      </c>
      <c r="AB2348" s="53" t="s">
        <v>11551</v>
      </c>
      <c r="AD2348" s="24">
        <v>1</v>
      </c>
      <c r="AF2348" s="24">
        <v>74250</v>
      </c>
      <c r="AG2348" s="74">
        <f t="shared" si="36"/>
        <v>74250</v>
      </c>
      <c r="AK2348" s="59">
        <v>8</v>
      </c>
      <c r="AN2348" s="61" t="s">
        <v>11552</v>
      </c>
      <c r="AP2348" s="62" t="s">
        <v>11553</v>
      </c>
      <c r="AQ2348" s="62" t="s">
        <v>11554</v>
      </c>
      <c r="AR2348" s="62" t="s">
        <v>11555</v>
      </c>
    </row>
    <row r="2349" spans="3:44" x14ac:dyDescent="0.25">
      <c r="C2349" s="53" t="s">
        <v>11547</v>
      </c>
      <c r="D2349" s="53" t="s">
        <v>11548</v>
      </c>
      <c r="E2349" s="54">
        <v>45817</v>
      </c>
      <c r="F2349" s="54">
        <v>45817</v>
      </c>
      <c r="G2349" s="55" t="s">
        <v>4928</v>
      </c>
      <c r="H2349" s="54">
        <v>45817</v>
      </c>
      <c r="I2349" s="56" t="s">
        <v>16916</v>
      </c>
      <c r="K2349" s="55" t="s">
        <v>11549</v>
      </c>
      <c r="L2349" s="55" t="s">
        <v>14433</v>
      </c>
      <c r="M2349" s="54">
        <v>45817</v>
      </c>
      <c r="N2349" s="55" t="s">
        <v>11034</v>
      </c>
      <c r="O2349" s="56" t="str">
        <f>VLOOKUP(N2349,Sheet1!$B:$C,2,0)</f>
        <v>CHI NHÁNH HÀ NỘI - CÔNG TY CỔ PHẦN DỊCH VỤ THƯƠNG MẠI TỔNG HỢP WINCOMMERCE</v>
      </c>
      <c r="Q2349" s="56" t="str">
        <f>VLOOKUP(N2349,Sheet1!$B:$D,3,0)</f>
        <v>0104918404-002</v>
      </c>
      <c r="U2349" s="55" t="s">
        <v>12961</v>
      </c>
      <c r="X2349" s="55" t="s">
        <v>10934</v>
      </c>
      <c r="Y2349" s="56" t="str">
        <f>VLOOKUP(X2349,Sheet2!$B:$C,2,0)</f>
        <v>Gà muối 500g</v>
      </c>
      <c r="AA2349" s="53" t="s">
        <v>11550</v>
      </c>
      <c r="AB2349" s="53" t="s">
        <v>11551</v>
      </c>
      <c r="AD2349" s="24">
        <v>1</v>
      </c>
      <c r="AF2349" s="24">
        <v>111058</v>
      </c>
      <c r="AG2349" s="74">
        <f t="shared" si="36"/>
        <v>111058</v>
      </c>
      <c r="AK2349" s="59">
        <v>8</v>
      </c>
      <c r="AN2349" s="61" t="s">
        <v>11552</v>
      </c>
      <c r="AP2349" s="62" t="s">
        <v>11553</v>
      </c>
      <c r="AQ2349" s="62" t="s">
        <v>11554</v>
      </c>
      <c r="AR2349" s="62" t="s">
        <v>11555</v>
      </c>
    </row>
    <row r="2350" spans="3:44" x14ac:dyDescent="0.25">
      <c r="C2350" s="53" t="s">
        <v>11547</v>
      </c>
      <c r="D2350" s="53" t="s">
        <v>11548</v>
      </c>
      <c r="E2350" s="54">
        <v>45817</v>
      </c>
      <c r="F2350" s="54">
        <v>45817</v>
      </c>
      <c r="G2350" s="55" t="s">
        <v>4928</v>
      </c>
      <c r="H2350" s="54">
        <v>45817</v>
      </c>
      <c r="I2350" s="56" t="s">
        <v>16916</v>
      </c>
      <c r="K2350" s="55" t="s">
        <v>11549</v>
      </c>
      <c r="L2350" s="55" t="s">
        <v>14433</v>
      </c>
      <c r="M2350" s="54">
        <v>45817</v>
      </c>
      <c r="N2350" s="55" t="s">
        <v>11034</v>
      </c>
      <c r="O2350" s="56" t="str">
        <f>VLOOKUP(N2350,Sheet1!$B:$C,2,0)</f>
        <v>CHI NHÁNH HÀ NỘI - CÔNG TY CỔ PHẦN DỊCH VỤ THƯƠNG MẠI TỔNG HỢP WINCOMMERCE</v>
      </c>
      <c r="Q2350" s="56" t="str">
        <f>VLOOKUP(N2350,Sheet1!$B:$D,3,0)</f>
        <v>0104918404-002</v>
      </c>
      <c r="U2350" s="55" t="s">
        <v>12961</v>
      </c>
      <c r="X2350" s="55" t="s">
        <v>11010</v>
      </c>
      <c r="Y2350" s="56" t="str">
        <f>VLOOKUP(X2350,Sheet2!$B:$C,2,0)</f>
        <v>Tai heo muối 200g</v>
      </c>
      <c r="AA2350" s="53" t="s">
        <v>11550</v>
      </c>
      <c r="AB2350" s="53" t="s">
        <v>11551</v>
      </c>
      <c r="AD2350" s="24">
        <v>1</v>
      </c>
      <c r="AF2350" s="24">
        <v>55595</v>
      </c>
      <c r="AG2350" s="74">
        <f t="shared" si="36"/>
        <v>55595</v>
      </c>
      <c r="AK2350" s="59">
        <v>8</v>
      </c>
      <c r="AN2350" s="61" t="s">
        <v>11552</v>
      </c>
      <c r="AP2350" s="62" t="s">
        <v>11553</v>
      </c>
      <c r="AQ2350" s="62" t="s">
        <v>11554</v>
      </c>
      <c r="AR2350" s="62" t="s">
        <v>11555</v>
      </c>
    </row>
    <row r="2351" spans="3:44" x14ac:dyDescent="0.25">
      <c r="C2351" s="53" t="s">
        <v>11547</v>
      </c>
      <c r="D2351" s="53" t="s">
        <v>11548</v>
      </c>
      <c r="E2351" s="54">
        <v>45817</v>
      </c>
      <c r="F2351" s="54">
        <v>45817</v>
      </c>
      <c r="G2351" s="55" t="s">
        <v>4914</v>
      </c>
      <c r="H2351" s="54">
        <v>45817</v>
      </c>
      <c r="I2351" s="56" t="s">
        <v>16917</v>
      </c>
      <c r="K2351" s="55" t="s">
        <v>11549</v>
      </c>
      <c r="L2351" s="55" t="s">
        <v>14434</v>
      </c>
      <c r="M2351" s="54">
        <v>45817</v>
      </c>
      <c r="N2351" s="55" t="s">
        <v>11024</v>
      </c>
      <c r="O2351" s="56" t="str">
        <f>VLOOKUP(N2351,Sheet1!$B:$C,2,0)</f>
        <v>CÔNG TY CỔ PHẦN DỊCH VỤ THƯƠNG MẠI TỔNG HỢP WINCOMMERCE</v>
      </c>
      <c r="Q2351" s="56" t="str">
        <f>VLOOKUP(N2351,Sheet1!$B:$D,3,0)</f>
        <v>0104918404</v>
      </c>
      <c r="U2351" s="55" t="s">
        <v>12382</v>
      </c>
      <c r="X2351" s="55" t="s">
        <v>10883</v>
      </c>
      <c r="Y2351" s="56" t="str">
        <f>VLOOKUP(X2351,Sheet2!$B:$C,2,0)</f>
        <v>Chân giò heo muối 300g</v>
      </c>
      <c r="AA2351" s="53" t="s">
        <v>11550</v>
      </c>
      <c r="AB2351" s="53" t="s">
        <v>11551</v>
      </c>
      <c r="AD2351" s="24">
        <v>2</v>
      </c>
      <c r="AF2351" s="24">
        <v>60213</v>
      </c>
      <c r="AG2351" s="74">
        <f t="shared" si="36"/>
        <v>120426</v>
      </c>
      <c r="AK2351" s="59">
        <v>8</v>
      </c>
      <c r="AN2351" s="61" t="s">
        <v>11552</v>
      </c>
      <c r="AP2351" s="62" t="s">
        <v>11553</v>
      </c>
      <c r="AQ2351" s="62" t="s">
        <v>11554</v>
      </c>
      <c r="AR2351" s="62" t="s">
        <v>11555</v>
      </c>
    </row>
    <row r="2352" spans="3:44" x14ac:dyDescent="0.25">
      <c r="C2352" s="53" t="s">
        <v>11547</v>
      </c>
      <c r="D2352" s="53" t="s">
        <v>11548</v>
      </c>
      <c r="E2352" s="54">
        <v>45817</v>
      </c>
      <c r="F2352" s="54">
        <v>45817</v>
      </c>
      <c r="G2352" s="55" t="s">
        <v>4914</v>
      </c>
      <c r="H2352" s="54">
        <v>45817</v>
      </c>
      <c r="I2352" s="56" t="s">
        <v>16917</v>
      </c>
      <c r="K2352" s="55" t="s">
        <v>11549</v>
      </c>
      <c r="L2352" s="55" t="s">
        <v>14434</v>
      </c>
      <c r="M2352" s="54">
        <v>45817</v>
      </c>
      <c r="N2352" s="55" t="s">
        <v>11024</v>
      </c>
      <c r="O2352" s="56" t="str">
        <f>VLOOKUP(N2352,Sheet1!$B:$C,2,0)</f>
        <v>CÔNG TY CỔ PHẦN DỊCH VỤ THƯƠNG MẠI TỔNG HỢP WINCOMMERCE</v>
      </c>
      <c r="Q2352" s="56" t="str">
        <f>VLOOKUP(N2352,Sheet1!$B:$D,3,0)</f>
        <v>0104918404</v>
      </c>
      <c r="U2352" s="55" t="s">
        <v>12382</v>
      </c>
      <c r="X2352" s="55" t="s">
        <v>11010</v>
      </c>
      <c r="Y2352" s="56" t="str">
        <f>VLOOKUP(X2352,Sheet2!$B:$C,2,0)</f>
        <v>Tai heo muối 200g</v>
      </c>
      <c r="AA2352" s="53" t="s">
        <v>11550</v>
      </c>
      <c r="AB2352" s="53" t="s">
        <v>11551</v>
      </c>
      <c r="AD2352" s="24">
        <v>2</v>
      </c>
      <c r="AF2352" s="24">
        <v>55595</v>
      </c>
      <c r="AG2352" s="74">
        <f t="shared" si="36"/>
        <v>111190</v>
      </c>
      <c r="AK2352" s="59">
        <v>8</v>
      </c>
      <c r="AN2352" s="61" t="s">
        <v>11552</v>
      </c>
      <c r="AP2352" s="62" t="s">
        <v>11553</v>
      </c>
      <c r="AQ2352" s="62" t="s">
        <v>11554</v>
      </c>
      <c r="AR2352" s="62" t="s">
        <v>11555</v>
      </c>
    </row>
    <row r="2353" spans="3:44" x14ac:dyDescent="0.25">
      <c r="C2353" s="53" t="s">
        <v>11547</v>
      </c>
      <c r="D2353" s="53" t="s">
        <v>11548</v>
      </c>
      <c r="E2353" s="54">
        <v>45817</v>
      </c>
      <c r="F2353" s="54">
        <v>45817</v>
      </c>
      <c r="G2353" s="55" t="s">
        <v>4914</v>
      </c>
      <c r="H2353" s="54">
        <v>45817</v>
      </c>
      <c r="I2353" s="56" t="s">
        <v>16917</v>
      </c>
      <c r="K2353" s="55" t="s">
        <v>11549</v>
      </c>
      <c r="L2353" s="55" t="s">
        <v>14434</v>
      </c>
      <c r="M2353" s="54">
        <v>45817</v>
      </c>
      <c r="N2353" s="55" t="s">
        <v>11024</v>
      </c>
      <c r="O2353" s="56" t="str">
        <f>VLOOKUP(N2353,Sheet1!$B:$C,2,0)</f>
        <v>CÔNG TY CỔ PHẦN DỊCH VỤ THƯƠNG MẠI TỔNG HỢP WINCOMMERCE</v>
      </c>
      <c r="Q2353" s="56" t="str">
        <f>VLOOKUP(N2353,Sheet1!$B:$D,3,0)</f>
        <v>0104918404</v>
      </c>
      <c r="U2353" s="55" t="s">
        <v>12382</v>
      </c>
      <c r="X2353" s="55" t="s">
        <v>10897</v>
      </c>
      <c r="Y2353" s="56" t="str">
        <f>VLOOKUP(X2353,Sheet2!$B:$C,2,0)</f>
        <v>Chả nướng 300g</v>
      </c>
      <c r="AA2353" s="53" t="s">
        <v>11550</v>
      </c>
      <c r="AB2353" s="53" t="s">
        <v>11551</v>
      </c>
      <c r="AD2353" s="24">
        <v>1</v>
      </c>
      <c r="AF2353" s="24">
        <v>70950</v>
      </c>
      <c r="AG2353" s="74">
        <f t="shared" si="36"/>
        <v>70950</v>
      </c>
      <c r="AK2353" s="59">
        <v>8</v>
      </c>
      <c r="AN2353" s="61" t="s">
        <v>11552</v>
      </c>
      <c r="AP2353" s="62" t="s">
        <v>11553</v>
      </c>
      <c r="AQ2353" s="62" t="s">
        <v>11554</v>
      </c>
      <c r="AR2353" s="62" t="s">
        <v>11555</v>
      </c>
    </row>
    <row r="2354" spans="3:44" x14ac:dyDescent="0.25">
      <c r="C2354" s="53" t="s">
        <v>11547</v>
      </c>
      <c r="D2354" s="53" t="s">
        <v>11548</v>
      </c>
      <c r="E2354" s="54">
        <v>45817</v>
      </c>
      <c r="F2354" s="54">
        <v>45817</v>
      </c>
      <c r="G2354" s="55" t="s">
        <v>4762</v>
      </c>
      <c r="H2354" s="54">
        <v>45817</v>
      </c>
      <c r="I2354" s="56" t="s">
        <v>16918</v>
      </c>
      <c r="K2354" s="55" t="s">
        <v>11549</v>
      </c>
      <c r="L2354" s="55" t="s">
        <v>14435</v>
      </c>
      <c r="M2354" s="54">
        <v>45817</v>
      </c>
      <c r="N2354" s="55" t="s">
        <v>11034</v>
      </c>
      <c r="O2354" s="56" t="str">
        <f>VLOOKUP(N2354,Sheet1!$B:$C,2,0)</f>
        <v>CHI NHÁNH HÀ NỘI - CÔNG TY CỔ PHẦN DỊCH VỤ THƯƠNG MẠI TỔNG HỢP WINCOMMERCE</v>
      </c>
      <c r="Q2354" s="56" t="str">
        <f>VLOOKUP(N2354,Sheet1!$B:$D,3,0)</f>
        <v>0104918404-002</v>
      </c>
      <c r="U2354" s="55" t="s">
        <v>12704</v>
      </c>
      <c r="X2354" s="55" t="s">
        <v>10934</v>
      </c>
      <c r="Y2354" s="56" t="str">
        <f>VLOOKUP(X2354,Sheet2!$B:$C,2,0)</f>
        <v>Gà muối 500g</v>
      </c>
      <c r="AA2354" s="53" t="s">
        <v>11550</v>
      </c>
      <c r="AB2354" s="53" t="s">
        <v>11551</v>
      </c>
      <c r="AD2354" s="24">
        <v>2</v>
      </c>
      <c r="AF2354" s="24">
        <v>111058</v>
      </c>
      <c r="AG2354" s="74">
        <f t="shared" si="36"/>
        <v>222116</v>
      </c>
      <c r="AK2354" s="59">
        <v>8</v>
      </c>
      <c r="AN2354" s="61" t="s">
        <v>11552</v>
      </c>
      <c r="AP2354" s="62" t="s">
        <v>11553</v>
      </c>
      <c r="AQ2354" s="62" t="s">
        <v>11554</v>
      </c>
      <c r="AR2354" s="62" t="s">
        <v>11555</v>
      </c>
    </row>
    <row r="2355" spans="3:44" x14ac:dyDescent="0.25">
      <c r="C2355" s="53" t="s">
        <v>11547</v>
      </c>
      <c r="D2355" s="53" t="s">
        <v>11548</v>
      </c>
      <c r="E2355" s="54">
        <v>45817</v>
      </c>
      <c r="F2355" s="54">
        <v>45817</v>
      </c>
      <c r="G2355" s="55" t="s">
        <v>4762</v>
      </c>
      <c r="H2355" s="54">
        <v>45817</v>
      </c>
      <c r="I2355" s="56" t="s">
        <v>16918</v>
      </c>
      <c r="K2355" s="55" t="s">
        <v>11549</v>
      </c>
      <c r="L2355" s="55" t="s">
        <v>14435</v>
      </c>
      <c r="M2355" s="54">
        <v>45817</v>
      </c>
      <c r="N2355" s="55" t="s">
        <v>11034</v>
      </c>
      <c r="O2355" s="56" t="str">
        <f>VLOOKUP(N2355,Sheet1!$B:$C,2,0)</f>
        <v>CHI NHÁNH HÀ NỘI - CÔNG TY CỔ PHẦN DỊCH VỤ THƯƠNG MẠI TỔNG HỢP WINCOMMERCE</v>
      </c>
      <c r="Q2355" s="56" t="str">
        <f>VLOOKUP(N2355,Sheet1!$B:$D,3,0)</f>
        <v>0104918404-002</v>
      </c>
      <c r="U2355" s="55" t="s">
        <v>12704</v>
      </c>
      <c r="X2355" s="55" t="s">
        <v>10897</v>
      </c>
      <c r="Y2355" s="56" t="str">
        <f>VLOOKUP(X2355,Sheet2!$B:$C,2,0)</f>
        <v>Chả nướng 300g</v>
      </c>
      <c r="AA2355" s="53" t="s">
        <v>11550</v>
      </c>
      <c r="AB2355" s="53" t="s">
        <v>11551</v>
      </c>
      <c r="AD2355" s="24">
        <v>2</v>
      </c>
      <c r="AF2355" s="24">
        <v>70950</v>
      </c>
      <c r="AG2355" s="74">
        <f t="shared" si="36"/>
        <v>141900</v>
      </c>
      <c r="AK2355" s="59">
        <v>8</v>
      </c>
      <c r="AN2355" s="61" t="s">
        <v>11552</v>
      </c>
      <c r="AP2355" s="62" t="s">
        <v>11553</v>
      </c>
      <c r="AQ2355" s="62" t="s">
        <v>11554</v>
      </c>
      <c r="AR2355" s="62" t="s">
        <v>11555</v>
      </c>
    </row>
    <row r="2356" spans="3:44" x14ac:dyDescent="0.25">
      <c r="C2356" s="53" t="s">
        <v>11547</v>
      </c>
      <c r="D2356" s="53" t="s">
        <v>11548</v>
      </c>
      <c r="E2356" s="54">
        <v>45817</v>
      </c>
      <c r="F2356" s="54">
        <v>45817</v>
      </c>
      <c r="G2356" s="55" t="s">
        <v>4969</v>
      </c>
      <c r="H2356" s="54">
        <v>45817</v>
      </c>
      <c r="I2356" s="56" t="s">
        <v>16919</v>
      </c>
      <c r="K2356" s="55" t="s">
        <v>11549</v>
      </c>
      <c r="L2356" s="55" t="s">
        <v>14436</v>
      </c>
      <c r="M2356" s="54">
        <v>45817</v>
      </c>
      <c r="N2356" s="55" t="s">
        <v>11064</v>
      </c>
      <c r="O2356" s="56" t="str">
        <f>VLOOKUP(N2356,Sheet1!$B:$C,2,0)</f>
        <v>CHI NHÁNH ĐÀ NẴNG - CÔNG TY CỔ PHẦN DỊCH VỤ THƯƠNG MẠI TỔNG HỢP WINCOMMERCE</v>
      </c>
      <c r="Q2356" s="56" t="str">
        <f>VLOOKUP(N2356,Sheet1!$B:$D,3,0)</f>
        <v>0104918404-009</v>
      </c>
      <c r="U2356" s="55" t="s">
        <v>15314</v>
      </c>
      <c r="X2356" s="55" t="s">
        <v>10936</v>
      </c>
      <c r="Y2356" s="56" t="str">
        <f>VLOOKUP(X2356,Sheet2!$B:$C,2,0)</f>
        <v>Giò sụn gà 250g</v>
      </c>
      <c r="AA2356" s="53" t="s">
        <v>11550</v>
      </c>
      <c r="AB2356" s="53" t="s">
        <v>11551</v>
      </c>
      <c r="AD2356" s="24">
        <v>2</v>
      </c>
      <c r="AF2356" s="24">
        <v>50400</v>
      </c>
      <c r="AG2356" s="74">
        <f t="shared" si="36"/>
        <v>100800</v>
      </c>
      <c r="AK2356" s="59">
        <v>8</v>
      </c>
      <c r="AN2356" s="61" t="s">
        <v>11552</v>
      </c>
      <c r="AP2356" s="62" t="s">
        <v>11553</v>
      </c>
      <c r="AQ2356" s="62" t="s">
        <v>11554</v>
      </c>
      <c r="AR2356" s="62" t="s">
        <v>11555</v>
      </c>
    </row>
    <row r="2357" spans="3:44" x14ac:dyDescent="0.25">
      <c r="C2357" s="53" t="s">
        <v>11547</v>
      </c>
      <c r="D2357" s="53" t="s">
        <v>11548</v>
      </c>
      <c r="E2357" s="54">
        <v>45817</v>
      </c>
      <c r="F2357" s="54">
        <v>45817</v>
      </c>
      <c r="G2357" s="55" t="s">
        <v>4969</v>
      </c>
      <c r="H2357" s="54">
        <v>45817</v>
      </c>
      <c r="I2357" s="56" t="s">
        <v>16919</v>
      </c>
      <c r="K2357" s="55" t="s">
        <v>11549</v>
      </c>
      <c r="L2357" s="55" t="s">
        <v>14436</v>
      </c>
      <c r="M2357" s="54">
        <v>45817</v>
      </c>
      <c r="N2357" s="55" t="s">
        <v>11064</v>
      </c>
      <c r="O2357" s="56" t="str">
        <f>VLOOKUP(N2357,Sheet1!$B:$C,2,0)</f>
        <v>CHI NHÁNH ĐÀ NẴNG - CÔNG TY CỔ PHẦN DỊCH VỤ THƯƠNG MẠI TỔNG HỢP WINCOMMERCE</v>
      </c>
      <c r="Q2357" s="56" t="str">
        <f>VLOOKUP(N2357,Sheet1!$B:$D,3,0)</f>
        <v>0104918404-009</v>
      </c>
      <c r="U2357" s="55" t="s">
        <v>15314</v>
      </c>
      <c r="X2357" s="55" t="s">
        <v>10938</v>
      </c>
      <c r="Y2357" s="56" t="str">
        <f>VLOOKUP(X2357,Sheet2!$B:$C,2,0)</f>
        <v>Giò Tai Lưỡi Xào 250g</v>
      </c>
      <c r="AA2357" s="53" t="s">
        <v>11550</v>
      </c>
      <c r="AB2357" s="53" t="s">
        <v>11551</v>
      </c>
      <c r="AD2357" s="24">
        <v>4</v>
      </c>
      <c r="AF2357" s="24">
        <v>50182</v>
      </c>
      <c r="AG2357" s="74">
        <f t="shared" si="36"/>
        <v>200728</v>
      </c>
      <c r="AK2357" s="59">
        <v>8</v>
      </c>
      <c r="AN2357" s="61" t="s">
        <v>11552</v>
      </c>
      <c r="AP2357" s="62" t="s">
        <v>11553</v>
      </c>
      <c r="AQ2357" s="62" t="s">
        <v>11554</v>
      </c>
      <c r="AR2357" s="62" t="s">
        <v>11555</v>
      </c>
    </row>
    <row r="2358" spans="3:44" x14ac:dyDescent="0.25">
      <c r="C2358" s="53" t="s">
        <v>11547</v>
      </c>
      <c r="D2358" s="53" t="s">
        <v>11548</v>
      </c>
      <c r="E2358" s="54">
        <v>45817</v>
      </c>
      <c r="F2358" s="54">
        <v>45817</v>
      </c>
      <c r="G2358" s="55" t="s">
        <v>4696</v>
      </c>
      <c r="H2358" s="54">
        <v>45817</v>
      </c>
      <c r="I2358" s="56" t="s">
        <v>16920</v>
      </c>
      <c r="K2358" s="55" t="s">
        <v>11549</v>
      </c>
      <c r="L2358" s="55" t="s">
        <v>14437</v>
      </c>
      <c r="M2358" s="54">
        <v>45817</v>
      </c>
      <c r="N2358" s="55" t="s">
        <v>11034</v>
      </c>
      <c r="O2358" s="56" t="str">
        <f>VLOOKUP(N2358,Sheet1!$B:$C,2,0)</f>
        <v>CHI NHÁNH HÀ NỘI - CÔNG TY CỔ PHẦN DỊCH VỤ THƯƠNG MẠI TỔNG HỢP WINCOMMERCE</v>
      </c>
      <c r="Q2358" s="56" t="str">
        <f>VLOOKUP(N2358,Sheet1!$B:$D,3,0)</f>
        <v>0104918404-002</v>
      </c>
      <c r="U2358" s="55" t="s">
        <v>12485</v>
      </c>
      <c r="X2358" s="55" t="s">
        <v>10934</v>
      </c>
      <c r="Y2358" s="56" t="str">
        <f>VLOOKUP(X2358,Sheet2!$B:$C,2,0)</f>
        <v>Gà muối 500g</v>
      </c>
      <c r="AA2358" s="53" t="s">
        <v>11550</v>
      </c>
      <c r="AB2358" s="53" t="s">
        <v>11551</v>
      </c>
      <c r="AD2358" s="24">
        <v>1</v>
      </c>
      <c r="AF2358" s="24">
        <v>111058</v>
      </c>
      <c r="AG2358" s="74">
        <f t="shared" si="36"/>
        <v>111058</v>
      </c>
      <c r="AK2358" s="59">
        <v>8</v>
      </c>
      <c r="AN2358" s="61" t="s">
        <v>11552</v>
      </c>
      <c r="AP2358" s="62" t="s">
        <v>11553</v>
      </c>
      <c r="AQ2358" s="62" t="s">
        <v>11554</v>
      </c>
      <c r="AR2358" s="62" t="s">
        <v>11555</v>
      </c>
    </row>
    <row r="2359" spans="3:44" x14ac:dyDescent="0.25">
      <c r="C2359" s="53" t="s">
        <v>11547</v>
      </c>
      <c r="D2359" s="53" t="s">
        <v>11548</v>
      </c>
      <c r="E2359" s="54">
        <v>45817</v>
      </c>
      <c r="F2359" s="54">
        <v>45817</v>
      </c>
      <c r="G2359" s="55" t="s">
        <v>4726</v>
      </c>
      <c r="H2359" s="54">
        <v>45817</v>
      </c>
      <c r="I2359" s="56" t="s">
        <v>16921</v>
      </c>
      <c r="K2359" s="55" t="s">
        <v>11549</v>
      </c>
      <c r="L2359" s="55" t="s">
        <v>14438</v>
      </c>
      <c r="M2359" s="54">
        <v>45817</v>
      </c>
      <c r="N2359" s="55" t="s">
        <v>11034</v>
      </c>
      <c r="O2359" s="56" t="str">
        <f>VLOOKUP(N2359,Sheet1!$B:$C,2,0)</f>
        <v>CHI NHÁNH HÀ NỘI - CÔNG TY CỔ PHẦN DỊCH VỤ THƯƠNG MẠI TỔNG HỢP WINCOMMERCE</v>
      </c>
      <c r="Q2359" s="56" t="str">
        <f>VLOOKUP(N2359,Sheet1!$B:$D,3,0)</f>
        <v>0104918404-002</v>
      </c>
      <c r="U2359" s="55" t="s">
        <v>12927</v>
      </c>
      <c r="X2359" s="55" t="s">
        <v>10883</v>
      </c>
      <c r="Y2359" s="56" t="str">
        <f>VLOOKUP(X2359,Sheet2!$B:$C,2,0)</f>
        <v>Chân giò heo muối 300g</v>
      </c>
      <c r="AA2359" s="53" t="s">
        <v>11550</v>
      </c>
      <c r="AB2359" s="53" t="s">
        <v>11551</v>
      </c>
      <c r="AD2359" s="24">
        <v>1</v>
      </c>
      <c r="AF2359" s="24">
        <v>60213</v>
      </c>
      <c r="AG2359" s="74">
        <f t="shared" si="36"/>
        <v>60213</v>
      </c>
      <c r="AK2359" s="59">
        <v>8</v>
      </c>
      <c r="AN2359" s="61" t="s">
        <v>11552</v>
      </c>
      <c r="AP2359" s="62" t="s">
        <v>11553</v>
      </c>
      <c r="AQ2359" s="62" t="s">
        <v>11554</v>
      </c>
      <c r="AR2359" s="62" t="s">
        <v>11555</v>
      </c>
    </row>
    <row r="2360" spans="3:44" x14ac:dyDescent="0.25">
      <c r="C2360" s="53" t="s">
        <v>11547</v>
      </c>
      <c r="D2360" s="53" t="s">
        <v>11548</v>
      </c>
      <c r="E2360" s="54">
        <v>45817</v>
      </c>
      <c r="F2360" s="54">
        <v>45817</v>
      </c>
      <c r="G2360" s="55" t="s">
        <v>4826</v>
      </c>
      <c r="H2360" s="54">
        <v>45817</v>
      </c>
      <c r="I2360" s="56" t="s">
        <v>16922</v>
      </c>
      <c r="K2360" s="55" t="s">
        <v>11549</v>
      </c>
      <c r="L2360" s="55" t="s">
        <v>14439</v>
      </c>
      <c r="M2360" s="54">
        <v>45817</v>
      </c>
      <c r="N2360" s="55" t="s">
        <v>11024</v>
      </c>
      <c r="O2360" s="56" t="str">
        <f>VLOOKUP(N2360,Sheet1!$B:$C,2,0)</f>
        <v>CÔNG TY CỔ PHẦN DỊCH VỤ THƯƠNG MẠI TỔNG HỢP WINCOMMERCE</v>
      </c>
      <c r="Q2360" s="56" t="str">
        <f>VLOOKUP(N2360,Sheet1!$B:$D,3,0)</f>
        <v>0104918404</v>
      </c>
      <c r="U2360" s="55" t="s">
        <v>12304</v>
      </c>
      <c r="X2360" s="55" t="s">
        <v>10881</v>
      </c>
      <c r="Y2360" s="56" t="str">
        <f>VLOOKUP(X2360,Sheet2!$B:$C,2,0)</f>
        <v>Chả cốm 300g</v>
      </c>
      <c r="AA2360" s="53" t="s">
        <v>11550</v>
      </c>
      <c r="AB2360" s="53" t="s">
        <v>11551</v>
      </c>
      <c r="AD2360" s="24">
        <v>3</v>
      </c>
      <c r="AF2360" s="24">
        <v>74250</v>
      </c>
      <c r="AG2360" s="74">
        <f t="shared" si="36"/>
        <v>222750</v>
      </c>
      <c r="AK2360" s="59">
        <v>8</v>
      </c>
      <c r="AN2360" s="61" t="s">
        <v>11552</v>
      </c>
      <c r="AP2360" s="62" t="s">
        <v>11553</v>
      </c>
      <c r="AQ2360" s="62" t="s">
        <v>11554</v>
      </c>
      <c r="AR2360" s="62" t="s">
        <v>11555</v>
      </c>
    </row>
    <row r="2361" spans="3:44" x14ac:dyDescent="0.25">
      <c r="C2361" s="53" t="s">
        <v>11547</v>
      </c>
      <c r="D2361" s="53" t="s">
        <v>11548</v>
      </c>
      <c r="E2361" s="54">
        <v>45817</v>
      </c>
      <c r="F2361" s="54">
        <v>45817</v>
      </c>
      <c r="G2361" s="55" t="s">
        <v>4826</v>
      </c>
      <c r="H2361" s="54">
        <v>45817</v>
      </c>
      <c r="I2361" s="56" t="s">
        <v>16922</v>
      </c>
      <c r="K2361" s="55" t="s">
        <v>11549</v>
      </c>
      <c r="L2361" s="55" t="s">
        <v>14439</v>
      </c>
      <c r="M2361" s="54">
        <v>45817</v>
      </c>
      <c r="N2361" s="55" t="s">
        <v>11024</v>
      </c>
      <c r="O2361" s="56" t="str">
        <f>VLOOKUP(N2361,Sheet1!$B:$C,2,0)</f>
        <v>CÔNG TY CỔ PHẦN DỊCH VỤ THƯƠNG MẠI TỔNG HỢP WINCOMMERCE</v>
      </c>
      <c r="Q2361" s="56" t="str">
        <f>VLOOKUP(N2361,Sheet1!$B:$D,3,0)</f>
        <v>0104918404</v>
      </c>
      <c r="U2361" s="55" t="s">
        <v>12304</v>
      </c>
      <c r="X2361" s="55" t="s">
        <v>10897</v>
      </c>
      <c r="Y2361" s="56" t="str">
        <f>VLOOKUP(X2361,Sheet2!$B:$C,2,0)</f>
        <v>Chả nướng 300g</v>
      </c>
      <c r="AA2361" s="53" t="s">
        <v>11550</v>
      </c>
      <c r="AB2361" s="53" t="s">
        <v>11551</v>
      </c>
      <c r="AD2361" s="24">
        <v>2</v>
      </c>
      <c r="AF2361" s="24">
        <v>70950</v>
      </c>
      <c r="AG2361" s="74">
        <f t="shared" si="36"/>
        <v>141900</v>
      </c>
      <c r="AK2361" s="59">
        <v>8</v>
      </c>
      <c r="AN2361" s="61" t="s">
        <v>11552</v>
      </c>
      <c r="AP2361" s="62" t="s">
        <v>11553</v>
      </c>
      <c r="AQ2361" s="62" t="s">
        <v>11554</v>
      </c>
      <c r="AR2361" s="62" t="s">
        <v>11555</v>
      </c>
    </row>
    <row r="2362" spans="3:44" x14ac:dyDescent="0.25">
      <c r="C2362" s="53" t="s">
        <v>11547</v>
      </c>
      <c r="D2362" s="53" t="s">
        <v>11548</v>
      </c>
      <c r="E2362" s="54">
        <v>45817</v>
      </c>
      <c r="F2362" s="54">
        <v>45817</v>
      </c>
      <c r="G2362" s="55" t="s">
        <v>4826</v>
      </c>
      <c r="H2362" s="54">
        <v>45817</v>
      </c>
      <c r="I2362" s="56" t="s">
        <v>16922</v>
      </c>
      <c r="K2362" s="55" t="s">
        <v>11549</v>
      </c>
      <c r="L2362" s="55" t="s">
        <v>14439</v>
      </c>
      <c r="M2362" s="54">
        <v>45817</v>
      </c>
      <c r="N2362" s="55" t="s">
        <v>11024</v>
      </c>
      <c r="O2362" s="56" t="str">
        <f>VLOOKUP(N2362,Sheet1!$B:$C,2,0)</f>
        <v>CÔNG TY CỔ PHẦN DỊCH VỤ THƯƠNG MẠI TỔNG HỢP WINCOMMERCE</v>
      </c>
      <c r="Q2362" s="56" t="str">
        <f>VLOOKUP(N2362,Sheet1!$B:$D,3,0)</f>
        <v>0104918404</v>
      </c>
      <c r="U2362" s="55" t="s">
        <v>12304</v>
      </c>
      <c r="X2362" s="55" t="s">
        <v>10934</v>
      </c>
      <c r="Y2362" s="56" t="str">
        <f>VLOOKUP(X2362,Sheet2!$B:$C,2,0)</f>
        <v>Gà muối 500g</v>
      </c>
      <c r="AA2362" s="53" t="s">
        <v>11550</v>
      </c>
      <c r="AB2362" s="53" t="s">
        <v>11551</v>
      </c>
      <c r="AD2362" s="24">
        <v>1</v>
      </c>
      <c r="AF2362" s="24">
        <v>111058</v>
      </c>
      <c r="AG2362" s="74">
        <f t="shared" si="36"/>
        <v>111058</v>
      </c>
      <c r="AK2362" s="59">
        <v>8</v>
      </c>
      <c r="AN2362" s="61" t="s">
        <v>11552</v>
      </c>
      <c r="AP2362" s="62" t="s">
        <v>11553</v>
      </c>
      <c r="AQ2362" s="62" t="s">
        <v>11554</v>
      </c>
      <c r="AR2362" s="62" t="s">
        <v>11555</v>
      </c>
    </row>
    <row r="2363" spans="3:44" x14ac:dyDescent="0.25">
      <c r="C2363" s="53" t="s">
        <v>11547</v>
      </c>
      <c r="D2363" s="53" t="s">
        <v>11548</v>
      </c>
      <c r="E2363" s="54">
        <v>45817</v>
      </c>
      <c r="F2363" s="54">
        <v>45817</v>
      </c>
      <c r="G2363" s="55" t="s">
        <v>4858</v>
      </c>
      <c r="H2363" s="54">
        <v>45817</v>
      </c>
      <c r="I2363" s="56" t="s">
        <v>16923</v>
      </c>
      <c r="K2363" s="55" t="s">
        <v>11549</v>
      </c>
      <c r="L2363" s="55" t="s">
        <v>14440</v>
      </c>
      <c r="M2363" s="54">
        <v>45817</v>
      </c>
      <c r="N2363" s="55" t="s">
        <v>11034</v>
      </c>
      <c r="O2363" s="56" t="str">
        <f>VLOOKUP(N2363,Sheet1!$B:$C,2,0)</f>
        <v>CHI NHÁNH HÀ NỘI - CÔNG TY CỔ PHẦN DỊCH VỤ THƯƠNG MẠI TỔNG HỢP WINCOMMERCE</v>
      </c>
      <c r="Q2363" s="56" t="str">
        <f>VLOOKUP(N2363,Sheet1!$B:$D,3,0)</f>
        <v>0104918404-002</v>
      </c>
      <c r="U2363" s="55" t="s">
        <v>12264</v>
      </c>
      <c r="X2363" s="55" t="s">
        <v>10883</v>
      </c>
      <c r="Y2363" s="56" t="str">
        <f>VLOOKUP(X2363,Sheet2!$B:$C,2,0)</f>
        <v>Chân giò heo muối 300g</v>
      </c>
      <c r="AA2363" s="53" t="s">
        <v>11550</v>
      </c>
      <c r="AB2363" s="53" t="s">
        <v>11551</v>
      </c>
      <c r="AD2363" s="24">
        <v>1</v>
      </c>
      <c r="AF2363" s="24">
        <v>60213</v>
      </c>
      <c r="AG2363" s="74">
        <f t="shared" si="36"/>
        <v>60213</v>
      </c>
      <c r="AK2363" s="59">
        <v>8</v>
      </c>
      <c r="AN2363" s="61" t="s">
        <v>11552</v>
      </c>
      <c r="AP2363" s="62" t="s">
        <v>11553</v>
      </c>
      <c r="AQ2363" s="62" t="s">
        <v>11554</v>
      </c>
      <c r="AR2363" s="62" t="s">
        <v>11555</v>
      </c>
    </row>
    <row r="2364" spans="3:44" x14ac:dyDescent="0.25">
      <c r="C2364" s="53" t="s">
        <v>11547</v>
      </c>
      <c r="D2364" s="53" t="s">
        <v>11548</v>
      </c>
      <c r="E2364" s="54">
        <v>45817</v>
      </c>
      <c r="F2364" s="54">
        <v>45817</v>
      </c>
      <c r="G2364" s="55" t="s">
        <v>4798</v>
      </c>
      <c r="H2364" s="54">
        <v>45817</v>
      </c>
      <c r="I2364" s="56" t="s">
        <v>16924</v>
      </c>
      <c r="K2364" s="55" t="s">
        <v>11549</v>
      </c>
      <c r="L2364" s="55" t="s">
        <v>14441</v>
      </c>
      <c r="M2364" s="54">
        <v>45817</v>
      </c>
      <c r="N2364" s="55" t="s">
        <v>11034</v>
      </c>
      <c r="O2364" s="56" t="str">
        <f>VLOOKUP(N2364,Sheet1!$B:$C,2,0)</f>
        <v>CHI NHÁNH HÀ NỘI - CÔNG TY CỔ PHẦN DỊCH VỤ THƯƠNG MẠI TỔNG HỢP WINCOMMERCE</v>
      </c>
      <c r="Q2364" s="56" t="str">
        <f>VLOOKUP(N2364,Sheet1!$B:$D,3,0)</f>
        <v>0104918404-002</v>
      </c>
      <c r="U2364" s="55" t="s">
        <v>13036</v>
      </c>
      <c r="X2364" s="55" t="s">
        <v>10983</v>
      </c>
      <c r="Y2364" s="56" t="str">
        <f>VLOOKUP(X2364,Sheet2!$B:$C,2,0)</f>
        <v>Mọc Nấm Hương 250g</v>
      </c>
      <c r="AA2364" s="53" t="s">
        <v>11550</v>
      </c>
      <c r="AB2364" s="53" t="s">
        <v>11551</v>
      </c>
      <c r="AD2364" s="24">
        <v>2</v>
      </c>
      <c r="AF2364" s="24">
        <v>46000</v>
      </c>
      <c r="AG2364" s="74">
        <f t="shared" si="36"/>
        <v>92000</v>
      </c>
      <c r="AK2364" s="59">
        <v>8</v>
      </c>
      <c r="AN2364" s="61" t="s">
        <v>11552</v>
      </c>
      <c r="AP2364" s="62" t="s">
        <v>11553</v>
      </c>
      <c r="AQ2364" s="62" t="s">
        <v>11554</v>
      </c>
      <c r="AR2364" s="62" t="s">
        <v>11555</v>
      </c>
    </row>
    <row r="2365" spans="3:44" x14ac:dyDescent="0.25">
      <c r="C2365" s="53" t="s">
        <v>11547</v>
      </c>
      <c r="D2365" s="53" t="s">
        <v>11548</v>
      </c>
      <c r="E2365" s="54">
        <v>45817</v>
      </c>
      <c r="F2365" s="54">
        <v>45817</v>
      </c>
      <c r="G2365" s="55" t="s">
        <v>4659</v>
      </c>
      <c r="H2365" s="54">
        <v>45817</v>
      </c>
      <c r="I2365" s="56" t="s">
        <v>16925</v>
      </c>
      <c r="K2365" s="55" t="s">
        <v>11549</v>
      </c>
      <c r="L2365" s="55" t="s">
        <v>14442</v>
      </c>
      <c r="M2365" s="54">
        <v>45817</v>
      </c>
      <c r="N2365" s="55" t="s">
        <v>11034</v>
      </c>
      <c r="O2365" s="56" t="str">
        <f>VLOOKUP(N2365,Sheet1!$B:$C,2,0)</f>
        <v>CHI NHÁNH HÀ NỘI - CÔNG TY CỔ PHẦN DỊCH VỤ THƯƠNG MẠI TỔNG HỢP WINCOMMERCE</v>
      </c>
      <c r="Q2365" s="56" t="str">
        <f>VLOOKUP(N2365,Sheet1!$B:$D,3,0)</f>
        <v>0104918404-002</v>
      </c>
      <c r="U2365" s="55" t="s">
        <v>12298</v>
      </c>
      <c r="X2365" s="55" t="s">
        <v>10881</v>
      </c>
      <c r="Y2365" s="56" t="str">
        <f>VLOOKUP(X2365,Sheet2!$B:$C,2,0)</f>
        <v>Chả cốm 300g</v>
      </c>
      <c r="AA2365" s="53" t="s">
        <v>11550</v>
      </c>
      <c r="AB2365" s="53" t="s">
        <v>11551</v>
      </c>
      <c r="AD2365" s="24">
        <v>2</v>
      </c>
      <c r="AF2365" s="24">
        <v>74250</v>
      </c>
      <c r="AG2365" s="74">
        <f t="shared" si="36"/>
        <v>148500</v>
      </c>
      <c r="AK2365" s="59">
        <v>8</v>
      </c>
      <c r="AN2365" s="61" t="s">
        <v>11552</v>
      </c>
      <c r="AP2365" s="62" t="s">
        <v>11553</v>
      </c>
      <c r="AQ2365" s="62" t="s">
        <v>11554</v>
      </c>
      <c r="AR2365" s="62" t="s">
        <v>11555</v>
      </c>
    </row>
    <row r="2366" spans="3:44" x14ac:dyDescent="0.25">
      <c r="C2366" s="53" t="s">
        <v>11547</v>
      </c>
      <c r="D2366" s="53" t="s">
        <v>11548</v>
      </c>
      <c r="E2366" s="54">
        <v>45817</v>
      </c>
      <c r="F2366" s="54">
        <v>45817</v>
      </c>
      <c r="G2366" s="55" t="s">
        <v>4663</v>
      </c>
      <c r="H2366" s="54">
        <v>45817</v>
      </c>
      <c r="I2366" s="56" t="s">
        <v>16926</v>
      </c>
      <c r="K2366" s="55" t="s">
        <v>11549</v>
      </c>
      <c r="L2366" s="55" t="s">
        <v>14443</v>
      </c>
      <c r="M2366" s="54">
        <v>45817</v>
      </c>
      <c r="N2366" s="55" t="s">
        <v>11034</v>
      </c>
      <c r="O2366" s="56" t="str">
        <f>VLOOKUP(N2366,Sheet1!$B:$C,2,0)</f>
        <v>CHI NHÁNH HÀ NỘI - CÔNG TY CỔ PHẦN DỊCH VỤ THƯƠNG MẠI TỔNG HỢP WINCOMMERCE</v>
      </c>
      <c r="Q2366" s="56" t="str">
        <f>VLOOKUP(N2366,Sheet1!$B:$D,3,0)</f>
        <v>0104918404-002</v>
      </c>
      <c r="U2366" s="55" t="s">
        <v>12985</v>
      </c>
      <c r="X2366" s="55" t="s">
        <v>10934</v>
      </c>
      <c r="Y2366" s="56" t="str">
        <f>VLOOKUP(X2366,Sheet2!$B:$C,2,0)</f>
        <v>Gà muối 500g</v>
      </c>
      <c r="AA2366" s="53" t="s">
        <v>11550</v>
      </c>
      <c r="AB2366" s="53" t="s">
        <v>11551</v>
      </c>
      <c r="AD2366" s="24">
        <v>4</v>
      </c>
      <c r="AF2366" s="24">
        <v>111058</v>
      </c>
      <c r="AG2366" s="74">
        <f t="shared" si="36"/>
        <v>444232</v>
      </c>
      <c r="AK2366" s="59">
        <v>8</v>
      </c>
      <c r="AN2366" s="61" t="s">
        <v>11552</v>
      </c>
      <c r="AP2366" s="62" t="s">
        <v>11553</v>
      </c>
      <c r="AQ2366" s="62" t="s">
        <v>11554</v>
      </c>
      <c r="AR2366" s="62" t="s">
        <v>11555</v>
      </c>
    </row>
    <row r="2367" spans="3:44" x14ac:dyDescent="0.25">
      <c r="C2367" s="53" t="s">
        <v>11547</v>
      </c>
      <c r="D2367" s="53" t="s">
        <v>11548</v>
      </c>
      <c r="E2367" s="54">
        <v>45817</v>
      </c>
      <c r="F2367" s="54">
        <v>45817</v>
      </c>
      <c r="G2367" s="55" t="s">
        <v>4794</v>
      </c>
      <c r="H2367" s="54">
        <v>45817</v>
      </c>
      <c r="I2367" s="56" t="s">
        <v>16927</v>
      </c>
      <c r="K2367" s="55" t="s">
        <v>11549</v>
      </c>
      <c r="L2367" s="55" t="s">
        <v>14444</v>
      </c>
      <c r="M2367" s="54">
        <v>45817</v>
      </c>
      <c r="N2367" s="55" t="s">
        <v>11064</v>
      </c>
      <c r="O2367" s="56" t="str">
        <f>VLOOKUP(N2367,Sheet1!$B:$C,2,0)</f>
        <v>CHI NHÁNH ĐÀ NẴNG - CÔNG TY CỔ PHẦN DỊCH VỤ THƯƠNG MẠI TỔNG HỢP WINCOMMERCE</v>
      </c>
      <c r="Q2367" s="56" t="str">
        <f>VLOOKUP(N2367,Sheet1!$B:$D,3,0)</f>
        <v>0104918404-009</v>
      </c>
      <c r="U2367" s="55" t="s">
        <v>12987</v>
      </c>
      <c r="X2367" s="55" t="s">
        <v>10881</v>
      </c>
      <c r="Y2367" s="56" t="str">
        <f>VLOOKUP(X2367,Sheet2!$B:$C,2,0)</f>
        <v>Chả cốm 300g</v>
      </c>
      <c r="AA2367" s="53" t="s">
        <v>11550</v>
      </c>
      <c r="AB2367" s="53" t="s">
        <v>11551</v>
      </c>
      <c r="AD2367" s="24">
        <v>2</v>
      </c>
      <c r="AF2367" s="24">
        <v>74250</v>
      </c>
      <c r="AG2367" s="74">
        <f t="shared" si="36"/>
        <v>148500</v>
      </c>
      <c r="AK2367" s="59">
        <v>8</v>
      </c>
      <c r="AN2367" s="61" t="s">
        <v>11552</v>
      </c>
      <c r="AP2367" s="62" t="s">
        <v>11553</v>
      </c>
      <c r="AQ2367" s="62" t="s">
        <v>11554</v>
      </c>
      <c r="AR2367" s="62" t="s">
        <v>11555</v>
      </c>
    </row>
    <row r="2368" spans="3:44" x14ac:dyDescent="0.25">
      <c r="C2368" s="53" t="s">
        <v>11547</v>
      </c>
      <c r="D2368" s="53" t="s">
        <v>11548</v>
      </c>
      <c r="E2368" s="54">
        <v>45817</v>
      </c>
      <c r="F2368" s="54">
        <v>45817</v>
      </c>
      <c r="G2368" s="55" t="s">
        <v>4742</v>
      </c>
      <c r="H2368" s="54">
        <v>45817</v>
      </c>
      <c r="I2368" s="56" t="s">
        <v>16928</v>
      </c>
      <c r="K2368" s="55" t="s">
        <v>11549</v>
      </c>
      <c r="L2368" s="55" t="s">
        <v>14445</v>
      </c>
      <c r="M2368" s="54">
        <v>45817</v>
      </c>
      <c r="N2368" s="55" t="s">
        <v>11034</v>
      </c>
      <c r="O2368" s="56" t="str">
        <f>VLOOKUP(N2368,Sheet1!$B:$C,2,0)</f>
        <v>CHI NHÁNH HÀ NỘI - CÔNG TY CỔ PHẦN DỊCH VỤ THƯƠNG MẠI TỔNG HỢP WINCOMMERCE</v>
      </c>
      <c r="Q2368" s="56" t="str">
        <f>VLOOKUP(N2368,Sheet1!$B:$D,3,0)</f>
        <v>0104918404-002</v>
      </c>
      <c r="U2368" s="55" t="s">
        <v>15416</v>
      </c>
      <c r="X2368" s="55" t="s">
        <v>11010</v>
      </c>
      <c r="Y2368" s="56" t="str">
        <f>VLOOKUP(X2368,Sheet2!$B:$C,2,0)</f>
        <v>Tai heo muối 200g</v>
      </c>
      <c r="AA2368" s="53" t="s">
        <v>11550</v>
      </c>
      <c r="AB2368" s="53" t="s">
        <v>11551</v>
      </c>
      <c r="AD2368" s="24">
        <v>2</v>
      </c>
      <c r="AF2368" s="24">
        <v>55595</v>
      </c>
      <c r="AG2368" s="74">
        <f t="shared" si="36"/>
        <v>111190</v>
      </c>
      <c r="AK2368" s="59">
        <v>8</v>
      </c>
      <c r="AN2368" s="61" t="s">
        <v>11552</v>
      </c>
      <c r="AP2368" s="62" t="s">
        <v>11553</v>
      </c>
      <c r="AQ2368" s="62" t="s">
        <v>11554</v>
      </c>
      <c r="AR2368" s="62" t="s">
        <v>11555</v>
      </c>
    </row>
    <row r="2369" spans="3:44" x14ac:dyDescent="0.25">
      <c r="C2369" s="53" t="s">
        <v>11547</v>
      </c>
      <c r="D2369" s="53" t="s">
        <v>11548</v>
      </c>
      <c r="E2369" s="54">
        <v>45817</v>
      </c>
      <c r="F2369" s="54">
        <v>45817</v>
      </c>
      <c r="G2369" s="55" t="s">
        <v>4804</v>
      </c>
      <c r="H2369" s="54">
        <v>45817</v>
      </c>
      <c r="I2369" s="56" t="s">
        <v>16929</v>
      </c>
      <c r="K2369" s="55" t="s">
        <v>11549</v>
      </c>
      <c r="L2369" s="55" t="s">
        <v>14446</v>
      </c>
      <c r="M2369" s="54">
        <v>45817</v>
      </c>
      <c r="N2369" s="55" t="s">
        <v>11034</v>
      </c>
      <c r="O2369" s="56" t="str">
        <f>VLOOKUP(N2369,Sheet1!$B:$C,2,0)</f>
        <v>CHI NHÁNH HÀ NỘI - CÔNG TY CỔ PHẦN DỊCH VỤ THƯƠNG MẠI TỔNG HỢP WINCOMMERCE</v>
      </c>
      <c r="Q2369" s="56" t="str">
        <f>VLOOKUP(N2369,Sheet1!$B:$D,3,0)</f>
        <v>0104918404-002</v>
      </c>
      <c r="U2369" s="55" t="s">
        <v>12946</v>
      </c>
      <c r="X2369" s="55" t="s">
        <v>10897</v>
      </c>
      <c r="Y2369" s="56" t="str">
        <f>VLOOKUP(X2369,Sheet2!$B:$C,2,0)</f>
        <v>Chả nướng 300g</v>
      </c>
      <c r="AA2369" s="53" t="s">
        <v>11550</v>
      </c>
      <c r="AB2369" s="53" t="s">
        <v>11551</v>
      </c>
      <c r="AD2369" s="24">
        <v>2</v>
      </c>
      <c r="AF2369" s="24">
        <v>70950</v>
      </c>
      <c r="AG2369" s="74">
        <f t="shared" si="36"/>
        <v>141900</v>
      </c>
      <c r="AK2369" s="59">
        <v>8</v>
      </c>
      <c r="AN2369" s="61" t="s">
        <v>11552</v>
      </c>
      <c r="AP2369" s="62" t="s">
        <v>11553</v>
      </c>
      <c r="AQ2369" s="62" t="s">
        <v>11554</v>
      </c>
      <c r="AR2369" s="62" t="s">
        <v>11555</v>
      </c>
    </row>
    <row r="2370" spans="3:44" x14ac:dyDescent="0.25">
      <c r="C2370" s="53" t="s">
        <v>11547</v>
      </c>
      <c r="D2370" s="53" t="s">
        <v>11548</v>
      </c>
      <c r="E2370" s="54">
        <v>45817</v>
      </c>
      <c r="F2370" s="54">
        <v>45817</v>
      </c>
      <c r="G2370" s="55" t="s">
        <v>4940</v>
      </c>
      <c r="H2370" s="54">
        <v>45817</v>
      </c>
      <c r="I2370" s="56" t="s">
        <v>16930</v>
      </c>
      <c r="K2370" s="55" t="s">
        <v>11549</v>
      </c>
      <c r="L2370" s="55" t="s">
        <v>14447</v>
      </c>
      <c r="M2370" s="54">
        <v>45817</v>
      </c>
      <c r="N2370" s="55" t="s">
        <v>11064</v>
      </c>
      <c r="O2370" s="56" t="str">
        <f>VLOOKUP(N2370,Sheet1!$B:$C,2,0)</f>
        <v>CHI NHÁNH ĐÀ NẴNG - CÔNG TY CỔ PHẦN DỊCH VỤ THƯƠNG MẠI TỔNG HỢP WINCOMMERCE</v>
      </c>
      <c r="Q2370" s="56" t="str">
        <f>VLOOKUP(N2370,Sheet1!$B:$D,3,0)</f>
        <v>0104918404-009</v>
      </c>
      <c r="U2370" s="55" t="s">
        <v>15432</v>
      </c>
      <c r="X2370" s="55" t="s">
        <v>10938</v>
      </c>
      <c r="Y2370" s="56" t="str">
        <f>VLOOKUP(X2370,Sheet2!$B:$C,2,0)</f>
        <v>Giò Tai Lưỡi Xào 250g</v>
      </c>
      <c r="AA2370" s="53" t="s">
        <v>11550</v>
      </c>
      <c r="AB2370" s="53" t="s">
        <v>11551</v>
      </c>
      <c r="AD2370" s="24">
        <v>2</v>
      </c>
      <c r="AF2370" s="24">
        <v>50182</v>
      </c>
      <c r="AG2370" s="74">
        <f t="shared" si="36"/>
        <v>100364</v>
      </c>
      <c r="AK2370" s="59">
        <v>8</v>
      </c>
      <c r="AN2370" s="61" t="s">
        <v>11552</v>
      </c>
      <c r="AP2370" s="62" t="s">
        <v>11553</v>
      </c>
      <c r="AQ2370" s="62" t="s">
        <v>11554</v>
      </c>
      <c r="AR2370" s="62" t="s">
        <v>11555</v>
      </c>
    </row>
    <row r="2371" spans="3:44" x14ac:dyDescent="0.25">
      <c r="C2371" s="53" t="s">
        <v>11547</v>
      </c>
      <c r="D2371" s="53" t="s">
        <v>11548</v>
      </c>
      <c r="E2371" s="54">
        <v>45817</v>
      </c>
      <c r="F2371" s="54">
        <v>45817</v>
      </c>
      <c r="G2371" s="55" t="s">
        <v>4940</v>
      </c>
      <c r="H2371" s="54">
        <v>45817</v>
      </c>
      <c r="I2371" s="56" t="s">
        <v>16930</v>
      </c>
      <c r="K2371" s="55" t="s">
        <v>11549</v>
      </c>
      <c r="L2371" s="55" t="s">
        <v>14447</v>
      </c>
      <c r="M2371" s="54">
        <v>45817</v>
      </c>
      <c r="N2371" s="55" t="s">
        <v>11064</v>
      </c>
      <c r="O2371" s="56" t="str">
        <f>VLOOKUP(N2371,Sheet1!$B:$C,2,0)</f>
        <v>CHI NHÁNH ĐÀ NẴNG - CÔNG TY CỔ PHẦN DỊCH VỤ THƯƠNG MẠI TỔNG HỢP WINCOMMERCE</v>
      </c>
      <c r="Q2371" s="56" t="str">
        <f>VLOOKUP(N2371,Sheet1!$B:$D,3,0)</f>
        <v>0104918404-009</v>
      </c>
      <c r="U2371" s="55" t="s">
        <v>15432</v>
      </c>
      <c r="X2371" s="55" t="s">
        <v>10983</v>
      </c>
      <c r="Y2371" s="56" t="str">
        <f>VLOOKUP(X2371,Sheet2!$B:$C,2,0)</f>
        <v>Mọc Nấm Hương 250g</v>
      </c>
      <c r="AA2371" s="53" t="s">
        <v>11550</v>
      </c>
      <c r="AB2371" s="53" t="s">
        <v>11551</v>
      </c>
      <c r="AD2371" s="24">
        <v>1</v>
      </c>
      <c r="AF2371" s="24">
        <v>46000</v>
      </c>
      <c r="AG2371" s="74">
        <f t="shared" ref="AG2371:AG2434" si="37">AD2371*AF2371</f>
        <v>46000</v>
      </c>
      <c r="AK2371" s="59">
        <v>8</v>
      </c>
      <c r="AN2371" s="61" t="s">
        <v>11552</v>
      </c>
      <c r="AP2371" s="62" t="s">
        <v>11553</v>
      </c>
      <c r="AQ2371" s="62" t="s">
        <v>11554</v>
      </c>
      <c r="AR2371" s="62" t="s">
        <v>11555</v>
      </c>
    </row>
    <row r="2372" spans="3:44" x14ac:dyDescent="0.25">
      <c r="C2372" s="53" t="s">
        <v>11547</v>
      </c>
      <c r="D2372" s="53" t="s">
        <v>11548</v>
      </c>
      <c r="E2372" s="54">
        <v>45817</v>
      </c>
      <c r="F2372" s="54">
        <v>45817</v>
      </c>
      <c r="G2372" s="55" t="s">
        <v>4940</v>
      </c>
      <c r="H2372" s="54">
        <v>45817</v>
      </c>
      <c r="I2372" s="56" t="s">
        <v>16930</v>
      </c>
      <c r="K2372" s="55" t="s">
        <v>11549</v>
      </c>
      <c r="L2372" s="55" t="s">
        <v>14447</v>
      </c>
      <c r="M2372" s="54">
        <v>45817</v>
      </c>
      <c r="N2372" s="55" t="s">
        <v>11064</v>
      </c>
      <c r="O2372" s="56" t="str">
        <f>VLOOKUP(N2372,Sheet1!$B:$C,2,0)</f>
        <v>CHI NHÁNH ĐÀ NẴNG - CÔNG TY CỔ PHẦN DỊCH VỤ THƯƠNG MẠI TỔNG HỢP WINCOMMERCE</v>
      </c>
      <c r="Q2372" s="56" t="str">
        <f>VLOOKUP(N2372,Sheet1!$B:$D,3,0)</f>
        <v>0104918404-009</v>
      </c>
      <c r="U2372" s="55" t="s">
        <v>15432</v>
      </c>
      <c r="X2372" s="55" t="s">
        <v>10881</v>
      </c>
      <c r="Y2372" s="56" t="str">
        <f>VLOOKUP(X2372,Sheet2!$B:$C,2,0)</f>
        <v>Chả cốm 300g</v>
      </c>
      <c r="AA2372" s="53" t="s">
        <v>11550</v>
      </c>
      <c r="AB2372" s="53" t="s">
        <v>11551</v>
      </c>
      <c r="AD2372" s="24">
        <v>2</v>
      </c>
      <c r="AF2372" s="24">
        <v>74250</v>
      </c>
      <c r="AG2372" s="74">
        <f t="shared" si="37"/>
        <v>148500</v>
      </c>
      <c r="AK2372" s="59">
        <v>8</v>
      </c>
      <c r="AN2372" s="61" t="s">
        <v>11552</v>
      </c>
      <c r="AP2372" s="62" t="s">
        <v>11553</v>
      </c>
      <c r="AQ2372" s="62" t="s">
        <v>11554</v>
      </c>
      <c r="AR2372" s="62" t="s">
        <v>11555</v>
      </c>
    </row>
    <row r="2373" spans="3:44" x14ac:dyDescent="0.25">
      <c r="C2373" s="53" t="s">
        <v>11547</v>
      </c>
      <c r="D2373" s="53" t="s">
        <v>11548</v>
      </c>
      <c r="E2373" s="54">
        <v>45817</v>
      </c>
      <c r="F2373" s="54">
        <v>45817</v>
      </c>
      <c r="G2373" s="55" t="s">
        <v>4754</v>
      </c>
      <c r="H2373" s="54">
        <v>45817</v>
      </c>
      <c r="I2373" s="56" t="s">
        <v>16931</v>
      </c>
      <c r="K2373" s="55" t="s">
        <v>11549</v>
      </c>
      <c r="L2373" s="55" t="s">
        <v>14448</v>
      </c>
      <c r="M2373" s="54">
        <v>45817</v>
      </c>
      <c r="N2373" s="55" t="s">
        <v>11024</v>
      </c>
      <c r="O2373" s="56" t="str">
        <f>VLOOKUP(N2373,Sheet1!$B:$C,2,0)</f>
        <v>CÔNG TY CỔ PHẦN DỊCH VỤ THƯƠNG MẠI TỔNG HỢP WINCOMMERCE</v>
      </c>
      <c r="Q2373" s="56" t="str">
        <f>VLOOKUP(N2373,Sheet1!$B:$D,3,0)</f>
        <v>0104918404</v>
      </c>
      <c r="U2373" s="55" t="s">
        <v>12845</v>
      </c>
      <c r="X2373" s="55" t="s">
        <v>10934</v>
      </c>
      <c r="Y2373" s="56" t="str">
        <f>VLOOKUP(X2373,Sheet2!$B:$C,2,0)</f>
        <v>Gà muối 500g</v>
      </c>
      <c r="AA2373" s="53" t="s">
        <v>11550</v>
      </c>
      <c r="AB2373" s="53" t="s">
        <v>11551</v>
      </c>
      <c r="AD2373" s="24">
        <v>8</v>
      </c>
      <c r="AF2373" s="24">
        <v>111058</v>
      </c>
      <c r="AG2373" s="74">
        <f t="shared" si="37"/>
        <v>888464</v>
      </c>
      <c r="AK2373" s="59">
        <v>8</v>
      </c>
      <c r="AN2373" s="61" t="s">
        <v>11552</v>
      </c>
      <c r="AP2373" s="62" t="s">
        <v>11553</v>
      </c>
      <c r="AQ2373" s="62" t="s">
        <v>11554</v>
      </c>
      <c r="AR2373" s="62" t="s">
        <v>11555</v>
      </c>
    </row>
    <row r="2374" spans="3:44" x14ac:dyDescent="0.25">
      <c r="C2374" s="53" t="s">
        <v>11547</v>
      </c>
      <c r="D2374" s="53" t="s">
        <v>11548</v>
      </c>
      <c r="E2374" s="54">
        <v>45817</v>
      </c>
      <c r="F2374" s="54">
        <v>45817</v>
      </c>
      <c r="G2374" s="55" t="s">
        <v>4754</v>
      </c>
      <c r="H2374" s="54">
        <v>45817</v>
      </c>
      <c r="I2374" s="56" t="s">
        <v>16931</v>
      </c>
      <c r="K2374" s="55" t="s">
        <v>11549</v>
      </c>
      <c r="L2374" s="55" t="s">
        <v>14448</v>
      </c>
      <c r="M2374" s="54">
        <v>45817</v>
      </c>
      <c r="N2374" s="55" t="s">
        <v>11024</v>
      </c>
      <c r="O2374" s="56" t="str">
        <f>VLOOKUP(N2374,Sheet1!$B:$C,2,0)</f>
        <v>CÔNG TY CỔ PHẦN DỊCH VỤ THƯƠNG MẠI TỔNG HỢP WINCOMMERCE</v>
      </c>
      <c r="Q2374" s="56" t="str">
        <f>VLOOKUP(N2374,Sheet1!$B:$D,3,0)</f>
        <v>0104918404</v>
      </c>
      <c r="U2374" s="55" t="s">
        <v>12845</v>
      </c>
      <c r="X2374" s="55" t="s">
        <v>10922</v>
      </c>
      <c r="Y2374" s="56" t="str">
        <f>VLOOKUP(X2374,Sheet2!$B:$C,2,0)</f>
        <v>Gà xì dầu 500g</v>
      </c>
      <c r="AA2374" s="53" t="s">
        <v>11550</v>
      </c>
      <c r="AB2374" s="53" t="s">
        <v>11551</v>
      </c>
      <c r="AD2374" s="24">
        <v>7</v>
      </c>
      <c r="AF2374" s="24">
        <v>111606</v>
      </c>
      <c r="AG2374" s="74">
        <f t="shared" si="37"/>
        <v>781242</v>
      </c>
      <c r="AK2374" s="59">
        <v>8</v>
      </c>
      <c r="AN2374" s="61" t="s">
        <v>11552</v>
      </c>
      <c r="AP2374" s="62" t="s">
        <v>11553</v>
      </c>
      <c r="AQ2374" s="62" t="s">
        <v>11554</v>
      </c>
      <c r="AR2374" s="62" t="s">
        <v>11555</v>
      </c>
    </row>
    <row r="2375" spans="3:44" x14ac:dyDescent="0.25">
      <c r="C2375" s="53" t="s">
        <v>11547</v>
      </c>
      <c r="D2375" s="53" t="s">
        <v>11548</v>
      </c>
      <c r="E2375" s="54">
        <v>45817</v>
      </c>
      <c r="F2375" s="54">
        <v>45817</v>
      </c>
      <c r="G2375" s="55" t="s">
        <v>4758</v>
      </c>
      <c r="H2375" s="54">
        <v>45817</v>
      </c>
      <c r="I2375" s="56" t="s">
        <v>16932</v>
      </c>
      <c r="K2375" s="55" t="s">
        <v>11549</v>
      </c>
      <c r="L2375" s="55" t="s">
        <v>14449</v>
      </c>
      <c r="M2375" s="54">
        <v>45817</v>
      </c>
      <c r="N2375" s="55" t="s">
        <v>11024</v>
      </c>
      <c r="O2375" s="56" t="str">
        <f>VLOOKUP(N2375,Sheet1!$B:$C,2,0)</f>
        <v>CÔNG TY CỔ PHẦN DỊCH VỤ THƯƠNG MẠI TỔNG HỢP WINCOMMERCE</v>
      </c>
      <c r="Q2375" s="56" t="str">
        <f>VLOOKUP(N2375,Sheet1!$B:$D,3,0)</f>
        <v>0104918404</v>
      </c>
      <c r="U2375" s="55" t="s">
        <v>13219</v>
      </c>
      <c r="X2375" s="55" t="s">
        <v>10922</v>
      </c>
      <c r="Y2375" s="56" t="str">
        <f>VLOOKUP(X2375,Sheet2!$B:$C,2,0)</f>
        <v>Gà xì dầu 500g</v>
      </c>
      <c r="AA2375" s="53" t="s">
        <v>11550</v>
      </c>
      <c r="AB2375" s="53" t="s">
        <v>11551</v>
      </c>
      <c r="AD2375" s="24">
        <v>3</v>
      </c>
      <c r="AF2375" s="24">
        <v>111606</v>
      </c>
      <c r="AG2375" s="74">
        <f t="shared" si="37"/>
        <v>334818</v>
      </c>
      <c r="AK2375" s="59">
        <v>8</v>
      </c>
      <c r="AN2375" s="61" t="s">
        <v>11552</v>
      </c>
      <c r="AP2375" s="62" t="s">
        <v>11553</v>
      </c>
      <c r="AQ2375" s="62" t="s">
        <v>11554</v>
      </c>
      <c r="AR2375" s="62" t="s">
        <v>11555</v>
      </c>
    </row>
    <row r="2376" spans="3:44" x14ac:dyDescent="0.25">
      <c r="C2376" s="53" t="s">
        <v>11547</v>
      </c>
      <c r="D2376" s="53" t="s">
        <v>11548</v>
      </c>
      <c r="E2376" s="54">
        <v>45817</v>
      </c>
      <c r="F2376" s="54">
        <v>45817</v>
      </c>
      <c r="G2376" s="55" t="s">
        <v>4758</v>
      </c>
      <c r="H2376" s="54">
        <v>45817</v>
      </c>
      <c r="I2376" s="56" t="s">
        <v>16932</v>
      </c>
      <c r="K2376" s="55" t="s">
        <v>11549</v>
      </c>
      <c r="L2376" s="55" t="s">
        <v>14449</v>
      </c>
      <c r="M2376" s="54">
        <v>45817</v>
      </c>
      <c r="N2376" s="55" t="s">
        <v>11024</v>
      </c>
      <c r="O2376" s="56" t="str">
        <f>VLOOKUP(N2376,Sheet1!$B:$C,2,0)</f>
        <v>CÔNG TY CỔ PHẦN DỊCH VỤ THƯƠNG MẠI TỔNG HỢP WINCOMMERCE</v>
      </c>
      <c r="Q2376" s="56" t="str">
        <f>VLOOKUP(N2376,Sheet1!$B:$D,3,0)</f>
        <v>0104918404</v>
      </c>
      <c r="U2376" s="55" t="s">
        <v>13219</v>
      </c>
      <c r="X2376" s="55" t="s">
        <v>10938</v>
      </c>
      <c r="Y2376" s="56" t="str">
        <f>VLOOKUP(X2376,Sheet2!$B:$C,2,0)</f>
        <v>Giò Tai Lưỡi Xào 250g</v>
      </c>
      <c r="AA2376" s="53" t="s">
        <v>11550</v>
      </c>
      <c r="AB2376" s="53" t="s">
        <v>11551</v>
      </c>
      <c r="AD2376" s="24">
        <v>1</v>
      </c>
      <c r="AF2376" s="24">
        <v>50182</v>
      </c>
      <c r="AG2376" s="74">
        <f t="shared" si="37"/>
        <v>50182</v>
      </c>
      <c r="AK2376" s="59">
        <v>8</v>
      </c>
      <c r="AN2376" s="61" t="s">
        <v>11552</v>
      </c>
      <c r="AP2376" s="62" t="s">
        <v>11553</v>
      </c>
      <c r="AQ2376" s="62" t="s">
        <v>11554</v>
      </c>
      <c r="AR2376" s="62" t="s">
        <v>11555</v>
      </c>
    </row>
    <row r="2377" spans="3:44" x14ac:dyDescent="0.25">
      <c r="C2377" s="53" t="s">
        <v>11547</v>
      </c>
      <c r="D2377" s="53" t="s">
        <v>11548</v>
      </c>
      <c r="E2377" s="54">
        <v>45817</v>
      </c>
      <c r="F2377" s="54">
        <v>45817</v>
      </c>
      <c r="G2377" s="55" t="s">
        <v>4758</v>
      </c>
      <c r="H2377" s="54">
        <v>45817</v>
      </c>
      <c r="I2377" s="56" t="s">
        <v>16932</v>
      </c>
      <c r="K2377" s="55" t="s">
        <v>11549</v>
      </c>
      <c r="L2377" s="55" t="s">
        <v>14449</v>
      </c>
      <c r="M2377" s="54">
        <v>45817</v>
      </c>
      <c r="N2377" s="55" t="s">
        <v>11024</v>
      </c>
      <c r="O2377" s="56" t="str">
        <f>VLOOKUP(N2377,Sheet1!$B:$C,2,0)</f>
        <v>CÔNG TY CỔ PHẦN DỊCH VỤ THƯƠNG MẠI TỔNG HỢP WINCOMMERCE</v>
      </c>
      <c r="Q2377" s="56" t="str">
        <f>VLOOKUP(N2377,Sheet1!$B:$D,3,0)</f>
        <v>0104918404</v>
      </c>
      <c r="U2377" s="55" t="s">
        <v>13219</v>
      </c>
      <c r="X2377" s="55" t="s">
        <v>10983</v>
      </c>
      <c r="Y2377" s="56" t="str">
        <f>VLOOKUP(X2377,Sheet2!$B:$C,2,0)</f>
        <v>Mọc Nấm Hương 250g</v>
      </c>
      <c r="AA2377" s="53" t="s">
        <v>11550</v>
      </c>
      <c r="AB2377" s="53" t="s">
        <v>11551</v>
      </c>
      <c r="AD2377" s="24">
        <v>2</v>
      </c>
      <c r="AF2377" s="24">
        <v>46000</v>
      </c>
      <c r="AG2377" s="74">
        <f t="shared" si="37"/>
        <v>92000</v>
      </c>
      <c r="AK2377" s="59">
        <v>8</v>
      </c>
      <c r="AN2377" s="61" t="s">
        <v>11552</v>
      </c>
      <c r="AP2377" s="62" t="s">
        <v>11553</v>
      </c>
      <c r="AQ2377" s="62" t="s">
        <v>11554</v>
      </c>
      <c r="AR2377" s="62" t="s">
        <v>11555</v>
      </c>
    </row>
    <row r="2378" spans="3:44" x14ac:dyDescent="0.25">
      <c r="C2378" s="53" t="s">
        <v>11547</v>
      </c>
      <c r="D2378" s="53" t="s">
        <v>11548</v>
      </c>
      <c r="E2378" s="54">
        <v>45817</v>
      </c>
      <c r="F2378" s="54">
        <v>45817</v>
      </c>
      <c r="G2378" s="55" t="s">
        <v>4963</v>
      </c>
      <c r="H2378" s="54">
        <v>45817</v>
      </c>
      <c r="I2378" s="56" t="s">
        <v>16933</v>
      </c>
      <c r="K2378" s="55" t="s">
        <v>11549</v>
      </c>
      <c r="L2378" s="55" t="s">
        <v>14450</v>
      </c>
      <c r="M2378" s="54">
        <v>45817</v>
      </c>
      <c r="N2378" s="55" t="s">
        <v>11034</v>
      </c>
      <c r="O2378" s="56" t="str">
        <f>VLOOKUP(N2378,Sheet1!$B:$C,2,0)</f>
        <v>CHI NHÁNH HÀ NỘI - CÔNG TY CỔ PHẦN DỊCH VỤ THƯƠNG MẠI TỔNG HỢP WINCOMMERCE</v>
      </c>
      <c r="Q2378" s="56" t="str">
        <f>VLOOKUP(N2378,Sheet1!$B:$D,3,0)</f>
        <v>0104918404-002</v>
      </c>
      <c r="U2378" s="55" t="s">
        <v>12838</v>
      </c>
      <c r="X2378" s="55" t="s">
        <v>11010</v>
      </c>
      <c r="Y2378" s="56" t="str">
        <f>VLOOKUP(X2378,Sheet2!$B:$C,2,0)</f>
        <v>Tai heo muối 200g</v>
      </c>
      <c r="AA2378" s="53" t="s">
        <v>11550</v>
      </c>
      <c r="AB2378" s="53" t="s">
        <v>11551</v>
      </c>
      <c r="AD2378" s="24">
        <v>2</v>
      </c>
      <c r="AF2378" s="24">
        <v>55595</v>
      </c>
      <c r="AG2378" s="74">
        <f t="shared" si="37"/>
        <v>111190</v>
      </c>
      <c r="AK2378" s="59">
        <v>8</v>
      </c>
      <c r="AN2378" s="61" t="s">
        <v>11552</v>
      </c>
      <c r="AP2378" s="62" t="s">
        <v>11553</v>
      </c>
      <c r="AQ2378" s="62" t="s">
        <v>11554</v>
      </c>
      <c r="AR2378" s="62" t="s">
        <v>11555</v>
      </c>
    </row>
    <row r="2379" spans="3:44" x14ac:dyDescent="0.25">
      <c r="C2379" s="53" t="s">
        <v>11547</v>
      </c>
      <c r="D2379" s="53" t="s">
        <v>11548</v>
      </c>
      <c r="E2379" s="54">
        <v>45817</v>
      </c>
      <c r="F2379" s="54">
        <v>45817</v>
      </c>
      <c r="G2379" s="55" t="s">
        <v>4971</v>
      </c>
      <c r="H2379" s="54">
        <v>45817</v>
      </c>
      <c r="I2379" s="56" t="s">
        <v>16934</v>
      </c>
      <c r="K2379" s="55" t="s">
        <v>11549</v>
      </c>
      <c r="L2379" s="55" t="s">
        <v>14451</v>
      </c>
      <c r="M2379" s="54">
        <v>45817</v>
      </c>
      <c r="N2379" s="55" t="s">
        <v>11064</v>
      </c>
      <c r="O2379" s="56" t="str">
        <f>VLOOKUP(N2379,Sheet1!$B:$C,2,0)</f>
        <v>CHI NHÁNH ĐÀ NẴNG - CÔNG TY CỔ PHẦN DỊCH VỤ THƯƠNG MẠI TỔNG HỢP WINCOMMERCE</v>
      </c>
      <c r="Q2379" s="56" t="str">
        <f>VLOOKUP(N2379,Sheet1!$B:$D,3,0)</f>
        <v>0104918404-009</v>
      </c>
      <c r="U2379" s="55" t="s">
        <v>15314</v>
      </c>
      <c r="X2379" s="55" t="s">
        <v>10938</v>
      </c>
      <c r="Y2379" s="56" t="str">
        <f>VLOOKUP(X2379,Sheet2!$B:$C,2,0)</f>
        <v>Giò Tai Lưỡi Xào 250g</v>
      </c>
      <c r="AA2379" s="53" t="s">
        <v>11550</v>
      </c>
      <c r="AB2379" s="53" t="s">
        <v>11551</v>
      </c>
      <c r="AD2379" s="24">
        <v>3</v>
      </c>
      <c r="AF2379" s="24">
        <v>50182</v>
      </c>
      <c r="AG2379" s="74">
        <f t="shared" si="37"/>
        <v>150546</v>
      </c>
      <c r="AK2379" s="59">
        <v>8</v>
      </c>
      <c r="AN2379" s="61" t="s">
        <v>11552</v>
      </c>
      <c r="AP2379" s="62" t="s">
        <v>11553</v>
      </c>
      <c r="AQ2379" s="62" t="s">
        <v>11554</v>
      </c>
      <c r="AR2379" s="62" t="s">
        <v>11555</v>
      </c>
    </row>
    <row r="2380" spans="3:44" x14ac:dyDescent="0.25">
      <c r="C2380" s="53" t="s">
        <v>11547</v>
      </c>
      <c r="D2380" s="53" t="s">
        <v>11548</v>
      </c>
      <c r="E2380" s="54">
        <v>45817</v>
      </c>
      <c r="F2380" s="54">
        <v>45817</v>
      </c>
      <c r="G2380" s="55" t="s">
        <v>4971</v>
      </c>
      <c r="H2380" s="54">
        <v>45817</v>
      </c>
      <c r="I2380" s="56" t="s">
        <v>16934</v>
      </c>
      <c r="K2380" s="55" t="s">
        <v>11549</v>
      </c>
      <c r="L2380" s="55" t="s">
        <v>14451</v>
      </c>
      <c r="M2380" s="54">
        <v>45817</v>
      </c>
      <c r="N2380" s="55" t="s">
        <v>11064</v>
      </c>
      <c r="O2380" s="56" t="str">
        <f>VLOOKUP(N2380,Sheet1!$B:$C,2,0)</f>
        <v>CHI NHÁNH ĐÀ NẴNG - CÔNG TY CỔ PHẦN DỊCH VỤ THƯƠNG MẠI TỔNG HỢP WINCOMMERCE</v>
      </c>
      <c r="Q2380" s="56" t="str">
        <f>VLOOKUP(N2380,Sheet1!$B:$D,3,0)</f>
        <v>0104918404-009</v>
      </c>
      <c r="U2380" s="55" t="s">
        <v>15314</v>
      </c>
      <c r="X2380" s="55" t="s">
        <v>11010</v>
      </c>
      <c r="Y2380" s="56" t="str">
        <f>VLOOKUP(X2380,Sheet2!$B:$C,2,0)</f>
        <v>Tai heo muối 200g</v>
      </c>
      <c r="AA2380" s="53" t="s">
        <v>11550</v>
      </c>
      <c r="AB2380" s="53" t="s">
        <v>11551</v>
      </c>
      <c r="AD2380" s="24">
        <v>1</v>
      </c>
      <c r="AF2380" s="24">
        <v>55595</v>
      </c>
      <c r="AG2380" s="74">
        <f t="shared" si="37"/>
        <v>55595</v>
      </c>
      <c r="AK2380" s="59">
        <v>8</v>
      </c>
      <c r="AN2380" s="61" t="s">
        <v>11552</v>
      </c>
      <c r="AP2380" s="62" t="s">
        <v>11553</v>
      </c>
      <c r="AQ2380" s="62" t="s">
        <v>11554</v>
      </c>
      <c r="AR2380" s="62" t="s">
        <v>11555</v>
      </c>
    </row>
    <row r="2381" spans="3:44" x14ac:dyDescent="0.25">
      <c r="C2381" s="53" t="s">
        <v>11547</v>
      </c>
      <c r="D2381" s="53" t="s">
        <v>11548</v>
      </c>
      <c r="E2381" s="54">
        <v>45817</v>
      </c>
      <c r="F2381" s="54">
        <v>45817</v>
      </c>
      <c r="G2381" s="55" t="s">
        <v>4954</v>
      </c>
      <c r="H2381" s="54">
        <v>45817</v>
      </c>
      <c r="I2381" s="56" t="s">
        <v>16935</v>
      </c>
      <c r="K2381" s="55" t="s">
        <v>11549</v>
      </c>
      <c r="L2381" s="55" t="s">
        <v>14452</v>
      </c>
      <c r="M2381" s="54">
        <v>45817</v>
      </c>
      <c r="N2381" s="55" t="s">
        <v>11258</v>
      </c>
      <c r="O2381" s="56" t="str">
        <f>VLOOKUP(N2381,Sheet1!$B:$C,2,0)</f>
        <v>CHI NHÁNH QUẢNG NAM - CÔNG TY CỔ PHẦN DỊCH VỤ THƯƠNG MẠI TỔNG HỢP WINCOMMERCE</v>
      </c>
      <c r="Q2381" s="56" t="str">
        <f>VLOOKUP(N2381,Sheet1!$B:$D,3,0)</f>
        <v>0104918404-061</v>
      </c>
      <c r="U2381" s="55" t="s">
        <v>12803</v>
      </c>
      <c r="X2381" s="55" t="s">
        <v>11010</v>
      </c>
      <c r="Y2381" s="56" t="str">
        <f>VLOOKUP(X2381,Sheet2!$B:$C,2,0)</f>
        <v>Tai heo muối 200g</v>
      </c>
      <c r="AA2381" s="53" t="s">
        <v>11550</v>
      </c>
      <c r="AB2381" s="53" t="s">
        <v>11551</v>
      </c>
      <c r="AD2381" s="24">
        <v>4</v>
      </c>
      <c r="AF2381" s="24">
        <v>55595</v>
      </c>
      <c r="AG2381" s="74">
        <f t="shared" si="37"/>
        <v>222380</v>
      </c>
      <c r="AK2381" s="59">
        <v>8</v>
      </c>
      <c r="AN2381" s="61" t="s">
        <v>11552</v>
      </c>
      <c r="AP2381" s="62" t="s">
        <v>11553</v>
      </c>
      <c r="AQ2381" s="62" t="s">
        <v>11554</v>
      </c>
      <c r="AR2381" s="62" t="s">
        <v>11555</v>
      </c>
    </row>
    <row r="2382" spans="3:44" x14ac:dyDescent="0.25">
      <c r="C2382" s="53" t="s">
        <v>11547</v>
      </c>
      <c r="D2382" s="53" t="s">
        <v>11548</v>
      </c>
      <c r="E2382" s="54">
        <v>45817</v>
      </c>
      <c r="F2382" s="54">
        <v>45817</v>
      </c>
      <c r="G2382" s="55" t="s">
        <v>4900</v>
      </c>
      <c r="H2382" s="54">
        <v>45817</v>
      </c>
      <c r="I2382" s="56" t="s">
        <v>16936</v>
      </c>
      <c r="K2382" s="55" t="s">
        <v>11549</v>
      </c>
      <c r="L2382" s="55" t="s">
        <v>14453</v>
      </c>
      <c r="M2382" s="54">
        <v>45817</v>
      </c>
      <c r="N2382" s="55" t="s">
        <v>11144</v>
      </c>
      <c r="O2382" s="56" t="str">
        <f>VLOOKUP(N2382,Sheet1!$B:$C,2,0)</f>
        <v>CHI NHÁNH VĨNH PHÚC - CÔNG TY CỔ PHẦN DỊCH VỤ THƯƠNG MẠI TỔNG HỢP WINCOMMERCE</v>
      </c>
      <c r="Q2382" s="56" t="str">
        <f>VLOOKUP(N2382,Sheet1!$B:$D,3,0)</f>
        <v>0104918404-029</v>
      </c>
      <c r="U2382" s="55" t="s">
        <v>12206</v>
      </c>
      <c r="X2382" s="55" t="s">
        <v>10927</v>
      </c>
      <c r="Y2382" s="56" t="str">
        <f>VLOOKUP(X2382,Sheet2!$B:$C,2,0)</f>
        <v>Giò lụa cây 250g</v>
      </c>
      <c r="AA2382" s="53" t="s">
        <v>11550</v>
      </c>
      <c r="AB2382" s="53" t="s">
        <v>11551</v>
      </c>
      <c r="AD2382" s="24">
        <v>4</v>
      </c>
      <c r="AF2382" s="24">
        <v>49500</v>
      </c>
      <c r="AG2382" s="74">
        <f t="shared" si="37"/>
        <v>198000</v>
      </c>
      <c r="AK2382" s="59">
        <v>8</v>
      </c>
      <c r="AN2382" s="61" t="s">
        <v>11552</v>
      </c>
      <c r="AP2382" s="62" t="s">
        <v>11553</v>
      </c>
      <c r="AQ2382" s="62" t="s">
        <v>11554</v>
      </c>
      <c r="AR2382" s="62" t="s">
        <v>11555</v>
      </c>
    </row>
    <row r="2383" spans="3:44" x14ac:dyDescent="0.25">
      <c r="C2383" s="53" t="s">
        <v>11547</v>
      </c>
      <c r="D2383" s="53" t="s">
        <v>11548</v>
      </c>
      <c r="E2383" s="54">
        <v>45817</v>
      </c>
      <c r="F2383" s="54">
        <v>45817</v>
      </c>
      <c r="G2383" s="55" t="s">
        <v>4900</v>
      </c>
      <c r="H2383" s="54">
        <v>45817</v>
      </c>
      <c r="I2383" s="56" t="s">
        <v>16936</v>
      </c>
      <c r="K2383" s="55" t="s">
        <v>11549</v>
      </c>
      <c r="L2383" s="55" t="s">
        <v>14453</v>
      </c>
      <c r="M2383" s="54">
        <v>45817</v>
      </c>
      <c r="N2383" s="55" t="s">
        <v>11144</v>
      </c>
      <c r="O2383" s="56" t="str">
        <f>VLOOKUP(N2383,Sheet1!$B:$C,2,0)</f>
        <v>CHI NHÁNH VĨNH PHÚC - CÔNG TY CỔ PHẦN DỊCH VỤ THƯƠNG MẠI TỔNG HỢP WINCOMMERCE</v>
      </c>
      <c r="Q2383" s="56" t="str">
        <f>VLOOKUP(N2383,Sheet1!$B:$D,3,0)</f>
        <v>0104918404-029</v>
      </c>
      <c r="U2383" s="55" t="s">
        <v>12206</v>
      </c>
      <c r="X2383" s="55" t="s">
        <v>10936</v>
      </c>
      <c r="Y2383" s="56" t="str">
        <f>VLOOKUP(X2383,Sheet2!$B:$C,2,0)</f>
        <v>Giò sụn gà 250g</v>
      </c>
      <c r="AA2383" s="53" t="s">
        <v>11550</v>
      </c>
      <c r="AB2383" s="53" t="s">
        <v>11551</v>
      </c>
      <c r="AD2383" s="24">
        <v>4</v>
      </c>
      <c r="AF2383" s="24">
        <v>50400</v>
      </c>
      <c r="AG2383" s="74">
        <f t="shared" si="37"/>
        <v>201600</v>
      </c>
      <c r="AK2383" s="59">
        <v>8</v>
      </c>
      <c r="AN2383" s="61" t="s">
        <v>11552</v>
      </c>
      <c r="AP2383" s="62" t="s">
        <v>11553</v>
      </c>
      <c r="AQ2383" s="62" t="s">
        <v>11554</v>
      </c>
      <c r="AR2383" s="62" t="s">
        <v>11555</v>
      </c>
    </row>
    <row r="2384" spans="3:44" x14ac:dyDescent="0.25">
      <c r="C2384" s="53" t="s">
        <v>11547</v>
      </c>
      <c r="D2384" s="53" t="s">
        <v>11548</v>
      </c>
      <c r="E2384" s="54">
        <v>45817</v>
      </c>
      <c r="F2384" s="54">
        <v>45817</v>
      </c>
      <c r="G2384" s="55" t="s">
        <v>4900</v>
      </c>
      <c r="H2384" s="54">
        <v>45817</v>
      </c>
      <c r="I2384" s="56" t="s">
        <v>16936</v>
      </c>
      <c r="K2384" s="55" t="s">
        <v>11549</v>
      </c>
      <c r="L2384" s="55" t="s">
        <v>14453</v>
      </c>
      <c r="M2384" s="54">
        <v>45817</v>
      </c>
      <c r="N2384" s="55" t="s">
        <v>11144</v>
      </c>
      <c r="O2384" s="56" t="str">
        <f>VLOOKUP(N2384,Sheet1!$B:$C,2,0)</f>
        <v>CHI NHÁNH VĨNH PHÚC - CÔNG TY CỔ PHẦN DỊCH VỤ THƯƠNG MẠI TỔNG HỢP WINCOMMERCE</v>
      </c>
      <c r="Q2384" s="56" t="str">
        <f>VLOOKUP(N2384,Sheet1!$B:$D,3,0)</f>
        <v>0104918404-029</v>
      </c>
      <c r="U2384" s="55" t="s">
        <v>12206</v>
      </c>
      <c r="X2384" s="55" t="s">
        <v>10881</v>
      </c>
      <c r="Y2384" s="56" t="str">
        <f>VLOOKUP(X2384,Sheet2!$B:$C,2,0)</f>
        <v>Chả cốm 300g</v>
      </c>
      <c r="AA2384" s="53" t="s">
        <v>11550</v>
      </c>
      <c r="AB2384" s="53" t="s">
        <v>11551</v>
      </c>
      <c r="AD2384" s="24">
        <v>11</v>
      </c>
      <c r="AF2384" s="24">
        <v>74250</v>
      </c>
      <c r="AG2384" s="74">
        <f t="shared" si="37"/>
        <v>816750</v>
      </c>
      <c r="AK2384" s="59">
        <v>8</v>
      </c>
      <c r="AN2384" s="61" t="s">
        <v>11552</v>
      </c>
      <c r="AP2384" s="62" t="s">
        <v>11553</v>
      </c>
      <c r="AQ2384" s="62" t="s">
        <v>11554</v>
      </c>
      <c r="AR2384" s="62" t="s">
        <v>11555</v>
      </c>
    </row>
    <row r="2385" spans="3:44" x14ac:dyDescent="0.25">
      <c r="C2385" s="53" t="s">
        <v>11547</v>
      </c>
      <c r="D2385" s="53" t="s">
        <v>11548</v>
      </c>
      <c r="E2385" s="54">
        <v>45817</v>
      </c>
      <c r="F2385" s="54">
        <v>45817</v>
      </c>
      <c r="G2385" s="55" t="s">
        <v>4900</v>
      </c>
      <c r="H2385" s="54">
        <v>45817</v>
      </c>
      <c r="I2385" s="56" t="s">
        <v>16936</v>
      </c>
      <c r="K2385" s="55" t="s">
        <v>11549</v>
      </c>
      <c r="L2385" s="55" t="s">
        <v>14453</v>
      </c>
      <c r="M2385" s="54">
        <v>45817</v>
      </c>
      <c r="N2385" s="55" t="s">
        <v>11144</v>
      </c>
      <c r="O2385" s="56" t="str">
        <f>VLOOKUP(N2385,Sheet1!$B:$C,2,0)</f>
        <v>CHI NHÁNH VĨNH PHÚC - CÔNG TY CỔ PHẦN DỊCH VỤ THƯƠNG MẠI TỔNG HỢP WINCOMMERCE</v>
      </c>
      <c r="Q2385" s="56" t="str">
        <f>VLOOKUP(N2385,Sheet1!$B:$D,3,0)</f>
        <v>0104918404-029</v>
      </c>
      <c r="U2385" s="55" t="s">
        <v>12206</v>
      </c>
      <c r="X2385" s="55" t="s">
        <v>10938</v>
      </c>
      <c r="Y2385" s="56" t="str">
        <f>VLOOKUP(X2385,Sheet2!$B:$C,2,0)</f>
        <v>Giò Tai Lưỡi Xào 250g</v>
      </c>
      <c r="AA2385" s="53" t="s">
        <v>11550</v>
      </c>
      <c r="AB2385" s="53" t="s">
        <v>11551</v>
      </c>
      <c r="AD2385" s="24">
        <v>7</v>
      </c>
      <c r="AF2385" s="24">
        <v>50182</v>
      </c>
      <c r="AG2385" s="74">
        <f t="shared" si="37"/>
        <v>351274</v>
      </c>
      <c r="AK2385" s="59">
        <v>8</v>
      </c>
      <c r="AN2385" s="61" t="s">
        <v>11552</v>
      </c>
      <c r="AP2385" s="62" t="s">
        <v>11553</v>
      </c>
      <c r="AQ2385" s="62" t="s">
        <v>11554</v>
      </c>
      <c r="AR2385" s="62" t="s">
        <v>11555</v>
      </c>
    </row>
    <row r="2386" spans="3:44" x14ac:dyDescent="0.25">
      <c r="C2386" s="53" t="s">
        <v>11547</v>
      </c>
      <c r="D2386" s="53" t="s">
        <v>11548</v>
      </c>
      <c r="E2386" s="54">
        <v>45817</v>
      </c>
      <c r="F2386" s="54">
        <v>45817</v>
      </c>
      <c r="G2386" s="55" t="s">
        <v>4808</v>
      </c>
      <c r="H2386" s="54">
        <v>45817</v>
      </c>
      <c r="I2386" s="56" t="s">
        <v>16937</v>
      </c>
      <c r="K2386" s="55" t="s">
        <v>11549</v>
      </c>
      <c r="L2386" s="55" t="s">
        <v>14454</v>
      </c>
      <c r="M2386" s="54">
        <v>45817</v>
      </c>
      <c r="N2386" s="55" t="s">
        <v>11024</v>
      </c>
      <c r="O2386" s="56" t="str">
        <f>VLOOKUP(N2386,Sheet1!$B:$C,2,0)</f>
        <v>CÔNG TY CỔ PHẦN DỊCH VỤ THƯƠNG MẠI TỔNG HỢP WINCOMMERCE</v>
      </c>
      <c r="Q2386" s="56" t="str">
        <f>VLOOKUP(N2386,Sheet1!$B:$D,3,0)</f>
        <v>0104918404</v>
      </c>
      <c r="U2386" s="55" t="s">
        <v>12781</v>
      </c>
      <c r="X2386" s="55" t="s">
        <v>10922</v>
      </c>
      <c r="Y2386" s="56" t="str">
        <f>VLOOKUP(X2386,Sheet2!$B:$C,2,0)</f>
        <v>Gà xì dầu 500g</v>
      </c>
      <c r="AA2386" s="53" t="s">
        <v>11550</v>
      </c>
      <c r="AB2386" s="53" t="s">
        <v>11551</v>
      </c>
      <c r="AD2386" s="24">
        <v>1</v>
      </c>
      <c r="AF2386" s="24">
        <v>111606</v>
      </c>
      <c r="AG2386" s="74">
        <f t="shared" si="37"/>
        <v>111606</v>
      </c>
      <c r="AK2386" s="59">
        <v>8</v>
      </c>
      <c r="AN2386" s="61" t="s">
        <v>11552</v>
      </c>
      <c r="AP2386" s="62" t="s">
        <v>11553</v>
      </c>
      <c r="AQ2386" s="62" t="s">
        <v>11554</v>
      </c>
      <c r="AR2386" s="62" t="s">
        <v>11555</v>
      </c>
    </row>
    <row r="2387" spans="3:44" x14ac:dyDescent="0.25">
      <c r="C2387" s="53" t="s">
        <v>11547</v>
      </c>
      <c r="D2387" s="53" t="s">
        <v>11548</v>
      </c>
      <c r="E2387" s="54">
        <v>45817</v>
      </c>
      <c r="F2387" s="54">
        <v>45817</v>
      </c>
      <c r="G2387" s="55" t="s">
        <v>4808</v>
      </c>
      <c r="H2387" s="54">
        <v>45817</v>
      </c>
      <c r="I2387" s="56" t="s">
        <v>16937</v>
      </c>
      <c r="K2387" s="55" t="s">
        <v>11549</v>
      </c>
      <c r="L2387" s="55" t="s">
        <v>14454</v>
      </c>
      <c r="M2387" s="54">
        <v>45817</v>
      </c>
      <c r="N2387" s="55" t="s">
        <v>11024</v>
      </c>
      <c r="O2387" s="56" t="str">
        <f>VLOOKUP(N2387,Sheet1!$B:$C,2,0)</f>
        <v>CÔNG TY CỔ PHẦN DỊCH VỤ THƯƠNG MẠI TỔNG HỢP WINCOMMERCE</v>
      </c>
      <c r="Q2387" s="56" t="str">
        <f>VLOOKUP(N2387,Sheet1!$B:$D,3,0)</f>
        <v>0104918404</v>
      </c>
      <c r="U2387" s="55" t="s">
        <v>12781</v>
      </c>
      <c r="X2387" s="55" t="s">
        <v>10881</v>
      </c>
      <c r="Y2387" s="56" t="str">
        <f>VLOOKUP(X2387,Sheet2!$B:$C,2,0)</f>
        <v>Chả cốm 300g</v>
      </c>
      <c r="AA2387" s="53" t="s">
        <v>11550</v>
      </c>
      <c r="AB2387" s="53" t="s">
        <v>11551</v>
      </c>
      <c r="AD2387" s="24">
        <v>1</v>
      </c>
      <c r="AF2387" s="24">
        <v>74250</v>
      </c>
      <c r="AG2387" s="74">
        <f t="shared" si="37"/>
        <v>74250</v>
      </c>
      <c r="AK2387" s="59">
        <v>8</v>
      </c>
      <c r="AN2387" s="61" t="s">
        <v>11552</v>
      </c>
      <c r="AP2387" s="62" t="s">
        <v>11553</v>
      </c>
      <c r="AQ2387" s="62" t="s">
        <v>11554</v>
      </c>
      <c r="AR2387" s="62" t="s">
        <v>11555</v>
      </c>
    </row>
    <row r="2388" spans="3:44" x14ac:dyDescent="0.25">
      <c r="C2388" s="53" t="s">
        <v>11547</v>
      </c>
      <c r="D2388" s="53" t="s">
        <v>11548</v>
      </c>
      <c r="E2388" s="54">
        <v>45817</v>
      </c>
      <c r="F2388" s="54">
        <v>45817</v>
      </c>
      <c r="G2388" s="55" t="s">
        <v>4651</v>
      </c>
      <c r="H2388" s="54">
        <v>45817</v>
      </c>
      <c r="I2388" s="56" t="s">
        <v>16938</v>
      </c>
      <c r="K2388" s="55" t="s">
        <v>11549</v>
      </c>
      <c r="L2388" s="55" t="s">
        <v>14455</v>
      </c>
      <c r="M2388" s="54">
        <v>45817</v>
      </c>
      <c r="N2388" s="55" t="s">
        <v>11034</v>
      </c>
      <c r="O2388" s="56" t="str">
        <f>VLOOKUP(N2388,Sheet1!$B:$C,2,0)</f>
        <v>CHI NHÁNH HÀ NỘI - CÔNG TY CỔ PHẦN DỊCH VỤ THƯƠNG MẠI TỔNG HỢP WINCOMMERCE</v>
      </c>
      <c r="Q2388" s="56" t="str">
        <f>VLOOKUP(N2388,Sheet1!$B:$D,3,0)</f>
        <v>0104918404-002</v>
      </c>
      <c r="U2388" s="55" t="s">
        <v>12642</v>
      </c>
      <c r="X2388" s="55" t="s">
        <v>11010</v>
      </c>
      <c r="Y2388" s="56" t="str">
        <f>VLOOKUP(X2388,Sheet2!$B:$C,2,0)</f>
        <v>Tai heo muối 200g</v>
      </c>
      <c r="AA2388" s="53" t="s">
        <v>11550</v>
      </c>
      <c r="AB2388" s="53" t="s">
        <v>11551</v>
      </c>
      <c r="AD2388" s="24">
        <v>2</v>
      </c>
      <c r="AF2388" s="24">
        <v>55595</v>
      </c>
      <c r="AG2388" s="74">
        <f t="shared" si="37"/>
        <v>111190</v>
      </c>
      <c r="AK2388" s="59">
        <v>8</v>
      </c>
      <c r="AN2388" s="61" t="s">
        <v>11552</v>
      </c>
      <c r="AP2388" s="62" t="s">
        <v>11553</v>
      </c>
      <c r="AQ2388" s="62" t="s">
        <v>11554</v>
      </c>
      <c r="AR2388" s="62" t="s">
        <v>11555</v>
      </c>
    </row>
    <row r="2389" spans="3:44" x14ac:dyDescent="0.25">
      <c r="C2389" s="53" t="s">
        <v>11547</v>
      </c>
      <c r="D2389" s="53" t="s">
        <v>11548</v>
      </c>
      <c r="E2389" s="54">
        <v>45817</v>
      </c>
      <c r="F2389" s="54">
        <v>45817</v>
      </c>
      <c r="G2389" s="55" t="s">
        <v>4651</v>
      </c>
      <c r="H2389" s="54">
        <v>45817</v>
      </c>
      <c r="I2389" s="56" t="s">
        <v>16938</v>
      </c>
      <c r="K2389" s="55" t="s">
        <v>11549</v>
      </c>
      <c r="L2389" s="55" t="s">
        <v>14455</v>
      </c>
      <c r="M2389" s="54">
        <v>45817</v>
      </c>
      <c r="N2389" s="55" t="s">
        <v>11034</v>
      </c>
      <c r="O2389" s="56" t="str">
        <f>VLOOKUP(N2389,Sheet1!$B:$C,2,0)</f>
        <v>CHI NHÁNH HÀ NỘI - CÔNG TY CỔ PHẦN DỊCH VỤ THƯƠNG MẠI TỔNG HỢP WINCOMMERCE</v>
      </c>
      <c r="Q2389" s="56" t="str">
        <f>VLOOKUP(N2389,Sheet1!$B:$D,3,0)</f>
        <v>0104918404-002</v>
      </c>
      <c r="U2389" s="55" t="s">
        <v>12642</v>
      </c>
      <c r="X2389" s="55" t="s">
        <v>10934</v>
      </c>
      <c r="Y2389" s="56" t="str">
        <f>VLOOKUP(X2389,Sheet2!$B:$C,2,0)</f>
        <v>Gà muối 500g</v>
      </c>
      <c r="AA2389" s="53" t="s">
        <v>11550</v>
      </c>
      <c r="AB2389" s="53" t="s">
        <v>11551</v>
      </c>
      <c r="AD2389" s="24">
        <v>1</v>
      </c>
      <c r="AF2389" s="24">
        <v>111058</v>
      </c>
      <c r="AG2389" s="74">
        <f t="shared" si="37"/>
        <v>111058</v>
      </c>
      <c r="AK2389" s="59">
        <v>8</v>
      </c>
      <c r="AN2389" s="61" t="s">
        <v>11552</v>
      </c>
      <c r="AP2389" s="62" t="s">
        <v>11553</v>
      </c>
      <c r="AQ2389" s="62" t="s">
        <v>11554</v>
      </c>
      <c r="AR2389" s="62" t="s">
        <v>11555</v>
      </c>
    </row>
    <row r="2390" spans="3:44" x14ac:dyDescent="0.25">
      <c r="C2390" s="53" t="s">
        <v>11547</v>
      </c>
      <c r="D2390" s="53" t="s">
        <v>11548</v>
      </c>
      <c r="E2390" s="54">
        <v>45817</v>
      </c>
      <c r="F2390" s="54">
        <v>45817</v>
      </c>
      <c r="G2390" s="55" t="s">
        <v>4866</v>
      </c>
      <c r="H2390" s="54">
        <v>45817</v>
      </c>
      <c r="I2390" s="56" t="s">
        <v>16939</v>
      </c>
      <c r="K2390" s="55" t="s">
        <v>11549</v>
      </c>
      <c r="L2390" s="55" t="s">
        <v>14456</v>
      </c>
      <c r="M2390" s="54">
        <v>45817</v>
      </c>
      <c r="N2390" s="55" t="s">
        <v>11243</v>
      </c>
      <c r="O2390" s="56" t="str">
        <f>VLOOKUP(N2390,Sheet1!$B:$C,2,0)</f>
        <v>CHI NHÁNH NGHỆ AN - CÔNG TY CỔ PHẦN DỊCH VỤ THƯƠNG MẠI TỔNG HỢP WINCOMMERCE</v>
      </c>
      <c r="Q2390" s="56" t="str">
        <f>VLOOKUP(N2390,Sheet1!$B:$D,3,0)</f>
        <v>0104918404-058</v>
      </c>
      <c r="U2390" s="55" t="s">
        <v>12370</v>
      </c>
      <c r="X2390" s="55" t="s">
        <v>10983</v>
      </c>
      <c r="Y2390" s="56" t="str">
        <f>VLOOKUP(X2390,Sheet2!$B:$C,2,0)</f>
        <v>Mọc Nấm Hương 250g</v>
      </c>
      <c r="AA2390" s="53" t="s">
        <v>11550</v>
      </c>
      <c r="AB2390" s="53" t="s">
        <v>11551</v>
      </c>
      <c r="AD2390" s="24">
        <v>5</v>
      </c>
      <c r="AF2390" s="24">
        <v>46000</v>
      </c>
      <c r="AG2390" s="74">
        <f t="shared" si="37"/>
        <v>230000</v>
      </c>
      <c r="AK2390" s="59">
        <v>8</v>
      </c>
      <c r="AN2390" s="61" t="s">
        <v>11552</v>
      </c>
      <c r="AP2390" s="62" t="s">
        <v>11553</v>
      </c>
      <c r="AQ2390" s="62" t="s">
        <v>11554</v>
      </c>
      <c r="AR2390" s="62" t="s">
        <v>11555</v>
      </c>
    </row>
    <row r="2391" spans="3:44" x14ac:dyDescent="0.25">
      <c r="C2391" s="53" t="s">
        <v>11547</v>
      </c>
      <c r="D2391" s="53" t="s">
        <v>11548</v>
      </c>
      <c r="E2391" s="54">
        <v>45817</v>
      </c>
      <c r="F2391" s="54">
        <v>45817</v>
      </c>
      <c r="G2391" s="55" t="s">
        <v>4866</v>
      </c>
      <c r="H2391" s="54">
        <v>45817</v>
      </c>
      <c r="I2391" s="56" t="s">
        <v>16939</v>
      </c>
      <c r="K2391" s="55" t="s">
        <v>11549</v>
      </c>
      <c r="L2391" s="55" t="s">
        <v>14456</v>
      </c>
      <c r="M2391" s="54">
        <v>45817</v>
      </c>
      <c r="N2391" s="55" t="s">
        <v>11243</v>
      </c>
      <c r="O2391" s="56" t="str">
        <f>VLOOKUP(N2391,Sheet1!$B:$C,2,0)</f>
        <v>CHI NHÁNH NGHỆ AN - CÔNG TY CỔ PHẦN DỊCH VỤ THƯƠNG MẠI TỔNG HỢP WINCOMMERCE</v>
      </c>
      <c r="Q2391" s="56" t="str">
        <f>VLOOKUP(N2391,Sheet1!$B:$D,3,0)</f>
        <v>0104918404-058</v>
      </c>
      <c r="U2391" s="55" t="s">
        <v>12370</v>
      </c>
      <c r="X2391" s="55" t="s">
        <v>11010</v>
      </c>
      <c r="Y2391" s="56" t="str">
        <f>VLOOKUP(X2391,Sheet2!$B:$C,2,0)</f>
        <v>Tai heo muối 200g</v>
      </c>
      <c r="AA2391" s="53" t="s">
        <v>11550</v>
      </c>
      <c r="AB2391" s="53" t="s">
        <v>11551</v>
      </c>
      <c r="AD2391" s="24">
        <v>2</v>
      </c>
      <c r="AF2391" s="24">
        <v>55595</v>
      </c>
      <c r="AG2391" s="74">
        <f t="shared" si="37"/>
        <v>111190</v>
      </c>
      <c r="AK2391" s="59">
        <v>8</v>
      </c>
      <c r="AN2391" s="61" t="s">
        <v>11552</v>
      </c>
      <c r="AP2391" s="62" t="s">
        <v>11553</v>
      </c>
      <c r="AQ2391" s="62" t="s">
        <v>11554</v>
      </c>
      <c r="AR2391" s="62" t="s">
        <v>11555</v>
      </c>
    </row>
    <row r="2392" spans="3:44" x14ac:dyDescent="0.25">
      <c r="C2392" s="53" t="s">
        <v>11547</v>
      </c>
      <c r="D2392" s="53" t="s">
        <v>11548</v>
      </c>
      <c r="E2392" s="54">
        <v>45817</v>
      </c>
      <c r="F2392" s="54">
        <v>45817</v>
      </c>
      <c r="G2392" s="55" t="s">
        <v>4870</v>
      </c>
      <c r="H2392" s="54">
        <v>45817</v>
      </c>
      <c r="I2392" s="56" t="s">
        <v>16940</v>
      </c>
      <c r="K2392" s="55" t="s">
        <v>11549</v>
      </c>
      <c r="L2392" s="55" t="s">
        <v>14457</v>
      </c>
      <c r="M2392" s="54">
        <v>45817</v>
      </c>
      <c r="N2392" s="55" t="s">
        <v>11243</v>
      </c>
      <c r="O2392" s="56" t="str">
        <f>VLOOKUP(N2392,Sheet1!$B:$C,2,0)</f>
        <v>CHI NHÁNH NGHỆ AN - CÔNG TY CỔ PHẦN DỊCH VỤ THƯƠNG MẠI TỔNG HỢP WINCOMMERCE</v>
      </c>
      <c r="Q2392" s="56" t="str">
        <f>VLOOKUP(N2392,Sheet1!$B:$D,3,0)</f>
        <v>0104918404-058</v>
      </c>
      <c r="U2392" s="55" t="s">
        <v>12370</v>
      </c>
      <c r="X2392" s="55" t="s">
        <v>10881</v>
      </c>
      <c r="Y2392" s="56" t="str">
        <f>VLOOKUP(X2392,Sheet2!$B:$C,2,0)</f>
        <v>Chả cốm 300g</v>
      </c>
      <c r="AA2392" s="53" t="s">
        <v>11550</v>
      </c>
      <c r="AB2392" s="53" t="s">
        <v>11551</v>
      </c>
      <c r="AD2392" s="24">
        <v>2</v>
      </c>
      <c r="AF2392" s="24">
        <v>74250</v>
      </c>
      <c r="AG2392" s="74">
        <f t="shared" si="37"/>
        <v>148500</v>
      </c>
      <c r="AK2392" s="59">
        <v>8</v>
      </c>
      <c r="AN2392" s="61" t="s">
        <v>11552</v>
      </c>
      <c r="AP2392" s="62" t="s">
        <v>11553</v>
      </c>
      <c r="AQ2392" s="62" t="s">
        <v>11554</v>
      </c>
      <c r="AR2392" s="62" t="s">
        <v>11555</v>
      </c>
    </row>
    <row r="2393" spans="3:44" x14ac:dyDescent="0.25">
      <c r="C2393" s="53" t="s">
        <v>11547</v>
      </c>
      <c r="D2393" s="53" t="s">
        <v>11548</v>
      </c>
      <c r="E2393" s="54">
        <v>45817</v>
      </c>
      <c r="F2393" s="54">
        <v>45817</v>
      </c>
      <c r="G2393" s="55" t="s">
        <v>4870</v>
      </c>
      <c r="H2393" s="54">
        <v>45817</v>
      </c>
      <c r="I2393" s="56" t="s">
        <v>16940</v>
      </c>
      <c r="K2393" s="55" t="s">
        <v>11549</v>
      </c>
      <c r="L2393" s="55" t="s">
        <v>14457</v>
      </c>
      <c r="M2393" s="54">
        <v>45817</v>
      </c>
      <c r="N2393" s="55" t="s">
        <v>11243</v>
      </c>
      <c r="O2393" s="56" t="str">
        <f>VLOOKUP(N2393,Sheet1!$B:$C,2,0)</f>
        <v>CHI NHÁNH NGHỆ AN - CÔNG TY CỔ PHẦN DỊCH VỤ THƯƠNG MẠI TỔNG HỢP WINCOMMERCE</v>
      </c>
      <c r="Q2393" s="56" t="str">
        <f>VLOOKUP(N2393,Sheet1!$B:$D,3,0)</f>
        <v>0104918404-058</v>
      </c>
      <c r="U2393" s="55" t="s">
        <v>12370</v>
      </c>
      <c r="X2393" s="55" t="s">
        <v>10897</v>
      </c>
      <c r="Y2393" s="56" t="str">
        <f>VLOOKUP(X2393,Sheet2!$B:$C,2,0)</f>
        <v>Chả nướng 300g</v>
      </c>
      <c r="AA2393" s="53" t="s">
        <v>11550</v>
      </c>
      <c r="AB2393" s="53" t="s">
        <v>11551</v>
      </c>
      <c r="AD2393" s="24">
        <v>2</v>
      </c>
      <c r="AF2393" s="24">
        <v>70950</v>
      </c>
      <c r="AG2393" s="74">
        <f t="shared" si="37"/>
        <v>141900</v>
      </c>
      <c r="AK2393" s="59">
        <v>8</v>
      </c>
      <c r="AN2393" s="61" t="s">
        <v>11552</v>
      </c>
      <c r="AP2393" s="62" t="s">
        <v>11553</v>
      </c>
      <c r="AQ2393" s="62" t="s">
        <v>11554</v>
      </c>
      <c r="AR2393" s="62" t="s">
        <v>11555</v>
      </c>
    </row>
    <row r="2394" spans="3:44" x14ac:dyDescent="0.25">
      <c r="C2394" s="53" t="s">
        <v>11547</v>
      </c>
      <c r="D2394" s="53" t="s">
        <v>11548</v>
      </c>
      <c r="E2394" s="54">
        <v>45817</v>
      </c>
      <c r="F2394" s="54">
        <v>45817</v>
      </c>
      <c r="G2394" s="55" t="s">
        <v>4882</v>
      </c>
      <c r="H2394" s="54">
        <v>45817</v>
      </c>
      <c r="I2394" s="56" t="s">
        <v>16941</v>
      </c>
      <c r="K2394" s="55" t="s">
        <v>11549</v>
      </c>
      <c r="L2394" s="55" t="s">
        <v>11632</v>
      </c>
      <c r="M2394" s="54">
        <v>45817</v>
      </c>
      <c r="N2394" s="55" t="s">
        <v>11028</v>
      </c>
      <c r="O2394" s="56" t="str">
        <f>VLOOKUP(N2394,Sheet1!$B:$C,2,0)</f>
        <v>CHI NHÁNH NINH BÌNH - CÔNG TY CỔ PHẦN DỊCH VỤ THƯƠNG MẠI TỔNG HỢP WINCOMMERCE</v>
      </c>
      <c r="Q2394" s="56" t="str">
        <f>VLOOKUP(N2394,Sheet1!$B:$D,3,0)</f>
        <v>0104918404-001</v>
      </c>
      <c r="U2394" s="55" t="s">
        <v>12184</v>
      </c>
      <c r="X2394" s="55" t="s">
        <v>10983</v>
      </c>
      <c r="Y2394" s="56" t="str">
        <f>VLOOKUP(X2394,Sheet2!$B:$C,2,0)</f>
        <v>Mọc Nấm Hương 250g</v>
      </c>
      <c r="AA2394" s="53" t="s">
        <v>11550</v>
      </c>
      <c r="AB2394" s="53" t="s">
        <v>11551</v>
      </c>
      <c r="AD2394" s="24">
        <v>1</v>
      </c>
      <c r="AF2394" s="24">
        <v>46000</v>
      </c>
      <c r="AG2394" s="74">
        <f t="shared" si="37"/>
        <v>46000</v>
      </c>
      <c r="AK2394" s="59">
        <v>8</v>
      </c>
      <c r="AN2394" s="61" t="s">
        <v>11552</v>
      </c>
      <c r="AP2394" s="62" t="s">
        <v>11553</v>
      </c>
      <c r="AQ2394" s="62" t="s">
        <v>11554</v>
      </c>
      <c r="AR2394" s="62" t="s">
        <v>11555</v>
      </c>
    </row>
    <row r="2395" spans="3:44" x14ac:dyDescent="0.25">
      <c r="C2395" s="53" t="s">
        <v>11547</v>
      </c>
      <c r="D2395" s="53" t="s">
        <v>11548</v>
      </c>
      <c r="E2395" s="54">
        <v>45817</v>
      </c>
      <c r="F2395" s="54">
        <v>45817</v>
      </c>
      <c r="G2395" s="55" t="s">
        <v>4750</v>
      </c>
      <c r="H2395" s="54">
        <v>45817</v>
      </c>
      <c r="I2395" s="56" t="s">
        <v>16942</v>
      </c>
      <c r="K2395" s="55" t="s">
        <v>11549</v>
      </c>
      <c r="L2395" s="55" t="s">
        <v>14458</v>
      </c>
      <c r="M2395" s="54">
        <v>45817</v>
      </c>
      <c r="N2395" s="55" t="s">
        <v>11034</v>
      </c>
      <c r="O2395" s="56" t="str">
        <f>VLOOKUP(N2395,Sheet1!$B:$C,2,0)</f>
        <v>CHI NHÁNH HÀ NỘI - CÔNG TY CỔ PHẦN DỊCH VỤ THƯƠNG MẠI TỔNG HỢP WINCOMMERCE</v>
      </c>
      <c r="Q2395" s="56" t="str">
        <f>VLOOKUP(N2395,Sheet1!$B:$D,3,0)</f>
        <v>0104918404-002</v>
      </c>
      <c r="U2395" s="55" t="s">
        <v>13018</v>
      </c>
      <c r="X2395" s="55" t="s">
        <v>10934</v>
      </c>
      <c r="Y2395" s="56" t="str">
        <f>VLOOKUP(X2395,Sheet2!$B:$C,2,0)</f>
        <v>Gà muối 500g</v>
      </c>
      <c r="AA2395" s="53" t="s">
        <v>11550</v>
      </c>
      <c r="AB2395" s="53" t="s">
        <v>11551</v>
      </c>
      <c r="AD2395" s="24">
        <v>4</v>
      </c>
      <c r="AF2395" s="24">
        <v>111058</v>
      </c>
      <c r="AG2395" s="74">
        <f t="shared" si="37"/>
        <v>444232</v>
      </c>
      <c r="AK2395" s="59">
        <v>8</v>
      </c>
      <c r="AN2395" s="61" t="s">
        <v>11552</v>
      </c>
      <c r="AP2395" s="62" t="s">
        <v>11553</v>
      </c>
      <c r="AQ2395" s="62" t="s">
        <v>11554</v>
      </c>
      <c r="AR2395" s="62" t="s">
        <v>11555</v>
      </c>
    </row>
    <row r="2396" spans="3:44" x14ac:dyDescent="0.25">
      <c r="C2396" s="53" t="s">
        <v>11547</v>
      </c>
      <c r="D2396" s="53" t="s">
        <v>11548</v>
      </c>
      <c r="E2396" s="54">
        <v>45817</v>
      </c>
      <c r="F2396" s="54">
        <v>45817</v>
      </c>
      <c r="G2396" s="55" t="s">
        <v>4750</v>
      </c>
      <c r="H2396" s="54">
        <v>45817</v>
      </c>
      <c r="I2396" s="56" t="s">
        <v>16942</v>
      </c>
      <c r="K2396" s="55" t="s">
        <v>11549</v>
      </c>
      <c r="L2396" s="55" t="s">
        <v>14458</v>
      </c>
      <c r="M2396" s="54">
        <v>45817</v>
      </c>
      <c r="N2396" s="55" t="s">
        <v>11034</v>
      </c>
      <c r="O2396" s="56" t="str">
        <f>VLOOKUP(N2396,Sheet1!$B:$C,2,0)</f>
        <v>CHI NHÁNH HÀ NỘI - CÔNG TY CỔ PHẦN DỊCH VỤ THƯƠNG MẠI TỔNG HỢP WINCOMMERCE</v>
      </c>
      <c r="Q2396" s="56" t="str">
        <f>VLOOKUP(N2396,Sheet1!$B:$D,3,0)</f>
        <v>0104918404-002</v>
      </c>
      <c r="U2396" s="55" t="s">
        <v>13018</v>
      </c>
      <c r="X2396" s="55" t="s">
        <v>11010</v>
      </c>
      <c r="Y2396" s="56" t="str">
        <f>VLOOKUP(X2396,Sheet2!$B:$C,2,0)</f>
        <v>Tai heo muối 200g</v>
      </c>
      <c r="AA2396" s="53" t="s">
        <v>11550</v>
      </c>
      <c r="AB2396" s="53" t="s">
        <v>11551</v>
      </c>
      <c r="AD2396" s="24">
        <v>2</v>
      </c>
      <c r="AF2396" s="24">
        <v>55595</v>
      </c>
      <c r="AG2396" s="74">
        <f t="shared" si="37"/>
        <v>111190</v>
      </c>
      <c r="AK2396" s="59">
        <v>8</v>
      </c>
      <c r="AN2396" s="61" t="s">
        <v>11552</v>
      </c>
      <c r="AP2396" s="62" t="s">
        <v>11553</v>
      </c>
      <c r="AQ2396" s="62" t="s">
        <v>11554</v>
      </c>
      <c r="AR2396" s="62" t="s">
        <v>11555</v>
      </c>
    </row>
    <row r="2397" spans="3:44" x14ac:dyDescent="0.25">
      <c r="C2397" s="53" t="s">
        <v>11547</v>
      </c>
      <c r="D2397" s="53" t="s">
        <v>11548</v>
      </c>
      <c r="E2397" s="54">
        <v>45817</v>
      </c>
      <c r="F2397" s="54">
        <v>45817</v>
      </c>
      <c r="G2397" s="55" t="s">
        <v>4750</v>
      </c>
      <c r="H2397" s="54">
        <v>45817</v>
      </c>
      <c r="I2397" s="56" t="s">
        <v>16942</v>
      </c>
      <c r="K2397" s="55" t="s">
        <v>11549</v>
      </c>
      <c r="L2397" s="55" t="s">
        <v>14458</v>
      </c>
      <c r="M2397" s="54">
        <v>45817</v>
      </c>
      <c r="N2397" s="55" t="s">
        <v>11034</v>
      </c>
      <c r="O2397" s="56" t="str">
        <f>VLOOKUP(N2397,Sheet1!$B:$C,2,0)</f>
        <v>CHI NHÁNH HÀ NỘI - CÔNG TY CỔ PHẦN DỊCH VỤ THƯƠNG MẠI TỔNG HỢP WINCOMMERCE</v>
      </c>
      <c r="Q2397" s="56" t="str">
        <f>VLOOKUP(N2397,Sheet1!$B:$D,3,0)</f>
        <v>0104918404-002</v>
      </c>
      <c r="U2397" s="55" t="s">
        <v>13018</v>
      </c>
      <c r="X2397" s="55" t="s">
        <v>10983</v>
      </c>
      <c r="Y2397" s="56" t="str">
        <f>VLOOKUP(X2397,Sheet2!$B:$C,2,0)</f>
        <v>Mọc Nấm Hương 250g</v>
      </c>
      <c r="AA2397" s="53" t="s">
        <v>11550</v>
      </c>
      <c r="AB2397" s="53" t="s">
        <v>11551</v>
      </c>
      <c r="AD2397" s="24">
        <v>2</v>
      </c>
      <c r="AF2397" s="24">
        <v>46000</v>
      </c>
      <c r="AG2397" s="74">
        <f t="shared" si="37"/>
        <v>92000</v>
      </c>
      <c r="AK2397" s="59">
        <v>8</v>
      </c>
      <c r="AN2397" s="61" t="s">
        <v>11552</v>
      </c>
      <c r="AP2397" s="62" t="s">
        <v>11553</v>
      </c>
      <c r="AQ2397" s="62" t="s">
        <v>11554</v>
      </c>
      <c r="AR2397" s="62" t="s">
        <v>11555</v>
      </c>
    </row>
    <row r="2398" spans="3:44" x14ac:dyDescent="0.25">
      <c r="C2398" s="53" t="s">
        <v>11547</v>
      </c>
      <c r="D2398" s="53" t="s">
        <v>11548</v>
      </c>
      <c r="E2398" s="54">
        <v>45817</v>
      </c>
      <c r="F2398" s="54">
        <v>45817</v>
      </c>
      <c r="G2398" s="55" t="s">
        <v>4750</v>
      </c>
      <c r="H2398" s="54">
        <v>45817</v>
      </c>
      <c r="I2398" s="56" t="s">
        <v>16942</v>
      </c>
      <c r="K2398" s="55" t="s">
        <v>11549</v>
      </c>
      <c r="L2398" s="55" t="s">
        <v>14458</v>
      </c>
      <c r="M2398" s="54">
        <v>45817</v>
      </c>
      <c r="N2398" s="55" t="s">
        <v>11034</v>
      </c>
      <c r="O2398" s="56" t="str">
        <f>VLOOKUP(N2398,Sheet1!$B:$C,2,0)</f>
        <v>CHI NHÁNH HÀ NỘI - CÔNG TY CỔ PHẦN DỊCH VỤ THƯƠNG MẠI TỔNG HỢP WINCOMMERCE</v>
      </c>
      <c r="Q2398" s="56" t="str">
        <f>VLOOKUP(N2398,Sheet1!$B:$D,3,0)</f>
        <v>0104918404-002</v>
      </c>
      <c r="U2398" s="55" t="s">
        <v>13018</v>
      </c>
      <c r="X2398" s="55" t="s">
        <v>10881</v>
      </c>
      <c r="Y2398" s="56" t="str">
        <f>VLOOKUP(X2398,Sheet2!$B:$C,2,0)</f>
        <v>Chả cốm 300g</v>
      </c>
      <c r="AA2398" s="53" t="s">
        <v>11550</v>
      </c>
      <c r="AB2398" s="53" t="s">
        <v>11551</v>
      </c>
      <c r="AD2398" s="24">
        <v>3</v>
      </c>
      <c r="AF2398" s="24">
        <v>74250</v>
      </c>
      <c r="AG2398" s="74">
        <f t="shared" si="37"/>
        <v>222750</v>
      </c>
      <c r="AK2398" s="59">
        <v>8</v>
      </c>
      <c r="AN2398" s="61" t="s">
        <v>11552</v>
      </c>
      <c r="AP2398" s="62" t="s">
        <v>11553</v>
      </c>
      <c r="AQ2398" s="62" t="s">
        <v>11554</v>
      </c>
      <c r="AR2398" s="62" t="s">
        <v>11555</v>
      </c>
    </row>
    <row r="2399" spans="3:44" x14ac:dyDescent="0.25">
      <c r="C2399" s="53" t="s">
        <v>11547</v>
      </c>
      <c r="D2399" s="53" t="s">
        <v>11548</v>
      </c>
      <c r="E2399" s="54">
        <v>45817</v>
      </c>
      <c r="F2399" s="54">
        <v>45817</v>
      </c>
      <c r="G2399" s="55" t="s">
        <v>4894</v>
      </c>
      <c r="H2399" s="54">
        <v>45817</v>
      </c>
      <c r="I2399" s="56" t="s">
        <v>16943</v>
      </c>
      <c r="K2399" s="55" t="s">
        <v>11549</v>
      </c>
      <c r="L2399" s="55" t="s">
        <v>11427</v>
      </c>
      <c r="M2399" s="54">
        <v>45817</v>
      </c>
      <c r="N2399" s="55" t="s">
        <v>11293</v>
      </c>
      <c r="O2399" s="56" t="str">
        <f>VLOOKUP(N2399,Sheet1!$B:$C,2,0)</f>
        <v>CHI NHÁNH QUẢNG TRỊ - CÔNG TY CỔ PHẦN DỊCH VỤ THƯƠNG MẠI TỔNG HỢP WINCOMMERCE</v>
      </c>
      <c r="Q2399" s="56" t="str">
        <f>VLOOKUP(N2399,Sheet1!$B:$D,3,0)</f>
        <v>0104918404-070</v>
      </c>
      <c r="U2399" s="55" t="s">
        <v>12449</v>
      </c>
      <c r="X2399" s="55" t="s">
        <v>10934</v>
      </c>
      <c r="Y2399" s="56" t="str">
        <f>VLOOKUP(X2399,Sheet2!$B:$C,2,0)</f>
        <v>Gà muối 500g</v>
      </c>
      <c r="AA2399" s="53" t="s">
        <v>11550</v>
      </c>
      <c r="AB2399" s="53" t="s">
        <v>11551</v>
      </c>
      <c r="AD2399" s="24">
        <v>1</v>
      </c>
      <c r="AF2399" s="24">
        <v>111058</v>
      </c>
      <c r="AG2399" s="74">
        <f t="shared" si="37"/>
        <v>111058</v>
      </c>
      <c r="AK2399" s="59">
        <v>8</v>
      </c>
      <c r="AN2399" s="61" t="s">
        <v>11552</v>
      </c>
      <c r="AP2399" s="62" t="s">
        <v>11553</v>
      </c>
      <c r="AQ2399" s="62" t="s">
        <v>11554</v>
      </c>
      <c r="AR2399" s="62" t="s">
        <v>11555</v>
      </c>
    </row>
    <row r="2400" spans="3:44" x14ac:dyDescent="0.25">
      <c r="C2400" s="53" t="s">
        <v>11547</v>
      </c>
      <c r="D2400" s="53" t="s">
        <v>11548</v>
      </c>
      <c r="E2400" s="54">
        <v>45817</v>
      </c>
      <c r="F2400" s="54">
        <v>45817</v>
      </c>
      <c r="G2400" s="55" t="s">
        <v>4894</v>
      </c>
      <c r="H2400" s="54">
        <v>45817</v>
      </c>
      <c r="I2400" s="56" t="s">
        <v>16943</v>
      </c>
      <c r="K2400" s="55" t="s">
        <v>11549</v>
      </c>
      <c r="L2400" s="55" t="s">
        <v>11427</v>
      </c>
      <c r="M2400" s="54">
        <v>45817</v>
      </c>
      <c r="N2400" s="55" t="s">
        <v>11293</v>
      </c>
      <c r="O2400" s="56" t="str">
        <f>VLOOKUP(N2400,Sheet1!$B:$C,2,0)</f>
        <v>CHI NHÁNH QUẢNG TRỊ - CÔNG TY CỔ PHẦN DỊCH VỤ THƯƠNG MẠI TỔNG HỢP WINCOMMERCE</v>
      </c>
      <c r="Q2400" s="56" t="str">
        <f>VLOOKUP(N2400,Sheet1!$B:$D,3,0)</f>
        <v>0104918404-070</v>
      </c>
      <c r="U2400" s="55" t="s">
        <v>12449</v>
      </c>
      <c r="X2400" s="55" t="s">
        <v>10883</v>
      </c>
      <c r="Y2400" s="56" t="str">
        <f>VLOOKUP(X2400,Sheet2!$B:$C,2,0)</f>
        <v>Chân giò heo muối 300g</v>
      </c>
      <c r="AA2400" s="53" t="s">
        <v>11550</v>
      </c>
      <c r="AB2400" s="53" t="s">
        <v>11551</v>
      </c>
      <c r="AD2400" s="24">
        <v>1</v>
      </c>
      <c r="AF2400" s="24">
        <v>60213</v>
      </c>
      <c r="AG2400" s="74">
        <f t="shared" si="37"/>
        <v>60213</v>
      </c>
      <c r="AK2400" s="59">
        <v>8</v>
      </c>
      <c r="AN2400" s="61" t="s">
        <v>11552</v>
      </c>
      <c r="AP2400" s="62" t="s">
        <v>11553</v>
      </c>
      <c r="AQ2400" s="62" t="s">
        <v>11554</v>
      </c>
      <c r="AR2400" s="62" t="s">
        <v>11555</v>
      </c>
    </row>
    <row r="2401" spans="3:44" x14ac:dyDescent="0.25">
      <c r="C2401" s="53" t="s">
        <v>11547</v>
      </c>
      <c r="D2401" s="53" t="s">
        <v>11548</v>
      </c>
      <c r="E2401" s="54">
        <v>45817</v>
      </c>
      <c r="F2401" s="54">
        <v>45817</v>
      </c>
      <c r="G2401" s="55" t="s">
        <v>4898</v>
      </c>
      <c r="H2401" s="54">
        <v>45817</v>
      </c>
      <c r="I2401" s="56" t="s">
        <v>16944</v>
      </c>
      <c r="K2401" s="55" t="s">
        <v>11549</v>
      </c>
      <c r="L2401" s="55" t="s">
        <v>11428</v>
      </c>
      <c r="M2401" s="54">
        <v>45817</v>
      </c>
      <c r="N2401" s="55" t="s">
        <v>11293</v>
      </c>
      <c r="O2401" s="56" t="str">
        <f>VLOOKUP(N2401,Sheet1!$B:$C,2,0)</f>
        <v>CHI NHÁNH QUẢNG TRỊ - CÔNG TY CỔ PHẦN DỊCH VỤ THƯƠNG MẠI TỔNG HỢP WINCOMMERCE</v>
      </c>
      <c r="Q2401" s="56" t="str">
        <f>VLOOKUP(N2401,Sheet1!$B:$D,3,0)</f>
        <v>0104918404-070</v>
      </c>
      <c r="U2401" s="55" t="s">
        <v>12449</v>
      </c>
      <c r="X2401" s="55" t="s">
        <v>11010</v>
      </c>
      <c r="Y2401" s="56" t="str">
        <f>VLOOKUP(X2401,Sheet2!$B:$C,2,0)</f>
        <v>Tai heo muối 200g</v>
      </c>
      <c r="AA2401" s="53" t="s">
        <v>11550</v>
      </c>
      <c r="AB2401" s="53" t="s">
        <v>11551</v>
      </c>
      <c r="AD2401" s="24">
        <v>4</v>
      </c>
      <c r="AF2401" s="24">
        <v>55595</v>
      </c>
      <c r="AG2401" s="74">
        <f t="shared" si="37"/>
        <v>222380</v>
      </c>
      <c r="AK2401" s="59">
        <v>8</v>
      </c>
      <c r="AN2401" s="61" t="s">
        <v>11552</v>
      </c>
      <c r="AP2401" s="62" t="s">
        <v>11553</v>
      </c>
      <c r="AQ2401" s="62" t="s">
        <v>11554</v>
      </c>
      <c r="AR2401" s="62" t="s">
        <v>11555</v>
      </c>
    </row>
    <row r="2402" spans="3:44" x14ac:dyDescent="0.25">
      <c r="C2402" s="53" t="s">
        <v>11547</v>
      </c>
      <c r="D2402" s="53" t="s">
        <v>11548</v>
      </c>
      <c r="E2402" s="54">
        <v>45817</v>
      </c>
      <c r="F2402" s="54">
        <v>45817</v>
      </c>
      <c r="G2402" s="55" t="s">
        <v>4898</v>
      </c>
      <c r="H2402" s="54">
        <v>45817</v>
      </c>
      <c r="I2402" s="56" t="s">
        <v>16944</v>
      </c>
      <c r="K2402" s="55" t="s">
        <v>11549</v>
      </c>
      <c r="L2402" s="55" t="s">
        <v>11428</v>
      </c>
      <c r="M2402" s="54">
        <v>45817</v>
      </c>
      <c r="N2402" s="55" t="s">
        <v>11293</v>
      </c>
      <c r="O2402" s="56" t="str">
        <f>VLOOKUP(N2402,Sheet1!$B:$C,2,0)</f>
        <v>CHI NHÁNH QUẢNG TRỊ - CÔNG TY CỔ PHẦN DỊCH VỤ THƯƠNG MẠI TỔNG HỢP WINCOMMERCE</v>
      </c>
      <c r="Q2402" s="56" t="str">
        <f>VLOOKUP(N2402,Sheet1!$B:$D,3,0)</f>
        <v>0104918404-070</v>
      </c>
      <c r="U2402" s="55" t="s">
        <v>12449</v>
      </c>
      <c r="X2402" s="55" t="s">
        <v>10938</v>
      </c>
      <c r="Y2402" s="56" t="str">
        <f>VLOOKUP(X2402,Sheet2!$B:$C,2,0)</f>
        <v>Giò Tai Lưỡi Xào 250g</v>
      </c>
      <c r="AA2402" s="53" t="s">
        <v>11550</v>
      </c>
      <c r="AB2402" s="53" t="s">
        <v>11551</v>
      </c>
      <c r="AD2402" s="24">
        <v>3</v>
      </c>
      <c r="AF2402" s="24">
        <v>50182</v>
      </c>
      <c r="AG2402" s="74">
        <f t="shared" si="37"/>
        <v>150546</v>
      </c>
      <c r="AK2402" s="59">
        <v>8</v>
      </c>
      <c r="AN2402" s="61" t="s">
        <v>11552</v>
      </c>
      <c r="AP2402" s="62" t="s">
        <v>11553</v>
      </c>
      <c r="AQ2402" s="62" t="s">
        <v>11554</v>
      </c>
      <c r="AR2402" s="62" t="s">
        <v>11555</v>
      </c>
    </row>
    <row r="2403" spans="3:44" x14ac:dyDescent="0.25">
      <c r="C2403" s="53" t="s">
        <v>11547</v>
      </c>
      <c r="D2403" s="53" t="s">
        <v>11548</v>
      </c>
      <c r="E2403" s="54">
        <v>45817</v>
      </c>
      <c r="F2403" s="54">
        <v>45817</v>
      </c>
      <c r="G2403" s="55" t="s">
        <v>4898</v>
      </c>
      <c r="H2403" s="54">
        <v>45817</v>
      </c>
      <c r="I2403" s="56" t="s">
        <v>16944</v>
      </c>
      <c r="K2403" s="55" t="s">
        <v>11549</v>
      </c>
      <c r="L2403" s="55" t="s">
        <v>11428</v>
      </c>
      <c r="M2403" s="54">
        <v>45817</v>
      </c>
      <c r="N2403" s="55" t="s">
        <v>11293</v>
      </c>
      <c r="O2403" s="56" t="str">
        <f>VLOOKUP(N2403,Sheet1!$B:$C,2,0)</f>
        <v>CHI NHÁNH QUẢNG TRỊ - CÔNG TY CỔ PHẦN DỊCH VỤ THƯƠNG MẠI TỔNG HỢP WINCOMMERCE</v>
      </c>
      <c r="Q2403" s="56" t="str">
        <f>VLOOKUP(N2403,Sheet1!$B:$D,3,0)</f>
        <v>0104918404-070</v>
      </c>
      <c r="U2403" s="55" t="s">
        <v>12449</v>
      </c>
      <c r="X2403" s="55" t="s">
        <v>10983</v>
      </c>
      <c r="Y2403" s="56" t="str">
        <f>VLOOKUP(X2403,Sheet2!$B:$C,2,0)</f>
        <v>Mọc Nấm Hương 250g</v>
      </c>
      <c r="AA2403" s="53" t="s">
        <v>11550</v>
      </c>
      <c r="AB2403" s="53" t="s">
        <v>11551</v>
      </c>
      <c r="AD2403" s="24">
        <v>3</v>
      </c>
      <c r="AF2403" s="24">
        <v>46000</v>
      </c>
      <c r="AG2403" s="74">
        <f t="shared" si="37"/>
        <v>138000</v>
      </c>
      <c r="AK2403" s="59">
        <v>8</v>
      </c>
      <c r="AN2403" s="61" t="s">
        <v>11552</v>
      </c>
      <c r="AP2403" s="62" t="s">
        <v>11553</v>
      </c>
      <c r="AQ2403" s="62" t="s">
        <v>11554</v>
      </c>
      <c r="AR2403" s="62" t="s">
        <v>11555</v>
      </c>
    </row>
    <row r="2404" spans="3:44" x14ac:dyDescent="0.25">
      <c r="C2404" s="53" t="s">
        <v>11547</v>
      </c>
      <c r="D2404" s="53" t="s">
        <v>11548</v>
      </c>
      <c r="E2404" s="54">
        <v>45817</v>
      </c>
      <c r="F2404" s="54">
        <v>45817</v>
      </c>
      <c r="G2404" s="55" t="s">
        <v>4876</v>
      </c>
      <c r="H2404" s="54">
        <v>45817</v>
      </c>
      <c r="I2404" s="56" t="s">
        <v>16945</v>
      </c>
      <c r="K2404" s="55" t="s">
        <v>11549</v>
      </c>
      <c r="L2404" s="55" t="s">
        <v>14459</v>
      </c>
      <c r="M2404" s="54">
        <v>45817</v>
      </c>
      <c r="N2404" s="55" t="s">
        <v>11034</v>
      </c>
      <c r="O2404" s="56" t="str">
        <f>VLOOKUP(N2404,Sheet1!$B:$C,2,0)</f>
        <v>CHI NHÁNH HÀ NỘI - CÔNG TY CỔ PHẦN DỊCH VỤ THƯƠNG MẠI TỔNG HỢP WINCOMMERCE</v>
      </c>
      <c r="Q2404" s="56" t="str">
        <f>VLOOKUP(N2404,Sheet1!$B:$D,3,0)</f>
        <v>0104918404-002</v>
      </c>
      <c r="U2404" s="55" t="s">
        <v>12664</v>
      </c>
      <c r="X2404" s="55" t="s">
        <v>10897</v>
      </c>
      <c r="Y2404" s="56" t="str">
        <f>VLOOKUP(X2404,Sheet2!$B:$C,2,0)</f>
        <v>Chả nướng 300g</v>
      </c>
      <c r="AA2404" s="53" t="s">
        <v>11550</v>
      </c>
      <c r="AB2404" s="53" t="s">
        <v>11551</v>
      </c>
      <c r="AD2404" s="24">
        <v>4</v>
      </c>
      <c r="AF2404" s="24">
        <v>70950</v>
      </c>
      <c r="AG2404" s="74">
        <f t="shared" si="37"/>
        <v>283800</v>
      </c>
      <c r="AK2404" s="59">
        <v>8</v>
      </c>
      <c r="AN2404" s="61" t="s">
        <v>11552</v>
      </c>
      <c r="AP2404" s="62" t="s">
        <v>11553</v>
      </c>
      <c r="AQ2404" s="62" t="s">
        <v>11554</v>
      </c>
      <c r="AR2404" s="62" t="s">
        <v>11555</v>
      </c>
    </row>
    <row r="2405" spans="3:44" x14ac:dyDescent="0.25">
      <c r="C2405" s="53" t="s">
        <v>11547</v>
      </c>
      <c r="D2405" s="53" t="s">
        <v>11548</v>
      </c>
      <c r="E2405" s="54">
        <v>45817</v>
      </c>
      <c r="F2405" s="54">
        <v>45817</v>
      </c>
      <c r="G2405" s="55" t="s">
        <v>4904</v>
      </c>
      <c r="H2405" s="54">
        <v>45817</v>
      </c>
      <c r="I2405" s="56" t="s">
        <v>16946</v>
      </c>
      <c r="K2405" s="55" t="s">
        <v>11549</v>
      </c>
      <c r="L2405" s="55" t="s">
        <v>14460</v>
      </c>
      <c r="M2405" s="54">
        <v>45817</v>
      </c>
      <c r="N2405" s="55" t="s">
        <v>11104</v>
      </c>
      <c r="O2405" s="56" t="str">
        <f>VLOOKUP(N2405,Sheet1!$B:$C,2,0)</f>
        <v>CHI NHÁNH THANH HÓA - CÔNG TY CỔ PHẦN DỊCH VỤ THƯƠNG MẠI TỔNG HỢP WINCOMMERCE</v>
      </c>
      <c r="Q2405" s="56" t="str">
        <f>VLOOKUP(N2405,Sheet1!$B:$D,3,0)</f>
        <v>0104918404-020</v>
      </c>
      <c r="U2405" s="55" t="s">
        <v>13328</v>
      </c>
      <c r="X2405" s="55" t="s">
        <v>11010</v>
      </c>
      <c r="Y2405" s="56" t="str">
        <f>VLOOKUP(X2405,Sheet2!$B:$C,2,0)</f>
        <v>Tai heo muối 200g</v>
      </c>
      <c r="AA2405" s="53" t="s">
        <v>11550</v>
      </c>
      <c r="AB2405" s="53" t="s">
        <v>11551</v>
      </c>
      <c r="AD2405" s="24">
        <v>3</v>
      </c>
      <c r="AF2405" s="24">
        <v>55595</v>
      </c>
      <c r="AG2405" s="74">
        <f t="shared" si="37"/>
        <v>166785</v>
      </c>
      <c r="AK2405" s="59">
        <v>8</v>
      </c>
      <c r="AN2405" s="61" t="s">
        <v>11552</v>
      </c>
      <c r="AP2405" s="62" t="s">
        <v>11553</v>
      </c>
      <c r="AQ2405" s="62" t="s">
        <v>11554</v>
      </c>
      <c r="AR2405" s="62" t="s">
        <v>11555</v>
      </c>
    </row>
    <row r="2406" spans="3:44" x14ac:dyDescent="0.25">
      <c r="C2406" s="53" t="s">
        <v>11547</v>
      </c>
      <c r="D2406" s="53" t="s">
        <v>11548</v>
      </c>
      <c r="E2406" s="54">
        <v>45817</v>
      </c>
      <c r="F2406" s="54">
        <v>45817</v>
      </c>
      <c r="G2406" s="55" t="s">
        <v>4904</v>
      </c>
      <c r="H2406" s="54">
        <v>45817</v>
      </c>
      <c r="I2406" s="56" t="s">
        <v>16946</v>
      </c>
      <c r="K2406" s="55" t="s">
        <v>11549</v>
      </c>
      <c r="L2406" s="55" t="s">
        <v>14460</v>
      </c>
      <c r="M2406" s="54">
        <v>45817</v>
      </c>
      <c r="N2406" s="55" t="s">
        <v>11104</v>
      </c>
      <c r="O2406" s="56" t="str">
        <f>VLOOKUP(N2406,Sheet1!$B:$C,2,0)</f>
        <v>CHI NHÁNH THANH HÓA - CÔNG TY CỔ PHẦN DỊCH VỤ THƯƠNG MẠI TỔNG HỢP WINCOMMERCE</v>
      </c>
      <c r="Q2406" s="56" t="str">
        <f>VLOOKUP(N2406,Sheet1!$B:$D,3,0)</f>
        <v>0104918404-020</v>
      </c>
      <c r="U2406" s="55" t="s">
        <v>13328</v>
      </c>
      <c r="X2406" s="55" t="s">
        <v>10897</v>
      </c>
      <c r="Y2406" s="56" t="str">
        <f>VLOOKUP(X2406,Sheet2!$B:$C,2,0)</f>
        <v>Chả nướng 300g</v>
      </c>
      <c r="AA2406" s="53" t="s">
        <v>11550</v>
      </c>
      <c r="AB2406" s="53" t="s">
        <v>11551</v>
      </c>
      <c r="AD2406" s="24">
        <v>3</v>
      </c>
      <c r="AF2406" s="24">
        <v>70950</v>
      </c>
      <c r="AG2406" s="74">
        <f t="shared" si="37"/>
        <v>212850</v>
      </c>
      <c r="AK2406" s="59">
        <v>8</v>
      </c>
      <c r="AN2406" s="61" t="s">
        <v>11552</v>
      </c>
      <c r="AP2406" s="62" t="s">
        <v>11553</v>
      </c>
      <c r="AQ2406" s="62" t="s">
        <v>11554</v>
      </c>
      <c r="AR2406" s="62" t="s">
        <v>11555</v>
      </c>
    </row>
    <row r="2407" spans="3:44" x14ac:dyDescent="0.25">
      <c r="C2407" s="53" t="s">
        <v>11547</v>
      </c>
      <c r="D2407" s="53" t="s">
        <v>11548</v>
      </c>
      <c r="E2407" s="54">
        <v>45817</v>
      </c>
      <c r="F2407" s="54">
        <v>45817</v>
      </c>
      <c r="G2407" s="55" t="s">
        <v>4999</v>
      </c>
      <c r="H2407" s="54">
        <v>45817</v>
      </c>
      <c r="I2407" s="56" t="s">
        <v>16947</v>
      </c>
      <c r="K2407" s="55" t="s">
        <v>11549</v>
      </c>
      <c r="L2407" s="55" t="s">
        <v>14461</v>
      </c>
      <c r="M2407" s="54">
        <v>45817</v>
      </c>
      <c r="N2407" s="55" t="s">
        <v>11034</v>
      </c>
      <c r="O2407" s="56" t="str">
        <f>VLOOKUP(N2407,Sheet1!$B:$C,2,0)</f>
        <v>CHI NHÁNH HÀ NỘI - CÔNG TY CỔ PHẦN DỊCH VỤ THƯƠNG MẠI TỔNG HỢP WINCOMMERCE</v>
      </c>
      <c r="Q2407" s="56" t="str">
        <f>VLOOKUP(N2407,Sheet1!$B:$D,3,0)</f>
        <v>0104918404-002</v>
      </c>
      <c r="U2407" s="55" t="s">
        <v>12471</v>
      </c>
      <c r="X2407" s="55" t="s">
        <v>10883</v>
      </c>
      <c r="Y2407" s="56" t="str">
        <f>VLOOKUP(X2407,Sheet2!$B:$C,2,0)</f>
        <v>Chân giò heo muối 300g</v>
      </c>
      <c r="AA2407" s="53" t="s">
        <v>11550</v>
      </c>
      <c r="AB2407" s="53" t="s">
        <v>11551</v>
      </c>
      <c r="AD2407" s="24">
        <v>2</v>
      </c>
      <c r="AF2407" s="24">
        <v>60213</v>
      </c>
      <c r="AG2407" s="74">
        <f t="shared" si="37"/>
        <v>120426</v>
      </c>
      <c r="AK2407" s="59">
        <v>8</v>
      </c>
      <c r="AN2407" s="61" t="s">
        <v>11552</v>
      </c>
      <c r="AP2407" s="62" t="s">
        <v>11553</v>
      </c>
      <c r="AQ2407" s="62" t="s">
        <v>11554</v>
      </c>
      <c r="AR2407" s="62" t="s">
        <v>11555</v>
      </c>
    </row>
    <row r="2408" spans="3:44" x14ac:dyDescent="0.25">
      <c r="C2408" s="53" t="s">
        <v>11547</v>
      </c>
      <c r="D2408" s="53" t="s">
        <v>11548</v>
      </c>
      <c r="E2408" s="54">
        <v>45817</v>
      </c>
      <c r="F2408" s="54">
        <v>45817</v>
      </c>
      <c r="G2408" s="55" t="s">
        <v>5003</v>
      </c>
      <c r="H2408" s="54">
        <v>45817</v>
      </c>
      <c r="I2408" s="56" t="s">
        <v>16948</v>
      </c>
      <c r="K2408" s="55" t="s">
        <v>11549</v>
      </c>
      <c r="L2408" s="55" t="s">
        <v>14462</v>
      </c>
      <c r="M2408" s="54">
        <v>45817</v>
      </c>
      <c r="N2408" s="55" t="s">
        <v>11024</v>
      </c>
      <c r="O2408" s="56" t="str">
        <f>VLOOKUP(N2408,Sheet1!$B:$C,2,0)</f>
        <v>CÔNG TY CỔ PHẦN DỊCH VỤ THƯƠNG MẠI TỔNG HỢP WINCOMMERCE</v>
      </c>
      <c r="Q2408" s="56" t="str">
        <f>VLOOKUP(N2408,Sheet1!$B:$D,3,0)</f>
        <v>0104918404</v>
      </c>
      <c r="U2408" s="55" t="s">
        <v>13212</v>
      </c>
      <c r="X2408" s="55" t="s">
        <v>10881</v>
      </c>
      <c r="Y2408" s="56" t="str">
        <f>VLOOKUP(X2408,Sheet2!$B:$C,2,0)</f>
        <v>Chả cốm 300g</v>
      </c>
      <c r="AA2408" s="53" t="s">
        <v>11550</v>
      </c>
      <c r="AB2408" s="53" t="s">
        <v>11551</v>
      </c>
      <c r="AD2408" s="24">
        <v>2</v>
      </c>
      <c r="AF2408" s="24">
        <v>74250</v>
      </c>
      <c r="AG2408" s="74">
        <f t="shared" si="37"/>
        <v>148500</v>
      </c>
      <c r="AK2408" s="59">
        <v>8</v>
      </c>
      <c r="AN2408" s="61" t="s">
        <v>11552</v>
      </c>
      <c r="AP2408" s="62" t="s">
        <v>11553</v>
      </c>
      <c r="AQ2408" s="62" t="s">
        <v>11554</v>
      </c>
      <c r="AR2408" s="62" t="s">
        <v>11555</v>
      </c>
    </row>
    <row r="2409" spans="3:44" x14ac:dyDescent="0.25">
      <c r="C2409" s="53" t="s">
        <v>11547</v>
      </c>
      <c r="D2409" s="53" t="s">
        <v>11548</v>
      </c>
      <c r="E2409" s="54">
        <v>45817</v>
      </c>
      <c r="F2409" s="54">
        <v>45817</v>
      </c>
      <c r="G2409" s="55" t="s">
        <v>4920</v>
      </c>
      <c r="H2409" s="54">
        <v>45817</v>
      </c>
      <c r="I2409" s="56" t="s">
        <v>16949</v>
      </c>
      <c r="K2409" s="55" t="s">
        <v>11549</v>
      </c>
      <c r="L2409" s="55" t="s">
        <v>11703</v>
      </c>
      <c r="M2409" s="54">
        <v>45817</v>
      </c>
      <c r="N2409" s="55" t="s">
        <v>11134</v>
      </c>
      <c r="O2409" s="56" t="str">
        <f>VLOOKUP(N2409,Sheet1!$B:$C,2,0)</f>
        <v>CHI NHÁNH NINH THUẬN - CÔNG TY CỔ PHẦN DỊCH VỤ THƯƠNG MẠI TỔNG HỢP WINCOMMERCE</v>
      </c>
      <c r="Q2409" s="56" t="str">
        <f>VLOOKUP(N2409,Sheet1!$B:$D,3,0)</f>
        <v>0104918404-027</v>
      </c>
      <c r="U2409" s="55" t="s">
        <v>12472</v>
      </c>
      <c r="X2409" s="55" t="s">
        <v>10936</v>
      </c>
      <c r="Y2409" s="56" t="str">
        <f>VLOOKUP(X2409,Sheet2!$B:$C,2,0)</f>
        <v>Giò sụn gà 250g</v>
      </c>
      <c r="AA2409" s="53" t="s">
        <v>11550</v>
      </c>
      <c r="AB2409" s="53" t="s">
        <v>11551</v>
      </c>
      <c r="AD2409" s="24">
        <v>3</v>
      </c>
      <c r="AF2409" s="24">
        <v>50400</v>
      </c>
      <c r="AG2409" s="74">
        <f t="shared" si="37"/>
        <v>151200</v>
      </c>
      <c r="AK2409" s="59">
        <v>8</v>
      </c>
      <c r="AN2409" s="61" t="s">
        <v>11552</v>
      </c>
      <c r="AP2409" s="62" t="s">
        <v>11553</v>
      </c>
      <c r="AQ2409" s="62" t="s">
        <v>11554</v>
      </c>
      <c r="AR2409" s="62" t="s">
        <v>11555</v>
      </c>
    </row>
    <row r="2410" spans="3:44" x14ac:dyDescent="0.25">
      <c r="C2410" s="53" t="s">
        <v>11547</v>
      </c>
      <c r="D2410" s="53" t="s">
        <v>11548</v>
      </c>
      <c r="E2410" s="54">
        <v>45817</v>
      </c>
      <c r="F2410" s="54">
        <v>45817</v>
      </c>
      <c r="G2410" s="55" t="s">
        <v>4920</v>
      </c>
      <c r="H2410" s="54">
        <v>45817</v>
      </c>
      <c r="I2410" s="56" t="s">
        <v>16949</v>
      </c>
      <c r="K2410" s="55" t="s">
        <v>11549</v>
      </c>
      <c r="L2410" s="55" t="s">
        <v>11703</v>
      </c>
      <c r="M2410" s="54">
        <v>45817</v>
      </c>
      <c r="N2410" s="55" t="s">
        <v>11134</v>
      </c>
      <c r="O2410" s="56" t="str">
        <f>VLOOKUP(N2410,Sheet1!$B:$C,2,0)</f>
        <v>CHI NHÁNH NINH THUẬN - CÔNG TY CỔ PHẦN DỊCH VỤ THƯƠNG MẠI TỔNG HỢP WINCOMMERCE</v>
      </c>
      <c r="Q2410" s="56" t="str">
        <f>VLOOKUP(N2410,Sheet1!$B:$D,3,0)</f>
        <v>0104918404-027</v>
      </c>
      <c r="U2410" s="55" t="s">
        <v>12472</v>
      </c>
      <c r="X2410" s="55" t="s">
        <v>10934</v>
      </c>
      <c r="Y2410" s="56" t="str">
        <f>VLOOKUP(X2410,Sheet2!$B:$C,2,0)</f>
        <v>Gà muối 500g</v>
      </c>
      <c r="AA2410" s="53" t="s">
        <v>11550</v>
      </c>
      <c r="AB2410" s="53" t="s">
        <v>11551</v>
      </c>
      <c r="AD2410" s="24">
        <v>3</v>
      </c>
      <c r="AF2410" s="24">
        <v>111058</v>
      </c>
      <c r="AG2410" s="74">
        <f t="shared" si="37"/>
        <v>333174</v>
      </c>
      <c r="AK2410" s="59">
        <v>8</v>
      </c>
      <c r="AN2410" s="61" t="s">
        <v>11552</v>
      </c>
      <c r="AP2410" s="62" t="s">
        <v>11553</v>
      </c>
      <c r="AQ2410" s="62" t="s">
        <v>11554</v>
      </c>
      <c r="AR2410" s="62" t="s">
        <v>11555</v>
      </c>
    </row>
    <row r="2411" spans="3:44" x14ac:dyDescent="0.25">
      <c r="C2411" s="53" t="s">
        <v>11547</v>
      </c>
      <c r="D2411" s="53" t="s">
        <v>11548</v>
      </c>
      <c r="E2411" s="54">
        <v>45817</v>
      </c>
      <c r="F2411" s="54">
        <v>45817</v>
      </c>
      <c r="G2411" s="55" t="s">
        <v>4948</v>
      </c>
      <c r="H2411" s="54">
        <v>45817</v>
      </c>
      <c r="I2411" s="56" t="s">
        <v>16950</v>
      </c>
      <c r="K2411" s="55" t="s">
        <v>11549</v>
      </c>
      <c r="L2411" s="55" t="s">
        <v>14463</v>
      </c>
      <c r="M2411" s="54">
        <v>45817</v>
      </c>
      <c r="N2411" s="55" t="s">
        <v>11104</v>
      </c>
      <c r="O2411" s="56" t="str">
        <f>VLOOKUP(N2411,Sheet1!$B:$C,2,0)</f>
        <v>CHI NHÁNH THANH HÓA - CÔNG TY CỔ PHẦN DỊCH VỤ THƯƠNG MẠI TỔNG HỢP WINCOMMERCE</v>
      </c>
      <c r="Q2411" s="56" t="str">
        <f>VLOOKUP(N2411,Sheet1!$B:$D,3,0)</f>
        <v>0104918404-020</v>
      </c>
      <c r="U2411" s="55" t="s">
        <v>12850</v>
      </c>
      <c r="X2411" s="55" t="s">
        <v>10927</v>
      </c>
      <c r="Y2411" s="56" t="str">
        <f>VLOOKUP(X2411,Sheet2!$B:$C,2,0)</f>
        <v>Giò lụa cây 250g</v>
      </c>
      <c r="AA2411" s="53" t="s">
        <v>11550</v>
      </c>
      <c r="AB2411" s="53" t="s">
        <v>11551</v>
      </c>
      <c r="AD2411" s="24">
        <v>4</v>
      </c>
      <c r="AF2411" s="24">
        <v>49500</v>
      </c>
      <c r="AG2411" s="74">
        <f t="shared" si="37"/>
        <v>198000</v>
      </c>
      <c r="AK2411" s="59">
        <v>8</v>
      </c>
      <c r="AN2411" s="61" t="s">
        <v>11552</v>
      </c>
      <c r="AP2411" s="62" t="s">
        <v>11553</v>
      </c>
      <c r="AQ2411" s="62" t="s">
        <v>11554</v>
      </c>
      <c r="AR2411" s="62" t="s">
        <v>11555</v>
      </c>
    </row>
    <row r="2412" spans="3:44" x14ac:dyDescent="0.25">
      <c r="C2412" s="53" t="s">
        <v>11547</v>
      </c>
      <c r="D2412" s="53" t="s">
        <v>11548</v>
      </c>
      <c r="E2412" s="54">
        <v>45817</v>
      </c>
      <c r="F2412" s="54">
        <v>45817</v>
      </c>
      <c r="G2412" s="55" t="s">
        <v>4679</v>
      </c>
      <c r="H2412" s="54">
        <v>45817</v>
      </c>
      <c r="I2412" s="56" t="s">
        <v>16951</v>
      </c>
      <c r="K2412" s="55" t="s">
        <v>11549</v>
      </c>
      <c r="L2412" s="55" t="s">
        <v>14464</v>
      </c>
      <c r="M2412" s="54">
        <v>45817</v>
      </c>
      <c r="N2412" s="55" t="s">
        <v>11049</v>
      </c>
      <c r="O2412" s="56" t="str">
        <f>VLOOKUP(N2412,Sheet1!$B:$C,2,0)</f>
        <v>CHI NHÁNH HẢI DƯƠNG - CÔNG TY CỔ PHẦN DỊCH VỤ THƯƠNG MẠI TỔNG HỢP WINCOMMERCE</v>
      </c>
      <c r="Q2412" s="56" t="str">
        <f>VLOOKUP(N2412,Sheet1!$B:$D,3,0)</f>
        <v>0104918404-006</v>
      </c>
      <c r="U2412" s="55" t="s">
        <v>13035</v>
      </c>
      <c r="X2412" s="55" t="s">
        <v>10934</v>
      </c>
      <c r="Y2412" s="56" t="str">
        <f>VLOOKUP(X2412,Sheet2!$B:$C,2,0)</f>
        <v>Gà muối 500g</v>
      </c>
      <c r="AA2412" s="53" t="s">
        <v>11550</v>
      </c>
      <c r="AB2412" s="53" t="s">
        <v>11551</v>
      </c>
      <c r="AD2412" s="24">
        <v>1</v>
      </c>
      <c r="AF2412" s="24">
        <v>111058</v>
      </c>
      <c r="AG2412" s="74">
        <f t="shared" si="37"/>
        <v>111058</v>
      </c>
      <c r="AK2412" s="59">
        <v>8</v>
      </c>
      <c r="AN2412" s="61" t="s">
        <v>11552</v>
      </c>
      <c r="AP2412" s="62" t="s">
        <v>11553</v>
      </c>
      <c r="AQ2412" s="62" t="s">
        <v>11554</v>
      </c>
      <c r="AR2412" s="62" t="s">
        <v>11555</v>
      </c>
    </row>
    <row r="2413" spans="3:44" x14ac:dyDescent="0.25">
      <c r="C2413" s="53" t="s">
        <v>11547</v>
      </c>
      <c r="D2413" s="53" t="s">
        <v>11548</v>
      </c>
      <c r="E2413" s="54">
        <v>45817</v>
      </c>
      <c r="F2413" s="54">
        <v>45817</v>
      </c>
      <c r="G2413" s="55" t="s">
        <v>4952</v>
      </c>
      <c r="H2413" s="54">
        <v>45817</v>
      </c>
      <c r="I2413" s="56" t="s">
        <v>16952</v>
      </c>
      <c r="K2413" s="55" t="s">
        <v>11549</v>
      </c>
      <c r="L2413" s="55" t="s">
        <v>14465</v>
      </c>
      <c r="M2413" s="54">
        <v>45817</v>
      </c>
      <c r="N2413" s="55" t="s">
        <v>11104</v>
      </c>
      <c r="O2413" s="56" t="str">
        <f>VLOOKUP(N2413,Sheet1!$B:$C,2,0)</f>
        <v>CHI NHÁNH THANH HÓA - CÔNG TY CỔ PHẦN DỊCH VỤ THƯƠNG MẠI TỔNG HỢP WINCOMMERCE</v>
      </c>
      <c r="Q2413" s="56" t="str">
        <f>VLOOKUP(N2413,Sheet1!$B:$D,3,0)</f>
        <v>0104918404-020</v>
      </c>
      <c r="U2413" s="55" t="s">
        <v>12334</v>
      </c>
      <c r="X2413" s="55" t="s">
        <v>10897</v>
      </c>
      <c r="Y2413" s="56" t="str">
        <f>VLOOKUP(X2413,Sheet2!$B:$C,2,0)</f>
        <v>Chả nướng 300g</v>
      </c>
      <c r="AA2413" s="53" t="s">
        <v>11550</v>
      </c>
      <c r="AB2413" s="53" t="s">
        <v>11551</v>
      </c>
      <c r="AD2413" s="24">
        <v>1</v>
      </c>
      <c r="AF2413" s="24">
        <v>70950</v>
      </c>
      <c r="AG2413" s="74">
        <f t="shared" si="37"/>
        <v>70950</v>
      </c>
      <c r="AK2413" s="59">
        <v>8</v>
      </c>
      <c r="AN2413" s="61" t="s">
        <v>11552</v>
      </c>
      <c r="AP2413" s="62" t="s">
        <v>11553</v>
      </c>
      <c r="AQ2413" s="62" t="s">
        <v>11554</v>
      </c>
      <c r="AR2413" s="62" t="s">
        <v>11555</v>
      </c>
    </row>
    <row r="2414" spans="3:44" x14ac:dyDescent="0.25">
      <c r="C2414" s="53" t="s">
        <v>11547</v>
      </c>
      <c r="D2414" s="53" t="s">
        <v>11548</v>
      </c>
      <c r="E2414" s="54">
        <v>45818</v>
      </c>
      <c r="F2414" s="54">
        <v>45818</v>
      </c>
      <c r="G2414" s="55" t="s">
        <v>5039</v>
      </c>
      <c r="H2414" s="54">
        <v>45818</v>
      </c>
      <c r="I2414" s="56" t="s">
        <v>16953</v>
      </c>
      <c r="K2414" s="55" t="s">
        <v>11549</v>
      </c>
      <c r="L2414" s="55" t="s">
        <v>11616</v>
      </c>
      <c r="M2414" s="54">
        <v>45818</v>
      </c>
      <c r="N2414" s="55" t="s">
        <v>11109</v>
      </c>
      <c r="O2414" s="56" t="str">
        <f>VLOOKUP(N2414,Sheet1!$B:$C,2,0)</f>
        <v>CHI NHÁNH THỪA THIÊN HUẾ - CÔNG TY CỔ PHẦN DỊCH VỤ THƯƠNG MẠI TỔNG HỢP WINCOMMERCE</v>
      </c>
      <c r="Q2414" s="56" t="str">
        <f>VLOOKUP(N2414,Sheet1!$B:$D,3,0)</f>
        <v>0104918404-021</v>
      </c>
      <c r="U2414" s="55" t="s">
        <v>11634</v>
      </c>
      <c r="X2414" s="55" t="s">
        <v>10938</v>
      </c>
      <c r="Y2414" s="56" t="str">
        <f>VLOOKUP(X2414,Sheet2!$B:$C,2,0)</f>
        <v>Giò Tai Lưỡi Xào 250g</v>
      </c>
      <c r="AA2414" s="53" t="s">
        <v>11550</v>
      </c>
      <c r="AB2414" s="53" t="s">
        <v>11551</v>
      </c>
      <c r="AD2414" s="24">
        <v>20</v>
      </c>
      <c r="AF2414" s="24">
        <v>50182</v>
      </c>
      <c r="AG2414" s="74">
        <f t="shared" si="37"/>
        <v>1003640</v>
      </c>
      <c r="AK2414" s="59">
        <v>8</v>
      </c>
      <c r="AN2414" s="61" t="s">
        <v>11552</v>
      </c>
      <c r="AP2414" s="62" t="s">
        <v>11553</v>
      </c>
      <c r="AQ2414" s="62" t="s">
        <v>11554</v>
      </c>
      <c r="AR2414" s="62" t="s">
        <v>11555</v>
      </c>
    </row>
    <row r="2415" spans="3:44" x14ac:dyDescent="0.25">
      <c r="C2415" s="53" t="s">
        <v>11547</v>
      </c>
      <c r="D2415" s="53" t="s">
        <v>11548</v>
      </c>
      <c r="E2415" s="54">
        <v>45818</v>
      </c>
      <c r="F2415" s="54">
        <v>45818</v>
      </c>
      <c r="G2415" s="55" t="s">
        <v>5037</v>
      </c>
      <c r="H2415" s="54">
        <v>45818</v>
      </c>
      <c r="I2415" s="56" t="s">
        <v>16954</v>
      </c>
      <c r="K2415" s="55" t="s">
        <v>11549</v>
      </c>
      <c r="L2415" s="55" t="s">
        <v>14466</v>
      </c>
      <c r="M2415" s="54">
        <v>45818</v>
      </c>
      <c r="N2415" s="55" t="s">
        <v>11034</v>
      </c>
      <c r="O2415" s="56" t="str">
        <f>VLOOKUP(N2415,Sheet1!$B:$C,2,0)</f>
        <v>CHI NHÁNH HÀ NỘI - CÔNG TY CỔ PHẦN DỊCH VỤ THƯƠNG MẠI TỔNG HỢP WINCOMMERCE</v>
      </c>
      <c r="Q2415" s="56" t="str">
        <f>VLOOKUP(N2415,Sheet1!$B:$D,3,0)</f>
        <v>0104918404-002</v>
      </c>
      <c r="U2415" s="55" t="s">
        <v>11574</v>
      </c>
      <c r="X2415" s="55" t="s">
        <v>10983</v>
      </c>
      <c r="Y2415" s="56" t="str">
        <f>VLOOKUP(X2415,Sheet2!$B:$C,2,0)</f>
        <v>Mọc Nấm Hương 250g</v>
      </c>
      <c r="AA2415" s="53" t="s">
        <v>11550</v>
      </c>
      <c r="AB2415" s="53" t="s">
        <v>11551</v>
      </c>
      <c r="AD2415" s="24">
        <v>2</v>
      </c>
      <c r="AF2415" s="24">
        <v>46000</v>
      </c>
      <c r="AG2415" s="74">
        <f t="shared" si="37"/>
        <v>92000</v>
      </c>
      <c r="AK2415" s="59">
        <v>8</v>
      </c>
      <c r="AN2415" s="61" t="s">
        <v>11552</v>
      </c>
      <c r="AP2415" s="62" t="s">
        <v>11553</v>
      </c>
      <c r="AQ2415" s="62" t="s">
        <v>11554</v>
      </c>
      <c r="AR2415" s="62" t="s">
        <v>11555</v>
      </c>
    </row>
    <row r="2416" spans="3:44" x14ac:dyDescent="0.25">
      <c r="C2416" s="53" t="s">
        <v>11547</v>
      </c>
      <c r="D2416" s="53" t="s">
        <v>11548</v>
      </c>
      <c r="E2416" s="54">
        <v>45818</v>
      </c>
      <c r="F2416" s="54">
        <v>45818</v>
      </c>
      <c r="G2416" s="55" t="s">
        <v>5037</v>
      </c>
      <c r="H2416" s="54">
        <v>45818</v>
      </c>
      <c r="I2416" s="56" t="s">
        <v>16954</v>
      </c>
      <c r="K2416" s="55" t="s">
        <v>11549</v>
      </c>
      <c r="L2416" s="55" t="s">
        <v>14466</v>
      </c>
      <c r="M2416" s="54">
        <v>45818</v>
      </c>
      <c r="N2416" s="55" t="s">
        <v>11034</v>
      </c>
      <c r="O2416" s="56" t="str">
        <f>VLOOKUP(N2416,Sheet1!$B:$C,2,0)</f>
        <v>CHI NHÁNH HÀ NỘI - CÔNG TY CỔ PHẦN DỊCH VỤ THƯƠNG MẠI TỔNG HỢP WINCOMMERCE</v>
      </c>
      <c r="Q2416" s="56" t="str">
        <f>VLOOKUP(N2416,Sheet1!$B:$D,3,0)</f>
        <v>0104918404-002</v>
      </c>
      <c r="U2416" s="55" t="s">
        <v>11574</v>
      </c>
      <c r="X2416" s="55" t="s">
        <v>10938</v>
      </c>
      <c r="Y2416" s="56" t="str">
        <f>VLOOKUP(X2416,Sheet2!$B:$C,2,0)</f>
        <v>Giò Tai Lưỡi Xào 250g</v>
      </c>
      <c r="AA2416" s="53" t="s">
        <v>11550</v>
      </c>
      <c r="AB2416" s="53" t="s">
        <v>11551</v>
      </c>
      <c r="AD2416" s="24">
        <v>3</v>
      </c>
      <c r="AF2416" s="24">
        <v>50182</v>
      </c>
      <c r="AG2416" s="74">
        <f t="shared" si="37"/>
        <v>150546</v>
      </c>
      <c r="AK2416" s="59">
        <v>8</v>
      </c>
      <c r="AN2416" s="61" t="s">
        <v>11552</v>
      </c>
      <c r="AP2416" s="62" t="s">
        <v>11553</v>
      </c>
      <c r="AQ2416" s="62" t="s">
        <v>11554</v>
      </c>
      <c r="AR2416" s="62" t="s">
        <v>11555</v>
      </c>
    </row>
    <row r="2417" spans="3:44" x14ac:dyDescent="0.25">
      <c r="C2417" s="53" t="s">
        <v>11547</v>
      </c>
      <c r="D2417" s="53" t="s">
        <v>11548</v>
      </c>
      <c r="E2417" s="54">
        <v>45818</v>
      </c>
      <c r="F2417" s="54">
        <v>45818</v>
      </c>
      <c r="G2417" s="55" t="s">
        <v>5037</v>
      </c>
      <c r="H2417" s="54">
        <v>45818</v>
      </c>
      <c r="I2417" s="56" t="s">
        <v>16954</v>
      </c>
      <c r="K2417" s="55" t="s">
        <v>11549</v>
      </c>
      <c r="L2417" s="55" t="s">
        <v>14466</v>
      </c>
      <c r="M2417" s="54">
        <v>45818</v>
      </c>
      <c r="N2417" s="55" t="s">
        <v>11034</v>
      </c>
      <c r="O2417" s="56" t="str">
        <f>VLOOKUP(N2417,Sheet1!$B:$C,2,0)</f>
        <v>CHI NHÁNH HÀ NỘI - CÔNG TY CỔ PHẦN DỊCH VỤ THƯƠNG MẠI TỔNG HỢP WINCOMMERCE</v>
      </c>
      <c r="Q2417" s="56" t="str">
        <f>VLOOKUP(N2417,Sheet1!$B:$D,3,0)</f>
        <v>0104918404-002</v>
      </c>
      <c r="U2417" s="55" t="s">
        <v>11574</v>
      </c>
      <c r="X2417" s="55" t="s">
        <v>10938</v>
      </c>
      <c r="Y2417" s="56" t="str">
        <f>VLOOKUP(X2417,Sheet2!$B:$C,2,0)</f>
        <v>Giò Tai Lưỡi Xào 250g</v>
      </c>
      <c r="AA2417" s="53" t="s">
        <v>11550</v>
      </c>
      <c r="AB2417" s="53" t="s">
        <v>11551</v>
      </c>
      <c r="AD2417" s="24">
        <v>1</v>
      </c>
      <c r="AF2417" s="24">
        <v>50182</v>
      </c>
      <c r="AG2417" s="74">
        <f t="shared" si="37"/>
        <v>50182</v>
      </c>
      <c r="AK2417" s="59">
        <v>8</v>
      </c>
      <c r="AN2417" s="61" t="s">
        <v>11552</v>
      </c>
      <c r="AP2417" s="62" t="s">
        <v>11553</v>
      </c>
      <c r="AQ2417" s="62" t="s">
        <v>11554</v>
      </c>
      <c r="AR2417" s="62" t="s">
        <v>11555</v>
      </c>
    </row>
    <row r="2418" spans="3:44" x14ac:dyDescent="0.25">
      <c r="C2418" s="53" t="s">
        <v>11547</v>
      </c>
      <c r="D2418" s="53" t="s">
        <v>11548</v>
      </c>
      <c r="E2418" s="54">
        <v>45818</v>
      </c>
      <c r="F2418" s="54">
        <v>45818</v>
      </c>
      <c r="G2418" s="55" t="s">
        <v>5037</v>
      </c>
      <c r="H2418" s="54">
        <v>45818</v>
      </c>
      <c r="I2418" s="56" t="s">
        <v>16954</v>
      </c>
      <c r="K2418" s="55" t="s">
        <v>11549</v>
      </c>
      <c r="L2418" s="55" t="s">
        <v>14466</v>
      </c>
      <c r="M2418" s="54">
        <v>45818</v>
      </c>
      <c r="N2418" s="55" t="s">
        <v>11034</v>
      </c>
      <c r="O2418" s="56" t="str">
        <f>VLOOKUP(N2418,Sheet1!$B:$C,2,0)</f>
        <v>CHI NHÁNH HÀ NỘI - CÔNG TY CỔ PHẦN DỊCH VỤ THƯƠNG MẠI TỔNG HỢP WINCOMMERCE</v>
      </c>
      <c r="Q2418" s="56" t="str">
        <f>VLOOKUP(N2418,Sheet1!$B:$D,3,0)</f>
        <v>0104918404-002</v>
      </c>
      <c r="U2418" s="55" t="s">
        <v>11574</v>
      </c>
      <c r="X2418" s="55" t="s">
        <v>10936</v>
      </c>
      <c r="Y2418" s="56" t="str">
        <f>VLOOKUP(X2418,Sheet2!$B:$C,2,0)</f>
        <v>Giò sụn gà 250g</v>
      </c>
      <c r="AA2418" s="53" t="s">
        <v>11550</v>
      </c>
      <c r="AB2418" s="53" t="s">
        <v>11551</v>
      </c>
      <c r="AD2418" s="24">
        <v>1</v>
      </c>
      <c r="AF2418" s="24">
        <v>50400</v>
      </c>
      <c r="AG2418" s="74">
        <f t="shared" si="37"/>
        <v>50400</v>
      </c>
      <c r="AK2418" s="59">
        <v>8</v>
      </c>
      <c r="AN2418" s="61" t="s">
        <v>11552</v>
      </c>
      <c r="AP2418" s="62" t="s">
        <v>11553</v>
      </c>
      <c r="AQ2418" s="62" t="s">
        <v>11554</v>
      </c>
      <c r="AR2418" s="62" t="s">
        <v>11555</v>
      </c>
    </row>
    <row r="2419" spans="3:44" x14ac:dyDescent="0.25">
      <c r="C2419" s="53" t="s">
        <v>11547</v>
      </c>
      <c r="D2419" s="53" t="s">
        <v>11548</v>
      </c>
      <c r="E2419" s="54">
        <v>45818</v>
      </c>
      <c r="F2419" s="54">
        <v>45818</v>
      </c>
      <c r="G2419" s="55" t="s">
        <v>5051</v>
      </c>
      <c r="H2419" s="54">
        <v>45818</v>
      </c>
      <c r="I2419" s="56" t="s">
        <v>16955</v>
      </c>
      <c r="K2419" s="55" t="s">
        <v>11549</v>
      </c>
      <c r="L2419" s="55" t="s">
        <v>14467</v>
      </c>
      <c r="M2419" s="54">
        <v>45818</v>
      </c>
      <c r="N2419" s="55" t="s">
        <v>11054</v>
      </c>
      <c r="O2419" s="56" t="str">
        <f>VLOOKUP(N2419,Sheet1!$B:$C,2,0)</f>
        <v>CHI NHÁNH QUẢNG NINH - CÔNG TY CỔ PHẦN DỊCH VỤ THƯƠNG MẠI TỔNG HỢP WINCOMMERCE</v>
      </c>
      <c r="Q2419" s="56" t="str">
        <f>VLOOKUP(N2419,Sheet1!$B:$D,3,0)</f>
        <v>0104918404-007</v>
      </c>
      <c r="U2419" s="55" t="s">
        <v>11597</v>
      </c>
      <c r="X2419" s="55" t="s">
        <v>10927</v>
      </c>
      <c r="Y2419" s="56" t="str">
        <f>VLOOKUP(X2419,Sheet2!$B:$C,2,0)</f>
        <v>Giò lụa cây 250g</v>
      </c>
      <c r="AA2419" s="53" t="s">
        <v>11550</v>
      </c>
      <c r="AB2419" s="53" t="s">
        <v>11551</v>
      </c>
      <c r="AD2419" s="24">
        <v>4</v>
      </c>
      <c r="AF2419" s="24">
        <v>49500</v>
      </c>
      <c r="AG2419" s="74">
        <f t="shared" si="37"/>
        <v>198000</v>
      </c>
      <c r="AK2419" s="59">
        <v>8</v>
      </c>
      <c r="AN2419" s="61" t="s">
        <v>11552</v>
      </c>
      <c r="AP2419" s="62" t="s">
        <v>11553</v>
      </c>
      <c r="AQ2419" s="62" t="s">
        <v>11554</v>
      </c>
      <c r="AR2419" s="62" t="s">
        <v>11555</v>
      </c>
    </row>
    <row r="2420" spans="3:44" x14ac:dyDescent="0.25">
      <c r="C2420" s="53" t="s">
        <v>11547</v>
      </c>
      <c r="D2420" s="53" t="s">
        <v>11548</v>
      </c>
      <c r="E2420" s="54">
        <v>45818</v>
      </c>
      <c r="F2420" s="54">
        <v>45818</v>
      </c>
      <c r="G2420" s="55" t="s">
        <v>5338</v>
      </c>
      <c r="H2420" s="54">
        <v>45818</v>
      </c>
      <c r="I2420" s="56" t="s">
        <v>16956</v>
      </c>
      <c r="K2420" s="55" t="s">
        <v>11549</v>
      </c>
      <c r="L2420" s="55" t="s">
        <v>11431</v>
      </c>
      <c r="M2420" s="54">
        <v>45818</v>
      </c>
      <c r="N2420" s="55" t="s">
        <v>11174</v>
      </c>
      <c r="O2420" s="56" t="str">
        <f>VLOOKUP(N2420,Sheet1!$B:$C,2,0)</f>
        <v>CHI NHÁNH TUYÊN QUANG - CÔNG TY CỔ PHẦN DỊCH VỤ THƯƠNG MẠI TỔNG HỢP WINCOMMERCE</v>
      </c>
      <c r="Q2420" s="56" t="str">
        <f>VLOOKUP(N2420,Sheet1!$B:$D,3,0)</f>
        <v>0104918404-038</v>
      </c>
      <c r="U2420" s="55" t="s">
        <v>13143</v>
      </c>
      <c r="X2420" s="55" t="s">
        <v>10934</v>
      </c>
      <c r="Y2420" s="56" t="str">
        <f>VLOOKUP(X2420,Sheet2!$B:$C,2,0)</f>
        <v>Gà muối 500g</v>
      </c>
      <c r="AA2420" s="53" t="s">
        <v>11550</v>
      </c>
      <c r="AB2420" s="53" t="s">
        <v>11551</v>
      </c>
      <c r="AD2420" s="24">
        <v>2</v>
      </c>
      <c r="AF2420" s="24">
        <v>111058</v>
      </c>
      <c r="AG2420" s="74">
        <f t="shared" si="37"/>
        <v>222116</v>
      </c>
      <c r="AK2420" s="59">
        <v>8</v>
      </c>
      <c r="AN2420" s="61" t="s">
        <v>11552</v>
      </c>
      <c r="AP2420" s="62" t="s">
        <v>11553</v>
      </c>
      <c r="AQ2420" s="62" t="s">
        <v>11554</v>
      </c>
      <c r="AR2420" s="62" t="s">
        <v>11555</v>
      </c>
    </row>
    <row r="2421" spans="3:44" x14ac:dyDescent="0.25">
      <c r="C2421" s="53" t="s">
        <v>11547</v>
      </c>
      <c r="D2421" s="53" t="s">
        <v>11548</v>
      </c>
      <c r="E2421" s="54">
        <v>45818</v>
      </c>
      <c r="F2421" s="54">
        <v>45818</v>
      </c>
      <c r="G2421" s="55" t="s">
        <v>5417</v>
      </c>
      <c r="H2421" s="54">
        <v>45818</v>
      </c>
      <c r="I2421" s="56" t="s">
        <v>16957</v>
      </c>
      <c r="K2421" s="55" t="s">
        <v>11549</v>
      </c>
      <c r="L2421" s="55" t="s">
        <v>14468</v>
      </c>
      <c r="M2421" s="54">
        <v>45818</v>
      </c>
      <c r="N2421" s="55" t="s">
        <v>11034</v>
      </c>
      <c r="O2421" s="56" t="str">
        <f>VLOOKUP(N2421,Sheet1!$B:$C,2,0)</f>
        <v>CHI NHÁNH HÀ NỘI - CÔNG TY CỔ PHẦN DỊCH VỤ THƯƠNG MẠI TỔNG HỢP WINCOMMERCE</v>
      </c>
      <c r="Q2421" s="56" t="str">
        <f>VLOOKUP(N2421,Sheet1!$B:$D,3,0)</f>
        <v>0104918404-002</v>
      </c>
      <c r="U2421" s="55" t="s">
        <v>12292</v>
      </c>
      <c r="X2421" s="55" t="s">
        <v>10983</v>
      </c>
      <c r="Y2421" s="56" t="str">
        <f>VLOOKUP(X2421,Sheet2!$B:$C,2,0)</f>
        <v>Mọc Nấm Hương 250g</v>
      </c>
      <c r="AA2421" s="53" t="s">
        <v>11550</v>
      </c>
      <c r="AB2421" s="53" t="s">
        <v>11551</v>
      </c>
      <c r="AD2421" s="24">
        <v>3</v>
      </c>
      <c r="AF2421" s="24">
        <v>46000</v>
      </c>
      <c r="AG2421" s="74">
        <f t="shared" si="37"/>
        <v>138000</v>
      </c>
      <c r="AK2421" s="59">
        <v>8</v>
      </c>
      <c r="AN2421" s="61" t="s">
        <v>11552</v>
      </c>
      <c r="AP2421" s="62" t="s">
        <v>11553</v>
      </c>
      <c r="AQ2421" s="62" t="s">
        <v>11554</v>
      </c>
      <c r="AR2421" s="62" t="s">
        <v>11555</v>
      </c>
    </row>
    <row r="2422" spans="3:44" x14ac:dyDescent="0.25">
      <c r="C2422" s="53" t="s">
        <v>11547</v>
      </c>
      <c r="D2422" s="53" t="s">
        <v>11548</v>
      </c>
      <c r="E2422" s="54">
        <v>45818</v>
      </c>
      <c r="F2422" s="54">
        <v>45818</v>
      </c>
      <c r="G2422" s="55" t="s">
        <v>5419</v>
      </c>
      <c r="H2422" s="54">
        <v>45818</v>
      </c>
      <c r="I2422" s="56" t="s">
        <v>16958</v>
      </c>
      <c r="K2422" s="55" t="s">
        <v>11549</v>
      </c>
      <c r="L2422" s="55" t="s">
        <v>14469</v>
      </c>
      <c r="M2422" s="54">
        <v>45818</v>
      </c>
      <c r="N2422" s="55" t="s">
        <v>11034</v>
      </c>
      <c r="O2422" s="56" t="str">
        <f>VLOOKUP(N2422,Sheet1!$B:$C,2,0)</f>
        <v>CHI NHÁNH HÀ NỘI - CÔNG TY CỔ PHẦN DỊCH VỤ THƯƠNG MẠI TỔNG HỢP WINCOMMERCE</v>
      </c>
      <c r="Q2422" s="56" t="str">
        <f>VLOOKUP(N2422,Sheet1!$B:$D,3,0)</f>
        <v>0104918404-002</v>
      </c>
      <c r="U2422" s="55" t="s">
        <v>12292</v>
      </c>
      <c r="X2422" s="55" t="s">
        <v>10938</v>
      </c>
      <c r="Y2422" s="56" t="str">
        <f>VLOOKUP(X2422,Sheet2!$B:$C,2,0)</f>
        <v>Giò Tai Lưỡi Xào 250g</v>
      </c>
      <c r="AA2422" s="53" t="s">
        <v>11550</v>
      </c>
      <c r="AB2422" s="53" t="s">
        <v>11551</v>
      </c>
      <c r="AD2422" s="24">
        <v>1</v>
      </c>
      <c r="AF2422" s="24">
        <v>50182</v>
      </c>
      <c r="AG2422" s="74">
        <f t="shared" si="37"/>
        <v>50182</v>
      </c>
      <c r="AK2422" s="59">
        <v>8</v>
      </c>
      <c r="AN2422" s="61" t="s">
        <v>11552</v>
      </c>
      <c r="AP2422" s="62" t="s">
        <v>11553</v>
      </c>
      <c r="AQ2422" s="62" t="s">
        <v>11554</v>
      </c>
      <c r="AR2422" s="62" t="s">
        <v>11555</v>
      </c>
    </row>
    <row r="2423" spans="3:44" x14ac:dyDescent="0.25">
      <c r="C2423" s="53" t="s">
        <v>11547</v>
      </c>
      <c r="D2423" s="53" t="s">
        <v>11548</v>
      </c>
      <c r="E2423" s="54">
        <v>45818</v>
      </c>
      <c r="F2423" s="54">
        <v>45818</v>
      </c>
      <c r="G2423" s="55" t="s">
        <v>5397</v>
      </c>
      <c r="H2423" s="54">
        <v>45818</v>
      </c>
      <c r="I2423" s="56" t="s">
        <v>16959</v>
      </c>
      <c r="K2423" s="55" t="s">
        <v>11549</v>
      </c>
      <c r="L2423" s="55" t="s">
        <v>11432</v>
      </c>
      <c r="M2423" s="54">
        <v>45818</v>
      </c>
      <c r="N2423" s="55" t="s">
        <v>11298</v>
      </c>
      <c r="O2423" s="56" t="str">
        <f>VLOOKUP(N2423,Sheet1!$B:$C,2,0)</f>
        <v>CHI NHÁNH BÌNH ĐỊNH - CÔNG TY CỔ PHẦN DỊCH VỤ THƯƠNG MẠI TỔNG HỢP WINCOMMERCE</v>
      </c>
      <c r="Q2423" s="56" t="str">
        <f>VLOOKUP(N2423,Sheet1!$B:$D,3,0)</f>
        <v>0104918404-071</v>
      </c>
      <c r="U2423" s="55" t="s">
        <v>13040</v>
      </c>
      <c r="X2423" s="55" t="s">
        <v>10934</v>
      </c>
      <c r="Y2423" s="56" t="str">
        <f>VLOOKUP(X2423,Sheet2!$B:$C,2,0)</f>
        <v>Gà muối 500g</v>
      </c>
      <c r="AA2423" s="53" t="s">
        <v>11550</v>
      </c>
      <c r="AB2423" s="53" t="s">
        <v>11551</v>
      </c>
      <c r="AD2423" s="24">
        <v>2</v>
      </c>
      <c r="AF2423" s="24">
        <v>111058</v>
      </c>
      <c r="AG2423" s="74">
        <f t="shared" si="37"/>
        <v>222116</v>
      </c>
      <c r="AK2423" s="59">
        <v>8</v>
      </c>
      <c r="AN2423" s="61" t="s">
        <v>11552</v>
      </c>
      <c r="AP2423" s="62" t="s">
        <v>11553</v>
      </c>
      <c r="AQ2423" s="62" t="s">
        <v>11554</v>
      </c>
      <c r="AR2423" s="62" t="s">
        <v>11555</v>
      </c>
    </row>
    <row r="2424" spans="3:44" x14ac:dyDescent="0.25">
      <c r="C2424" s="53" t="s">
        <v>11547</v>
      </c>
      <c r="D2424" s="53" t="s">
        <v>11548</v>
      </c>
      <c r="E2424" s="54">
        <v>45818</v>
      </c>
      <c r="F2424" s="54">
        <v>45818</v>
      </c>
      <c r="G2424" s="55" t="s">
        <v>5083</v>
      </c>
      <c r="H2424" s="54">
        <v>45818</v>
      </c>
      <c r="I2424" s="56" t="s">
        <v>16960</v>
      </c>
      <c r="K2424" s="55" t="s">
        <v>11549</v>
      </c>
      <c r="L2424" s="55" t="s">
        <v>14470</v>
      </c>
      <c r="M2424" s="54">
        <v>45818</v>
      </c>
      <c r="N2424" s="55" t="s">
        <v>11129</v>
      </c>
      <c r="O2424" s="56" t="str">
        <f>VLOOKUP(N2424,Sheet1!$B:$C,2,0)</f>
        <v>CHI NHÁNH HẢI PHÒNG - CÔNG TY CỔ PHẦN DỊCH VỤ THƯƠNG MẠI TỔNG HỢP WINCOMMERCE</v>
      </c>
      <c r="Q2424" s="56" t="str">
        <f>VLOOKUP(N2424,Sheet1!$B:$D,3,0)</f>
        <v>0104918404-025</v>
      </c>
      <c r="U2424" s="55" t="s">
        <v>12514</v>
      </c>
      <c r="X2424" s="55" t="s">
        <v>10936</v>
      </c>
      <c r="Y2424" s="56" t="str">
        <f>VLOOKUP(X2424,Sheet2!$B:$C,2,0)</f>
        <v>Giò sụn gà 250g</v>
      </c>
      <c r="AA2424" s="53" t="s">
        <v>11550</v>
      </c>
      <c r="AB2424" s="53" t="s">
        <v>11551</v>
      </c>
      <c r="AD2424" s="24">
        <v>1</v>
      </c>
      <c r="AF2424" s="24">
        <v>50400</v>
      </c>
      <c r="AG2424" s="74">
        <f t="shared" si="37"/>
        <v>50400</v>
      </c>
      <c r="AK2424" s="59">
        <v>8</v>
      </c>
      <c r="AN2424" s="61" t="s">
        <v>11552</v>
      </c>
      <c r="AP2424" s="62" t="s">
        <v>11553</v>
      </c>
      <c r="AQ2424" s="62" t="s">
        <v>11554</v>
      </c>
      <c r="AR2424" s="62" t="s">
        <v>11555</v>
      </c>
    </row>
    <row r="2425" spans="3:44" x14ac:dyDescent="0.25">
      <c r="C2425" s="53" t="s">
        <v>11547</v>
      </c>
      <c r="D2425" s="53" t="s">
        <v>11548</v>
      </c>
      <c r="E2425" s="54">
        <v>45818</v>
      </c>
      <c r="F2425" s="54">
        <v>45818</v>
      </c>
      <c r="G2425" s="55" t="s">
        <v>5382</v>
      </c>
      <c r="H2425" s="54">
        <v>45818</v>
      </c>
      <c r="I2425" s="56" t="s">
        <v>16961</v>
      </c>
      <c r="K2425" s="55" t="s">
        <v>11549</v>
      </c>
      <c r="L2425" s="55" t="s">
        <v>11780</v>
      </c>
      <c r="M2425" s="54">
        <v>45818</v>
      </c>
      <c r="N2425" s="55" t="s">
        <v>11039</v>
      </c>
      <c r="O2425" s="56" t="str">
        <f>VLOOKUP(N2425,Sheet1!$B:$C,2,0)</f>
        <v>CHI NHÁNH PHÚ THỌ - CÔNG TY CỔ PHẦN DỊCH VỤ THƯƠNG MẠI TỔNG HỢP WINCOMMERCE</v>
      </c>
      <c r="Q2425" s="56" t="str">
        <f>VLOOKUP(N2425,Sheet1!$B:$D,3,0)</f>
        <v>0104918404-003</v>
      </c>
      <c r="U2425" s="55" t="s">
        <v>12977</v>
      </c>
      <c r="X2425" s="55" t="s">
        <v>10927</v>
      </c>
      <c r="Y2425" s="56" t="str">
        <f>VLOOKUP(X2425,Sheet2!$B:$C,2,0)</f>
        <v>Giò lụa cây 250g</v>
      </c>
      <c r="AA2425" s="53" t="s">
        <v>11550</v>
      </c>
      <c r="AB2425" s="53" t="s">
        <v>11551</v>
      </c>
      <c r="AD2425" s="24">
        <v>4</v>
      </c>
      <c r="AF2425" s="24">
        <v>49500</v>
      </c>
      <c r="AG2425" s="74">
        <f t="shared" si="37"/>
        <v>198000</v>
      </c>
      <c r="AK2425" s="59">
        <v>8</v>
      </c>
      <c r="AN2425" s="61" t="s">
        <v>11552</v>
      </c>
      <c r="AP2425" s="62" t="s">
        <v>11553</v>
      </c>
      <c r="AQ2425" s="62" t="s">
        <v>11554</v>
      </c>
      <c r="AR2425" s="62" t="s">
        <v>11555</v>
      </c>
    </row>
    <row r="2426" spans="3:44" x14ac:dyDescent="0.25">
      <c r="C2426" s="53" t="s">
        <v>11547</v>
      </c>
      <c r="D2426" s="53" t="s">
        <v>11548</v>
      </c>
      <c r="E2426" s="54">
        <v>45818</v>
      </c>
      <c r="F2426" s="54">
        <v>45818</v>
      </c>
      <c r="G2426" s="55" t="s">
        <v>5362</v>
      </c>
      <c r="H2426" s="54">
        <v>45818</v>
      </c>
      <c r="I2426" s="56" t="s">
        <v>16962</v>
      </c>
      <c r="K2426" s="55" t="s">
        <v>11549</v>
      </c>
      <c r="L2426" s="55" t="s">
        <v>14471</v>
      </c>
      <c r="M2426" s="54">
        <v>45818</v>
      </c>
      <c r="N2426" s="55" t="s">
        <v>11129</v>
      </c>
      <c r="O2426" s="56" t="str">
        <f>VLOOKUP(N2426,Sheet1!$B:$C,2,0)</f>
        <v>CHI NHÁNH HẢI PHÒNG - CÔNG TY CỔ PHẦN DỊCH VỤ THƯƠNG MẠI TỔNG HỢP WINCOMMERCE</v>
      </c>
      <c r="Q2426" s="56" t="str">
        <f>VLOOKUP(N2426,Sheet1!$B:$D,3,0)</f>
        <v>0104918404-025</v>
      </c>
      <c r="U2426" s="55" t="s">
        <v>12921</v>
      </c>
      <c r="X2426" s="55" t="s">
        <v>10938</v>
      </c>
      <c r="Y2426" s="56" t="str">
        <f>VLOOKUP(X2426,Sheet2!$B:$C,2,0)</f>
        <v>Giò Tai Lưỡi Xào 250g</v>
      </c>
      <c r="AA2426" s="53" t="s">
        <v>11550</v>
      </c>
      <c r="AB2426" s="53" t="s">
        <v>11551</v>
      </c>
      <c r="AD2426" s="24">
        <v>2</v>
      </c>
      <c r="AF2426" s="24">
        <v>50182</v>
      </c>
      <c r="AG2426" s="74">
        <f t="shared" si="37"/>
        <v>100364</v>
      </c>
      <c r="AK2426" s="59">
        <v>8</v>
      </c>
      <c r="AN2426" s="61" t="s">
        <v>11552</v>
      </c>
      <c r="AP2426" s="62" t="s">
        <v>11553</v>
      </c>
      <c r="AQ2426" s="62" t="s">
        <v>11554</v>
      </c>
      <c r="AR2426" s="62" t="s">
        <v>11555</v>
      </c>
    </row>
    <row r="2427" spans="3:44" x14ac:dyDescent="0.25">
      <c r="C2427" s="53" t="s">
        <v>11547</v>
      </c>
      <c r="D2427" s="53" t="s">
        <v>11548</v>
      </c>
      <c r="E2427" s="54">
        <v>45818</v>
      </c>
      <c r="F2427" s="54">
        <v>45818</v>
      </c>
      <c r="G2427" s="55" t="s">
        <v>5123</v>
      </c>
      <c r="H2427" s="54">
        <v>45818</v>
      </c>
      <c r="I2427" s="56" t="s">
        <v>16963</v>
      </c>
      <c r="K2427" s="55" t="s">
        <v>11549</v>
      </c>
      <c r="L2427" s="55" t="s">
        <v>14472</v>
      </c>
      <c r="M2427" s="54">
        <v>45818</v>
      </c>
      <c r="N2427" s="55" t="s">
        <v>11034</v>
      </c>
      <c r="O2427" s="56" t="str">
        <f>VLOOKUP(N2427,Sheet1!$B:$C,2,0)</f>
        <v>CHI NHÁNH HÀ NỘI - CÔNG TY CỔ PHẦN DỊCH VỤ THƯƠNG MẠI TỔNG HỢP WINCOMMERCE</v>
      </c>
      <c r="Q2427" s="56" t="str">
        <f>VLOOKUP(N2427,Sheet1!$B:$D,3,0)</f>
        <v>0104918404-002</v>
      </c>
      <c r="U2427" s="55" t="s">
        <v>12682</v>
      </c>
      <c r="X2427" s="55" t="s">
        <v>10883</v>
      </c>
      <c r="Y2427" s="56" t="str">
        <f>VLOOKUP(X2427,Sheet2!$B:$C,2,0)</f>
        <v>Chân giò heo muối 300g</v>
      </c>
      <c r="AA2427" s="53" t="s">
        <v>11550</v>
      </c>
      <c r="AB2427" s="53" t="s">
        <v>11551</v>
      </c>
      <c r="AD2427" s="24">
        <v>1</v>
      </c>
      <c r="AF2427" s="24">
        <v>60213</v>
      </c>
      <c r="AG2427" s="74">
        <f t="shared" si="37"/>
        <v>60213</v>
      </c>
      <c r="AK2427" s="59">
        <v>8</v>
      </c>
      <c r="AN2427" s="61" t="s">
        <v>11552</v>
      </c>
      <c r="AP2427" s="62" t="s">
        <v>11553</v>
      </c>
      <c r="AQ2427" s="62" t="s">
        <v>11554</v>
      </c>
      <c r="AR2427" s="62" t="s">
        <v>11555</v>
      </c>
    </row>
    <row r="2428" spans="3:44" x14ac:dyDescent="0.25">
      <c r="C2428" s="53" t="s">
        <v>11547</v>
      </c>
      <c r="D2428" s="53" t="s">
        <v>11548</v>
      </c>
      <c r="E2428" s="54">
        <v>45818</v>
      </c>
      <c r="F2428" s="54">
        <v>45818</v>
      </c>
      <c r="G2428" s="55" t="s">
        <v>5123</v>
      </c>
      <c r="H2428" s="54">
        <v>45818</v>
      </c>
      <c r="I2428" s="56" t="s">
        <v>16963</v>
      </c>
      <c r="K2428" s="55" t="s">
        <v>11549</v>
      </c>
      <c r="L2428" s="55" t="s">
        <v>14472</v>
      </c>
      <c r="M2428" s="54">
        <v>45818</v>
      </c>
      <c r="N2428" s="55" t="s">
        <v>11034</v>
      </c>
      <c r="O2428" s="56" t="str">
        <f>VLOOKUP(N2428,Sheet1!$B:$C,2,0)</f>
        <v>CHI NHÁNH HÀ NỘI - CÔNG TY CỔ PHẦN DỊCH VỤ THƯƠNG MẠI TỔNG HỢP WINCOMMERCE</v>
      </c>
      <c r="Q2428" s="56" t="str">
        <f>VLOOKUP(N2428,Sheet1!$B:$D,3,0)</f>
        <v>0104918404-002</v>
      </c>
      <c r="U2428" s="55" t="s">
        <v>12682</v>
      </c>
      <c r="X2428" s="55" t="s">
        <v>10934</v>
      </c>
      <c r="Y2428" s="56" t="str">
        <f>VLOOKUP(X2428,Sheet2!$B:$C,2,0)</f>
        <v>Gà muối 500g</v>
      </c>
      <c r="AA2428" s="53" t="s">
        <v>11550</v>
      </c>
      <c r="AB2428" s="53" t="s">
        <v>11551</v>
      </c>
      <c r="AD2428" s="24">
        <v>1</v>
      </c>
      <c r="AF2428" s="24">
        <v>111058</v>
      </c>
      <c r="AG2428" s="74">
        <f t="shared" si="37"/>
        <v>111058</v>
      </c>
      <c r="AK2428" s="59">
        <v>8</v>
      </c>
      <c r="AN2428" s="61" t="s">
        <v>11552</v>
      </c>
      <c r="AP2428" s="62" t="s">
        <v>11553</v>
      </c>
      <c r="AQ2428" s="62" t="s">
        <v>11554</v>
      </c>
      <c r="AR2428" s="62" t="s">
        <v>11555</v>
      </c>
    </row>
    <row r="2429" spans="3:44" x14ac:dyDescent="0.25">
      <c r="C2429" s="53" t="s">
        <v>11547</v>
      </c>
      <c r="D2429" s="53" t="s">
        <v>11548</v>
      </c>
      <c r="E2429" s="54">
        <v>45818</v>
      </c>
      <c r="F2429" s="54">
        <v>45818</v>
      </c>
      <c r="G2429" s="55" t="s">
        <v>5123</v>
      </c>
      <c r="H2429" s="54">
        <v>45818</v>
      </c>
      <c r="I2429" s="56" t="s">
        <v>16963</v>
      </c>
      <c r="K2429" s="55" t="s">
        <v>11549</v>
      </c>
      <c r="L2429" s="55" t="s">
        <v>14472</v>
      </c>
      <c r="M2429" s="54">
        <v>45818</v>
      </c>
      <c r="N2429" s="55" t="s">
        <v>11034</v>
      </c>
      <c r="O2429" s="56" t="str">
        <f>VLOOKUP(N2429,Sheet1!$B:$C,2,0)</f>
        <v>CHI NHÁNH HÀ NỘI - CÔNG TY CỔ PHẦN DỊCH VỤ THƯƠNG MẠI TỔNG HỢP WINCOMMERCE</v>
      </c>
      <c r="Q2429" s="56" t="str">
        <f>VLOOKUP(N2429,Sheet1!$B:$D,3,0)</f>
        <v>0104918404-002</v>
      </c>
      <c r="U2429" s="55" t="s">
        <v>12682</v>
      </c>
      <c r="X2429" s="55" t="s">
        <v>10983</v>
      </c>
      <c r="Y2429" s="56" t="str">
        <f>VLOOKUP(X2429,Sheet2!$B:$C,2,0)</f>
        <v>Mọc Nấm Hương 250g</v>
      </c>
      <c r="AA2429" s="53" t="s">
        <v>11550</v>
      </c>
      <c r="AB2429" s="53" t="s">
        <v>11551</v>
      </c>
      <c r="AD2429" s="24">
        <v>2</v>
      </c>
      <c r="AF2429" s="24">
        <v>46000</v>
      </c>
      <c r="AG2429" s="74">
        <f t="shared" si="37"/>
        <v>92000</v>
      </c>
      <c r="AK2429" s="59">
        <v>8</v>
      </c>
      <c r="AN2429" s="61" t="s">
        <v>11552</v>
      </c>
      <c r="AP2429" s="62" t="s">
        <v>11553</v>
      </c>
      <c r="AQ2429" s="62" t="s">
        <v>11554</v>
      </c>
      <c r="AR2429" s="62" t="s">
        <v>11555</v>
      </c>
    </row>
    <row r="2430" spans="3:44" x14ac:dyDescent="0.25">
      <c r="C2430" s="53" t="s">
        <v>11547</v>
      </c>
      <c r="D2430" s="53" t="s">
        <v>11548</v>
      </c>
      <c r="E2430" s="54">
        <v>45818</v>
      </c>
      <c r="F2430" s="54">
        <v>45818</v>
      </c>
      <c r="G2430" s="55" t="s">
        <v>5063</v>
      </c>
      <c r="H2430" s="54">
        <v>45818</v>
      </c>
      <c r="I2430" s="56" t="s">
        <v>16964</v>
      </c>
      <c r="K2430" s="55" t="s">
        <v>11549</v>
      </c>
      <c r="L2430" s="55" t="s">
        <v>11613</v>
      </c>
      <c r="M2430" s="54">
        <v>45818</v>
      </c>
      <c r="N2430" s="55" t="s">
        <v>11258</v>
      </c>
      <c r="O2430" s="56" t="str">
        <f>VLOOKUP(N2430,Sheet1!$B:$C,2,0)</f>
        <v>CHI NHÁNH QUẢNG NAM - CÔNG TY CỔ PHẦN DỊCH VỤ THƯƠNG MẠI TỔNG HỢP WINCOMMERCE</v>
      </c>
      <c r="Q2430" s="56" t="str">
        <f>VLOOKUP(N2430,Sheet1!$B:$D,3,0)</f>
        <v>0104918404-061</v>
      </c>
      <c r="U2430" s="55" t="s">
        <v>15433</v>
      </c>
      <c r="X2430" s="55" t="s">
        <v>10927</v>
      </c>
      <c r="Y2430" s="56" t="str">
        <f>VLOOKUP(X2430,Sheet2!$B:$C,2,0)</f>
        <v>Giò lụa cây 250g</v>
      </c>
      <c r="AA2430" s="53" t="s">
        <v>11550</v>
      </c>
      <c r="AB2430" s="53" t="s">
        <v>11551</v>
      </c>
      <c r="AD2430" s="24">
        <v>2</v>
      </c>
      <c r="AF2430" s="24">
        <v>49500</v>
      </c>
      <c r="AG2430" s="74">
        <f t="shared" si="37"/>
        <v>99000</v>
      </c>
      <c r="AK2430" s="59">
        <v>8</v>
      </c>
      <c r="AN2430" s="61" t="s">
        <v>11552</v>
      </c>
      <c r="AP2430" s="62" t="s">
        <v>11553</v>
      </c>
      <c r="AQ2430" s="62" t="s">
        <v>11554</v>
      </c>
      <c r="AR2430" s="62" t="s">
        <v>11555</v>
      </c>
    </row>
    <row r="2431" spans="3:44" x14ac:dyDescent="0.25">
      <c r="C2431" s="53" t="s">
        <v>11547</v>
      </c>
      <c r="D2431" s="53" t="s">
        <v>11548</v>
      </c>
      <c r="E2431" s="54">
        <v>45818</v>
      </c>
      <c r="F2431" s="54">
        <v>45818</v>
      </c>
      <c r="G2431" s="55" t="s">
        <v>5127</v>
      </c>
      <c r="H2431" s="54">
        <v>45818</v>
      </c>
      <c r="I2431" s="56" t="s">
        <v>16965</v>
      </c>
      <c r="K2431" s="55" t="s">
        <v>11549</v>
      </c>
      <c r="L2431" s="55" t="s">
        <v>14473</v>
      </c>
      <c r="M2431" s="54">
        <v>45818</v>
      </c>
      <c r="N2431" s="55" t="s">
        <v>11034</v>
      </c>
      <c r="O2431" s="56" t="str">
        <f>VLOOKUP(N2431,Sheet1!$B:$C,2,0)</f>
        <v>CHI NHÁNH HÀ NỘI - CÔNG TY CỔ PHẦN DỊCH VỤ THƯƠNG MẠI TỔNG HỢP WINCOMMERCE</v>
      </c>
      <c r="Q2431" s="56" t="str">
        <f>VLOOKUP(N2431,Sheet1!$B:$D,3,0)</f>
        <v>0104918404-002</v>
      </c>
      <c r="U2431" s="55" t="s">
        <v>12682</v>
      </c>
      <c r="X2431" s="55" t="s">
        <v>10983</v>
      </c>
      <c r="Y2431" s="56" t="str">
        <f>VLOOKUP(X2431,Sheet2!$B:$C,2,0)</f>
        <v>Mọc Nấm Hương 250g</v>
      </c>
      <c r="AA2431" s="53" t="s">
        <v>11550</v>
      </c>
      <c r="AB2431" s="53" t="s">
        <v>11551</v>
      </c>
      <c r="AD2431" s="24">
        <v>3</v>
      </c>
      <c r="AF2431" s="24">
        <v>46000</v>
      </c>
      <c r="AG2431" s="74">
        <f t="shared" si="37"/>
        <v>138000</v>
      </c>
      <c r="AK2431" s="59">
        <v>8</v>
      </c>
      <c r="AN2431" s="61" t="s">
        <v>11552</v>
      </c>
      <c r="AP2431" s="62" t="s">
        <v>11553</v>
      </c>
      <c r="AQ2431" s="62" t="s">
        <v>11554</v>
      </c>
      <c r="AR2431" s="62" t="s">
        <v>11555</v>
      </c>
    </row>
    <row r="2432" spans="3:44" x14ac:dyDescent="0.25">
      <c r="C2432" s="53" t="s">
        <v>11547</v>
      </c>
      <c r="D2432" s="53" t="s">
        <v>11548</v>
      </c>
      <c r="E2432" s="54">
        <v>45818</v>
      </c>
      <c r="F2432" s="54">
        <v>45818</v>
      </c>
      <c r="G2432" s="55" t="s">
        <v>5322</v>
      </c>
      <c r="H2432" s="54">
        <v>45818</v>
      </c>
      <c r="I2432" s="56" t="s">
        <v>16966</v>
      </c>
      <c r="K2432" s="55" t="s">
        <v>11549</v>
      </c>
      <c r="L2432" s="55" t="s">
        <v>14474</v>
      </c>
      <c r="M2432" s="54">
        <v>45818</v>
      </c>
      <c r="N2432" s="55" t="s">
        <v>11034</v>
      </c>
      <c r="O2432" s="56" t="str">
        <f>VLOOKUP(N2432,Sheet1!$B:$C,2,0)</f>
        <v>CHI NHÁNH HÀ NỘI - CÔNG TY CỔ PHẦN DỊCH VỤ THƯƠNG MẠI TỔNG HỢP WINCOMMERCE</v>
      </c>
      <c r="Q2432" s="56" t="str">
        <f>VLOOKUP(N2432,Sheet1!$B:$D,3,0)</f>
        <v>0104918404-002</v>
      </c>
      <c r="U2432" s="55" t="s">
        <v>12365</v>
      </c>
      <c r="X2432" s="55" t="s">
        <v>10934</v>
      </c>
      <c r="Y2432" s="56" t="str">
        <f>VLOOKUP(X2432,Sheet2!$B:$C,2,0)</f>
        <v>Gà muối 500g</v>
      </c>
      <c r="AA2432" s="53" t="s">
        <v>11550</v>
      </c>
      <c r="AB2432" s="53" t="s">
        <v>11551</v>
      </c>
      <c r="AD2432" s="24">
        <v>2</v>
      </c>
      <c r="AF2432" s="24">
        <v>111058</v>
      </c>
      <c r="AG2432" s="74">
        <f t="shared" si="37"/>
        <v>222116</v>
      </c>
      <c r="AK2432" s="59">
        <v>8</v>
      </c>
      <c r="AN2432" s="61" t="s">
        <v>11552</v>
      </c>
      <c r="AP2432" s="62" t="s">
        <v>11553</v>
      </c>
      <c r="AQ2432" s="62" t="s">
        <v>11554</v>
      </c>
      <c r="AR2432" s="62" t="s">
        <v>11555</v>
      </c>
    </row>
    <row r="2433" spans="3:44" x14ac:dyDescent="0.25">
      <c r="C2433" s="53" t="s">
        <v>11547</v>
      </c>
      <c r="D2433" s="53" t="s">
        <v>11548</v>
      </c>
      <c r="E2433" s="54">
        <v>45818</v>
      </c>
      <c r="F2433" s="54">
        <v>45818</v>
      </c>
      <c r="G2433" s="55" t="s">
        <v>5302</v>
      </c>
      <c r="H2433" s="54">
        <v>45818</v>
      </c>
      <c r="I2433" s="56" t="s">
        <v>16967</v>
      </c>
      <c r="K2433" s="55" t="s">
        <v>11549</v>
      </c>
      <c r="L2433" s="55" t="s">
        <v>14475</v>
      </c>
      <c r="M2433" s="54">
        <v>45818</v>
      </c>
      <c r="N2433" s="55" t="s">
        <v>11024</v>
      </c>
      <c r="O2433" s="56" t="str">
        <f>VLOOKUP(N2433,Sheet1!$B:$C,2,0)</f>
        <v>CÔNG TY CỔ PHẦN DỊCH VỤ THƯƠNG MẠI TỔNG HỢP WINCOMMERCE</v>
      </c>
      <c r="Q2433" s="56" t="str">
        <f>VLOOKUP(N2433,Sheet1!$B:$D,3,0)</f>
        <v>0104918404</v>
      </c>
      <c r="U2433" s="55" t="s">
        <v>12053</v>
      </c>
      <c r="X2433" s="55" t="s">
        <v>10934</v>
      </c>
      <c r="Y2433" s="56" t="str">
        <f>VLOOKUP(X2433,Sheet2!$B:$C,2,0)</f>
        <v>Gà muối 500g</v>
      </c>
      <c r="AA2433" s="53" t="s">
        <v>11550</v>
      </c>
      <c r="AB2433" s="53" t="s">
        <v>11551</v>
      </c>
      <c r="AD2433" s="24">
        <v>3</v>
      </c>
      <c r="AF2433" s="24">
        <v>111058</v>
      </c>
      <c r="AG2433" s="74">
        <f t="shared" si="37"/>
        <v>333174</v>
      </c>
      <c r="AK2433" s="59">
        <v>8</v>
      </c>
      <c r="AN2433" s="61" t="s">
        <v>11552</v>
      </c>
      <c r="AP2433" s="62" t="s">
        <v>11553</v>
      </c>
      <c r="AQ2433" s="62" t="s">
        <v>11554</v>
      </c>
      <c r="AR2433" s="62" t="s">
        <v>11555</v>
      </c>
    </row>
    <row r="2434" spans="3:44" x14ac:dyDescent="0.25">
      <c r="C2434" s="53" t="s">
        <v>11547</v>
      </c>
      <c r="D2434" s="53" t="s">
        <v>11548</v>
      </c>
      <c r="E2434" s="54">
        <v>45818</v>
      </c>
      <c r="F2434" s="54">
        <v>45818</v>
      </c>
      <c r="G2434" s="55" t="s">
        <v>5302</v>
      </c>
      <c r="H2434" s="54">
        <v>45818</v>
      </c>
      <c r="I2434" s="56" t="s">
        <v>16967</v>
      </c>
      <c r="K2434" s="55" t="s">
        <v>11549</v>
      </c>
      <c r="L2434" s="55" t="s">
        <v>14475</v>
      </c>
      <c r="M2434" s="54">
        <v>45818</v>
      </c>
      <c r="N2434" s="55" t="s">
        <v>11024</v>
      </c>
      <c r="O2434" s="56" t="str">
        <f>VLOOKUP(N2434,Sheet1!$B:$C,2,0)</f>
        <v>CÔNG TY CỔ PHẦN DỊCH VỤ THƯƠNG MẠI TỔNG HỢP WINCOMMERCE</v>
      </c>
      <c r="Q2434" s="56" t="str">
        <f>VLOOKUP(N2434,Sheet1!$B:$D,3,0)</f>
        <v>0104918404</v>
      </c>
      <c r="U2434" s="55" t="s">
        <v>12053</v>
      </c>
      <c r="X2434" s="55" t="s">
        <v>10897</v>
      </c>
      <c r="Y2434" s="56" t="str">
        <f>VLOOKUP(X2434,Sheet2!$B:$C,2,0)</f>
        <v>Chả nướng 300g</v>
      </c>
      <c r="AA2434" s="53" t="s">
        <v>11550</v>
      </c>
      <c r="AB2434" s="53" t="s">
        <v>11551</v>
      </c>
      <c r="AD2434" s="24">
        <v>1</v>
      </c>
      <c r="AF2434" s="24">
        <v>70950</v>
      </c>
      <c r="AG2434" s="74">
        <f t="shared" si="37"/>
        <v>70950</v>
      </c>
      <c r="AK2434" s="59">
        <v>8</v>
      </c>
      <c r="AN2434" s="61" t="s">
        <v>11552</v>
      </c>
      <c r="AP2434" s="62" t="s">
        <v>11553</v>
      </c>
      <c r="AQ2434" s="62" t="s">
        <v>11554</v>
      </c>
      <c r="AR2434" s="62" t="s">
        <v>11555</v>
      </c>
    </row>
    <row r="2435" spans="3:44" x14ac:dyDescent="0.25">
      <c r="C2435" s="53" t="s">
        <v>11547</v>
      </c>
      <c r="D2435" s="53" t="s">
        <v>11548</v>
      </c>
      <c r="E2435" s="54">
        <v>45818</v>
      </c>
      <c r="F2435" s="54">
        <v>45818</v>
      </c>
      <c r="G2435" s="55" t="s">
        <v>5302</v>
      </c>
      <c r="H2435" s="54">
        <v>45818</v>
      </c>
      <c r="I2435" s="56" t="s">
        <v>16967</v>
      </c>
      <c r="K2435" s="55" t="s">
        <v>11549</v>
      </c>
      <c r="L2435" s="55" t="s">
        <v>14475</v>
      </c>
      <c r="M2435" s="54">
        <v>45818</v>
      </c>
      <c r="N2435" s="55" t="s">
        <v>11024</v>
      </c>
      <c r="O2435" s="56" t="str">
        <f>VLOOKUP(N2435,Sheet1!$B:$C,2,0)</f>
        <v>CÔNG TY CỔ PHẦN DỊCH VỤ THƯƠNG MẠI TỔNG HỢP WINCOMMERCE</v>
      </c>
      <c r="Q2435" s="56" t="str">
        <f>VLOOKUP(N2435,Sheet1!$B:$D,3,0)</f>
        <v>0104918404</v>
      </c>
      <c r="U2435" s="55" t="s">
        <v>12053</v>
      </c>
      <c r="X2435" s="55" t="s">
        <v>10922</v>
      </c>
      <c r="Y2435" s="56" t="str">
        <f>VLOOKUP(X2435,Sheet2!$B:$C,2,0)</f>
        <v>Gà xì dầu 500g</v>
      </c>
      <c r="AA2435" s="53" t="s">
        <v>11550</v>
      </c>
      <c r="AB2435" s="53" t="s">
        <v>11551</v>
      </c>
      <c r="AD2435" s="24">
        <v>5</v>
      </c>
      <c r="AF2435" s="24">
        <v>111606</v>
      </c>
      <c r="AG2435" s="74">
        <f t="shared" ref="AG2435:AG2498" si="38">AD2435*AF2435</f>
        <v>558030</v>
      </c>
      <c r="AK2435" s="59">
        <v>8</v>
      </c>
      <c r="AN2435" s="61" t="s">
        <v>11552</v>
      </c>
      <c r="AP2435" s="62" t="s">
        <v>11553</v>
      </c>
      <c r="AQ2435" s="62" t="s">
        <v>11554</v>
      </c>
      <c r="AR2435" s="62" t="s">
        <v>11555</v>
      </c>
    </row>
    <row r="2436" spans="3:44" x14ac:dyDescent="0.25">
      <c r="C2436" s="53" t="s">
        <v>11547</v>
      </c>
      <c r="D2436" s="53" t="s">
        <v>11548</v>
      </c>
      <c r="E2436" s="54">
        <v>45818</v>
      </c>
      <c r="F2436" s="54">
        <v>45818</v>
      </c>
      <c r="G2436" s="55" t="s">
        <v>5380</v>
      </c>
      <c r="H2436" s="54">
        <v>45818</v>
      </c>
      <c r="I2436" s="56" t="s">
        <v>16968</v>
      </c>
      <c r="K2436" s="55" t="s">
        <v>11549</v>
      </c>
      <c r="L2436" s="55" t="s">
        <v>14476</v>
      </c>
      <c r="M2436" s="54">
        <v>45818</v>
      </c>
      <c r="N2436" s="55" t="s">
        <v>11243</v>
      </c>
      <c r="O2436" s="56" t="str">
        <f>VLOOKUP(N2436,Sheet1!$B:$C,2,0)</f>
        <v>CHI NHÁNH NGHỆ AN - CÔNG TY CỔ PHẦN DỊCH VỤ THƯƠNG MẠI TỔNG HỢP WINCOMMERCE</v>
      </c>
      <c r="Q2436" s="56" t="str">
        <f>VLOOKUP(N2436,Sheet1!$B:$D,3,0)</f>
        <v>0104918404-058</v>
      </c>
      <c r="U2436" s="55" t="s">
        <v>11907</v>
      </c>
      <c r="X2436" s="55" t="s">
        <v>10881</v>
      </c>
      <c r="Y2436" s="56" t="str">
        <f>VLOOKUP(X2436,Sheet2!$B:$C,2,0)</f>
        <v>Chả cốm 300g</v>
      </c>
      <c r="AA2436" s="53" t="s">
        <v>11550</v>
      </c>
      <c r="AB2436" s="53" t="s">
        <v>11551</v>
      </c>
      <c r="AD2436" s="24">
        <v>2</v>
      </c>
      <c r="AF2436" s="24">
        <v>74250</v>
      </c>
      <c r="AG2436" s="74">
        <f t="shared" si="38"/>
        <v>148500</v>
      </c>
      <c r="AK2436" s="59">
        <v>8</v>
      </c>
      <c r="AN2436" s="61" t="s">
        <v>11552</v>
      </c>
      <c r="AP2436" s="62" t="s">
        <v>11553</v>
      </c>
      <c r="AQ2436" s="62" t="s">
        <v>11554</v>
      </c>
      <c r="AR2436" s="62" t="s">
        <v>11555</v>
      </c>
    </row>
    <row r="2437" spans="3:44" x14ac:dyDescent="0.25">
      <c r="C2437" s="53" t="s">
        <v>11547</v>
      </c>
      <c r="D2437" s="53" t="s">
        <v>11548</v>
      </c>
      <c r="E2437" s="54">
        <v>45818</v>
      </c>
      <c r="F2437" s="54">
        <v>45818</v>
      </c>
      <c r="G2437" s="55" t="s">
        <v>5189</v>
      </c>
      <c r="H2437" s="54">
        <v>45818</v>
      </c>
      <c r="I2437" s="56" t="s">
        <v>16969</v>
      </c>
      <c r="K2437" s="55" t="s">
        <v>11549</v>
      </c>
      <c r="L2437" s="55" t="s">
        <v>14477</v>
      </c>
      <c r="M2437" s="54">
        <v>45818</v>
      </c>
      <c r="N2437" s="55" t="s">
        <v>11024</v>
      </c>
      <c r="O2437" s="56" t="str">
        <f>VLOOKUP(N2437,Sheet1!$B:$C,2,0)</f>
        <v>CÔNG TY CỔ PHẦN DỊCH VỤ THƯƠNG MẠI TỔNG HỢP WINCOMMERCE</v>
      </c>
      <c r="Q2437" s="56" t="str">
        <f>VLOOKUP(N2437,Sheet1!$B:$D,3,0)</f>
        <v>0104918404</v>
      </c>
      <c r="U2437" s="55" t="s">
        <v>12970</v>
      </c>
      <c r="X2437" s="55" t="s">
        <v>10881</v>
      </c>
      <c r="Y2437" s="56" t="str">
        <f>VLOOKUP(X2437,Sheet2!$B:$C,2,0)</f>
        <v>Chả cốm 300g</v>
      </c>
      <c r="AA2437" s="53" t="s">
        <v>11550</v>
      </c>
      <c r="AB2437" s="53" t="s">
        <v>11551</v>
      </c>
      <c r="AD2437" s="24">
        <v>1</v>
      </c>
      <c r="AF2437" s="24">
        <v>74250</v>
      </c>
      <c r="AG2437" s="74">
        <f t="shared" si="38"/>
        <v>74250</v>
      </c>
      <c r="AK2437" s="59">
        <v>8</v>
      </c>
      <c r="AN2437" s="61" t="s">
        <v>11552</v>
      </c>
      <c r="AP2437" s="62" t="s">
        <v>11553</v>
      </c>
      <c r="AQ2437" s="62" t="s">
        <v>11554</v>
      </c>
      <c r="AR2437" s="62" t="s">
        <v>11555</v>
      </c>
    </row>
    <row r="2438" spans="3:44" x14ac:dyDescent="0.25">
      <c r="C2438" s="53" t="s">
        <v>11547</v>
      </c>
      <c r="D2438" s="53" t="s">
        <v>11548</v>
      </c>
      <c r="E2438" s="54">
        <v>45818</v>
      </c>
      <c r="F2438" s="54">
        <v>45818</v>
      </c>
      <c r="G2438" s="55" t="s">
        <v>5189</v>
      </c>
      <c r="H2438" s="54">
        <v>45818</v>
      </c>
      <c r="I2438" s="56" t="s">
        <v>16969</v>
      </c>
      <c r="K2438" s="55" t="s">
        <v>11549</v>
      </c>
      <c r="L2438" s="55" t="s">
        <v>14477</v>
      </c>
      <c r="M2438" s="54">
        <v>45818</v>
      </c>
      <c r="N2438" s="55" t="s">
        <v>11024</v>
      </c>
      <c r="O2438" s="56" t="str">
        <f>VLOOKUP(N2438,Sheet1!$B:$C,2,0)</f>
        <v>CÔNG TY CỔ PHẦN DỊCH VỤ THƯƠNG MẠI TỔNG HỢP WINCOMMERCE</v>
      </c>
      <c r="Q2438" s="56" t="str">
        <f>VLOOKUP(N2438,Sheet1!$B:$D,3,0)</f>
        <v>0104918404</v>
      </c>
      <c r="U2438" s="55" t="s">
        <v>12970</v>
      </c>
      <c r="X2438" s="55" t="s">
        <v>10934</v>
      </c>
      <c r="Y2438" s="56" t="str">
        <f>VLOOKUP(X2438,Sheet2!$B:$C,2,0)</f>
        <v>Gà muối 500g</v>
      </c>
      <c r="AA2438" s="53" t="s">
        <v>11550</v>
      </c>
      <c r="AB2438" s="53" t="s">
        <v>11551</v>
      </c>
      <c r="AD2438" s="24">
        <v>3</v>
      </c>
      <c r="AF2438" s="24">
        <v>111058</v>
      </c>
      <c r="AG2438" s="74">
        <f t="shared" si="38"/>
        <v>333174</v>
      </c>
      <c r="AK2438" s="59">
        <v>8</v>
      </c>
      <c r="AN2438" s="61" t="s">
        <v>11552</v>
      </c>
      <c r="AP2438" s="62" t="s">
        <v>11553</v>
      </c>
      <c r="AQ2438" s="62" t="s">
        <v>11554</v>
      </c>
      <c r="AR2438" s="62" t="s">
        <v>11555</v>
      </c>
    </row>
    <row r="2439" spans="3:44" x14ac:dyDescent="0.25">
      <c r="C2439" s="53" t="s">
        <v>11547</v>
      </c>
      <c r="D2439" s="53" t="s">
        <v>11548</v>
      </c>
      <c r="E2439" s="54">
        <v>45818</v>
      </c>
      <c r="F2439" s="54">
        <v>45818</v>
      </c>
      <c r="G2439" s="55" t="s">
        <v>5189</v>
      </c>
      <c r="H2439" s="54">
        <v>45818</v>
      </c>
      <c r="I2439" s="56" t="s">
        <v>16969</v>
      </c>
      <c r="K2439" s="55" t="s">
        <v>11549</v>
      </c>
      <c r="L2439" s="55" t="s">
        <v>14477</v>
      </c>
      <c r="M2439" s="54">
        <v>45818</v>
      </c>
      <c r="N2439" s="55" t="s">
        <v>11024</v>
      </c>
      <c r="O2439" s="56" t="str">
        <f>VLOOKUP(N2439,Sheet1!$B:$C,2,0)</f>
        <v>CÔNG TY CỔ PHẦN DỊCH VỤ THƯƠNG MẠI TỔNG HỢP WINCOMMERCE</v>
      </c>
      <c r="Q2439" s="56" t="str">
        <f>VLOOKUP(N2439,Sheet1!$B:$D,3,0)</f>
        <v>0104918404</v>
      </c>
      <c r="U2439" s="55" t="s">
        <v>12970</v>
      </c>
      <c r="X2439" s="55" t="s">
        <v>10927</v>
      </c>
      <c r="Y2439" s="56" t="str">
        <f>VLOOKUP(X2439,Sheet2!$B:$C,2,0)</f>
        <v>Giò lụa cây 250g</v>
      </c>
      <c r="AA2439" s="53" t="s">
        <v>11550</v>
      </c>
      <c r="AB2439" s="53" t="s">
        <v>11551</v>
      </c>
      <c r="AD2439" s="24">
        <v>1</v>
      </c>
      <c r="AF2439" s="24">
        <v>49500</v>
      </c>
      <c r="AG2439" s="74">
        <f t="shared" si="38"/>
        <v>49500</v>
      </c>
      <c r="AK2439" s="59">
        <v>8</v>
      </c>
      <c r="AN2439" s="61" t="s">
        <v>11552</v>
      </c>
      <c r="AP2439" s="62" t="s">
        <v>11553</v>
      </c>
      <c r="AQ2439" s="62" t="s">
        <v>11554</v>
      </c>
      <c r="AR2439" s="62" t="s">
        <v>11555</v>
      </c>
    </row>
    <row r="2440" spans="3:44" x14ac:dyDescent="0.25">
      <c r="C2440" s="53" t="s">
        <v>11547</v>
      </c>
      <c r="D2440" s="53" t="s">
        <v>11548</v>
      </c>
      <c r="E2440" s="54">
        <v>45818</v>
      </c>
      <c r="F2440" s="54">
        <v>45818</v>
      </c>
      <c r="G2440" s="55" t="s">
        <v>5189</v>
      </c>
      <c r="H2440" s="54">
        <v>45818</v>
      </c>
      <c r="I2440" s="56" t="s">
        <v>16969</v>
      </c>
      <c r="K2440" s="55" t="s">
        <v>11549</v>
      </c>
      <c r="L2440" s="55" t="s">
        <v>14477</v>
      </c>
      <c r="M2440" s="54">
        <v>45818</v>
      </c>
      <c r="N2440" s="55" t="s">
        <v>11024</v>
      </c>
      <c r="O2440" s="56" t="str">
        <f>VLOOKUP(N2440,Sheet1!$B:$C,2,0)</f>
        <v>CÔNG TY CỔ PHẦN DỊCH VỤ THƯƠNG MẠI TỔNG HỢP WINCOMMERCE</v>
      </c>
      <c r="Q2440" s="56" t="str">
        <f>VLOOKUP(N2440,Sheet1!$B:$D,3,0)</f>
        <v>0104918404</v>
      </c>
      <c r="U2440" s="55" t="s">
        <v>12970</v>
      </c>
      <c r="X2440" s="55" t="s">
        <v>10922</v>
      </c>
      <c r="Y2440" s="56" t="str">
        <f>VLOOKUP(X2440,Sheet2!$B:$C,2,0)</f>
        <v>Gà xì dầu 500g</v>
      </c>
      <c r="AA2440" s="53" t="s">
        <v>11550</v>
      </c>
      <c r="AB2440" s="53" t="s">
        <v>11551</v>
      </c>
      <c r="AD2440" s="24">
        <v>2</v>
      </c>
      <c r="AF2440" s="24">
        <v>111606</v>
      </c>
      <c r="AG2440" s="74">
        <f t="shared" si="38"/>
        <v>223212</v>
      </c>
      <c r="AK2440" s="59">
        <v>8</v>
      </c>
      <c r="AN2440" s="61" t="s">
        <v>11552</v>
      </c>
      <c r="AP2440" s="62" t="s">
        <v>11553</v>
      </c>
      <c r="AQ2440" s="62" t="s">
        <v>11554</v>
      </c>
      <c r="AR2440" s="62" t="s">
        <v>11555</v>
      </c>
    </row>
    <row r="2441" spans="3:44" x14ac:dyDescent="0.25">
      <c r="C2441" s="53" t="s">
        <v>11547</v>
      </c>
      <c r="D2441" s="53" t="s">
        <v>11548</v>
      </c>
      <c r="E2441" s="54">
        <v>45818</v>
      </c>
      <c r="F2441" s="54">
        <v>45818</v>
      </c>
      <c r="G2441" s="55" t="s">
        <v>5189</v>
      </c>
      <c r="H2441" s="54">
        <v>45818</v>
      </c>
      <c r="I2441" s="56" t="s">
        <v>16969</v>
      </c>
      <c r="K2441" s="55" t="s">
        <v>11549</v>
      </c>
      <c r="L2441" s="55" t="s">
        <v>14477</v>
      </c>
      <c r="M2441" s="54">
        <v>45818</v>
      </c>
      <c r="N2441" s="55" t="s">
        <v>11024</v>
      </c>
      <c r="O2441" s="56" t="str">
        <f>VLOOKUP(N2441,Sheet1!$B:$C,2,0)</f>
        <v>CÔNG TY CỔ PHẦN DỊCH VỤ THƯƠNG MẠI TỔNG HỢP WINCOMMERCE</v>
      </c>
      <c r="Q2441" s="56" t="str">
        <f>VLOOKUP(N2441,Sheet1!$B:$D,3,0)</f>
        <v>0104918404</v>
      </c>
      <c r="U2441" s="55" t="s">
        <v>12970</v>
      </c>
      <c r="X2441" s="55" t="s">
        <v>11010</v>
      </c>
      <c r="Y2441" s="56" t="str">
        <f>VLOOKUP(X2441,Sheet2!$B:$C,2,0)</f>
        <v>Tai heo muối 200g</v>
      </c>
      <c r="AA2441" s="53" t="s">
        <v>11550</v>
      </c>
      <c r="AB2441" s="53" t="s">
        <v>11551</v>
      </c>
      <c r="AD2441" s="24">
        <v>4</v>
      </c>
      <c r="AF2441" s="24">
        <v>55595</v>
      </c>
      <c r="AG2441" s="74">
        <f t="shared" si="38"/>
        <v>222380</v>
      </c>
      <c r="AK2441" s="59">
        <v>8</v>
      </c>
      <c r="AN2441" s="61" t="s">
        <v>11552</v>
      </c>
      <c r="AP2441" s="62" t="s">
        <v>11553</v>
      </c>
      <c r="AQ2441" s="62" t="s">
        <v>11554</v>
      </c>
      <c r="AR2441" s="62" t="s">
        <v>11555</v>
      </c>
    </row>
    <row r="2442" spans="3:44" x14ac:dyDescent="0.25">
      <c r="C2442" s="53" t="s">
        <v>11547</v>
      </c>
      <c r="D2442" s="53" t="s">
        <v>11548</v>
      </c>
      <c r="E2442" s="54">
        <v>45818</v>
      </c>
      <c r="F2442" s="54">
        <v>45818</v>
      </c>
      <c r="G2442" s="55" t="s">
        <v>5298</v>
      </c>
      <c r="H2442" s="54">
        <v>45818</v>
      </c>
      <c r="I2442" s="56" t="s">
        <v>16970</v>
      </c>
      <c r="K2442" s="55" t="s">
        <v>11549</v>
      </c>
      <c r="L2442" s="55" t="s">
        <v>14478</v>
      </c>
      <c r="M2442" s="54">
        <v>45818</v>
      </c>
      <c r="N2442" s="55" t="s">
        <v>11034</v>
      </c>
      <c r="O2442" s="56" t="str">
        <f>VLOOKUP(N2442,Sheet1!$B:$C,2,0)</f>
        <v>CHI NHÁNH HÀ NỘI - CÔNG TY CỔ PHẦN DỊCH VỤ THƯƠNG MẠI TỔNG HỢP WINCOMMERCE</v>
      </c>
      <c r="Q2442" s="56" t="str">
        <f>VLOOKUP(N2442,Sheet1!$B:$D,3,0)</f>
        <v>0104918404-002</v>
      </c>
      <c r="U2442" s="55" t="s">
        <v>12201</v>
      </c>
      <c r="X2442" s="55" t="s">
        <v>10983</v>
      </c>
      <c r="Y2442" s="56" t="str">
        <f>VLOOKUP(X2442,Sheet2!$B:$C,2,0)</f>
        <v>Mọc Nấm Hương 250g</v>
      </c>
      <c r="AA2442" s="53" t="s">
        <v>11550</v>
      </c>
      <c r="AB2442" s="53" t="s">
        <v>11551</v>
      </c>
      <c r="AD2442" s="24">
        <v>2</v>
      </c>
      <c r="AF2442" s="24">
        <v>46000</v>
      </c>
      <c r="AG2442" s="74">
        <f t="shared" si="38"/>
        <v>92000</v>
      </c>
      <c r="AK2442" s="59">
        <v>8</v>
      </c>
      <c r="AN2442" s="61" t="s">
        <v>11552</v>
      </c>
      <c r="AP2442" s="62" t="s">
        <v>11553</v>
      </c>
      <c r="AQ2442" s="62" t="s">
        <v>11554</v>
      </c>
      <c r="AR2442" s="62" t="s">
        <v>11555</v>
      </c>
    </row>
    <row r="2443" spans="3:44" x14ac:dyDescent="0.25">
      <c r="C2443" s="53" t="s">
        <v>11547</v>
      </c>
      <c r="D2443" s="53" t="s">
        <v>11548</v>
      </c>
      <c r="E2443" s="54">
        <v>45818</v>
      </c>
      <c r="F2443" s="54">
        <v>45818</v>
      </c>
      <c r="G2443" s="55" t="s">
        <v>5069</v>
      </c>
      <c r="H2443" s="54">
        <v>45818</v>
      </c>
      <c r="I2443" s="56" t="s">
        <v>16971</v>
      </c>
      <c r="K2443" s="55" t="s">
        <v>11549</v>
      </c>
      <c r="L2443" s="55" t="s">
        <v>13055</v>
      </c>
      <c r="M2443" s="54">
        <v>45818</v>
      </c>
      <c r="N2443" s="55" t="s">
        <v>11028</v>
      </c>
      <c r="O2443" s="56" t="str">
        <f>VLOOKUP(N2443,Sheet1!$B:$C,2,0)</f>
        <v>CHI NHÁNH NINH BÌNH - CÔNG TY CỔ PHẦN DỊCH VỤ THƯƠNG MẠI TỔNG HỢP WINCOMMERCE</v>
      </c>
      <c r="Q2443" s="56" t="str">
        <f>VLOOKUP(N2443,Sheet1!$B:$D,3,0)</f>
        <v>0104918404-001</v>
      </c>
      <c r="U2443" s="55" t="s">
        <v>15434</v>
      </c>
      <c r="X2443" s="55" t="s">
        <v>10881</v>
      </c>
      <c r="Y2443" s="56" t="str">
        <f>VLOOKUP(X2443,Sheet2!$B:$C,2,0)</f>
        <v>Chả cốm 300g</v>
      </c>
      <c r="AA2443" s="53" t="s">
        <v>11550</v>
      </c>
      <c r="AB2443" s="53" t="s">
        <v>11551</v>
      </c>
      <c r="AD2443" s="24">
        <v>8</v>
      </c>
      <c r="AF2443" s="24">
        <v>74250</v>
      </c>
      <c r="AG2443" s="74">
        <f t="shared" si="38"/>
        <v>594000</v>
      </c>
      <c r="AK2443" s="59">
        <v>8</v>
      </c>
      <c r="AN2443" s="61" t="s">
        <v>11552</v>
      </c>
      <c r="AP2443" s="62" t="s">
        <v>11553</v>
      </c>
      <c r="AQ2443" s="62" t="s">
        <v>11554</v>
      </c>
      <c r="AR2443" s="62" t="s">
        <v>11555</v>
      </c>
    </row>
    <row r="2444" spans="3:44" x14ac:dyDescent="0.25">
      <c r="C2444" s="53" t="s">
        <v>11547</v>
      </c>
      <c r="D2444" s="53" t="s">
        <v>11548</v>
      </c>
      <c r="E2444" s="54">
        <v>45818</v>
      </c>
      <c r="F2444" s="54">
        <v>45818</v>
      </c>
      <c r="G2444" s="55" t="s">
        <v>5354</v>
      </c>
      <c r="H2444" s="54">
        <v>45818</v>
      </c>
      <c r="I2444" s="56" t="s">
        <v>16972</v>
      </c>
      <c r="K2444" s="55" t="s">
        <v>11549</v>
      </c>
      <c r="L2444" s="55" t="s">
        <v>14479</v>
      </c>
      <c r="M2444" s="54">
        <v>45818</v>
      </c>
      <c r="N2444" s="55" t="s">
        <v>11034</v>
      </c>
      <c r="O2444" s="56" t="str">
        <f>VLOOKUP(N2444,Sheet1!$B:$C,2,0)</f>
        <v>CHI NHÁNH HÀ NỘI - CÔNG TY CỔ PHẦN DỊCH VỤ THƯƠNG MẠI TỔNG HỢP WINCOMMERCE</v>
      </c>
      <c r="Q2444" s="56" t="str">
        <f>VLOOKUP(N2444,Sheet1!$B:$D,3,0)</f>
        <v>0104918404-002</v>
      </c>
      <c r="U2444" s="55" t="s">
        <v>12505</v>
      </c>
      <c r="X2444" s="55" t="s">
        <v>10983</v>
      </c>
      <c r="Y2444" s="56" t="str">
        <f>VLOOKUP(X2444,Sheet2!$B:$C,2,0)</f>
        <v>Mọc Nấm Hương 250g</v>
      </c>
      <c r="AA2444" s="53" t="s">
        <v>11550</v>
      </c>
      <c r="AB2444" s="53" t="s">
        <v>11551</v>
      </c>
      <c r="AD2444" s="24">
        <v>3</v>
      </c>
      <c r="AF2444" s="24">
        <v>46000</v>
      </c>
      <c r="AG2444" s="74">
        <f t="shared" si="38"/>
        <v>138000</v>
      </c>
      <c r="AK2444" s="59">
        <v>8</v>
      </c>
      <c r="AN2444" s="61" t="s">
        <v>11552</v>
      </c>
      <c r="AP2444" s="62" t="s">
        <v>11553</v>
      </c>
      <c r="AQ2444" s="62" t="s">
        <v>11554</v>
      </c>
      <c r="AR2444" s="62" t="s">
        <v>11555</v>
      </c>
    </row>
    <row r="2445" spans="3:44" x14ac:dyDescent="0.25">
      <c r="C2445" s="53" t="s">
        <v>11547</v>
      </c>
      <c r="D2445" s="53" t="s">
        <v>11548</v>
      </c>
      <c r="E2445" s="54">
        <v>45818</v>
      </c>
      <c r="F2445" s="54">
        <v>45818</v>
      </c>
      <c r="G2445" s="55" t="s">
        <v>5354</v>
      </c>
      <c r="H2445" s="54">
        <v>45818</v>
      </c>
      <c r="I2445" s="56" t="s">
        <v>16972</v>
      </c>
      <c r="K2445" s="55" t="s">
        <v>11549</v>
      </c>
      <c r="L2445" s="55" t="s">
        <v>14479</v>
      </c>
      <c r="M2445" s="54">
        <v>45818</v>
      </c>
      <c r="N2445" s="55" t="s">
        <v>11034</v>
      </c>
      <c r="O2445" s="56" t="str">
        <f>VLOOKUP(N2445,Sheet1!$B:$C,2,0)</f>
        <v>CHI NHÁNH HÀ NỘI - CÔNG TY CỔ PHẦN DỊCH VỤ THƯƠNG MẠI TỔNG HỢP WINCOMMERCE</v>
      </c>
      <c r="Q2445" s="56" t="str">
        <f>VLOOKUP(N2445,Sheet1!$B:$D,3,0)</f>
        <v>0104918404-002</v>
      </c>
      <c r="U2445" s="55" t="s">
        <v>12505</v>
      </c>
      <c r="X2445" s="55" t="s">
        <v>11010</v>
      </c>
      <c r="Y2445" s="56" t="str">
        <f>VLOOKUP(X2445,Sheet2!$B:$C,2,0)</f>
        <v>Tai heo muối 200g</v>
      </c>
      <c r="AA2445" s="53" t="s">
        <v>11550</v>
      </c>
      <c r="AB2445" s="53" t="s">
        <v>11551</v>
      </c>
      <c r="AD2445" s="24">
        <v>5</v>
      </c>
      <c r="AF2445" s="24">
        <v>55595</v>
      </c>
      <c r="AG2445" s="74">
        <f t="shared" si="38"/>
        <v>277975</v>
      </c>
      <c r="AK2445" s="59">
        <v>8</v>
      </c>
      <c r="AN2445" s="61" t="s">
        <v>11552</v>
      </c>
      <c r="AP2445" s="62" t="s">
        <v>11553</v>
      </c>
      <c r="AQ2445" s="62" t="s">
        <v>11554</v>
      </c>
      <c r="AR2445" s="62" t="s">
        <v>11555</v>
      </c>
    </row>
    <row r="2446" spans="3:44" x14ac:dyDescent="0.25">
      <c r="C2446" s="53" t="s">
        <v>11547</v>
      </c>
      <c r="D2446" s="53" t="s">
        <v>11548</v>
      </c>
      <c r="E2446" s="54">
        <v>45818</v>
      </c>
      <c r="F2446" s="54">
        <v>45818</v>
      </c>
      <c r="G2446" s="55" t="s">
        <v>5119</v>
      </c>
      <c r="H2446" s="54">
        <v>45818</v>
      </c>
      <c r="I2446" s="56" t="s">
        <v>16973</v>
      </c>
      <c r="K2446" s="55" t="s">
        <v>11549</v>
      </c>
      <c r="L2446" s="55" t="s">
        <v>14480</v>
      </c>
      <c r="M2446" s="54">
        <v>45818</v>
      </c>
      <c r="N2446" s="55" t="s">
        <v>11024</v>
      </c>
      <c r="O2446" s="56" t="str">
        <f>VLOOKUP(N2446,Sheet1!$B:$C,2,0)</f>
        <v>CÔNG TY CỔ PHẦN DỊCH VỤ THƯƠNG MẠI TỔNG HỢP WINCOMMERCE</v>
      </c>
      <c r="Q2446" s="56" t="str">
        <f>VLOOKUP(N2446,Sheet1!$B:$D,3,0)</f>
        <v>0104918404</v>
      </c>
      <c r="U2446" s="55" t="s">
        <v>15435</v>
      </c>
      <c r="X2446" s="55" t="s">
        <v>10883</v>
      </c>
      <c r="Y2446" s="56" t="str">
        <f>VLOOKUP(X2446,Sheet2!$B:$C,2,0)</f>
        <v>Chân giò heo muối 300g</v>
      </c>
      <c r="AA2446" s="53" t="s">
        <v>11550</v>
      </c>
      <c r="AB2446" s="53" t="s">
        <v>11551</v>
      </c>
      <c r="AD2446" s="24">
        <v>1</v>
      </c>
      <c r="AF2446" s="24">
        <v>60213</v>
      </c>
      <c r="AG2446" s="74">
        <f t="shared" si="38"/>
        <v>60213</v>
      </c>
      <c r="AK2446" s="59">
        <v>8</v>
      </c>
      <c r="AN2446" s="61" t="s">
        <v>11552</v>
      </c>
      <c r="AP2446" s="62" t="s">
        <v>11553</v>
      </c>
      <c r="AQ2446" s="62" t="s">
        <v>11554</v>
      </c>
      <c r="AR2446" s="62" t="s">
        <v>11555</v>
      </c>
    </row>
    <row r="2447" spans="3:44" x14ac:dyDescent="0.25">
      <c r="C2447" s="53" t="s">
        <v>11547</v>
      </c>
      <c r="D2447" s="53" t="s">
        <v>11548</v>
      </c>
      <c r="E2447" s="54">
        <v>45818</v>
      </c>
      <c r="F2447" s="54">
        <v>45818</v>
      </c>
      <c r="G2447" s="55" t="s">
        <v>5119</v>
      </c>
      <c r="H2447" s="54">
        <v>45818</v>
      </c>
      <c r="I2447" s="56" t="s">
        <v>16973</v>
      </c>
      <c r="K2447" s="55" t="s">
        <v>11549</v>
      </c>
      <c r="L2447" s="55" t="s">
        <v>14480</v>
      </c>
      <c r="M2447" s="54">
        <v>45818</v>
      </c>
      <c r="N2447" s="55" t="s">
        <v>11024</v>
      </c>
      <c r="O2447" s="56" t="str">
        <f>VLOOKUP(N2447,Sheet1!$B:$C,2,0)</f>
        <v>CÔNG TY CỔ PHẦN DỊCH VỤ THƯƠNG MẠI TỔNG HỢP WINCOMMERCE</v>
      </c>
      <c r="Q2447" s="56" t="str">
        <f>VLOOKUP(N2447,Sheet1!$B:$D,3,0)</f>
        <v>0104918404</v>
      </c>
      <c r="U2447" s="55" t="s">
        <v>15435</v>
      </c>
      <c r="X2447" s="55" t="s">
        <v>10934</v>
      </c>
      <c r="Y2447" s="56" t="str">
        <f>VLOOKUP(X2447,Sheet2!$B:$C,2,0)</f>
        <v>Gà muối 500g</v>
      </c>
      <c r="AA2447" s="53" t="s">
        <v>11550</v>
      </c>
      <c r="AB2447" s="53" t="s">
        <v>11551</v>
      </c>
      <c r="AD2447" s="24">
        <v>1</v>
      </c>
      <c r="AF2447" s="24">
        <v>111058</v>
      </c>
      <c r="AG2447" s="74">
        <f t="shared" si="38"/>
        <v>111058</v>
      </c>
      <c r="AK2447" s="59">
        <v>8</v>
      </c>
      <c r="AN2447" s="61" t="s">
        <v>11552</v>
      </c>
      <c r="AP2447" s="62" t="s">
        <v>11553</v>
      </c>
      <c r="AQ2447" s="62" t="s">
        <v>11554</v>
      </c>
      <c r="AR2447" s="62" t="s">
        <v>11555</v>
      </c>
    </row>
    <row r="2448" spans="3:44" x14ac:dyDescent="0.25">
      <c r="C2448" s="53" t="s">
        <v>11547</v>
      </c>
      <c r="D2448" s="53" t="s">
        <v>11548</v>
      </c>
      <c r="E2448" s="54">
        <v>45818</v>
      </c>
      <c r="F2448" s="54">
        <v>45818</v>
      </c>
      <c r="G2448" s="55" t="s">
        <v>5067</v>
      </c>
      <c r="H2448" s="54">
        <v>45818</v>
      </c>
      <c r="I2448" s="56" t="s">
        <v>16974</v>
      </c>
      <c r="K2448" s="55" t="s">
        <v>11549</v>
      </c>
      <c r="L2448" s="55" t="s">
        <v>14481</v>
      </c>
      <c r="M2448" s="54">
        <v>45818</v>
      </c>
      <c r="N2448" s="55" t="s">
        <v>11034</v>
      </c>
      <c r="O2448" s="56" t="str">
        <f>VLOOKUP(N2448,Sheet1!$B:$C,2,0)</f>
        <v>CHI NHÁNH HÀ NỘI - CÔNG TY CỔ PHẦN DỊCH VỤ THƯƠNG MẠI TỔNG HỢP WINCOMMERCE</v>
      </c>
      <c r="Q2448" s="56" t="str">
        <f>VLOOKUP(N2448,Sheet1!$B:$D,3,0)</f>
        <v>0104918404-002</v>
      </c>
      <c r="U2448" s="55" t="s">
        <v>12485</v>
      </c>
      <c r="X2448" s="55" t="s">
        <v>10897</v>
      </c>
      <c r="Y2448" s="56" t="str">
        <f>VLOOKUP(X2448,Sheet2!$B:$C,2,0)</f>
        <v>Chả nướng 300g</v>
      </c>
      <c r="AA2448" s="53" t="s">
        <v>11550</v>
      </c>
      <c r="AB2448" s="53" t="s">
        <v>11551</v>
      </c>
      <c r="AD2448" s="24">
        <v>4</v>
      </c>
      <c r="AF2448" s="24">
        <v>70950</v>
      </c>
      <c r="AG2448" s="74">
        <f t="shared" si="38"/>
        <v>283800</v>
      </c>
      <c r="AK2448" s="59">
        <v>8</v>
      </c>
      <c r="AN2448" s="61" t="s">
        <v>11552</v>
      </c>
      <c r="AP2448" s="62" t="s">
        <v>11553</v>
      </c>
      <c r="AQ2448" s="62" t="s">
        <v>11554</v>
      </c>
      <c r="AR2448" s="62" t="s">
        <v>11555</v>
      </c>
    </row>
    <row r="2449" spans="3:44" x14ac:dyDescent="0.25">
      <c r="C2449" s="53" t="s">
        <v>11547</v>
      </c>
      <c r="D2449" s="53" t="s">
        <v>11548</v>
      </c>
      <c r="E2449" s="54">
        <v>45818</v>
      </c>
      <c r="F2449" s="54">
        <v>45818</v>
      </c>
      <c r="G2449" s="55" t="s">
        <v>5237</v>
      </c>
      <c r="H2449" s="54">
        <v>45818</v>
      </c>
      <c r="I2449" s="56" t="s">
        <v>16975</v>
      </c>
      <c r="K2449" s="55" t="s">
        <v>11549</v>
      </c>
      <c r="L2449" s="55" t="s">
        <v>11740</v>
      </c>
      <c r="M2449" s="54">
        <v>45818</v>
      </c>
      <c r="N2449" s="55" t="s">
        <v>11154</v>
      </c>
      <c r="O2449" s="56" t="str">
        <f>VLOOKUP(N2449,Sheet1!$B:$C,2,0)</f>
        <v>CHI NHÁNH BẮC NINH - CÔNG TY CỔ PHẦN DỊCH VỤ THƯƠNG MẠI TỔNG HỢP WINCOMMERCE</v>
      </c>
      <c r="Q2449" s="56" t="str">
        <f>VLOOKUP(N2449,Sheet1!$B:$D,3,0)</f>
        <v>0104918404-031</v>
      </c>
      <c r="U2449" s="55" t="s">
        <v>13024</v>
      </c>
      <c r="X2449" s="55" t="s">
        <v>10934</v>
      </c>
      <c r="Y2449" s="56" t="str">
        <f>VLOOKUP(X2449,Sheet2!$B:$C,2,0)</f>
        <v>Gà muối 500g</v>
      </c>
      <c r="AA2449" s="53" t="s">
        <v>11550</v>
      </c>
      <c r="AB2449" s="53" t="s">
        <v>11551</v>
      </c>
      <c r="AD2449" s="24">
        <v>1</v>
      </c>
      <c r="AF2449" s="24">
        <v>111058</v>
      </c>
      <c r="AG2449" s="74">
        <f t="shared" si="38"/>
        <v>111058</v>
      </c>
      <c r="AK2449" s="59">
        <v>8</v>
      </c>
      <c r="AN2449" s="61" t="s">
        <v>11552</v>
      </c>
      <c r="AP2449" s="62" t="s">
        <v>11553</v>
      </c>
      <c r="AQ2449" s="62" t="s">
        <v>11554</v>
      </c>
      <c r="AR2449" s="62" t="s">
        <v>11555</v>
      </c>
    </row>
    <row r="2450" spans="3:44" x14ac:dyDescent="0.25">
      <c r="C2450" s="53" t="s">
        <v>11547</v>
      </c>
      <c r="D2450" s="53" t="s">
        <v>11548</v>
      </c>
      <c r="E2450" s="54">
        <v>45818</v>
      </c>
      <c r="F2450" s="54">
        <v>45818</v>
      </c>
      <c r="G2450" s="55" t="s">
        <v>5079</v>
      </c>
      <c r="H2450" s="54">
        <v>45818</v>
      </c>
      <c r="I2450" s="56" t="s">
        <v>16976</v>
      </c>
      <c r="K2450" s="55" t="s">
        <v>11549</v>
      </c>
      <c r="L2450" s="55" t="s">
        <v>14482</v>
      </c>
      <c r="M2450" s="54">
        <v>45818</v>
      </c>
      <c r="N2450" s="55" t="s">
        <v>11034</v>
      </c>
      <c r="O2450" s="56" t="str">
        <f>VLOOKUP(N2450,Sheet1!$B:$C,2,0)</f>
        <v>CHI NHÁNH HÀ NỘI - CÔNG TY CỔ PHẦN DỊCH VỤ THƯƠNG MẠI TỔNG HỢP WINCOMMERCE</v>
      </c>
      <c r="Q2450" s="56" t="str">
        <f>VLOOKUP(N2450,Sheet1!$B:$D,3,0)</f>
        <v>0104918404-002</v>
      </c>
      <c r="U2450" s="55" t="s">
        <v>15436</v>
      </c>
      <c r="X2450" s="55" t="s">
        <v>10881</v>
      </c>
      <c r="Y2450" s="56" t="str">
        <f>VLOOKUP(X2450,Sheet2!$B:$C,2,0)</f>
        <v>Chả cốm 300g</v>
      </c>
      <c r="AA2450" s="53" t="s">
        <v>11550</v>
      </c>
      <c r="AB2450" s="53" t="s">
        <v>11551</v>
      </c>
      <c r="AD2450" s="24">
        <v>3</v>
      </c>
      <c r="AF2450" s="24">
        <v>74250</v>
      </c>
      <c r="AG2450" s="74">
        <f t="shared" si="38"/>
        <v>222750</v>
      </c>
      <c r="AK2450" s="59">
        <v>8</v>
      </c>
      <c r="AN2450" s="61" t="s">
        <v>11552</v>
      </c>
      <c r="AP2450" s="62" t="s">
        <v>11553</v>
      </c>
      <c r="AQ2450" s="62" t="s">
        <v>11554</v>
      </c>
      <c r="AR2450" s="62" t="s">
        <v>11555</v>
      </c>
    </row>
    <row r="2451" spans="3:44" x14ac:dyDescent="0.25">
      <c r="C2451" s="53" t="s">
        <v>11547</v>
      </c>
      <c r="D2451" s="53" t="s">
        <v>11548</v>
      </c>
      <c r="E2451" s="54">
        <v>45818</v>
      </c>
      <c r="F2451" s="54">
        <v>45818</v>
      </c>
      <c r="G2451" s="55" t="s">
        <v>5079</v>
      </c>
      <c r="H2451" s="54">
        <v>45818</v>
      </c>
      <c r="I2451" s="56" t="s">
        <v>16976</v>
      </c>
      <c r="K2451" s="55" t="s">
        <v>11549</v>
      </c>
      <c r="L2451" s="55" t="s">
        <v>14482</v>
      </c>
      <c r="M2451" s="54">
        <v>45818</v>
      </c>
      <c r="N2451" s="55" t="s">
        <v>11034</v>
      </c>
      <c r="O2451" s="56" t="str">
        <f>VLOOKUP(N2451,Sheet1!$B:$C,2,0)</f>
        <v>CHI NHÁNH HÀ NỘI - CÔNG TY CỔ PHẦN DỊCH VỤ THƯƠNG MẠI TỔNG HỢP WINCOMMERCE</v>
      </c>
      <c r="Q2451" s="56" t="str">
        <f>VLOOKUP(N2451,Sheet1!$B:$D,3,0)</f>
        <v>0104918404-002</v>
      </c>
      <c r="U2451" s="55" t="s">
        <v>15436</v>
      </c>
      <c r="X2451" s="55" t="s">
        <v>10983</v>
      </c>
      <c r="Y2451" s="56" t="str">
        <f>VLOOKUP(X2451,Sheet2!$B:$C,2,0)</f>
        <v>Mọc Nấm Hương 250g</v>
      </c>
      <c r="AA2451" s="53" t="s">
        <v>11550</v>
      </c>
      <c r="AB2451" s="53" t="s">
        <v>11551</v>
      </c>
      <c r="AD2451" s="24">
        <v>3</v>
      </c>
      <c r="AF2451" s="24">
        <v>46000</v>
      </c>
      <c r="AG2451" s="74">
        <f t="shared" si="38"/>
        <v>138000</v>
      </c>
      <c r="AK2451" s="59">
        <v>8</v>
      </c>
      <c r="AN2451" s="61" t="s">
        <v>11552</v>
      </c>
      <c r="AP2451" s="62" t="s">
        <v>11553</v>
      </c>
      <c r="AQ2451" s="62" t="s">
        <v>11554</v>
      </c>
      <c r="AR2451" s="62" t="s">
        <v>11555</v>
      </c>
    </row>
    <row r="2452" spans="3:44" x14ac:dyDescent="0.25">
      <c r="C2452" s="53" t="s">
        <v>11547</v>
      </c>
      <c r="D2452" s="53" t="s">
        <v>11548</v>
      </c>
      <c r="E2452" s="54">
        <v>45818</v>
      </c>
      <c r="F2452" s="54">
        <v>45818</v>
      </c>
      <c r="G2452" s="55" t="s">
        <v>5105</v>
      </c>
      <c r="H2452" s="54">
        <v>45818</v>
      </c>
      <c r="I2452" s="56" t="s">
        <v>16977</v>
      </c>
      <c r="K2452" s="55" t="s">
        <v>11549</v>
      </c>
      <c r="L2452" s="55" t="s">
        <v>14483</v>
      </c>
      <c r="M2452" s="54">
        <v>45818</v>
      </c>
      <c r="N2452" s="55" t="s">
        <v>11129</v>
      </c>
      <c r="O2452" s="56" t="str">
        <f>VLOOKUP(N2452,Sheet1!$B:$C,2,0)</f>
        <v>CHI NHÁNH HẢI PHÒNG - CÔNG TY CỔ PHẦN DỊCH VỤ THƯƠNG MẠI TỔNG HỢP WINCOMMERCE</v>
      </c>
      <c r="Q2452" s="56" t="str">
        <f>VLOOKUP(N2452,Sheet1!$B:$D,3,0)</f>
        <v>0104918404-025</v>
      </c>
      <c r="U2452" s="55" t="s">
        <v>15289</v>
      </c>
      <c r="X2452" s="55" t="s">
        <v>10983</v>
      </c>
      <c r="Y2452" s="56" t="str">
        <f>VLOOKUP(X2452,Sheet2!$B:$C,2,0)</f>
        <v>Mọc Nấm Hương 250g</v>
      </c>
      <c r="AA2452" s="53" t="s">
        <v>11550</v>
      </c>
      <c r="AB2452" s="53" t="s">
        <v>11551</v>
      </c>
      <c r="AD2452" s="24">
        <v>1</v>
      </c>
      <c r="AF2452" s="24">
        <v>46000</v>
      </c>
      <c r="AG2452" s="74">
        <f t="shared" si="38"/>
        <v>46000</v>
      </c>
      <c r="AK2452" s="59">
        <v>8</v>
      </c>
      <c r="AN2452" s="61" t="s">
        <v>11552</v>
      </c>
      <c r="AP2452" s="62" t="s">
        <v>11553</v>
      </c>
      <c r="AQ2452" s="62" t="s">
        <v>11554</v>
      </c>
      <c r="AR2452" s="62" t="s">
        <v>11555</v>
      </c>
    </row>
    <row r="2453" spans="3:44" x14ac:dyDescent="0.25">
      <c r="C2453" s="53" t="s">
        <v>11547</v>
      </c>
      <c r="D2453" s="53" t="s">
        <v>11548</v>
      </c>
      <c r="E2453" s="54">
        <v>45818</v>
      </c>
      <c r="F2453" s="54">
        <v>45818</v>
      </c>
      <c r="G2453" s="55" t="s">
        <v>5075</v>
      </c>
      <c r="H2453" s="54">
        <v>45818</v>
      </c>
      <c r="I2453" s="56" t="s">
        <v>16978</v>
      </c>
      <c r="K2453" s="55" t="s">
        <v>11549</v>
      </c>
      <c r="L2453" s="55" t="s">
        <v>14484</v>
      </c>
      <c r="M2453" s="54">
        <v>45818</v>
      </c>
      <c r="N2453" s="55" t="s">
        <v>11034</v>
      </c>
      <c r="O2453" s="56" t="str">
        <f>VLOOKUP(N2453,Sheet1!$B:$C,2,0)</f>
        <v>CHI NHÁNH HÀ NỘI - CÔNG TY CỔ PHẦN DỊCH VỤ THƯƠNG MẠI TỔNG HỢP WINCOMMERCE</v>
      </c>
      <c r="Q2453" s="56" t="str">
        <f>VLOOKUP(N2453,Sheet1!$B:$D,3,0)</f>
        <v>0104918404-002</v>
      </c>
      <c r="U2453" s="55" t="s">
        <v>12685</v>
      </c>
      <c r="X2453" s="55" t="s">
        <v>10934</v>
      </c>
      <c r="Y2453" s="56" t="str">
        <f>VLOOKUP(X2453,Sheet2!$B:$C,2,0)</f>
        <v>Gà muối 500g</v>
      </c>
      <c r="AA2453" s="53" t="s">
        <v>11550</v>
      </c>
      <c r="AB2453" s="53" t="s">
        <v>11551</v>
      </c>
      <c r="AD2453" s="24">
        <v>1</v>
      </c>
      <c r="AF2453" s="24">
        <v>111058</v>
      </c>
      <c r="AG2453" s="74">
        <f t="shared" si="38"/>
        <v>111058</v>
      </c>
      <c r="AK2453" s="59">
        <v>8</v>
      </c>
      <c r="AN2453" s="61" t="s">
        <v>11552</v>
      </c>
      <c r="AP2453" s="62" t="s">
        <v>11553</v>
      </c>
      <c r="AQ2453" s="62" t="s">
        <v>11554</v>
      </c>
      <c r="AR2453" s="62" t="s">
        <v>11555</v>
      </c>
    </row>
    <row r="2454" spans="3:44" x14ac:dyDescent="0.25">
      <c r="C2454" s="53" t="s">
        <v>11547</v>
      </c>
      <c r="D2454" s="53" t="s">
        <v>11548</v>
      </c>
      <c r="E2454" s="54">
        <v>45818</v>
      </c>
      <c r="F2454" s="54">
        <v>45818</v>
      </c>
      <c r="G2454" s="55" t="s">
        <v>5075</v>
      </c>
      <c r="H2454" s="54">
        <v>45818</v>
      </c>
      <c r="I2454" s="56" t="s">
        <v>16978</v>
      </c>
      <c r="K2454" s="55" t="s">
        <v>11549</v>
      </c>
      <c r="L2454" s="55" t="s">
        <v>14484</v>
      </c>
      <c r="M2454" s="54">
        <v>45818</v>
      </c>
      <c r="N2454" s="55" t="s">
        <v>11034</v>
      </c>
      <c r="O2454" s="56" t="str">
        <f>VLOOKUP(N2454,Sheet1!$B:$C,2,0)</f>
        <v>CHI NHÁNH HÀ NỘI - CÔNG TY CỔ PHẦN DỊCH VỤ THƯƠNG MẠI TỔNG HỢP WINCOMMERCE</v>
      </c>
      <c r="Q2454" s="56" t="str">
        <f>VLOOKUP(N2454,Sheet1!$B:$D,3,0)</f>
        <v>0104918404-002</v>
      </c>
      <c r="U2454" s="55" t="s">
        <v>12685</v>
      </c>
      <c r="X2454" s="55" t="s">
        <v>10883</v>
      </c>
      <c r="Y2454" s="56" t="str">
        <f>VLOOKUP(X2454,Sheet2!$B:$C,2,0)</f>
        <v>Chân giò heo muối 300g</v>
      </c>
      <c r="AA2454" s="53" t="s">
        <v>11550</v>
      </c>
      <c r="AB2454" s="53" t="s">
        <v>11551</v>
      </c>
      <c r="AD2454" s="24">
        <v>2</v>
      </c>
      <c r="AF2454" s="24">
        <v>60213</v>
      </c>
      <c r="AG2454" s="74">
        <f t="shared" si="38"/>
        <v>120426</v>
      </c>
      <c r="AK2454" s="59">
        <v>8</v>
      </c>
      <c r="AN2454" s="61" t="s">
        <v>11552</v>
      </c>
      <c r="AP2454" s="62" t="s">
        <v>11553</v>
      </c>
      <c r="AQ2454" s="62" t="s">
        <v>11554</v>
      </c>
      <c r="AR2454" s="62" t="s">
        <v>11555</v>
      </c>
    </row>
    <row r="2455" spans="3:44" x14ac:dyDescent="0.25">
      <c r="C2455" s="53" t="s">
        <v>11547</v>
      </c>
      <c r="D2455" s="53" t="s">
        <v>11548</v>
      </c>
      <c r="E2455" s="54">
        <v>45818</v>
      </c>
      <c r="F2455" s="54">
        <v>45818</v>
      </c>
      <c r="G2455" s="55" t="s">
        <v>5075</v>
      </c>
      <c r="H2455" s="54">
        <v>45818</v>
      </c>
      <c r="I2455" s="56" t="s">
        <v>16978</v>
      </c>
      <c r="K2455" s="55" t="s">
        <v>11549</v>
      </c>
      <c r="L2455" s="55" t="s">
        <v>14484</v>
      </c>
      <c r="M2455" s="54">
        <v>45818</v>
      </c>
      <c r="N2455" s="55" t="s">
        <v>11034</v>
      </c>
      <c r="O2455" s="56" t="str">
        <f>VLOOKUP(N2455,Sheet1!$B:$C,2,0)</f>
        <v>CHI NHÁNH HÀ NỘI - CÔNG TY CỔ PHẦN DỊCH VỤ THƯƠNG MẠI TỔNG HỢP WINCOMMERCE</v>
      </c>
      <c r="Q2455" s="56" t="str">
        <f>VLOOKUP(N2455,Sheet1!$B:$D,3,0)</f>
        <v>0104918404-002</v>
      </c>
      <c r="U2455" s="55" t="s">
        <v>12685</v>
      </c>
      <c r="X2455" s="55" t="s">
        <v>10983</v>
      </c>
      <c r="Y2455" s="56" t="str">
        <f>VLOOKUP(X2455,Sheet2!$B:$C,2,0)</f>
        <v>Mọc Nấm Hương 250g</v>
      </c>
      <c r="AA2455" s="53" t="s">
        <v>11550</v>
      </c>
      <c r="AB2455" s="53" t="s">
        <v>11551</v>
      </c>
      <c r="AD2455" s="24">
        <v>1</v>
      </c>
      <c r="AF2455" s="24">
        <v>46000</v>
      </c>
      <c r="AG2455" s="74">
        <f t="shared" si="38"/>
        <v>46000</v>
      </c>
      <c r="AK2455" s="59">
        <v>8</v>
      </c>
      <c r="AN2455" s="61" t="s">
        <v>11552</v>
      </c>
      <c r="AP2455" s="62" t="s">
        <v>11553</v>
      </c>
      <c r="AQ2455" s="62" t="s">
        <v>11554</v>
      </c>
      <c r="AR2455" s="62" t="s">
        <v>11555</v>
      </c>
    </row>
    <row r="2456" spans="3:44" x14ac:dyDescent="0.25">
      <c r="C2456" s="53" t="s">
        <v>11547</v>
      </c>
      <c r="D2456" s="53" t="s">
        <v>11548</v>
      </c>
      <c r="E2456" s="54">
        <v>45818</v>
      </c>
      <c r="F2456" s="54">
        <v>45818</v>
      </c>
      <c r="G2456" s="55" t="s">
        <v>5075</v>
      </c>
      <c r="H2456" s="54">
        <v>45818</v>
      </c>
      <c r="I2456" s="56" t="s">
        <v>16978</v>
      </c>
      <c r="K2456" s="55" t="s">
        <v>11549</v>
      </c>
      <c r="L2456" s="55" t="s">
        <v>14484</v>
      </c>
      <c r="M2456" s="54">
        <v>45818</v>
      </c>
      <c r="N2456" s="55" t="s">
        <v>11034</v>
      </c>
      <c r="O2456" s="56" t="str">
        <f>VLOOKUP(N2456,Sheet1!$B:$C,2,0)</f>
        <v>CHI NHÁNH HÀ NỘI - CÔNG TY CỔ PHẦN DỊCH VỤ THƯƠNG MẠI TỔNG HỢP WINCOMMERCE</v>
      </c>
      <c r="Q2456" s="56" t="str">
        <f>VLOOKUP(N2456,Sheet1!$B:$D,3,0)</f>
        <v>0104918404-002</v>
      </c>
      <c r="U2456" s="55" t="s">
        <v>12685</v>
      </c>
      <c r="X2456" s="55" t="s">
        <v>10881</v>
      </c>
      <c r="Y2456" s="56" t="str">
        <f>VLOOKUP(X2456,Sheet2!$B:$C,2,0)</f>
        <v>Chả cốm 300g</v>
      </c>
      <c r="AA2456" s="53" t="s">
        <v>11550</v>
      </c>
      <c r="AB2456" s="53" t="s">
        <v>11551</v>
      </c>
      <c r="AD2456" s="24">
        <v>1</v>
      </c>
      <c r="AF2456" s="24">
        <v>74250</v>
      </c>
      <c r="AG2456" s="74">
        <f t="shared" si="38"/>
        <v>74250</v>
      </c>
      <c r="AK2456" s="59">
        <v>8</v>
      </c>
      <c r="AN2456" s="61" t="s">
        <v>11552</v>
      </c>
      <c r="AP2456" s="62" t="s">
        <v>11553</v>
      </c>
      <c r="AQ2456" s="62" t="s">
        <v>11554</v>
      </c>
      <c r="AR2456" s="62" t="s">
        <v>11555</v>
      </c>
    </row>
    <row r="2457" spans="3:44" x14ac:dyDescent="0.25">
      <c r="C2457" s="53" t="s">
        <v>11547</v>
      </c>
      <c r="D2457" s="53" t="s">
        <v>11548</v>
      </c>
      <c r="E2457" s="54">
        <v>45818</v>
      </c>
      <c r="F2457" s="54">
        <v>45818</v>
      </c>
      <c r="G2457" s="55" t="s">
        <v>5255</v>
      </c>
      <c r="H2457" s="54">
        <v>45818</v>
      </c>
      <c r="I2457" s="56" t="s">
        <v>16979</v>
      </c>
      <c r="K2457" s="55" t="s">
        <v>11549</v>
      </c>
      <c r="L2457" s="55" t="s">
        <v>14485</v>
      </c>
      <c r="M2457" s="54">
        <v>45818</v>
      </c>
      <c r="N2457" s="55" t="s">
        <v>11034</v>
      </c>
      <c r="O2457" s="56" t="str">
        <f>VLOOKUP(N2457,Sheet1!$B:$C,2,0)</f>
        <v>CHI NHÁNH HÀ NỘI - CÔNG TY CỔ PHẦN DỊCH VỤ THƯƠNG MẠI TỔNG HỢP WINCOMMERCE</v>
      </c>
      <c r="Q2457" s="56" t="str">
        <f>VLOOKUP(N2457,Sheet1!$B:$D,3,0)</f>
        <v>0104918404-002</v>
      </c>
      <c r="U2457" s="55" t="s">
        <v>12616</v>
      </c>
      <c r="X2457" s="55" t="s">
        <v>10934</v>
      </c>
      <c r="Y2457" s="56" t="str">
        <f>VLOOKUP(X2457,Sheet2!$B:$C,2,0)</f>
        <v>Gà muối 500g</v>
      </c>
      <c r="AA2457" s="53" t="s">
        <v>11550</v>
      </c>
      <c r="AB2457" s="53" t="s">
        <v>11551</v>
      </c>
      <c r="AD2457" s="24">
        <v>1</v>
      </c>
      <c r="AF2457" s="24">
        <v>111058</v>
      </c>
      <c r="AG2457" s="74">
        <f t="shared" si="38"/>
        <v>111058</v>
      </c>
      <c r="AK2457" s="59">
        <v>8</v>
      </c>
      <c r="AN2457" s="61" t="s">
        <v>11552</v>
      </c>
      <c r="AP2457" s="62" t="s">
        <v>11553</v>
      </c>
      <c r="AQ2457" s="62" t="s">
        <v>11554</v>
      </c>
      <c r="AR2457" s="62" t="s">
        <v>11555</v>
      </c>
    </row>
    <row r="2458" spans="3:44" x14ac:dyDescent="0.25">
      <c r="C2458" s="53" t="s">
        <v>11547</v>
      </c>
      <c r="D2458" s="53" t="s">
        <v>11548</v>
      </c>
      <c r="E2458" s="54">
        <v>45818</v>
      </c>
      <c r="F2458" s="54">
        <v>45818</v>
      </c>
      <c r="G2458" s="55" t="s">
        <v>5255</v>
      </c>
      <c r="H2458" s="54">
        <v>45818</v>
      </c>
      <c r="I2458" s="56" t="s">
        <v>16979</v>
      </c>
      <c r="K2458" s="55" t="s">
        <v>11549</v>
      </c>
      <c r="L2458" s="55" t="s">
        <v>14485</v>
      </c>
      <c r="M2458" s="54">
        <v>45818</v>
      </c>
      <c r="N2458" s="55" t="s">
        <v>11034</v>
      </c>
      <c r="O2458" s="56" t="str">
        <f>VLOOKUP(N2458,Sheet1!$B:$C,2,0)</f>
        <v>CHI NHÁNH HÀ NỘI - CÔNG TY CỔ PHẦN DỊCH VỤ THƯƠNG MẠI TỔNG HỢP WINCOMMERCE</v>
      </c>
      <c r="Q2458" s="56" t="str">
        <f>VLOOKUP(N2458,Sheet1!$B:$D,3,0)</f>
        <v>0104918404-002</v>
      </c>
      <c r="U2458" s="55" t="s">
        <v>12616</v>
      </c>
      <c r="X2458" s="55" t="s">
        <v>10936</v>
      </c>
      <c r="Y2458" s="56" t="str">
        <f>VLOOKUP(X2458,Sheet2!$B:$C,2,0)</f>
        <v>Giò sụn gà 250g</v>
      </c>
      <c r="AA2458" s="53" t="s">
        <v>11550</v>
      </c>
      <c r="AB2458" s="53" t="s">
        <v>11551</v>
      </c>
      <c r="AD2458" s="24">
        <v>3</v>
      </c>
      <c r="AF2458" s="24">
        <v>50400</v>
      </c>
      <c r="AG2458" s="74">
        <f t="shared" si="38"/>
        <v>151200</v>
      </c>
      <c r="AK2458" s="59">
        <v>8</v>
      </c>
      <c r="AN2458" s="61" t="s">
        <v>11552</v>
      </c>
      <c r="AP2458" s="62" t="s">
        <v>11553</v>
      </c>
      <c r="AQ2458" s="62" t="s">
        <v>11554</v>
      </c>
      <c r="AR2458" s="62" t="s">
        <v>11555</v>
      </c>
    </row>
    <row r="2459" spans="3:44" x14ac:dyDescent="0.25">
      <c r="C2459" s="53" t="s">
        <v>11547</v>
      </c>
      <c r="D2459" s="53" t="s">
        <v>11548</v>
      </c>
      <c r="E2459" s="54">
        <v>45818</v>
      </c>
      <c r="F2459" s="54">
        <v>45818</v>
      </c>
      <c r="G2459" s="55" t="s">
        <v>5255</v>
      </c>
      <c r="H2459" s="54">
        <v>45818</v>
      </c>
      <c r="I2459" s="56" t="s">
        <v>16979</v>
      </c>
      <c r="K2459" s="55" t="s">
        <v>11549</v>
      </c>
      <c r="L2459" s="55" t="s">
        <v>14485</v>
      </c>
      <c r="M2459" s="54">
        <v>45818</v>
      </c>
      <c r="N2459" s="55" t="s">
        <v>11034</v>
      </c>
      <c r="O2459" s="56" t="str">
        <f>VLOOKUP(N2459,Sheet1!$B:$C,2,0)</f>
        <v>CHI NHÁNH HÀ NỘI - CÔNG TY CỔ PHẦN DỊCH VỤ THƯƠNG MẠI TỔNG HỢP WINCOMMERCE</v>
      </c>
      <c r="Q2459" s="56" t="str">
        <f>VLOOKUP(N2459,Sheet1!$B:$D,3,0)</f>
        <v>0104918404-002</v>
      </c>
      <c r="U2459" s="55" t="s">
        <v>12616</v>
      </c>
      <c r="X2459" s="55" t="s">
        <v>10927</v>
      </c>
      <c r="Y2459" s="56" t="str">
        <f>VLOOKUP(X2459,Sheet2!$B:$C,2,0)</f>
        <v>Giò lụa cây 250g</v>
      </c>
      <c r="AA2459" s="53" t="s">
        <v>11550</v>
      </c>
      <c r="AB2459" s="53" t="s">
        <v>11551</v>
      </c>
      <c r="AD2459" s="24">
        <v>1</v>
      </c>
      <c r="AF2459" s="24">
        <v>49500</v>
      </c>
      <c r="AG2459" s="74">
        <f t="shared" si="38"/>
        <v>49500</v>
      </c>
      <c r="AK2459" s="59">
        <v>8</v>
      </c>
      <c r="AN2459" s="61" t="s">
        <v>11552</v>
      </c>
      <c r="AP2459" s="62" t="s">
        <v>11553</v>
      </c>
      <c r="AQ2459" s="62" t="s">
        <v>11554</v>
      </c>
      <c r="AR2459" s="62" t="s">
        <v>11555</v>
      </c>
    </row>
    <row r="2460" spans="3:44" x14ac:dyDescent="0.25">
      <c r="C2460" s="53" t="s">
        <v>11547</v>
      </c>
      <c r="D2460" s="53" t="s">
        <v>11548</v>
      </c>
      <c r="E2460" s="54">
        <v>45818</v>
      </c>
      <c r="F2460" s="54">
        <v>45818</v>
      </c>
      <c r="G2460" s="55" t="s">
        <v>5318</v>
      </c>
      <c r="H2460" s="54">
        <v>45818</v>
      </c>
      <c r="I2460" s="56" t="s">
        <v>16980</v>
      </c>
      <c r="K2460" s="55" t="s">
        <v>11549</v>
      </c>
      <c r="L2460" s="55" t="s">
        <v>14486</v>
      </c>
      <c r="M2460" s="54">
        <v>45818</v>
      </c>
      <c r="N2460" s="55" t="s">
        <v>11034</v>
      </c>
      <c r="O2460" s="56" t="str">
        <f>VLOOKUP(N2460,Sheet1!$B:$C,2,0)</f>
        <v>CHI NHÁNH HÀ NỘI - CÔNG TY CỔ PHẦN DỊCH VỤ THƯƠNG MẠI TỔNG HỢP WINCOMMERCE</v>
      </c>
      <c r="Q2460" s="56" t="str">
        <f>VLOOKUP(N2460,Sheet1!$B:$D,3,0)</f>
        <v>0104918404-002</v>
      </c>
      <c r="U2460" s="55" t="s">
        <v>12652</v>
      </c>
      <c r="X2460" s="55" t="s">
        <v>10881</v>
      </c>
      <c r="Y2460" s="56" t="str">
        <f>VLOOKUP(X2460,Sheet2!$B:$C,2,0)</f>
        <v>Chả cốm 300g</v>
      </c>
      <c r="AA2460" s="53" t="s">
        <v>11550</v>
      </c>
      <c r="AB2460" s="53" t="s">
        <v>11551</v>
      </c>
      <c r="AD2460" s="24">
        <v>4</v>
      </c>
      <c r="AF2460" s="24">
        <v>74250</v>
      </c>
      <c r="AG2460" s="74">
        <f t="shared" si="38"/>
        <v>297000</v>
      </c>
      <c r="AK2460" s="59">
        <v>8</v>
      </c>
      <c r="AN2460" s="61" t="s">
        <v>11552</v>
      </c>
      <c r="AP2460" s="62" t="s">
        <v>11553</v>
      </c>
      <c r="AQ2460" s="62" t="s">
        <v>11554</v>
      </c>
      <c r="AR2460" s="62" t="s">
        <v>11555</v>
      </c>
    </row>
    <row r="2461" spans="3:44" x14ac:dyDescent="0.25">
      <c r="C2461" s="53" t="s">
        <v>11547</v>
      </c>
      <c r="D2461" s="53" t="s">
        <v>11548</v>
      </c>
      <c r="E2461" s="54">
        <v>45818</v>
      </c>
      <c r="F2461" s="54">
        <v>45818</v>
      </c>
      <c r="G2461" s="55" t="s">
        <v>5318</v>
      </c>
      <c r="H2461" s="54">
        <v>45818</v>
      </c>
      <c r="I2461" s="56" t="s">
        <v>16980</v>
      </c>
      <c r="K2461" s="55" t="s">
        <v>11549</v>
      </c>
      <c r="L2461" s="55" t="s">
        <v>14486</v>
      </c>
      <c r="M2461" s="54">
        <v>45818</v>
      </c>
      <c r="N2461" s="55" t="s">
        <v>11034</v>
      </c>
      <c r="O2461" s="56" t="str">
        <f>VLOOKUP(N2461,Sheet1!$B:$C,2,0)</f>
        <v>CHI NHÁNH HÀ NỘI - CÔNG TY CỔ PHẦN DỊCH VỤ THƯƠNG MẠI TỔNG HỢP WINCOMMERCE</v>
      </c>
      <c r="Q2461" s="56" t="str">
        <f>VLOOKUP(N2461,Sheet1!$B:$D,3,0)</f>
        <v>0104918404-002</v>
      </c>
      <c r="U2461" s="55" t="s">
        <v>12652</v>
      </c>
      <c r="X2461" s="55" t="s">
        <v>10897</v>
      </c>
      <c r="Y2461" s="56" t="str">
        <f>VLOOKUP(X2461,Sheet2!$B:$C,2,0)</f>
        <v>Chả nướng 300g</v>
      </c>
      <c r="AA2461" s="53" t="s">
        <v>11550</v>
      </c>
      <c r="AB2461" s="53" t="s">
        <v>11551</v>
      </c>
      <c r="AD2461" s="24">
        <v>4</v>
      </c>
      <c r="AF2461" s="24">
        <v>70950</v>
      </c>
      <c r="AG2461" s="74">
        <f t="shared" si="38"/>
        <v>283800</v>
      </c>
      <c r="AK2461" s="59">
        <v>8</v>
      </c>
      <c r="AN2461" s="61" t="s">
        <v>11552</v>
      </c>
      <c r="AP2461" s="62" t="s">
        <v>11553</v>
      </c>
      <c r="AQ2461" s="62" t="s">
        <v>11554</v>
      </c>
      <c r="AR2461" s="62" t="s">
        <v>11555</v>
      </c>
    </row>
    <row r="2462" spans="3:44" x14ac:dyDescent="0.25">
      <c r="C2462" s="53" t="s">
        <v>11547</v>
      </c>
      <c r="D2462" s="53" t="s">
        <v>11548</v>
      </c>
      <c r="E2462" s="54">
        <v>45818</v>
      </c>
      <c r="F2462" s="54">
        <v>45818</v>
      </c>
      <c r="G2462" s="55" t="s">
        <v>5318</v>
      </c>
      <c r="H2462" s="54">
        <v>45818</v>
      </c>
      <c r="I2462" s="56" t="s">
        <v>16980</v>
      </c>
      <c r="K2462" s="55" t="s">
        <v>11549</v>
      </c>
      <c r="L2462" s="55" t="s">
        <v>14486</v>
      </c>
      <c r="M2462" s="54">
        <v>45818</v>
      </c>
      <c r="N2462" s="55" t="s">
        <v>11034</v>
      </c>
      <c r="O2462" s="56" t="str">
        <f>VLOOKUP(N2462,Sheet1!$B:$C,2,0)</f>
        <v>CHI NHÁNH HÀ NỘI - CÔNG TY CỔ PHẦN DỊCH VỤ THƯƠNG MẠI TỔNG HỢP WINCOMMERCE</v>
      </c>
      <c r="Q2462" s="56" t="str">
        <f>VLOOKUP(N2462,Sheet1!$B:$D,3,0)</f>
        <v>0104918404-002</v>
      </c>
      <c r="U2462" s="55" t="s">
        <v>12652</v>
      </c>
      <c r="X2462" s="55" t="s">
        <v>11010</v>
      </c>
      <c r="Y2462" s="56" t="str">
        <f>VLOOKUP(X2462,Sheet2!$B:$C,2,0)</f>
        <v>Tai heo muối 200g</v>
      </c>
      <c r="AA2462" s="53" t="s">
        <v>11550</v>
      </c>
      <c r="AB2462" s="53" t="s">
        <v>11551</v>
      </c>
      <c r="AD2462" s="24">
        <v>1</v>
      </c>
      <c r="AF2462" s="24">
        <v>55595</v>
      </c>
      <c r="AG2462" s="74">
        <f t="shared" si="38"/>
        <v>55595</v>
      </c>
      <c r="AK2462" s="59">
        <v>8</v>
      </c>
      <c r="AN2462" s="61" t="s">
        <v>11552</v>
      </c>
      <c r="AP2462" s="62" t="s">
        <v>11553</v>
      </c>
      <c r="AQ2462" s="62" t="s">
        <v>11554</v>
      </c>
      <c r="AR2462" s="62" t="s">
        <v>11555</v>
      </c>
    </row>
    <row r="2463" spans="3:44" x14ac:dyDescent="0.25">
      <c r="C2463" s="53" t="s">
        <v>11547</v>
      </c>
      <c r="D2463" s="53" t="s">
        <v>11548</v>
      </c>
      <c r="E2463" s="54">
        <v>45818</v>
      </c>
      <c r="F2463" s="54">
        <v>45818</v>
      </c>
      <c r="G2463" s="55" t="s">
        <v>5390</v>
      </c>
      <c r="H2463" s="54">
        <v>45818</v>
      </c>
      <c r="I2463" s="56" t="s">
        <v>16981</v>
      </c>
      <c r="K2463" s="55" t="s">
        <v>11549</v>
      </c>
      <c r="L2463" s="55" t="s">
        <v>14487</v>
      </c>
      <c r="M2463" s="54">
        <v>45818</v>
      </c>
      <c r="N2463" s="55" t="s">
        <v>11024</v>
      </c>
      <c r="O2463" s="56" t="str">
        <f>VLOOKUP(N2463,Sheet1!$B:$C,2,0)</f>
        <v>CÔNG TY CỔ PHẦN DỊCH VỤ THƯƠNG MẠI TỔNG HỢP WINCOMMERCE</v>
      </c>
      <c r="Q2463" s="56" t="str">
        <f>VLOOKUP(N2463,Sheet1!$B:$D,3,0)</f>
        <v>0104918404</v>
      </c>
      <c r="U2463" s="55" t="s">
        <v>15437</v>
      </c>
      <c r="X2463" s="55" t="s">
        <v>10883</v>
      </c>
      <c r="Y2463" s="56" t="str">
        <f>VLOOKUP(X2463,Sheet2!$B:$C,2,0)</f>
        <v>Chân giò heo muối 300g</v>
      </c>
      <c r="AA2463" s="53" t="s">
        <v>11550</v>
      </c>
      <c r="AB2463" s="53" t="s">
        <v>11551</v>
      </c>
      <c r="AD2463" s="24">
        <v>2</v>
      </c>
      <c r="AF2463" s="24">
        <v>60213</v>
      </c>
      <c r="AG2463" s="74">
        <f t="shared" si="38"/>
        <v>120426</v>
      </c>
      <c r="AK2463" s="59">
        <v>8</v>
      </c>
      <c r="AN2463" s="61" t="s">
        <v>11552</v>
      </c>
      <c r="AP2463" s="62" t="s">
        <v>11553</v>
      </c>
      <c r="AQ2463" s="62" t="s">
        <v>11554</v>
      </c>
      <c r="AR2463" s="62" t="s">
        <v>11555</v>
      </c>
    </row>
    <row r="2464" spans="3:44" x14ac:dyDescent="0.25">
      <c r="C2464" s="53" t="s">
        <v>11547</v>
      </c>
      <c r="D2464" s="53" t="s">
        <v>11548</v>
      </c>
      <c r="E2464" s="54">
        <v>45818</v>
      </c>
      <c r="F2464" s="54">
        <v>45818</v>
      </c>
      <c r="G2464" s="55" t="s">
        <v>5390</v>
      </c>
      <c r="H2464" s="54">
        <v>45818</v>
      </c>
      <c r="I2464" s="56" t="s">
        <v>16981</v>
      </c>
      <c r="K2464" s="55" t="s">
        <v>11549</v>
      </c>
      <c r="L2464" s="55" t="s">
        <v>14487</v>
      </c>
      <c r="M2464" s="54">
        <v>45818</v>
      </c>
      <c r="N2464" s="55" t="s">
        <v>11024</v>
      </c>
      <c r="O2464" s="56" t="str">
        <f>VLOOKUP(N2464,Sheet1!$B:$C,2,0)</f>
        <v>CÔNG TY CỔ PHẦN DỊCH VỤ THƯƠNG MẠI TỔNG HỢP WINCOMMERCE</v>
      </c>
      <c r="Q2464" s="56" t="str">
        <f>VLOOKUP(N2464,Sheet1!$B:$D,3,0)</f>
        <v>0104918404</v>
      </c>
      <c r="U2464" s="55" t="s">
        <v>15437</v>
      </c>
      <c r="X2464" s="55" t="s">
        <v>10934</v>
      </c>
      <c r="Y2464" s="56" t="str">
        <f>VLOOKUP(X2464,Sheet2!$B:$C,2,0)</f>
        <v>Gà muối 500g</v>
      </c>
      <c r="AA2464" s="53" t="s">
        <v>11550</v>
      </c>
      <c r="AB2464" s="53" t="s">
        <v>11551</v>
      </c>
      <c r="AD2464" s="24">
        <v>2</v>
      </c>
      <c r="AF2464" s="24">
        <v>111058</v>
      </c>
      <c r="AG2464" s="74">
        <f t="shared" si="38"/>
        <v>222116</v>
      </c>
      <c r="AK2464" s="59">
        <v>8</v>
      </c>
      <c r="AN2464" s="61" t="s">
        <v>11552</v>
      </c>
      <c r="AP2464" s="62" t="s">
        <v>11553</v>
      </c>
      <c r="AQ2464" s="62" t="s">
        <v>11554</v>
      </c>
      <c r="AR2464" s="62" t="s">
        <v>11555</v>
      </c>
    </row>
    <row r="2465" spans="3:44" x14ac:dyDescent="0.25">
      <c r="C2465" s="53" t="s">
        <v>11547</v>
      </c>
      <c r="D2465" s="53" t="s">
        <v>11548</v>
      </c>
      <c r="E2465" s="54">
        <v>45818</v>
      </c>
      <c r="F2465" s="54">
        <v>45818</v>
      </c>
      <c r="G2465" s="55" t="s">
        <v>5390</v>
      </c>
      <c r="H2465" s="54">
        <v>45818</v>
      </c>
      <c r="I2465" s="56" t="s">
        <v>16981</v>
      </c>
      <c r="K2465" s="55" t="s">
        <v>11549</v>
      </c>
      <c r="L2465" s="55" t="s">
        <v>14487</v>
      </c>
      <c r="M2465" s="54">
        <v>45818</v>
      </c>
      <c r="N2465" s="55" t="s">
        <v>11024</v>
      </c>
      <c r="O2465" s="56" t="str">
        <f>VLOOKUP(N2465,Sheet1!$B:$C,2,0)</f>
        <v>CÔNG TY CỔ PHẦN DỊCH VỤ THƯƠNG MẠI TỔNG HỢP WINCOMMERCE</v>
      </c>
      <c r="Q2465" s="56" t="str">
        <f>VLOOKUP(N2465,Sheet1!$B:$D,3,0)</f>
        <v>0104918404</v>
      </c>
      <c r="U2465" s="55" t="s">
        <v>15437</v>
      </c>
      <c r="X2465" s="55" t="s">
        <v>10938</v>
      </c>
      <c r="Y2465" s="56" t="str">
        <f>VLOOKUP(X2465,Sheet2!$B:$C,2,0)</f>
        <v>Giò Tai Lưỡi Xào 250g</v>
      </c>
      <c r="AA2465" s="53" t="s">
        <v>11550</v>
      </c>
      <c r="AB2465" s="53" t="s">
        <v>11551</v>
      </c>
      <c r="AD2465" s="24">
        <v>3</v>
      </c>
      <c r="AF2465" s="24">
        <v>50182</v>
      </c>
      <c r="AG2465" s="74">
        <f t="shared" si="38"/>
        <v>150546</v>
      </c>
      <c r="AK2465" s="59">
        <v>8</v>
      </c>
      <c r="AN2465" s="61" t="s">
        <v>11552</v>
      </c>
      <c r="AP2465" s="62" t="s">
        <v>11553</v>
      </c>
      <c r="AQ2465" s="62" t="s">
        <v>11554</v>
      </c>
      <c r="AR2465" s="62" t="s">
        <v>11555</v>
      </c>
    </row>
    <row r="2466" spans="3:44" x14ac:dyDescent="0.25">
      <c r="C2466" s="53" t="s">
        <v>11547</v>
      </c>
      <c r="D2466" s="53" t="s">
        <v>11548</v>
      </c>
      <c r="E2466" s="54">
        <v>45818</v>
      </c>
      <c r="F2466" s="54">
        <v>45818</v>
      </c>
      <c r="G2466" s="55" t="s">
        <v>5290</v>
      </c>
      <c r="H2466" s="54">
        <v>45818</v>
      </c>
      <c r="I2466" s="56" t="s">
        <v>16982</v>
      </c>
      <c r="K2466" s="55" t="s">
        <v>11549</v>
      </c>
      <c r="L2466" s="55" t="s">
        <v>14488</v>
      </c>
      <c r="M2466" s="54">
        <v>45818</v>
      </c>
      <c r="N2466" s="55" t="s">
        <v>11024</v>
      </c>
      <c r="O2466" s="56" t="str">
        <f>VLOOKUP(N2466,Sheet1!$B:$C,2,0)</f>
        <v>CÔNG TY CỔ PHẦN DỊCH VỤ THƯƠNG MẠI TỔNG HỢP WINCOMMERCE</v>
      </c>
      <c r="Q2466" s="56" t="str">
        <f>VLOOKUP(N2466,Sheet1!$B:$D,3,0)</f>
        <v>0104918404</v>
      </c>
      <c r="U2466" s="55" t="s">
        <v>12876</v>
      </c>
      <c r="X2466" s="55" t="s">
        <v>10934</v>
      </c>
      <c r="Y2466" s="56" t="str">
        <f>VLOOKUP(X2466,Sheet2!$B:$C,2,0)</f>
        <v>Gà muối 500g</v>
      </c>
      <c r="AA2466" s="53" t="s">
        <v>11550</v>
      </c>
      <c r="AB2466" s="53" t="s">
        <v>11551</v>
      </c>
      <c r="AD2466" s="24">
        <v>3</v>
      </c>
      <c r="AF2466" s="24">
        <v>111058</v>
      </c>
      <c r="AG2466" s="74">
        <f t="shared" si="38"/>
        <v>333174</v>
      </c>
      <c r="AK2466" s="59">
        <v>8</v>
      </c>
      <c r="AN2466" s="61" t="s">
        <v>11552</v>
      </c>
      <c r="AP2466" s="62" t="s">
        <v>11553</v>
      </c>
      <c r="AQ2466" s="62" t="s">
        <v>11554</v>
      </c>
      <c r="AR2466" s="62" t="s">
        <v>11555</v>
      </c>
    </row>
    <row r="2467" spans="3:44" x14ac:dyDescent="0.25">
      <c r="C2467" s="53" t="s">
        <v>11547</v>
      </c>
      <c r="D2467" s="53" t="s">
        <v>11548</v>
      </c>
      <c r="E2467" s="54">
        <v>45818</v>
      </c>
      <c r="F2467" s="54">
        <v>45818</v>
      </c>
      <c r="G2467" s="55" t="s">
        <v>5290</v>
      </c>
      <c r="H2467" s="54">
        <v>45818</v>
      </c>
      <c r="I2467" s="56" t="s">
        <v>16982</v>
      </c>
      <c r="K2467" s="55" t="s">
        <v>11549</v>
      </c>
      <c r="L2467" s="55" t="s">
        <v>14488</v>
      </c>
      <c r="M2467" s="54">
        <v>45818</v>
      </c>
      <c r="N2467" s="55" t="s">
        <v>11024</v>
      </c>
      <c r="O2467" s="56" t="str">
        <f>VLOOKUP(N2467,Sheet1!$B:$C,2,0)</f>
        <v>CÔNG TY CỔ PHẦN DỊCH VỤ THƯƠNG MẠI TỔNG HỢP WINCOMMERCE</v>
      </c>
      <c r="Q2467" s="56" t="str">
        <f>VLOOKUP(N2467,Sheet1!$B:$D,3,0)</f>
        <v>0104918404</v>
      </c>
      <c r="U2467" s="55" t="s">
        <v>12876</v>
      </c>
      <c r="X2467" s="55" t="s">
        <v>10881</v>
      </c>
      <c r="Y2467" s="56" t="str">
        <f>VLOOKUP(X2467,Sheet2!$B:$C,2,0)</f>
        <v>Chả cốm 300g</v>
      </c>
      <c r="AA2467" s="53" t="s">
        <v>11550</v>
      </c>
      <c r="AB2467" s="53" t="s">
        <v>11551</v>
      </c>
      <c r="AD2467" s="24">
        <v>2</v>
      </c>
      <c r="AF2467" s="24">
        <v>74250</v>
      </c>
      <c r="AG2467" s="74">
        <f t="shared" si="38"/>
        <v>148500</v>
      </c>
      <c r="AK2467" s="59">
        <v>8</v>
      </c>
      <c r="AN2467" s="61" t="s">
        <v>11552</v>
      </c>
      <c r="AP2467" s="62" t="s">
        <v>11553</v>
      </c>
      <c r="AQ2467" s="62" t="s">
        <v>11554</v>
      </c>
      <c r="AR2467" s="62" t="s">
        <v>11555</v>
      </c>
    </row>
    <row r="2468" spans="3:44" x14ac:dyDescent="0.25">
      <c r="C2468" s="53" t="s">
        <v>11547</v>
      </c>
      <c r="D2468" s="53" t="s">
        <v>11548</v>
      </c>
      <c r="E2468" s="54">
        <v>45818</v>
      </c>
      <c r="F2468" s="54">
        <v>45818</v>
      </c>
      <c r="G2468" s="55" t="s">
        <v>5290</v>
      </c>
      <c r="H2468" s="54">
        <v>45818</v>
      </c>
      <c r="I2468" s="56" t="s">
        <v>16982</v>
      </c>
      <c r="K2468" s="55" t="s">
        <v>11549</v>
      </c>
      <c r="L2468" s="55" t="s">
        <v>14488</v>
      </c>
      <c r="M2468" s="54">
        <v>45818</v>
      </c>
      <c r="N2468" s="55" t="s">
        <v>11024</v>
      </c>
      <c r="O2468" s="56" t="str">
        <f>VLOOKUP(N2468,Sheet1!$B:$C,2,0)</f>
        <v>CÔNG TY CỔ PHẦN DỊCH VỤ THƯƠNG MẠI TỔNG HỢP WINCOMMERCE</v>
      </c>
      <c r="Q2468" s="56" t="str">
        <f>VLOOKUP(N2468,Sheet1!$B:$D,3,0)</f>
        <v>0104918404</v>
      </c>
      <c r="U2468" s="55" t="s">
        <v>12876</v>
      </c>
      <c r="X2468" s="55" t="s">
        <v>10883</v>
      </c>
      <c r="Y2468" s="56" t="str">
        <f>VLOOKUP(X2468,Sheet2!$B:$C,2,0)</f>
        <v>Chân giò heo muối 300g</v>
      </c>
      <c r="AA2468" s="53" t="s">
        <v>11550</v>
      </c>
      <c r="AB2468" s="53" t="s">
        <v>11551</v>
      </c>
      <c r="AD2468" s="24">
        <v>1</v>
      </c>
      <c r="AF2468" s="24">
        <v>60213</v>
      </c>
      <c r="AG2468" s="74">
        <f t="shared" si="38"/>
        <v>60213</v>
      </c>
      <c r="AK2468" s="59">
        <v>8</v>
      </c>
      <c r="AN2468" s="61" t="s">
        <v>11552</v>
      </c>
      <c r="AP2468" s="62" t="s">
        <v>11553</v>
      </c>
      <c r="AQ2468" s="62" t="s">
        <v>11554</v>
      </c>
      <c r="AR2468" s="62" t="s">
        <v>11555</v>
      </c>
    </row>
    <row r="2469" spans="3:44" x14ac:dyDescent="0.25">
      <c r="C2469" s="53" t="s">
        <v>11547</v>
      </c>
      <c r="D2469" s="53" t="s">
        <v>11548</v>
      </c>
      <c r="E2469" s="54">
        <v>45818</v>
      </c>
      <c r="F2469" s="54">
        <v>45818</v>
      </c>
      <c r="G2469" s="55" t="s">
        <v>5290</v>
      </c>
      <c r="H2469" s="54">
        <v>45818</v>
      </c>
      <c r="I2469" s="56" t="s">
        <v>16982</v>
      </c>
      <c r="K2469" s="55" t="s">
        <v>11549</v>
      </c>
      <c r="L2469" s="55" t="s">
        <v>14488</v>
      </c>
      <c r="M2469" s="54">
        <v>45818</v>
      </c>
      <c r="N2469" s="55" t="s">
        <v>11024</v>
      </c>
      <c r="O2469" s="56" t="str">
        <f>VLOOKUP(N2469,Sheet1!$B:$C,2,0)</f>
        <v>CÔNG TY CỔ PHẦN DỊCH VỤ THƯƠNG MẠI TỔNG HỢP WINCOMMERCE</v>
      </c>
      <c r="Q2469" s="56" t="str">
        <f>VLOOKUP(N2469,Sheet1!$B:$D,3,0)</f>
        <v>0104918404</v>
      </c>
      <c r="U2469" s="55" t="s">
        <v>12876</v>
      </c>
      <c r="X2469" s="55" t="s">
        <v>10897</v>
      </c>
      <c r="Y2469" s="56" t="str">
        <f>VLOOKUP(X2469,Sheet2!$B:$C,2,0)</f>
        <v>Chả nướng 300g</v>
      </c>
      <c r="AA2469" s="53" t="s">
        <v>11550</v>
      </c>
      <c r="AB2469" s="53" t="s">
        <v>11551</v>
      </c>
      <c r="AD2469" s="24">
        <v>6</v>
      </c>
      <c r="AF2469" s="24">
        <v>70950</v>
      </c>
      <c r="AG2469" s="74">
        <f t="shared" si="38"/>
        <v>425700</v>
      </c>
      <c r="AK2469" s="59">
        <v>8</v>
      </c>
      <c r="AN2469" s="61" t="s">
        <v>11552</v>
      </c>
      <c r="AP2469" s="62" t="s">
        <v>11553</v>
      </c>
      <c r="AQ2469" s="62" t="s">
        <v>11554</v>
      </c>
      <c r="AR2469" s="62" t="s">
        <v>11555</v>
      </c>
    </row>
    <row r="2470" spans="3:44" x14ac:dyDescent="0.25">
      <c r="C2470" s="53" t="s">
        <v>11547</v>
      </c>
      <c r="D2470" s="53" t="s">
        <v>11548</v>
      </c>
      <c r="E2470" s="54">
        <v>45818</v>
      </c>
      <c r="F2470" s="54">
        <v>45818</v>
      </c>
      <c r="G2470" s="55" t="s">
        <v>5290</v>
      </c>
      <c r="H2470" s="54">
        <v>45818</v>
      </c>
      <c r="I2470" s="56" t="s">
        <v>16982</v>
      </c>
      <c r="K2470" s="55" t="s">
        <v>11549</v>
      </c>
      <c r="L2470" s="55" t="s">
        <v>14488</v>
      </c>
      <c r="M2470" s="54">
        <v>45818</v>
      </c>
      <c r="N2470" s="55" t="s">
        <v>11024</v>
      </c>
      <c r="O2470" s="56" t="str">
        <f>VLOOKUP(N2470,Sheet1!$B:$C,2,0)</f>
        <v>CÔNG TY CỔ PHẦN DỊCH VỤ THƯƠNG MẠI TỔNG HỢP WINCOMMERCE</v>
      </c>
      <c r="Q2470" s="56" t="str">
        <f>VLOOKUP(N2470,Sheet1!$B:$D,3,0)</f>
        <v>0104918404</v>
      </c>
      <c r="U2470" s="55" t="s">
        <v>12876</v>
      </c>
      <c r="X2470" s="55" t="s">
        <v>11010</v>
      </c>
      <c r="Y2470" s="56" t="str">
        <f>VLOOKUP(X2470,Sheet2!$B:$C,2,0)</f>
        <v>Tai heo muối 200g</v>
      </c>
      <c r="AA2470" s="53" t="s">
        <v>11550</v>
      </c>
      <c r="AB2470" s="53" t="s">
        <v>11551</v>
      </c>
      <c r="AD2470" s="24">
        <v>4</v>
      </c>
      <c r="AF2470" s="24">
        <v>55595</v>
      </c>
      <c r="AG2470" s="74">
        <f t="shared" si="38"/>
        <v>222380</v>
      </c>
      <c r="AK2470" s="59">
        <v>8</v>
      </c>
      <c r="AN2470" s="61" t="s">
        <v>11552</v>
      </c>
      <c r="AP2470" s="62" t="s">
        <v>11553</v>
      </c>
      <c r="AQ2470" s="62" t="s">
        <v>11554</v>
      </c>
      <c r="AR2470" s="62" t="s">
        <v>11555</v>
      </c>
    </row>
    <row r="2471" spans="3:44" x14ac:dyDescent="0.25">
      <c r="C2471" s="53" t="s">
        <v>11547</v>
      </c>
      <c r="D2471" s="53" t="s">
        <v>11548</v>
      </c>
      <c r="E2471" s="54">
        <v>45818</v>
      </c>
      <c r="F2471" s="54">
        <v>45818</v>
      </c>
      <c r="G2471" s="55" t="s">
        <v>5290</v>
      </c>
      <c r="H2471" s="54">
        <v>45818</v>
      </c>
      <c r="I2471" s="56" t="s">
        <v>16982</v>
      </c>
      <c r="K2471" s="55" t="s">
        <v>11549</v>
      </c>
      <c r="L2471" s="55" t="s">
        <v>14488</v>
      </c>
      <c r="M2471" s="54">
        <v>45818</v>
      </c>
      <c r="N2471" s="55" t="s">
        <v>11024</v>
      </c>
      <c r="O2471" s="56" t="str">
        <f>VLOOKUP(N2471,Sheet1!$B:$C,2,0)</f>
        <v>CÔNG TY CỔ PHẦN DỊCH VỤ THƯƠNG MẠI TỔNG HỢP WINCOMMERCE</v>
      </c>
      <c r="Q2471" s="56" t="str">
        <f>VLOOKUP(N2471,Sheet1!$B:$D,3,0)</f>
        <v>0104918404</v>
      </c>
      <c r="U2471" s="55" t="s">
        <v>12876</v>
      </c>
      <c r="X2471" s="55" t="s">
        <v>10983</v>
      </c>
      <c r="Y2471" s="56" t="str">
        <f>VLOOKUP(X2471,Sheet2!$B:$C,2,0)</f>
        <v>Mọc Nấm Hương 250g</v>
      </c>
      <c r="AA2471" s="53" t="s">
        <v>11550</v>
      </c>
      <c r="AB2471" s="53" t="s">
        <v>11551</v>
      </c>
      <c r="AD2471" s="24">
        <v>4</v>
      </c>
      <c r="AF2471" s="24">
        <v>46000</v>
      </c>
      <c r="AG2471" s="74">
        <f t="shared" si="38"/>
        <v>184000</v>
      </c>
      <c r="AK2471" s="59">
        <v>8</v>
      </c>
      <c r="AN2471" s="61" t="s">
        <v>11552</v>
      </c>
      <c r="AP2471" s="62" t="s">
        <v>11553</v>
      </c>
      <c r="AQ2471" s="62" t="s">
        <v>11554</v>
      </c>
      <c r="AR2471" s="62" t="s">
        <v>11555</v>
      </c>
    </row>
    <row r="2472" spans="3:44" x14ac:dyDescent="0.25">
      <c r="C2472" s="53" t="s">
        <v>11547</v>
      </c>
      <c r="D2472" s="53" t="s">
        <v>11548</v>
      </c>
      <c r="E2472" s="54">
        <v>45818</v>
      </c>
      <c r="F2472" s="54">
        <v>45818</v>
      </c>
      <c r="G2472" s="55" t="s">
        <v>5290</v>
      </c>
      <c r="H2472" s="54">
        <v>45818</v>
      </c>
      <c r="I2472" s="56" t="s">
        <v>16982</v>
      </c>
      <c r="K2472" s="55" t="s">
        <v>11549</v>
      </c>
      <c r="L2472" s="55" t="s">
        <v>14488</v>
      </c>
      <c r="M2472" s="54">
        <v>45818</v>
      </c>
      <c r="N2472" s="55" t="s">
        <v>11024</v>
      </c>
      <c r="O2472" s="56" t="str">
        <f>VLOOKUP(N2472,Sheet1!$B:$C,2,0)</f>
        <v>CÔNG TY CỔ PHẦN DỊCH VỤ THƯƠNG MẠI TỔNG HỢP WINCOMMERCE</v>
      </c>
      <c r="Q2472" s="56" t="str">
        <f>VLOOKUP(N2472,Sheet1!$B:$D,3,0)</f>
        <v>0104918404</v>
      </c>
      <c r="U2472" s="55" t="s">
        <v>12876</v>
      </c>
      <c r="X2472" s="55" t="s">
        <v>10938</v>
      </c>
      <c r="Y2472" s="56" t="str">
        <f>VLOOKUP(X2472,Sheet2!$B:$C,2,0)</f>
        <v>Giò Tai Lưỡi Xào 250g</v>
      </c>
      <c r="AA2472" s="53" t="s">
        <v>11550</v>
      </c>
      <c r="AB2472" s="53" t="s">
        <v>11551</v>
      </c>
      <c r="AD2472" s="24">
        <v>8</v>
      </c>
      <c r="AF2472" s="24">
        <v>50182</v>
      </c>
      <c r="AG2472" s="74">
        <f t="shared" si="38"/>
        <v>401456</v>
      </c>
      <c r="AK2472" s="59">
        <v>8</v>
      </c>
      <c r="AN2472" s="61" t="s">
        <v>11552</v>
      </c>
      <c r="AP2472" s="62" t="s">
        <v>11553</v>
      </c>
      <c r="AQ2472" s="62" t="s">
        <v>11554</v>
      </c>
      <c r="AR2472" s="62" t="s">
        <v>11555</v>
      </c>
    </row>
    <row r="2473" spans="3:44" x14ac:dyDescent="0.25">
      <c r="C2473" s="53" t="s">
        <v>11547</v>
      </c>
      <c r="D2473" s="53" t="s">
        <v>11548</v>
      </c>
      <c r="E2473" s="54">
        <v>45818</v>
      </c>
      <c r="F2473" s="54">
        <v>45818</v>
      </c>
      <c r="G2473" s="55" t="s">
        <v>5203</v>
      </c>
      <c r="H2473" s="54">
        <v>45818</v>
      </c>
      <c r="I2473" s="56" t="s">
        <v>16983</v>
      </c>
      <c r="K2473" s="55" t="s">
        <v>11549</v>
      </c>
      <c r="L2473" s="55" t="s">
        <v>14489</v>
      </c>
      <c r="M2473" s="54">
        <v>45818</v>
      </c>
      <c r="N2473" s="55" t="s">
        <v>11034</v>
      </c>
      <c r="O2473" s="56" t="str">
        <f>VLOOKUP(N2473,Sheet1!$B:$C,2,0)</f>
        <v>CHI NHÁNH HÀ NỘI - CÔNG TY CỔ PHẦN DỊCH VỤ THƯƠNG MẠI TỔNG HỢP WINCOMMERCE</v>
      </c>
      <c r="Q2473" s="56" t="str">
        <f>VLOOKUP(N2473,Sheet1!$B:$D,3,0)</f>
        <v>0104918404-002</v>
      </c>
      <c r="U2473" s="55" t="s">
        <v>12063</v>
      </c>
      <c r="X2473" s="55" t="s">
        <v>10934</v>
      </c>
      <c r="Y2473" s="56" t="str">
        <f>VLOOKUP(X2473,Sheet2!$B:$C,2,0)</f>
        <v>Gà muối 500g</v>
      </c>
      <c r="AA2473" s="53" t="s">
        <v>11550</v>
      </c>
      <c r="AB2473" s="53" t="s">
        <v>11551</v>
      </c>
      <c r="AD2473" s="24">
        <v>5</v>
      </c>
      <c r="AF2473" s="24">
        <v>111058</v>
      </c>
      <c r="AG2473" s="74">
        <f t="shared" si="38"/>
        <v>555290</v>
      </c>
      <c r="AK2473" s="59">
        <v>8</v>
      </c>
      <c r="AN2473" s="61" t="s">
        <v>11552</v>
      </c>
      <c r="AP2473" s="62" t="s">
        <v>11553</v>
      </c>
      <c r="AQ2473" s="62" t="s">
        <v>11554</v>
      </c>
      <c r="AR2473" s="62" t="s">
        <v>11555</v>
      </c>
    </row>
    <row r="2474" spans="3:44" x14ac:dyDescent="0.25">
      <c r="C2474" s="53" t="s">
        <v>11547</v>
      </c>
      <c r="D2474" s="53" t="s">
        <v>11548</v>
      </c>
      <c r="E2474" s="54">
        <v>45818</v>
      </c>
      <c r="F2474" s="54">
        <v>45818</v>
      </c>
      <c r="G2474" s="55" t="s">
        <v>5429</v>
      </c>
      <c r="H2474" s="54">
        <v>45818</v>
      </c>
      <c r="I2474" s="56" t="s">
        <v>16984</v>
      </c>
      <c r="K2474" s="55" t="s">
        <v>11549</v>
      </c>
      <c r="L2474" s="55" t="s">
        <v>14490</v>
      </c>
      <c r="M2474" s="54">
        <v>45818</v>
      </c>
      <c r="N2474" s="55" t="s">
        <v>11034</v>
      </c>
      <c r="O2474" s="56" t="str">
        <f>VLOOKUP(N2474,Sheet1!$B:$C,2,0)</f>
        <v>CHI NHÁNH HÀ NỘI - CÔNG TY CỔ PHẦN DỊCH VỤ THƯƠNG MẠI TỔNG HỢP WINCOMMERCE</v>
      </c>
      <c r="Q2474" s="56" t="str">
        <f>VLOOKUP(N2474,Sheet1!$B:$D,3,0)</f>
        <v>0104918404-002</v>
      </c>
      <c r="U2474" s="55" t="s">
        <v>13043</v>
      </c>
      <c r="X2474" s="55" t="s">
        <v>10881</v>
      </c>
      <c r="Y2474" s="56" t="str">
        <f>VLOOKUP(X2474,Sheet2!$B:$C,2,0)</f>
        <v>Chả cốm 300g</v>
      </c>
      <c r="AA2474" s="53" t="s">
        <v>11550</v>
      </c>
      <c r="AB2474" s="53" t="s">
        <v>11551</v>
      </c>
      <c r="AD2474" s="24">
        <v>2</v>
      </c>
      <c r="AF2474" s="24">
        <v>74250</v>
      </c>
      <c r="AG2474" s="74">
        <f t="shared" si="38"/>
        <v>148500</v>
      </c>
      <c r="AK2474" s="59">
        <v>8</v>
      </c>
      <c r="AN2474" s="61" t="s">
        <v>11552</v>
      </c>
      <c r="AP2474" s="62" t="s">
        <v>11553</v>
      </c>
      <c r="AQ2474" s="62" t="s">
        <v>11554</v>
      </c>
      <c r="AR2474" s="62" t="s">
        <v>11555</v>
      </c>
    </row>
    <row r="2475" spans="3:44" x14ac:dyDescent="0.25">
      <c r="C2475" s="53" t="s">
        <v>11547</v>
      </c>
      <c r="D2475" s="53" t="s">
        <v>11548</v>
      </c>
      <c r="E2475" s="54">
        <v>45818</v>
      </c>
      <c r="F2475" s="54">
        <v>45818</v>
      </c>
      <c r="G2475" s="55" t="s">
        <v>5429</v>
      </c>
      <c r="H2475" s="54">
        <v>45818</v>
      </c>
      <c r="I2475" s="56" t="s">
        <v>16984</v>
      </c>
      <c r="K2475" s="55" t="s">
        <v>11549</v>
      </c>
      <c r="L2475" s="55" t="s">
        <v>14490</v>
      </c>
      <c r="M2475" s="54">
        <v>45818</v>
      </c>
      <c r="N2475" s="55" t="s">
        <v>11034</v>
      </c>
      <c r="O2475" s="56" t="str">
        <f>VLOOKUP(N2475,Sheet1!$B:$C,2,0)</f>
        <v>CHI NHÁNH HÀ NỘI - CÔNG TY CỔ PHẦN DỊCH VỤ THƯƠNG MẠI TỔNG HỢP WINCOMMERCE</v>
      </c>
      <c r="Q2475" s="56" t="str">
        <f>VLOOKUP(N2475,Sheet1!$B:$D,3,0)</f>
        <v>0104918404-002</v>
      </c>
      <c r="U2475" s="55" t="s">
        <v>13043</v>
      </c>
      <c r="X2475" s="55" t="s">
        <v>10934</v>
      </c>
      <c r="Y2475" s="56" t="str">
        <f>VLOOKUP(X2475,Sheet2!$B:$C,2,0)</f>
        <v>Gà muối 500g</v>
      </c>
      <c r="AA2475" s="53" t="s">
        <v>11550</v>
      </c>
      <c r="AB2475" s="53" t="s">
        <v>11551</v>
      </c>
      <c r="AD2475" s="24">
        <v>1</v>
      </c>
      <c r="AF2475" s="24">
        <v>111058</v>
      </c>
      <c r="AG2475" s="74">
        <f t="shared" si="38"/>
        <v>111058</v>
      </c>
      <c r="AK2475" s="59">
        <v>8</v>
      </c>
      <c r="AN2475" s="61" t="s">
        <v>11552</v>
      </c>
      <c r="AP2475" s="62" t="s">
        <v>11553</v>
      </c>
      <c r="AQ2475" s="62" t="s">
        <v>11554</v>
      </c>
      <c r="AR2475" s="62" t="s">
        <v>11555</v>
      </c>
    </row>
    <row r="2476" spans="3:44" x14ac:dyDescent="0.25">
      <c r="C2476" s="53" t="s">
        <v>11547</v>
      </c>
      <c r="D2476" s="53" t="s">
        <v>11548</v>
      </c>
      <c r="E2476" s="54">
        <v>45818</v>
      </c>
      <c r="F2476" s="54">
        <v>45818</v>
      </c>
      <c r="G2476" s="55" t="s">
        <v>5177</v>
      </c>
      <c r="H2476" s="54">
        <v>45818</v>
      </c>
      <c r="I2476" s="56" t="s">
        <v>16985</v>
      </c>
      <c r="K2476" s="55" t="s">
        <v>11549</v>
      </c>
      <c r="L2476" s="55" t="s">
        <v>14491</v>
      </c>
      <c r="M2476" s="54">
        <v>45818</v>
      </c>
      <c r="N2476" s="55" t="s">
        <v>11064</v>
      </c>
      <c r="O2476" s="56" t="str">
        <f>VLOOKUP(N2476,Sheet1!$B:$C,2,0)</f>
        <v>CHI NHÁNH ĐÀ NẴNG - CÔNG TY CỔ PHẦN DỊCH VỤ THƯƠNG MẠI TỔNG HỢP WINCOMMERCE</v>
      </c>
      <c r="Q2476" s="56" t="str">
        <f>VLOOKUP(N2476,Sheet1!$B:$D,3,0)</f>
        <v>0104918404-009</v>
      </c>
      <c r="U2476" s="55" t="s">
        <v>12374</v>
      </c>
      <c r="X2476" s="55" t="s">
        <v>10922</v>
      </c>
      <c r="Y2476" s="56" t="str">
        <f>VLOOKUP(X2476,Sheet2!$B:$C,2,0)</f>
        <v>Gà xì dầu 500g</v>
      </c>
      <c r="AA2476" s="53" t="s">
        <v>11550</v>
      </c>
      <c r="AB2476" s="53" t="s">
        <v>11551</v>
      </c>
      <c r="AD2476" s="24">
        <v>1</v>
      </c>
      <c r="AF2476" s="24">
        <v>111606</v>
      </c>
      <c r="AG2476" s="74">
        <f t="shared" si="38"/>
        <v>111606</v>
      </c>
      <c r="AK2476" s="59">
        <v>8</v>
      </c>
      <c r="AN2476" s="61" t="s">
        <v>11552</v>
      </c>
      <c r="AP2476" s="62" t="s">
        <v>11553</v>
      </c>
      <c r="AQ2476" s="62" t="s">
        <v>11554</v>
      </c>
      <c r="AR2476" s="62" t="s">
        <v>11555</v>
      </c>
    </row>
    <row r="2477" spans="3:44" x14ac:dyDescent="0.25">
      <c r="C2477" s="53" t="s">
        <v>11547</v>
      </c>
      <c r="D2477" s="53" t="s">
        <v>11548</v>
      </c>
      <c r="E2477" s="54">
        <v>45818</v>
      </c>
      <c r="F2477" s="54">
        <v>45818</v>
      </c>
      <c r="G2477" s="55" t="s">
        <v>5177</v>
      </c>
      <c r="H2477" s="54">
        <v>45818</v>
      </c>
      <c r="I2477" s="56" t="s">
        <v>16985</v>
      </c>
      <c r="K2477" s="55" t="s">
        <v>11549</v>
      </c>
      <c r="L2477" s="55" t="s">
        <v>14491</v>
      </c>
      <c r="M2477" s="54">
        <v>45818</v>
      </c>
      <c r="N2477" s="55" t="s">
        <v>11064</v>
      </c>
      <c r="O2477" s="56" t="str">
        <f>VLOOKUP(N2477,Sheet1!$B:$C,2,0)</f>
        <v>CHI NHÁNH ĐÀ NẴNG - CÔNG TY CỔ PHẦN DỊCH VỤ THƯƠNG MẠI TỔNG HỢP WINCOMMERCE</v>
      </c>
      <c r="Q2477" s="56" t="str">
        <f>VLOOKUP(N2477,Sheet1!$B:$D,3,0)</f>
        <v>0104918404-009</v>
      </c>
      <c r="U2477" s="55" t="s">
        <v>12374</v>
      </c>
      <c r="X2477" s="55" t="s">
        <v>10934</v>
      </c>
      <c r="Y2477" s="56" t="str">
        <f>VLOOKUP(X2477,Sheet2!$B:$C,2,0)</f>
        <v>Gà muối 500g</v>
      </c>
      <c r="AA2477" s="53" t="s">
        <v>11550</v>
      </c>
      <c r="AB2477" s="53" t="s">
        <v>11551</v>
      </c>
      <c r="AD2477" s="24">
        <v>1</v>
      </c>
      <c r="AF2477" s="24">
        <v>111058</v>
      </c>
      <c r="AG2477" s="74">
        <f t="shared" si="38"/>
        <v>111058</v>
      </c>
      <c r="AK2477" s="59">
        <v>8</v>
      </c>
      <c r="AN2477" s="61" t="s">
        <v>11552</v>
      </c>
      <c r="AP2477" s="62" t="s">
        <v>11553</v>
      </c>
      <c r="AQ2477" s="62" t="s">
        <v>11554</v>
      </c>
      <c r="AR2477" s="62" t="s">
        <v>11555</v>
      </c>
    </row>
    <row r="2478" spans="3:44" x14ac:dyDescent="0.25">
      <c r="C2478" s="53" t="s">
        <v>11547</v>
      </c>
      <c r="D2478" s="53" t="s">
        <v>11548</v>
      </c>
      <c r="E2478" s="54">
        <v>45818</v>
      </c>
      <c r="F2478" s="54">
        <v>45818</v>
      </c>
      <c r="G2478" s="55" t="s">
        <v>5093</v>
      </c>
      <c r="H2478" s="54">
        <v>45818</v>
      </c>
      <c r="I2478" s="56" t="s">
        <v>16986</v>
      </c>
      <c r="K2478" s="55" t="s">
        <v>11549</v>
      </c>
      <c r="L2478" s="55" t="s">
        <v>14492</v>
      </c>
      <c r="M2478" s="54">
        <v>45818</v>
      </c>
      <c r="N2478" s="55" t="s">
        <v>11034</v>
      </c>
      <c r="O2478" s="56" t="str">
        <f>VLOOKUP(N2478,Sheet1!$B:$C,2,0)</f>
        <v>CHI NHÁNH HÀ NỘI - CÔNG TY CỔ PHẦN DỊCH VỤ THƯƠNG MẠI TỔNG HỢP WINCOMMERCE</v>
      </c>
      <c r="Q2478" s="56" t="str">
        <f>VLOOKUP(N2478,Sheet1!$B:$D,3,0)</f>
        <v>0104918404-002</v>
      </c>
      <c r="U2478" s="55" t="s">
        <v>12073</v>
      </c>
      <c r="X2478" s="55" t="s">
        <v>10934</v>
      </c>
      <c r="Y2478" s="56" t="str">
        <f>VLOOKUP(X2478,Sheet2!$B:$C,2,0)</f>
        <v>Gà muối 500g</v>
      </c>
      <c r="AA2478" s="53" t="s">
        <v>11550</v>
      </c>
      <c r="AB2478" s="53" t="s">
        <v>11551</v>
      </c>
      <c r="AD2478" s="24">
        <v>3</v>
      </c>
      <c r="AF2478" s="24">
        <v>111058</v>
      </c>
      <c r="AG2478" s="74">
        <f t="shared" si="38"/>
        <v>333174</v>
      </c>
      <c r="AK2478" s="59">
        <v>8</v>
      </c>
      <c r="AN2478" s="61" t="s">
        <v>11552</v>
      </c>
      <c r="AP2478" s="62" t="s">
        <v>11553</v>
      </c>
      <c r="AQ2478" s="62" t="s">
        <v>11554</v>
      </c>
      <c r="AR2478" s="62" t="s">
        <v>11555</v>
      </c>
    </row>
    <row r="2479" spans="3:44" x14ac:dyDescent="0.25">
      <c r="C2479" s="53" t="s">
        <v>11547</v>
      </c>
      <c r="D2479" s="53" t="s">
        <v>11548</v>
      </c>
      <c r="E2479" s="54">
        <v>45818</v>
      </c>
      <c r="F2479" s="54">
        <v>45818</v>
      </c>
      <c r="G2479" s="55" t="s">
        <v>5093</v>
      </c>
      <c r="H2479" s="54">
        <v>45818</v>
      </c>
      <c r="I2479" s="56" t="s">
        <v>16986</v>
      </c>
      <c r="K2479" s="55" t="s">
        <v>11549</v>
      </c>
      <c r="L2479" s="55" t="s">
        <v>14492</v>
      </c>
      <c r="M2479" s="54">
        <v>45818</v>
      </c>
      <c r="N2479" s="55" t="s">
        <v>11034</v>
      </c>
      <c r="O2479" s="56" t="str">
        <f>VLOOKUP(N2479,Sheet1!$B:$C,2,0)</f>
        <v>CHI NHÁNH HÀ NỘI - CÔNG TY CỔ PHẦN DỊCH VỤ THƯƠNG MẠI TỔNG HỢP WINCOMMERCE</v>
      </c>
      <c r="Q2479" s="56" t="str">
        <f>VLOOKUP(N2479,Sheet1!$B:$D,3,0)</f>
        <v>0104918404-002</v>
      </c>
      <c r="U2479" s="55" t="s">
        <v>12073</v>
      </c>
      <c r="X2479" s="55" t="s">
        <v>11010</v>
      </c>
      <c r="Y2479" s="56" t="str">
        <f>VLOOKUP(X2479,Sheet2!$B:$C,2,0)</f>
        <v>Tai heo muối 200g</v>
      </c>
      <c r="AA2479" s="53" t="s">
        <v>11550</v>
      </c>
      <c r="AB2479" s="53" t="s">
        <v>11551</v>
      </c>
      <c r="AD2479" s="24">
        <v>4</v>
      </c>
      <c r="AF2479" s="24">
        <v>55595</v>
      </c>
      <c r="AG2479" s="74">
        <f t="shared" si="38"/>
        <v>222380</v>
      </c>
      <c r="AK2479" s="59">
        <v>8</v>
      </c>
      <c r="AN2479" s="61" t="s">
        <v>11552</v>
      </c>
      <c r="AP2479" s="62" t="s">
        <v>11553</v>
      </c>
      <c r="AQ2479" s="62" t="s">
        <v>11554</v>
      </c>
      <c r="AR2479" s="62" t="s">
        <v>11555</v>
      </c>
    </row>
    <row r="2480" spans="3:44" x14ac:dyDescent="0.25">
      <c r="C2480" s="53" t="s">
        <v>11547</v>
      </c>
      <c r="D2480" s="53" t="s">
        <v>11548</v>
      </c>
      <c r="E2480" s="54">
        <v>45818</v>
      </c>
      <c r="F2480" s="54">
        <v>45818</v>
      </c>
      <c r="G2480" s="55" t="s">
        <v>5173</v>
      </c>
      <c r="H2480" s="54">
        <v>45818</v>
      </c>
      <c r="I2480" s="56" t="s">
        <v>16987</v>
      </c>
      <c r="K2480" s="55" t="s">
        <v>11549</v>
      </c>
      <c r="L2480" s="55" t="s">
        <v>14493</v>
      </c>
      <c r="M2480" s="54">
        <v>45818</v>
      </c>
      <c r="N2480" s="55" t="s">
        <v>11034</v>
      </c>
      <c r="O2480" s="56" t="str">
        <f>VLOOKUP(N2480,Sheet1!$B:$C,2,0)</f>
        <v>CHI NHÁNH HÀ NỘI - CÔNG TY CỔ PHẦN DỊCH VỤ THƯƠNG MẠI TỔNG HỢP WINCOMMERCE</v>
      </c>
      <c r="Q2480" s="56" t="str">
        <f>VLOOKUP(N2480,Sheet1!$B:$D,3,0)</f>
        <v>0104918404-002</v>
      </c>
      <c r="U2480" s="55" t="s">
        <v>12257</v>
      </c>
      <c r="X2480" s="55" t="s">
        <v>11010</v>
      </c>
      <c r="Y2480" s="56" t="str">
        <f>VLOOKUP(X2480,Sheet2!$B:$C,2,0)</f>
        <v>Tai heo muối 200g</v>
      </c>
      <c r="AA2480" s="53" t="s">
        <v>11550</v>
      </c>
      <c r="AB2480" s="53" t="s">
        <v>11551</v>
      </c>
      <c r="AD2480" s="24">
        <v>1</v>
      </c>
      <c r="AF2480" s="24">
        <v>55595</v>
      </c>
      <c r="AG2480" s="74">
        <f t="shared" si="38"/>
        <v>55595</v>
      </c>
      <c r="AK2480" s="59">
        <v>8</v>
      </c>
      <c r="AN2480" s="61" t="s">
        <v>11552</v>
      </c>
      <c r="AP2480" s="62" t="s">
        <v>11553</v>
      </c>
      <c r="AQ2480" s="62" t="s">
        <v>11554</v>
      </c>
      <c r="AR2480" s="62" t="s">
        <v>11555</v>
      </c>
    </row>
    <row r="2481" spans="3:44" x14ac:dyDescent="0.25">
      <c r="C2481" s="53" t="s">
        <v>11547</v>
      </c>
      <c r="D2481" s="53" t="s">
        <v>11548</v>
      </c>
      <c r="E2481" s="54">
        <v>45818</v>
      </c>
      <c r="F2481" s="54">
        <v>45818</v>
      </c>
      <c r="G2481" s="55" t="s">
        <v>5073</v>
      </c>
      <c r="H2481" s="54">
        <v>45818</v>
      </c>
      <c r="I2481" s="56" t="s">
        <v>16988</v>
      </c>
      <c r="K2481" s="55" t="s">
        <v>11549</v>
      </c>
      <c r="L2481" s="55" t="s">
        <v>14494</v>
      </c>
      <c r="M2481" s="54">
        <v>45818</v>
      </c>
      <c r="N2481" s="55" t="s">
        <v>11243</v>
      </c>
      <c r="O2481" s="56" t="str">
        <f>VLOOKUP(N2481,Sheet1!$B:$C,2,0)</f>
        <v>CHI NHÁNH NGHỆ AN - CÔNG TY CỔ PHẦN DỊCH VỤ THƯƠNG MẠI TỔNG HỢP WINCOMMERCE</v>
      </c>
      <c r="Q2481" s="56" t="str">
        <f>VLOOKUP(N2481,Sheet1!$B:$D,3,0)</f>
        <v>0104918404-058</v>
      </c>
      <c r="U2481" s="55" t="s">
        <v>12325</v>
      </c>
      <c r="X2481" s="55" t="s">
        <v>10927</v>
      </c>
      <c r="Y2481" s="56" t="str">
        <f>VLOOKUP(X2481,Sheet2!$B:$C,2,0)</f>
        <v>Giò lụa cây 250g</v>
      </c>
      <c r="AA2481" s="53" t="s">
        <v>11550</v>
      </c>
      <c r="AB2481" s="53" t="s">
        <v>11551</v>
      </c>
      <c r="AD2481" s="24">
        <v>2</v>
      </c>
      <c r="AF2481" s="24">
        <v>49500</v>
      </c>
      <c r="AG2481" s="74">
        <f t="shared" si="38"/>
        <v>99000</v>
      </c>
      <c r="AK2481" s="59">
        <v>8</v>
      </c>
      <c r="AN2481" s="61" t="s">
        <v>11552</v>
      </c>
      <c r="AP2481" s="62" t="s">
        <v>11553</v>
      </c>
      <c r="AQ2481" s="62" t="s">
        <v>11554</v>
      </c>
      <c r="AR2481" s="62" t="s">
        <v>11555</v>
      </c>
    </row>
    <row r="2482" spans="3:44" x14ac:dyDescent="0.25">
      <c r="C2482" s="53" t="s">
        <v>11547</v>
      </c>
      <c r="D2482" s="53" t="s">
        <v>11548</v>
      </c>
      <c r="E2482" s="54">
        <v>45818</v>
      </c>
      <c r="F2482" s="54">
        <v>45818</v>
      </c>
      <c r="G2482" s="55" t="s">
        <v>5073</v>
      </c>
      <c r="H2482" s="54">
        <v>45818</v>
      </c>
      <c r="I2482" s="56" t="s">
        <v>16988</v>
      </c>
      <c r="K2482" s="55" t="s">
        <v>11549</v>
      </c>
      <c r="L2482" s="55" t="s">
        <v>14494</v>
      </c>
      <c r="M2482" s="54">
        <v>45818</v>
      </c>
      <c r="N2482" s="55" t="s">
        <v>11243</v>
      </c>
      <c r="O2482" s="56" t="str">
        <f>VLOOKUP(N2482,Sheet1!$B:$C,2,0)</f>
        <v>CHI NHÁNH NGHỆ AN - CÔNG TY CỔ PHẦN DỊCH VỤ THƯƠNG MẠI TỔNG HỢP WINCOMMERCE</v>
      </c>
      <c r="Q2482" s="56" t="str">
        <f>VLOOKUP(N2482,Sheet1!$B:$D,3,0)</f>
        <v>0104918404-058</v>
      </c>
      <c r="U2482" s="55" t="s">
        <v>12325</v>
      </c>
      <c r="X2482" s="55" t="s">
        <v>10983</v>
      </c>
      <c r="Y2482" s="56" t="str">
        <f>VLOOKUP(X2482,Sheet2!$B:$C,2,0)</f>
        <v>Mọc Nấm Hương 250g</v>
      </c>
      <c r="AA2482" s="53" t="s">
        <v>11550</v>
      </c>
      <c r="AB2482" s="53" t="s">
        <v>11551</v>
      </c>
      <c r="AD2482" s="24">
        <v>2</v>
      </c>
      <c r="AF2482" s="24">
        <v>46000</v>
      </c>
      <c r="AG2482" s="74">
        <f t="shared" si="38"/>
        <v>92000</v>
      </c>
      <c r="AK2482" s="59">
        <v>8</v>
      </c>
      <c r="AN2482" s="61" t="s">
        <v>11552</v>
      </c>
      <c r="AP2482" s="62" t="s">
        <v>11553</v>
      </c>
      <c r="AQ2482" s="62" t="s">
        <v>11554</v>
      </c>
      <c r="AR2482" s="62" t="s">
        <v>11555</v>
      </c>
    </row>
    <row r="2483" spans="3:44" x14ac:dyDescent="0.25">
      <c r="C2483" s="53" t="s">
        <v>11547</v>
      </c>
      <c r="D2483" s="53" t="s">
        <v>11548</v>
      </c>
      <c r="E2483" s="54">
        <v>45818</v>
      </c>
      <c r="F2483" s="54">
        <v>45818</v>
      </c>
      <c r="G2483" s="55" t="s">
        <v>5350</v>
      </c>
      <c r="H2483" s="54">
        <v>45818</v>
      </c>
      <c r="I2483" s="56" t="s">
        <v>16989</v>
      </c>
      <c r="K2483" s="55" t="s">
        <v>11549</v>
      </c>
      <c r="L2483" s="55" t="s">
        <v>14495</v>
      </c>
      <c r="M2483" s="54">
        <v>45818</v>
      </c>
      <c r="N2483" s="55" t="s">
        <v>11024</v>
      </c>
      <c r="O2483" s="56" t="str">
        <f>VLOOKUP(N2483,Sheet1!$B:$C,2,0)</f>
        <v>CÔNG TY CỔ PHẦN DỊCH VỤ THƯƠNG MẠI TỔNG HỢP WINCOMMERCE</v>
      </c>
      <c r="Q2483" s="56" t="str">
        <f>VLOOKUP(N2483,Sheet1!$B:$D,3,0)</f>
        <v>0104918404</v>
      </c>
      <c r="U2483" s="55" t="s">
        <v>15438</v>
      </c>
      <c r="X2483" s="55" t="s">
        <v>11010</v>
      </c>
      <c r="Y2483" s="56" t="str">
        <f>VLOOKUP(X2483,Sheet2!$B:$C,2,0)</f>
        <v>Tai heo muối 200g</v>
      </c>
      <c r="AA2483" s="53" t="s">
        <v>11550</v>
      </c>
      <c r="AB2483" s="53" t="s">
        <v>11551</v>
      </c>
      <c r="AD2483" s="24">
        <v>2</v>
      </c>
      <c r="AF2483" s="24">
        <v>55595</v>
      </c>
      <c r="AG2483" s="74">
        <f t="shared" si="38"/>
        <v>111190</v>
      </c>
      <c r="AK2483" s="59">
        <v>8</v>
      </c>
      <c r="AN2483" s="61" t="s">
        <v>11552</v>
      </c>
      <c r="AP2483" s="62" t="s">
        <v>11553</v>
      </c>
      <c r="AQ2483" s="62" t="s">
        <v>11554</v>
      </c>
      <c r="AR2483" s="62" t="s">
        <v>11555</v>
      </c>
    </row>
    <row r="2484" spans="3:44" x14ac:dyDescent="0.25">
      <c r="C2484" s="53" t="s">
        <v>11547</v>
      </c>
      <c r="D2484" s="53" t="s">
        <v>11548</v>
      </c>
      <c r="E2484" s="54">
        <v>45818</v>
      </c>
      <c r="F2484" s="54">
        <v>45818</v>
      </c>
      <c r="G2484" s="55" t="s">
        <v>5350</v>
      </c>
      <c r="H2484" s="54">
        <v>45818</v>
      </c>
      <c r="I2484" s="56" t="s">
        <v>16989</v>
      </c>
      <c r="K2484" s="55" t="s">
        <v>11549</v>
      </c>
      <c r="L2484" s="55" t="s">
        <v>14495</v>
      </c>
      <c r="M2484" s="54">
        <v>45818</v>
      </c>
      <c r="N2484" s="55" t="s">
        <v>11024</v>
      </c>
      <c r="O2484" s="56" t="str">
        <f>VLOOKUP(N2484,Sheet1!$B:$C,2,0)</f>
        <v>CÔNG TY CỔ PHẦN DỊCH VỤ THƯƠNG MẠI TỔNG HỢP WINCOMMERCE</v>
      </c>
      <c r="Q2484" s="56" t="str">
        <f>VLOOKUP(N2484,Sheet1!$B:$D,3,0)</f>
        <v>0104918404</v>
      </c>
      <c r="U2484" s="55" t="s">
        <v>15438</v>
      </c>
      <c r="X2484" s="55" t="s">
        <v>10881</v>
      </c>
      <c r="Y2484" s="56" t="str">
        <f>VLOOKUP(X2484,Sheet2!$B:$C,2,0)</f>
        <v>Chả cốm 300g</v>
      </c>
      <c r="AA2484" s="53" t="s">
        <v>11550</v>
      </c>
      <c r="AB2484" s="53" t="s">
        <v>11551</v>
      </c>
      <c r="AD2484" s="24">
        <v>4</v>
      </c>
      <c r="AF2484" s="24">
        <v>74250</v>
      </c>
      <c r="AG2484" s="74">
        <f t="shared" si="38"/>
        <v>297000</v>
      </c>
      <c r="AK2484" s="59">
        <v>8</v>
      </c>
      <c r="AN2484" s="61" t="s">
        <v>11552</v>
      </c>
      <c r="AP2484" s="62" t="s">
        <v>11553</v>
      </c>
      <c r="AQ2484" s="62" t="s">
        <v>11554</v>
      </c>
      <c r="AR2484" s="62" t="s">
        <v>11555</v>
      </c>
    </row>
    <row r="2485" spans="3:44" x14ac:dyDescent="0.25">
      <c r="C2485" s="53" t="s">
        <v>11547</v>
      </c>
      <c r="D2485" s="53" t="s">
        <v>11548</v>
      </c>
      <c r="E2485" s="54">
        <v>45818</v>
      </c>
      <c r="F2485" s="54">
        <v>45818</v>
      </c>
      <c r="G2485" s="55" t="s">
        <v>5350</v>
      </c>
      <c r="H2485" s="54">
        <v>45818</v>
      </c>
      <c r="I2485" s="56" t="s">
        <v>16989</v>
      </c>
      <c r="K2485" s="55" t="s">
        <v>11549</v>
      </c>
      <c r="L2485" s="55" t="s">
        <v>14495</v>
      </c>
      <c r="M2485" s="54">
        <v>45818</v>
      </c>
      <c r="N2485" s="55" t="s">
        <v>11024</v>
      </c>
      <c r="O2485" s="56" t="str">
        <f>VLOOKUP(N2485,Sheet1!$B:$C,2,0)</f>
        <v>CÔNG TY CỔ PHẦN DỊCH VỤ THƯƠNG MẠI TỔNG HỢP WINCOMMERCE</v>
      </c>
      <c r="Q2485" s="56" t="str">
        <f>VLOOKUP(N2485,Sheet1!$B:$D,3,0)</f>
        <v>0104918404</v>
      </c>
      <c r="U2485" s="55" t="s">
        <v>15438</v>
      </c>
      <c r="X2485" s="55" t="s">
        <v>10922</v>
      </c>
      <c r="Y2485" s="56" t="str">
        <f>VLOOKUP(X2485,Sheet2!$B:$C,2,0)</f>
        <v>Gà xì dầu 500g</v>
      </c>
      <c r="AA2485" s="53" t="s">
        <v>11550</v>
      </c>
      <c r="AB2485" s="53" t="s">
        <v>11551</v>
      </c>
      <c r="AD2485" s="24">
        <v>3</v>
      </c>
      <c r="AF2485" s="24">
        <v>111606</v>
      </c>
      <c r="AG2485" s="74">
        <f t="shared" si="38"/>
        <v>334818</v>
      </c>
      <c r="AK2485" s="59">
        <v>8</v>
      </c>
      <c r="AN2485" s="61" t="s">
        <v>11552</v>
      </c>
      <c r="AP2485" s="62" t="s">
        <v>11553</v>
      </c>
      <c r="AQ2485" s="62" t="s">
        <v>11554</v>
      </c>
      <c r="AR2485" s="62" t="s">
        <v>11555</v>
      </c>
    </row>
    <row r="2486" spans="3:44" x14ac:dyDescent="0.25">
      <c r="C2486" s="53" t="s">
        <v>11547</v>
      </c>
      <c r="D2486" s="53" t="s">
        <v>11548</v>
      </c>
      <c r="E2486" s="54">
        <v>45818</v>
      </c>
      <c r="F2486" s="54">
        <v>45818</v>
      </c>
      <c r="G2486" s="55" t="s">
        <v>5209</v>
      </c>
      <c r="H2486" s="54">
        <v>45818</v>
      </c>
      <c r="I2486" s="56" t="s">
        <v>16990</v>
      </c>
      <c r="K2486" s="55" t="s">
        <v>11549</v>
      </c>
      <c r="L2486" s="55" t="s">
        <v>14496</v>
      </c>
      <c r="M2486" s="54">
        <v>45818</v>
      </c>
      <c r="N2486" s="55" t="s">
        <v>11119</v>
      </c>
      <c r="O2486" s="56" t="str">
        <f>VLOOKUP(N2486,Sheet1!$B:$C,2,0)</f>
        <v>CHI NHÁNH ĐỒNG NAI - CÔNG TY CỔ PHẦN DỊCH VỤ THƯƠNG MẠI TỔNG HỢP WINCOMMERCE</v>
      </c>
      <c r="Q2486" s="56" t="str">
        <f>VLOOKUP(N2486,Sheet1!$B:$D,3,0)</f>
        <v>0104918404-023</v>
      </c>
      <c r="U2486" s="55" t="s">
        <v>12882</v>
      </c>
      <c r="X2486" s="55" t="s">
        <v>10938</v>
      </c>
      <c r="Y2486" s="56" t="str">
        <f>VLOOKUP(X2486,Sheet2!$B:$C,2,0)</f>
        <v>Giò Tai Lưỡi Xào 250g</v>
      </c>
      <c r="AA2486" s="53" t="s">
        <v>11550</v>
      </c>
      <c r="AB2486" s="53" t="s">
        <v>11551</v>
      </c>
      <c r="AD2486" s="24">
        <v>2</v>
      </c>
      <c r="AF2486" s="24">
        <v>50182</v>
      </c>
      <c r="AG2486" s="74">
        <f t="shared" si="38"/>
        <v>100364</v>
      </c>
      <c r="AK2486" s="59">
        <v>8</v>
      </c>
      <c r="AN2486" s="61" t="s">
        <v>11552</v>
      </c>
      <c r="AP2486" s="62" t="s">
        <v>11553</v>
      </c>
      <c r="AQ2486" s="62" t="s">
        <v>11554</v>
      </c>
      <c r="AR2486" s="62" t="s">
        <v>11555</v>
      </c>
    </row>
    <row r="2487" spans="3:44" x14ac:dyDescent="0.25">
      <c r="C2487" s="53" t="s">
        <v>11547</v>
      </c>
      <c r="D2487" s="53" t="s">
        <v>11548</v>
      </c>
      <c r="E2487" s="54">
        <v>45818</v>
      </c>
      <c r="F2487" s="54">
        <v>45818</v>
      </c>
      <c r="G2487" s="55" t="s">
        <v>5219</v>
      </c>
      <c r="H2487" s="54">
        <v>45818</v>
      </c>
      <c r="I2487" s="56" t="s">
        <v>16991</v>
      </c>
      <c r="K2487" s="55" t="s">
        <v>11549</v>
      </c>
      <c r="L2487" s="55" t="s">
        <v>14497</v>
      </c>
      <c r="M2487" s="54">
        <v>45818</v>
      </c>
      <c r="N2487" s="55" t="s">
        <v>11024</v>
      </c>
      <c r="O2487" s="56" t="str">
        <f>VLOOKUP(N2487,Sheet1!$B:$C,2,0)</f>
        <v>CÔNG TY CỔ PHẦN DỊCH VỤ THƯƠNG MẠI TỔNG HỢP WINCOMMERCE</v>
      </c>
      <c r="Q2487" s="56" t="str">
        <f>VLOOKUP(N2487,Sheet1!$B:$D,3,0)</f>
        <v>0104918404</v>
      </c>
      <c r="U2487" s="55" t="s">
        <v>15439</v>
      </c>
      <c r="X2487" s="55" t="s">
        <v>11010</v>
      </c>
      <c r="Y2487" s="56" t="str">
        <f>VLOOKUP(X2487,Sheet2!$B:$C,2,0)</f>
        <v>Tai heo muối 200g</v>
      </c>
      <c r="AA2487" s="53" t="s">
        <v>11550</v>
      </c>
      <c r="AB2487" s="53" t="s">
        <v>11551</v>
      </c>
      <c r="AD2487" s="24">
        <v>3</v>
      </c>
      <c r="AF2487" s="24">
        <v>55595</v>
      </c>
      <c r="AG2487" s="74">
        <f t="shared" si="38"/>
        <v>166785</v>
      </c>
      <c r="AK2487" s="59">
        <v>8</v>
      </c>
      <c r="AN2487" s="61" t="s">
        <v>11552</v>
      </c>
      <c r="AP2487" s="62" t="s">
        <v>11553</v>
      </c>
      <c r="AQ2487" s="62" t="s">
        <v>11554</v>
      </c>
      <c r="AR2487" s="62" t="s">
        <v>11555</v>
      </c>
    </row>
    <row r="2488" spans="3:44" x14ac:dyDescent="0.25">
      <c r="C2488" s="53" t="s">
        <v>11547</v>
      </c>
      <c r="D2488" s="53" t="s">
        <v>11548</v>
      </c>
      <c r="E2488" s="54">
        <v>45818</v>
      </c>
      <c r="F2488" s="54">
        <v>45818</v>
      </c>
      <c r="G2488" s="55" t="s">
        <v>5219</v>
      </c>
      <c r="H2488" s="54">
        <v>45818</v>
      </c>
      <c r="I2488" s="56" t="s">
        <v>16991</v>
      </c>
      <c r="K2488" s="55" t="s">
        <v>11549</v>
      </c>
      <c r="L2488" s="55" t="s">
        <v>14497</v>
      </c>
      <c r="M2488" s="54">
        <v>45818</v>
      </c>
      <c r="N2488" s="55" t="s">
        <v>11024</v>
      </c>
      <c r="O2488" s="56" t="str">
        <f>VLOOKUP(N2488,Sheet1!$B:$C,2,0)</f>
        <v>CÔNG TY CỔ PHẦN DỊCH VỤ THƯƠNG MẠI TỔNG HỢP WINCOMMERCE</v>
      </c>
      <c r="Q2488" s="56" t="str">
        <f>VLOOKUP(N2488,Sheet1!$B:$D,3,0)</f>
        <v>0104918404</v>
      </c>
      <c r="U2488" s="55" t="s">
        <v>15439</v>
      </c>
      <c r="X2488" s="55" t="s">
        <v>10934</v>
      </c>
      <c r="Y2488" s="56" t="str">
        <f>VLOOKUP(X2488,Sheet2!$B:$C,2,0)</f>
        <v>Gà muối 500g</v>
      </c>
      <c r="AA2488" s="53" t="s">
        <v>11550</v>
      </c>
      <c r="AB2488" s="53" t="s">
        <v>11551</v>
      </c>
      <c r="AD2488" s="24">
        <v>2</v>
      </c>
      <c r="AF2488" s="24">
        <v>111058</v>
      </c>
      <c r="AG2488" s="74">
        <f t="shared" si="38"/>
        <v>222116</v>
      </c>
      <c r="AK2488" s="59">
        <v>8</v>
      </c>
      <c r="AN2488" s="61" t="s">
        <v>11552</v>
      </c>
      <c r="AP2488" s="62" t="s">
        <v>11553</v>
      </c>
      <c r="AQ2488" s="62" t="s">
        <v>11554</v>
      </c>
      <c r="AR2488" s="62" t="s">
        <v>11555</v>
      </c>
    </row>
    <row r="2489" spans="3:44" x14ac:dyDescent="0.25">
      <c r="C2489" s="53" t="s">
        <v>11547</v>
      </c>
      <c r="D2489" s="53" t="s">
        <v>11548</v>
      </c>
      <c r="E2489" s="54">
        <v>45818</v>
      </c>
      <c r="F2489" s="54">
        <v>45818</v>
      </c>
      <c r="G2489" s="55" t="s">
        <v>5279</v>
      </c>
      <c r="H2489" s="54">
        <v>45818</v>
      </c>
      <c r="I2489" s="56" t="s">
        <v>16992</v>
      </c>
      <c r="K2489" s="55" t="s">
        <v>11549</v>
      </c>
      <c r="L2489" s="55" t="s">
        <v>14329</v>
      </c>
      <c r="M2489" s="54">
        <v>45818</v>
      </c>
      <c r="N2489" s="55" t="s">
        <v>11129</v>
      </c>
      <c r="O2489" s="56" t="str">
        <f>VLOOKUP(N2489,Sheet1!$B:$C,2,0)</f>
        <v>CHI NHÁNH HẢI PHÒNG - CÔNG TY CỔ PHẦN DỊCH VỤ THƯƠNG MẠI TỔNG HỢP WINCOMMERCE</v>
      </c>
      <c r="Q2489" s="56" t="str">
        <f>VLOOKUP(N2489,Sheet1!$B:$D,3,0)</f>
        <v>0104918404-025</v>
      </c>
      <c r="U2489" s="55" t="s">
        <v>12828</v>
      </c>
      <c r="X2489" s="55" t="s">
        <v>10983</v>
      </c>
      <c r="Y2489" s="56" t="str">
        <f>VLOOKUP(X2489,Sheet2!$B:$C,2,0)</f>
        <v>Mọc Nấm Hương 250g</v>
      </c>
      <c r="AA2489" s="53" t="s">
        <v>11550</v>
      </c>
      <c r="AB2489" s="53" t="s">
        <v>11551</v>
      </c>
      <c r="AD2489" s="24">
        <v>2</v>
      </c>
      <c r="AF2489" s="24">
        <v>46000</v>
      </c>
      <c r="AG2489" s="74">
        <f t="shared" si="38"/>
        <v>92000</v>
      </c>
      <c r="AK2489" s="59">
        <v>8</v>
      </c>
      <c r="AN2489" s="61" t="s">
        <v>11552</v>
      </c>
      <c r="AP2489" s="62" t="s">
        <v>11553</v>
      </c>
      <c r="AQ2489" s="62" t="s">
        <v>11554</v>
      </c>
      <c r="AR2489" s="62" t="s">
        <v>11555</v>
      </c>
    </row>
    <row r="2490" spans="3:44" x14ac:dyDescent="0.25">
      <c r="C2490" s="53" t="s">
        <v>11547</v>
      </c>
      <c r="D2490" s="53" t="s">
        <v>11548</v>
      </c>
      <c r="E2490" s="54">
        <v>45818</v>
      </c>
      <c r="F2490" s="54">
        <v>45818</v>
      </c>
      <c r="G2490" s="55" t="s">
        <v>5197</v>
      </c>
      <c r="H2490" s="54">
        <v>45818</v>
      </c>
      <c r="I2490" s="56" t="s">
        <v>16993</v>
      </c>
      <c r="K2490" s="55" t="s">
        <v>11549</v>
      </c>
      <c r="L2490" s="55" t="s">
        <v>14498</v>
      </c>
      <c r="M2490" s="54">
        <v>45818</v>
      </c>
      <c r="N2490" s="55" t="s">
        <v>11034</v>
      </c>
      <c r="O2490" s="56" t="str">
        <f>VLOOKUP(N2490,Sheet1!$B:$C,2,0)</f>
        <v>CHI NHÁNH HÀ NỘI - CÔNG TY CỔ PHẦN DỊCH VỤ THƯƠNG MẠI TỔNG HỢP WINCOMMERCE</v>
      </c>
      <c r="Q2490" s="56" t="str">
        <f>VLOOKUP(N2490,Sheet1!$B:$D,3,0)</f>
        <v>0104918404-002</v>
      </c>
      <c r="U2490" s="55" t="s">
        <v>13353</v>
      </c>
      <c r="X2490" s="55" t="s">
        <v>10897</v>
      </c>
      <c r="Y2490" s="56" t="str">
        <f>VLOOKUP(X2490,Sheet2!$B:$C,2,0)</f>
        <v>Chả nướng 300g</v>
      </c>
      <c r="AA2490" s="53" t="s">
        <v>11550</v>
      </c>
      <c r="AB2490" s="53" t="s">
        <v>11551</v>
      </c>
      <c r="AD2490" s="24">
        <v>6</v>
      </c>
      <c r="AF2490" s="24">
        <v>70950</v>
      </c>
      <c r="AG2490" s="74">
        <f t="shared" si="38"/>
        <v>425700</v>
      </c>
      <c r="AK2490" s="59">
        <v>8</v>
      </c>
      <c r="AN2490" s="61" t="s">
        <v>11552</v>
      </c>
      <c r="AP2490" s="62" t="s">
        <v>11553</v>
      </c>
      <c r="AQ2490" s="62" t="s">
        <v>11554</v>
      </c>
      <c r="AR2490" s="62" t="s">
        <v>11555</v>
      </c>
    </row>
    <row r="2491" spans="3:44" x14ac:dyDescent="0.25">
      <c r="C2491" s="53" t="s">
        <v>11547</v>
      </c>
      <c r="D2491" s="53" t="s">
        <v>11548</v>
      </c>
      <c r="E2491" s="54">
        <v>45818</v>
      </c>
      <c r="F2491" s="54">
        <v>45818</v>
      </c>
      <c r="G2491" s="55" t="s">
        <v>5197</v>
      </c>
      <c r="H2491" s="54">
        <v>45818</v>
      </c>
      <c r="I2491" s="56" t="s">
        <v>16993</v>
      </c>
      <c r="K2491" s="55" t="s">
        <v>11549</v>
      </c>
      <c r="L2491" s="55" t="s">
        <v>14498</v>
      </c>
      <c r="M2491" s="54">
        <v>45818</v>
      </c>
      <c r="N2491" s="55" t="s">
        <v>11034</v>
      </c>
      <c r="O2491" s="56" t="str">
        <f>VLOOKUP(N2491,Sheet1!$B:$C,2,0)</f>
        <v>CHI NHÁNH HÀ NỘI - CÔNG TY CỔ PHẦN DỊCH VỤ THƯƠNG MẠI TỔNG HỢP WINCOMMERCE</v>
      </c>
      <c r="Q2491" s="56" t="str">
        <f>VLOOKUP(N2491,Sheet1!$B:$D,3,0)</f>
        <v>0104918404-002</v>
      </c>
      <c r="U2491" s="55" t="s">
        <v>13353</v>
      </c>
      <c r="X2491" s="55" t="s">
        <v>10881</v>
      </c>
      <c r="Y2491" s="56" t="str">
        <f>VLOOKUP(X2491,Sheet2!$B:$C,2,0)</f>
        <v>Chả cốm 300g</v>
      </c>
      <c r="AA2491" s="53" t="s">
        <v>11550</v>
      </c>
      <c r="AB2491" s="53" t="s">
        <v>11551</v>
      </c>
      <c r="AD2491" s="24">
        <v>1</v>
      </c>
      <c r="AF2491" s="24">
        <v>74250</v>
      </c>
      <c r="AG2491" s="74">
        <f t="shared" si="38"/>
        <v>74250</v>
      </c>
      <c r="AK2491" s="59">
        <v>8</v>
      </c>
      <c r="AN2491" s="61" t="s">
        <v>11552</v>
      </c>
      <c r="AP2491" s="62" t="s">
        <v>11553</v>
      </c>
      <c r="AQ2491" s="62" t="s">
        <v>11554</v>
      </c>
      <c r="AR2491" s="62" t="s">
        <v>11555</v>
      </c>
    </row>
    <row r="2492" spans="3:44" x14ac:dyDescent="0.25">
      <c r="C2492" s="53" t="s">
        <v>11547</v>
      </c>
      <c r="D2492" s="53" t="s">
        <v>11548</v>
      </c>
      <c r="E2492" s="54">
        <v>45818</v>
      </c>
      <c r="F2492" s="54">
        <v>45818</v>
      </c>
      <c r="G2492" s="55" t="s">
        <v>5310</v>
      </c>
      <c r="H2492" s="54">
        <v>45818</v>
      </c>
      <c r="I2492" s="56" t="s">
        <v>16994</v>
      </c>
      <c r="K2492" s="55" t="s">
        <v>11549</v>
      </c>
      <c r="L2492" s="55" t="s">
        <v>14499</v>
      </c>
      <c r="M2492" s="54">
        <v>45818</v>
      </c>
      <c r="N2492" s="55" t="s">
        <v>11024</v>
      </c>
      <c r="O2492" s="56" t="str">
        <f>VLOOKUP(N2492,Sheet1!$B:$C,2,0)</f>
        <v>CÔNG TY CỔ PHẦN DỊCH VỤ THƯƠNG MẠI TỔNG HỢP WINCOMMERCE</v>
      </c>
      <c r="Q2492" s="56" t="str">
        <f>VLOOKUP(N2492,Sheet1!$B:$D,3,0)</f>
        <v>0104918404</v>
      </c>
      <c r="U2492" s="55" t="s">
        <v>12955</v>
      </c>
      <c r="X2492" s="55" t="s">
        <v>10922</v>
      </c>
      <c r="Y2492" s="56" t="str">
        <f>VLOOKUP(X2492,Sheet2!$B:$C,2,0)</f>
        <v>Gà xì dầu 500g</v>
      </c>
      <c r="AA2492" s="53" t="s">
        <v>11550</v>
      </c>
      <c r="AB2492" s="53" t="s">
        <v>11551</v>
      </c>
      <c r="AD2492" s="24">
        <v>2</v>
      </c>
      <c r="AF2492" s="24">
        <v>111606</v>
      </c>
      <c r="AG2492" s="74">
        <f t="shared" si="38"/>
        <v>223212</v>
      </c>
      <c r="AK2492" s="59">
        <v>8</v>
      </c>
      <c r="AN2492" s="61" t="s">
        <v>11552</v>
      </c>
      <c r="AP2492" s="62" t="s">
        <v>11553</v>
      </c>
      <c r="AQ2492" s="62" t="s">
        <v>11554</v>
      </c>
      <c r="AR2492" s="62" t="s">
        <v>11555</v>
      </c>
    </row>
    <row r="2493" spans="3:44" x14ac:dyDescent="0.25">
      <c r="C2493" s="53" t="s">
        <v>11547</v>
      </c>
      <c r="D2493" s="53" t="s">
        <v>11548</v>
      </c>
      <c r="E2493" s="54">
        <v>45818</v>
      </c>
      <c r="F2493" s="54">
        <v>45818</v>
      </c>
      <c r="G2493" s="55" t="s">
        <v>5310</v>
      </c>
      <c r="H2493" s="54">
        <v>45818</v>
      </c>
      <c r="I2493" s="56" t="s">
        <v>16994</v>
      </c>
      <c r="K2493" s="55" t="s">
        <v>11549</v>
      </c>
      <c r="L2493" s="55" t="s">
        <v>14499</v>
      </c>
      <c r="M2493" s="54">
        <v>45818</v>
      </c>
      <c r="N2493" s="55" t="s">
        <v>11024</v>
      </c>
      <c r="O2493" s="56" t="str">
        <f>VLOOKUP(N2493,Sheet1!$B:$C,2,0)</f>
        <v>CÔNG TY CỔ PHẦN DỊCH VỤ THƯƠNG MẠI TỔNG HỢP WINCOMMERCE</v>
      </c>
      <c r="Q2493" s="56" t="str">
        <f>VLOOKUP(N2493,Sheet1!$B:$D,3,0)</f>
        <v>0104918404</v>
      </c>
      <c r="U2493" s="55" t="s">
        <v>12955</v>
      </c>
      <c r="X2493" s="55" t="s">
        <v>10983</v>
      </c>
      <c r="Y2493" s="56" t="str">
        <f>VLOOKUP(X2493,Sheet2!$B:$C,2,0)</f>
        <v>Mọc Nấm Hương 250g</v>
      </c>
      <c r="AA2493" s="53" t="s">
        <v>11550</v>
      </c>
      <c r="AB2493" s="53" t="s">
        <v>11551</v>
      </c>
      <c r="AD2493" s="24">
        <v>1</v>
      </c>
      <c r="AF2493" s="24">
        <v>46000</v>
      </c>
      <c r="AG2493" s="74">
        <f t="shared" si="38"/>
        <v>46000</v>
      </c>
      <c r="AK2493" s="59">
        <v>8</v>
      </c>
      <c r="AN2493" s="61" t="s">
        <v>11552</v>
      </c>
      <c r="AP2493" s="62" t="s">
        <v>11553</v>
      </c>
      <c r="AQ2493" s="62" t="s">
        <v>11554</v>
      </c>
      <c r="AR2493" s="62" t="s">
        <v>11555</v>
      </c>
    </row>
    <row r="2494" spans="3:44" x14ac:dyDescent="0.25">
      <c r="C2494" s="53" t="s">
        <v>11547</v>
      </c>
      <c r="D2494" s="53" t="s">
        <v>11548</v>
      </c>
      <c r="E2494" s="54">
        <v>45818</v>
      </c>
      <c r="F2494" s="54">
        <v>45818</v>
      </c>
      <c r="G2494" s="55" t="s">
        <v>5310</v>
      </c>
      <c r="H2494" s="54">
        <v>45818</v>
      </c>
      <c r="I2494" s="56" t="s">
        <v>16994</v>
      </c>
      <c r="K2494" s="55" t="s">
        <v>11549</v>
      </c>
      <c r="L2494" s="55" t="s">
        <v>14499</v>
      </c>
      <c r="M2494" s="54">
        <v>45818</v>
      </c>
      <c r="N2494" s="55" t="s">
        <v>11024</v>
      </c>
      <c r="O2494" s="56" t="str">
        <f>VLOOKUP(N2494,Sheet1!$B:$C,2,0)</f>
        <v>CÔNG TY CỔ PHẦN DỊCH VỤ THƯƠNG MẠI TỔNG HỢP WINCOMMERCE</v>
      </c>
      <c r="Q2494" s="56" t="str">
        <f>VLOOKUP(N2494,Sheet1!$B:$D,3,0)</f>
        <v>0104918404</v>
      </c>
      <c r="U2494" s="55" t="s">
        <v>12955</v>
      </c>
      <c r="X2494" s="55" t="s">
        <v>10881</v>
      </c>
      <c r="Y2494" s="56" t="str">
        <f>VLOOKUP(X2494,Sheet2!$B:$C,2,0)</f>
        <v>Chả cốm 300g</v>
      </c>
      <c r="AA2494" s="53" t="s">
        <v>11550</v>
      </c>
      <c r="AB2494" s="53" t="s">
        <v>11551</v>
      </c>
      <c r="AD2494" s="24">
        <v>1</v>
      </c>
      <c r="AF2494" s="24">
        <v>74250</v>
      </c>
      <c r="AG2494" s="74">
        <f t="shared" si="38"/>
        <v>74250</v>
      </c>
      <c r="AK2494" s="59">
        <v>8</v>
      </c>
      <c r="AN2494" s="61" t="s">
        <v>11552</v>
      </c>
      <c r="AP2494" s="62" t="s">
        <v>11553</v>
      </c>
      <c r="AQ2494" s="62" t="s">
        <v>11554</v>
      </c>
      <c r="AR2494" s="62" t="s">
        <v>11555</v>
      </c>
    </row>
    <row r="2495" spans="3:44" x14ac:dyDescent="0.25">
      <c r="C2495" s="53" t="s">
        <v>11547</v>
      </c>
      <c r="D2495" s="53" t="s">
        <v>11548</v>
      </c>
      <c r="E2495" s="54">
        <v>45818</v>
      </c>
      <c r="F2495" s="54">
        <v>45818</v>
      </c>
      <c r="G2495" s="55" t="s">
        <v>5413</v>
      </c>
      <c r="H2495" s="54">
        <v>45818</v>
      </c>
      <c r="I2495" s="56" t="s">
        <v>16995</v>
      </c>
      <c r="K2495" s="55" t="s">
        <v>11549</v>
      </c>
      <c r="L2495" s="55" t="s">
        <v>13360</v>
      </c>
      <c r="M2495" s="54">
        <v>45818</v>
      </c>
      <c r="N2495" s="55" t="s">
        <v>11144</v>
      </c>
      <c r="O2495" s="56" t="str">
        <f>VLOOKUP(N2495,Sheet1!$B:$C,2,0)</f>
        <v>CHI NHÁNH VĨNH PHÚC - CÔNG TY CỔ PHẦN DỊCH VỤ THƯƠNG MẠI TỔNG HỢP WINCOMMERCE</v>
      </c>
      <c r="Q2495" s="56" t="str">
        <f>VLOOKUP(N2495,Sheet1!$B:$D,3,0)</f>
        <v>0104918404-029</v>
      </c>
      <c r="U2495" s="55" t="s">
        <v>13311</v>
      </c>
      <c r="X2495" s="55" t="s">
        <v>11010</v>
      </c>
      <c r="Y2495" s="56" t="str">
        <f>VLOOKUP(X2495,Sheet2!$B:$C,2,0)</f>
        <v>Tai heo muối 200g</v>
      </c>
      <c r="AA2495" s="53" t="s">
        <v>11550</v>
      </c>
      <c r="AB2495" s="53" t="s">
        <v>11551</v>
      </c>
      <c r="AD2495" s="24">
        <v>8</v>
      </c>
      <c r="AF2495" s="24">
        <v>55595</v>
      </c>
      <c r="AG2495" s="74">
        <f t="shared" si="38"/>
        <v>444760</v>
      </c>
      <c r="AK2495" s="59">
        <v>8</v>
      </c>
      <c r="AN2495" s="61" t="s">
        <v>11552</v>
      </c>
      <c r="AP2495" s="62" t="s">
        <v>11553</v>
      </c>
      <c r="AQ2495" s="62" t="s">
        <v>11554</v>
      </c>
      <c r="AR2495" s="62" t="s">
        <v>11555</v>
      </c>
    </row>
    <row r="2496" spans="3:44" x14ac:dyDescent="0.25">
      <c r="C2496" s="53" t="s">
        <v>11547</v>
      </c>
      <c r="D2496" s="53" t="s">
        <v>11548</v>
      </c>
      <c r="E2496" s="54">
        <v>45818</v>
      </c>
      <c r="F2496" s="54">
        <v>45818</v>
      </c>
      <c r="G2496" s="55" t="s">
        <v>5425</v>
      </c>
      <c r="H2496" s="54">
        <v>45818</v>
      </c>
      <c r="I2496" s="56" t="s">
        <v>16996</v>
      </c>
      <c r="K2496" s="55" t="s">
        <v>11549</v>
      </c>
      <c r="L2496" s="55" t="s">
        <v>14500</v>
      </c>
      <c r="M2496" s="54">
        <v>45818</v>
      </c>
      <c r="N2496" s="55" t="s">
        <v>11034</v>
      </c>
      <c r="O2496" s="56" t="str">
        <f>VLOOKUP(N2496,Sheet1!$B:$C,2,0)</f>
        <v>CHI NHÁNH HÀ NỘI - CÔNG TY CỔ PHẦN DỊCH VỤ THƯƠNG MẠI TỔNG HỢP WINCOMMERCE</v>
      </c>
      <c r="Q2496" s="56" t="str">
        <f>VLOOKUP(N2496,Sheet1!$B:$D,3,0)</f>
        <v>0104918404-002</v>
      </c>
      <c r="U2496" s="55" t="s">
        <v>12452</v>
      </c>
      <c r="X2496" s="55" t="s">
        <v>10983</v>
      </c>
      <c r="Y2496" s="56" t="str">
        <f>VLOOKUP(X2496,Sheet2!$B:$C,2,0)</f>
        <v>Mọc Nấm Hương 250g</v>
      </c>
      <c r="AA2496" s="53" t="s">
        <v>11550</v>
      </c>
      <c r="AB2496" s="53" t="s">
        <v>11551</v>
      </c>
      <c r="AD2496" s="24">
        <v>1</v>
      </c>
      <c r="AF2496" s="24">
        <v>46000</v>
      </c>
      <c r="AG2496" s="74">
        <f t="shared" si="38"/>
        <v>46000</v>
      </c>
      <c r="AK2496" s="59">
        <v>8</v>
      </c>
      <c r="AN2496" s="61" t="s">
        <v>11552</v>
      </c>
      <c r="AP2496" s="62" t="s">
        <v>11553</v>
      </c>
      <c r="AQ2496" s="62" t="s">
        <v>11554</v>
      </c>
      <c r="AR2496" s="62" t="s">
        <v>11555</v>
      </c>
    </row>
    <row r="2497" spans="3:44" x14ac:dyDescent="0.25">
      <c r="C2497" s="53" t="s">
        <v>11547</v>
      </c>
      <c r="D2497" s="53" t="s">
        <v>11548</v>
      </c>
      <c r="E2497" s="54">
        <v>45818</v>
      </c>
      <c r="F2497" s="54">
        <v>45818</v>
      </c>
      <c r="G2497" s="55" t="s">
        <v>5425</v>
      </c>
      <c r="H2497" s="54">
        <v>45818</v>
      </c>
      <c r="I2497" s="56" t="s">
        <v>16996</v>
      </c>
      <c r="K2497" s="55" t="s">
        <v>11549</v>
      </c>
      <c r="L2497" s="55" t="s">
        <v>14500</v>
      </c>
      <c r="M2497" s="54">
        <v>45818</v>
      </c>
      <c r="N2497" s="55" t="s">
        <v>11034</v>
      </c>
      <c r="O2497" s="56" t="str">
        <f>VLOOKUP(N2497,Sheet1!$B:$C,2,0)</f>
        <v>CHI NHÁNH HÀ NỘI - CÔNG TY CỔ PHẦN DỊCH VỤ THƯƠNG MẠI TỔNG HỢP WINCOMMERCE</v>
      </c>
      <c r="Q2497" s="56" t="str">
        <f>VLOOKUP(N2497,Sheet1!$B:$D,3,0)</f>
        <v>0104918404-002</v>
      </c>
      <c r="U2497" s="55" t="s">
        <v>12452</v>
      </c>
      <c r="X2497" s="55" t="s">
        <v>10883</v>
      </c>
      <c r="Y2497" s="56" t="str">
        <f>VLOOKUP(X2497,Sheet2!$B:$C,2,0)</f>
        <v>Chân giò heo muối 300g</v>
      </c>
      <c r="AA2497" s="53" t="s">
        <v>11550</v>
      </c>
      <c r="AB2497" s="53" t="s">
        <v>11551</v>
      </c>
      <c r="AD2497" s="24">
        <v>2</v>
      </c>
      <c r="AF2497" s="24">
        <v>60213</v>
      </c>
      <c r="AG2497" s="74">
        <f t="shared" si="38"/>
        <v>120426</v>
      </c>
      <c r="AK2497" s="59">
        <v>8</v>
      </c>
      <c r="AN2497" s="61" t="s">
        <v>11552</v>
      </c>
      <c r="AP2497" s="62" t="s">
        <v>11553</v>
      </c>
      <c r="AQ2497" s="62" t="s">
        <v>11554</v>
      </c>
      <c r="AR2497" s="62" t="s">
        <v>11555</v>
      </c>
    </row>
    <row r="2498" spans="3:44" x14ac:dyDescent="0.25">
      <c r="C2498" s="53" t="s">
        <v>11547</v>
      </c>
      <c r="D2498" s="53" t="s">
        <v>11548</v>
      </c>
      <c r="E2498" s="54">
        <v>45818</v>
      </c>
      <c r="F2498" s="54">
        <v>45818</v>
      </c>
      <c r="G2498" s="55" t="s">
        <v>5427</v>
      </c>
      <c r="H2498" s="54">
        <v>45818</v>
      </c>
      <c r="I2498" s="56" t="s">
        <v>16997</v>
      </c>
      <c r="K2498" s="55" t="s">
        <v>11549</v>
      </c>
      <c r="L2498" s="55" t="s">
        <v>14501</v>
      </c>
      <c r="M2498" s="54">
        <v>45818</v>
      </c>
      <c r="N2498" s="55" t="s">
        <v>11034</v>
      </c>
      <c r="O2498" s="56" t="str">
        <f>VLOOKUP(N2498,Sheet1!$B:$C,2,0)</f>
        <v>CHI NHÁNH HÀ NỘI - CÔNG TY CỔ PHẦN DỊCH VỤ THƯƠNG MẠI TỔNG HỢP WINCOMMERCE</v>
      </c>
      <c r="Q2498" s="56" t="str">
        <f>VLOOKUP(N2498,Sheet1!$B:$D,3,0)</f>
        <v>0104918404-002</v>
      </c>
      <c r="U2498" s="55" t="s">
        <v>12452</v>
      </c>
      <c r="X2498" s="55" t="s">
        <v>10883</v>
      </c>
      <c r="Y2498" s="56" t="str">
        <f>VLOOKUP(X2498,Sheet2!$B:$C,2,0)</f>
        <v>Chân giò heo muối 300g</v>
      </c>
      <c r="AA2498" s="53" t="s">
        <v>11550</v>
      </c>
      <c r="AB2498" s="53" t="s">
        <v>11551</v>
      </c>
      <c r="AD2498" s="24">
        <v>3</v>
      </c>
      <c r="AF2498" s="24">
        <v>60213</v>
      </c>
      <c r="AG2498" s="74">
        <f t="shared" si="38"/>
        <v>180639</v>
      </c>
      <c r="AK2498" s="59">
        <v>8</v>
      </c>
      <c r="AN2498" s="61" t="s">
        <v>11552</v>
      </c>
      <c r="AP2498" s="62" t="s">
        <v>11553</v>
      </c>
      <c r="AQ2498" s="62" t="s">
        <v>11554</v>
      </c>
      <c r="AR2498" s="62" t="s">
        <v>11555</v>
      </c>
    </row>
    <row r="2499" spans="3:44" x14ac:dyDescent="0.25">
      <c r="C2499" s="53" t="s">
        <v>11547</v>
      </c>
      <c r="D2499" s="53" t="s">
        <v>11548</v>
      </c>
      <c r="E2499" s="54">
        <v>45818</v>
      </c>
      <c r="F2499" s="54">
        <v>45818</v>
      </c>
      <c r="G2499" s="55" t="s">
        <v>5358</v>
      </c>
      <c r="H2499" s="54">
        <v>45818</v>
      </c>
      <c r="I2499" s="56" t="s">
        <v>16998</v>
      </c>
      <c r="K2499" s="55" t="s">
        <v>11549</v>
      </c>
      <c r="L2499" s="55" t="s">
        <v>14502</v>
      </c>
      <c r="M2499" s="54">
        <v>45818</v>
      </c>
      <c r="N2499" s="55" t="s">
        <v>11049</v>
      </c>
      <c r="O2499" s="56" t="str">
        <f>VLOOKUP(N2499,Sheet1!$B:$C,2,0)</f>
        <v>CHI NHÁNH HẢI DƯƠNG - CÔNG TY CỔ PHẦN DỊCH VỤ THƯƠNG MẠI TỔNG HỢP WINCOMMERCE</v>
      </c>
      <c r="Q2499" s="56" t="str">
        <f>VLOOKUP(N2499,Sheet1!$B:$D,3,0)</f>
        <v>0104918404-006</v>
      </c>
      <c r="U2499" s="55" t="s">
        <v>12227</v>
      </c>
      <c r="X2499" s="55" t="s">
        <v>10938</v>
      </c>
      <c r="Y2499" s="56" t="str">
        <f>VLOOKUP(X2499,Sheet2!$B:$C,2,0)</f>
        <v>Giò Tai Lưỡi Xào 250g</v>
      </c>
      <c r="AA2499" s="53" t="s">
        <v>11550</v>
      </c>
      <c r="AB2499" s="53" t="s">
        <v>11551</v>
      </c>
      <c r="AD2499" s="24">
        <v>4</v>
      </c>
      <c r="AF2499" s="24">
        <v>50182</v>
      </c>
      <c r="AG2499" s="74">
        <f t="shared" ref="AG2499:AG2562" si="39">AD2499*AF2499</f>
        <v>200728</v>
      </c>
      <c r="AK2499" s="59">
        <v>8</v>
      </c>
      <c r="AN2499" s="61" t="s">
        <v>11552</v>
      </c>
      <c r="AP2499" s="62" t="s">
        <v>11553</v>
      </c>
      <c r="AQ2499" s="62" t="s">
        <v>11554</v>
      </c>
      <c r="AR2499" s="62" t="s">
        <v>11555</v>
      </c>
    </row>
    <row r="2500" spans="3:44" x14ac:dyDescent="0.25">
      <c r="C2500" s="53" t="s">
        <v>11547</v>
      </c>
      <c r="D2500" s="53" t="s">
        <v>11548</v>
      </c>
      <c r="E2500" s="54">
        <v>45818</v>
      </c>
      <c r="F2500" s="54">
        <v>45818</v>
      </c>
      <c r="G2500" s="55" t="s">
        <v>5401</v>
      </c>
      <c r="H2500" s="54">
        <v>45818</v>
      </c>
      <c r="I2500" s="56" t="s">
        <v>16999</v>
      </c>
      <c r="K2500" s="55" t="s">
        <v>11549</v>
      </c>
      <c r="L2500" s="55" t="s">
        <v>14503</v>
      </c>
      <c r="M2500" s="54">
        <v>45818</v>
      </c>
      <c r="N2500" s="55" t="s">
        <v>11024</v>
      </c>
      <c r="O2500" s="56" t="str">
        <f>VLOOKUP(N2500,Sheet1!$B:$C,2,0)</f>
        <v>CÔNG TY CỔ PHẦN DỊCH VỤ THƯƠNG MẠI TỔNG HỢP WINCOMMERCE</v>
      </c>
      <c r="Q2500" s="56" t="str">
        <f>VLOOKUP(N2500,Sheet1!$B:$D,3,0)</f>
        <v>0104918404</v>
      </c>
      <c r="U2500" s="55" t="s">
        <v>12190</v>
      </c>
      <c r="X2500" s="55" t="s">
        <v>11010</v>
      </c>
      <c r="Y2500" s="56" t="str">
        <f>VLOOKUP(X2500,Sheet2!$B:$C,2,0)</f>
        <v>Tai heo muối 200g</v>
      </c>
      <c r="AA2500" s="53" t="s">
        <v>11550</v>
      </c>
      <c r="AB2500" s="53" t="s">
        <v>11551</v>
      </c>
      <c r="AD2500" s="24">
        <v>2</v>
      </c>
      <c r="AF2500" s="24">
        <v>55595</v>
      </c>
      <c r="AG2500" s="74">
        <f t="shared" si="39"/>
        <v>111190</v>
      </c>
      <c r="AK2500" s="59">
        <v>8</v>
      </c>
      <c r="AN2500" s="61" t="s">
        <v>11552</v>
      </c>
      <c r="AP2500" s="62" t="s">
        <v>11553</v>
      </c>
      <c r="AQ2500" s="62" t="s">
        <v>11554</v>
      </c>
      <c r="AR2500" s="62" t="s">
        <v>11555</v>
      </c>
    </row>
    <row r="2501" spans="3:44" x14ac:dyDescent="0.25">
      <c r="C2501" s="53" t="s">
        <v>11547</v>
      </c>
      <c r="D2501" s="53" t="s">
        <v>11548</v>
      </c>
      <c r="E2501" s="54">
        <v>45818</v>
      </c>
      <c r="F2501" s="54">
        <v>45818</v>
      </c>
      <c r="G2501" s="55" t="s">
        <v>5401</v>
      </c>
      <c r="H2501" s="54">
        <v>45818</v>
      </c>
      <c r="I2501" s="56" t="s">
        <v>16999</v>
      </c>
      <c r="K2501" s="55" t="s">
        <v>11549</v>
      </c>
      <c r="L2501" s="55" t="s">
        <v>14503</v>
      </c>
      <c r="M2501" s="54">
        <v>45818</v>
      </c>
      <c r="N2501" s="55" t="s">
        <v>11024</v>
      </c>
      <c r="O2501" s="56" t="str">
        <f>VLOOKUP(N2501,Sheet1!$B:$C,2,0)</f>
        <v>CÔNG TY CỔ PHẦN DỊCH VỤ THƯƠNG MẠI TỔNG HỢP WINCOMMERCE</v>
      </c>
      <c r="Q2501" s="56" t="str">
        <f>VLOOKUP(N2501,Sheet1!$B:$D,3,0)</f>
        <v>0104918404</v>
      </c>
      <c r="U2501" s="55" t="s">
        <v>12190</v>
      </c>
      <c r="X2501" s="55" t="s">
        <v>10922</v>
      </c>
      <c r="Y2501" s="56" t="str">
        <f>VLOOKUP(X2501,Sheet2!$B:$C,2,0)</f>
        <v>Gà xì dầu 500g</v>
      </c>
      <c r="AA2501" s="53" t="s">
        <v>11550</v>
      </c>
      <c r="AB2501" s="53" t="s">
        <v>11551</v>
      </c>
      <c r="AD2501" s="24">
        <v>3</v>
      </c>
      <c r="AF2501" s="24">
        <v>111606</v>
      </c>
      <c r="AG2501" s="74">
        <f t="shared" si="39"/>
        <v>334818</v>
      </c>
      <c r="AK2501" s="59">
        <v>8</v>
      </c>
      <c r="AN2501" s="61" t="s">
        <v>11552</v>
      </c>
      <c r="AP2501" s="62" t="s">
        <v>11553</v>
      </c>
      <c r="AQ2501" s="62" t="s">
        <v>11554</v>
      </c>
      <c r="AR2501" s="62" t="s">
        <v>11555</v>
      </c>
    </row>
    <row r="2502" spans="3:44" x14ac:dyDescent="0.25">
      <c r="C2502" s="53" t="s">
        <v>11547</v>
      </c>
      <c r="D2502" s="53" t="s">
        <v>11548</v>
      </c>
      <c r="E2502" s="54">
        <v>45818</v>
      </c>
      <c r="F2502" s="54">
        <v>45818</v>
      </c>
      <c r="G2502" s="55" t="s">
        <v>5401</v>
      </c>
      <c r="H2502" s="54">
        <v>45818</v>
      </c>
      <c r="I2502" s="56" t="s">
        <v>16999</v>
      </c>
      <c r="K2502" s="55" t="s">
        <v>11549</v>
      </c>
      <c r="L2502" s="55" t="s">
        <v>14503</v>
      </c>
      <c r="M2502" s="54">
        <v>45818</v>
      </c>
      <c r="N2502" s="55" t="s">
        <v>11024</v>
      </c>
      <c r="O2502" s="56" t="str">
        <f>VLOOKUP(N2502,Sheet1!$B:$C,2,0)</f>
        <v>CÔNG TY CỔ PHẦN DỊCH VỤ THƯƠNG MẠI TỔNG HỢP WINCOMMERCE</v>
      </c>
      <c r="Q2502" s="56" t="str">
        <f>VLOOKUP(N2502,Sheet1!$B:$D,3,0)</f>
        <v>0104918404</v>
      </c>
      <c r="U2502" s="55" t="s">
        <v>12190</v>
      </c>
      <c r="X2502" s="55" t="s">
        <v>10934</v>
      </c>
      <c r="Y2502" s="56" t="str">
        <f>VLOOKUP(X2502,Sheet2!$B:$C,2,0)</f>
        <v>Gà muối 500g</v>
      </c>
      <c r="AA2502" s="53" t="s">
        <v>11550</v>
      </c>
      <c r="AB2502" s="53" t="s">
        <v>11551</v>
      </c>
      <c r="AD2502" s="24">
        <v>2</v>
      </c>
      <c r="AF2502" s="24">
        <v>111058</v>
      </c>
      <c r="AG2502" s="74">
        <f t="shared" si="39"/>
        <v>222116</v>
      </c>
      <c r="AK2502" s="59">
        <v>8</v>
      </c>
      <c r="AN2502" s="61" t="s">
        <v>11552</v>
      </c>
      <c r="AP2502" s="62" t="s">
        <v>11553</v>
      </c>
      <c r="AQ2502" s="62" t="s">
        <v>11554</v>
      </c>
      <c r="AR2502" s="62" t="s">
        <v>11555</v>
      </c>
    </row>
    <row r="2503" spans="3:44" x14ac:dyDescent="0.25">
      <c r="C2503" s="53" t="s">
        <v>11547</v>
      </c>
      <c r="D2503" s="53" t="s">
        <v>11548</v>
      </c>
      <c r="E2503" s="54">
        <v>45818</v>
      </c>
      <c r="F2503" s="54">
        <v>45818</v>
      </c>
      <c r="G2503" s="55" t="s">
        <v>5282</v>
      </c>
      <c r="H2503" s="54">
        <v>45818</v>
      </c>
      <c r="I2503" s="56" t="s">
        <v>17000</v>
      </c>
      <c r="K2503" s="55" t="s">
        <v>11549</v>
      </c>
      <c r="L2503" s="55" t="s">
        <v>14504</v>
      </c>
      <c r="M2503" s="54">
        <v>45818</v>
      </c>
      <c r="N2503" s="55" t="s">
        <v>11034</v>
      </c>
      <c r="O2503" s="56" t="str">
        <f>VLOOKUP(N2503,Sheet1!$B:$C,2,0)</f>
        <v>CHI NHÁNH HÀ NỘI - CÔNG TY CỔ PHẦN DỊCH VỤ THƯƠNG MẠI TỔNG HỢP WINCOMMERCE</v>
      </c>
      <c r="Q2503" s="56" t="str">
        <f>VLOOKUP(N2503,Sheet1!$B:$D,3,0)</f>
        <v>0104918404-002</v>
      </c>
      <c r="U2503" s="55" t="s">
        <v>12736</v>
      </c>
      <c r="X2503" s="55" t="s">
        <v>10881</v>
      </c>
      <c r="Y2503" s="56" t="str">
        <f>VLOOKUP(X2503,Sheet2!$B:$C,2,0)</f>
        <v>Chả cốm 300g</v>
      </c>
      <c r="AA2503" s="53" t="s">
        <v>11550</v>
      </c>
      <c r="AB2503" s="53" t="s">
        <v>11551</v>
      </c>
      <c r="AD2503" s="24">
        <v>1</v>
      </c>
      <c r="AF2503" s="24">
        <v>74250</v>
      </c>
      <c r="AG2503" s="74">
        <f t="shared" si="39"/>
        <v>74250</v>
      </c>
      <c r="AK2503" s="59">
        <v>8</v>
      </c>
      <c r="AN2503" s="61" t="s">
        <v>11552</v>
      </c>
      <c r="AP2503" s="62" t="s">
        <v>11553</v>
      </c>
      <c r="AQ2503" s="62" t="s">
        <v>11554</v>
      </c>
      <c r="AR2503" s="62" t="s">
        <v>11555</v>
      </c>
    </row>
    <row r="2504" spans="3:44" x14ac:dyDescent="0.25">
      <c r="C2504" s="53" t="s">
        <v>11547</v>
      </c>
      <c r="D2504" s="53" t="s">
        <v>11548</v>
      </c>
      <c r="E2504" s="54">
        <v>45818</v>
      </c>
      <c r="F2504" s="54">
        <v>45818</v>
      </c>
      <c r="G2504" s="55" t="s">
        <v>5314</v>
      </c>
      <c r="H2504" s="54">
        <v>45818</v>
      </c>
      <c r="I2504" s="56" t="s">
        <v>17001</v>
      </c>
      <c r="K2504" s="55" t="s">
        <v>11549</v>
      </c>
      <c r="L2504" s="55" t="s">
        <v>14505</v>
      </c>
      <c r="M2504" s="54">
        <v>45818</v>
      </c>
      <c r="N2504" s="55" t="s">
        <v>11034</v>
      </c>
      <c r="O2504" s="56" t="str">
        <f>VLOOKUP(N2504,Sheet1!$B:$C,2,0)</f>
        <v>CHI NHÁNH HÀ NỘI - CÔNG TY CỔ PHẦN DỊCH VỤ THƯƠNG MẠI TỔNG HỢP WINCOMMERCE</v>
      </c>
      <c r="Q2504" s="56" t="str">
        <f>VLOOKUP(N2504,Sheet1!$B:$D,3,0)</f>
        <v>0104918404-002</v>
      </c>
      <c r="U2504" s="55" t="s">
        <v>12114</v>
      </c>
      <c r="X2504" s="55" t="s">
        <v>10983</v>
      </c>
      <c r="Y2504" s="56" t="str">
        <f>VLOOKUP(X2504,Sheet2!$B:$C,2,0)</f>
        <v>Mọc Nấm Hương 250g</v>
      </c>
      <c r="AA2504" s="53" t="s">
        <v>11550</v>
      </c>
      <c r="AB2504" s="53" t="s">
        <v>11551</v>
      </c>
      <c r="AD2504" s="24">
        <v>1</v>
      </c>
      <c r="AF2504" s="24">
        <v>46000</v>
      </c>
      <c r="AG2504" s="74">
        <f t="shared" si="39"/>
        <v>46000</v>
      </c>
      <c r="AK2504" s="59">
        <v>8</v>
      </c>
      <c r="AN2504" s="61" t="s">
        <v>11552</v>
      </c>
      <c r="AP2504" s="62" t="s">
        <v>11553</v>
      </c>
      <c r="AQ2504" s="62" t="s">
        <v>11554</v>
      </c>
      <c r="AR2504" s="62" t="s">
        <v>11555</v>
      </c>
    </row>
    <row r="2505" spans="3:44" x14ac:dyDescent="0.25">
      <c r="C2505" s="53" t="s">
        <v>11547</v>
      </c>
      <c r="D2505" s="53" t="s">
        <v>11548</v>
      </c>
      <c r="E2505" s="54">
        <v>45818</v>
      </c>
      <c r="F2505" s="54">
        <v>45818</v>
      </c>
      <c r="G2505" s="55" t="s">
        <v>5314</v>
      </c>
      <c r="H2505" s="54">
        <v>45818</v>
      </c>
      <c r="I2505" s="56" t="s">
        <v>17001</v>
      </c>
      <c r="K2505" s="55" t="s">
        <v>11549</v>
      </c>
      <c r="L2505" s="55" t="s">
        <v>14505</v>
      </c>
      <c r="M2505" s="54">
        <v>45818</v>
      </c>
      <c r="N2505" s="55" t="s">
        <v>11034</v>
      </c>
      <c r="O2505" s="56" t="str">
        <f>VLOOKUP(N2505,Sheet1!$B:$C,2,0)</f>
        <v>CHI NHÁNH HÀ NỘI - CÔNG TY CỔ PHẦN DỊCH VỤ THƯƠNG MẠI TỔNG HỢP WINCOMMERCE</v>
      </c>
      <c r="Q2505" s="56" t="str">
        <f>VLOOKUP(N2505,Sheet1!$B:$D,3,0)</f>
        <v>0104918404-002</v>
      </c>
      <c r="U2505" s="55" t="s">
        <v>12114</v>
      </c>
      <c r="X2505" s="55" t="s">
        <v>10881</v>
      </c>
      <c r="Y2505" s="56" t="str">
        <f>VLOOKUP(X2505,Sheet2!$B:$C,2,0)</f>
        <v>Chả cốm 300g</v>
      </c>
      <c r="AA2505" s="53" t="s">
        <v>11550</v>
      </c>
      <c r="AB2505" s="53" t="s">
        <v>11551</v>
      </c>
      <c r="AD2505" s="24">
        <v>1</v>
      </c>
      <c r="AF2505" s="24">
        <v>74250</v>
      </c>
      <c r="AG2505" s="74">
        <f t="shared" si="39"/>
        <v>74250</v>
      </c>
      <c r="AK2505" s="59">
        <v>8</v>
      </c>
      <c r="AN2505" s="61" t="s">
        <v>11552</v>
      </c>
      <c r="AP2505" s="62" t="s">
        <v>11553</v>
      </c>
      <c r="AQ2505" s="62" t="s">
        <v>11554</v>
      </c>
      <c r="AR2505" s="62" t="s">
        <v>11555</v>
      </c>
    </row>
    <row r="2506" spans="3:44" x14ac:dyDescent="0.25">
      <c r="C2506" s="53" t="s">
        <v>11547</v>
      </c>
      <c r="D2506" s="53" t="s">
        <v>11548</v>
      </c>
      <c r="E2506" s="54">
        <v>45818</v>
      </c>
      <c r="F2506" s="54">
        <v>45818</v>
      </c>
      <c r="G2506" s="55" t="s">
        <v>5324</v>
      </c>
      <c r="H2506" s="54">
        <v>45818</v>
      </c>
      <c r="I2506" s="56" t="s">
        <v>17002</v>
      </c>
      <c r="K2506" s="55" t="s">
        <v>11549</v>
      </c>
      <c r="L2506" s="55" t="s">
        <v>14506</v>
      </c>
      <c r="M2506" s="54">
        <v>45818</v>
      </c>
      <c r="N2506" s="55" t="s">
        <v>11034</v>
      </c>
      <c r="O2506" s="56" t="str">
        <f>VLOOKUP(N2506,Sheet1!$B:$C,2,0)</f>
        <v>CHI NHÁNH HÀ NỘI - CÔNG TY CỔ PHẦN DỊCH VỤ THƯƠNG MẠI TỔNG HỢP WINCOMMERCE</v>
      </c>
      <c r="Q2506" s="56" t="str">
        <f>VLOOKUP(N2506,Sheet1!$B:$D,3,0)</f>
        <v>0104918404-002</v>
      </c>
      <c r="U2506" s="55" t="s">
        <v>12993</v>
      </c>
      <c r="X2506" s="55" t="s">
        <v>10983</v>
      </c>
      <c r="Y2506" s="56" t="str">
        <f>VLOOKUP(X2506,Sheet2!$B:$C,2,0)</f>
        <v>Mọc Nấm Hương 250g</v>
      </c>
      <c r="AA2506" s="53" t="s">
        <v>11550</v>
      </c>
      <c r="AB2506" s="53" t="s">
        <v>11551</v>
      </c>
      <c r="AD2506" s="24">
        <v>8</v>
      </c>
      <c r="AF2506" s="24">
        <v>46000</v>
      </c>
      <c r="AG2506" s="74">
        <f t="shared" si="39"/>
        <v>368000</v>
      </c>
      <c r="AK2506" s="59">
        <v>8</v>
      </c>
      <c r="AN2506" s="61" t="s">
        <v>11552</v>
      </c>
      <c r="AP2506" s="62" t="s">
        <v>11553</v>
      </c>
      <c r="AQ2506" s="62" t="s">
        <v>11554</v>
      </c>
      <c r="AR2506" s="62" t="s">
        <v>11555</v>
      </c>
    </row>
    <row r="2507" spans="3:44" x14ac:dyDescent="0.25">
      <c r="C2507" s="53" t="s">
        <v>11547</v>
      </c>
      <c r="D2507" s="53" t="s">
        <v>11548</v>
      </c>
      <c r="E2507" s="54">
        <v>45818</v>
      </c>
      <c r="F2507" s="54">
        <v>45818</v>
      </c>
      <c r="G2507" s="55" t="s">
        <v>5199</v>
      </c>
      <c r="H2507" s="54">
        <v>45818</v>
      </c>
      <c r="I2507" s="56" t="s">
        <v>17003</v>
      </c>
      <c r="K2507" s="55" t="s">
        <v>11549</v>
      </c>
      <c r="L2507" s="55" t="s">
        <v>14507</v>
      </c>
      <c r="M2507" s="54">
        <v>45818</v>
      </c>
      <c r="N2507" s="55" t="s">
        <v>11034</v>
      </c>
      <c r="O2507" s="56" t="str">
        <f>VLOOKUP(N2507,Sheet1!$B:$C,2,0)</f>
        <v>CHI NHÁNH HÀ NỘI - CÔNG TY CỔ PHẦN DỊCH VỤ THƯƠNG MẠI TỔNG HỢP WINCOMMERCE</v>
      </c>
      <c r="Q2507" s="56" t="str">
        <f>VLOOKUP(N2507,Sheet1!$B:$D,3,0)</f>
        <v>0104918404-002</v>
      </c>
      <c r="U2507" s="55" t="s">
        <v>11879</v>
      </c>
      <c r="X2507" s="55" t="s">
        <v>10934</v>
      </c>
      <c r="Y2507" s="56" t="str">
        <f>VLOOKUP(X2507,Sheet2!$B:$C,2,0)</f>
        <v>Gà muối 500g</v>
      </c>
      <c r="AA2507" s="53" t="s">
        <v>11550</v>
      </c>
      <c r="AB2507" s="53" t="s">
        <v>11551</v>
      </c>
      <c r="AD2507" s="24">
        <v>2</v>
      </c>
      <c r="AF2507" s="24">
        <v>111058</v>
      </c>
      <c r="AG2507" s="74">
        <f t="shared" si="39"/>
        <v>222116</v>
      </c>
      <c r="AK2507" s="59">
        <v>8</v>
      </c>
      <c r="AN2507" s="61" t="s">
        <v>11552</v>
      </c>
      <c r="AP2507" s="62" t="s">
        <v>11553</v>
      </c>
      <c r="AQ2507" s="62" t="s">
        <v>11554</v>
      </c>
      <c r="AR2507" s="62" t="s">
        <v>11555</v>
      </c>
    </row>
    <row r="2508" spans="3:44" x14ac:dyDescent="0.25">
      <c r="C2508" s="53" t="s">
        <v>11547</v>
      </c>
      <c r="D2508" s="53" t="s">
        <v>11548</v>
      </c>
      <c r="E2508" s="54">
        <v>45818</v>
      </c>
      <c r="F2508" s="54">
        <v>45818</v>
      </c>
      <c r="G2508" s="55" t="s">
        <v>5199</v>
      </c>
      <c r="H2508" s="54">
        <v>45818</v>
      </c>
      <c r="I2508" s="56" t="s">
        <v>17003</v>
      </c>
      <c r="K2508" s="55" t="s">
        <v>11549</v>
      </c>
      <c r="L2508" s="55" t="s">
        <v>14507</v>
      </c>
      <c r="M2508" s="54">
        <v>45818</v>
      </c>
      <c r="N2508" s="55" t="s">
        <v>11034</v>
      </c>
      <c r="O2508" s="56" t="str">
        <f>VLOOKUP(N2508,Sheet1!$B:$C,2,0)</f>
        <v>CHI NHÁNH HÀ NỘI - CÔNG TY CỔ PHẦN DỊCH VỤ THƯƠNG MẠI TỔNG HỢP WINCOMMERCE</v>
      </c>
      <c r="Q2508" s="56" t="str">
        <f>VLOOKUP(N2508,Sheet1!$B:$D,3,0)</f>
        <v>0104918404-002</v>
      </c>
      <c r="U2508" s="55" t="s">
        <v>11879</v>
      </c>
      <c r="X2508" s="55" t="s">
        <v>10897</v>
      </c>
      <c r="Y2508" s="56" t="str">
        <f>VLOOKUP(X2508,Sheet2!$B:$C,2,0)</f>
        <v>Chả nướng 300g</v>
      </c>
      <c r="AA2508" s="53" t="s">
        <v>11550</v>
      </c>
      <c r="AB2508" s="53" t="s">
        <v>11551</v>
      </c>
      <c r="AD2508" s="24">
        <v>1</v>
      </c>
      <c r="AF2508" s="24">
        <v>70950</v>
      </c>
      <c r="AG2508" s="74">
        <f t="shared" si="39"/>
        <v>70950</v>
      </c>
      <c r="AK2508" s="59">
        <v>8</v>
      </c>
      <c r="AN2508" s="61" t="s">
        <v>11552</v>
      </c>
      <c r="AP2508" s="62" t="s">
        <v>11553</v>
      </c>
      <c r="AQ2508" s="62" t="s">
        <v>11554</v>
      </c>
      <c r="AR2508" s="62" t="s">
        <v>11555</v>
      </c>
    </row>
    <row r="2509" spans="3:44" x14ac:dyDescent="0.25">
      <c r="C2509" s="53" t="s">
        <v>11547</v>
      </c>
      <c r="D2509" s="53" t="s">
        <v>11548</v>
      </c>
      <c r="E2509" s="54">
        <v>45818</v>
      </c>
      <c r="F2509" s="54">
        <v>45818</v>
      </c>
      <c r="G2509" s="55" t="s">
        <v>5294</v>
      </c>
      <c r="H2509" s="54">
        <v>45818</v>
      </c>
      <c r="I2509" s="56" t="s">
        <v>17004</v>
      </c>
      <c r="K2509" s="55" t="s">
        <v>11549</v>
      </c>
      <c r="L2509" s="55" t="s">
        <v>14508</v>
      </c>
      <c r="M2509" s="54">
        <v>45818</v>
      </c>
      <c r="N2509" s="55" t="s">
        <v>11034</v>
      </c>
      <c r="O2509" s="56" t="str">
        <f>VLOOKUP(N2509,Sheet1!$B:$C,2,0)</f>
        <v>CHI NHÁNH HÀ NỘI - CÔNG TY CỔ PHẦN DỊCH VỤ THƯƠNG MẠI TỔNG HỢP WINCOMMERCE</v>
      </c>
      <c r="Q2509" s="56" t="str">
        <f>VLOOKUP(N2509,Sheet1!$B:$D,3,0)</f>
        <v>0104918404-002</v>
      </c>
      <c r="U2509" s="55" t="s">
        <v>12660</v>
      </c>
      <c r="X2509" s="55" t="s">
        <v>11010</v>
      </c>
      <c r="Y2509" s="56" t="str">
        <f>VLOOKUP(X2509,Sheet2!$B:$C,2,0)</f>
        <v>Tai heo muối 200g</v>
      </c>
      <c r="AA2509" s="53" t="s">
        <v>11550</v>
      </c>
      <c r="AB2509" s="53" t="s">
        <v>11551</v>
      </c>
      <c r="AD2509" s="24">
        <v>4</v>
      </c>
      <c r="AF2509" s="24">
        <v>55595</v>
      </c>
      <c r="AG2509" s="74">
        <f t="shared" si="39"/>
        <v>222380</v>
      </c>
      <c r="AK2509" s="59">
        <v>8</v>
      </c>
      <c r="AN2509" s="61" t="s">
        <v>11552</v>
      </c>
      <c r="AP2509" s="62" t="s">
        <v>11553</v>
      </c>
      <c r="AQ2509" s="62" t="s">
        <v>11554</v>
      </c>
      <c r="AR2509" s="62" t="s">
        <v>11555</v>
      </c>
    </row>
    <row r="2510" spans="3:44" x14ac:dyDescent="0.25">
      <c r="C2510" s="53" t="s">
        <v>11547</v>
      </c>
      <c r="D2510" s="53" t="s">
        <v>11548</v>
      </c>
      <c r="E2510" s="54">
        <v>45818</v>
      </c>
      <c r="F2510" s="54">
        <v>45818</v>
      </c>
      <c r="G2510" s="55" t="s">
        <v>5294</v>
      </c>
      <c r="H2510" s="54">
        <v>45818</v>
      </c>
      <c r="I2510" s="56" t="s">
        <v>17004</v>
      </c>
      <c r="K2510" s="55" t="s">
        <v>11549</v>
      </c>
      <c r="L2510" s="55" t="s">
        <v>14508</v>
      </c>
      <c r="M2510" s="54">
        <v>45818</v>
      </c>
      <c r="N2510" s="55" t="s">
        <v>11034</v>
      </c>
      <c r="O2510" s="56" t="str">
        <f>VLOOKUP(N2510,Sheet1!$B:$C,2,0)</f>
        <v>CHI NHÁNH HÀ NỘI - CÔNG TY CỔ PHẦN DỊCH VỤ THƯƠNG MẠI TỔNG HỢP WINCOMMERCE</v>
      </c>
      <c r="Q2510" s="56" t="str">
        <f>VLOOKUP(N2510,Sheet1!$B:$D,3,0)</f>
        <v>0104918404-002</v>
      </c>
      <c r="U2510" s="55" t="s">
        <v>12660</v>
      </c>
      <c r="X2510" s="55" t="s">
        <v>10881</v>
      </c>
      <c r="Y2510" s="56" t="str">
        <f>VLOOKUP(X2510,Sheet2!$B:$C,2,0)</f>
        <v>Chả cốm 300g</v>
      </c>
      <c r="AA2510" s="53" t="s">
        <v>11550</v>
      </c>
      <c r="AB2510" s="53" t="s">
        <v>11551</v>
      </c>
      <c r="AD2510" s="24">
        <v>1</v>
      </c>
      <c r="AF2510" s="24">
        <v>74250</v>
      </c>
      <c r="AG2510" s="74">
        <f t="shared" si="39"/>
        <v>74250</v>
      </c>
      <c r="AK2510" s="59">
        <v>8</v>
      </c>
      <c r="AN2510" s="61" t="s">
        <v>11552</v>
      </c>
      <c r="AP2510" s="62" t="s">
        <v>11553</v>
      </c>
      <c r="AQ2510" s="62" t="s">
        <v>11554</v>
      </c>
      <c r="AR2510" s="62" t="s">
        <v>11555</v>
      </c>
    </row>
    <row r="2511" spans="3:44" x14ac:dyDescent="0.25">
      <c r="C2511" s="53" t="s">
        <v>11547</v>
      </c>
      <c r="D2511" s="53" t="s">
        <v>11548</v>
      </c>
      <c r="E2511" s="54">
        <v>45818</v>
      </c>
      <c r="F2511" s="54">
        <v>45818</v>
      </c>
      <c r="G2511" s="55" t="s">
        <v>5129</v>
      </c>
      <c r="H2511" s="54">
        <v>45818</v>
      </c>
      <c r="I2511" s="56" t="s">
        <v>17005</v>
      </c>
      <c r="K2511" s="55" t="s">
        <v>11549</v>
      </c>
      <c r="L2511" s="55" t="s">
        <v>14509</v>
      </c>
      <c r="M2511" s="54">
        <v>45818</v>
      </c>
      <c r="N2511" s="55" t="s">
        <v>11024</v>
      </c>
      <c r="O2511" s="56" t="str">
        <f>VLOOKUP(N2511,Sheet1!$B:$C,2,0)</f>
        <v>CÔNG TY CỔ PHẦN DỊCH VỤ THƯƠNG MẠI TỔNG HỢP WINCOMMERCE</v>
      </c>
      <c r="Q2511" s="56" t="str">
        <f>VLOOKUP(N2511,Sheet1!$B:$D,3,0)</f>
        <v>0104918404</v>
      </c>
      <c r="U2511" s="55" t="s">
        <v>13057</v>
      </c>
      <c r="X2511" s="55" t="s">
        <v>10897</v>
      </c>
      <c r="Y2511" s="56" t="str">
        <f>VLOOKUP(X2511,Sheet2!$B:$C,2,0)</f>
        <v>Chả nướng 300g</v>
      </c>
      <c r="AA2511" s="53" t="s">
        <v>11550</v>
      </c>
      <c r="AB2511" s="53" t="s">
        <v>11551</v>
      </c>
      <c r="AD2511" s="24">
        <v>1</v>
      </c>
      <c r="AF2511" s="24">
        <v>70950</v>
      </c>
      <c r="AG2511" s="74">
        <f t="shared" si="39"/>
        <v>70950</v>
      </c>
      <c r="AK2511" s="59">
        <v>8</v>
      </c>
      <c r="AN2511" s="61" t="s">
        <v>11552</v>
      </c>
      <c r="AP2511" s="62" t="s">
        <v>11553</v>
      </c>
      <c r="AQ2511" s="62" t="s">
        <v>11554</v>
      </c>
      <c r="AR2511" s="62" t="s">
        <v>11555</v>
      </c>
    </row>
    <row r="2512" spans="3:44" x14ac:dyDescent="0.25">
      <c r="C2512" s="53" t="s">
        <v>11547</v>
      </c>
      <c r="D2512" s="53" t="s">
        <v>11548</v>
      </c>
      <c r="E2512" s="54">
        <v>45818</v>
      </c>
      <c r="F2512" s="54">
        <v>45818</v>
      </c>
      <c r="G2512" s="55" t="s">
        <v>5129</v>
      </c>
      <c r="H2512" s="54">
        <v>45818</v>
      </c>
      <c r="I2512" s="56" t="s">
        <v>17005</v>
      </c>
      <c r="K2512" s="55" t="s">
        <v>11549</v>
      </c>
      <c r="L2512" s="55" t="s">
        <v>14509</v>
      </c>
      <c r="M2512" s="54">
        <v>45818</v>
      </c>
      <c r="N2512" s="55" t="s">
        <v>11024</v>
      </c>
      <c r="O2512" s="56" t="str">
        <f>VLOOKUP(N2512,Sheet1!$B:$C,2,0)</f>
        <v>CÔNG TY CỔ PHẦN DỊCH VỤ THƯƠNG MẠI TỔNG HỢP WINCOMMERCE</v>
      </c>
      <c r="Q2512" s="56" t="str">
        <f>VLOOKUP(N2512,Sheet1!$B:$D,3,0)</f>
        <v>0104918404</v>
      </c>
      <c r="U2512" s="55" t="s">
        <v>13057</v>
      </c>
      <c r="X2512" s="55" t="s">
        <v>10938</v>
      </c>
      <c r="Y2512" s="56" t="str">
        <f>VLOOKUP(X2512,Sheet2!$B:$C,2,0)</f>
        <v>Giò Tai Lưỡi Xào 250g</v>
      </c>
      <c r="AA2512" s="53" t="s">
        <v>11550</v>
      </c>
      <c r="AB2512" s="53" t="s">
        <v>11551</v>
      </c>
      <c r="AD2512" s="24">
        <v>1</v>
      </c>
      <c r="AF2512" s="24">
        <v>50182</v>
      </c>
      <c r="AG2512" s="74">
        <f t="shared" si="39"/>
        <v>50182</v>
      </c>
      <c r="AK2512" s="59">
        <v>8</v>
      </c>
      <c r="AN2512" s="61" t="s">
        <v>11552</v>
      </c>
      <c r="AP2512" s="62" t="s">
        <v>11553</v>
      </c>
      <c r="AQ2512" s="62" t="s">
        <v>11554</v>
      </c>
      <c r="AR2512" s="62" t="s">
        <v>11555</v>
      </c>
    </row>
    <row r="2513" spans="3:44" x14ac:dyDescent="0.25">
      <c r="C2513" s="53" t="s">
        <v>11547</v>
      </c>
      <c r="D2513" s="53" t="s">
        <v>11548</v>
      </c>
      <c r="E2513" s="54">
        <v>45818</v>
      </c>
      <c r="F2513" s="54">
        <v>45818</v>
      </c>
      <c r="G2513" s="55" t="s">
        <v>5129</v>
      </c>
      <c r="H2513" s="54">
        <v>45818</v>
      </c>
      <c r="I2513" s="56" t="s">
        <v>17005</v>
      </c>
      <c r="K2513" s="55" t="s">
        <v>11549</v>
      </c>
      <c r="L2513" s="55" t="s">
        <v>14509</v>
      </c>
      <c r="M2513" s="54">
        <v>45818</v>
      </c>
      <c r="N2513" s="55" t="s">
        <v>11024</v>
      </c>
      <c r="O2513" s="56" t="str">
        <f>VLOOKUP(N2513,Sheet1!$B:$C,2,0)</f>
        <v>CÔNG TY CỔ PHẦN DỊCH VỤ THƯƠNG MẠI TỔNG HỢP WINCOMMERCE</v>
      </c>
      <c r="Q2513" s="56" t="str">
        <f>VLOOKUP(N2513,Sheet1!$B:$D,3,0)</f>
        <v>0104918404</v>
      </c>
      <c r="U2513" s="55" t="s">
        <v>13057</v>
      </c>
      <c r="X2513" s="55" t="s">
        <v>10983</v>
      </c>
      <c r="Y2513" s="56" t="str">
        <f>VLOOKUP(X2513,Sheet2!$B:$C,2,0)</f>
        <v>Mọc Nấm Hương 250g</v>
      </c>
      <c r="AA2513" s="53" t="s">
        <v>11550</v>
      </c>
      <c r="AB2513" s="53" t="s">
        <v>11551</v>
      </c>
      <c r="AD2513" s="24">
        <v>2</v>
      </c>
      <c r="AF2513" s="24">
        <v>46000</v>
      </c>
      <c r="AG2513" s="74">
        <f t="shared" si="39"/>
        <v>92000</v>
      </c>
      <c r="AK2513" s="59">
        <v>8</v>
      </c>
      <c r="AN2513" s="61" t="s">
        <v>11552</v>
      </c>
      <c r="AP2513" s="62" t="s">
        <v>11553</v>
      </c>
      <c r="AQ2513" s="62" t="s">
        <v>11554</v>
      </c>
      <c r="AR2513" s="62" t="s">
        <v>11555</v>
      </c>
    </row>
    <row r="2514" spans="3:44" x14ac:dyDescent="0.25">
      <c r="C2514" s="53" t="s">
        <v>11547</v>
      </c>
      <c r="D2514" s="53" t="s">
        <v>11548</v>
      </c>
      <c r="E2514" s="54">
        <v>45818</v>
      </c>
      <c r="F2514" s="54">
        <v>45818</v>
      </c>
      <c r="G2514" s="55" t="s">
        <v>5137</v>
      </c>
      <c r="H2514" s="54">
        <v>45818</v>
      </c>
      <c r="I2514" s="56" t="s">
        <v>17006</v>
      </c>
      <c r="K2514" s="55" t="s">
        <v>11549</v>
      </c>
      <c r="L2514" s="55" t="s">
        <v>14510</v>
      </c>
      <c r="M2514" s="54">
        <v>45818</v>
      </c>
      <c r="N2514" s="55" t="s">
        <v>11034</v>
      </c>
      <c r="O2514" s="56" t="str">
        <f>VLOOKUP(N2514,Sheet1!$B:$C,2,0)</f>
        <v>CHI NHÁNH HÀ NỘI - CÔNG TY CỔ PHẦN DỊCH VỤ THƯƠNG MẠI TỔNG HỢP WINCOMMERCE</v>
      </c>
      <c r="Q2514" s="56" t="str">
        <f>VLOOKUP(N2514,Sheet1!$B:$D,3,0)</f>
        <v>0104918404-002</v>
      </c>
      <c r="U2514" s="55" t="s">
        <v>12024</v>
      </c>
      <c r="X2514" s="55" t="s">
        <v>10934</v>
      </c>
      <c r="Y2514" s="56" t="str">
        <f>VLOOKUP(X2514,Sheet2!$B:$C,2,0)</f>
        <v>Gà muối 500g</v>
      </c>
      <c r="AA2514" s="53" t="s">
        <v>11550</v>
      </c>
      <c r="AB2514" s="53" t="s">
        <v>11551</v>
      </c>
      <c r="AD2514" s="24">
        <v>2</v>
      </c>
      <c r="AF2514" s="24">
        <v>111058</v>
      </c>
      <c r="AG2514" s="74">
        <f t="shared" si="39"/>
        <v>222116</v>
      </c>
      <c r="AK2514" s="59">
        <v>8</v>
      </c>
      <c r="AN2514" s="61" t="s">
        <v>11552</v>
      </c>
      <c r="AP2514" s="62" t="s">
        <v>11553</v>
      </c>
      <c r="AQ2514" s="62" t="s">
        <v>11554</v>
      </c>
      <c r="AR2514" s="62" t="s">
        <v>11555</v>
      </c>
    </row>
    <row r="2515" spans="3:44" x14ac:dyDescent="0.25">
      <c r="C2515" s="53" t="s">
        <v>11547</v>
      </c>
      <c r="D2515" s="53" t="s">
        <v>11548</v>
      </c>
      <c r="E2515" s="54">
        <v>45818</v>
      </c>
      <c r="F2515" s="54">
        <v>45818</v>
      </c>
      <c r="G2515" s="55" t="s">
        <v>5306</v>
      </c>
      <c r="H2515" s="54">
        <v>45818</v>
      </c>
      <c r="I2515" s="56" t="s">
        <v>17007</v>
      </c>
      <c r="K2515" s="55" t="s">
        <v>11549</v>
      </c>
      <c r="L2515" s="55" t="s">
        <v>14511</v>
      </c>
      <c r="M2515" s="54">
        <v>45818</v>
      </c>
      <c r="N2515" s="55" t="s">
        <v>11034</v>
      </c>
      <c r="O2515" s="56" t="str">
        <f>VLOOKUP(N2515,Sheet1!$B:$C,2,0)</f>
        <v>CHI NHÁNH HÀ NỘI - CÔNG TY CỔ PHẦN DỊCH VỤ THƯƠNG MẠI TỔNG HỢP WINCOMMERCE</v>
      </c>
      <c r="Q2515" s="56" t="str">
        <f>VLOOKUP(N2515,Sheet1!$B:$D,3,0)</f>
        <v>0104918404-002</v>
      </c>
      <c r="U2515" s="55" t="s">
        <v>12088</v>
      </c>
      <c r="X2515" s="55" t="s">
        <v>10983</v>
      </c>
      <c r="Y2515" s="56" t="str">
        <f>VLOOKUP(X2515,Sheet2!$B:$C,2,0)</f>
        <v>Mọc Nấm Hương 250g</v>
      </c>
      <c r="AA2515" s="53" t="s">
        <v>11550</v>
      </c>
      <c r="AB2515" s="53" t="s">
        <v>11551</v>
      </c>
      <c r="AD2515" s="24">
        <v>1</v>
      </c>
      <c r="AF2515" s="24">
        <v>46000</v>
      </c>
      <c r="AG2515" s="74">
        <f t="shared" si="39"/>
        <v>46000</v>
      </c>
      <c r="AK2515" s="59">
        <v>8</v>
      </c>
      <c r="AN2515" s="61" t="s">
        <v>11552</v>
      </c>
      <c r="AP2515" s="62" t="s">
        <v>11553</v>
      </c>
      <c r="AQ2515" s="62" t="s">
        <v>11554</v>
      </c>
      <c r="AR2515" s="62" t="s">
        <v>11555</v>
      </c>
    </row>
    <row r="2516" spans="3:44" x14ac:dyDescent="0.25">
      <c r="C2516" s="53" t="s">
        <v>11547</v>
      </c>
      <c r="D2516" s="53" t="s">
        <v>11548</v>
      </c>
      <c r="E2516" s="54">
        <v>45818</v>
      </c>
      <c r="F2516" s="54">
        <v>45818</v>
      </c>
      <c r="G2516" s="55" t="s">
        <v>5306</v>
      </c>
      <c r="H2516" s="54">
        <v>45818</v>
      </c>
      <c r="I2516" s="56" t="s">
        <v>17007</v>
      </c>
      <c r="K2516" s="55" t="s">
        <v>11549</v>
      </c>
      <c r="L2516" s="55" t="s">
        <v>14511</v>
      </c>
      <c r="M2516" s="54">
        <v>45818</v>
      </c>
      <c r="N2516" s="55" t="s">
        <v>11034</v>
      </c>
      <c r="O2516" s="56" t="str">
        <f>VLOOKUP(N2516,Sheet1!$B:$C,2,0)</f>
        <v>CHI NHÁNH HÀ NỘI - CÔNG TY CỔ PHẦN DỊCH VỤ THƯƠNG MẠI TỔNG HỢP WINCOMMERCE</v>
      </c>
      <c r="Q2516" s="56" t="str">
        <f>VLOOKUP(N2516,Sheet1!$B:$D,3,0)</f>
        <v>0104918404-002</v>
      </c>
      <c r="U2516" s="55" t="s">
        <v>12088</v>
      </c>
      <c r="X2516" s="55" t="s">
        <v>10934</v>
      </c>
      <c r="Y2516" s="56" t="str">
        <f>VLOOKUP(X2516,Sheet2!$B:$C,2,0)</f>
        <v>Gà muối 500g</v>
      </c>
      <c r="AA2516" s="53" t="s">
        <v>11550</v>
      </c>
      <c r="AB2516" s="53" t="s">
        <v>11551</v>
      </c>
      <c r="AD2516" s="24">
        <v>1</v>
      </c>
      <c r="AF2516" s="24">
        <v>111058</v>
      </c>
      <c r="AG2516" s="74">
        <f t="shared" si="39"/>
        <v>111058</v>
      </c>
      <c r="AK2516" s="59">
        <v>8</v>
      </c>
      <c r="AN2516" s="61" t="s">
        <v>11552</v>
      </c>
      <c r="AP2516" s="62" t="s">
        <v>11553</v>
      </c>
      <c r="AQ2516" s="62" t="s">
        <v>11554</v>
      </c>
      <c r="AR2516" s="62" t="s">
        <v>11555</v>
      </c>
    </row>
    <row r="2517" spans="3:44" x14ac:dyDescent="0.25">
      <c r="C2517" s="53" t="s">
        <v>11547</v>
      </c>
      <c r="D2517" s="53" t="s">
        <v>11548</v>
      </c>
      <c r="E2517" s="54">
        <v>45818</v>
      </c>
      <c r="F2517" s="54">
        <v>45818</v>
      </c>
      <c r="G2517" s="55" t="s">
        <v>5215</v>
      </c>
      <c r="H2517" s="54">
        <v>45818</v>
      </c>
      <c r="I2517" s="56" t="s">
        <v>17008</v>
      </c>
      <c r="K2517" s="55" t="s">
        <v>11549</v>
      </c>
      <c r="L2517" s="55" t="s">
        <v>14512</v>
      </c>
      <c r="M2517" s="54">
        <v>45818</v>
      </c>
      <c r="N2517" s="55" t="s">
        <v>11024</v>
      </c>
      <c r="O2517" s="56" t="str">
        <f>VLOOKUP(N2517,Sheet1!$B:$C,2,0)</f>
        <v>CÔNG TY CỔ PHẦN DỊCH VỤ THƯƠNG MẠI TỔNG HỢP WINCOMMERCE</v>
      </c>
      <c r="Q2517" s="56" t="str">
        <f>VLOOKUP(N2517,Sheet1!$B:$D,3,0)</f>
        <v>0104918404</v>
      </c>
      <c r="U2517" s="55" t="s">
        <v>13030</v>
      </c>
      <c r="X2517" s="55" t="s">
        <v>10934</v>
      </c>
      <c r="Y2517" s="56" t="str">
        <f>VLOOKUP(X2517,Sheet2!$B:$C,2,0)</f>
        <v>Gà muối 500g</v>
      </c>
      <c r="AA2517" s="53" t="s">
        <v>11550</v>
      </c>
      <c r="AB2517" s="53" t="s">
        <v>11551</v>
      </c>
      <c r="AD2517" s="24">
        <v>8</v>
      </c>
      <c r="AF2517" s="24">
        <v>111058</v>
      </c>
      <c r="AG2517" s="74">
        <f t="shared" si="39"/>
        <v>888464</v>
      </c>
      <c r="AK2517" s="59">
        <v>8</v>
      </c>
      <c r="AN2517" s="61" t="s">
        <v>11552</v>
      </c>
      <c r="AP2517" s="62" t="s">
        <v>11553</v>
      </c>
      <c r="AQ2517" s="62" t="s">
        <v>11554</v>
      </c>
      <c r="AR2517" s="62" t="s">
        <v>11555</v>
      </c>
    </row>
    <row r="2518" spans="3:44" x14ac:dyDescent="0.25">
      <c r="C2518" s="53" t="s">
        <v>11547</v>
      </c>
      <c r="D2518" s="53" t="s">
        <v>11548</v>
      </c>
      <c r="E2518" s="54">
        <v>45818</v>
      </c>
      <c r="F2518" s="54">
        <v>45818</v>
      </c>
      <c r="G2518" s="55" t="s">
        <v>5215</v>
      </c>
      <c r="H2518" s="54">
        <v>45818</v>
      </c>
      <c r="I2518" s="56" t="s">
        <v>17008</v>
      </c>
      <c r="K2518" s="55" t="s">
        <v>11549</v>
      </c>
      <c r="L2518" s="55" t="s">
        <v>14512</v>
      </c>
      <c r="M2518" s="54">
        <v>45818</v>
      </c>
      <c r="N2518" s="55" t="s">
        <v>11024</v>
      </c>
      <c r="O2518" s="56" t="str">
        <f>VLOOKUP(N2518,Sheet1!$B:$C,2,0)</f>
        <v>CÔNG TY CỔ PHẦN DỊCH VỤ THƯƠNG MẠI TỔNG HỢP WINCOMMERCE</v>
      </c>
      <c r="Q2518" s="56" t="str">
        <f>VLOOKUP(N2518,Sheet1!$B:$D,3,0)</f>
        <v>0104918404</v>
      </c>
      <c r="U2518" s="55" t="s">
        <v>13030</v>
      </c>
      <c r="X2518" s="55" t="s">
        <v>11010</v>
      </c>
      <c r="Y2518" s="56" t="str">
        <f>VLOOKUP(X2518,Sheet2!$B:$C,2,0)</f>
        <v>Tai heo muối 200g</v>
      </c>
      <c r="AA2518" s="53" t="s">
        <v>11550</v>
      </c>
      <c r="AB2518" s="53" t="s">
        <v>11551</v>
      </c>
      <c r="AD2518" s="24">
        <v>2</v>
      </c>
      <c r="AF2518" s="24">
        <v>55595</v>
      </c>
      <c r="AG2518" s="74">
        <f t="shared" si="39"/>
        <v>111190</v>
      </c>
      <c r="AK2518" s="59">
        <v>8</v>
      </c>
      <c r="AN2518" s="61" t="s">
        <v>11552</v>
      </c>
      <c r="AP2518" s="62" t="s">
        <v>11553</v>
      </c>
      <c r="AQ2518" s="62" t="s">
        <v>11554</v>
      </c>
      <c r="AR2518" s="62" t="s">
        <v>11555</v>
      </c>
    </row>
    <row r="2519" spans="3:44" x14ac:dyDescent="0.25">
      <c r="C2519" s="53" t="s">
        <v>11547</v>
      </c>
      <c r="D2519" s="53" t="s">
        <v>11548</v>
      </c>
      <c r="E2519" s="54">
        <v>45818</v>
      </c>
      <c r="F2519" s="54">
        <v>45818</v>
      </c>
      <c r="G2519" s="55" t="s">
        <v>5215</v>
      </c>
      <c r="H2519" s="54">
        <v>45818</v>
      </c>
      <c r="I2519" s="56" t="s">
        <v>17008</v>
      </c>
      <c r="K2519" s="55" t="s">
        <v>11549</v>
      </c>
      <c r="L2519" s="55" t="s">
        <v>14512</v>
      </c>
      <c r="M2519" s="54">
        <v>45818</v>
      </c>
      <c r="N2519" s="55" t="s">
        <v>11024</v>
      </c>
      <c r="O2519" s="56" t="str">
        <f>VLOOKUP(N2519,Sheet1!$B:$C,2,0)</f>
        <v>CÔNG TY CỔ PHẦN DỊCH VỤ THƯƠNG MẠI TỔNG HỢP WINCOMMERCE</v>
      </c>
      <c r="Q2519" s="56" t="str">
        <f>VLOOKUP(N2519,Sheet1!$B:$D,3,0)</f>
        <v>0104918404</v>
      </c>
      <c r="U2519" s="55" t="s">
        <v>13030</v>
      </c>
      <c r="X2519" s="55" t="s">
        <v>10883</v>
      </c>
      <c r="Y2519" s="56" t="str">
        <f>VLOOKUP(X2519,Sheet2!$B:$C,2,0)</f>
        <v>Chân giò heo muối 300g</v>
      </c>
      <c r="AA2519" s="53" t="s">
        <v>11550</v>
      </c>
      <c r="AB2519" s="53" t="s">
        <v>11551</v>
      </c>
      <c r="AD2519" s="24">
        <v>2</v>
      </c>
      <c r="AF2519" s="24">
        <v>60213</v>
      </c>
      <c r="AG2519" s="74">
        <f t="shared" si="39"/>
        <v>120426</v>
      </c>
      <c r="AK2519" s="59">
        <v>8</v>
      </c>
      <c r="AN2519" s="61" t="s">
        <v>11552</v>
      </c>
      <c r="AP2519" s="62" t="s">
        <v>11553</v>
      </c>
      <c r="AQ2519" s="62" t="s">
        <v>11554</v>
      </c>
      <c r="AR2519" s="62" t="s">
        <v>11555</v>
      </c>
    </row>
    <row r="2520" spans="3:44" x14ac:dyDescent="0.25">
      <c r="C2520" s="53" t="s">
        <v>11547</v>
      </c>
      <c r="D2520" s="53" t="s">
        <v>11548</v>
      </c>
      <c r="E2520" s="54">
        <v>45818</v>
      </c>
      <c r="F2520" s="54">
        <v>45818</v>
      </c>
      <c r="G2520" s="55" t="s">
        <v>5053</v>
      </c>
      <c r="H2520" s="54">
        <v>45818</v>
      </c>
      <c r="I2520" s="56" t="s">
        <v>17009</v>
      </c>
      <c r="K2520" s="55" t="s">
        <v>11549</v>
      </c>
      <c r="L2520" s="55" t="s">
        <v>14513</v>
      </c>
      <c r="M2520" s="54">
        <v>45818</v>
      </c>
      <c r="N2520" s="55" t="s">
        <v>11034</v>
      </c>
      <c r="O2520" s="56" t="str">
        <f>VLOOKUP(N2520,Sheet1!$B:$C,2,0)</f>
        <v>CHI NHÁNH HÀ NỘI - CÔNG TY CỔ PHẦN DỊCH VỤ THƯƠNG MẠI TỔNG HỢP WINCOMMERCE</v>
      </c>
      <c r="Q2520" s="56" t="str">
        <f>VLOOKUP(N2520,Sheet1!$B:$D,3,0)</f>
        <v>0104918404-002</v>
      </c>
      <c r="U2520" s="55" t="s">
        <v>13276</v>
      </c>
      <c r="X2520" s="55" t="s">
        <v>10934</v>
      </c>
      <c r="Y2520" s="56" t="str">
        <f>VLOOKUP(X2520,Sheet2!$B:$C,2,0)</f>
        <v>Gà muối 500g</v>
      </c>
      <c r="AA2520" s="53" t="s">
        <v>11550</v>
      </c>
      <c r="AB2520" s="53" t="s">
        <v>11551</v>
      </c>
      <c r="AD2520" s="24">
        <v>1</v>
      </c>
      <c r="AF2520" s="24">
        <v>111058</v>
      </c>
      <c r="AG2520" s="74">
        <f t="shared" si="39"/>
        <v>111058</v>
      </c>
      <c r="AK2520" s="59">
        <v>8</v>
      </c>
      <c r="AN2520" s="61" t="s">
        <v>11552</v>
      </c>
      <c r="AP2520" s="62" t="s">
        <v>11553</v>
      </c>
      <c r="AQ2520" s="62" t="s">
        <v>11554</v>
      </c>
      <c r="AR2520" s="62" t="s">
        <v>11555</v>
      </c>
    </row>
    <row r="2521" spans="3:44" x14ac:dyDescent="0.25">
      <c r="C2521" s="53" t="s">
        <v>11547</v>
      </c>
      <c r="D2521" s="53" t="s">
        <v>11548</v>
      </c>
      <c r="E2521" s="54">
        <v>45818</v>
      </c>
      <c r="F2521" s="54">
        <v>45818</v>
      </c>
      <c r="G2521" s="55" t="s">
        <v>5364</v>
      </c>
      <c r="H2521" s="54">
        <v>45818</v>
      </c>
      <c r="I2521" s="56" t="s">
        <v>17010</v>
      </c>
      <c r="K2521" s="55" t="s">
        <v>11549</v>
      </c>
      <c r="L2521" s="55" t="s">
        <v>14514</v>
      </c>
      <c r="M2521" s="54">
        <v>45818</v>
      </c>
      <c r="N2521" s="55" t="s">
        <v>11024</v>
      </c>
      <c r="O2521" s="56" t="str">
        <f>VLOOKUP(N2521,Sheet1!$B:$C,2,0)</f>
        <v>CÔNG TY CỔ PHẦN DỊCH VỤ THƯƠNG MẠI TỔNG HỢP WINCOMMERCE</v>
      </c>
      <c r="Q2521" s="56" t="str">
        <f>VLOOKUP(N2521,Sheet1!$B:$D,3,0)</f>
        <v>0104918404</v>
      </c>
      <c r="U2521" s="55" t="s">
        <v>13067</v>
      </c>
      <c r="X2521" s="55" t="s">
        <v>10927</v>
      </c>
      <c r="Y2521" s="56" t="str">
        <f>VLOOKUP(X2521,Sheet2!$B:$C,2,0)</f>
        <v>Giò lụa cây 250g</v>
      </c>
      <c r="AA2521" s="53" t="s">
        <v>11550</v>
      </c>
      <c r="AB2521" s="53" t="s">
        <v>11551</v>
      </c>
      <c r="AD2521" s="24">
        <v>3</v>
      </c>
      <c r="AF2521" s="24">
        <v>49500</v>
      </c>
      <c r="AG2521" s="74">
        <f t="shared" si="39"/>
        <v>148500</v>
      </c>
      <c r="AK2521" s="59">
        <v>8</v>
      </c>
      <c r="AN2521" s="61" t="s">
        <v>11552</v>
      </c>
      <c r="AP2521" s="62" t="s">
        <v>11553</v>
      </c>
      <c r="AQ2521" s="62" t="s">
        <v>11554</v>
      </c>
      <c r="AR2521" s="62" t="s">
        <v>11555</v>
      </c>
    </row>
    <row r="2522" spans="3:44" x14ac:dyDescent="0.25">
      <c r="C2522" s="53" t="s">
        <v>11547</v>
      </c>
      <c r="D2522" s="53" t="s">
        <v>11548</v>
      </c>
      <c r="E2522" s="54">
        <v>45818</v>
      </c>
      <c r="F2522" s="54">
        <v>45818</v>
      </c>
      <c r="G2522" s="55" t="s">
        <v>5364</v>
      </c>
      <c r="H2522" s="54">
        <v>45818</v>
      </c>
      <c r="I2522" s="56" t="s">
        <v>17010</v>
      </c>
      <c r="K2522" s="55" t="s">
        <v>11549</v>
      </c>
      <c r="L2522" s="55" t="s">
        <v>14514</v>
      </c>
      <c r="M2522" s="54">
        <v>45818</v>
      </c>
      <c r="N2522" s="55" t="s">
        <v>11024</v>
      </c>
      <c r="O2522" s="56" t="str">
        <f>VLOOKUP(N2522,Sheet1!$B:$C,2,0)</f>
        <v>CÔNG TY CỔ PHẦN DỊCH VỤ THƯƠNG MẠI TỔNG HỢP WINCOMMERCE</v>
      </c>
      <c r="Q2522" s="56" t="str">
        <f>VLOOKUP(N2522,Sheet1!$B:$D,3,0)</f>
        <v>0104918404</v>
      </c>
      <c r="U2522" s="55" t="s">
        <v>13067</v>
      </c>
      <c r="X2522" s="55" t="s">
        <v>10922</v>
      </c>
      <c r="Y2522" s="56" t="str">
        <f>VLOOKUP(X2522,Sheet2!$B:$C,2,0)</f>
        <v>Gà xì dầu 500g</v>
      </c>
      <c r="AA2522" s="53" t="s">
        <v>11550</v>
      </c>
      <c r="AB2522" s="53" t="s">
        <v>11551</v>
      </c>
      <c r="AD2522" s="24">
        <v>4</v>
      </c>
      <c r="AF2522" s="24">
        <v>111606</v>
      </c>
      <c r="AG2522" s="74">
        <f t="shared" si="39"/>
        <v>446424</v>
      </c>
      <c r="AK2522" s="59">
        <v>8</v>
      </c>
      <c r="AN2522" s="61" t="s">
        <v>11552</v>
      </c>
      <c r="AP2522" s="62" t="s">
        <v>11553</v>
      </c>
      <c r="AQ2522" s="62" t="s">
        <v>11554</v>
      </c>
      <c r="AR2522" s="62" t="s">
        <v>11555</v>
      </c>
    </row>
    <row r="2523" spans="3:44" x14ac:dyDescent="0.25">
      <c r="C2523" s="53" t="s">
        <v>11547</v>
      </c>
      <c r="D2523" s="53" t="s">
        <v>11548</v>
      </c>
      <c r="E2523" s="54">
        <v>45818</v>
      </c>
      <c r="F2523" s="54">
        <v>45818</v>
      </c>
      <c r="G2523" s="55" t="s">
        <v>5364</v>
      </c>
      <c r="H2523" s="54">
        <v>45818</v>
      </c>
      <c r="I2523" s="56" t="s">
        <v>17010</v>
      </c>
      <c r="K2523" s="55" t="s">
        <v>11549</v>
      </c>
      <c r="L2523" s="55" t="s">
        <v>14514</v>
      </c>
      <c r="M2523" s="54">
        <v>45818</v>
      </c>
      <c r="N2523" s="55" t="s">
        <v>11024</v>
      </c>
      <c r="O2523" s="56" t="str">
        <f>VLOOKUP(N2523,Sheet1!$B:$C,2,0)</f>
        <v>CÔNG TY CỔ PHẦN DỊCH VỤ THƯƠNG MẠI TỔNG HỢP WINCOMMERCE</v>
      </c>
      <c r="Q2523" s="56" t="str">
        <f>VLOOKUP(N2523,Sheet1!$B:$D,3,0)</f>
        <v>0104918404</v>
      </c>
      <c r="U2523" s="55" t="s">
        <v>13067</v>
      </c>
      <c r="X2523" s="55" t="s">
        <v>10881</v>
      </c>
      <c r="Y2523" s="56" t="str">
        <f>VLOOKUP(X2523,Sheet2!$B:$C,2,0)</f>
        <v>Chả cốm 300g</v>
      </c>
      <c r="AA2523" s="53" t="s">
        <v>11550</v>
      </c>
      <c r="AB2523" s="53" t="s">
        <v>11551</v>
      </c>
      <c r="AD2523" s="24">
        <v>2</v>
      </c>
      <c r="AF2523" s="24">
        <v>74250</v>
      </c>
      <c r="AG2523" s="74">
        <f t="shared" si="39"/>
        <v>148500</v>
      </c>
      <c r="AK2523" s="59">
        <v>8</v>
      </c>
      <c r="AN2523" s="61" t="s">
        <v>11552</v>
      </c>
      <c r="AP2523" s="62" t="s">
        <v>11553</v>
      </c>
      <c r="AQ2523" s="62" t="s">
        <v>11554</v>
      </c>
      <c r="AR2523" s="62" t="s">
        <v>11555</v>
      </c>
    </row>
    <row r="2524" spans="3:44" x14ac:dyDescent="0.25">
      <c r="C2524" s="53" t="s">
        <v>11547</v>
      </c>
      <c r="D2524" s="53" t="s">
        <v>11548</v>
      </c>
      <c r="E2524" s="54">
        <v>45818</v>
      </c>
      <c r="F2524" s="54">
        <v>45818</v>
      </c>
      <c r="G2524" s="55" t="s">
        <v>5364</v>
      </c>
      <c r="H2524" s="54">
        <v>45818</v>
      </c>
      <c r="I2524" s="56" t="s">
        <v>17010</v>
      </c>
      <c r="K2524" s="55" t="s">
        <v>11549</v>
      </c>
      <c r="L2524" s="55" t="s">
        <v>14514</v>
      </c>
      <c r="M2524" s="54">
        <v>45818</v>
      </c>
      <c r="N2524" s="55" t="s">
        <v>11024</v>
      </c>
      <c r="O2524" s="56" t="str">
        <f>VLOOKUP(N2524,Sheet1!$B:$C,2,0)</f>
        <v>CÔNG TY CỔ PHẦN DỊCH VỤ THƯƠNG MẠI TỔNG HỢP WINCOMMERCE</v>
      </c>
      <c r="Q2524" s="56" t="str">
        <f>VLOOKUP(N2524,Sheet1!$B:$D,3,0)</f>
        <v>0104918404</v>
      </c>
      <c r="U2524" s="55" t="s">
        <v>13067</v>
      </c>
      <c r="X2524" s="55" t="s">
        <v>10983</v>
      </c>
      <c r="Y2524" s="56" t="str">
        <f>VLOOKUP(X2524,Sheet2!$B:$C,2,0)</f>
        <v>Mọc Nấm Hương 250g</v>
      </c>
      <c r="AA2524" s="53" t="s">
        <v>11550</v>
      </c>
      <c r="AB2524" s="53" t="s">
        <v>11551</v>
      </c>
      <c r="AD2524" s="24">
        <v>1</v>
      </c>
      <c r="AF2524" s="24">
        <v>46000</v>
      </c>
      <c r="AG2524" s="74">
        <f t="shared" si="39"/>
        <v>46000</v>
      </c>
      <c r="AK2524" s="59">
        <v>8</v>
      </c>
      <c r="AN2524" s="61" t="s">
        <v>11552</v>
      </c>
      <c r="AP2524" s="62" t="s">
        <v>11553</v>
      </c>
      <c r="AQ2524" s="62" t="s">
        <v>11554</v>
      </c>
      <c r="AR2524" s="62" t="s">
        <v>11555</v>
      </c>
    </row>
    <row r="2525" spans="3:44" x14ac:dyDescent="0.25">
      <c r="C2525" s="53" t="s">
        <v>11547</v>
      </c>
      <c r="D2525" s="53" t="s">
        <v>11548</v>
      </c>
      <c r="E2525" s="54">
        <v>45818</v>
      </c>
      <c r="F2525" s="54">
        <v>45818</v>
      </c>
      <c r="G2525" s="55" t="s">
        <v>5364</v>
      </c>
      <c r="H2525" s="54">
        <v>45818</v>
      </c>
      <c r="I2525" s="56" t="s">
        <v>17010</v>
      </c>
      <c r="K2525" s="55" t="s">
        <v>11549</v>
      </c>
      <c r="L2525" s="55" t="s">
        <v>14514</v>
      </c>
      <c r="M2525" s="54">
        <v>45818</v>
      </c>
      <c r="N2525" s="55" t="s">
        <v>11024</v>
      </c>
      <c r="O2525" s="56" t="str">
        <f>VLOOKUP(N2525,Sheet1!$B:$C,2,0)</f>
        <v>CÔNG TY CỔ PHẦN DỊCH VỤ THƯƠNG MẠI TỔNG HỢP WINCOMMERCE</v>
      </c>
      <c r="Q2525" s="56" t="str">
        <f>VLOOKUP(N2525,Sheet1!$B:$D,3,0)</f>
        <v>0104918404</v>
      </c>
      <c r="U2525" s="55" t="s">
        <v>13067</v>
      </c>
      <c r="X2525" s="55" t="s">
        <v>10934</v>
      </c>
      <c r="Y2525" s="56" t="str">
        <f>VLOOKUP(X2525,Sheet2!$B:$C,2,0)</f>
        <v>Gà muối 500g</v>
      </c>
      <c r="AA2525" s="53" t="s">
        <v>11550</v>
      </c>
      <c r="AB2525" s="53" t="s">
        <v>11551</v>
      </c>
      <c r="AD2525" s="24">
        <v>4</v>
      </c>
      <c r="AF2525" s="24">
        <v>111058</v>
      </c>
      <c r="AG2525" s="74">
        <f t="shared" si="39"/>
        <v>444232</v>
      </c>
      <c r="AK2525" s="59">
        <v>8</v>
      </c>
      <c r="AN2525" s="61" t="s">
        <v>11552</v>
      </c>
      <c r="AP2525" s="62" t="s">
        <v>11553</v>
      </c>
      <c r="AQ2525" s="62" t="s">
        <v>11554</v>
      </c>
      <c r="AR2525" s="62" t="s">
        <v>11555</v>
      </c>
    </row>
    <row r="2526" spans="3:44" x14ac:dyDescent="0.25">
      <c r="C2526" s="53" t="s">
        <v>11547</v>
      </c>
      <c r="D2526" s="53" t="s">
        <v>11548</v>
      </c>
      <c r="E2526" s="54">
        <v>45818</v>
      </c>
      <c r="F2526" s="54">
        <v>45818</v>
      </c>
      <c r="G2526" s="55" t="s">
        <v>5364</v>
      </c>
      <c r="H2526" s="54">
        <v>45818</v>
      </c>
      <c r="I2526" s="56" t="s">
        <v>17010</v>
      </c>
      <c r="K2526" s="55" t="s">
        <v>11549</v>
      </c>
      <c r="L2526" s="55" t="s">
        <v>14514</v>
      </c>
      <c r="M2526" s="54">
        <v>45818</v>
      </c>
      <c r="N2526" s="55" t="s">
        <v>11024</v>
      </c>
      <c r="O2526" s="56" t="str">
        <f>VLOOKUP(N2526,Sheet1!$B:$C,2,0)</f>
        <v>CÔNG TY CỔ PHẦN DỊCH VỤ THƯƠNG MẠI TỔNG HỢP WINCOMMERCE</v>
      </c>
      <c r="Q2526" s="56" t="str">
        <f>VLOOKUP(N2526,Sheet1!$B:$D,3,0)</f>
        <v>0104918404</v>
      </c>
      <c r="U2526" s="55" t="s">
        <v>13067</v>
      </c>
      <c r="X2526" s="55" t="s">
        <v>10938</v>
      </c>
      <c r="Y2526" s="56" t="str">
        <f>VLOOKUP(X2526,Sheet2!$B:$C,2,0)</f>
        <v>Giò Tai Lưỡi Xào 250g</v>
      </c>
      <c r="AA2526" s="53" t="s">
        <v>11550</v>
      </c>
      <c r="AB2526" s="53" t="s">
        <v>11551</v>
      </c>
      <c r="AD2526" s="24">
        <v>2</v>
      </c>
      <c r="AF2526" s="24">
        <v>50182</v>
      </c>
      <c r="AG2526" s="74">
        <f t="shared" si="39"/>
        <v>100364</v>
      </c>
      <c r="AK2526" s="59">
        <v>8</v>
      </c>
      <c r="AN2526" s="61" t="s">
        <v>11552</v>
      </c>
      <c r="AP2526" s="62" t="s">
        <v>11553</v>
      </c>
      <c r="AQ2526" s="62" t="s">
        <v>11554</v>
      </c>
      <c r="AR2526" s="62" t="s">
        <v>11555</v>
      </c>
    </row>
    <row r="2527" spans="3:44" x14ac:dyDescent="0.25">
      <c r="C2527" s="53" t="s">
        <v>11547</v>
      </c>
      <c r="D2527" s="53" t="s">
        <v>11548</v>
      </c>
      <c r="E2527" s="54">
        <v>45818</v>
      </c>
      <c r="F2527" s="54">
        <v>45818</v>
      </c>
      <c r="G2527" s="55" t="s">
        <v>5364</v>
      </c>
      <c r="H2527" s="54">
        <v>45818</v>
      </c>
      <c r="I2527" s="56" t="s">
        <v>17010</v>
      </c>
      <c r="K2527" s="55" t="s">
        <v>11549</v>
      </c>
      <c r="L2527" s="55" t="s">
        <v>14514</v>
      </c>
      <c r="M2527" s="54">
        <v>45818</v>
      </c>
      <c r="N2527" s="55" t="s">
        <v>11024</v>
      </c>
      <c r="O2527" s="56" t="str">
        <f>VLOOKUP(N2527,Sheet1!$B:$C,2,0)</f>
        <v>CÔNG TY CỔ PHẦN DỊCH VỤ THƯƠNG MẠI TỔNG HỢP WINCOMMERCE</v>
      </c>
      <c r="Q2527" s="56" t="str">
        <f>VLOOKUP(N2527,Sheet1!$B:$D,3,0)</f>
        <v>0104918404</v>
      </c>
      <c r="U2527" s="55" t="s">
        <v>13067</v>
      </c>
      <c r="X2527" s="55" t="s">
        <v>10897</v>
      </c>
      <c r="Y2527" s="56" t="str">
        <f>VLOOKUP(X2527,Sheet2!$B:$C,2,0)</f>
        <v>Chả nướng 300g</v>
      </c>
      <c r="AA2527" s="53" t="s">
        <v>11550</v>
      </c>
      <c r="AB2527" s="53" t="s">
        <v>11551</v>
      </c>
      <c r="AD2527" s="24">
        <v>1</v>
      </c>
      <c r="AF2527" s="24">
        <v>70950</v>
      </c>
      <c r="AG2527" s="74">
        <f t="shared" si="39"/>
        <v>70950</v>
      </c>
      <c r="AK2527" s="59">
        <v>8</v>
      </c>
      <c r="AN2527" s="61" t="s">
        <v>11552</v>
      </c>
      <c r="AP2527" s="62" t="s">
        <v>11553</v>
      </c>
      <c r="AQ2527" s="62" t="s">
        <v>11554</v>
      </c>
      <c r="AR2527" s="62" t="s">
        <v>11555</v>
      </c>
    </row>
    <row r="2528" spans="3:44" x14ac:dyDescent="0.25">
      <c r="C2528" s="53" t="s">
        <v>11547</v>
      </c>
      <c r="D2528" s="53" t="s">
        <v>11548</v>
      </c>
      <c r="E2528" s="54">
        <v>45818</v>
      </c>
      <c r="F2528" s="54">
        <v>45818</v>
      </c>
      <c r="G2528" s="55" t="s">
        <v>5364</v>
      </c>
      <c r="H2528" s="54">
        <v>45818</v>
      </c>
      <c r="I2528" s="56" t="s">
        <v>17010</v>
      </c>
      <c r="K2528" s="55" t="s">
        <v>11549</v>
      </c>
      <c r="L2528" s="55" t="s">
        <v>14514</v>
      </c>
      <c r="M2528" s="54">
        <v>45818</v>
      </c>
      <c r="N2528" s="55" t="s">
        <v>11024</v>
      </c>
      <c r="O2528" s="56" t="str">
        <f>VLOOKUP(N2528,Sheet1!$B:$C,2,0)</f>
        <v>CÔNG TY CỔ PHẦN DỊCH VỤ THƯƠNG MẠI TỔNG HỢP WINCOMMERCE</v>
      </c>
      <c r="Q2528" s="56" t="str">
        <f>VLOOKUP(N2528,Sheet1!$B:$D,3,0)</f>
        <v>0104918404</v>
      </c>
      <c r="U2528" s="55" t="s">
        <v>13067</v>
      </c>
      <c r="X2528" s="55" t="s">
        <v>10883</v>
      </c>
      <c r="Y2528" s="56" t="str">
        <f>VLOOKUP(X2528,Sheet2!$B:$C,2,0)</f>
        <v>Chân giò heo muối 300g</v>
      </c>
      <c r="AA2528" s="53" t="s">
        <v>11550</v>
      </c>
      <c r="AB2528" s="53" t="s">
        <v>11551</v>
      </c>
      <c r="AD2528" s="24">
        <v>1</v>
      </c>
      <c r="AF2528" s="24">
        <v>60213</v>
      </c>
      <c r="AG2528" s="74">
        <f t="shared" si="39"/>
        <v>60213</v>
      </c>
      <c r="AK2528" s="59">
        <v>8</v>
      </c>
      <c r="AN2528" s="61" t="s">
        <v>11552</v>
      </c>
      <c r="AP2528" s="62" t="s">
        <v>11553</v>
      </c>
      <c r="AQ2528" s="62" t="s">
        <v>11554</v>
      </c>
      <c r="AR2528" s="62" t="s">
        <v>11555</v>
      </c>
    </row>
    <row r="2529" spans="3:44" x14ac:dyDescent="0.25">
      <c r="C2529" s="53" t="s">
        <v>11547</v>
      </c>
      <c r="D2529" s="53" t="s">
        <v>11548</v>
      </c>
      <c r="E2529" s="54">
        <v>45818</v>
      </c>
      <c r="F2529" s="54">
        <v>45818</v>
      </c>
      <c r="G2529" s="55" t="s">
        <v>5149</v>
      </c>
      <c r="H2529" s="54">
        <v>45818</v>
      </c>
      <c r="I2529" s="56" t="s">
        <v>17011</v>
      </c>
      <c r="K2529" s="55" t="s">
        <v>11549</v>
      </c>
      <c r="L2529" s="55" t="s">
        <v>14515</v>
      </c>
      <c r="M2529" s="54">
        <v>45818</v>
      </c>
      <c r="N2529" s="55" t="s">
        <v>11034</v>
      </c>
      <c r="O2529" s="56" t="str">
        <f>VLOOKUP(N2529,Sheet1!$B:$C,2,0)</f>
        <v>CHI NHÁNH HÀ NỘI - CÔNG TY CỔ PHẦN DỊCH VỤ THƯƠNG MẠI TỔNG HỢP WINCOMMERCE</v>
      </c>
      <c r="Q2529" s="56" t="str">
        <f>VLOOKUP(N2529,Sheet1!$B:$D,3,0)</f>
        <v>0104918404-002</v>
      </c>
      <c r="U2529" s="55" t="s">
        <v>15440</v>
      </c>
      <c r="X2529" s="55" t="s">
        <v>10934</v>
      </c>
      <c r="Y2529" s="56" t="str">
        <f>VLOOKUP(X2529,Sheet2!$B:$C,2,0)</f>
        <v>Gà muối 500g</v>
      </c>
      <c r="AA2529" s="53" t="s">
        <v>11550</v>
      </c>
      <c r="AB2529" s="53" t="s">
        <v>11551</v>
      </c>
      <c r="AD2529" s="24">
        <v>1</v>
      </c>
      <c r="AF2529" s="24">
        <v>111058</v>
      </c>
      <c r="AG2529" s="74">
        <f t="shared" si="39"/>
        <v>111058</v>
      </c>
      <c r="AK2529" s="59">
        <v>8</v>
      </c>
      <c r="AN2529" s="61" t="s">
        <v>11552</v>
      </c>
      <c r="AP2529" s="62" t="s">
        <v>11553</v>
      </c>
      <c r="AQ2529" s="62" t="s">
        <v>11554</v>
      </c>
      <c r="AR2529" s="62" t="s">
        <v>11555</v>
      </c>
    </row>
    <row r="2530" spans="3:44" x14ac:dyDescent="0.25">
      <c r="C2530" s="53" t="s">
        <v>11547</v>
      </c>
      <c r="D2530" s="53" t="s">
        <v>11548</v>
      </c>
      <c r="E2530" s="54">
        <v>45818</v>
      </c>
      <c r="F2530" s="54">
        <v>45818</v>
      </c>
      <c r="G2530" s="55" t="s">
        <v>5149</v>
      </c>
      <c r="H2530" s="54">
        <v>45818</v>
      </c>
      <c r="I2530" s="56" t="s">
        <v>17011</v>
      </c>
      <c r="K2530" s="55" t="s">
        <v>11549</v>
      </c>
      <c r="L2530" s="55" t="s">
        <v>14515</v>
      </c>
      <c r="M2530" s="54">
        <v>45818</v>
      </c>
      <c r="N2530" s="55" t="s">
        <v>11034</v>
      </c>
      <c r="O2530" s="56" t="str">
        <f>VLOOKUP(N2530,Sheet1!$B:$C,2,0)</f>
        <v>CHI NHÁNH HÀ NỘI - CÔNG TY CỔ PHẦN DỊCH VỤ THƯƠNG MẠI TỔNG HỢP WINCOMMERCE</v>
      </c>
      <c r="Q2530" s="56" t="str">
        <f>VLOOKUP(N2530,Sheet1!$B:$D,3,0)</f>
        <v>0104918404-002</v>
      </c>
      <c r="U2530" s="55" t="s">
        <v>15440</v>
      </c>
      <c r="X2530" s="55" t="s">
        <v>10897</v>
      </c>
      <c r="Y2530" s="56" t="str">
        <f>VLOOKUP(X2530,Sheet2!$B:$C,2,0)</f>
        <v>Chả nướng 300g</v>
      </c>
      <c r="AA2530" s="53" t="s">
        <v>11550</v>
      </c>
      <c r="AB2530" s="53" t="s">
        <v>11551</v>
      </c>
      <c r="AD2530" s="24">
        <v>2</v>
      </c>
      <c r="AF2530" s="24">
        <v>70950</v>
      </c>
      <c r="AG2530" s="74">
        <f t="shared" si="39"/>
        <v>141900</v>
      </c>
      <c r="AK2530" s="59">
        <v>8</v>
      </c>
      <c r="AN2530" s="61" t="s">
        <v>11552</v>
      </c>
      <c r="AP2530" s="62" t="s">
        <v>11553</v>
      </c>
      <c r="AQ2530" s="62" t="s">
        <v>11554</v>
      </c>
      <c r="AR2530" s="62" t="s">
        <v>11555</v>
      </c>
    </row>
    <row r="2531" spans="3:44" x14ac:dyDescent="0.25">
      <c r="C2531" s="53" t="s">
        <v>11547</v>
      </c>
      <c r="D2531" s="53" t="s">
        <v>11548</v>
      </c>
      <c r="E2531" s="54">
        <v>45818</v>
      </c>
      <c r="F2531" s="54">
        <v>45818</v>
      </c>
      <c r="G2531" s="55" t="s">
        <v>5149</v>
      </c>
      <c r="H2531" s="54">
        <v>45818</v>
      </c>
      <c r="I2531" s="56" t="s">
        <v>17011</v>
      </c>
      <c r="K2531" s="55" t="s">
        <v>11549</v>
      </c>
      <c r="L2531" s="55" t="s">
        <v>14515</v>
      </c>
      <c r="M2531" s="54">
        <v>45818</v>
      </c>
      <c r="N2531" s="55" t="s">
        <v>11034</v>
      </c>
      <c r="O2531" s="56" t="str">
        <f>VLOOKUP(N2531,Sheet1!$B:$C,2,0)</f>
        <v>CHI NHÁNH HÀ NỘI - CÔNG TY CỔ PHẦN DỊCH VỤ THƯƠNG MẠI TỔNG HỢP WINCOMMERCE</v>
      </c>
      <c r="Q2531" s="56" t="str">
        <f>VLOOKUP(N2531,Sheet1!$B:$D,3,0)</f>
        <v>0104918404-002</v>
      </c>
      <c r="U2531" s="55" t="s">
        <v>15440</v>
      </c>
      <c r="X2531" s="55" t="s">
        <v>10938</v>
      </c>
      <c r="Y2531" s="56" t="str">
        <f>VLOOKUP(X2531,Sheet2!$B:$C,2,0)</f>
        <v>Giò Tai Lưỡi Xào 250g</v>
      </c>
      <c r="AA2531" s="53" t="s">
        <v>11550</v>
      </c>
      <c r="AB2531" s="53" t="s">
        <v>11551</v>
      </c>
      <c r="AD2531" s="24">
        <v>2</v>
      </c>
      <c r="AF2531" s="24">
        <v>50182</v>
      </c>
      <c r="AG2531" s="74">
        <f t="shared" si="39"/>
        <v>100364</v>
      </c>
      <c r="AK2531" s="59">
        <v>8</v>
      </c>
      <c r="AN2531" s="61" t="s">
        <v>11552</v>
      </c>
      <c r="AP2531" s="62" t="s">
        <v>11553</v>
      </c>
      <c r="AQ2531" s="62" t="s">
        <v>11554</v>
      </c>
      <c r="AR2531" s="62" t="s">
        <v>11555</v>
      </c>
    </row>
    <row r="2532" spans="3:44" x14ac:dyDescent="0.25">
      <c r="C2532" s="53" t="s">
        <v>11547</v>
      </c>
      <c r="D2532" s="53" t="s">
        <v>11548</v>
      </c>
      <c r="E2532" s="54">
        <v>45818</v>
      </c>
      <c r="F2532" s="54">
        <v>45818</v>
      </c>
      <c r="G2532" s="55" t="s">
        <v>5405</v>
      </c>
      <c r="H2532" s="54">
        <v>45818</v>
      </c>
      <c r="I2532" s="56" t="s">
        <v>17012</v>
      </c>
      <c r="K2532" s="55" t="s">
        <v>11549</v>
      </c>
      <c r="L2532" s="55" t="s">
        <v>14516</v>
      </c>
      <c r="M2532" s="54">
        <v>45818</v>
      </c>
      <c r="N2532" s="55" t="s">
        <v>11024</v>
      </c>
      <c r="O2532" s="56" t="str">
        <f>VLOOKUP(N2532,Sheet1!$B:$C,2,0)</f>
        <v>CÔNG TY CỔ PHẦN DỊCH VỤ THƯƠNG MẠI TỔNG HỢP WINCOMMERCE</v>
      </c>
      <c r="Q2532" s="56" t="str">
        <f>VLOOKUP(N2532,Sheet1!$B:$D,3,0)</f>
        <v>0104918404</v>
      </c>
      <c r="U2532" s="55" t="s">
        <v>13079</v>
      </c>
      <c r="X2532" s="55" t="s">
        <v>10922</v>
      </c>
      <c r="Y2532" s="56" t="str">
        <f>VLOOKUP(X2532,Sheet2!$B:$C,2,0)</f>
        <v>Gà xì dầu 500g</v>
      </c>
      <c r="AA2532" s="53" t="s">
        <v>11550</v>
      </c>
      <c r="AB2532" s="53" t="s">
        <v>11551</v>
      </c>
      <c r="AD2532" s="24">
        <v>5</v>
      </c>
      <c r="AF2532" s="24">
        <v>111606</v>
      </c>
      <c r="AG2532" s="74">
        <f t="shared" si="39"/>
        <v>558030</v>
      </c>
      <c r="AK2532" s="59">
        <v>8</v>
      </c>
      <c r="AN2532" s="61" t="s">
        <v>11552</v>
      </c>
      <c r="AP2532" s="62" t="s">
        <v>11553</v>
      </c>
      <c r="AQ2532" s="62" t="s">
        <v>11554</v>
      </c>
      <c r="AR2532" s="62" t="s">
        <v>11555</v>
      </c>
    </row>
    <row r="2533" spans="3:44" x14ac:dyDescent="0.25">
      <c r="C2533" s="53" t="s">
        <v>11547</v>
      </c>
      <c r="D2533" s="53" t="s">
        <v>11548</v>
      </c>
      <c r="E2533" s="54">
        <v>45818</v>
      </c>
      <c r="F2533" s="54">
        <v>45818</v>
      </c>
      <c r="G2533" s="55" t="s">
        <v>5405</v>
      </c>
      <c r="H2533" s="54">
        <v>45818</v>
      </c>
      <c r="I2533" s="56" t="s">
        <v>17012</v>
      </c>
      <c r="K2533" s="55" t="s">
        <v>11549</v>
      </c>
      <c r="L2533" s="55" t="s">
        <v>14516</v>
      </c>
      <c r="M2533" s="54">
        <v>45818</v>
      </c>
      <c r="N2533" s="55" t="s">
        <v>11024</v>
      </c>
      <c r="O2533" s="56" t="str">
        <f>VLOOKUP(N2533,Sheet1!$B:$C,2,0)</f>
        <v>CÔNG TY CỔ PHẦN DỊCH VỤ THƯƠNG MẠI TỔNG HỢP WINCOMMERCE</v>
      </c>
      <c r="Q2533" s="56" t="str">
        <f>VLOOKUP(N2533,Sheet1!$B:$D,3,0)</f>
        <v>0104918404</v>
      </c>
      <c r="U2533" s="55" t="s">
        <v>13079</v>
      </c>
      <c r="X2533" s="55" t="s">
        <v>10934</v>
      </c>
      <c r="Y2533" s="56" t="str">
        <f>VLOOKUP(X2533,Sheet2!$B:$C,2,0)</f>
        <v>Gà muối 500g</v>
      </c>
      <c r="AA2533" s="53" t="s">
        <v>11550</v>
      </c>
      <c r="AB2533" s="53" t="s">
        <v>11551</v>
      </c>
      <c r="AD2533" s="24">
        <v>3</v>
      </c>
      <c r="AF2533" s="24">
        <v>111058</v>
      </c>
      <c r="AG2533" s="74">
        <f t="shared" si="39"/>
        <v>333174</v>
      </c>
      <c r="AK2533" s="59">
        <v>8</v>
      </c>
      <c r="AN2533" s="61" t="s">
        <v>11552</v>
      </c>
      <c r="AP2533" s="62" t="s">
        <v>11553</v>
      </c>
      <c r="AQ2533" s="62" t="s">
        <v>11554</v>
      </c>
      <c r="AR2533" s="62" t="s">
        <v>11555</v>
      </c>
    </row>
    <row r="2534" spans="3:44" x14ac:dyDescent="0.25">
      <c r="C2534" s="53" t="s">
        <v>11547</v>
      </c>
      <c r="D2534" s="53" t="s">
        <v>11548</v>
      </c>
      <c r="E2534" s="54">
        <v>45818</v>
      </c>
      <c r="F2534" s="54">
        <v>45818</v>
      </c>
      <c r="G2534" s="55" t="s">
        <v>5405</v>
      </c>
      <c r="H2534" s="54">
        <v>45818</v>
      </c>
      <c r="I2534" s="56" t="s">
        <v>17012</v>
      </c>
      <c r="K2534" s="55" t="s">
        <v>11549</v>
      </c>
      <c r="L2534" s="55" t="s">
        <v>14516</v>
      </c>
      <c r="M2534" s="54">
        <v>45818</v>
      </c>
      <c r="N2534" s="55" t="s">
        <v>11024</v>
      </c>
      <c r="O2534" s="56" t="str">
        <f>VLOOKUP(N2534,Sheet1!$B:$C,2,0)</f>
        <v>CÔNG TY CỔ PHẦN DỊCH VỤ THƯƠNG MẠI TỔNG HỢP WINCOMMERCE</v>
      </c>
      <c r="Q2534" s="56" t="str">
        <f>VLOOKUP(N2534,Sheet1!$B:$D,3,0)</f>
        <v>0104918404</v>
      </c>
      <c r="U2534" s="55" t="s">
        <v>13079</v>
      </c>
      <c r="X2534" s="55" t="s">
        <v>10883</v>
      </c>
      <c r="Y2534" s="56" t="str">
        <f>VLOOKUP(X2534,Sheet2!$B:$C,2,0)</f>
        <v>Chân giò heo muối 300g</v>
      </c>
      <c r="AA2534" s="53" t="s">
        <v>11550</v>
      </c>
      <c r="AB2534" s="53" t="s">
        <v>11551</v>
      </c>
      <c r="AD2534" s="24">
        <v>2</v>
      </c>
      <c r="AF2534" s="24">
        <v>60213</v>
      </c>
      <c r="AG2534" s="74">
        <f t="shared" si="39"/>
        <v>120426</v>
      </c>
      <c r="AK2534" s="59">
        <v>8</v>
      </c>
      <c r="AN2534" s="61" t="s">
        <v>11552</v>
      </c>
      <c r="AP2534" s="62" t="s">
        <v>11553</v>
      </c>
      <c r="AQ2534" s="62" t="s">
        <v>11554</v>
      </c>
      <c r="AR2534" s="62" t="s">
        <v>11555</v>
      </c>
    </row>
    <row r="2535" spans="3:44" x14ac:dyDescent="0.25">
      <c r="C2535" s="53" t="s">
        <v>11547</v>
      </c>
      <c r="D2535" s="53" t="s">
        <v>11548</v>
      </c>
      <c r="E2535" s="54">
        <v>45818</v>
      </c>
      <c r="F2535" s="54">
        <v>45818</v>
      </c>
      <c r="G2535" s="55" t="s">
        <v>5185</v>
      </c>
      <c r="H2535" s="54">
        <v>45818</v>
      </c>
      <c r="I2535" s="56" t="s">
        <v>17013</v>
      </c>
      <c r="K2535" s="55" t="s">
        <v>11549</v>
      </c>
      <c r="L2535" s="55" t="s">
        <v>14517</v>
      </c>
      <c r="M2535" s="54">
        <v>45818</v>
      </c>
      <c r="N2535" s="55" t="s">
        <v>11124</v>
      </c>
      <c r="O2535" s="56" t="str">
        <f>VLOOKUP(N2535,Sheet1!$B:$C,2,0)</f>
        <v>CHI NHÁNH BÌNH DƯƠNG - CÔNG TY CỔ PHẦN DỊCH VỤ THƯƠNG MẠI TỔNG HỢP WINCOMMERCE</v>
      </c>
      <c r="Q2535" s="56" t="str">
        <f>VLOOKUP(N2535,Sheet1!$B:$D,3,0)</f>
        <v>0104918404-024</v>
      </c>
      <c r="U2535" s="55" t="s">
        <v>13268</v>
      </c>
      <c r="X2535" s="55" t="s">
        <v>10883</v>
      </c>
      <c r="Y2535" s="56" t="str">
        <f>VLOOKUP(X2535,Sheet2!$B:$C,2,0)</f>
        <v>Chân giò heo muối 300g</v>
      </c>
      <c r="AA2535" s="53" t="s">
        <v>11550</v>
      </c>
      <c r="AB2535" s="53" t="s">
        <v>11551</v>
      </c>
      <c r="AD2535" s="24">
        <v>6</v>
      </c>
      <c r="AF2535" s="24">
        <v>60213</v>
      </c>
      <c r="AG2535" s="74">
        <f t="shared" si="39"/>
        <v>361278</v>
      </c>
      <c r="AK2535" s="59">
        <v>8</v>
      </c>
      <c r="AN2535" s="61" t="s">
        <v>11552</v>
      </c>
      <c r="AP2535" s="62" t="s">
        <v>11553</v>
      </c>
      <c r="AQ2535" s="62" t="s">
        <v>11554</v>
      </c>
      <c r="AR2535" s="62" t="s">
        <v>11555</v>
      </c>
    </row>
    <row r="2536" spans="3:44" x14ac:dyDescent="0.25">
      <c r="C2536" s="53" t="s">
        <v>11547</v>
      </c>
      <c r="D2536" s="53" t="s">
        <v>11548</v>
      </c>
      <c r="E2536" s="54">
        <v>45818</v>
      </c>
      <c r="F2536" s="54">
        <v>45818</v>
      </c>
      <c r="G2536" s="55" t="s">
        <v>5185</v>
      </c>
      <c r="H2536" s="54">
        <v>45818</v>
      </c>
      <c r="I2536" s="56" t="s">
        <v>17013</v>
      </c>
      <c r="K2536" s="55" t="s">
        <v>11549</v>
      </c>
      <c r="L2536" s="55" t="s">
        <v>14517</v>
      </c>
      <c r="M2536" s="54">
        <v>45818</v>
      </c>
      <c r="N2536" s="55" t="s">
        <v>11124</v>
      </c>
      <c r="O2536" s="56" t="str">
        <f>VLOOKUP(N2536,Sheet1!$B:$C,2,0)</f>
        <v>CHI NHÁNH BÌNH DƯƠNG - CÔNG TY CỔ PHẦN DỊCH VỤ THƯƠNG MẠI TỔNG HỢP WINCOMMERCE</v>
      </c>
      <c r="Q2536" s="56" t="str">
        <f>VLOOKUP(N2536,Sheet1!$B:$D,3,0)</f>
        <v>0104918404-024</v>
      </c>
      <c r="U2536" s="55" t="s">
        <v>13268</v>
      </c>
      <c r="X2536" s="55" t="s">
        <v>10897</v>
      </c>
      <c r="Y2536" s="56" t="str">
        <f>VLOOKUP(X2536,Sheet2!$B:$C,2,0)</f>
        <v>Chả nướng 300g</v>
      </c>
      <c r="AA2536" s="53" t="s">
        <v>11550</v>
      </c>
      <c r="AB2536" s="53" t="s">
        <v>11551</v>
      </c>
      <c r="AD2536" s="24">
        <v>2</v>
      </c>
      <c r="AF2536" s="24">
        <v>70950</v>
      </c>
      <c r="AG2536" s="74">
        <f t="shared" si="39"/>
        <v>141900</v>
      </c>
      <c r="AK2536" s="59">
        <v>8</v>
      </c>
      <c r="AN2536" s="61" t="s">
        <v>11552</v>
      </c>
      <c r="AP2536" s="62" t="s">
        <v>11553</v>
      </c>
      <c r="AQ2536" s="62" t="s">
        <v>11554</v>
      </c>
      <c r="AR2536" s="62" t="s">
        <v>11555</v>
      </c>
    </row>
    <row r="2537" spans="3:44" x14ac:dyDescent="0.25">
      <c r="C2537" s="53" t="s">
        <v>11547</v>
      </c>
      <c r="D2537" s="53" t="s">
        <v>11548</v>
      </c>
      <c r="E2537" s="54">
        <v>45818</v>
      </c>
      <c r="F2537" s="54">
        <v>45818</v>
      </c>
      <c r="G2537" s="55" t="s">
        <v>5185</v>
      </c>
      <c r="H2537" s="54">
        <v>45818</v>
      </c>
      <c r="I2537" s="56" t="s">
        <v>17013</v>
      </c>
      <c r="K2537" s="55" t="s">
        <v>11549</v>
      </c>
      <c r="L2537" s="55" t="s">
        <v>14517</v>
      </c>
      <c r="M2537" s="54">
        <v>45818</v>
      </c>
      <c r="N2537" s="55" t="s">
        <v>11124</v>
      </c>
      <c r="O2537" s="56" t="str">
        <f>VLOOKUP(N2537,Sheet1!$B:$C,2,0)</f>
        <v>CHI NHÁNH BÌNH DƯƠNG - CÔNG TY CỔ PHẦN DỊCH VỤ THƯƠNG MẠI TỔNG HỢP WINCOMMERCE</v>
      </c>
      <c r="Q2537" s="56" t="str">
        <f>VLOOKUP(N2537,Sheet1!$B:$D,3,0)</f>
        <v>0104918404-024</v>
      </c>
      <c r="U2537" s="55" t="s">
        <v>13268</v>
      </c>
      <c r="X2537" s="55" t="s">
        <v>10922</v>
      </c>
      <c r="Y2537" s="56" t="str">
        <f>VLOOKUP(X2537,Sheet2!$B:$C,2,0)</f>
        <v>Gà xì dầu 500g</v>
      </c>
      <c r="AA2537" s="53" t="s">
        <v>11550</v>
      </c>
      <c r="AB2537" s="53" t="s">
        <v>11551</v>
      </c>
      <c r="AD2537" s="24">
        <v>2</v>
      </c>
      <c r="AF2537" s="24">
        <v>111606</v>
      </c>
      <c r="AG2537" s="74">
        <f t="shared" si="39"/>
        <v>223212</v>
      </c>
      <c r="AK2537" s="59">
        <v>8</v>
      </c>
      <c r="AN2537" s="61" t="s">
        <v>11552</v>
      </c>
      <c r="AP2537" s="62" t="s">
        <v>11553</v>
      </c>
      <c r="AQ2537" s="62" t="s">
        <v>11554</v>
      </c>
      <c r="AR2537" s="62" t="s">
        <v>11555</v>
      </c>
    </row>
    <row r="2538" spans="3:44" x14ac:dyDescent="0.25">
      <c r="C2538" s="53" t="s">
        <v>11547</v>
      </c>
      <c r="D2538" s="53" t="s">
        <v>11548</v>
      </c>
      <c r="E2538" s="54">
        <v>45818</v>
      </c>
      <c r="F2538" s="54">
        <v>45818</v>
      </c>
      <c r="G2538" s="55" t="s">
        <v>5185</v>
      </c>
      <c r="H2538" s="54">
        <v>45818</v>
      </c>
      <c r="I2538" s="56" t="s">
        <v>17013</v>
      </c>
      <c r="K2538" s="55" t="s">
        <v>11549</v>
      </c>
      <c r="L2538" s="55" t="s">
        <v>14517</v>
      </c>
      <c r="M2538" s="54">
        <v>45818</v>
      </c>
      <c r="N2538" s="55" t="s">
        <v>11124</v>
      </c>
      <c r="O2538" s="56" t="str">
        <f>VLOOKUP(N2538,Sheet1!$B:$C,2,0)</f>
        <v>CHI NHÁNH BÌNH DƯƠNG - CÔNG TY CỔ PHẦN DỊCH VỤ THƯƠNG MẠI TỔNG HỢP WINCOMMERCE</v>
      </c>
      <c r="Q2538" s="56" t="str">
        <f>VLOOKUP(N2538,Sheet1!$B:$D,3,0)</f>
        <v>0104918404-024</v>
      </c>
      <c r="U2538" s="55" t="s">
        <v>13268</v>
      </c>
      <c r="X2538" s="55" t="s">
        <v>10983</v>
      </c>
      <c r="Y2538" s="56" t="str">
        <f>VLOOKUP(X2538,Sheet2!$B:$C,2,0)</f>
        <v>Mọc Nấm Hương 250g</v>
      </c>
      <c r="AA2538" s="53" t="s">
        <v>11550</v>
      </c>
      <c r="AB2538" s="53" t="s">
        <v>11551</v>
      </c>
      <c r="AD2538" s="24">
        <v>5</v>
      </c>
      <c r="AF2538" s="24">
        <v>46000</v>
      </c>
      <c r="AG2538" s="74">
        <f t="shared" si="39"/>
        <v>230000</v>
      </c>
      <c r="AK2538" s="59">
        <v>8</v>
      </c>
      <c r="AN2538" s="61" t="s">
        <v>11552</v>
      </c>
      <c r="AP2538" s="62" t="s">
        <v>11553</v>
      </c>
      <c r="AQ2538" s="62" t="s">
        <v>11554</v>
      </c>
      <c r="AR2538" s="62" t="s">
        <v>11555</v>
      </c>
    </row>
    <row r="2539" spans="3:44" x14ac:dyDescent="0.25">
      <c r="C2539" s="53" t="s">
        <v>11547</v>
      </c>
      <c r="D2539" s="53" t="s">
        <v>11548</v>
      </c>
      <c r="E2539" s="54">
        <v>45818</v>
      </c>
      <c r="F2539" s="54">
        <v>45818</v>
      </c>
      <c r="G2539" s="55" t="s">
        <v>5227</v>
      </c>
      <c r="H2539" s="54">
        <v>45818</v>
      </c>
      <c r="I2539" s="56" t="s">
        <v>17014</v>
      </c>
      <c r="K2539" s="55" t="s">
        <v>11549</v>
      </c>
      <c r="L2539" s="55" t="s">
        <v>14518</v>
      </c>
      <c r="M2539" s="54">
        <v>45818</v>
      </c>
      <c r="N2539" s="55" t="s">
        <v>11054</v>
      </c>
      <c r="O2539" s="56" t="str">
        <f>VLOOKUP(N2539,Sheet1!$B:$C,2,0)</f>
        <v>CHI NHÁNH QUẢNG NINH - CÔNG TY CỔ PHẦN DỊCH VỤ THƯƠNG MẠI TỔNG HỢP WINCOMMERCE</v>
      </c>
      <c r="Q2539" s="56" t="str">
        <f>VLOOKUP(N2539,Sheet1!$B:$D,3,0)</f>
        <v>0104918404-007</v>
      </c>
      <c r="U2539" s="55" t="s">
        <v>12129</v>
      </c>
      <c r="X2539" s="55" t="s">
        <v>10897</v>
      </c>
      <c r="Y2539" s="56" t="str">
        <f>VLOOKUP(X2539,Sheet2!$B:$C,2,0)</f>
        <v>Chả nướng 300g</v>
      </c>
      <c r="AA2539" s="53" t="s">
        <v>11550</v>
      </c>
      <c r="AB2539" s="53" t="s">
        <v>11551</v>
      </c>
      <c r="AD2539" s="24">
        <v>1</v>
      </c>
      <c r="AF2539" s="24">
        <v>70950</v>
      </c>
      <c r="AG2539" s="74">
        <f t="shared" si="39"/>
        <v>70950</v>
      </c>
      <c r="AK2539" s="59">
        <v>8</v>
      </c>
      <c r="AN2539" s="61" t="s">
        <v>11552</v>
      </c>
      <c r="AP2539" s="62" t="s">
        <v>11553</v>
      </c>
      <c r="AQ2539" s="62" t="s">
        <v>11554</v>
      </c>
      <c r="AR2539" s="62" t="s">
        <v>11555</v>
      </c>
    </row>
    <row r="2540" spans="3:44" x14ac:dyDescent="0.25">
      <c r="C2540" s="53" t="s">
        <v>11547</v>
      </c>
      <c r="D2540" s="53" t="s">
        <v>11548</v>
      </c>
      <c r="E2540" s="54">
        <v>45818</v>
      </c>
      <c r="F2540" s="54">
        <v>45818</v>
      </c>
      <c r="G2540" s="55" t="s">
        <v>5227</v>
      </c>
      <c r="H2540" s="54">
        <v>45818</v>
      </c>
      <c r="I2540" s="56" t="s">
        <v>17014</v>
      </c>
      <c r="K2540" s="55" t="s">
        <v>11549</v>
      </c>
      <c r="L2540" s="55" t="s">
        <v>14518</v>
      </c>
      <c r="M2540" s="54">
        <v>45818</v>
      </c>
      <c r="N2540" s="55" t="s">
        <v>11054</v>
      </c>
      <c r="O2540" s="56" t="str">
        <f>VLOOKUP(N2540,Sheet1!$B:$C,2,0)</f>
        <v>CHI NHÁNH QUẢNG NINH - CÔNG TY CỔ PHẦN DỊCH VỤ THƯƠNG MẠI TỔNG HỢP WINCOMMERCE</v>
      </c>
      <c r="Q2540" s="56" t="str">
        <f>VLOOKUP(N2540,Sheet1!$B:$D,3,0)</f>
        <v>0104918404-007</v>
      </c>
      <c r="U2540" s="55" t="s">
        <v>12129</v>
      </c>
      <c r="X2540" s="55" t="s">
        <v>10938</v>
      </c>
      <c r="Y2540" s="56" t="str">
        <f>VLOOKUP(X2540,Sheet2!$B:$C,2,0)</f>
        <v>Giò Tai Lưỡi Xào 250g</v>
      </c>
      <c r="AA2540" s="53" t="s">
        <v>11550</v>
      </c>
      <c r="AB2540" s="53" t="s">
        <v>11551</v>
      </c>
      <c r="AD2540" s="24">
        <v>3</v>
      </c>
      <c r="AF2540" s="24">
        <v>50182</v>
      </c>
      <c r="AG2540" s="74">
        <f t="shared" si="39"/>
        <v>150546</v>
      </c>
      <c r="AK2540" s="59">
        <v>8</v>
      </c>
      <c r="AN2540" s="61" t="s">
        <v>11552</v>
      </c>
      <c r="AP2540" s="62" t="s">
        <v>11553</v>
      </c>
      <c r="AQ2540" s="62" t="s">
        <v>11554</v>
      </c>
      <c r="AR2540" s="62" t="s">
        <v>11555</v>
      </c>
    </row>
    <row r="2541" spans="3:44" x14ac:dyDescent="0.25">
      <c r="C2541" s="53" t="s">
        <v>11547</v>
      </c>
      <c r="D2541" s="53" t="s">
        <v>11548</v>
      </c>
      <c r="E2541" s="54">
        <v>45818</v>
      </c>
      <c r="F2541" s="54">
        <v>45818</v>
      </c>
      <c r="G2541" s="55" t="s">
        <v>5227</v>
      </c>
      <c r="H2541" s="54">
        <v>45818</v>
      </c>
      <c r="I2541" s="56" t="s">
        <v>17014</v>
      </c>
      <c r="K2541" s="55" t="s">
        <v>11549</v>
      </c>
      <c r="L2541" s="55" t="s">
        <v>14518</v>
      </c>
      <c r="M2541" s="54">
        <v>45818</v>
      </c>
      <c r="N2541" s="55" t="s">
        <v>11054</v>
      </c>
      <c r="O2541" s="56" t="str">
        <f>VLOOKUP(N2541,Sheet1!$B:$C,2,0)</f>
        <v>CHI NHÁNH QUẢNG NINH - CÔNG TY CỔ PHẦN DỊCH VỤ THƯƠNG MẠI TỔNG HỢP WINCOMMERCE</v>
      </c>
      <c r="Q2541" s="56" t="str">
        <f>VLOOKUP(N2541,Sheet1!$B:$D,3,0)</f>
        <v>0104918404-007</v>
      </c>
      <c r="U2541" s="55" t="s">
        <v>12129</v>
      </c>
      <c r="X2541" s="55" t="s">
        <v>10922</v>
      </c>
      <c r="Y2541" s="56" t="str">
        <f>VLOOKUP(X2541,Sheet2!$B:$C,2,0)</f>
        <v>Gà xì dầu 500g</v>
      </c>
      <c r="AA2541" s="53" t="s">
        <v>11550</v>
      </c>
      <c r="AB2541" s="53" t="s">
        <v>11551</v>
      </c>
      <c r="AD2541" s="24">
        <v>2</v>
      </c>
      <c r="AF2541" s="24">
        <v>111606</v>
      </c>
      <c r="AG2541" s="74">
        <f t="shared" si="39"/>
        <v>223212</v>
      </c>
      <c r="AK2541" s="59">
        <v>8</v>
      </c>
      <c r="AN2541" s="61" t="s">
        <v>11552</v>
      </c>
      <c r="AP2541" s="62" t="s">
        <v>11553</v>
      </c>
      <c r="AQ2541" s="62" t="s">
        <v>11554</v>
      </c>
      <c r="AR2541" s="62" t="s">
        <v>11555</v>
      </c>
    </row>
    <row r="2542" spans="3:44" x14ac:dyDescent="0.25">
      <c r="C2542" s="53" t="s">
        <v>11547</v>
      </c>
      <c r="D2542" s="53" t="s">
        <v>11548</v>
      </c>
      <c r="E2542" s="54">
        <v>45818</v>
      </c>
      <c r="F2542" s="54">
        <v>45818</v>
      </c>
      <c r="G2542" s="55" t="s">
        <v>5328</v>
      </c>
      <c r="H2542" s="54">
        <v>45818</v>
      </c>
      <c r="I2542" s="56" t="s">
        <v>17015</v>
      </c>
      <c r="K2542" s="55" t="s">
        <v>11549</v>
      </c>
      <c r="L2542" s="55" t="s">
        <v>14519</v>
      </c>
      <c r="M2542" s="54">
        <v>45818</v>
      </c>
      <c r="N2542" s="55" t="s">
        <v>11034</v>
      </c>
      <c r="O2542" s="56" t="str">
        <f>VLOOKUP(N2542,Sheet1!$B:$C,2,0)</f>
        <v>CHI NHÁNH HÀ NỘI - CÔNG TY CỔ PHẦN DỊCH VỤ THƯƠNG MẠI TỔNG HỢP WINCOMMERCE</v>
      </c>
      <c r="Q2542" s="56" t="str">
        <f>VLOOKUP(N2542,Sheet1!$B:$D,3,0)</f>
        <v>0104918404-002</v>
      </c>
      <c r="U2542" s="55" t="s">
        <v>12055</v>
      </c>
      <c r="X2542" s="55" t="s">
        <v>10897</v>
      </c>
      <c r="Y2542" s="56" t="str">
        <f>VLOOKUP(X2542,Sheet2!$B:$C,2,0)</f>
        <v>Chả nướng 300g</v>
      </c>
      <c r="AA2542" s="53" t="s">
        <v>11550</v>
      </c>
      <c r="AB2542" s="53" t="s">
        <v>11551</v>
      </c>
      <c r="AD2542" s="24">
        <v>3</v>
      </c>
      <c r="AF2542" s="24">
        <v>70950</v>
      </c>
      <c r="AG2542" s="74">
        <f t="shared" si="39"/>
        <v>212850</v>
      </c>
      <c r="AK2542" s="59">
        <v>8</v>
      </c>
      <c r="AN2542" s="61" t="s">
        <v>11552</v>
      </c>
      <c r="AP2542" s="62" t="s">
        <v>11553</v>
      </c>
      <c r="AQ2542" s="62" t="s">
        <v>11554</v>
      </c>
      <c r="AR2542" s="62" t="s">
        <v>11555</v>
      </c>
    </row>
    <row r="2543" spans="3:44" x14ac:dyDescent="0.25">
      <c r="C2543" s="53" t="s">
        <v>11547</v>
      </c>
      <c r="D2543" s="53" t="s">
        <v>11548</v>
      </c>
      <c r="E2543" s="54">
        <v>45818</v>
      </c>
      <c r="F2543" s="54">
        <v>45818</v>
      </c>
      <c r="G2543" s="55" t="s">
        <v>5328</v>
      </c>
      <c r="H2543" s="54">
        <v>45818</v>
      </c>
      <c r="I2543" s="56" t="s">
        <v>17015</v>
      </c>
      <c r="K2543" s="55" t="s">
        <v>11549</v>
      </c>
      <c r="L2543" s="55" t="s">
        <v>14519</v>
      </c>
      <c r="M2543" s="54">
        <v>45818</v>
      </c>
      <c r="N2543" s="55" t="s">
        <v>11034</v>
      </c>
      <c r="O2543" s="56" t="str">
        <f>VLOOKUP(N2543,Sheet1!$B:$C,2,0)</f>
        <v>CHI NHÁNH HÀ NỘI - CÔNG TY CỔ PHẦN DỊCH VỤ THƯƠNG MẠI TỔNG HỢP WINCOMMERCE</v>
      </c>
      <c r="Q2543" s="56" t="str">
        <f>VLOOKUP(N2543,Sheet1!$B:$D,3,0)</f>
        <v>0104918404-002</v>
      </c>
      <c r="U2543" s="55" t="s">
        <v>12055</v>
      </c>
      <c r="X2543" s="55" t="s">
        <v>10881</v>
      </c>
      <c r="Y2543" s="56" t="str">
        <f>VLOOKUP(X2543,Sheet2!$B:$C,2,0)</f>
        <v>Chả cốm 300g</v>
      </c>
      <c r="AA2543" s="53" t="s">
        <v>11550</v>
      </c>
      <c r="AB2543" s="53" t="s">
        <v>11551</v>
      </c>
      <c r="AD2543" s="24">
        <v>1</v>
      </c>
      <c r="AF2543" s="24">
        <v>74250</v>
      </c>
      <c r="AG2543" s="74">
        <f t="shared" si="39"/>
        <v>74250</v>
      </c>
      <c r="AK2543" s="59">
        <v>8</v>
      </c>
      <c r="AN2543" s="61" t="s">
        <v>11552</v>
      </c>
      <c r="AP2543" s="62" t="s">
        <v>11553</v>
      </c>
      <c r="AQ2543" s="62" t="s">
        <v>11554</v>
      </c>
      <c r="AR2543" s="62" t="s">
        <v>11555</v>
      </c>
    </row>
    <row r="2544" spans="3:44" x14ac:dyDescent="0.25">
      <c r="C2544" s="53" t="s">
        <v>11547</v>
      </c>
      <c r="D2544" s="53" t="s">
        <v>11548</v>
      </c>
      <c r="E2544" s="54">
        <v>45818</v>
      </c>
      <c r="F2544" s="54">
        <v>45818</v>
      </c>
      <c r="G2544" s="55" t="s">
        <v>5153</v>
      </c>
      <c r="H2544" s="54">
        <v>45818</v>
      </c>
      <c r="I2544" s="56" t="s">
        <v>17016</v>
      </c>
      <c r="K2544" s="55" t="s">
        <v>11549</v>
      </c>
      <c r="L2544" s="55" t="s">
        <v>14520</v>
      </c>
      <c r="M2544" s="54">
        <v>45818</v>
      </c>
      <c r="N2544" s="55" t="s">
        <v>11034</v>
      </c>
      <c r="O2544" s="56" t="str">
        <f>VLOOKUP(N2544,Sheet1!$B:$C,2,0)</f>
        <v>CHI NHÁNH HÀ NỘI - CÔNG TY CỔ PHẦN DỊCH VỤ THƯƠNG MẠI TỔNG HỢP WINCOMMERCE</v>
      </c>
      <c r="Q2544" s="56" t="str">
        <f>VLOOKUP(N2544,Sheet1!$B:$D,3,0)</f>
        <v>0104918404-002</v>
      </c>
      <c r="U2544" s="55" t="s">
        <v>12588</v>
      </c>
      <c r="X2544" s="55" t="s">
        <v>10934</v>
      </c>
      <c r="Y2544" s="56" t="str">
        <f>VLOOKUP(X2544,Sheet2!$B:$C,2,0)</f>
        <v>Gà muối 500g</v>
      </c>
      <c r="AA2544" s="53" t="s">
        <v>11550</v>
      </c>
      <c r="AB2544" s="53" t="s">
        <v>11551</v>
      </c>
      <c r="AD2544" s="24">
        <v>1</v>
      </c>
      <c r="AF2544" s="24">
        <v>111058</v>
      </c>
      <c r="AG2544" s="74">
        <f t="shared" si="39"/>
        <v>111058</v>
      </c>
      <c r="AK2544" s="59">
        <v>8</v>
      </c>
      <c r="AN2544" s="61" t="s">
        <v>11552</v>
      </c>
      <c r="AP2544" s="62" t="s">
        <v>11553</v>
      </c>
      <c r="AQ2544" s="62" t="s">
        <v>11554</v>
      </c>
      <c r="AR2544" s="62" t="s">
        <v>11555</v>
      </c>
    </row>
    <row r="2545" spans="3:44" x14ac:dyDescent="0.25">
      <c r="C2545" s="53" t="s">
        <v>11547</v>
      </c>
      <c r="D2545" s="53" t="s">
        <v>11548</v>
      </c>
      <c r="E2545" s="54">
        <v>45818</v>
      </c>
      <c r="F2545" s="54">
        <v>45818</v>
      </c>
      <c r="G2545" s="55" t="s">
        <v>5153</v>
      </c>
      <c r="H2545" s="54">
        <v>45818</v>
      </c>
      <c r="I2545" s="56" t="s">
        <v>17016</v>
      </c>
      <c r="K2545" s="55" t="s">
        <v>11549</v>
      </c>
      <c r="L2545" s="55" t="s">
        <v>14520</v>
      </c>
      <c r="M2545" s="54">
        <v>45818</v>
      </c>
      <c r="N2545" s="55" t="s">
        <v>11034</v>
      </c>
      <c r="O2545" s="56" t="str">
        <f>VLOOKUP(N2545,Sheet1!$B:$C,2,0)</f>
        <v>CHI NHÁNH HÀ NỘI - CÔNG TY CỔ PHẦN DỊCH VỤ THƯƠNG MẠI TỔNG HỢP WINCOMMERCE</v>
      </c>
      <c r="Q2545" s="56" t="str">
        <f>VLOOKUP(N2545,Sheet1!$B:$D,3,0)</f>
        <v>0104918404-002</v>
      </c>
      <c r="U2545" s="55" t="s">
        <v>12588</v>
      </c>
      <c r="X2545" s="55" t="s">
        <v>10881</v>
      </c>
      <c r="Y2545" s="56" t="str">
        <f>VLOOKUP(X2545,Sheet2!$B:$C,2,0)</f>
        <v>Chả cốm 300g</v>
      </c>
      <c r="AA2545" s="53" t="s">
        <v>11550</v>
      </c>
      <c r="AB2545" s="53" t="s">
        <v>11551</v>
      </c>
      <c r="AD2545" s="24">
        <v>3</v>
      </c>
      <c r="AF2545" s="24">
        <v>74250</v>
      </c>
      <c r="AG2545" s="74">
        <f t="shared" si="39"/>
        <v>222750</v>
      </c>
      <c r="AK2545" s="59">
        <v>8</v>
      </c>
      <c r="AN2545" s="61" t="s">
        <v>11552</v>
      </c>
      <c r="AP2545" s="62" t="s">
        <v>11553</v>
      </c>
      <c r="AQ2545" s="62" t="s">
        <v>11554</v>
      </c>
      <c r="AR2545" s="62" t="s">
        <v>11555</v>
      </c>
    </row>
    <row r="2546" spans="3:44" x14ac:dyDescent="0.25">
      <c r="C2546" s="53" t="s">
        <v>11547</v>
      </c>
      <c r="D2546" s="53" t="s">
        <v>11548</v>
      </c>
      <c r="E2546" s="54">
        <v>45818</v>
      </c>
      <c r="F2546" s="54">
        <v>45818</v>
      </c>
      <c r="G2546" s="55" t="s">
        <v>5251</v>
      </c>
      <c r="H2546" s="54">
        <v>45818</v>
      </c>
      <c r="I2546" s="56" t="s">
        <v>17017</v>
      </c>
      <c r="K2546" s="55" t="s">
        <v>11549</v>
      </c>
      <c r="L2546" s="55" t="s">
        <v>12919</v>
      </c>
      <c r="M2546" s="54">
        <v>45818</v>
      </c>
      <c r="N2546" s="55" t="s">
        <v>11233</v>
      </c>
      <c r="O2546" s="56" t="str">
        <f>VLOOKUP(N2546,Sheet1!$B:$C,2,0)</f>
        <v>CHI NHÁNH HƯNG YÊN - CÔNG TY CỔ PHẦN DỊCH VỤ THƯƠNG MẠI TỔNG HỢP WINCOMMERCE</v>
      </c>
      <c r="Q2546" s="56" t="str">
        <f>VLOOKUP(N2546,Sheet1!$B:$D,3,0)</f>
        <v>0104918404-056</v>
      </c>
      <c r="U2546" s="55" t="s">
        <v>15441</v>
      </c>
      <c r="X2546" s="55" t="s">
        <v>10934</v>
      </c>
      <c r="Y2546" s="56" t="str">
        <f>VLOOKUP(X2546,Sheet2!$B:$C,2,0)</f>
        <v>Gà muối 500g</v>
      </c>
      <c r="AA2546" s="53" t="s">
        <v>11550</v>
      </c>
      <c r="AB2546" s="53" t="s">
        <v>11551</v>
      </c>
      <c r="AD2546" s="24">
        <v>2</v>
      </c>
      <c r="AF2546" s="24">
        <v>111058</v>
      </c>
      <c r="AG2546" s="74">
        <f t="shared" si="39"/>
        <v>222116</v>
      </c>
      <c r="AK2546" s="59">
        <v>8</v>
      </c>
      <c r="AN2546" s="61" t="s">
        <v>11552</v>
      </c>
      <c r="AP2546" s="62" t="s">
        <v>11553</v>
      </c>
      <c r="AQ2546" s="62" t="s">
        <v>11554</v>
      </c>
      <c r="AR2546" s="62" t="s">
        <v>11555</v>
      </c>
    </row>
    <row r="2547" spans="3:44" x14ac:dyDescent="0.25">
      <c r="C2547" s="53" t="s">
        <v>11547</v>
      </c>
      <c r="D2547" s="53" t="s">
        <v>11548</v>
      </c>
      <c r="E2547" s="54">
        <v>45818</v>
      </c>
      <c r="F2547" s="54">
        <v>45818</v>
      </c>
      <c r="G2547" s="55" t="s">
        <v>5231</v>
      </c>
      <c r="H2547" s="54">
        <v>45818</v>
      </c>
      <c r="I2547" s="56" t="s">
        <v>17018</v>
      </c>
      <c r="K2547" s="55" t="s">
        <v>11549</v>
      </c>
      <c r="L2547" s="55" t="s">
        <v>14521</v>
      </c>
      <c r="M2547" s="54">
        <v>45818</v>
      </c>
      <c r="N2547" s="55" t="s">
        <v>11024</v>
      </c>
      <c r="O2547" s="56" t="str">
        <f>VLOOKUP(N2547,Sheet1!$B:$C,2,0)</f>
        <v>CÔNG TY CỔ PHẦN DỊCH VỤ THƯƠNG MẠI TỔNG HỢP WINCOMMERCE</v>
      </c>
      <c r="Q2547" s="56" t="str">
        <f>VLOOKUP(N2547,Sheet1!$B:$D,3,0)</f>
        <v>0104918404</v>
      </c>
      <c r="U2547" s="55" t="s">
        <v>13058</v>
      </c>
      <c r="X2547" s="55" t="s">
        <v>10938</v>
      </c>
      <c r="Y2547" s="56" t="str">
        <f>VLOOKUP(X2547,Sheet2!$B:$C,2,0)</f>
        <v>Giò Tai Lưỡi Xào 250g</v>
      </c>
      <c r="AA2547" s="53" t="s">
        <v>11550</v>
      </c>
      <c r="AB2547" s="53" t="s">
        <v>11551</v>
      </c>
      <c r="AD2547" s="24">
        <v>1</v>
      </c>
      <c r="AF2547" s="24">
        <v>50182</v>
      </c>
      <c r="AG2547" s="74">
        <f t="shared" si="39"/>
        <v>50182</v>
      </c>
      <c r="AK2547" s="59">
        <v>8</v>
      </c>
      <c r="AN2547" s="61" t="s">
        <v>11552</v>
      </c>
      <c r="AP2547" s="62" t="s">
        <v>11553</v>
      </c>
      <c r="AQ2547" s="62" t="s">
        <v>11554</v>
      </c>
      <c r="AR2547" s="62" t="s">
        <v>11555</v>
      </c>
    </row>
    <row r="2548" spans="3:44" x14ac:dyDescent="0.25">
      <c r="C2548" s="53" t="s">
        <v>11547</v>
      </c>
      <c r="D2548" s="53" t="s">
        <v>11548</v>
      </c>
      <c r="E2548" s="54">
        <v>45818</v>
      </c>
      <c r="F2548" s="54">
        <v>45818</v>
      </c>
      <c r="G2548" s="55" t="s">
        <v>5231</v>
      </c>
      <c r="H2548" s="54">
        <v>45818</v>
      </c>
      <c r="I2548" s="56" t="s">
        <v>17018</v>
      </c>
      <c r="K2548" s="55" t="s">
        <v>11549</v>
      </c>
      <c r="L2548" s="55" t="s">
        <v>14521</v>
      </c>
      <c r="M2548" s="54">
        <v>45818</v>
      </c>
      <c r="N2548" s="55" t="s">
        <v>11024</v>
      </c>
      <c r="O2548" s="56" t="str">
        <f>VLOOKUP(N2548,Sheet1!$B:$C,2,0)</f>
        <v>CÔNG TY CỔ PHẦN DỊCH VỤ THƯƠNG MẠI TỔNG HỢP WINCOMMERCE</v>
      </c>
      <c r="Q2548" s="56" t="str">
        <f>VLOOKUP(N2548,Sheet1!$B:$D,3,0)</f>
        <v>0104918404</v>
      </c>
      <c r="U2548" s="55" t="s">
        <v>13058</v>
      </c>
      <c r="X2548" s="55" t="s">
        <v>10922</v>
      </c>
      <c r="Y2548" s="56" t="str">
        <f>VLOOKUP(X2548,Sheet2!$B:$C,2,0)</f>
        <v>Gà xì dầu 500g</v>
      </c>
      <c r="AA2548" s="53" t="s">
        <v>11550</v>
      </c>
      <c r="AB2548" s="53" t="s">
        <v>11551</v>
      </c>
      <c r="AD2548" s="24">
        <v>1</v>
      </c>
      <c r="AF2548" s="24">
        <v>111606</v>
      </c>
      <c r="AG2548" s="74">
        <f t="shared" si="39"/>
        <v>111606</v>
      </c>
      <c r="AK2548" s="59">
        <v>8</v>
      </c>
      <c r="AN2548" s="61" t="s">
        <v>11552</v>
      </c>
      <c r="AP2548" s="62" t="s">
        <v>11553</v>
      </c>
      <c r="AQ2548" s="62" t="s">
        <v>11554</v>
      </c>
      <c r="AR2548" s="62" t="s">
        <v>11555</v>
      </c>
    </row>
    <row r="2549" spans="3:44" x14ac:dyDescent="0.25">
      <c r="C2549" s="53" t="s">
        <v>11547</v>
      </c>
      <c r="D2549" s="53" t="s">
        <v>11548</v>
      </c>
      <c r="E2549" s="54">
        <v>45818</v>
      </c>
      <c r="F2549" s="54">
        <v>45818</v>
      </c>
      <c r="G2549" s="55" t="s">
        <v>5087</v>
      </c>
      <c r="H2549" s="54">
        <v>45818</v>
      </c>
      <c r="I2549" s="56" t="s">
        <v>17019</v>
      </c>
      <c r="K2549" s="55" t="s">
        <v>11549</v>
      </c>
      <c r="L2549" s="55" t="s">
        <v>14522</v>
      </c>
      <c r="M2549" s="54">
        <v>45818</v>
      </c>
      <c r="N2549" s="55" t="s">
        <v>11039</v>
      </c>
      <c r="O2549" s="56" t="str">
        <f>VLOOKUP(N2549,Sheet1!$B:$C,2,0)</f>
        <v>CHI NHÁNH PHÚ THỌ - CÔNG TY CỔ PHẦN DỊCH VỤ THƯƠNG MẠI TỔNG HỢP WINCOMMERCE</v>
      </c>
      <c r="Q2549" s="56" t="str">
        <f>VLOOKUP(N2549,Sheet1!$B:$D,3,0)</f>
        <v>0104918404-003</v>
      </c>
      <c r="U2549" s="55" t="s">
        <v>15283</v>
      </c>
      <c r="X2549" s="55" t="s">
        <v>10983</v>
      </c>
      <c r="Y2549" s="56" t="str">
        <f>VLOOKUP(X2549,Sheet2!$B:$C,2,0)</f>
        <v>Mọc Nấm Hương 250g</v>
      </c>
      <c r="AA2549" s="53" t="s">
        <v>11550</v>
      </c>
      <c r="AB2549" s="53" t="s">
        <v>11551</v>
      </c>
      <c r="AD2549" s="24">
        <v>4</v>
      </c>
      <c r="AF2549" s="24">
        <v>46000</v>
      </c>
      <c r="AG2549" s="74">
        <f t="shared" si="39"/>
        <v>184000</v>
      </c>
      <c r="AK2549" s="59">
        <v>8</v>
      </c>
      <c r="AN2549" s="61" t="s">
        <v>11552</v>
      </c>
      <c r="AP2549" s="62" t="s">
        <v>11553</v>
      </c>
      <c r="AQ2549" s="62" t="s">
        <v>11554</v>
      </c>
      <c r="AR2549" s="62" t="s">
        <v>11555</v>
      </c>
    </row>
    <row r="2550" spans="3:44" x14ac:dyDescent="0.25">
      <c r="C2550" s="53" t="s">
        <v>11547</v>
      </c>
      <c r="D2550" s="53" t="s">
        <v>11548</v>
      </c>
      <c r="E2550" s="54">
        <v>45818</v>
      </c>
      <c r="F2550" s="54">
        <v>45818</v>
      </c>
      <c r="G2550" s="55" t="s">
        <v>5372</v>
      </c>
      <c r="H2550" s="54">
        <v>45818</v>
      </c>
      <c r="I2550" s="56" t="s">
        <v>17020</v>
      </c>
      <c r="K2550" s="55" t="s">
        <v>11549</v>
      </c>
      <c r="L2550" s="55" t="s">
        <v>14523</v>
      </c>
      <c r="M2550" s="54">
        <v>45818</v>
      </c>
      <c r="N2550" s="55" t="s">
        <v>11034</v>
      </c>
      <c r="O2550" s="56" t="str">
        <f>VLOOKUP(N2550,Sheet1!$B:$C,2,0)</f>
        <v>CHI NHÁNH HÀ NỘI - CÔNG TY CỔ PHẦN DỊCH VỤ THƯƠNG MẠI TỔNG HỢP WINCOMMERCE</v>
      </c>
      <c r="Q2550" s="56" t="str">
        <f>VLOOKUP(N2550,Sheet1!$B:$D,3,0)</f>
        <v>0104918404-002</v>
      </c>
      <c r="U2550" s="55" t="s">
        <v>12277</v>
      </c>
      <c r="X2550" s="55" t="s">
        <v>10936</v>
      </c>
      <c r="Y2550" s="56" t="str">
        <f>VLOOKUP(X2550,Sheet2!$B:$C,2,0)</f>
        <v>Giò sụn gà 250g</v>
      </c>
      <c r="AA2550" s="53" t="s">
        <v>11550</v>
      </c>
      <c r="AB2550" s="53" t="s">
        <v>11551</v>
      </c>
      <c r="AD2550" s="24">
        <v>5</v>
      </c>
      <c r="AF2550" s="24">
        <v>50400</v>
      </c>
      <c r="AG2550" s="74">
        <f t="shared" si="39"/>
        <v>252000</v>
      </c>
      <c r="AK2550" s="59">
        <v>8</v>
      </c>
      <c r="AN2550" s="61" t="s">
        <v>11552</v>
      </c>
      <c r="AP2550" s="62" t="s">
        <v>11553</v>
      </c>
      <c r="AQ2550" s="62" t="s">
        <v>11554</v>
      </c>
      <c r="AR2550" s="62" t="s">
        <v>11555</v>
      </c>
    </row>
    <row r="2551" spans="3:44" x14ac:dyDescent="0.25">
      <c r="C2551" s="53" t="s">
        <v>11547</v>
      </c>
      <c r="D2551" s="53" t="s">
        <v>11548</v>
      </c>
      <c r="E2551" s="54">
        <v>45818</v>
      </c>
      <c r="F2551" s="54">
        <v>45818</v>
      </c>
      <c r="G2551" s="55" t="s">
        <v>5133</v>
      </c>
      <c r="H2551" s="54">
        <v>45818</v>
      </c>
      <c r="I2551" s="56" t="s">
        <v>17021</v>
      </c>
      <c r="K2551" s="55" t="s">
        <v>11549</v>
      </c>
      <c r="L2551" s="55" t="s">
        <v>11674</v>
      </c>
      <c r="M2551" s="54">
        <v>45818</v>
      </c>
      <c r="N2551" s="55" t="s">
        <v>11039</v>
      </c>
      <c r="O2551" s="56" t="str">
        <f>VLOOKUP(N2551,Sheet1!$B:$C,2,0)</f>
        <v>CHI NHÁNH PHÚ THỌ - CÔNG TY CỔ PHẦN DỊCH VỤ THƯƠNG MẠI TỔNG HỢP WINCOMMERCE</v>
      </c>
      <c r="Q2551" s="56" t="str">
        <f>VLOOKUP(N2551,Sheet1!$B:$D,3,0)</f>
        <v>0104918404-003</v>
      </c>
      <c r="U2551" s="55" t="s">
        <v>12573</v>
      </c>
      <c r="X2551" s="55" t="s">
        <v>10938</v>
      </c>
      <c r="Y2551" s="56" t="str">
        <f>VLOOKUP(X2551,Sheet2!$B:$C,2,0)</f>
        <v>Giò Tai Lưỡi Xào 250g</v>
      </c>
      <c r="AA2551" s="53" t="s">
        <v>11550</v>
      </c>
      <c r="AB2551" s="53" t="s">
        <v>11551</v>
      </c>
      <c r="AD2551" s="24">
        <v>2</v>
      </c>
      <c r="AF2551" s="24">
        <v>50182</v>
      </c>
      <c r="AG2551" s="74">
        <f t="shared" si="39"/>
        <v>100364</v>
      </c>
      <c r="AK2551" s="59">
        <v>8</v>
      </c>
      <c r="AN2551" s="61" t="s">
        <v>11552</v>
      </c>
      <c r="AP2551" s="62" t="s">
        <v>11553</v>
      </c>
      <c r="AQ2551" s="62" t="s">
        <v>11554</v>
      </c>
      <c r="AR2551" s="62" t="s">
        <v>11555</v>
      </c>
    </row>
    <row r="2552" spans="3:44" x14ac:dyDescent="0.25">
      <c r="C2552" s="53" t="s">
        <v>11547</v>
      </c>
      <c r="D2552" s="53" t="s">
        <v>11548</v>
      </c>
      <c r="E2552" s="54">
        <v>45818</v>
      </c>
      <c r="F2552" s="54">
        <v>45818</v>
      </c>
      <c r="G2552" s="55" t="s">
        <v>5376</v>
      </c>
      <c r="H2552" s="54">
        <v>45818</v>
      </c>
      <c r="I2552" s="56" t="s">
        <v>17022</v>
      </c>
      <c r="K2552" s="55" t="s">
        <v>11549</v>
      </c>
      <c r="L2552" s="55" t="s">
        <v>14524</v>
      </c>
      <c r="M2552" s="54">
        <v>45818</v>
      </c>
      <c r="N2552" s="55" t="s">
        <v>11034</v>
      </c>
      <c r="O2552" s="56" t="str">
        <f>VLOOKUP(N2552,Sheet1!$B:$C,2,0)</f>
        <v>CHI NHÁNH HÀ NỘI - CÔNG TY CỔ PHẦN DỊCH VỤ THƯƠNG MẠI TỔNG HỢP WINCOMMERCE</v>
      </c>
      <c r="Q2552" s="56" t="str">
        <f>VLOOKUP(N2552,Sheet1!$B:$D,3,0)</f>
        <v>0104918404-002</v>
      </c>
      <c r="U2552" s="55" t="s">
        <v>12277</v>
      </c>
      <c r="X2552" s="55" t="s">
        <v>10881</v>
      </c>
      <c r="Y2552" s="56" t="str">
        <f>VLOOKUP(X2552,Sheet2!$B:$C,2,0)</f>
        <v>Chả cốm 300g</v>
      </c>
      <c r="AA2552" s="53" t="s">
        <v>11550</v>
      </c>
      <c r="AB2552" s="53" t="s">
        <v>11551</v>
      </c>
      <c r="AD2552" s="24">
        <v>2</v>
      </c>
      <c r="AF2552" s="24">
        <v>74250</v>
      </c>
      <c r="AG2552" s="74">
        <f t="shared" si="39"/>
        <v>148500</v>
      </c>
      <c r="AK2552" s="59">
        <v>8</v>
      </c>
      <c r="AN2552" s="61" t="s">
        <v>11552</v>
      </c>
      <c r="AP2552" s="62" t="s">
        <v>11553</v>
      </c>
      <c r="AQ2552" s="62" t="s">
        <v>11554</v>
      </c>
      <c r="AR2552" s="62" t="s">
        <v>11555</v>
      </c>
    </row>
    <row r="2553" spans="3:44" x14ac:dyDescent="0.25">
      <c r="C2553" s="53" t="s">
        <v>11547</v>
      </c>
      <c r="D2553" s="53" t="s">
        <v>11548</v>
      </c>
      <c r="E2553" s="54">
        <v>45818</v>
      </c>
      <c r="F2553" s="54">
        <v>45818</v>
      </c>
      <c r="G2553" s="55" t="s">
        <v>5165</v>
      </c>
      <c r="H2553" s="54">
        <v>45818</v>
      </c>
      <c r="I2553" s="56" t="s">
        <v>17023</v>
      </c>
      <c r="K2553" s="55" t="s">
        <v>11549</v>
      </c>
      <c r="L2553" s="55" t="s">
        <v>14525</v>
      </c>
      <c r="M2553" s="54">
        <v>45818</v>
      </c>
      <c r="N2553" s="55" t="s">
        <v>11024</v>
      </c>
      <c r="O2553" s="56" t="str">
        <f>VLOOKUP(N2553,Sheet1!$B:$C,2,0)</f>
        <v>CÔNG TY CỔ PHẦN DỊCH VỤ THƯƠNG MẠI TỔNG HỢP WINCOMMERCE</v>
      </c>
      <c r="Q2553" s="56" t="str">
        <f>VLOOKUP(N2553,Sheet1!$B:$D,3,0)</f>
        <v>0104918404</v>
      </c>
      <c r="U2553" s="55" t="s">
        <v>12857</v>
      </c>
      <c r="X2553" s="55" t="s">
        <v>10934</v>
      </c>
      <c r="Y2553" s="56" t="str">
        <f>VLOOKUP(X2553,Sheet2!$B:$C,2,0)</f>
        <v>Gà muối 500g</v>
      </c>
      <c r="AA2553" s="53" t="s">
        <v>11550</v>
      </c>
      <c r="AB2553" s="53" t="s">
        <v>11551</v>
      </c>
      <c r="AD2553" s="24">
        <v>1</v>
      </c>
      <c r="AF2553" s="24">
        <v>111058</v>
      </c>
      <c r="AG2553" s="74">
        <f t="shared" si="39"/>
        <v>111058</v>
      </c>
      <c r="AK2553" s="59">
        <v>8</v>
      </c>
      <c r="AN2553" s="61" t="s">
        <v>11552</v>
      </c>
      <c r="AP2553" s="62" t="s">
        <v>11553</v>
      </c>
      <c r="AQ2553" s="62" t="s">
        <v>11554</v>
      </c>
      <c r="AR2553" s="62" t="s">
        <v>11555</v>
      </c>
    </row>
    <row r="2554" spans="3:44" x14ac:dyDescent="0.25">
      <c r="C2554" s="53" t="s">
        <v>11547</v>
      </c>
      <c r="D2554" s="53" t="s">
        <v>11548</v>
      </c>
      <c r="E2554" s="54">
        <v>45818</v>
      </c>
      <c r="F2554" s="54">
        <v>45818</v>
      </c>
      <c r="G2554" s="55" t="s">
        <v>5165</v>
      </c>
      <c r="H2554" s="54">
        <v>45818</v>
      </c>
      <c r="I2554" s="56" t="s">
        <v>17023</v>
      </c>
      <c r="K2554" s="55" t="s">
        <v>11549</v>
      </c>
      <c r="L2554" s="55" t="s">
        <v>14525</v>
      </c>
      <c r="M2554" s="54">
        <v>45818</v>
      </c>
      <c r="N2554" s="55" t="s">
        <v>11024</v>
      </c>
      <c r="O2554" s="56" t="str">
        <f>VLOOKUP(N2554,Sheet1!$B:$C,2,0)</f>
        <v>CÔNG TY CỔ PHẦN DỊCH VỤ THƯƠNG MẠI TỔNG HỢP WINCOMMERCE</v>
      </c>
      <c r="Q2554" s="56" t="str">
        <f>VLOOKUP(N2554,Sheet1!$B:$D,3,0)</f>
        <v>0104918404</v>
      </c>
      <c r="U2554" s="55" t="s">
        <v>12857</v>
      </c>
      <c r="X2554" s="55" t="s">
        <v>11010</v>
      </c>
      <c r="Y2554" s="56" t="str">
        <f>VLOOKUP(X2554,Sheet2!$B:$C,2,0)</f>
        <v>Tai heo muối 200g</v>
      </c>
      <c r="AA2554" s="53" t="s">
        <v>11550</v>
      </c>
      <c r="AB2554" s="53" t="s">
        <v>11551</v>
      </c>
      <c r="AD2554" s="24">
        <v>2</v>
      </c>
      <c r="AF2554" s="24">
        <v>55595</v>
      </c>
      <c r="AG2554" s="74">
        <f t="shared" si="39"/>
        <v>111190</v>
      </c>
      <c r="AK2554" s="59">
        <v>8</v>
      </c>
      <c r="AN2554" s="61" t="s">
        <v>11552</v>
      </c>
      <c r="AP2554" s="62" t="s">
        <v>11553</v>
      </c>
      <c r="AQ2554" s="62" t="s">
        <v>11554</v>
      </c>
      <c r="AR2554" s="62" t="s">
        <v>11555</v>
      </c>
    </row>
    <row r="2555" spans="3:44" x14ac:dyDescent="0.25">
      <c r="C2555" s="53" t="s">
        <v>11547</v>
      </c>
      <c r="D2555" s="53" t="s">
        <v>11548</v>
      </c>
      <c r="E2555" s="54">
        <v>45818</v>
      </c>
      <c r="F2555" s="54">
        <v>45818</v>
      </c>
      <c r="G2555" s="55" t="s">
        <v>5165</v>
      </c>
      <c r="H2555" s="54">
        <v>45818</v>
      </c>
      <c r="I2555" s="56" t="s">
        <v>17023</v>
      </c>
      <c r="K2555" s="55" t="s">
        <v>11549</v>
      </c>
      <c r="L2555" s="55" t="s">
        <v>14525</v>
      </c>
      <c r="M2555" s="54">
        <v>45818</v>
      </c>
      <c r="N2555" s="55" t="s">
        <v>11024</v>
      </c>
      <c r="O2555" s="56" t="str">
        <f>VLOOKUP(N2555,Sheet1!$B:$C,2,0)</f>
        <v>CÔNG TY CỔ PHẦN DỊCH VỤ THƯƠNG MẠI TỔNG HỢP WINCOMMERCE</v>
      </c>
      <c r="Q2555" s="56" t="str">
        <f>VLOOKUP(N2555,Sheet1!$B:$D,3,0)</f>
        <v>0104918404</v>
      </c>
      <c r="U2555" s="55" t="s">
        <v>12857</v>
      </c>
      <c r="X2555" s="55" t="s">
        <v>10938</v>
      </c>
      <c r="Y2555" s="56" t="str">
        <f>VLOOKUP(X2555,Sheet2!$B:$C,2,0)</f>
        <v>Giò Tai Lưỡi Xào 250g</v>
      </c>
      <c r="AA2555" s="53" t="s">
        <v>11550</v>
      </c>
      <c r="AB2555" s="53" t="s">
        <v>11551</v>
      </c>
      <c r="AD2555" s="24">
        <v>2</v>
      </c>
      <c r="AF2555" s="24">
        <v>50182</v>
      </c>
      <c r="AG2555" s="74">
        <f t="shared" si="39"/>
        <v>100364</v>
      </c>
      <c r="AK2555" s="59">
        <v>8</v>
      </c>
      <c r="AN2555" s="61" t="s">
        <v>11552</v>
      </c>
      <c r="AP2555" s="62" t="s">
        <v>11553</v>
      </c>
      <c r="AQ2555" s="62" t="s">
        <v>11554</v>
      </c>
      <c r="AR2555" s="62" t="s">
        <v>11555</v>
      </c>
    </row>
    <row r="2556" spans="3:44" x14ac:dyDescent="0.25">
      <c r="C2556" s="53" t="s">
        <v>11547</v>
      </c>
      <c r="D2556" s="53" t="s">
        <v>11548</v>
      </c>
      <c r="E2556" s="54">
        <v>45818</v>
      </c>
      <c r="F2556" s="54">
        <v>45818</v>
      </c>
      <c r="G2556" s="55" t="s">
        <v>5165</v>
      </c>
      <c r="H2556" s="54">
        <v>45818</v>
      </c>
      <c r="I2556" s="56" t="s">
        <v>17023</v>
      </c>
      <c r="K2556" s="55" t="s">
        <v>11549</v>
      </c>
      <c r="L2556" s="55" t="s">
        <v>14525</v>
      </c>
      <c r="M2556" s="54">
        <v>45818</v>
      </c>
      <c r="N2556" s="55" t="s">
        <v>11024</v>
      </c>
      <c r="O2556" s="56" t="str">
        <f>VLOOKUP(N2556,Sheet1!$B:$C,2,0)</f>
        <v>CÔNG TY CỔ PHẦN DỊCH VỤ THƯƠNG MẠI TỔNG HỢP WINCOMMERCE</v>
      </c>
      <c r="Q2556" s="56" t="str">
        <f>VLOOKUP(N2556,Sheet1!$B:$D,3,0)</f>
        <v>0104918404</v>
      </c>
      <c r="U2556" s="55" t="s">
        <v>12857</v>
      </c>
      <c r="X2556" s="55" t="s">
        <v>10983</v>
      </c>
      <c r="Y2556" s="56" t="str">
        <f>VLOOKUP(X2556,Sheet2!$B:$C,2,0)</f>
        <v>Mọc Nấm Hương 250g</v>
      </c>
      <c r="AA2556" s="53" t="s">
        <v>11550</v>
      </c>
      <c r="AB2556" s="53" t="s">
        <v>11551</v>
      </c>
      <c r="AD2556" s="24">
        <v>6</v>
      </c>
      <c r="AF2556" s="24">
        <v>46000</v>
      </c>
      <c r="AG2556" s="74">
        <f t="shared" si="39"/>
        <v>276000</v>
      </c>
      <c r="AK2556" s="59">
        <v>8</v>
      </c>
      <c r="AN2556" s="61" t="s">
        <v>11552</v>
      </c>
      <c r="AP2556" s="62" t="s">
        <v>11553</v>
      </c>
      <c r="AQ2556" s="62" t="s">
        <v>11554</v>
      </c>
      <c r="AR2556" s="62" t="s">
        <v>11555</v>
      </c>
    </row>
    <row r="2557" spans="3:44" x14ac:dyDescent="0.25">
      <c r="C2557" s="53" t="s">
        <v>11547</v>
      </c>
      <c r="D2557" s="53" t="s">
        <v>11548</v>
      </c>
      <c r="E2557" s="54">
        <v>45818</v>
      </c>
      <c r="F2557" s="54">
        <v>45818</v>
      </c>
      <c r="G2557" s="55" t="s">
        <v>5336</v>
      </c>
      <c r="H2557" s="54">
        <v>45818</v>
      </c>
      <c r="I2557" s="56" t="s">
        <v>17024</v>
      </c>
      <c r="K2557" s="55" t="s">
        <v>11549</v>
      </c>
      <c r="L2557" s="55" t="s">
        <v>13127</v>
      </c>
      <c r="M2557" s="54">
        <v>45818</v>
      </c>
      <c r="N2557" s="55" t="s">
        <v>11328</v>
      </c>
      <c r="O2557" s="56" t="str">
        <f>VLOOKUP(N2557,Sheet1!$B:$C,2,0)</f>
        <v>CHI NHÁNH CAO BẰNG - CÔNG TY CỔ PHẦN DỊCH VỤ THƯƠNG MẠI TỔNG HỢP WINCOMMERCE</v>
      </c>
      <c r="Q2557" s="56" t="str">
        <f>VLOOKUP(N2557,Sheet1!$B:$D,3,0)</f>
        <v>0104918404-095</v>
      </c>
      <c r="U2557" s="55" t="s">
        <v>13005</v>
      </c>
      <c r="X2557" s="55" t="s">
        <v>10983</v>
      </c>
      <c r="Y2557" s="56" t="str">
        <f>VLOOKUP(X2557,Sheet2!$B:$C,2,0)</f>
        <v>Mọc Nấm Hương 250g</v>
      </c>
      <c r="AA2557" s="53" t="s">
        <v>11550</v>
      </c>
      <c r="AB2557" s="53" t="s">
        <v>11551</v>
      </c>
      <c r="AD2557" s="24">
        <v>1</v>
      </c>
      <c r="AF2557" s="24">
        <v>46000</v>
      </c>
      <c r="AG2557" s="74">
        <f t="shared" si="39"/>
        <v>46000</v>
      </c>
      <c r="AK2557" s="59">
        <v>8</v>
      </c>
      <c r="AN2557" s="61" t="s">
        <v>11552</v>
      </c>
      <c r="AP2557" s="62" t="s">
        <v>11553</v>
      </c>
      <c r="AQ2557" s="62" t="s">
        <v>11554</v>
      </c>
      <c r="AR2557" s="62" t="s">
        <v>11555</v>
      </c>
    </row>
    <row r="2558" spans="3:44" x14ac:dyDescent="0.25">
      <c r="C2558" s="53" t="s">
        <v>11547</v>
      </c>
      <c r="D2558" s="53" t="s">
        <v>11548</v>
      </c>
      <c r="E2558" s="54">
        <v>45818</v>
      </c>
      <c r="F2558" s="54">
        <v>45818</v>
      </c>
      <c r="G2558" s="55" t="s">
        <v>5336</v>
      </c>
      <c r="H2558" s="54">
        <v>45818</v>
      </c>
      <c r="I2558" s="56" t="s">
        <v>17024</v>
      </c>
      <c r="K2558" s="55" t="s">
        <v>11549</v>
      </c>
      <c r="L2558" s="55" t="s">
        <v>13127</v>
      </c>
      <c r="M2558" s="54">
        <v>45818</v>
      </c>
      <c r="N2558" s="55" t="s">
        <v>11328</v>
      </c>
      <c r="O2558" s="56" t="str">
        <f>VLOOKUP(N2558,Sheet1!$B:$C,2,0)</f>
        <v>CHI NHÁNH CAO BẰNG - CÔNG TY CỔ PHẦN DỊCH VỤ THƯƠNG MẠI TỔNG HỢP WINCOMMERCE</v>
      </c>
      <c r="Q2558" s="56" t="str">
        <f>VLOOKUP(N2558,Sheet1!$B:$D,3,0)</f>
        <v>0104918404-095</v>
      </c>
      <c r="U2558" s="55" t="s">
        <v>13005</v>
      </c>
      <c r="X2558" s="55" t="s">
        <v>10883</v>
      </c>
      <c r="Y2558" s="56" t="str">
        <f>VLOOKUP(X2558,Sheet2!$B:$C,2,0)</f>
        <v>Chân giò heo muối 300g</v>
      </c>
      <c r="AA2558" s="53" t="s">
        <v>11550</v>
      </c>
      <c r="AB2558" s="53" t="s">
        <v>11551</v>
      </c>
      <c r="AD2558" s="24">
        <v>2</v>
      </c>
      <c r="AF2558" s="24">
        <v>60213</v>
      </c>
      <c r="AG2558" s="74">
        <f t="shared" si="39"/>
        <v>120426</v>
      </c>
      <c r="AK2558" s="59">
        <v>8</v>
      </c>
      <c r="AN2558" s="61" t="s">
        <v>11552</v>
      </c>
      <c r="AP2558" s="62" t="s">
        <v>11553</v>
      </c>
      <c r="AQ2558" s="62" t="s">
        <v>11554</v>
      </c>
      <c r="AR2558" s="62" t="s">
        <v>11555</v>
      </c>
    </row>
    <row r="2559" spans="3:44" x14ac:dyDescent="0.25">
      <c r="C2559" s="53" t="s">
        <v>11547</v>
      </c>
      <c r="D2559" s="53" t="s">
        <v>11548</v>
      </c>
      <c r="E2559" s="54">
        <v>45818</v>
      </c>
      <c r="F2559" s="54">
        <v>45818</v>
      </c>
      <c r="G2559" s="55" t="s">
        <v>5336</v>
      </c>
      <c r="H2559" s="54">
        <v>45818</v>
      </c>
      <c r="I2559" s="56" t="s">
        <v>17024</v>
      </c>
      <c r="K2559" s="55" t="s">
        <v>11549</v>
      </c>
      <c r="L2559" s="55" t="s">
        <v>13127</v>
      </c>
      <c r="M2559" s="54">
        <v>45818</v>
      </c>
      <c r="N2559" s="55" t="s">
        <v>11328</v>
      </c>
      <c r="O2559" s="56" t="str">
        <f>VLOOKUP(N2559,Sheet1!$B:$C,2,0)</f>
        <v>CHI NHÁNH CAO BẰNG - CÔNG TY CỔ PHẦN DỊCH VỤ THƯƠNG MẠI TỔNG HỢP WINCOMMERCE</v>
      </c>
      <c r="Q2559" s="56" t="str">
        <f>VLOOKUP(N2559,Sheet1!$B:$D,3,0)</f>
        <v>0104918404-095</v>
      </c>
      <c r="U2559" s="55" t="s">
        <v>13005</v>
      </c>
      <c r="X2559" s="55" t="s">
        <v>11010</v>
      </c>
      <c r="Y2559" s="56" t="str">
        <f>VLOOKUP(X2559,Sheet2!$B:$C,2,0)</f>
        <v>Tai heo muối 200g</v>
      </c>
      <c r="AA2559" s="53" t="s">
        <v>11550</v>
      </c>
      <c r="AB2559" s="53" t="s">
        <v>11551</v>
      </c>
      <c r="AD2559" s="24">
        <v>2</v>
      </c>
      <c r="AF2559" s="24">
        <v>55595</v>
      </c>
      <c r="AG2559" s="74">
        <f t="shared" si="39"/>
        <v>111190</v>
      </c>
      <c r="AK2559" s="59">
        <v>8</v>
      </c>
      <c r="AN2559" s="61" t="s">
        <v>11552</v>
      </c>
      <c r="AP2559" s="62" t="s">
        <v>11553</v>
      </c>
      <c r="AQ2559" s="62" t="s">
        <v>11554</v>
      </c>
      <c r="AR2559" s="62" t="s">
        <v>11555</v>
      </c>
    </row>
    <row r="2560" spans="3:44" x14ac:dyDescent="0.25">
      <c r="C2560" s="53" t="s">
        <v>11547</v>
      </c>
      <c r="D2560" s="53" t="s">
        <v>11548</v>
      </c>
      <c r="E2560" s="54">
        <v>45818</v>
      </c>
      <c r="F2560" s="54">
        <v>45818</v>
      </c>
      <c r="G2560" s="55" t="s">
        <v>5336</v>
      </c>
      <c r="H2560" s="54">
        <v>45818</v>
      </c>
      <c r="I2560" s="56" t="s">
        <v>17024</v>
      </c>
      <c r="K2560" s="55" t="s">
        <v>11549</v>
      </c>
      <c r="L2560" s="55" t="s">
        <v>13127</v>
      </c>
      <c r="M2560" s="54">
        <v>45818</v>
      </c>
      <c r="N2560" s="55" t="s">
        <v>11328</v>
      </c>
      <c r="O2560" s="56" t="str">
        <f>VLOOKUP(N2560,Sheet1!$B:$C,2,0)</f>
        <v>CHI NHÁNH CAO BẰNG - CÔNG TY CỔ PHẦN DỊCH VỤ THƯƠNG MẠI TỔNG HỢP WINCOMMERCE</v>
      </c>
      <c r="Q2560" s="56" t="str">
        <f>VLOOKUP(N2560,Sheet1!$B:$D,3,0)</f>
        <v>0104918404-095</v>
      </c>
      <c r="U2560" s="55" t="s">
        <v>13005</v>
      </c>
      <c r="X2560" s="55" t="s">
        <v>10934</v>
      </c>
      <c r="Y2560" s="56" t="str">
        <f>VLOOKUP(X2560,Sheet2!$B:$C,2,0)</f>
        <v>Gà muối 500g</v>
      </c>
      <c r="AA2560" s="53" t="s">
        <v>11550</v>
      </c>
      <c r="AB2560" s="53" t="s">
        <v>11551</v>
      </c>
      <c r="AD2560" s="24">
        <v>4</v>
      </c>
      <c r="AF2560" s="24">
        <v>111058</v>
      </c>
      <c r="AG2560" s="74">
        <f t="shared" si="39"/>
        <v>444232</v>
      </c>
      <c r="AK2560" s="59">
        <v>8</v>
      </c>
      <c r="AN2560" s="61" t="s">
        <v>11552</v>
      </c>
      <c r="AP2560" s="62" t="s">
        <v>11553</v>
      </c>
      <c r="AQ2560" s="62" t="s">
        <v>11554</v>
      </c>
      <c r="AR2560" s="62" t="s">
        <v>11555</v>
      </c>
    </row>
    <row r="2561" spans="3:44" x14ac:dyDescent="0.25">
      <c r="C2561" s="53" t="s">
        <v>11547</v>
      </c>
      <c r="D2561" s="53" t="s">
        <v>11548</v>
      </c>
      <c r="E2561" s="54">
        <v>45818</v>
      </c>
      <c r="F2561" s="54">
        <v>45818</v>
      </c>
      <c r="G2561" s="55" t="s">
        <v>5089</v>
      </c>
      <c r="H2561" s="54">
        <v>45818</v>
      </c>
      <c r="I2561" s="56" t="s">
        <v>17025</v>
      </c>
      <c r="K2561" s="55" t="s">
        <v>11549</v>
      </c>
      <c r="L2561" s="55" t="s">
        <v>14526</v>
      </c>
      <c r="M2561" s="54">
        <v>45818</v>
      </c>
      <c r="N2561" s="55" t="s">
        <v>11039</v>
      </c>
      <c r="O2561" s="56" t="str">
        <f>VLOOKUP(N2561,Sheet1!$B:$C,2,0)</f>
        <v>CHI NHÁNH PHÚ THỌ - CÔNG TY CỔ PHẦN DỊCH VỤ THƯƠNG MẠI TỔNG HỢP WINCOMMERCE</v>
      </c>
      <c r="Q2561" s="56" t="str">
        <f>VLOOKUP(N2561,Sheet1!$B:$D,3,0)</f>
        <v>0104918404-003</v>
      </c>
      <c r="U2561" s="55" t="s">
        <v>15283</v>
      </c>
      <c r="X2561" s="55" t="s">
        <v>10934</v>
      </c>
      <c r="Y2561" s="56" t="str">
        <f>VLOOKUP(X2561,Sheet2!$B:$C,2,0)</f>
        <v>Gà muối 500g</v>
      </c>
      <c r="AA2561" s="53" t="s">
        <v>11550</v>
      </c>
      <c r="AB2561" s="53" t="s">
        <v>11551</v>
      </c>
      <c r="AD2561" s="24">
        <v>2</v>
      </c>
      <c r="AF2561" s="24">
        <v>111058</v>
      </c>
      <c r="AG2561" s="74">
        <f t="shared" si="39"/>
        <v>222116</v>
      </c>
      <c r="AK2561" s="59">
        <v>8</v>
      </c>
      <c r="AN2561" s="61" t="s">
        <v>11552</v>
      </c>
      <c r="AP2561" s="62" t="s">
        <v>11553</v>
      </c>
      <c r="AQ2561" s="62" t="s">
        <v>11554</v>
      </c>
      <c r="AR2561" s="62" t="s">
        <v>11555</v>
      </c>
    </row>
    <row r="2562" spans="3:44" x14ac:dyDescent="0.25">
      <c r="C2562" s="53" t="s">
        <v>11547</v>
      </c>
      <c r="D2562" s="53" t="s">
        <v>11548</v>
      </c>
      <c r="E2562" s="54">
        <v>45818</v>
      </c>
      <c r="F2562" s="54">
        <v>45818</v>
      </c>
      <c r="G2562" s="55" t="s">
        <v>5095</v>
      </c>
      <c r="H2562" s="54">
        <v>45818</v>
      </c>
      <c r="I2562" s="56" t="s">
        <v>17026</v>
      </c>
      <c r="K2562" s="55" t="s">
        <v>11549</v>
      </c>
      <c r="L2562" s="55" t="s">
        <v>14527</v>
      </c>
      <c r="M2562" s="54">
        <v>45818</v>
      </c>
      <c r="N2562" s="55" t="s">
        <v>11104</v>
      </c>
      <c r="O2562" s="56" t="str">
        <f>VLOOKUP(N2562,Sheet1!$B:$C,2,0)</f>
        <v>CHI NHÁNH THANH HÓA - CÔNG TY CỔ PHẦN DỊCH VỤ THƯƠNG MẠI TỔNG HỢP WINCOMMERCE</v>
      </c>
      <c r="Q2562" s="56" t="str">
        <f>VLOOKUP(N2562,Sheet1!$B:$D,3,0)</f>
        <v>0104918404-020</v>
      </c>
      <c r="U2562" s="55" t="s">
        <v>12242</v>
      </c>
      <c r="X2562" s="55" t="s">
        <v>10927</v>
      </c>
      <c r="Y2562" s="56" t="str">
        <f>VLOOKUP(X2562,Sheet2!$B:$C,2,0)</f>
        <v>Giò lụa cây 250g</v>
      </c>
      <c r="AA2562" s="53" t="s">
        <v>11550</v>
      </c>
      <c r="AB2562" s="53" t="s">
        <v>11551</v>
      </c>
      <c r="AD2562" s="24">
        <v>4</v>
      </c>
      <c r="AF2562" s="24">
        <v>49500</v>
      </c>
      <c r="AG2562" s="74">
        <f t="shared" si="39"/>
        <v>198000</v>
      </c>
      <c r="AK2562" s="59">
        <v>8</v>
      </c>
      <c r="AN2562" s="61" t="s">
        <v>11552</v>
      </c>
      <c r="AP2562" s="62" t="s">
        <v>11553</v>
      </c>
      <c r="AQ2562" s="62" t="s">
        <v>11554</v>
      </c>
      <c r="AR2562" s="62" t="s">
        <v>11555</v>
      </c>
    </row>
    <row r="2563" spans="3:44" x14ac:dyDescent="0.25">
      <c r="C2563" s="53" t="s">
        <v>11547</v>
      </c>
      <c r="D2563" s="53" t="s">
        <v>11548</v>
      </c>
      <c r="E2563" s="54">
        <v>45818</v>
      </c>
      <c r="F2563" s="54">
        <v>45818</v>
      </c>
      <c r="G2563" s="55" t="s">
        <v>5243</v>
      </c>
      <c r="H2563" s="54">
        <v>45818</v>
      </c>
      <c r="I2563" s="56" t="s">
        <v>17027</v>
      </c>
      <c r="K2563" s="55" t="s">
        <v>11549</v>
      </c>
      <c r="L2563" s="55" t="s">
        <v>14528</v>
      </c>
      <c r="M2563" s="54">
        <v>45818</v>
      </c>
      <c r="N2563" s="55" t="s">
        <v>11034</v>
      </c>
      <c r="O2563" s="56" t="str">
        <f>VLOOKUP(N2563,Sheet1!$B:$C,2,0)</f>
        <v>CHI NHÁNH HÀ NỘI - CÔNG TY CỔ PHẦN DỊCH VỤ THƯƠNG MẠI TỔNG HỢP WINCOMMERCE</v>
      </c>
      <c r="Q2563" s="56" t="str">
        <f>VLOOKUP(N2563,Sheet1!$B:$D,3,0)</f>
        <v>0104918404-002</v>
      </c>
      <c r="U2563" s="55" t="s">
        <v>12383</v>
      </c>
      <c r="X2563" s="55" t="s">
        <v>11010</v>
      </c>
      <c r="Y2563" s="56" t="str">
        <f>VLOOKUP(X2563,Sheet2!$B:$C,2,0)</f>
        <v>Tai heo muối 200g</v>
      </c>
      <c r="AA2563" s="53" t="s">
        <v>11550</v>
      </c>
      <c r="AB2563" s="53" t="s">
        <v>11551</v>
      </c>
      <c r="AD2563" s="24">
        <v>4</v>
      </c>
      <c r="AF2563" s="24">
        <v>55595</v>
      </c>
      <c r="AG2563" s="74">
        <f t="shared" ref="AG2563:AG2626" si="40">AD2563*AF2563</f>
        <v>222380</v>
      </c>
      <c r="AK2563" s="59">
        <v>8</v>
      </c>
      <c r="AN2563" s="61" t="s">
        <v>11552</v>
      </c>
      <c r="AP2563" s="62" t="s">
        <v>11553</v>
      </c>
      <c r="AQ2563" s="62" t="s">
        <v>11554</v>
      </c>
      <c r="AR2563" s="62" t="s">
        <v>11555</v>
      </c>
    </row>
    <row r="2564" spans="3:44" x14ac:dyDescent="0.25">
      <c r="C2564" s="53" t="s">
        <v>11547</v>
      </c>
      <c r="D2564" s="53" t="s">
        <v>11548</v>
      </c>
      <c r="E2564" s="54">
        <v>45818</v>
      </c>
      <c r="F2564" s="54">
        <v>45818</v>
      </c>
      <c r="G2564" s="55" t="s">
        <v>5332</v>
      </c>
      <c r="H2564" s="54">
        <v>45818</v>
      </c>
      <c r="I2564" s="56" t="s">
        <v>17028</v>
      </c>
      <c r="K2564" s="55" t="s">
        <v>11549</v>
      </c>
      <c r="L2564" s="55" t="s">
        <v>14529</v>
      </c>
      <c r="M2564" s="54">
        <v>45818</v>
      </c>
      <c r="N2564" s="55" t="s">
        <v>11034</v>
      </c>
      <c r="O2564" s="56" t="str">
        <f>VLOOKUP(N2564,Sheet1!$B:$C,2,0)</f>
        <v>CHI NHÁNH HÀ NỘI - CÔNG TY CỔ PHẦN DỊCH VỤ THƯƠNG MẠI TỔNG HỢP WINCOMMERCE</v>
      </c>
      <c r="Q2564" s="56" t="str">
        <f>VLOOKUP(N2564,Sheet1!$B:$D,3,0)</f>
        <v>0104918404-002</v>
      </c>
      <c r="U2564" s="55" t="s">
        <v>15442</v>
      </c>
      <c r="X2564" s="55" t="s">
        <v>10883</v>
      </c>
      <c r="Y2564" s="56" t="str">
        <f>VLOOKUP(X2564,Sheet2!$B:$C,2,0)</f>
        <v>Chân giò heo muối 300g</v>
      </c>
      <c r="AA2564" s="53" t="s">
        <v>11550</v>
      </c>
      <c r="AB2564" s="53" t="s">
        <v>11551</v>
      </c>
      <c r="AD2564" s="24">
        <v>1</v>
      </c>
      <c r="AF2564" s="24">
        <v>60213</v>
      </c>
      <c r="AG2564" s="74">
        <f t="shared" si="40"/>
        <v>60213</v>
      </c>
      <c r="AK2564" s="59">
        <v>8</v>
      </c>
      <c r="AN2564" s="61" t="s">
        <v>11552</v>
      </c>
      <c r="AP2564" s="62" t="s">
        <v>11553</v>
      </c>
      <c r="AQ2564" s="62" t="s">
        <v>11554</v>
      </c>
      <c r="AR2564" s="62" t="s">
        <v>11555</v>
      </c>
    </row>
    <row r="2565" spans="3:44" x14ac:dyDescent="0.25">
      <c r="C2565" s="53" t="s">
        <v>11547</v>
      </c>
      <c r="D2565" s="53" t="s">
        <v>11548</v>
      </c>
      <c r="E2565" s="54">
        <v>45818</v>
      </c>
      <c r="F2565" s="54">
        <v>45818</v>
      </c>
      <c r="G2565" s="55" t="s">
        <v>5332</v>
      </c>
      <c r="H2565" s="54">
        <v>45818</v>
      </c>
      <c r="I2565" s="56" t="s">
        <v>17028</v>
      </c>
      <c r="K2565" s="55" t="s">
        <v>11549</v>
      </c>
      <c r="L2565" s="55" t="s">
        <v>14529</v>
      </c>
      <c r="M2565" s="54">
        <v>45818</v>
      </c>
      <c r="N2565" s="55" t="s">
        <v>11034</v>
      </c>
      <c r="O2565" s="56" t="str">
        <f>VLOOKUP(N2565,Sheet1!$B:$C,2,0)</f>
        <v>CHI NHÁNH HÀ NỘI - CÔNG TY CỔ PHẦN DỊCH VỤ THƯƠNG MẠI TỔNG HỢP WINCOMMERCE</v>
      </c>
      <c r="Q2565" s="56" t="str">
        <f>VLOOKUP(N2565,Sheet1!$B:$D,3,0)</f>
        <v>0104918404-002</v>
      </c>
      <c r="U2565" s="55" t="s">
        <v>15442</v>
      </c>
      <c r="X2565" s="55" t="s">
        <v>10983</v>
      </c>
      <c r="Y2565" s="56" t="str">
        <f>VLOOKUP(X2565,Sheet2!$B:$C,2,0)</f>
        <v>Mọc Nấm Hương 250g</v>
      </c>
      <c r="AA2565" s="53" t="s">
        <v>11550</v>
      </c>
      <c r="AB2565" s="53" t="s">
        <v>11551</v>
      </c>
      <c r="AD2565" s="24">
        <v>1</v>
      </c>
      <c r="AF2565" s="24">
        <v>46000</v>
      </c>
      <c r="AG2565" s="74">
        <f t="shared" si="40"/>
        <v>46000</v>
      </c>
      <c r="AK2565" s="59">
        <v>8</v>
      </c>
      <c r="AN2565" s="61" t="s">
        <v>11552</v>
      </c>
      <c r="AP2565" s="62" t="s">
        <v>11553</v>
      </c>
      <c r="AQ2565" s="62" t="s">
        <v>11554</v>
      </c>
      <c r="AR2565" s="62" t="s">
        <v>11555</v>
      </c>
    </row>
    <row r="2566" spans="3:44" x14ac:dyDescent="0.25">
      <c r="C2566" s="53" t="s">
        <v>11547</v>
      </c>
      <c r="D2566" s="53" t="s">
        <v>11548</v>
      </c>
      <c r="E2566" s="54">
        <v>45818</v>
      </c>
      <c r="F2566" s="54">
        <v>45818</v>
      </c>
      <c r="G2566" s="55" t="s">
        <v>5396</v>
      </c>
      <c r="H2566" s="54">
        <v>45818</v>
      </c>
      <c r="I2566" s="56" t="s">
        <v>17029</v>
      </c>
      <c r="K2566" s="55" t="s">
        <v>11549</v>
      </c>
      <c r="L2566" s="55" t="s">
        <v>11764</v>
      </c>
      <c r="M2566" s="54">
        <v>45818</v>
      </c>
      <c r="N2566" s="55" t="s">
        <v>11028</v>
      </c>
      <c r="O2566" s="56" t="str">
        <f>VLOOKUP(N2566,Sheet1!$B:$C,2,0)</f>
        <v>CHI NHÁNH NINH BÌNH - CÔNG TY CỔ PHẦN DỊCH VỤ THƯƠNG MẠI TỔNG HỢP WINCOMMERCE</v>
      </c>
      <c r="Q2566" s="56" t="str">
        <f>VLOOKUP(N2566,Sheet1!$B:$D,3,0)</f>
        <v>0104918404-001</v>
      </c>
      <c r="U2566" s="55" t="s">
        <v>12230</v>
      </c>
      <c r="X2566" s="55" t="s">
        <v>10934</v>
      </c>
      <c r="Y2566" s="56" t="str">
        <f>VLOOKUP(X2566,Sheet2!$B:$C,2,0)</f>
        <v>Gà muối 500g</v>
      </c>
      <c r="AA2566" s="53" t="s">
        <v>11550</v>
      </c>
      <c r="AB2566" s="53" t="s">
        <v>11551</v>
      </c>
      <c r="AD2566" s="24">
        <v>1</v>
      </c>
      <c r="AF2566" s="24">
        <v>111058</v>
      </c>
      <c r="AG2566" s="74">
        <f t="shared" si="40"/>
        <v>111058</v>
      </c>
      <c r="AK2566" s="59">
        <v>8</v>
      </c>
      <c r="AN2566" s="61" t="s">
        <v>11552</v>
      </c>
      <c r="AP2566" s="62" t="s">
        <v>11553</v>
      </c>
      <c r="AQ2566" s="62" t="s">
        <v>11554</v>
      </c>
      <c r="AR2566" s="62" t="s">
        <v>11555</v>
      </c>
    </row>
    <row r="2567" spans="3:44" x14ac:dyDescent="0.25">
      <c r="C2567" s="53" t="s">
        <v>11547</v>
      </c>
      <c r="D2567" s="53" t="s">
        <v>11548</v>
      </c>
      <c r="E2567" s="54">
        <v>45818</v>
      </c>
      <c r="F2567" s="54">
        <v>45818</v>
      </c>
      <c r="G2567" s="55" t="s">
        <v>5378</v>
      </c>
      <c r="H2567" s="54">
        <v>45818</v>
      </c>
      <c r="I2567" s="56" t="s">
        <v>17030</v>
      </c>
      <c r="K2567" s="55" t="s">
        <v>11549</v>
      </c>
      <c r="L2567" s="55" t="s">
        <v>14530</v>
      </c>
      <c r="M2567" s="54">
        <v>45818</v>
      </c>
      <c r="N2567" s="55" t="s">
        <v>11034</v>
      </c>
      <c r="O2567" s="56" t="str">
        <f>VLOOKUP(N2567,Sheet1!$B:$C,2,0)</f>
        <v>CHI NHÁNH HÀ NỘI - CÔNG TY CỔ PHẦN DỊCH VỤ THƯƠNG MẠI TỔNG HỢP WINCOMMERCE</v>
      </c>
      <c r="Q2567" s="56" t="str">
        <f>VLOOKUP(N2567,Sheet1!$B:$D,3,0)</f>
        <v>0104918404-002</v>
      </c>
      <c r="U2567" s="55" t="s">
        <v>12277</v>
      </c>
      <c r="X2567" s="55" t="s">
        <v>10934</v>
      </c>
      <c r="Y2567" s="56" t="str">
        <f>VLOOKUP(X2567,Sheet2!$B:$C,2,0)</f>
        <v>Gà muối 500g</v>
      </c>
      <c r="AA2567" s="53" t="s">
        <v>11550</v>
      </c>
      <c r="AB2567" s="53" t="s">
        <v>11551</v>
      </c>
      <c r="AD2567" s="24">
        <v>2</v>
      </c>
      <c r="AF2567" s="24">
        <v>111058</v>
      </c>
      <c r="AG2567" s="74">
        <f t="shared" si="40"/>
        <v>222116</v>
      </c>
      <c r="AK2567" s="59">
        <v>8</v>
      </c>
      <c r="AN2567" s="61" t="s">
        <v>11552</v>
      </c>
      <c r="AP2567" s="62" t="s">
        <v>11553</v>
      </c>
      <c r="AQ2567" s="62" t="s">
        <v>11554</v>
      </c>
      <c r="AR2567" s="62" t="s">
        <v>11555</v>
      </c>
    </row>
    <row r="2568" spans="3:44" x14ac:dyDescent="0.25">
      <c r="C2568" s="53" t="s">
        <v>11547</v>
      </c>
      <c r="D2568" s="53" t="s">
        <v>11548</v>
      </c>
      <c r="E2568" s="54">
        <v>45818</v>
      </c>
      <c r="F2568" s="54">
        <v>45818</v>
      </c>
      <c r="G2568" s="55" t="s">
        <v>5181</v>
      </c>
      <c r="H2568" s="54">
        <v>45818</v>
      </c>
      <c r="I2568" s="56" t="s">
        <v>17031</v>
      </c>
      <c r="K2568" s="55" t="s">
        <v>11549</v>
      </c>
      <c r="L2568" s="55" t="s">
        <v>14531</v>
      </c>
      <c r="M2568" s="54">
        <v>45818</v>
      </c>
      <c r="N2568" s="55" t="s">
        <v>11034</v>
      </c>
      <c r="O2568" s="56" t="str">
        <f>VLOOKUP(N2568,Sheet1!$B:$C,2,0)</f>
        <v>CHI NHÁNH HÀ NỘI - CÔNG TY CỔ PHẦN DỊCH VỤ THƯƠNG MẠI TỔNG HỢP WINCOMMERCE</v>
      </c>
      <c r="Q2568" s="56" t="str">
        <f>VLOOKUP(N2568,Sheet1!$B:$D,3,0)</f>
        <v>0104918404-002</v>
      </c>
      <c r="U2568" s="55" t="s">
        <v>11902</v>
      </c>
      <c r="X2568" s="55" t="s">
        <v>10938</v>
      </c>
      <c r="Y2568" s="56" t="str">
        <f>VLOOKUP(X2568,Sheet2!$B:$C,2,0)</f>
        <v>Giò Tai Lưỡi Xào 250g</v>
      </c>
      <c r="AA2568" s="53" t="s">
        <v>11550</v>
      </c>
      <c r="AB2568" s="53" t="s">
        <v>11551</v>
      </c>
      <c r="AD2568" s="24">
        <v>2</v>
      </c>
      <c r="AF2568" s="24">
        <v>50182</v>
      </c>
      <c r="AG2568" s="74">
        <f t="shared" si="40"/>
        <v>100364</v>
      </c>
      <c r="AK2568" s="59">
        <v>8</v>
      </c>
      <c r="AN2568" s="61" t="s">
        <v>11552</v>
      </c>
      <c r="AP2568" s="62" t="s">
        <v>11553</v>
      </c>
      <c r="AQ2568" s="62" t="s">
        <v>11554</v>
      </c>
      <c r="AR2568" s="62" t="s">
        <v>11555</v>
      </c>
    </row>
    <row r="2569" spans="3:44" x14ac:dyDescent="0.25">
      <c r="C2569" s="53" t="s">
        <v>11547</v>
      </c>
      <c r="D2569" s="53" t="s">
        <v>11548</v>
      </c>
      <c r="E2569" s="54">
        <v>45818</v>
      </c>
      <c r="F2569" s="54">
        <v>45818</v>
      </c>
      <c r="G2569" s="55" t="s">
        <v>5181</v>
      </c>
      <c r="H2569" s="54">
        <v>45818</v>
      </c>
      <c r="I2569" s="56" t="s">
        <v>17031</v>
      </c>
      <c r="K2569" s="55" t="s">
        <v>11549</v>
      </c>
      <c r="L2569" s="55" t="s">
        <v>14531</v>
      </c>
      <c r="M2569" s="54">
        <v>45818</v>
      </c>
      <c r="N2569" s="55" t="s">
        <v>11034</v>
      </c>
      <c r="O2569" s="56" t="str">
        <f>VLOOKUP(N2569,Sheet1!$B:$C,2,0)</f>
        <v>CHI NHÁNH HÀ NỘI - CÔNG TY CỔ PHẦN DỊCH VỤ THƯƠNG MẠI TỔNG HỢP WINCOMMERCE</v>
      </c>
      <c r="Q2569" s="56" t="str">
        <f>VLOOKUP(N2569,Sheet1!$B:$D,3,0)</f>
        <v>0104918404-002</v>
      </c>
      <c r="U2569" s="55" t="s">
        <v>11902</v>
      </c>
      <c r="X2569" s="55" t="s">
        <v>10934</v>
      </c>
      <c r="Y2569" s="56" t="str">
        <f>VLOOKUP(X2569,Sheet2!$B:$C,2,0)</f>
        <v>Gà muối 500g</v>
      </c>
      <c r="AA2569" s="53" t="s">
        <v>11550</v>
      </c>
      <c r="AB2569" s="53" t="s">
        <v>11551</v>
      </c>
      <c r="AD2569" s="24">
        <v>1</v>
      </c>
      <c r="AF2569" s="24">
        <v>111058</v>
      </c>
      <c r="AG2569" s="74">
        <f t="shared" si="40"/>
        <v>111058</v>
      </c>
      <c r="AK2569" s="59">
        <v>8</v>
      </c>
      <c r="AN2569" s="61" t="s">
        <v>11552</v>
      </c>
      <c r="AP2569" s="62" t="s">
        <v>11553</v>
      </c>
      <c r="AQ2569" s="62" t="s">
        <v>11554</v>
      </c>
      <c r="AR2569" s="62" t="s">
        <v>11555</v>
      </c>
    </row>
    <row r="2570" spans="3:44" x14ac:dyDescent="0.25">
      <c r="C2570" s="53" t="s">
        <v>11547</v>
      </c>
      <c r="D2570" s="53" t="s">
        <v>11548</v>
      </c>
      <c r="E2570" s="54">
        <v>45818</v>
      </c>
      <c r="F2570" s="54">
        <v>45818</v>
      </c>
      <c r="G2570" s="55" t="s">
        <v>5342</v>
      </c>
      <c r="H2570" s="54">
        <v>45818</v>
      </c>
      <c r="I2570" s="56" t="s">
        <v>17032</v>
      </c>
      <c r="K2570" s="55" t="s">
        <v>11549</v>
      </c>
      <c r="L2570" s="55" t="s">
        <v>14532</v>
      </c>
      <c r="M2570" s="54">
        <v>45818</v>
      </c>
      <c r="N2570" s="55" t="s">
        <v>11034</v>
      </c>
      <c r="O2570" s="56" t="str">
        <f>VLOOKUP(N2570,Sheet1!$B:$C,2,0)</f>
        <v>CHI NHÁNH HÀ NỘI - CÔNG TY CỔ PHẦN DỊCH VỤ THƯƠNG MẠI TỔNG HỢP WINCOMMERCE</v>
      </c>
      <c r="Q2570" s="56" t="str">
        <f>VLOOKUP(N2570,Sheet1!$B:$D,3,0)</f>
        <v>0104918404-002</v>
      </c>
      <c r="U2570" s="55" t="s">
        <v>13152</v>
      </c>
      <c r="X2570" s="55" t="s">
        <v>10983</v>
      </c>
      <c r="Y2570" s="56" t="str">
        <f>VLOOKUP(X2570,Sheet2!$B:$C,2,0)</f>
        <v>Mọc Nấm Hương 250g</v>
      </c>
      <c r="AA2570" s="53" t="s">
        <v>11550</v>
      </c>
      <c r="AB2570" s="53" t="s">
        <v>11551</v>
      </c>
      <c r="AD2570" s="24">
        <v>1</v>
      </c>
      <c r="AF2570" s="24">
        <v>46000</v>
      </c>
      <c r="AG2570" s="74">
        <f t="shared" si="40"/>
        <v>46000</v>
      </c>
      <c r="AK2570" s="59">
        <v>8</v>
      </c>
      <c r="AN2570" s="61" t="s">
        <v>11552</v>
      </c>
      <c r="AP2570" s="62" t="s">
        <v>11553</v>
      </c>
      <c r="AQ2570" s="62" t="s">
        <v>11554</v>
      </c>
      <c r="AR2570" s="62" t="s">
        <v>11555</v>
      </c>
    </row>
    <row r="2571" spans="3:44" x14ac:dyDescent="0.25">
      <c r="C2571" s="53" t="s">
        <v>11547</v>
      </c>
      <c r="D2571" s="53" t="s">
        <v>11548</v>
      </c>
      <c r="E2571" s="54">
        <v>45818</v>
      </c>
      <c r="F2571" s="54">
        <v>45818</v>
      </c>
      <c r="G2571" s="55" t="s">
        <v>5115</v>
      </c>
      <c r="H2571" s="54">
        <v>45818</v>
      </c>
      <c r="I2571" s="56" t="s">
        <v>17033</v>
      </c>
      <c r="K2571" s="55" t="s">
        <v>11549</v>
      </c>
      <c r="L2571" s="55" t="s">
        <v>11752</v>
      </c>
      <c r="M2571" s="54">
        <v>45818</v>
      </c>
      <c r="N2571" s="55" t="s">
        <v>11044</v>
      </c>
      <c r="O2571" s="56" t="str">
        <f>VLOOKUP(N2571,Sheet1!$B:$C,2,0)</f>
        <v>CHI NHÁNH HÀ TĨNH - CÔNG TY CỔ PHẦN DỊCH VỤ THƯƠNG MẠI TỔNG HỢP WINCOMMERCE</v>
      </c>
      <c r="Q2571" s="56" t="str">
        <f>VLOOKUP(N2571,Sheet1!$B:$D,3,0)</f>
        <v>0104918404-004</v>
      </c>
      <c r="U2571" s="55" t="s">
        <v>13176</v>
      </c>
      <c r="X2571" s="55" t="s">
        <v>10983</v>
      </c>
      <c r="Y2571" s="56" t="str">
        <f>VLOOKUP(X2571,Sheet2!$B:$C,2,0)</f>
        <v>Mọc Nấm Hương 250g</v>
      </c>
      <c r="AA2571" s="53" t="s">
        <v>11550</v>
      </c>
      <c r="AB2571" s="53" t="s">
        <v>11551</v>
      </c>
      <c r="AD2571" s="24">
        <v>1</v>
      </c>
      <c r="AF2571" s="24">
        <v>46000</v>
      </c>
      <c r="AG2571" s="74">
        <f t="shared" si="40"/>
        <v>46000</v>
      </c>
      <c r="AK2571" s="59">
        <v>8</v>
      </c>
      <c r="AN2571" s="61" t="s">
        <v>11552</v>
      </c>
      <c r="AP2571" s="62" t="s">
        <v>11553</v>
      </c>
      <c r="AQ2571" s="62" t="s">
        <v>11554</v>
      </c>
      <c r="AR2571" s="62" t="s">
        <v>11555</v>
      </c>
    </row>
    <row r="2572" spans="3:44" x14ac:dyDescent="0.25">
      <c r="C2572" s="53" t="s">
        <v>11547</v>
      </c>
      <c r="D2572" s="53" t="s">
        <v>11548</v>
      </c>
      <c r="E2572" s="54">
        <v>45818</v>
      </c>
      <c r="F2572" s="54">
        <v>45818</v>
      </c>
      <c r="G2572" s="55" t="s">
        <v>5213</v>
      </c>
      <c r="H2572" s="54">
        <v>45818</v>
      </c>
      <c r="I2572" s="56" t="s">
        <v>17034</v>
      </c>
      <c r="K2572" s="55" t="s">
        <v>11549</v>
      </c>
      <c r="L2572" s="55" t="s">
        <v>14533</v>
      </c>
      <c r="M2572" s="54">
        <v>45818</v>
      </c>
      <c r="N2572" s="55" t="s">
        <v>11034</v>
      </c>
      <c r="O2572" s="56" t="str">
        <f>VLOOKUP(N2572,Sheet1!$B:$C,2,0)</f>
        <v>CHI NHÁNH HÀ NỘI - CÔNG TY CỔ PHẦN DỊCH VỤ THƯƠNG MẠI TỔNG HỢP WINCOMMERCE</v>
      </c>
      <c r="Q2572" s="56" t="str">
        <f>VLOOKUP(N2572,Sheet1!$B:$D,3,0)</f>
        <v>0104918404-002</v>
      </c>
      <c r="U2572" s="55" t="s">
        <v>12493</v>
      </c>
      <c r="X2572" s="55" t="s">
        <v>10983</v>
      </c>
      <c r="Y2572" s="56" t="str">
        <f>VLOOKUP(X2572,Sheet2!$B:$C,2,0)</f>
        <v>Mọc Nấm Hương 250g</v>
      </c>
      <c r="AA2572" s="53" t="s">
        <v>11550</v>
      </c>
      <c r="AB2572" s="53" t="s">
        <v>11551</v>
      </c>
      <c r="AD2572" s="24">
        <v>4</v>
      </c>
      <c r="AF2572" s="24">
        <v>46000</v>
      </c>
      <c r="AG2572" s="74">
        <f t="shared" si="40"/>
        <v>184000</v>
      </c>
      <c r="AK2572" s="59">
        <v>8</v>
      </c>
      <c r="AN2572" s="61" t="s">
        <v>11552</v>
      </c>
      <c r="AP2572" s="62" t="s">
        <v>11553</v>
      </c>
      <c r="AQ2572" s="62" t="s">
        <v>11554</v>
      </c>
      <c r="AR2572" s="62" t="s">
        <v>11555</v>
      </c>
    </row>
    <row r="2573" spans="3:44" x14ac:dyDescent="0.25">
      <c r="C2573" s="53" t="s">
        <v>11547</v>
      </c>
      <c r="D2573" s="53" t="s">
        <v>11548</v>
      </c>
      <c r="E2573" s="54">
        <v>45818</v>
      </c>
      <c r="F2573" s="54">
        <v>45818</v>
      </c>
      <c r="G2573" s="55" t="s">
        <v>5145</v>
      </c>
      <c r="H2573" s="54">
        <v>45818</v>
      </c>
      <c r="I2573" s="56" t="s">
        <v>17035</v>
      </c>
      <c r="K2573" s="55" t="s">
        <v>11549</v>
      </c>
      <c r="L2573" s="55" t="s">
        <v>12984</v>
      </c>
      <c r="M2573" s="54">
        <v>45818</v>
      </c>
      <c r="N2573" s="55" t="s">
        <v>11209</v>
      </c>
      <c r="O2573" s="56" t="str">
        <f>VLOOKUP(N2573,Sheet1!$B:$C,2,0)</f>
        <v>CHI NHÁNH BÀ RỊA - VŨNG TÀU - CÔNG TY CỔ PHẦN DỊCH VỤ THƯƠNG MẠI TỔNG HỢP WINCOMMERCE</v>
      </c>
      <c r="Q2573" s="56" t="str">
        <f>VLOOKUP(N2573,Sheet1!$B:$D,3,0)</f>
        <v>0104918404-047</v>
      </c>
      <c r="U2573" s="55" t="s">
        <v>11910</v>
      </c>
      <c r="X2573" s="55" t="s">
        <v>10922</v>
      </c>
      <c r="Y2573" s="56" t="str">
        <f>VLOOKUP(X2573,Sheet2!$B:$C,2,0)</f>
        <v>Gà xì dầu 500g</v>
      </c>
      <c r="AA2573" s="53" t="s">
        <v>11550</v>
      </c>
      <c r="AB2573" s="53" t="s">
        <v>11551</v>
      </c>
      <c r="AD2573" s="24">
        <v>1</v>
      </c>
      <c r="AF2573" s="24">
        <v>111606</v>
      </c>
      <c r="AG2573" s="74">
        <f t="shared" si="40"/>
        <v>111606</v>
      </c>
      <c r="AK2573" s="59">
        <v>8</v>
      </c>
      <c r="AN2573" s="61" t="s">
        <v>11552</v>
      </c>
      <c r="AP2573" s="62" t="s">
        <v>11553</v>
      </c>
      <c r="AQ2573" s="62" t="s">
        <v>11554</v>
      </c>
      <c r="AR2573" s="62" t="s">
        <v>11555</v>
      </c>
    </row>
    <row r="2574" spans="3:44" x14ac:dyDescent="0.25">
      <c r="C2574" s="53" t="s">
        <v>11547</v>
      </c>
      <c r="D2574" s="53" t="s">
        <v>11548</v>
      </c>
      <c r="E2574" s="54">
        <v>45818</v>
      </c>
      <c r="F2574" s="54">
        <v>45818</v>
      </c>
      <c r="G2574" s="55" t="s">
        <v>5193</v>
      </c>
      <c r="H2574" s="54">
        <v>45818</v>
      </c>
      <c r="I2574" s="56" t="s">
        <v>17036</v>
      </c>
      <c r="K2574" s="55" t="s">
        <v>11549</v>
      </c>
      <c r="L2574" s="55" t="s">
        <v>14534</v>
      </c>
      <c r="M2574" s="54">
        <v>45818</v>
      </c>
      <c r="N2574" s="55" t="s">
        <v>11034</v>
      </c>
      <c r="O2574" s="56" t="str">
        <f>VLOOKUP(N2574,Sheet1!$B:$C,2,0)</f>
        <v>CHI NHÁNH HÀ NỘI - CÔNG TY CỔ PHẦN DỊCH VỤ THƯƠNG MẠI TỔNG HỢP WINCOMMERCE</v>
      </c>
      <c r="Q2574" s="56" t="str">
        <f>VLOOKUP(N2574,Sheet1!$B:$D,3,0)</f>
        <v>0104918404-002</v>
      </c>
      <c r="U2574" s="55" t="s">
        <v>11997</v>
      </c>
      <c r="X2574" s="55" t="s">
        <v>10983</v>
      </c>
      <c r="Y2574" s="56" t="str">
        <f>VLOOKUP(X2574,Sheet2!$B:$C,2,0)</f>
        <v>Mọc Nấm Hương 250g</v>
      </c>
      <c r="AA2574" s="53" t="s">
        <v>11550</v>
      </c>
      <c r="AB2574" s="53" t="s">
        <v>11551</v>
      </c>
      <c r="AD2574" s="24">
        <v>2</v>
      </c>
      <c r="AF2574" s="24">
        <v>46000</v>
      </c>
      <c r="AG2574" s="74">
        <f t="shared" si="40"/>
        <v>92000</v>
      </c>
      <c r="AK2574" s="59">
        <v>8</v>
      </c>
      <c r="AN2574" s="61" t="s">
        <v>11552</v>
      </c>
      <c r="AP2574" s="62" t="s">
        <v>11553</v>
      </c>
      <c r="AQ2574" s="62" t="s">
        <v>11554</v>
      </c>
      <c r="AR2574" s="62" t="s">
        <v>11555</v>
      </c>
    </row>
    <row r="2575" spans="3:44" x14ac:dyDescent="0.25">
      <c r="C2575" s="53" t="s">
        <v>11547</v>
      </c>
      <c r="D2575" s="53" t="s">
        <v>11548</v>
      </c>
      <c r="E2575" s="54">
        <v>45818</v>
      </c>
      <c r="F2575" s="54">
        <v>45818</v>
      </c>
      <c r="G2575" s="55" t="s">
        <v>5193</v>
      </c>
      <c r="H2575" s="54">
        <v>45818</v>
      </c>
      <c r="I2575" s="56" t="s">
        <v>17036</v>
      </c>
      <c r="K2575" s="55" t="s">
        <v>11549</v>
      </c>
      <c r="L2575" s="55" t="s">
        <v>14534</v>
      </c>
      <c r="M2575" s="54">
        <v>45818</v>
      </c>
      <c r="N2575" s="55" t="s">
        <v>11034</v>
      </c>
      <c r="O2575" s="56" t="str">
        <f>VLOOKUP(N2575,Sheet1!$B:$C,2,0)</f>
        <v>CHI NHÁNH HÀ NỘI - CÔNG TY CỔ PHẦN DỊCH VỤ THƯƠNG MẠI TỔNG HỢP WINCOMMERCE</v>
      </c>
      <c r="Q2575" s="56" t="str">
        <f>VLOOKUP(N2575,Sheet1!$B:$D,3,0)</f>
        <v>0104918404-002</v>
      </c>
      <c r="U2575" s="55" t="s">
        <v>11997</v>
      </c>
      <c r="X2575" s="55" t="s">
        <v>10881</v>
      </c>
      <c r="Y2575" s="56" t="str">
        <f>VLOOKUP(X2575,Sheet2!$B:$C,2,0)</f>
        <v>Chả cốm 300g</v>
      </c>
      <c r="AA2575" s="53" t="s">
        <v>11550</v>
      </c>
      <c r="AB2575" s="53" t="s">
        <v>11551</v>
      </c>
      <c r="AD2575" s="24">
        <v>1</v>
      </c>
      <c r="AF2575" s="24">
        <v>74250</v>
      </c>
      <c r="AG2575" s="74">
        <f t="shared" si="40"/>
        <v>74250</v>
      </c>
      <c r="AK2575" s="59">
        <v>8</v>
      </c>
      <c r="AN2575" s="61" t="s">
        <v>11552</v>
      </c>
      <c r="AP2575" s="62" t="s">
        <v>11553</v>
      </c>
      <c r="AQ2575" s="62" t="s">
        <v>11554</v>
      </c>
      <c r="AR2575" s="62" t="s">
        <v>11555</v>
      </c>
    </row>
    <row r="2576" spans="3:44" x14ac:dyDescent="0.25">
      <c r="C2576" s="53" t="s">
        <v>11547</v>
      </c>
      <c r="D2576" s="53" t="s">
        <v>11548</v>
      </c>
      <c r="E2576" s="54">
        <v>45818</v>
      </c>
      <c r="F2576" s="54">
        <v>45818</v>
      </c>
      <c r="G2576" s="55" t="s">
        <v>5394</v>
      </c>
      <c r="H2576" s="54">
        <v>45818</v>
      </c>
      <c r="I2576" s="56" t="s">
        <v>17037</v>
      </c>
      <c r="K2576" s="55" t="s">
        <v>11549</v>
      </c>
      <c r="L2576" s="55" t="s">
        <v>14535</v>
      </c>
      <c r="M2576" s="54">
        <v>45818</v>
      </c>
      <c r="N2576" s="55" t="s">
        <v>11054</v>
      </c>
      <c r="O2576" s="56" t="str">
        <f>VLOOKUP(N2576,Sheet1!$B:$C,2,0)</f>
        <v>CHI NHÁNH QUẢNG NINH - CÔNG TY CỔ PHẦN DỊCH VỤ THƯƠNG MẠI TỔNG HỢP WINCOMMERCE</v>
      </c>
      <c r="Q2576" s="56" t="str">
        <f>VLOOKUP(N2576,Sheet1!$B:$D,3,0)</f>
        <v>0104918404-007</v>
      </c>
      <c r="U2576" s="55" t="s">
        <v>12193</v>
      </c>
      <c r="X2576" s="55" t="s">
        <v>10983</v>
      </c>
      <c r="Y2576" s="56" t="str">
        <f>VLOOKUP(X2576,Sheet2!$B:$C,2,0)</f>
        <v>Mọc Nấm Hương 250g</v>
      </c>
      <c r="AA2576" s="53" t="s">
        <v>11550</v>
      </c>
      <c r="AB2576" s="53" t="s">
        <v>11551</v>
      </c>
      <c r="AD2576" s="24">
        <v>7</v>
      </c>
      <c r="AF2576" s="24">
        <v>46000</v>
      </c>
      <c r="AG2576" s="74">
        <f t="shared" si="40"/>
        <v>322000</v>
      </c>
      <c r="AK2576" s="59">
        <v>8</v>
      </c>
      <c r="AN2576" s="61" t="s">
        <v>11552</v>
      </c>
      <c r="AP2576" s="62" t="s">
        <v>11553</v>
      </c>
      <c r="AQ2576" s="62" t="s">
        <v>11554</v>
      </c>
      <c r="AR2576" s="62" t="s">
        <v>11555</v>
      </c>
    </row>
    <row r="2577" spans="3:44" x14ac:dyDescent="0.25">
      <c r="C2577" s="53" t="s">
        <v>11547</v>
      </c>
      <c r="D2577" s="53" t="s">
        <v>11548</v>
      </c>
      <c r="E2577" s="54">
        <v>45818</v>
      </c>
      <c r="F2577" s="54">
        <v>45818</v>
      </c>
      <c r="G2577" s="55" t="s">
        <v>5235</v>
      </c>
      <c r="H2577" s="54">
        <v>45818</v>
      </c>
      <c r="I2577" s="56" t="s">
        <v>17038</v>
      </c>
      <c r="K2577" s="55" t="s">
        <v>11549</v>
      </c>
      <c r="L2577" s="55" t="s">
        <v>14536</v>
      </c>
      <c r="M2577" s="54">
        <v>45818</v>
      </c>
      <c r="N2577" s="55" t="s">
        <v>11034</v>
      </c>
      <c r="O2577" s="56" t="str">
        <f>VLOOKUP(N2577,Sheet1!$B:$C,2,0)</f>
        <v>CHI NHÁNH HÀ NỘI - CÔNG TY CỔ PHẦN DỊCH VỤ THƯƠNG MẠI TỔNG HỢP WINCOMMERCE</v>
      </c>
      <c r="Q2577" s="56" t="str">
        <f>VLOOKUP(N2577,Sheet1!$B:$D,3,0)</f>
        <v>0104918404-002</v>
      </c>
      <c r="U2577" s="55" t="s">
        <v>12130</v>
      </c>
      <c r="X2577" s="55" t="s">
        <v>10983</v>
      </c>
      <c r="Y2577" s="56" t="str">
        <f>VLOOKUP(X2577,Sheet2!$B:$C,2,0)</f>
        <v>Mọc Nấm Hương 250g</v>
      </c>
      <c r="AA2577" s="53" t="s">
        <v>11550</v>
      </c>
      <c r="AB2577" s="53" t="s">
        <v>11551</v>
      </c>
      <c r="AD2577" s="24">
        <v>3</v>
      </c>
      <c r="AF2577" s="24">
        <v>46000</v>
      </c>
      <c r="AG2577" s="74">
        <f t="shared" si="40"/>
        <v>138000</v>
      </c>
      <c r="AK2577" s="59">
        <v>8</v>
      </c>
      <c r="AN2577" s="61" t="s">
        <v>11552</v>
      </c>
      <c r="AP2577" s="62" t="s">
        <v>11553</v>
      </c>
      <c r="AQ2577" s="62" t="s">
        <v>11554</v>
      </c>
      <c r="AR2577" s="62" t="s">
        <v>11555</v>
      </c>
    </row>
    <row r="2578" spans="3:44" x14ac:dyDescent="0.25">
      <c r="C2578" s="53" t="s">
        <v>11547</v>
      </c>
      <c r="D2578" s="53" t="s">
        <v>11548</v>
      </c>
      <c r="E2578" s="54">
        <v>45818</v>
      </c>
      <c r="F2578" s="54">
        <v>45818</v>
      </c>
      <c r="G2578" s="55" t="s">
        <v>5047</v>
      </c>
      <c r="H2578" s="54">
        <v>45818</v>
      </c>
      <c r="I2578" s="56" t="s">
        <v>17039</v>
      </c>
      <c r="K2578" s="55" t="s">
        <v>11549</v>
      </c>
      <c r="L2578" s="55" t="s">
        <v>14537</v>
      </c>
      <c r="M2578" s="54">
        <v>45818</v>
      </c>
      <c r="N2578" s="55" t="s">
        <v>11034</v>
      </c>
      <c r="O2578" s="56" t="str">
        <f>VLOOKUP(N2578,Sheet1!$B:$C,2,0)</f>
        <v>CHI NHÁNH HÀ NỘI - CÔNG TY CỔ PHẦN DỊCH VỤ THƯƠNG MẠI TỔNG HỢP WINCOMMERCE</v>
      </c>
      <c r="Q2578" s="56" t="str">
        <f>VLOOKUP(N2578,Sheet1!$B:$D,3,0)</f>
        <v>0104918404-002</v>
      </c>
      <c r="U2578" s="55" t="s">
        <v>11587</v>
      </c>
      <c r="X2578" s="55" t="s">
        <v>10881</v>
      </c>
      <c r="Y2578" s="56" t="str">
        <f>VLOOKUP(X2578,Sheet2!$B:$C,2,0)</f>
        <v>Chả cốm 300g</v>
      </c>
      <c r="AA2578" s="53" t="s">
        <v>11550</v>
      </c>
      <c r="AB2578" s="53" t="s">
        <v>11551</v>
      </c>
      <c r="AD2578" s="24">
        <v>6</v>
      </c>
      <c r="AF2578" s="24">
        <v>74250</v>
      </c>
      <c r="AG2578" s="74">
        <f t="shared" si="40"/>
        <v>445500</v>
      </c>
      <c r="AK2578" s="59">
        <v>8</v>
      </c>
      <c r="AN2578" s="61" t="s">
        <v>11552</v>
      </c>
      <c r="AP2578" s="62" t="s">
        <v>11553</v>
      </c>
      <c r="AQ2578" s="62" t="s">
        <v>11554</v>
      </c>
      <c r="AR2578" s="62" t="s">
        <v>11555</v>
      </c>
    </row>
    <row r="2579" spans="3:44" x14ac:dyDescent="0.25">
      <c r="C2579" s="53" t="s">
        <v>11547</v>
      </c>
      <c r="D2579" s="53" t="s">
        <v>11548</v>
      </c>
      <c r="E2579" s="54">
        <v>45818</v>
      </c>
      <c r="F2579" s="54">
        <v>45818</v>
      </c>
      <c r="G2579" s="55" t="s">
        <v>5047</v>
      </c>
      <c r="H2579" s="54">
        <v>45818</v>
      </c>
      <c r="I2579" s="56" t="s">
        <v>17039</v>
      </c>
      <c r="K2579" s="55" t="s">
        <v>11549</v>
      </c>
      <c r="L2579" s="55" t="s">
        <v>14537</v>
      </c>
      <c r="M2579" s="54">
        <v>45818</v>
      </c>
      <c r="N2579" s="55" t="s">
        <v>11034</v>
      </c>
      <c r="O2579" s="56" t="str">
        <f>VLOOKUP(N2579,Sheet1!$B:$C,2,0)</f>
        <v>CHI NHÁNH HÀ NỘI - CÔNG TY CỔ PHẦN DỊCH VỤ THƯƠNG MẠI TỔNG HỢP WINCOMMERCE</v>
      </c>
      <c r="Q2579" s="56" t="str">
        <f>VLOOKUP(N2579,Sheet1!$B:$D,3,0)</f>
        <v>0104918404-002</v>
      </c>
      <c r="U2579" s="55" t="s">
        <v>11587</v>
      </c>
      <c r="X2579" s="55" t="s">
        <v>10922</v>
      </c>
      <c r="Y2579" s="56" t="str">
        <f>VLOOKUP(X2579,Sheet2!$B:$C,2,0)</f>
        <v>Gà xì dầu 500g</v>
      </c>
      <c r="AA2579" s="53" t="s">
        <v>11550</v>
      </c>
      <c r="AB2579" s="53" t="s">
        <v>11551</v>
      </c>
      <c r="AD2579" s="24">
        <v>1</v>
      </c>
      <c r="AF2579" s="24">
        <v>111606</v>
      </c>
      <c r="AG2579" s="74">
        <f t="shared" si="40"/>
        <v>111606</v>
      </c>
      <c r="AK2579" s="59">
        <v>8</v>
      </c>
      <c r="AN2579" s="61" t="s">
        <v>11552</v>
      </c>
      <c r="AP2579" s="62" t="s">
        <v>11553</v>
      </c>
      <c r="AQ2579" s="62" t="s">
        <v>11554</v>
      </c>
      <c r="AR2579" s="62" t="s">
        <v>11555</v>
      </c>
    </row>
    <row r="2580" spans="3:44" x14ac:dyDescent="0.25">
      <c r="C2580" s="53" t="s">
        <v>11547</v>
      </c>
      <c r="D2580" s="53" t="s">
        <v>11548</v>
      </c>
      <c r="E2580" s="54">
        <v>45818</v>
      </c>
      <c r="F2580" s="54">
        <v>45818</v>
      </c>
      <c r="G2580" s="55" t="s">
        <v>5241</v>
      </c>
      <c r="H2580" s="54">
        <v>45818</v>
      </c>
      <c r="I2580" s="56" t="s">
        <v>17040</v>
      </c>
      <c r="K2580" s="55" t="s">
        <v>11549</v>
      </c>
      <c r="L2580" s="55" t="s">
        <v>14538</v>
      </c>
      <c r="M2580" s="54">
        <v>45818</v>
      </c>
      <c r="N2580" s="55" t="s">
        <v>11064</v>
      </c>
      <c r="O2580" s="56" t="str">
        <f>VLOOKUP(N2580,Sheet1!$B:$C,2,0)</f>
        <v>CHI NHÁNH ĐÀ NẴNG - CÔNG TY CỔ PHẦN DỊCH VỤ THƯƠNG MẠI TỔNG HỢP WINCOMMERCE</v>
      </c>
      <c r="Q2580" s="56" t="str">
        <f>VLOOKUP(N2580,Sheet1!$B:$D,3,0)</f>
        <v>0104918404-009</v>
      </c>
      <c r="U2580" s="55" t="s">
        <v>12742</v>
      </c>
      <c r="X2580" s="55" t="s">
        <v>10922</v>
      </c>
      <c r="Y2580" s="56" t="str">
        <f>VLOOKUP(X2580,Sheet2!$B:$C,2,0)</f>
        <v>Gà xì dầu 500g</v>
      </c>
      <c r="AA2580" s="53" t="s">
        <v>11550</v>
      </c>
      <c r="AB2580" s="53" t="s">
        <v>11551</v>
      </c>
      <c r="AD2580" s="24">
        <v>1</v>
      </c>
      <c r="AF2580" s="24">
        <v>111606</v>
      </c>
      <c r="AG2580" s="74">
        <f t="shared" si="40"/>
        <v>111606</v>
      </c>
      <c r="AK2580" s="59">
        <v>8</v>
      </c>
      <c r="AN2580" s="61" t="s">
        <v>11552</v>
      </c>
      <c r="AP2580" s="62" t="s">
        <v>11553</v>
      </c>
      <c r="AQ2580" s="62" t="s">
        <v>11554</v>
      </c>
      <c r="AR2580" s="62" t="s">
        <v>11555</v>
      </c>
    </row>
    <row r="2581" spans="3:44" x14ac:dyDescent="0.25">
      <c r="C2581" s="53" t="s">
        <v>11547</v>
      </c>
      <c r="D2581" s="53" t="s">
        <v>11548</v>
      </c>
      <c r="E2581" s="54">
        <v>45818</v>
      </c>
      <c r="F2581" s="54">
        <v>45818</v>
      </c>
      <c r="G2581" s="55" t="s">
        <v>5101</v>
      </c>
      <c r="H2581" s="54">
        <v>45818</v>
      </c>
      <c r="I2581" s="56" t="s">
        <v>17041</v>
      </c>
      <c r="K2581" s="55" t="s">
        <v>11549</v>
      </c>
      <c r="L2581" s="55" t="s">
        <v>14539</v>
      </c>
      <c r="M2581" s="54">
        <v>45818</v>
      </c>
      <c r="N2581" s="55" t="s">
        <v>11034</v>
      </c>
      <c r="O2581" s="56" t="str">
        <f>VLOOKUP(N2581,Sheet1!$B:$C,2,0)</f>
        <v>CHI NHÁNH HÀ NỘI - CÔNG TY CỔ PHẦN DỊCH VỤ THƯƠNG MẠI TỔNG HỢP WINCOMMERCE</v>
      </c>
      <c r="Q2581" s="56" t="str">
        <f>VLOOKUP(N2581,Sheet1!$B:$D,3,0)</f>
        <v>0104918404-002</v>
      </c>
      <c r="U2581" s="55" t="s">
        <v>12467</v>
      </c>
      <c r="X2581" s="55" t="s">
        <v>10983</v>
      </c>
      <c r="Y2581" s="56" t="str">
        <f>VLOOKUP(X2581,Sheet2!$B:$C,2,0)</f>
        <v>Mọc Nấm Hương 250g</v>
      </c>
      <c r="AA2581" s="53" t="s">
        <v>11550</v>
      </c>
      <c r="AB2581" s="53" t="s">
        <v>11551</v>
      </c>
      <c r="AD2581" s="24">
        <v>1</v>
      </c>
      <c r="AF2581" s="24">
        <v>46000</v>
      </c>
      <c r="AG2581" s="74">
        <f t="shared" si="40"/>
        <v>46000</v>
      </c>
      <c r="AK2581" s="59">
        <v>8</v>
      </c>
      <c r="AN2581" s="61" t="s">
        <v>11552</v>
      </c>
      <c r="AP2581" s="62" t="s">
        <v>11553</v>
      </c>
      <c r="AQ2581" s="62" t="s">
        <v>11554</v>
      </c>
      <c r="AR2581" s="62" t="s">
        <v>11555</v>
      </c>
    </row>
    <row r="2582" spans="3:44" x14ac:dyDescent="0.25">
      <c r="C2582" s="53" t="s">
        <v>11547</v>
      </c>
      <c r="D2582" s="53" t="s">
        <v>11548</v>
      </c>
      <c r="E2582" s="54">
        <v>45818</v>
      </c>
      <c r="F2582" s="54">
        <v>45818</v>
      </c>
      <c r="G2582" s="55" t="s">
        <v>5101</v>
      </c>
      <c r="H2582" s="54">
        <v>45818</v>
      </c>
      <c r="I2582" s="56" t="s">
        <v>17041</v>
      </c>
      <c r="K2582" s="55" t="s">
        <v>11549</v>
      </c>
      <c r="L2582" s="55" t="s">
        <v>14539</v>
      </c>
      <c r="M2582" s="54">
        <v>45818</v>
      </c>
      <c r="N2582" s="55" t="s">
        <v>11034</v>
      </c>
      <c r="O2582" s="56" t="str">
        <f>VLOOKUP(N2582,Sheet1!$B:$C,2,0)</f>
        <v>CHI NHÁNH HÀ NỘI - CÔNG TY CỔ PHẦN DỊCH VỤ THƯƠNG MẠI TỔNG HỢP WINCOMMERCE</v>
      </c>
      <c r="Q2582" s="56" t="str">
        <f>VLOOKUP(N2582,Sheet1!$B:$D,3,0)</f>
        <v>0104918404-002</v>
      </c>
      <c r="U2582" s="55" t="s">
        <v>12467</v>
      </c>
      <c r="X2582" s="55" t="s">
        <v>10934</v>
      </c>
      <c r="Y2582" s="56" t="str">
        <f>VLOOKUP(X2582,Sheet2!$B:$C,2,0)</f>
        <v>Gà muối 500g</v>
      </c>
      <c r="AA2582" s="53" t="s">
        <v>11550</v>
      </c>
      <c r="AB2582" s="53" t="s">
        <v>11551</v>
      </c>
      <c r="AD2582" s="24">
        <v>2</v>
      </c>
      <c r="AF2582" s="24">
        <v>111058</v>
      </c>
      <c r="AG2582" s="74">
        <f t="shared" si="40"/>
        <v>222116</v>
      </c>
      <c r="AK2582" s="59">
        <v>8</v>
      </c>
      <c r="AN2582" s="61" t="s">
        <v>11552</v>
      </c>
      <c r="AP2582" s="62" t="s">
        <v>11553</v>
      </c>
      <c r="AQ2582" s="62" t="s">
        <v>11554</v>
      </c>
      <c r="AR2582" s="62" t="s">
        <v>11555</v>
      </c>
    </row>
    <row r="2583" spans="3:44" x14ac:dyDescent="0.25">
      <c r="C2583" s="53" t="s">
        <v>11547</v>
      </c>
      <c r="D2583" s="53" t="s">
        <v>11548</v>
      </c>
      <c r="E2583" s="54">
        <v>45818</v>
      </c>
      <c r="F2583" s="54">
        <v>45818</v>
      </c>
      <c r="G2583" s="55" t="s">
        <v>5043</v>
      </c>
      <c r="H2583" s="54">
        <v>45818</v>
      </c>
      <c r="I2583" s="56" t="s">
        <v>17042</v>
      </c>
      <c r="K2583" s="55" t="s">
        <v>11549</v>
      </c>
      <c r="L2583" s="55" t="s">
        <v>11857</v>
      </c>
      <c r="M2583" s="54">
        <v>45818</v>
      </c>
      <c r="N2583" s="55" t="s">
        <v>11253</v>
      </c>
      <c r="O2583" s="56" t="str">
        <f>VLOOKUP(N2583,Sheet1!$B:$C,2,0)</f>
        <v>CHI NHÁNH CÀ MAU - CÔNG TY CỔ PHẦN DỊCH VỤ THƯƠNG MẠI TỔNG HỢP WINCOMMERCE</v>
      </c>
      <c r="Q2583" s="56" t="str">
        <f>VLOOKUP(N2583,Sheet1!$B:$D,3,0)</f>
        <v>0104918404-060</v>
      </c>
      <c r="U2583" s="55" t="s">
        <v>11584</v>
      </c>
      <c r="X2583" s="55" t="s">
        <v>10927</v>
      </c>
      <c r="Y2583" s="56" t="str">
        <f>VLOOKUP(X2583,Sheet2!$B:$C,2,0)</f>
        <v>Giò lụa cây 250g</v>
      </c>
      <c r="AA2583" s="53" t="s">
        <v>11550</v>
      </c>
      <c r="AB2583" s="53" t="s">
        <v>11551</v>
      </c>
      <c r="AD2583" s="24">
        <v>1</v>
      </c>
      <c r="AF2583" s="24">
        <v>49500</v>
      </c>
      <c r="AG2583" s="74">
        <f t="shared" si="40"/>
        <v>49500</v>
      </c>
      <c r="AK2583" s="59">
        <v>8</v>
      </c>
      <c r="AN2583" s="61" t="s">
        <v>11552</v>
      </c>
      <c r="AP2583" s="62" t="s">
        <v>11553</v>
      </c>
      <c r="AQ2583" s="62" t="s">
        <v>11554</v>
      </c>
      <c r="AR2583" s="62" t="s">
        <v>11555</v>
      </c>
    </row>
    <row r="2584" spans="3:44" x14ac:dyDescent="0.25">
      <c r="C2584" s="53" t="s">
        <v>11547</v>
      </c>
      <c r="D2584" s="53" t="s">
        <v>11548</v>
      </c>
      <c r="E2584" s="54">
        <v>45818</v>
      </c>
      <c r="F2584" s="54">
        <v>45818</v>
      </c>
      <c r="G2584" s="55" t="s">
        <v>5386</v>
      </c>
      <c r="H2584" s="54">
        <v>45818</v>
      </c>
      <c r="I2584" s="56" t="s">
        <v>17043</v>
      </c>
      <c r="K2584" s="55" t="s">
        <v>11549</v>
      </c>
      <c r="L2584" s="55" t="s">
        <v>14540</v>
      </c>
      <c r="M2584" s="54">
        <v>45818</v>
      </c>
      <c r="N2584" s="55" t="s">
        <v>11124</v>
      </c>
      <c r="O2584" s="56" t="str">
        <f>VLOOKUP(N2584,Sheet1!$B:$C,2,0)</f>
        <v>CHI NHÁNH BÌNH DƯƠNG - CÔNG TY CỔ PHẦN DỊCH VỤ THƯƠNG MẠI TỔNG HỢP WINCOMMERCE</v>
      </c>
      <c r="Q2584" s="56" t="str">
        <f>VLOOKUP(N2584,Sheet1!$B:$D,3,0)</f>
        <v>0104918404-024</v>
      </c>
      <c r="U2584" s="55" t="s">
        <v>12624</v>
      </c>
      <c r="X2584" s="55" t="s">
        <v>10934</v>
      </c>
      <c r="Y2584" s="56" t="str">
        <f>VLOOKUP(X2584,Sheet2!$B:$C,2,0)</f>
        <v>Gà muối 500g</v>
      </c>
      <c r="AA2584" s="53" t="s">
        <v>11550</v>
      </c>
      <c r="AB2584" s="53" t="s">
        <v>11551</v>
      </c>
      <c r="AD2584" s="24">
        <v>3</v>
      </c>
      <c r="AF2584" s="24">
        <v>111058</v>
      </c>
      <c r="AG2584" s="74">
        <f t="shared" si="40"/>
        <v>333174</v>
      </c>
      <c r="AK2584" s="59">
        <v>8</v>
      </c>
      <c r="AN2584" s="61" t="s">
        <v>11552</v>
      </c>
      <c r="AP2584" s="62" t="s">
        <v>11553</v>
      </c>
      <c r="AQ2584" s="62" t="s">
        <v>11554</v>
      </c>
      <c r="AR2584" s="62" t="s">
        <v>11555</v>
      </c>
    </row>
    <row r="2585" spans="3:44" x14ac:dyDescent="0.25">
      <c r="C2585" s="53" t="s">
        <v>11547</v>
      </c>
      <c r="D2585" s="53" t="s">
        <v>11548</v>
      </c>
      <c r="E2585" s="54">
        <v>45818</v>
      </c>
      <c r="F2585" s="54">
        <v>45818</v>
      </c>
      <c r="G2585" s="55" t="s">
        <v>5386</v>
      </c>
      <c r="H2585" s="54">
        <v>45818</v>
      </c>
      <c r="I2585" s="56" t="s">
        <v>17043</v>
      </c>
      <c r="K2585" s="55" t="s">
        <v>11549</v>
      </c>
      <c r="L2585" s="55" t="s">
        <v>14540</v>
      </c>
      <c r="M2585" s="54">
        <v>45818</v>
      </c>
      <c r="N2585" s="55" t="s">
        <v>11124</v>
      </c>
      <c r="O2585" s="56" t="str">
        <f>VLOOKUP(N2585,Sheet1!$B:$C,2,0)</f>
        <v>CHI NHÁNH BÌNH DƯƠNG - CÔNG TY CỔ PHẦN DỊCH VỤ THƯƠNG MẠI TỔNG HỢP WINCOMMERCE</v>
      </c>
      <c r="Q2585" s="56" t="str">
        <f>VLOOKUP(N2585,Sheet1!$B:$D,3,0)</f>
        <v>0104918404-024</v>
      </c>
      <c r="U2585" s="55" t="s">
        <v>12624</v>
      </c>
      <c r="X2585" s="55" t="s">
        <v>11010</v>
      </c>
      <c r="Y2585" s="56" t="str">
        <f>VLOOKUP(X2585,Sheet2!$B:$C,2,0)</f>
        <v>Tai heo muối 200g</v>
      </c>
      <c r="AA2585" s="53" t="s">
        <v>11550</v>
      </c>
      <c r="AB2585" s="53" t="s">
        <v>11551</v>
      </c>
      <c r="AD2585" s="24">
        <v>3</v>
      </c>
      <c r="AF2585" s="24">
        <v>55595</v>
      </c>
      <c r="AG2585" s="74">
        <f t="shared" si="40"/>
        <v>166785</v>
      </c>
      <c r="AK2585" s="59">
        <v>8</v>
      </c>
      <c r="AN2585" s="61" t="s">
        <v>11552</v>
      </c>
      <c r="AP2585" s="62" t="s">
        <v>11553</v>
      </c>
      <c r="AQ2585" s="62" t="s">
        <v>11554</v>
      </c>
      <c r="AR2585" s="62" t="s">
        <v>11555</v>
      </c>
    </row>
    <row r="2586" spans="3:44" x14ac:dyDescent="0.25">
      <c r="C2586" s="53" t="s">
        <v>11547</v>
      </c>
      <c r="D2586" s="53" t="s">
        <v>11548</v>
      </c>
      <c r="E2586" s="54">
        <v>45818</v>
      </c>
      <c r="F2586" s="54">
        <v>45818</v>
      </c>
      <c r="G2586" s="55" t="s">
        <v>5386</v>
      </c>
      <c r="H2586" s="54">
        <v>45818</v>
      </c>
      <c r="I2586" s="56" t="s">
        <v>17043</v>
      </c>
      <c r="K2586" s="55" t="s">
        <v>11549</v>
      </c>
      <c r="L2586" s="55" t="s">
        <v>14540</v>
      </c>
      <c r="M2586" s="54">
        <v>45818</v>
      </c>
      <c r="N2586" s="55" t="s">
        <v>11124</v>
      </c>
      <c r="O2586" s="56" t="str">
        <f>VLOOKUP(N2586,Sheet1!$B:$C,2,0)</f>
        <v>CHI NHÁNH BÌNH DƯƠNG - CÔNG TY CỔ PHẦN DỊCH VỤ THƯƠNG MẠI TỔNG HỢP WINCOMMERCE</v>
      </c>
      <c r="Q2586" s="56" t="str">
        <f>VLOOKUP(N2586,Sheet1!$B:$D,3,0)</f>
        <v>0104918404-024</v>
      </c>
      <c r="U2586" s="55" t="s">
        <v>12624</v>
      </c>
      <c r="X2586" s="55" t="s">
        <v>10938</v>
      </c>
      <c r="Y2586" s="56" t="str">
        <f>VLOOKUP(X2586,Sheet2!$B:$C,2,0)</f>
        <v>Giò Tai Lưỡi Xào 250g</v>
      </c>
      <c r="AA2586" s="53" t="s">
        <v>11550</v>
      </c>
      <c r="AB2586" s="53" t="s">
        <v>11551</v>
      </c>
      <c r="AD2586" s="24">
        <v>2</v>
      </c>
      <c r="AF2586" s="24">
        <v>50182</v>
      </c>
      <c r="AG2586" s="74">
        <f t="shared" si="40"/>
        <v>100364</v>
      </c>
      <c r="AK2586" s="59">
        <v>8</v>
      </c>
      <c r="AN2586" s="61" t="s">
        <v>11552</v>
      </c>
      <c r="AP2586" s="62" t="s">
        <v>11553</v>
      </c>
      <c r="AQ2586" s="62" t="s">
        <v>11554</v>
      </c>
      <c r="AR2586" s="62" t="s">
        <v>11555</v>
      </c>
    </row>
    <row r="2587" spans="3:44" x14ac:dyDescent="0.25">
      <c r="C2587" s="53" t="s">
        <v>11547</v>
      </c>
      <c r="D2587" s="53" t="s">
        <v>11548</v>
      </c>
      <c r="E2587" s="54">
        <v>45818</v>
      </c>
      <c r="F2587" s="54">
        <v>45818</v>
      </c>
      <c r="G2587" s="55" t="s">
        <v>5386</v>
      </c>
      <c r="H2587" s="54">
        <v>45818</v>
      </c>
      <c r="I2587" s="56" t="s">
        <v>17043</v>
      </c>
      <c r="K2587" s="55" t="s">
        <v>11549</v>
      </c>
      <c r="L2587" s="55" t="s">
        <v>14540</v>
      </c>
      <c r="M2587" s="54">
        <v>45818</v>
      </c>
      <c r="N2587" s="55" t="s">
        <v>11124</v>
      </c>
      <c r="O2587" s="56" t="str">
        <f>VLOOKUP(N2587,Sheet1!$B:$C,2,0)</f>
        <v>CHI NHÁNH BÌNH DƯƠNG - CÔNG TY CỔ PHẦN DỊCH VỤ THƯƠNG MẠI TỔNG HỢP WINCOMMERCE</v>
      </c>
      <c r="Q2587" s="56" t="str">
        <f>VLOOKUP(N2587,Sheet1!$B:$D,3,0)</f>
        <v>0104918404-024</v>
      </c>
      <c r="U2587" s="55" t="s">
        <v>12624</v>
      </c>
      <c r="X2587" s="55" t="s">
        <v>10897</v>
      </c>
      <c r="Y2587" s="56" t="str">
        <f>VLOOKUP(X2587,Sheet2!$B:$C,2,0)</f>
        <v>Chả nướng 300g</v>
      </c>
      <c r="AA2587" s="53" t="s">
        <v>11550</v>
      </c>
      <c r="AB2587" s="53" t="s">
        <v>11551</v>
      </c>
      <c r="AD2587" s="24">
        <v>1</v>
      </c>
      <c r="AF2587" s="24">
        <v>70950</v>
      </c>
      <c r="AG2587" s="74">
        <f t="shared" si="40"/>
        <v>70950</v>
      </c>
      <c r="AK2587" s="59">
        <v>8</v>
      </c>
      <c r="AN2587" s="61" t="s">
        <v>11552</v>
      </c>
      <c r="AP2587" s="62" t="s">
        <v>11553</v>
      </c>
      <c r="AQ2587" s="62" t="s">
        <v>11554</v>
      </c>
      <c r="AR2587" s="62" t="s">
        <v>11555</v>
      </c>
    </row>
    <row r="2588" spans="3:44" x14ac:dyDescent="0.25">
      <c r="C2588" s="53" t="s">
        <v>11547</v>
      </c>
      <c r="D2588" s="53" t="s">
        <v>11548</v>
      </c>
      <c r="E2588" s="54">
        <v>45818</v>
      </c>
      <c r="F2588" s="54">
        <v>45818</v>
      </c>
      <c r="G2588" s="55" t="s">
        <v>5107</v>
      </c>
      <c r="H2588" s="54">
        <v>45818</v>
      </c>
      <c r="I2588" s="56" t="s">
        <v>17044</v>
      </c>
      <c r="K2588" s="55" t="s">
        <v>11549</v>
      </c>
      <c r="L2588" s="55" t="s">
        <v>14541</v>
      </c>
      <c r="M2588" s="54">
        <v>45818</v>
      </c>
      <c r="N2588" s="55" t="s">
        <v>11278</v>
      </c>
      <c r="O2588" s="56" t="str">
        <f>VLOOKUP(N2588,Sheet1!$B:$C,2,0)</f>
        <v>CHI NHÁNH BẮC GIANG - CÔNG TY CỔ PHẦN DỊCH VỤ THƯƠNG MẠI TỔNG HỢP WINCOMMERCE</v>
      </c>
      <c r="Q2588" s="56" t="str">
        <f>VLOOKUP(N2588,Sheet1!$B:$D,3,0)</f>
        <v>0104918404-065</v>
      </c>
      <c r="U2588" s="55" t="s">
        <v>15329</v>
      </c>
      <c r="X2588" s="55" t="s">
        <v>10881</v>
      </c>
      <c r="Y2588" s="56" t="str">
        <f>VLOOKUP(X2588,Sheet2!$B:$C,2,0)</f>
        <v>Chả cốm 300g</v>
      </c>
      <c r="AA2588" s="53" t="s">
        <v>11550</v>
      </c>
      <c r="AB2588" s="53" t="s">
        <v>11551</v>
      </c>
      <c r="AD2588" s="24">
        <v>1</v>
      </c>
      <c r="AF2588" s="24">
        <v>74250</v>
      </c>
      <c r="AG2588" s="74">
        <f t="shared" si="40"/>
        <v>74250</v>
      </c>
      <c r="AK2588" s="59">
        <v>8</v>
      </c>
      <c r="AN2588" s="61" t="s">
        <v>11552</v>
      </c>
      <c r="AP2588" s="62" t="s">
        <v>11553</v>
      </c>
      <c r="AQ2588" s="62" t="s">
        <v>11554</v>
      </c>
      <c r="AR2588" s="62" t="s">
        <v>11555</v>
      </c>
    </row>
    <row r="2589" spans="3:44" x14ac:dyDescent="0.25">
      <c r="C2589" s="53" t="s">
        <v>11547</v>
      </c>
      <c r="D2589" s="53" t="s">
        <v>11548</v>
      </c>
      <c r="E2589" s="54">
        <v>45818</v>
      </c>
      <c r="F2589" s="54">
        <v>45818</v>
      </c>
      <c r="G2589" s="55" t="s">
        <v>5163</v>
      </c>
      <c r="H2589" s="54">
        <v>45818</v>
      </c>
      <c r="I2589" s="56" t="s">
        <v>17045</v>
      </c>
      <c r="K2589" s="55" t="s">
        <v>11549</v>
      </c>
      <c r="L2589" s="55" t="s">
        <v>14542</v>
      </c>
      <c r="M2589" s="54">
        <v>45818</v>
      </c>
      <c r="N2589" s="55" t="s">
        <v>11034</v>
      </c>
      <c r="O2589" s="56" t="str">
        <f>VLOOKUP(N2589,Sheet1!$B:$C,2,0)</f>
        <v>CHI NHÁNH HÀ NỘI - CÔNG TY CỔ PHẦN DỊCH VỤ THƯƠNG MẠI TỔNG HỢP WINCOMMERCE</v>
      </c>
      <c r="Q2589" s="56" t="str">
        <f>VLOOKUP(N2589,Sheet1!$B:$D,3,0)</f>
        <v>0104918404-002</v>
      </c>
      <c r="U2589" s="55" t="s">
        <v>13232</v>
      </c>
      <c r="X2589" s="55" t="s">
        <v>10897</v>
      </c>
      <c r="Y2589" s="56" t="str">
        <f>VLOOKUP(X2589,Sheet2!$B:$C,2,0)</f>
        <v>Chả nướng 300g</v>
      </c>
      <c r="AA2589" s="53" t="s">
        <v>11550</v>
      </c>
      <c r="AB2589" s="53" t="s">
        <v>11551</v>
      </c>
      <c r="AD2589" s="24">
        <v>1</v>
      </c>
      <c r="AF2589" s="24">
        <v>70950</v>
      </c>
      <c r="AG2589" s="74">
        <f t="shared" si="40"/>
        <v>70950</v>
      </c>
      <c r="AK2589" s="59">
        <v>8</v>
      </c>
      <c r="AN2589" s="61" t="s">
        <v>11552</v>
      </c>
      <c r="AP2589" s="62" t="s">
        <v>11553</v>
      </c>
      <c r="AQ2589" s="62" t="s">
        <v>11554</v>
      </c>
      <c r="AR2589" s="62" t="s">
        <v>11555</v>
      </c>
    </row>
    <row r="2590" spans="3:44" x14ac:dyDescent="0.25">
      <c r="C2590" s="53" t="s">
        <v>11547</v>
      </c>
      <c r="D2590" s="53" t="s">
        <v>11548</v>
      </c>
      <c r="E2590" s="54">
        <v>45818</v>
      </c>
      <c r="F2590" s="54">
        <v>45818</v>
      </c>
      <c r="G2590" s="55" t="s">
        <v>5223</v>
      </c>
      <c r="H2590" s="54">
        <v>45818</v>
      </c>
      <c r="I2590" s="56" t="s">
        <v>17046</v>
      </c>
      <c r="K2590" s="55" t="s">
        <v>11549</v>
      </c>
      <c r="L2590" s="55" t="s">
        <v>14543</v>
      </c>
      <c r="M2590" s="54">
        <v>45818</v>
      </c>
      <c r="N2590" s="55" t="s">
        <v>11024</v>
      </c>
      <c r="O2590" s="56" t="str">
        <f>VLOOKUP(N2590,Sheet1!$B:$C,2,0)</f>
        <v>CÔNG TY CỔ PHẦN DỊCH VỤ THƯƠNG MẠI TỔNG HỢP WINCOMMERCE</v>
      </c>
      <c r="Q2590" s="56" t="str">
        <f>VLOOKUP(N2590,Sheet1!$B:$D,3,0)</f>
        <v>0104918404</v>
      </c>
      <c r="U2590" s="55" t="s">
        <v>13204</v>
      </c>
      <c r="X2590" s="55" t="s">
        <v>10934</v>
      </c>
      <c r="Y2590" s="56" t="str">
        <f>VLOOKUP(X2590,Sheet2!$B:$C,2,0)</f>
        <v>Gà muối 500g</v>
      </c>
      <c r="AA2590" s="53" t="s">
        <v>11550</v>
      </c>
      <c r="AB2590" s="53" t="s">
        <v>11551</v>
      </c>
      <c r="AD2590" s="24">
        <v>4</v>
      </c>
      <c r="AF2590" s="24">
        <v>111058</v>
      </c>
      <c r="AG2590" s="74">
        <f t="shared" si="40"/>
        <v>444232</v>
      </c>
      <c r="AK2590" s="59">
        <v>8</v>
      </c>
      <c r="AN2590" s="61" t="s">
        <v>11552</v>
      </c>
      <c r="AP2590" s="62" t="s">
        <v>11553</v>
      </c>
      <c r="AQ2590" s="62" t="s">
        <v>11554</v>
      </c>
      <c r="AR2590" s="62" t="s">
        <v>11555</v>
      </c>
    </row>
    <row r="2591" spans="3:44" x14ac:dyDescent="0.25">
      <c r="C2591" s="53" t="s">
        <v>11547</v>
      </c>
      <c r="D2591" s="53" t="s">
        <v>11548</v>
      </c>
      <c r="E2591" s="54">
        <v>45818</v>
      </c>
      <c r="F2591" s="54">
        <v>45818</v>
      </c>
      <c r="G2591" s="55" t="s">
        <v>5223</v>
      </c>
      <c r="H2591" s="54">
        <v>45818</v>
      </c>
      <c r="I2591" s="56" t="s">
        <v>17046</v>
      </c>
      <c r="K2591" s="55" t="s">
        <v>11549</v>
      </c>
      <c r="L2591" s="55" t="s">
        <v>14543</v>
      </c>
      <c r="M2591" s="54">
        <v>45818</v>
      </c>
      <c r="N2591" s="55" t="s">
        <v>11024</v>
      </c>
      <c r="O2591" s="56" t="str">
        <f>VLOOKUP(N2591,Sheet1!$B:$C,2,0)</f>
        <v>CÔNG TY CỔ PHẦN DỊCH VỤ THƯƠNG MẠI TỔNG HỢP WINCOMMERCE</v>
      </c>
      <c r="Q2591" s="56" t="str">
        <f>VLOOKUP(N2591,Sheet1!$B:$D,3,0)</f>
        <v>0104918404</v>
      </c>
      <c r="U2591" s="55" t="s">
        <v>13204</v>
      </c>
      <c r="X2591" s="55" t="s">
        <v>10927</v>
      </c>
      <c r="Y2591" s="56" t="str">
        <f>VLOOKUP(X2591,Sheet2!$B:$C,2,0)</f>
        <v>Giò lụa cây 250g</v>
      </c>
      <c r="AA2591" s="53" t="s">
        <v>11550</v>
      </c>
      <c r="AB2591" s="53" t="s">
        <v>11551</v>
      </c>
      <c r="AD2591" s="24">
        <v>1</v>
      </c>
      <c r="AF2591" s="24">
        <v>49500</v>
      </c>
      <c r="AG2591" s="74">
        <f t="shared" si="40"/>
        <v>49500</v>
      </c>
      <c r="AK2591" s="59">
        <v>8</v>
      </c>
      <c r="AN2591" s="61" t="s">
        <v>11552</v>
      </c>
      <c r="AP2591" s="62" t="s">
        <v>11553</v>
      </c>
      <c r="AQ2591" s="62" t="s">
        <v>11554</v>
      </c>
      <c r="AR2591" s="62" t="s">
        <v>11555</v>
      </c>
    </row>
    <row r="2592" spans="3:44" x14ac:dyDescent="0.25">
      <c r="C2592" s="53" t="s">
        <v>11547</v>
      </c>
      <c r="D2592" s="53" t="s">
        <v>11548</v>
      </c>
      <c r="E2592" s="54">
        <v>45818</v>
      </c>
      <c r="F2592" s="54">
        <v>45818</v>
      </c>
      <c r="G2592" s="55" t="s">
        <v>5223</v>
      </c>
      <c r="H2592" s="54">
        <v>45818</v>
      </c>
      <c r="I2592" s="56" t="s">
        <v>17046</v>
      </c>
      <c r="K2592" s="55" t="s">
        <v>11549</v>
      </c>
      <c r="L2592" s="55" t="s">
        <v>14543</v>
      </c>
      <c r="M2592" s="54">
        <v>45818</v>
      </c>
      <c r="N2592" s="55" t="s">
        <v>11024</v>
      </c>
      <c r="O2592" s="56" t="str">
        <f>VLOOKUP(N2592,Sheet1!$B:$C,2,0)</f>
        <v>CÔNG TY CỔ PHẦN DỊCH VỤ THƯƠNG MẠI TỔNG HỢP WINCOMMERCE</v>
      </c>
      <c r="Q2592" s="56" t="str">
        <f>VLOOKUP(N2592,Sheet1!$B:$D,3,0)</f>
        <v>0104918404</v>
      </c>
      <c r="U2592" s="55" t="s">
        <v>13204</v>
      </c>
      <c r="X2592" s="55" t="s">
        <v>10897</v>
      </c>
      <c r="Y2592" s="56" t="str">
        <f>VLOOKUP(X2592,Sheet2!$B:$C,2,0)</f>
        <v>Chả nướng 300g</v>
      </c>
      <c r="AA2592" s="53" t="s">
        <v>11550</v>
      </c>
      <c r="AB2592" s="53" t="s">
        <v>11551</v>
      </c>
      <c r="AD2592" s="24">
        <v>5</v>
      </c>
      <c r="AF2592" s="24">
        <v>70950</v>
      </c>
      <c r="AG2592" s="74">
        <f t="shared" si="40"/>
        <v>354750</v>
      </c>
      <c r="AK2592" s="59">
        <v>8</v>
      </c>
      <c r="AN2592" s="61" t="s">
        <v>11552</v>
      </c>
      <c r="AP2592" s="62" t="s">
        <v>11553</v>
      </c>
      <c r="AQ2592" s="62" t="s">
        <v>11554</v>
      </c>
      <c r="AR2592" s="62" t="s">
        <v>11555</v>
      </c>
    </row>
    <row r="2593" spans="3:44" x14ac:dyDescent="0.25">
      <c r="C2593" s="53" t="s">
        <v>11547</v>
      </c>
      <c r="D2593" s="53" t="s">
        <v>11548</v>
      </c>
      <c r="E2593" s="54">
        <v>45818</v>
      </c>
      <c r="F2593" s="54">
        <v>45818</v>
      </c>
      <c r="G2593" s="55" t="s">
        <v>5223</v>
      </c>
      <c r="H2593" s="54">
        <v>45818</v>
      </c>
      <c r="I2593" s="56" t="s">
        <v>17046</v>
      </c>
      <c r="K2593" s="55" t="s">
        <v>11549</v>
      </c>
      <c r="L2593" s="55" t="s">
        <v>14543</v>
      </c>
      <c r="M2593" s="54">
        <v>45818</v>
      </c>
      <c r="N2593" s="55" t="s">
        <v>11024</v>
      </c>
      <c r="O2593" s="56" t="str">
        <f>VLOOKUP(N2593,Sheet1!$B:$C,2,0)</f>
        <v>CÔNG TY CỔ PHẦN DỊCH VỤ THƯƠNG MẠI TỔNG HỢP WINCOMMERCE</v>
      </c>
      <c r="Q2593" s="56" t="str">
        <f>VLOOKUP(N2593,Sheet1!$B:$D,3,0)</f>
        <v>0104918404</v>
      </c>
      <c r="U2593" s="55" t="s">
        <v>13204</v>
      </c>
      <c r="X2593" s="55" t="s">
        <v>10881</v>
      </c>
      <c r="Y2593" s="56" t="str">
        <f>VLOOKUP(X2593,Sheet2!$B:$C,2,0)</f>
        <v>Chả cốm 300g</v>
      </c>
      <c r="AA2593" s="53" t="s">
        <v>11550</v>
      </c>
      <c r="AB2593" s="53" t="s">
        <v>11551</v>
      </c>
      <c r="AD2593" s="24">
        <v>3</v>
      </c>
      <c r="AF2593" s="24">
        <v>74250</v>
      </c>
      <c r="AG2593" s="74">
        <f t="shared" si="40"/>
        <v>222750</v>
      </c>
      <c r="AK2593" s="59">
        <v>8</v>
      </c>
      <c r="AN2593" s="61" t="s">
        <v>11552</v>
      </c>
      <c r="AP2593" s="62" t="s">
        <v>11553</v>
      </c>
      <c r="AQ2593" s="62" t="s">
        <v>11554</v>
      </c>
      <c r="AR2593" s="62" t="s">
        <v>11555</v>
      </c>
    </row>
    <row r="2594" spans="3:44" x14ac:dyDescent="0.25">
      <c r="C2594" s="53" t="s">
        <v>11547</v>
      </c>
      <c r="D2594" s="53" t="s">
        <v>11548</v>
      </c>
      <c r="E2594" s="54">
        <v>45818</v>
      </c>
      <c r="F2594" s="54">
        <v>45818</v>
      </c>
      <c r="G2594" s="55" t="s">
        <v>5223</v>
      </c>
      <c r="H2594" s="54">
        <v>45818</v>
      </c>
      <c r="I2594" s="56" t="s">
        <v>17046</v>
      </c>
      <c r="K2594" s="55" t="s">
        <v>11549</v>
      </c>
      <c r="L2594" s="55" t="s">
        <v>14543</v>
      </c>
      <c r="M2594" s="54">
        <v>45818</v>
      </c>
      <c r="N2594" s="55" t="s">
        <v>11024</v>
      </c>
      <c r="O2594" s="56" t="str">
        <f>VLOOKUP(N2594,Sheet1!$B:$C,2,0)</f>
        <v>CÔNG TY CỔ PHẦN DỊCH VỤ THƯƠNG MẠI TỔNG HỢP WINCOMMERCE</v>
      </c>
      <c r="Q2594" s="56" t="str">
        <f>VLOOKUP(N2594,Sheet1!$B:$D,3,0)</f>
        <v>0104918404</v>
      </c>
      <c r="U2594" s="55" t="s">
        <v>13204</v>
      </c>
      <c r="X2594" s="55" t="s">
        <v>10922</v>
      </c>
      <c r="Y2594" s="56" t="str">
        <f>VLOOKUP(X2594,Sheet2!$B:$C,2,0)</f>
        <v>Gà xì dầu 500g</v>
      </c>
      <c r="AA2594" s="53" t="s">
        <v>11550</v>
      </c>
      <c r="AB2594" s="53" t="s">
        <v>11551</v>
      </c>
      <c r="AD2594" s="24">
        <v>4</v>
      </c>
      <c r="AF2594" s="24">
        <v>111606</v>
      </c>
      <c r="AG2594" s="74">
        <f t="shared" si="40"/>
        <v>446424</v>
      </c>
      <c r="AK2594" s="59">
        <v>8</v>
      </c>
      <c r="AN2594" s="61" t="s">
        <v>11552</v>
      </c>
      <c r="AP2594" s="62" t="s">
        <v>11553</v>
      </c>
      <c r="AQ2594" s="62" t="s">
        <v>11554</v>
      </c>
      <c r="AR2594" s="62" t="s">
        <v>11555</v>
      </c>
    </row>
    <row r="2595" spans="3:44" x14ac:dyDescent="0.25">
      <c r="C2595" s="53" t="s">
        <v>11547</v>
      </c>
      <c r="D2595" s="53" t="s">
        <v>11548</v>
      </c>
      <c r="E2595" s="54">
        <v>45818</v>
      </c>
      <c r="F2595" s="54">
        <v>45818</v>
      </c>
      <c r="G2595" s="55" t="s">
        <v>5223</v>
      </c>
      <c r="H2595" s="54">
        <v>45818</v>
      </c>
      <c r="I2595" s="56" t="s">
        <v>17046</v>
      </c>
      <c r="K2595" s="55" t="s">
        <v>11549</v>
      </c>
      <c r="L2595" s="55" t="s">
        <v>14543</v>
      </c>
      <c r="M2595" s="54">
        <v>45818</v>
      </c>
      <c r="N2595" s="55" t="s">
        <v>11024</v>
      </c>
      <c r="O2595" s="56" t="str">
        <f>VLOOKUP(N2595,Sheet1!$B:$C,2,0)</f>
        <v>CÔNG TY CỔ PHẦN DỊCH VỤ THƯƠNG MẠI TỔNG HỢP WINCOMMERCE</v>
      </c>
      <c r="Q2595" s="56" t="str">
        <f>VLOOKUP(N2595,Sheet1!$B:$D,3,0)</f>
        <v>0104918404</v>
      </c>
      <c r="U2595" s="55" t="s">
        <v>13204</v>
      </c>
      <c r="X2595" s="55" t="s">
        <v>10983</v>
      </c>
      <c r="Y2595" s="56" t="str">
        <f>VLOOKUP(X2595,Sheet2!$B:$C,2,0)</f>
        <v>Mọc Nấm Hương 250g</v>
      </c>
      <c r="AA2595" s="53" t="s">
        <v>11550</v>
      </c>
      <c r="AB2595" s="53" t="s">
        <v>11551</v>
      </c>
      <c r="AD2595" s="24">
        <v>2</v>
      </c>
      <c r="AF2595" s="24">
        <v>46000</v>
      </c>
      <c r="AG2595" s="74">
        <f t="shared" si="40"/>
        <v>92000</v>
      </c>
      <c r="AK2595" s="59">
        <v>8</v>
      </c>
      <c r="AN2595" s="61" t="s">
        <v>11552</v>
      </c>
      <c r="AP2595" s="62" t="s">
        <v>11553</v>
      </c>
      <c r="AQ2595" s="62" t="s">
        <v>11554</v>
      </c>
      <c r="AR2595" s="62" t="s">
        <v>11555</v>
      </c>
    </row>
    <row r="2596" spans="3:44" x14ac:dyDescent="0.25">
      <c r="C2596" s="53" t="s">
        <v>11547</v>
      </c>
      <c r="D2596" s="53" t="s">
        <v>11548</v>
      </c>
      <c r="E2596" s="54">
        <v>45818</v>
      </c>
      <c r="F2596" s="54">
        <v>45818</v>
      </c>
      <c r="G2596" s="55" t="s">
        <v>5141</v>
      </c>
      <c r="H2596" s="54">
        <v>45818</v>
      </c>
      <c r="I2596" s="56" t="s">
        <v>17047</v>
      </c>
      <c r="K2596" s="55" t="s">
        <v>11549</v>
      </c>
      <c r="L2596" s="55" t="s">
        <v>14544</v>
      </c>
      <c r="M2596" s="54">
        <v>45818</v>
      </c>
      <c r="N2596" s="55" t="s">
        <v>11124</v>
      </c>
      <c r="O2596" s="56" t="str">
        <f>VLOOKUP(N2596,Sheet1!$B:$C,2,0)</f>
        <v>CHI NHÁNH BÌNH DƯƠNG - CÔNG TY CỔ PHẦN DỊCH VỤ THƯƠNG MẠI TỔNG HỢP WINCOMMERCE</v>
      </c>
      <c r="Q2596" s="56" t="str">
        <f>VLOOKUP(N2596,Sheet1!$B:$D,3,0)</f>
        <v>0104918404-024</v>
      </c>
      <c r="U2596" s="55" t="s">
        <v>12757</v>
      </c>
      <c r="X2596" s="55" t="s">
        <v>10934</v>
      </c>
      <c r="Y2596" s="56" t="str">
        <f>VLOOKUP(X2596,Sheet2!$B:$C,2,0)</f>
        <v>Gà muối 500g</v>
      </c>
      <c r="AA2596" s="53" t="s">
        <v>11550</v>
      </c>
      <c r="AB2596" s="53" t="s">
        <v>11551</v>
      </c>
      <c r="AD2596" s="24">
        <v>1</v>
      </c>
      <c r="AF2596" s="24">
        <v>111058</v>
      </c>
      <c r="AG2596" s="74">
        <f t="shared" si="40"/>
        <v>111058</v>
      </c>
      <c r="AK2596" s="59">
        <v>8</v>
      </c>
      <c r="AN2596" s="61" t="s">
        <v>11552</v>
      </c>
      <c r="AP2596" s="62" t="s">
        <v>11553</v>
      </c>
      <c r="AQ2596" s="62" t="s">
        <v>11554</v>
      </c>
      <c r="AR2596" s="62" t="s">
        <v>11555</v>
      </c>
    </row>
    <row r="2597" spans="3:44" x14ac:dyDescent="0.25">
      <c r="C2597" s="53" t="s">
        <v>11547</v>
      </c>
      <c r="D2597" s="53" t="s">
        <v>11548</v>
      </c>
      <c r="E2597" s="54">
        <v>45818</v>
      </c>
      <c r="F2597" s="54">
        <v>45818</v>
      </c>
      <c r="G2597" s="55" t="s">
        <v>5346</v>
      </c>
      <c r="H2597" s="54">
        <v>45818</v>
      </c>
      <c r="I2597" s="56" t="s">
        <v>17048</v>
      </c>
      <c r="K2597" s="55" t="s">
        <v>11549</v>
      </c>
      <c r="L2597" s="55" t="s">
        <v>14545</v>
      </c>
      <c r="M2597" s="54">
        <v>45818</v>
      </c>
      <c r="N2597" s="55" t="s">
        <v>11034</v>
      </c>
      <c r="O2597" s="56" t="str">
        <f>VLOOKUP(N2597,Sheet1!$B:$C,2,0)</f>
        <v>CHI NHÁNH HÀ NỘI - CÔNG TY CỔ PHẦN DỊCH VỤ THƯƠNG MẠI TỔNG HỢP WINCOMMERCE</v>
      </c>
      <c r="Q2597" s="56" t="str">
        <f>VLOOKUP(N2597,Sheet1!$B:$D,3,0)</f>
        <v>0104918404-002</v>
      </c>
      <c r="U2597" s="55" t="s">
        <v>12716</v>
      </c>
      <c r="X2597" s="55" t="s">
        <v>10983</v>
      </c>
      <c r="Y2597" s="56" t="str">
        <f>VLOOKUP(X2597,Sheet2!$B:$C,2,0)</f>
        <v>Mọc Nấm Hương 250g</v>
      </c>
      <c r="AA2597" s="53" t="s">
        <v>11550</v>
      </c>
      <c r="AB2597" s="53" t="s">
        <v>11551</v>
      </c>
      <c r="AD2597" s="24">
        <v>4</v>
      </c>
      <c r="AF2597" s="24">
        <v>46000</v>
      </c>
      <c r="AG2597" s="74">
        <f t="shared" si="40"/>
        <v>184000</v>
      </c>
      <c r="AK2597" s="59">
        <v>8</v>
      </c>
      <c r="AN2597" s="61" t="s">
        <v>11552</v>
      </c>
      <c r="AP2597" s="62" t="s">
        <v>11553</v>
      </c>
      <c r="AQ2597" s="62" t="s">
        <v>11554</v>
      </c>
      <c r="AR2597" s="62" t="s">
        <v>11555</v>
      </c>
    </row>
    <row r="2598" spans="3:44" x14ac:dyDescent="0.25">
      <c r="C2598" s="53" t="s">
        <v>11547</v>
      </c>
      <c r="D2598" s="53" t="s">
        <v>11548</v>
      </c>
      <c r="E2598" s="54">
        <v>45818</v>
      </c>
      <c r="F2598" s="54">
        <v>45818</v>
      </c>
      <c r="G2598" s="55" t="s">
        <v>5091</v>
      </c>
      <c r="H2598" s="54">
        <v>45818</v>
      </c>
      <c r="I2598" s="56" t="s">
        <v>17049</v>
      </c>
      <c r="K2598" s="55" t="s">
        <v>11549</v>
      </c>
      <c r="L2598" s="55" t="s">
        <v>14546</v>
      </c>
      <c r="M2598" s="54">
        <v>45818</v>
      </c>
      <c r="N2598" s="55" t="s">
        <v>11039</v>
      </c>
      <c r="O2598" s="56" t="str">
        <f>VLOOKUP(N2598,Sheet1!$B:$C,2,0)</f>
        <v>CHI NHÁNH PHÚ THỌ - CÔNG TY CỔ PHẦN DỊCH VỤ THƯƠNG MẠI TỔNG HỢP WINCOMMERCE</v>
      </c>
      <c r="Q2598" s="56" t="str">
        <f>VLOOKUP(N2598,Sheet1!$B:$D,3,0)</f>
        <v>0104918404-003</v>
      </c>
      <c r="U2598" s="55" t="s">
        <v>15283</v>
      </c>
      <c r="X2598" s="55" t="s">
        <v>10934</v>
      </c>
      <c r="Y2598" s="56" t="str">
        <f>VLOOKUP(X2598,Sheet2!$B:$C,2,0)</f>
        <v>Gà muối 500g</v>
      </c>
      <c r="AA2598" s="53" t="s">
        <v>11550</v>
      </c>
      <c r="AB2598" s="53" t="s">
        <v>11551</v>
      </c>
      <c r="AD2598" s="24">
        <v>1</v>
      </c>
      <c r="AF2598" s="24">
        <v>111058</v>
      </c>
      <c r="AG2598" s="74">
        <f t="shared" si="40"/>
        <v>111058</v>
      </c>
      <c r="AK2598" s="59">
        <v>8</v>
      </c>
      <c r="AN2598" s="61" t="s">
        <v>11552</v>
      </c>
      <c r="AP2598" s="62" t="s">
        <v>11553</v>
      </c>
      <c r="AQ2598" s="62" t="s">
        <v>11554</v>
      </c>
      <c r="AR2598" s="62" t="s">
        <v>11555</v>
      </c>
    </row>
    <row r="2599" spans="3:44" x14ac:dyDescent="0.25">
      <c r="C2599" s="53" t="s">
        <v>11547</v>
      </c>
      <c r="D2599" s="53" t="s">
        <v>11548</v>
      </c>
      <c r="E2599" s="54">
        <v>45818</v>
      </c>
      <c r="F2599" s="54">
        <v>45818</v>
      </c>
      <c r="G2599" s="55" t="s">
        <v>5109</v>
      </c>
      <c r="H2599" s="54">
        <v>45818</v>
      </c>
      <c r="I2599" s="56" t="s">
        <v>17050</v>
      </c>
      <c r="K2599" s="55" t="s">
        <v>11549</v>
      </c>
      <c r="L2599" s="55" t="s">
        <v>11429</v>
      </c>
      <c r="M2599" s="54">
        <v>45818</v>
      </c>
      <c r="N2599" s="55" t="s">
        <v>11278</v>
      </c>
      <c r="O2599" s="56" t="str">
        <f>VLOOKUP(N2599,Sheet1!$B:$C,2,0)</f>
        <v>CHI NHÁNH BẮC GIANG - CÔNG TY CỔ PHẦN DỊCH VỤ THƯƠNG MẠI TỔNG HỢP WINCOMMERCE</v>
      </c>
      <c r="Q2599" s="56" t="str">
        <f>VLOOKUP(N2599,Sheet1!$B:$D,3,0)</f>
        <v>0104918404-065</v>
      </c>
      <c r="U2599" s="55" t="s">
        <v>15329</v>
      </c>
      <c r="X2599" s="55" t="s">
        <v>10927</v>
      </c>
      <c r="Y2599" s="56" t="str">
        <f>VLOOKUP(X2599,Sheet2!$B:$C,2,0)</f>
        <v>Giò lụa cây 250g</v>
      </c>
      <c r="AA2599" s="53" t="s">
        <v>11550</v>
      </c>
      <c r="AB2599" s="53" t="s">
        <v>11551</v>
      </c>
      <c r="AD2599" s="24">
        <v>1</v>
      </c>
      <c r="AF2599" s="24">
        <v>49500</v>
      </c>
      <c r="AG2599" s="74">
        <f t="shared" si="40"/>
        <v>49500</v>
      </c>
      <c r="AK2599" s="59">
        <v>8</v>
      </c>
      <c r="AN2599" s="61" t="s">
        <v>11552</v>
      </c>
      <c r="AP2599" s="62" t="s">
        <v>11553</v>
      </c>
      <c r="AQ2599" s="62" t="s">
        <v>11554</v>
      </c>
      <c r="AR2599" s="62" t="s">
        <v>11555</v>
      </c>
    </row>
    <row r="2600" spans="3:44" x14ac:dyDescent="0.25">
      <c r="C2600" s="53" t="s">
        <v>11547</v>
      </c>
      <c r="D2600" s="53" t="s">
        <v>11548</v>
      </c>
      <c r="E2600" s="54">
        <v>45818</v>
      </c>
      <c r="F2600" s="54">
        <v>45818</v>
      </c>
      <c r="G2600" s="55" t="s">
        <v>5169</v>
      </c>
      <c r="H2600" s="54">
        <v>45818</v>
      </c>
      <c r="I2600" s="56" t="s">
        <v>17051</v>
      </c>
      <c r="K2600" s="55" t="s">
        <v>11549</v>
      </c>
      <c r="L2600" s="55" t="s">
        <v>14547</v>
      </c>
      <c r="M2600" s="54">
        <v>45818</v>
      </c>
      <c r="N2600" s="55" t="s">
        <v>11034</v>
      </c>
      <c r="O2600" s="56" t="str">
        <f>VLOOKUP(N2600,Sheet1!$B:$C,2,0)</f>
        <v>CHI NHÁNH HÀ NỘI - CÔNG TY CỔ PHẦN DỊCH VỤ THƯƠNG MẠI TỔNG HỢP WINCOMMERCE</v>
      </c>
      <c r="Q2600" s="56" t="str">
        <f>VLOOKUP(N2600,Sheet1!$B:$D,3,0)</f>
        <v>0104918404-002</v>
      </c>
      <c r="U2600" s="55" t="s">
        <v>12679</v>
      </c>
      <c r="X2600" s="55" t="s">
        <v>10883</v>
      </c>
      <c r="Y2600" s="56" t="str">
        <f>VLOOKUP(X2600,Sheet2!$B:$C,2,0)</f>
        <v>Chân giò heo muối 300g</v>
      </c>
      <c r="AA2600" s="53" t="s">
        <v>11550</v>
      </c>
      <c r="AB2600" s="53" t="s">
        <v>11551</v>
      </c>
      <c r="AD2600" s="24">
        <v>1</v>
      </c>
      <c r="AF2600" s="24">
        <v>60213</v>
      </c>
      <c r="AG2600" s="74">
        <f t="shared" si="40"/>
        <v>60213</v>
      </c>
      <c r="AK2600" s="59">
        <v>8</v>
      </c>
      <c r="AN2600" s="61" t="s">
        <v>11552</v>
      </c>
      <c r="AP2600" s="62" t="s">
        <v>11553</v>
      </c>
      <c r="AQ2600" s="62" t="s">
        <v>11554</v>
      </c>
      <c r="AR2600" s="62" t="s">
        <v>11555</v>
      </c>
    </row>
    <row r="2601" spans="3:44" x14ac:dyDescent="0.25">
      <c r="C2601" s="53" t="s">
        <v>11547</v>
      </c>
      <c r="D2601" s="53" t="s">
        <v>11548</v>
      </c>
      <c r="E2601" s="54">
        <v>45818</v>
      </c>
      <c r="F2601" s="54">
        <v>45818</v>
      </c>
      <c r="G2601" s="55" t="s">
        <v>5169</v>
      </c>
      <c r="H2601" s="54">
        <v>45818</v>
      </c>
      <c r="I2601" s="56" t="s">
        <v>17051</v>
      </c>
      <c r="K2601" s="55" t="s">
        <v>11549</v>
      </c>
      <c r="L2601" s="55" t="s">
        <v>14547</v>
      </c>
      <c r="M2601" s="54">
        <v>45818</v>
      </c>
      <c r="N2601" s="55" t="s">
        <v>11034</v>
      </c>
      <c r="O2601" s="56" t="str">
        <f>VLOOKUP(N2601,Sheet1!$B:$C,2,0)</f>
        <v>CHI NHÁNH HÀ NỘI - CÔNG TY CỔ PHẦN DỊCH VỤ THƯƠNG MẠI TỔNG HỢP WINCOMMERCE</v>
      </c>
      <c r="Q2601" s="56" t="str">
        <f>VLOOKUP(N2601,Sheet1!$B:$D,3,0)</f>
        <v>0104918404-002</v>
      </c>
      <c r="U2601" s="55" t="s">
        <v>12679</v>
      </c>
      <c r="X2601" s="55" t="s">
        <v>10934</v>
      </c>
      <c r="Y2601" s="56" t="str">
        <f>VLOOKUP(X2601,Sheet2!$B:$C,2,0)</f>
        <v>Gà muối 500g</v>
      </c>
      <c r="AA2601" s="53" t="s">
        <v>11550</v>
      </c>
      <c r="AB2601" s="53" t="s">
        <v>11551</v>
      </c>
      <c r="AD2601" s="24">
        <v>1</v>
      </c>
      <c r="AF2601" s="24">
        <v>111058</v>
      </c>
      <c r="AG2601" s="74">
        <f t="shared" si="40"/>
        <v>111058</v>
      </c>
      <c r="AK2601" s="59">
        <v>8</v>
      </c>
      <c r="AN2601" s="61" t="s">
        <v>11552</v>
      </c>
      <c r="AP2601" s="62" t="s">
        <v>11553</v>
      </c>
      <c r="AQ2601" s="62" t="s">
        <v>11554</v>
      </c>
      <c r="AR2601" s="62" t="s">
        <v>11555</v>
      </c>
    </row>
    <row r="2602" spans="3:44" x14ac:dyDescent="0.25">
      <c r="C2602" s="53" t="s">
        <v>11547</v>
      </c>
      <c r="D2602" s="53" t="s">
        <v>11548</v>
      </c>
      <c r="E2602" s="54">
        <v>45818</v>
      </c>
      <c r="F2602" s="54">
        <v>45818</v>
      </c>
      <c r="G2602" s="55" t="s">
        <v>5169</v>
      </c>
      <c r="H2602" s="54">
        <v>45818</v>
      </c>
      <c r="I2602" s="56" t="s">
        <v>17051</v>
      </c>
      <c r="K2602" s="55" t="s">
        <v>11549</v>
      </c>
      <c r="L2602" s="55" t="s">
        <v>14547</v>
      </c>
      <c r="M2602" s="54">
        <v>45818</v>
      </c>
      <c r="N2602" s="55" t="s">
        <v>11034</v>
      </c>
      <c r="O2602" s="56" t="str">
        <f>VLOOKUP(N2602,Sheet1!$B:$C,2,0)</f>
        <v>CHI NHÁNH HÀ NỘI - CÔNG TY CỔ PHẦN DỊCH VỤ THƯƠNG MẠI TỔNG HỢP WINCOMMERCE</v>
      </c>
      <c r="Q2602" s="56" t="str">
        <f>VLOOKUP(N2602,Sheet1!$B:$D,3,0)</f>
        <v>0104918404-002</v>
      </c>
      <c r="U2602" s="55" t="s">
        <v>12679</v>
      </c>
      <c r="X2602" s="55" t="s">
        <v>10881</v>
      </c>
      <c r="Y2602" s="56" t="str">
        <f>VLOOKUP(X2602,Sheet2!$B:$C,2,0)</f>
        <v>Chả cốm 300g</v>
      </c>
      <c r="AA2602" s="53" t="s">
        <v>11550</v>
      </c>
      <c r="AB2602" s="53" t="s">
        <v>11551</v>
      </c>
      <c r="AD2602" s="24">
        <v>3</v>
      </c>
      <c r="AF2602" s="24">
        <v>74250</v>
      </c>
      <c r="AG2602" s="74">
        <f t="shared" si="40"/>
        <v>222750</v>
      </c>
      <c r="AK2602" s="59">
        <v>8</v>
      </c>
      <c r="AN2602" s="61" t="s">
        <v>11552</v>
      </c>
      <c r="AP2602" s="62" t="s">
        <v>11553</v>
      </c>
      <c r="AQ2602" s="62" t="s">
        <v>11554</v>
      </c>
      <c r="AR2602" s="62" t="s">
        <v>11555</v>
      </c>
    </row>
    <row r="2603" spans="3:44" x14ac:dyDescent="0.25">
      <c r="C2603" s="53" t="s">
        <v>11547</v>
      </c>
      <c r="D2603" s="53" t="s">
        <v>11548</v>
      </c>
      <c r="E2603" s="54">
        <v>45818</v>
      </c>
      <c r="F2603" s="54">
        <v>45818</v>
      </c>
      <c r="G2603" s="55" t="s">
        <v>5169</v>
      </c>
      <c r="H2603" s="54">
        <v>45818</v>
      </c>
      <c r="I2603" s="56" t="s">
        <v>17051</v>
      </c>
      <c r="K2603" s="55" t="s">
        <v>11549</v>
      </c>
      <c r="L2603" s="55" t="s">
        <v>14547</v>
      </c>
      <c r="M2603" s="54">
        <v>45818</v>
      </c>
      <c r="N2603" s="55" t="s">
        <v>11034</v>
      </c>
      <c r="O2603" s="56" t="str">
        <f>VLOOKUP(N2603,Sheet1!$B:$C,2,0)</f>
        <v>CHI NHÁNH HÀ NỘI - CÔNG TY CỔ PHẦN DỊCH VỤ THƯƠNG MẠI TỔNG HỢP WINCOMMERCE</v>
      </c>
      <c r="Q2603" s="56" t="str">
        <f>VLOOKUP(N2603,Sheet1!$B:$D,3,0)</f>
        <v>0104918404-002</v>
      </c>
      <c r="U2603" s="55" t="s">
        <v>12679</v>
      </c>
      <c r="X2603" s="55" t="s">
        <v>10938</v>
      </c>
      <c r="Y2603" s="56" t="str">
        <f>VLOOKUP(X2603,Sheet2!$B:$C,2,0)</f>
        <v>Giò Tai Lưỡi Xào 250g</v>
      </c>
      <c r="AA2603" s="53" t="s">
        <v>11550</v>
      </c>
      <c r="AB2603" s="53" t="s">
        <v>11551</v>
      </c>
      <c r="AD2603" s="24">
        <v>1</v>
      </c>
      <c r="AF2603" s="24">
        <v>50182</v>
      </c>
      <c r="AG2603" s="74">
        <f t="shared" si="40"/>
        <v>50182</v>
      </c>
      <c r="AK2603" s="59">
        <v>8</v>
      </c>
      <c r="AN2603" s="61" t="s">
        <v>11552</v>
      </c>
      <c r="AP2603" s="62" t="s">
        <v>11553</v>
      </c>
      <c r="AQ2603" s="62" t="s">
        <v>11554</v>
      </c>
      <c r="AR2603" s="62" t="s">
        <v>11555</v>
      </c>
    </row>
    <row r="2604" spans="3:44" x14ac:dyDescent="0.25">
      <c r="C2604" s="53" t="s">
        <v>11547</v>
      </c>
      <c r="D2604" s="53" t="s">
        <v>11548</v>
      </c>
      <c r="E2604" s="54">
        <v>45818</v>
      </c>
      <c r="F2604" s="54">
        <v>45818</v>
      </c>
      <c r="G2604" s="55" t="s">
        <v>5097</v>
      </c>
      <c r="H2604" s="54">
        <v>45818</v>
      </c>
      <c r="I2604" s="56" t="s">
        <v>17052</v>
      </c>
      <c r="K2604" s="55" t="s">
        <v>11549</v>
      </c>
      <c r="L2604" s="55" t="s">
        <v>14548</v>
      </c>
      <c r="M2604" s="54">
        <v>45818</v>
      </c>
      <c r="N2604" s="55" t="s">
        <v>11034</v>
      </c>
      <c r="O2604" s="56" t="str">
        <f>VLOOKUP(N2604,Sheet1!$B:$C,2,0)</f>
        <v>CHI NHÁNH HÀ NỘI - CÔNG TY CỔ PHẦN DỊCH VỤ THƯƠNG MẠI TỔNG HỢP WINCOMMERCE</v>
      </c>
      <c r="Q2604" s="56" t="str">
        <f>VLOOKUP(N2604,Sheet1!$B:$D,3,0)</f>
        <v>0104918404-002</v>
      </c>
      <c r="U2604" s="55" t="s">
        <v>15443</v>
      </c>
      <c r="X2604" s="55" t="s">
        <v>10897</v>
      </c>
      <c r="Y2604" s="56" t="str">
        <f>VLOOKUP(X2604,Sheet2!$B:$C,2,0)</f>
        <v>Chả nướng 300g</v>
      </c>
      <c r="AA2604" s="53" t="s">
        <v>11550</v>
      </c>
      <c r="AB2604" s="53" t="s">
        <v>11551</v>
      </c>
      <c r="AD2604" s="24">
        <v>2</v>
      </c>
      <c r="AF2604" s="24">
        <v>70950</v>
      </c>
      <c r="AG2604" s="74">
        <f t="shared" si="40"/>
        <v>141900</v>
      </c>
      <c r="AK2604" s="59">
        <v>8</v>
      </c>
      <c r="AN2604" s="61" t="s">
        <v>11552</v>
      </c>
      <c r="AP2604" s="62" t="s">
        <v>11553</v>
      </c>
      <c r="AQ2604" s="62" t="s">
        <v>11554</v>
      </c>
      <c r="AR2604" s="62" t="s">
        <v>11555</v>
      </c>
    </row>
    <row r="2605" spans="3:44" x14ac:dyDescent="0.25">
      <c r="C2605" s="53" t="s">
        <v>11547</v>
      </c>
      <c r="D2605" s="53" t="s">
        <v>11548</v>
      </c>
      <c r="E2605" s="54">
        <v>45818</v>
      </c>
      <c r="F2605" s="54">
        <v>45818</v>
      </c>
      <c r="G2605" s="55" t="s">
        <v>5171</v>
      </c>
      <c r="H2605" s="54">
        <v>45818</v>
      </c>
      <c r="I2605" s="56" t="s">
        <v>17053</v>
      </c>
      <c r="K2605" s="55" t="s">
        <v>11549</v>
      </c>
      <c r="L2605" s="55" t="s">
        <v>11430</v>
      </c>
      <c r="M2605" s="54">
        <v>45818</v>
      </c>
      <c r="N2605" s="55" t="s">
        <v>11104</v>
      </c>
      <c r="O2605" s="56" t="str">
        <f>VLOOKUP(N2605,Sheet1!$B:$C,2,0)</f>
        <v>CHI NHÁNH THANH HÓA - CÔNG TY CỔ PHẦN DỊCH VỤ THƯƠNG MẠI TỔNG HỢP WINCOMMERCE</v>
      </c>
      <c r="Q2605" s="56" t="str">
        <f>VLOOKUP(N2605,Sheet1!$B:$D,3,0)</f>
        <v>0104918404-020</v>
      </c>
      <c r="U2605" s="55" t="s">
        <v>12074</v>
      </c>
      <c r="X2605" s="55" t="s">
        <v>10983</v>
      </c>
      <c r="Y2605" s="56" t="str">
        <f>VLOOKUP(X2605,Sheet2!$B:$C,2,0)</f>
        <v>Mọc Nấm Hương 250g</v>
      </c>
      <c r="AA2605" s="53" t="s">
        <v>11550</v>
      </c>
      <c r="AB2605" s="53" t="s">
        <v>11551</v>
      </c>
      <c r="AD2605" s="24">
        <v>1</v>
      </c>
      <c r="AF2605" s="24">
        <v>46000</v>
      </c>
      <c r="AG2605" s="74">
        <f t="shared" si="40"/>
        <v>46000</v>
      </c>
      <c r="AK2605" s="59">
        <v>8</v>
      </c>
      <c r="AN2605" s="61" t="s">
        <v>11552</v>
      </c>
      <c r="AP2605" s="62" t="s">
        <v>11553</v>
      </c>
      <c r="AQ2605" s="62" t="s">
        <v>11554</v>
      </c>
      <c r="AR2605" s="62" t="s">
        <v>11555</v>
      </c>
    </row>
    <row r="2606" spans="3:44" x14ac:dyDescent="0.25">
      <c r="C2606" s="53" t="s">
        <v>11547</v>
      </c>
      <c r="D2606" s="53" t="s">
        <v>11548</v>
      </c>
      <c r="E2606" s="54">
        <v>45818</v>
      </c>
      <c r="F2606" s="54">
        <v>45818</v>
      </c>
      <c r="G2606" s="55" t="s">
        <v>5111</v>
      </c>
      <c r="H2606" s="54">
        <v>45818</v>
      </c>
      <c r="I2606" s="56" t="s">
        <v>17054</v>
      </c>
      <c r="K2606" s="55" t="s">
        <v>11549</v>
      </c>
      <c r="L2606" s="55" t="s">
        <v>14549</v>
      </c>
      <c r="M2606" s="54">
        <v>45818</v>
      </c>
      <c r="N2606" s="55" t="s">
        <v>11194</v>
      </c>
      <c r="O2606" s="56" t="str">
        <f>VLOOKUP(N2606,Sheet1!$B:$C,2,0)</f>
        <v>CHI NHÁNH THÁI BÌNH - CÔNG TY CỔ PHẦN DỊCH VỤ THƯƠNG MẠI TỔNG HỢP WINCOMMERCE</v>
      </c>
      <c r="Q2606" s="56" t="str">
        <f>VLOOKUP(N2606,Sheet1!$B:$D,3,0)</f>
        <v>0104918404-044</v>
      </c>
      <c r="U2606" s="55" t="s">
        <v>15444</v>
      </c>
      <c r="X2606" s="55" t="s">
        <v>10927</v>
      </c>
      <c r="Y2606" s="56" t="str">
        <f>VLOOKUP(X2606,Sheet2!$B:$C,2,0)</f>
        <v>Giò lụa cây 250g</v>
      </c>
      <c r="AA2606" s="53" t="s">
        <v>11550</v>
      </c>
      <c r="AB2606" s="53" t="s">
        <v>11551</v>
      </c>
      <c r="AD2606" s="24">
        <v>11</v>
      </c>
      <c r="AF2606" s="24">
        <v>49500</v>
      </c>
      <c r="AG2606" s="74">
        <f t="shared" si="40"/>
        <v>544500</v>
      </c>
      <c r="AK2606" s="59">
        <v>8</v>
      </c>
      <c r="AN2606" s="61" t="s">
        <v>11552</v>
      </c>
      <c r="AP2606" s="62" t="s">
        <v>11553</v>
      </c>
      <c r="AQ2606" s="62" t="s">
        <v>11554</v>
      </c>
      <c r="AR2606" s="62" t="s">
        <v>11555</v>
      </c>
    </row>
    <row r="2607" spans="3:44" x14ac:dyDescent="0.25">
      <c r="C2607" s="53" t="s">
        <v>11547</v>
      </c>
      <c r="D2607" s="53" t="s">
        <v>11548</v>
      </c>
      <c r="E2607" s="54">
        <v>45818</v>
      </c>
      <c r="F2607" s="54">
        <v>45818</v>
      </c>
      <c r="G2607" s="55" t="s">
        <v>5247</v>
      </c>
      <c r="H2607" s="54">
        <v>45818</v>
      </c>
      <c r="I2607" s="56" t="s">
        <v>17055</v>
      </c>
      <c r="K2607" s="55" t="s">
        <v>11549</v>
      </c>
      <c r="L2607" s="55" t="s">
        <v>14550</v>
      </c>
      <c r="M2607" s="54">
        <v>45818</v>
      </c>
      <c r="N2607" s="55" t="s">
        <v>11278</v>
      </c>
      <c r="O2607" s="56" t="str">
        <f>VLOOKUP(N2607,Sheet1!$B:$C,2,0)</f>
        <v>CHI NHÁNH BẮC GIANG - CÔNG TY CỔ PHẦN DỊCH VỤ THƯƠNG MẠI TỔNG HỢP WINCOMMERCE</v>
      </c>
      <c r="Q2607" s="56" t="str">
        <f>VLOOKUP(N2607,Sheet1!$B:$D,3,0)</f>
        <v>0104918404-065</v>
      </c>
      <c r="U2607" s="55" t="s">
        <v>12608</v>
      </c>
      <c r="X2607" s="55" t="s">
        <v>10934</v>
      </c>
      <c r="Y2607" s="56" t="str">
        <f>VLOOKUP(X2607,Sheet2!$B:$C,2,0)</f>
        <v>Gà muối 500g</v>
      </c>
      <c r="AA2607" s="53" t="s">
        <v>11550</v>
      </c>
      <c r="AB2607" s="53" t="s">
        <v>11551</v>
      </c>
      <c r="AD2607" s="24">
        <v>1</v>
      </c>
      <c r="AF2607" s="24">
        <v>111058</v>
      </c>
      <c r="AG2607" s="74">
        <f t="shared" si="40"/>
        <v>111058</v>
      </c>
      <c r="AK2607" s="59">
        <v>8</v>
      </c>
      <c r="AN2607" s="61" t="s">
        <v>11552</v>
      </c>
      <c r="AP2607" s="62" t="s">
        <v>11553</v>
      </c>
      <c r="AQ2607" s="62" t="s">
        <v>11554</v>
      </c>
      <c r="AR2607" s="62" t="s">
        <v>11555</v>
      </c>
    </row>
    <row r="2608" spans="3:44" x14ac:dyDescent="0.25">
      <c r="C2608" s="53" t="s">
        <v>11547</v>
      </c>
      <c r="D2608" s="53" t="s">
        <v>11548</v>
      </c>
      <c r="E2608" s="54">
        <v>45818</v>
      </c>
      <c r="F2608" s="54">
        <v>45818</v>
      </c>
      <c r="G2608" s="55" t="s">
        <v>5247</v>
      </c>
      <c r="H2608" s="54">
        <v>45818</v>
      </c>
      <c r="I2608" s="56" t="s">
        <v>17055</v>
      </c>
      <c r="K2608" s="55" t="s">
        <v>11549</v>
      </c>
      <c r="L2608" s="55" t="s">
        <v>14550</v>
      </c>
      <c r="M2608" s="54">
        <v>45818</v>
      </c>
      <c r="N2608" s="55" t="s">
        <v>11278</v>
      </c>
      <c r="O2608" s="56" t="str">
        <f>VLOOKUP(N2608,Sheet1!$B:$C,2,0)</f>
        <v>CHI NHÁNH BẮC GIANG - CÔNG TY CỔ PHẦN DỊCH VỤ THƯƠNG MẠI TỔNG HỢP WINCOMMERCE</v>
      </c>
      <c r="Q2608" s="56" t="str">
        <f>VLOOKUP(N2608,Sheet1!$B:$D,3,0)</f>
        <v>0104918404-065</v>
      </c>
      <c r="U2608" s="55" t="s">
        <v>12608</v>
      </c>
      <c r="X2608" s="55" t="s">
        <v>10897</v>
      </c>
      <c r="Y2608" s="56" t="str">
        <f>VLOOKUP(X2608,Sheet2!$B:$C,2,0)</f>
        <v>Chả nướng 300g</v>
      </c>
      <c r="AA2608" s="53" t="s">
        <v>11550</v>
      </c>
      <c r="AB2608" s="53" t="s">
        <v>11551</v>
      </c>
      <c r="AD2608" s="24">
        <v>2</v>
      </c>
      <c r="AF2608" s="24">
        <v>70950</v>
      </c>
      <c r="AG2608" s="74">
        <f t="shared" si="40"/>
        <v>141900</v>
      </c>
      <c r="AK2608" s="59">
        <v>8</v>
      </c>
      <c r="AN2608" s="61" t="s">
        <v>11552</v>
      </c>
      <c r="AP2608" s="62" t="s">
        <v>11553</v>
      </c>
      <c r="AQ2608" s="62" t="s">
        <v>11554</v>
      </c>
      <c r="AR2608" s="62" t="s">
        <v>11555</v>
      </c>
    </row>
    <row r="2609" spans="3:44" x14ac:dyDescent="0.25">
      <c r="C2609" s="53" t="s">
        <v>11547</v>
      </c>
      <c r="D2609" s="53" t="s">
        <v>11548</v>
      </c>
      <c r="E2609" s="54">
        <v>45818</v>
      </c>
      <c r="F2609" s="54">
        <v>45818</v>
      </c>
      <c r="G2609" s="55" t="s">
        <v>5415</v>
      </c>
      <c r="H2609" s="54">
        <v>45818</v>
      </c>
      <c r="I2609" s="56" t="s">
        <v>17056</v>
      </c>
      <c r="K2609" s="55" t="s">
        <v>11549</v>
      </c>
      <c r="L2609" s="55" t="s">
        <v>11638</v>
      </c>
      <c r="M2609" s="54">
        <v>45818</v>
      </c>
      <c r="N2609" s="55" t="s">
        <v>11144</v>
      </c>
      <c r="O2609" s="56" t="str">
        <f>VLOOKUP(N2609,Sheet1!$B:$C,2,0)</f>
        <v>CHI NHÁNH VĨNH PHÚC - CÔNG TY CỔ PHẦN DỊCH VỤ THƯƠNG MẠI TỔNG HỢP WINCOMMERCE</v>
      </c>
      <c r="Q2609" s="56" t="str">
        <f>VLOOKUP(N2609,Sheet1!$B:$D,3,0)</f>
        <v>0104918404-029</v>
      </c>
      <c r="U2609" s="55" t="s">
        <v>13311</v>
      </c>
      <c r="X2609" s="55" t="s">
        <v>10934</v>
      </c>
      <c r="Y2609" s="56" t="str">
        <f>VLOOKUP(X2609,Sheet2!$B:$C,2,0)</f>
        <v>Gà muối 500g</v>
      </c>
      <c r="AA2609" s="53" t="s">
        <v>11550</v>
      </c>
      <c r="AB2609" s="53" t="s">
        <v>11551</v>
      </c>
      <c r="AD2609" s="24">
        <v>2</v>
      </c>
      <c r="AF2609" s="24">
        <v>111058</v>
      </c>
      <c r="AG2609" s="74">
        <f t="shared" si="40"/>
        <v>222116</v>
      </c>
      <c r="AK2609" s="59">
        <v>8</v>
      </c>
      <c r="AN2609" s="61" t="s">
        <v>11552</v>
      </c>
      <c r="AP2609" s="62" t="s">
        <v>11553</v>
      </c>
      <c r="AQ2609" s="62" t="s">
        <v>11554</v>
      </c>
      <c r="AR2609" s="62" t="s">
        <v>11555</v>
      </c>
    </row>
    <row r="2610" spans="3:44" x14ac:dyDescent="0.25">
      <c r="C2610" s="53" t="s">
        <v>11547</v>
      </c>
      <c r="D2610" s="53" t="s">
        <v>11548</v>
      </c>
      <c r="E2610" s="54">
        <v>45818</v>
      </c>
      <c r="F2610" s="54">
        <v>45818</v>
      </c>
      <c r="G2610" s="55" t="s">
        <v>5368</v>
      </c>
      <c r="H2610" s="54">
        <v>45818</v>
      </c>
      <c r="I2610" s="56" t="s">
        <v>17057</v>
      </c>
      <c r="K2610" s="55" t="s">
        <v>11549</v>
      </c>
      <c r="L2610" s="55" t="s">
        <v>13243</v>
      </c>
      <c r="M2610" s="54">
        <v>45818</v>
      </c>
      <c r="N2610" s="55" t="s">
        <v>11144</v>
      </c>
      <c r="O2610" s="56" t="str">
        <f>VLOOKUP(N2610,Sheet1!$B:$C,2,0)</f>
        <v>CHI NHÁNH VĨNH PHÚC - CÔNG TY CỔ PHẦN DỊCH VỤ THƯƠNG MẠI TỔNG HỢP WINCOMMERCE</v>
      </c>
      <c r="Q2610" s="56" t="str">
        <f>VLOOKUP(N2610,Sheet1!$B:$D,3,0)</f>
        <v>0104918404-029</v>
      </c>
      <c r="U2610" s="55" t="s">
        <v>12745</v>
      </c>
      <c r="X2610" s="55" t="s">
        <v>10883</v>
      </c>
      <c r="Y2610" s="56" t="str">
        <f>VLOOKUP(X2610,Sheet2!$B:$C,2,0)</f>
        <v>Chân giò heo muối 300g</v>
      </c>
      <c r="AA2610" s="53" t="s">
        <v>11550</v>
      </c>
      <c r="AB2610" s="53" t="s">
        <v>11551</v>
      </c>
      <c r="AD2610" s="24">
        <v>1</v>
      </c>
      <c r="AF2610" s="24">
        <v>60213</v>
      </c>
      <c r="AG2610" s="74">
        <f t="shared" si="40"/>
        <v>60213</v>
      </c>
      <c r="AK2610" s="59">
        <v>8</v>
      </c>
      <c r="AN2610" s="61" t="s">
        <v>11552</v>
      </c>
      <c r="AP2610" s="62" t="s">
        <v>11553</v>
      </c>
      <c r="AQ2610" s="62" t="s">
        <v>11554</v>
      </c>
      <c r="AR2610" s="62" t="s">
        <v>11555</v>
      </c>
    </row>
    <row r="2611" spans="3:44" x14ac:dyDescent="0.25">
      <c r="C2611" s="53" t="s">
        <v>11547</v>
      </c>
      <c r="D2611" s="53" t="s">
        <v>11548</v>
      </c>
      <c r="E2611" s="54">
        <v>45818</v>
      </c>
      <c r="F2611" s="54">
        <v>45818</v>
      </c>
      <c r="G2611" s="55" t="s">
        <v>5368</v>
      </c>
      <c r="H2611" s="54">
        <v>45818</v>
      </c>
      <c r="I2611" s="56" t="s">
        <v>17057</v>
      </c>
      <c r="K2611" s="55" t="s">
        <v>11549</v>
      </c>
      <c r="L2611" s="55" t="s">
        <v>13243</v>
      </c>
      <c r="M2611" s="54">
        <v>45818</v>
      </c>
      <c r="N2611" s="55" t="s">
        <v>11144</v>
      </c>
      <c r="O2611" s="56" t="str">
        <f>VLOOKUP(N2611,Sheet1!$B:$C,2,0)</f>
        <v>CHI NHÁNH VĨNH PHÚC - CÔNG TY CỔ PHẦN DỊCH VỤ THƯƠNG MẠI TỔNG HỢP WINCOMMERCE</v>
      </c>
      <c r="Q2611" s="56" t="str">
        <f>VLOOKUP(N2611,Sheet1!$B:$D,3,0)</f>
        <v>0104918404-029</v>
      </c>
      <c r="U2611" s="55" t="s">
        <v>12745</v>
      </c>
      <c r="X2611" s="55" t="s">
        <v>10938</v>
      </c>
      <c r="Y2611" s="56" t="str">
        <f>VLOOKUP(X2611,Sheet2!$B:$C,2,0)</f>
        <v>Giò Tai Lưỡi Xào 250g</v>
      </c>
      <c r="AA2611" s="53" t="s">
        <v>11550</v>
      </c>
      <c r="AB2611" s="53" t="s">
        <v>11551</v>
      </c>
      <c r="AD2611" s="24">
        <v>1</v>
      </c>
      <c r="AF2611" s="24">
        <v>50182</v>
      </c>
      <c r="AG2611" s="74">
        <f t="shared" si="40"/>
        <v>50182</v>
      </c>
      <c r="AK2611" s="59">
        <v>8</v>
      </c>
      <c r="AN2611" s="61" t="s">
        <v>11552</v>
      </c>
      <c r="AP2611" s="62" t="s">
        <v>11553</v>
      </c>
      <c r="AQ2611" s="62" t="s">
        <v>11554</v>
      </c>
      <c r="AR2611" s="62" t="s">
        <v>11555</v>
      </c>
    </row>
    <row r="2612" spans="3:44" x14ac:dyDescent="0.25">
      <c r="C2612" s="53" t="s">
        <v>11547</v>
      </c>
      <c r="D2612" s="53" t="s">
        <v>11548</v>
      </c>
      <c r="E2612" s="54">
        <v>45818</v>
      </c>
      <c r="F2612" s="54">
        <v>45818</v>
      </c>
      <c r="G2612" s="55" t="s">
        <v>5205</v>
      </c>
      <c r="H2612" s="54">
        <v>45818</v>
      </c>
      <c r="I2612" s="56" t="s">
        <v>17058</v>
      </c>
      <c r="K2612" s="55" t="s">
        <v>11549</v>
      </c>
      <c r="L2612" s="55" t="s">
        <v>11861</v>
      </c>
      <c r="M2612" s="54">
        <v>45818</v>
      </c>
      <c r="N2612" s="55" t="s">
        <v>11024</v>
      </c>
      <c r="O2612" s="56" t="str">
        <f>VLOOKUP(N2612,Sheet1!$B:$C,2,0)</f>
        <v>CÔNG TY CỔ PHẦN DỊCH VỤ THƯƠNG MẠI TỔNG HỢP WINCOMMERCE</v>
      </c>
      <c r="Q2612" s="56" t="str">
        <f>VLOOKUP(N2612,Sheet1!$B:$D,3,0)</f>
        <v>0104918404</v>
      </c>
      <c r="U2612" s="55" t="s">
        <v>13178</v>
      </c>
      <c r="X2612" s="55" t="s">
        <v>10927</v>
      </c>
      <c r="Y2612" s="56" t="str">
        <f>VLOOKUP(X2612,Sheet2!$B:$C,2,0)</f>
        <v>Giò lụa cây 250g</v>
      </c>
      <c r="AA2612" s="53" t="s">
        <v>11550</v>
      </c>
      <c r="AB2612" s="53" t="s">
        <v>11551</v>
      </c>
      <c r="AD2612" s="24">
        <v>6</v>
      </c>
      <c r="AF2612" s="24">
        <v>49500</v>
      </c>
      <c r="AG2612" s="74">
        <f t="shared" si="40"/>
        <v>297000</v>
      </c>
      <c r="AK2612" s="59">
        <v>8</v>
      </c>
      <c r="AN2612" s="61" t="s">
        <v>11552</v>
      </c>
      <c r="AP2612" s="62" t="s">
        <v>11553</v>
      </c>
      <c r="AQ2612" s="62" t="s">
        <v>11554</v>
      </c>
      <c r="AR2612" s="62" t="s">
        <v>11555</v>
      </c>
    </row>
    <row r="2613" spans="3:44" x14ac:dyDescent="0.25">
      <c r="C2613" s="53" t="s">
        <v>11547</v>
      </c>
      <c r="D2613" s="53" t="s">
        <v>11548</v>
      </c>
      <c r="E2613" s="54">
        <v>45818</v>
      </c>
      <c r="F2613" s="54">
        <v>45818</v>
      </c>
      <c r="G2613" s="55" t="s">
        <v>5205</v>
      </c>
      <c r="H2613" s="54">
        <v>45818</v>
      </c>
      <c r="I2613" s="56" t="s">
        <v>17058</v>
      </c>
      <c r="K2613" s="55" t="s">
        <v>11549</v>
      </c>
      <c r="L2613" s="55" t="s">
        <v>11861</v>
      </c>
      <c r="M2613" s="54">
        <v>45818</v>
      </c>
      <c r="N2613" s="55" t="s">
        <v>11024</v>
      </c>
      <c r="O2613" s="56" t="str">
        <f>VLOOKUP(N2613,Sheet1!$B:$C,2,0)</f>
        <v>CÔNG TY CỔ PHẦN DỊCH VỤ THƯƠNG MẠI TỔNG HỢP WINCOMMERCE</v>
      </c>
      <c r="Q2613" s="56" t="str">
        <f>VLOOKUP(N2613,Sheet1!$B:$D,3,0)</f>
        <v>0104918404</v>
      </c>
      <c r="U2613" s="55" t="s">
        <v>13178</v>
      </c>
      <c r="X2613" s="55" t="s">
        <v>10922</v>
      </c>
      <c r="Y2613" s="56" t="str">
        <f>VLOOKUP(X2613,Sheet2!$B:$C,2,0)</f>
        <v>Gà xì dầu 500g</v>
      </c>
      <c r="AA2613" s="53" t="s">
        <v>11550</v>
      </c>
      <c r="AB2613" s="53" t="s">
        <v>11551</v>
      </c>
      <c r="AD2613" s="24">
        <v>7</v>
      </c>
      <c r="AF2613" s="24">
        <v>111606</v>
      </c>
      <c r="AG2613" s="74">
        <f t="shared" si="40"/>
        <v>781242</v>
      </c>
      <c r="AK2613" s="59">
        <v>8</v>
      </c>
      <c r="AN2613" s="61" t="s">
        <v>11552</v>
      </c>
      <c r="AP2613" s="62" t="s">
        <v>11553</v>
      </c>
      <c r="AQ2613" s="62" t="s">
        <v>11554</v>
      </c>
      <c r="AR2613" s="62" t="s">
        <v>11555</v>
      </c>
    </row>
    <row r="2614" spans="3:44" x14ac:dyDescent="0.25">
      <c r="C2614" s="53" t="s">
        <v>11547</v>
      </c>
      <c r="D2614" s="53" t="s">
        <v>11548</v>
      </c>
      <c r="E2614" s="54">
        <v>45818</v>
      </c>
      <c r="F2614" s="54">
        <v>45818</v>
      </c>
      <c r="G2614" s="55" t="s">
        <v>5205</v>
      </c>
      <c r="H2614" s="54">
        <v>45818</v>
      </c>
      <c r="I2614" s="56" t="s">
        <v>17058</v>
      </c>
      <c r="K2614" s="55" t="s">
        <v>11549</v>
      </c>
      <c r="L2614" s="55" t="s">
        <v>11861</v>
      </c>
      <c r="M2614" s="54">
        <v>45818</v>
      </c>
      <c r="N2614" s="55" t="s">
        <v>11024</v>
      </c>
      <c r="O2614" s="56" t="str">
        <f>VLOOKUP(N2614,Sheet1!$B:$C,2,0)</f>
        <v>CÔNG TY CỔ PHẦN DỊCH VỤ THƯƠNG MẠI TỔNG HỢP WINCOMMERCE</v>
      </c>
      <c r="Q2614" s="56" t="str">
        <f>VLOOKUP(N2614,Sheet1!$B:$D,3,0)</f>
        <v>0104918404</v>
      </c>
      <c r="U2614" s="55" t="s">
        <v>13178</v>
      </c>
      <c r="X2614" s="55" t="s">
        <v>10934</v>
      </c>
      <c r="Y2614" s="56" t="str">
        <f>VLOOKUP(X2614,Sheet2!$B:$C,2,0)</f>
        <v>Gà muối 500g</v>
      </c>
      <c r="AA2614" s="53" t="s">
        <v>11550</v>
      </c>
      <c r="AB2614" s="53" t="s">
        <v>11551</v>
      </c>
      <c r="AD2614" s="24">
        <v>4</v>
      </c>
      <c r="AF2614" s="24">
        <v>111058</v>
      </c>
      <c r="AG2614" s="74">
        <f t="shared" si="40"/>
        <v>444232</v>
      </c>
      <c r="AK2614" s="59">
        <v>8</v>
      </c>
      <c r="AN2614" s="61" t="s">
        <v>11552</v>
      </c>
      <c r="AP2614" s="62" t="s">
        <v>11553</v>
      </c>
      <c r="AQ2614" s="62" t="s">
        <v>11554</v>
      </c>
      <c r="AR2614" s="62" t="s">
        <v>11555</v>
      </c>
    </row>
    <row r="2615" spans="3:44" x14ac:dyDescent="0.25">
      <c r="C2615" s="53" t="s">
        <v>11547</v>
      </c>
      <c r="D2615" s="53" t="s">
        <v>11548</v>
      </c>
      <c r="E2615" s="54">
        <v>45818</v>
      </c>
      <c r="F2615" s="54">
        <v>45818</v>
      </c>
      <c r="G2615" s="55" t="s">
        <v>5409</v>
      </c>
      <c r="H2615" s="54">
        <v>45818</v>
      </c>
      <c r="I2615" s="56" t="s">
        <v>17059</v>
      </c>
      <c r="K2615" s="55" t="s">
        <v>11549</v>
      </c>
      <c r="L2615" s="55" t="s">
        <v>14551</v>
      </c>
      <c r="M2615" s="54">
        <v>45818</v>
      </c>
      <c r="N2615" s="55" t="s">
        <v>11024</v>
      </c>
      <c r="O2615" s="56" t="str">
        <f>VLOOKUP(N2615,Sheet1!$B:$C,2,0)</f>
        <v>CÔNG TY CỔ PHẦN DỊCH VỤ THƯƠNG MẠI TỔNG HỢP WINCOMMERCE</v>
      </c>
      <c r="Q2615" s="56" t="str">
        <f>VLOOKUP(N2615,Sheet1!$B:$D,3,0)</f>
        <v>0104918404</v>
      </c>
      <c r="U2615" s="55" t="s">
        <v>15445</v>
      </c>
      <c r="X2615" s="55" t="s">
        <v>10983</v>
      </c>
      <c r="Y2615" s="56" t="str">
        <f>VLOOKUP(X2615,Sheet2!$B:$C,2,0)</f>
        <v>Mọc Nấm Hương 250g</v>
      </c>
      <c r="AA2615" s="53" t="s">
        <v>11550</v>
      </c>
      <c r="AB2615" s="53" t="s">
        <v>11551</v>
      </c>
      <c r="AD2615" s="24">
        <v>2</v>
      </c>
      <c r="AF2615" s="24">
        <v>46000</v>
      </c>
      <c r="AG2615" s="74">
        <f t="shared" si="40"/>
        <v>92000</v>
      </c>
      <c r="AK2615" s="59">
        <v>8</v>
      </c>
      <c r="AN2615" s="61" t="s">
        <v>11552</v>
      </c>
      <c r="AP2615" s="62" t="s">
        <v>11553</v>
      </c>
      <c r="AQ2615" s="62" t="s">
        <v>11554</v>
      </c>
      <c r="AR2615" s="62" t="s">
        <v>11555</v>
      </c>
    </row>
    <row r="2616" spans="3:44" x14ac:dyDescent="0.25">
      <c r="C2616" s="53" t="s">
        <v>11547</v>
      </c>
      <c r="D2616" s="53" t="s">
        <v>11548</v>
      </c>
      <c r="E2616" s="54">
        <v>45818</v>
      </c>
      <c r="F2616" s="54">
        <v>45818</v>
      </c>
      <c r="G2616" s="55" t="s">
        <v>5409</v>
      </c>
      <c r="H2616" s="54">
        <v>45818</v>
      </c>
      <c r="I2616" s="56" t="s">
        <v>17059</v>
      </c>
      <c r="K2616" s="55" t="s">
        <v>11549</v>
      </c>
      <c r="L2616" s="55" t="s">
        <v>14551</v>
      </c>
      <c r="M2616" s="54">
        <v>45818</v>
      </c>
      <c r="N2616" s="55" t="s">
        <v>11024</v>
      </c>
      <c r="O2616" s="56" t="str">
        <f>VLOOKUP(N2616,Sheet1!$B:$C,2,0)</f>
        <v>CÔNG TY CỔ PHẦN DỊCH VỤ THƯƠNG MẠI TỔNG HỢP WINCOMMERCE</v>
      </c>
      <c r="Q2616" s="56" t="str">
        <f>VLOOKUP(N2616,Sheet1!$B:$D,3,0)</f>
        <v>0104918404</v>
      </c>
      <c r="U2616" s="55" t="s">
        <v>15445</v>
      </c>
      <c r="X2616" s="55" t="s">
        <v>10897</v>
      </c>
      <c r="Y2616" s="56" t="str">
        <f>VLOOKUP(X2616,Sheet2!$B:$C,2,0)</f>
        <v>Chả nướng 300g</v>
      </c>
      <c r="AA2616" s="53" t="s">
        <v>11550</v>
      </c>
      <c r="AB2616" s="53" t="s">
        <v>11551</v>
      </c>
      <c r="AD2616" s="24">
        <v>1</v>
      </c>
      <c r="AF2616" s="24">
        <v>70950</v>
      </c>
      <c r="AG2616" s="74">
        <f t="shared" si="40"/>
        <v>70950</v>
      </c>
      <c r="AK2616" s="59">
        <v>8</v>
      </c>
      <c r="AN2616" s="61" t="s">
        <v>11552</v>
      </c>
      <c r="AP2616" s="62" t="s">
        <v>11553</v>
      </c>
      <c r="AQ2616" s="62" t="s">
        <v>11554</v>
      </c>
      <c r="AR2616" s="62" t="s">
        <v>11555</v>
      </c>
    </row>
    <row r="2617" spans="3:44" x14ac:dyDescent="0.25">
      <c r="C2617" s="53" t="s">
        <v>11547</v>
      </c>
      <c r="D2617" s="53" t="s">
        <v>11548</v>
      </c>
      <c r="E2617" s="54">
        <v>45818</v>
      </c>
      <c r="F2617" s="54">
        <v>45818</v>
      </c>
      <c r="G2617" s="55" t="s">
        <v>5409</v>
      </c>
      <c r="H2617" s="54">
        <v>45818</v>
      </c>
      <c r="I2617" s="56" t="s">
        <v>17059</v>
      </c>
      <c r="K2617" s="55" t="s">
        <v>11549</v>
      </c>
      <c r="L2617" s="55" t="s">
        <v>14551</v>
      </c>
      <c r="M2617" s="54">
        <v>45818</v>
      </c>
      <c r="N2617" s="55" t="s">
        <v>11024</v>
      </c>
      <c r="O2617" s="56" t="str">
        <f>VLOOKUP(N2617,Sheet1!$B:$C,2,0)</f>
        <v>CÔNG TY CỔ PHẦN DỊCH VỤ THƯƠNG MẠI TỔNG HỢP WINCOMMERCE</v>
      </c>
      <c r="Q2617" s="56" t="str">
        <f>VLOOKUP(N2617,Sheet1!$B:$D,3,0)</f>
        <v>0104918404</v>
      </c>
      <c r="U2617" s="55" t="s">
        <v>15445</v>
      </c>
      <c r="X2617" s="55" t="s">
        <v>10881</v>
      </c>
      <c r="Y2617" s="56" t="str">
        <f>VLOOKUP(X2617,Sheet2!$B:$C,2,0)</f>
        <v>Chả cốm 300g</v>
      </c>
      <c r="AA2617" s="53" t="s">
        <v>11550</v>
      </c>
      <c r="AB2617" s="53" t="s">
        <v>11551</v>
      </c>
      <c r="AD2617" s="24">
        <v>2</v>
      </c>
      <c r="AF2617" s="24">
        <v>74250</v>
      </c>
      <c r="AG2617" s="74">
        <f t="shared" si="40"/>
        <v>148500</v>
      </c>
      <c r="AK2617" s="59">
        <v>8</v>
      </c>
      <c r="AN2617" s="61" t="s">
        <v>11552</v>
      </c>
      <c r="AP2617" s="62" t="s">
        <v>11553</v>
      </c>
      <c r="AQ2617" s="62" t="s">
        <v>11554</v>
      </c>
      <c r="AR2617" s="62" t="s">
        <v>11555</v>
      </c>
    </row>
    <row r="2618" spans="3:44" x14ac:dyDescent="0.25">
      <c r="C2618" s="53" t="s">
        <v>11547</v>
      </c>
      <c r="D2618" s="53" t="s">
        <v>11548</v>
      </c>
      <c r="E2618" s="54">
        <v>45818</v>
      </c>
      <c r="F2618" s="54">
        <v>45818</v>
      </c>
      <c r="G2618" s="55" t="s">
        <v>5409</v>
      </c>
      <c r="H2618" s="54">
        <v>45818</v>
      </c>
      <c r="I2618" s="56" t="s">
        <v>17059</v>
      </c>
      <c r="K2618" s="55" t="s">
        <v>11549</v>
      </c>
      <c r="L2618" s="55" t="s">
        <v>14551</v>
      </c>
      <c r="M2618" s="54">
        <v>45818</v>
      </c>
      <c r="N2618" s="55" t="s">
        <v>11024</v>
      </c>
      <c r="O2618" s="56" t="str">
        <f>VLOOKUP(N2618,Sheet1!$B:$C,2,0)</f>
        <v>CÔNG TY CỔ PHẦN DỊCH VỤ THƯƠNG MẠI TỔNG HỢP WINCOMMERCE</v>
      </c>
      <c r="Q2618" s="56" t="str">
        <f>VLOOKUP(N2618,Sheet1!$B:$D,3,0)</f>
        <v>0104918404</v>
      </c>
      <c r="U2618" s="55" t="s">
        <v>15445</v>
      </c>
      <c r="X2618" s="55" t="s">
        <v>10934</v>
      </c>
      <c r="Y2618" s="56" t="str">
        <f>VLOOKUP(X2618,Sheet2!$B:$C,2,0)</f>
        <v>Gà muối 500g</v>
      </c>
      <c r="AA2618" s="53" t="s">
        <v>11550</v>
      </c>
      <c r="AB2618" s="53" t="s">
        <v>11551</v>
      </c>
      <c r="AD2618" s="24">
        <v>2</v>
      </c>
      <c r="AF2618" s="24">
        <v>111058</v>
      </c>
      <c r="AG2618" s="74">
        <f t="shared" si="40"/>
        <v>222116</v>
      </c>
      <c r="AK2618" s="59">
        <v>8</v>
      </c>
      <c r="AN2618" s="61" t="s">
        <v>11552</v>
      </c>
      <c r="AP2618" s="62" t="s">
        <v>11553</v>
      </c>
      <c r="AQ2618" s="62" t="s">
        <v>11554</v>
      </c>
      <c r="AR2618" s="62" t="s">
        <v>11555</v>
      </c>
    </row>
    <row r="2619" spans="3:44" x14ac:dyDescent="0.25">
      <c r="C2619" s="53" t="s">
        <v>11547</v>
      </c>
      <c r="D2619" s="53" t="s">
        <v>11548</v>
      </c>
      <c r="E2619" s="54">
        <v>45818</v>
      </c>
      <c r="F2619" s="54">
        <v>45818</v>
      </c>
      <c r="G2619" s="55" t="s">
        <v>5409</v>
      </c>
      <c r="H2619" s="54">
        <v>45818</v>
      </c>
      <c r="I2619" s="56" t="s">
        <v>17059</v>
      </c>
      <c r="K2619" s="55" t="s">
        <v>11549</v>
      </c>
      <c r="L2619" s="55" t="s">
        <v>14551</v>
      </c>
      <c r="M2619" s="54">
        <v>45818</v>
      </c>
      <c r="N2619" s="55" t="s">
        <v>11024</v>
      </c>
      <c r="O2619" s="56" t="str">
        <f>VLOOKUP(N2619,Sheet1!$B:$C,2,0)</f>
        <v>CÔNG TY CỔ PHẦN DỊCH VỤ THƯƠNG MẠI TỔNG HỢP WINCOMMERCE</v>
      </c>
      <c r="Q2619" s="56" t="str">
        <f>VLOOKUP(N2619,Sheet1!$B:$D,3,0)</f>
        <v>0104918404</v>
      </c>
      <c r="U2619" s="55" t="s">
        <v>15445</v>
      </c>
      <c r="X2619" s="55" t="s">
        <v>10938</v>
      </c>
      <c r="Y2619" s="56" t="str">
        <f>VLOOKUP(X2619,Sheet2!$B:$C,2,0)</f>
        <v>Giò Tai Lưỡi Xào 250g</v>
      </c>
      <c r="AA2619" s="53" t="s">
        <v>11550</v>
      </c>
      <c r="AB2619" s="53" t="s">
        <v>11551</v>
      </c>
      <c r="AD2619" s="24">
        <v>2</v>
      </c>
      <c r="AF2619" s="24">
        <v>50182</v>
      </c>
      <c r="AG2619" s="74">
        <f t="shared" si="40"/>
        <v>100364</v>
      </c>
      <c r="AK2619" s="59">
        <v>8</v>
      </c>
      <c r="AN2619" s="61" t="s">
        <v>11552</v>
      </c>
      <c r="AP2619" s="62" t="s">
        <v>11553</v>
      </c>
      <c r="AQ2619" s="62" t="s">
        <v>11554</v>
      </c>
      <c r="AR2619" s="62" t="s">
        <v>11555</v>
      </c>
    </row>
    <row r="2620" spans="3:44" x14ac:dyDescent="0.25">
      <c r="C2620" s="53" t="s">
        <v>11547</v>
      </c>
      <c r="D2620" s="53" t="s">
        <v>11548</v>
      </c>
      <c r="E2620" s="54">
        <v>45818</v>
      </c>
      <c r="F2620" s="54">
        <v>45818</v>
      </c>
      <c r="G2620" s="55" t="s">
        <v>5269</v>
      </c>
      <c r="H2620" s="54">
        <v>45818</v>
      </c>
      <c r="I2620" s="56" t="s">
        <v>17060</v>
      </c>
      <c r="K2620" s="55" t="s">
        <v>11549</v>
      </c>
      <c r="L2620" s="55" t="s">
        <v>14552</v>
      </c>
      <c r="M2620" s="54">
        <v>45818</v>
      </c>
      <c r="N2620" s="55" t="s">
        <v>11104</v>
      </c>
      <c r="O2620" s="56" t="str">
        <f>VLOOKUP(N2620,Sheet1!$B:$C,2,0)</f>
        <v>CHI NHÁNH THANH HÓA - CÔNG TY CỔ PHẦN DỊCH VỤ THƯƠNG MẠI TỔNG HỢP WINCOMMERCE</v>
      </c>
      <c r="Q2620" s="56" t="str">
        <f>VLOOKUP(N2620,Sheet1!$B:$D,3,0)</f>
        <v>0104918404-020</v>
      </c>
      <c r="U2620" s="55" t="s">
        <v>13328</v>
      </c>
      <c r="X2620" s="55" t="s">
        <v>10938</v>
      </c>
      <c r="Y2620" s="56" t="str">
        <f>VLOOKUP(X2620,Sheet2!$B:$C,2,0)</f>
        <v>Giò Tai Lưỡi Xào 250g</v>
      </c>
      <c r="AA2620" s="53" t="s">
        <v>11550</v>
      </c>
      <c r="AB2620" s="53" t="s">
        <v>11551</v>
      </c>
      <c r="AD2620" s="24">
        <v>2</v>
      </c>
      <c r="AF2620" s="24">
        <v>50182</v>
      </c>
      <c r="AG2620" s="74">
        <f t="shared" si="40"/>
        <v>100364</v>
      </c>
      <c r="AK2620" s="59">
        <v>8</v>
      </c>
      <c r="AN2620" s="61" t="s">
        <v>11552</v>
      </c>
      <c r="AP2620" s="62" t="s">
        <v>11553</v>
      </c>
      <c r="AQ2620" s="62" t="s">
        <v>11554</v>
      </c>
      <c r="AR2620" s="62" t="s">
        <v>11555</v>
      </c>
    </row>
    <row r="2621" spans="3:44" x14ac:dyDescent="0.25">
      <c r="C2621" s="53" t="s">
        <v>11547</v>
      </c>
      <c r="D2621" s="53" t="s">
        <v>11548</v>
      </c>
      <c r="E2621" s="54">
        <v>45818</v>
      </c>
      <c r="F2621" s="54">
        <v>45818</v>
      </c>
      <c r="G2621" s="55" t="s">
        <v>5263</v>
      </c>
      <c r="H2621" s="54">
        <v>45818</v>
      </c>
      <c r="I2621" s="56" t="s">
        <v>17061</v>
      </c>
      <c r="K2621" s="55" t="s">
        <v>11549</v>
      </c>
      <c r="L2621" s="55" t="s">
        <v>13297</v>
      </c>
      <c r="M2621" s="54">
        <v>45818</v>
      </c>
      <c r="N2621" s="55" t="s">
        <v>11074</v>
      </c>
      <c r="O2621" s="56" t="str">
        <f>VLOOKUP(N2621,Sheet1!$B:$C,2,0)</f>
        <v>CHI NHÁNH ĐỒNG THÁP - CÔNG TY CỔ PHẦN DỊCH VỤ THƯƠNG MẠI TỔNG HỢP WINCOMMERCE</v>
      </c>
      <c r="Q2621" s="56" t="str">
        <f>VLOOKUP(N2621,Sheet1!$B:$D,3,0)</f>
        <v>0104918404-013</v>
      </c>
      <c r="U2621" s="55" t="s">
        <v>12338</v>
      </c>
      <c r="X2621" s="55" t="s">
        <v>10934</v>
      </c>
      <c r="Y2621" s="56" t="str">
        <f>VLOOKUP(X2621,Sheet2!$B:$C,2,0)</f>
        <v>Gà muối 500g</v>
      </c>
      <c r="AA2621" s="53" t="s">
        <v>11550</v>
      </c>
      <c r="AB2621" s="53" t="s">
        <v>11551</v>
      </c>
      <c r="AD2621" s="24">
        <v>2</v>
      </c>
      <c r="AF2621" s="24">
        <v>111058</v>
      </c>
      <c r="AG2621" s="74">
        <f t="shared" si="40"/>
        <v>222116</v>
      </c>
      <c r="AK2621" s="59">
        <v>8</v>
      </c>
      <c r="AN2621" s="61" t="s">
        <v>11552</v>
      </c>
      <c r="AP2621" s="62" t="s">
        <v>11553</v>
      </c>
      <c r="AQ2621" s="62" t="s">
        <v>11554</v>
      </c>
      <c r="AR2621" s="62" t="s">
        <v>11555</v>
      </c>
    </row>
    <row r="2622" spans="3:44" x14ac:dyDescent="0.25">
      <c r="C2622" s="53" t="s">
        <v>11547</v>
      </c>
      <c r="D2622" s="53" t="s">
        <v>11548</v>
      </c>
      <c r="E2622" s="54">
        <v>45818</v>
      </c>
      <c r="F2622" s="54">
        <v>45818</v>
      </c>
      <c r="G2622" s="55" t="s">
        <v>5059</v>
      </c>
      <c r="H2622" s="54">
        <v>45818</v>
      </c>
      <c r="I2622" s="56" t="s">
        <v>17062</v>
      </c>
      <c r="K2622" s="55" t="s">
        <v>11549</v>
      </c>
      <c r="L2622" s="55" t="s">
        <v>14553</v>
      </c>
      <c r="M2622" s="54">
        <v>45818</v>
      </c>
      <c r="N2622" s="55" t="s">
        <v>11034</v>
      </c>
      <c r="O2622" s="56" t="str">
        <f>VLOOKUP(N2622,Sheet1!$B:$C,2,0)</f>
        <v>CHI NHÁNH HÀ NỘI - CÔNG TY CỔ PHẦN DỊCH VỤ THƯƠNG MẠI TỔNG HỢP WINCOMMERCE</v>
      </c>
      <c r="Q2622" s="56" t="str">
        <f>VLOOKUP(N2622,Sheet1!$B:$D,3,0)</f>
        <v>0104918404-002</v>
      </c>
      <c r="U2622" s="55" t="s">
        <v>12537</v>
      </c>
      <c r="X2622" s="55" t="s">
        <v>10934</v>
      </c>
      <c r="Y2622" s="56" t="str">
        <f>VLOOKUP(X2622,Sheet2!$B:$C,2,0)</f>
        <v>Gà muối 500g</v>
      </c>
      <c r="AA2622" s="53" t="s">
        <v>11550</v>
      </c>
      <c r="AB2622" s="53" t="s">
        <v>11551</v>
      </c>
      <c r="AD2622" s="24">
        <v>3</v>
      </c>
      <c r="AF2622" s="24">
        <v>111058</v>
      </c>
      <c r="AG2622" s="74">
        <f t="shared" si="40"/>
        <v>333174</v>
      </c>
      <c r="AK2622" s="59">
        <v>8</v>
      </c>
      <c r="AN2622" s="61" t="s">
        <v>11552</v>
      </c>
      <c r="AP2622" s="62" t="s">
        <v>11553</v>
      </c>
      <c r="AQ2622" s="62" t="s">
        <v>11554</v>
      </c>
      <c r="AR2622" s="62" t="s">
        <v>11555</v>
      </c>
    </row>
    <row r="2623" spans="3:44" x14ac:dyDescent="0.25">
      <c r="C2623" s="53" t="s">
        <v>11547</v>
      </c>
      <c r="D2623" s="53" t="s">
        <v>11548</v>
      </c>
      <c r="E2623" s="54">
        <v>45818</v>
      </c>
      <c r="F2623" s="54">
        <v>45818</v>
      </c>
      <c r="G2623" s="55" t="s">
        <v>5059</v>
      </c>
      <c r="H2623" s="54">
        <v>45818</v>
      </c>
      <c r="I2623" s="56" t="s">
        <v>17062</v>
      </c>
      <c r="K2623" s="55" t="s">
        <v>11549</v>
      </c>
      <c r="L2623" s="55" t="s">
        <v>14553</v>
      </c>
      <c r="M2623" s="54">
        <v>45818</v>
      </c>
      <c r="N2623" s="55" t="s">
        <v>11034</v>
      </c>
      <c r="O2623" s="56" t="str">
        <f>VLOOKUP(N2623,Sheet1!$B:$C,2,0)</f>
        <v>CHI NHÁNH HÀ NỘI - CÔNG TY CỔ PHẦN DỊCH VỤ THƯƠNG MẠI TỔNG HỢP WINCOMMERCE</v>
      </c>
      <c r="Q2623" s="56" t="str">
        <f>VLOOKUP(N2623,Sheet1!$B:$D,3,0)</f>
        <v>0104918404-002</v>
      </c>
      <c r="U2623" s="55" t="s">
        <v>12537</v>
      </c>
      <c r="X2623" s="55" t="s">
        <v>11010</v>
      </c>
      <c r="Y2623" s="56" t="str">
        <f>VLOOKUP(X2623,Sheet2!$B:$C,2,0)</f>
        <v>Tai heo muối 200g</v>
      </c>
      <c r="AA2623" s="53" t="s">
        <v>11550</v>
      </c>
      <c r="AB2623" s="53" t="s">
        <v>11551</v>
      </c>
      <c r="AD2623" s="24">
        <v>2</v>
      </c>
      <c r="AF2623" s="24">
        <v>55595</v>
      </c>
      <c r="AG2623" s="74">
        <f t="shared" si="40"/>
        <v>111190</v>
      </c>
      <c r="AK2623" s="59">
        <v>8</v>
      </c>
      <c r="AN2623" s="61" t="s">
        <v>11552</v>
      </c>
      <c r="AP2623" s="62" t="s">
        <v>11553</v>
      </c>
      <c r="AQ2623" s="62" t="s">
        <v>11554</v>
      </c>
      <c r="AR2623" s="62" t="s">
        <v>11555</v>
      </c>
    </row>
    <row r="2624" spans="3:44" x14ac:dyDescent="0.25">
      <c r="C2624" s="53" t="s">
        <v>11547</v>
      </c>
      <c r="D2624" s="53" t="s">
        <v>11548</v>
      </c>
      <c r="E2624" s="54">
        <v>45818</v>
      </c>
      <c r="F2624" s="54">
        <v>45818</v>
      </c>
      <c r="G2624" s="55" t="s">
        <v>5157</v>
      </c>
      <c r="H2624" s="54">
        <v>45818</v>
      </c>
      <c r="I2624" s="56" t="s">
        <v>17063</v>
      </c>
      <c r="K2624" s="55" t="s">
        <v>11549</v>
      </c>
      <c r="L2624" s="55" t="s">
        <v>14554</v>
      </c>
      <c r="M2624" s="54">
        <v>45818</v>
      </c>
      <c r="N2624" s="55" t="s">
        <v>11034</v>
      </c>
      <c r="O2624" s="56" t="str">
        <f>VLOOKUP(N2624,Sheet1!$B:$C,2,0)</f>
        <v>CHI NHÁNH HÀ NỘI - CÔNG TY CỔ PHẦN DỊCH VỤ THƯƠNG MẠI TỔNG HỢP WINCOMMERCE</v>
      </c>
      <c r="Q2624" s="56" t="str">
        <f>VLOOKUP(N2624,Sheet1!$B:$D,3,0)</f>
        <v>0104918404-002</v>
      </c>
      <c r="U2624" s="55" t="s">
        <v>12588</v>
      </c>
      <c r="X2624" s="55" t="s">
        <v>10934</v>
      </c>
      <c r="Y2624" s="56" t="str">
        <f>VLOOKUP(X2624,Sheet2!$B:$C,2,0)</f>
        <v>Gà muối 500g</v>
      </c>
      <c r="AA2624" s="53" t="s">
        <v>11550</v>
      </c>
      <c r="AB2624" s="53" t="s">
        <v>11551</v>
      </c>
      <c r="AD2624" s="24">
        <v>1</v>
      </c>
      <c r="AF2624" s="24">
        <v>111058</v>
      </c>
      <c r="AG2624" s="74">
        <f t="shared" si="40"/>
        <v>111058</v>
      </c>
      <c r="AK2624" s="59">
        <v>8</v>
      </c>
      <c r="AN2624" s="61" t="s">
        <v>11552</v>
      </c>
      <c r="AP2624" s="62" t="s">
        <v>11553</v>
      </c>
      <c r="AQ2624" s="62" t="s">
        <v>11554</v>
      </c>
      <c r="AR2624" s="62" t="s">
        <v>11555</v>
      </c>
    </row>
    <row r="2625" spans="3:44" x14ac:dyDescent="0.25">
      <c r="C2625" s="53" t="s">
        <v>11547</v>
      </c>
      <c r="D2625" s="53" t="s">
        <v>11548</v>
      </c>
      <c r="E2625" s="54">
        <v>45818</v>
      </c>
      <c r="F2625" s="54">
        <v>45818</v>
      </c>
      <c r="G2625" s="55" t="s">
        <v>5077</v>
      </c>
      <c r="H2625" s="54">
        <v>45818</v>
      </c>
      <c r="I2625" s="56" t="s">
        <v>17064</v>
      </c>
      <c r="K2625" s="55" t="s">
        <v>11549</v>
      </c>
      <c r="L2625" s="55" t="s">
        <v>14555</v>
      </c>
      <c r="M2625" s="54">
        <v>45818</v>
      </c>
      <c r="N2625" s="55" t="s">
        <v>11064</v>
      </c>
      <c r="O2625" s="56" t="str">
        <f>VLOOKUP(N2625,Sheet1!$B:$C,2,0)</f>
        <v>CHI NHÁNH ĐÀ NẴNG - CÔNG TY CỔ PHẦN DỊCH VỤ THƯƠNG MẠI TỔNG HỢP WINCOMMERCE</v>
      </c>
      <c r="Q2625" s="56" t="str">
        <f>VLOOKUP(N2625,Sheet1!$B:$D,3,0)</f>
        <v>0104918404-009</v>
      </c>
      <c r="U2625" s="55" t="s">
        <v>11925</v>
      </c>
      <c r="X2625" s="55" t="s">
        <v>11010</v>
      </c>
      <c r="Y2625" s="56" t="str">
        <f>VLOOKUP(X2625,Sheet2!$B:$C,2,0)</f>
        <v>Tai heo muối 200g</v>
      </c>
      <c r="AA2625" s="53" t="s">
        <v>11550</v>
      </c>
      <c r="AB2625" s="53" t="s">
        <v>11551</v>
      </c>
      <c r="AD2625" s="24">
        <v>1</v>
      </c>
      <c r="AF2625" s="24">
        <v>55595</v>
      </c>
      <c r="AG2625" s="74">
        <f t="shared" si="40"/>
        <v>55595</v>
      </c>
      <c r="AK2625" s="59">
        <v>8</v>
      </c>
      <c r="AN2625" s="61" t="s">
        <v>11552</v>
      </c>
      <c r="AP2625" s="62" t="s">
        <v>11553</v>
      </c>
      <c r="AQ2625" s="62" t="s">
        <v>11554</v>
      </c>
      <c r="AR2625" s="62" t="s">
        <v>11555</v>
      </c>
    </row>
    <row r="2626" spans="3:44" x14ac:dyDescent="0.25">
      <c r="C2626" s="53" t="s">
        <v>11547</v>
      </c>
      <c r="D2626" s="53" t="s">
        <v>11548</v>
      </c>
      <c r="E2626" s="54">
        <v>45818</v>
      </c>
      <c r="F2626" s="54">
        <v>45818</v>
      </c>
      <c r="G2626" s="55" t="s">
        <v>5135</v>
      </c>
      <c r="H2626" s="54">
        <v>45818</v>
      </c>
      <c r="I2626" s="56" t="s">
        <v>17065</v>
      </c>
      <c r="K2626" s="55" t="s">
        <v>11549</v>
      </c>
      <c r="L2626" s="55" t="s">
        <v>14556</v>
      </c>
      <c r="M2626" s="54">
        <v>45818</v>
      </c>
      <c r="N2626" s="55" t="s">
        <v>11039</v>
      </c>
      <c r="O2626" s="56" t="str">
        <f>VLOOKUP(N2626,Sheet1!$B:$C,2,0)</f>
        <v>CHI NHÁNH PHÚ THỌ - CÔNG TY CỔ PHẦN DỊCH VỤ THƯƠNG MẠI TỔNG HỢP WINCOMMERCE</v>
      </c>
      <c r="Q2626" s="56" t="str">
        <f>VLOOKUP(N2626,Sheet1!$B:$D,3,0)</f>
        <v>0104918404-003</v>
      </c>
      <c r="U2626" s="55" t="s">
        <v>12573</v>
      </c>
      <c r="X2626" s="55" t="s">
        <v>10936</v>
      </c>
      <c r="Y2626" s="56" t="str">
        <f>VLOOKUP(X2626,Sheet2!$B:$C,2,0)</f>
        <v>Giò sụn gà 250g</v>
      </c>
      <c r="AA2626" s="53" t="s">
        <v>11550</v>
      </c>
      <c r="AB2626" s="53" t="s">
        <v>11551</v>
      </c>
      <c r="AD2626" s="24">
        <v>2</v>
      </c>
      <c r="AF2626" s="24">
        <v>61050</v>
      </c>
      <c r="AG2626" s="74">
        <f t="shared" si="40"/>
        <v>122100</v>
      </c>
      <c r="AK2626" s="59">
        <v>8</v>
      </c>
      <c r="AN2626" s="61" t="s">
        <v>11552</v>
      </c>
      <c r="AP2626" s="62" t="s">
        <v>11553</v>
      </c>
      <c r="AQ2626" s="62" t="s">
        <v>11554</v>
      </c>
      <c r="AR2626" s="62" t="s">
        <v>11555</v>
      </c>
    </row>
    <row r="2627" spans="3:44" x14ac:dyDescent="0.25">
      <c r="C2627" s="53" t="s">
        <v>11547</v>
      </c>
      <c r="D2627" s="53" t="s">
        <v>11548</v>
      </c>
      <c r="E2627" s="54">
        <v>45818</v>
      </c>
      <c r="F2627" s="54">
        <v>45818</v>
      </c>
      <c r="G2627" s="55" t="s">
        <v>5135</v>
      </c>
      <c r="H2627" s="54">
        <v>45818</v>
      </c>
      <c r="I2627" s="56" t="s">
        <v>17065</v>
      </c>
      <c r="K2627" s="55" t="s">
        <v>11549</v>
      </c>
      <c r="L2627" s="55" t="s">
        <v>14556</v>
      </c>
      <c r="M2627" s="54">
        <v>45818</v>
      </c>
      <c r="N2627" s="55" t="s">
        <v>11039</v>
      </c>
      <c r="O2627" s="56" t="str">
        <f>VLOOKUP(N2627,Sheet1!$B:$C,2,0)</f>
        <v>CHI NHÁNH PHÚ THỌ - CÔNG TY CỔ PHẦN DỊCH VỤ THƯƠNG MẠI TỔNG HỢP WINCOMMERCE</v>
      </c>
      <c r="Q2627" s="56" t="str">
        <f>VLOOKUP(N2627,Sheet1!$B:$D,3,0)</f>
        <v>0104918404-003</v>
      </c>
      <c r="U2627" s="55" t="s">
        <v>12573</v>
      </c>
      <c r="X2627" s="55" t="s">
        <v>10927</v>
      </c>
      <c r="Y2627" s="56" t="str">
        <f>VLOOKUP(X2627,Sheet2!$B:$C,2,0)</f>
        <v>Giò lụa cây 250g</v>
      </c>
      <c r="AA2627" s="53" t="s">
        <v>11550</v>
      </c>
      <c r="AB2627" s="53" t="s">
        <v>11551</v>
      </c>
      <c r="AD2627" s="24">
        <v>5</v>
      </c>
      <c r="AF2627" s="24">
        <v>49500</v>
      </c>
      <c r="AG2627" s="74">
        <f t="shared" ref="AG2627:AG2690" si="41">AD2627*AF2627</f>
        <v>247500</v>
      </c>
      <c r="AK2627" s="59">
        <v>8</v>
      </c>
      <c r="AN2627" s="61" t="s">
        <v>11552</v>
      </c>
      <c r="AP2627" s="62" t="s">
        <v>11553</v>
      </c>
      <c r="AQ2627" s="62" t="s">
        <v>11554</v>
      </c>
      <c r="AR2627" s="62" t="s">
        <v>11555</v>
      </c>
    </row>
    <row r="2628" spans="3:44" x14ac:dyDescent="0.25">
      <c r="C2628" s="53" t="s">
        <v>11547</v>
      </c>
      <c r="D2628" s="53" t="s">
        <v>11548</v>
      </c>
      <c r="E2628" s="54">
        <v>45818</v>
      </c>
      <c r="F2628" s="54">
        <v>45818</v>
      </c>
      <c r="G2628" s="55" t="s">
        <v>5057</v>
      </c>
      <c r="H2628" s="54">
        <v>45818</v>
      </c>
      <c r="I2628" s="56" t="s">
        <v>17066</v>
      </c>
      <c r="K2628" s="55" t="s">
        <v>11549</v>
      </c>
      <c r="L2628" s="55" t="s">
        <v>14557</v>
      </c>
      <c r="M2628" s="54">
        <v>45818</v>
      </c>
      <c r="N2628" s="55" t="s">
        <v>11024</v>
      </c>
      <c r="O2628" s="56" t="str">
        <f>VLOOKUP(N2628,Sheet1!$B:$C,2,0)</f>
        <v>CÔNG TY CỔ PHẦN DỊCH VỤ THƯƠNG MẠI TỔNG HỢP WINCOMMERCE</v>
      </c>
      <c r="Q2628" s="56" t="str">
        <f>VLOOKUP(N2628,Sheet1!$B:$D,3,0)</f>
        <v>0104918404</v>
      </c>
      <c r="U2628" s="55" t="s">
        <v>13200</v>
      </c>
      <c r="X2628" s="55" t="s">
        <v>10883</v>
      </c>
      <c r="Y2628" s="56" t="str">
        <f>VLOOKUP(X2628,Sheet2!$B:$C,2,0)</f>
        <v>Chân giò heo muối 300g</v>
      </c>
      <c r="AA2628" s="53" t="s">
        <v>11550</v>
      </c>
      <c r="AB2628" s="53" t="s">
        <v>11551</v>
      </c>
      <c r="AD2628" s="24">
        <v>1</v>
      </c>
      <c r="AF2628" s="24">
        <v>60213</v>
      </c>
      <c r="AG2628" s="74">
        <f t="shared" si="41"/>
        <v>60213</v>
      </c>
      <c r="AK2628" s="59">
        <v>8</v>
      </c>
      <c r="AN2628" s="61" t="s">
        <v>11552</v>
      </c>
      <c r="AP2628" s="62" t="s">
        <v>11553</v>
      </c>
      <c r="AQ2628" s="62" t="s">
        <v>11554</v>
      </c>
      <c r="AR2628" s="62" t="s">
        <v>11555</v>
      </c>
    </row>
    <row r="2629" spans="3:44" x14ac:dyDescent="0.25">
      <c r="C2629" s="53" t="s">
        <v>11547</v>
      </c>
      <c r="D2629" s="53" t="s">
        <v>11548</v>
      </c>
      <c r="E2629" s="54">
        <v>45818</v>
      </c>
      <c r="F2629" s="54">
        <v>45818</v>
      </c>
      <c r="G2629" s="55" t="s">
        <v>5057</v>
      </c>
      <c r="H2629" s="54">
        <v>45818</v>
      </c>
      <c r="I2629" s="56" t="s">
        <v>17066</v>
      </c>
      <c r="K2629" s="55" t="s">
        <v>11549</v>
      </c>
      <c r="L2629" s="55" t="s">
        <v>14557</v>
      </c>
      <c r="M2629" s="54">
        <v>45818</v>
      </c>
      <c r="N2629" s="55" t="s">
        <v>11024</v>
      </c>
      <c r="O2629" s="56" t="str">
        <f>VLOOKUP(N2629,Sheet1!$B:$C,2,0)</f>
        <v>CÔNG TY CỔ PHẦN DỊCH VỤ THƯƠNG MẠI TỔNG HỢP WINCOMMERCE</v>
      </c>
      <c r="Q2629" s="56" t="str">
        <f>VLOOKUP(N2629,Sheet1!$B:$D,3,0)</f>
        <v>0104918404</v>
      </c>
      <c r="U2629" s="55" t="s">
        <v>13200</v>
      </c>
      <c r="X2629" s="55" t="s">
        <v>10934</v>
      </c>
      <c r="Y2629" s="56" t="str">
        <f>VLOOKUP(X2629,Sheet2!$B:$C,2,0)</f>
        <v>Gà muối 500g</v>
      </c>
      <c r="AA2629" s="53" t="s">
        <v>11550</v>
      </c>
      <c r="AB2629" s="53" t="s">
        <v>11551</v>
      </c>
      <c r="AD2629" s="24">
        <v>3</v>
      </c>
      <c r="AF2629" s="24">
        <v>111058</v>
      </c>
      <c r="AG2629" s="74">
        <f t="shared" si="41"/>
        <v>333174</v>
      </c>
      <c r="AK2629" s="59">
        <v>8</v>
      </c>
      <c r="AN2629" s="61" t="s">
        <v>11552</v>
      </c>
      <c r="AP2629" s="62" t="s">
        <v>11553</v>
      </c>
      <c r="AQ2629" s="62" t="s">
        <v>11554</v>
      </c>
      <c r="AR2629" s="62" t="s">
        <v>11555</v>
      </c>
    </row>
    <row r="2630" spans="3:44" x14ac:dyDescent="0.25">
      <c r="C2630" s="53" t="s">
        <v>11547</v>
      </c>
      <c r="D2630" s="53" t="s">
        <v>11548</v>
      </c>
      <c r="E2630" s="54">
        <v>45818</v>
      </c>
      <c r="F2630" s="54">
        <v>45818</v>
      </c>
      <c r="G2630" s="55" t="s">
        <v>5421</v>
      </c>
      <c r="H2630" s="54">
        <v>45818</v>
      </c>
      <c r="I2630" s="56" t="s">
        <v>17067</v>
      </c>
      <c r="K2630" s="55" t="s">
        <v>11549</v>
      </c>
      <c r="L2630" s="55" t="s">
        <v>14558</v>
      </c>
      <c r="M2630" s="54">
        <v>45818</v>
      </c>
      <c r="N2630" s="55" t="s">
        <v>11044</v>
      </c>
      <c r="O2630" s="56" t="str">
        <f>VLOOKUP(N2630,Sheet1!$B:$C,2,0)</f>
        <v>CHI NHÁNH HÀ TĨNH - CÔNG TY CỔ PHẦN DỊCH VỤ THƯƠNG MẠI TỔNG HỢP WINCOMMERCE</v>
      </c>
      <c r="Q2630" s="56" t="str">
        <f>VLOOKUP(N2630,Sheet1!$B:$D,3,0)</f>
        <v>0104918404-004</v>
      </c>
      <c r="U2630" s="55" t="s">
        <v>12287</v>
      </c>
      <c r="X2630" s="55" t="s">
        <v>10927</v>
      </c>
      <c r="Y2630" s="56" t="str">
        <f>VLOOKUP(X2630,Sheet2!$B:$C,2,0)</f>
        <v>Giò lụa cây 250g</v>
      </c>
      <c r="AA2630" s="53" t="s">
        <v>11550</v>
      </c>
      <c r="AB2630" s="53" t="s">
        <v>11551</v>
      </c>
      <c r="AD2630" s="24">
        <v>1</v>
      </c>
      <c r="AF2630" s="24">
        <v>49500</v>
      </c>
      <c r="AG2630" s="74">
        <f t="shared" si="41"/>
        <v>49500</v>
      </c>
      <c r="AK2630" s="59">
        <v>8</v>
      </c>
      <c r="AN2630" s="61" t="s">
        <v>11552</v>
      </c>
      <c r="AP2630" s="62" t="s">
        <v>11553</v>
      </c>
      <c r="AQ2630" s="62" t="s">
        <v>11554</v>
      </c>
      <c r="AR2630" s="62" t="s">
        <v>11555</v>
      </c>
    </row>
    <row r="2631" spans="3:44" x14ac:dyDescent="0.25">
      <c r="C2631" s="53" t="s">
        <v>11547</v>
      </c>
      <c r="D2631" s="53" t="s">
        <v>11548</v>
      </c>
      <c r="E2631" s="54">
        <v>45818</v>
      </c>
      <c r="F2631" s="54">
        <v>45818</v>
      </c>
      <c r="G2631" s="55" t="s">
        <v>5159</v>
      </c>
      <c r="H2631" s="54">
        <v>45818</v>
      </c>
      <c r="I2631" s="56" t="s">
        <v>17068</v>
      </c>
      <c r="K2631" s="55" t="s">
        <v>11549</v>
      </c>
      <c r="L2631" s="55" t="s">
        <v>14559</v>
      </c>
      <c r="M2631" s="54">
        <v>45818</v>
      </c>
      <c r="N2631" s="55" t="s">
        <v>11024</v>
      </c>
      <c r="O2631" s="56" t="str">
        <f>VLOOKUP(N2631,Sheet1!$B:$C,2,0)</f>
        <v>CÔNG TY CỔ PHẦN DỊCH VỤ THƯƠNG MẠI TỔNG HỢP WINCOMMERCE</v>
      </c>
      <c r="Q2631" s="56" t="str">
        <f>VLOOKUP(N2631,Sheet1!$B:$D,3,0)</f>
        <v>0104918404</v>
      </c>
      <c r="U2631" s="55" t="s">
        <v>12087</v>
      </c>
      <c r="X2631" s="55" t="s">
        <v>11010</v>
      </c>
      <c r="Y2631" s="56" t="str">
        <f>VLOOKUP(X2631,Sheet2!$B:$C,2,0)</f>
        <v>Tai heo muối 200g</v>
      </c>
      <c r="AA2631" s="53" t="s">
        <v>11550</v>
      </c>
      <c r="AB2631" s="53" t="s">
        <v>11551</v>
      </c>
      <c r="AD2631" s="24">
        <v>6</v>
      </c>
      <c r="AF2631" s="24">
        <v>55595</v>
      </c>
      <c r="AG2631" s="74">
        <f t="shared" si="41"/>
        <v>333570</v>
      </c>
      <c r="AK2631" s="59">
        <v>8</v>
      </c>
      <c r="AN2631" s="61" t="s">
        <v>11552</v>
      </c>
      <c r="AP2631" s="62" t="s">
        <v>11553</v>
      </c>
      <c r="AQ2631" s="62" t="s">
        <v>11554</v>
      </c>
      <c r="AR2631" s="62" t="s">
        <v>11555</v>
      </c>
    </row>
    <row r="2632" spans="3:44" x14ac:dyDescent="0.25">
      <c r="C2632" s="53" t="s">
        <v>11547</v>
      </c>
      <c r="D2632" s="53" t="s">
        <v>11548</v>
      </c>
      <c r="E2632" s="54">
        <v>45818</v>
      </c>
      <c r="F2632" s="54">
        <v>45818</v>
      </c>
      <c r="G2632" s="55" t="s">
        <v>5286</v>
      </c>
      <c r="H2632" s="54">
        <v>45818</v>
      </c>
      <c r="I2632" s="56" t="s">
        <v>17069</v>
      </c>
      <c r="K2632" s="55" t="s">
        <v>11549</v>
      </c>
      <c r="L2632" s="55" t="s">
        <v>14560</v>
      </c>
      <c r="M2632" s="54">
        <v>45818</v>
      </c>
      <c r="N2632" s="55" t="s">
        <v>11134</v>
      </c>
      <c r="O2632" s="56" t="str">
        <f>VLOOKUP(N2632,Sheet1!$B:$C,2,0)</f>
        <v>CHI NHÁNH NINH THUẬN - CÔNG TY CỔ PHẦN DỊCH VỤ THƯƠNG MẠI TỔNG HỢP WINCOMMERCE</v>
      </c>
      <c r="Q2632" s="56" t="str">
        <f>VLOOKUP(N2632,Sheet1!$B:$D,3,0)</f>
        <v>0104918404-027</v>
      </c>
      <c r="U2632" s="55" t="s">
        <v>13053</v>
      </c>
      <c r="X2632" s="55" t="s">
        <v>10938</v>
      </c>
      <c r="Y2632" s="56" t="str">
        <f>VLOOKUP(X2632,Sheet2!$B:$C,2,0)</f>
        <v>Giò Tai Lưỡi Xào 250g</v>
      </c>
      <c r="AA2632" s="53" t="s">
        <v>11550</v>
      </c>
      <c r="AB2632" s="53" t="s">
        <v>11551</v>
      </c>
      <c r="AD2632" s="24">
        <v>3</v>
      </c>
      <c r="AF2632" s="24">
        <v>50182</v>
      </c>
      <c r="AG2632" s="74">
        <f t="shared" si="41"/>
        <v>150546</v>
      </c>
      <c r="AK2632" s="59">
        <v>8</v>
      </c>
      <c r="AN2632" s="61" t="s">
        <v>11552</v>
      </c>
      <c r="AP2632" s="62" t="s">
        <v>11553</v>
      </c>
      <c r="AQ2632" s="62" t="s">
        <v>11554</v>
      </c>
      <c r="AR2632" s="62" t="s">
        <v>11555</v>
      </c>
    </row>
    <row r="2633" spans="3:44" x14ac:dyDescent="0.25">
      <c r="C2633" s="53" t="s">
        <v>11547</v>
      </c>
      <c r="D2633" s="53" t="s">
        <v>11548</v>
      </c>
      <c r="E2633" s="54">
        <v>45818</v>
      </c>
      <c r="F2633" s="54">
        <v>45818</v>
      </c>
      <c r="G2633" s="55" t="s">
        <v>5286</v>
      </c>
      <c r="H2633" s="54">
        <v>45818</v>
      </c>
      <c r="I2633" s="56" t="s">
        <v>17069</v>
      </c>
      <c r="K2633" s="55" t="s">
        <v>11549</v>
      </c>
      <c r="L2633" s="55" t="s">
        <v>14560</v>
      </c>
      <c r="M2633" s="54">
        <v>45818</v>
      </c>
      <c r="N2633" s="55" t="s">
        <v>11134</v>
      </c>
      <c r="O2633" s="56" t="str">
        <f>VLOOKUP(N2633,Sheet1!$B:$C,2,0)</f>
        <v>CHI NHÁNH NINH THUẬN - CÔNG TY CỔ PHẦN DỊCH VỤ THƯƠNG MẠI TỔNG HỢP WINCOMMERCE</v>
      </c>
      <c r="Q2633" s="56" t="str">
        <f>VLOOKUP(N2633,Sheet1!$B:$D,3,0)</f>
        <v>0104918404-027</v>
      </c>
      <c r="U2633" s="55" t="s">
        <v>13053</v>
      </c>
      <c r="X2633" s="55" t="s">
        <v>10927</v>
      </c>
      <c r="Y2633" s="56" t="str">
        <f>VLOOKUP(X2633,Sheet2!$B:$C,2,0)</f>
        <v>Giò lụa cây 250g</v>
      </c>
      <c r="AA2633" s="53" t="s">
        <v>11550</v>
      </c>
      <c r="AB2633" s="53" t="s">
        <v>11551</v>
      </c>
      <c r="AD2633" s="24">
        <v>4</v>
      </c>
      <c r="AF2633" s="24">
        <v>49500</v>
      </c>
      <c r="AG2633" s="74">
        <f t="shared" si="41"/>
        <v>198000</v>
      </c>
      <c r="AK2633" s="59">
        <v>8</v>
      </c>
      <c r="AN2633" s="61" t="s">
        <v>11552</v>
      </c>
      <c r="AP2633" s="62" t="s">
        <v>11553</v>
      </c>
      <c r="AQ2633" s="62" t="s">
        <v>11554</v>
      </c>
      <c r="AR2633" s="62" t="s">
        <v>11555</v>
      </c>
    </row>
    <row r="2634" spans="3:44" x14ac:dyDescent="0.25">
      <c r="C2634" s="53" t="s">
        <v>11547</v>
      </c>
      <c r="D2634" s="53" t="s">
        <v>11548</v>
      </c>
      <c r="E2634" s="54">
        <v>45818</v>
      </c>
      <c r="F2634" s="54">
        <v>45818</v>
      </c>
      <c r="G2634" s="55" t="s">
        <v>5275</v>
      </c>
      <c r="H2634" s="54">
        <v>45818</v>
      </c>
      <c r="I2634" s="56" t="s">
        <v>17070</v>
      </c>
      <c r="K2634" s="55" t="s">
        <v>11549</v>
      </c>
      <c r="L2634" s="55" t="s">
        <v>14561</v>
      </c>
      <c r="M2634" s="54">
        <v>45818</v>
      </c>
      <c r="N2634" s="55" t="s">
        <v>11129</v>
      </c>
      <c r="O2634" s="56" t="str">
        <f>VLOOKUP(N2634,Sheet1!$B:$C,2,0)</f>
        <v>CHI NHÁNH HẢI PHÒNG - CÔNG TY CỔ PHẦN DỊCH VỤ THƯƠNG MẠI TỔNG HỢP WINCOMMERCE</v>
      </c>
      <c r="Q2634" s="56" t="str">
        <f>VLOOKUP(N2634,Sheet1!$B:$D,3,0)</f>
        <v>0104918404-025</v>
      </c>
      <c r="U2634" s="55" t="s">
        <v>13307</v>
      </c>
      <c r="X2634" s="55" t="s">
        <v>10934</v>
      </c>
      <c r="Y2634" s="56" t="str">
        <f>VLOOKUP(X2634,Sheet2!$B:$C,2,0)</f>
        <v>Gà muối 500g</v>
      </c>
      <c r="AA2634" s="53" t="s">
        <v>11550</v>
      </c>
      <c r="AB2634" s="53" t="s">
        <v>11551</v>
      </c>
      <c r="AD2634" s="24">
        <v>2</v>
      </c>
      <c r="AF2634" s="24">
        <v>111058</v>
      </c>
      <c r="AG2634" s="74">
        <f t="shared" si="41"/>
        <v>222116</v>
      </c>
      <c r="AK2634" s="59">
        <v>8</v>
      </c>
      <c r="AN2634" s="61" t="s">
        <v>11552</v>
      </c>
      <c r="AP2634" s="62" t="s">
        <v>11553</v>
      </c>
      <c r="AQ2634" s="62" t="s">
        <v>11554</v>
      </c>
      <c r="AR2634" s="62" t="s">
        <v>11555</v>
      </c>
    </row>
    <row r="2635" spans="3:44" x14ac:dyDescent="0.25">
      <c r="C2635" s="53" t="s">
        <v>11547</v>
      </c>
      <c r="D2635" s="53" t="s">
        <v>11548</v>
      </c>
      <c r="E2635" s="54">
        <v>45818</v>
      </c>
      <c r="F2635" s="54">
        <v>45818</v>
      </c>
      <c r="G2635" s="55" t="s">
        <v>5271</v>
      </c>
      <c r="H2635" s="54">
        <v>45818</v>
      </c>
      <c r="I2635" s="56" t="s">
        <v>17071</v>
      </c>
      <c r="K2635" s="55" t="s">
        <v>11549</v>
      </c>
      <c r="L2635" s="55" t="s">
        <v>14562</v>
      </c>
      <c r="M2635" s="54">
        <v>45818</v>
      </c>
      <c r="N2635" s="55" t="s">
        <v>11054</v>
      </c>
      <c r="O2635" s="56" t="str">
        <f>VLOOKUP(N2635,Sheet1!$B:$C,2,0)</f>
        <v>CHI NHÁNH QUẢNG NINH - CÔNG TY CỔ PHẦN DỊCH VỤ THƯƠNG MẠI TỔNG HỢP WINCOMMERCE</v>
      </c>
      <c r="Q2635" s="56" t="str">
        <f>VLOOKUP(N2635,Sheet1!$B:$D,3,0)</f>
        <v>0104918404-007</v>
      </c>
      <c r="U2635" s="55" t="s">
        <v>11888</v>
      </c>
      <c r="X2635" s="55" t="s">
        <v>10983</v>
      </c>
      <c r="Y2635" s="56" t="str">
        <f>VLOOKUP(X2635,Sheet2!$B:$C,2,0)</f>
        <v>Mọc Nấm Hương 250g</v>
      </c>
      <c r="AA2635" s="53" t="s">
        <v>11550</v>
      </c>
      <c r="AB2635" s="53" t="s">
        <v>11551</v>
      </c>
      <c r="AD2635" s="24">
        <v>2</v>
      </c>
      <c r="AF2635" s="24">
        <v>46000</v>
      </c>
      <c r="AG2635" s="74">
        <f t="shared" si="41"/>
        <v>92000</v>
      </c>
      <c r="AK2635" s="59">
        <v>8</v>
      </c>
      <c r="AN2635" s="61" t="s">
        <v>11552</v>
      </c>
      <c r="AP2635" s="62" t="s">
        <v>11553</v>
      </c>
      <c r="AQ2635" s="62" t="s">
        <v>11554</v>
      </c>
      <c r="AR2635" s="62" t="s">
        <v>11555</v>
      </c>
    </row>
    <row r="2636" spans="3:44" x14ac:dyDescent="0.25">
      <c r="C2636" s="53" t="s">
        <v>11547</v>
      </c>
      <c r="D2636" s="53" t="s">
        <v>11548</v>
      </c>
      <c r="E2636" s="54">
        <v>45818</v>
      </c>
      <c r="F2636" s="54">
        <v>45818</v>
      </c>
      <c r="G2636" s="55" t="s">
        <v>5265</v>
      </c>
      <c r="H2636" s="54">
        <v>45818</v>
      </c>
      <c r="I2636" s="56" t="s">
        <v>17072</v>
      </c>
      <c r="K2636" s="55" t="s">
        <v>11549</v>
      </c>
      <c r="L2636" s="55" t="s">
        <v>14563</v>
      </c>
      <c r="M2636" s="54">
        <v>45818</v>
      </c>
      <c r="N2636" s="55" t="s">
        <v>11034</v>
      </c>
      <c r="O2636" s="56" t="str">
        <f>VLOOKUP(N2636,Sheet1!$B:$C,2,0)</f>
        <v>CHI NHÁNH HÀ NỘI - CÔNG TY CỔ PHẦN DỊCH VỤ THƯƠNG MẠI TỔNG HỢP WINCOMMERCE</v>
      </c>
      <c r="Q2636" s="56" t="str">
        <f>VLOOKUP(N2636,Sheet1!$B:$D,3,0)</f>
        <v>0104918404-002</v>
      </c>
      <c r="U2636" s="55" t="s">
        <v>11960</v>
      </c>
      <c r="X2636" s="55" t="s">
        <v>10883</v>
      </c>
      <c r="Y2636" s="56" t="str">
        <f>VLOOKUP(X2636,Sheet2!$B:$C,2,0)</f>
        <v>Chân giò heo muối 300g</v>
      </c>
      <c r="AA2636" s="53" t="s">
        <v>11550</v>
      </c>
      <c r="AB2636" s="53" t="s">
        <v>11551</v>
      </c>
      <c r="AD2636" s="24">
        <v>4</v>
      </c>
      <c r="AF2636" s="24">
        <v>60213</v>
      </c>
      <c r="AG2636" s="74">
        <f t="shared" si="41"/>
        <v>240852</v>
      </c>
      <c r="AK2636" s="59">
        <v>8</v>
      </c>
      <c r="AN2636" s="61" t="s">
        <v>11552</v>
      </c>
      <c r="AP2636" s="62" t="s">
        <v>11553</v>
      </c>
      <c r="AQ2636" s="62" t="s">
        <v>11554</v>
      </c>
      <c r="AR2636" s="62" t="s">
        <v>11555</v>
      </c>
    </row>
    <row r="2637" spans="3:44" x14ac:dyDescent="0.25">
      <c r="C2637" s="53" t="s">
        <v>11547</v>
      </c>
      <c r="D2637" s="53" t="s">
        <v>11548</v>
      </c>
      <c r="E2637" s="54">
        <v>45818</v>
      </c>
      <c r="F2637" s="54">
        <v>45818</v>
      </c>
      <c r="G2637" s="55" t="s">
        <v>5265</v>
      </c>
      <c r="H2637" s="54">
        <v>45818</v>
      </c>
      <c r="I2637" s="56" t="s">
        <v>17072</v>
      </c>
      <c r="K2637" s="55" t="s">
        <v>11549</v>
      </c>
      <c r="L2637" s="55" t="s">
        <v>14563</v>
      </c>
      <c r="M2637" s="54">
        <v>45818</v>
      </c>
      <c r="N2637" s="55" t="s">
        <v>11034</v>
      </c>
      <c r="O2637" s="56" t="str">
        <f>VLOOKUP(N2637,Sheet1!$B:$C,2,0)</f>
        <v>CHI NHÁNH HÀ NỘI - CÔNG TY CỔ PHẦN DỊCH VỤ THƯƠNG MẠI TỔNG HỢP WINCOMMERCE</v>
      </c>
      <c r="Q2637" s="56" t="str">
        <f>VLOOKUP(N2637,Sheet1!$B:$D,3,0)</f>
        <v>0104918404-002</v>
      </c>
      <c r="U2637" s="55" t="s">
        <v>11960</v>
      </c>
      <c r="X2637" s="55" t="s">
        <v>10934</v>
      </c>
      <c r="Y2637" s="56" t="str">
        <f>VLOOKUP(X2637,Sheet2!$B:$C,2,0)</f>
        <v>Gà muối 500g</v>
      </c>
      <c r="AA2637" s="53" t="s">
        <v>11550</v>
      </c>
      <c r="AB2637" s="53" t="s">
        <v>11551</v>
      </c>
      <c r="AD2637" s="24">
        <v>1</v>
      </c>
      <c r="AF2637" s="24">
        <v>111058</v>
      </c>
      <c r="AG2637" s="74">
        <f t="shared" si="41"/>
        <v>111058</v>
      </c>
      <c r="AK2637" s="59">
        <v>8</v>
      </c>
      <c r="AN2637" s="61" t="s">
        <v>11552</v>
      </c>
      <c r="AP2637" s="62" t="s">
        <v>11553</v>
      </c>
      <c r="AQ2637" s="62" t="s">
        <v>11554</v>
      </c>
      <c r="AR2637" s="62" t="s">
        <v>11555</v>
      </c>
    </row>
    <row r="2638" spans="3:44" x14ac:dyDescent="0.25">
      <c r="C2638" s="53" t="s">
        <v>11547</v>
      </c>
      <c r="D2638" s="53" t="s">
        <v>11548</v>
      </c>
      <c r="E2638" s="54">
        <v>45818</v>
      </c>
      <c r="F2638" s="54">
        <v>45818</v>
      </c>
      <c r="G2638" s="55" t="s">
        <v>5259</v>
      </c>
      <c r="H2638" s="54">
        <v>45818</v>
      </c>
      <c r="I2638" s="56" t="s">
        <v>17073</v>
      </c>
      <c r="K2638" s="55" t="s">
        <v>11549</v>
      </c>
      <c r="L2638" s="55" t="s">
        <v>14564</v>
      </c>
      <c r="M2638" s="54">
        <v>45818</v>
      </c>
      <c r="N2638" s="55" t="s">
        <v>11024</v>
      </c>
      <c r="O2638" s="56" t="str">
        <f>VLOOKUP(N2638,Sheet1!$B:$C,2,0)</f>
        <v>CÔNG TY CỔ PHẦN DỊCH VỤ THƯƠNG MẠI TỔNG HỢP WINCOMMERCE</v>
      </c>
      <c r="Q2638" s="56" t="str">
        <f>VLOOKUP(N2638,Sheet1!$B:$D,3,0)</f>
        <v>0104918404</v>
      </c>
      <c r="U2638" s="55" t="s">
        <v>12851</v>
      </c>
      <c r="X2638" s="55" t="s">
        <v>10883</v>
      </c>
      <c r="Y2638" s="56" t="str">
        <f>VLOOKUP(X2638,Sheet2!$B:$C,2,0)</f>
        <v>Chân giò heo muối 300g</v>
      </c>
      <c r="AA2638" s="53" t="s">
        <v>11550</v>
      </c>
      <c r="AB2638" s="53" t="s">
        <v>11551</v>
      </c>
      <c r="AD2638" s="24">
        <v>2</v>
      </c>
      <c r="AF2638" s="24">
        <v>60213</v>
      </c>
      <c r="AG2638" s="74">
        <f t="shared" si="41"/>
        <v>120426</v>
      </c>
      <c r="AK2638" s="59">
        <v>8</v>
      </c>
      <c r="AN2638" s="61" t="s">
        <v>11552</v>
      </c>
      <c r="AP2638" s="62" t="s">
        <v>11553</v>
      </c>
      <c r="AQ2638" s="62" t="s">
        <v>11554</v>
      </c>
      <c r="AR2638" s="62" t="s">
        <v>11555</v>
      </c>
    </row>
    <row r="2639" spans="3:44" x14ac:dyDescent="0.25">
      <c r="C2639" s="53" t="s">
        <v>11547</v>
      </c>
      <c r="D2639" s="53" t="s">
        <v>11548</v>
      </c>
      <c r="E2639" s="54">
        <v>45818</v>
      </c>
      <c r="F2639" s="54">
        <v>45818</v>
      </c>
      <c r="G2639" s="55" t="s">
        <v>5259</v>
      </c>
      <c r="H2639" s="54">
        <v>45818</v>
      </c>
      <c r="I2639" s="56" t="s">
        <v>17073</v>
      </c>
      <c r="K2639" s="55" t="s">
        <v>11549</v>
      </c>
      <c r="L2639" s="55" t="s">
        <v>14564</v>
      </c>
      <c r="M2639" s="54">
        <v>45818</v>
      </c>
      <c r="N2639" s="55" t="s">
        <v>11024</v>
      </c>
      <c r="O2639" s="56" t="str">
        <f>VLOOKUP(N2639,Sheet1!$B:$C,2,0)</f>
        <v>CÔNG TY CỔ PHẦN DỊCH VỤ THƯƠNG MẠI TỔNG HỢP WINCOMMERCE</v>
      </c>
      <c r="Q2639" s="56" t="str">
        <f>VLOOKUP(N2639,Sheet1!$B:$D,3,0)</f>
        <v>0104918404</v>
      </c>
      <c r="U2639" s="55" t="s">
        <v>12851</v>
      </c>
      <c r="X2639" s="55" t="s">
        <v>10934</v>
      </c>
      <c r="Y2639" s="56" t="str">
        <f>VLOOKUP(X2639,Sheet2!$B:$C,2,0)</f>
        <v>Gà muối 500g</v>
      </c>
      <c r="AA2639" s="53" t="s">
        <v>11550</v>
      </c>
      <c r="AB2639" s="53" t="s">
        <v>11551</v>
      </c>
      <c r="AD2639" s="24">
        <v>2</v>
      </c>
      <c r="AF2639" s="24">
        <v>111058</v>
      </c>
      <c r="AG2639" s="74">
        <f t="shared" si="41"/>
        <v>222116</v>
      </c>
      <c r="AK2639" s="59">
        <v>8</v>
      </c>
      <c r="AN2639" s="61" t="s">
        <v>11552</v>
      </c>
      <c r="AP2639" s="62" t="s">
        <v>11553</v>
      </c>
      <c r="AQ2639" s="62" t="s">
        <v>11554</v>
      </c>
      <c r="AR2639" s="62" t="s">
        <v>11555</v>
      </c>
    </row>
    <row r="2640" spans="3:44" x14ac:dyDescent="0.25">
      <c r="C2640" s="53" t="s">
        <v>11547</v>
      </c>
      <c r="D2640" s="53" t="s">
        <v>11548</v>
      </c>
      <c r="E2640" s="54">
        <v>45818</v>
      </c>
      <c r="F2640" s="54">
        <v>45818</v>
      </c>
      <c r="G2640" s="55" t="s">
        <v>5259</v>
      </c>
      <c r="H2640" s="54">
        <v>45818</v>
      </c>
      <c r="I2640" s="56" t="s">
        <v>17073</v>
      </c>
      <c r="K2640" s="55" t="s">
        <v>11549</v>
      </c>
      <c r="L2640" s="55" t="s">
        <v>14564</v>
      </c>
      <c r="M2640" s="54">
        <v>45818</v>
      </c>
      <c r="N2640" s="55" t="s">
        <v>11024</v>
      </c>
      <c r="O2640" s="56" t="str">
        <f>VLOOKUP(N2640,Sheet1!$B:$C,2,0)</f>
        <v>CÔNG TY CỔ PHẦN DỊCH VỤ THƯƠNG MẠI TỔNG HỢP WINCOMMERCE</v>
      </c>
      <c r="Q2640" s="56" t="str">
        <f>VLOOKUP(N2640,Sheet1!$B:$D,3,0)</f>
        <v>0104918404</v>
      </c>
      <c r="U2640" s="55" t="s">
        <v>12851</v>
      </c>
      <c r="X2640" s="55" t="s">
        <v>11010</v>
      </c>
      <c r="Y2640" s="56" t="str">
        <f>VLOOKUP(X2640,Sheet2!$B:$C,2,0)</f>
        <v>Tai heo muối 200g</v>
      </c>
      <c r="AA2640" s="53" t="s">
        <v>11550</v>
      </c>
      <c r="AB2640" s="53" t="s">
        <v>11551</v>
      </c>
      <c r="AD2640" s="24">
        <v>1</v>
      </c>
      <c r="AF2640" s="24">
        <v>55595</v>
      </c>
      <c r="AG2640" s="74">
        <f t="shared" si="41"/>
        <v>55595</v>
      </c>
      <c r="AK2640" s="59">
        <v>8</v>
      </c>
      <c r="AN2640" s="61" t="s">
        <v>11552</v>
      </c>
      <c r="AP2640" s="62" t="s">
        <v>11553</v>
      </c>
      <c r="AQ2640" s="62" t="s">
        <v>11554</v>
      </c>
      <c r="AR2640" s="62" t="s">
        <v>11555</v>
      </c>
    </row>
    <row r="2641" spans="3:44" x14ac:dyDescent="0.25">
      <c r="C2641" s="53" t="s">
        <v>11547</v>
      </c>
      <c r="D2641" s="53" t="s">
        <v>11548</v>
      </c>
      <c r="E2641" s="54">
        <v>45818</v>
      </c>
      <c r="F2641" s="54">
        <v>45818</v>
      </c>
      <c r="G2641" s="55" t="s">
        <v>5259</v>
      </c>
      <c r="H2641" s="54">
        <v>45818</v>
      </c>
      <c r="I2641" s="56" t="s">
        <v>17073</v>
      </c>
      <c r="K2641" s="55" t="s">
        <v>11549</v>
      </c>
      <c r="L2641" s="55" t="s">
        <v>14564</v>
      </c>
      <c r="M2641" s="54">
        <v>45818</v>
      </c>
      <c r="N2641" s="55" t="s">
        <v>11024</v>
      </c>
      <c r="O2641" s="56" t="str">
        <f>VLOOKUP(N2641,Sheet1!$B:$C,2,0)</f>
        <v>CÔNG TY CỔ PHẦN DỊCH VỤ THƯƠNG MẠI TỔNG HỢP WINCOMMERCE</v>
      </c>
      <c r="Q2641" s="56" t="str">
        <f>VLOOKUP(N2641,Sheet1!$B:$D,3,0)</f>
        <v>0104918404</v>
      </c>
      <c r="U2641" s="55" t="s">
        <v>12851</v>
      </c>
      <c r="X2641" s="55" t="s">
        <v>10927</v>
      </c>
      <c r="Y2641" s="56" t="str">
        <f>VLOOKUP(X2641,Sheet2!$B:$C,2,0)</f>
        <v>Giò lụa cây 250g</v>
      </c>
      <c r="AA2641" s="53" t="s">
        <v>11550</v>
      </c>
      <c r="AB2641" s="53" t="s">
        <v>11551</v>
      </c>
      <c r="AD2641" s="24">
        <v>1</v>
      </c>
      <c r="AF2641" s="24">
        <v>49500</v>
      </c>
      <c r="AG2641" s="74">
        <f t="shared" si="41"/>
        <v>49500</v>
      </c>
      <c r="AK2641" s="59">
        <v>8</v>
      </c>
      <c r="AN2641" s="61" t="s">
        <v>11552</v>
      </c>
      <c r="AP2641" s="62" t="s">
        <v>11553</v>
      </c>
      <c r="AQ2641" s="62" t="s">
        <v>11554</v>
      </c>
      <c r="AR2641" s="62" t="s">
        <v>11555</v>
      </c>
    </row>
    <row r="2642" spans="3:44" x14ac:dyDescent="0.25">
      <c r="C2642" s="53" t="s">
        <v>11547</v>
      </c>
      <c r="D2642" s="53" t="s">
        <v>11548</v>
      </c>
      <c r="E2642" s="54">
        <v>45818</v>
      </c>
      <c r="F2642" s="54">
        <v>45818</v>
      </c>
      <c r="G2642" s="55" t="s">
        <v>5259</v>
      </c>
      <c r="H2642" s="54">
        <v>45818</v>
      </c>
      <c r="I2642" s="56" t="s">
        <v>17073</v>
      </c>
      <c r="K2642" s="55" t="s">
        <v>11549</v>
      </c>
      <c r="L2642" s="55" t="s">
        <v>14564</v>
      </c>
      <c r="M2642" s="54">
        <v>45818</v>
      </c>
      <c r="N2642" s="55" t="s">
        <v>11024</v>
      </c>
      <c r="O2642" s="56" t="str">
        <f>VLOOKUP(N2642,Sheet1!$B:$C,2,0)</f>
        <v>CÔNG TY CỔ PHẦN DỊCH VỤ THƯƠNG MẠI TỔNG HỢP WINCOMMERCE</v>
      </c>
      <c r="Q2642" s="56" t="str">
        <f>VLOOKUP(N2642,Sheet1!$B:$D,3,0)</f>
        <v>0104918404</v>
      </c>
      <c r="U2642" s="55" t="s">
        <v>12851</v>
      </c>
      <c r="X2642" s="55" t="s">
        <v>10897</v>
      </c>
      <c r="Y2642" s="56" t="str">
        <f>VLOOKUP(X2642,Sheet2!$B:$C,2,0)</f>
        <v>Chả nướng 300g</v>
      </c>
      <c r="AA2642" s="53" t="s">
        <v>11550</v>
      </c>
      <c r="AB2642" s="53" t="s">
        <v>11551</v>
      </c>
      <c r="AD2642" s="24">
        <v>2</v>
      </c>
      <c r="AF2642" s="24">
        <v>70950</v>
      </c>
      <c r="AG2642" s="74">
        <f t="shared" si="41"/>
        <v>141900</v>
      </c>
      <c r="AK2642" s="59">
        <v>8</v>
      </c>
      <c r="AN2642" s="61" t="s">
        <v>11552</v>
      </c>
      <c r="AP2642" s="62" t="s">
        <v>11553</v>
      </c>
      <c r="AQ2642" s="62" t="s">
        <v>11554</v>
      </c>
      <c r="AR2642" s="62" t="s">
        <v>11555</v>
      </c>
    </row>
    <row r="2643" spans="3:44" x14ac:dyDescent="0.25">
      <c r="C2643" s="53" t="s">
        <v>11547</v>
      </c>
      <c r="D2643" s="53" t="s">
        <v>11548</v>
      </c>
      <c r="E2643" s="54">
        <v>45818</v>
      </c>
      <c r="F2643" s="54">
        <v>45818</v>
      </c>
      <c r="G2643" s="55" t="s">
        <v>5259</v>
      </c>
      <c r="H2643" s="54">
        <v>45818</v>
      </c>
      <c r="I2643" s="56" t="s">
        <v>17073</v>
      </c>
      <c r="K2643" s="55" t="s">
        <v>11549</v>
      </c>
      <c r="L2643" s="55" t="s">
        <v>14564</v>
      </c>
      <c r="M2643" s="54">
        <v>45818</v>
      </c>
      <c r="N2643" s="55" t="s">
        <v>11024</v>
      </c>
      <c r="O2643" s="56" t="str">
        <f>VLOOKUP(N2643,Sheet1!$B:$C,2,0)</f>
        <v>CÔNG TY CỔ PHẦN DỊCH VỤ THƯƠNG MẠI TỔNG HỢP WINCOMMERCE</v>
      </c>
      <c r="Q2643" s="56" t="str">
        <f>VLOOKUP(N2643,Sheet1!$B:$D,3,0)</f>
        <v>0104918404</v>
      </c>
      <c r="U2643" s="55" t="s">
        <v>12851</v>
      </c>
      <c r="X2643" s="55" t="s">
        <v>10881</v>
      </c>
      <c r="Y2643" s="56" t="str">
        <f>VLOOKUP(X2643,Sheet2!$B:$C,2,0)</f>
        <v>Chả cốm 300g</v>
      </c>
      <c r="AA2643" s="53" t="s">
        <v>11550</v>
      </c>
      <c r="AB2643" s="53" t="s">
        <v>11551</v>
      </c>
      <c r="AD2643" s="24">
        <v>1</v>
      </c>
      <c r="AF2643" s="24">
        <v>74250</v>
      </c>
      <c r="AG2643" s="74">
        <f t="shared" si="41"/>
        <v>74250</v>
      </c>
      <c r="AK2643" s="59">
        <v>8</v>
      </c>
      <c r="AN2643" s="61" t="s">
        <v>11552</v>
      </c>
      <c r="AP2643" s="62" t="s">
        <v>11553</v>
      </c>
      <c r="AQ2643" s="62" t="s">
        <v>11554</v>
      </c>
      <c r="AR2643" s="62" t="s">
        <v>11555</v>
      </c>
    </row>
    <row r="2644" spans="3:44" x14ac:dyDescent="0.25">
      <c r="C2644" s="53" t="s">
        <v>11547</v>
      </c>
      <c r="D2644" s="53" t="s">
        <v>11548</v>
      </c>
      <c r="E2644" s="54">
        <v>45818</v>
      </c>
      <c r="F2644" s="54">
        <v>45818</v>
      </c>
      <c r="G2644" s="55" t="s">
        <v>5259</v>
      </c>
      <c r="H2644" s="54">
        <v>45818</v>
      </c>
      <c r="I2644" s="56" t="s">
        <v>17073</v>
      </c>
      <c r="K2644" s="55" t="s">
        <v>11549</v>
      </c>
      <c r="L2644" s="55" t="s">
        <v>14564</v>
      </c>
      <c r="M2644" s="54">
        <v>45818</v>
      </c>
      <c r="N2644" s="55" t="s">
        <v>11024</v>
      </c>
      <c r="O2644" s="56" t="str">
        <f>VLOOKUP(N2644,Sheet1!$B:$C,2,0)</f>
        <v>CÔNG TY CỔ PHẦN DỊCH VỤ THƯƠNG MẠI TỔNG HỢP WINCOMMERCE</v>
      </c>
      <c r="Q2644" s="56" t="str">
        <f>VLOOKUP(N2644,Sheet1!$B:$D,3,0)</f>
        <v>0104918404</v>
      </c>
      <c r="U2644" s="55" t="s">
        <v>12851</v>
      </c>
      <c r="X2644" s="55" t="s">
        <v>10922</v>
      </c>
      <c r="Y2644" s="56" t="str">
        <f>VLOOKUP(X2644,Sheet2!$B:$C,2,0)</f>
        <v>Gà xì dầu 500g</v>
      </c>
      <c r="AA2644" s="53" t="s">
        <v>11550</v>
      </c>
      <c r="AB2644" s="53" t="s">
        <v>11551</v>
      </c>
      <c r="AD2644" s="24">
        <v>2</v>
      </c>
      <c r="AF2644" s="24">
        <v>111606</v>
      </c>
      <c r="AG2644" s="74">
        <f t="shared" si="41"/>
        <v>223212</v>
      </c>
      <c r="AK2644" s="59">
        <v>8</v>
      </c>
      <c r="AN2644" s="61" t="s">
        <v>11552</v>
      </c>
      <c r="AP2644" s="62" t="s">
        <v>11553</v>
      </c>
      <c r="AQ2644" s="62" t="s">
        <v>11554</v>
      </c>
      <c r="AR2644" s="62" t="s">
        <v>11555</v>
      </c>
    </row>
    <row r="2645" spans="3:44" x14ac:dyDescent="0.25">
      <c r="C2645" s="53" t="s">
        <v>11547</v>
      </c>
      <c r="D2645" s="53" t="s">
        <v>11548</v>
      </c>
      <c r="E2645" s="54">
        <v>45818</v>
      </c>
      <c r="F2645" s="54">
        <v>45818</v>
      </c>
      <c r="G2645" s="55" t="s">
        <v>5259</v>
      </c>
      <c r="H2645" s="54">
        <v>45818</v>
      </c>
      <c r="I2645" s="56" t="s">
        <v>17073</v>
      </c>
      <c r="K2645" s="55" t="s">
        <v>11549</v>
      </c>
      <c r="L2645" s="55" t="s">
        <v>14564</v>
      </c>
      <c r="M2645" s="54">
        <v>45818</v>
      </c>
      <c r="N2645" s="55" t="s">
        <v>11024</v>
      </c>
      <c r="O2645" s="56" t="str">
        <f>VLOOKUP(N2645,Sheet1!$B:$C,2,0)</f>
        <v>CÔNG TY CỔ PHẦN DỊCH VỤ THƯƠNG MẠI TỔNG HỢP WINCOMMERCE</v>
      </c>
      <c r="Q2645" s="56" t="str">
        <f>VLOOKUP(N2645,Sheet1!$B:$D,3,0)</f>
        <v>0104918404</v>
      </c>
      <c r="U2645" s="55" t="s">
        <v>12851</v>
      </c>
      <c r="X2645" s="55" t="s">
        <v>10983</v>
      </c>
      <c r="Y2645" s="56" t="str">
        <f>VLOOKUP(X2645,Sheet2!$B:$C,2,0)</f>
        <v>Mọc Nấm Hương 250g</v>
      </c>
      <c r="AA2645" s="53" t="s">
        <v>11550</v>
      </c>
      <c r="AB2645" s="53" t="s">
        <v>11551</v>
      </c>
      <c r="AD2645" s="24">
        <v>1</v>
      </c>
      <c r="AF2645" s="24">
        <v>46000</v>
      </c>
      <c r="AG2645" s="74">
        <f t="shared" si="41"/>
        <v>46000</v>
      </c>
      <c r="AK2645" s="59">
        <v>8</v>
      </c>
      <c r="AN2645" s="61" t="s">
        <v>11552</v>
      </c>
      <c r="AP2645" s="62" t="s">
        <v>11553</v>
      </c>
      <c r="AQ2645" s="62" t="s">
        <v>11554</v>
      </c>
      <c r="AR2645" s="62" t="s">
        <v>11555</v>
      </c>
    </row>
    <row r="2646" spans="3:44" x14ac:dyDescent="0.25">
      <c r="C2646" s="53" t="s">
        <v>11547</v>
      </c>
      <c r="D2646" s="53" t="s">
        <v>11548</v>
      </c>
      <c r="E2646" s="54">
        <v>45819</v>
      </c>
      <c r="F2646" s="54">
        <v>45819</v>
      </c>
      <c r="G2646" s="55" t="s">
        <v>5523</v>
      </c>
      <c r="H2646" s="54">
        <v>45819</v>
      </c>
      <c r="I2646" s="56" t="s">
        <v>17074</v>
      </c>
      <c r="K2646" s="55" t="s">
        <v>11549</v>
      </c>
      <c r="L2646" s="55" t="s">
        <v>14565</v>
      </c>
      <c r="M2646" s="54">
        <v>45819</v>
      </c>
      <c r="N2646" s="55" t="s">
        <v>11054</v>
      </c>
      <c r="O2646" s="56" t="str">
        <f>VLOOKUP(N2646,Sheet1!$B:$C,2,0)</f>
        <v>CHI NHÁNH QUẢNG NINH - CÔNG TY CỔ PHẦN DỊCH VỤ THƯƠNG MẠI TỔNG HỢP WINCOMMERCE</v>
      </c>
      <c r="Q2646" s="56" t="str">
        <f>VLOOKUP(N2646,Sheet1!$B:$D,3,0)</f>
        <v>0104918404-007</v>
      </c>
      <c r="U2646" s="55" t="s">
        <v>12403</v>
      </c>
      <c r="X2646" s="55" t="s">
        <v>10983</v>
      </c>
      <c r="Y2646" s="56" t="str">
        <f>VLOOKUP(X2646,Sheet2!$B:$C,2,0)</f>
        <v>Mọc Nấm Hương 250g</v>
      </c>
      <c r="AA2646" s="53" t="s">
        <v>11550</v>
      </c>
      <c r="AB2646" s="53" t="s">
        <v>11551</v>
      </c>
      <c r="AD2646" s="24">
        <v>4</v>
      </c>
      <c r="AF2646" s="24">
        <v>46000</v>
      </c>
      <c r="AG2646" s="74">
        <f t="shared" si="41"/>
        <v>184000</v>
      </c>
      <c r="AK2646" s="59">
        <v>8</v>
      </c>
      <c r="AN2646" s="61" t="s">
        <v>11552</v>
      </c>
      <c r="AP2646" s="62" t="s">
        <v>11553</v>
      </c>
      <c r="AQ2646" s="62" t="s">
        <v>11554</v>
      </c>
      <c r="AR2646" s="62" t="s">
        <v>11555</v>
      </c>
    </row>
    <row r="2647" spans="3:44" x14ac:dyDescent="0.25">
      <c r="C2647" s="53" t="s">
        <v>11547</v>
      </c>
      <c r="D2647" s="53" t="s">
        <v>11548</v>
      </c>
      <c r="E2647" s="54">
        <v>45819</v>
      </c>
      <c r="F2647" s="54">
        <v>45819</v>
      </c>
      <c r="G2647" s="55" t="s">
        <v>5573</v>
      </c>
      <c r="H2647" s="54">
        <v>45819</v>
      </c>
      <c r="I2647" s="56" t="s">
        <v>17075</v>
      </c>
      <c r="K2647" s="55" t="s">
        <v>11549</v>
      </c>
      <c r="L2647" s="55" t="s">
        <v>14566</v>
      </c>
      <c r="M2647" s="54">
        <v>45819</v>
      </c>
      <c r="N2647" s="55" t="s">
        <v>11104</v>
      </c>
      <c r="O2647" s="56" t="str">
        <f>VLOOKUP(N2647,Sheet1!$B:$C,2,0)</f>
        <v>CHI NHÁNH THANH HÓA - CÔNG TY CỔ PHẦN DỊCH VỤ THƯƠNG MẠI TỔNG HỢP WINCOMMERCE</v>
      </c>
      <c r="Q2647" s="56" t="str">
        <f>VLOOKUP(N2647,Sheet1!$B:$D,3,0)</f>
        <v>0104918404-020</v>
      </c>
      <c r="U2647" s="55" t="s">
        <v>15446</v>
      </c>
      <c r="X2647" s="55" t="s">
        <v>10983</v>
      </c>
      <c r="Y2647" s="56" t="str">
        <f>VLOOKUP(X2647,Sheet2!$B:$C,2,0)</f>
        <v>Mọc Nấm Hương 250g</v>
      </c>
      <c r="AA2647" s="53" t="s">
        <v>11550</v>
      </c>
      <c r="AB2647" s="53" t="s">
        <v>11551</v>
      </c>
      <c r="AD2647" s="24">
        <v>1</v>
      </c>
      <c r="AF2647" s="24">
        <v>46000</v>
      </c>
      <c r="AG2647" s="74">
        <f t="shared" si="41"/>
        <v>46000</v>
      </c>
      <c r="AK2647" s="59">
        <v>8</v>
      </c>
      <c r="AN2647" s="61" t="s">
        <v>11552</v>
      </c>
      <c r="AP2647" s="62" t="s">
        <v>11553</v>
      </c>
      <c r="AQ2647" s="62" t="s">
        <v>11554</v>
      </c>
      <c r="AR2647" s="62" t="s">
        <v>11555</v>
      </c>
    </row>
    <row r="2648" spans="3:44" x14ac:dyDescent="0.25">
      <c r="C2648" s="53" t="s">
        <v>11547</v>
      </c>
      <c r="D2648" s="53" t="s">
        <v>11548</v>
      </c>
      <c r="E2648" s="54">
        <v>45819</v>
      </c>
      <c r="F2648" s="54">
        <v>45819</v>
      </c>
      <c r="G2648" s="55" t="s">
        <v>5431</v>
      </c>
      <c r="H2648" s="54">
        <v>45819</v>
      </c>
      <c r="I2648" s="56" t="s">
        <v>17076</v>
      </c>
      <c r="K2648" s="55" t="s">
        <v>11549</v>
      </c>
      <c r="L2648" s="55" t="s">
        <v>14567</v>
      </c>
      <c r="M2648" s="54">
        <v>45819</v>
      </c>
      <c r="N2648" s="55" t="s">
        <v>11034</v>
      </c>
      <c r="O2648" s="56" t="str">
        <f>VLOOKUP(N2648,Sheet1!$B:$C,2,0)</f>
        <v>CHI NHÁNH HÀ NỘI - CÔNG TY CỔ PHẦN DỊCH VỤ THƯƠNG MẠI TỔNG HỢP WINCOMMERCE</v>
      </c>
      <c r="Q2648" s="56" t="str">
        <f>VLOOKUP(N2648,Sheet1!$B:$D,3,0)</f>
        <v>0104918404-002</v>
      </c>
      <c r="U2648" s="55" t="s">
        <v>11586</v>
      </c>
      <c r="X2648" s="55" t="s">
        <v>10883</v>
      </c>
      <c r="Y2648" s="56" t="str">
        <f>VLOOKUP(X2648,Sheet2!$B:$C,2,0)</f>
        <v>Chân giò heo muối 300g</v>
      </c>
      <c r="AA2648" s="53" t="s">
        <v>11550</v>
      </c>
      <c r="AB2648" s="53" t="s">
        <v>11551</v>
      </c>
      <c r="AD2648" s="24">
        <v>1</v>
      </c>
      <c r="AF2648" s="24">
        <v>60213</v>
      </c>
      <c r="AG2648" s="74">
        <f t="shared" si="41"/>
        <v>60213</v>
      </c>
      <c r="AK2648" s="59">
        <v>8</v>
      </c>
      <c r="AN2648" s="61" t="s">
        <v>11552</v>
      </c>
      <c r="AP2648" s="62" t="s">
        <v>11553</v>
      </c>
      <c r="AQ2648" s="62" t="s">
        <v>11554</v>
      </c>
      <c r="AR2648" s="62" t="s">
        <v>11555</v>
      </c>
    </row>
    <row r="2649" spans="3:44" x14ac:dyDescent="0.25">
      <c r="C2649" s="53" t="s">
        <v>11547</v>
      </c>
      <c r="D2649" s="53" t="s">
        <v>11548</v>
      </c>
      <c r="E2649" s="54">
        <v>45819</v>
      </c>
      <c r="F2649" s="54">
        <v>45819</v>
      </c>
      <c r="G2649" s="55" t="s">
        <v>5431</v>
      </c>
      <c r="H2649" s="54">
        <v>45819</v>
      </c>
      <c r="I2649" s="56" t="s">
        <v>17076</v>
      </c>
      <c r="K2649" s="55" t="s">
        <v>11549</v>
      </c>
      <c r="L2649" s="55" t="s">
        <v>14567</v>
      </c>
      <c r="M2649" s="54">
        <v>45819</v>
      </c>
      <c r="N2649" s="55" t="s">
        <v>11034</v>
      </c>
      <c r="O2649" s="56" t="str">
        <f>VLOOKUP(N2649,Sheet1!$B:$C,2,0)</f>
        <v>CHI NHÁNH HÀ NỘI - CÔNG TY CỔ PHẦN DỊCH VỤ THƯƠNG MẠI TỔNG HỢP WINCOMMERCE</v>
      </c>
      <c r="Q2649" s="56" t="str">
        <f>VLOOKUP(N2649,Sheet1!$B:$D,3,0)</f>
        <v>0104918404-002</v>
      </c>
      <c r="U2649" s="55" t="s">
        <v>11586</v>
      </c>
      <c r="X2649" s="55" t="s">
        <v>10881</v>
      </c>
      <c r="Y2649" s="56" t="str">
        <f>VLOOKUP(X2649,Sheet2!$B:$C,2,0)</f>
        <v>Chả cốm 300g</v>
      </c>
      <c r="AA2649" s="53" t="s">
        <v>11550</v>
      </c>
      <c r="AB2649" s="53" t="s">
        <v>11551</v>
      </c>
      <c r="AD2649" s="24">
        <v>3</v>
      </c>
      <c r="AF2649" s="24">
        <v>74250</v>
      </c>
      <c r="AG2649" s="74">
        <f t="shared" si="41"/>
        <v>222750</v>
      </c>
      <c r="AK2649" s="59">
        <v>8</v>
      </c>
      <c r="AN2649" s="61" t="s">
        <v>11552</v>
      </c>
      <c r="AP2649" s="62" t="s">
        <v>11553</v>
      </c>
      <c r="AQ2649" s="62" t="s">
        <v>11554</v>
      </c>
      <c r="AR2649" s="62" t="s">
        <v>11555</v>
      </c>
    </row>
    <row r="2650" spans="3:44" x14ac:dyDescent="0.25">
      <c r="C2650" s="53" t="s">
        <v>11547</v>
      </c>
      <c r="D2650" s="53" t="s">
        <v>11548</v>
      </c>
      <c r="E2650" s="54">
        <v>45819</v>
      </c>
      <c r="F2650" s="54">
        <v>45819</v>
      </c>
      <c r="G2650" s="55" t="s">
        <v>5431</v>
      </c>
      <c r="H2650" s="54">
        <v>45819</v>
      </c>
      <c r="I2650" s="56" t="s">
        <v>17076</v>
      </c>
      <c r="K2650" s="55" t="s">
        <v>11549</v>
      </c>
      <c r="L2650" s="55" t="s">
        <v>14567</v>
      </c>
      <c r="M2650" s="54">
        <v>45819</v>
      </c>
      <c r="N2650" s="55" t="s">
        <v>11034</v>
      </c>
      <c r="O2650" s="56" t="str">
        <f>VLOOKUP(N2650,Sheet1!$B:$C,2,0)</f>
        <v>CHI NHÁNH HÀ NỘI - CÔNG TY CỔ PHẦN DỊCH VỤ THƯƠNG MẠI TỔNG HỢP WINCOMMERCE</v>
      </c>
      <c r="Q2650" s="56" t="str">
        <f>VLOOKUP(N2650,Sheet1!$B:$D,3,0)</f>
        <v>0104918404-002</v>
      </c>
      <c r="U2650" s="55" t="s">
        <v>11586</v>
      </c>
      <c r="X2650" s="55" t="s">
        <v>10922</v>
      </c>
      <c r="Y2650" s="56" t="str">
        <f>VLOOKUP(X2650,Sheet2!$B:$C,2,0)</f>
        <v>Gà xì dầu 500g</v>
      </c>
      <c r="AA2650" s="53" t="s">
        <v>11550</v>
      </c>
      <c r="AB2650" s="53" t="s">
        <v>11551</v>
      </c>
      <c r="AD2650" s="24">
        <v>1</v>
      </c>
      <c r="AF2650" s="24">
        <v>111606</v>
      </c>
      <c r="AG2650" s="74">
        <f t="shared" si="41"/>
        <v>111606</v>
      </c>
      <c r="AK2650" s="59">
        <v>8</v>
      </c>
      <c r="AN2650" s="61" t="s">
        <v>11552</v>
      </c>
      <c r="AP2650" s="62" t="s">
        <v>11553</v>
      </c>
      <c r="AQ2650" s="62" t="s">
        <v>11554</v>
      </c>
      <c r="AR2650" s="62" t="s">
        <v>11555</v>
      </c>
    </row>
    <row r="2651" spans="3:44" x14ac:dyDescent="0.25">
      <c r="C2651" s="53" t="s">
        <v>11547</v>
      </c>
      <c r="D2651" s="53" t="s">
        <v>11548</v>
      </c>
      <c r="E2651" s="54">
        <v>45819</v>
      </c>
      <c r="F2651" s="54">
        <v>45819</v>
      </c>
      <c r="G2651" s="55" t="s">
        <v>5431</v>
      </c>
      <c r="H2651" s="54">
        <v>45819</v>
      </c>
      <c r="I2651" s="56" t="s">
        <v>17076</v>
      </c>
      <c r="K2651" s="55" t="s">
        <v>11549</v>
      </c>
      <c r="L2651" s="55" t="s">
        <v>14567</v>
      </c>
      <c r="M2651" s="54">
        <v>45819</v>
      </c>
      <c r="N2651" s="55" t="s">
        <v>11034</v>
      </c>
      <c r="O2651" s="56" t="str">
        <f>VLOOKUP(N2651,Sheet1!$B:$C,2,0)</f>
        <v>CHI NHÁNH HÀ NỘI - CÔNG TY CỔ PHẦN DỊCH VỤ THƯƠNG MẠI TỔNG HỢP WINCOMMERCE</v>
      </c>
      <c r="Q2651" s="56" t="str">
        <f>VLOOKUP(N2651,Sheet1!$B:$D,3,0)</f>
        <v>0104918404-002</v>
      </c>
      <c r="U2651" s="55" t="s">
        <v>11586</v>
      </c>
      <c r="X2651" s="55" t="s">
        <v>10983</v>
      </c>
      <c r="Y2651" s="56" t="str">
        <f>VLOOKUP(X2651,Sheet2!$B:$C,2,0)</f>
        <v>Mọc Nấm Hương 250g</v>
      </c>
      <c r="AA2651" s="53" t="s">
        <v>11550</v>
      </c>
      <c r="AB2651" s="53" t="s">
        <v>11551</v>
      </c>
      <c r="AD2651" s="24">
        <v>1</v>
      </c>
      <c r="AF2651" s="24">
        <v>46000</v>
      </c>
      <c r="AG2651" s="74">
        <f t="shared" si="41"/>
        <v>46000</v>
      </c>
      <c r="AK2651" s="59">
        <v>8</v>
      </c>
      <c r="AN2651" s="61" t="s">
        <v>11552</v>
      </c>
      <c r="AP2651" s="62" t="s">
        <v>11553</v>
      </c>
      <c r="AQ2651" s="62" t="s">
        <v>11554</v>
      </c>
      <c r="AR2651" s="62" t="s">
        <v>11555</v>
      </c>
    </row>
    <row r="2652" spans="3:44" x14ac:dyDescent="0.25">
      <c r="C2652" s="53" t="s">
        <v>11547</v>
      </c>
      <c r="D2652" s="53" t="s">
        <v>11548</v>
      </c>
      <c r="E2652" s="54">
        <v>45819</v>
      </c>
      <c r="F2652" s="54">
        <v>45819</v>
      </c>
      <c r="G2652" s="55" t="s">
        <v>5431</v>
      </c>
      <c r="H2652" s="54">
        <v>45819</v>
      </c>
      <c r="I2652" s="56" t="s">
        <v>17076</v>
      </c>
      <c r="K2652" s="55" t="s">
        <v>11549</v>
      </c>
      <c r="L2652" s="55" t="s">
        <v>14567</v>
      </c>
      <c r="M2652" s="54">
        <v>45819</v>
      </c>
      <c r="N2652" s="55" t="s">
        <v>11034</v>
      </c>
      <c r="O2652" s="56" t="str">
        <f>VLOOKUP(N2652,Sheet1!$B:$C,2,0)</f>
        <v>CHI NHÁNH HÀ NỘI - CÔNG TY CỔ PHẦN DỊCH VỤ THƯƠNG MẠI TỔNG HỢP WINCOMMERCE</v>
      </c>
      <c r="Q2652" s="56" t="str">
        <f>VLOOKUP(N2652,Sheet1!$B:$D,3,0)</f>
        <v>0104918404-002</v>
      </c>
      <c r="U2652" s="55" t="s">
        <v>11586</v>
      </c>
      <c r="X2652" s="55" t="s">
        <v>10881</v>
      </c>
      <c r="Y2652" s="56" t="str">
        <f>VLOOKUP(X2652,Sheet2!$B:$C,2,0)</f>
        <v>Chả cốm 300g</v>
      </c>
      <c r="AA2652" s="53" t="s">
        <v>11550</v>
      </c>
      <c r="AB2652" s="53" t="s">
        <v>11551</v>
      </c>
      <c r="AD2652" s="24">
        <v>1</v>
      </c>
      <c r="AF2652" s="24">
        <v>74250</v>
      </c>
      <c r="AG2652" s="74">
        <f t="shared" si="41"/>
        <v>74250</v>
      </c>
      <c r="AK2652" s="59">
        <v>8</v>
      </c>
      <c r="AN2652" s="61" t="s">
        <v>11552</v>
      </c>
      <c r="AP2652" s="62" t="s">
        <v>11553</v>
      </c>
      <c r="AQ2652" s="62" t="s">
        <v>11554</v>
      </c>
      <c r="AR2652" s="62" t="s">
        <v>11555</v>
      </c>
    </row>
    <row r="2653" spans="3:44" x14ac:dyDescent="0.25">
      <c r="C2653" s="53" t="s">
        <v>11547</v>
      </c>
      <c r="D2653" s="53" t="s">
        <v>11548</v>
      </c>
      <c r="E2653" s="54">
        <v>45819</v>
      </c>
      <c r="F2653" s="54">
        <v>45819</v>
      </c>
      <c r="G2653" s="55" t="s">
        <v>5679</v>
      </c>
      <c r="H2653" s="54">
        <v>45819</v>
      </c>
      <c r="I2653" s="56" t="s">
        <v>17077</v>
      </c>
      <c r="K2653" s="55" t="s">
        <v>11549</v>
      </c>
      <c r="L2653" s="55" t="s">
        <v>14568</v>
      </c>
      <c r="M2653" s="54">
        <v>45819</v>
      </c>
      <c r="N2653" s="55" t="s">
        <v>11024</v>
      </c>
      <c r="O2653" s="56" t="str">
        <f>VLOOKUP(N2653,Sheet1!$B:$C,2,0)</f>
        <v>CÔNG TY CỔ PHẦN DỊCH VỤ THƯƠNG MẠI TỔNG HỢP WINCOMMERCE</v>
      </c>
      <c r="Q2653" s="56" t="str">
        <f>VLOOKUP(N2653,Sheet1!$B:$D,3,0)</f>
        <v>0104918404</v>
      </c>
      <c r="U2653" s="55" t="s">
        <v>12918</v>
      </c>
      <c r="X2653" s="55" t="s">
        <v>10938</v>
      </c>
      <c r="Y2653" s="56" t="str">
        <f>VLOOKUP(X2653,Sheet2!$B:$C,2,0)</f>
        <v>Giò Tai Lưỡi Xào 250g</v>
      </c>
      <c r="AA2653" s="53" t="s">
        <v>11550</v>
      </c>
      <c r="AB2653" s="53" t="s">
        <v>11551</v>
      </c>
      <c r="AD2653" s="24">
        <v>1</v>
      </c>
      <c r="AF2653" s="24">
        <v>50182</v>
      </c>
      <c r="AG2653" s="74">
        <f t="shared" si="41"/>
        <v>50182</v>
      </c>
      <c r="AK2653" s="59">
        <v>8</v>
      </c>
      <c r="AN2653" s="61" t="s">
        <v>11552</v>
      </c>
      <c r="AP2653" s="62" t="s">
        <v>11553</v>
      </c>
      <c r="AQ2653" s="62" t="s">
        <v>11554</v>
      </c>
      <c r="AR2653" s="62" t="s">
        <v>11555</v>
      </c>
    </row>
    <row r="2654" spans="3:44" x14ac:dyDescent="0.25">
      <c r="C2654" s="53" t="s">
        <v>11547</v>
      </c>
      <c r="D2654" s="53" t="s">
        <v>11548</v>
      </c>
      <c r="E2654" s="54">
        <v>45819</v>
      </c>
      <c r="F2654" s="54">
        <v>45819</v>
      </c>
      <c r="G2654" s="55" t="s">
        <v>5897</v>
      </c>
      <c r="H2654" s="54">
        <v>45819</v>
      </c>
      <c r="I2654" s="56" t="s">
        <v>17078</v>
      </c>
      <c r="K2654" s="55" t="s">
        <v>11549</v>
      </c>
      <c r="L2654" s="55" t="s">
        <v>14569</v>
      </c>
      <c r="M2654" s="54">
        <v>45819</v>
      </c>
      <c r="N2654" s="55" t="s">
        <v>11034</v>
      </c>
      <c r="O2654" s="56" t="str">
        <f>VLOOKUP(N2654,Sheet1!$B:$C,2,0)</f>
        <v>CHI NHÁNH HÀ NỘI - CÔNG TY CỔ PHẦN DỊCH VỤ THƯƠNG MẠI TỔNG HỢP WINCOMMERCE</v>
      </c>
      <c r="Q2654" s="56" t="str">
        <f>VLOOKUP(N2654,Sheet1!$B:$D,3,0)</f>
        <v>0104918404-002</v>
      </c>
      <c r="U2654" s="55" t="s">
        <v>11958</v>
      </c>
      <c r="X2654" s="55" t="s">
        <v>10983</v>
      </c>
      <c r="Y2654" s="56" t="str">
        <f>VLOOKUP(X2654,Sheet2!$B:$C,2,0)</f>
        <v>Mọc Nấm Hương 250g</v>
      </c>
      <c r="AA2654" s="53" t="s">
        <v>11550</v>
      </c>
      <c r="AB2654" s="53" t="s">
        <v>11551</v>
      </c>
      <c r="AD2654" s="24">
        <v>6</v>
      </c>
      <c r="AF2654" s="24">
        <v>46000</v>
      </c>
      <c r="AG2654" s="74">
        <f t="shared" si="41"/>
        <v>276000</v>
      </c>
      <c r="AK2654" s="59">
        <v>8</v>
      </c>
      <c r="AN2654" s="61" t="s">
        <v>11552</v>
      </c>
      <c r="AP2654" s="62" t="s">
        <v>11553</v>
      </c>
      <c r="AQ2654" s="62" t="s">
        <v>11554</v>
      </c>
      <c r="AR2654" s="62" t="s">
        <v>11555</v>
      </c>
    </row>
    <row r="2655" spans="3:44" x14ac:dyDescent="0.25">
      <c r="C2655" s="53" t="s">
        <v>11547</v>
      </c>
      <c r="D2655" s="53" t="s">
        <v>11548</v>
      </c>
      <c r="E2655" s="54">
        <v>45819</v>
      </c>
      <c r="F2655" s="54">
        <v>45819</v>
      </c>
      <c r="G2655" s="55" t="s">
        <v>5603</v>
      </c>
      <c r="H2655" s="54">
        <v>45819</v>
      </c>
      <c r="I2655" s="56" t="s">
        <v>17079</v>
      </c>
      <c r="K2655" s="55" t="s">
        <v>11549</v>
      </c>
      <c r="L2655" s="55" t="s">
        <v>14570</v>
      </c>
      <c r="M2655" s="54">
        <v>45819</v>
      </c>
      <c r="N2655" s="55" t="s">
        <v>11034</v>
      </c>
      <c r="O2655" s="56" t="str">
        <f>VLOOKUP(N2655,Sheet1!$B:$C,2,0)</f>
        <v>CHI NHÁNH HÀ NỘI - CÔNG TY CỔ PHẦN DỊCH VỤ THƯƠNG MẠI TỔNG HỢP WINCOMMERCE</v>
      </c>
      <c r="Q2655" s="56" t="str">
        <f>VLOOKUP(N2655,Sheet1!$B:$D,3,0)</f>
        <v>0104918404-002</v>
      </c>
      <c r="U2655" s="55" t="s">
        <v>12023</v>
      </c>
      <c r="X2655" s="55" t="s">
        <v>10881</v>
      </c>
      <c r="Y2655" s="56" t="str">
        <f>VLOOKUP(X2655,Sheet2!$B:$C,2,0)</f>
        <v>Chả cốm 300g</v>
      </c>
      <c r="AA2655" s="53" t="s">
        <v>11550</v>
      </c>
      <c r="AB2655" s="53" t="s">
        <v>11551</v>
      </c>
      <c r="AD2655" s="24">
        <v>1</v>
      </c>
      <c r="AF2655" s="24">
        <v>74250</v>
      </c>
      <c r="AG2655" s="74">
        <f t="shared" si="41"/>
        <v>74250</v>
      </c>
      <c r="AK2655" s="59">
        <v>8</v>
      </c>
      <c r="AN2655" s="61" t="s">
        <v>11552</v>
      </c>
      <c r="AP2655" s="62" t="s">
        <v>11553</v>
      </c>
      <c r="AQ2655" s="62" t="s">
        <v>11554</v>
      </c>
      <c r="AR2655" s="62" t="s">
        <v>11555</v>
      </c>
    </row>
    <row r="2656" spans="3:44" x14ac:dyDescent="0.25">
      <c r="C2656" s="53" t="s">
        <v>11547</v>
      </c>
      <c r="D2656" s="53" t="s">
        <v>11548</v>
      </c>
      <c r="E2656" s="54">
        <v>45819</v>
      </c>
      <c r="F2656" s="54">
        <v>45819</v>
      </c>
      <c r="G2656" s="55" t="s">
        <v>5471</v>
      </c>
      <c r="H2656" s="54">
        <v>45819</v>
      </c>
      <c r="I2656" s="56" t="s">
        <v>17080</v>
      </c>
      <c r="K2656" s="55" t="s">
        <v>11549</v>
      </c>
      <c r="L2656" s="55" t="s">
        <v>14571</v>
      </c>
      <c r="M2656" s="54">
        <v>45819</v>
      </c>
      <c r="N2656" s="55" t="s">
        <v>11034</v>
      </c>
      <c r="O2656" s="56" t="str">
        <f>VLOOKUP(N2656,Sheet1!$B:$C,2,0)</f>
        <v>CHI NHÁNH HÀ NỘI - CÔNG TY CỔ PHẦN DỊCH VỤ THƯƠNG MẠI TỔNG HỢP WINCOMMERCE</v>
      </c>
      <c r="Q2656" s="56" t="str">
        <f>VLOOKUP(N2656,Sheet1!$B:$D,3,0)</f>
        <v>0104918404-002</v>
      </c>
      <c r="U2656" s="55" t="s">
        <v>12071</v>
      </c>
      <c r="X2656" s="55" t="s">
        <v>10938</v>
      </c>
      <c r="Y2656" s="56" t="str">
        <f>VLOOKUP(X2656,Sheet2!$B:$C,2,0)</f>
        <v>Giò Tai Lưỡi Xào 250g</v>
      </c>
      <c r="AA2656" s="53" t="s">
        <v>11550</v>
      </c>
      <c r="AB2656" s="53" t="s">
        <v>11551</v>
      </c>
      <c r="AD2656" s="24">
        <v>3</v>
      </c>
      <c r="AF2656" s="24">
        <v>50182</v>
      </c>
      <c r="AG2656" s="74">
        <f t="shared" si="41"/>
        <v>150546</v>
      </c>
      <c r="AK2656" s="59">
        <v>8</v>
      </c>
      <c r="AN2656" s="61" t="s">
        <v>11552</v>
      </c>
      <c r="AP2656" s="62" t="s">
        <v>11553</v>
      </c>
      <c r="AQ2656" s="62" t="s">
        <v>11554</v>
      </c>
      <c r="AR2656" s="62" t="s">
        <v>11555</v>
      </c>
    </row>
    <row r="2657" spans="3:44" x14ac:dyDescent="0.25">
      <c r="C2657" s="53" t="s">
        <v>11547</v>
      </c>
      <c r="D2657" s="53" t="s">
        <v>11548</v>
      </c>
      <c r="E2657" s="54">
        <v>45819</v>
      </c>
      <c r="F2657" s="54">
        <v>45819</v>
      </c>
      <c r="G2657" s="55" t="s">
        <v>5565</v>
      </c>
      <c r="H2657" s="54">
        <v>45819</v>
      </c>
      <c r="I2657" s="56" t="s">
        <v>17081</v>
      </c>
      <c r="K2657" s="55" t="s">
        <v>11549</v>
      </c>
      <c r="L2657" s="55" t="s">
        <v>14572</v>
      </c>
      <c r="M2657" s="54">
        <v>45819</v>
      </c>
      <c r="N2657" s="55" t="s">
        <v>11034</v>
      </c>
      <c r="O2657" s="56" t="str">
        <f>VLOOKUP(N2657,Sheet1!$B:$C,2,0)</f>
        <v>CHI NHÁNH HÀ NỘI - CÔNG TY CỔ PHẦN DỊCH VỤ THƯƠNG MẠI TỔNG HỢP WINCOMMERCE</v>
      </c>
      <c r="Q2657" s="56" t="str">
        <f>VLOOKUP(N2657,Sheet1!$B:$D,3,0)</f>
        <v>0104918404-002</v>
      </c>
      <c r="U2657" s="55" t="s">
        <v>15447</v>
      </c>
      <c r="X2657" s="55" t="s">
        <v>10881</v>
      </c>
      <c r="Y2657" s="56" t="str">
        <f>VLOOKUP(X2657,Sheet2!$B:$C,2,0)</f>
        <v>Chả cốm 300g</v>
      </c>
      <c r="AA2657" s="53" t="s">
        <v>11550</v>
      </c>
      <c r="AB2657" s="53" t="s">
        <v>11551</v>
      </c>
      <c r="AD2657" s="24">
        <v>2</v>
      </c>
      <c r="AF2657" s="24">
        <v>74250</v>
      </c>
      <c r="AG2657" s="74">
        <f t="shared" si="41"/>
        <v>148500</v>
      </c>
      <c r="AK2657" s="59">
        <v>8</v>
      </c>
      <c r="AN2657" s="61" t="s">
        <v>11552</v>
      </c>
      <c r="AP2657" s="62" t="s">
        <v>11553</v>
      </c>
      <c r="AQ2657" s="62" t="s">
        <v>11554</v>
      </c>
      <c r="AR2657" s="62" t="s">
        <v>11555</v>
      </c>
    </row>
    <row r="2658" spans="3:44" x14ac:dyDescent="0.25">
      <c r="C2658" s="53" t="s">
        <v>11547</v>
      </c>
      <c r="D2658" s="53" t="s">
        <v>11548</v>
      </c>
      <c r="E2658" s="54">
        <v>45819</v>
      </c>
      <c r="F2658" s="54">
        <v>45819</v>
      </c>
      <c r="G2658" s="55" t="s">
        <v>5809</v>
      </c>
      <c r="H2658" s="54">
        <v>45819</v>
      </c>
      <c r="I2658" s="56" t="s">
        <v>17082</v>
      </c>
      <c r="K2658" s="55" t="s">
        <v>11549</v>
      </c>
      <c r="L2658" s="55" t="s">
        <v>14573</v>
      </c>
      <c r="M2658" s="54">
        <v>45819</v>
      </c>
      <c r="N2658" s="55" t="s">
        <v>11034</v>
      </c>
      <c r="O2658" s="56" t="str">
        <f>VLOOKUP(N2658,Sheet1!$B:$C,2,0)</f>
        <v>CHI NHÁNH HÀ NỘI - CÔNG TY CỔ PHẦN DỊCH VỤ THƯƠNG MẠI TỔNG HỢP WINCOMMERCE</v>
      </c>
      <c r="Q2658" s="56" t="str">
        <f>VLOOKUP(N2658,Sheet1!$B:$D,3,0)</f>
        <v>0104918404-002</v>
      </c>
      <c r="U2658" s="55" t="s">
        <v>11983</v>
      </c>
      <c r="X2658" s="55" t="s">
        <v>10883</v>
      </c>
      <c r="Y2658" s="56" t="str">
        <f>VLOOKUP(X2658,Sheet2!$B:$C,2,0)</f>
        <v>Chân giò heo muối 300g</v>
      </c>
      <c r="AA2658" s="53" t="s">
        <v>11550</v>
      </c>
      <c r="AB2658" s="53" t="s">
        <v>11551</v>
      </c>
      <c r="AD2658" s="24">
        <v>3</v>
      </c>
      <c r="AF2658" s="24">
        <v>60213</v>
      </c>
      <c r="AG2658" s="74">
        <f t="shared" si="41"/>
        <v>180639</v>
      </c>
      <c r="AK2658" s="59">
        <v>8</v>
      </c>
      <c r="AN2658" s="61" t="s">
        <v>11552</v>
      </c>
      <c r="AP2658" s="62" t="s">
        <v>11553</v>
      </c>
      <c r="AQ2658" s="62" t="s">
        <v>11554</v>
      </c>
      <c r="AR2658" s="62" t="s">
        <v>11555</v>
      </c>
    </row>
    <row r="2659" spans="3:44" x14ac:dyDescent="0.25">
      <c r="C2659" s="53" t="s">
        <v>11547</v>
      </c>
      <c r="D2659" s="53" t="s">
        <v>11548</v>
      </c>
      <c r="E2659" s="54">
        <v>45819</v>
      </c>
      <c r="F2659" s="54">
        <v>45819</v>
      </c>
      <c r="G2659" s="55" t="s">
        <v>5769</v>
      </c>
      <c r="H2659" s="54">
        <v>45819</v>
      </c>
      <c r="I2659" s="56" t="s">
        <v>17083</v>
      </c>
      <c r="K2659" s="55" t="s">
        <v>11549</v>
      </c>
      <c r="L2659" s="55" t="s">
        <v>11823</v>
      </c>
      <c r="M2659" s="54">
        <v>45819</v>
      </c>
      <c r="N2659" s="55" t="s">
        <v>11184</v>
      </c>
      <c r="O2659" s="56" t="str">
        <f>VLOOKUP(N2659,Sheet1!$B:$C,2,0)</f>
        <v>CHI NHÁNH LONG AN - CÔNG TY CỔ PHẦN DỊCH VỤ THƯƠNG MẠI TỔNG HỢP WINCOMMERCE</v>
      </c>
      <c r="Q2659" s="56" t="str">
        <f>VLOOKUP(N2659,Sheet1!$B:$D,3,0)</f>
        <v>0104918404-041</v>
      </c>
      <c r="U2659" s="55" t="s">
        <v>12475</v>
      </c>
      <c r="X2659" s="55" t="s">
        <v>10934</v>
      </c>
      <c r="Y2659" s="56" t="str">
        <f>VLOOKUP(X2659,Sheet2!$B:$C,2,0)</f>
        <v>Gà muối 500g</v>
      </c>
      <c r="AA2659" s="53" t="s">
        <v>11550</v>
      </c>
      <c r="AB2659" s="53" t="s">
        <v>11551</v>
      </c>
      <c r="AD2659" s="24">
        <v>2</v>
      </c>
      <c r="AF2659" s="24">
        <v>111058</v>
      </c>
      <c r="AG2659" s="74">
        <f t="shared" si="41"/>
        <v>222116</v>
      </c>
      <c r="AK2659" s="59">
        <v>8</v>
      </c>
      <c r="AN2659" s="61" t="s">
        <v>11552</v>
      </c>
      <c r="AP2659" s="62" t="s">
        <v>11553</v>
      </c>
      <c r="AQ2659" s="62" t="s">
        <v>11554</v>
      </c>
      <c r="AR2659" s="62" t="s">
        <v>11555</v>
      </c>
    </row>
    <row r="2660" spans="3:44" x14ac:dyDescent="0.25">
      <c r="C2660" s="53" t="s">
        <v>11547</v>
      </c>
      <c r="D2660" s="53" t="s">
        <v>11548</v>
      </c>
      <c r="E2660" s="54">
        <v>45819</v>
      </c>
      <c r="F2660" s="54">
        <v>45819</v>
      </c>
      <c r="G2660" s="55" t="s">
        <v>5487</v>
      </c>
      <c r="H2660" s="54">
        <v>45819</v>
      </c>
      <c r="I2660" s="56" t="s">
        <v>17084</v>
      </c>
      <c r="K2660" s="55" t="s">
        <v>11549</v>
      </c>
      <c r="L2660" s="55" t="s">
        <v>14574</v>
      </c>
      <c r="M2660" s="54">
        <v>45819</v>
      </c>
      <c r="N2660" s="55" t="s">
        <v>11124</v>
      </c>
      <c r="O2660" s="56" t="str">
        <f>VLOOKUP(N2660,Sheet1!$B:$C,2,0)</f>
        <v>CHI NHÁNH BÌNH DƯƠNG - CÔNG TY CỔ PHẦN DỊCH VỤ THƯƠNG MẠI TỔNG HỢP WINCOMMERCE</v>
      </c>
      <c r="Q2660" s="56" t="str">
        <f>VLOOKUP(N2660,Sheet1!$B:$D,3,0)</f>
        <v>0104918404-024</v>
      </c>
      <c r="U2660" s="55" t="s">
        <v>12622</v>
      </c>
      <c r="X2660" s="55" t="s">
        <v>10934</v>
      </c>
      <c r="Y2660" s="56" t="str">
        <f>VLOOKUP(X2660,Sheet2!$B:$C,2,0)</f>
        <v>Gà muối 500g</v>
      </c>
      <c r="AA2660" s="53" t="s">
        <v>11550</v>
      </c>
      <c r="AB2660" s="53" t="s">
        <v>11551</v>
      </c>
      <c r="AD2660" s="24">
        <v>1</v>
      </c>
      <c r="AF2660" s="24">
        <v>111058</v>
      </c>
      <c r="AG2660" s="74">
        <f t="shared" si="41"/>
        <v>111058</v>
      </c>
      <c r="AK2660" s="59">
        <v>8</v>
      </c>
      <c r="AN2660" s="61" t="s">
        <v>11552</v>
      </c>
      <c r="AP2660" s="62" t="s">
        <v>11553</v>
      </c>
      <c r="AQ2660" s="62" t="s">
        <v>11554</v>
      </c>
      <c r="AR2660" s="62" t="s">
        <v>11555</v>
      </c>
    </row>
    <row r="2661" spans="3:44" x14ac:dyDescent="0.25">
      <c r="C2661" s="53" t="s">
        <v>11547</v>
      </c>
      <c r="D2661" s="53" t="s">
        <v>11548</v>
      </c>
      <c r="E2661" s="54">
        <v>45819</v>
      </c>
      <c r="F2661" s="54">
        <v>45819</v>
      </c>
      <c r="G2661" s="55" t="s">
        <v>5487</v>
      </c>
      <c r="H2661" s="54">
        <v>45819</v>
      </c>
      <c r="I2661" s="56" t="s">
        <v>17084</v>
      </c>
      <c r="K2661" s="55" t="s">
        <v>11549</v>
      </c>
      <c r="L2661" s="55" t="s">
        <v>14574</v>
      </c>
      <c r="M2661" s="54">
        <v>45819</v>
      </c>
      <c r="N2661" s="55" t="s">
        <v>11124</v>
      </c>
      <c r="O2661" s="56" t="str">
        <f>VLOOKUP(N2661,Sheet1!$B:$C,2,0)</f>
        <v>CHI NHÁNH BÌNH DƯƠNG - CÔNG TY CỔ PHẦN DỊCH VỤ THƯƠNG MẠI TỔNG HỢP WINCOMMERCE</v>
      </c>
      <c r="Q2661" s="56" t="str">
        <f>VLOOKUP(N2661,Sheet1!$B:$D,3,0)</f>
        <v>0104918404-024</v>
      </c>
      <c r="U2661" s="55" t="s">
        <v>12622</v>
      </c>
      <c r="X2661" s="55" t="s">
        <v>10927</v>
      </c>
      <c r="Y2661" s="56" t="str">
        <f>VLOOKUP(X2661,Sheet2!$B:$C,2,0)</f>
        <v>Giò lụa cây 250g</v>
      </c>
      <c r="AA2661" s="53" t="s">
        <v>11550</v>
      </c>
      <c r="AB2661" s="53" t="s">
        <v>11551</v>
      </c>
      <c r="AD2661" s="24">
        <v>3</v>
      </c>
      <c r="AF2661" s="24">
        <v>49500</v>
      </c>
      <c r="AG2661" s="74">
        <f t="shared" si="41"/>
        <v>148500</v>
      </c>
      <c r="AK2661" s="59">
        <v>8</v>
      </c>
      <c r="AN2661" s="61" t="s">
        <v>11552</v>
      </c>
      <c r="AP2661" s="62" t="s">
        <v>11553</v>
      </c>
      <c r="AQ2661" s="62" t="s">
        <v>11554</v>
      </c>
      <c r="AR2661" s="62" t="s">
        <v>11555</v>
      </c>
    </row>
    <row r="2662" spans="3:44" x14ac:dyDescent="0.25">
      <c r="C2662" s="53" t="s">
        <v>11547</v>
      </c>
      <c r="D2662" s="53" t="s">
        <v>11548</v>
      </c>
      <c r="E2662" s="54">
        <v>45819</v>
      </c>
      <c r="F2662" s="54">
        <v>45819</v>
      </c>
      <c r="G2662" s="55" t="s">
        <v>5487</v>
      </c>
      <c r="H2662" s="54">
        <v>45819</v>
      </c>
      <c r="I2662" s="56" t="s">
        <v>17084</v>
      </c>
      <c r="K2662" s="55" t="s">
        <v>11549</v>
      </c>
      <c r="L2662" s="55" t="s">
        <v>14574</v>
      </c>
      <c r="M2662" s="54">
        <v>45819</v>
      </c>
      <c r="N2662" s="55" t="s">
        <v>11124</v>
      </c>
      <c r="O2662" s="56" t="str">
        <f>VLOOKUP(N2662,Sheet1!$B:$C,2,0)</f>
        <v>CHI NHÁNH BÌNH DƯƠNG - CÔNG TY CỔ PHẦN DỊCH VỤ THƯƠNG MẠI TỔNG HỢP WINCOMMERCE</v>
      </c>
      <c r="Q2662" s="56" t="str">
        <f>VLOOKUP(N2662,Sheet1!$B:$D,3,0)</f>
        <v>0104918404-024</v>
      </c>
      <c r="U2662" s="55" t="s">
        <v>12622</v>
      </c>
      <c r="X2662" s="55" t="s">
        <v>10881</v>
      </c>
      <c r="Y2662" s="56" t="str">
        <f>VLOOKUP(X2662,Sheet2!$B:$C,2,0)</f>
        <v>Chả cốm 300g</v>
      </c>
      <c r="AA2662" s="53" t="s">
        <v>11550</v>
      </c>
      <c r="AB2662" s="53" t="s">
        <v>11551</v>
      </c>
      <c r="AD2662" s="24">
        <v>1</v>
      </c>
      <c r="AF2662" s="24">
        <v>74250</v>
      </c>
      <c r="AG2662" s="74">
        <f t="shared" si="41"/>
        <v>74250</v>
      </c>
      <c r="AK2662" s="59">
        <v>8</v>
      </c>
      <c r="AN2662" s="61" t="s">
        <v>11552</v>
      </c>
      <c r="AP2662" s="62" t="s">
        <v>11553</v>
      </c>
      <c r="AQ2662" s="62" t="s">
        <v>11554</v>
      </c>
      <c r="AR2662" s="62" t="s">
        <v>11555</v>
      </c>
    </row>
    <row r="2663" spans="3:44" x14ac:dyDescent="0.25">
      <c r="C2663" s="53" t="s">
        <v>11547</v>
      </c>
      <c r="D2663" s="53" t="s">
        <v>11548</v>
      </c>
      <c r="E2663" s="54">
        <v>45819</v>
      </c>
      <c r="F2663" s="54">
        <v>45819</v>
      </c>
      <c r="G2663" s="55" t="s">
        <v>5844</v>
      </c>
      <c r="H2663" s="54">
        <v>45819</v>
      </c>
      <c r="I2663" s="56" t="s">
        <v>17085</v>
      </c>
      <c r="K2663" s="55" t="s">
        <v>11549</v>
      </c>
      <c r="L2663" s="55" t="s">
        <v>14575</v>
      </c>
      <c r="M2663" s="54">
        <v>45819</v>
      </c>
      <c r="N2663" s="55" t="s">
        <v>11034</v>
      </c>
      <c r="O2663" s="56" t="str">
        <f>VLOOKUP(N2663,Sheet1!$B:$C,2,0)</f>
        <v>CHI NHÁNH HÀ NỘI - CÔNG TY CỔ PHẦN DỊCH VỤ THƯƠNG MẠI TỔNG HỢP WINCOMMERCE</v>
      </c>
      <c r="Q2663" s="56" t="str">
        <f>VLOOKUP(N2663,Sheet1!$B:$D,3,0)</f>
        <v>0104918404-002</v>
      </c>
      <c r="U2663" s="55" t="s">
        <v>12914</v>
      </c>
      <c r="X2663" s="55" t="s">
        <v>10934</v>
      </c>
      <c r="Y2663" s="56" t="str">
        <f>VLOOKUP(X2663,Sheet2!$B:$C,2,0)</f>
        <v>Gà muối 500g</v>
      </c>
      <c r="AA2663" s="53" t="s">
        <v>11550</v>
      </c>
      <c r="AB2663" s="53" t="s">
        <v>11551</v>
      </c>
      <c r="AD2663" s="24">
        <v>5</v>
      </c>
      <c r="AF2663" s="24">
        <v>111058</v>
      </c>
      <c r="AG2663" s="74">
        <f t="shared" si="41"/>
        <v>555290</v>
      </c>
      <c r="AK2663" s="59">
        <v>8</v>
      </c>
      <c r="AN2663" s="61" t="s">
        <v>11552</v>
      </c>
      <c r="AP2663" s="62" t="s">
        <v>11553</v>
      </c>
      <c r="AQ2663" s="62" t="s">
        <v>11554</v>
      </c>
      <c r="AR2663" s="62" t="s">
        <v>11555</v>
      </c>
    </row>
    <row r="2664" spans="3:44" x14ac:dyDescent="0.25">
      <c r="C2664" s="53" t="s">
        <v>11547</v>
      </c>
      <c r="D2664" s="53" t="s">
        <v>11548</v>
      </c>
      <c r="E2664" s="54">
        <v>45819</v>
      </c>
      <c r="F2664" s="54">
        <v>45819</v>
      </c>
      <c r="G2664" s="55" t="s">
        <v>5447</v>
      </c>
      <c r="H2664" s="54">
        <v>45819</v>
      </c>
      <c r="I2664" s="56" t="s">
        <v>17086</v>
      </c>
      <c r="K2664" s="55" t="s">
        <v>11549</v>
      </c>
      <c r="L2664" s="55" t="s">
        <v>14576</v>
      </c>
      <c r="M2664" s="54">
        <v>45819</v>
      </c>
      <c r="N2664" s="55" t="s">
        <v>11024</v>
      </c>
      <c r="O2664" s="56" t="str">
        <f>VLOOKUP(N2664,Sheet1!$B:$C,2,0)</f>
        <v>CÔNG TY CỔ PHẦN DỊCH VỤ THƯƠNG MẠI TỔNG HỢP WINCOMMERCE</v>
      </c>
      <c r="Q2664" s="56" t="str">
        <f>VLOOKUP(N2664,Sheet1!$B:$D,3,0)</f>
        <v>0104918404</v>
      </c>
      <c r="U2664" s="55" t="s">
        <v>12482</v>
      </c>
      <c r="X2664" s="55" t="s">
        <v>10983</v>
      </c>
      <c r="Y2664" s="56" t="str">
        <f>VLOOKUP(X2664,Sheet2!$B:$C,2,0)</f>
        <v>Mọc Nấm Hương 250g</v>
      </c>
      <c r="AA2664" s="53" t="s">
        <v>11550</v>
      </c>
      <c r="AB2664" s="53" t="s">
        <v>11551</v>
      </c>
      <c r="AD2664" s="24">
        <v>2</v>
      </c>
      <c r="AF2664" s="24">
        <v>46000</v>
      </c>
      <c r="AG2664" s="74">
        <f t="shared" si="41"/>
        <v>92000</v>
      </c>
      <c r="AK2664" s="59">
        <v>8</v>
      </c>
      <c r="AN2664" s="61" t="s">
        <v>11552</v>
      </c>
      <c r="AP2664" s="62" t="s">
        <v>11553</v>
      </c>
      <c r="AQ2664" s="62" t="s">
        <v>11554</v>
      </c>
      <c r="AR2664" s="62" t="s">
        <v>11555</v>
      </c>
    </row>
    <row r="2665" spans="3:44" x14ac:dyDescent="0.25">
      <c r="C2665" s="53" t="s">
        <v>11547</v>
      </c>
      <c r="D2665" s="53" t="s">
        <v>11548</v>
      </c>
      <c r="E2665" s="54">
        <v>45819</v>
      </c>
      <c r="F2665" s="54">
        <v>45819</v>
      </c>
      <c r="G2665" s="55" t="s">
        <v>5447</v>
      </c>
      <c r="H2665" s="54">
        <v>45819</v>
      </c>
      <c r="I2665" s="56" t="s">
        <v>17086</v>
      </c>
      <c r="K2665" s="55" t="s">
        <v>11549</v>
      </c>
      <c r="L2665" s="55" t="s">
        <v>14576</v>
      </c>
      <c r="M2665" s="54">
        <v>45819</v>
      </c>
      <c r="N2665" s="55" t="s">
        <v>11024</v>
      </c>
      <c r="O2665" s="56" t="str">
        <f>VLOOKUP(N2665,Sheet1!$B:$C,2,0)</f>
        <v>CÔNG TY CỔ PHẦN DỊCH VỤ THƯƠNG MẠI TỔNG HỢP WINCOMMERCE</v>
      </c>
      <c r="Q2665" s="56" t="str">
        <f>VLOOKUP(N2665,Sheet1!$B:$D,3,0)</f>
        <v>0104918404</v>
      </c>
      <c r="U2665" s="55" t="s">
        <v>12482</v>
      </c>
      <c r="X2665" s="55" t="s">
        <v>10934</v>
      </c>
      <c r="Y2665" s="56" t="str">
        <f>VLOOKUP(X2665,Sheet2!$B:$C,2,0)</f>
        <v>Gà muối 500g</v>
      </c>
      <c r="AA2665" s="53" t="s">
        <v>11550</v>
      </c>
      <c r="AB2665" s="53" t="s">
        <v>11551</v>
      </c>
      <c r="AD2665" s="24">
        <v>3</v>
      </c>
      <c r="AF2665" s="24">
        <v>111058</v>
      </c>
      <c r="AG2665" s="74">
        <f t="shared" si="41"/>
        <v>333174</v>
      </c>
      <c r="AK2665" s="59">
        <v>8</v>
      </c>
      <c r="AN2665" s="61" t="s">
        <v>11552</v>
      </c>
      <c r="AP2665" s="62" t="s">
        <v>11553</v>
      </c>
      <c r="AQ2665" s="62" t="s">
        <v>11554</v>
      </c>
      <c r="AR2665" s="62" t="s">
        <v>11555</v>
      </c>
    </row>
    <row r="2666" spans="3:44" x14ac:dyDescent="0.25">
      <c r="C2666" s="53" t="s">
        <v>11547</v>
      </c>
      <c r="D2666" s="53" t="s">
        <v>11548</v>
      </c>
      <c r="E2666" s="54">
        <v>45819</v>
      </c>
      <c r="F2666" s="54">
        <v>45819</v>
      </c>
      <c r="G2666" s="55" t="s">
        <v>5867</v>
      </c>
      <c r="H2666" s="54">
        <v>45819</v>
      </c>
      <c r="I2666" s="56" t="s">
        <v>17087</v>
      </c>
      <c r="K2666" s="55" t="s">
        <v>11549</v>
      </c>
      <c r="L2666" s="55" t="s">
        <v>14577</v>
      </c>
      <c r="M2666" s="54">
        <v>45819</v>
      </c>
      <c r="N2666" s="55" t="s">
        <v>11034</v>
      </c>
      <c r="O2666" s="56" t="str">
        <f>VLOOKUP(N2666,Sheet1!$B:$C,2,0)</f>
        <v>CHI NHÁNH HÀ NỘI - CÔNG TY CỔ PHẦN DỊCH VỤ THƯƠNG MẠI TỔNG HỢP WINCOMMERCE</v>
      </c>
      <c r="Q2666" s="56" t="str">
        <f>VLOOKUP(N2666,Sheet1!$B:$D,3,0)</f>
        <v>0104918404-002</v>
      </c>
      <c r="U2666" s="55" t="s">
        <v>12466</v>
      </c>
      <c r="X2666" s="55" t="s">
        <v>10934</v>
      </c>
      <c r="Y2666" s="56" t="str">
        <f>VLOOKUP(X2666,Sheet2!$B:$C,2,0)</f>
        <v>Gà muối 500g</v>
      </c>
      <c r="AA2666" s="53" t="s">
        <v>11550</v>
      </c>
      <c r="AB2666" s="53" t="s">
        <v>11551</v>
      </c>
      <c r="AD2666" s="24">
        <v>1</v>
      </c>
      <c r="AF2666" s="24">
        <v>111058</v>
      </c>
      <c r="AG2666" s="74">
        <f t="shared" si="41"/>
        <v>111058</v>
      </c>
      <c r="AK2666" s="59">
        <v>8</v>
      </c>
      <c r="AN2666" s="61" t="s">
        <v>11552</v>
      </c>
      <c r="AP2666" s="62" t="s">
        <v>11553</v>
      </c>
      <c r="AQ2666" s="62" t="s">
        <v>11554</v>
      </c>
      <c r="AR2666" s="62" t="s">
        <v>11555</v>
      </c>
    </row>
    <row r="2667" spans="3:44" x14ac:dyDescent="0.25">
      <c r="C2667" s="53" t="s">
        <v>11547</v>
      </c>
      <c r="D2667" s="53" t="s">
        <v>11548</v>
      </c>
      <c r="E2667" s="54">
        <v>45819</v>
      </c>
      <c r="F2667" s="54">
        <v>45819</v>
      </c>
      <c r="G2667" s="55" t="s">
        <v>5805</v>
      </c>
      <c r="H2667" s="54">
        <v>45819</v>
      </c>
      <c r="I2667" s="56" t="s">
        <v>17088</v>
      </c>
      <c r="K2667" s="55" t="s">
        <v>11549</v>
      </c>
      <c r="L2667" s="55" t="s">
        <v>14578</v>
      </c>
      <c r="M2667" s="54">
        <v>45819</v>
      </c>
      <c r="N2667" s="55" t="s">
        <v>11024</v>
      </c>
      <c r="O2667" s="56" t="str">
        <f>VLOOKUP(N2667,Sheet1!$B:$C,2,0)</f>
        <v>CÔNG TY CỔ PHẦN DỊCH VỤ THƯƠNG MẠI TỔNG HỢP WINCOMMERCE</v>
      </c>
      <c r="Q2667" s="56" t="str">
        <f>VLOOKUP(N2667,Sheet1!$B:$D,3,0)</f>
        <v>0104918404</v>
      </c>
      <c r="U2667" s="55" t="s">
        <v>12599</v>
      </c>
      <c r="X2667" s="55" t="s">
        <v>10934</v>
      </c>
      <c r="Y2667" s="56" t="str">
        <f>VLOOKUP(X2667,Sheet2!$B:$C,2,0)</f>
        <v>Gà muối 500g</v>
      </c>
      <c r="AA2667" s="53" t="s">
        <v>11550</v>
      </c>
      <c r="AB2667" s="53" t="s">
        <v>11551</v>
      </c>
      <c r="AD2667" s="24">
        <v>2</v>
      </c>
      <c r="AF2667" s="24">
        <v>111058</v>
      </c>
      <c r="AG2667" s="74">
        <f t="shared" si="41"/>
        <v>222116</v>
      </c>
      <c r="AK2667" s="59">
        <v>8</v>
      </c>
      <c r="AN2667" s="61" t="s">
        <v>11552</v>
      </c>
      <c r="AP2667" s="62" t="s">
        <v>11553</v>
      </c>
      <c r="AQ2667" s="62" t="s">
        <v>11554</v>
      </c>
      <c r="AR2667" s="62" t="s">
        <v>11555</v>
      </c>
    </row>
    <row r="2668" spans="3:44" x14ac:dyDescent="0.25">
      <c r="C2668" s="53" t="s">
        <v>11547</v>
      </c>
      <c r="D2668" s="53" t="s">
        <v>11548</v>
      </c>
      <c r="E2668" s="54">
        <v>45819</v>
      </c>
      <c r="F2668" s="54">
        <v>45819</v>
      </c>
      <c r="G2668" s="55" t="s">
        <v>5805</v>
      </c>
      <c r="H2668" s="54">
        <v>45819</v>
      </c>
      <c r="I2668" s="56" t="s">
        <v>17088</v>
      </c>
      <c r="K2668" s="55" t="s">
        <v>11549</v>
      </c>
      <c r="L2668" s="55" t="s">
        <v>14578</v>
      </c>
      <c r="M2668" s="54">
        <v>45819</v>
      </c>
      <c r="N2668" s="55" t="s">
        <v>11024</v>
      </c>
      <c r="O2668" s="56" t="str">
        <f>VLOOKUP(N2668,Sheet1!$B:$C,2,0)</f>
        <v>CÔNG TY CỔ PHẦN DỊCH VỤ THƯƠNG MẠI TỔNG HỢP WINCOMMERCE</v>
      </c>
      <c r="Q2668" s="56" t="str">
        <f>VLOOKUP(N2668,Sheet1!$B:$D,3,0)</f>
        <v>0104918404</v>
      </c>
      <c r="U2668" s="55" t="s">
        <v>12599</v>
      </c>
      <c r="X2668" s="55" t="s">
        <v>10922</v>
      </c>
      <c r="Y2668" s="56" t="str">
        <f>VLOOKUP(X2668,Sheet2!$B:$C,2,0)</f>
        <v>Gà xì dầu 500g</v>
      </c>
      <c r="AA2668" s="53" t="s">
        <v>11550</v>
      </c>
      <c r="AB2668" s="53" t="s">
        <v>11551</v>
      </c>
      <c r="AD2668" s="24">
        <v>1</v>
      </c>
      <c r="AF2668" s="24">
        <v>111606</v>
      </c>
      <c r="AG2668" s="74">
        <f t="shared" si="41"/>
        <v>111606</v>
      </c>
      <c r="AK2668" s="59">
        <v>8</v>
      </c>
      <c r="AN2668" s="61" t="s">
        <v>11552</v>
      </c>
      <c r="AP2668" s="62" t="s">
        <v>11553</v>
      </c>
      <c r="AQ2668" s="62" t="s">
        <v>11554</v>
      </c>
      <c r="AR2668" s="62" t="s">
        <v>11555</v>
      </c>
    </row>
    <row r="2669" spans="3:44" x14ac:dyDescent="0.25">
      <c r="C2669" s="53" t="s">
        <v>11547</v>
      </c>
      <c r="D2669" s="53" t="s">
        <v>11548</v>
      </c>
      <c r="E2669" s="54">
        <v>45819</v>
      </c>
      <c r="F2669" s="54">
        <v>45819</v>
      </c>
      <c r="G2669" s="55" t="s">
        <v>5667</v>
      </c>
      <c r="H2669" s="54">
        <v>45819</v>
      </c>
      <c r="I2669" s="56" t="s">
        <v>17089</v>
      </c>
      <c r="K2669" s="55" t="s">
        <v>11549</v>
      </c>
      <c r="L2669" s="55" t="s">
        <v>14579</v>
      </c>
      <c r="M2669" s="54">
        <v>45819</v>
      </c>
      <c r="N2669" s="55" t="s">
        <v>11024</v>
      </c>
      <c r="O2669" s="56" t="str">
        <f>VLOOKUP(N2669,Sheet1!$B:$C,2,0)</f>
        <v>CÔNG TY CỔ PHẦN DỊCH VỤ THƯƠNG MẠI TỔNG HỢP WINCOMMERCE</v>
      </c>
      <c r="Q2669" s="56" t="str">
        <f>VLOOKUP(N2669,Sheet1!$B:$D,3,0)</f>
        <v>0104918404</v>
      </c>
      <c r="U2669" s="55" t="s">
        <v>11967</v>
      </c>
      <c r="X2669" s="55" t="s">
        <v>10922</v>
      </c>
      <c r="Y2669" s="56" t="str">
        <f>VLOOKUP(X2669,Sheet2!$B:$C,2,0)</f>
        <v>Gà xì dầu 500g</v>
      </c>
      <c r="AA2669" s="53" t="s">
        <v>11550</v>
      </c>
      <c r="AB2669" s="53" t="s">
        <v>11551</v>
      </c>
      <c r="AD2669" s="24">
        <v>4</v>
      </c>
      <c r="AF2669" s="24">
        <v>111606</v>
      </c>
      <c r="AG2669" s="74">
        <f t="shared" si="41"/>
        <v>446424</v>
      </c>
      <c r="AK2669" s="59">
        <v>8</v>
      </c>
      <c r="AN2669" s="61" t="s">
        <v>11552</v>
      </c>
      <c r="AP2669" s="62" t="s">
        <v>11553</v>
      </c>
      <c r="AQ2669" s="62" t="s">
        <v>11554</v>
      </c>
      <c r="AR2669" s="62" t="s">
        <v>11555</v>
      </c>
    </row>
    <row r="2670" spans="3:44" x14ac:dyDescent="0.25">
      <c r="C2670" s="53" t="s">
        <v>11547</v>
      </c>
      <c r="D2670" s="53" t="s">
        <v>11548</v>
      </c>
      <c r="E2670" s="54">
        <v>45819</v>
      </c>
      <c r="F2670" s="54">
        <v>45819</v>
      </c>
      <c r="G2670" s="55" t="s">
        <v>5667</v>
      </c>
      <c r="H2670" s="54">
        <v>45819</v>
      </c>
      <c r="I2670" s="56" t="s">
        <v>17089</v>
      </c>
      <c r="K2670" s="55" t="s">
        <v>11549</v>
      </c>
      <c r="L2670" s="55" t="s">
        <v>14579</v>
      </c>
      <c r="M2670" s="54">
        <v>45819</v>
      </c>
      <c r="N2670" s="55" t="s">
        <v>11024</v>
      </c>
      <c r="O2670" s="56" t="str">
        <f>VLOOKUP(N2670,Sheet1!$B:$C,2,0)</f>
        <v>CÔNG TY CỔ PHẦN DỊCH VỤ THƯƠNG MẠI TỔNG HỢP WINCOMMERCE</v>
      </c>
      <c r="Q2670" s="56" t="str">
        <f>VLOOKUP(N2670,Sheet1!$B:$D,3,0)</f>
        <v>0104918404</v>
      </c>
      <c r="U2670" s="55" t="s">
        <v>11967</v>
      </c>
      <c r="X2670" s="55" t="s">
        <v>11010</v>
      </c>
      <c r="Y2670" s="56" t="str">
        <f>VLOOKUP(X2670,Sheet2!$B:$C,2,0)</f>
        <v>Tai heo muối 200g</v>
      </c>
      <c r="AA2670" s="53" t="s">
        <v>11550</v>
      </c>
      <c r="AB2670" s="53" t="s">
        <v>11551</v>
      </c>
      <c r="AD2670" s="24">
        <v>2</v>
      </c>
      <c r="AF2670" s="24">
        <v>55595</v>
      </c>
      <c r="AG2670" s="74">
        <f t="shared" si="41"/>
        <v>111190</v>
      </c>
      <c r="AK2670" s="59">
        <v>8</v>
      </c>
      <c r="AN2670" s="61" t="s">
        <v>11552</v>
      </c>
      <c r="AP2670" s="62" t="s">
        <v>11553</v>
      </c>
      <c r="AQ2670" s="62" t="s">
        <v>11554</v>
      </c>
      <c r="AR2670" s="62" t="s">
        <v>11555</v>
      </c>
    </row>
    <row r="2671" spans="3:44" x14ac:dyDescent="0.25">
      <c r="C2671" s="53" t="s">
        <v>11547</v>
      </c>
      <c r="D2671" s="53" t="s">
        <v>11548</v>
      </c>
      <c r="E2671" s="54">
        <v>45819</v>
      </c>
      <c r="F2671" s="54">
        <v>45819</v>
      </c>
      <c r="G2671" s="55" t="s">
        <v>5667</v>
      </c>
      <c r="H2671" s="54">
        <v>45819</v>
      </c>
      <c r="I2671" s="56" t="s">
        <v>17089</v>
      </c>
      <c r="K2671" s="55" t="s">
        <v>11549</v>
      </c>
      <c r="L2671" s="55" t="s">
        <v>14579</v>
      </c>
      <c r="M2671" s="54">
        <v>45819</v>
      </c>
      <c r="N2671" s="55" t="s">
        <v>11024</v>
      </c>
      <c r="O2671" s="56" t="str">
        <f>VLOOKUP(N2671,Sheet1!$B:$C,2,0)</f>
        <v>CÔNG TY CỔ PHẦN DỊCH VỤ THƯƠNG MẠI TỔNG HỢP WINCOMMERCE</v>
      </c>
      <c r="Q2671" s="56" t="str">
        <f>VLOOKUP(N2671,Sheet1!$B:$D,3,0)</f>
        <v>0104918404</v>
      </c>
      <c r="U2671" s="55" t="s">
        <v>11967</v>
      </c>
      <c r="X2671" s="55" t="s">
        <v>10938</v>
      </c>
      <c r="Y2671" s="56" t="str">
        <f>VLOOKUP(X2671,Sheet2!$B:$C,2,0)</f>
        <v>Giò Tai Lưỡi Xào 250g</v>
      </c>
      <c r="AA2671" s="53" t="s">
        <v>11550</v>
      </c>
      <c r="AB2671" s="53" t="s">
        <v>11551</v>
      </c>
      <c r="AD2671" s="24">
        <v>1</v>
      </c>
      <c r="AF2671" s="24">
        <v>50182</v>
      </c>
      <c r="AG2671" s="74">
        <f t="shared" si="41"/>
        <v>50182</v>
      </c>
      <c r="AK2671" s="59">
        <v>8</v>
      </c>
      <c r="AN2671" s="61" t="s">
        <v>11552</v>
      </c>
      <c r="AP2671" s="62" t="s">
        <v>11553</v>
      </c>
      <c r="AQ2671" s="62" t="s">
        <v>11554</v>
      </c>
      <c r="AR2671" s="62" t="s">
        <v>11555</v>
      </c>
    </row>
    <row r="2672" spans="3:44" x14ac:dyDescent="0.25">
      <c r="C2672" s="53" t="s">
        <v>11547</v>
      </c>
      <c r="D2672" s="53" t="s">
        <v>11548</v>
      </c>
      <c r="E2672" s="54">
        <v>45819</v>
      </c>
      <c r="F2672" s="54">
        <v>45819</v>
      </c>
      <c r="G2672" s="55" t="s">
        <v>5483</v>
      </c>
      <c r="H2672" s="54">
        <v>45819</v>
      </c>
      <c r="I2672" s="56" t="s">
        <v>17090</v>
      </c>
      <c r="K2672" s="55" t="s">
        <v>11549</v>
      </c>
      <c r="L2672" s="55" t="s">
        <v>14580</v>
      </c>
      <c r="M2672" s="54">
        <v>45819</v>
      </c>
      <c r="N2672" s="55" t="s">
        <v>11024</v>
      </c>
      <c r="O2672" s="56" t="str">
        <f>VLOOKUP(N2672,Sheet1!$B:$C,2,0)</f>
        <v>CÔNG TY CỔ PHẦN DỊCH VỤ THƯƠNG MẠI TỔNG HỢP WINCOMMERCE</v>
      </c>
      <c r="Q2672" s="56" t="str">
        <f>VLOOKUP(N2672,Sheet1!$B:$D,3,0)</f>
        <v>0104918404</v>
      </c>
      <c r="U2672" s="55" t="s">
        <v>12941</v>
      </c>
      <c r="X2672" s="55" t="s">
        <v>10883</v>
      </c>
      <c r="Y2672" s="56" t="str">
        <f>VLOOKUP(X2672,Sheet2!$B:$C,2,0)</f>
        <v>Chân giò heo muối 300g</v>
      </c>
      <c r="AA2672" s="53" t="s">
        <v>11550</v>
      </c>
      <c r="AB2672" s="53" t="s">
        <v>11551</v>
      </c>
      <c r="AD2672" s="24">
        <v>1</v>
      </c>
      <c r="AF2672" s="24">
        <v>60213</v>
      </c>
      <c r="AG2672" s="74">
        <f t="shared" si="41"/>
        <v>60213</v>
      </c>
      <c r="AK2672" s="59">
        <v>8</v>
      </c>
      <c r="AN2672" s="61" t="s">
        <v>11552</v>
      </c>
      <c r="AP2672" s="62" t="s">
        <v>11553</v>
      </c>
      <c r="AQ2672" s="62" t="s">
        <v>11554</v>
      </c>
      <c r="AR2672" s="62" t="s">
        <v>11555</v>
      </c>
    </row>
    <row r="2673" spans="3:44" x14ac:dyDescent="0.25">
      <c r="C2673" s="53" t="s">
        <v>11547</v>
      </c>
      <c r="D2673" s="53" t="s">
        <v>11548</v>
      </c>
      <c r="E2673" s="54">
        <v>45819</v>
      </c>
      <c r="F2673" s="54">
        <v>45819</v>
      </c>
      <c r="G2673" s="55" t="s">
        <v>5483</v>
      </c>
      <c r="H2673" s="54">
        <v>45819</v>
      </c>
      <c r="I2673" s="56" t="s">
        <v>17090</v>
      </c>
      <c r="K2673" s="55" t="s">
        <v>11549</v>
      </c>
      <c r="L2673" s="55" t="s">
        <v>14580</v>
      </c>
      <c r="M2673" s="54">
        <v>45819</v>
      </c>
      <c r="N2673" s="55" t="s">
        <v>11024</v>
      </c>
      <c r="O2673" s="56" t="str">
        <f>VLOOKUP(N2673,Sheet1!$B:$C,2,0)</f>
        <v>CÔNG TY CỔ PHẦN DỊCH VỤ THƯƠNG MẠI TỔNG HỢP WINCOMMERCE</v>
      </c>
      <c r="Q2673" s="56" t="str">
        <f>VLOOKUP(N2673,Sheet1!$B:$D,3,0)</f>
        <v>0104918404</v>
      </c>
      <c r="U2673" s="55" t="s">
        <v>12941</v>
      </c>
      <c r="X2673" s="55" t="s">
        <v>10934</v>
      </c>
      <c r="Y2673" s="56" t="str">
        <f>VLOOKUP(X2673,Sheet2!$B:$C,2,0)</f>
        <v>Gà muối 500g</v>
      </c>
      <c r="AA2673" s="53" t="s">
        <v>11550</v>
      </c>
      <c r="AB2673" s="53" t="s">
        <v>11551</v>
      </c>
      <c r="AD2673" s="24">
        <v>2</v>
      </c>
      <c r="AF2673" s="24">
        <v>111058</v>
      </c>
      <c r="AG2673" s="74">
        <f t="shared" si="41"/>
        <v>222116</v>
      </c>
      <c r="AK2673" s="59">
        <v>8</v>
      </c>
      <c r="AN2673" s="61" t="s">
        <v>11552</v>
      </c>
      <c r="AP2673" s="62" t="s">
        <v>11553</v>
      </c>
      <c r="AQ2673" s="62" t="s">
        <v>11554</v>
      </c>
      <c r="AR2673" s="62" t="s">
        <v>11555</v>
      </c>
    </row>
    <row r="2674" spans="3:44" x14ac:dyDescent="0.25">
      <c r="C2674" s="53" t="s">
        <v>11547</v>
      </c>
      <c r="D2674" s="53" t="s">
        <v>11548</v>
      </c>
      <c r="E2674" s="54">
        <v>45819</v>
      </c>
      <c r="F2674" s="54">
        <v>45819</v>
      </c>
      <c r="G2674" s="55" t="s">
        <v>5483</v>
      </c>
      <c r="H2674" s="54">
        <v>45819</v>
      </c>
      <c r="I2674" s="56" t="s">
        <v>17090</v>
      </c>
      <c r="K2674" s="55" t="s">
        <v>11549</v>
      </c>
      <c r="L2674" s="55" t="s">
        <v>14580</v>
      </c>
      <c r="M2674" s="54">
        <v>45819</v>
      </c>
      <c r="N2674" s="55" t="s">
        <v>11024</v>
      </c>
      <c r="O2674" s="56" t="str">
        <f>VLOOKUP(N2674,Sheet1!$B:$C,2,0)</f>
        <v>CÔNG TY CỔ PHẦN DỊCH VỤ THƯƠNG MẠI TỔNG HỢP WINCOMMERCE</v>
      </c>
      <c r="Q2674" s="56" t="str">
        <f>VLOOKUP(N2674,Sheet1!$B:$D,3,0)</f>
        <v>0104918404</v>
      </c>
      <c r="U2674" s="55" t="s">
        <v>12941</v>
      </c>
      <c r="X2674" s="55" t="s">
        <v>10927</v>
      </c>
      <c r="Y2674" s="56" t="str">
        <f>VLOOKUP(X2674,Sheet2!$B:$C,2,0)</f>
        <v>Giò lụa cây 250g</v>
      </c>
      <c r="AA2674" s="53" t="s">
        <v>11550</v>
      </c>
      <c r="AB2674" s="53" t="s">
        <v>11551</v>
      </c>
      <c r="AD2674" s="24">
        <v>1</v>
      </c>
      <c r="AF2674" s="24">
        <v>49500</v>
      </c>
      <c r="AG2674" s="74">
        <f t="shared" si="41"/>
        <v>49500</v>
      </c>
      <c r="AK2674" s="59">
        <v>8</v>
      </c>
      <c r="AN2674" s="61" t="s">
        <v>11552</v>
      </c>
      <c r="AP2674" s="62" t="s">
        <v>11553</v>
      </c>
      <c r="AQ2674" s="62" t="s">
        <v>11554</v>
      </c>
      <c r="AR2674" s="62" t="s">
        <v>11555</v>
      </c>
    </row>
    <row r="2675" spans="3:44" x14ac:dyDescent="0.25">
      <c r="C2675" s="53" t="s">
        <v>11547</v>
      </c>
      <c r="D2675" s="53" t="s">
        <v>11548</v>
      </c>
      <c r="E2675" s="54">
        <v>45819</v>
      </c>
      <c r="F2675" s="54">
        <v>45819</v>
      </c>
      <c r="G2675" s="55" t="s">
        <v>5483</v>
      </c>
      <c r="H2675" s="54">
        <v>45819</v>
      </c>
      <c r="I2675" s="56" t="s">
        <v>17090</v>
      </c>
      <c r="K2675" s="55" t="s">
        <v>11549</v>
      </c>
      <c r="L2675" s="55" t="s">
        <v>14580</v>
      </c>
      <c r="M2675" s="54">
        <v>45819</v>
      </c>
      <c r="N2675" s="55" t="s">
        <v>11024</v>
      </c>
      <c r="O2675" s="56" t="str">
        <f>VLOOKUP(N2675,Sheet1!$B:$C,2,0)</f>
        <v>CÔNG TY CỔ PHẦN DỊCH VỤ THƯƠNG MẠI TỔNG HỢP WINCOMMERCE</v>
      </c>
      <c r="Q2675" s="56" t="str">
        <f>VLOOKUP(N2675,Sheet1!$B:$D,3,0)</f>
        <v>0104918404</v>
      </c>
      <c r="U2675" s="55" t="s">
        <v>12941</v>
      </c>
      <c r="X2675" s="55" t="s">
        <v>10897</v>
      </c>
      <c r="Y2675" s="56" t="str">
        <f>VLOOKUP(X2675,Sheet2!$B:$C,2,0)</f>
        <v>Chả nướng 300g</v>
      </c>
      <c r="AA2675" s="53" t="s">
        <v>11550</v>
      </c>
      <c r="AB2675" s="53" t="s">
        <v>11551</v>
      </c>
      <c r="AD2675" s="24">
        <v>1</v>
      </c>
      <c r="AF2675" s="24">
        <v>70950</v>
      </c>
      <c r="AG2675" s="74">
        <f t="shared" si="41"/>
        <v>70950</v>
      </c>
      <c r="AK2675" s="59">
        <v>8</v>
      </c>
      <c r="AN2675" s="61" t="s">
        <v>11552</v>
      </c>
      <c r="AP2675" s="62" t="s">
        <v>11553</v>
      </c>
      <c r="AQ2675" s="62" t="s">
        <v>11554</v>
      </c>
      <c r="AR2675" s="62" t="s">
        <v>11555</v>
      </c>
    </row>
    <row r="2676" spans="3:44" x14ac:dyDescent="0.25">
      <c r="C2676" s="53" t="s">
        <v>11547</v>
      </c>
      <c r="D2676" s="53" t="s">
        <v>11548</v>
      </c>
      <c r="E2676" s="54">
        <v>45819</v>
      </c>
      <c r="F2676" s="54">
        <v>45819</v>
      </c>
      <c r="G2676" s="55" t="s">
        <v>5483</v>
      </c>
      <c r="H2676" s="54">
        <v>45819</v>
      </c>
      <c r="I2676" s="56" t="s">
        <v>17090</v>
      </c>
      <c r="K2676" s="55" t="s">
        <v>11549</v>
      </c>
      <c r="L2676" s="55" t="s">
        <v>14580</v>
      </c>
      <c r="M2676" s="54">
        <v>45819</v>
      </c>
      <c r="N2676" s="55" t="s">
        <v>11024</v>
      </c>
      <c r="O2676" s="56" t="str">
        <f>VLOOKUP(N2676,Sheet1!$B:$C,2,0)</f>
        <v>CÔNG TY CỔ PHẦN DỊCH VỤ THƯƠNG MẠI TỔNG HỢP WINCOMMERCE</v>
      </c>
      <c r="Q2676" s="56" t="str">
        <f>VLOOKUP(N2676,Sheet1!$B:$D,3,0)</f>
        <v>0104918404</v>
      </c>
      <c r="U2676" s="55" t="s">
        <v>12941</v>
      </c>
      <c r="X2676" s="55" t="s">
        <v>10922</v>
      </c>
      <c r="Y2676" s="56" t="str">
        <f>VLOOKUP(X2676,Sheet2!$B:$C,2,0)</f>
        <v>Gà xì dầu 500g</v>
      </c>
      <c r="AA2676" s="53" t="s">
        <v>11550</v>
      </c>
      <c r="AB2676" s="53" t="s">
        <v>11551</v>
      </c>
      <c r="AD2676" s="24">
        <v>2</v>
      </c>
      <c r="AF2676" s="24">
        <v>111606</v>
      </c>
      <c r="AG2676" s="74">
        <f t="shared" si="41"/>
        <v>223212</v>
      </c>
      <c r="AK2676" s="59">
        <v>8</v>
      </c>
      <c r="AN2676" s="61" t="s">
        <v>11552</v>
      </c>
      <c r="AP2676" s="62" t="s">
        <v>11553</v>
      </c>
      <c r="AQ2676" s="62" t="s">
        <v>11554</v>
      </c>
      <c r="AR2676" s="62" t="s">
        <v>11555</v>
      </c>
    </row>
    <row r="2677" spans="3:44" x14ac:dyDescent="0.25">
      <c r="C2677" s="53" t="s">
        <v>11547</v>
      </c>
      <c r="D2677" s="53" t="s">
        <v>11548</v>
      </c>
      <c r="E2677" s="54">
        <v>45819</v>
      </c>
      <c r="F2677" s="54">
        <v>45819</v>
      </c>
      <c r="G2677" s="55" t="s">
        <v>5483</v>
      </c>
      <c r="H2677" s="54">
        <v>45819</v>
      </c>
      <c r="I2677" s="56" t="s">
        <v>17090</v>
      </c>
      <c r="K2677" s="55" t="s">
        <v>11549</v>
      </c>
      <c r="L2677" s="55" t="s">
        <v>14580</v>
      </c>
      <c r="M2677" s="54">
        <v>45819</v>
      </c>
      <c r="N2677" s="55" t="s">
        <v>11024</v>
      </c>
      <c r="O2677" s="56" t="str">
        <f>VLOOKUP(N2677,Sheet1!$B:$C,2,0)</f>
        <v>CÔNG TY CỔ PHẦN DỊCH VỤ THƯƠNG MẠI TỔNG HỢP WINCOMMERCE</v>
      </c>
      <c r="Q2677" s="56" t="str">
        <f>VLOOKUP(N2677,Sheet1!$B:$D,3,0)</f>
        <v>0104918404</v>
      </c>
      <c r="U2677" s="55" t="s">
        <v>12941</v>
      </c>
      <c r="X2677" s="55" t="s">
        <v>10938</v>
      </c>
      <c r="Y2677" s="56" t="str">
        <f>VLOOKUP(X2677,Sheet2!$B:$C,2,0)</f>
        <v>Giò Tai Lưỡi Xào 250g</v>
      </c>
      <c r="AA2677" s="53" t="s">
        <v>11550</v>
      </c>
      <c r="AB2677" s="53" t="s">
        <v>11551</v>
      </c>
      <c r="AD2677" s="24">
        <v>1</v>
      </c>
      <c r="AF2677" s="24">
        <v>50182</v>
      </c>
      <c r="AG2677" s="74">
        <f t="shared" si="41"/>
        <v>50182</v>
      </c>
      <c r="AK2677" s="59">
        <v>8</v>
      </c>
      <c r="AN2677" s="61" t="s">
        <v>11552</v>
      </c>
      <c r="AP2677" s="62" t="s">
        <v>11553</v>
      </c>
      <c r="AQ2677" s="62" t="s">
        <v>11554</v>
      </c>
      <c r="AR2677" s="62" t="s">
        <v>11555</v>
      </c>
    </row>
    <row r="2678" spans="3:44" x14ac:dyDescent="0.25">
      <c r="C2678" s="53" t="s">
        <v>11547</v>
      </c>
      <c r="D2678" s="53" t="s">
        <v>11548</v>
      </c>
      <c r="E2678" s="54">
        <v>45819</v>
      </c>
      <c r="F2678" s="54">
        <v>45819</v>
      </c>
      <c r="G2678" s="55" t="s">
        <v>5439</v>
      </c>
      <c r="H2678" s="54">
        <v>45819</v>
      </c>
      <c r="I2678" s="56" t="s">
        <v>17091</v>
      </c>
      <c r="K2678" s="55" t="s">
        <v>11549</v>
      </c>
      <c r="L2678" s="55" t="s">
        <v>14581</v>
      </c>
      <c r="M2678" s="54">
        <v>45819</v>
      </c>
      <c r="N2678" s="55" t="s">
        <v>11044</v>
      </c>
      <c r="O2678" s="56" t="str">
        <f>VLOOKUP(N2678,Sheet1!$B:$C,2,0)</f>
        <v>CHI NHÁNH HÀ TĨNH - CÔNG TY CỔ PHẦN DỊCH VỤ THƯƠNG MẠI TỔNG HỢP WINCOMMERCE</v>
      </c>
      <c r="Q2678" s="56" t="str">
        <f>VLOOKUP(N2678,Sheet1!$B:$D,3,0)</f>
        <v>0104918404-004</v>
      </c>
      <c r="U2678" s="55" t="s">
        <v>12574</v>
      </c>
      <c r="X2678" s="55" t="s">
        <v>10938</v>
      </c>
      <c r="Y2678" s="56" t="str">
        <f>VLOOKUP(X2678,Sheet2!$B:$C,2,0)</f>
        <v>Giò Tai Lưỡi Xào 250g</v>
      </c>
      <c r="AA2678" s="53" t="s">
        <v>11550</v>
      </c>
      <c r="AB2678" s="53" t="s">
        <v>11551</v>
      </c>
      <c r="AD2678" s="24">
        <v>2</v>
      </c>
      <c r="AF2678" s="24">
        <v>50182</v>
      </c>
      <c r="AG2678" s="74">
        <f t="shared" si="41"/>
        <v>100364</v>
      </c>
      <c r="AK2678" s="59">
        <v>8</v>
      </c>
      <c r="AN2678" s="61" t="s">
        <v>11552</v>
      </c>
      <c r="AP2678" s="62" t="s">
        <v>11553</v>
      </c>
      <c r="AQ2678" s="62" t="s">
        <v>11554</v>
      </c>
      <c r="AR2678" s="62" t="s">
        <v>11555</v>
      </c>
    </row>
    <row r="2679" spans="3:44" x14ac:dyDescent="0.25">
      <c r="C2679" s="53" t="s">
        <v>11547</v>
      </c>
      <c r="D2679" s="53" t="s">
        <v>11548</v>
      </c>
      <c r="E2679" s="54">
        <v>45819</v>
      </c>
      <c r="F2679" s="54">
        <v>45819</v>
      </c>
      <c r="G2679" s="55" t="s">
        <v>5943</v>
      </c>
      <c r="H2679" s="54">
        <v>45819</v>
      </c>
      <c r="I2679" s="56" t="s">
        <v>17092</v>
      </c>
      <c r="K2679" s="55" t="s">
        <v>11549</v>
      </c>
      <c r="L2679" s="55" t="s">
        <v>14582</v>
      </c>
      <c r="M2679" s="54">
        <v>45819</v>
      </c>
      <c r="N2679" s="55" t="s">
        <v>11124</v>
      </c>
      <c r="O2679" s="56" t="str">
        <f>VLOOKUP(N2679,Sheet1!$B:$C,2,0)</f>
        <v>CHI NHÁNH BÌNH DƯƠNG - CÔNG TY CỔ PHẦN DỊCH VỤ THƯƠNG MẠI TỔNG HỢP WINCOMMERCE</v>
      </c>
      <c r="Q2679" s="56" t="str">
        <f>VLOOKUP(N2679,Sheet1!$B:$D,3,0)</f>
        <v>0104918404-024</v>
      </c>
      <c r="U2679" s="55" t="s">
        <v>12274</v>
      </c>
      <c r="X2679" s="55" t="s">
        <v>10927</v>
      </c>
      <c r="Y2679" s="56" t="str">
        <f>VLOOKUP(X2679,Sheet2!$B:$C,2,0)</f>
        <v>Giò lụa cây 250g</v>
      </c>
      <c r="AA2679" s="53" t="s">
        <v>11550</v>
      </c>
      <c r="AB2679" s="53" t="s">
        <v>11551</v>
      </c>
      <c r="AD2679" s="24">
        <v>2</v>
      </c>
      <c r="AF2679" s="24">
        <v>49500</v>
      </c>
      <c r="AG2679" s="74">
        <f t="shared" si="41"/>
        <v>99000</v>
      </c>
      <c r="AK2679" s="59">
        <v>8</v>
      </c>
      <c r="AN2679" s="61" t="s">
        <v>11552</v>
      </c>
      <c r="AP2679" s="62" t="s">
        <v>11553</v>
      </c>
      <c r="AQ2679" s="62" t="s">
        <v>11554</v>
      </c>
      <c r="AR2679" s="62" t="s">
        <v>11555</v>
      </c>
    </row>
    <row r="2680" spans="3:44" x14ac:dyDescent="0.25">
      <c r="C2680" s="53" t="s">
        <v>11547</v>
      </c>
      <c r="D2680" s="53" t="s">
        <v>11548</v>
      </c>
      <c r="E2680" s="54">
        <v>45819</v>
      </c>
      <c r="F2680" s="54">
        <v>45819</v>
      </c>
      <c r="G2680" s="55" t="s">
        <v>5943</v>
      </c>
      <c r="H2680" s="54">
        <v>45819</v>
      </c>
      <c r="I2680" s="56" t="s">
        <v>17092</v>
      </c>
      <c r="K2680" s="55" t="s">
        <v>11549</v>
      </c>
      <c r="L2680" s="55" t="s">
        <v>14582</v>
      </c>
      <c r="M2680" s="54">
        <v>45819</v>
      </c>
      <c r="N2680" s="55" t="s">
        <v>11124</v>
      </c>
      <c r="O2680" s="56" t="str">
        <f>VLOOKUP(N2680,Sheet1!$B:$C,2,0)</f>
        <v>CHI NHÁNH BÌNH DƯƠNG - CÔNG TY CỔ PHẦN DỊCH VỤ THƯƠNG MẠI TỔNG HỢP WINCOMMERCE</v>
      </c>
      <c r="Q2680" s="56" t="str">
        <f>VLOOKUP(N2680,Sheet1!$B:$D,3,0)</f>
        <v>0104918404-024</v>
      </c>
      <c r="U2680" s="55" t="s">
        <v>12274</v>
      </c>
      <c r="X2680" s="55" t="s">
        <v>10881</v>
      </c>
      <c r="Y2680" s="56" t="str">
        <f>VLOOKUP(X2680,Sheet2!$B:$C,2,0)</f>
        <v>Chả cốm 300g</v>
      </c>
      <c r="AA2680" s="53" t="s">
        <v>11550</v>
      </c>
      <c r="AB2680" s="53" t="s">
        <v>11551</v>
      </c>
      <c r="AD2680" s="24">
        <v>1</v>
      </c>
      <c r="AF2680" s="24">
        <v>74250</v>
      </c>
      <c r="AG2680" s="74">
        <f t="shared" si="41"/>
        <v>74250</v>
      </c>
      <c r="AK2680" s="59">
        <v>8</v>
      </c>
      <c r="AN2680" s="61" t="s">
        <v>11552</v>
      </c>
      <c r="AP2680" s="62" t="s">
        <v>11553</v>
      </c>
      <c r="AQ2680" s="62" t="s">
        <v>11554</v>
      </c>
      <c r="AR2680" s="62" t="s">
        <v>11555</v>
      </c>
    </row>
    <row r="2681" spans="3:44" x14ac:dyDescent="0.25">
      <c r="C2681" s="53" t="s">
        <v>11547</v>
      </c>
      <c r="D2681" s="53" t="s">
        <v>11548</v>
      </c>
      <c r="E2681" s="54">
        <v>45819</v>
      </c>
      <c r="F2681" s="54">
        <v>45819</v>
      </c>
      <c r="G2681" s="55" t="s">
        <v>5947</v>
      </c>
      <c r="H2681" s="54">
        <v>45819</v>
      </c>
      <c r="I2681" s="56" t="s">
        <v>17093</v>
      </c>
      <c r="K2681" s="55" t="s">
        <v>11549</v>
      </c>
      <c r="L2681" s="55" t="s">
        <v>14583</v>
      </c>
      <c r="M2681" s="54">
        <v>45819</v>
      </c>
      <c r="N2681" s="55" t="s">
        <v>11124</v>
      </c>
      <c r="O2681" s="56" t="str">
        <f>VLOOKUP(N2681,Sheet1!$B:$C,2,0)</f>
        <v>CHI NHÁNH BÌNH DƯƠNG - CÔNG TY CỔ PHẦN DỊCH VỤ THƯƠNG MẠI TỔNG HỢP WINCOMMERCE</v>
      </c>
      <c r="Q2681" s="56" t="str">
        <f>VLOOKUP(N2681,Sheet1!$B:$D,3,0)</f>
        <v>0104918404-024</v>
      </c>
      <c r="U2681" s="55" t="s">
        <v>12274</v>
      </c>
      <c r="X2681" s="55" t="s">
        <v>11010</v>
      </c>
      <c r="Y2681" s="56" t="str">
        <f>VLOOKUP(X2681,Sheet2!$B:$C,2,0)</f>
        <v>Tai heo muối 200g</v>
      </c>
      <c r="AA2681" s="53" t="s">
        <v>11550</v>
      </c>
      <c r="AB2681" s="53" t="s">
        <v>11551</v>
      </c>
      <c r="AD2681" s="24">
        <v>1</v>
      </c>
      <c r="AF2681" s="24">
        <v>55595</v>
      </c>
      <c r="AG2681" s="74">
        <f t="shared" si="41"/>
        <v>55595</v>
      </c>
      <c r="AK2681" s="59">
        <v>8</v>
      </c>
      <c r="AN2681" s="61" t="s">
        <v>11552</v>
      </c>
      <c r="AP2681" s="62" t="s">
        <v>11553</v>
      </c>
      <c r="AQ2681" s="62" t="s">
        <v>11554</v>
      </c>
      <c r="AR2681" s="62" t="s">
        <v>11555</v>
      </c>
    </row>
    <row r="2682" spans="3:44" x14ac:dyDescent="0.25">
      <c r="C2682" s="53" t="s">
        <v>11547</v>
      </c>
      <c r="D2682" s="53" t="s">
        <v>11548</v>
      </c>
      <c r="E2682" s="54">
        <v>45819</v>
      </c>
      <c r="F2682" s="54">
        <v>45819</v>
      </c>
      <c r="G2682" s="55" t="s">
        <v>5854</v>
      </c>
      <c r="H2682" s="54">
        <v>45819</v>
      </c>
      <c r="I2682" s="56" t="s">
        <v>17094</v>
      </c>
      <c r="K2682" s="55" t="s">
        <v>11549</v>
      </c>
      <c r="L2682" s="55" t="s">
        <v>14584</v>
      </c>
      <c r="M2682" s="54">
        <v>45819</v>
      </c>
      <c r="N2682" s="55" t="s">
        <v>11154</v>
      </c>
      <c r="O2682" s="56" t="str">
        <f>VLOOKUP(N2682,Sheet1!$B:$C,2,0)</f>
        <v>CHI NHÁNH BẮC NINH - CÔNG TY CỔ PHẦN DỊCH VỤ THƯƠNG MẠI TỔNG HỢP WINCOMMERCE</v>
      </c>
      <c r="Q2682" s="56" t="str">
        <f>VLOOKUP(N2682,Sheet1!$B:$D,3,0)</f>
        <v>0104918404-031</v>
      </c>
      <c r="U2682" s="55" t="s">
        <v>11974</v>
      </c>
      <c r="X2682" s="55" t="s">
        <v>11010</v>
      </c>
      <c r="Y2682" s="56" t="str">
        <f>VLOOKUP(X2682,Sheet2!$B:$C,2,0)</f>
        <v>Tai heo muối 200g</v>
      </c>
      <c r="AA2682" s="53" t="s">
        <v>11550</v>
      </c>
      <c r="AB2682" s="53" t="s">
        <v>11551</v>
      </c>
      <c r="AD2682" s="24">
        <v>1</v>
      </c>
      <c r="AF2682" s="24">
        <v>55595</v>
      </c>
      <c r="AG2682" s="74">
        <f t="shared" si="41"/>
        <v>55595</v>
      </c>
      <c r="AK2682" s="59">
        <v>8</v>
      </c>
      <c r="AN2682" s="61" t="s">
        <v>11552</v>
      </c>
      <c r="AP2682" s="62" t="s">
        <v>11553</v>
      </c>
      <c r="AQ2682" s="62" t="s">
        <v>11554</v>
      </c>
      <c r="AR2682" s="62" t="s">
        <v>11555</v>
      </c>
    </row>
    <row r="2683" spans="3:44" x14ac:dyDescent="0.25">
      <c r="C2683" s="53" t="s">
        <v>11547</v>
      </c>
      <c r="D2683" s="53" t="s">
        <v>11548</v>
      </c>
      <c r="E2683" s="54">
        <v>45819</v>
      </c>
      <c r="F2683" s="54">
        <v>45819</v>
      </c>
      <c r="G2683" s="55" t="s">
        <v>5583</v>
      </c>
      <c r="H2683" s="54">
        <v>45819</v>
      </c>
      <c r="I2683" s="56" t="s">
        <v>17095</v>
      </c>
      <c r="K2683" s="55" t="s">
        <v>11549</v>
      </c>
      <c r="L2683" s="55" t="s">
        <v>14585</v>
      </c>
      <c r="M2683" s="54">
        <v>45819</v>
      </c>
      <c r="N2683" s="55" t="s">
        <v>11258</v>
      </c>
      <c r="O2683" s="56" t="str">
        <f>VLOOKUP(N2683,Sheet1!$B:$C,2,0)</f>
        <v>CHI NHÁNH QUẢNG NAM - CÔNG TY CỔ PHẦN DỊCH VỤ THƯƠNG MẠI TỔNG HỢP WINCOMMERCE</v>
      </c>
      <c r="Q2683" s="56" t="str">
        <f>VLOOKUP(N2683,Sheet1!$B:$D,3,0)</f>
        <v>0104918404-061</v>
      </c>
      <c r="U2683" s="55" t="s">
        <v>13194</v>
      </c>
      <c r="X2683" s="55" t="s">
        <v>10881</v>
      </c>
      <c r="Y2683" s="56" t="str">
        <f>VLOOKUP(X2683,Sheet2!$B:$C,2,0)</f>
        <v>Chả cốm 300g</v>
      </c>
      <c r="AA2683" s="53" t="s">
        <v>11550</v>
      </c>
      <c r="AB2683" s="53" t="s">
        <v>11551</v>
      </c>
      <c r="AD2683" s="24">
        <v>1</v>
      </c>
      <c r="AF2683" s="24">
        <v>74250</v>
      </c>
      <c r="AG2683" s="74">
        <f t="shared" si="41"/>
        <v>74250</v>
      </c>
      <c r="AK2683" s="59">
        <v>8</v>
      </c>
      <c r="AN2683" s="61" t="s">
        <v>11552</v>
      </c>
      <c r="AP2683" s="62" t="s">
        <v>11553</v>
      </c>
      <c r="AQ2683" s="62" t="s">
        <v>11554</v>
      </c>
      <c r="AR2683" s="62" t="s">
        <v>11555</v>
      </c>
    </row>
    <row r="2684" spans="3:44" x14ac:dyDescent="0.25">
      <c r="C2684" s="53" t="s">
        <v>11547</v>
      </c>
      <c r="D2684" s="53" t="s">
        <v>11548</v>
      </c>
      <c r="E2684" s="54">
        <v>45819</v>
      </c>
      <c r="F2684" s="54">
        <v>45819</v>
      </c>
      <c r="G2684" s="55" t="s">
        <v>5765</v>
      </c>
      <c r="H2684" s="54">
        <v>45819</v>
      </c>
      <c r="I2684" s="56" t="s">
        <v>17096</v>
      </c>
      <c r="K2684" s="55" t="s">
        <v>11549</v>
      </c>
      <c r="L2684" s="55" t="s">
        <v>14586</v>
      </c>
      <c r="M2684" s="54">
        <v>45819</v>
      </c>
      <c r="N2684" s="55" t="s">
        <v>11024</v>
      </c>
      <c r="O2684" s="56" t="str">
        <f>VLOOKUP(N2684,Sheet1!$B:$C,2,0)</f>
        <v>CÔNG TY CỔ PHẦN DỊCH VỤ THƯƠNG MẠI TỔNG HỢP WINCOMMERCE</v>
      </c>
      <c r="Q2684" s="56" t="str">
        <f>VLOOKUP(N2684,Sheet1!$B:$D,3,0)</f>
        <v>0104918404</v>
      </c>
      <c r="U2684" s="55" t="s">
        <v>13092</v>
      </c>
      <c r="X2684" s="55" t="s">
        <v>10922</v>
      </c>
      <c r="Y2684" s="56" t="str">
        <f>VLOOKUP(X2684,Sheet2!$B:$C,2,0)</f>
        <v>Gà xì dầu 500g</v>
      </c>
      <c r="AA2684" s="53" t="s">
        <v>11550</v>
      </c>
      <c r="AB2684" s="53" t="s">
        <v>11551</v>
      </c>
      <c r="AD2684" s="24">
        <v>4</v>
      </c>
      <c r="AF2684" s="24">
        <v>111606</v>
      </c>
      <c r="AG2684" s="74">
        <f t="shared" si="41"/>
        <v>446424</v>
      </c>
      <c r="AK2684" s="59">
        <v>8</v>
      </c>
      <c r="AN2684" s="61" t="s">
        <v>11552</v>
      </c>
      <c r="AP2684" s="62" t="s">
        <v>11553</v>
      </c>
      <c r="AQ2684" s="62" t="s">
        <v>11554</v>
      </c>
      <c r="AR2684" s="62" t="s">
        <v>11555</v>
      </c>
    </row>
    <row r="2685" spans="3:44" x14ac:dyDescent="0.25">
      <c r="C2685" s="53" t="s">
        <v>11547</v>
      </c>
      <c r="D2685" s="53" t="s">
        <v>11548</v>
      </c>
      <c r="E2685" s="54">
        <v>45819</v>
      </c>
      <c r="F2685" s="54">
        <v>45819</v>
      </c>
      <c r="G2685" s="55" t="s">
        <v>5765</v>
      </c>
      <c r="H2685" s="54">
        <v>45819</v>
      </c>
      <c r="I2685" s="56" t="s">
        <v>17096</v>
      </c>
      <c r="K2685" s="55" t="s">
        <v>11549</v>
      </c>
      <c r="L2685" s="55" t="s">
        <v>14586</v>
      </c>
      <c r="M2685" s="54">
        <v>45819</v>
      </c>
      <c r="N2685" s="55" t="s">
        <v>11024</v>
      </c>
      <c r="O2685" s="56" t="str">
        <f>VLOOKUP(N2685,Sheet1!$B:$C,2,0)</f>
        <v>CÔNG TY CỔ PHẦN DỊCH VỤ THƯƠNG MẠI TỔNG HỢP WINCOMMERCE</v>
      </c>
      <c r="Q2685" s="56" t="str">
        <f>VLOOKUP(N2685,Sheet1!$B:$D,3,0)</f>
        <v>0104918404</v>
      </c>
      <c r="U2685" s="55" t="s">
        <v>13092</v>
      </c>
      <c r="X2685" s="55" t="s">
        <v>10934</v>
      </c>
      <c r="Y2685" s="56" t="str">
        <f>VLOOKUP(X2685,Sheet2!$B:$C,2,0)</f>
        <v>Gà muối 500g</v>
      </c>
      <c r="AA2685" s="53" t="s">
        <v>11550</v>
      </c>
      <c r="AB2685" s="53" t="s">
        <v>11551</v>
      </c>
      <c r="AD2685" s="24">
        <v>1</v>
      </c>
      <c r="AF2685" s="24">
        <v>111058</v>
      </c>
      <c r="AG2685" s="74">
        <f t="shared" si="41"/>
        <v>111058</v>
      </c>
      <c r="AK2685" s="59">
        <v>8</v>
      </c>
      <c r="AN2685" s="61" t="s">
        <v>11552</v>
      </c>
      <c r="AP2685" s="62" t="s">
        <v>11553</v>
      </c>
      <c r="AQ2685" s="62" t="s">
        <v>11554</v>
      </c>
      <c r="AR2685" s="62" t="s">
        <v>11555</v>
      </c>
    </row>
    <row r="2686" spans="3:44" x14ac:dyDescent="0.25">
      <c r="C2686" s="53" t="s">
        <v>11547</v>
      </c>
      <c r="D2686" s="53" t="s">
        <v>11548</v>
      </c>
      <c r="E2686" s="54">
        <v>45819</v>
      </c>
      <c r="F2686" s="54">
        <v>45819</v>
      </c>
      <c r="G2686" s="55" t="s">
        <v>5773</v>
      </c>
      <c r="H2686" s="54">
        <v>45819</v>
      </c>
      <c r="I2686" s="56" t="s">
        <v>17097</v>
      </c>
      <c r="K2686" s="55" t="s">
        <v>11549</v>
      </c>
      <c r="L2686" s="55" t="s">
        <v>14587</v>
      </c>
      <c r="M2686" s="54">
        <v>45819</v>
      </c>
      <c r="N2686" s="55" t="s">
        <v>11024</v>
      </c>
      <c r="O2686" s="56" t="str">
        <f>VLOOKUP(N2686,Sheet1!$B:$C,2,0)</f>
        <v>CÔNG TY CỔ PHẦN DỊCH VỤ THƯƠNG MẠI TỔNG HỢP WINCOMMERCE</v>
      </c>
      <c r="Q2686" s="56" t="str">
        <f>VLOOKUP(N2686,Sheet1!$B:$D,3,0)</f>
        <v>0104918404</v>
      </c>
      <c r="U2686" s="55" t="s">
        <v>11913</v>
      </c>
      <c r="X2686" s="55" t="s">
        <v>10936</v>
      </c>
      <c r="Y2686" s="56" t="str">
        <f>VLOOKUP(X2686,Sheet2!$B:$C,2,0)</f>
        <v>Giò sụn gà 250g</v>
      </c>
      <c r="AA2686" s="53" t="s">
        <v>11550</v>
      </c>
      <c r="AB2686" s="53" t="s">
        <v>11551</v>
      </c>
      <c r="AD2686" s="24">
        <v>1</v>
      </c>
      <c r="AF2686" s="24">
        <v>50400</v>
      </c>
      <c r="AG2686" s="74">
        <f t="shared" si="41"/>
        <v>50400</v>
      </c>
      <c r="AK2686" s="59">
        <v>8</v>
      </c>
      <c r="AN2686" s="61" t="s">
        <v>11552</v>
      </c>
      <c r="AP2686" s="62" t="s">
        <v>11553</v>
      </c>
      <c r="AQ2686" s="62" t="s">
        <v>11554</v>
      </c>
      <c r="AR2686" s="62" t="s">
        <v>11555</v>
      </c>
    </row>
    <row r="2687" spans="3:44" x14ac:dyDescent="0.25">
      <c r="C2687" s="53" t="s">
        <v>11547</v>
      </c>
      <c r="D2687" s="53" t="s">
        <v>11548</v>
      </c>
      <c r="E2687" s="54">
        <v>45819</v>
      </c>
      <c r="F2687" s="54">
        <v>45819</v>
      </c>
      <c r="G2687" s="55" t="s">
        <v>5773</v>
      </c>
      <c r="H2687" s="54">
        <v>45819</v>
      </c>
      <c r="I2687" s="56" t="s">
        <v>17097</v>
      </c>
      <c r="K2687" s="55" t="s">
        <v>11549</v>
      </c>
      <c r="L2687" s="55" t="s">
        <v>14587</v>
      </c>
      <c r="M2687" s="54">
        <v>45819</v>
      </c>
      <c r="N2687" s="55" t="s">
        <v>11024</v>
      </c>
      <c r="O2687" s="56" t="str">
        <f>VLOOKUP(N2687,Sheet1!$B:$C,2,0)</f>
        <v>CÔNG TY CỔ PHẦN DỊCH VỤ THƯƠNG MẠI TỔNG HỢP WINCOMMERCE</v>
      </c>
      <c r="Q2687" s="56" t="str">
        <f>VLOOKUP(N2687,Sheet1!$B:$D,3,0)</f>
        <v>0104918404</v>
      </c>
      <c r="U2687" s="55" t="s">
        <v>11913</v>
      </c>
      <c r="X2687" s="55" t="s">
        <v>10938</v>
      </c>
      <c r="Y2687" s="56" t="str">
        <f>VLOOKUP(X2687,Sheet2!$B:$C,2,0)</f>
        <v>Giò Tai Lưỡi Xào 250g</v>
      </c>
      <c r="AA2687" s="53" t="s">
        <v>11550</v>
      </c>
      <c r="AB2687" s="53" t="s">
        <v>11551</v>
      </c>
      <c r="AD2687" s="24">
        <v>1</v>
      </c>
      <c r="AF2687" s="24">
        <v>50182</v>
      </c>
      <c r="AG2687" s="74">
        <f t="shared" si="41"/>
        <v>50182</v>
      </c>
      <c r="AK2687" s="59">
        <v>8</v>
      </c>
      <c r="AN2687" s="61" t="s">
        <v>11552</v>
      </c>
      <c r="AP2687" s="62" t="s">
        <v>11553</v>
      </c>
      <c r="AQ2687" s="62" t="s">
        <v>11554</v>
      </c>
      <c r="AR2687" s="62" t="s">
        <v>11555</v>
      </c>
    </row>
    <row r="2688" spans="3:44" x14ac:dyDescent="0.25">
      <c r="C2688" s="53" t="s">
        <v>11547</v>
      </c>
      <c r="D2688" s="53" t="s">
        <v>11548</v>
      </c>
      <c r="E2688" s="54">
        <v>45819</v>
      </c>
      <c r="F2688" s="54">
        <v>45819</v>
      </c>
      <c r="G2688" s="55" t="s">
        <v>5773</v>
      </c>
      <c r="H2688" s="54">
        <v>45819</v>
      </c>
      <c r="I2688" s="56" t="s">
        <v>17097</v>
      </c>
      <c r="K2688" s="55" t="s">
        <v>11549</v>
      </c>
      <c r="L2688" s="55" t="s">
        <v>14587</v>
      </c>
      <c r="M2688" s="54">
        <v>45819</v>
      </c>
      <c r="N2688" s="55" t="s">
        <v>11024</v>
      </c>
      <c r="O2688" s="56" t="str">
        <f>VLOOKUP(N2688,Sheet1!$B:$C,2,0)</f>
        <v>CÔNG TY CỔ PHẦN DỊCH VỤ THƯƠNG MẠI TỔNG HỢP WINCOMMERCE</v>
      </c>
      <c r="Q2688" s="56" t="str">
        <f>VLOOKUP(N2688,Sheet1!$B:$D,3,0)</f>
        <v>0104918404</v>
      </c>
      <c r="U2688" s="55" t="s">
        <v>11913</v>
      </c>
      <c r="X2688" s="55" t="s">
        <v>10934</v>
      </c>
      <c r="Y2688" s="56" t="str">
        <f>VLOOKUP(X2688,Sheet2!$B:$C,2,0)</f>
        <v>Gà muối 500g</v>
      </c>
      <c r="AA2688" s="53" t="s">
        <v>11550</v>
      </c>
      <c r="AB2688" s="53" t="s">
        <v>11551</v>
      </c>
      <c r="AD2688" s="24">
        <v>1</v>
      </c>
      <c r="AF2688" s="24">
        <v>111058</v>
      </c>
      <c r="AG2688" s="74">
        <f t="shared" si="41"/>
        <v>111058</v>
      </c>
      <c r="AK2688" s="59">
        <v>8</v>
      </c>
      <c r="AN2688" s="61" t="s">
        <v>11552</v>
      </c>
      <c r="AP2688" s="62" t="s">
        <v>11553</v>
      </c>
      <c r="AQ2688" s="62" t="s">
        <v>11554</v>
      </c>
      <c r="AR2688" s="62" t="s">
        <v>11555</v>
      </c>
    </row>
    <row r="2689" spans="3:44" x14ac:dyDescent="0.25">
      <c r="C2689" s="53" t="s">
        <v>11547</v>
      </c>
      <c r="D2689" s="53" t="s">
        <v>11548</v>
      </c>
      <c r="E2689" s="54">
        <v>45819</v>
      </c>
      <c r="F2689" s="54">
        <v>45819</v>
      </c>
      <c r="G2689" s="55" t="s">
        <v>5511</v>
      </c>
      <c r="H2689" s="54">
        <v>45819</v>
      </c>
      <c r="I2689" s="56" t="s">
        <v>17098</v>
      </c>
      <c r="K2689" s="55" t="s">
        <v>11549</v>
      </c>
      <c r="L2689" s="55" t="s">
        <v>14588</v>
      </c>
      <c r="M2689" s="54">
        <v>45819</v>
      </c>
      <c r="N2689" s="55" t="s">
        <v>11034</v>
      </c>
      <c r="O2689" s="56" t="str">
        <f>VLOOKUP(N2689,Sheet1!$B:$C,2,0)</f>
        <v>CHI NHÁNH HÀ NỘI - CÔNG TY CỔ PHẦN DỊCH VỤ THƯƠNG MẠI TỔNG HỢP WINCOMMERCE</v>
      </c>
      <c r="Q2689" s="56" t="str">
        <f>VLOOKUP(N2689,Sheet1!$B:$D,3,0)</f>
        <v>0104918404-002</v>
      </c>
      <c r="U2689" s="55" t="s">
        <v>12577</v>
      </c>
      <c r="X2689" s="55" t="s">
        <v>10934</v>
      </c>
      <c r="Y2689" s="56" t="str">
        <f>VLOOKUP(X2689,Sheet2!$B:$C,2,0)</f>
        <v>Gà muối 500g</v>
      </c>
      <c r="AA2689" s="53" t="s">
        <v>11550</v>
      </c>
      <c r="AB2689" s="53" t="s">
        <v>11551</v>
      </c>
      <c r="AD2689" s="24">
        <v>2</v>
      </c>
      <c r="AF2689" s="24">
        <v>111058</v>
      </c>
      <c r="AG2689" s="74">
        <f t="shared" si="41"/>
        <v>222116</v>
      </c>
      <c r="AK2689" s="59">
        <v>8</v>
      </c>
      <c r="AN2689" s="61" t="s">
        <v>11552</v>
      </c>
      <c r="AP2689" s="62" t="s">
        <v>11553</v>
      </c>
      <c r="AQ2689" s="62" t="s">
        <v>11554</v>
      </c>
      <c r="AR2689" s="62" t="s">
        <v>11555</v>
      </c>
    </row>
    <row r="2690" spans="3:44" x14ac:dyDescent="0.25">
      <c r="C2690" s="53" t="s">
        <v>11547</v>
      </c>
      <c r="D2690" s="53" t="s">
        <v>11548</v>
      </c>
      <c r="E2690" s="54">
        <v>45819</v>
      </c>
      <c r="F2690" s="54">
        <v>45819</v>
      </c>
      <c r="G2690" s="55" t="s">
        <v>5761</v>
      </c>
      <c r="H2690" s="54">
        <v>45819</v>
      </c>
      <c r="I2690" s="56" t="s">
        <v>17099</v>
      </c>
      <c r="K2690" s="55" t="s">
        <v>11549</v>
      </c>
      <c r="L2690" s="55" t="s">
        <v>14589</v>
      </c>
      <c r="M2690" s="54">
        <v>45819</v>
      </c>
      <c r="N2690" s="55" t="s">
        <v>11054</v>
      </c>
      <c r="O2690" s="56" t="str">
        <f>VLOOKUP(N2690,Sheet1!$B:$C,2,0)</f>
        <v>CHI NHÁNH QUẢNG NINH - CÔNG TY CỔ PHẦN DỊCH VỤ THƯƠNG MẠI TỔNG HỢP WINCOMMERCE</v>
      </c>
      <c r="Q2690" s="56" t="str">
        <f>VLOOKUP(N2690,Sheet1!$B:$D,3,0)</f>
        <v>0104918404-007</v>
      </c>
      <c r="U2690" s="55" t="s">
        <v>12149</v>
      </c>
      <c r="X2690" s="55" t="s">
        <v>10983</v>
      </c>
      <c r="Y2690" s="56" t="str">
        <f>VLOOKUP(X2690,Sheet2!$B:$C,2,0)</f>
        <v>Mọc Nấm Hương 250g</v>
      </c>
      <c r="AA2690" s="53" t="s">
        <v>11550</v>
      </c>
      <c r="AB2690" s="53" t="s">
        <v>11551</v>
      </c>
      <c r="AD2690" s="24">
        <v>3</v>
      </c>
      <c r="AF2690" s="24">
        <v>46000</v>
      </c>
      <c r="AG2690" s="74">
        <f t="shared" si="41"/>
        <v>138000</v>
      </c>
      <c r="AK2690" s="59">
        <v>8</v>
      </c>
      <c r="AN2690" s="61" t="s">
        <v>11552</v>
      </c>
      <c r="AP2690" s="62" t="s">
        <v>11553</v>
      </c>
      <c r="AQ2690" s="62" t="s">
        <v>11554</v>
      </c>
      <c r="AR2690" s="62" t="s">
        <v>11555</v>
      </c>
    </row>
    <row r="2691" spans="3:44" x14ac:dyDescent="0.25">
      <c r="C2691" s="53" t="s">
        <v>11547</v>
      </c>
      <c r="D2691" s="53" t="s">
        <v>11548</v>
      </c>
      <c r="E2691" s="54">
        <v>45819</v>
      </c>
      <c r="F2691" s="54">
        <v>45819</v>
      </c>
      <c r="G2691" s="55" t="s">
        <v>5613</v>
      </c>
      <c r="H2691" s="54">
        <v>45819</v>
      </c>
      <c r="I2691" s="56" t="s">
        <v>17100</v>
      </c>
      <c r="K2691" s="55" t="s">
        <v>11549</v>
      </c>
      <c r="L2691" s="55" t="s">
        <v>14590</v>
      </c>
      <c r="M2691" s="54">
        <v>45819</v>
      </c>
      <c r="N2691" s="55" t="s">
        <v>11034</v>
      </c>
      <c r="O2691" s="56" t="str">
        <f>VLOOKUP(N2691,Sheet1!$B:$C,2,0)</f>
        <v>CHI NHÁNH HÀ NỘI - CÔNG TY CỔ PHẦN DỊCH VỤ THƯƠNG MẠI TỔNG HỢP WINCOMMERCE</v>
      </c>
      <c r="Q2691" s="56" t="str">
        <f>VLOOKUP(N2691,Sheet1!$B:$D,3,0)</f>
        <v>0104918404-002</v>
      </c>
      <c r="U2691" s="55" t="s">
        <v>15448</v>
      </c>
      <c r="X2691" s="55" t="s">
        <v>10934</v>
      </c>
      <c r="Y2691" s="56" t="str">
        <f>VLOOKUP(X2691,Sheet2!$B:$C,2,0)</f>
        <v>Gà muối 500g</v>
      </c>
      <c r="AA2691" s="53" t="s">
        <v>11550</v>
      </c>
      <c r="AB2691" s="53" t="s">
        <v>11551</v>
      </c>
      <c r="AD2691" s="24">
        <v>3</v>
      </c>
      <c r="AF2691" s="24">
        <v>111058</v>
      </c>
      <c r="AG2691" s="74">
        <f t="shared" ref="AG2691:AG2754" si="42">AD2691*AF2691</f>
        <v>333174</v>
      </c>
      <c r="AK2691" s="59">
        <v>8</v>
      </c>
      <c r="AN2691" s="61" t="s">
        <v>11552</v>
      </c>
      <c r="AP2691" s="62" t="s">
        <v>11553</v>
      </c>
      <c r="AQ2691" s="62" t="s">
        <v>11554</v>
      </c>
      <c r="AR2691" s="62" t="s">
        <v>11555</v>
      </c>
    </row>
    <row r="2692" spans="3:44" x14ac:dyDescent="0.25">
      <c r="C2692" s="53" t="s">
        <v>11547</v>
      </c>
      <c r="D2692" s="53" t="s">
        <v>11548</v>
      </c>
      <c r="E2692" s="54">
        <v>45819</v>
      </c>
      <c r="F2692" s="54">
        <v>45819</v>
      </c>
      <c r="G2692" s="55" t="s">
        <v>5577</v>
      </c>
      <c r="H2692" s="54">
        <v>45819</v>
      </c>
      <c r="I2692" s="56" t="s">
        <v>17101</v>
      </c>
      <c r="K2692" s="55" t="s">
        <v>11549</v>
      </c>
      <c r="L2692" s="55" t="s">
        <v>14591</v>
      </c>
      <c r="M2692" s="54">
        <v>45819</v>
      </c>
      <c r="N2692" s="55" t="s">
        <v>11243</v>
      </c>
      <c r="O2692" s="56" t="str">
        <f>VLOOKUP(N2692,Sheet1!$B:$C,2,0)</f>
        <v>CHI NHÁNH NGHỆ AN - CÔNG TY CỔ PHẦN DỊCH VỤ THƯƠNG MẠI TỔNG HỢP WINCOMMERCE</v>
      </c>
      <c r="Q2692" s="56" t="str">
        <f>VLOOKUP(N2692,Sheet1!$B:$D,3,0)</f>
        <v>0104918404-058</v>
      </c>
      <c r="U2692" s="55" t="s">
        <v>15291</v>
      </c>
      <c r="X2692" s="55" t="s">
        <v>10934</v>
      </c>
      <c r="Y2692" s="56" t="str">
        <f>VLOOKUP(X2692,Sheet2!$B:$C,2,0)</f>
        <v>Gà muối 500g</v>
      </c>
      <c r="AA2692" s="53" t="s">
        <v>11550</v>
      </c>
      <c r="AB2692" s="53" t="s">
        <v>11551</v>
      </c>
      <c r="AD2692" s="24">
        <v>1</v>
      </c>
      <c r="AF2692" s="24">
        <v>111058</v>
      </c>
      <c r="AG2692" s="74">
        <f t="shared" si="42"/>
        <v>111058</v>
      </c>
      <c r="AK2692" s="59">
        <v>8</v>
      </c>
      <c r="AN2692" s="61" t="s">
        <v>11552</v>
      </c>
      <c r="AP2692" s="62" t="s">
        <v>11553</v>
      </c>
      <c r="AQ2692" s="62" t="s">
        <v>11554</v>
      </c>
      <c r="AR2692" s="62" t="s">
        <v>11555</v>
      </c>
    </row>
    <row r="2693" spans="3:44" x14ac:dyDescent="0.25">
      <c r="C2693" s="53" t="s">
        <v>11547</v>
      </c>
      <c r="D2693" s="53" t="s">
        <v>11548</v>
      </c>
      <c r="E2693" s="54">
        <v>45819</v>
      </c>
      <c r="F2693" s="54">
        <v>45819</v>
      </c>
      <c r="G2693" s="55" t="s">
        <v>5709</v>
      </c>
      <c r="H2693" s="54">
        <v>45819</v>
      </c>
      <c r="I2693" s="56" t="s">
        <v>17102</v>
      </c>
      <c r="K2693" s="55" t="s">
        <v>11549</v>
      </c>
      <c r="L2693" s="55" t="s">
        <v>14592</v>
      </c>
      <c r="M2693" s="54">
        <v>45819</v>
      </c>
      <c r="N2693" s="55" t="s">
        <v>11034</v>
      </c>
      <c r="O2693" s="56" t="str">
        <f>VLOOKUP(N2693,Sheet1!$B:$C,2,0)</f>
        <v>CHI NHÁNH HÀ NỘI - CÔNG TY CỔ PHẦN DỊCH VỤ THƯƠNG MẠI TỔNG HỢP WINCOMMERCE</v>
      </c>
      <c r="Q2693" s="56" t="str">
        <f>VLOOKUP(N2693,Sheet1!$B:$D,3,0)</f>
        <v>0104918404-002</v>
      </c>
      <c r="U2693" s="55" t="s">
        <v>12093</v>
      </c>
      <c r="X2693" s="55" t="s">
        <v>11010</v>
      </c>
      <c r="Y2693" s="56" t="str">
        <f>VLOOKUP(X2693,Sheet2!$B:$C,2,0)</f>
        <v>Tai heo muối 200g</v>
      </c>
      <c r="AA2693" s="53" t="s">
        <v>11550</v>
      </c>
      <c r="AB2693" s="53" t="s">
        <v>11551</v>
      </c>
      <c r="AD2693" s="24">
        <v>3</v>
      </c>
      <c r="AF2693" s="24">
        <v>55595</v>
      </c>
      <c r="AG2693" s="74">
        <f t="shared" si="42"/>
        <v>166785</v>
      </c>
      <c r="AK2693" s="59">
        <v>8</v>
      </c>
      <c r="AN2693" s="61" t="s">
        <v>11552</v>
      </c>
      <c r="AP2693" s="62" t="s">
        <v>11553</v>
      </c>
      <c r="AQ2693" s="62" t="s">
        <v>11554</v>
      </c>
      <c r="AR2693" s="62" t="s">
        <v>11555</v>
      </c>
    </row>
    <row r="2694" spans="3:44" x14ac:dyDescent="0.25">
      <c r="C2694" s="53" t="s">
        <v>11547</v>
      </c>
      <c r="D2694" s="53" t="s">
        <v>11548</v>
      </c>
      <c r="E2694" s="54">
        <v>45819</v>
      </c>
      <c r="F2694" s="54">
        <v>45819</v>
      </c>
      <c r="G2694" s="55" t="s">
        <v>5709</v>
      </c>
      <c r="H2694" s="54">
        <v>45819</v>
      </c>
      <c r="I2694" s="56" t="s">
        <v>17102</v>
      </c>
      <c r="K2694" s="55" t="s">
        <v>11549</v>
      </c>
      <c r="L2694" s="55" t="s">
        <v>14592</v>
      </c>
      <c r="M2694" s="54">
        <v>45819</v>
      </c>
      <c r="N2694" s="55" t="s">
        <v>11034</v>
      </c>
      <c r="O2694" s="56" t="str">
        <f>VLOOKUP(N2694,Sheet1!$B:$C,2,0)</f>
        <v>CHI NHÁNH HÀ NỘI - CÔNG TY CỔ PHẦN DỊCH VỤ THƯƠNG MẠI TỔNG HỢP WINCOMMERCE</v>
      </c>
      <c r="Q2694" s="56" t="str">
        <f>VLOOKUP(N2694,Sheet1!$B:$D,3,0)</f>
        <v>0104918404-002</v>
      </c>
      <c r="U2694" s="55" t="s">
        <v>12093</v>
      </c>
      <c r="X2694" s="55" t="s">
        <v>10938</v>
      </c>
      <c r="Y2694" s="56" t="str">
        <f>VLOOKUP(X2694,Sheet2!$B:$C,2,0)</f>
        <v>Giò Tai Lưỡi Xào 250g</v>
      </c>
      <c r="AA2694" s="53" t="s">
        <v>11550</v>
      </c>
      <c r="AB2694" s="53" t="s">
        <v>11551</v>
      </c>
      <c r="AD2694" s="24">
        <v>4</v>
      </c>
      <c r="AF2694" s="24">
        <v>50182</v>
      </c>
      <c r="AG2694" s="74">
        <f t="shared" si="42"/>
        <v>200728</v>
      </c>
      <c r="AK2694" s="59">
        <v>8</v>
      </c>
      <c r="AN2694" s="61" t="s">
        <v>11552</v>
      </c>
      <c r="AP2694" s="62" t="s">
        <v>11553</v>
      </c>
      <c r="AQ2694" s="62" t="s">
        <v>11554</v>
      </c>
      <c r="AR2694" s="62" t="s">
        <v>11555</v>
      </c>
    </row>
    <row r="2695" spans="3:44" x14ac:dyDescent="0.25">
      <c r="C2695" s="53" t="s">
        <v>11547</v>
      </c>
      <c r="D2695" s="53" t="s">
        <v>11548</v>
      </c>
      <c r="E2695" s="54">
        <v>45819</v>
      </c>
      <c r="F2695" s="54">
        <v>45819</v>
      </c>
      <c r="G2695" s="55" t="s">
        <v>5709</v>
      </c>
      <c r="H2695" s="54">
        <v>45819</v>
      </c>
      <c r="I2695" s="56" t="s">
        <v>17102</v>
      </c>
      <c r="K2695" s="55" t="s">
        <v>11549</v>
      </c>
      <c r="L2695" s="55" t="s">
        <v>14592</v>
      </c>
      <c r="M2695" s="54">
        <v>45819</v>
      </c>
      <c r="N2695" s="55" t="s">
        <v>11034</v>
      </c>
      <c r="O2695" s="56" t="str">
        <f>VLOOKUP(N2695,Sheet1!$B:$C,2,0)</f>
        <v>CHI NHÁNH HÀ NỘI - CÔNG TY CỔ PHẦN DỊCH VỤ THƯƠNG MẠI TỔNG HỢP WINCOMMERCE</v>
      </c>
      <c r="Q2695" s="56" t="str">
        <f>VLOOKUP(N2695,Sheet1!$B:$D,3,0)</f>
        <v>0104918404-002</v>
      </c>
      <c r="U2695" s="55" t="s">
        <v>12093</v>
      </c>
      <c r="X2695" s="55" t="s">
        <v>10934</v>
      </c>
      <c r="Y2695" s="56" t="str">
        <f>VLOOKUP(X2695,Sheet2!$B:$C,2,0)</f>
        <v>Gà muối 500g</v>
      </c>
      <c r="AA2695" s="53" t="s">
        <v>11550</v>
      </c>
      <c r="AB2695" s="53" t="s">
        <v>11551</v>
      </c>
      <c r="AD2695" s="24">
        <v>1</v>
      </c>
      <c r="AF2695" s="24">
        <v>111058</v>
      </c>
      <c r="AG2695" s="74">
        <f t="shared" si="42"/>
        <v>111058</v>
      </c>
      <c r="AK2695" s="59">
        <v>8</v>
      </c>
      <c r="AN2695" s="61" t="s">
        <v>11552</v>
      </c>
      <c r="AP2695" s="62" t="s">
        <v>11553</v>
      </c>
      <c r="AQ2695" s="62" t="s">
        <v>11554</v>
      </c>
      <c r="AR2695" s="62" t="s">
        <v>11555</v>
      </c>
    </row>
    <row r="2696" spans="3:44" x14ac:dyDescent="0.25">
      <c r="C2696" s="53" t="s">
        <v>11547</v>
      </c>
      <c r="D2696" s="53" t="s">
        <v>11548</v>
      </c>
      <c r="E2696" s="54">
        <v>45819</v>
      </c>
      <c r="F2696" s="54">
        <v>45819</v>
      </c>
      <c r="G2696" s="55" t="s">
        <v>5709</v>
      </c>
      <c r="H2696" s="54">
        <v>45819</v>
      </c>
      <c r="I2696" s="56" t="s">
        <v>17102</v>
      </c>
      <c r="K2696" s="55" t="s">
        <v>11549</v>
      </c>
      <c r="L2696" s="55" t="s">
        <v>14592</v>
      </c>
      <c r="M2696" s="54">
        <v>45819</v>
      </c>
      <c r="N2696" s="55" t="s">
        <v>11034</v>
      </c>
      <c r="O2696" s="56" t="str">
        <f>VLOOKUP(N2696,Sheet1!$B:$C,2,0)</f>
        <v>CHI NHÁNH HÀ NỘI - CÔNG TY CỔ PHẦN DỊCH VỤ THƯƠNG MẠI TỔNG HỢP WINCOMMERCE</v>
      </c>
      <c r="Q2696" s="56" t="str">
        <f>VLOOKUP(N2696,Sheet1!$B:$D,3,0)</f>
        <v>0104918404-002</v>
      </c>
      <c r="U2696" s="55" t="s">
        <v>12093</v>
      </c>
      <c r="X2696" s="55" t="s">
        <v>10983</v>
      </c>
      <c r="Y2696" s="56" t="str">
        <f>VLOOKUP(X2696,Sheet2!$B:$C,2,0)</f>
        <v>Mọc Nấm Hương 250g</v>
      </c>
      <c r="AA2696" s="53" t="s">
        <v>11550</v>
      </c>
      <c r="AB2696" s="53" t="s">
        <v>11551</v>
      </c>
      <c r="AD2696" s="24">
        <v>2</v>
      </c>
      <c r="AF2696" s="24">
        <v>46000</v>
      </c>
      <c r="AG2696" s="74">
        <f t="shared" si="42"/>
        <v>92000</v>
      </c>
      <c r="AK2696" s="59">
        <v>8</v>
      </c>
      <c r="AN2696" s="61" t="s">
        <v>11552</v>
      </c>
      <c r="AP2696" s="62" t="s">
        <v>11553</v>
      </c>
      <c r="AQ2696" s="62" t="s">
        <v>11554</v>
      </c>
      <c r="AR2696" s="62" t="s">
        <v>11555</v>
      </c>
    </row>
    <row r="2697" spans="3:44" x14ac:dyDescent="0.25">
      <c r="C2697" s="53" t="s">
        <v>11547</v>
      </c>
      <c r="D2697" s="53" t="s">
        <v>11548</v>
      </c>
      <c r="E2697" s="54">
        <v>45819</v>
      </c>
      <c r="F2697" s="54">
        <v>45819</v>
      </c>
      <c r="G2697" s="55" t="s">
        <v>5655</v>
      </c>
      <c r="H2697" s="54">
        <v>45819</v>
      </c>
      <c r="I2697" s="56" t="s">
        <v>17103</v>
      </c>
      <c r="K2697" s="55" t="s">
        <v>11549</v>
      </c>
      <c r="L2697" s="55" t="s">
        <v>14593</v>
      </c>
      <c r="M2697" s="54">
        <v>45819</v>
      </c>
      <c r="N2697" s="55" t="s">
        <v>11124</v>
      </c>
      <c r="O2697" s="56" t="str">
        <f>VLOOKUP(N2697,Sheet1!$B:$C,2,0)</f>
        <v>CHI NHÁNH BÌNH DƯƠNG - CÔNG TY CỔ PHẦN DỊCH VỤ THƯƠNG MẠI TỔNG HỢP WINCOMMERCE</v>
      </c>
      <c r="Q2697" s="56" t="str">
        <f>VLOOKUP(N2697,Sheet1!$B:$D,3,0)</f>
        <v>0104918404-024</v>
      </c>
      <c r="U2697" s="55" t="s">
        <v>12766</v>
      </c>
      <c r="X2697" s="55" t="s">
        <v>10927</v>
      </c>
      <c r="Y2697" s="56" t="str">
        <f>VLOOKUP(X2697,Sheet2!$B:$C,2,0)</f>
        <v>Giò lụa cây 250g</v>
      </c>
      <c r="AA2697" s="53" t="s">
        <v>11550</v>
      </c>
      <c r="AB2697" s="53" t="s">
        <v>11551</v>
      </c>
      <c r="AD2697" s="24">
        <v>2</v>
      </c>
      <c r="AF2697" s="24">
        <v>49500</v>
      </c>
      <c r="AG2697" s="74">
        <f t="shared" si="42"/>
        <v>99000</v>
      </c>
      <c r="AK2697" s="59">
        <v>8</v>
      </c>
      <c r="AN2697" s="61" t="s">
        <v>11552</v>
      </c>
      <c r="AP2697" s="62" t="s">
        <v>11553</v>
      </c>
      <c r="AQ2697" s="62" t="s">
        <v>11554</v>
      </c>
      <c r="AR2697" s="62" t="s">
        <v>11555</v>
      </c>
    </row>
    <row r="2698" spans="3:44" x14ac:dyDescent="0.25">
      <c r="C2698" s="53" t="s">
        <v>11547</v>
      </c>
      <c r="D2698" s="53" t="s">
        <v>11548</v>
      </c>
      <c r="E2698" s="54">
        <v>45819</v>
      </c>
      <c r="F2698" s="54">
        <v>45819</v>
      </c>
      <c r="G2698" s="55" t="s">
        <v>5655</v>
      </c>
      <c r="H2698" s="54">
        <v>45819</v>
      </c>
      <c r="I2698" s="56" t="s">
        <v>17103</v>
      </c>
      <c r="K2698" s="55" t="s">
        <v>11549</v>
      </c>
      <c r="L2698" s="55" t="s">
        <v>14593</v>
      </c>
      <c r="M2698" s="54">
        <v>45819</v>
      </c>
      <c r="N2698" s="55" t="s">
        <v>11124</v>
      </c>
      <c r="O2698" s="56" t="str">
        <f>VLOOKUP(N2698,Sheet1!$B:$C,2,0)</f>
        <v>CHI NHÁNH BÌNH DƯƠNG - CÔNG TY CỔ PHẦN DỊCH VỤ THƯƠNG MẠI TỔNG HỢP WINCOMMERCE</v>
      </c>
      <c r="Q2698" s="56" t="str">
        <f>VLOOKUP(N2698,Sheet1!$B:$D,3,0)</f>
        <v>0104918404-024</v>
      </c>
      <c r="U2698" s="55" t="s">
        <v>12766</v>
      </c>
      <c r="X2698" s="55" t="s">
        <v>10934</v>
      </c>
      <c r="Y2698" s="56" t="str">
        <f>VLOOKUP(X2698,Sheet2!$B:$C,2,0)</f>
        <v>Gà muối 500g</v>
      </c>
      <c r="AA2698" s="53" t="s">
        <v>11550</v>
      </c>
      <c r="AB2698" s="53" t="s">
        <v>11551</v>
      </c>
      <c r="AD2698" s="24">
        <v>3</v>
      </c>
      <c r="AF2698" s="24">
        <v>111058</v>
      </c>
      <c r="AG2698" s="74">
        <f t="shared" si="42"/>
        <v>333174</v>
      </c>
      <c r="AK2698" s="59">
        <v>8</v>
      </c>
      <c r="AN2698" s="61" t="s">
        <v>11552</v>
      </c>
      <c r="AP2698" s="62" t="s">
        <v>11553</v>
      </c>
      <c r="AQ2698" s="62" t="s">
        <v>11554</v>
      </c>
      <c r="AR2698" s="62" t="s">
        <v>11555</v>
      </c>
    </row>
    <row r="2699" spans="3:44" x14ac:dyDescent="0.25">
      <c r="C2699" s="53" t="s">
        <v>11547</v>
      </c>
      <c r="D2699" s="53" t="s">
        <v>11548</v>
      </c>
      <c r="E2699" s="54">
        <v>45819</v>
      </c>
      <c r="F2699" s="54">
        <v>45819</v>
      </c>
      <c r="G2699" s="55" t="s">
        <v>5515</v>
      </c>
      <c r="H2699" s="54">
        <v>45819</v>
      </c>
      <c r="I2699" s="56" t="s">
        <v>17104</v>
      </c>
      <c r="K2699" s="55" t="s">
        <v>11549</v>
      </c>
      <c r="L2699" s="55" t="s">
        <v>14594</v>
      </c>
      <c r="M2699" s="54">
        <v>45819</v>
      </c>
      <c r="N2699" s="55" t="s">
        <v>11034</v>
      </c>
      <c r="O2699" s="56" t="str">
        <f>VLOOKUP(N2699,Sheet1!$B:$C,2,0)</f>
        <v>CHI NHÁNH HÀ NỘI - CÔNG TY CỔ PHẦN DỊCH VỤ THƯƠNG MẠI TỔNG HỢP WINCOMMERCE</v>
      </c>
      <c r="Q2699" s="56" t="str">
        <f>VLOOKUP(N2699,Sheet1!$B:$D,3,0)</f>
        <v>0104918404-002</v>
      </c>
      <c r="U2699" s="55" t="s">
        <v>12077</v>
      </c>
      <c r="X2699" s="55" t="s">
        <v>11010</v>
      </c>
      <c r="Y2699" s="56" t="str">
        <f>VLOOKUP(X2699,Sheet2!$B:$C,2,0)</f>
        <v>Tai heo muối 200g</v>
      </c>
      <c r="AA2699" s="53" t="s">
        <v>11550</v>
      </c>
      <c r="AB2699" s="53" t="s">
        <v>11551</v>
      </c>
      <c r="AD2699" s="24">
        <v>3</v>
      </c>
      <c r="AF2699" s="24">
        <v>55595</v>
      </c>
      <c r="AG2699" s="74">
        <f t="shared" si="42"/>
        <v>166785</v>
      </c>
      <c r="AK2699" s="59">
        <v>8</v>
      </c>
      <c r="AN2699" s="61" t="s">
        <v>11552</v>
      </c>
      <c r="AP2699" s="62" t="s">
        <v>11553</v>
      </c>
      <c r="AQ2699" s="62" t="s">
        <v>11554</v>
      </c>
      <c r="AR2699" s="62" t="s">
        <v>11555</v>
      </c>
    </row>
    <row r="2700" spans="3:44" x14ac:dyDescent="0.25">
      <c r="C2700" s="53" t="s">
        <v>11547</v>
      </c>
      <c r="D2700" s="53" t="s">
        <v>11548</v>
      </c>
      <c r="E2700" s="54">
        <v>45819</v>
      </c>
      <c r="F2700" s="54">
        <v>45819</v>
      </c>
      <c r="G2700" s="55" t="s">
        <v>5515</v>
      </c>
      <c r="H2700" s="54">
        <v>45819</v>
      </c>
      <c r="I2700" s="56" t="s">
        <v>17104</v>
      </c>
      <c r="K2700" s="55" t="s">
        <v>11549</v>
      </c>
      <c r="L2700" s="55" t="s">
        <v>14594</v>
      </c>
      <c r="M2700" s="54">
        <v>45819</v>
      </c>
      <c r="N2700" s="55" t="s">
        <v>11034</v>
      </c>
      <c r="O2700" s="56" t="str">
        <f>VLOOKUP(N2700,Sheet1!$B:$C,2,0)</f>
        <v>CHI NHÁNH HÀ NỘI - CÔNG TY CỔ PHẦN DỊCH VỤ THƯƠNG MẠI TỔNG HỢP WINCOMMERCE</v>
      </c>
      <c r="Q2700" s="56" t="str">
        <f>VLOOKUP(N2700,Sheet1!$B:$D,3,0)</f>
        <v>0104918404-002</v>
      </c>
      <c r="U2700" s="55" t="s">
        <v>12077</v>
      </c>
      <c r="X2700" s="55" t="s">
        <v>10897</v>
      </c>
      <c r="Y2700" s="56" t="str">
        <f>VLOOKUP(X2700,Sheet2!$B:$C,2,0)</f>
        <v>Chả nướng 300g</v>
      </c>
      <c r="AA2700" s="53" t="s">
        <v>11550</v>
      </c>
      <c r="AB2700" s="53" t="s">
        <v>11551</v>
      </c>
      <c r="AD2700" s="24">
        <v>2</v>
      </c>
      <c r="AF2700" s="24">
        <v>70950</v>
      </c>
      <c r="AG2700" s="74">
        <f t="shared" si="42"/>
        <v>141900</v>
      </c>
      <c r="AK2700" s="59">
        <v>8</v>
      </c>
      <c r="AN2700" s="61" t="s">
        <v>11552</v>
      </c>
      <c r="AP2700" s="62" t="s">
        <v>11553</v>
      </c>
      <c r="AQ2700" s="62" t="s">
        <v>11554</v>
      </c>
      <c r="AR2700" s="62" t="s">
        <v>11555</v>
      </c>
    </row>
    <row r="2701" spans="3:44" x14ac:dyDescent="0.25">
      <c r="C2701" s="53" t="s">
        <v>11547</v>
      </c>
      <c r="D2701" s="53" t="s">
        <v>11548</v>
      </c>
      <c r="E2701" s="54">
        <v>45819</v>
      </c>
      <c r="F2701" s="54">
        <v>45819</v>
      </c>
      <c r="G2701" s="55" t="s">
        <v>5515</v>
      </c>
      <c r="H2701" s="54">
        <v>45819</v>
      </c>
      <c r="I2701" s="56" t="s">
        <v>17104</v>
      </c>
      <c r="K2701" s="55" t="s">
        <v>11549</v>
      </c>
      <c r="L2701" s="55" t="s">
        <v>14594</v>
      </c>
      <c r="M2701" s="54">
        <v>45819</v>
      </c>
      <c r="N2701" s="55" t="s">
        <v>11034</v>
      </c>
      <c r="O2701" s="56" t="str">
        <f>VLOOKUP(N2701,Sheet1!$B:$C,2,0)</f>
        <v>CHI NHÁNH HÀ NỘI - CÔNG TY CỔ PHẦN DỊCH VỤ THƯƠNG MẠI TỔNG HỢP WINCOMMERCE</v>
      </c>
      <c r="Q2701" s="56" t="str">
        <f>VLOOKUP(N2701,Sheet1!$B:$D,3,0)</f>
        <v>0104918404-002</v>
      </c>
      <c r="U2701" s="55" t="s">
        <v>12077</v>
      </c>
      <c r="X2701" s="55" t="s">
        <v>10881</v>
      </c>
      <c r="Y2701" s="56" t="str">
        <f>VLOOKUP(X2701,Sheet2!$B:$C,2,0)</f>
        <v>Chả cốm 300g</v>
      </c>
      <c r="AA2701" s="53" t="s">
        <v>11550</v>
      </c>
      <c r="AB2701" s="53" t="s">
        <v>11551</v>
      </c>
      <c r="AD2701" s="24">
        <v>2</v>
      </c>
      <c r="AF2701" s="24">
        <v>74250</v>
      </c>
      <c r="AG2701" s="74">
        <f t="shared" si="42"/>
        <v>148500</v>
      </c>
      <c r="AK2701" s="59">
        <v>8</v>
      </c>
      <c r="AN2701" s="61" t="s">
        <v>11552</v>
      </c>
      <c r="AP2701" s="62" t="s">
        <v>11553</v>
      </c>
      <c r="AQ2701" s="62" t="s">
        <v>11554</v>
      </c>
      <c r="AR2701" s="62" t="s">
        <v>11555</v>
      </c>
    </row>
    <row r="2702" spans="3:44" x14ac:dyDescent="0.25">
      <c r="C2702" s="53" t="s">
        <v>11547</v>
      </c>
      <c r="D2702" s="53" t="s">
        <v>11548</v>
      </c>
      <c r="E2702" s="54">
        <v>45819</v>
      </c>
      <c r="F2702" s="54">
        <v>45819</v>
      </c>
      <c r="G2702" s="55" t="s">
        <v>5671</v>
      </c>
      <c r="H2702" s="54">
        <v>45819</v>
      </c>
      <c r="I2702" s="56" t="s">
        <v>17105</v>
      </c>
      <c r="K2702" s="55" t="s">
        <v>11549</v>
      </c>
      <c r="L2702" s="55" t="s">
        <v>14595</v>
      </c>
      <c r="M2702" s="54">
        <v>45819</v>
      </c>
      <c r="N2702" s="55" t="s">
        <v>11034</v>
      </c>
      <c r="O2702" s="56" t="str">
        <f>VLOOKUP(N2702,Sheet1!$B:$C,2,0)</f>
        <v>CHI NHÁNH HÀ NỘI - CÔNG TY CỔ PHẦN DỊCH VỤ THƯƠNG MẠI TỔNG HỢP WINCOMMERCE</v>
      </c>
      <c r="Q2702" s="56" t="str">
        <f>VLOOKUP(N2702,Sheet1!$B:$D,3,0)</f>
        <v>0104918404-002</v>
      </c>
      <c r="U2702" s="55" t="s">
        <v>12870</v>
      </c>
      <c r="X2702" s="55" t="s">
        <v>10934</v>
      </c>
      <c r="Y2702" s="56" t="str">
        <f>VLOOKUP(X2702,Sheet2!$B:$C,2,0)</f>
        <v>Gà muối 500g</v>
      </c>
      <c r="AA2702" s="53" t="s">
        <v>11550</v>
      </c>
      <c r="AB2702" s="53" t="s">
        <v>11551</v>
      </c>
      <c r="AD2702" s="24">
        <v>1</v>
      </c>
      <c r="AF2702" s="24">
        <v>111058</v>
      </c>
      <c r="AG2702" s="74">
        <f t="shared" si="42"/>
        <v>111058</v>
      </c>
      <c r="AK2702" s="59">
        <v>8</v>
      </c>
      <c r="AN2702" s="61" t="s">
        <v>11552</v>
      </c>
      <c r="AP2702" s="62" t="s">
        <v>11553</v>
      </c>
      <c r="AQ2702" s="62" t="s">
        <v>11554</v>
      </c>
      <c r="AR2702" s="62" t="s">
        <v>11555</v>
      </c>
    </row>
    <row r="2703" spans="3:44" x14ac:dyDescent="0.25">
      <c r="C2703" s="53" t="s">
        <v>11547</v>
      </c>
      <c r="D2703" s="53" t="s">
        <v>11548</v>
      </c>
      <c r="E2703" s="54">
        <v>45819</v>
      </c>
      <c r="F2703" s="54">
        <v>45819</v>
      </c>
      <c r="G2703" s="55" t="s">
        <v>5671</v>
      </c>
      <c r="H2703" s="54">
        <v>45819</v>
      </c>
      <c r="I2703" s="56" t="s">
        <v>17105</v>
      </c>
      <c r="K2703" s="55" t="s">
        <v>11549</v>
      </c>
      <c r="L2703" s="55" t="s">
        <v>14595</v>
      </c>
      <c r="M2703" s="54">
        <v>45819</v>
      </c>
      <c r="N2703" s="55" t="s">
        <v>11034</v>
      </c>
      <c r="O2703" s="56" t="str">
        <f>VLOOKUP(N2703,Sheet1!$B:$C,2,0)</f>
        <v>CHI NHÁNH HÀ NỘI - CÔNG TY CỔ PHẦN DỊCH VỤ THƯƠNG MẠI TỔNG HỢP WINCOMMERCE</v>
      </c>
      <c r="Q2703" s="56" t="str">
        <f>VLOOKUP(N2703,Sheet1!$B:$D,3,0)</f>
        <v>0104918404-002</v>
      </c>
      <c r="U2703" s="55" t="s">
        <v>12870</v>
      </c>
      <c r="X2703" s="55" t="s">
        <v>10881</v>
      </c>
      <c r="Y2703" s="56" t="str">
        <f>VLOOKUP(X2703,Sheet2!$B:$C,2,0)</f>
        <v>Chả cốm 300g</v>
      </c>
      <c r="AA2703" s="53" t="s">
        <v>11550</v>
      </c>
      <c r="AB2703" s="53" t="s">
        <v>11551</v>
      </c>
      <c r="AD2703" s="24">
        <v>2</v>
      </c>
      <c r="AF2703" s="24">
        <v>74250</v>
      </c>
      <c r="AG2703" s="74">
        <f t="shared" si="42"/>
        <v>148500</v>
      </c>
      <c r="AK2703" s="59">
        <v>8</v>
      </c>
      <c r="AN2703" s="61" t="s">
        <v>11552</v>
      </c>
      <c r="AP2703" s="62" t="s">
        <v>11553</v>
      </c>
      <c r="AQ2703" s="62" t="s">
        <v>11554</v>
      </c>
      <c r="AR2703" s="62" t="s">
        <v>11555</v>
      </c>
    </row>
    <row r="2704" spans="3:44" x14ac:dyDescent="0.25">
      <c r="C2704" s="53" t="s">
        <v>11547</v>
      </c>
      <c r="D2704" s="53" t="s">
        <v>11548</v>
      </c>
      <c r="E2704" s="54">
        <v>45819</v>
      </c>
      <c r="F2704" s="54">
        <v>45819</v>
      </c>
      <c r="G2704" s="55" t="s">
        <v>5525</v>
      </c>
      <c r="H2704" s="54">
        <v>45819</v>
      </c>
      <c r="I2704" s="56" t="s">
        <v>17106</v>
      </c>
      <c r="K2704" s="55" t="s">
        <v>11549</v>
      </c>
      <c r="L2704" s="55" t="s">
        <v>14596</v>
      </c>
      <c r="M2704" s="54">
        <v>45819</v>
      </c>
      <c r="N2704" s="55" t="s">
        <v>11144</v>
      </c>
      <c r="O2704" s="56" t="str">
        <f>VLOOKUP(N2704,Sheet1!$B:$C,2,0)</f>
        <v>CHI NHÁNH VĨNH PHÚC - CÔNG TY CỔ PHẦN DỊCH VỤ THƯƠNG MẠI TỔNG HỢP WINCOMMERCE</v>
      </c>
      <c r="Q2704" s="56" t="str">
        <f>VLOOKUP(N2704,Sheet1!$B:$D,3,0)</f>
        <v>0104918404-029</v>
      </c>
      <c r="U2704" s="55" t="s">
        <v>13237</v>
      </c>
      <c r="X2704" s="55" t="s">
        <v>10934</v>
      </c>
      <c r="Y2704" s="56" t="str">
        <f>VLOOKUP(X2704,Sheet2!$B:$C,2,0)</f>
        <v>Gà muối 500g</v>
      </c>
      <c r="AA2704" s="53" t="s">
        <v>11550</v>
      </c>
      <c r="AB2704" s="53" t="s">
        <v>11551</v>
      </c>
      <c r="AD2704" s="24">
        <v>3</v>
      </c>
      <c r="AF2704" s="24">
        <v>111058</v>
      </c>
      <c r="AG2704" s="74">
        <f t="shared" si="42"/>
        <v>333174</v>
      </c>
      <c r="AK2704" s="59">
        <v>8</v>
      </c>
      <c r="AN2704" s="61" t="s">
        <v>11552</v>
      </c>
      <c r="AP2704" s="62" t="s">
        <v>11553</v>
      </c>
      <c r="AQ2704" s="62" t="s">
        <v>11554</v>
      </c>
      <c r="AR2704" s="62" t="s">
        <v>11555</v>
      </c>
    </row>
    <row r="2705" spans="3:44" x14ac:dyDescent="0.25">
      <c r="C2705" s="53" t="s">
        <v>11547</v>
      </c>
      <c r="D2705" s="53" t="s">
        <v>11548</v>
      </c>
      <c r="E2705" s="54">
        <v>45819</v>
      </c>
      <c r="F2705" s="54">
        <v>45819</v>
      </c>
      <c r="G2705" s="55" t="s">
        <v>5547</v>
      </c>
      <c r="H2705" s="54">
        <v>45819</v>
      </c>
      <c r="I2705" s="56" t="s">
        <v>17107</v>
      </c>
      <c r="K2705" s="55" t="s">
        <v>11549</v>
      </c>
      <c r="L2705" s="55" t="s">
        <v>11434</v>
      </c>
      <c r="M2705" s="54">
        <v>45819</v>
      </c>
      <c r="N2705" s="55" t="s">
        <v>11104</v>
      </c>
      <c r="O2705" s="56" t="str">
        <f>VLOOKUP(N2705,Sheet1!$B:$C,2,0)</f>
        <v>CHI NHÁNH THANH HÓA - CÔNG TY CỔ PHẦN DỊCH VỤ THƯƠNG MẠI TỔNG HỢP WINCOMMERCE</v>
      </c>
      <c r="Q2705" s="56" t="str">
        <f>VLOOKUP(N2705,Sheet1!$B:$D,3,0)</f>
        <v>0104918404-020</v>
      </c>
      <c r="U2705" s="55" t="s">
        <v>15449</v>
      </c>
      <c r="X2705" s="55" t="s">
        <v>10934</v>
      </c>
      <c r="Y2705" s="56" t="str">
        <f>VLOOKUP(X2705,Sheet2!$B:$C,2,0)</f>
        <v>Gà muối 500g</v>
      </c>
      <c r="AA2705" s="53" t="s">
        <v>11550</v>
      </c>
      <c r="AB2705" s="53" t="s">
        <v>11551</v>
      </c>
      <c r="AD2705" s="24">
        <v>3</v>
      </c>
      <c r="AF2705" s="24">
        <v>111058</v>
      </c>
      <c r="AG2705" s="74">
        <f t="shared" si="42"/>
        <v>333174</v>
      </c>
      <c r="AK2705" s="59">
        <v>8</v>
      </c>
      <c r="AN2705" s="61" t="s">
        <v>11552</v>
      </c>
      <c r="AP2705" s="62" t="s">
        <v>11553</v>
      </c>
      <c r="AQ2705" s="62" t="s">
        <v>11554</v>
      </c>
      <c r="AR2705" s="62" t="s">
        <v>11555</v>
      </c>
    </row>
    <row r="2706" spans="3:44" x14ac:dyDescent="0.25">
      <c r="C2706" s="53" t="s">
        <v>11547</v>
      </c>
      <c r="D2706" s="53" t="s">
        <v>11548</v>
      </c>
      <c r="E2706" s="54">
        <v>45819</v>
      </c>
      <c r="F2706" s="54">
        <v>45819</v>
      </c>
      <c r="G2706" s="55" t="s">
        <v>5961</v>
      </c>
      <c r="H2706" s="54">
        <v>45819</v>
      </c>
      <c r="I2706" s="56" t="s">
        <v>17108</v>
      </c>
      <c r="K2706" s="55" t="s">
        <v>11549</v>
      </c>
      <c r="L2706" s="55" t="s">
        <v>14597</v>
      </c>
      <c r="M2706" s="54">
        <v>45819</v>
      </c>
      <c r="N2706" s="55" t="s">
        <v>11024</v>
      </c>
      <c r="O2706" s="56" t="str">
        <f>VLOOKUP(N2706,Sheet1!$B:$C,2,0)</f>
        <v>CÔNG TY CỔ PHẦN DỊCH VỤ THƯƠNG MẠI TỔNG HỢP WINCOMMERCE</v>
      </c>
      <c r="Q2706" s="56" t="str">
        <f>VLOOKUP(N2706,Sheet1!$B:$D,3,0)</f>
        <v>0104918404</v>
      </c>
      <c r="U2706" s="55" t="s">
        <v>12813</v>
      </c>
      <c r="X2706" s="55" t="s">
        <v>10922</v>
      </c>
      <c r="Y2706" s="56" t="str">
        <f>VLOOKUP(X2706,Sheet2!$B:$C,2,0)</f>
        <v>Gà xì dầu 500g</v>
      </c>
      <c r="AA2706" s="53" t="s">
        <v>11550</v>
      </c>
      <c r="AB2706" s="53" t="s">
        <v>11551</v>
      </c>
      <c r="AD2706" s="24">
        <v>2</v>
      </c>
      <c r="AF2706" s="24">
        <v>111606</v>
      </c>
      <c r="AG2706" s="74">
        <f t="shared" si="42"/>
        <v>223212</v>
      </c>
      <c r="AK2706" s="59">
        <v>8</v>
      </c>
      <c r="AN2706" s="61" t="s">
        <v>11552</v>
      </c>
      <c r="AP2706" s="62" t="s">
        <v>11553</v>
      </c>
      <c r="AQ2706" s="62" t="s">
        <v>11554</v>
      </c>
      <c r="AR2706" s="62" t="s">
        <v>11555</v>
      </c>
    </row>
    <row r="2707" spans="3:44" x14ac:dyDescent="0.25">
      <c r="C2707" s="53" t="s">
        <v>11547</v>
      </c>
      <c r="D2707" s="53" t="s">
        <v>11548</v>
      </c>
      <c r="E2707" s="54">
        <v>45819</v>
      </c>
      <c r="F2707" s="54">
        <v>45819</v>
      </c>
      <c r="G2707" s="55" t="s">
        <v>5443</v>
      </c>
      <c r="H2707" s="54">
        <v>45819</v>
      </c>
      <c r="I2707" s="56" t="s">
        <v>17109</v>
      </c>
      <c r="K2707" s="55" t="s">
        <v>11549</v>
      </c>
      <c r="L2707" s="55" t="s">
        <v>14598</v>
      </c>
      <c r="M2707" s="54">
        <v>45819</v>
      </c>
      <c r="N2707" s="55" t="s">
        <v>11034</v>
      </c>
      <c r="O2707" s="56" t="str">
        <f>VLOOKUP(N2707,Sheet1!$B:$C,2,0)</f>
        <v>CHI NHÁNH HÀ NỘI - CÔNG TY CỔ PHẦN DỊCH VỤ THƯƠNG MẠI TỔNG HỢP WINCOMMERCE</v>
      </c>
      <c r="Q2707" s="56" t="str">
        <f>VLOOKUP(N2707,Sheet1!$B:$D,3,0)</f>
        <v>0104918404-002</v>
      </c>
      <c r="U2707" s="55" t="s">
        <v>15450</v>
      </c>
      <c r="X2707" s="55" t="s">
        <v>10934</v>
      </c>
      <c r="Y2707" s="56" t="str">
        <f>VLOOKUP(X2707,Sheet2!$B:$C,2,0)</f>
        <v>Gà muối 500g</v>
      </c>
      <c r="AA2707" s="53" t="s">
        <v>11550</v>
      </c>
      <c r="AB2707" s="53" t="s">
        <v>11551</v>
      </c>
      <c r="AD2707" s="24">
        <v>2</v>
      </c>
      <c r="AF2707" s="24">
        <v>111058</v>
      </c>
      <c r="AG2707" s="74">
        <f t="shared" si="42"/>
        <v>222116</v>
      </c>
      <c r="AK2707" s="59">
        <v>8</v>
      </c>
      <c r="AN2707" s="61" t="s">
        <v>11552</v>
      </c>
      <c r="AP2707" s="62" t="s">
        <v>11553</v>
      </c>
      <c r="AQ2707" s="62" t="s">
        <v>11554</v>
      </c>
      <c r="AR2707" s="62" t="s">
        <v>11555</v>
      </c>
    </row>
    <row r="2708" spans="3:44" x14ac:dyDescent="0.25">
      <c r="C2708" s="53" t="s">
        <v>11547</v>
      </c>
      <c r="D2708" s="53" t="s">
        <v>11548</v>
      </c>
      <c r="E2708" s="54">
        <v>45819</v>
      </c>
      <c r="F2708" s="54">
        <v>45819</v>
      </c>
      <c r="G2708" s="55" t="s">
        <v>5443</v>
      </c>
      <c r="H2708" s="54">
        <v>45819</v>
      </c>
      <c r="I2708" s="56" t="s">
        <v>17109</v>
      </c>
      <c r="K2708" s="55" t="s">
        <v>11549</v>
      </c>
      <c r="L2708" s="55" t="s">
        <v>14598</v>
      </c>
      <c r="M2708" s="54">
        <v>45819</v>
      </c>
      <c r="N2708" s="55" t="s">
        <v>11034</v>
      </c>
      <c r="O2708" s="56" t="str">
        <f>VLOOKUP(N2708,Sheet1!$B:$C,2,0)</f>
        <v>CHI NHÁNH HÀ NỘI - CÔNG TY CỔ PHẦN DỊCH VỤ THƯƠNG MẠI TỔNG HỢP WINCOMMERCE</v>
      </c>
      <c r="Q2708" s="56" t="str">
        <f>VLOOKUP(N2708,Sheet1!$B:$D,3,0)</f>
        <v>0104918404-002</v>
      </c>
      <c r="U2708" s="55" t="s">
        <v>15450</v>
      </c>
      <c r="X2708" s="55" t="s">
        <v>10897</v>
      </c>
      <c r="Y2708" s="56" t="str">
        <f>VLOOKUP(X2708,Sheet2!$B:$C,2,0)</f>
        <v>Chả nướng 300g</v>
      </c>
      <c r="AA2708" s="53" t="s">
        <v>11550</v>
      </c>
      <c r="AB2708" s="53" t="s">
        <v>11551</v>
      </c>
      <c r="AD2708" s="24">
        <v>2</v>
      </c>
      <c r="AF2708" s="24">
        <v>70950</v>
      </c>
      <c r="AG2708" s="74">
        <f t="shared" si="42"/>
        <v>141900</v>
      </c>
      <c r="AK2708" s="59">
        <v>8</v>
      </c>
      <c r="AN2708" s="61" t="s">
        <v>11552</v>
      </c>
      <c r="AP2708" s="62" t="s">
        <v>11553</v>
      </c>
      <c r="AQ2708" s="62" t="s">
        <v>11554</v>
      </c>
      <c r="AR2708" s="62" t="s">
        <v>11555</v>
      </c>
    </row>
    <row r="2709" spans="3:44" x14ac:dyDescent="0.25">
      <c r="C2709" s="53" t="s">
        <v>11547</v>
      </c>
      <c r="D2709" s="53" t="s">
        <v>11548</v>
      </c>
      <c r="E2709" s="54">
        <v>45819</v>
      </c>
      <c r="F2709" s="54">
        <v>45819</v>
      </c>
      <c r="G2709" s="55" t="s">
        <v>5963</v>
      </c>
      <c r="H2709" s="54">
        <v>45819</v>
      </c>
      <c r="I2709" s="56" t="s">
        <v>17110</v>
      </c>
      <c r="K2709" s="55" t="s">
        <v>11549</v>
      </c>
      <c r="L2709" s="55" t="s">
        <v>14599</v>
      </c>
      <c r="M2709" s="54">
        <v>45819</v>
      </c>
      <c r="N2709" s="55" t="s">
        <v>11024</v>
      </c>
      <c r="O2709" s="56" t="str">
        <f>VLOOKUP(N2709,Sheet1!$B:$C,2,0)</f>
        <v>CÔNG TY CỔ PHẦN DỊCH VỤ THƯƠNG MẠI TỔNG HỢP WINCOMMERCE</v>
      </c>
      <c r="Q2709" s="56" t="str">
        <f>VLOOKUP(N2709,Sheet1!$B:$D,3,0)</f>
        <v>0104918404</v>
      </c>
      <c r="U2709" s="55" t="s">
        <v>12813</v>
      </c>
      <c r="X2709" s="55" t="s">
        <v>11010</v>
      </c>
      <c r="Y2709" s="56" t="str">
        <f>VLOOKUP(X2709,Sheet2!$B:$C,2,0)</f>
        <v>Tai heo muối 200g</v>
      </c>
      <c r="AA2709" s="53" t="s">
        <v>11550</v>
      </c>
      <c r="AB2709" s="53" t="s">
        <v>11551</v>
      </c>
      <c r="AD2709" s="24">
        <v>6</v>
      </c>
      <c r="AF2709" s="24">
        <v>55595</v>
      </c>
      <c r="AG2709" s="74">
        <f t="shared" si="42"/>
        <v>333570</v>
      </c>
      <c r="AK2709" s="59">
        <v>8</v>
      </c>
      <c r="AN2709" s="61" t="s">
        <v>11552</v>
      </c>
      <c r="AP2709" s="62" t="s">
        <v>11553</v>
      </c>
      <c r="AQ2709" s="62" t="s">
        <v>11554</v>
      </c>
      <c r="AR2709" s="62" t="s">
        <v>11555</v>
      </c>
    </row>
    <row r="2710" spans="3:44" x14ac:dyDescent="0.25">
      <c r="C2710" s="53" t="s">
        <v>11547</v>
      </c>
      <c r="D2710" s="53" t="s">
        <v>11548</v>
      </c>
      <c r="E2710" s="54">
        <v>45819</v>
      </c>
      <c r="F2710" s="54">
        <v>45819</v>
      </c>
      <c r="G2710" s="55" t="s">
        <v>5963</v>
      </c>
      <c r="H2710" s="54">
        <v>45819</v>
      </c>
      <c r="I2710" s="56" t="s">
        <v>17110</v>
      </c>
      <c r="K2710" s="55" t="s">
        <v>11549</v>
      </c>
      <c r="L2710" s="55" t="s">
        <v>14599</v>
      </c>
      <c r="M2710" s="54">
        <v>45819</v>
      </c>
      <c r="N2710" s="55" t="s">
        <v>11024</v>
      </c>
      <c r="O2710" s="56" t="str">
        <f>VLOOKUP(N2710,Sheet1!$B:$C,2,0)</f>
        <v>CÔNG TY CỔ PHẦN DỊCH VỤ THƯƠNG MẠI TỔNG HỢP WINCOMMERCE</v>
      </c>
      <c r="Q2710" s="56" t="str">
        <f>VLOOKUP(N2710,Sheet1!$B:$D,3,0)</f>
        <v>0104918404</v>
      </c>
      <c r="U2710" s="55" t="s">
        <v>12813</v>
      </c>
      <c r="X2710" s="55" t="s">
        <v>10983</v>
      </c>
      <c r="Y2710" s="56" t="str">
        <f>VLOOKUP(X2710,Sheet2!$B:$C,2,0)</f>
        <v>Mọc Nấm Hương 250g</v>
      </c>
      <c r="AA2710" s="53" t="s">
        <v>11550</v>
      </c>
      <c r="AB2710" s="53" t="s">
        <v>11551</v>
      </c>
      <c r="AD2710" s="24">
        <v>2</v>
      </c>
      <c r="AF2710" s="24">
        <v>46000</v>
      </c>
      <c r="AG2710" s="74">
        <f t="shared" si="42"/>
        <v>92000</v>
      </c>
      <c r="AK2710" s="59">
        <v>8</v>
      </c>
      <c r="AN2710" s="61" t="s">
        <v>11552</v>
      </c>
      <c r="AP2710" s="62" t="s">
        <v>11553</v>
      </c>
      <c r="AQ2710" s="62" t="s">
        <v>11554</v>
      </c>
      <c r="AR2710" s="62" t="s">
        <v>11555</v>
      </c>
    </row>
    <row r="2711" spans="3:44" x14ac:dyDescent="0.25">
      <c r="C2711" s="53" t="s">
        <v>11547</v>
      </c>
      <c r="D2711" s="53" t="s">
        <v>11548</v>
      </c>
      <c r="E2711" s="54">
        <v>45819</v>
      </c>
      <c r="F2711" s="54">
        <v>45819</v>
      </c>
      <c r="G2711" s="55" t="s">
        <v>5963</v>
      </c>
      <c r="H2711" s="54">
        <v>45819</v>
      </c>
      <c r="I2711" s="56" t="s">
        <v>17110</v>
      </c>
      <c r="K2711" s="55" t="s">
        <v>11549</v>
      </c>
      <c r="L2711" s="55" t="s">
        <v>14599</v>
      </c>
      <c r="M2711" s="54">
        <v>45819</v>
      </c>
      <c r="N2711" s="55" t="s">
        <v>11024</v>
      </c>
      <c r="O2711" s="56" t="str">
        <f>VLOOKUP(N2711,Sheet1!$B:$C,2,0)</f>
        <v>CÔNG TY CỔ PHẦN DỊCH VỤ THƯƠNG MẠI TỔNG HỢP WINCOMMERCE</v>
      </c>
      <c r="Q2711" s="56" t="str">
        <f>VLOOKUP(N2711,Sheet1!$B:$D,3,0)</f>
        <v>0104918404</v>
      </c>
      <c r="U2711" s="55" t="s">
        <v>12813</v>
      </c>
      <c r="X2711" s="55" t="s">
        <v>10897</v>
      </c>
      <c r="Y2711" s="56" t="str">
        <f>VLOOKUP(X2711,Sheet2!$B:$C,2,0)</f>
        <v>Chả nướng 300g</v>
      </c>
      <c r="AA2711" s="53" t="s">
        <v>11550</v>
      </c>
      <c r="AB2711" s="53" t="s">
        <v>11551</v>
      </c>
      <c r="AD2711" s="24">
        <v>2</v>
      </c>
      <c r="AF2711" s="24">
        <v>70950</v>
      </c>
      <c r="AG2711" s="74">
        <f t="shared" si="42"/>
        <v>141900</v>
      </c>
      <c r="AK2711" s="59">
        <v>8</v>
      </c>
      <c r="AN2711" s="61" t="s">
        <v>11552</v>
      </c>
      <c r="AP2711" s="62" t="s">
        <v>11553</v>
      </c>
      <c r="AQ2711" s="62" t="s">
        <v>11554</v>
      </c>
      <c r="AR2711" s="62" t="s">
        <v>11555</v>
      </c>
    </row>
    <row r="2712" spans="3:44" x14ac:dyDescent="0.25">
      <c r="C2712" s="53" t="s">
        <v>11547</v>
      </c>
      <c r="D2712" s="53" t="s">
        <v>11548</v>
      </c>
      <c r="E2712" s="54">
        <v>45819</v>
      </c>
      <c r="F2712" s="54">
        <v>45819</v>
      </c>
      <c r="G2712" s="55" t="s">
        <v>5963</v>
      </c>
      <c r="H2712" s="54">
        <v>45819</v>
      </c>
      <c r="I2712" s="56" t="s">
        <v>17110</v>
      </c>
      <c r="K2712" s="55" t="s">
        <v>11549</v>
      </c>
      <c r="L2712" s="55" t="s">
        <v>14599</v>
      </c>
      <c r="M2712" s="54">
        <v>45819</v>
      </c>
      <c r="N2712" s="55" t="s">
        <v>11024</v>
      </c>
      <c r="O2712" s="56" t="str">
        <f>VLOOKUP(N2712,Sheet1!$B:$C,2,0)</f>
        <v>CÔNG TY CỔ PHẦN DỊCH VỤ THƯƠNG MẠI TỔNG HỢP WINCOMMERCE</v>
      </c>
      <c r="Q2712" s="56" t="str">
        <f>VLOOKUP(N2712,Sheet1!$B:$D,3,0)</f>
        <v>0104918404</v>
      </c>
      <c r="U2712" s="55" t="s">
        <v>12813</v>
      </c>
      <c r="X2712" s="55" t="s">
        <v>10881</v>
      </c>
      <c r="Y2712" s="56" t="str">
        <f>VLOOKUP(X2712,Sheet2!$B:$C,2,0)</f>
        <v>Chả cốm 300g</v>
      </c>
      <c r="AA2712" s="53" t="s">
        <v>11550</v>
      </c>
      <c r="AB2712" s="53" t="s">
        <v>11551</v>
      </c>
      <c r="AD2712" s="24">
        <v>2</v>
      </c>
      <c r="AF2712" s="24">
        <v>74250</v>
      </c>
      <c r="AG2712" s="74">
        <f t="shared" si="42"/>
        <v>148500</v>
      </c>
      <c r="AK2712" s="59">
        <v>8</v>
      </c>
      <c r="AN2712" s="61" t="s">
        <v>11552</v>
      </c>
      <c r="AP2712" s="62" t="s">
        <v>11553</v>
      </c>
      <c r="AQ2712" s="62" t="s">
        <v>11554</v>
      </c>
      <c r="AR2712" s="62" t="s">
        <v>11555</v>
      </c>
    </row>
    <row r="2713" spans="3:44" x14ac:dyDescent="0.25">
      <c r="C2713" s="53" t="s">
        <v>11547</v>
      </c>
      <c r="D2713" s="53" t="s">
        <v>11548</v>
      </c>
      <c r="E2713" s="54">
        <v>45819</v>
      </c>
      <c r="F2713" s="54">
        <v>45819</v>
      </c>
      <c r="G2713" s="55" t="s">
        <v>5963</v>
      </c>
      <c r="H2713" s="54">
        <v>45819</v>
      </c>
      <c r="I2713" s="56" t="s">
        <v>17110</v>
      </c>
      <c r="K2713" s="55" t="s">
        <v>11549</v>
      </c>
      <c r="L2713" s="55" t="s">
        <v>14599</v>
      </c>
      <c r="M2713" s="54">
        <v>45819</v>
      </c>
      <c r="N2713" s="55" t="s">
        <v>11024</v>
      </c>
      <c r="O2713" s="56" t="str">
        <f>VLOOKUP(N2713,Sheet1!$B:$C,2,0)</f>
        <v>CÔNG TY CỔ PHẦN DỊCH VỤ THƯƠNG MẠI TỔNG HỢP WINCOMMERCE</v>
      </c>
      <c r="Q2713" s="56" t="str">
        <f>VLOOKUP(N2713,Sheet1!$B:$D,3,0)</f>
        <v>0104918404</v>
      </c>
      <c r="U2713" s="55" t="s">
        <v>12813</v>
      </c>
      <c r="X2713" s="55" t="s">
        <v>10922</v>
      </c>
      <c r="Y2713" s="56" t="str">
        <f>VLOOKUP(X2713,Sheet2!$B:$C,2,0)</f>
        <v>Gà xì dầu 500g</v>
      </c>
      <c r="AA2713" s="53" t="s">
        <v>11550</v>
      </c>
      <c r="AB2713" s="53" t="s">
        <v>11551</v>
      </c>
      <c r="AD2713" s="24">
        <v>1</v>
      </c>
      <c r="AF2713" s="24">
        <v>111606</v>
      </c>
      <c r="AG2713" s="74">
        <f t="shared" si="42"/>
        <v>111606</v>
      </c>
      <c r="AK2713" s="59">
        <v>8</v>
      </c>
      <c r="AN2713" s="61" t="s">
        <v>11552</v>
      </c>
      <c r="AP2713" s="62" t="s">
        <v>11553</v>
      </c>
      <c r="AQ2713" s="62" t="s">
        <v>11554</v>
      </c>
      <c r="AR2713" s="62" t="s">
        <v>11555</v>
      </c>
    </row>
    <row r="2714" spans="3:44" x14ac:dyDescent="0.25">
      <c r="C2714" s="53" t="s">
        <v>11547</v>
      </c>
      <c r="D2714" s="53" t="s">
        <v>11548</v>
      </c>
      <c r="E2714" s="54">
        <v>45819</v>
      </c>
      <c r="F2714" s="54">
        <v>45819</v>
      </c>
      <c r="G2714" s="55" t="s">
        <v>5963</v>
      </c>
      <c r="H2714" s="54">
        <v>45819</v>
      </c>
      <c r="I2714" s="56" t="s">
        <v>17110</v>
      </c>
      <c r="K2714" s="55" t="s">
        <v>11549</v>
      </c>
      <c r="L2714" s="55" t="s">
        <v>14599</v>
      </c>
      <c r="M2714" s="54">
        <v>45819</v>
      </c>
      <c r="N2714" s="55" t="s">
        <v>11024</v>
      </c>
      <c r="O2714" s="56" t="str">
        <f>VLOOKUP(N2714,Sheet1!$B:$C,2,0)</f>
        <v>CÔNG TY CỔ PHẦN DỊCH VỤ THƯƠNG MẠI TỔNG HỢP WINCOMMERCE</v>
      </c>
      <c r="Q2714" s="56" t="str">
        <f>VLOOKUP(N2714,Sheet1!$B:$D,3,0)</f>
        <v>0104918404</v>
      </c>
      <c r="U2714" s="55" t="s">
        <v>12813</v>
      </c>
      <c r="X2714" s="55" t="s">
        <v>10934</v>
      </c>
      <c r="Y2714" s="56" t="str">
        <f>VLOOKUP(X2714,Sheet2!$B:$C,2,0)</f>
        <v>Gà muối 500g</v>
      </c>
      <c r="AA2714" s="53" t="s">
        <v>11550</v>
      </c>
      <c r="AB2714" s="53" t="s">
        <v>11551</v>
      </c>
      <c r="AD2714" s="24">
        <v>1</v>
      </c>
      <c r="AF2714" s="24">
        <v>111058</v>
      </c>
      <c r="AG2714" s="74">
        <f t="shared" si="42"/>
        <v>111058</v>
      </c>
      <c r="AK2714" s="59">
        <v>8</v>
      </c>
      <c r="AN2714" s="61" t="s">
        <v>11552</v>
      </c>
      <c r="AP2714" s="62" t="s">
        <v>11553</v>
      </c>
      <c r="AQ2714" s="62" t="s">
        <v>11554</v>
      </c>
      <c r="AR2714" s="62" t="s">
        <v>11555</v>
      </c>
    </row>
    <row r="2715" spans="3:44" x14ac:dyDescent="0.25">
      <c r="C2715" s="53" t="s">
        <v>11547</v>
      </c>
      <c r="D2715" s="53" t="s">
        <v>11548</v>
      </c>
      <c r="E2715" s="54">
        <v>45819</v>
      </c>
      <c r="F2715" s="54">
        <v>45819</v>
      </c>
      <c r="G2715" s="55" t="s">
        <v>5495</v>
      </c>
      <c r="H2715" s="54">
        <v>45819</v>
      </c>
      <c r="I2715" s="56" t="s">
        <v>17111</v>
      </c>
      <c r="K2715" s="55" t="s">
        <v>11549</v>
      </c>
      <c r="L2715" s="55" t="s">
        <v>14600</v>
      </c>
      <c r="M2715" s="54">
        <v>45819</v>
      </c>
      <c r="N2715" s="55" t="s">
        <v>11054</v>
      </c>
      <c r="O2715" s="56" t="str">
        <f>VLOOKUP(N2715,Sheet1!$B:$C,2,0)</f>
        <v>CHI NHÁNH QUẢNG NINH - CÔNG TY CỔ PHẦN DỊCH VỤ THƯƠNG MẠI TỔNG HỢP WINCOMMERCE</v>
      </c>
      <c r="Q2715" s="56" t="str">
        <f>VLOOKUP(N2715,Sheet1!$B:$D,3,0)</f>
        <v>0104918404-007</v>
      </c>
      <c r="U2715" s="55" t="s">
        <v>13028</v>
      </c>
      <c r="X2715" s="55" t="s">
        <v>10883</v>
      </c>
      <c r="Y2715" s="56" t="str">
        <f>VLOOKUP(X2715,Sheet2!$B:$C,2,0)</f>
        <v>Chân giò heo muối 300g</v>
      </c>
      <c r="AA2715" s="53" t="s">
        <v>11550</v>
      </c>
      <c r="AB2715" s="53" t="s">
        <v>11551</v>
      </c>
      <c r="AD2715" s="24">
        <v>1</v>
      </c>
      <c r="AF2715" s="24">
        <v>60213</v>
      </c>
      <c r="AG2715" s="74">
        <f t="shared" si="42"/>
        <v>60213</v>
      </c>
      <c r="AK2715" s="59">
        <v>8</v>
      </c>
      <c r="AN2715" s="61" t="s">
        <v>11552</v>
      </c>
      <c r="AP2715" s="62" t="s">
        <v>11553</v>
      </c>
      <c r="AQ2715" s="62" t="s">
        <v>11554</v>
      </c>
      <c r="AR2715" s="62" t="s">
        <v>11555</v>
      </c>
    </row>
    <row r="2716" spans="3:44" x14ac:dyDescent="0.25">
      <c r="C2716" s="53" t="s">
        <v>11547</v>
      </c>
      <c r="D2716" s="53" t="s">
        <v>11548</v>
      </c>
      <c r="E2716" s="54">
        <v>45819</v>
      </c>
      <c r="F2716" s="54">
        <v>45819</v>
      </c>
      <c r="G2716" s="55" t="s">
        <v>5495</v>
      </c>
      <c r="H2716" s="54">
        <v>45819</v>
      </c>
      <c r="I2716" s="56" t="s">
        <v>17111</v>
      </c>
      <c r="K2716" s="55" t="s">
        <v>11549</v>
      </c>
      <c r="L2716" s="55" t="s">
        <v>14600</v>
      </c>
      <c r="M2716" s="54">
        <v>45819</v>
      </c>
      <c r="N2716" s="55" t="s">
        <v>11054</v>
      </c>
      <c r="O2716" s="56" t="str">
        <f>VLOOKUP(N2716,Sheet1!$B:$C,2,0)</f>
        <v>CHI NHÁNH QUẢNG NINH - CÔNG TY CỔ PHẦN DỊCH VỤ THƯƠNG MẠI TỔNG HỢP WINCOMMERCE</v>
      </c>
      <c r="Q2716" s="56" t="str">
        <f>VLOOKUP(N2716,Sheet1!$B:$D,3,0)</f>
        <v>0104918404-007</v>
      </c>
      <c r="U2716" s="55" t="s">
        <v>13028</v>
      </c>
      <c r="X2716" s="55" t="s">
        <v>10934</v>
      </c>
      <c r="Y2716" s="56" t="str">
        <f>VLOOKUP(X2716,Sheet2!$B:$C,2,0)</f>
        <v>Gà muối 500g</v>
      </c>
      <c r="AA2716" s="53" t="s">
        <v>11550</v>
      </c>
      <c r="AB2716" s="53" t="s">
        <v>11551</v>
      </c>
      <c r="AD2716" s="24">
        <v>2</v>
      </c>
      <c r="AF2716" s="24">
        <v>111058</v>
      </c>
      <c r="AG2716" s="74">
        <f t="shared" si="42"/>
        <v>222116</v>
      </c>
      <c r="AK2716" s="59">
        <v>8</v>
      </c>
      <c r="AN2716" s="61" t="s">
        <v>11552</v>
      </c>
      <c r="AP2716" s="62" t="s">
        <v>11553</v>
      </c>
      <c r="AQ2716" s="62" t="s">
        <v>11554</v>
      </c>
      <c r="AR2716" s="62" t="s">
        <v>11555</v>
      </c>
    </row>
    <row r="2717" spans="3:44" x14ac:dyDescent="0.25">
      <c r="C2717" s="53" t="s">
        <v>11547</v>
      </c>
      <c r="D2717" s="53" t="s">
        <v>11548</v>
      </c>
      <c r="E2717" s="54">
        <v>45819</v>
      </c>
      <c r="F2717" s="54">
        <v>45819</v>
      </c>
      <c r="G2717" s="55" t="s">
        <v>5569</v>
      </c>
      <c r="H2717" s="54">
        <v>45819</v>
      </c>
      <c r="I2717" s="56" t="s">
        <v>17112</v>
      </c>
      <c r="K2717" s="55" t="s">
        <v>11549</v>
      </c>
      <c r="L2717" s="55" t="s">
        <v>14601</v>
      </c>
      <c r="M2717" s="54">
        <v>45819</v>
      </c>
      <c r="N2717" s="55" t="s">
        <v>11034</v>
      </c>
      <c r="O2717" s="56" t="str">
        <f>VLOOKUP(N2717,Sheet1!$B:$C,2,0)</f>
        <v>CHI NHÁNH HÀ NỘI - CÔNG TY CỔ PHẦN DỊCH VỤ THƯƠNG MẠI TỔNG HỢP WINCOMMERCE</v>
      </c>
      <c r="Q2717" s="56" t="str">
        <f>VLOOKUP(N2717,Sheet1!$B:$D,3,0)</f>
        <v>0104918404-002</v>
      </c>
      <c r="U2717" s="55" t="s">
        <v>15447</v>
      </c>
      <c r="X2717" s="55" t="s">
        <v>10938</v>
      </c>
      <c r="Y2717" s="56" t="str">
        <f>VLOOKUP(X2717,Sheet2!$B:$C,2,0)</f>
        <v>Giò Tai Lưỡi Xào 250g</v>
      </c>
      <c r="AA2717" s="53" t="s">
        <v>11550</v>
      </c>
      <c r="AB2717" s="53" t="s">
        <v>11551</v>
      </c>
      <c r="AD2717" s="24">
        <v>1</v>
      </c>
      <c r="AF2717" s="24">
        <v>50182</v>
      </c>
      <c r="AG2717" s="74">
        <f t="shared" si="42"/>
        <v>50182</v>
      </c>
      <c r="AK2717" s="59">
        <v>8</v>
      </c>
      <c r="AN2717" s="61" t="s">
        <v>11552</v>
      </c>
      <c r="AP2717" s="62" t="s">
        <v>11553</v>
      </c>
      <c r="AQ2717" s="62" t="s">
        <v>11554</v>
      </c>
      <c r="AR2717" s="62" t="s">
        <v>11555</v>
      </c>
    </row>
    <row r="2718" spans="3:44" x14ac:dyDescent="0.25">
      <c r="C2718" s="53" t="s">
        <v>11547</v>
      </c>
      <c r="D2718" s="53" t="s">
        <v>11548</v>
      </c>
      <c r="E2718" s="54">
        <v>45819</v>
      </c>
      <c r="F2718" s="54">
        <v>45819</v>
      </c>
      <c r="G2718" s="55" t="s">
        <v>5569</v>
      </c>
      <c r="H2718" s="54">
        <v>45819</v>
      </c>
      <c r="I2718" s="56" t="s">
        <v>17112</v>
      </c>
      <c r="K2718" s="55" t="s">
        <v>11549</v>
      </c>
      <c r="L2718" s="55" t="s">
        <v>14601</v>
      </c>
      <c r="M2718" s="54">
        <v>45819</v>
      </c>
      <c r="N2718" s="55" t="s">
        <v>11034</v>
      </c>
      <c r="O2718" s="56" t="str">
        <f>VLOOKUP(N2718,Sheet1!$B:$C,2,0)</f>
        <v>CHI NHÁNH HÀ NỘI - CÔNG TY CỔ PHẦN DỊCH VỤ THƯƠNG MẠI TỔNG HỢP WINCOMMERCE</v>
      </c>
      <c r="Q2718" s="56" t="str">
        <f>VLOOKUP(N2718,Sheet1!$B:$D,3,0)</f>
        <v>0104918404-002</v>
      </c>
      <c r="U2718" s="55" t="s">
        <v>15447</v>
      </c>
      <c r="X2718" s="55" t="s">
        <v>10983</v>
      </c>
      <c r="Y2718" s="56" t="str">
        <f>VLOOKUP(X2718,Sheet2!$B:$C,2,0)</f>
        <v>Mọc Nấm Hương 250g</v>
      </c>
      <c r="AA2718" s="53" t="s">
        <v>11550</v>
      </c>
      <c r="AB2718" s="53" t="s">
        <v>11551</v>
      </c>
      <c r="AD2718" s="24">
        <v>5</v>
      </c>
      <c r="AF2718" s="24">
        <v>46000</v>
      </c>
      <c r="AG2718" s="74">
        <f t="shared" si="42"/>
        <v>230000</v>
      </c>
      <c r="AK2718" s="59">
        <v>8</v>
      </c>
      <c r="AN2718" s="61" t="s">
        <v>11552</v>
      </c>
      <c r="AP2718" s="62" t="s">
        <v>11553</v>
      </c>
      <c r="AQ2718" s="62" t="s">
        <v>11554</v>
      </c>
      <c r="AR2718" s="62" t="s">
        <v>11555</v>
      </c>
    </row>
    <row r="2719" spans="3:44" x14ac:dyDescent="0.25">
      <c r="C2719" s="53" t="s">
        <v>11547</v>
      </c>
      <c r="D2719" s="53" t="s">
        <v>11548</v>
      </c>
      <c r="E2719" s="54">
        <v>45819</v>
      </c>
      <c r="F2719" s="54">
        <v>45819</v>
      </c>
      <c r="G2719" s="55" t="s">
        <v>5721</v>
      </c>
      <c r="H2719" s="54">
        <v>45819</v>
      </c>
      <c r="I2719" s="56" t="s">
        <v>17113</v>
      </c>
      <c r="K2719" s="55" t="s">
        <v>11549</v>
      </c>
      <c r="L2719" s="55" t="s">
        <v>14602</v>
      </c>
      <c r="M2719" s="54">
        <v>45819</v>
      </c>
      <c r="N2719" s="55" t="s">
        <v>11034</v>
      </c>
      <c r="O2719" s="56" t="str">
        <f>VLOOKUP(N2719,Sheet1!$B:$C,2,0)</f>
        <v>CHI NHÁNH HÀ NỘI - CÔNG TY CỔ PHẦN DỊCH VỤ THƯƠNG MẠI TỔNG HỢP WINCOMMERCE</v>
      </c>
      <c r="Q2719" s="56" t="str">
        <f>VLOOKUP(N2719,Sheet1!$B:$D,3,0)</f>
        <v>0104918404-002</v>
      </c>
      <c r="U2719" s="55" t="s">
        <v>12858</v>
      </c>
      <c r="X2719" s="55" t="s">
        <v>10934</v>
      </c>
      <c r="Y2719" s="56" t="str">
        <f>VLOOKUP(X2719,Sheet2!$B:$C,2,0)</f>
        <v>Gà muối 500g</v>
      </c>
      <c r="AA2719" s="53" t="s">
        <v>11550</v>
      </c>
      <c r="AB2719" s="53" t="s">
        <v>11551</v>
      </c>
      <c r="AD2719" s="24">
        <v>1</v>
      </c>
      <c r="AF2719" s="24">
        <v>111058</v>
      </c>
      <c r="AG2719" s="74">
        <f t="shared" si="42"/>
        <v>111058</v>
      </c>
      <c r="AK2719" s="59">
        <v>8</v>
      </c>
      <c r="AN2719" s="61" t="s">
        <v>11552</v>
      </c>
      <c r="AP2719" s="62" t="s">
        <v>11553</v>
      </c>
      <c r="AQ2719" s="62" t="s">
        <v>11554</v>
      </c>
      <c r="AR2719" s="62" t="s">
        <v>11555</v>
      </c>
    </row>
    <row r="2720" spans="3:44" x14ac:dyDescent="0.25">
      <c r="C2720" s="53" t="s">
        <v>11547</v>
      </c>
      <c r="D2720" s="53" t="s">
        <v>11548</v>
      </c>
      <c r="E2720" s="54">
        <v>45819</v>
      </c>
      <c r="F2720" s="54">
        <v>45819</v>
      </c>
      <c r="G2720" s="55" t="s">
        <v>5721</v>
      </c>
      <c r="H2720" s="54">
        <v>45819</v>
      </c>
      <c r="I2720" s="56" t="s">
        <v>17113</v>
      </c>
      <c r="K2720" s="55" t="s">
        <v>11549</v>
      </c>
      <c r="L2720" s="55" t="s">
        <v>14602</v>
      </c>
      <c r="M2720" s="54">
        <v>45819</v>
      </c>
      <c r="N2720" s="55" t="s">
        <v>11034</v>
      </c>
      <c r="O2720" s="56" t="str">
        <f>VLOOKUP(N2720,Sheet1!$B:$C,2,0)</f>
        <v>CHI NHÁNH HÀ NỘI - CÔNG TY CỔ PHẦN DỊCH VỤ THƯƠNG MẠI TỔNG HỢP WINCOMMERCE</v>
      </c>
      <c r="Q2720" s="56" t="str">
        <f>VLOOKUP(N2720,Sheet1!$B:$D,3,0)</f>
        <v>0104918404-002</v>
      </c>
      <c r="U2720" s="55" t="s">
        <v>12858</v>
      </c>
      <c r="X2720" s="55" t="s">
        <v>11010</v>
      </c>
      <c r="Y2720" s="56" t="str">
        <f>VLOOKUP(X2720,Sheet2!$B:$C,2,0)</f>
        <v>Tai heo muối 200g</v>
      </c>
      <c r="AA2720" s="53" t="s">
        <v>11550</v>
      </c>
      <c r="AB2720" s="53" t="s">
        <v>11551</v>
      </c>
      <c r="AD2720" s="24">
        <v>1</v>
      </c>
      <c r="AF2720" s="24">
        <v>55595</v>
      </c>
      <c r="AG2720" s="74">
        <f t="shared" si="42"/>
        <v>55595</v>
      </c>
      <c r="AK2720" s="59">
        <v>8</v>
      </c>
      <c r="AN2720" s="61" t="s">
        <v>11552</v>
      </c>
      <c r="AP2720" s="62" t="s">
        <v>11553</v>
      </c>
      <c r="AQ2720" s="62" t="s">
        <v>11554</v>
      </c>
      <c r="AR2720" s="62" t="s">
        <v>11555</v>
      </c>
    </row>
    <row r="2721" spans="3:44" x14ac:dyDescent="0.25">
      <c r="C2721" s="53" t="s">
        <v>11547</v>
      </c>
      <c r="D2721" s="53" t="s">
        <v>11548</v>
      </c>
      <c r="E2721" s="54">
        <v>45819</v>
      </c>
      <c r="F2721" s="54">
        <v>45819</v>
      </c>
      <c r="G2721" s="55" t="s">
        <v>5721</v>
      </c>
      <c r="H2721" s="54">
        <v>45819</v>
      </c>
      <c r="I2721" s="56" t="s">
        <v>17113</v>
      </c>
      <c r="K2721" s="55" t="s">
        <v>11549</v>
      </c>
      <c r="L2721" s="55" t="s">
        <v>14602</v>
      </c>
      <c r="M2721" s="54">
        <v>45819</v>
      </c>
      <c r="N2721" s="55" t="s">
        <v>11034</v>
      </c>
      <c r="O2721" s="56" t="str">
        <f>VLOOKUP(N2721,Sheet1!$B:$C,2,0)</f>
        <v>CHI NHÁNH HÀ NỘI - CÔNG TY CỔ PHẦN DỊCH VỤ THƯƠNG MẠI TỔNG HỢP WINCOMMERCE</v>
      </c>
      <c r="Q2721" s="56" t="str">
        <f>VLOOKUP(N2721,Sheet1!$B:$D,3,0)</f>
        <v>0104918404-002</v>
      </c>
      <c r="U2721" s="55" t="s">
        <v>12858</v>
      </c>
      <c r="X2721" s="55" t="s">
        <v>10881</v>
      </c>
      <c r="Y2721" s="56" t="str">
        <f>VLOOKUP(X2721,Sheet2!$B:$C,2,0)</f>
        <v>Chả cốm 300g</v>
      </c>
      <c r="AA2721" s="53" t="s">
        <v>11550</v>
      </c>
      <c r="AB2721" s="53" t="s">
        <v>11551</v>
      </c>
      <c r="AD2721" s="24">
        <v>2</v>
      </c>
      <c r="AF2721" s="24">
        <v>74250</v>
      </c>
      <c r="AG2721" s="74">
        <f t="shared" si="42"/>
        <v>148500</v>
      </c>
      <c r="AK2721" s="59">
        <v>8</v>
      </c>
      <c r="AN2721" s="61" t="s">
        <v>11552</v>
      </c>
      <c r="AP2721" s="62" t="s">
        <v>11553</v>
      </c>
      <c r="AQ2721" s="62" t="s">
        <v>11554</v>
      </c>
      <c r="AR2721" s="62" t="s">
        <v>11555</v>
      </c>
    </row>
    <row r="2722" spans="3:44" x14ac:dyDescent="0.25">
      <c r="C2722" s="53" t="s">
        <v>11547</v>
      </c>
      <c r="D2722" s="53" t="s">
        <v>11548</v>
      </c>
      <c r="E2722" s="54">
        <v>45819</v>
      </c>
      <c r="F2722" s="54">
        <v>45819</v>
      </c>
      <c r="G2722" s="55" t="s">
        <v>5721</v>
      </c>
      <c r="H2722" s="54">
        <v>45819</v>
      </c>
      <c r="I2722" s="56" t="s">
        <v>17113</v>
      </c>
      <c r="K2722" s="55" t="s">
        <v>11549</v>
      </c>
      <c r="L2722" s="55" t="s">
        <v>14602</v>
      </c>
      <c r="M2722" s="54">
        <v>45819</v>
      </c>
      <c r="N2722" s="55" t="s">
        <v>11034</v>
      </c>
      <c r="O2722" s="56" t="str">
        <f>VLOOKUP(N2722,Sheet1!$B:$C,2,0)</f>
        <v>CHI NHÁNH HÀ NỘI - CÔNG TY CỔ PHẦN DỊCH VỤ THƯƠNG MẠI TỔNG HỢP WINCOMMERCE</v>
      </c>
      <c r="Q2722" s="56" t="str">
        <f>VLOOKUP(N2722,Sheet1!$B:$D,3,0)</f>
        <v>0104918404-002</v>
      </c>
      <c r="U2722" s="55" t="s">
        <v>12858</v>
      </c>
      <c r="X2722" s="55" t="s">
        <v>10983</v>
      </c>
      <c r="Y2722" s="56" t="str">
        <f>VLOOKUP(X2722,Sheet2!$B:$C,2,0)</f>
        <v>Mọc Nấm Hương 250g</v>
      </c>
      <c r="AA2722" s="53" t="s">
        <v>11550</v>
      </c>
      <c r="AB2722" s="53" t="s">
        <v>11551</v>
      </c>
      <c r="AD2722" s="24">
        <v>1</v>
      </c>
      <c r="AF2722" s="24">
        <v>46000</v>
      </c>
      <c r="AG2722" s="74">
        <f t="shared" si="42"/>
        <v>46000</v>
      </c>
      <c r="AK2722" s="59">
        <v>8</v>
      </c>
      <c r="AN2722" s="61" t="s">
        <v>11552</v>
      </c>
      <c r="AP2722" s="62" t="s">
        <v>11553</v>
      </c>
      <c r="AQ2722" s="62" t="s">
        <v>11554</v>
      </c>
      <c r="AR2722" s="62" t="s">
        <v>11555</v>
      </c>
    </row>
    <row r="2723" spans="3:44" x14ac:dyDescent="0.25">
      <c r="C2723" s="53" t="s">
        <v>11547</v>
      </c>
      <c r="D2723" s="53" t="s">
        <v>11548</v>
      </c>
      <c r="E2723" s="54">
        <v>45819</v>
      </c>
      <c r="F2723" s="54">
        <v>45819</v>
      </c>
      <c r="G2723" s="55" t="s">
        <v>5467</v>
      </c>
      <c r="H2723" s="54">
        <v>45819</v>
      </c>
      <c r="I2723" s="56" t="s">
        <v>17114</v>
      </c>
      <c r="K2723" s="55" t="s">
        <v>11549</v>
      </c>
      <c r="L2723" s="55" t="s">
        <v>14603</v>
      </c>
      <c r="M2723" s="54">
        <v>45819</v>
      </c>
      <c r="N2723" s="55" t="s">
        <v>11034</v>
      </c>
      <c r="O2723" s="56" t="str">
        <f>VLOOKUP(N2723,Sheet1!$B:$C,2,0)</f>
        <v>CHI NHÁNH HÀ NỘI - CÔNG TY CỔ PHẦN DỊCH VỤ THƯƠNG MẠI TỔNG HỢP WINCOMMERCE</v>
      </c>
      <c r="Q2723" s="56" t="str">
        <f>VLOOKUP(N2723,Sheet1!$B:$D,3,0)</f>
        <v>0104918404-002</v>
      </c>
      <c r="U2723" s="55" t="s">
        <v>12743</v>
      </c>
      <c r="X2723" s="55" t="s">
        <v>10938</v>
      </c>
      <c r="Y2723" s="56" t="str">
        <f>VLOOKUP(X2723,Sheet2!$B:$C,2,0)</f>
        <v>Giò Tai Lưỡi Xào 250g</v>
      </c>
      <c r="AA2723" s="53" t="s">
        <v>11550</v>
      </c>
      <c r="AB2723" s="53" t="s">
        <v>11551</v>
      </c>
      <c r="AD2723" s="24">
        <v>4</v>
      </c>
      <c r="AF2723" s="24">
        <v>50182</v>
      </c>
      <c r="AG2723" s="74">
        <f t="shared" si="42"/>
        <v>200728</v>
      </c>
      <c r="AK2723" s="59">
        <v>8</v>
      </c>
      <c r="AN2723" s="61" t="s">
        <v>11552</v>
      </c>
      <c r="AP2723" s="62" t="s">
        <v>11553</v>
      </c>
      <c r="AQ2723" s="62" t="s">
        <v>11554</v>
      </c>
      <c r="AR2723" s="62" t="s">
        <v>11555</v>
      </c>
    </row>
    <row r="2724" spans="3:44" x14ac:dyDescent="0.25">
      <c r="C2724" s="53" t="s">
        <v>11547</v>
      </c>
      <c r="D2724" s="53" t="s">
        <v>11548</v>
      </c>
      <c r="E2724" s="54">
        <v>45819</v>
      </c>
      <c r="F2724" s="54">
        <v>45819</v>
      </c>
      <c r="G2724" s="55" t="s">
        <v>5649</v>
      </c>
      <c r="H2724" s="54">
        <v>45819</v>
      </c>
      <c r="I2724" s="56" t="s">
        <v>17115</v>
      </c>
      <c r="K2724" s="55" t="s">
        <v>11549</v>
      </c>
      <c r="L2724" s="55" t="s">
        <v>14604</v>
      </c>
      <c r="M2724" s="54">
        <v>45819</v>
      </c>
      <c r="N2724" s="55" t="s">
        <v>11034</v>
      </c>
      <c r="O2724" s="56" t="str">
        <f>VLOOKUP(N2724,Sheet1!$B:$C,2,0)</f>
        <v>CHI NHÁNH HÀ NỘI - CÔNG TY CỔ PHẦN DỊCH VỤ THƯƠNG MẠI TỔNG HỢP WINCOMMERCE</v>
      </c>
      <c r="Q2724" s="56" t="str">
        <f>VLOOKUP(N2724,Sheet1!$B:$D,3,0)</f>
        <v>0104918404-002</v>
      </c>
      <c r="U2724" s="55" t="s">
        <v>11909</v>
      </c>
      <c r="X2724" s="55" t="s">
        <v>10897</v>
      </c>
      <c r="Y2724" s="56" t="str">
        <f>VLOOKUP(X2724,Sheet2!$B:$C,2,0)</f>
        <v>Chả nướng 300g</v>
      </c>
      <c r="AA2724" s="53" t="s">
        <v>11550</v>
      </c>
      <c r="AB2724" s="53" t="s">
        <v>11551</v>
      </c>
      <c r="AD2724" s="24">
        <v>2</v>
      </c>
      <c r="AF2724" s="24">
        <v>70950</v>
      </c>
      <c r="AG2724" s="74">
        <f t="shared" si="42"/>
        <v>141900</v>
      </c>
      <c r="AK2724" s="59">
        <v>8</v>
      </c>
      <c r="AN2724" s="61" t="s">
        <v>11552</v>
      </c>
      <c r="AP2724" s="62" t="s">
        <v>11553</v>
      </c>
      <c r="AQ2724" s="62" t="s">
        <v>11554</v>
      </c>
      <c r="AR2724" s="62" t="s">
        <v>11555</v>
      </c>
    </row>
    <row r="2725" spans="3:44" x14ac:dyDescent="0.25">
      <c r="C2725" s="53" t="s">
        <v>11547</v>
      </c>
      <c r="D2725" s="53" t="s">
        <v>11548</v>
      </c>
      <c r="E2725" s="54">
        <v>45819</v>
      </c>
      <c r="F2725" s="54">
        <v>45819</v>
      </c>
      <c r="G2725" s="55" t="s">
        <v>5893</v>
      </c>
      <c r="H2725" s="54">
        <v>45819</v>
      </c>
      <c r="I2725" s="56" t="s">
        <v>17116</v>
      </c>
      <c r="K2725" s="55" t="s">
        <v>11549</v>
      </c>
      <c r="L2725" s="55" t="s">
        <v>11690</v>
      </c>
      <c r="M2725" s="54">
        <v>45819</v>
      </c>
      <c r="N2725" s="55" t="s">
        <v>11154</v>
      </c>
      <c r="O2725" s="56" t="str">
        <f>VLOOKUP(N2725,Sheet1!$B:$C,2,0)</f>
        <v>CHI NHÁNH BẮC NINH - CÔNG TY CỔ PHẦN DỊCH VỤ THƯƠNG MẠI TỔNG HỢP WINCOMMERCE</v>
      </c>
      <c r="Q2725" s="56" t="str">
        <f>VLOOKUP(N2725,Sheet1!$B:$D,3,0)</f>
        <v>0104918404-031</v>
      </c>
      <c r="U2725" s="55" t="s">
        <v>13186</v>
      </c>
      <c r="X2725" s="55" t="s">
        <v>10934</v>
      </c>
      <c r="Y2725" s="56" t="str">
        <f>VLOOKUP(X2725,Sheet2!$B:$C,2,0)</f>
        <v>Gà muối 500g</v>
      </c>
      <c r="AA2725" s="53" t="s">
        <v>11550</v>
      </c>
      <c r="AB2725" s="53" t="s">
        <v>11551</v>
      </c>
      <c r="AD2725" s="24">
        <v>1</v>
      </c>
      <c r="AF2725" s="24">
        <v>111058</v>
      </c>
      <c r="AG2725" s="74">
        <f t="shared" si="42"/>
        <v>111058</v>
      </c>
      <c r="AK2725" s="59">
        <v>8</v>
      </c>
      <c r="AN2725" s="61" t="s">
        <v>11552</v>
      </c>
      <c r="AP2725" s="62" t="s">
        <v>11553</v>
      </c>
      <c r="AQ2725" s="62" t="s">
        <v>11554</v>
      </c>
      <c r="AR2725" s="62" t="s">
        <v>11555</v>
      </c>
    </row>
    <row r="2726" spans="3:44" x14ac:dyDescent="0.25">
      <c r="C2726" s="53" t="s">
        <v>11547</v>
      </c>
      <c r="D2726" s="53" t="s">
        <v>11548</v>
      </c>
      <c r="E2726" s="54">
        <v>45819</v>
      </c>
      <c r="F2726" s="54">
        <v>45819</v>
      </c>
      <c r="G2726" s="55" t="s">
        <v>5893</v>
      </c>
      <c r="H2726" s="54">
        <v>45819</v>
      </c>
      <c r="I2726" s="56" t="s">
        <v>17116</v>
      </c>
      <c r="K2726" s="55" t="s">
        <v>11549</v>
      </c>
      <c r="L2726" s="55" t="s">
        <v>11690</v>
      </c>
      <c r="M2726" s="54">
        <v>45819</v>
      </c>
      <c r="N2726" s="55" t="s">
        <v>11154</v>
      </c>
      <c r="O2726" s="56" t="str">
        <f>VLOOKUP(N2726,Sheet1!$B:$C,2,0)</f>
        <v>CHI NHÁNH BẮC NINH - CÔNG TY CỔ PHẦN DỊCH VỤ THƯƠNG MẠI TỔNG HỢP WINCOMMERCE</v>
      </c>
      <c r="Q2726" s="56" t="str">
        <f>VLOOKUP(N2726,Sheet1!$B:$D,3,0)</f>
        <v>0104918404-031</v>
      </c>
      <c r="U2726" s="55" t="s">
        <v>13186</v>
      </c>
      <c r="X2726" s="55" t="s">
        <v>10938</v>
      </c>
      <c r="Y2726" s="56" t="str">
        <f>VLOOKUP(X2726,Sheet2!$B:$C,2,0)</f>
        <v>Giò Tai Lưỡi Xào 250g</v>
      </c>
      <c r="AA2726" s="53" t="s">
        <v>11550</v>
      </c>
      <c r="AB2726" s="53" t="s">
        <v>11551</v>
      </c>
      <c r="AD2726" s="24">
        <v>1</v>
      </c>
      <c r="AF2726" s="24">
        <v>50182</v>
      </c>
      <c r="AG2726" s="74">
        <f t="shared" si="42"/>
        <v>50182</v>
      </c>
      <c r="AK2726" s="59">
        <v>8</v>
      </c>
      <c r="AN2726" s="61" t="s">
        <v>11552</v>
      </c>
      <c r="AP2726" s="62" t="s">
        <v>11553</v>
      </c>
      <c r="AQ2726" s="62" t="s">
        <v>11554</v>
      </c>
      <c r="AR2726" s="62" t="s">
        <v>11555</v>
      </c>
    </row>
    <row r="2727" spans="3:44" x14ac:dyDescent="0.25">
      <c r="C2727" s="53" t="s">
        <v>11547</v>
      </c>
      <c r="D2727" s="53" t="s">
        <v>11548</v>
      </c>
      <c r="E2727" s="54">
        <v>45819</v>
      </c>
      <c r="F2727" s="54">
        <v>45819</v>
      </c>
      <c r="G2727" s="55" t="s">
        <v>5559</v>
      </c>
      <c r="H2727" s="54">
        <v>45819</v>
      </c>
      <c r="I2727" s="56" t="s">
        <v>17117</v>
      </c>
      <c r="K2727" s="55" t="s">
        <v>11549</v>
      </c>
      <c r="L2727" s="55" t="s">
        <v>14605</v>
      </c>
      <c r="M2727" s="54">
        <v>45819</v>
      </c>
      <c r="N2727" s="55" t="s">
        <v>11034</v>
      </c>
      <c r="O2727" s="56" t="str">
        <f>VLOOKUP(N2727,Sheet1!$B:$C,2,0)</f>
        <v>CHI NHÁNH HÀ NỘI - CÔNG TY CỔ PHẦN DỊCH VỤ THƯƠNG MẠI TỔNG HỢP WINCOMMERCE</v>
      </c>
      <c r="Q2727" s="56" t="str">
        <f>VLOOKUP(N2727,Sheet1!$B:$D,3,0)</f>
        <v>0104918404-002</v>
      </c>
      <c r="U2727" s="55" t="s">
        <v>15343</v>
      </c>
      <c r="X2727" s="55" t="s">
        <v>10936</v>
      </c>
      <c r="Y2727" s="56" t="str">
        <f>VLOOKUP(X2727,Sheet2!$B:$C,2,0)</f>
        <v>Giò sụn gà 250g</v>
      </c>
      <c r="AA2727" s="53" t="s">
        <v>11550</v>
      </c>
      <c r="AB2727" s="53" t="s">
        <v>11551</v>
      </c>
      <c r="AD2727" s="24">
        <v>1</v>
      </c>
      <c r="AF2727" s="24">
        <v>50400</v>
      </c>
      <c r="AG2727" s="74">
        <f t="shared" si="42"/>
        <v>50400</v>
      </c>
      <c r="AK2727" s="59">
        <v>8</v>
      </c>
      <c r="AN2727" s="61" t="s">
        <v>11552</v>
      </c>
      <c r="AP2727" s="62" t="s">
        <v>11553</v>
      </c>
      <c r="AQ2727" s="62" t="s">
        <v>11554</v>
      </c>
      <c r="AR2727" s="62" t="s">
        <v>11555</v>
      </c>
    </row>
    <row r="2728" spans="3:44" x14ac:dyDescent="0.25">
      <c r="C2728" s="53" t="s">
        <v>11547</v>
      </c>
      <c r="D2728" s="53" t="s">
        <v>11548</v>
      </c>
      <c r="E2728" s="54">
        <v>45819</v>
      </c>
      <c r="F2728" s="54">
        <v>45819</v>
      </c>
      <c r="G2728" s="55" t="s">
        <v>5559</v>
      </c>
      <c r="H2728" s="54">
        <v>45819</v>
      </c>
      <c r="I2728" s="56" t="s">
        <v>17117</v>
      </c>
      <c r="K2728" s="55" t="s">
        <v>11549</v>
      </c>
      <c r="L2728" s="55" t="s">
        <v>14605</v>
      </c>
      <c r="M2728" s="54">
        <v>45819</v>
      </c>
      <c r="N2728" s="55" t="s">
        <v>11034</v>
      </c>
      <c r="O2728" s="56" t="str">
        <f>VLOOKUP(N2728,Sheet1!$B:$C,2,0)</f>
        <v>CHI NHÁNH HÀ NỘI - CÔNG TY CỔ PHẦN DỊCH VỤ THƯƠNG MẠI TỔNG HỢP WINCOMMERCE</v>
      </c>
      <c r="Q2728" s="56" t="str">
        <f>VLOOKUP(N2728,Sheet1!$B:$D,3,0)</f>
        <v>0104918404-002</v>
      </c>
      <c r="U2728" s="55" t="s">
        <v>15343</v>
      </c>
      <c r="X2728" s="55" t="s">
        <v>10881</v>
      </c>
      <c r="Y2728" s="56" t="str">
        <f>VLOOKUP(X2728,Sheet2!$B:$C,2,0)</f>
        <v>Chả cốm 300g</v>
      </c>
      <c r="AA2728" s="53" t="s">
        <v>11550</v>
      </c>
      <c r="AB2728" s="53" t="s">
        <v>11551</v>
      </c>
      <c r="AD2728" s="24">
        <v>2</v>
      </c>
      <c r="AF2728" s="24">
        <v>74250</v>
      </c>
      <c r="AG2728" s="74">
        <f t="shared" si="42"/>
        <v>148500</v>
      </c>
      <c r="AK2728" s="59">
        <v>8</v>
      </c>
      <c r="AN2728" s="61" t="s">
        <v>11552</v>
      </c>
      <c r="AP2728" s="62" t="s">
        <v>11553</v>
      </c>
      <c r="AQ2728" s="62" t="s">
        <v>11554</v>
      </c>
      <c r="AR2728" s="62" t="s">
        <v>11555</v>
      </c>
    </row>
    <row r="2729" spans="3:44" x14ac:dyDescent="0.25">
      <c r="C2729" s="53" t="s">
        <v>11547</v>
      </c>
      <c r="D2729" s="53" t="s">
        <v>11548</v>
      </c>
      <c r="E2729" s="54">
        <v>45819</v>
      </c>
      <c r="F2729" s="54">
        <v>45819</v>
      </c>
      <c r="G2729" s="55" t="s">
        <v>5717</v>
      </c>
      <c r="H2729" s="54">
        <v>45819</v>
      </c>
      <c r="I2729" s="56" t="s">
        <v>17118</v>
      </c>
      <c r="K2729" s="55" t="s">
        <v>11549</v>
      </c>
      <c r="L2729" s="55" t="s">
        <v>14606</v>
      </c>
      <c r="M2729" s="54">
        <v>45819</v>
      </c>
      <c r="N2729" s="55" t="s">
        <v>11054</v>
      </c>
      <c r="O2729" s="56" t="str">
        <f>VLOOKUP(N2729,Sheet1!$B:$C,2,0)</f>
        <v>CHI NHÁNH QUẢNG NINH - CÔNG TY CỔ PHẦN DỊCH VỤ THƯƠNG MẠI TỔNG HỢP WINCOMMERCE</v>
      </c>
      <c r="Q2729" s="56" t="str">
        <f>VLOOKUP(N2729,Sheet1!$B:$D,3,0)</f>
        <v>0104918404-007</v>
      </c>
      <c r="U2729" s="55" t="s">
        <v>12568</v>
      </c>
      <c r="X2729" s="55" t="s">
        <v>10938</v>
      </c>
      <c r="Y2729" s="56" t="str">
        <f>VLOOKUP(X2729,Sheet2!$B:$C,2,0)</f>
        <v>Giò Tai Lưỡi Xào 250g</v>
      </c>
      <c r="AA2729" s="53" t="s">
        <v>11550</v>
      </c>
      <c r="AB2729" s="53" t="s">
        <v>11551</v>
      </c>
      <c r="AD2729" s="24">
        <v>2</v>
      </c>
      <c r="AF2729" s="24">
        <v>50182</v>
      </c>
      <c r="AG2729" s="74">
        <f t="shared" si="42"/>
        <v>100364</v>
      </c>
      <c r="AK2729" s="59">
        <v>8</v>
      </c>
      <c r="AN2729" s="61" t="s">
        <v>11552</v>
      </c>
      <c r="AP2729" s="62" t="s">
        <v>11553</v>
      </c>
      <c r="AQ2729" s="62" t="s">
        <v>11554</v>
      </c>
      <c r="AR2729" s="62" t="s">
        <v>11555</v>
      </c>
    </row>
    <row r="2730" spans="3:44" x14ac:dyDescent="0.25">
      <c r="C2730" s="53" t="s">
        <v>11547</v>
      </c>
      <c r="D2730" s="53" t="s">
        <v>11548</v>
      </c>
      <c r="E2730" s="54">
        <v>45819</v>
      </c>
      <c r="F2730" s="54">
        <v>45819</v>
      </c>
      <c r="G2730" s="55" t="s">
        <v>5825</v>
      </c>
      <c r="H2730" s="54">
        <v>45819</v>
      </c>
      <c r="I2730" s="56" t="s">
        <v>17119</v>
      </c>
      <c r="K2730" s="55" t="s">
        <v>11549</v>
      </c>
      <c r="L2730" s="55" t="s">
        <v>14355</v>
      </c>
      <c r="M2730" s="54">
        <v>45819</v>
      </c>
      <c r="N2730" s="55" t="s">
        <v>11233</v>
      </c>
      <c r="O2730" s="56" t="str">
        <f>VLOOKUP(N2730,Sheet1!$B:$C,2,0)</f>
        <v>CHI NHÁNH HƯNG YÊN - CÔNG TY CỔ PHẦN DỊCH VỤ THƯƠNG MẠI TỔNG HỢP WINCOMMERCE</v>
      </c>
      <c r="Q2730" s="56" t="str">
        <f>VLOOKUP(N2730,Sheet1!$B:$D,3,0)</f>
        <v>0104918404-056</v>
      </c>
      <c r="U2730" s="55" t="s">
        <v>12009</v>
      </c>
      <c r="X2730" s="55" t="s">
        <v>10983</v>
      </c>
      <c r="Y2730" s="56" t="str">
        <f>VLOOKUP(X2730,Sheet2!$B:$C,2,0)</f>
        <v>Mọc Nấm Hương 250g</v>
      </c>
      <c r="AA2730" s="53" t="s">
        <v>11550</v>
      </c>
      <c r="AB2730" s="53" t="s">
        <v>11551</v>
      </c>
      <c r="AD2730" s="24">
        <v>1</v>
      </c>
      <c r="AF2730" s="24">
        <v>46000</v>
      </c>
      <c r="AG2730" s="74">
        <f t="shared" si="42"/>
        <v>46000</v>
      </c>
      <c r="AK2730" s="59">
        <v>8</v>
      </c>
      <c r="AN2730" s="61" t="s">
        <v>11552</v>
      </c>
      <c r="AP2730" s="62" t="s">
        <v>11553</v>
      </c>
      <c r="AQ2730" s="62" t="s">
        <v>11554</v>
      </c>
      <c r="AR2730" s="62" t="s">
        <v>11555</v>
      </c>
    </row>
    <row r="2731" spans="3:44" x14ac:dyDescent="0.25">
      <c r="C2731" s="53" t="s">
        <v>11547</v>
      </c>
      <c r="D2731" s="53" t="s">
        <v>11548</v>
      </c>
      <c r="E2731" s="54">
        <v>45819</v>
      </c>
      <c r="F2731" s="54">
        <v>45819</v>
      </c>
      <c r="G2731" s="55" t="s">
        <v>5587</v>
      </c>
      <c r="H2731" s="54">
        <v>45819</v>
      </c>
      <c r="I2731" s="56" t="s">
        <v>17120</v>
      </c>
      <c r="K2731" s="55" t="s">
        <v>11549</v>
      </c>
      <c r="L2731" s="55" t="s">
        <v>11671</v>
      </c>
      <c r="M2731" s="54">
        <v>45819</v>
      </c>
      <c r="N2731" s="55" t="s">
        <v>11298</v>
      </c>
      <c r="O2731" s="56" t="str">
        <f>VLOOKUP(N2731,Sheet1!$B:$C,2,0)</f>
        <v>CHI NHÁNH BÌNH ĐỊNH - CÔNG TY CỔ PHẦN DỊCH VỤ THƯƠNG MẠI TỔNG HỢP WINCOMMERCE</v>
      </c>
      <c r="Q2731" s="56" t="str">
        <f>VLOOKUP(N2731,Sheet1!$B:$D,3,0)</f>
        <v>0104918404-071</v>
      </c>
      <c r="U2731" s="55" t="s">
        <v>15265</v>
      </c>
      <c r="X2731" s="55" t="s">
        <v>10883</v>
      </c>
      <c r="Y2731" s="56" t="str">
        <f>VLOOKUP(X2731,Sheet2!$B:$C,2,0)</f>
        <v>Chân giò heo muối 300g</v>
      </c>
      <c r="AA2731" s="53" t="s">
        <v>11550</v>
      </c>
      <c r="AB2731" s="53" t="s">
        <v>11551</v>
      </c>
      <c r="AD2731" s="24">
        <v>1</v>
      </c>
      <c r="AF2731" s="24">
        <v>60213</v>
      </c>
      <c r="AG2731" s="74">
        <f t="shared" si="42"/>
        <v>60213</v>
      </c>
      <c r="AK2731" s="59">
        <v>8</v>
      </c>
      <c r="AN2731" s="61" t="s">
        <v>11552</v>
      </c>
      <c r="AP2731" s="62" t="s">
        <v>11553</v>
      </c>
      <c r="AQ2731" s="62" t="s">
        <v>11554</v>
      </c>
      <c r="AR2731" s="62" t="s">
        <v>11555</v>
      </c>
    </row>
    <row r="2732" spans="3:44" x14ac:dyDescent="0.25">
      <c r="C2732" s="53" t="s">
        <v>11547</v>
      </c>
      <c r="D2732" s="53" t="s">
        <v>11548</v>
      </c>
      <c r="E2732" s="54">
        <v>45819</v>
      </c>
      <c r="F2732" s="54">
        <v>45819</v>
      </c>
      <c r="G2732" s="55" t="s">
        <v>5435</v>
      </c>
      <c r="H2732" s="54">
        <v>45819</v>
      </c>
      <c r="I2732" s="56" t="s">
        <v>17121</v>
      </c>
      <c r="K2732" s="55" t="s">
        <v>11549</v>
      </c>
      <c r="L2732" s="55" t="s">
        <v>14607</v>
      </c>
      <c r="M2732" s="54">
        <v>45819</v>
      </c>
      <c r="N2732" s="55" t="s">
        <v>11024</v>
      </c>
      <c r="O2732" s="56" t="str">
        <f>VLOOKUP(N2732,Sheet1!$B:$C,2,0)</f>
        <v>CÔNG TY CỔ PHẦN DỊCH VỤ THƯƠNG MẠI TỔNG HỢP WINCOMMERCE</v>
      </c>
      <c r="Q2732" s="56" t="str">
        <f>VLOOKUP(N2732,Sheet1!$B:$D,3,0)</f>
        <v>0104918404</v>
      </c>
      <c r="U2732" s="55" t="s">
        <v>11580</v>
      </c>
      <c r="X2732" s="55" t="s">
        <v>10936</v>
      </c>
      <c r="Y2732" s="56" t="str">
        <f>VLOOKUP(X2732,Sheet2!$B:$C,2,0)</f>
        <v>Giò sụn gà 250g</v>
      </c>
      <c r="AA2732" s="53" t="s">
        <v>11550</v>
      </c>
      <c r="AB2732" s="53" t="s">
        <v>11551</v>
      </c>
      <c r="AD2732" s="24">
        <v>3</v>
      </c>
      <c r="AF2732" s="24">
        <v>50400</v>
      </c>
      <c r="AG2732" s="74">
        <f t="shared" si="42"/>
        <v>151200</v>
      </c>
      <c r="AK2732" s="59">
        <v>8</v>
      </c>
      <c r="AN2732" s="61" t="s">
        <v>11552</v>
      </c>
      <c r="AP2732" s="62" t="s">
        <v>11553</v>
      </c>
      <c r="AQ2732" s="62" t="s">
        <v>11554</v>
      </c>
      <c r="AR2732" s="62" t="s">
        <v>11555</v>
      </c>
    </row>
    <row r="2733" spans="3:44" x14ac:dyDescent="0.25">
      <c r="C2733" s="53" t="s">
        <v>11547</v>
      </c>
      <c r="D2733" s="53" t="s">
        <v>11548</v>
      </c>
      <c r="E2733" s="54">
        <v>45819</v>
      </c>
      <c r="F2733" s="54">
        <v>45819</v>
      </c>
      <c r="G2733" s="55" t="s">
        <v>5435</v>
      </c>
      <c r="H2733" s="54">
        <v>45819</v>
      </c>
      <c r="I2733" s="56" t="s">
        <v>17121</v>
      </c>
      <c r="K2733" s="55" t="s">
        <v>11549</v>
      </c>
      <c r="L2733" s="55" t="s">
        <v>14607</v>
      </c>
      <c r="M2733" s="54">
        <v>45819</v>
      </c>
      <c r="N2733" s="55" t="s">
        <v>11024</v>
      </c>
      <c r="O2733" s="56" t="str">
        <f>VLOOKUP(N2733,Sheet1!$B:$C,2,0)</f>
        <v>CÔNG TY CỔ PHẦN DỊCH VỤ THƯƠNG MẠI TỔNG HỢP WINCOMMERCE</v>
      </c>
      <c r="Q2733" s="56" t="str">
        <f>VLOOKUP(N2733,Sheet1!$B:$D,3,0)</f>
        <v>0104918404</v>
      </c>
      <c r="U2733" s="55" t="s">
        <v>11580</v>
      </c>
      <c r="X2733" s="55" t="s">
        <v>10881</v>
      </c>
      <c r="Y2733" s="56" t="str">
        <f>VLOOKUP(X2733,Sheet2!$B:$C,2,0)</f>
        <v>Chả cốm 300g</v>
      </c>
      <c r="AA2733" s="53" t="s">
        <v>11550</v>
      </c>
      <c r="AB2733" s="53" t="s">
        <v>11551</v>
      </c>
      <c r="AD2733" s="24">
        <v>6</v>
      </c>
      <c r="AF2733" s="24">
        <v>74250</v>
      </c>
      <c r="AG2733" s="74">
        <f t="shared" si="42"/>
        <v>445500</v>
      </c>
      <c r="AK2733" s="59">
        <v>8</v>
      </c>
      <c r="AN2733" s="61" t="s">
        <v>11552</v>
      </c>
      <c r="AP2733" s="62" t="s">
        <v>11553</v>
      </c>
      <c r="AQ2733" s="62" t="s">
        <v>11554</v>
      </c>
      <c r="AR2733" s="62" t="s">
        <v>11555</v>
      </c>
    </row>
    <row r="2734" spans="3:44" x14ac:dyDescent="0.25">
      <c r="C2734" s="53" t="s">
        <v>11547</v>
      </c>
      <c r="D2734" s="53" t="s">
        <v>11548</v>
      </c>
      <c r="E2734" s="54">
        <v>45819</v>
      </c>
      <c r="F2734" s="54">
        <v>45819</v>
      </c>
      <c r="G2734" s="55" t="s">
        <v>5923</v>
      </c>
      <c r="H2734" s="54">
        <v>45819</v>
      </c>
      <c r="I2734" s="56" t="s">
        <v>17122</v>
      </c>
      <c r="K2734" s="55" t="s">
        <v>11549</v>
      </c>
      <c r="L2734" s="55" t="s">
        <v>14608</v>
      </c>
      <c r="M2734" s="54">
        <v>45819</v>
      </c>
      <c r="N2734" s="55" t="s">
        <v>11124</v>
      </c>
      <c r="O2734" s="56" t="str">
        <f>VLOOKUP(N2734,Sheet1!$B:$C,2,0)</f>
        <v>CHI NHÁNH BÌNH DƯƠNG - CÔNG TY CỔ PHẦN DỊCH VỤ THƯƠNG MẠI TỔNG HỢP WINCOMMERCE</v>
      </c>
      <c r="Q2734" s="56" t="str">
        <f>VLOOKUP(N2734,Sheet1!$B:$D,3,0)</f>
        <v>0104918404-024</v>
      </c>
      <c r="U2734" s="55" t="s">
        <v>12591</v>
      </c>
      <c r="X2734" s="55" t="s">
        <v>10927</v>
      </c>
      <c r="Y2734" s="56" t="str">
        <f>VLOOKUP(X2734,Sheet2!$B:$C,2,0)</f>
        <v>Giò lụa cây 250g</v>
      </c>
      <c r="AA2734" s="53" t="s">
        <v>11550</v>
      </c>
      <c r="AB2734" s="53" t="s">
        <v>11551</v>
      </c>
      <c r="AD2734" s="24">
        <v>1</v>
      </c>
      <c r="AF2734" s="24">
        <v>49500</v>
      </c>
      <c r="AG2734" s="74">
        <f t="shared" si="42"/>
        <v>49500</v>
      </c>
      <c r="AK2734" s="59">
        <v>8</v>
      </c>
      <c r="AN2734" s="61" t="s">
        <v>11552</v>
      </c>
      <c r="AP2734" s="62" t="s">
        <v>11553</v>
      </c>
      <c r="AQ2734" s="62" t="s">
        <v>11554</v>
      </c>
      <c r="AR2734" s="62" t="s">
        <v>11555</v>
      </c>
    </row>
    <row r="2735" spans="3:44" x14ac:dyDescent="0.25">
      <c r="C2735" s="53" t="s">
        <v>11547</v>
      </c>
      <c r="D2735" s="53" t="s">
        <v>11548</v>
      </c>
      <c r="E2735" s="54">
        <v>45819</v>
      </c>
      <c r="F2735" s="54">
        <v>45819</v>
      </c>
      <c r="G2735" s="55" t="s">
        <v>5923</v>
      </c>
      <c r="H2735" s="54">
        <v>45819</v>
      </c>
      <c r="I2735" s="56" t="s">
        <v>17122</v>
      </c>
      <c r="K2735" s="55" t="s">
        <v>11549</v>
      </c>
      <c r="L2735" s="55" t="s">
        <v>14608</v>
      </c>
      <c r="M2735" s="54">
        <v>45819</v>
      </c>
      <c r="N2735" s="55" t="s">
        <v>11124</v>
      </c>
      <c r="O2735" s="56" t="str">
        <f>VLOOKUP(N2735,Sheet1!$B:$C,2,0)</f>
        <v>CHI NHÁNH BÌNH DƯƠNG - CÔNG TY CỔ PHẦN DỊCH VỤ THƯƠNG MẠI TỔNG HỢP WINCOMMERCE</v>
      </c>
      <c r="Q2735" s="56" t="str">
        <f>VLOOKUP(N2735,Sheet1!$B:$D,3,0)</f>
        <v>0104918404-024</v>
      </c>
      <c r="U2735" s="55" t="s">
        <v>12591</v>
      </c>
      <c r="X2735" s="55" t="s">
        <v>10934</v>
      </c>
      <c r="Y2735" s="56" t="str">
        <f>VLOOKUP(X2735,Sheet2!$B:$C,2,0)</f>
        <v>Gà muối 500g</v>
      </c>
      <c r="AA2735" s="53" t="s">
        <v>11550</v>
      </c>
      <c r="AB2735" s="53" t="s">
        <v>11551</v>
      </c>
      <c r="AD2735" s="24">
        <v>2</v>
      </c>
      <c r="AF2735" s="24">
        <v>111058</v>
      </c>
      <c r="AG2735" s="74">
        <f t="shared" si="42"/>
        <v>222116</v>
      </c>
      <c r="AK2735" s="59">
        <v>8</v>
      </c>
      <c r="AN2735" s="61" t="s">
        <v>11552</v>
      </c>
      <c r="AP2735" s="62" t="s">
        <v>11553</v>
      </c>
      <c r="AQ2735" s="62" t="s">
        <v>11554</v>
      </c>
      <c r="AR2735" s="62" t="s">
        <v>11555</v>
      </c>
    </row>
    <row r="2736" spans="3:44" x14ac:dyDescent="0.25">
      <c r="C2736" s="53" t="s">
        <v>11547</v>
      </c>
      <c r="D2736" s="53" t="s">
        <v>11548</v>
      </c>
      <c r="E2736" s="54">
        <v>45819</v>
      </c>
      <c r="F2736" s="54">
        <v>45819</v>
      </c>
      <c r="G2736" s="55" t="s">
        <v>5923</v>
      </c>
      <c r="H2736" s="54">
        <v>45819</v>
      </c>
      <c r="I2736" s="56" t="s">
        <v>17122</v>
      </c>
      <c r="K2736" s="55" t="s">
        <v>11549</v>
      </c>
      <c r="L2736" s="55" t="s">
        <v>14608</v>
      </c>
      <c r="M2736" s="54">
        <v>45819</v>
      </c>
      <c r="N2736" s="55" t="s">
        <v>11124</v>
      </c>
      <c r="O2736" s="56" t="str">
        <f>VLOOKUP(N2736,Sheet1!$B:$C,2,0)</f>
        <v>CHI NHÁNH BÌNH DƯƠNG - CÔNG TY CỔ PHẦN DỊCH VỤ THƯƠNG MẠI TỔNG HỢP WINCOMMERCE</v>
      </c>
      <c r="Q2736" s="56" t="str">
        <f>VLOOKUP(N2736,Sheet1!$B:$D,3,0)</f>
        <v>0104918404-024</v>
      </c>
      <c r="U2736" s="55" t="s">
        <v>12591</v>
      </c>
      <c r="X2736" s="55" t="s">
        <v>10881</v>
      </c>
      <c r="Y2736" s="56" t="str">
        <f>VLOOKUP(X2736,Sheet2!$B:$C,2,0)</f>
        <v>Chả cốm 300g</v>
      </c>
      <c r="AA2736" s="53" t="s">
        <v>11550</v>
      </c>
      <c r="AB2736" s="53" t="s">
        <v>11551</v>
      </c>
      <c r="AD2736" s="24">
        <v>1</v>
      </c>
      <c r="AF2736" s="24">
        <v>74250</v>
      </c>
      <c r="AG2736" s="74">
        <f t="shared" si="42"/>
        <v>74250</v>
      </c>
      <c r="AK2736" s="59">
        <v>8</v>
      </c>
      <c r="AN2736" s="61" t="s">
        <v>11552</v>
      </c>
      <c r="AP2736" s="62" t="s">
        <v>11553</v>
      </c>
      <c r="AQ2736" s="62" t="s">
        <v>11554</v>
      </c>
      <c r="AR2736" s="62" t="s">
        <v>11555</v>
      </c>
    </row>
    <row r="2737" spans="3:44" x14ac:dyDescent="0.25">
      <c r="C2737" s="53" t="s">
        <v>11547</v>
      </c>
      <c r="D2737" s="53" t="s">
        <v>11548</v>
      </c>
      <c r="E2737" s="54">
        <v>45819</v>
      </c>
      <c r="F2737" s="54">
        <v>45819</v>
      </c>
      <c r="G2737" s="55" t="s">
        <v>5923</v>
      </c>
      <c r="H2737" s="54">
        <v>45819</v>
      </c>
      <c r="I2737" s="56" t="s">
        <v>17122</v>
      </c>
      <c r="K2737" s="55" t="s">
        <v>11549</v>
      </c>
      <c r="L2737" s="55" t="s">
        <v>14608</v>
      </c>
      <c r="M2737" s="54">
        <v>45819</v>
      </c>
      <c r="N2737" s="55" t="s">
        <v>11124</v>
      </c>
      <c r="O2737" s="56" t="str">
        <f>VLOOKUP(N2737,Sheet1!$B:$C,2,0)</f>
        <v>CHI NHÁNH BÌNH DƯƠNG - CÔNG TY CỔ PHẦN DỊCH VỤ THƯƠNG MẠI TỔNG HỢP WINCOMMERCE</v>
      </c>
      <c r="Q2737" s="56" t="str">
        <f>VLOOKUP(N2737,Sheet1!$B:$D,3,0)</f>
        <v>0104918404-024</v>
      </c>
      <c r="U2737" s="55" t="s">
        <v>12591</v>
      </c>
      <c r="X2737" s="55" t="s">
        <v>10938</v>
      </c>
      <c r="Y2737" s="56" t="str">
        <f>VLOOKUP(X2737,Sheet2!$B:$C,2,0)</f>
        <v>Giò Tai Lưỡi Xào 250g</v>
      </c>
      <c r="AA2737" s="53" t="s">
        <v>11550</v>
      </c>
      <c r="AB2737" s="53" t="s">
        <v>11551</v>
      </c>
      <c r="AD2737" s="24">
        <v>1</v>
      </c>
      <c r="AF2737" s="24">
        <v>50182</v>
      </c>
      <c r="AG2737" s="74">
        <f t="shared" si="42"/>
        <v>50182</v>
      </c>
      <c r="AK2737" s="59">
        <v>8</v>
      </c>
      <c r="AN2737" s="61" t="s">
        <v>11552</v>
      </c>
      <c r="AP2737" s="62" t="s">
        <v>11553</v>
      </c>
      <c r="AQ2737" s="62" t="s">
        <v>11554</v>
      </c>
      <c r="AR2737" s="62" t="s">
        <v>11555</v>
      </c>
    </row>
    <row r="2738" spans="3:44" x14ac:dyDescent="0.25">
      <c r="C2738" s="53" t="s">
        <v>11547</v>
      </c>
      <c r="D2738" s="53" t="s">
        <v>11548</v>
      </c>
      <c r="E2738" s="54">
        <v>45819</v>
      </c>
      <c r="F2738" s="54">
        <v>45819</v>
      </c>
      <c r="G2738" s="55" t="s">
        <v>5777</v>
      </c>
      <c r="H2738" s="54">
        <v>45819</v>
      </c>
      <c r="I2738" s="56" t="s">
        <v>17123</v>
      </c>
      <c r="K2738" s="55" t="s">
        <v>11549</v>
      </c>
      <c r="L2738" s="55" t="s">
        <v>12080</v>
      </c>
      <c r="M2738" s="54">
        <v>45819</v>
      </c>
      <c r="N2738" s="55" t="s">
        <v>11228</v>
      </c>
      <c r="O2738" s="56" t="str">
        <f>VLOOKUP(N2738,Sheet1!$B:$C,2,0)</f>
        <v>CHI NHÁNH TRÀ VINH - CÔNG TY CỔ PHẦN DỊCH VỤ THƯƠNG MẠI TỔNG HỢP WINCOMMERCE</v>
      </c>
      <c r="Q2738" s="56" t="str">
        <f>VLOOKUP(N2738,Sheet1!$B:$D,3,0)</f>
        <v>0104918404-053</v>
      </c>
      <c r="U2738" s="55" t="s">
        <v>11900</v>
      </c>
      <c r="X2738" s="55" t="s">
        <v>10934</v>
      </c>
      <c r="Y2738" s="56" t="str">
        <f>VLOOKUP(X2738,Sheet2!$B:$C,2,0)</f>
        <v>Gà muối 500g</v>
      </c>
      <c r="AA2738" s="53" t="s">
        <v>11550</v>
      </c>
      <c r="AB2738" s="53" t="s">
        <v>11551</v>
      </c>
      <c r="AD2738" s="24">
        <v>1</v>
      </c>
      <c r="AF2738" s="24">
        <v>111058</v>
      </c>
      <c r="AG2738" s="74">
        <f t="shared" si="42"/>
        <v>111058</v>
      </c>
      <c r="AK2738" s="59">
        <v>8</v>
      </c>
      <c r="AN2738" s="61" t="s">
        <v>11552</v>
      </c>
      <c r="AP2738" s="62" t="s">
        <v>11553</v>
      </c>
      <c r="AQ2738" s="62" t="s">
        <v>11554</v>
      </c>
      <c r="AR2738" s="62" t="s">
        <v>11555</v>
      </c>
    </row>
    <row r="2739" spans="3:44" x14ac:dyDescent="0.25">
      <c r="C2739" s="53" t="s">
        <v>11547</v>
      </c>
      <c r="D2739" s="53" t="s">
        <v>11548</v>
      </c>
      <c r="E2739" s="54">
        <v>45819</v>
      </c>
      <c r="F2739" s="54">
        <v>45819</v>
      </c>
      <c r="G2739" s="55" t="s">
        <v>5927</v>
      </c>
      <c r="H2739" s="54">
        <v>45819</v>
      </c>
      <c r="I2739" s="56" t="s">
        <v>17124</v>
      </c>
      <c r="K2739" s="55" t="s">
        <v>11549</v>
      </c>
      <c r="L2739" s="55" t="s">
        <v>14609</v>
      </c>
      <c r="M2739" s="54">
        <v>45819</v>
      </c>
      <c r="N2739" s="55" t="s">
        <v>11114</v>
      </c>
      <c r="O2739" s="56" t="str">
        <f>VLOOKUP(N2739,Sheet1!$B:$C,2,0)</f>
        <v>CHI NHÁNH GIA LAI - CÔNG TY CỔ PHẦN DỊCH VỤ THƯƠNG MẠI TỔNG HỢP WINCOMMERCE</v>
      </c>
      <c r="Q2739" s="56" t="str">
        <f>VLOOKUP(N2739,Sheet1!$B:$D,3,0)</f>
        <v>0104918404-022</v>
      </c>
      <c r="U2739" s="55" t="s">
        <v>11951</v>
      </c>
      <c r="X2739" s="55" t="s">
        <v>10934</v>
      </c>
      <c r="Y2739" s="56" t="str">
        <f>VLOOKUP(X2739,Sheet2!$B:$C,2,0)</f>
        <v>Gà muối 500g</v>
      </c>
      <c r="AA2739" s="53" t="s">
        <v>11550</v>
      </c>
      <c r="AB2739" s="53" t="s">
        <v>11551</v>
      </c>
      <c r="AD2739" s="24">
        <v>1</v>
      </c>
      <c r="AF2739" s="24">
        <v>111058</v>
      </c>
      <c r="AG2739" s="74">
        <f t="shared" si="42"/>
        <v>111058</v>
      </c>
      <c r="AK2739" s="59">
        <v>8</v>
      </c>
      <c r="AN2739" s="61" t="s">
        <v>11552</v>
      </c>
      <c r="AP2739" s="62" t="s">
        <v>11553</v>
      </c>
      <c r="AQ2739" s="62" t="s">
        <v>11554</v>
      </c>
      <c r="AR2739" s="62" t="s">
        <v>11555</v>
      </c>
    </row>
    <row r="2740" spans="3:44" x14ac:dyDescent="0.25">
      <c r="C2740" s="53" t="s">
        <v>11547</v>
      </c>
      <c r="D2740" s="53" t="s">
        <v>11548</v>
      </c>
      <c r="E2740" s="54">
        <v>45819</v>
      </c>
      <c r="F2740" s="54">
        <v>45819</v>
      </c>
      <c r="G2740" s="55" t="s">
        <v>5969</v>
      </c>
      <c r="H2740" s="54">
        <v>45819</v>
      </c>
      <c r="I2740" s="56" t="s">
        <v>17125</v>
      </c>
      <c r="K2740" s="55" t="s">
        <v>11549</v>
      </c>
      <c r="L2740" s="55" t="s">
        <v>14610</v>
      </c>
      <c r="M2740" s="54">
        <v>45819</v>
      </c>
      <c r="N2740" s="55" t="s">
        <v>11034</v>
      </c>
      <c r="O2740" s="56" t="str">
        <f>VLOOKUP(N2740,Sheet1!$B:$C,2,0)</f>
        <v>CHI NHÁNH HÀ NỘI - CÔNG TY CỔ PHẦN DỊCH VỤ THƯƠNG MẠI TỔNG HỢP WINCOMMERCE</v>
      </c>
      <c r="Q2740" s="56" t="str">
        <f>VLOOKUP(N2740,Sheet1!$B:$D,3,0)</f>
        <v>0104918404-002</v>
      </c>
      <c r="U2740" s="55" t="s">
        <v>12086</v>
      </c>
      <c r="X2740" s="55" t="s">
        <v>10883</v>
      </c>
      <c r="Y2740" s="56" t="str">
        <f>VLOOKUP(X2740,Sheet2!$B:$C,2,0)</f>
        <v>Chân giò heo muối 300g</v>
      </c>
      <c r="AA2740" s="53" t="s">
        <v>11550</v>
      </c>
      <c r="AB2740" s="53" t="s">
        <v>11551</v>
      </c>
      <c r="AD2740" s="24">
        <v>1</v>
      </c>
      <c r="AF2740" s="24">
        <v>60213</v>
      </c>
      <c r="AG2740" s="74">
        <f t="shared" si="42"/>
        <v>60213</v>
      </c>
      <c r="AK2740" s="59">
        <v>8</v>
      </c>
      <c r="AN2740" s="61" t="s">
        <v>11552</v>
      </c>
      <c r="AP2740" s="62" t="s">
        <v>11553</v>
      </c>
      <c r="AQ2740" s="62" t="s">
        <v>11554</v>
      </c>
      <c r="AR2740" s="62" t="s">
        <v>11555</v>
      </c>
    </row>
    <row r="2741" spans="3:44" x14ac:dyDescent="0.25">
      <c r="C2741" s="53" t="s">
        <v>11547</v>
      </c>
      <c r="D2741" s="53" t="s">
        <v>11548</v>
      </c>
      <c r="E2741" s="54">
        <v>45819</v>
      </c>
      <c r="F2741" s="54">
        <v>45819</v>
      </c>
      <c r="G2741" s="55" t="s">
        <v>5969</v>
      </c>
      <c r="H2741" s="54">
        <v>45819</v>
      </c>
      <c r="I2741" s="56" t="s">
        <v>17125</v>
      </c>
      <c r="K2741" s="55" t="s">
        <v>11549</v>
      </c>
      <c r="L2741" s="55" t="s">
        <v>14610</v>
      </c>
      <c r="M2741" s="54">
        <v>45819</v>
      </c>
      <c r="N2741" s="55" t="s">
        <v>11034</v>
      </c>
      <c r="O2741" s="56" t="str">
        <f>VLOOKUP(N2741,Sheet1!$B:$C,2,0)</f>
        <v>CHI NHÁNH HÀ NỘI - CÔNG TY CỔ PHẦN DỊCH VỤ THƯƠNG MẠI TỔNG HỢP WINCOMMERCE</v>
      </c>
      <c r="Q2741" s="56" t="str">
        <f>VLOOKUP(N2741,Sheet1!$B:$D,3,0)</f>
        <v>0104918404-002</v>
      </c>
      <c r="U2741" s="55" t="s">
        <v>12086</v>
      </c>
      <c r="X2741" s="55" t="s">
        <v>10938</v>
      </c>
      <c r="Y2741" s="56" t="str">
        <f>VLOOKUP(X2741,Sheet2!$B:$C,2,0)</f>
        <v>Giò Tai Lưỡi Xào 250g</v>
      </c>
      <c r="AA2741" s="53" t="s">
        <v>11550</v>
      </c>
      <c r="AB2741" s="53" t="s">
        <v>11551</v>
      </c>
      <c r="AD2741" s="24">
        <v>1</v>
      </c>
      <c r="AF2741" s="24">
        <v>50182</v>
      </c>
      <c r="AG2741" s="74">
        <f t="shared" si="42"/>
        <v>50182</v>
      </c>
      <c r="AK2741" s="59">
        <v>8</v>
      </c>
      <c r="AN2741" s="61" t="s">
        <v>11552</v>
      </c>
      <c r="AP2741" s="62" t="s">
        <v>11553</v>
      </c>
      <c r="AQ2741" s="62" t="s">
        <v>11554</v>
      </c>
      <c r="AR2741" s="62" t="s">
        <v>11555</v>
      </c>
    </row>
    <row r="2742" spans="3:44" x14ac:dyDescent="0.25">
      <c r="C2742" s="53" t="s">
        <v>11547</v>
      </c>
      <c r="D2742" s="53" t="s">
        <v>11548</v>
      </c>
      <c r="E2742" s="54">
        <v>45819</v>
      </c>
      <c r="F2742" s="54">
        <v>45819</v>
      </c>
      <c r="G2742" s="55" t="s">
        <v>5779</v>
      </c>
      <c r="H2742" s="54">
        <v>45819</v>
      </c>
      <c r="I2742" s="56" t="s">
        <v>17126</v>
      </c>
      <c r="K2742" s="55" t="s">
        <v>11549</v>
      </c>
      <c r="L2742" s="55" t="s">
        <v>11440</v>
      </c>
      <c r="M2742" s="54">
        <v>45819</v>
      </c>
      <c r="N2742" s="55" t="s">
        <v>11228</v>
      </c>
      <c r="O2742" s="56" t="str">
        <f>VLOOKUP(N2742,Sheet1!$B:$C,2,0)</f>
        <v>CHI NHÁNH TRÀ VINH - CÔNG TY CỔ PHẦN DỊCH VỤ THƯƠNG MẠI TỔNG HỢP WINCOMMERCE</v>
      </c>
      <c r="Q2742" s="56" t="str">
        <f>VLOOKUP(N2742,Sheet1!$B:$D,3,0)</f>
        <v>0104918404-053</v>
      </c>
      <c r="U2742" s="55" t="s">
        <v>11900</v>
      </c>
      <c r="X2742" s="55" t="s">
        <v>10927</v>
      </c>
      <c r="Y2742" s="56" t="str">
        <f>VLOOKUP(X2742,Sheet2!$B:$C,2,0)</f>
        <v>Giò lụa cây 250g</v>
      </c>
      <c r="AA2742" s="53" t="s">
        <v>11550</v>
      </c>
      <c r="AB2742" s="53" t="s">
        <v>11551</v>
      </c>
      <c r="AD2742" s="24">
        <v>1</v>
      </c>
      <c r="AF2742" s="24">
        <v>49500</v>
      </c>
      <c r="AG2742" s="74">
        <f t="shared" si="42"/>
        <v>49500</v>
      </c>
      <c r="AK2742" s="59">
        <v>8</v>
      </c>
      <c r="AN2742" s="61" t="s">
        <v>11552</v>
      </c>
      <c r="AP2742" s="62" t="s">
        <v>11553</v>
      </c>
      <c r="AQ2742" s="62" t="s">
        <v>11554</v>
      </c>
      <c r="AR2742" s="62" t="s">
        <v>11555</v>
      </c>
    </row>
    <row r="2743" spans="3:44" x14ac:dyDescent="0.25">
      <c r="C2743" s="53" t="s">
        <v>11547</v>
      </c>
      <c r="D2743" s="53" t="s">
        <v>11548</v>
      </c>
      <c r="E2743" s="54">
        <v>45819</v>
      </c>
      <c r="F2743" s="54">
        <v>45819</v>
      </c>
      <c r="G2743" s="55" t="s">
        <v>5828</v>
      </c>
      <c r="H2743" s="54">
        <v>45819</v>
      </c>
      <c r="I2743" s="56" t="s">
        <v>17127</v>
      </c>
      <c r="K2743" s="55" t="s">
        <v>11549</v>
      </c>
      <c r="L2743" s="55" t="s">
        <v>14611</v>
      </c>
      <c r="M2743" s="54">
        <v>45819</v>
      </c>
      <c r="N2743" s="55" t="s">
        <v>11034</v>
      </c>
      <c r="O2743" s="56" t="str">
        <f>VLOOKUP(N2743,Sheet1!$B:$C,2,0)</f>
        <v>CHI NHÁNH HÀ NỘI - CÔNG TY CỔ PHẦN DỊCH VỤ THƯƠNG MẠI TỔNG HỢP WINCOMMERCE</v>
      </c>
      <c r="Q2743" s="56" t="str">
        <f>VLOOKUP(N2743,Sheet1!$B:$D,3,0)</f>
        <v>0104918404-002</v>
      </c>
      <c r="U2743" s="55" t="s">
        <v>12435</v>
      </c>
      <c r="X2743" s="55" t="s">
        <v>10983</v>
      </c>
      <c r="Y2743" s="56" t="str">
        <f>VLOOKUP(X2743,Sheet2!$B:$C,2,0)</f>
        <v>Mọc Nấm Hương 250g</v>
      </c>
      <c r="AA2743" s="53" t="s">
        <v>11550</v>
      </c>
      <c r="AB2743" s="53" t="s">
        <v>11551</v>
      </c>
      <c r="AD2743" s="24">
        <v>1</v>
      </c>
      <c r="AF2743" s="24">
        <v>46000</v>
      </c>
      <c r="AG2743" s="74">
        <f t="shared" si="42"/>
        <v>46000</v>
      </c>
      <c r="AK2743" s="59">
        <v>8</v>
      </c>
      <c r="AN2743" s="61" t="s">
        <v>11552</v>
      </c>
      <c r="AP2743" s="62" t="s">
        <v>11553</v>
      </c>
      <c r="AQ2743" s="62" t="s">
        <v>11554</v>
      </c>
      <c r="AR2743" s="62" t="s">
        <v>11555</v>
      </c>
    </row>
    <row r="2744" spans="3:44" x14ac:dyDescent="0.25">
      <c r="C2744" s="53" t="s">
        <v>11547</v>
      </c>
      <c r="D2744" s="53" t="s">
        <v>11548</v>
      </c>
      <c r="E2744" s="54">
        <v>45819</v>
      </c>
      <c r="F2744" s="54">
        <v>45819</v>
      </c>
      <c r="G2744" s="55" t="s">
        <v>5689</v>
      </c>
      <c r="H2744" s="54">
        <v>45819</v>
      </c>
      <c r="I2744" s="56" t="s">
        <v>17128</v>
      </c>
      <c r="K2744" s="55" t="s">
        <v>11549</v>
      </c>
      <c r="L2744" s="55" t="s">
        <v>13369</v>
      </c>
      <c r="M2744" s="54">
        <v>45819</v>
      </c>
      <c r="N2744" s="55" t="s">
        <v>11129</v>
      </c>
      <c r="O2744" s="56" t="str">
        <f>VLOOKUP(N2744,Sheet1!$B:$C,2,0)</f>
        <v>CHI NHÁNH HẢI PHÒNG - CÔNG TY CỔ PHẦN DỊCH VỤ THƯƠNG MẠI TỔNG HỢP WINCOMMERCE</v>
      </c>
      <c r="Q2744" s="56" t="str">
        <f>VLOOKUP(N2744,Sheet1!$B:$D,3,0)</f>
        <v>0104918404-025</v>
      </c>
      <c r="U2744" s="55" t="s">
        <v>13074</v>
      </c>
      <c r="X2744" s="55" t="s">
        <v>10934</v>
      </c>
      <c r="Y2744" s="56" t="str">
        <f>VLOOKUP(X2744,Sheet2!$B:$C,2,0)</f>
        <v>Gà muối 500g</v>
      </c>
      <c r="AA2744" s="53" t="s">
        <v>11550</v>
      </c>
      <c r="AB2744" s="53" t="s">
        <v>11551</v>
      </c>
      <c r="AD2744" s="24">
        <v>1</v>
      </c>
      <c r="AF2744" s="24">
        <v>111058</v>
      </c>
      <c r="AG2744" s="74">
        <f t="shared" si="42"/>
        <v>111058</v>
      </c>
      <c r="AK2744" s="59">
        <v>8</v>
      </c>
      <c r="AN2744" s="61" t="s">
        <v>11552</v>
      </c>
      <c r="AP2744" s="62" t="s">
        <v>11553</v>
      </c>
      <c r="AQ2744" s="62" t="s">
        <v>11554</v>
      </c>
      <c r="AR2744" s="62" t="s">
        <v>11555</v>
      </c>
    </row>
    <row r="2745" spans="3:44" x14ac:dyDescent="0.25">
      <c r="C2745" s="53" t="s">
        <v>11547</v>
      </c>
      <c r="D2745" s="53" t="s">
        <v>11548</v>
      </c>
      <c r="E2745" s="54">
        <v>45819</v>
      </c>
      <c r="F2745" s="54">
        <v>45819</v>
      </c>
      <c r="G2745" s="55" t="s">
        <v>5753</v>
      </c>
      <c r="H2745" s="54">
        <v>45819</v>
      </c>
      <c r="I2745" s="56" t="s">
        <v>17129</v>
      </c>
      <c r="K2745" s="55" t="s">
        <v>11549</v>
      </c>
      <c r="L2745" s="55" t="s">
        <v>11439</v>
      </c>
      <c r="M2745" s="54">
        <v>45819</v>
      </c>
      <c r="N2745" s="55" t="s">
        <v>11104</v>
      </c>
      <c r="O2745" s="56" t="str">
        <f>VLOOKUP(N2745,Sheet1!$B:$C,2,0)</f>
        <v>CHI NHÁNH THANH HÓA - CÔNG TY CỔ PHẦN DỊCH VỤ THƯƠNG MẠI TỔNG HỢP WINCOMMERCE</v>
      </c>
      <c r="Q2745" s="56" t="str">
        <f>VLOOKUP(N2745,Sheet1!$B:$D,3,0)</f>
        <v>0104918404-020</v>
      </c>
      <c r="U2745" s="55" t="s">
        <v>12490</v>
      </c>
      <c r="X2745" s="55" t="s">
        <v>10983</v>
      </c>
      <c r="Y2745" s="56" t="str">
        <f>VLOOKUP(X2745,Sheet2!$B:$C,2,0)</f>
        <v>Mọc Nấm Hương 250g</v>
      </c>
      <c r="AA2745" s="53" t="s">
        <v>11550</v>
      </c>
      <c r="AB2745" s="53" t="s">
        <v>11551</v>
      </c>
      <c r="AD2745" s="24">
        <v>2</v>
      </c>
      <c r="AF2745" s="24">
        <v>46000</v>
      </c>
      <c r="AG2745" s="74">
        <f t="shared" si="42"/>
        <v>92000</v>
      </c>
      <c r="AK2745" s="59">
        <v>8</v>
      </c>
      <c r="AN2745" s="61" t="s">
        <v>11552</v>
      </c>
      <c r="AP2745" s="62" t="s">
        <v>11553</v>
      </c>
      <c r="AQ2745" s="62" t="s">
        <v>11554</v>
      </c>
      <c r="AR2745" s="62" t="s">
        <v>11555</v>
      </c>
    </row>
    <row r="2746" spans="3:44" x14ac:dyDescent="0.25">
      <c r="C2746" s="53" t="s">
        <v>11547</v>
      </c>
      <c r="D2746" s="53" t="s">
        <v>11548</v>
      </c>
      <c r="E2746" s="54">
        <v>45819</v>
      </c>
      <c r="F2746" s="54">
        <v>45819</v>
      </c>
      <c r="G2746" s="55" t="s">
        <v>5753</v>
      </c>
      <c r="H2746" s="54">
        <v>45819</v>
      </c>
      <c r="I2746" s="56" t="s">
        <v>17129</v>
      </c>
      <c r="K2746" s="55" t="s">
        <v>11549</v>
      </c>
      <c r="L2746" s="55" t="s">
        <v>11439</v>
      </c>
      <c r="M2746" s="54">
        <v>45819</v>
      </c>
      <c r="N2746" s="55" t="s">
        <v>11104</v>
      </c>
      <c r="O2746" s="56" t="str">
        <f>VLOOKUP(N2746,Sheet1!$B:$C,2,0)</f>
        <v>CHI NHÁNH THANH HÓA - CÔNG TY CỔ PHẦN DỊCH VỤ THƯƠNG MẠI TỔNG HỢP WINCOMMERCE</v>
      </c>
      <c r="Q2746" s="56" t="str">
        <f>VLOOKUP(N2746,Sheet1!$B:$D,3,0)</f>
        <v>0104918404-020</v>
      </c>
      <c r="U2746" s="55" t="s">
        <v>12490</v>
      </c>
      <c r="X2746" s="55" t="s">
        <v>10897</v>
      </c>
      <c r="Y2746" s="56" t="str">
        <f>VLOOKUP(X2746,Sheet2!$B:$C,2,0)</f>
        <v>Chả nướng 300g</v>
      </c>
      <c r="AA2746" s="53" t="s">
        <v>11550</v>
      </c>
      <c r="AB2746" s="53" t="s">
        <v>11551</v>
      </c>
      <c r="AD2746" s="24">
        <v>1</v>
      </c>
      <c r="AF2746" s="24">
        <v>70950</v>
      </c>
      <c r="AG2746" s="74">
        <f t="shared" si="42"/>
        <v>70950</v>
      </c>
      <c r="AK2746" s="59">
        <v>8</v>
      </c>
      <c r="AN2746" s="61" t="s">
        <v>11552</v>
      </c>
      <c r="AP2746" s="62" t="s">
        <v>11553</v>
      </c>
      <c r="AQ2746" s="62" t="s">
        <v>11554</v>
      </c>
      <c r="AR2746" s="62" t="s">
        <v>11555</v>
      </c>
    </row>
    <row r="2747" spans="3:44" x14ac:dyDescent="0.25">
      <c r="C2747" s="53" t="s">
        <v>11547</v>
      </c>
      <c r="D2747" s="53" t="s">
        <v>11548</v>
      </c>
      <c r="E2747" s="54">
        <v>45819</v>
      </c>
      <c r="F2747" s="54">
        <v>45819</v>
      </c>
      <c r="G2747" s="55" t="s">
        <v>5858</v>
      </c>
      <c r="H2747" s="54">
        <v>45819</v>
      </c>
      <c r="I2747" s="56" t="s">
        <v>17130</v>
      </c>
      <c r="K2747" s="55" t="s">
        <v>11549</v>
      </c>
      <c r="L2747" s="55" t="s">
        <v>13331</v>
      </c>
      <c r="M2747" s="54">
        <v>45819</v>
      </c>
      <c r="N2747" s="55" t="s">
        <v>11099</v>
      </c>
      <c r="O2747" s="56" t="str">
        <f>VLOOKUP(N2747,Sheet1!$B:$C,2,0)</f>
        <v>CHI NHÁNH VĨNH LONG - CÔNG TY CỔ PHẦN DỊCH VỤ THƯƠNG MẠI TỔNG HỢP WINCOMMERCE</v>
      </c>
      <c r="Q2747" s="56" t="str">
        <f>VLOOKUP(N2747,Sheet1!$B:$D,3,0)</f>
        <v>0104918404-019</v>
      </c>
      <c r="U2747" s="55" t="s">
        <v>12279</v>
      </c>
      <c r="X2747" s="55" t="s">
        <v>10883</v>
      </c>
      <c r="Y2747" s="56" t="str">
        <f>VLOOKUP(X2747,Sheet2!$B:$C,2,0)</f>
        <v>Chân giò heo muối 300g</v>
      </c>
      <c r="AA2747" s="53" t="s">
        <v>11550</v>
      </c>
      <c r="AB2747" s="53" t="s">
        <v>11551</v>
      </c>
      <c r="AD2747" s="24">
        <v>3</v>
      </c>
      <c r="AF2747" s="24">
        <v>60213</v>
      </c>
      <c r="AG2747" s="74">
        <f t="shared" si="42"/>
        <v>180639</v>
      </c>
      <c r="AK2747" s="59">
        <v>8</v>
      </c>
      <c r="AN2747" s="61" t="s">
        <v>11552</v>
      </c>
      <c r="AP2747" s="62" t="s">
        <v>11553</v>
      </c>
      <c r="AQ2747" s="62" t="s">
        <v>11554</v>
      </c>
      <c r="AR2747" s="62" t="s">
        <v>11555</v>
      </c>
    </row>
    <row r="2748" spans="3:44" x14ac:dyDescent="0.25">
      <c r="C2748" s="53" t="s">
        <v>11547</v>
      </c>
      <c r="D2748" s="53" t="s">
        <v>11548</v>
      </c>
      <c r="E2748" s="54">
        <v>45819</v>
      </c>
      <c r="F2748" s="54">
        <v>45819</v>
      </c>
      <c r="G2748" s="55" t="s">
        <v>5858</v>
      </c>
      <c r="H2748" s="54">
        <v>45819</v>
      </c>
      <c r="I2748" s="56" t="s">
        <v>17130</v>
      </c>
      <c r="K2748" s="55" t="s">
        <v>11549</v>
      </c>
      <c r="L2748" s="55" t="s">
        <v>13331</v>
      </c>
      <c r="M2748" s="54">
        <v>45819</v>
      </c>
      <c r="N2748" s="55" t="s">
        <v>11099</v>
      </c>
      <c r="O2748" s="56" t="str">
        <f>VLOOKUP(N2748,Sheet1!$B:$C,2,0)</f>
        <v>CHI NHÁNH VĨNH LONG - CÔNG TY CỔ PHẦN DỊCH VỤ THƯƠNG MẠI TỔNG HỢP WINCOMMERCE</v>
      </c>
      <c r="Q2748" s="56" t="str">
        <f>VLOOKUP(N2748,Sheet1!$B:$D,3,0)</f>
        <v>0104918404-019</v>
      </c>
      <c r="U2748" s="55" t="s">
        <v>12279</v>
      </c>
      <c r="X2748" s="55" t="s">
        <v>10883</v>
      </c>
      <c r="Y2748" s="56" t="str">
        <f>VLOOKUP(X2748,Sheet2!$B:$C,2,0)</f>
        <v>Chân giò heo muối 300g</v>
      </c>
      <c r="AA2748" s="53" t="s">
        <v>11550</v>
      </c>
      <c r="AB2748" s="53" t="s">
        <v>11551</v>
      </c>
      <c r="AD2748" s="24">
        <v>3</v>
      </c>
      <c r="AF2748" s="24">
        <v>60213</v>
      </c>
      <c r="AG2748" s="74">
        <f t="shared" si="42"/>
        <v>180639</v>
      </c>
      <c r="AK2748" s="59">
        <v>8</v>
      </c>
      <c r="AN2748" s="61" t="s">
        <v>11552</v>
      </c>
      <c r="AP2748" s="62" t="s">
        <v>11553</v>
      </c>
      <c r="AQ2748" s="62" t="s">
        <v>11554</v>
      </c>
      <c r="AR2748" s="62" t="s">
        <v>11555</v>
      </c>
    </row>
    <row r="2749" spans="3:44" x14ac:dyDescent="0.25">
      <c r="C2749" s="53" t="s">
        <v>11547</v>
      </c>
      <c r="D2749" s="53" t="s">
        <v>11548</v>
      </c>
      <c r="E2749" s="54">
        <v>45819</v>
      </c>
      <c r="F2749" s="54">
        <v>45819</v>
      </c>
      <c r="G2749" s="55" t="s">
        <v>5858</v>
      </c>
      <c r="H2749" s="54">
        <v>45819</v>
      </c>
      <c r="I2749" s="56" t="s">
        <v>17130</v>
      </c>
      <c r="K2749" s="55" t="s">
        <v>11549</v>
      </c>
      <c r="L2749" s="55" t="s">
        <v>13331</v>
      </c>
      <c r="M2749" s="54">
        <v>45819</v>
      </c>
      <c r="N2749" s="55" t="s">
        <v>11099</v>
      </c>
      <c r="O2749" s="56" t="str">
        <f>VLOOKUP(N2749,Sheet1!$B:$C,2,0)</f>
        <v>CHI NHÁNH VĨNH LONG - CÔNG TY CỔ PHẦN DỊCH VỤ THƯƠNG MẠI TỔNG HỢP WINCOMMERCE</v>
      </c>
      <c r="Q2749" s="56" t="str">
        <f>VLOOKUP(N2749,Sheet1!$B:$D,3,0)</f>
        <v>0104918404-019</v>
      </c>
      <c r="U2749" s="55" t="s">
        <v>12279</v>
      </c>
      <c r="X2749" s="55" t="s">
        <v>10934</v>
      </c>
      <c r="Y2749" s="56" t="str">
        <f>VLOOKUP(X2749,Sheet2!$B:$C,2,0)</f>
        <v>Gà muối 500g</v>
      </c>
      <c r="AA2749" s="53" t="s">
        <v>11550</v>
      </c>
      <c r="AB2749" s="53" t="s">
        <v>11551</v>
      </c>
      <c r="AD2749" s="24">
        <v>4</v>
      </c>
      <c r="AF2749" s="24">
        <v>111058</v>
      </c>
      <c r="AG2749" s="74">
        <f t="shared" si="42"/>
        <v>444232</v>
      </c>
      <c r="AK2749" s="59">
        <v>8</v>
      </c>
      <c r="AN2749" s="61" t="s">
        <v>11552</v>
      </c>
      <c r="AP2749" s="62" t="s">
        <v>11553</v>
      </c>
      <c r="AQ2749" s="62" t="s">
        <v>11554</v>
      </c>
      <c r="AR2749" s="62" t="s">
        <v>11555</v>
      </c>
    </row>
    <row r="2750" spans="3:44" x14ac:dyDescent="0.25">
      <c r="C2750" s="53" t="s">
        <v>11547</v>
      </c>
      <c r="D2750" s="53" t="s">
        <v>11548</v>
      </c>
      <c r="E2750" s="54">
        <v>45819</v>
      </c>
      <c r="F2750" s="54">
        <v>45819</v>
      </c>
      <c r="G2750" s="55" t="s">
        <v>5858</v>
      </c>
      <c r="H2750" s="54">
        <v>45819</v>
      </c>
      <c r="I2750" s="56" t="s">
        <v>17130</v>
      </c>
      <c r="K2750" s="55" t="s">
        <v>11549</v>
      </c>
      <c r="L2750" s="55" t="s">
        <v>13331</v>
      </c>
      <c r="M2750" s="54">
        <v>45819</v>
      </c>
      <c r="N2750" s="55" t="s">
        <v>11099</v>
      </c>
      <c r="O2750" s="56" t="str">
        <f>VLOOKUP(N2750,Sheet1!$B:$C,2,0)</f>
        <v>CHI NHÁNH VĨNH LONG - CÔNG TY CỔ PHẦN DỊCH VỤ THƯƠNG MẠI TỔNG HỢP WINCOMMERCE</v>
      </c>
      <c r="Q2750" s="56" t="str">
        <f>VLOOKUP(N2750,Sheet1!$B:$D,3,0)</f>
        <v>0104918404-019</v>
      </c>
      <c r="U2750" s="55" t="s">
        <v>12279</v>
      </c>
      <c r="X2750" s="55" t="s">
        <v>10938</v>
      </c>
      <c r="Y2750" s="56" t="str">
        <f>VLOOKUP(X2750,Sheet2!$B:$C,2,0)</f>
        <v>Giò Tai Lưỡi Xào 250g</v>
      </c>
      <c r="AA2750" s="53" t="s">
        <v>11550</v>
      </c>
      <c r="AB2750" s="53" t="s">
        <v>11551</v>
      </c>
      <c r="AD2750" s="24">
        <v>4</v>
      </c>
      <c r="AF2750" s="24">
        <v>50182</v>
      </c>
      <c r="AG2750" s="74">
        <f t="shared" si="42"/>
        <v>200728</v>
      </c>
      <c r="AK2750" s="59">
        <v>8</v>
      </c>
      <c r="AN2750" s="61" t="s">
        <v>11552</v>
      </c>
      <c r="AP2750" s="62" t="s">
        <v>11553</v>
      </c>
      <c r="AQ2750" s="62" t="s">
        <v>11554</v>
      </c>
      <c r="AR2750" s="62" t="s">
        <v>11555</v>
      </c>
    </row>
    <row r="2751" spans="3:44" x14ac:dyDescent="0.25">
      <c r="C2751" s="53" t="s">
        <v>11547</v>
      </c>
      <c r="D2751" s="53" t="s">
        <v>11548</v>
      </c>
      <c r="E2751" s="54">
        <v>45819</v>
      </c>
      <c r="F2751" s="54">
        <v>45819</v>
      </c>
      <c r="G2751" s="55" t="s">
        <v>5858</v>
      </c>
      <c r="H2751" s="54">
        <v>45819</v>
      </c>
      <c r="I2751" s="56" t="s">
        <v>17130</v>
      </c>
      <c r="K2751" s="55" t="s">
        <v>11549</v>
      </c>
      <c r="L2751" s="55" t="s">
        <v>13331</v>
      </c>
      <c r="M2751" s="54">
        <v>45819</v>
      </c>
      <c r="N2751" s="55" t="s">
        <v>11099</v>
      </c>
      <c r="O2751" s="56" t="str">
        <f>VLOOKUP(N2751,Sheet1!$B:$C,2,0)</f>
        <v>CHI NHÁNH VĨNH LONG - CÔNG TY CỔ PHẦN DỊCH VỤ THƯƠNG MẠI TỔNG HỢP WINCOMMERCE</v>
      </c>
      <c r="Q2751" s="56" t="str">
        <f>VLOOKUP(N2751,Sheet1!$B:$D,3,0)</f>
        <v>0104918404-019</v>
      </c>
      <c r="U2751" s="55" t="s">
        <v>12279</v>
      </c>
      <c r="X2751" s="55" t="s">
        <v>10938</v>
      </c>
      <c r="Y2751" s="56" t="str">
        <f>VLOOKUP(X2751,Sheet2!$B:$C,2,0)</f>
        <v>Giò Tai Lưỡi Xào 250g</v>
      </c>
      <c r="AA2751" s="53" t="s">
        <v>11550</v>
      </c>
      <c r="AB2751" s="53" t="s">
        <v>11551</v>
      </c>
      <c r="AD2751" s="24">
        <v>4</v>
      </c>
      <c r="AF2751" s="24">
        <v>50182</v>
      </c>
      <c r="AG2751" s="74">
        <f t="shared" si="42"/>
        <v>200728</v>
      </c>
      <c r="AK2751" s="59">
        <v>8</v>
      </c>
      <c r="AN2751" s="61" t="s">
        <v>11552</v>
      </c>
      <c r="AP2751" s="62" t="s">
        <v>11553</v>
      </c>
      <c r="AQ2751" s="62" t="s">
        <v>11554</v>
      </c>
      <c r="AR2751" s="62" t="s">
        <v>11555</v>
      </c>
    </row>
    <row r="2752" spans="3:44" x14ac:dyDescent="0.25">
      <c r="C2752" s="53" t="s">
        <v>11547</v>
      </c>
      <c r="D2752" s="53" t="s">
        <v>11548</v>
      </c>
      <c r="E2752" s="54">
        <v>45819</v>
      </c>
      <c r="F2752" s="54">
        <v>45819</v>
      </c>
      <c r="G2752" s="55" t="s">
        <v>5795</v>
      </c>
      <c r="H2752" s="54">
        <v>45819</v>
      </c>
      <c r="I2752" s="56" t="s">
        <v>17131</v>
      </c>
      <c r="K2752" s="55" t="s">
        <v>11549</v>
      </c>
      <c r="L2752" s="55" t="s">
        <v>14612</v>
      </c>
      <c r="M2752" s="54">
        <v>45819</v>
      </c>
      <c r="N2752" s="55" t="s">
        <v>11034</v>
      </c>
      <c r="O2752" s="56" t="str">
        <f>VLOOKUP(N2752,Sheet1!$B:$C,2,0)</f>
        <v>CHI NHÁNH HÀ NỘI - CÔNG TY CỔ PHẦN DỊCH VỤ THƯƠNG MẠI TỔNG HỢP WINCOMMERCE</v>
      </c>
      <c r="Q2752" s="56" t="str">
        <f>VLOOKUP(N2752,Sheet1!$B:$D,3,0)</f>
        <v>0104918404-002</v>
      </c>
      <c r="U2752" s="55" t="s">
        <v>12706</v>
      </c>
      <c r="X2752" s="55" t="s">
        <v>10881</v>
      </c>
      <c r="Y2752" s="56" t="str">
        <f>VLOOKUP(X2752,Sheet2!$B:$C,2,0)</f>
        <v>Chả cốm 300g</v>
      </c>
      <c r="AA2752" s="53" t="s">
        <v>11550</v>
      </c>
      <c r="AB2752" s="53" t="s">
        <v>11551</v>
      </c>
      <c r="AD2752" s="24">
        <v>1</v>
      </c>
      <c r="AF2752" s="24">
        <v>74250</v>
      </c>
      <c r="AG2752" s="74">
        <f t="shared" si="42"/>
        <v>74250</v>
      </c>
      <c r="AK2752" s="59">
        <v>8</v>
      </c>
      <c r="AN2752" s="61" t="s">
        <v>11552</v>
      </c>
      <c r="AP2752" s="62" t="s">
        <v>11553</v>
      </c>
      <c r="AQ2752" s="62" t="s">
        <v>11554</v>
      </c>
      <c r="AR2752" s="62" t="s">
        <v>11555</v>
      </c>
    </row>
    <row r="2753" spans="3:44" x14ac:dyDescent="0.25">
      <c r="C2753" s="53" t="s">
        <v>11547</v>
      </c>
      <c r="D2753" s="53" t="s">
        <v>11548</v>
      </c>
      <c r="E2753" s="54">
        <v>45819</v>
      </c>
      <c r="F2753" s="54">
        <v>45819</v>
      </c>
      <c r="G2753" s="55" t="s">
        <v>5663</v>
      </c>
      <c r="H2753" s="54">
        <v>45819</v>
      </c>
      <c r="I2753" s="56" t="s">
        <v>17132</v>
      </c>
      <c r="K2753" s="55" t="s">
        <v>11549</v>
      </c>
      <c r="L2753" s="55" t="s">
        <v>14613</v>
      </c>
      <c r="M2753" s="54">
        <v>45819</v>
      </c>
      <c r="N2753" s="55" t="s">
        <v>11124</v>
      </c>
      <c r="O2753" s="56" t="str">
        <f>VLOOKUP(N2753,Sheet1!$B:$C,2,0)</f>
        <v>CHI NHÁNH BÌNH DƯƠNG - CÔNG TY CỔ PHẦN DỊCH VỤ THƯƠNG MẠI TỔNG HỢP WINCOMMERCE</v>
      </c>
      <c r="Q2753" s="56" t="str">
        <f>VLOOKUP(N2753,Sheet1!$B:$D,3,0)</f>
        <v>0104918404-024</v>
      </c>
      <c r="U2753" s="55" t="s">
        <v>13343</v>
      </c>
      <c r="X2753" s="55" t="s">
        <v>10934</v>
      </c>
      <c r="Y2753" s="56" t="str">
        <f>VLOOKUP(X2753,Sheet2!$B:$C,2,0)</f>
        <v>Gà muối 500g</v>
      </c>
      <c r="AA2753" s="53" t="s">
        <v>11550</v>
      </c>
      <c r="AB2753" s="53" t="s">
        <v>11551</v>
      </c>
      <c r="AD2753" s="24">
        <v>1</v>
      </c>
      <c r="AF2753" s="24">
        <v>111058</v>
      </c>
      <c r="AG2753" s="74">
        <f t="shared" si="42"/>
        <v>111058</v>
      </c>
      <c r="AK2753" s="59">
        <v>8</v>
      </c>
      <c r="AN2753" s="61" t="s">
        <v>11552</v>
      </c>
      <c r="AP2753" s="62" t="s">
        <v>11553</v>
      </c>
      <c r="AQ2753" s="62" t="s">
        <v>11554</v>
      </c>
      <c r="AR2753" s="62" t="s">
        <v>11555</v>
      </c>
    </row>
    <row r="2754" spans="3:44" x14ac:dyDescent="0.25">
      <c r="C2754" s="53" t="s">
        <v>11547</v>
      </c>
      <c r="D2754" s="53" t="s">
        <v>11548</v>
      </c>
      <c r="E2754" s="54">
        <v>45819</v>
      </c>
      <c r="F2754" s="54">
        <v>45819</v>
      </c>
      <c r="G2754" s="55" t="s">
        <v>5663</v>
      </c>
      <c r="H2754" s="54">
        <v>45819</v>
      </c>
      <c r="I2754" s="56" t="s">
        <v>17132</v>
      </c>
      <c r="K2754" s="55" t="s">
        <v>11549</v>
      </c>
      <c r="L2754" s="55" t="s">
        <v>14613</v>
      </c>
      <c r="M2754" s="54">
        <v>45819</v>
      </c>
      <c r="N2754" s="55" t="s">
        <v>11124</v>
      </c>
      <c r="O2754" s="56" t="str">
        <f>VLOOKUP(N2754,Sheet1!$B:$C,2,0)</f>
        <v>CHI NHÁNH BÌNH DƯƠNG - CÔNG TY CỔ PHẦN DỊCH VỤ THƯƠNG MẠI TỔNG HỢP WINCOMMERCE</v>
      </c>
      <c r="Q2754" s="56" t="str">
        <f>VLOOKUP(N2754,Sheet1!$B:$D,3,0)</f>
        <v>0104918404-024</v>
      </c>
      <c r="U2754" s="55" t="s">
        <v>13343</v>
      </c>
      <c r="X2754" s="55" t="s">
        <v>11010</v>
      </c>
      <c r="Y2754" s="56" t="str">
        <f>VLOOKUP(X2754,Sheet2!$B:$C,2,0)</f>
        <v>Tai heo muối 200g</v>
      </c>
      <c r="AA2754" s="53" t="s">
        <v>11550</v>
      </c>
      <c r="AB2754" s="53" t="s">
        <v>11551</v>
      </c>
      <c r="AD2754" s="24">
        <v>3</v>
      </c>
      <c r="AF2754" s="24">
        <v>55595</v>
      </c>
      <c r="AG2754" s="74">
        <f t="shared" si="42"/>
        <v>166785</v>
      </c>
      <c r="AK2754" s="59">
        <v>8</v>
      </c>
      <c r="AN2754" s="61" t="s">
        <v>11552</v>
      </c>
      <c r="AP2754" s="62" t="s">
        <v>11553</v>
      </c>
      <c r="AQ2754" s="62" t="s">
        <v>11554</v>
      </c>
      <c r="AR2754" s="62" t="s">
        <v>11555</v>
      </c>
    </row>
    <row r="2755" spans="3:44" x14ac:dyDescent="0.25">
      <c r="C2755" s="53" t="s">
        <v>11547</v>
      </c>
      <c r="D2755" s="53" t="s">
        <v>11548</v>
      </c>
      <c r="E2755" s="54">
        <v>45819</v>
      </c>
      <c r="F2755" s="54">
        <v>45819</v>
      </c>
      <c r="G2755" s="55" t="s">
        <v>5793</v>
      </c>
      <c r="H2755" s="54">
        <v>45819</v>
      </c>
      <c r="I2755" s="56" t="s">
        <v>17133</v>
      </c>
      <c r="K2755" s="55" t="s">
        <v>11549</v>
      </c>
      <c r="L2755" s="55" t="s">
        <v>11689</v>
      </c>
      <c r="M2755" s="54">
        <v>45819</v>
      </c>
      <c r="N2755" s="55" t="s">
        <v>11054</v>
      </c>
      <c r="O2755" s="56" t="str">
        <f>VLOOKUP(N2755,Sheet1!$B:$C,2,0)</f>
        <v>CHI NHÁNH QUẢNG NINH - CÔNG TY CỔ PHẦN DỊCH VỤ THƯƠNG MẠI TỔNG HỢP WINCOMMERCE</v>
      </c>
      <c r="Q2755" s="56" t="str">
        <f>VLOOKUP(N2755,Sheet1!$B:$D,3,0)</f>
        <v>0104918404-007</v>
      </c>
      <c r="U2755" s="55" t="s">
        <v>12816</v>
      </c>
      <c r="X2755" s="55" t="s">
        <v>10934</v>
      </c>
      <c r="Y2755" s="56" t="str">
        <f>VLOOKUP(X2755,Sheet2!$B:$C,2,0)</f>
        <v>Gà muối 500g</v>
      </c>
      <c r="AA2755" s="53" t="s">
        <v>11550</v>
      </c>
      <c r="AB2755" s="53" t="s">
        <v>11551</v>
      </c>
      <c r="AD2755" s="24">
        <v>3</v>
      </c>
      <c r="AF2755" s="24">
        <v>111058</v>
      </c>
      <c r="AG2755" s="74">
        <f t="shared" ref="AG2755:AG2818" si="43">AD2755*AF2755</f>
        <v>333174</v>
      </c>
      <c r="AK2755" s="59">
        <v>8</v>
      </c>
      <c r="AN2755" s="61" t="s">
        <v>11552</v>
      </c>
      <c r="AP2755" s="62" t="s">
        <v>11553</v>
      </c>
      <c r="AQ2755" s="62" t="s">
        <v>11554</v>
      </c>
      <c r="AR2755" s="62" t="s">
        <v>11555</v>
      </c>
    </row>
    <row r="2756" spans="3:44" x14ac:dyDescent="0.25">
      <c r="C2756" s="53" t="s">
        <v>11547</v>
      </c>
      <c r="D2756" s="53" t="s">
        <v>11548</v>
      </c>
      <c r="E2756" s="54">
        <v>45819</v>
      </c>
      <c r="F2756" s="54">
        <v>45819</v>
      </c>
      <c r="G2756" s="55" t="s">
        <v>5793</v>
      </c>
      <c r="H2756" s="54">
        <v>45819</v>
      </c>
      <c r="I2756" s="56" t="s">
        <v>17133</v>
      </c>
      <c r="K2756" s="55" t="s">
        <v>11549</v>
      </c>
      <c r="L2756" s="55" t="s">
        <v>11689</v>
      </c>
      <c r="M2756" s="54">
        <v>45819</v>
      </c>
      <c r="N2756" s="55" t="s">
        <v>11054</v>
      </c>
      <c r="O2756" s="56" t="str">
        <f>VLOOKUP(N2756,Sheet1!$B:$C,2,0)</f>
        <v>CHI NHÁNH QUẢNG NINH - CÔNG TY CỔ PHẦN DỊCH VỤ THƯƠNG MẠI TỔNG HỢP WINCOMMERCE</v>
      </c>
      <c r="Q2756" s="56" t="str">
        <f>VLOOKUP(N2756,Sheet1!$B:$D,3,0)</f>
        <v>0104918404-007</v>
      </c>
      <c r="U2756" s="55" t="s">
        <v>12816</v>
      </c>
      <c r="X2756" s="55" t="s">
        <v>10883</v>
      </c>
      <c r="Y2756" s="56" t="str">
        <f>VLOOKUP(X2756,Sheet2!$B:$C,2,0)</f>
        <v>Chân giò heo muối 300g</v>
      </c>
      <c r="AA2756" s="53" t="s">
        <v>11550</v>
      </c>
      <c r="AB2756" s="53" t="s">
        <v>11551</v>
      </c>
      <c r="AD2756" s="24">
        <v>3</v>
      </c>
      <c r="AF2756" s="24">
        <v>60213</v>
      </c>
      <c r="AG2756" s="74">
        <f t="shared" si="43"/>
        <v>180639</v>
      </c>
      <c r="AK2756" s="59">
        <v>8</v>
      </c>
      <c r="AN2756" s="61" t="s">
        <v>11552</v>
      </c>
      <c r="AP2756" s="62" t="s">
        <v>11553</v>
      </c>
      <c r="AQ2756" s="62" t="s">
        <v>11554</v>
      </c>
      <c r="AR2756" s="62" t="s">
        <v>11555</v>
      </c>
    </row>
    <row r="2757" spans="3:44" x14ac:dyDescent="0.25">
      <c r="C2757" s="53" t="s">
        <v>11547</v>
      </c>
      <c r="D2757" s="53" t="s">
        <v>11548</v>
      </c>
      <c r="E2757" s="54">
        <v>45819</v>
      </c>
      <c r="F2757" s="54">
        <v>45819</v>
      </c>
      <c r="G2757" s="55" t="s">
        <v>5783</v>
      </c>
      <c r="H2757" s="54">
        <v>45819</v>
      </c>
      <c r="I2757" s="56" t="s">
        <v>17134</v>
      </c>
      <c r="K2757" s="55" t="s">
        <v>11549</v>
      </c>
      <c r="L2757" s="55" t="s">
        <v>14614</v>
      </c>
      <c r="M2757" s="54">
        <v>45819</v>
      </c>
      <c r="N2757" s="55" t="s">
        <v>11034</v>
      </c>
      <c r="O2757" s="56" t="str">
        <f>VLOOKUP(N2757,Sheet1!$B:$C,2,0)</f>
        <v>CHI NHÁNH HÀ NỘI - CÔNG TY CỔ PHẦN DỊCH VỤ THƯƠNG MẠI TỔNG HỢP WINCOMMERCE</v>
      </c>
      <c r="Q2757" s="56" t="str">
        <f>VLOOKUP(N2757,Sheet1!$B:$D,3,0)</f>
        <v>0104918404-002</v>
      </c>
      <c r="U2757" s="55" t="s">
        <v>11944</v>
      </c>
      <c r="X2757" s="55" t="s">
        <v>10983</v>
      </c>
      <c r="Y2757" s="56" t="str">
        <f>VLOOKUP(X2757,Sheet2!$B:$C,2,0)</f>
        <v>Mọc Nấm Hương 250g</v>
      </c>
      <c r="AA2757" s="53" t="s">
        <v>11550</v>
      </c>
      <c r="AB2757" s="53" t="s">
        <v>11551</v>
      </c>
      <c r="AD2757" s="24">
        <v>9</v>
      </c>
      <c r="AF2757" s="24">
        <v>46000</v>
      </c>
      <c r="AG2757" s="74">
        <f t="shared" si="43"/>
        <v>414000</v>
      </c>
      <c r="AK2757" s="59">
        <v>8</v>
      </c>
      <c r="AN2757" s="61" t="s">
        <v>11552</v>
      </c>
      <c r="AP2757" s="62" t="s">
        <v>11553</v>
      </c>
      <c r="AQ2757" s="62" t="s">
        <v>11554</v>
      </c>
      <c r="AR2757" s="62" t="s">
        <v>11555</v>
      </c>
    </row>
    <row r="2758" spans="3:44" x14ac:dyDescent="0.25">
      <c r="C2758" s="53" t="s">
        <v>11547</v>
      </c>
      <c r="D2758" s="53" t="s">
        <v>11548</v>
      </c>
      <c r="E2758" s="54">
        <v>45819</v>
      </c>
      <c r="F2758" s="54">
        <v>45819</v>
      </c>
      <c r="G2758" s="55" t="s">
        <v>5641</v>
      </c>
      <c r="H2758" s="54">
        <v>45819</v>
      </c>
      <c r="I2758" s="56" t="s">
        <v>17135</v>
      </c>
      <c r="K2758" s="55" t="s">
        <v>11549</v>
      </c>
      <c r="L2758" s="55" t="s">
        <v>14615</v>
      </c>
      <c r="M2758" s="54">
        <v>45819</v>
      </c>
      <c r="N2758" s="55" t="s">
        <v>11124</v>
      </c>
      <c r="O2758" s="56" t="str">
        <f>VLOOKUP(N2758,Sheet1!$B:$C,2,0)</f>
        <v>CHI NHÁNH BÌNH DƯƠNG - CÔNG TY CỔ PHẦN DỊCH VỤ THƯƠNG MẠI TỔNG HỢP WINCOMMERCE</v>
      </c>
      <c r="Q2758" s="56" t="str">
        <f>VLOOKUP(N2758,Sheet1!$B:$D,3,0)</f>
        <v>0104918404-024</v>
      </c>
      <c r="U2758" s="55" t="s">
        <v>15451</v>
      </c>
      <c r="X2758" s="55" t="s">
        <v>10881</v>
      </c>
      <c r="Y2758" s="56" t="str">
        <f>VLOOKUP(X2758,Sheet2!$B:$C,2,0)</f>
        <v>Chả cốm 300g</v>
      </c>
      <c r="AA2758" s="53" t="s">
        <v>11550</v>
      </c>
      <c r="AB2758" s="53" t="s">
        <v>11551</v>
      </c>
      <c r="AD2758" s="24">
        <v>1</v>
      </c>
      <c r="AF2758" s="24">
        <v>74250</v>
      </c>
      <c r="AG2758" s="74">
        <f t="shared" si="43"/>
        <v>74250</v>
      </c>
      <c r="AK2758" s="59">
        <v>8</v>
      </c>
      <c r="AN2758" s="61" t="s">
        <v>11552</v>
      </c>
      <c r="AP2758" s="62" t="s">
        <v>11553</v>
      </c>
      <c r="AQ2758" s="62" t="s">
        <v>11554</v>
      </c>
      <c r="AR2758" s="62" t="s">
        <v>11555</v>
      </c>
    </row>
    <row r="2759" spans="3:44" x14ac:dyDescent="0.25">
      <c r="C2759" s="53" t="s">
        <v>11547</v>
      </c>
      <c r="D2759" s="53" t="s">
        <v>11548</v>
      </c>
      <c r="E2759" s="54">
        <v>45819</v>
      </c>
      <c r="F2759" s="54">
        <v>45819</v>
      </c>
      <c r="G2759" s="55" t="s">
        <v>5641</v>
      </c>
      <c r="H2759" s="54">
        <v>45819</v>
      </c>
      <c r="I2759" s="56" t="s">
        <v>17135</v>
      </c>
      <c r="K2759" s="55" t="s">
        <v>11549</v>
      </c>
      <c r="L2759" s="55" t="s">
        <v>14615</v>
      </c>
      <c r="M2759" s="54">
        <v>45819</v>
      </c>
      <c r="N2759" s="55" t="s">
        <v>11124</v>
      </c>
      <c r="O2759" s="56" t="str">
        <f>VLOOKUP(N2759,Sheet1!$B:$C,2,0)</f>
        <v>CHI NHÁNH BÌNH DƯƠNG - CÔNG TY CỔ PHẦN DỊCH VỤ THƯƠNG MẠI TỔNG HỢP WINCOMMERCE</v>
      </c>
      <c r="Q2759" s="56" t="str">
        <f>VLOOKUP(N2759,Sheet1!$B:$D,3,0)</f>
        <v>0104918404-024</v>
      </c>
      <c r="U2759" s="55" t="s">
        <v>15451</v>
      </c>
      <c r="X2759" s="55" t="s">
        <v>10934</v>
      </c>
      <c r="Y2759" s="56" t="str">
        <f>VLOOKUP(X2759,Sheet2!$B:$C,2,0)</f>
        <v>Gà muối 500g</v>
      </c>
      <c r="AA2759" s="53" t="s">
        <v>11550</v>
      </c>
      <c r="AB2759" s="53" t="s">
        <v>11551</v>
      </c>
      <c r="AD2759" s="24">
        <v>1</v>
      </c>
      <c r="AF2759" s="24">
        <v>111058</v>
      </c>
      <c r="AG2759" s="74">
        <f t="shared" si="43"/>
        <v>111058</v>
      </c>
      <c r="AK2759" s="59">
        <v>8</v>
      </c>
      <c r="AN2759" s="61" t="s">
        <v>11552</v>
      </c>
      <c r="AP2759" s="62" t="s">
        <v>11553</v>
      </c>
      <c r="AQ2759" s="62" t="s">
        <v>11554</v>
      </c>
      <c r="AR2759" s="62" t="s">
        <v>11555</v>
      </c>
    </row>
    <row r="2760" spans="3:44" x14ac:dyDescent="0.25">
      <c r="C2760" s="53" t="s">
        <v>11547</v>
      </c>
      <c r="D2760" s="53" t="s">
        <v>11548</v>
      </c>
      <c r="E2760" s="54">
        <v>45819</v>
      </c>
      <c r="F2760" s="54">
        <v>45819</v>
      </c>
      <c r="G2760" s="55" t="s">
        <v>5641</v>
      </c>
      <c r="H2760" s="54">
        <v>45819</v>
      </c>
      <c r="I2760" s="56" t="s">
        <v>17135</v>
      </c>
      <c r="K2760" s="55" t="s">
        <v>11549</v>
      </c>
      <c r="L2760" s="55" t="s">
        <v>14615</v>
      </c>
      <c r="M2760" s="54">
        <v>45819</v>
      </c>
      <c r="N2760" s="55" t="s">
        <v>11124</v>
      </c>
      <c r="O2760" s="56" t="str">
        <f>VLOOKUP(N2760,Sheet1!$B:$C,2,0)</f>
        <v>CHI NHÁNH BÌNH DƯƠNG - CÔNG TY CỔ PHẦN DỊCH VỤ THƯƠNG MẠI TỔNG HỢP WINCOMMERCE</v>
      </c>
      <c r="Q2760" s="56" t="str">
        <f>VLOOKUP(N2760,Sheet1!$B:$D,3,0)</f>
        <v>0104918404-024</v>
      </c>
      <c r="U2760" s="55" t="s">
        <v>15451</v>
      </c>
      <c r="X2760" s="55" t="s">
        <v>10883</v>
      </c>
      <c r="Y2760" s="56" t="str">
        <f>VLOOKUP(X2760,Sheet2!$B:$C,2,0)</f>
        <v>Chân giò heo muối 300g</v>
      </c>
      <c r="AA2760" s="53" t="s">
        <v>11550</v>
      </c>
      <c r="AB2760" s="53" t="s">
        <v>11551</v>
      </c>
      <c r="AD2760" s="24">
        <v>1</v>
      </c>
      <c r="AF2760" s="24">
        <v>60213</v>
      </c>
      <c r="AG2760" s="74">
        <f t="shared" si="43"/>
        <v>60213</v>
      </c>
      <c r="AK2760" s="59">
        <v>8</v>
      </c>
      <c r="AN2760" s="61" t="s">
        <v>11552</v>
      </c>
      <c r="AP2760" s="62" t="s">
        <v>11553</v>
      </c>
      <c r="AQ2760" s="62" t="s">
        <v>11554</v>
      </c>
      <c r="AR2760" s="62" t="s">
        <v>11555</v>
      </c>
    </row>
    <row r="2761" spans="3:44" x14ac:dyDescent="0.25">
      <c r="C2761" s="53" t="s">
        <v>11547</v>
      </c>
      <c r="D2761" s="53" t="s">
        <v>11548</v>
      </c>
      <c r="E2761" s="54">
        <v>45819</v>
      </c>
      <c r="F2761" s="54">
        <v>45819</v>
      </c>
      <c r="G2761" s="55" t="s">
        <v>5713</v>
      </c>
      <c r="H2761" s="54">
        <v>45819</v>
      </c>
      <c r="I2761" s="56" t="s">
        <v>17136</v>
      </c>
      <c r="K2761" s="55" t="s">
        <v>11549</v>
      </c>
      <c r="L2761" s="55" t="s">
        <v>14616</v>
      </c>
      <c r="M2761" s="54">
        <v>45819</v>
      </c>
      <c r="N2761" s="55" t="s">
        <v>11034</v>
      </c>
      <c r="O2761" s="56" t="str">
        <f>VLOOKUP(N2761,Sheet1!$B:$C,2,0)</f>
        <v>CHI NHÁNH HÀ NỘI - CÔNG TY CỔ PHẦN DỊCH VỤ THƯƠNG MẠI TỔNG HỢP WINCOMMERCE</v>
      </c>
      <c r="Q2761" s="56" t="str">
        <f>VLOOKUP(N2761,Sheet1!$B:$D,3,0)</f>
        <v>0104918404-002</v>
      </c>
      <c r="U2761" s="55" t="s">
        <v>12740</v>
      </c>
      <c r="X2761" s="55" t="s">
        <v>10934</v>
      </c>
      <c r="Y2761" s="56" t="str">
        <f>VLOOKUP(X2761,Sheet2!$B:$C,2,0)</f>
        <v>Gà muối 500g</v>
      </c>
      <c r="AA2761" s="53" t="s">
        <v>11550</v>
      </c>
      <c r="AB2761" s="53" t="s">
        <v>11551</v>
      </c>
      <c r="AD2761" s="24">
        <v>2</v>
      </c>
      <c r="AF2761" s="24">
        <v>111058</v>
      </c>
      <c r="AG2761" s="74">
        <f t="shared" si="43"/>
        <v>222116</v>
      </c>
      <c r="AK2761" s="59">
        <v>8</v>
      </c>
      <c r="AN2761" s="61" t="s">
        <v>11552</v>
      </c>
      <c r="AP2761" s="62" t="s">
        <v>11553</v>
      </c>
      <c r="AQ2761" s="62" t="s">
        <v>11554</v>
      </c>
      <c r="AR2761" s="62" t="s">
        <v>11555</v>
      </c>
    </row>
    <row r="2762" spans="3:44" x14ac:dyDescent="0.25">
      <c r="C2762" s="53" t="s">
        <v>11547</v>
      </c>
      <c r="D2762" s="53" t="s">
        <v>11548</v>
      </c>
      <c r="E2762" s="54">
        <v>45819</v>
      </c>
      <c r="F2762" s="54">
        <v>45819</v>
      </c>
      <c r="G2762" s="55" t="s">
        <v>5713</v>
      </c>
      <c r="H2762" s="54">
        <v>45819</v>
      </c>
      <c r="I2762" s="56" t="s">
        <v>17136</v>
      </c>
      <c r="K2762" s="55" t="s">
        <v>11549</v>
      </c>
      <c r="L2762" s="55" t="s">
        <v>14616</v>
      </c>
      <c r="M2762" s="54">
        <v>45819</v>
      </c>
      <c r="N2762" s="55" t="s">
        <v>11034</v>
      </c>
      <c r="O2762" s="56" t="str">
        <f>VLOOKUP(N2762,Sheet1!$B:$C,2,0)</f>
        <v>CHI NHÁNH HÀ NỘI - CÔNG TY CỔ PHẦN DỊCH VỤ THƯƠNG MẠI TỔNG HỢP WINCOMMERCE</v>
      </c>
      <c r="Q2762" s="56" t="str">
        <f>VLOOKUP(N2762,Sheet1!$B:$D,3,0)</f>
        <v>0104918404-002</v>
      </c>
      <c r="U2762" s="55" t="s">
        <v>12740</v>
      </c>
      <c r="X2762" s="55" t="s">
        <v>10881</v>
      </c>
      <c r="Y2762" s="56" t="str">
        <f>VLOOKUP(X2762,Sheet2!$B:$C,2,0)</f>
        <v>Chả cốm 300g</v>
      </c>
      <c r="AA2762" s="53" t="s">
        <v>11550</v>
      </c>
      <c r="AB2762" s="53" t="s">
        <v>11551</v>
      </c>
      <c r="AD2762" s="24">
        <v>2</v>
      </c>
      <c r="AF2762" s="24">
        <v>74250</v>
      </c>
      <c r="AG2762" s="74">
        <f t="shared" si="43"/>
        <v>148500</v>
      </c>
      <c r="AK2762" s="59">
        <v>8</v>
      </c>
      <c r="AN2762" s="61" t="s">
        <v>11552</v>
      </c>
      <c r="AP2762" s="62" t="s">
        <v>11553</v>
      </c>
      <c r="AQ2762" s="62" t="s">
        <v>11554</v>
      </c>
      <c r="AR2762" s="62" t="s">
        <v>11555</v>
      </c>
    </row>
    <row r="2763" spans="3:44" x14ac:dyDescent="0.25">
      <c r="C2763" s="53" t="s">
        <v>11547</v>
      </c>
      <c r="D2763" s="53" t="s">
        <v>11548</v>
      </c>
      <c r="E2763" s="54">
        <v>45819</v>
      </c>
      <c r="F2763" s="54">
        <v>45819</v>
      </c>
      <c r="G2763" s="55" t="s">
        <v>5937</v>
      </c>
      <c r="H2763" s="54">
        <v>45819</v>
      </c>
      <c r="I2763" s="56" t="s">
        <v>17137</v>
      </c>
      <c r="K2763" s="55" t="s">
        <v>11549</v>
      </c>
      <c r="L2763" s="55" t="s">
        <v>11444</v>
      </c>
      <c r="M2763" s="54">
        <v>45819</v>
      </c>
      <c r="N2763" s="55" t="s">
        <v>11059</v>
      </c>
      <c r="O2763" s="56" t="str">
        <f>VLOOKUP(N2763,Sheet1!$B:$C,2,0)</f>
        <v>CHI NHÁNH LÂM ĐỒNG - CÔNG TY CỔ PHẦN DỊCH VỤ THƯƠNG MẠI TỔNG HỢP WINCOMMERCE</v>
      </c>
      <c r="Q2763" s="56" t="str">
        <f>VLOOKUP(N2763,Sheet1!$B:$D,3,0)</f>
        <v>0104918404-008</v>
      </c>
      <c r="U2763" s="55" t="s">
        <v>13193</v>
      </c>
      <c r="X2763" s="55" t="s">
        <v>10927</v>
      </c>
      <c r="Y2763" s="56" t="str">
        <f>VLOOKUP(X2763,Sheet2!$B:$C,2,0)</f>
        <v>Giò lụa cây 250g</v>
      </c>
      <c r="AA2763" s="53" t="s">
        <v>11550</v>
      </c>
      <c r="AB2763" s="53" t="s">
        <v>11551</v>
      </c>
      <c r="AD2763" s="24">
        <v>3</v>
      </c>
      <c r="AF2763" s="24">
        <v>49500</v>
      </c>
      <c r="AG2763" s="74">
        <f t="shared" si="43"/>
        <v>148500</v>
      </c>
      <c r="AK2763" s="59">
        <v>8</v>
      </c>
      <c r="AN2763" s="61" t="s">
        <v>11552</v>
      </c>
      <c r="AP2763" s="62" t="s">
        <v>11553</v>
      </c>
      <c r="AQ2763" s="62" t="s">
        <v>11554</v>
      </c>
      <c r="AR2763" s="62" t="s">
        <v>11555</v>
      </c>
    </row>
    <row r="2764" spans="3:44" x14ac:dyDescent="0.25">
      <c r="C2764" s="53" t="s">
        <v>11547</v>
      </c>
      <c r="D2764" s="53" t="s">
        <v>11548</v>
      </c>
      <c r="E2764" s="54">
        <v>45819</v>
      </c>
      <c r="F2764" s="54">
        <v>45819</v>
      </c>
      <c r="G2764" s="55" t="s">
        <v>5597</v>
      </c>
      <c r="H2764" s="54">
        <v>45819</v>
      </c>
      <c r="I2764" s="56" t="s">
        <v>17138</v>
      </c>
      <c r="K2764" s="55" t="s">
        <v>11549</v>
      </c>
      <c r="L2764" s="55" t="s">
        <v>11436</v>
      </c>
      <c r="M2764" s="54">
        <v>45819</v>
      </c>
      <c r="N2764" s="55" t="s">
        <v>11298</v>
      </c>
      <c r="O2764" s="56" t="str">
        <f>VLOOKUP(N2764,Sheet1!$B:$C,2,0)</f>
        <v>CHI NHÁNH BÌNH ĐỊNH - CÔNG TY CỔ PHẦN DỊCH VỤ THƯƠNG MẠI TỔNG HỢP WINCOMMERCE</v>
      </c>
      <c r="Q2764" s="56" t="str">
        <f>VLOOKUP(N2764,Sheet1!$B:$D,3,0)</f>
        <v>0104918404-071</v>
      </c>
      <c r="U2764" s="55" t="s">
        <v>15273</v>
      </c>
      <c r="X2764" s="55" t="s">
        <v>10934</v>
      </c>
      <c r="Y2764" s="56" t="str">
        <f>VLOOKUP(X2764,Sheet2!$B:$C,2,0)</f>
        <v>Gà muối 500g</v>
      </c>
      <c r="AA2764" s="53" t="s">
        <v>11550</v>
      </c>
      <c r="AB2764" s="53" t="s">
        <v>11551</v>
      </c>
      <c r="AD2764" s="24">
        <v>1</v>
      </c>
      <c r="AF2764" s="24">
        <v>111058</v>
      </c>
      <c r="AG2764" s="74">
        <f t="shared" si="43"/>
        <v>111058</v>
      </c>
      <c r="AK2764" s="59">
        <v>8</v>
      </c>
      <c r="AN2764" s="61" t="s">
        <v>11552</v>
      </c>
      <c r="AP2764" s="62" t="s">
        <v>11553</v>
      </c>
      <c r="AQ2764" s="62" t="s">
        <v>11554</v>
      </c>
      <c r="AR2764" s="62" t="s">
        <v>11555</v>
      </c>
    </row>
    <row r="2765" spans="3:44" x14ac:dyDescent="0.25">
      <c r="C2765" s="53" t="s">
        <v>11547</v>
      </c>
      <c r="D2765" s="53" t="s">
        <v>11548</v>
      </c>
      <c r="E2765" s="54">
        <v>45819</v>
      </c>
      <c r="F2765" s="54">
        <v>45819</v>
      </c>
      <c r="G2765" s="55" t="s">
        <v>5840</v>
      </c>
      <c r="H2765" s="54">
        <v>45819</v>
      </c>
      <c r="I2765" s="56" t="s">
        <v>17139</v>
      </c>
      <c r="K2765" s="55" t="s">
        <v>11549</v>
      </c>
      <c r="L2765" s="55" t="s">
        <v>11770</v>
      </c>
      <c r="M2765" s="54">
        <v>45819</v>
      </c>
      <c r="N2765" s="55" t="s">
        <v>11308</v>
      </c>
      <c r="O2765" s="56" t="str">
        <f>VLOOKUP(N2765,Sheet1!$B:$C,2,0)</f>
        <v>CHI NHÁNH HÀ GIANG - CÔNG TY CỔ PHẦN DỊCH VỤ THƯƠNG MẠI TỔNG HỢP WINCOMMERCE</v>
      </c>
      <c r="Q2765" s="56" t="str">
        <f>VLOOKUP(N2765,Sheet1!$B:$D,3,0)</f>
        <v>0104918404-091</v>
      </c>
      <c r="U2765" s="55" t="s">
        <v>12683</v>
      </c>
      <c r="X2765" s="55" t="s">
        <v>10934</v>
      </c>
      <c r="Y2765" s="56" t="str">
        <f>VLOOKUP(X2765,Sheet2!$B:$C,2,0)</f>
        <v>Gà muối 500g</v>
      </c>
      <c r="AA2765" s="53" t="s">
        <v>11550</v>
      </c>
      <c r="AB2765" s="53" t="s">
        <v>11551</v>
      </c>
      <c r="AD2765" s="24">
        <v>1</v>
      </c>
      <c r="AF2765" s="24">
        <v>111058</v>
      </c>
      <c r="AG2765" s="74">
        <f t="shared" si="43"/>
        <v>111058</v>
      </c>
      <c r="AK2765" s="59">
        <v>8</v>
      </c>
      <c r="AN2765" s="61" t="s">
        <v>11552</v>
      </c>
      <c r="AP2765" s="62" t="s">
        <v>11553</v>
      </c>
      <c r="AQ2765" s="62" t="s">
        <v>11554</v>
      </c>
      <c r="AR2765" s="62" t="s">
        <v>11555</v>
      </c>
    </row>
    <row r="2766" spans="3:44" x14ac:dyDescent="0.25">
      <c r="C2766" s="53" t="s">
        <v>11547</v>
      </c>
      <c r="D2766" s="53" t="s">
        <v>11548</v>
      </c>
      <c r="E2766" s="54">
        <v>45819</v>
      </c>
      <c r="F2766" s="54">
        <v>45819</v>
      </c>
      <c r="G2766" s="55" t="s">
        <v>5995</v>
      </c>
      <c r="H2766" s="54">
        <v>45819</v>
      </c>
      <c r="I2766" s="56" t="s">
        <v>17140</v>
      </c>
      <c r="K2766" s="55" t="s">
        <v>11549</v>
      </c>
      <c r="L2766" s="55" t="s">
        <v>14617</v>
      </c>
      <c r="M2766" s="54">
        <v>45819</v>
      </c>
      <c r="N2766" s="55" t="s">
        <v>11144</v>
      </c>
      <c r="O2766" s="56" t="str">
        <f>VLOOKUP(N2766,Sheet1!$B:$C,2,0)</f>
        <v>CHI NHÁNH VĨNH PHÚC - CÔNG TY CỔ PHẦN DỊCH VỤ THƯƠNG MẠI TỔNG HỢP WINCOMMERCE</v>
      </c>
      <c r="Q2766" s="56" t="str">
        <f>VLOOKUP(N2766,Sheet1!$B:$D,3,0)</f>
        <v>0104918404-029</v>
      </c>
      <c r="U2766" s="55" t="s">
        <v>15452</v>
      </c>
      <c r="X2766" s="55" t="s">
        <v>10897</v>
      </c>
      <c r="Y2766" s="56" t="str">
        <f>VLOOKUP(X2766,Sheet2!$B:$C,2,0)</f>
        <v>Chả nướng 300g</v>
      </c>
      <c r="AA2766" s="53" t="s">
        <v>11550</v>
      </c>
      <c r="AB2766" s="53" t="s">
        <v>11551</v>
      </c>
      <c r="AD2766" s="24">
        <v>3</v>
      </c>
      <c r="AF2766" s="24">
        <v>70950</v>
      </c>
      <c r="AG2766" s="74">
        <f t="shared" si="43"/>
        <v>212850</v>
      </c>
      <c r="AK2766" s="59">
        <v>8</v>
      </c>
      <c r="AN2766" s="61" t="s">
        <v>11552</v>
      </c>
      <c r="AP2766" s="62" t="s">
        <v>11553</v>
      </c>
      <c r="AQ2766" s="62" t="s">
        <v>11554</v>
      </c>
      <c r="AR2766" s="62" t="s">
        <v>11555</v>
      </c>
    </row>
    <row r="2767" spans="3:44" x14ac:dyDescent="0.25">
      <c r="C2767" s="53" t="s">
        <v>11547</v>
      </c>
      <c r="D2767" s="53" t="s">
        <v>11548</v>
      </c>
      <c r="E2767" s="54">
        <v>45819</v>
      </c>
      <c r="F2767" s="54">
        <v>45819</v>
      </c>
      <c r="G2767" s="55" t="s">
        <v>5475</v>
      </c>
      <c r="H2767" s="54">
        <v>45819</v>
      </c>
      <c r="I2767" s="56" t="s">
        <v>17141</v>
      </c>
      <c r="K2767" s="55" t="s">
        <v>11549</v>
      </c>
      <c r="L2767" s="55" t="s">
        <v>14618</v>
      </c>
      <c r="M2767" s="54">
        <v>45819</v>
      </c>
      <c r="N2767" s="55" t="s">
        <v>11034</v>
      </c>
      <c r="O2767" s="56" t="str">
        <f>VLOOKUP(N2767,Sheet1!$B:$C,2,0)</f>
        <v>CHI NHÁNH HÀ NỘI - CÔNG TY CỔ PHẦN DỊCH VỤ THƯƠNG MẠI TỔNG HỢP WINCOMMERCE</v>
      </c>
      <c r="Q2767" s="56" t="str">
        <f>VLOOKUP(N2767,Sheet1!$B:$D,3,0)</f>
        <v>0104918404-002</v>
      </c>
      <c r="U2767" s="55" t="s">
        <v>15453</v>
      </c>
      <c r="X2767" s="55" t="s">
        <v>11010</v>
      </c>
      <c r="Y2767" s="56" t="str">
        <f>VLOOKUP(X2767,Sheet2!$B:$C,2,0)</f>
        <v>Tai heo muối 200g</v>
      </c>
      <c r="AA2767" s="53" t="s">
        <v>11550</v>
      </c>
      <c r="AB2767" s="53" t="s">
        <v>11551</v>
      </c>
      <c r="AD2767" s="24">
        <v>2</v>
      </c>
      <c r="AF2767" s="24">
        <v>55595</v>
      </c>
      <c r="AG2767" s="74">
        <f t="shared" si="43"/>
        <v>111190</v>
      </c>
      <c r="AK2767" s="59">
        <v>8</v>
      </c>
      <c r="AN2767" s="61" t="s">
        <v>11552</v>
      </c>
      <c r="AP2767" s="62" t="s">
        <v>11553</v>
      </c>
      <c r="AQ2767" s="62" t="s">
        <v>11554</v>
      </c>
      <c r="AR2767" s="62" t="s">
        <v>11555</v>
      </c>
    </row>
    <row r="2768" spans="3:44" x14ac:dyDescent="0.25">
      <c r="C2768" s="53" t="s">
        <v>11547</v>
      </c>
      <c r="D2768" s="53" t="s">
        <v>11548</v>
      </c>
      <c r="E2768" s="54">
        <v>45819</v>
      </c>
      <c r="F2768" s="54">
        <v>45819</v>
      </c>
      <c r="G2768" s="55" t="s">
        <v>5475</v>
      </c>
      <c r="H2768" s="54">
        <v>45819</v>
      </c>
      <c r="I2768" s="56" t="s">
        <v>17141</v>
      </c>
      <c r="K2768" s="55" t="s">
        <v>11549</v>
      </c>
      <c r="L2768" s="55" t="s">
        <v>14618</v>
      </c>
      <c r="M2768" s="54">
        <v>45819</v>
      </c>
      <c r="N2768" s="55" t="s">
        <v>11034</v>
      </c>
      <c r="O2768" s="56" t="str">
        <f>VLOOKUP(N2768,Sheet1!$B:$C,2,0)</f>
        <v>CHI NHÁNH HÀ NỘI - CÔNG TY CỔ PHẦN DỊCH VỤ THƯƠNG MẠI TỔNG HỢP WINCOMMERCE</v>
      </c>
      <c r="Q2768" s="56" t="str">
        <f>VLOOKUP(N2768,Sheet1!$B:$D,3,0)</f>
        <v>0104918404-002</v>
      </c>
      <c r="U2768" s="55" t="s">
        <v>15453</v>
      </c>
      <c r="X2768" s="55" t="s">
        <v>10938</v>
      </c>
      <c r="Y2768" s="56" t="str">
        <f>VLOOKUP(X2768,Sheet2!$B:$C,2,0)</f>
        <v>Giò Tai Lưỡi Xào 250g</v>
      </c>
      <c r="AA2768" s="53" t="s">
        <v>11550</v>
      </c>
      <c r="AB2768" s="53" t="s">
        <v>11551</v>
      </c>
      <c r="AD2768" s="24">
        <v>1</v>
      </c>
      <c r="AF2768" s="24">
        <v>50182</v>
      </c>
      <c r="AG2768" s="74">
        <f t="shared" si="43"/>
        <v>50182</v>
      </c>
      <c r="AK2768" s="59">
        <v>8</v>
      </c>
      <c r="AN2768" s="61" t="s">
        <v>11552</v>
      </c>
      <c r="AP2768" s="62" t="s">
        <v>11553</v>
      </c>
      <c r="AQ2768" s="62" t="s">
        <v>11554</v>
      </c>
      <c r="AR2768" s="62" t="s">
        <v>11555</v>
      </c>
    </row>
    <row r="2769" spans="3:44" x14ac:dyDescent="0.25">
      <c r="C2769" s="53" t="s">
        <v>11547</v>
      </c>
      <c r="D2769" s="53" t="s">
        <v>11548</v>
      </c>
      <c r="E2769" s="54">
        <v>45819</v>
      </c>
      <c r="F2769" s="54">
        <v>45819</v>
      </c>
      <c r="G2769" s="55" t="s">
        <v>5901</v>
      </c>
      <c r="H2769" s="54">
        <v>45819</v>
      </c>
      <c r="I2769" s="56" t="s">
        <v>17142</v>
      </c>
      <c r="K2769" s="55" t="s">
        <v>11549</v>
      </c>
      <c r="L2769" s="55" t="s">
        <v>14619</v>
      </c>
      <c r="M2769" s="54">
        <v>45819</v>
      </c>
      <c r="N2769" s="55" t="s">
        <v>11104</v>
      </c>
      <c r="O2769" s="56" t="str">
        <f>VLOOKUP(N2769,Sheet1!$B:$C,2,0)</f>
        <v>CHI NHÁNH THANH HÓA - CÔNG TY CỔ PHẦN DỊCH VỤ THƯƠNG MẠI TỔNG HỢP WINCOMMERCE</v>
      </c>
      <c r="Q2769" s="56" t="str">
        <f>VLOOKUP(N2769,Sheet1!$B:$D,3,0)</f>
        <v>0104918404-020</v>
      </c>
      <c r="U2769" s="55" t="s">
        <v>12315</v>
      </c>
      <c r="X2769" s="55" t="s">
        <v>10934</v>
      </c>
      <c r="Y2769" s="56" t="str">
        <f>VLOOKUP(X2769,Sheet2!$B:$C,2,0)</f>
        <v>Gà muối 500g</v>
      </c>
      <c r="AA2769" s="53" t="s">
        <v>11550</v>
      </c>
      <c r="AB2769" s="53" t="s">
        <v>11551</v>
      </c>
      <c r="AD2769" s="24">
        <v>1</v>
      </c>
      <c r="AF2769" s="24">
        <v>111058</v>
      </c>
      <c r="AG2769" s="74">
        <f t="shared" si="43"/>
        <v>111058</v>
      </c>
      <c r="AK2769" s="59">
        <v>8</v>
      </c>
      <c r="AN2769" s="61" t="s">
        <v>11552</v>
      </c>
      <c r="AP2769" s="62" t="s">
        <v>11553</v>
      </c>
      <c r="AQ2769" s="62" t="s">
        <v>11554</v>
      </c>
      <c r="AR2769" s="62" t="s">
        <v>11555</v>
      </c>
    </row>
    <row r="2770" spans="3:44" x14ac:dyDescent="0.25">
      <c r="C2770" s="53" t="s">
        <v>11547</v>
      </c>
      <c r="D2770" s="53" t="s">
        <v>11548</v>
      </c>
      <c r="E2770" s="54">
        <v>45819</v>
      </c>
      <c r="F2770" s="54">
        <v>45819</v>
      </c>
      <c r="G2770" s="55" t="s">
        <v>5917</v>
      </c>
      <c r="H2770" s="54">
        <v>45819</v>
      </c>
      <c r="I2770" s="56" t="s">
        <v>17143</v>
      </c>
      <c r="K2770" s="55" t="s">
        <v>11549</v>
      </c>
      <c r="L2770" s="55" t="s">
        <v>14620</v>
      </c>
      <c r="M2770" s="54">
        <v>45819</v>
      </c>
      <c r="N2770" s="55" t="s">
        <v>11243</v>
      </c>
      <c r="O2770" s="56" t="str">
        <f>VLOOKUP(N2770,Sheet1!$B:$C,2,0)</f>
        <v>CHI NHÁNH NGHỆ AN - CÔNG TY CỔ PHẦN DỊCH VỤ THƯƠNG MẠI TỔNG HỢP WINCOMMERCE</v>
      </c>
      <c r="Q2770" s="56" t="str">
        <f>VLOOKUP(N2770,Sheet1!$B:$D,3,0)</f>
        <v>0104918404-058</v>
      </c>
      <c r="U2770" s="55" t="s">
        <v>15454</v>
      </c>
      <c r="X2770" s="55" t="s">
        <v>11010</v>
      </c>
      <c r="Y2770" s="56" t="str">
        <f>VLOOKUP(X2770,Sheet2!$B:$C,2,0)</f>
        <v>Tai heo muối 200g</v>
      </c>
      <c r="AA2770" s="53" t="s">
        <v>11550</v>
      </c>
      <c r="AB2770" s="53" t="s">
        <v>11551</v>
      </c>
      <c r="AD2770" s="24">
        <v>2</v>
      </c>
      <c r="AF2770" s="24">
        <v>55595</v>
      </c>
      <c r="AG2770" s="74">
        <f t="shared" si="43"/>
        <v>111190</v>
      </c>
      <c r="AK2770" s="59">
        <v>8</v>
      </c>
      <c r="AN2770" s="61" t="s">
        <v>11552</v>
      </c>
      <c r="AP2770" s="62" t="s">
        <v>11553</v>
      </c>
      <c r="AQ2770" s="62" t="s">
        <v>11554</v>
      </c>
      <c r="AR2770" s="62" t="s">
        <v>11555</v>
      </c>
    </row>
    <row r="2771" spans="3:44" x14ac:dyDescent="0.25">
      <c r="C2771" s="53" t="s">
        <v>11547</v>
      </c>
      <c r="D2771" s="53" t="s">
        <v>11548</v>
      </c>
      <c r="E2771" s="54">
        <v>45819</v>
      </c>
      <c r="F2771" s="54">
        <v>45819</v>
      </c>
      <c r="G2771" s="55" t="s">
        <v>5991</v>
      </c>
      <c r="H2771" s="54">
        <v>45819</v>
      </c>
      <c r="I2771" s="56" t="s">
        <v>17144</v>
      </c>
      <c r="K2771" s="55" t="s">
        <v>11549</v>
      </c>
      <c r="L2771" s="55" t="s">
        <v>14621</v>
      </c>
      <c r="M2771" s="54">
        <v>45819</v>
      </c>
      <c r="N2771" s="55" t="s">
        <v>11124</v>
      </c>
      <c r="O2771" s="56" t="str">
        <f>VLOOKUP(N2771,Sheet1!$B:$C,2,0)</f>
        <v>CHI NHÁNH BÌNH DƯƠNG - CÔNG TY CỔ PHẦN DỊCH VỤ THƯƠNG MẠI TỔNG HỢP WINCOMMERCE</v>
      </c>
      <c r="Q2771" s="56" t="str">
        <f>VLOOKUP(N2771,Sheet1!$B:$D,3,0)</f>
        <v>0104918404-024</v>
      </c>
      <c r="U2771" s="55" t="s">
        <v>15455</v>
      </c>
      <c r="X2771" s="55" t="s">
        <v>10881</v>
      </c>
      <c r="Y2771" s="56" t="str">
        <f>VLOOKUP(X2771,Sheet2!$B:$C,2,0)</f>
        <v>Chả cốm 300g</v>
      </c>
      <c r="AA2771" s="53" t="s">
        <v>11550</v>
      </c>
      <c r="AB2771" s="53" t="s">
        <v>11551</v>
      </c>
      <c r="AD2771" s="24">
        <v>1</v>
      </c>
      <c r="AF2771" s="24">
        <v>74250</v>
      </c>
      <c r="AG2771" s="74">
        <f t="shared" si="43"/>
        <v>74250</v>
      </c>
      <c r="AK2771" s="59">
        <v>8</v>
      </c>
      <c r="AN2771" s="61" t="s">
        <v>11552</v>
      </c>
      <c r="AP2771" s="62" t="s">
        <v>11553</v>
      </c>
      <c r="AQ2771" s="62" t="s">
        <v>11554</v>
      </c>
      <c r="AR2771" s="62" t="s">
        <v>11555</v>
      </c>
    </row>
    <row r="2772" spans="3:44" x14ac:dyDescent="0.25">
      <c r="C2772" s="53" t="s">
        <v>11547</v>
      </c>
      <c r="D2772" s="53" t="s">
        <v>11548</v>
      </c>
      <c r="E2772" s="54">
        <v>45819</v>
      </c>
      <c r="F2772" s="54">
        <v>45819</v>
      </c>
      <c r="G2772" s="55" t="s">
        <v>5991</v>
      </c>
      <c r="H2772" s="54">
        <v>45819</v>
      </c>
      <c r="I2772" s="56" t="s">
        <v>17144</v>
      </c>
      <c r="K2772" s="55" t="s">
        <v>11549</v>
      </c>
      <c r="L2772" s="55" t="s">
        <v>14621</v>
      </c>
      <c r="M2772" s="54">
        <v>45819</v>
      </c>
      <c r="N2772" s="55" t="s">
        <v>11124</v>
      </c>
      <c r="O2772" s="56" t="str">
        <f>VLOOKUP(N2772,Sheet1!$B:$C,2,0)</f>
        <v>CHI NHÁNH BÌNH DƯƠNG - CÔNG TY CỔ PHẦN DỊCH VỤ THƯƠNG MẠI TỔNG HỢP WINCOMMERCE</v>
      </c>
      <c r="Q2772" s="56" t="str">
        <f>VLOOKUP(N2772,Sheet1!$B:$D,3,0)</f>
        <v>0104918404-024</v>
      </c>
      <c r="U2772" s="55" t="s">
        <v>15455</v>
      </c>
      <c r="X2772" s="55" t="s">
        <v>11010</v>
      </c>
      <c r="Y2772" s="56" t="str">
        <f>VLOOKUP(X2772,Sheet2!$B:$C,2,0)</f>
        <v>Tai heo muối 200g</v>
      </c>
      <c r="AA2772" s="53" t="s">
        <v>11550</v>
      </c>
      <c r="AB2772" s="53" t="s">
        <v>11551</v>
      </c>
      <c r="AD2772" s="24">
        <v>2</v>
      </c>
      <c r="AF2772" s="24">
        <v>55595</v>
      </c>
      <c r="AG2772" s="74">
        <f t="shared" si="43"/>
        <v>111190</v>
      </c>
      <c r="AK2772" s="59">
        <v>8</v>
      </c>
      <c r="AN2772" s="61" t="s">
        <v>11552</v>
      </c>
      <c r="AP2772" s="62" t="s">
        <v>11553</v>
      </c>
      <c r="AQ2772" s="62" t="s">
        <v>11554</v>
      </c>
      <c r="AR2772" s="62" t="s">
        <v>11555</v>
      </c>
    </row>
    <row r="2773" spans="3:44" x14ac:dyDescent="0.25">
      <c r="C2773" s="53" t="s">
        <v>11547</v>
      </c>
      <c r="D2773" s="53" t="s">
        <v>11548</v>
      </c>
      <c r="E2773" s="54">
        <v>45819</v>
      </c>
      <c r="F2773" s="54">
        <v>45819</v>
      </c>
      <c r="G2773" s="55" t="s">
        <v>5991</v>
      </c>
      <c r="H2773" s="54">
        <v>45819</v>
      </c>
      <c r="I2773" s="56" t="s">
        <v>17144</v>
      </c>
      <c r="K2773" s="55" t="s">
        <v>11549</v>
      </c>
      <c r="L2773" s="55" t="s">
        <v>14621</v>
      </c>
      <c r="M2773" s="54">
        <v>45819</v>
      </c>
      <c r="N2773" s="55" t="s">
        <v>11124</v>
      </c>
      <c r="O2773" s="56" t="str">
        <f>VLOOKUP(N2773,Sheet1!$B:$C,2,0)</f>
        <v>CHI NHÁNH BÌNH DƯƠNG - CÔNG TY CỔ PHẦN DỊCH VỤ THƯƠNG MẠI TỔNG HỢP WINCOMMERCE</v>
      </c>
      <c r="Q2773" s="56" t="str">
        <f>VLOOKUP(N2773,Sheet1!$B:$D,3,0)</f>
        <v>0104918404-024</v>
      </c>
      <c r="U2773" s="55" t="s">
        <v>15455</v>
      </c>
      <c r="X2773" s="55" t="s">
        <v>10897</v>
      </c>
      <c r="Y2773" s="56" t="str">
        <f>VLOOKUP(X2773,Sheet2!$B:$C,2,0)</f>
        <v>Chả nướng 300g</v>
      </c>
      <c r="AA2773" s="53" t="s">
        <v>11550</v>
      </c>
      <c r="AB2773" s="53" t="s">
        <v>11551</v>
      </c>
      <c r="AD2773" s="24">
        <v>2</v>
      </c>
      <c r="AF2773" s="24">
        <v>70950</v>
      </c>
      <c r="AG2773" s="74">
        <f t="shared" si="43"/>
        <v>141900</v>
      </c>
      <c r="AK2773" s="59">
        <v>8</v>
      </c>
      <c r="AN2773" s="61" t="s">
        <v>11552</v>
      </c>
      <c r="AP2773" s="62" t="s">
        <v>11553</v>
      </c>
      <c r="AQ2773" s="62" t="s">
        <v>11554</v>
      </c>
      <c r="AR2773" s="62" t="s">
        <v>11555</v>
      </c>
    </row>
    <row r="2774" spans="3:44" x14ac:dyDescent="0.25">
      <c r="C2774" s="53" t="s">
        <v>11547</v>
      </c>
      <c r="D2774" s="53" t="s">
        <v>11548</v>
      </c>
      <c r="E2774" s="54">
        <v>45819</v>
      </c>
      <c r="F2774" s="54">
        <v>45819</v>
      </c>
      <c r="G2774" s="55" t="s">
        <v>5607</v>
      </c>
      <c r="H2774" s="54">
        <v>45819</v>
      </c>
      <c r="I2774" s="56" t="s">
        <v>17145</v>
      </c>
      <c r="K2774" s="55" t="s">
        <v>11549</v>
      </c>
      <c r="L2774" s="55" t="s">
        <v>14622</v>
      </c>
      <c r="M2774" s="54">
        <v>45819</v>
      </c>
      <c r="N2774" s="55" t="s">
        <v>11034</v>
      </c>
      <c r="O2774" s="56" t="str">
        <f>VLOOKUP(N2774,Sheet1!$B:$C,2,0)</f>
        <v>CHI NHÁNH HÀ NỘI - CÔNG TY CỔ PHẦN DỊCH VỤ THƯƠNG MẠI TỔNG HỢP WINCOMMERCE</v>
      </c>
      <c r="Q2774" s="56" t="str">
        <f>VLOOKUP(N2774,Sheet1!$B:$D,3,0)</f>
        <v>0104918404-002</v>
      </c>
      <c r="U2774" s="55" t="s">
        <v>13287</v>
      </c>
      <c r="X2774" s="55" t="s">
        <v>10934</v>
      </c>
      <c r="Y2774" s="56" t="str">
        <f>VLOOKUP(X2774,Sheet2!$B:$C,2,0)</f>
        <v>Gà muối 500g</v>
      </c>
      <c r="AA2774" s="53" t="s">
        <v>11550</v>
      </c>
      <c r="AB2774" s="53" t="s">
        <v>11551</v>
      </c>
      <c r="AD2774" s="24">
        <v>1</v>
      </c>
      <c r="AF2774" s="24">
        <v>111058</v>
      </c>
      <c r="AG2774" s="74">
        <f t="shared" si="43"/>
        <v>111058</v>
      </c>
      <c r="AK2774" s="59">
        <v>8</v>
      </c>
      <c r="AN2774" s="61" t="s">
        <v>11552</v>
      </c>
      <c r="AP2774" s="62" t="s">
        <v>11553</v>
      </c>
      <c r="AQ2774" s="62" t="s">
        <v>11554</v>
      </c>
      <c r="AR2774" s="62" t="s">
        <v>11555</v>
      </c>
    </row>
    <row r="2775" spans="3:44" x14ac:dyDescent="0.25">
      <c r="C2775" s="53" t="s">
        <v>11547</v>
      </c>
      <c r="D2775" s="53" t="s">
        <v>11548</v>
      </c>
      <c r="E2775" s="54">
        <v>45819</v>
      </c>
      <c r="F2775" s="54">
        <v>45819</v>
      </c>
      <c r="G2775" s="55" t="s">
        <v>5611</v>
      </c>
      <c r="H2775" s="54">
        <v>45819</v>
      </c>
      <c r="I2775" s="56" t="s">
        <v>17146</v>
      </c>
      <c r="K2775" s="55" t="s">
        <v>11549</v>
      </c>
      <c r="L2775" s="55" t="s">
        <v>14623</v>
      </c>
      <c r="M2775" s="54">
        <v>45819</v>
      </c>
      <c r="N2775" s="55" t="s">
        <v>11034</v>
      </c>
      <c r="O2775" s="56" t="str">
        <f>VLOOKUP(N2775,Sheet1!$B:$C,2,0)</f>
        <v>CHI NHÁNH HÀ NỘI - CÔNG TY CỔ PHẦN DỊCH VỤ THƯƠNG MẠI TỔNG HỢP WINCOMMERCE</v>
      </c>
      <c r="Q2775" s="56" t="str">
        <f>VLOOKUP(N2775,Sheet1!$B:$D,3,0)</f>
        <v>0104918404-002</v>
      </c>
      <c r="U2775" s="55" t="s">
        <v>13287</v>
      </c>
      <c r="X2775" s="55" t="s">
        <v>10934</v>
      </c>
      <c r="Y2775" s="56" t="str">
        <f>VLOOKUP(X2775,Sheet2!$B:$C,2,0)</f>
        <v>Gà muối 500g</v>
      </c>
      <c r="AA2775" s="53" t="s">
        <v>11550</v>
      </c>
      <c r="AB2775" s="53" t="s">
        <v>11551</v>
      </c>
      <c r="AD2775" s="24">
        <v>1</v>
      </c>
      <c r="AF2775" s="24">
        <v>111058</v>
      </c>
      <c r="AG2775" s="74">
        <f t="shared" si="43"/>
        <v>111058</v>
      </c>
      <c r="AK2775" s="59">
        <v>8</v>
      </c>
      <c r="AN2775" s="61" t="s">
        <v>11552</v>
      </c>
      <c r="AP2775" s="62" t="s">
        <v>11553</v>
      </c>
      <c r="AQ2775" s="62" t="s">
        <v>11554</v>
      </c>
      <c r="AR2775" s="62" t="s">
        <v>11555</v>
      </c>
    </row>
    <row r="2776" spans="3:44" x14ac:dyDescent="0.25">
      <c r="C2776" s="53" t="s">
        <v>11547</v>
      </c>
      <c r="D2776" s="53" t="s">
        <v>11548</v>
      </c>
      <c r="E2776" s="54">
        <v>45819</v>
      </c>
      <c r="F2776" s="54">
        <v>45819</v>
      </c>
      <c r="G2776" s="55" t="s">
        <v>5823</v>
      </c>
      <c r="H2776" s="54">
        <v>45819</v>
      </c>
      <c r="I2776" s="56" t="s">
        <v>17147</v>
      </c>
      <c r="K2776" s="55" t="s">
        <v>11549</v>
      </c>
      <c r="L2776" s="55" t="s">
        <v>14624</v>
      </c>
      <c r="M2776" s="54">
        <v>45819</v>
      </c>
      <c r="N2776" s="55" t="s">
        <v>11034</v>
      </c>
      <c r="O2776" s="56" t="str">
        <f>VLOOKUP(N2776,Sheet1!$B:$C,2,0)</f>
        <v>CHI NHÁNH HÀ NỘI - CÔNG TY CỔ PHẦN DỊCH VỤ THƯƠNG MẠI TỔNG HỢP WINCOMMERCE</v>
      </c>
      <c r="Q2776" s="56" t="str">
        <f>VLOOKUP(N2776,Sheet1!$B:$D,3,0)</f>
        <v>0104918404-002</v>
      </c>
      <c r="U2776" s="55" t="s">
        <v>12713</v>
      </c>
      <c r="X2776" s="55" t="s">
        <v>10983</v>
      </c>
      <c r="Y2776" s="56" t="str">
        <f>VLOOKUP(X2776,Sheet2!$B:$C,2,0)</f>
        <v>Mọc Nấm Hương 250g</v>
      </c>
      <c r="AA2776" s="53" t="s">
        <v>11550</v>
      </c>
      <c r="AB2776" s="53" t="s">
        <v>11551</v>
      </c>
      <c r="AD2776" s="24">
        <v>2</v>
      </c>
      <c r="AF2776" s="24">
        <v>46000</v>
      </c>
      <c r="AG2776" s="74">
        <f t="shared" si="43"/>
        <v>92000</v>
      </c>
      <c r="AK2776" s="59">
        <v>8</v>
      </c>
      <c r="AN2776" s="61" t="s">
        <v>11552</v>
      </c>
      <c r="AP2776" s="62" t="s">
        <v>11553</v>
      </c>
      <c r="AQ2776" s="62" t="s">
        <v>11554</v>
      </c>
      <c r="AR2776" s="62" t="s">
        <v>11555</v>
      </c>
    </row>
    <row r="2777" spans="3:44" x14ac:dyDescent="0.25">
      <c r="C2777" s="53" t="s">
        <v>11547</v>
      </c>
      <c r="D2777" s="53" t="s">
        <v>11548</v>
      </c>
      <c r="E2777" s="54">
        <v>45819</v>
      </c>
      <c r="F2777" s="54">
        <v>45819</v>
      </c>
      <c r="G2777" s="55" t="s">
        <v>5701</v>
      </c>
      <c r="H2777" s="54">
        <v>45819</v>
      </c>
      <c r="I2777" s="56" t="s">
        <v>17148</v>
      </c>
      <c r="K2777" s="55" t="s">
        <v>11549</v>
      </c>
      <c r="L2777" s="55" t="s">
        <v>14625</v>
      </c>
      <c r="M2777" s="54">
        <v>45819</v>
      </c>
      <c r="N2777" s="55" t="s">
        <v>11039</v>
      </c>
      <c r="O2777" s="56" t="str">
        <f>VLOOKUP(N2777,Sheet1!$B:$C,2,0)</f>
        <v>CHI NHÁNH PHÚ THỌ - CÔNG TY CỔ PHẦN DỊCH VỤ THƯƠNG MẠI TỔNG HỢP WINCOMMERCE</v>
      </c>
      <c r="Q2777" s="56" t="str">
        <f>VLOOKUP(N2777,Sheet1!$B:$D,3,0)</f>
        <v>0104918404-003</v>
      </c>
      <c r="U2777" s="55" t="s">
        <v>12648</v>
      </c>
      <c r="X2777" s="55" t="s">
        <v>10881</v>
      </c>
      <c r="Y2777" s="56" t="str">
        <f>VLOOKUP(X2777,Sheet2!$B:$C,2,0)</f>
        <v>Chả cốm 300g</v>
      </c>
      <c r="AA2777" s="53" t="s">
        <v>11550</v>
      </c>
      <c r="AB2777" s="53" t="s">
        <v>11551</v>
      </c>
      <c r="AD2777" s="24">
        <v>1</v>
      </c>
      <c r="AF2777" s="24">
        <v>74250</v>
      </c>
      <c r="AG2777" s="74">
        <f t="shared" si="43"/>
        <v>74250</v>
      </c>
      <c r="AK2777" s="59">
        <v>8</v>
      </c>
      <c r="AN2777" s="61" t="s">
        <v>11552</v>
      </c>
      <c r="AP2777" s="62" t="s">
        <v>11553</v>
      </c>
      <c r="AQ2777" s="62" t="s">
        <v>11554</v>
      </c>
      <c r="AR2777" s="62" t="s">
        <v>11555</v>
      </c>
    </row>
    <row r="2778" spans="3:44" x14ac:dyDescent="0.25">
      <c r="C2778" s="53" t="s">
        <v>11547</v>
      </c>
      <c r="D2778" s="53" t="s">
        <v>11548</v>
      </c>
      <c r="E2778" s="54">
        <v>45819</v>
      </c>
      <c r="F2778" s="54">
        <v>45819</v>
      </c>
      <c r="G2778" s="55" t="s">
        <v>5675</v>
      </c>
      <c r="H2778" s="54">
        <v>45819</v>
      </c>
      <c r="I2778" s="56" t="s">
        <v>17149</v>
      </c>
      <c r="K2778" s="55" t="s">
        <v>11549</v>
      </c>
      <c r="L2778" s="55" t="s">
        <v>14626</v>
      </c>
      <c r="M2778" s="54">
        <v>45819</v>
      </c>
      <c r="N2778" s="55" t="s">
        <v>11124</v>
      </c>
      <c r="O2778" s="56" t="str">
        <f>VLOOKUP(N2778,Sheet1!$B:$C,2,0)</f>
        <v>CHI NHÁNH BÌNH DƯƠNG - CÔNG TY CỔ PHẦN DỊCH VỤ THƯƠNG MẠI TỔNG HỢP WINCOMMERCE</v>
      </c>
      <c r="Q2778" s="56" t="str">
        <f>VLOOKUP(N2778,Sheet1!$B:$D,3,0)</f>
        <v>0104918404-024</v>
      </c>
      <c r="U2778" s="55" t="s">
        <v>12526</v>
      </c>
      <c r="X2778" s="55" t="s">
        <v>10934</v>
      </c>
      <c r="Y2778" s="56" t="str">
        <f>VLOOKUP(X2778,Sheet2!$B:$C,2,0)</f>
        <v>Gà muối 500g</v>
      </c>
      <c r="AA2778" s="53" t="s">
        <v>11550</v>
      </c>
      <c r="AB2778" s="53" t="s">
        <v>11551</v>
      </c>
      <c r="AD2778" s="24">
        <v>3</v>
      </c>
      <c r="AF2778" s="24">
        <v>111058</v>
      </c>
      <c r="AG2778" s="74">
        <f t="shared" si="43"/>
        <v>333174</v>
      </c>
      <c r="AK2778" s="59">
        <v>8</v>
      </c>
      <c r="AN2778" s="61" t="s">
        <v>11552</v>
      </c>
      <c r="AP2778" s="62" t="s">
        <v>11553</v>
      </c>
      <c r="AQ2778" s="62" t="s">
        <v>11554</v>
      </c>
      <c r="AR2778" s="62" t="s">
        <v>11555</v>
      </c>
    </row>
    <row r="2779" spans="3:44" x14ac:dyDescent="0.25">
      <c r="C2779" s="53" t="s">
        <v>11547</v>
      </c>
      <c r="D2779" s="53" t="s">
        <v>11548</v>
      </c>
      <c r="E2779" s="54">
        <v>45819</v>
      </c>
      <c r="F2779" s="54">
        <v>45819</v>
      </c>
      <c r="G2779" s="55" t="s">
        <v>5675</v>
      </c>
      <c r="H2779" s="54">
        <v>45819</v>
      </c>
      <c r="I2779" s="56" t="s">
        <v>17149</v>
      </c>
      <c r="K2779" s="55" t="s">
        <v>11549</v>
      </c>
      <c r="L2779" s="55" t="s">
        <v>14626</v>
      </c>
      <c r="M2779" s="54">
        <v>45819</v>
      </c>
      <c r="N2779" s="55" t="s">
        <v>11124</v>
      </c>
      <c r="O2779" s="56" t="str">
        <f>VLOOKUP(N2779,Sheet1!$B:$C,2,0)</f>
        <v>CHI NHÁNH BÌNH DƯƠNG - CÔNG TY CỔ PHẦN DỊCH VỤ THƯƠNG MẠI TỔNG HỢP WINCOMMERCE</v>
      </c>
      <c r="Q2779" s="56" t="str">
        <f>VLOOKUP(N2779,Sheet1!$B:$D,3,0)</f>
        <v>0104918404-024</v>
      </c>
      <c r="U2779" s="55" t="s">
        <v>12526</v>
      </c>
      <c r="X2779" s="55" t="s">
        <v>10938</v>
      </c>
      <c r="Y2779" s="56" t="str">
        <f>VLOOKUP(X2779,Sheet2!$B:$C,2,0)</f>
        <v>Giò Tai Lưỡi Xào 250g</v>
      </c>
      <c r="AA2779" s="53" t="s">
        <v>11550</v>
      </c>
      <c r="AB2779" s="53" t="s">
        <v>11551</v>
      </c>
      <c r="AD2779" s="24">
        <v>2</v>
      </c>
      <c r="AF2779" s="24">
        <v>50182</v>
      </c>
      <c r="AG2779" s="74">
        <f t="shared" si="43"/>
        <v>100364</v>
      </c>
      <c r="AK2779" s="59">
        <v>8</v>
      </c>
      <c r="AN2779" s="61" t="s">
        <v>11552</v>
      </c>
      <c r="AP2779" s="62" t="s">
        <v>11553</v>
      </c>
      <c r="AQ2779" s="62" t="s">
        <v>11554</v>
      </c>
      <c r="AR2779" s="62" t="s">
        <v>11555</v>
      </c>
    </row>
    <row r="2780" spans="3:44" x14ac:dyDescent="0.25">
      <c r="C2780" s="53" t="s">
        <v>11547</v>
      </c>
      <c r="D2780" s="53" t="s">
        <v>11548</v>
      </c>
      <c r="E2780" s="54">
        <v>45819</v>
      </c>
      <c r="F2780" s="54">
        <v>45819</v>
      </c>
      <c r="G2780" s="55" t="s">
        <v>5675</v>
      </c>
      <c r="H2780" s="54">
        <v>45819</v>
      </c>
      <c r="I2780" s="56" t="s">
        <v>17149</v>
      </c>
      <c r="K2780" s="55" t="s">
        <v>11549</v>
      </c>
      <c r="L2780" s="55" t="s">
        <v>14626</v>
      </c>
      <c r="M2780" s="54">
        <v>45819</v>
      </c>
      <c r="N2780" s="55" t="s">
        <v>11124</v>
      </c>
      <c r="O2780" s="56" t="str">
        <f>VLOOKUP(N2780,Sheet1!$B:$C,2,0)</f>
        <v>CHI NHÁNH BÌNH DƯƠNG - CÔNG TY CỔ PHẦN DỊCH VỤ THƯƠNG MẠI TỔNG HỢP WINCOMMERCE</v>
      </c>
      <c r="Q2780" s="56" t="str">
        <f>VLOOKUP(N2780,Sheet1!$B:$D,3,0)</f>
        <v>0104918404-024</v>
      </c>
      <c r="U2780" s="55" t="s">
        <v>12526</v>
      </c>
      <c r="X2780" s="55" t="s">
        <v>11010</v>
      </c>
      <c r="Y2780" s="56" t="str">
        <f>VLOOKUP(X2780,Sheet2!$B:$C,2,0)</f>
        <v>Tai heo muối 200g</v>
      </c>
      <c r="AA2780" s="53" t="s">
        <v>11550</v>
      </c>
      <c r="AB2780" s="53" t="s">
        <v>11551</v>
      </c>
      <c r="AD2780" s="24">
        <v>1</v>
      </c>
      <c r="AF2780" s="24">
        <v>55595</v>
      </c>
      <c r="AG2780" s="74">
        <f t="shared" si="43"/>
        <v>55595</v>
      </c>
      <c r="AK2780" s="59">
        <v>8</v>
      </c>
      <c r="AN2780" s="61" t="s">
        <v>11552</v>
      </c>
      <c r="AP2780" s="62" t="s">
        <v>11553</v>
      </c>
      <c r="AQ2780" s="62" t="s">
        <v>11554</v>
      </c>
      <c r="AR2780" s="62" t="s">
        <v>11555</v>
      </c>
    </row>
    <row r="2781" spans="3:44" x14ac:dyDescent="0.25">
      <c r="C2781" s="53" t="s">
        <v>11547</v>
      </c>
      <c r="D2781" s="53" t="s">
        <v>11548</v>
      </c>
      <c r="E2781" s="54">
        <v>45819</v>
      </c>
      <c r="F2781" s="54">
        <v>45819</v>
      </c>
      <c r="G2781" s="55" t="s">
        <v>5921</v>
      </c>
      <c r="H2781" s="54">
        <v>45819</v>
      </c>
      <c r="I2781" s="56" t="s">
        <v>17150</v>
      </c>
      <c r="K2781" s="55" t="s">
        <v>11549</v>
      </c>
      <c r="L2781" s="55" t="s">
        <v>14627</v>
      </c>
      <c r="M2781" s="54">
        <v>45819</v>
      </c>
      <c r="N2781" s="55" t="s">
        <v>11243</v>
      </c>
      <c r="O2781" s="56" t="str">
        <f>VLOOKUP(N2781,Sheet1!$B:$C,2,0)</f>
        <v>CHI NHÁNH NGHỆ AN - CÔNG TY CỔ PHẦN DỊCH VỤ THƯƠNG MẠI TỔNG HỢP WINCOMMERCE</v>
      </c>
      <c r="Q2781" s="56" t="str">
        <f>VLOOKUP(N2781,Sheet1!$B:$D,3,0)</f>
        <v>0104918404-058</v>
      </c>
      <c r="U2781" s="55" t="s">
        <v>15454</v>
      </c>
      <c r="X2781" s="55" t="s">
        <v>10934</v>
      </c>
      <c r="Y2781" s="56" t="str">
        <f>VLOOKUP(X2781,Sheet2!$B:$C,2,0)</f>
        <v>Gà muối 500g</v>
      </c>
      <c r="AA2781" s="53" t="s">
        <v>11550</v>
      </c>
      <c r="AB2781" s="53" t="s">
        <v>11551</v>
      </c>
      <c r="AD2781" s="24">
        <v>1</v>
      </c>
      <c r="AF2781" s="24">
        <v>111058</v>
      </c>
      <c r="AG2781" s="74">
        <f t="shared" si="43"/>
        <v>111058</v>
      </c>
      <c r="AK2781" s="59">
        <v>8</v>
      </c>
      <c r="AN2781" s="61" t="s">
        <v>11552</v>
      </c>
      <c r="AP2781" s="62" t="s">
        <v>11553</v>
      </c>
      <c r="AQ2781" s="62" t="s">
        <v>11554</v>
      </c>
      <c r="AR2781" s="62" t="s">
        <v>11555</v>
      </c>
    </row>
    <row r="2782" spans="3:44" x14ac:dyDescent="0.25">
      <c r="C2782" s="53" t="s">
        <v>11547</v>
      </c>
      <c r="D2782" s="53" t="s">
        <v>11548</v>
      </c>
      <c r="E2782" s="54">
        <v>45819</v>
      </c>
      <c r="F2782" s="54">
        <v>45819</v>
      </c>
      <c r="G2782" s="55" t="s">
        <v>5905</v>
      </c>
      <c r="H2782" s="54">
        <v>45819</v>
      </c>
      <c r="I2782" s="56" t="s">
        <v>17151</v>
      </c>
      <c r="K2782" s="55" t="s">
        <v>11549</v>
      </c>
      <c r="L2782" s="55" t="s">
        <v>11442</v>
      </c>
      <c r="M2782" s="54">
        <v>45819</v>
      </c>
      <c r="N2782" s="55" t="s">
        <v>11104</v>
      </c>
      <c r="O2782" s="56" t="str">
        <f>VLOOKUP(N2782,Sheet1!$B:$C,2,0)</f>
        <v>CHI NHÁNH THANH HÓA - CÔNG TY CỔ PHẦN DỊCH VỤ THƯƠNG MẠI TỔNG HỢP WINCOMMERCE</v>
      </c>
      <c r="Q2782" s="56" t="str">
        <f>VLOOKUP(N2782,Sheet1!$B:$D,3,0)</f>
        <v>0104918404-020</v>
      </c>
      <c r="U2782" s="55" t="s">
        <v>12315</v>
      </c>
      <c r="X2782" s="55" t="s">
        <v>10883</v>
      </c>
      <c r="Y2782" s="56" t="str">
        <f>VLOOKUP(X2782,Sheet2!$B:$C,2,0)</f>
        <v>Chân giò heo muối 300g</v>
      </c>
      <c r="AA2782" s="53" t="s">
        <v>11550</v>
      </c>
      <c r="AB2782" s="53" t="s">
        <v>11551</v>
      </c>
      <c r="AD2782" s="24">
        <v>2</v>
      </c>
      <c r="AF2782" s="24">
        <v>60213</v>
      </c>
      <c r="AG2782" s="74">
        <f t="shared" si="43"/>
        <v>120426</v>
      </c>
      <c r="AK2782" s="59">
        <v>8</v>
      </c>
      <c r="AN2782" s="61" t="s">
        <v>11552</v>
      </c>
      <c r="AP2782" s="62" t="s">
        <v>11553</v>
      </c>
      <c r="AQ2782" s="62" t="s">
        <v>11554</v>
      </c>
      <c r="AR2782" s="62" t="s">
        <v>11555</v>
      </c>
    </row>
    <row r="2783" spans="3:44" x14ac:dyDescent="0.25">
      <c r="C2783" s="53" t="s">
        <v>11547</v>
      </c>
      <c r="D2783" s="53" t="s">
        <v>11548</v>
      </c>
      <c r="E2783" s="54">
        <v>45819</v>
      </c>
      <c r="F2783" s="54">
        <v>45819</v>
      </c>
      <c r="G2783" s="55" t="s">
        <v>5735</v>
      </c>
      <c r="H2783" s="54">
        <v>45819</v>
      </c>
      <c r="I2783" s="56" t="s">
        <v>17152</v>
      </c>
      <c r="K2783" s="55" t="s">
        <v>11549</v>
      </c>
      <c r="L2783" s="55" t="s">
        <v>14628</v>
      </c>
      <c r="M2783" s="54">
        <v>45819</v>
      </c>
      <c r="N2783" s="55" t="s">
        <v>11024</v>
      </c>
      <c r="O2783" s="56" t="str">
        <f>VLOOKUP(N2783,Sheet1!$B:$C,2,0)</f>
        <v>CÔNG TY CỔ PHẦN DỊCH VỤ THƯƠNG MẠI TỔNG HỢP WINCOMMERCE</v>
      </c>
      <c r="Q2783" s="56" t="str">
        <f>VLOOKUP(N2783,Sheet1!$B:$D,3,0)</f>
        <v>0104918404</v>
      </c>
      <c r="U2783" s="55" t="s">
        <v>15456</v>
      </c>
      <c r="X2783" s="55" t="s">
        <v>10883</v>
      </c>
      <c r="Y2783" s="56" t="str">
        <f>VLOOKUP(X2783,Sheet2!$B:$C,2,0)</f>
        <v>Chân giò heo muối 300g</v>
      </c>
      <c r="AA2783" s="53" t="s">
        <v>11550</v>
      </c>
      <c r="AB2783" s="53" t="s">
        <v>11551</v>
      </c>
      <c r="AD2783" s="24">
        <v>2</v>
      </c>
      <c r="AF2783" s="24">
        <v>60213</v>
      </c>
      <c r="AG2783" s="74">
        <f t="shared" si="43"/>
        <v>120426</v>
      </c>
      <c r="AK2783" s="59">
        <v>8</v>
      </c>
      <c r="AN2783" s="61" t="s">
        <v>11552</v>
      </c>
      <c r="AP2783" s="62" t="s">
        <v>11553</v>
      </c>
      <c r="AQ2783" s="62" t="s">
        <v>11554</v>
      </c>
      <c r="AR2783" s="62" t="s">
        <v>11555</v>
      </c>
    </row>
    <row r="2784" spans="3:44" x14ac:dyDescent="0.25">
      <c r="C2784" s="53" t="s">
        <v>11547</v>
      </c>
      <c r="D2784" s="53" t="s">
        <v>11548</v>
      </c>
      <c r="E2784" s="54">
        <v>45819</v>
      </c>
      <c r="F2784" s="54">
        <v>45819</v>
      </c>
      <c r="G2784" s="55" t="s">
        <v>5735</v>
      </c>
      <c r="H2784" s="54">
        <v>45819</v>
      </c>
      <c r="I2784" s="56" t="s">
        <v>17152</v>
      </c>
      <c r="K2784" s="55" t="s">
        <v>11549</v>
      </c>
      <c r="L2784" s="55" t="s">
        <v>14628</v>
      </c>
      <c r="M2784" s="54">
        <v>45819</v>
      </c>
      <c r="N2784" s="55" t="s">
        <v>11024</v>
      </c>
      <c r="O2784" s="56" t="str">
        <f>VLOOKUP(N2784,Sheet1!$B:$C,2,0)</f>
        <v>CÔNG TY CỔ PHẦN DỊCH VỤ THƯƠNG MẠI TỔNG HỢP WINCOMMERCE</v>
      </c>
      <c r="Q2784" s="56" t="str">
        <f>VLOOKUP(N2784,Sheet1!$B:$D,3,0)</f>
        <v>0104918404</v>
      </c>
      <c r="U2784" s="55" t="s">
        <v>15456</v>
      </c>
      <c r="X2784" s="55" t="s">
        <v>10934</v>
      </c>
      <c r="Y2784" s="56" t="str">
        <f>VLOOKUP(X2784,Sheet2!$B:$C,2,0)</f>
        <v>Gà muối 500g</v>
      </c>
      <c r="AA2784" s="53" t="s">
        <v>11550</v>
      </c>
      <c r="AB2784" s="53" t="s">
        <v>11551</v>
      </c>
      <c r="AD2784" s="24">
        <v>1</v>
      </c>
      <c r="AF2784" s="24">
        <v>111058</v>
      </c>
      <c r="AG2784" s="74">
        <f t="shared" si="43"/>
        <v>111058</v>
      </c>
      <c r="AK2784" s="59">
        <v>8</v>
      </c>
      <c r="AN2784" s="61" t="s">
        <v>11552</v>
      </c>
      <c r="AP2784" s="62" t="s">
        <v>11553</v>
      </c>
      <c r="AQ2784" s="62" t="s">
        <v>11554</v>
      </c>
      <c r="AR2784" s="62" t="s">
        <v>11555</v>
      </c>
    </row>
    <row r="2785" spans="3:44" x14ac:dyDescent="0.25">
      <c r="C2785" s="53" t="s">
        <v>11547</v>
      </c>
      <c r="D2785" s="53" t="s">
        <v>11548</v>
      </c>
      <c r="E2785" s="54">
        <v>45819</v>
      </c>
      <c r="F2785" s="54">
        <v>45819</v>
      </c>
      <c r="G2785" s="55" t="s">
        <v>5735</v>
      </c>
      <c r="H2785" s="54">
        <v>45819</v>
      </c>
      <c r="I2785" s="56" t="s">
        <v>17152</v>
      </c>
      <c r="K2785" s="55" t="s">
        <v>11549</v>
      </c>
      <c r="L2785" s="55" t="s">
        <v>14628</v>
      </c>
      <c r="M2785" s="54">
        <v>45819</v>
      </c>
      <c r="N2785" s="55" t="s">
        <v>11024</v>
      </c>
      <c r="O2785" s="56" t="str">
        <f>VLOOKUP(N2785,Sheet1!$B:$C,2,0)</f>
        <v>CÔNG TY CỔ PHẦN DỊCH VỤ THƯƠNG MẠI TỔNG HỢP WINCOMMERCE</v>
      </c>
      <c r="Q2785" s="56" t="str">
        <f>VLOOKUP(N2785,Sheet1!$B:$D,3,0)</f>
        <v>0104918404</v>
      </c>
      <c r="U2785" s="55" t="s">
        <v>15456</v>
      </c>
      <c r="X2785" s="55" t="s">
        <v>11010</v>
      </c>
      <c r="Y2785" s="56" t="str">
        <f>VLOOKUP(X2785,Sheet2!$B:$C,2,0)</f>
        <v>Tai heo muối 200g</v>
      </c>
      <c r="AA2785" s="53" t="s">
        <v>11550</v>
      </c>
      <c r="AB2785" s="53" t="s">
        <v>11551</v>
      </c>
      <c r="AD2785" s="24">
        <v>1</v>
      </c>
      <c r="AF2785" s="24">
        <v>55595</v>
      </c>
      <c r="AG2785" s="74">
        <f t="shared" si="43"/>
        <v>55595</v>
      </c>
      <c r="AK2785" s="59">
        <v>8</v>
      </c>
      <c r="AN2785" s="61" t="s">
        <v>11552</v>
      </c>
      <c r="AP2785" s="62" t="s">
        <v>11553</v>
      </c>
      <c r="AQ2785" s="62" t="s">
        <v>11554</v>
      </c>
      <c r="AR2785" s="62" t="s">
        <v>11555</v>
      </c>
    </row>
    <row r="2786" spans="3:44" x14ac:dyDescent="0.25">
      <c r="C2786" s="53" t="s">
        <v>11547</v>
      </c>
      <c r="D2786" s="53" t="s">
        <v>11548</v>
      </c>
      <c r="E2786" s="54">
        <v>45819</v>
      </c>
      <c r="F2786" s="54">
        <v>45819</v>
      </c>
      <c r="G2786" s="55" t="s">
        <v>5735</v>
      </c>
      <c r="H2786" s="54">
        <v>45819</v>
      </c>
      <c r="I2786" s="56" t="s">
        <v>17152</v>
      </c>
      <c r="K2786" s="55" t="s">
        <v>11549</v>
      </c>
      <c r="L2786" s="55" t="s">
        <v>14628</v>
      </c>
      <c r="M2786" s="54">
        <v>45819</v>
      </c>
      <c r="N2786" s="55" t="s">
        <v>11024</v>
      </c>
      <c r="O2786" s="56" t="str">
        <f>VLOOKUP(N2786,Sheet1!$B:$C,2,0)</f>
        <v>CÔNG TY CỔ PHẦN DỊCH VỤ THƯƠNG MẠI TỔNG HỢP WINCOMMERCE</v>
      </c>
      <c r="Q2786" s="56" t="str">
        <f>VLOOKUP(N2786,Sheet1!$B:$D,3,0)</f>
        <v>0104918404</v>
      </c>
      <c r="U2786" s="55" t="s">
        <v>15456</v>
      </c>
      <c r="X2786" s="55" t="s">
        <v>10881</v>
      </c>
      <c r="Y2786" s="56" t="str">
        <f>VLOOKUP(X2786,Sheet2!$B:$C,2,0)</f>
        <v>Chả cốm 300g</v>
      </c>
      <c r="AA2786" s="53" t="s">
        <v>11550</v>
      </c>
      <c r="AB2786" s="53" t="s">
        <v>11551</v>
      </c>
      <c r="AD2786" s="24">
        <v>2</v>
      </c>
      <c r="AF2786" s="24">
        <v>74250</v>
      </c>
      <c r="AG2786" s="74">
        <f t="shared" si="43"/>
        <v>148500</v>
      </c>
      <c r="AK2786" s="59">
        <v>8</v>
      </c>
      <c r="AN2786" s="61" t="s">
        <v>11552</v>
      </c>
      <c r="AP2786" s="62" t="s">
        <v>11553</v>
      </c>
      <c r="AQ2786" s="62" t="s">
        <v>11554</v>
      </c>
      <c r="AR2786" s="62" t="s">
        <v>11555</v>
      </c>
    </row>
    <row r="2787" spans="3:44" x14ac:dyDescent="0.25">
      <c r="C2787" s="53" t="s">
        <v>11547</v>
      </c>
      <c r="D2787" s="53" t="s">
        <v>11548</v>
      </c>
      <c r="E2787" s="54">
        <v>45819</v>
      </c>
      <c r="F2787" s="54">
        <v>45819</v>
      </c>
      <c r="G2787" s="55" t="s">
        <v>5735</v>
      </c>
      <c r="H2787" s="54">
        <v>45819</v>
      </c>
      <c r="I2787" s="56" t="s">
        <v>17152</v>
      </c>
      <c r="K2787" s="55" t="s">
        <v>11549</v>
      </c>
      <c r="L2787" s="55" t="s">
        <v>14628</v>
      </c>
      <c r="M2787" s="54">
        <v>45819</v>
      </c>
      <c r="N2787" s="55" t="s">
        <v>11024</v>
      </c>
      <c r="O2787" s="56" t="str">
        <f>VLOOKUP(N2787,Sheet1!$B:$C,2,0)</f>
        <v>CÔNG TY CỔ PHẦN DỊCH VỤ THƯƠNG MẠI TỔNG HỢP WINCOMMERCE</v>
      </c>
      <c r="Q2787" s="56" t="str">
        <f>VLOOKUP(N2787,Sheet1!$B:$D,3,0)</f>
        <v>0104918404</v>
      </c>
      <c r="U2787" s="55" t="s">
        <v>15456</v>
      </c>
      <c r="X2787" s="55" t="s">
        <v>10922</v>
      </c>
      <c r="Y2787" s="56" t="str">
        <f>VLOOKUP(X2787,Sheet2!$B:$C,2,0)</f>
        <v>Gà xì dầu 500g</v>
      </c>
      <c r="AA2787" s="53" t="s">
        <v>11550</v>
      </c>
      <c r="AB2787" s="53" t="s">
        <v>11551</v>
      </c>
      <c r="AD2787" s="24">
        <v>3</v>
      </c>
      <c r="AF2787" s="24">
        <v>111606</v>
      </c>
      <c r="AG2787" s="74">
        <f t="shared" si="43"/>
        <v>334818</v>
      </c>
      <c r="AK2787" s="59">
        <v>8</v>
      </c>
      <c r="AN2787" s="61" t="s">
        <v>11552</v>
      </c>
      <c r="AP2787" s="62" t="s">
        <v>11553</v>
      </c>
      <c r="AQ2787" s="62" t="s">
        <v>11554</v>
      </c>
      <c r="AR2787" s="62" t="s">
        <v>11555</v>
      </c>
    </row>
    <row r="2788" spans="3:44" x14ac:dyDescent="0.25">
      <c r="C2788" s="53" t="s">
        <v>11547</v>
      </c>
      <c r="D2788" s="53" t="s">
        <v>11548</v>
      </c>
      <c r="E2788" s="54">
        <v>45819</v>
      </c>
      <c r="F2788" s="54">
        <v>45819</v>
      </c>
      <c r="G2788" s="55" t="s">
        <v>5735</v>
      </c>
      <c r="H2788" s="54">
        <v>45819</v>
      </c>
      <c r="I2788" s="56" t="s">
        <v>17152</v>
      </c>
      <c r="K2788" s="55" t="s">
        <v>11549</v>
      </c>
      <c r="L2788" s="55" t="s">
        <v>14628</v>
      </c>
      <c r="M2788" s="54">
        <v>45819</v>
      </c>
      <c r="N2788" s="55" t="s">
        <v>11024</v>
      </c>
      <c r="O2788" s="56" t="str">
        <f>VLOOKUP(N2788,Sheet1!$B:$C,2,0)</f>
        <v>CÔNG TY CỔ PHẦN DỊCH VỤ THƯƠNG MẠI TỔNG HỢP WINCOMMERCE</v>
      </c>
      <c r="Q2788" s="56" t="str">
        <f>VLOOKUP(N2788,Sheet1!$B:$D,3,0)</f>
        <v>0104918404</v>
      </c>
      <c r="U2788" s="55" t="s">
        <v>15456</v>
      </c>
      <c r="X2788" s="55" t="s">
        <v>10983</v>
      </c>
      <c r="Y2788" s="56" t="str">
        <f>VLOOKUP(X2788,Sheet2!$B:$C,2,0)</f>
        <v>Mọc Nấm Hương 250g</v>
      </c>
      <c r="AA2788" s="53" t="s">
        <v>11550</v>
      </c>
      <c r="AB2788" s="53" t="s">
        <v>11551</v>
      </c>
      <c r="AD2788" s="24">
        <v>1</v>
      </c>
      <c r="AF2788" s="24">
        <v>46000</v>
      </c>
      <c r="AG2788" s="74">
        <f t="shared" si="43"/>
        <v>46000</v>
      </c>
      <c r="AK2788" s="59">
        <v>8</v>
      </c>
      <c r="AN2788" s="61" t="s">
        <v>11552</v>
      </c>
      <c r="AP2788" s="62" t="s">
        <v>11553</v>
      </c>
      <c r="AQ2788" s="62" t="s">
        <v>11554</v>
      </c>
      <c r="AR2788" s="62" t="s">
        <v>11555</v>
      </c>
    </row>
    <row r="2789" spans="3:44" x14ac:dyDescent="0.25">
      <c r="C2789" s="53" t="s">
        <v>11547</v>
      </c>
      <c r="D2789" s="53" t="s">
        <v>11548</v>
      </c>
      <c r="E2789" s="54">
        <v>45819</v>
      </c>
      <c r="F2789" s="54">
        <v>45819</v>
      </c>
      <c r="G2789" s="55" t="s">
        <v>5735</v>
      </c>
      <c r="H2789" s="54">
        <v>45819</v>
      </c>
      <c r="I2789" s="56" t="s">
        <v>17152</v>
      </c>
      <c r="K2789" s="55" t="s">
        <v>11549</v>
      </c>
      <c r="L2789" s="55" t="s">
        <v>14628</v>
      </c>
      <c r="M2789" s="54">
        <v>45819</v>
      </c>
      <c r="N2789" s="55" t="s">
        <v>11024</v>
      </c>
      <c r="O2789" s="56" t="str">
        <f>VLOOKUP(N2789,Sheet1!$B:$C,2,0)</f>
        <v>CÔNG TY CỔ PHẦN DỊCH VỤ THƯƠNG MẠI TỔNG HỢP WINCOMMERCE</v>
      </c>
      <c r="Q2789" s="56" t="str">
        <f>VLOOKUP(N2789,Sheet1!$B:$D,3,0)</f>
        <v>0104918404</v>
      </c>
      <c r="U2789" s="55" t="s">
        <v>15456</v>
      </c>
      <c r="X2789" s="55" t="s">
        <v>10938</v>
      </c>
      <c r="Y2789" s="56" t="str">
        <f>VLOOKUP(X2789,Sheet2!$B:$C,2,0)</f>
        <v>Giò Tai Lưỡi Xào 250g</v>
      </c>
      <c r="AA2789" s="53" t="s">
        <v>11550</v>
      </c>
      <c r="AB2789" s="53" t="s">
        <v>11551</v>
      </c>
      <c r="AD2789" s="24">
        <v>1</v>
      </c>
      <c r="AF2789" s="24">
        <v>50182</v>
      </c>
      <c r="AG2789" s="74">
        <f t="shared" si="43"/>
        <v>50182</v>
      </c>
      <c r="AK2789" s="59">
        <v>8</v>
      </c>
      <c r="AN2789" s="61" t="s">
        <v>11552</v>
      </c>
      <c r="AP2789" s="62" t="s">
        <v>11553</v>
      </c>
      <c r="AQ2789" s="62" t="s">
        <v>11554</v>
      </c>
      <c r="AR2789" s="62" t="s">
        <v>11555</v>
      </c>
    </row>
    <row r="2790" spans="3:44" x14ac:dyDescent="0.25">
      <c r="C2790" s="53" t="s">
        <v>11547</v>
      </c>
      <c r="D2790" s="53" t="s">
        <v>11548</v>
      </c>
      <c r="E2790" s="54">
        <v>45819</v>
      </c>
      <c r="F2790" s="54">
        <v>45819</v>
      </c>
      <c r="G2790" s="55" t="s">
        <v>5881</v>
      </c>
      <c r="H2790" s="54">
        <v>45819</v>
      </c>
      <c r="I2790" s="56" t="s">
        <v>17153</v>
      </c>
      <c r="K2790" s="55" t="s">
        <v>11549</v>
      </c>
      <c r="L2790" s="55" t="s">
        <v>11955</v>
      </c>
      <c r="M2790" s="54">
        <v>45819</v>
      </c>
      <c r="N2790" s="55" t="s">
        <v>11114</v>
      </c>
      <c r="O2790" s="56" t="str">
        <f>VLOOKUP(N2790,Sheet1!$B:$C,2,0)</f>
        <v>CHI NHÁNH GIA LAI - CÔNG TY CỔ PHẦN DỊCH VỤ THƯƠNG MẠI TỔNG HỢP WINCOMMERCE</v>
      </c>
      <c r="Q2790" s="56" t="str">
        <f>VLOOKUP(N2790,Sheet1!$B:$D,3,0)</f>
        <v>0104918404-022</v>
      </c>
      <c r="U2790" s="55" t="s">
        <v>12008</v>
      </c>
      <c r="X2790" s="55" t="s">
        <v>10938</v>
      </c>
      <c r="Y2790" s="56" t="str">
        <f>VLOOKUP(X2790,Sheet2!$B:$C,2,0)</f>
        <v>Giò Tai Lưỡi Xào 250g</v>
      </c>
      <c r="AA2790" s="53" t="s">
        <v>11550</v>
      </c>
      <c r="AB2790" s="53" t="s">
        <v>11551</v>
      </c>
      <c r="AD2790" s="24">
        <v>1</v>
      </c>
      <c r="AF2790" s="24">
        <v>50182</v>
      </c>
      <c r="AG2790" s="74">
        <f t="shared" si="43"/>
        <v>50182</v>
      </c>
      <c r="AK2790" s="59">
        <v>8</v>
      </c>
      <c r="AN2790" s="61" t="s">
        <v>11552</v>
      </c>
      <c r="AP2790" s="62" t="s">
        <v>11553</v>
      </c>
      <c r="AQ2790" s="62" t="s">
        <v>11554</v>
      </c>
      <c r="AR2790" s="62" t="s">
        <v>11555</v>
      </c>
    </row>
    <row r="2791" spans="3:44" x14ac:dyDescent="0.25">
      <c r="C2791" s="53" t="s">
        <v>11547</v>
      </c>
      <c r="D2791" s="53" t="s">
        <v>11548</v>
      </c>
      <c r="E2791" s="54">
        <v>45819</v>
      </c>
      <c r="F2791" s="54">
        <v>45819</v>
      </c>
      <c r="G2791" s="55" t="s">
        <v>5873</v>
      </c>
      <c r="H2791" s="54">
        <v>45819</v>
      </c>
      <c r="I2791" s="56" t="s">
        <v>17154</v>
      </c>
      <c r="K2791" s="55" t="s">
        <v>11549</v>
      </c>
      <c r="L2791" s="55" t="s">
        <v>14629</v>
      </c>
      <c r="M2791" s="54">
        <v>45819</v>
      </c>
      <c r="N2791" s="55" t="s">
        <v>11034</v>
      </c>
      <c r="O2791" s="56" t="str">
        <f>VLOOKUP(N2791,Sheet1!$B:$C,2,0)</f>
        <v>CHI NHÁNH HÀ NỘI - CÔNG TY CỔ PHẦN DỊCH VỤ THƯƠNG MẠI TỔNG HỢP WINCOMMERCE</v>
      </c>
      <c r="Q2791" s="56" t="str">
        <f>VLOOKUP(N2791,Sheet1!$B:$D,3,0)</f>
        <v>0104918404-002</v>
      </c>
      <c r="U2791" s="55" t="s">
        <v>12483</v>
      </c>
      <c r="X2791" s="55" t="s">
        <v>10983</v>
      </c>
      <c r="Y2791" s="56" t="str">
        <f>VLOOKUP(X2791,Sheet2!$B:$C,2,0)</f>
        <v>Mọc Nấm Hương 250g</v>
      </c>
      <c r="AA2791" s="53" t="s">
        <v>11550</v>
      </c>
      <c r="AB2791" s="53" t="s">
        <v>11551</v>
      </c>
      <c r="AD2791" s="24">
        <v>2</v>
      </c>
      <c r="AF2791" s="24">
        <v>46000</v>
      </c>
      <c r="AG2791" s="74">
        <f t="shared" si="43"/>
        <v>92000</v>
      </c>
      <c r="AK2791" s="59">
        <v>8</v>
      </c>
      <c r="AN2791" s="61" t="s">
        <v>11552</v>
      </c>
      <c r="AP2791" s="62" t="s">
        <v>11553</v>
      </c>
      <c r="AQ2791" s="62" t="s">
        <v>11554</v>
      </c>
      <c r="AR2791" s="62" t="s">
        <v>11555</v>
      </c>
    </row>
    <row r="2792" spans="3:44" x14ac:dyDescent="0.25">
      <c r="C2792" s="53" t="s">
        <v>11547</v>
      </c>
      <c r="D2792" s="53" t="s">
        <v>11548</v>
      </c>
      <c r="E2792" s="54">
        <v>45819</v>
      </c>
      <c r="F2792" s="54">
        <v>45819</v>
      </c>
      <c r="G2792" s="55" t="s">
        <v>5873</v>
      </c>
      <c r="H2792" s="54">
        <v>45819</v>
      </c>
      <c r="I2792" s="56" t="s">
        <v>17154</v>
      </c>
      <c r="K2792" s="55" t="s">
        <v>11549</v>
      </c>
      <c r="L2792" s="55" t="s">
        <v>14629</v>
      </c>
      <c r="M2792" s="54">
        <v>45819</v>
      </c>
      <c r="N2792" s="55" t="s">
        <v>11034</v>
      </c>
      <c r="O2792" s="56" t="str">
        <f>VLOOKUP(N2792,Sheet1!$B:$C,2,0)</f>
        <v>CHI NHÁNH HÀ NỘI - CÔNG TY CỔ PHẦN DỊCH VỤ THƯƠNG MẠI TỔNG HỢP WINCOMMERCE</v>
      </c>
      <c r="Q2792" s="56" t="str">
        <f>VLOOKUP(N2792,Sheet1!$B:$D,3,0)</f>
        <v>0104918404-002</v>
      </c>
      <c r="U2792" s="55" t="s">
        <v>12483</v>
      </c>
      <c r="X2792" s="55" t="s">
        <v>10881</v>
      </c>
      <c r="Y2792" s="56" t="str">
        <f>VLOOKUP(X2792,Sheet2!$B:$C,2,0)</f>
        <v>Chả cốm 300g</v>
      </c>
      <c r="AA2792" s="53" t="s">
        <v>11550</v>
      </c>
      <c r="AB2792" s="53" t="s">
        <v>11551</v>
      </c>
      <c r="AD2792" s="24">
        <v>2</v>
      </c>
      <c r="AF2792" s="24">
        <v>74250</v>
      </c>
      <c r="AG2792" s="74">
        <f t="shared" si="43"/>
        <v>148500</v>
      </c>
      <c r="AK2792" s="59">
        <v>8</v>
      </c>
      <c r="AN2792" s="61" t="s">
        <v>11552</v>
      </c>
      <c r="AP2792" s="62" t="s">
        <v>11553</v>
      </c>
      <c r="AQ2792" s="62" t="s">
        <v>11554</v>
      </c>
      <c r="AR2792" s="62" t="s">
        <v>11555</v>
      </c>
    </row>
    <row r="2793" spans="3:44" x14ac:dyDescent="0.25">
      <c r="C2793" s="53" t="s">
        <v>11547</v>
      </c>
      <c r="D2793" s="53" t="s">
        <v>11548</v>
      </c>
      <c r="E2793" s="54">
        <v>45819</v>
      </c>
      <c r="F2793" s="54">
        <v>45819</v>
      </c>
      <c r="G2793" s="55" t="s">
        <v>5873</v>
      </c>
      <c r="H2793" s="54">
        <v>45819</v>
      </c>
      <c r="I2793" s="56" t="s">
        <v>17154</v>
      </c>
      <c r="K2793" s="55" t="s">
        <v>11549</v>
      </c>
      <c r="L2793" s="55" t="s">
        <v>14629</v>
      </c>
      <c r="M2793" s="54">
        <v>45819</v>
      </c>
      <c r="N2793" s="55" t="s">
        <v>11034</v>
      </c>
      <c r="O2793" s="56" t="str">
        <f>VLOOKUP(N2793,Sheet1!$B:$C,2,0)</f>
        <v>CHI NHÁNH HÀ NỘI - CÔNG TY CỔ PHẦN DỊCH VỤ THƯƠNG MẠI TỔNG HỢP WINCOMMERCE</v>
      </c>
      <c r="Q2793" s="56" t="str">
        <f>VLOOKUP(N2793,Sheet1!$B:$D,3,0)</f>
        <v>0104918404-002</v>
      </c>
      <c r="U2793" s="55" t="s">
        <v>12483</v>
      </c>
      <c r="X2793" s="55" t="s">
        <v>11010</v>
      </c>
      <c r="Y2793" s="56" t="str">
        <f>VLOOKUP(X2793,Sheet2!$B:$C,2,0)</f>
        <v>Tai heo muối 200g</v>
      </c>
      <c r="AA2793" s="53" t="s">
        <v>11550</v>
      </c>
      <c r="AB2793" s="53" t="s">
        <v>11551</v>
      </c>
      <c r="AD2793" s="24">
        <v>2</v>
      </c>
      <c r="AF2793" s="24">
        <v>55595</v>
      </c>
      <c r="AG2793" s="74">
        <f t="shared" si="43"/>
        <v>111190</v>
      </c>
      <c r="AK2793" s="59">
        <v>8</v>
      </c>
      <c r="AN2793" s="61" t="s">
        <v>11552</v>
      </c>
      <c r="AP2793" s="62" t="s">
        <v>11553</v>
      </c>
      <c r="AQ2793" s="62" t="s">
        <v>11554</v>
      </c>
      <c r="AR2793" s="62" t="s">
        <v>11555</v>
      </c>
    </row>
    <row r="2794" spans="3:44" x14ac:dyDescent="0.25">
      <c r="C2794" s="53" t="s">
        <v>11547</v>
      </c>
      <c r="D2794" s="53" t="s">
        <v>11548</v>
      </c>
      <c r="E2794" s="54">
        <v>45819</v>
      </c>
      <c r="F2794" s="54">
        <v>45819</v>
      </c>
      <c r="G2794" s="55" t="s">
        <v>5873</v>
      </c>
      <c r="H2794" s="54">
        <v>45819</v>
      </c>
      <c r="I2794" s="56" t="s">
        <v>17154</v>
      </c>
      <c r="K2794" s="55" t="s">
        <v>11549</v>
      </c>
      <c r="L2794" s="55" t="s">
        <v>14629</v>
      </c>
      <c r="M2794" s="54">
        <v>45819</v>
      </c>
      <c r="N2794" s="55" t="s">
        <v>11034</v>
      </c>
      <c r="O2794" s="56" t="str">
        <f>VLOOKUP(N2794,Sheet1!$B:$C,2,0)</f>
        <v>CHI NHÁNH HÀ NỘI - CÔNG TY CỔ PHẦN DỊCH VỤ THƯƠNG MẠI TỔNG HỢP WINCOMMERCE</v>
      </c>
      <c r="Q2794" s="56" t="str">
        <f>VLOOKUP(N2794,Sheet1!$B:$D,3,0)</f>
        <v>0104918404-002</v>
      </c>
      <c r="U2794" s="55" t="s">
        <v>12483</v>
      </c>
      <c r="X2794" s="55" t="s">
        <v>10934</v>
      </c>
      <c r="Y2794" s="56" t="str">
        <f>VLOOKUP(X2794,Sheet2!$B:$C,2,0)</f>
        <v>Gà muối 500g</v>
      </c>
      <c r="AA2794" s="53" t="s">
        <v>11550</v>
      </c>
      <c r="AB2794" s="53" t="s">
        <v>11551</v>
      </c>
      <c r="AD2794" s="24">
        <v>1</v>
      </c>
      <c r="AF2794" s="24">
        <v>111058</v>
      </c>
      <c r="AG2794" s="74">
        <f t="shared" si="43"/>
        <v>111058</v>
      </c>
      <c r="AK2794" s="59">
        <v>8</v>
      </c>
      <c r="AN2794" s="61" t="s">
        <v>11552</v>
      </c>
      <c r="AP2794" s="62" t="s">
        <v>11553</v>
      </c>
      <c r="AQ2794" s="62" t="s">
        <v>11554</v>
      </c>
      <c r="AR2794" s="62" t="s">
        <v>11555</v>
      </c>
    </row>
    <row r="2795" spans="3:44" x14ac:dyDescent="0.25">
      <c r="C2795" s="53" t="s">
        <v>11547</v>
      </c>
      <c r="D2795" s="53" t="s">
        <v>11548</v>
      </c>
      <c r="E2795" s="54">
        <v>45819</v>
      </c>
      <c r="F2795" s="54">
        <v>45819</v>
      </c>
      <c r="G2795" s="55" t="s">
        <v>5953</v>
      </c>
      <c r="H2795" s="54">
        <v>45819</v>
      </c>
      <c r="I2795" s="56" t="s">
        <v>17155</v>
      </c>
      <c r="K2795" s="55" t="s">
        <v>11549</v>
      </c>
      <c r="L2795" s="55" t="s">
        <v>14630</v>
      </c>
      <c r="M2795" s="54">
        <v>45819</v>
      </c>
      <c r="N2795" s="55" t="s">
        <v>11034</v>
      </c>
      <c r="O2795" s="56" t="str">
        <f>VLOOKUP(N2795,Sheet1!$B:$C,2,0)</f>
        <v>CHI NHÁNH HÀ NỘI - CÔNG TY CỔ PHẦN DỊCH VỤ THƯƠNG MẠI TỔNG HỢP WINCOMMERCE</v>
      </c>
      <c r="Q2795" s="56" t="str">
        <f>VLOOKUP(N2795,Sheet1!$B:$D,3,0)</f>
        <v>0104918404-002</v>
      </c>
      <c r="U2795" s="55" t="s">
        <v>12016</v>
      </c>
      <c r="X2795" s="55" t="s">
        <v>10934</v>
      </c>
      <c r="Y2795" s="56" t="str">
        <f>VLOOKUP(X2795,Sheet2!$B:$C,2,0)</f>
        <v>Gà muối 500g</v>
      </c>
      <c r="AA2795" s="53" t="s">
        <v>11550</v>
      </c>
      <c r="AB2795" s="53" t="s">
        <v>11551</v>
      </c>
      <c r="AD2795" s="24">
        <v>3</v>
      </c>
      <c r="AF2795" s="24">
        <v>111058</v>
      </c>
      <c r="AG2795" s="74">
        <f t="shared" si="43"/>
        <v>333174</v>
      </c>
      <c r="AK2795" s="59">
        <v>8</v>
      </c>
      <c r="AN2795" s="61" t="s">
        <v>11552</v>
      </c>
      <c r="AP2795" s="62" t="s">
        <v>11553</v>
      </c>
      <c r="AQ2795" s="62" t="s">
        <v>11554</v>
      </c>
      <c r="AR2795" s="62" t="s">
        <v>11555</v>
      </c>
    </row>
    <row r="2796" spans="3:44" x14ac:dyDescent="0.25">
      <c r="C2796" s="53" t="s">
        <v>11547</v>
      </c>
      <c r="D2796" s="53" t="s">
        <v>11548</v>
      </c>
      <c r="E2796" s="54">
        <v>45819</v>
      </c>
      <c r="F2796" s="54">
        <v>45819</v>
      </c>
      <c r="G2796" s="55" t="s">
        <v>5953</v>
      </c>
      <c r="H2796" s="54">
        <v>45819</v>
      </c>
      <c r="I2796" s="56" t="s">
        <v>17155</v>
      </c>
      <c r="K2796" s="55" t="s">
        <v>11549</v>
      </c>
      <c r="L2796" s="55" t="s">
        <v>14630</v>
      </c>
      <c r="M2796" s="54">
        <v>45819</v>
      </c>
      <c r="N2796" s="55" t="s">
        <v>11034</v>
      </c>
      <c r="O2796" s="56" t="str">
        <f>VLOOKUP(N2796,Sheet1!$B:$C,2,0)</f>
        <v>CHI NHÁNH HÀ NỘI - CÔNG TY CỔ PHẦN DỊCH VỤ THƯƠNG MẠI TỔNG HỢP WINCOMMERCE</v>
      </c>
      <c r="Q2796" s="56" t="str">
        <f>VLOOKUP(N2796,Sheet1!$B:$D,3,0)</f>
        <v>0104918404-002</v>
      </c>
      <c r="U2796" s="55" t="s">
        <v>12016</v>
      </c>
      <c r="X2796" s="55" t="s">
        <v>10983</v>
      </c>
      <c r="Y2796" s="56" t="str">
        <f>VLOOKUP(X2796,Sheet2!$B:$C,2,0)</f>
        <v>Mọc Nấm Hương 250g</v>
      </c>
      <c r="AA2796" s="53" t="s">
        <v>11550</v>
      </c>
      <c r="AB2796" s="53" t="s">
        <v>11551</v>
      </c>
      <c r="AD2796" s="24">
        <v>3</v>
      </c>
      <c r="AF2796" s="24">
        <v>46000</v>
      </c>
      <c r="AG2796" s="74">
        <f t="shared" si="43"/>
        <v>138000</v>
      </c>
      <c r="AK2796" s="59">
        <v>8</v>
      </c>
      <c r="AN2796" s="61" t="s">
        <v>11552</v>
      </c>
      <c r="AP2796" s="62" t="s">
        <v>11553</v>
      </c>
      <c r="AQ2796" s="62" t="s">
        <v>11554</v>
      </c>
      <c r="AR2796" s="62" t="s">
        <v>11555</v>
      </c>
    </row>
    <row r="2797" spans="3:44" x14ac:dyDescent="0.25">
      <c r="C2797" s="53" t="s">
        <v>11547</v>
      </c>
      <c r="D2797" s="53" t="s">
        <v>11548</v>
      </c>
      <c r="E2797" s="54">
        <v>45819</v>
      </c>
      <c r="F2797" s="54">
        <v>45819</v>
      </c>
      <c r="G2797" s="55" t="s">
        <v>5953</v>
      </c>
      <c r="H2797" s="54">
        <v>45819</v>
      </c>
      <c r="I2797" s="56" t="s">
        <v>17155</v>
      </c>
      <c r="K2797" s="55" t="s">
        <v>11549</v>
      </c>
      <c r="L2797" s="55" t="s">
        <v>14630</v>
      </c>
      <c r="M2797" s="54">
        <v>45819</v>
      </c>
      <c r="N2797" s="55" t="s">
        <v>11034</v>
      </c>
      <c r="O2797" s="56" t="str">
        <f>VLOOKUP(N2797,Sheet1!$B:$C,2,0)</f>
        <v>CHI NHÁNH HÀ NỘI - CÔNG TY CỔ PHẦN DỊCH VỤ THƯƠNG MẠI TỔNG HỢP WINCOMMERCE</v>
      </c>
      <c r="Q2797" s="56" t="str">
        <f>VLOOKUP(N2797,Sheet1!$B:$D,3,0)</f>
        <v>0104918404-002</v>
      </c>
      <c r="U2797" s="55" t="s">
        <v>12016</v>
      </c>
      <c r="X2797" s="55" t="s">
        <v>10881</v>
      </c>
      <c r="Y2797" s="56" t="str">
        <f>VLOOKUP(X2797,Sheet2!$B:$C,2,0)</f>
        <v>Chả cốm 300g</v>
      </c>
      <c r="AA2797" s="53" t="s">
        <v>11550</v>
      </c>
      <c r="AB2797" s="53" t="s">
        <v>11551</v>
      </c>
      <c r="AD2797" s="24">
        <v>2</v>
      </c>
      <c r="AF2797" s="24">
        <v>74250</v>
      </c>
      <c r="AG2797" s="74">
        <f t="shared" si="43"/>
        <v>148500</v>
      </c>
      <c r="AK2797" s="59">
        <v>8</v>
      </c>
      <c r="AN2797" s="61" t="s">
        <v>11552</v>
      </c>
      <c r="AP2797" s="62" t="s">
        <v>11553</v>
      </c>
      <c r="AQ2797" s="62" t="s">
        <v>11554</v>
      </c>
      <c r="AR2797" s="62" t="s">
        <v>11555</v>
      </c>
    </row>
    <row r="2798" spans="3:44" x14ac:dyDescent="0.25">
      <c r="C2798" s="53" t="s">
        <v>11547</v>
      </c>
      <c r="D2798" s="53" t="s">
        <v>11548</v>
      </c>
      <c r="E2798" s="54">
        <v>45819</v>
      </c>
      <c r="F2798" s="54">
        <v>45819</v>
      </c>
      <c r="G2798" s="55" t="s">
        <v>5579</v>
      </c>
      <c r="H2798" s="54">
        <v>45819</v>
      </c>
      <c r="I2798" s="56" t="s">
        <v>17156</v>
      </c>
      <c r="K2798" s="55" t="s">
        <v>11549</v>
      </c>
      <c r="L2798" s="55" t="s">
        <v>14631</v>
      </c>
      <c r="M2798" s="54">
        <v>45819</v>
      </c>
      <c r="N2798" s="55" t="s">
        <v>11243</v>
      </c>
      <c r="O2798" s="56" t="str">
        <f>VLOOKUP(N2798,Sheet1!$B:$C,2,0)</f>
        <v>CHI NHÁNH NGHỆ AN - CÔNG TY CỔ PHẦN DỊCH VỤ THƯƠNG MẠI TỔNG HỢP WINCOMMERCE</v>
      </c>
      <c r="Q2798" s="56" t="str">
        <f>VLOOKUP(N2798,Sheet1!$B:$D,3,0)</f>
        <v>0104918404-058</v>
      </c>
      <c r="U2798" s="55" t="s">
        <v>12337</v>
      </c>
      <c r="X2798" s="55" t="s">
        <v>10883</v>
      </c>
      <c r="Y2798" s="56" t="str">
        <f>VLOOKUP(X2798,Sheet2!$B:$C,2,0)</f>
        <v>Chân giò heo muối 300g</v>
      </c>
      <c r="AA2798" s="53" t="s">
        <v>11550</v>
      </c>
      <c r="AB2798" s="53" t="s">
        <v>11551</v>
      </c>
      <c r="AD2798" s="24">
        <v>1</v>
      </c>
      <c r="AF2798" s="24">
        <v>60213</v>
      </c>
      <c r="AG2798" s="74">
        <f t="shared" si="43"/>
        <v>60213</v>
      </c>
      <c r="AK2798" s="59">
        <v>8</v>
      </c>
      <c r="AN2798" s="61" t="s">
        <v>11552</v>
      </c>
      <c r="AP2798" s="62" t="s">
        <v>11553</v>
      </c>
      <c r="AQ2798" s="62" t="s">
        <v>11554</v>
      </c>
      <c r="AR2798" s="62" t="s">
        <v>11555</v>
      </c>
    </row>
    <row r="2799" spans="3:44" x14ac:dyDescent="0.25">
      <c r="C2799" s="53" t="s">
        <v>11547</v>
      </c>
      <c r="D2799" s="53" t="s">
        <v>11548</v>
      </c>
      <c r="E2799" s="54">
        <v>45819</v>
      </c>
      <c r="F2799" s="54">
        <v>45819</v>
      </c>
      <c r="G2799" s="55" t="s">
        <v>5889</v>
      </c>
      <c r="H2799" s="54">
        <v>45819</v>
      </c>
      <c r="I2799" s="56" t="s">
        <v>17157</v>
      </c>
      <c r="K2799" s="55" t="s">
        <v>11549</v>
      </c>
      <c r="L2799" s="55" t="s">
        <v>14632</v>
      </c>
      <c r="M2799" s="54">
        <v>45819</v>
      </c>
      <c r="N2799" s="55" t="s">
        <v>11044</v>
      </c>
      <c r="O2799" s="56" t="str">
        <f>VLOOKUP(N2799,Sheet1!$B:$C,2,0)</f>
        <v>CHI NHÁNH HÀ TĨNH - CÔNG TY CỔ PHẦN DỊCH VỤ THƯƠNG MẠI TỔNG HỢP WINCOMMERCE</v>
      </c>
      <c r="Q2799" s="56" t="str">
        <f>VLOOKUP(N2799,Sheet1!$B:$D,3,0)</f>
        <v>0104918404-004</v>
      </c>
      <c r="U2799" s="55" t="s">
        <v>15378</v>
      </c>
      <c r="X2799" s="55" t="s">
        <v>10897</v>
      </c>
      <c r="Y2799" s="56" t="str">
        <f>VLOOKUP(X2799,Sheet2!$B:$C,2,0)</f>
        <v>Chả nướng 300g</v>
      </c>
      <c r="AA2799" s="53" t="s">
        <v>11550</v>
      </c>
      <c r="AB2799" s="53" t="s">
        <v>11551</v>
      </c>
      <c r="AD2799" s="24">
        <v>1</v>
      </c>
      <c r="AF2799" s="24">
        <v>70950</v>
      </c>
      <c r="AG2799" s="74">
        <f t="shared" si="43"/>
        <v>70950</v>
      </c>
      <c r="AK2799" s="59">
        <v>8</v>
      </c>
      <c r="AN2799" s="61" t="s">
        <v>11552</v>
      </c>
      <c r="AP2799" s="62" t="s">
        <v>11553</v>
      </c>
      <c r="AQ2799" s="62" t="s">
        <v>11554</v>
      </c>
      <c r="AR2799" s="62" t="s">
        <v>11555</v>
      </c>
    </row>
    <row r="2800" spans="3:44" x14ac:dyDescent="0.25">
      <c r="C2800" s="53" t="s">
        <v>11547</v>
      </c>
      <c r="D2800" s="53" t="s">
        <v>11548</v>
      </c>
      <c r="E2800" s="54">
        <v>45819</v>
      </c>
      <c r="F2800" s="54">
        <v>45819</v>
      </c>
      <c r="G2800" s="55" t="s">
        <v>5889</v>
      </c>
      <c r="H2800" s="54">
        <v>45819</v>
      </c>
      <c r="I2800" s="56" t="s">
        <v>17157</v>
      </c>
      <c r="K2800" s="55" t="s">
        <v>11549</v>
      </c>
      <c r="L2800" s="55" t="s">
        <v>14632</v>
      </c>
      <c r="M2800" s="54">
        <v>45819</v>
      </c>
      <c r="N2800" s="55" t="s">
        <v>11044</v>
      </c>
      <c r="O2800" s="56" t="str">
        <f>VLOOKUP(N2800,Sheet1!$B:$C,2,0)</f>
        <v>CHI NHÁNH HÀ TĨNH - CÔNG TY CỔ PHẦN DỊCH VỤ THƯƠNG MẠI TỔNG HỢP WINCOMMERCE</v>
      </c>
      <c r="Q2800" s="56" t="str">
        <f>VLOOKUP(N2800,Sheet1!$B:$D,3,0)</f>
        <v>0104918404-004</v>
      </c>
      <c r="U2800" s="55" t="s">
        <v>15378</v>
      </c>
      <c r="X2800" s="55" t="s">
        <v>10983</v>
      </c>
      <c r="Y2800" s="56" t="str">
        <f>VLOOKUP(X2800,Sheet2!$B:$C,2,0)</f>
        <v>Mọc Nấm Hương 250g</v>
      </c>
      <c r="AA2800" s="53" t="s">
        <v>11550</v>
      </c>
      <c r="AB2800" s="53" t="s">
        <v>11551</v>
      </c>
      <c r="AD2800" s="24">
        <v>2</v>
      </c>
      <c r="AF2800" s="24">
        <v>46000</v>
      </c>
      <c r="AG2800" s="74">
        <f t="shared" si="43"/>
        <v>92000</v>
      </c>
      <c r="AK2800" s="59">
        <v>8</v>
      </c>
      <c r="AN2800" s="61" t="s">
        <v>11552</v>
      </c>
      <c r="AP2800" s="62" t="s">
        <v>11553</v>
      </c>
      <c r="AQ2800" s="62" t="s">
        <v>11554</v>
      </c>
      <c r="AR2800" s="62" t="s">
        <v>11555</v>
      </c>
    </row>
    <row r="2801" spans="3:44" x14ac:dyDescent="0.25">
      <c r="C2801" s="53" t="s">
        <v>11547</v>
      </c>
      <c r="D2801" s="53" t="s">
        <v>11548</v>
      </c>
      <c r="E2801" s="54">
        <v>45819</v>
      </c>
      <c r="F2801" s="54">
        <v>45819</v>
      </c>
      <c r="G2801" s="55" t="s">
        <v>5619</v>
      </c>
      <c r="H2801" s="54">
        <v>45819</v>
      </c>
      <c r="I2801" s="56" t="s">
        <v>17158</v>
      </c>
      <c r="K2801" s="55" t="s">
        <v>11549</v>
      </c>
      <c r="L2801" s="55" t="s">
        <v>14633</v>
      </c>
      <c r="M2801" s="54">
        <v>45819</v>
      </c>
      <c r="N2801" s="55" t="s">
        <v>11154</v>
      </c>
      <c r="O2801" s="56" t="str">
        <f>VLOOKUP(N2801,Sheet1!$B:$C,2,0)</f>
        <v>CHI NHÁNH BẮC NINH - CÔNG TY CỔ PHẦN DỊCH VỤ THƯƠNG MẠI TỔNG HỢP WINCOMMERCE</v>
      </c>
      <c r="Q2801" s="56" t="str">
        <f>VLOOKUP(N2801,Sheet1!$B:$D,3,0)</f>
        <v>0104918404-031</v>
      </c>
      <c r="U2801" s="55" t="s">
        <v>13299</v>
      </c>
      <c r="X2801" s="55" t="s">
        <v>10881</v>
      </c>
      <c r="Y2801" s="56" t="str">
        <f>VLOOKUP(X2801,Sheet2!$B:$C,2,0)</f>
        <v>Chả cốm 300g</v>
      </c>
      <c r="AA2801" s="53" t="s">
        <v>11550</v>
      </c>
      <c r="AB2801" s="53" t="s">
        <v>11551</v>
      </c>
      <c r="AD2801" s="24">
        <v>3</v>
      </c>
      <c r="AF2801" s="24">
        <v>74250</v>
      </c>
      <c r="AG2801" s="74">
        <f t="shared" si="43"/>
        <v>222750</v>
      </c>
      <c r="AK2801" s="59">
        <v>8</v>
      </c>
      <c r="AN2801" s="61" t="s">
        <v>11552</v>
      </c>
      <c r="AP2801" s="62" t="s">
        <v>11553</v>
      </c>
      <c r="AQ2801" s="62" t="s">
        <v>11554</v>
      </c>
      <c r="AR2801" s="62" t="s">
        <v>11555</v>
      </c>
    </row>
    <row r="2802" spans="3:44" x14ac:dyDescent="0.25">
      <c r="C2802" s="53" t="s">
        <v>11547</v>
      </c>
      <c r="D2802" s="53" t="s">
        <v>11548</v>
      </c>
      <c r="E2802" s="54">
        <v>45819</v>
      </c>
      <c r="F2802" s="54">
        <v>45819</v>
      </c>
      <c r="G2802" s="55" t="s">
        <v>5659</v>
      </c>
      <c r="H2802" s="54">
        <v>45819</v>
      </c>
      <c r="I2802" s="56" t="s">
        <v>17159</v>
      </c>
      <c r="K2802" s="55" t="s">
        <v>11549</v>
      </c>
      <c r="L2802" s="55" t="s">
        <v>14634</v>
      </c>
      <c r="M2802" s="54">
        <v>45819</v>
      </c>
      <c r="N2802" s="55" t="s">
        <v>11034</v>
      </c>
      <c r="O2802" s="56" t="str">
        <f>VLOOKUP(N2802,Sheet1!$B:$C,2,0)</f>
        <v>CHI NHÁNH HÀ NỘI - CÔNG TY CỔ PHẦN DỊCH VỤ THƯƠNG MẠI TỔNG HỢP WINCOMMERCE</v>
      </c>
      <c r="Q2802" s="56" t="str">
        <f>VLOOKUP(N2802,Sheet1!$B:$D,3,0)</f>
        <v>0104918404-002</v>
      </c>
      <c r="U2802" s="55" t="s">
        <v>12548</v>
      </c>
      <c r="X2802" s="55" t="s">
        <v>10983</v>
      </c>
      <c r="Y2802" s="56" t="str">
        <f>VLOOKUP(X2802,Sheet2!$B:$C,2,0)</f>
        <v>Mọc Nấm Hương 250g</v>
      </c>
      <c r="AA2802" s="53" t="s">
        <v>11550</v>
      </c>
      <c r="AB2802" s="53" t="s">
        <v>11551</v>
      </c>
      <c r="AD2802" s="24">
        <v>3</v>
      </c>
      <c r="AF2802" s="24">
        <v>46000</v>
      </c>
      <c r="AG2802" s="74">
        <f t="shared" si="43"/>
        <v>138000</v>
      </c>
      <c r="AK2802" s="59">
        <v>8</v>
      </c>
      <c r="AN2802" s="61" t="s">
        <v>11552</v>
      </c>
      <c r="AP2802" s="62" t="s">
        <v>11553</v>
      </c>
      <c r="AQ2802" s="62" t="s">
        <v>11554</v>
      </c>
      <c r="AR2802" s="62" t="s">
        <v>11555</v>
      </c>
    </row>
    <row r="2803" spans="3:44" x14ac:dyDescent="0.25">
      <c r="C2803" s="53" t="s">
        <v>11547</v>
      </c>
      <c r="D2803" s="53" t="s">
        <v>11548</v>
      </c>
      <c r="E2803" s="54">
        <v>45819</v>
      </c>
      <c r="F2803" s="54">
        <v>45819</v>
      </c>
      <c r="G2803" s="55" t="s">
        <v>5659</v>
      </c>
      <c r="H2803" s="54">
        <v>45819</v>
      </c>
      <c r="I2803" s="56" t="s">
        <v>17159</v>
      </c>
      <c r="K2803" s="55" t="s">
        <v>11549</v>
      </c>
      <c r="L2803" s="55" t="s">
        <v>14634</v>
      </c>
      <c r="M2803" s="54">
        <v>45819</v>
      </c>
      <c r="N2803" s="55" t="s">
        <v>11034</v>
      </c>
      <c r="O2803" s="56" t="str">
        <f>VLOOKUP(N2803,Sheet1!$B:$C,2,0)</f>
        <v>CHI NHÁNH HÀ NỘI - CÔNG TY CỔ PHẦN DỊCH VỤ THƯƠNG MẠI TỔNG HỢP WINCOMMERCE</v>
      </c>
      <c r="Q2803" s="56" t="str">
        <f>VLOOKUP(N2803,Sheet1!$B:$D,3,0)</f>
        <v>0104918404-002</v>
      </c>
      <c r="U2803" s="55" t="s">
        <v>12548</v>
      </c>
      <c r="X2803" s="55" t="s">
        <v>11010</v>
      </c>
      <c r="Y2803" s="56" t="str">
        <f>VLOOKUP(X2803,Sheet2!$B:$C,2,0)</f>
        <v>Tai heo muối 200g</v>
      </c>
      <c r="AA2803" s="53" t="s">
        <v>11550</v>
      </c>
      <c r="AB2803" s="53" t="s">
        <v>11551</v>
      </c>
      <c r="AD2803" s="24">
        <v>4</v>
      </c>
      <c r="AF2803" s="24">
        <v>55595</v>
      </c>
      <c r="AG2803" s="74">
        <f t="shared" si="43"/>
        <v>222380</v>
      </c>
      <c r="AK2803" s="59">
        <v>8</v>
      </c>
      <c r="AN2803" s="61" t="s">
        <v>11552</v>
      </c>
      <c r="AP2803" s="62" t="s">
        <v>11553</v>
      </c>
      <c r="AQ2803" s="62" t="s">
        <v>11554</v>
      </c>
      <c r="AR2803" s="62" t="s">
        <v>11555</v>
      </c>
    </row>
    <row r="2804" spans="3:44" x14ac:dyDescent="0.25">
      <c r="C2804" s="53" t="s">
        <v>11547</v>
      </c>
      <c r="D2804" s="53" t="s">
        <v>11548</v>
      </c>
      <c r="E2804" s="54">
        <v>45819</v>
      </c>
      <c r="F2804" s="54">
        <v>45819</v>
      </c>
      <c r="G2804" s="55" t="s">
        <v>5479</v>
      </c>
      <c r="H2804" s="54">
        <v>45819</v>
      </c>
      <c r="I2804" s="56" t="s">
        <v>17160</v>
      </c>
      <c r="K2804" s="55" t="s">
        <v>11549</v>
      </c>
      <c r="L2804" s="55" t="s">
        <v>14635</v>
      </c>
      <c r="M2804" s="54">
        <v>45819</v>
      </c>
      <c r="N2804" s="55" t="s">
        <v>11034</v>
      </c>
      <c r="O2804" s="56" t="str">
        <f>VLOOKUP(N2804,Sheet1!$B:$C,2,0)</f>
        <v>CHI NHÁNH HÀ NỘI - CÔNG TY CỔ PHẦN DỊCH VỤ THƯƠNG MẠI TỔNG HỢP WINCOMMERCE</v>
      </c>
      <c r="Q2804" s="56" t="str">
        <f>VLOOKUP(N2804,Sheet1!$B:$D,3,0)</f>
        <v>0104918404-002</v>
      </c>
      <c r="U2804" s="55" t="s">
        <v>13356</v>
      </c>
      <c r="X2804" s="55" t="s">
        <v>11010</v>
      </c>
      <c r="Y2804" s="56" t="str">
        <f>VLOOKUP(X2804,Sheet2!$B:$C,2,0)</f>
        <v>Tai heo muối 200g</v>
      </c>
      <c r="AA2804" s="53" t="s">
        <v>11550</v>
      </c>
      <c r="AB2804" s="53" t="s">
        <v>11551</v>
      </c>
      <c r="AD2804" s="24">
        <v>1</v>
      </c>
      <c r="AF2804" s="24">
        <v>55595</v>
      </c>
      <c r="AG2804" s="74">
        <f t="shared" si="43"/>
        <v>55595</v>
      </c>
      <c r="AK2804" s="59">
        <v>8</v>
      </c>
      <c r="AN2804" s="61" t="s">
        <v>11552</v>
      </c>
      <c r="AP2804" s="62" t="s">
        <v>11553</v>
      </c>
      <c r="AQ2804" s="62" t="s">
        <v>11554</v>
      </c>
      <c r="AR2804" s="62" t="s">
        <v>11555</v>
      </c>
    </row>
    <row r="2805" spans="3:44" x14ac:dyDescent="0.25">
      <c r="C2805" s="53" t="s">
        <v>11547</v>
      </c>
      <c r="D2805" s="53" t="s">
        <v>11548</v>
      </c>
      <c r="E2805" s="54">
        <v>45819</v>
      </c>
      <c r="F2805" s="54">
        <v>45819</v>
      </c>
      <c r="G2805" s="55" t="s">
        <v>5479</v>
      </c>
      <c r="H2805" s="54">
        <v>45819</v>
      </c>
      <c r="I2805" s="56" t="s">
        <v>17160</v>
      </c>
      <c r="K2805" s="55" t="s">
        <v>11549</v>
      </c>
      <c r="L2805" s="55" t="s">
        <v>14635</v>
      </c>
      <c r="M2805" s="54">
        <v>45819</v>
      </c>
      <c r="N2805" s="55" t="s">
        <v>11034</v>
      </c>
      <c r="O2805" s="56" t="str">
        <f>VLOOKUP(N2805,Sheet1!$B:$C,2,0)</f>
        <v>CHI NHÁNH HÀ NỘI - CÔNG TY CỔ PHẦN DỊCH VỤ THƯƠNG MẠI TỔNG HỢP WINCOMMERCE</v>
      </c>
      <c r="Q2805" s="56" t="str">
        <f>VLOOKUP(N2805,Sheet1!$B:$D,3,0)</f>
        <v>0104918404-002</v>
      </c>
      <c r="U2805" s="55" t="s">
        <v>13356</v>
      </c>
      <c r="X2805" s="55" t="s">
        <v>10881</v>
      </c>
      <c r="Y2805" s="56" t="str">
        <f>VLOOKUP(X2805,Sheet2!$B:$C,2,0)</f>
        <v>Chả cốm 300g</v>
      </c>
      <c r="AA2805" s="53" t="s">
        <v>11550</v>
      </c>
      <c r="AB2805" s="53" t="s">
        <v>11551</v>
      </c>
      <c r="AD2805" s="24">
        <v>1</v>
      </c>
      <c r="AF2805" s="24">
        <v>74250</v>
      </c>
      <c r="AG2805" s="74">
        <f t="shared" si="43"/>
        <v>74250</v>
      </c>
      <c r="AK2805" s="59">
        <v>8</v>
      </c>
      <c r="AN2805" s="61" t="s">
        <v>11552</v>
      </c>
      <c r="AP2805" s="62" t="s">
        <v>11553</v>
      </c>
      <c r="AQ2805" s="62" t="s">
        <v>11554</v>
      </c>
      <c r="AR2805" s="62" t="s">
        <v>11555</v>
      </c>
    </row>
    <row r="2806" spans="3:44" x14ac:dyDescent="0.25">
      <c r="C2806" s="53" t="s">
        <v>11547</v>
      </c>
      <c r="D2806" s="53" t="s">
        <v>11548</v>
      </c>
      <c r="E2806" s="54">
        <v>45819</v>
      </c>
      <c r="F2806" s="54">
        <v>45819</v>
      </c>
      <c r="G2806" s="55" t="s">
        <v>5949</v>
      </c>
      <c r="H2806" s="54">
        <v>45819</v>
      </c>
      <c r="I2806" s="56" t="s">
        <v>17161</v>
      </c>
      <c r="K2806" s="55" t="s">
        <v>11549</v>
      </c>
      <c r="L2806" s="55" t="s">
        <v>14636</v>
      </c>
      <c r="M2806" s="54">
        <v>45819</v>
      </c>
      <c r="N2806" s="55" t="s">
        <v>11124</v>
      </c>
      <c r="O2806" s="56" t="str">
        <f>VLOOKUP(N2806,Sheet1!$B:$C,2,0)</f>
        <v>CHI NHÁNH BÌNH DƯƠNG - CÔNG TY CỔ PHẦN DỊCH VỤ THƯƠNG MẠI TỔNG HỢP WINCOMMERCE</v>
      </c>
      <c r="Q2806" s="56" t="str">
        <f>VLOOKUP(N2806,Sheet1!$B:$D,3,0)</f>
        <v>0104918404-024</v>
      </c>
      <c r="U2806" s="55" t="s">
        <v>15457</v>
      </c>
      <c r="X2806" s="55" t="s">
        <v>10927</v>
      </c>
      <c r="Y2806" s="56" t="str">
        <f>VLOOKUP(X2806,Sheet2!$B:$C,2,0)</f>
        <v>Giò lụa cây 250g</v>
      </c>
      <c r="AA2806" s="53" t="s">
        <v>11550</v>
      </c>
      <c r="AB2806" s="53" t="s">
        <v>11551</v>
      </c>
      <c r="AD2806" s="24">
        <v>1</v>
      </c>
      <c r="AF2806" s="24">
        <v>49500</v>
      </c>
      <c r="AG2806" s="74">
        <f t="shared" si="43"/>
        <v>49500</v>
      </c>
      <c r="AK2806" s="59">
        <v>8</v>
      </c>
      <c r="AN2806" s="61" t="s">
        <v>11552</v>
      </c>
      <c r="AP2806" s="62" t="s">
        <v>11553</v>
      </c>
      <c r="AQ2806" s="62" t="s">
        <v>11554</v>
      </c>
      <c r="AR2806" s="62" t="s">
        <v>11555</v>
      </c>
    </row>
    <row r="2807" spans="3:44" x14ac:dyDescent="0.25">
      <c r="C2807" s="53" t="s">
        <v>11547</v>
      </c>
      <c r="D2807" s="53" t="s">
        <v>11548</v>
      </c>
      <c r="E2807" s="54">
        <v>45819</v>
      </c>
      <c r="F2807" s="54">
        <v>45819</v>
      </c>
      <c r="G2807" s="55" t="s">
        <v>5651</v>
      </c>
      <c r="H2807" s="54">
        <v>45819</v>
      </c>
      <c r="I2807" s="56" t="s">
        <v>17162</v>
      </c>
      <c r="K2807" s="55" t="s">
        <v>11549</v>
      </c>
      <c r="L2807" s="55" t="s">
        <v>14637</v>
      </c>
      <c r="M2807" s="54">
        <v>45819</v>
      </c>
      <c r="N2807" s="55" t="s">
        <v>11034</v>
      </c>
      <c r="O2807" s="56" t="str">
        <f>VLOOKUP(N2807,Sheet1!$B:$C,2,0)</f>
        <v>CHI NHÁNH HÀ NỘI - CÔNG TY CỔ PHẦN DỊCH VỤ THƯƠNG MẠI TỔNG HỢP WINCOMMERCE</v>
      </c>
      <c r="Q2807" s="56" t="str">
        <f>VLOOKUP(N2807,Sheet1!$B:$D,3,0)</f>
        <v>0104918404-002</v>
      </c>
      <c r="U2807" s="55" t="s">
        <v>12215</v>
      </c>
      <c r="X2807" s="55" t="s">
        <v>10934</v>
      </c>
      <c r="Y2807" s="56" t="str">
        <f>VLOOKUP(X2807,Sheet2!$B:$C,2,0)</f>
        <v>Gà muối 500g</v>
      </c>
      <c r="AA2807" s="53" t="s">
        <v>11550</v>
      </c>
      <c r="AB2807" s="53" t="s">
        <v>11551</v>
      </c>
      <c r="AD2807" s="24">
        <v>1</v>
      </c>
      <c r="AF2807" s="24">
        <v>111058</v>
      </c>
      <c r="AG2807" s="74">
        <f t="shared" si="43"/>
        <v>111058</v>
      </c>
      <c r="AK2807" s="59">
        <v>8</v>
      </c>
      <c r="AN2807" s="61" t="s">
        <v>11552</v>
      </c>
      <c r="AP2807" s="62" t="s">
        <v>11553</v>
      </c>
      <c r="AQ2807" s="62" t="s">
        <v>11554</v>
      </c>
      <c r="AR2807" s="62" t="s">
        <v>11555</v>
      </c>
    </row>
    <row r="2808" spans="3:44" x14ac:dyDescent="0.25">
      <c r="C2808" s="53" t="s">
        <v>11547</v>
      </c>
      <c r="D2808" s="53" t="s">
        <v>11548</v>
      </c>
      <c r="E2808" s="54">
        <v>45819</v>
      </c>
      <c r="F2808" s="54">
        <v>45819</v>
      </c>
      <c r="G2808" s="55" t="s">
        <v>5957</v>
      </c>
      <c r="H2808" s="54">
        <v>45819</v>
      </c>
      <c r="I2808" s="56" t="s">
        <v>17163</v>
      </c>
      <c r="K2808" s="55" t="s">
        <v>11549</v>
      </c>
      <c r="L2808" s="55" t="s">
        <v>14638</v>
      </c>
      <c r="M2808" s="54">
        <v>45819</v>
      </c>
      <c r="N2808" s="55" t="s">
        <v>11104</v>
      </c>
      <c r="O2808" s="56" t="str">
        <f>VLOOKUP(N2808,Sheet1!$B:$C,2,0)</f>
        <v>CHI NHÁNH THANH HÓA - CÔNG TY CỔ PHẦN DỊCH VỤ THƯƠNG MẠI TỔNG HỢP WINCOMMERCE</v>
      </c>
      <c r="Q2808" s="56" t="str">
        <f>VLOOKUP(N2808,Sheet1!$B:$D,3,0)</f>
        <v>0104918404-020</v>
      </c>
      <c r="U2808" s="55" t="s">
        <v>11988</v>
      </c>
      <c r="X2808" s="55" t="s">
        <v>11010</v>
      </c>
      <c r="Y2808" s="56" t="str">
        <f>VLOOKUP(X2808,Sheet2!$B:$C,2,0)</f>
        <v>Tai heo muối 200g</v>
      </c>
      <c r="AA2808" s="53" t="s">
        <v>11550</v>
      </c>
      <c r="AB2808" s="53" t="s">
        <v>11551</v>
      </c>
      <c r="AD2808" s="24">
        <v>1</v>
      </c>
      <c r="AF2808" s="24">
        <v>55595</v>
      </c>
      <c r="AG2808" s="74">
        <f t="shared" si="43"/>
        <v>55595</v>
      </c>
      <c r="AK2808" s="59">
        <v>8</v>
      </c>
      <c r="AN2808" s="61" t="s">
        <v>11552</v>
      </c>
      <c r="AP2808" s="62" t="s">
        <v>11553</v>
      </c>
      <c r="AQ2808" s="62" t="s">
        <v>11554</v>
      </c>
      <c r="AR2808" s="62" t="s">
        <v>11555</v>
      </c>
    </row>
    <row r="2809" spans="3:44" x14ac:dyDescent="0.25">
      <c r="C2809" s="53" t="s">
        <v>11547</v>
      </c>
      <c r="D2809" s="53" t="s">
        <v>11548</v>
      </c>
      <c r="E2809" s="54">
        <v>45819</v>
      </c>
      <c r="F2809" s="54">
        <v>45819</v>
      </c>
      <c r="G2809" s="55" t="s">
        <v>5957</v>
      </c>
      <c r="H2809" s="54">
        <v>45819</v>
      </c>
      <c r="I2809" s="56" t="s">
        <v>17163</v>
      </c>
      <c r="K2809" s="55" t="s">
        <v>11549</v>
      </c>
      <c r="L2809" s="55" t="s">
        <v>14638</v>
      </c>
      <c r="M2809" s="54">
        <v>45819</v>
      </c>
      <c r="N2809" s="55" t="s">
        <v>11104</v>
      </c>
      <c r="O2809" s="56" t="str">
        <f>VLOOKUP(N2809,Sheet1!$B:$C,2,0)</f>
        <v>CHI NHÁNH THANH HÓA - CÔNG TY CỔ PHẦN DỊCH VỤ THƯƠNG MẠI TỔNG HỢP WINCOMMERCE</v>
      </c>
      <c r="Q2809" s="56" t="str">
        <f>VLOOKUP(N2809,Sheet1!$B:$D,3,0)</f>
        <v>0104918404-020</v>
      </c>
      <c r="U2809" s="55" t="s">
        <v>11988</v>
      </c>
      <c r="X2809" s="55" t="s">
        <v>10934</v>
      </c>
      <c r="Y2809" s="56" t="str">
        <f>VLOOKUP(X2809,Sheet2!$B:$C,2,0)</f>
        <v>Gà muối 500g</v>
      </c>
      <c r="AA2809" s="53" t="s">
        <v>11550</v>
      </c>
      <c r="AB2809" s="53" t="s">
        <v>11551</v>
      </c>
      <c r="AD2809" s="24">
        <v>1</v>
      </c>
      <c r="AF2809" s="24">
        <v>111058</v>
      </c>
      <c r="AG2809" s="74">
        <f t="shared" si="43"/>
        <v>111058</v>
      </c>
      <c r="AK2809" s="59">
        <v>8</v>
      </c>
      <c r="AN2809" s="61" t="s">
        <v>11552</v>
      </c>
      <c r="AP2809" s="62" t="s">
        <v>11553</v>
      </c>
      <c r="AQ2809" s="62" t="s">
        <v>11554</v>
      </c>
      <c r="AR2809" s="62" t="s">
        <v>11555</v>
      </c>
    </row>
    <row r="2810" spans="3:44" x14ac:dyDescent="0.25">
      <c r="C2810" s="53" t="s">
        <v>11547</v>
      </c>
      <c r="D2810" s="53" t="s">
        <v>11548</v>
      </c>
      <c r="E2810" s="54">
        <v>45819</v>
      </c>
      <c r="F2810" s="54">
        <v>45819</v>
      </c>
      <c r="G2810" s="55" t="s">
        <v>5461</v>
      </c>
      <c r="H2810" s="54">
        <v>45819</v>
      </c>
      <c r="I2810" s="56" t="s">
        <v>17164</v>
      </c>
      <c r="K2810" s="55" t="s">
        <v>11549</v>
      </c>
      <c r="L2810" s="55" t="s">
        <v>14639</v>
      </c>
      <c r="M2810" s="54">
        <v>45819</v>
      </c>
      <c r="N2810" s="55" t="s">
        <v>11034</v>
      </c>
      <c r="O2810" s="56" t="str">
        <f>VLOOKUP(N2810,Sheet1!$B:$C,2,0)</f>
        <v>CHI NHÁNH HÀ NỘI - CÔNG TY CỔ PHẦN DỊCH VỤ THƯƠNG MẠI TỔNG HỢP WINCOMMERCE</v>
      </c>
      <c r="Q2810" s="56" t="str">
        <f>VLOOKUP(N2810,Sheet1!$B:$D,3,0)</f>
        <v>0104918404-002</v>
      </c>
      <c r="U2810" s="55" t="s">
        <v>12448</v>
      </c>
      <c r="X2810" s="55" t="s">
        <v>10897</v>
      </c>
      <c r="Y2810" s="56" t="str">
        <f>VLOOKUP(X2810,Sheet2!$B:$C,2,0)</f>
        <v>Chả nướng 300g</v>
      </c>
      <c r="AA2810" s="53" t="s">
        <v>11550</v>
      </c>
      <c r="AB2810" s="53" t="s">
        <v>11551</v>
      </c>
      <c r="AD2810" s="24">
        <v>3</v>
      </c>
      <c r="AF2810" s="24">
        <v>70950</v>
      </c>
      <c r="AG2810" s="74">
        <f t="shared" si="43"/>
        <v>212850</v>
      </c>
      <c r="AK2810" s="59">
        <v>8</v>
      </c>
      <c r="AN2810" s="61" t="s">
        <v>11552</v>
      </c>
      <c r="AP2810" s="62" t="s">
        <v>11553</v>
      </c>
      <c r="AQ2810" s="62" t="s">
        <v>11554</v>
      </c>
      <c r="AR2810" s="62" t="s">
        <v>11555</v>
      </c>
    </row>
    <row r="2811" spans="3:44" x14ac:dyDescent="0.25">
      <c r="C2811" s="53" t="s">
        <v>11547</v>
      </c>
      <c r="D2811" s="53" t="s">
        <v>11548</v>
      </c>
      <c r="E2811" s="54">
        <v>45819</v>
      </c>
      <c r="F2811" s="54">
        <v>45819</v>
      </c>
      <c r="G2811" s="55" t="s">
        <v>5461</v>
      </c>
      <c r="H2811" s="54">
        <v>45819</v>
      </c>
      <c r="I2811" s="56" t="s">
        <v>17164</v>
      </c>
      <c r="K2811" s="55" t="s">
        <v>11549</v>
      </c>
      <c r="L2811" s="55" t="s">
        <v>14639</v>
      </c>
      <c r="M2811" s="54">
        <v>45819</v>
      </c>
      <c r="N2811" s="55" t="s">
        <v>11034</v>
      </c>
      <c r="O2811" s="56" t="str">
        <f>VLOOKUP(N2811,Sheet1!$B:$C,2,0)</f>
        <v>CHI NHÁNH HÀ NỘI - CÔNG TY CỔ PHẦN DỊCH VỤ THƯƠNG MẠI TỔNG HỢP WINCOMMERCE</v>
      </c>
      <c r="Q2811" s="56" t="str">
        <f>VLOOKUP(N2811,Sheet1!$B:$D,3,0)</f>
        <v>0104918404-002</v>
      </c>
      <c r="U2811" s="55" t="s">
        <v>12448</v>
      </c>
      <c r="X2811" s="55" t="s">
        <v>10934</v>
      </c>
      <c r="Y2811" s="56" t="str">
        <f>VLOOKUP(X2811,Sheet2!$B:$C,2,0)</f>
        <v>Gà muối 500g</v>
      </c>
      <c r="AA2811" s="53" t="s">
        <v>11550</v>
      </c>
      <c r="AB2811" s="53" t="s">
        <v>11551</v>
      </c>
      <c r="AD2811" s="24">
        <v>3</v>
      </c>
      <c r="AF2811" s="24">
        <v>111058</v>
      </c>
      <c r="AG2811" s="74">
        <f t="shared" si="43"/>
        <v>333174</v>
      </c>
      <c r="AK2811" s="59">
        <v>8</v>
      </c>
      <c r="AN2811" s="61" t="s">
        <v>11552</v>
      </c>
      <c r="AP2811" s="62" t="s">
        <v>11553</v>
      </c>
      <c r="AQ2811" s="62" t="s">
        <v>11554</v>
      </c>
      <c r="AR2811" s="62" t="s">
        <v>11555</v>
      </c>
    </row>
    <row r="2812" spans="3:44" x14ac:dyDescent="0.25">
      <c r="C2812" s="53" t="s">
        <v>11547</v>
      </c>
      <c r="D2812" s="53" t="s">
        <v>11548</v>
      </c>
      <c r="E2812" s="54">
        <v>45819</v>
      </c>
      <c r="F2812" s="54">
        <v>45819</v>
      </c>
      <c r="G2812" s="55" t="s">
        <v>5931</v>
      </c>
      <c r="H2812" s="54">
        <v>45819</v>
      </c>
      <c r="I2812" s="56" t="s">
        <v>17165</v>
      </c>
      <c r="K2812" s="55" t="s">
        <v>11549</v>
      </c>
      <c r="L2812" s="55" t="s">
        <v>14640</v>
      </c>
      <c r="M2812" s="54">
        <v>45819</v>
      </c>
      <c r="N2812" s="55" t="s">
        <v>11104</v>
      </c>
      <c r="O2812" s="56" t="str">
        <f>VLOOKUP(N2812,Sheet1!$B:$C,2,0)</f>
        <v>CHI NHÁNH THANH HÓA - CÔNG TY CỔ PHẦN DỊCH VỤ THƯƠNG MẠI TỔNG HỢP WINCOMMERCE</v>
      </c>
      <c r="Q2812" s="56" t="str">
        <f>VLOOKUP(N2812,Sheet1!$B:$D,3,0)</f>
        <v>0104918404-020</v>
      </c>
      <c r="U2812" s="55" t="s">
        <v>13125</v>
      </c>
      <c r="X2812" s="55" t="s">
        <v>10938</v>
      </c>
      <c r="Y2812" s="56" t="str">
        <f>VLOOKUP(X2812,Sheet2!$B:$C,2,0)</f>
        <v>Giò Tai Lưỡi Xào 250g</v>
      </c>
      <c r="AA2812" s="53" t="s">
        <v>11550</v>
      </c>
      <c r="AB2812" s="53" t="s">
        <v>11551</v>
      </c>
      <c r="AD2812" s="24">
        <v>3</v>
      </c>
      <c r="AF2812" s="24">
        <v>50182</v>
      </c>
      <c r="AG2812" s="74">
        <f t="shared" si="43"/>
        <v>150546</v>
      </c>
      <c r="AK2812" s="59">
        <v>8</v>
      </c>
      <c r="AN2812" s="61" t="s">
        <v>11552</v>
      </c>
      <c r="AP2812" s="62" t="s">
        <v>11553</v>
      </c>
      <c r="AQ2812" s="62" t="s">
        <v>11554</v>
      </c>
      <c r="AR2812" s="62" t="s">
        <v>11555</v>
      </c>
    </row>
    <row r="2813" spans="3:44" x14ac:dyDescent="0.25">
      <c r="C2813" s="53" t="s">
        <v>11547</v>
      </c>
      <c r="D2813" s="53" t="s">
        <v>11548</v>
      </c>
      <c r="E2813" s="54">
        <v>45819</v>
      </c>
      <c r="F2813" s="54">
        <v>45819</v>
      </c>
      <c r="G2813" s="55" t="s">
        <v>5465</v>
      </c>
      <c r="H2813" s="54">
        <v>45819</v>
      </c>
      <c r="I2813" s="56" t="s">
        <v>17166</v>
      </c>
      <c r="K2813" s="55" t="s">
        <v>11549</v>
      </c>
      <c r="L2813" s="55" t="s">
        <v>14641</v>
      </c>
      <c r="M2813" s="54">
        <v>45819</v>
      </c>
      <c r="N2813" s="55" t="s">
        <v>11034</v>
      </c>
      <c r="O2813" s="56" t="str">
        <f>VLOOKUP(N2813,Sheet1!$B:$C,2,0)</f>
        <v>CHI NHÁNH HÀ NỘI - CÔNG TY CỔ PHẦN DỊCH VỤ THƯƠNG MẠI TỔNG HỢP WINCOMMERCE</v>
      </c>
      <c r="Q2813" s="56" t="str">
        <f>VLOOKUP(N2813,Sheet1!$B:$D,3,0)</f>
        <v>0104918404-002</v>
      </c>
      <c r="U2813" s="55" t="s">
        <v>12448</v>
      </c>
      <c r="X2813" s="55" t="s">
        <v>10983</v>
      </c>
      <c r="Y2813" s="56" t="str">
        <f>VLOOKUP(X2813,Sheet2!$B:$C,2,0)</f>
        <v>Mọc Nấm Hương 250g</v>
      </c>
      <c r="AA2813" s="53" t="s">
        <v>11550</v>
      </c>
      <c r="AB2813" s="53" t="s">
        <v>11551</v>
      </c>
      <c r="AD2813" s="24">
        <v>2</v>
      </c>
      <c r="AF2813" s="24">
        <v>46000</v>
      </c>
      <c r="AG2813" s="74">
        <f t="shared" si="43"/>
        <v>92000</v>
      </c>
      <c r="AK2813" s="59">
        <v>8</v>
      </c>
      <c r="AN2813" s="61" t="s">
        <v>11552</v>
      </c>
      <c r="AP2813" s="62" t="s">
        <v>11553</v>
      </c>
      <c r="AQ2813" s="62" t="s">
        <v>11554</v>
      </c>
      <c r="AR2813" s="62" t="s">
        <v>11555</v>
      </c>
    </row>
    <row r="2814" spans="3:44" x14ac:dyDescent="0.25">
      <c r="C2814" s="53" t="s">
        <v>11547</v>
      </c>
      <c r="D2814" s="53" t="s">
        <v>11548</v>
      </c>
      <c r="E2814" s="54">
        <v>45819</v>
      </c>
      <c r="F2814" s="54">
        <v>45819</v>
      </c>
      <c r="G2814" s="55" t="s">
        <v>5465</v>
      </c>
      <c r="H2814" s="54">
        <v>45819</v>
      </c>
      <c r="I2814" s="56" t="s">
        <v>17166</v>
      </c>
      <c r="K2814" s="55" t="s">
        <v>11549</v>
      </c>
      <c r="L2814" s="55" t="s">
        <v>14641</v>
      </c>
      <c r="M2814" s="54">
        <v>45819</v>
      </c>
      <c r="N2814" s="55" t="s">
        <v>11034</v>
      </c>
      <c r="O2814" s="56" t="str">
        <f>VLOOKUP(N2814,Sheet1!$B:$C,2,0)</f>
        <v>CHI NHÁNH HÀ NỘI - CÔNG TY CỔ PHẦN DỊCH VỤ THƯƠNG MẠI TỔNG HỢP WINCOMMERCE</v>
      </c>
      <c r="Q2814" s="56" t="str">
        <f>VLOOKUP(N2814,Sheet1!$B:$D,3,0)</f>
        <v>0104918404-002</v>
      </c>
      <c r="U2814" s="55" t="s">
        <v>12448</v>
      </c>
      <c r="X2814" s="55" t="s">
        <v>10883</v>
      </c>
      <c r="Y2814" s="56" t="str">
        <f>VLOOKUP(X2814,Sheet2!$B:$C,2,0)</f>
        <v>Chân giò heo muối 300g</v>
      </c>
      <c r="AA2814" s="53" t="s">
        <v>11550</v>
      </c>
      <c r="AB2814" s="53" t="s">
        <v>11551</v>
      </c>
      <c r="AD2814" s="24">
        <v>2</v>
      </c>
      <c r="AF2814" s="24">
        <v>60213</v>
      </c>
      <c r="AG2814" s="74">
        <f t="shared" si="43"/>
        <v>120426</v>
      </c>
      <c r="AK2814" s="59">
        <v>8</v>
      </c>
      <c r="AN2814" s="61" t="s">
        <v>11552</v>
      </c>
      <c r="AP2814" s="62" t="s">
        <v>11553</v>
      </c>
      <c r="AQ2814" s="62" t="s">
        <v>11554</v>
      </c>
      <c r="AR2814" s="62" t="s">
        <v>11555</v>
      </c>
    </row>
    <row r="2815" spans="3:44" x14ac:dyDescent="0.25">
      <c r="C2815" s="53" t="s">
        <v>11547</v>
      </c>
      <c r="D2815" s="53" t="s">
        <v>11548</v>
      </c>
      <c r="E2815" s="54">
        <v>45819</v>
      </c>
      <c r="F2815" s="54">
        <v>45819</v>
      </c>
      <c r="G2815" s="55" t="s">
        <v>5465</v>
      </c>
      <c r="H2815" s="54">
        <v>45819</v>
      </c>
      <c r="I2815" s="56" t="s">
        <v>17166</v>
      </c>
      <c r="K2815" s="55" t="s">
        <v>11549</v>
      </c>
      <c r="L2815" s="55" t="s">
        <v>14641</v>
      </c>
      <c r="M2815" s="54">
        <v>45819</v>
      </c>
      <c r="N2815" s="55" t="s">
        <v>11034</v>
      </c>
      <c r="O2815" s="56" t="str">
        <f>VLOOKUP(N2815,Sheet1!$B:$C,2,0)</f>
        <v>CHI NHÁNH HÀ NỘI - CÔNG TY CỔ PHẦN DỊCH VỤ THƯƠNG MẠI TỔNG HỢP WINCOMMERCE</v>
      </c>
      <c r="Q2815" s="56" t="str">
        <f>VLOOKUP(N2815,Sheet1!$B:$D,3,0)</f>
        <v>0104918404-002</v>
      </c>
      <c r="U2815" s="55" t="s">
        <v>12448</v>
      </c>
      <c r="X2815" s="55" t="s">
        <v>10934</v>
      </c>
      <c r="Y2815" s="56" t="str">
        <f>VLOOKUP(X2815,Sheet2!$B:$C,2,0)</f>
        <v>Gà muối 500g</v>
      </c>
      <c r="AA2815" s="53" t="s">
        <v>11550</v>
      </c>
      <c r="AB2815" s="53" t="s">
        <v>11551</v>
      </c>
      <c r="AD2815" s="24">
        <v>2</v>
      </c>
      <c r="AF2815" s="24">
        <v>111058</v>
      </c>
      <c r="AG2815" s="74">
        <f t="shared" si="43"/>
        <v>222116</v>
      </c>
      <c r="AK2815" s="59">
        <v>8</v>
      </c>
      <c r="AN2815" s="61" t="s">
        <v>11552</v>
      </c>
      <c r="AP2815" s="62" t="s">
        <v>11553</v>
      </c>
      <c r="AQ2815" s="62" t="s">
        <v>11554</v>
      </c>
      <c r="AR2815" s="62" t="s">
        <v>11555</v>
      </c>
    </row>
    <row r="2816" spans="3:44" x14ac:dyDescent="0.25">
      <c r="C2816" s="53" t="s">
        <v>11547</v>
      </c>
      <c r="D2816" s="53" t="s">
        <v>11548</v>
      </c>
      <c r="E2816" s="54">
        <v>45819</v>
      </c>
      <c r="F2816" s="54">
        <v>45819</v>
      </c>
      <c r="G2816" s="55" t="s">
        <v>5491</v>
      </c>
      <c r="H2816" s="54">
        <v>45819</v>
      </c>
      <c r="I2816" s="56" t="s">
        <v>17167</v>
      </c>
      <c r="K2816" s="55" t="s">
        <v>11549</v>
      </c>
      <c r="L2816" s="55" t="s">
        <v>14642</v>
      </c>
      <c r="M2816" s="54">
        <v>45819</v>
      </c>
      <c r="N2816" s="55" t="s">
        <v>11024</v>
      </c>
      <c r="O2816" s="56" t="str">
        <f>VLOOKUP(N2816,Sheet1!$B:$C,2,0)</f>
        <v>CÔNG TY CỔ PHẦN DỊCH VỤ THƯƠNG MẠI TỔNG HỢP WINCOMMERCE</v>
      </c>
      <c r="Q2816" s="56" t="str">
        <f>VLOOKUP(N2816,Sheet1!$B:$D,3,0)</f>
        <v>0104918404</v>
      </c>
      <c r="U2816" s="55" t="s">
        <v>13089</v>
      </c>
      <c r="X2816" s="55" t="s">
        <v>10934</v>
      </c>
      <c r="Y2816" s="56" t="str">
        <f>VLOOKUP(X2816,Sheet2!$B:$C,2,0)</f>
        <v>Gà muối 500g</v>
      </c>
      <c r="AA2816" s="53" t="s">
        <v>11550</v>
      </c>
      <c r="AB2816" s="53" t="s">
        <v>11551</v>
      </c>
      <c r="AD2816" s="24">
        <v>3</v>
      </c>
      <c r="AF2816" s="24">
        <v>111058</v>
      </c>
      <c r="AG2816" s="74">
        <f t="shared" si="43"/>
        <v>333174</v>
      </c>
      <c r="AK2816" s="59">
        <v>8</v>
      </c>
      <c r="AN2816" s="61" t="s">
        <v>11552</v>
      </c>
      <c r="AP2816" s="62" t="s">
        <v>11553</v>
      </c>
      <c r="AQ2816" s="62" t="s">
        <v>11554</v>
      </c>
      <c r="AR2816" s="62" t="s">
        <v>11555</v>
      </c>
    </row>
    <row r="2817" spans="3:44" x14ac:dyDescent="0.25">
      <c r="C2817" s="53" t="s">
        <v>11547</v>
      </c>
      <c r="D2817" s="53" t="s">
        <v>11548</v>
      </c>
      <c r="E2817" s="54">
        <v>45819</v>
      </c>
      <c r="F2817" s="54">
        <v>45819</v>
      </c>
      <c r="G2817" s="55" t="s">
        <v>5457</v>
      </c>
      <c r="H2817" s="54">
        <v>45819</v>
      </c>
      <c r="I2817" s="56" t="s">
        <v>17168</v>
      </c>
      <c r="K2817" s="55" t="s">
        <v>11549</v>
      </c>
      <c r="L2817" s="55" t="s">
        <v>14643</v>
      </c>
      <c r="M2817" s="54">
        <v>45819</v>
      </c>
      <c r="N2817" s="55" t="s">
        <v>11034</v>
      </c>
      <c r="O2817" s="56" t="str">
        <f>VLOOKUP(N2817,Sheet1!$B:$C,2,0)</f>
        <v>CHI NHÁNH HÀ NỘI - CÔNG TY CỔ PHẦN DỊCH VỤ THƯƠNG MẠI TỔNG HỢP WINCOMMERCE</v>
      </c>
      <c r="Q2817" s="56" t="str">
        <f>VLOOKUP(N2817,Sheet1!$B:$D,3,0)</f>
        <v>0104918404-002</v>
      </c>
      <c r="U2817" s="55" t="s">
        <v>12601</v>
      </c>
      <c r="X2817" s="55" t="s">
        <v>10983</v>
      </c>
      <c r="Y2817" s="56" t="str">
        <f>VLOOKUP(X2817,Sheet2!$B:$C,2,0)</f>
        <v>Mọc Nấm Hương 250g</v>
      </c>
      <c r="AA2817" s="53" t="s">
        <v>11550</v>
      </c>
      <c r="AB2817" s="53" t="s">
        <v>11551</v>
      </c>
      <c r="AD2817" s="24">
        <v>1</v>
      </c>
      <c r="AF2817" s="24">
        <v>46000</v>
      </c>
      <c r="AG2817" s="74">
        <f t="shared" si="43"/>
        <v>46000</v>
      </c>
      <c r="AK2817" s="59">
        <v>8</v>
      </c>
      <c r="AN2817" s="61" t="s">
        <v>11552</v>
      </c>
      <c r="AP2817" s="62" t="s">
        <v>11553</v>
      </c>
      <c r="AQ2817" s="62" t="s">
        <v>11554</v>
      </c>
      <c r="AR2817" s="62" t="s">
        <v>11555</v>
      </c>
    </row>
    <row r="2818" spans="3:44" x14ac:dyDescent="0.25">
      <c r="C2818" s="53" t="s">
        <v>11547</v>
      </c>
      <c r="D2818" s="53" t="s">
        <v>11548</v>
      </c>
      <c r="E2818" s="54">
        <v>45819</v>
      </c>
      <c r="F2818" s="54">
        <v>45819</v>
      </c>
      <c r="G2818" s="55" t="s">
        <v>5457</v>
      </c>
      <c r="H2818" s="54">
        <v>45819</v>
      </c>
      <c r="I2818" s="56" t="s">
        <v>17168</v>
      </c>
      <c r="K2818" s="55" t="s">
        <v>11549</v>
      </c>
      <c r="L2818" s="55" t="s">
        <v>14643</v>
      </c>
      <c r="M2818" s="54">
        <v>45819</v>
      </c>
      <c r="N2818" s="55" t="s">
        <v>11034</v>
      </c>
      <c r="O2818" s="56" t="str">
        <f>VLOOKUP(N2818,Sheet1!$B:$C,2,0)</f>
        <v>CHI NHÁNH HÀ NỘI - CÔNG TY CỔ PHẦN DỊCH VỤ THƯƠNG MẠI TỔNG HỢP WINCOMMERCE</v>
      </c>
      <c r="Q2818" s="56" t="str">
        <f>VLOOKUP(N2818,Sheet1!$B:$D,3,0)</f>
        <v>0104918404-002</v>
      </c>
      <c r="U2818" s="55" t="s">
        <v>12601</v>
      </c>
      <c r="X2818" s="55" t="s">
        <v>10881</v>
      </c>
      <c r="Y2818" s="56" t="str">
        <f>VLOOKUP(X2818,Sheet2!$B:$C,2,0)</f>
        <v>Chả cốm 300g</v>
      </c>
      <c r="AA2818" s="53" t="s">
        <v>11550</v>
      </c>
      <c r="AB2818" s="53" t="s">
        <v>11551</v>
      </c>
      <c r="AD2818" s="24">
        <v>2</v>
      </c>
      <c r="AF2818" s="24">
        <v>74250</v>
      </c>
      <c r="AG2818" s="74">
        <f t="shared" si="43"/>
        <v>148500</v>
      </c>
      <c r="AK2818" s="59">
        <v>8</v>
      </c>
      <c r="AN2818" s="61" t="s">
        <v>11552</v>
      </c>
      <c r="AP2818" s="62" t="s">
        <v>11553</v>
      </c>
      <c r="AQ2818" s="62" t="s">
        <v>11554</v>
      </c>
      <c r="AR2818" s="62" t="s">
        <v>11555</v>
      </c>
    </row>
    <row r="2819" spans="3:44" x14ac:dyDescent="0.25">
      <c r="C2819" s="53" t="s">
        <v>11547</v>
      </c>
      <c r="D2819" s="53" t="s">
        <v>11548</v>
      </c>
      <c r="E2819" s="54">
        <v>45819</v>
      </c>
      <c r="F2819" s="54">
        <v>45819</v>
      </c>
      <c r="G2819" s="55" t="s">
        <v>5507</v>
      </c>
      <c r="H2819" s="54">
        <v>45819</v>
      </c>
      <c r="I2819" s="56" t="s">
        <v>17169</v>
      </c>
      <c r="K2819" s="55" t="s">
        <v>11549</v>
      </c>
      <c r="L2819" s="55" t="s">
        <v>11811</v>
      </c>
      <c r="M2819" s="54">
        <v>45819</v>
      </c>
      <c r="N2819" s="55" t="s">
        <v>11104</v>
      </c>
      <c r="O2819" s="56" t="str">
        <f>VLOOKUP(N2819,Sheet1!$B:$C,2,0)</f>
        <v>CHI NHÁNH THANH HÓA - CÔNG TY CỔ PHẦN DỊCH VỤ THƯƠNG MẠI TỔNG HỢP WINCOMMERCE</v>
      </c>
      <c r="Q2819" s="56" t="str">
        <f>VLOOKUP(N2819,Sheet1!$B:$D,3,0)</f>
        <v>0104918404-020</v>
      </c>
      <c r="U2819" s="55" t="s">
        <v>12896</v>
      </c>
      <c r="X2819" s="55" t="s">
        <v>10934</v>
      </c>
      <c r="Y2819" s="56" t="str">
        <f>VLOOKUP(X2819,Sheet2!$B:$C,2,0)</f>
        <v>Gà muối 500g</v>
      </c>
      <c r="AA2819" s="53" t="s">
        <v>11550</v>
      </c>
      <c r="AB2819" s="53" t="s">
        <v>11551</v>
      </c>
      <c r="AD2819" s="24">
        <v>1</v>
      </c>
      <c r="AF2819" s="24">
        <v>111058</v>
      </c>
      <c r="AG2819" s="74">
        <f t="shared" ref="AG2819:AG2882" si="44">AD2819*AF2819</f>
        <v>111058</v>
      </c>
      <c r="AK2819" s="59">
        <v>8</v>
      </c>
      <c r="AN2819" s="61" t="s">
        <v>11552</v>
      </c>
      <c r="AP2819" s="62" t="s">
        <v>11553</v>
      </c>
      <c r="AQ2819" s="62" t="s">
        <v>11554</v>
      </c>
      <c r="AR2819" s="62" t="s">
        <v>11555</v>
      </c>
    </row>
    <row r="2820" spans="3:44" x14ac:dyDescent="0.25">
      <c r="C2820" s="53" t="s">
        <v>11547</v>
      </c>
      <c r="D2820" s="53" t="s">
        <v>11548</v>
      </c>
      <c r="E2820" s="54">
        <v>45819</v>
      </c>
      <c r="F2820" s="54">
        <v>45819</v>
      </c>
      <c r="G2820" s="55" t="s">
        <v>5637</v>
      </c>
      <c r="H2820" s="54">
        <v>45819</v>
      </c>
      <c r="I2820" s="56" t="s">
        <v>17170</v>
      </c>
      <c r="K2820" s="55" t="s">
        <v>11549</v>
      </c>
      <c r="L2820" s="55" t="s">
        <v>14644</v>
      </c>
      <c r="M2820" s="54">
        <v>45819</v>
      </c>
      <c r="N2820" s="55" t="s">
        <v>11024</v>
      </c>
      <c r="O2820" s="56" t="str">
        <f>VLOOKUP(N2820,Sheet1!$B:$C,2,0)</f>
        <v>CÔNG TY CỔ PHẦN DỊCH VỤ THƯƠNG MẠI TỔNG HỢP WINCOMMERCE</v>
      </c>
      <c r="Q2820" s="56" t="str">
        <f>VLOOKUP(N2820,Sheet1!$B:$D,3,0)</f>
        <v>0104918404</v>
      </c>
      <c r="U2820" s="55" t="s">
        <v>12902</v>
      </c>
      <c r="X2820" s="55" t="s">
        <v>10881</v>
      </c>
      <c r="Y2820" s="56" t="str">
        <f>VLOOKUP(X2820,Sheet2!$B:$C,2,0)</f>
        <v>Chả cốm 300g</v>
      </c>
      <c r="AA2820" s="53" t="s">
        <v>11550</v>
      </c>
      <c r="AB2820" s="53" t="s">
        <v>11551</v>
      </c>
      <c r="AD2820" s="24">
        <v>3</v>
      </c>
      <c r="AF2820" s="24">
        <v>74250</v>
      </c>
      <c r="AG2820" s="74">
        <f t="shared" si="44"/>
        <v>222750</v>
      </c>
      <c r="AK2820" s="59">
        <v>8</v>
      </c>
      <c r="AN2820" s="61" t="s">
        <v>11552</v>
      </c>
      <c r="AP2820" s="62" t="s">
        <v>11553</v>
      </c>
      <c r="AQ2820" s="62" t="s">
        <v>11554</v>
      </c>
      <c r="AR2820" s="62" t="s">
        <v>11555</v>
      </c>
    </row>
    <row r="2821" spans="3:44" x14ac:dyDescent="0.25">
      <c r="C2821" s="53" t="s">
        <v>11547</v>
      </c>
      <c r="D2821" s="53" t="s">
        <v>11548</v>
      </c>
      <c r="E2821" s="54">
        <v>45819</v>
      </c>
      <c r="F2821" s="54">
        <v>45819</v>
      </c>
      <c r="G2821" s="55" t="s">
        <v>5637</v>
      </c>
      <c r="H2821" s="54">
        <v>45819</v>
      </c>
      <c r="I2821" s="56" t="s">
        <v>17170</v>
      </c>
      <c r="K2821" s="55" t="s">
        <v>11549</v>
      </c>
      <c r="L2821" s="55" t="s">
        <v>14644</v>
      </c>
      <c r="M2821" s="54">
        <v>45819</v>
      </c>
      <c r="N2821" s="55" t="s">
        <v>11024</v>
      </c>
      <c r="O2821" s="56" t="str">
        <f>VLOOKUP(N2821,Sheet1!$B:$C,2,0)</f>
        <v>CÔNG TY CỔ PHẦN DỊCH VỤ THƯƠNG MẠI TỔNG HỢP WINCOMMERCE</v>
      </c>
      <c r="Q2821" s="56" t="str">
        <f>VLOOKUP(N2821,Sheet1!$B:$D,3,0)</f>
        <v>0104918404</v>
      </c>
      <c r="U2821" s="55" t="s">
        <v>12902</v>
      </c>
      <c r="X2821" s="55" t="s">
        <v>10922</v>
      </c>
      <c r="Y2821" s="56" t="str">
        <f>VLOOKUP(X2821,Sheet2!$B:$C,2,0)</f>
        <v>Gà xì dầu 500g</v>
      </c>
      <c r="AA2821" s="53" t="s">
        <v>11550</v>
      </c>
      <c r="AB2821" s="53" t="s">
        <v>11551</v>
      </c>
      <c r="AD2821" s="24">
        <v>2</v>
      </c>
      <c r="AF2821" s="24">
        <v>111606</v>
      </c>
      <c r="AG2821" s="74">
        <f t="shared" si="44"/>
        <v>223212</v>
      </c>
      <c r="AK2821" s="59">
        <v>8</v>
      </c>
      <c r="AN2821" s="61" t="s">
        <v>11552</v>
      </c>
      <c r="AP2821" s="62" t="s">
        <v>11553</v>
      </c>
      <c r="AQ2821" s="62" t="s">
        <v>11554</v>
      </c>
      <c r="AR2821" s="62" t="s">
        <v>11555</v>
      </c>
    </row>
    <row r="2822" spans="3:44" x14ac:dyDescent="0.25">
      <c r="C2822" s="53" t="s">
        <v>11547</v>
      </c>
      <c r="D2822" s="53" t="s">
        <v>11548</v>
      </c>
      <c r="E2822" s="54">
        <v>45819</v>
      </c>
      <c r="F2822" s="54">
        <v>45819</v>
      </c>
      <c r="G2822" s="55" t="s">
        <v>5637</v>
      </c>
      <c r="H2822" s="54">
        <v>45819</v>
      </c>
      <c r="I2822" s="56" t="s">
        <v>17170</v>
      </c>
      <c r="K2822" s="55" t="s">
        <v>11549</v>
      </c>
      <c r="L2822" s="55" t="s">
        <v>14644</v>
      </c>
      <c r="M2822" s="54">
        <v>45819</v>
      </c>
      <c r="N2822" s="55" t="s">
        <v>11024</v>
      </c>
      <c r="O2822" s="56" t="str">
        <f>VLOOKUP(N2822,Sheet1!$B:$C,2,0)</f>
        <v>CÔNG TY CỔ PHẦN DỊCH VỤ THƯƠNG MẠI TỔNG HỢP WINCOMMERCE</v>
      </c>
      <c r="Q2822" s="56" t="str">
        <f>VLOOKUP(N2822,Sheet1!$B:$D,3,0)</f>
        <v>0104918404</v>
      </c>
      <c r="U2822" s="55" t="s">
        <v>12902</v>
      </c>
      <c r="X2822" s="55" t="s">
        <v>10934</v>
      </c>
      <c r="Y2822" s="56" t="str">
        <f>VLOOKUP(X2822,Sheet2!$B:$C,2,0)</f>
        <v>Gà muối 500g</v>
      </c>
      <c r="AA2822" s="53" t="s">
        <v>11550</v>
      </c>
      <c r="AB2822" s="53" t="s">
        <v>11551</v>
      </c>
      <c r="AD2822" s="24">
        <v>1</v>
      </c>
      <c r="AF2822" s="24">
        <v>111058</v>
      </c>
      <c r="AG2822" s="74">
        <f t="shared" si="44"/>
        <v>111058</v>
      </c>
      <c r="AK2822" s="59">
        <v>8</v>
      </c>
      <c r="AN2822" s="61" t="s">
        <v>11552</v>
      </c>
      <c r="AP2822" s="62" t="s">
        <v>11553</v>
      </c>
      <c r="AQ2822" s="62" t="s">
        <v>11554</v>
      </c>
      <c r="AR2822" s="62" t="s">
        <v>11555</v>
      </c>
    </row>
    <row r="2823" spans="3:44" x14ac:dyDescent="0.25">
      <c r="C2823" s="53" t="s">
        <v>11547</v>
      </c>
      <c r="D2823" s="53" t="s">
        <v>11548</v>
      </c>
      <c r="E2823" s="54">
        <v>45819</v>
      </c>
      <c r="F2823" s="54">
        <v>45819</v>
      </c>
      <c r="G2823" s="55" t="s">
        <v>5637</v>
      </c>
      <c r="H2823" s="54">
        <v>45819</v>
      </c>
      <c r="I2823" s="56" t="s">
        <v>17170</v>
      </c>
      <c r="K2823" s="55" t="s">
        <v>11549</v>
      </c>
      <c r="L2823" s="55" t="s">
        <v>14644</v>
      </c>
      <c r="M2823" s="54">
        <v>45819</v>
      </c>
      <c r="N2823" s="55" t="s">
        <v>11024</v>
      </c>
      <c r="O2823" s="56" t="str">
        <f>VLOOKUP(N2823,Sheet1!$B:$C,2,0)</f>
        <v>CÔNG TY CỔ PHẦN DỊCH VỤ THƯƠNG MẠI TỔNG HỢP WINCOMMERCE</v>
      </c>
      <c r="Q2823" s="56" t="str">
        <f>VLOOKUP(N2823,Sheet1!$B:$D,3,0)</f>
        <v>0104918404</v>
      </c>
      <c r="U2823" s="55" t="s">
        <v>12902</v>
      </c>
      <c r="X2823" s="55" t="s">
        <v>11010</v>
      </c>
      <c r="Y2823" s="56" t="str">
        <f>VLOOKUP(X2823,Sheet2!$B:$C,2,0)</f>
        <v>Tai heo muối 200g</v>
      </c>
      <c r="AA2823" s="53" t="s">
        <v>11550</v>
      </c>
      <c r="AB2823" s="53" t="s">
        <v>11551</v>
      </c>
      <c r="AD2823" s="24">
        <v>1</v>
      </c>
      <c r="AF2823" s="24">
        <v>55595</v>
      </c>
      <c r="AG2823" s="74">
        <f t="shared" si="44"/>
        <v>55595</v>
      </c>
      <c r="AK2823" s="59">
        <v>8</v>
      </c>
      <c r="AN2823" s="61" t="s">
        <v>11552</v>
      </c>
      <c r="AP2823" s="62" t="s">
        <v>11553</v>
      </c>
      <c r="AQ2823" s="62" t="s">
        <v>11554</v>
      </c>
      <c r="AR2823" s="62" t="s">
        <v>11555</v>
      </c>
    </row>
    <row r="2824" spans="3:44" x14ac:dyDescent="0.25">
      <c r="C2824" s="53" t="s">
        <v>11547</v>
      </c>
      <c r="D2824" s="53" t="s">
        <v>11548</v>
      </c>
      <c r="E2824" s="54">
        <v>45819</v>
      </c>
      <c r="F2824" s="54">
        <v>45819</v>
      </c>
      <c r="G2824" s="55" t="s">
        <v>5637</v>
      </c>
      <c r="H2824" s="54">
        <v>45819</v>
      </c>
      <c r="I2824" s="56" t="s">
        <v>17170</v>
      </c>
      <c r="K2824" s="55" t="s">
        <v>11549</v>
      </c>
      <c r="L2824" s="55" t="s">
        <v>14644</v>
      </c>
      <c r="M2824" s="54">
        <v>45819</v>
      </c>
      <c r="N2824" s="55" t="s">
        <v>11024</v>
      </c>
      <c r="O2824" s="56" t="str">
        <f>VLOOKUP(N2824,Sheet1!$B:$C,2,0)</f>
        <v>CÔNG TY CỔ PHẦN DỊCH VỤ THƯƠNG MẠI TỔNG HỢP WINCOMMERCE</v>
      </c>
      <c r="Q2824" s="56" t="str">
        <f>VLOOKUP(N2824,Sheet1!$B:$D,3,0)</f>
        <v>0104918404</v>
      </c>
      <c r="U2824" s="55" t="s">
        <v>12902</v>
      </c>
      <c r="X2824" s="55" t="s">
        <v>10938</v>
      </c>
      <c r="Y2824" s="56" t="str">
        <f>VLOOKUP(X2824,Sheet2!$B:$C,2,0)</f>
        <v>Giò Tai Lưỡi Xào 250g</v>
      </c>
      <c r="AA2824" s="53" t="s">
        <v>11550</v>
      </c>
      <c r="AB2824" s="53" t="s">
        <v>11551</v>
      </c>
      <c r="AD2824" s="24">
        <v>3</v>
      </c>
      <c r="AF2824" s="24">
        <v>50182</v>
      </c>
      <c r="AG2824" s="74">
        <f t="shared" si="44"/>
        <v>150546</v>
      </c>
      <c r="AK2824" s="59">
        <v>8</v>
      </c>
      <c r="AN2824" s="61" t="s">
        <v>11552</v>
      </c>
      <c r="AP2824" s="62" t="s">
        <v>11553</v>
      </c>
      <c r="AQ2824" s="62" t="s">
        <v>11554</v>
      </c>
      <c r="AR2824" s="62" t="s">
        <v>11555</v>
      </c>
    </row>
    <row r="2825" spans="3:44" x14ac:dyDescent="0.25">
      <c r="C2825" s="53" t="s">
        <v>11547</v>
      </c>
      <c r="D2825" s="53" t="s">
        <v>11548</v>
      </c>
      <c r="E2825" s="54">
        <v>45819</v>
      </c>
      <c r="F2825" s="54">
        <v>45819</v>
      </c>
      <c r="G2825" s="55" t="s">
        <v>5503</v>
      </c>
      <c r="H2825" s="54">
        <v>45819</v>
      </c>
      <c r="I2825" s="56" t="s">
        <v>17171</v>
      </c>
      <c r="K2825" s="55" t="s">
        <v>11549</v>
      </c>
      <c r="L2825" s="55" t="s">
        <v>14645</v>
      </c>
      <c r="M2825" s="54">
        <v>45819</v>
      </c>
      <c r="N2825" s="55" t="s">
        <v>11243</v>
      </c>
      <c r="O2825" s="56" t="str">
        <f>VLOOKUP(N2825,Sheet1!$B:$C,2,0)</f>
        <v>CHI NHÁNH NGHỆ AN - CÔNG TY CỔ PHẦN DỊCH VỤ THƯƠNG MẠI TỔNG HỢP WINCOMMERCE</v>
      </c>
      <c r="Q2825" s="56" t="str">
        <f>VLOOKUP(N2825,Sheet1!$B:$D,3,0)</f>
        <v>0104918404-058</v>
      </c>
      <c r="U2825" s="55" t="s">
        <v>12732</v>
      </c>
      <c r="X2825" s="55" t="s">
        <v>10897</v>
      </c>
      <c r="Y2825" s="56" t="str">
        <f>VLOOKUP(X2825,Sheet2!$B:$C,2,0)</f>
        <v>Chả nướng 300g</v>
      </c>
      <c r="AA2825" s="53" t="s">
        <v>11550</v>
      </c>
      <c r="AB2825" s="53" t="s">
        <v>11551</v>
      </c>
      <c r="AD2825" s="24">
        <v>5</v>
      </c>
      <c r="AF2825" s="24">
        <v>70950</v>
      </c>
      <c r="AG2825" s="74">
        <f t="shared" si="44"/>
        <v>354750</v>
      </c>
      <c r="AK2825" s="59">
        <v>8</v>
      </c>
      <c r="AN2825" s="61" t="s">
        <v>11552</v>
      </c>
      <c r="AP2825" s="62" t="s">
        <v>11553</v>
      </c>
      <c r="AQ2825" s="62" t="s">
        <v>11554</v>
      </c>
      <c r="AR2825" s="62" t="s">
        <v>11555</v>
      </c>
    </row>
    <row r="2826" spans="3:44" x14ac:dyDescent="0.25">
      <c r="C2826" s="53" t="s">
        <v>11547</v>
      </c>
      <c r="D2826" s="53" t="s">
        <v>11548</v>
      </c>
      <c r="E2826" s="54">
        <v>45819</v>
      </c>
      <c r="F2826" s="54">
        <v>45819</v>
      </c>
      <c r="G2826" s="55" t="s">
        <v>5503</v>
      </c>
      <c r="H2826" s="54">
        <v>45819</v>
      </c>
      <c r="I2826" s="56" t="s">
        <v>17171</v>
      </c>
      <c r="K2826" s="55" t="s">
        <v>11549</v>
      </c>
      <c r="L2826" s="55" t="s">
        <v>14645</v>
      </c>
      <c r="M2826" s="54">
        <v>45819</v>
      </c>
      <c r="N2826" s="55" t="s">
        <v>11243</v>
      </c>
      <c r="O2826" s="56" t="str">
        <f>VLOOKUP(N2826,Sheet1!$B:$C,2,0)</f>
        <v>CHI NHÁNH NGHỆ AN - CÔNG TY CỔ PHẦN DỊCH VỤ THƯƠNG MẠI TỔNG HỢP WINCOMMERCE</v>
      </c>
      <c r="Q2826" s="56" t="str">
        <f>VLOOKUP(N2826,Sheet1!$B:$D,3,0)</f>
        <v>0104918404-058</v>
      </c>
      <c r="U2826" s="55" t="s">
        <v>12732</v>
      </c>
      <c r="X2826" s="55" t="s">
        <v>10938</v>
      </c>
      <c r="Y2826" s="56" t="str">
        <f>VLOOKUP(X2826,Sheet2!$B:$C,2,0)</f>
        <v>Giò Tai Lưỡi Xào 250g</v>
      </c>
      <c r="AA2826" s="53" t="s">
        <v>11550</v>
      </c>
      <c r="AB2826" s="53" t="s">
        <v>11551</v>
      </c>
      <c r="AD2826" s="24">
        <v>1</v>
      </c>
      <c r="AF2826" s="24">
        <v>50182</v>
      </c>
      <c r="AG2826" s="74">
        <f t="shared" si="44"/>
        <v>50182</v>
      </c>
      <c r="AK2826" s="59">
        <v>8</v>
      </c>
      <c r="AN2826" s="61" t="s">
        <v>11552</v>
      </c>
      <c r="AP2826" s="62" t="s">
        <v>11553</v>
      </c>
      <c r="AQ2826" s="62" t="s">
        <v>11554</v>
      </c>
      <c r="AR2826" s="62" t="s">
        <v>11555</v>
      </c>
    </row>
    <row r="2827" spans="3:44" x14ac:dyDescent="0.25">
      <c r="C2827" s="53" t="s">
        <v>11547</v>
      </c>
      <c r="D2827" s="53" t="s">
        <v>11548</v>
      </c>
      <c r="E2827" s="54">
        <v>45819</v>
      </c>
      <c r="F2827" s="54">
        <v>45819</v>
      </c>
      <c r="G2827" s="55" t="s">
        <v>5503</v>
      </c>
      <c r="H2827" s="54">
        <v>45819</v>
      </c>
      <c r="I2827" s="56" t="s">
        <v>17171</v>
      </c>
      <c r="K2827" s="55" t="s">
        <v>11549</v>
      </c>
      <c r="L2827" s="55" t="s">
        <v>14645</v>
      </c>
      <c r="M2827" s="54">
        <v>45819</v>
      </c>
      <c r="N2827" s="55" t="s">
        <v>11243</v>
      </c>
      <c r="O2827" s="56" t="str">
        <f>VLOOKUP(N2827,Sheet1!$B:$C,2,0)</f>
        <v>CHI NHÁNH NGHỆ AN - CÔNG TY CỔ PHẦN DỊCH VỤ THƯƠNG MẠI TỔNG HỢP WINCOMMERCE</v>
      </c>
      <c r="Q2827" s="56" t="str">
        <f>VLOOKUP(N2827,Sheet1!$B:$D,3,0)</f>
        <v>0104918404-058</v>
      </c>
      <c r="U2827" s="55" t="s">
        <v>12732</v>
      </c>
      <c r="X2827" s="55" t="s">
        <v>10983</v>
      </c>
      <c r="Y2827" s="56" t="str">
        <f>VLOOKUP(X2827,Sheet2!$B:$C,2,0)</f>
        <v>Mọc Nấm Hương 250g</v>
      </c>
      <c r="AA2827" s="53" t="s">
        <v>11550</v>
      </c>
      <c r="AB2827" s="53" t="s">
        <v>11551</v>
      </c>
      <c r="AD2827" s="24">
        <v>2</v>
      </c>
      <c r="AF2827" s="24">
        <v>46000</v>
      </c>
      <c r="AG2827" s="74">
        <f t="shared" si="44"/>
        <v>92000</v>
      </c>
      <c r="AK2827" s="59">
        <v>8</v>
      </c>
      <c r="AN2827" s="61" t="s">
        <v>11552</v>
      </c>
      <c r="AP2827" s="62" t="s">
        <v>11553</v>
      </c>
      <c r="AQ2827" s="62" t="s">
        <v>11554</v>
      </c>
      <c r="AR2827" s="62" t="s">
        <v>11555</v>
      </c>
    </row>
    <row r="2828" spans="3:44" x14ac:dyDescent="0.25">
      <c r="C2828" s="53" t="s">
        <v>11547</v>
      </c>
      <c r="D2828" s="53" t="s">
        <v>11548</v>
      </c>
      <c r="E2828" s="54">
        <v>45819</v>
      </c>
      <c r="F2828" s="54">
        <v>45819</v>
      </c>
      <c r="G2828" s="55" t="s">
        <v>5965</v>
      </c>
      <c r="H2828" s="54">
        <v>45819</v>
      </c>
      <c r="I2828" s="56" t="s">
        <v>17172</v>
      </c>
      <c r="K2828" s="55" t="s">
        <v>11549</v>
      </c>
      <c r="L2828" s="55" t="s">
        <v>14646</v>
      </c>
      <c r="M2828" s="54">
        <v>45819</v>
      </c>
      <c r="N2828" s="55" t="s">
        <v>11124</v>
      </c>
      <c r="O2828" s="56" t="str">
        <f>VLOOKUP(N2828,Sheet1!$B:$C,2,0)</f>
        <v>CHI NHÁNH BÌNH DƯƠNG - CÔNG TY CỔ PHẦN DỊCH VỤ THƯƠNG MẠI TỔNG HỢP WINCOMMERCE</v>
      </c>
      <c r="Q2828" s="56" t="str">
        <f>VLOOKUP(N2828,Sheet1!$B:$D,3,0)</f>
        <v>0104918404-024</v>
      </c>
      <c r="U2828" s="55" t="s">
        <v>13073</v>
      </c>
      <c r="X2828" s="55" t="s">
        <v>10934</v>
      </c>
      <c r="Y2828" s="56" t="str">
        <f>VLOOKUP(X2828,Sheet2!$B:$C,2,0)</f>
        <v>Gà muối 500g</v>
      </c>
      <c r="AA2828" s="53" t="s">
        <v>11550</v>
      </c>
      <c r="AB2828" s="53" t="s">
        <v>11551</v>
      </c>
      <c r="AD2828" s="24">
        <v>1</v>
      </c>
      <c r="AF2828" s="24">
        <v>111058</v>
      </c>
      <c r="AG2828" s="74">
        <f t="shared" si="44"/>
        <v>111058</v>
      </c>
      <c r="AK2828" s="59">
        <v>8</v>
      </c>
      <c r="AN2828" s="61" t="s">
        <v>11552</v>
      </c>
      <c r="AP2828" s="62" t="s">
        <v>11553</v>
      </c>
      <c r="AQ2828" s="62" t="s">
        <v>11554</v>
      </c>
      <c r="AR2828" s="62" t="s">
        <v>11555</v>
      </c>
    </row>
    <row r="2829" spans="3:44" x14ac:dyDescent="0.25">
      <c r="C2829" s="53" t="s">
        <v>11547</v>
      </c>
      <c r="D2829" s="53" t="s">
        <v>11548</v>
      </c>
      <c r="E2829" s="54">
        <v>45819</v>
      </c>
      <c r="F2829" s="54">
        <v>45819</v>
      </c>
      <c r="G2829" s="55" t="s">
        <v>5529</v>
      </c>
      <c r="H2829" s="54">
        <v>45819</v>
      </c>
      <c r="I2829" s="56" t="s">
        <v>17173</v>
      </c>
      <c r="K2829" s="55" t="s">
        <v>11549</v>
      </c>
      <c r="L2829" s="55" t="s">
        <v>11433</v>
      </c>
      <c r="M2829" s="54">
        <v>45819</v>
      </c>
      <c r="N2829" s="55" t="s">
        <v>11149</v>
      </c>
      <c r="O2829" s="56" t="str">
        <f>VLOOKUP(N2829,Sheet1!$B:$C,2,0)</f>
        <v>CHI NHÁNH HÀ NAM - CÔNG TY CỔ PHẦN DỊCH VỤ THƯƠNG MẠI TỔNG HỢP WINCOMMERCE</v>
      </c>
      <c r="Q2829" s="56" t="str">
        <f>VLOOKUP(N2829,Sheet1!$B:$D,3,0)</f>
        <v>0104918404-030</v>
      </c>
      <c r="U2829" s="55" t="s">
        <v>13121</v>
      </c>
      <c r="X2829" s="55" t="s">
        <v>10934</v>
      </c>
      <c r="Y2829" s="56" t="str">
        <f>VLOOKUP(X2829,Sheet2!$B:$C,2,0)</f>
        <v>Gà muối 500g</v>
      </c>
      <c r="AA2829" s="53" t="s">
        <v>11550</v>
      </c>
      <c r="AB2829" s="53" t="s">
        <v>11551</v>
      </c>
      <c r="AD2829" s="24">
        <v>1</v>
      </c>
      <c r="AF2829" s="24">
        <v>111058</v>
      </c>
      <c r="AG2829" s="74">
        <f t="shared" si="44"/>
        <v>111058</v>
      </c>
      <c r="AK2829" s="59">
        <v>8</v>
      </c>
      <c r="AN2829" s="61" t="s">
        <v>11552</v>
      </c>
      <c r="AP2829" s="62" t="s">
        <v>11553</v>
      </c>
      <c r="AQ2829" s="62" t="s">
        <v>11554</v>
      </c>
      <c r="AR2829" s="62" t="s">
        <v>11555</v>
      </c>
    </row>
    <row r="2830" spans="3:44" x14ac:dyDescent="0.25">
      <c r="C2830" s="53" t="s">
        <v>11547</v>
      </c>
      <c r="D2830" s="53" t="s">
        <v>11548</v>
      </c>
      <c r="E2830" s="54">
        <v>45819</v>
      </c>
      <c r="F2830" s="54">
        <v>45819</v>
      </c>
      <c r="G2830" s="55" t="s">
        <v>5499</v>
      </c>
      <c r="H2830" s="54">
        <v>45819</v>
      </c>
      <c r="I2830" s="56" t="s">
        <v>17174</v>
      </c>
      <c r="K2830" s="55" t="s">
        <v>11549</v>
      </c>
      <c r="L2830" s="55" t="s">
        <v>11707</v>
      </c>
      <c r="M2830" s="54">
        <v>45819</v>
      </c>
      <c r="N2830" s="55" t="s">
        <v>11194</v>
      </c>
      <c r="O2830" s="56" t="str">
        <f>VLOOKUP(N2830,Sheet1!$B:$C,2,0)</f>
        <v>CHI NHÁNH THÁI BÌNH - CÔNG TY CỔ PHẦN DỊCH VỤ THƯƠNG MẠI TỔNG HỢP WINCOMMERCE</v>
      </c>
      <c r="Q2830" s="56" t="str">
        <f>VLOOKUP(N2830,Sheet1!$B:$D,3,0)</f>
        <v>0104918404-044</v>
      </c>
      <c r="U2830" s="55" t="s">
        <v>12105</v>
      </c>
      <c r="X2830" s="55" t="s">
        <v>10881</v>
      </c>
      <c r="Y2830" s="56" t="str">
        <f>VLOOKUP(X2830,Sheet2!$B:$C,2,0)</f>
        <v>Chả cốm 300g</v>
      </c>
      <c r="AA2830" s="53" t="s">
        <v>11550</v>
      </c>
      <c r="AB2830" s="53" t="s">
        <v>11551</v>
      </c>
      <c r="AD2830" s="24">
        <v>1</v>
      </c>
      <c r="AF2830" s="24">
        <v>74250</v>
      </c>
      <c r="AG2830" s="74">
        <f t="shared" si="44"/>
        <v>74250</v>
      </c>
      <c r="AK2830" s="59">
        <v>8</v>
      </c>
      <c r="AN2830" s="61" t="s">
        <v>11552</v>
      </c>
      <c r="AP2830" s="62" t="s">
        <v>11553</v>
      </c>
      <c r="AQ2830" s="62" t="s">
        <v>11554</v>
      </c>
      <c r="AR2830" s="62" t="s">
        <v>11555</v>
      </c>
    </row>
    <row r="2831" spans="3:44" x14ac:dyDescent="0.25">
      <c r="C2831" s="53" t="s">
        <v>11547</v>
      </c>
      <c r="D2831" s="53" t="s">
        <v>11548</v>
      </c>
      <c r="E2831" s="54">
        <v>45819</v>
      </c>
      <c r="F2831" s="54">
        <v>45819</v>
      </c>
      <c r="G2831" s="55" t="s">
        <v>5862</v>
      </c>
      <c r="H2831" s="54">
        <v>45819</v>
      </c>
      <c r="I2831" s="56" t="s">
        <v>17175</v>
      </c>
      <c r="K2831" s="55" t="s">
        <v>11549</v>
      </c>
      <c r="L2831" s="55" t="s">
        <v>14647</v>
      </c>
      <c r="M2831" s="54">
        <v>45819</v>
      </c>
      <c r="N2831" s="55" t="s">
        <v>11144</v>
      </c>
      <c r="O2831" s="56" t="str">
        <f>VLOOKUP(N2831,Sheet1!$B:$C,2,0)</f>
        <v>CHI NHÁNH VĨNH PHÚC - CÔNG TY CỔ PHẦN DỊCH VỤ THƯƠNG MẠI TỔNG HỢP WINCOMMERCE</v>
      </c>
      <c r="Q2831" s="56" t="str">
        <f>VLOOKUP(N2831,Sheet1!$B:$D,3,0)</f>
        <v>0104918404-029</v>
      </c>
      <c r="U2831" s="55" t="s">
        <v>12618</v>
      </c>
      <c r="X2831" s="55" t="s">
        <v>10983</v>
      </c>
      <c r="Y2831" s="56" t="str">
        <f>VLOOKUP(X2831,Sheet2!$B:$C,2,0)</f>
        <v>Mọc Nấm Hương 250g</v>
      </c>
      <c r="AA2831" s="53" t="s">
        <v>11550</v>
      </c>
      <c r="AB2831" s="53" t="s">
        <v>11551</v>
      </c>
      <c r="AD2831" s="24">
        <v>1</v>
      </c>
      <c r="AF2831" s="24">
        <v>46000</v>
      </c>
      <c r="AG2831" s="74">
        <f t="shared" si="44"/>
        <v>46000</v>
      </c>
      <c r="AK2831" s="59">
        <v>8</v>
      </c>
      <c r="AN2831" s="61" t="s">
        <v>11552</v>
      </c>
      <c r="AP2831" s="62" t="s">
        <v>11553</v>
      </c>
      <c r="AQ2831" s="62" t="s">
        <v>11554</v>
      </c>
      <c r="AR2831" s="62" t="s">
        <v>11555</v>
      </c>
    </row>
    <row r="2832" spans="3:44" x14ac:dyDescent="0.25">
      <c r="C2832" s="53" t="s">
        <v>11547</v>
      </c>
      <c r="D2832" s="53" t="s">
        <v>11548</v>
      </c>
      <c r="E2832" s="54">
        <v>45819</v>
      </c>
      <c r="F2832" s="54">
        <v>45819</v>
      </c>
      <c r="G2832" s="55" t="s">
        <v>5877</v>
      </c>
      <c r="H2832" s="54">
        <v>45819</v>
      </c>
      <c r="I2832" s="56" t="s">
        <v>17176</v>
      </c>
      <c r="K2832" s="55" t="s">
        <v>11549</v>
      </c>
      <c r="L2832" s="55" t="s">
        <v>14648</v>
      </c>
      <c r="M2832" s="54">
        <v>45819</v>
      </c>
      <c r="N2832" s="55" t="s">
        <v>11024</v>
      </c>
      <c r="O2832" s="56" t="str">
        <f>VLOOKUP(N2832,Sheet1!$B:$C,2,0)</f>
        <v>CÔNG TY CỔ PHẦN DỊCH VỤ THƯƠNG MẠI TỔNG HỢP WINCOMMERCE</v>
      </c>
      <c r="Q2832" s="56" t="str">
        <f>VLOOKUP(N2832,Sheet1!$B:$D,3,0)</f>
        <v>0104918404</v>
      </c>
      <c r="U2832" s="55" t="s">
        <v>15458</v>
      </c>
      <c r="X2832" s="55" t="s">
        <v>11010</v>
      </c>
      <c r="Y2832" s="56" t="str">
        <f>VLOOKUP(X2832,Sheet2!$B:$C,2,0)</f>
        <v>Tai heo muối 200g</v>
      </c>
      <c r="AA2832" s="53" t="s">
        <v>11550</v>
      </c>
      <c r="AB2832" s="53" t="s">
        <v>11551</v>
      </c>
      <c r="AD2832" s="24">
        <v>4</v>
      </c>
      <c r="AF2832" s="24">
        <v>55595</v>
      </c>
      <c r="AG2832" s="74">
        <f t="shared" si="44"/>
        <v>222380</v>
      </c>
      <c r="AK2832" s="59">
        <v>8</v>
      </c>
      <c r="AN2832" s="61" t="s">
        <v>11552</v>
      </c>
      <c r="AP2832" s="62" t="s">
        <v>11553</v>
      </c>
      <c r="AQ2832" s="62" t="s">
        <v>11554</v>
      </c>
      <c r="AR2832" s="62" t="s">
        <v>11555</v>
      </c>
    </row>
    <row r="2833" spans="3:44" x14ac:dyDescent="0.25">
      <c r="C2833" s="53" t="s">
        <v>11547</v>
      </c>
      <c r="D2833" s="53" t="s">
        <v>11548</v>
      </c>
      <c r="E2833" s="54">
        <v>45819</v>
      </c>
      <c r="F2833" s="54">
        <v>45819</v>
      </c>
      <c r="G2833" s="55" t="s">
        <v>5877</v>
      </c>
      <c r="H2833" s="54">
        <v>45819</v>
      </c>
      <c r="I2833" s="56" t="s">
        <v>17176</v>
      </c>
      <c r="K2833" s="55" t="s">
        <v>11549</v>
      </c>
      <c r="L2833" s="55" t="s">
        <v>14648</v>
      </c>
      <c r="M2833" s="54">
        <v>45819</v>
      </c>
      <c r="N2833" s="55" t="s">
        <v>11024</v>
      </c>
      <c r="O2833" s="56" t="str">
        <f>VLOOKUP(N2833,Sheet1!$B:$C,2,0)</f>
        <v>CÔNG TY CỔ PHẦN DỊCH VỤ THƯƠNG MẠI TỔNG HỢP WINCOMMERCE</v>
      </c>
      <c r="Q2833" s="56" t="str">
        <f>VLOOKUP(N2833,Sheet1!$B:$D,3,0)</f>
        <v>0104918404</v>
      </c>
      <c r="U2833" s="55" t="s">
        <v>15458</v>
      </c>
      <c r="X2833" s="55" t="s">
        <v>10938</v>
      </c>
      <c r="Y2833" s="56" t="str">
        <f>VLOOKUP(X2833,Sheet2!$B:$C,2,0)</f>
        <v>Giò Tai Lưỡi Xào 250g</v>
      </c>
      <c r="AA2833" s="53" t="s">
        <v>11550</v>
      </c>
      <c r="AB2833" s="53" t="s">
        <v>11551</v>
      </c>
      <c r="AD2833" s="24">
        <v>1</v>
      </c>
      <c r="AF2833" s="24">
        <v>50182</v>
      </c>
      <c r="AG2833" s="74">
        <f t="shared" si="44"/>
        <v>50182</v>
      </c>
      <c r="AK2833" s="59">
        <v>8</v>
      </c>
      <c r="AN2833" s="61" t="s">
        <v>11552</v>
      </c>
      <c r="AP2833" s="62" t="s">
        <v>11553</v>
      </c>
      <c r="AQ2833" s="62" t="s">
        <v>11554</v>
      </c>
      <c r="AR2833" s="62" t="s">
        <v>11555</v>
      </c>
    </row>
    <row r="2834" spans="3:44" x14ac:dyDescent="0.25">
      <c r="C2834" s="53" t="s">
        <v>11547</v>
      </c>
      <c r="D2834" s="53" t="s">
        <v>11548</v>
      </c>
      <c r="E2834" s="54">
        <v>45819</v>
      </c>
      <c r="F2834" s="54">
        <v>45819</v>
      </c>
      <c r="G2834" s="55" t="s">
        <v>5653</v>
      </c>
      <c r="H2834" s="54">
        <v>45819</v>
      </c>
      <c r="I2834" s="56" t="s">
        <v>17177</v>
      </c>
      <c r="K2834" s="55" t="s">
        <v>11549</v>
      </c>
      <c r="L2834" s="55" t="s">
        <v>14649</v>
      </c>
      <c r="M2834" s="54">
        <v>45819</v>
      </c>
      <c r="N2834" s="55" t="s">
        <v>11064</v>
      </c>
      <c r="O2834" s="56" t="str">
        <f>VLOOKUP(N2834,Sheet1!$B:$C,2,0)</f>
        <v>CHI NHÁNH ĐÀ NẴNG - CÔNG TY CỔ PHẦN DỊCH VỤ THƯƠNG MẠI TỔNG HỢP WINCOMMERCE</v>
      </c>
      <c r="Q2834" s="56" t="str">
        <f>VLOOKUP(N2834,Sheet1!$B:$D,3,0)</f>
        <v>0104918404-009</v>
      </c>
      <c r="U2834" s="55" t="s">
        <v>12686</v>
      </c>
      <c r="X2834" s="55" t="s">
        <v>10927</v>
      </c>
      <c r="Y2834" s="56" t="str">
        <f>VLOOKUP(X2834,Sheet2!$B:$C,2,0)</f>
        <v>Giò lụa cây 250g</v>
      </c>
      <c r="AA2834" s="53" t="s">
        <v>11550</v>
      </c>
      <c r="AB2834" s="53" t="s">
        <v>11551</v>
      </c>
      <c r="AD2834" s="24">
        <v>1</v>
      </c>
      <c r="AF2834" s="24">
        <v>49500</v>
      </c>
      <c r="AG2834" s="74">
        <f t="shared" si="44"/>
        <v>49500</v>
      </c>
      <c r="AK2834" s="59">
        <v>8</v>
      </c>
      <c r="AN2834" s="61" t="s">
        <v>11552</v>
      </c>
      <c r="AP2834" s="62" t="s">
        <v>11553</v>
      </c>
      <c r="AQ2834" s="62" t="s">
        <v>11554</v>
      </c>
      <c r="AR2834" s="62" t="s">
        <v>11555</v>
      </c>
    </row>
    <row r="2835" spans="3:44" x14ac:dyDescent="0.25">
      <c r="C2835" s="53" t="s">
        <v>11547</v>
      </c>
      <c r="D2835" s="53" t="s">
        <v>11548</v>
      </c>
      <c r="E2835" s="54">
        <v>45819</v>
      </c>
      <c r="F2835" s="54">
        <v>45819</v>
      </c>
      <c r="G2835" s="55" t="s">
        <v>5653</v>
      </c>
      <c r="H2835" s="54">
        <v>45819</v>
      </c>
      <c r="I2835" s="56" t="s">
        <v>17177</v>
      </c>
      <c r="K2835" s="55" t="s">
        <v>11549</v>
      </c>
      <c r="L2835" s="55" t="s">
        <v>14649</v>
      </c>
      <c r="M2835" s="54">
        <v>45819</v>
      </c>
      <c r="N2835" s="55" t="s">
        <v>11064</v>
      </c>
      <c r="O2835" s="56" t="str">
        <f>VLOOKUP(N2835,Sheet1!$B:$C,2,0)</f>
        <v>CHI NHÁNH ĐÀ NẴNG - CÔNG TY CỔ PHẦN DỊCH VỤ THƯƠNG MẠI TỔNG HỢP WINCOMMERCE</v>
      </c>
      <c r="Q2835" s="56" t="str">
        <f>VLOOKUP(N2835,Sheet1!$B:$D,3,0)</f>
        <v>0104918404-009</v>
      </c>
      <c r="U2835" s="55" t="s">
        <v>12686</v>
      </c>
      <c r="X2835" s="55" t="s">
        <v>10897</v>
      </c>
      <c r="Y2835" s="56" t="str">
        <f>VLOOKUP(X2835,Sheet2!$B:$C,2,0)</f>
        <v>Chả nướng 300g</v>
      </c>
      <c r="AA2835" s="53" t="s">
        <v>11550</v>
      </c>
      <c r="AB2835" s="53" t="s">
        <v>11551</v>
      </c>
      <c r="AD2835" s="24">
        <v>1</v>
      </c>
      <c r="AF2835" s="24">
        <v>70950</v>
      </c>
      <c r="AG2835" s="74">
        <f t="shared" si="44"/>
        <v>70950</v>
      </c>
      <c r="AK2835" s="59">
        <v>8</v>
      </c>
      <c r="AN2835" s="61" t="s">
        <v>11552</v>
      </c>
      <c r="AP2835" s="62" t="s">
        <v>11553</v>
      </c>
      <c r="AQ2835" s="62" t="s">
        <v>11554</v>
      </c>
      <c r="AR2835" s="62" t="s">
        <v>11555</v>
      </c>
    </row>
    <row r="2836" spans="3:44" x14ac:dyDescent="0.25">
      <c r="C2836" s="53" t="s">
        <v>11547</v>
      </c>
      <c r="D2836" s="53" t="s">
        <v>11548</v>
      </c>
      <c r="E2836" s="54">
        <v>45819</v>
      </c>
      <c r="F2836" s="54">
        <v>45819</v>
      </c>
      <c r="G2836" s="55" t="s">
        <v>5975</v>
      </c>
      <c r="H2836" s="54">
        <v>45819</v>
      </c>
      <c r="I2836" s="56" t="s">
        <v>17178</v>
      </c>
      <c r="K2836" s="55" t="s">
        <v>11549</v>
      </c>
      <c r="L2836" s="55" t="s">
        <v>14650</v>
      </c>
      <c r="M2836" s="54">
        <v>45819</v>
      </c>
      <c r="N2836" s="55" t="s">
        <v>11194</v>
      </c>
      <c r="O2836" s="56" t="str">
        <f>VLOOKUP(N2836,Sheet1!$B:$C,2,0)</f>
        <v>CHI NHÁNH THÁI BÌNH - CÔNG TY CỔ PHẦN DỊCH VỤ THƯƠNG MẠI TỔNG HỢP WINCOMMERCE</v>
      </c>
      <c r="Q2836" s="56" t="str">
        <f>VLOOKUP(N2836,Sheet1!$B:$D,3,0)</f>
        <v>0104918404-044</v>
      </c>
      <c r="U2836" s="55" t="s">
        <v>12345</v>
      </c>
      <c r="X2836" s="55" t="s">
        <v>10927</v>
      </c>
      <c r="Y2836" s="56" t="str">
        <f>VLOOKUP(X2836,Sheet2!$B:$C,2,0)</f>
        <v>Giò lụa cây 250g</v>
      </c>
      <c r="AA2836" s="53" t="s">
        <v>11550</v>
      </c>
      <c r="AB2836" s="53" t="s">
        <v>11551</v>
      </c>
      <c r="AD2836" s="24">
        <v>2</v>
      </c>
      <c r="AF2836" s="24">
        <v>49500</v>
      </c>
      <c r="AG2836" s="74">
        <f t="shared" si="44"/>
        <v>99000</v>
      </c>
      <c r="AK2836" s="59">
        <v>8</v>
      </c>
      <c r="AN2836" s="61" t="s">
        <v>11552</v>
      </c>
      <c r="AP2836" s="62" t="s">
        <v>11553</v>
      </c>
      <c r="AQ2836" s="62" t="s">
        <v>11554</v>
      </c>
      <c r="AR2836" s="62" t="s">
        <v>11555</v>
      </c>
    </row>
    <row r="2837" spans="3:44" x14ac:dyDescent="0.25">
      <c r="C2837" s="53" t="s">
        <v>11547</v>
      </c>
      <c r="D2837" s="53" t="s">
        <v>11548</v>
      </c>
      <c r="E2837" s="54">
        <v>45819</v>
      </c>
      <c r="F2837" s="54">
        <v>45819</v>
      </c>
      <c r="G2837" s="55" t="s">
        <v>5975</v>
      </c>
      <c r="H2837" s="54">
        <v>45819</v>
      </c>
      <c r="I2837" s="56" t="s">
        <v>17178</v>
      </c>
      <c r="K2837" s="55" t="s">
        <v>11549</v>
      </c>
      <c r="L2837" s="55" t="s">
        <v>14650</v>
      </c>
      <c r="M2837" s="54">
        <v>45819</v>
      </c>
      <c r="N2837" s="55" t="s">
        <v>11194</v>
      </c>
      <c r="O2837" s="56" t="str">
        <f>VLOOKUP(N2837,Sheet1!$B:$C,2,0)</f>
        <v>CHI NHÁNH THÁI BÌNH - CÔNG TY CỔ PHẦN DỊCH VỤ THƯƠNG MẠI TỔNG HỢP WINCOMMERCE</v>
      </c>
      <c r="Q2837" s="56" t="str">
        <f>VLOOKUP(N2837,Sheet1!$B:$D,3,0)</f>
        <v>0104918404-044</v>
      </c>
      <c r="U2837" s="55" t="s">
        <v>12345</v>
      </c>
      <c r="X2837" s="55" t="s">
        <v>10936</v>
      </c>
      <c r="Y2837" s="56" t="str">
        <f>VLOOKUP(X2837,Sheet2!$B:$C,2,0)</f>
        <v>Giò sụn gà 250g</v>
      </c>
      <c r="AA2837" s="53" t="s">
        <v>11550</v>
      </c>
      <c r="AB2837" s="53" t="s">
        <v>11551</v>
      </c>
      <c r="AD2837" s="24">
        <v>4</v>
      </c>
      <c r="AF2837" s="24">
        <v>50400</v>
      </c>
      <c r="AG2837" s="74">
        <f t="shared" si="44"/>
        <v>201600</v>
      </c>
      <c r="AK2837" s="59">
        <v>8</v>
      </c>
      <c r="AN2837" s="61" t="s">
        <v>11552</v>
      </c>
      <c r="AP2837" s="62" t="s">
        <v>11553</v>
      </c>
      <c r="AQ2837" s="62" t="s">
        <v>11554</v>
      </c>
      <c r="AR2837" s="62" t="s">
        <v>11555</v>
      </c>
    </row>
    <row r="2838" spans="3:44" x14ac:dyDescent="0.25">
      <c r="C2838" s="53" t="s">
        <v>11547</v>
      </c>
      <c r="D2838" s="53" t="s">
        <v>11548</v>
      </c>
      <c r="E2838" s="54">
        <v>45819</v>
      </c>
      <c r="F2838" s="54">
        <v>45819</v>
      </c>
      <c r="G2838" s="55" t="s">
        <v>5551</v>
      </c>
      <c r="H2838" s="54">
        <v>45819</v>
      </c>
      <c r="I2838" s="56" t="s">
        <v>17179</v>
      </c>
      <c r="K2838" s="55" t="s">
        <v>11549</v>
      </c>
      <c r="L2838" s="55" t="s">
        <v>11435</v>
      </c>
      <c r="M2838" s="54">
        <v>45819</v>
      </c>
      <c r="N2838" s="55" t="s">
        <v>11278</v>
      </c>
      <c r="O2838" s="56" t="str">
        <f>VLOOKUP(N2838,Sheet1!$B:$C,2,0)</f>
        <v>CHI NHÁNH BẮC GIANG - CÔNG TY CỔ PHẦN DỊCH VỤ THƯƠNG MẠI TỔNG HỢP WINCOMMERCE</v>
      </c>
      <c r="Q2838" s="56" t="str">
        <f>VLOOKUP(N2838,Sheet1!$B:$D,3,0)</f>
        <v>0104918404-065</v>
      </c>
      <c r="U2838" s="55" t="s">
        <v>15459</v>
      </c>
      <c r="X2838" s="55" t="s">
        <v>10938</v>
      </c>
      <c r="Y2838" s="56" t="str">
        <f>VLOOKUP(X2838,Sheet2!$B:$C,2,0)</f>
        <v>Giò Tai Lưỡi Xào 250g</v>
      </c>
      <c r="AA2838" s="53" t="s">
        <v>11550</v>
      </c>
      <c r="AB2838" s="53" t="s">
        <v>11551</v>
      </c>
      <c r="AD2838" s="24">
        <v>2</v>
      </c>
      <c r="AF2838" s="24">
        <v>50182</v>
      </c>
      <c r="AG2838" s="74">
        <f t="shared" si="44"/>
        <v>100364</v>
      </c>
      <c r="AK2838" s="59">
        <v>8</v>
      </c>
      <c r="AN2838" s="61" t="s">
        <v>11552</v>
      </c>
      <c r="AP2838" s="62" t="s">
        <v>11553</v>
      </c>
      <c r="AQ2838" s="62" t="s">
        <v>11554</v>
      </c>
      <c r="AR2838" s="62" t="s">
        <v>11555</v>
      </c>
    </row>
    <row r="2839" spans="3:44" x14ac:dyDescent="0.25">
      <c r="C2839" s="53" t="s">
        <v>11547</v>
      </c>
      <c r="D2839" s="53" t="s">
        <v>11548</v>
      </c>
      <c r="E2839" s="54">
        <v>45819</v>
      </c>
      <c r="F2839" s="54">
        <v>45819</v>
      </c>
      <c r="G2839" s="55" t="s">
        <v>5971</v>
      </c>
      <c r="H2839" s="54">
        <v>45819</v>
      </c>
      <c r="I2839" s="56" t="s">
        <v>17180</v>
      </c>
      <c r="K2839" s="55" t="s">
        <v>11549</v>
      </c>
      <c r="L2839" s="55" t="s">
        <v>14651</v>
      </c>
      <c r="M2839" s="54">
        <v>45819</v>
      </c>
      <c r="N2839" s="55" t="s">
        <v>11104</v>
      </c>
      <c r="O2839" s="56" t="str">
        <f>VLOOKUP(N2839,Sheet1!$B:$C,2,0)</f>
        <v>CHI NHÁNH THANH HÓA - CÔNG TY CỔ PHẦN DỊCH VỤ THƯƠNG MẠI TỔNG HỢP WINCOMMERCE</v>
      </c>
      <c r="Q2839" s="56" t="str">
        <f>VLOOKUP(N2839,Sheet1!$B:$D,3,0)</f>
        <v>0104918404-020</v>
      </c>
      <c r="U2839" s="55" t="s">
        <v>12306</v>
      </c>
      <c r="X2839" s="55" t="s">
        <v>10883</v>
      </c>
      <c r="Y2839" s="56" t="str">
        <f>VLOOKUP(X2839,Sheet2!$B:$C,2,0)</f>
        <v>Chân giò heo muối 300g</v>
      </c>
      <c r="AA2839" s="53" t="s">
        <v>11550</v>
      </c>
      <c r="AB2839" s="53" t="s">
        <v>11551</v>
      </c>
      <c r="AD2839" s="24">
        <v>2</v>
      </c>
      <c r="AF2839" s="24">
        <v>60213</v>
      </c>
      <c r="AG2839" s="74">
        <f t="shared" si="44"/>
        <v>120426</v>
      </c>
      <c r="AK2839" s="59">
        <v>8</v>
      </c>
      <c r="AN2839" s="61" t="s">
        <v>11552</v>
      </c>
      <c r="AP2839" s="62" t="s">
        <v>11553</v>
      </c>
      <c r="AQ2839" s="62" t="s">
        <v>11554</v>
      </c>
      <c r="AR2839" s="62" t="s">
        <v>11555</v>
      </c>
    </row>
    <row r="2840" spans="3:44" x14ac:dyDescent="0.25">
      <c r="C2840" s="53" t="s">
        <v>11547</v>
      </c>
      <c r="D2840" s="53" t="s">
        <v>11548</v>
      </c>
      <c r="E2840" s="54">
        <v>45819</v>
      </c>
      <c r="F2840" s="54">
        <v>45819</v>
      </c>
      <c r="G2840" s="55" t="s">
        <v>5599</v>
      </c>
      <c r="H2840" s="54">
        <v>45819</v>
      </c>
      <c r="I2840" s="56" t="s">
        <v>17181</v>
      </c>
      <c r="K2840" s="55" t="s">
        <v>11549</v>
      </c>
      <c r="L2840" s="55" t="s">
        <v>14652</v>
      </c>
      <c r="M2840" s="54">
        <v>45819</v>
      </c>
      <c r="N2840" s="55" t="s">
        <v>11034</v>
      </c>
      <c r="O2840" s="56" t="str">
        <f>VLOOKUP(N2840,Sheet1!$B:$C,2,0)</f>
        <v>CHI NHÁNH HÀ NỘI - CÔNG TY CỔ PHẦN DỊCH VỤ THƯƠNG MẠI TỔNG HỢP WINCOMMERCE</v>
      </c>
      <c r="Q2840" s="56" t="str">
        <f>VLOOKUP(N2840,Sheet1!$B:$D,3,0)</f>
        <v>0104918404-002</v>
      </c>
      <c r="U2840" s="55" t="s">
        <v>15460</v>
      </c>
      <c r="X2840" s="55" t="s">
        <v>10983</v>
      </c>
      <c r="Y2840" s="56" t="str">
        <f>VLOOKUP(X2840,Sheet2!$B:$C,2,0)</f>
        <v>Mọc Nấm Hương 250g</v>
      </c>
      <c r="AA2840" s="53" t="s">
        <v>11550</v>
      </c>
      <c r="AB2840" s="53" t="s">
        <v>11551</v>
      </c>
      <c r="AD2840" s="24">
        <v>4</v>
      </c>
      <c r="AF2840" s="24">
        <v>46000</v>
      </c>
      <c r="AG2840" s="74">
        <f t="shared" si="44"/>
        <v>184000</v>
      </c>
      <c r="AK2840" s="59">
        <v>8</v>
      </c>
      <c r="AN2840" s="61" t="s">
        <v>11552</v>
      </c>
      <c r="AP2840" s="62" t="s">
        <v>11553</v>
      </c>
      <c r="AQ2840" s="62" t="s">
        <v>11554</v>
      </c>
      <c r="AR2840" s="62" t="s">
        <v>11555</v>
      </c>
    </row>
    <row r="2841" spans="3:44" x14ac:dyDescent="0.25">
      <c r="C2841" s="53" t="s">
        <v>11547</v>
      </c>
      <c r="D2841" s="53" t="s">
        <v>11548</v>
      </c>
      <c r="E2841" s="54">
        <v>45819</v>
      </c>
      <c r="F2841" s="54">
        <v>45819</v>
      </c>
      <c r="G2841" s="55" t="s">
        <v>5599</v>
      </c>
      <c r="H2841" s="54">
        <v>45819</v>
      </c>
      <c r="I2841" s="56" t="s">
        <v>17181</v>
      </c>
      <c r="K2841" s="55" t="s">
        <v>11549</v>
      </c>
      <c r="L2841" s="55" t="s">
        <v>14652</v>
      </c>
      <c r="M2841" s="54">
        <v>45819</v>
      </c>
      <c r="N2841" s="55" t="s">
        <v>11034</v>
      </c>
      <c r="O2841" s="56" t="str">
        <f>VLOOKUP(N2841,Sheet1!$B:$C,2,0)</f>
        <v>CHI NHÁNH HÀ NỘI - CÔNG TY CỔ PHẦN DỊCH VỤ THƯƠNG MẠI TỔNG HỢP WINCOMMERCE</v>
      </c>
      <c r="Q2841" s="56" t="str">
        <f>VLOOKUP(N2841,Sheet1!$B:$D,3,0)</f>
        <v>0104918404-002</v>
      </c>
      <c r="U2841" s="55" t="s">
        <v>15460</v>
      </c>
      <c r="X2841" s="55" t="s">
        <v>10938</v>
      </c>
      <c r="Y2841" s="56" t="str">
        <f>VLOOKUP(X2841,Sheet2!$B:$C,2,0)</f>
        <v>Giò Tai Lưỡi Xào 250g</v>
      </c>
      <c r="AA2841" s="53" t="s">
        <v>11550</v>
      </c>
      <c r="AB2841" s="53" t="s">
        <v>11551</v>
      </c>
      <c r="AD2841" s="24">
        <v>5</v>
      </c>
      <c r="AF2841" s="24">
        <v>50182</v>
      </c>
      <c r="AG2841" s="74">
        <f t="shared" si="44"/>
        <v>250910</v>
      </c>
      <c r="AK2841" s="59">
        <v>8</v>
      </c>
      <c r="AN2841" s="61" t="s">
        <v>11552</v>
      </c>
      <c r="AP2841" s="62" t="s">
        <v>11553</v>
      </c>
      <c r="AQ2841" s="62" t="s">
        <v>11554</v>
      </c>
      <c r="AR2841" s="62" t="s">
        <v>11555</v>
      </c>
    </row>
    <row r="2842" spans="3:44" x14ac:dyDescent="0.25">
      <c r="C2842" s="53" t="s">
        <v>11547</v>
      </c>
      <c r="D2842" s="53" t="s">
        <v>11548</v>
      </c>
      <c r="E2842" s="54">
        <v>45819</v>
      </c>
      <c r="F2842" s="54">
        <v>45819</v>
      </c>
      <c r="G2842" s="55" t="s">
        <v>5599</v>
      </c>
      <c r="H2842" s="54">
        <v>45819</v>
      </c>
      <c r="I2842" s="56" t="s">
        <v>17181</v>
      </c>
      <c r="K2842" s="55" t="s">
        <v>11549</v>
      </c>
      <c r="L2842" s="55" t="s">
        <v>14652</v>
      </c>
      <c r="M2842" s="54">
        <v>45819</v>
      </c>
      <c r="N2842" s="55" t="s">
        <v>11034</v>
      </c>
      <c r="O2842" s="56" t="str">
        <f>VLOOKUP(N2842,Sheet1!$B:$C,2,0)</f>
        <v>CHI NHÁNH HÀ NỘI - CÔNG TY CỔ PHẦN DỊCH VỤ THƯƠNG MẠI TỔNG HỢP WINCOMMERCE</v>
      </c>
      <c r="Q2842" s="56" t="str">
        <f>VLOOKUP(N2842,Sheet1!$B:$D,3,0)</f>
        <v>0104918404-002</v>
      </c>
      <c r="U2842" s="55" t="s">
        <v>15460</v>
      </c>
      <c r="X2842" s="55" t="s">
        <v>10934</v>
      </c>
      <c r="Y2842" s="56" t="str">
        <f>VLOOKUP(X2842,Sheet2!$B:$C,2,0)</f>
        <v>Gà muối 500g</v>
      </c>
      <c r="AA2842" s="53" t="s">
        <v>11550</v>
      </c>
      <c r="AB2842" s="53" t="s">
        <v>11551</v>
      </c>
      <c r="AD2842" s="24">
        <v>3</v>
      </c>
      <c r="AF2842" s="24">
        <v>111058</v>
      </c>
      <c r="AG2842" s="74">
        <f t="shared" si="44"/>
        <v>333174</v>
      </c>
      <c r="AK2842" s="59">
        <v>8</v>
      </c>
      <c r="AN2842" s="61" t="s">
        <v>11552</v>
      </c>
      <c r="AP2842" s="62" t="s">
        <v>11553</v>
      </c>
      <c r="AQ2842" s="62" t="s">
        <v>11554</v>
      </c>
      <c r="AR2842" s="62" t="s">
        <v>11555</v>
      </c>
    </row>
    <row r="2843" spans="3:44" x14ac:dyDescent="0.25">
      <c r="C2843" s="53" t="s">
        <v>11547</v>
      </c>
      <c r="D2843" s="53" t="s">
        <v>11548</v>
      </c>
      <c r="E2843" s="54">
        <v>45819</v>
      </c>
      <c r="F2843" s="54">
        <v>45819</v>
      </c>
      <c r="G2843" s="55" t="s">
        <v>5852</v>
      </c>
      <c r="H2843" s="54">
        <v>45819</v>
      </c>
      <c r="I2843" s="56" t="s">
        <v>17182</v>
      </c>
      <c r="K2843" s="55" t="s">
        <v>11549</v>
      </c>
      <c r="L2843" s="55" t="s">
        <v>14653</v>
      </c>
      <c r="M2843" s="54">
        <v>45819</v>
      </c>
      <c r="N2843" s="55" t="s">
        <v>11034</v>
      </c>
      <c r="O2843" s="56" t="str">
        <f>VLOOKUP(N2843,Sheet1!$B:$C,2,0)</f>
        <v>CHI NHÁNH HÀ NỘI - CÔNG TY CỔ PHẦN DỊCH VỤ THƯƠNG MẠI TỔNG HỢP WINCOMMERCE</v>
      </c>
      <c r="Q2843" s="56" t="str">
        <f>VLOOKUP(N2843,Sheet1!$B:$D,3,0)</f>
        <v>0104918404-002</v>
      </c>
      <c r="U2843" s="55" t="s">
        <v>13072</v>
      </c>
      <c r="X2843" s="55" t="s">
        <v>10927</v>
      </c>
      <c r="Y2843" s="56" t="str">
        <f>VLOOKUP(X2843,Sheet2!$B:$C,2,0)</f>
        <v>Giò lụa cây 250g</v>
      </c>
      <c r="AA2843" s="53" t="s">
        <v>11550</v>
      </c>
      <c r="AB2843" s="53" t="s">
        <v>11551</v>
      </c>
      <c r="AD2843" s="24">
        <v>1</v>
      </c>
      <c r="AF2843" s="24">
        <v>49500</v>
      </c>
      <c r="AG2843" s="74">
        <f t="shared" si="44"/>
        <v>49500</v>
      </c>
      <c r="AK2843" s="59">
        <v>8</v>
      </c>
      <c r="AN2843" s="61" t="s">
        <v>11552</v>
      </c>
      <c r="AP2843" s="62" t="s">
        <v>11553</v>
      </c>
      <c r="AQ2843" s="62" t="s">
        <v>11554</v>
      </c>
      <c r="AR2843" s="62" t="s">
        <v>11555</v>
      </c>
    </row>
    <row r="2844" spans="3:44" x14ac:dyDescent="0.25">
      <c r="C2844" s="53" t="s">
        <v>11547</v>
      </c>
      <c r="D2844" s="53" t="s">
        <v>11548</v>
      </c>
      <c r="E2844" s="54">
        <v>45819</v>
      </c>
      <c r="F2844" s="54">
        <v>45819</v>
      </c>
      <c r="G2844" s="55" t="s">
        <v>5907</v>
      </c>
      <c r="H2844" s="54">
        <v>45819</v>
      </c>
      <c r="I2844" s="56" t="s">
        <v>17183</v>
      </c>
      <c r="K2844" s="55" t="s">
        <v>11549</v>
      </c>
      <c r="L2844" s="55" t="s">
        <v>11443</v>
      </c>
      <c r="M2844" s="54">
        <v>45819</v>
      </c>
      <c r="N2844" s="55" t="s">
        <v>11144</v>
      </c>
      <c r="O2844" s="56" t="str">
        <f>VLOOKUP(N2844,Sheet1!$B:$C,2,0)</f>
        <v>CHI NHÁNH VĨNH PHÚC - CÔNG TY CỔ PHẦN DỊCH VỤ THƯƠNG MẠI TỔNG HỢP WINCOMMERCE</v>
      </c>
      <c r="Q2844" s="56" t="str">
        <f>VLOOKUP(N2844,Sheet1!$B:$D,3,0)</f>
        <v>0104918404-029</v>
      </c>
      <c r="U2844" s="55" t="s">
        <v>12368</v>
      </c>
      <c r="X2844" s="55" t="s">
        <v>10936</v>
      </c>
      <c r="Y2844" s="56" t="str">
        <f>VLOOKUP(X2844,Sheet2!$B:$C,2,0)</f>
        <v>Giò sụn gà 250g</v>
      </c>
      <c r="AA2844" s="53" t="s">
        <v>11550</v>
      </c>
      <c r="AB2844" s="53" t="s">
        <v>11551</v>
      </c>
      <c r="AD2844" s="24">
        <v>3</v>
      </c>
      <c r="AF2844" s="24">
        <v>50400</v>
      </c>
      <c r="AG2844" s="74">
        <f t="shared" si="44"/>
        <v>151200</v>
      </c>
      <c r="AK2844" s="59">
        <v>8</v>
      </c>
      <c r="AN2844" s="61" t="s">
        <v>11552</v>
      </c>
      <c r="AP2844" s="62" t="s">
        <v>11553</v>
      </c>
      <c r="AQ2844" s="62" t="s">
        <v>11554</v>
      </c>
      <c r="AR2844" s="62" t="s">
        <v>11555</v>
      </c>
    </row>
    <row r="2845" spans="3:44" x14ac:dyDescent="0.25">
      <c r="C2845" s="53" t="s">
        <v>11547</v>
      </c>
      <c r="D2845" s="53" t="s">
        <v>11548</v>
      </c>
      <c r="E2845" s="54">
        <v>45819</v>
      </c>
      <c r="F2845" s="54">
        <v>45819</v>
      </c>
      <c r="G2845" s="55" t="s">
        <v>5907</v>
      </c>
      <c r="H2845" s="54">
        <v>45819</v>
      </c>
      <c r="I2845" s="56" t="s">
        <v>17183</v>
      </c>
      <c r="K2845" s="55" t="s">
        <v>11549</v>
      </c>
      <c r="L2845" s="55" t="s">
        <v>11443</v>
      </c>
      <c r="M2845" s="54">
        <v>45819</v>
      </c>
      <c r="N2845" s="55" t="s">
        <v>11144</v>
      </c>
      <c r="O2845" s="56" t="str">
        <f>VLOOKUP(N2845,Sheet1!$B:$C,2,0)</f>
        <v>CHI NHÁNH VĨNH PHÚC - CÔNG TY CỔ PHẦN DỊCH VỤ THƯƠNG MẠI TỔNG HỢP WINCOMMERCE</v>
      </c>
      <c r="Q2845" s="56" t="str">
        <f>VLOOKUP(N2845,Sheet1!$B:$D,3,0)</f>
        <v>0104918404-029</v>
      </c>
      <c r="U2845" s="55" t="s">
        <v>12368</v>
      </c>
      <c r="X2845" s="55" t="s">
        <v>10927</v>
      </c>
      <c r="Y2845" s="56" t="str">
        <f>VLOOKUP(X2845,Sheet2!$B:$C,2,0)</f>
        <v>Giò lụa cây 250g</v>
      </c>
      <c r="AA2845" s="53" t="s">
        <v>11550</v>
      </c>
      <c r="AB2845" s="53" t="s">
        <v>11551</v>
      </c>
      <c r="AD2845" s="24">
        <v>4</v>
      </c>
      <c r="AF2845" s="24">
        <v>49500</v>
      </c>
      <c r="AG2845" s="74">
        <f t="shared" si="44"/>
        <v>198000</v>
      </c>
      <c r="AK2845" s="59">
        <v>8</v>
      </c>
      <c r="AN2845" s="61" t="s">
        <v>11552</v>
      </c>
      <c r="AP2845" s="62" t="s">
        <v>11553</v>
      </c>
      <c r="AQ2845" s="62" t="s">
        <v>11554</v>
      </c>
      <c r="AR2845" s="62" t="s">
        <v>11555</v>
      </c>
    </row>
    <row r="2846" spans="3:44" x14ac:dyDescent="0.25">
      <c r="C2846" s="53" t="s">
        <v>11547</v>
      </c>
      <c r="D2846" s="53" t="s">
        <v>11548</v>
      </c>
      <c r="E2846" s="54">
        <v>45819</v>
      </c>
      <c r="F2846" s="54">
        <v>45819</v>
      </c>
      <c r="G2846" s="55" t="s">
        <v>5685</v>
      </c>
      <c r="H2846" s="54">
        <v>45819</v>
      </c>
      <c r="I2846" s="56" t="s">
        <v>17184</v>
      </c>
      <c r="K2846" s="55" t="s">
        <v>11549</v>
      </c>
      <c r="L2846" s="55" t="s">
        <v>14654</v>
      </c>
      <c r="M2846" s="54">
        <v>45819</v>
      </c>
      <c r="N2846" s="55" t="s">
        <v>11034</v>
      </c>
      <c r="O2846" s="56" t="str">
        <f>VLOOKUP(N2846,Sheet1!$B:$C,2,0)</f>
        <v>CHI NHÁNH HÀ NỘI - CÔNG TY CỔ PHẦN DỊCH VỤ THƯƠNG MẠI TỔNG HỢP WINCOMMERCE</v>
      </c>
      <c r="Q2846" s="56" t="str">
        <f>VLOOKUP(N2846,Sheet1!$B:$D,3,0)</f>
        <v>0104918404-002</v>
      </c>
      <c r="U2846" s="55" t="s">
        <v>13241</v>
      </c>
      <c r="X2846" s="55" t="s">
        <v>10934</v>
      </c>
      <c r="Y2846" s="56" t="str">
        <f>VLOOKUP(X2846,Sheet2!$B:$C,2,0)</f>
        <v>Gà muối 500g</v>
      </c>
      <c r="AA2846" s="53" t="s">
        <v>11550</v>
      </c>
      <c r="AB2846" s="53" t="s">
        <v>11551</v>
      </c>
      <c r="AD2846" s="24">
        <v>1</v>
      </c>
      <c r="AF2846" s="24">
        <v>111058</v>
      </c>
      <c r="AG2846" s="74">
        <f t="shared" si="44"/>
        <v>111058</v>
      </c>
      <c r="AK2846" s="59">
        <v>8</v>
      </c>
      <c r="AN2846" s="61" t="s">
        <v>11552</v>
      </c>
      <c r="AP2846" s="62" t="s">
        <v>11553</v>
      </c>
      <c r="AQ2846" s="62" t="s">
        <v>11554</v>
      </c>
      <c r="AR2846" s="62" t="s">
        <v>11555</v>
      </c>
    </row>
    <row r="2847" spans="3:44" x14ac:dyDescent="0.25">
      <c r="C2847" s="53" t="s">
        <v>11547</v>
      </c>
      <c r="D2847" s="53" t="s">
        <v>11548</v>
      </c>
      <c r="E2847" s="54">
        <v>45819</v>
      </c>
      <c r="F2847" s="54">
        <v>45819</v>
      </c>
      <c r="G2847" s="55" t="s">
        <v>5911</v>
      </c>
      <c r="H2847" s="54">
        <v>45819</v>
      </c>
      <c r="I2847" s="56" t="s">
        <v>17185</v>
      </c>
      <c r="K2847" s="55" t="s">
        <v>11549</v>
      </c>
      <c r="L2847" s="55" t="s">
        <v>12668</v>
      </c>
      <c r="M2847" s="54">
        <v>45819</v>
      </c>
      <c r="N2847" s="55" t="s">
        <v>11328</v>
      </c>
      <c r="O2847" s="56" t="str">
        <f>VLOOKUP(N2847,Sheet1!$B:$C,2,0)</f>
        <v>CHI NHÁNH CAO BẰNG - CÔNG TY CỔ PHẦN DỊCH VỤ THƯƠNG MẠI TỔNG HỢP WINCOMMERCE</v>
      </c>
      <c r="Q2847" s="56" t="str">
        <f>VLOOKUP(N2847,Sheet1!$B:$D,3,0)</f>
        <v>0104918404-095</v>
      </c>
      <c r="U2847" s="55" t="s">
        <v>12575</v>
      </c>
      <c r="X2847" s="55" t="s">
        <v>10934</v>
      </c>
      <c r="Y2847" s="56" t="str">
        <f>VLOOKUP(X2847,Sheet2!$B:$C,2,0)</f>
        <v>Gà muối 500g</v>
      </c>
      <c r="AA2847" s="53" t="s">
        <v>11550</v>
      </c>
      <c r="AB2847" s="53" t="s">
        <v>11551</v>
      </c>
      <c r="AD2847" s="24">
        <v>1</v>
      </c>
      <c r="AF2847" s="24">
        <v>111058</v>
      </c>
      <c r="AG2847" s="74">
        <f t="shared" si="44"/>
        <v>111058</v>
      </c>
      <c r="AK2847" s="59">
        <v>8</v>
      </c>
      <c r="AN2847" s="61" t="s">
        <v>11552</v>
      </c>
      <c r="AP2847" s="62" t="s">
        <v>11553</v>
      </c>
      <c r="AQ2847" s="62" t="s">
        <v>11554</v>
      </c>
      <c r="AR2847" s="62" t="s">
        <v>11555</v>
      </c>
    </row>
    <row r="2848" spans="3:44" x14ac:dyDescent="0.25">
      <c r="C2848" s="53" t="s">
        <v>11547</v>
      </c>
      <c r="D2848" s="53" t="s">
        <v>11548</v>
      </c>
      <c r="E2848" s="54">
        <v>45819</v>
      </c>
      <c r="F2848" s="54">
        <v>45819</v>
      </c>
      <c r="G2848" s="55" t="s">
        <v>5979</v>
      </c>
      <c r="H2848" s="54">
        <v>45819</v>
      </c>
      <c r="I2848" s="56" t="s">
        <v>17186</v>
      </c>
      <c r="K2848" s="55" t="s">
        <v>11549</v>
      </c>
      <c r="L2848" s="55" t="s">
        <v>14655</v>
      </c>
      <c r="M2848" s="54">
        <v>45819</v>
      </c>
      <c r="N2848" s="55" t="s">
        <v>11194</v>
      </c>
      <c r="O2848" s="56" t="str">
        <f>VLOOKUP(N2848,Sheet1!$B:$C,2,0)</f>
        <v>CHI NHÁNH THÁI BÌNH - CÔNG TY CỔ PHẦN DỊCH VỤ THƯƠNG MẠI TỔNG HỢP WINCOMMERCE</v>
      </c>
      <c r="Q2848" s="56" t="str">
        <f>VLOOKUP(N2848,Sheet1!$B:$D,3,0)</f>
        <v>0104918404-044</v>
      </c>
      <c r="U2848" s="55" t="s">
        <v>12345</v>
      </c>
      <c r="X2848" s="55" t="s">
        <v>10938</v>
      </c>
      <c r="Y2848" s="56" t="str">
        <f>VLOOKUP(X2848,Sheet2!$B:$C,2,0)</f>
        <v>Giò Tai Lưỡi Xào 250g</v>
      </c>
      <c r="AA2848" s="53" t="s">
        <v>11550</v>
      </c>
      <c r="AB2848" s="53" t="s">
        <v>11551</v>
      </c>
      <c r="AD2848" s="24">
        <v>1</v>
      </c>
      <c r="AF2848" s="24">
        <v>50182</v>
      </c>
      <c r="AG2848" s="74">
        <f t="shared" si="44"/>
        <v>50182</v>
      </c>
      <c r="AK2848" s="59">
        <v>8</v>
      </c>
      <c r="AN2848" s="61" t="s">
        <v>11552</v>
      </c>
      <c r="AP2848" s="62" t="s">
        <v>11553</v>
      </c>
      <c r="AQ2848" s="62" t="s">
        <v>11554</v>
      </c>
      <c r="AR2848" s="62" t="s">
        <v>11555</v>
      </c>
    </row>
    <row r="2849" spans="3:44" x14ac:dyDescent="0.25">
      <c r="C2849" s="53" t="s">
        <v>11547</v>
      </c>
      <c r="D2849" s="53" t="s">
        <v>11548</v>
      </c>
      <c r="E2849" s="54">
        <v>45819</v>
      </c>
      <c r="F2849" s="54">
        <v>45819</v>
      </c>
      <c r="G2849" s="55" t="s">
        <v>5981</v>
      </c>
      <c r="H2849" s="54">
        <v>45819</v>
      </c>
      <c r="I2849" s="56" t="s">
        <v>17187</v>
      </c>
      <c r="K2849" s="55" t="s">
        <v>11549</v>
      </c>
      <c r="L2849" s="55" t="s">
        <v>11709</v>
      </c>
      <c r="M2849" s="54">
        <v>45819</v>
      </c>
      <c r="N2849" s="55" t="s">
        <v>11194</v>
      </c>
      <c r="O2849" s="56" t="str">
        <f>VLOOKUP(N2849,Sheet1!$B:$C,2,0)</f>
        <v>CHI NHÁNH THÁI BÌNH - CÔNG TY CỔ PHẦN DỊCH VỤ THƯƠNG MẠI TỔNG HỢP WINCOMMERCE</v>
      </c>
      <c r="Q2849" s="56" t="str">
        <f>VLOOKUP(N2849,Sheet1!$B:$D,3,0)</f>
        <v>0104918404-044</v>
      </c>
      <c r="U2849" s="55" t="s">
        <v>12345</v>
      </c>
      <c r="X2849" s="55" t="s">
        <v>11010</v>
      </c>
      <c r="Y2849" s="56" t="str">
        <f>VLOOKUP(X2849,Sheet2!$B:$C,2,0)</f>
        <v>Tai heo muối 200g</v>
      </c>
      <c r="AA2849" s="53" t="s">
        <v>11550</v>
      </c>
      <c r="AB2849" s="53" t="s">
        <v>11551</v>
      </c>
      <c r="AD2849" s="24">
        <v>3</v>
      </c>
      <c r="AF2849" s="24">
        <v>55595</v>
      </c>
      <c r="AG2849" s="74">
        <f t="shared" si="44"/>
        <v>166785</v>
      </c>
      <c r="AK2849" s="59">
        <v>8</v>
      </c>
      <c r="AN2849" s="61" t="s">
        <v>11552</v>
      </c>
      <c r="AP2849" s="62" t="s">
        <v>11553</v>
      </c>
      <c r="AQ2849" s="62" t="s">
        <v>11554</v>
      </c>
      <c r="AR2849" s="62" t="s">
        <v>11555</v>
      </c>
    </row>
    <row r="2850" spans="3:44" x14ac:dyDescent="0.25">
      <c r="C2850" s="53" t="s">
        <v>11547</v>
      </c>
      <c r="D2850" s="53" t="s">
        <v>11548</v>
      </c>
      <c r="E2850" s="54">
        <v>45819</v>
      </c>
      <c r="F2850" s="54">
        <v>45819</v>
      </c>
      <c r="G2850" s="55" t="s">
        <v>5983</v>
      </c>
      <c r="H2850" s="54">
        <v>45819</v>
      </c>
      <c r="I2850" s="56" t="s">
        <v>17188</v>
      </c>
      <c r="K2850" s="55" t="s">
        <v>11549</v>
      </c>
      <c r="L2850" s="55" t="s">
        <v>14656</v>
      </c>
      <c r="M2850" s="54">
        <v>45819</v>
      </c>
      <c r="N2850" s="55" t="s">
        <v>11194</v>
      </c>
      <c r="O2850" s="56" t="str">
        <f>VLOOKUP(N2850,Sheet1!$B:$C,2,0)</f>
        <v>CHI NHÁNH THÁI BÌNH - CÔNG TY CỔ PHẦN DỊCH VỤ THƯƠNG MẠI TỔNG HỢP WINCOMMERCE</v>
      </c>
      <c r="Q2850" s="56" t="str">
        <f>VLOOKUP(N2850,Sheet1!$B:$D,3,0)</f>
        <v>0104918404-044</v>
      </c>
      <c r="U2850" s="55" t="s">
        <v>12345</v>
      </c>
      <c r="X2850" s="55" t="s">
        <v>10934</v>
      </c>
      <c r="Y2850" s="56" t="str">
        <f>VLOOKUP(X2850,Sheet2!$B:$C,2,0)</f>
        <v>Gà muối 500g</v>
      </c>
      <c r="AA2850" s="53" t="s">
        <v>11550</v>
      </c>
      <c r="AB2850" s="53" t="s">
        <v>11551</v>
      </c>
      <c r="AD2850" s="24">
        <v>1</v>
      </c>
      <c r="AF2850" s="24">
        <v>111058</v>
      </c>
      <c r="AG2850" s="74">
        <f t="shared" si="44"/>
        <v>111058</v>
      </c>
      <c r="AK2850" s="59">
        <v>8</v>
      </c>
      <c r="AN2850" s="61" t="s">
        <v>11552</v>
      </c>
      <c r="AP2850" s="62" t="s">
        <v>11553</v>
      </c>
      <c r="AQ2850" s="62" t="s">
        <v>11554</v>
      </c>
      <c r="AR2850" s="62" t="s">
        <v>11555</v>
      </c>
    </row>
    <row r="2851" spans="3:44" x14ac:dyDescent="0.25">
      <c r="C2851" s="53" t="s">
        <v>11547</v>
      </c>
      <c r="D2851" s="53" t="s">
        <v>11548</v>
      </c>
      <c r="E2851" s="54">
        <v>45819</v>
      </c>
      <c r="F2851" s="54">
        <v>45819</v>
      </c>
      <c r="G2851" s="55" t="s">
        <v>5985</v>
      </c>
      <c r="H2851" s="54">
        <v>45819</v>
      </c>
      <c r="I2851" s="56" t="s">
        <v>17189</v>
      </c>
      <c r="K2851" s="55" t="s">
        <v>11549</v>
      </c>
      <c r="L2851" s="55" t="s">
        <v>14657</v>
      </c>
      <c r="M2851" s="54">
        <v>45819</v>
      </c>
      <c r="N2851" s="55" t="s">
        <v>11194</v>
      </c>
      <c r="O2851" s="56" t="str">
        <f>VLOOKUP(N2851,Sheet1!$B:$C,2,0)</f>
        <v>CHI NHÁNH THÁI BÌNH - CÔNG TY CỔ PHẦN DỊCH VỤ THƯƠNG MẠI TỔNG HỢP WINCOMMERCE</v>
      </c>
      <c r="Q2851" s="56" t="str">
        <f>VLOOKUP(N2851,Sheet1!$B:$D,3,0)</f>
        <v>0104918404-044</v>
      </c>
      <c r="U2851" s="55" t="s">
        <v>12345</v>
      </c>
      <c r="X2851" s="55" t="s">
        <v>10983</v>
      </c>
      <c r="Y2851" s="56" t="str">
        <f>VLOOKUP(X2851,Sheet2!$B:$C,2,0)</f>
        <v>Mọc Nấm Hương 250g</v>
      </c>
      <c r="AA2851" s="53" t="s">
        <v>11550</v>
      </c>
      <c r="AB2851" s="53" t="s">
        <v>11551</v>
      </c>
      <c r="AD2851" s="24">
        <v>3</v>
      </c>
      <c r="AF2851" s="24">
        <v>46000</v>
      </c>
      <c r="AG2851" s="74">
        <f t="shared" si="44"/>
        <v>138000</v>
      </c>
      <c r="AK2851" s="59">
        <v>8</v>
      </c>
      <c r="AN2851" s="61" t="s">
        <v>11552</v>
      </c>
      <c r="AP2851" s="62" t="s">
        <v>11553</v>
      </c>
      <c r="AQ2851" s="62" t="s">
        <v>11554</v>
      </c>
      <c r="AR2851" s="62" t="s">
        <v>11555</v>
      </c>
    </row>
    <row r="2852" spans="3:44" x14ac:dyDescent="0.25">
      <c r="C2852" s="53" t="s">
        <v>11547</v>
      </c>
      <c r="D2852" s="53" t="s">
        <v>11548</v>
      </c>
      <c r="E2852" s="54">
        <v>45819</v>
      </c>
      <c r="F2852" s="54">
        <v>45819</v>
      </c>
      <c r="G2852" s="55" t="s">
        <v>5697</v>
      </c>
      <c r="H2852" s="54">
        <v>45819</v>
      </c>
      <c r="I2852" s="56" t="s">
        <v>17190</v>
      </c>
      <c r="K2852" s="55" t="s">
        <v>11549</v>
      </c>
      <c r="L2852" s="55" t="s">
        <v>14658</v>
      </c>
      <c r="M2852" s="54">
        <v>45819</v>
      </c>
      <c r="N2852" s="55" t="s">
        <v>11034</v>
      </c>
      <c r="O2852" s="56" t="str">
        <f>VLOOKUP(N2852,Sheet1!$B:$C,2,0)</f>
        <v>CHI NHÁNH HÀ NỘI - CÔNG TY CỔ PHẦN DỊCH VỤ THƯƠNG MẠI TỔNG HỢP WINCOMMERCE</v>
      </c>
      <c r="Q2852" s="56" t="str">
        <f>VLOOKUP(N2852,Sheet1!$B:$D,3,0)</f>
        <v>0104918404-002</v>
      </c>
      <c r="U2852" s="55" t="s">
        <v>13109</v>
      </c>
      <c r="X2852" s="55" t="s">
        <v>10881</v>
      </c>
      <c r="Y2852" s="56" t="str">
        <f>VLOOKUP(X2852,Sheet2!$B:$C,2,0)</f>
        <v>Chả cốm 300g</v>
      </c>
      <c r="AA2852" s="53" t="s">
        <v>11550</v>
      </c>
      <c r="AB2852" s="53" t="s">
        <v>11551</v>
      </c>
      <c r="AD2852" s="24">
        <v>1</v>
      </c>
      <c r="AF2852" s="24">
        <v>74250</v>
      </c>
      <c r="AG2852" s="74">
        <f t="shared" si="44"/>
        <v>74250</v>
      </c>
      <c r="AK2852" s="59">
        <v>8</v>
      </c>
      <c r="AN2852" s="61" t="s">
        <v>11552</v>
      </c>
      <c r="AP2852" s="62" t="s">
        <v>11553</v>
      </c>
      <c r="AQ2852" s="62" t="s">
        <v>11554</v>
      </c>
      <c r="AR2852" s="62" t="s">
        <v>11555</v>
      </c>
    </row>
    <row r="2853" spans="3:44" x14ac:dyDescent="0.25">
      <c r="C2853" s="53" t="s">
        <v>11547</v>
      </c>
      <c r="D2853" s="53" t="s">
        <v>11548</v>
      </c>
      <c r="E2853" s="54">
        <v>45819</v>
      </c>
      <c r="F2853" s="54">
        <v>45819</v>
      </c>
      <c r="G2853" s="55" t="s">
        <v>5973</v>
      </c>
      <c r="H2853" s="54">
        <v>45819</v>
      </c>
      <c r="I2853" s="56" t="s">
        <v>17191</v>
      </c>
      <c r="K2853" s="55" t="s">
        <v>11549</v>
      </c>
      <c r="L2853" s="55" t="s">
        <v>14659</v>
      </c>
      <c r="M2853" s="54">
        <v>45819</v>
      </c>
      <c r="N2853" s="55" t="s">
        <v>11104</v>
      </c>
      <c r="O2853" s="56" t="str">
        <f>VLOOKUP(N2853,Sheet1!$B:$C,2,0)</f>
        <v>CHI NHÁNH THANH HÓA - CÔNG TY CỔ PHẦN DỊCH VỤ THƯƠNG MẠI TỔNG HỢP WINCOMMERCE</v>
      </c>
      <c r="Q2853" s="56" t="str">
        <f>VLOOKUP(N2853,Sheet1!$B:$D,3,0)</f>
        <v>0104918404-020</v>
      </c>
      <c r="U2853" s="55" t="s">
        <v>12306</v>
      </c>
      <c r="X2853" s="55" t="s">
        <v>10983</v>
      </c>
      <c r="Y2853" s="56" t="str">
        <f>VLOOKUP(X2853,Sheet2!$B:$C,2,0)</f>
        <v>Mọc Nấm Hương 250g</v>
      </c>
      <c r="AA2853" s="53" t="s">
        <v>11550</v>
      </c>
      <c r="AB2853" s="53" t="s">
        <v>11551</v>
      </c>
      <c r="AD2853" s="24">
        <v>2</v>
      </c>
      <c r="AF2853" s="24">
        <v>46000</v>
      </c>
      <c r="AG2853" s="74">
        <f t="shared" si="44"/>
        <v>92000</v>
      </c>
      <c r="AK2853" s="59">
        <v>8</v>
      </c>
      <c r="AN2853" s="61" t="s">
        <v>11552</v>
      </c>
      <c r="AP2853" s="62" t="s">
        <v>11553</v>
      </c>
      <c r="AQ2853" s="62" t="s">
        <v>11554</v>
      </c>
      <c r="AR2853" s="62" t="s">
        <v>11555</v>
      </c>
    </row>
    <row r="2854" spans="3:44" x14ac:dyDescent="0.25">
      <c r="C2854" s="53" t="s">
        <v>11547</v>
      </c>
      <c r="D2854" s="53" t="s">
        <v>11548</v>
      </c>
      <c r="E2854" s="54">
        <v>45819</v>
      </c>
      <c r="F2854" s="54">
        <v>45819</v>
      </c>
      <c r="G2854" s="55" t="s">
        <v>5693</v>
      </c>
      <c r="H2854" s="54">
        <v>45819</v>
      </c>
      <c r="I2854" s="56" t="s">
        <v>17192</v>
      </c>
      <c r="K2854" s="55" t="s">
        <v>11549</v>
      </c>
      <c r="L2854" s="55" t="s">
        <v>11670</v>
      </c>
      <c r="M2854" s="54">
        <v>45819</v>
      </c>
      <c r="N2854" s="55" t="s">
        <v>11039</v>
      </c>
      <c r="O2854" s="56" t="str">
        <f>VLOOKUP(N2854,Sheet1!$B:$C,2,0)</f>
        <v>CHI NHÁNH PHÚ THỌ - CÔNG TY CỔ PHẦN DỊCH VỤ THƯƠNG MẠI TỔNG HỢP WINCOMMERCE</v>
      </c>
      <c r="Q2854" s="56" t="str">
        <f>VLOOKUP(N2854,Sheet1!$B:$D,3,0)</f>
        <v>0104918404-003</v>
      </c>
      <c r="U2854" s="55" t="s">
        <v>12421</v>
      </c>
      <c r="X2854" s="55" t="s">
        <v>10983</v>
      </c>
      <c r="Y2854" s="56" t="str">
        <f>VLOOKUP(X2854,Sheet2!$B:$C,2,0)</f>
        <v>Mọc Nấm Hương 250g</v>
      </c>
      <c r="AA2854" s="53" t="s">
        <v>11550</v>
      </c>
      <c r="AB2854" s="53" t="s">
        <v>11551</v>
      </c>
      <c r="AD2854" s="24">
        <v>4</v>
      </c>
      <c r="AF2854" s="24">
        <v>46000</v>
      </c>
      <c r="AG2854" s="74">
        <f t="shared" si="44"/>
        <v>184000</v>
      </c>
      <c r="AK2854" s="59">
        <v>8</v>
      </c>
      <c r="AN2854" s="61" t="s">
        <v>11552</v>
      </c>
      <c r="AP2854" s="62" t="s">
        <v>11553</v>
      </c>
      <c r="AQ2854" s="62" t="s">
        <v>11554</v>
      </c>
      <c r="AR2854" s="62" t="s">
        <v>11555</v>
      </c>
    </row>
    <row r="2855" spans="3:44" x14ac:dyDescent="0.25">
      <c r="C2855" s="53" t="s">
        <v>11547</v>
      </c>
      <c r="D2855" s="53" t="s">
        <v>11548</v>
      </c>
      <c r="E2855" s="54">
        <v>45819</v>
      </c>
      <c r="F2855" s="54">
        <v>45819</v>
      </c>
      <c r="G2855" s="55" t="s">
        <v>5815</v>
      </c>
      <c r="H2855" s="54">
        <v>45819</v>
      </c>
      <c r="I2855" s="56" t="s">
        <v>17193</v>
      </c>
      <c r="K2855" s="55" t="s">
        <v>11549</v>
      </c>
      <c r="L2855" s="55" t="s">
        <v>14660</v>
      </c>
      <c r="M2855" s="54">
        <v>45819</v>
      </c>
      <c r="N2855" s="55" t="s">
        <v>11034</v>
      </c>
      <c r="O2855" s="56" t="str">
        <f>VLOOKUP(N2855,Sheet1!$B:$C,2,0)</f>
        <v>CHI NHÁNH HÀ NỘI - CÔNG TY CỔ PHẦN DỊCH VỤ THƯƠNG MẠI TỔNG HỢP WINCOMMERCE</v>
      </c>
      <c r="Q2855" s="56" t="str">
        <f>VLOOKUP(N2855,Sheet1!$B:$D,3,0)</f>
        <v>0104918404-002</v>
      </c>
      <c r="U2855" s="55" t="s">
        <v>12365</v>
      </c>
      <c r="X2855" s="55" t="s">
        <v>10883</v>
      </c>
      <c r="Y2855" s="56" t="str">
        <f>VLOOKUP(X2855,Sheet2!$B:$C,2,0)</f>
        <v>Chân giò heo muối 300g</v>
      </c>
      <c r="AA2855" s="53" t="s">
        <v>11550</v>
      </c>
      <c r="AB2855" s="53" t="s">
        <v>11551</v>
      </c>
      <c r="AD2855" s="24">
        <v>1</v>
      </c>
      <c r="AF2855" s="24">
        <v>60213</v>
      </c>
      <c r="AG2855" s="74">
        <f t="shared" si="44"/>
        <v>60213</v>
      </c>
      <c r="AK2855" s="59">
        <v>8</v>
      </c>
      <c r="AN2855" s="61" t="s">
        <v>11552</v>
      </c>
      <c r="AP2855" s="62" t="s">
        <v>11553</v>
      </c>
      <c r="AQ2855" s="62" t="s">
        <v>11554</v>
      </c>
      <c r="AR2855" s="62" t="s">
        <v>11555</v>
      </c>
    </row>
    <row r="2856" spans="3:44" x14ac:dyDescent="0.25">
      <c r="C2856" s="53" t="s">
        <v>11547</v>
      </c>
      <c r="D2856" s="53" t="s">
        <v>11548</v>
      </c>
      <c r="E2856" s="54">
        <v>45819</v>
      </c>
      <c r="F2856" s="54">
        <v>45819</v>
      </c>
      <c r="G2856" s="55" t="s">
        <v>5815</v>
      </c>
      <c r="H2856" s="54">
        <v>45819</v>
      </c>
      <c r="I2856" s="56" t="s">
        <v>17193</v>
      </c>
      <c r="K2856" s="55" t="s">
        <v>11549</v>
      </c>
      <c r="L2856" s="55" t="s">
        <v>14660</v>
      </c>
      <c r="M2856" s="54">
        <v>45819</v>
      </c>
      <c r="N2856" s="55" t="s">
        <v>11034</v>
      </c>
      <c r="O2856" s="56" t="str">
        <f>VLOOKUP(N2856,Sheet1!$B:$C,2,0)</f>
        <v>CHI NHÁNH HÀ NỘI - CÔNG TY CỔ PHẦN DỊCH VỤ THƯƠNG MẠI TỔNG HỢP WINCOMMERCE</v>
      </c>
      <c r="Q2856" s="56" t="str">
        <f>VLOOKUP(N2856,Sheet1!$B:$D,3,0)</f>
        <v>0104918404-002</v>
      </c>
      <c r="U2856" s="55" t="s">
        <v>12365</v>
      </c>
      <c r="X2856" s="55" t="s">
        <v>10938</v>
      </c>
      <c r="Y2856" s="56" t="str">
        <f>VLOOKUP(X2856,Sheet2!$B:$C,2,0)</f>
        <v>Giò Tai Lưỡi Xào 250g</v>
      </c>
      <c r="AA2856" s="53" t="s">
        <v>11550</v>
      </c>
      <c r="AB2856" s="53" t="s">
        <v>11551</v>
      </c>
      <c r="AD2856" s="24">
        <v>1</v>
      </c>
      <c r="AF2856" s="24">
        <v>50182</v>
      </c>
      <c r="AG2856" s="74">
        <f t="shared" si="44"/>
        <v>50182</v>
      </c>
      <c r="AK2856" s="59">
        <v>8</v>
      </c>
      <c r="AN2856" s="61" t="s">
        <v>11552</v>
      </c>
      <c r="AP2856" s="62" t="s">
        <v>11553</v>
      </c>
      <c r="AQ2856" s="62" t="s">
        <v>11554</v>
      </c>
      <c r="AR2856" s="62" t="s">
        <v>11555</v>
      </c>
    </row>
    <row r="2857" spans="3:44" x14ac:dyDescent="0.25">
      <c r="C2857" s="53" t="s">
        <v>11547</v>
      </c>
      <c r="D2857" s="53" t="s">
        <v>11548</v>
      </c>
      <c r="E2857" s="54">
        <v>45819</v>
      </c>
      <c r="F2857" s="54">
        <v>45819</v>
      </c>
      <c r="G2857" s="55" t="s">
        <v>5589</v>
      </c>
      <c r="H2857" s="54">
        <v>45819</v>
      </c>
      <c r="I2857" s="56" t="s">
        <v>17194</v>
      </c>
      <c r="K2857" s="55" t="s">
        <v>11549</v>
      </c>
      <c r="L2857" s="55" t="s">
        <v>11757</v>
      </c>
      <c r="M2857" s="54">
        <v>45819</v>
      </c>
      <c r="N2857" s="55" t="s">
        <v>11179</v>
      </c>
      <c r="O2857" s="56" t="str">
        <f>VLOOKUP(N2857,Sheet1!$B:$C,2,0)</f>
        <v>CHI NHÁNH PHÚ YÊN - CÔNG TY CỔ PHẦN DỊCH VỤ THƯƠNG MẠI TỔNG HỢP WINCOMMERCE</v>
      </c>
      <c r="Q2857" s="56" t="str">
        <f>VLOOKUP(N2857,Sheet1!$B:$D,3,0)</f>
        <v>0104918404-039</v>
      </c>
      <c r="U2857" s="55" t="s">
        <v>12669</v>
      </c>
      <c r="X2857" s="55" t="s">
        <v>10934</v>
      </c>
      <c r="Y2857" s="56" t="str">
        <f>VLOOKUP(X2857,Sheet2!$B:$C,2,0)</f>
        <v>Gà muối 500g</v>
      </c>
      <c r="AA2857" s="53" t="s">
        <v>11550</v>
      </c>
      <c r="AB2857" s="53" t="s">
        <v>11551</v>
      </c>
      <c r="AD2857" s="24">
        <v>1</v>
      </c>
      <c r="AF2857" s="24">
        <v>111058</v>
      </c>
      <c r="AG2857" s="74">
        <f t="shared" si="44"/>
        <v>111058</v>
      </c>
      <c r="AK2857" s="59">
        <v>8</v>
      </c>
      <c r="AN2857" s="61" t="s">
        <v>11552</v>
      </c>
      <c r="AP2857" s="62" t="s">
        <v>11553</v>
      </c>
      <c r="AQ2857" s="62" t="s">
        <v>11554</v>
      </c>
      <c r="AR2857" s="62" t="s">
        <v>11555</v>
      </c>
    </row>
    <row r="2858" spans="3:44" x14ac:dyDescent="0.25">
      <c r="C2858" s="53" t="s">
        <v>11547</v>
      </c>
      <c r="D2858" s="53" t="s">
        <v>11548</v>
      </c>
      <c r="E2858" s="54">
        <v>45819</v>
      </c>
      <c r="F2858" s="54">
        <v>45819</v>
      </c>
      <c r="G2858" s="55" t="s">
        <v>5589</v>
      </c>
      <c r="H2858" s="54">
        <v>45819</v>
      </c>
      <c r="I2858" s="56" t="s">
        <v>17194</v>
      </c>
      <c r="K2858" s="55" t="s">
        <v>11549</v>
      </c>
      <c r="L2858" s="55" t="s">
        <v>11757</v>
      </c>
      <c r="M2858" s="54">
        <v>45819</v>
      </c>
      <c r="N2858" s="55" t="s">
        <v>11179</v>
      </c>
      <c r="O2858" s="56" t="str">
        <f>VLOOKUP(N2858,Sheet1!$B:$C,2,0)</f>
        <v>CHI NHÁNH PHÚ YÊN - CÔNG TY CỔ PHẦN DỊCH VỤ THƯƠNG MẠI TỔNG HỢP WINCOMMERCE</v>
      </c>
      <c r="Q2858" s="56" t="str">
        <f>VLOOKUP(N2858,Sheet1!$B:$D,3,0)</f>
        <v>0104918404-039</v>
      </c>
      <c r="U2858" s="55" t="s">
        <v>12669</v>
      </c>
      <c r="X2858" s="55" t="s">
        <v>10883</v>
      </c>
      <c r="Y2858" s="56" t="str">
        <f>VLOOKUP(X2858,Sheet2!$B:$C,2,0)</f>
        <v>Chân giò heo muối 300g</v>
      </c>
      <c r="AA2858" s="53" t="s">
        <v>11550</v>
      </c>
      <c r="AB2858" s="53" t="s">
        <v>11551</v>
      </c>
      <c r="AD2858" s="24">
        <v>1</v>
      </c>
      <c r="AF2858" s="24">
        <v>60213</v>
      </c>
      <c r="AG2858" s="74">
        <f t="shared" si="44"/>
        <v>60213</v>
      </c>
      <c r="AK2858" s="59">
        <v>8</v>
      </c>
      <c r="AN2858" s="61" t="s">
        <v>11552</v>
      </c>
      <c r="AP2858" s="62" t="s">
        <v>11553</v>
      </c>
      <c r="AQ2858" s="62" t="s">
        <v>11554</v>
      </c>
      <c r="AR2858" s="62" t="s">
        <v>11555</v>
      </c>
    </row>
    <row r="2859" spans="3:44" x14ac:dyDescent="0.25">
      <c r="C2859" s="53" t="s">
        <v>11547</v>
      </c>
      <c r="D2859" s="53" t="s">
        <v>11548</v>
      </c>
      <c r="E2859" s="54">
        <v>45819</v>
      </c>
      <c r="F2859" s="54">
        <v>45819</v>
      </c>
      <c r="G2859" s="55" t="s">
        <v>5885</v>
      </c>
      <c r="H2859" s="54">
        <v>45819</v>
      </c>
      <c r="I2859" s="56" t="s">
        <v>17195</v>
      </c>
      <c r="K2859" s="55" t="s">
        <v>11549</v>
      </c>
      <c r="L2859" s="55" t="s">
        <v>14661</v>
      </c>
      <c r="M2859" s="54">
        <v>45819</v>
      </c>
      <c r="N2859" s="55" t="s">
        <v>11064</v>
      </c>
      <c r="O2859" s="56" t="str">
        <f>VLOOKUP(N2859,Sheet1!$B:$C,2,0)</f>
        <v>CHI NHÁNH ĐÀ NẴNG - CÔNG TY CỔ PHẦN DỊCH VỤ THƯƠNG MẠI TỔNG HỢP WINCOMMERCE</v>
      </c>
      <c r="Q2859" s="56" t="str">
        <f>VLOOKUP(N2859,Sheet1!$B:$D,3,0)</f>
        <v>0104918404-009</v>
      </c>
      <c r="U2859" s="55" t="s">
        <v>12499</v>
      </c>
      <c r="X2859" s="55" t="s">
        <v>10927</v>
      </c>
      <c r="Y2859" s="56" t="str">
        <f>VLOOKUP(X2859,Sheet2!$B:$C,2,0)</f>
        <v>Giò lụa cây 250g</v>
      </c>
      <c r="AA2859" s="53" t="s">
        <v>11550</v>
      </c>
      <c r="AB2859" s="53" t="s">
        <v>11551</v>
      </c>
      <c r="AD2859" s="24">
        <v>2</v>
      </c>
      <c r="AF2859" s="24">
        <v>49500</v>
      </c>
      <c r="AG2859" s="74">
        <f t="shared" si="44"/>
        <v>99000</v>
      </c>
      <c r="AK2859" s="59">
        <v>8</v>
      </c>
      <c r="AN2859" s="61" t="s">
        <v>11552</v>
      </c>
      <c r="AP2859" s="62" t="s">
        <v>11553</v>
      </c>
      <c r="AQ2859" s="62" t="s">
        <v>11554</v>
      </c>
      <c r="AR2859" s="62" t="s">
        <v>11555</v>
      </c>
    </row>
    <row r="2860" spans="3:44" x14ac:dyDescent="0.25">
      <c r="C2860" s="53" t="s">
        <v>11547</v>
      </c>
      <c r="D2860" s="53" t="s">
        <v>11548</v>
      </c>
      <c r="E2860" s="54">
        <v>45819</v>
      </c>
      <c r="F2860" s="54">
        <v>45819</v>
      </c>
      <c r="G2860" s="55" t="s">
        <v>5885</v>
      </c>
      <c r="H2860" s="54">
        <v>45819</v>
      </c>
      <c r="I2860" s="56" t="s">
        <v>17195</v>
      </c>
      <c r="K2860" s="55" t="s">
        <v>11549</v>
      </c>
      <c r="L2860" s="55" t="s">
        <v>14661</v>
      </c>
      <c r="M2860" s="54">
        <v>45819</v>
      </c>
      <c r="N2860" s="55" t="s">
        <v>11064</v>
      </c>
      <c r="O2860" s="56" t="str">
        <f>VLOOKUP(N2860,Sheet1!$B:$C,2,0)</f>
        <v>CHI NHÁNH ĐÀ NẴNG - CÔNG TY CỔ PHẦN DỊCH VỤ THƯƠNG MẠI TỔNG HỢP WINCOMMERCE</v>
      </c>
      <c r="Q2860" s="56" t="str">
        <f>VLOOKUP(N2860,Sheet1!$B:$D,3,0)</f>
        <v>0104918404-009</v>
      </c>
      <c r="U2860" s="55" t="s">
        <v>12499</v>
      </c>
      <c r="X2860" s="55" t="s">
        <v>10983</v>
      </c>
      <c r="Y2860" s="56" t="str">
        <f>VLOOKUP(X2860,Sheet2!$B:$C,2,0)</f>
        <v>Mọc Nấm Hương 250g</v>
      </c>
      <c r="AA2860" s="53" t="s">
        <v>11550</v>
      </c>
      <c r="AB2860" s="53" t="s">
        <v>11551</v>
      </c>
      <c r="AD2860" s="24">
        <v>2</v>
      </c>
      <c r="AF2860" s="24">
        <v>46000</v>
      </c>
      <c r="AG2860" s="74">
        <f t="shared" si="44"/>
        <v>92000</v>
      </c>
      <c r="AK2860" s="59">
        <v>8</v>
      </c>
      <c r="AN2860" s="61" t="s">
        <v>11552</v>
      </c>
      <c r="AP2860" s="62" t="s">
        <v>11553</v>
      </c>
      <c r="AQ2860" s="62" t="s">
        <v>11554</v>
      </c>
      <c r="AR2860" s="62" t="s">
        <v>11555</v>
      </c>
    </row>
    <row r="2861" spans="3:44" x14ac:dyDescent="0.25">
      <c r="C2861" s="53" t="s">
        <v>11547</v>
      </c>
      <c r="D2861" s="53" t="s">
        <v>11548</v>
      </c>
      <c r="E2861" s="54">
        <v>45819</v>
      </c>
      <c r="F2861" s="54">
        <v>45819</v>
      </c>
      <c r="G2861" s="55" t="s">
        <v>5885</v>
      </c>
      <c r="H2861" s="54">
        <v>45819</v>
      </c>
      <c r="I2861" s="56" t="s">
        <v>17195</v>
      </c>
      <c r="K2861" s="55" t="s">
        <v>11549</v>
      </c>
      <c r="L2861" s="55" t="s">
        <v>14661</v>
      </c>
      <c r="M2861" s="54">
        <v>45819</v>
      </c>
      <c r="N2861" s="55" t="s">
        <v>11064</v>
      </c>
      <c r="O2861" s="56" t="str">
        <f>VLOOKUP(N2861,Sheet1!$B:$C,2,0)</f>
        <v>CHI NHÁNH ĐÀ NẴNG - CÔNG TY CỔ PHẦN DỊCH VỤ THƯƠNG MẠI TỔNG HỢP WINCOMMERCE</v>
      </c>
      <c r="Q2861" s="56" t="str">
        <f>VLOOKUP(N2861,Sheet1!$B:$D,3,0)</f>
        <v>0104918404-009</v>
      </c>
      <c r="U2861" s="55" t="s">
        <v>12499</v>
      </c>
      <c r="X2861" s="55" t="s">
        <v>10883</v>
      </c>
      <c r="Y2861" s="56" t="str">
        <f>VLOOKUP(X2861,Sheet2!$B:$C,2,0)</f>
        <v>Chân giò heo muối 300g</v>
      </c>
      <c r="AA2861" s="53" t="s">
        <v>11550</v>
      </c>
      <c r="AB2861" s="53" t="s">
        <v>11551</v>
      </c>
      <c r="AD2861" s="24">
        <v>2</v>
      </c>
      <c r="AF2861" s="24">
        <v>60213</v>
      </c>
      <c r="AG2861" s="74">
        <f t="shared" si="44"/>
        <v>120426</v>
      </c>
      <c r="AK2861" s="59">
        <v>8</v>
      </c>
      <c r="AN2861" s="61" t="s">
        <v>11552</v>
      </c>
      <c r="AP2861" s="62" t="s">
        <v>11553</v>
      </c>
      <c r="AQ2861" s="62" t="s">
        <v>11554</v>
      </c>
      <c r="AR2861" s="62" t="s">
        <v>11555</v>
      </c>
    </row>
    <row r="2862" spans="3:44" x14ac:dyDescent="0.25">
      <c r="C2862" s="53" t="s">
        <v>11547</v>
      </c>
      <c r="D2862" s="53" t="s">
        <v>11548</v>
      </c>
      <c r="E2862" s="54">
        <v>45819</v>
      </c>
      <c r="F2862" s="54">
        <v>45819</v>
      </c>
      <c r="G2862" s="55" t="s">
        <v>5885</v>
      </c>
      <c r="H2862" s="54">
        <v>45819</v>
      </c>
      <c r="I2862" s="56" t="s">
        <v>17195</v>
      </c>
      <c r="K2862" s="55" t="s">
        <v>11549</v>
      </c>
      <c r="L2862" s="55" t="s">
        <v>14661</v>
      </c>
      <c r="M2862" s="54">
        <v>45819</v>
      </c>
      <c r="N2862" s="55" t="s">
        <v>11064</v>
      </c>
      <c r="O2862" s="56" t="str">
        <f>VLOOKUP(N2862,Sheet1!$B:$C,2,0)</f>
        <v>CHI NHÁNH ĐÀ NẴNG - CÔNG TY CỔ PHẦN DỊCH VỤ THƯƠNG MẠI TỔNG HỢP WINCOMMERCE</v>
      </c>
      <c r="Q2862" s="56" t="str">
        <f>VLOOKUP(N2862,Sheet1!$B:$D,3,0)</f>
        <v>0104918404-009</v>
      </c>
      <c r="U2862" s="55" t="s">
        <v>12499</v>
      </c>
      <c r="X2862" s="55" t="s">
        <v>10897</v>
      </c>
      <c r="Y2862" s="56" t="str">
        <f>VLOOKUP(X2862,Sheet2!$B:$C,2,0)</f>
        <v>Chả nướng 300g</v>
      </c>
      <c r="AA2862" s="53" t="s">
        <v>11550</v>
      </c>
      <c r="AB2862" s="53" t="s">
        <v>11551</v>
      </c>
      <c r="AD2862" s="24">
        <v>2</v>
      </c>
      <c r="AF2862" s="24">
        <v>70950</v>
      </c>
      <c r="AG2862" s="74">
        <f t="shared" si="44"/>
        <v>141900</v>
      </c>
      <c r="AK2862" s="59">
        <v>8</v>
      </c>
      <c r="AN2862" s="61" t="s">
        <v>11552</v>
      </c>
      <c r="AP2862" s="62" t="s">
        <v>11553</v>
      </c>
      <c r="AQ2862" s="62" t="s">
        <v>11554</v>
      </c>
      <c r="AR2862" s="62" t="s">
        <v>11555</v>
      </c>
    </row>
    <row r="2863" spans="3:44" x14ac:dyDescent="0.25">
      <c r="C2863" s="53" t="s">
        <v>11547</v>
      </c>
      <c r="D2863" s="53" t="s">
        <v>11548</v>
      </c>
      <c r="E2863" s="54">
        <v>45819</v>
      </c>
      <c r="F2863" s="54">
        <v>45819</v>
      </c>
      <c r="G2863" s="55" t="s">
        <v>5561</v>
      </c>
      <c r="H2863" s="54">
        <v>45819</v>
      </c>
      <c r="I2863" s="56" t="s">
        <v>17196</v>
      </c>
      <c r="K2863" s="55" t="s">
        <v>11549</v>
      </c>
      <c r="L2863" s="55" t="s">
        <v>14662</v>
      </c>
      <c r="M2863" s="54">
        <v>45819</v>
      </c>
      <c r="N2863" s="55" t="s">
        <v>11114</v>
      </c>
      <c r="O2863" s="56" t="str">
        <f>VLOOKUP(N2863,Sheet1!$B:$C,2,0)</f>
        <v>CHI NHÁNH GIA LAI - CÔNG TY CỔ PHẦN DỊCH VỤ THƯƠNG MẠI TỔNG HỢP WINCOMMERCE</v>
      </c>
      <c r="Q2863" s="56" t="str">
        <f>VLOOKUP(N2863,Sheet1!$B:$D,3,0)</f>
        <v>0104918404-022</v>
      </c>
      <c r="U2863" s="55" t="s">
        <v>12495</v>
      </c>
      <c r="X2863" s="55" t="s">
        <v>10927</v>
      </c>
      <c r="Y2863" s="56" t="str">
        <f>VLOOKUP(X2863,Sheet2!$B:$C,2,0)</f>
        <v>Giò lụa cây 250g</v>
      </c>
      <c r="AA2863" s="53" t="s">
        <v>11550</v>
      </c>
      <c r="AB2863" s="53" t="s">
        <v>11551</v>
      </c>
      <c r="AD2863" s="24">
        <v>3</v>
      </c>
      <c r="AF2863" s="24">
        <v>49500</v>
      </c>
      <c r="AG2863" s="74">
        <f t="shared" si="44"/>
        <v>148500</v>
      </c>
      <c r="AK2863" s="59">
        <v>8</v>
      </c>
      <c r="AN2863" s="61" t="s">
        <v>11552</v>
      </c>
      <c r="AP2863" s="62" t="s">
        <v>11553</v>
      </c>
      <c r="AQ2863" s="62" t="s">
        <v>11554</v>
      </c>
      <c r="AR2863" s="62" t="s">
        <v>11555</v>
      </c>
    </row>
    <row r="2864" spans="3:44" x14ac:dyDescent="0.25">
      <c r="C2864" s="53" t="s">
        <v>11547</v>
      </c>
      <c r="D2864" s="53" t="s">
        <v>11548</v>
      </c>
      <c r="E2864" s="54">
        <v>45819</v>
      </c>
      <c r="F2864" s="54">
        <v>45819</v>
      </c>
      <c r="G2864" s="55" t="s">
        <v>5729</v>
      </c>
      <c r="H2864" s="54">
        <v>45819</v>
      </c>
      <c r="I2864" s="56" t="s">
        <v>17197</v>
      </c>
      <c r="K2864" s="55" t="s">
        <v>11549</v>
      </c>
      <c r="L2864" s="55" t="s">
        <v>14663</v>
      </c>
      <c r="M2864" s="54">
        <v>45819</v>
      </c>
      <c r="N2864" s="55" t="s">
        <v>11104</v>
      </c>
      <c r="O2864" s="56" t="str">
        <f>VLOOKUP(N2864,Sheet1!$B:$C,2,0)</f>
        <v>CHI NHÁNH THANH HÓA - CÔNG TY CỔ PHẦN DỊCH VỤ THƯƠNG MẠI TỔNG HỢP WINCOMMERCE</v>
      </c>
      <c r="Q2864" s="56" t="str">
        <f>VLOOKUP(N2864,Sheet1!$B:$D,3,0)</f>
        <v>0104918404-020</v>
      </c>
      <c r="U2864" s="55" t="s">
        <v>12948</v>
      </c>
      <c r="X2864" s="55" t="s">
        <v>10881</v>
      </c>
      <c r="Y2864" s="56" t="str">
        <f>VLOOKUP(X2864,Sheet2!$B:$C,2,0)</f>
        <v>Chả cốm 300g</v>
      </c>
      <c r="AA2864" s="53" t="s">
        <v>11550</v>
      </c>
      <c r="AB2864" s="53" t="s">
        <v>11551</v>
      </c>
      <c r="AD2864" s="24">
        <v>1</v>
      </c>
      <c r="AF2864" s="24">
        <v>74250</v>
      </c>
      <c r="AG2864" s="74">
        <f t="shared" si="44"/>
        <v>74250</v>
      </c>
      <c r="AK2864" s="59">
        <v>8</v>
      </c>
      <c r="AN2864" s="61" t="s">
        <v>11552</v>
      </c>
      <c r="AP2864" s="62" t="s">
        <v>11553</v>
      </c>
      <c r="AQ2864" s="62" t="s">
        <v>11554</v>
      </c>
      <c r="AR2864" s="62" t="s">
        <v>11555</v>
      </c>
    </row>
    <row r="2865" spans="3:44" x14ac:dyDescent="0.25">
      <c r="C2865" s="53" t="s">
        <v>11547</v>
      </c>
      <c r="D2865" s="53" t="s">
        <v>11548</v>
      </c>
      <c r="E2865" s="54">
        <v>45819</v>
      </c>
      <c r="F2865" s="54">
        <v>45819</v>
      </c>
      <c r="G2865" s="55" t="s">
        <v>5866</v>
      </c>
      <c r="H2865" s="54">
        <v>45819</v>
      </c>
      <c r="I2865" s="56" t="s">
        <v>17198</v>
      </c>
      <c r="K2865" s="55" t="s">
        <v>11549</v>
      </c>
      <c r="L2865" s="55" t="s">
        <v>11359</v>
      </c>
      <c r="M2865" s="54">
        <v>45819</v>
      </c>
      <c r="N2865" s="55" t="s">
        <v>11144</v>
      </c>
      <c r="O2865" s="56" t="str">
        <f>VLOOKUP(N2865,Sheet1!$B:$C,2,0)</f>
        <v>CHI NHÁNH VĨNH PHÚC - CÔNG TY CỔ PHẦN DỊCH VỤ THƯƠNG MẠI TỔNG HỢP WINCOMMERCE</v>
      </c>
      <c r="Q2865" s="56" t="str">
        <f>VLOOKUP(N2865,Sheet1!$B:$D,3,0)</f>
        <v>0104918404-029</v>
      </c>
      <c r="U2865" s="55" t="s">
        <v>12005</v>
      </c>
      <c r="X2865" s="55" t="s">
        <v>10881</v>
      </c>
      <c r="Y2865" s="56" t="str">
        <f>VLOOKUP(X2865,Sheet2!$B:$C,2,0)</f>
        <v>Chả cốm 300g</v>
      </c>
      <c r="AA2865" s="53" t="s">
        <v>11550</v>
      </c>
      <c r="AB2865" s="53" t="s">
        <v>11551</v>
      </c>
      <c r="AD2865" s="24">
        <v>2</v>
      </c>
      <c r="AF2865" s="24">
        <v>74250</v>
      </c>
      <c r="AG2865" s="74">
        <f t="shared" si="44"/>
        <v>148500</v>
      </c>
      <c r="AK2865" s="59">
        <v>8</v>
      </c>
      <c r="AN2865" s="61" t="s">
        <v>11552</v>
      </c>
      <c r="AP2865" s="62" t="s">
        <v>11553</v>
      </c>
      <c r="AQ2865" s="62" t="s">
        <v>11554</v>
      </c>
      <c r="AR2865" s="62" t="s">
        <v>11555</v>
      </c>
    </row>
    <row r="2866" spans="3:44" x14ac:dyDescent="0.25">
      <c r="C2866" s="53" t="s">
        <v>11547</v>
      </c>
      <c r="D2866" s="53" t="s">
        <v>11548</v>
      </c>
      <c r="E2866" s="54">
        <v>45819</v>
      </c>
      <c r="F2866" s="54">
        <v>45819</v>
      </c>
      <c r="G2866" s="55" t="s">
        <v>5755</v>
      </c>
      <c r="H2866" s="54">
        <v>45819</v>
      </c>
      <c r="I2866" s="56" t="s">
        <v>17199</v>
      </c>
      <c r="K2866" s="55" t="s">
        <v>11549</v>
      </c>
      <c r="L2866" s="55" t="s">
        <v>11820</v>
      </c>
      <c r="M2866" s="54">
        <v>45819</v>
      </c>
      <c r="N2866" s="55" t="s">
        <v>11199</v>
      </c>
      <c r="O2866" s="56" t="str">
        <f>VLOOKUP(N2866,Sheet1!$B:$C,2,0)</f>
        <v>CHI NHÁNH QUẢNG BÌNH - CÔNG TY CỔ PHẦN DỊCH VỤ THƯƠNG MẠI TỔNG HỢP WINCOMMERCE</v>
      </c>
      <c r="Q2866" s="56" t="str">
        <f>VLOOKUP(N2866,Sheet1!$B:$D,3,0)</f>
        <v>0104918404-045</v>
      </c>
      <c r="U2866" s="55" t="s">
        <v>15461</v>
      </c>
      <c r="X2866" s="55" t="s">
        <v>10934</v>
      </c>
      <c r="Y2866" s="56" t="str">
        <f>VLOOKUP(X2866,Sheet2!$B:$C,2,0)</f>
        <v>Gà muối 500g</v>
      </c>
      <c r="AA2866" s="53" t="s">
        <v>11550</v>
      </c>
      <c r="AB2866" s="53" t="s">
        <v>11551</v>
      </c>
      <c r="AD2866" s="24">
        <v>3</v>
      </c>
      <c r="AF2866" s="24">
        <v>111058</v>
      </c>
      <c r="AG2866" s="74">
        <f t="shared" si="44"/>
        <v>333174</v>
      </c>
      <c r="AK2866" s="59">
        <v>8</v>
      </c>
      <c r="AN2866" s="61" t="s">
        <v>11552</v>
      </c>
      <c r="AP2866" s="62" t="s">
        <v>11553</v>
      </c>
      <c r="AQ2866" s="62" t="s">
        <v>11554</v>
      </c>
      <c r="AR2866" s="62" t="s">
        <v>11555</v>
      </c>
    </row>
    <row r="2867" spans="3:44" x14ac:dyDescent="0.25">
      <c r="C2867" s="53" t="s">
        <v>11547</v>
      </c>
      <c r="D2867" s="53" t="s">
        <v>11548</v>
      </c>
      <c r="E2867" s="54">
        <v>45819</v>
      </c>
      <c r="F2867" s="54">
        <v>45819</v>
      </c>
      <c r="G2867" s="55" t="s">
        <v>5789</v>
      </c>
      <c r="H2867" s="54">
        <v>45819</v>
      </c>
      <c r="I2867" s="56" t="s">
        <v>17200</v>
      </c>
      <c r="K2867" s="55" t="s">
        <v>11549</v>
      </c>
      <c r="L2867" s="55" t="s">
        <v>11833</v>
      </c>
      <c r="M2867" s="54">
        <v>45819</v>
      </c>
      <c r="N2867" s="55" t="s">
        <v>11248</v>
      </c>
      <c r="O2867" s="56" t="str">
        <f>VLOOKUP(N2867,Sheet1!$B:$C,2,0)</f>
        <v>CHI NHÁNH THÁI NGUYÊN - CÔNG TY CỔ PHẦN DỊCH VỤ THƯƠNG MẠI TỔNG HỢP WINCOMMERCE</v>
      </c>
      <c r="Q2867" s="56" t="str">
        <f>VLOOKUP(N2867,Sheet1!$B:$D,3,0)</f>
        <v>0104918404-059</v>
      </c>
      <c r="U2867" s="55" t="s">
        <v>13068</v>
      </c>
      <c r="X2867" s="55" t="s">
        <v>11010</v>
      </c>
      <c r="Y2867" s="56" t="str">
        <f>VLOOKUP(X2867,Sheet2!$B:$C,2,0)</f>
        <v>Tai heo muối 200g</v>
      </c>
      <c r="AA2867" s="53" t="s">
        <v>11550</v>
      </c>
      <c r="AB2867" s="53" t="s">
        <v>11551</v>
      </c>
      <c r="AD2867" s="24">
        <v>5</v>
      </c>
      <c r="AF2867" s="24">
        <v>55595</v>
      </c>
      <c r="AG2867" s="74">
        <f t="shared" si="44"/>
        <v>277975</v>
      </c>
      <c r="AK2867" s="59">
        <v>8</v>
      </c>
      <c r="AN2867" s="61" t="s">
        <v>11552</v>
      </c>
      <c r="AP2867" s="62" t="s">
        <v>11553</v>
      </c>
      <c r="AQ2867" s="62" t="s">
        <v>11554</v>
      </c>
      <c r="AR2867" s="62" t="s">
        <v>11555</v>
      </c>
    </row>
    <row r="2868" spans="3:44" x14ac:dyDescent="0.25">
      <c r="C2868" s="53" t="s">
        <v>11547</v>
      </c>
      <c r="D2868" s="53" t="s">
        <v>11548</v>
      </c>
      <c r="E2868" s="54">
        <v>45819</v>
      </c>
      <c r="F2868" s="54">
        <v>45819</v>
      </c>
      <c r="G2868" s="55" t="s">
        <v>5519</v>
      </c>
      <c r="H2868" s="54">
        <v>45819</v>
      </c>
      <c r="I2868" s="56" t="s">
        <v>17201</v>
      </c>
      <c r="K2868" s="55" t="s">
        <v>11549</v>
      </c>
      <c r="L2868" s="55" t="s">
        <v>14664</v>
      </c>
      <c r="M2868" s="54">
        <v>45819</v>
      </c>
      <c r="N2868" s="55" t="s">
        <v>11278</v>
      </c>
      <c r="O2868" s="56" t="str">
        <f>VLOOKUP(N2868,Sheet1!$B:$C,2,0)</f>
        <v>CHI NHÁNH BẮC GIANG - CÔNG TY CỔ PHẦN DỊCH VỤ THƯƠNG MẠI TỔNG HỢP WINCOMMERCE</v>
      </c>
      <c r="Q2868" s="56" t="str">
        <f>VLOOKUP(N2868,Sheet1!$B:$D,3,0)</f>
        <v>0104918404-065</v>
      </c>
      <c r="U2868" s="55" t="s">
        <v>12271</v>
      </c>
      <c r="X2868" s="55" t="s">
        <v>10938</v>
      </c>
      <c r="Y2868" s="56" t="str">
        <f>VLOOKUP(X2868,Sheet2!$B:$C,2,0)</f>
        <v>Giò Tai Lưỡi Xào 250g</v>
      </c>
      <c r="AA2868" s="53" t="s">
        <v>11550</v>
      </c>
      <c r="AB2868" s="53" t="s">
        <v>11551</v>
      </c>
      <c r="AD2868" s="24">
        <v>2</v>
      </c>
      <c r="AF2868" s="24">
        <v>50182</v>
      </c>
      <c r="AG2868" s="74">
        <f t="shared" si="44"/>
        <v>100364</v>
      </c>
      <c r="AK2868" s="59">
        <v>8</v>
      </c>
      <c r="AN2868" s="61" t="s">
        <v>11552</v>
      </c>
      <c r="AP2868" s="62" t="s">
        <v>11553</v>
      </c>
      <c r="AQ2868" s="62" t="s">
        <v>11554</v>
      </c>
      <c r="AR2868" s="62" t="s">
        <v>11555</v>
      </c>
    </row>
    <row r="2869" spans="3:44" x14ac:dyDescent="0.25">
      <c r="C2869" s="53" t="s">
        <v>11547</v>
      </c>
      <c r="D2869" s="53" t="s">
        <v>11548</v>
      </c>
      <c r="E2869" s="54">
        <v>45819</v>
      </c>
      <c r="F2869" s="54">
        <v>45819</v>
      </c>
      <c r="G2869" s="55" t="s">
        <v>5537</v>
      </c>
      <c r="H2869" s="54">
        <v>45819</v>
      </c>
      <c r="I2869" s="56" t="s">
        <v>17202</v>
      </c>
      <c r="K2869" s="55" t="s">
        <v>11549</v>
      </c>
      <c r="L2869" s="55" t="s">
        <v>11606</v>
      </c>
      <c r="M2869" s="54">
        <v>45819</v>
      </c>
      <c r="N2869" s="55" t="s">
        <v>11054</v>
      </c>
      <c r="O2869" s="56" t="str">
        <f>VLOOKUP(N2869,Sheet1!$B:$C,2,0)</f>
        <v>CHI NHÁNH QUẢNG NINH - CÔNG TY CỔ PHẦN DỊCH VỤ THƯƠNG MẠI TỔNG HỢP WINCOMMERCE</v>
      </c>
      <c r="Q2869" s="56" t="str">
        <f>VLOOKUP(N2869,Sheet1!$B:$D,3,0)</f>
        <v>0104918404-007</v>
      </c>
      <c r="U2869" s="55" t="s">
        <v>12980</v>
      </c>
      <c r="X2869" s="55" t="s">
        <v>10936</v>
      </c>
      <c r="Y2869" s="56" t="str">
        <f>VLOOKUP(X2869,Sheet2!$B:$C,2,0)</f>
        <v>Giò sụn gà 250g</v>
      </c>
      <c r="AA2869" s="53" t="s">
        <v>11550</v>
      </c>
      <c r="AB2869" s="53" t="s">
        <v>11551</v>
      </c>
      <c r="AD2869" s="24">
        <v>2</v>
      </c>
      <c r="AF2869" s="24">
        <v>50400</v>
      </c>
      <c r="AG2869" s="74">
        <f t="shared" si="44"/>
        <v>100800</v>
      </c>
      <c r="AK2869" s="59">
        <v>8</v>
      </c>
      <c r="AN2869" s="61" t="s">
        <v>11552</v>
      </c>
      <c r="AP2869" s="62" t="s">
        <v>11553</v>
      </c>
      <c r="AQ2869" s="62" t="s">
        <v>11554</v>
      </c>
      <c r="AR2869" s="62" t="s">
        <v>11555</v>
      </c>
    </row>
    <row r="2870" spans="3:44" x14ac:dyDescent="0.25">
      <c r="C2870" s="53" t="s">
        <v>11547</v>
      </c>
      <c r="D2870" s="53" t="s">
        <v>11548</v>
      </c>
      <c r="E2870" s="54">
        <v>45819</v>
      </c>
      <c r="F2870" s="54">
        <v>45819</v>
      </c>
      <c r="G2870" s="55" t="s">
        <v>5830</v>
      </c>
      <c r="H2870" s="54">
        <v>45819</v>
      </c>
      <c r="I2870" s="56" t="s">
        <v>17203</v>
      </c>
      <c r="K2870" s="55" t="s">
        <v>11549</v>
      </c>
      <c r="L2870" s="55" t="s">
        <v>14665</v>
      </c>
      <c r="M2870" s="54">
        <v>45819</v>
      </c>
      <c r="N2870" s="55" t="s">
        <v>11034</v>
      </c>
      <c r="O2870" s="56" t="str">
        <f>VLOOKUP(N2870,Sheet1!$B:$C,2,0)</f>
        <v>CHI NHÁNH HÀ NỘI - CÔNG TY CỔ PHẦN DỊCH VỤ THƯƠNG MẠI TỔNG HỢP WINCOMMERCE</v>
      </c>
      <c r="Q2870" s="56" t="str">
        <f>VLOOKUP(N2870,Sheet1!$B:$D,3,0)</f>
        <v>0104918404-002</v>
      </c>
      <c r="U2870" s="55" t="s">
        <v>12435</v>
      </c>
      <c r="X2870" s="55" t="s">
        <v>10983</v>
      </c>
      <c r="Y2870" s="56" t="str">
        <f>VLOOKUP(X2870,Sheet2!$B:$C,2,0)</f>
        <v>Mọc Nấm Hương 250g</v>
      </c>
      <c r="AA2870" s="53" t="s">
        <v>11550</v>
      </c>
      <c r="AB2870" s="53" t="s">
        <v>11551</v>
      </c>
      <c r="AD2870" s="24">
        <v>1</v>
      </c>
      <c r="AF2870" s="24">
        <v>46000</v>
      </c>
      <c r="AG2870" s="74">
        <f t="shared" si="44"/>
        <v>46000</v>
      </c>
      <c r="AK2870" s="59">
        <v>8</v>
      </c>
      <c r="AN2870" s="61" t="s">
        <v>11552</v>
      </c>
      <c r="AP2870" s="62" t="s">
        <v>11553</v>
      </c>
      <c r="AQ2870" s="62" t="s">
        <v>11554</v>
      </c>
      <c r="AR2870" s="62" t="s">
        <v>11555</v>
      </c>
    </row>
    <row r="2871" spans="3:44" x14ac:dyDescent="0.25">
      <c r="C2871" s="53" t="s">
        <v>11547</v>
      </c>
      <c r="D2871" s="53" t="s">
        <v>11548</v>
      </c>
      <c r="E2871" s="54">
        <v>45819</v>
      </c>
      <c r="F2871" s="54">
        <v>45819</v>
      </c>
      <c r="G2871" s="55" t="s">
        <v>5627</v>
      </c>
      <c r="H2871" s="54">
        <v>45819</v>
      </c>
      <c r="I2871" s="56" t="s">
        <v>17204</v>
      </c>
      <c r="K2871" s="55" t="s">
        <v>11549</v>
      </c>
      <c r="L2871" s="55" t="s">
        <v>14666</v>
      </c>
      <c r="M2871" s="54">
        <v>45819</v>
      </c>
      <c r="N2871" s="55" t="s">
        <v>11034</v>
      </c>
      <c r="O2871" s="56" t="str">
        <f>VLOOKUP(N2871,Sheet1!$B:$C,2,0)</f>
        <v>CHI NHÁNH HÀ NỘI - CÔNG TY CỔ PHẦN DỊCH VỤ THƯƠNG MẠI TỔNG HỢP WINCOMMERCE</v>
      </c>
      <c r="Q2871" s="56" t="str">
        <f>VLOOKUP(N2871,Sheet1!$B:$D,3,0)</f>
        <v>0104918404-002</v>
      </c>
      <c r="U2871" s="55" t="s">
        <v>12344</v>
      </c>
      <c r="X2871" s="55" t="s">
        <v>10934</v>
      </c>
      <c r="Y2871" s="56" t="str">
        <f>VLOOKUP(X2871,Sheet2!$B:$C,2,0)</f>
        <v>Gà muối 500g</v>
      </c>
      <c r="AA2871" s="53" t="s">
        <v>11550</v>
      </c>
      <c r="AB2871" s="53" t="s">
        <v>11551</v>
      </c>
      <c r="AD2871" s="24">
        <v>2</v>
      </c>
      <c r="AF2871" s="24">
        <v>111058</v>
      </c>
      <c r="AG2871" s="74">
        <f t="shared" si="44"/>
        <v>222116</v>
      </c>
      <c r="AK2871" s="59">
        <v>8</v>
      </c>
      <c r="AN2871" s="61" t="s">
        <v>11552</v>
      </c>
      <c r="AP2871" s="62" t="s">
        <v>11553</v>
      </c>
      <c r="AQ2871" s="62" t="s">
        <v>11554</v>
      </c>
      <c r="AR2871" s="62" t="s">
        <v>11555</v>
      </c>
    </row>
    <row r="2872" spans="3:44" x14ac:dyDescent="0.25">
      <c r="C2872" s="53" t="s">
        <v>11547</v>
      </c>
      <c r="D2872" s="53" t="s">
        <v>11548</v>
      </c>
      <c r="E2872" s="54">
        <v>45819</v>
      </c>
      <c r="F2872" s="54">
        <v>45819</v>
      </c>
      <c r="G2872" s="55" t="s">
        <v>5627</v>
      </c>
      <c r="H2872" s="54">
        <v>45819</v>
      </c>
      <c r="I2872" s="56" t="s">
        <v>17204</v>
      </c>
      <c r="K2872" s="55" t="s">
        <v>11549</v>
      </c>
      <c r="L2872" s="55" t="s">
        <v>14666</v>
      </c>
      <c r="M2872" s="54">
        <v>45819</v>
      </c>
      <c r="N2872" s="55" t="s">
        <v>11034</v>
      </c>
      <c r="O2872" s="56" t="str">
        <f>VLOOKUP(N2872,Sheet1!$B:$C,2,0)</f>
        <v>CHI NHÁNH HÀ NỘI - CÔNG TY CỔ PHẦN DỊCH VỤ THƯƠNG MẠI TỔNG HỢP WINCOMMERCE</v>
      </c>
      <c r="Q2872" s="56" t="str">
        <f>VLOOKUP(N2872,Sheet1!$B:$D,3,0)</f>
        <v>0104918404-002</v>
      </c>
      <c r="U2872" s="55" t="s">
        <v>12344</v>
      </c>
      <c r="X2872" s="55" t="s">
        <v>10897</v>
      </c>
      <c r="Y2872" s="56" t="str">
        <f>VLOOKUP(X2872,Sheet2!$B:$C,2,0)</f>
        <v>Chả nướng 300g</v>
      </c>
      <c r="AA2872" s="53" t="s">
        <v>11550</v>
      </c>
      <c r="AB2872" s="53" t="s">
        <v>11551</v>
      </c>
      <c r="AD2872" s="24">
        <v>3</v>
      </c>
      <c r="AF2872" s="24">
        <v>70950</v>
      </c>
      <c r="AG2872" s="74">
        <f t="shared" si="44"/>
        <v>212850</v>
      </c>
      <c r="AK2872" s="59">
        <v>8</v>
      </c>
      <c r="AN2872" s="61" t="s">
        <v>11552</v>
      </c>
      <c r="AP2872" s="62" t="s">
        <v>11553</v>
      </c>
      <c r="AQ2872" s="62" t="s">
        <v>11554</v>
      </c>
      <c r="AR2872" s="62" t="s">
        <v>11555</v>
      </c>
    </row>
    <row r="2873" spans="3:44" x14ac:dyDescent="0.25">
      <c r="C2873" s="53" t="s">
        <v>11547</v>
      </c>
      <c r="D2873" s="53" t="s">
        <v>11548</v>
      </c>
      <c r="E2873" s="54">
        <v>45819</v>
      </c>
      <c r="F2873" s="54">
        <v>45819</v>
      </c>
      <c r="G2873" s="55" t="s">
        <v>5623</v>
      </c>
      <c r="H2873" s="54">
        <v>45819</v>
      </c>
      <c r="I2873" s="56" t="s">
        <v>17205</v>
      </c>
      <c r="K2873" s="55" t="s">
        <v>11549</v>
      </c>
      <c r="L2873" s="55" t="s">
        <v>14667</v>
      </c>
      <c r="M2873" s="54">
        <v>45819</v>
      </c>
      <c r="N2873" s="55" t="s">
        <v>11034</v>
      </c>
      <c r="O2873" s="56" t="str">
        <f>VLOOKUP(N2873,Sheet1!$B:$C,2,0)</f>
        <v>CHI NHÁNH HÀ NỘI - CÔNG TY CỔ PHẦN DỊCH VỤ THƯƠNG MẠI TỔNG HỢP WINCOMMERCE</v>
      </c>
      <c r="Q2873" s="56" t="str">
        <f>VLOOKUP(N2873,Sheet1!$B:$D,3,0)</f>
        <v>0104918404-002</v>
      </c>
      <c r="U2873" s="55" t="s">
        <v>12313</v>
      </c>
      <c r="X2873" s="55" t="s">
        <v>10934</v>
      </c>
      <c r="Y2873" s="56" t="str">
        <f>VLOOKUP(X2873,Sheet2!$B:$C,2,0)</f>
        <v>Gà muối 500g</v>
      </c>
      <c r="AA2873" s="53" t="s">
        <v>11550</v>
      </c>
      <c r="AB2873" s="53" t="s">
        <v>11551</v>
      </c>
      <c r="AD2873" s="24">
        <v>3</v>
      </c>
      <c r="AF2873" s="24">
        <v>111058</v>
      </c>
      <c r="AG2873" s="74">
        <f t="shared" si="44"/>
        <v>333174</v>
      </c>
      <c r="AK2873" s="59">
        <v>8</v>
      </c>
      <c r="AN2873" s="61" t="s">
        <v>11552</v>
      </c>
      <c r="AP2873" s="62" t="s">
        <v>11553</v>
      </c>
      <c r="AQ2873" s="62" t="s">
        <v>11554</v>
      </c>
      <c r="AR2873" s="62" t="s">
        <v>11555</v>
      </c>
    </row>
    <row r="2874" spans="3:44" x14ac:dyDescent="0.25">
      <c r="C2874" s="53" t="s">
        <v>11547</v>
      </c>
      <c r="D2874" s="53" t="s">
        <v>11548</v>
      </c>
      <c r="E2874" s="54">
        <v>45819</v>
      </c>
      <c r="F2874" s="54">
        <v>45819</v>
      </c>
      <c r="G2874" s="55" t="s">
        <v>5705</v>
      </c>
      <c r="H2874" s="54">
        <v>45819</v>
      </c>
      <c r="I2874" s="56" t="s">
        <v>17206</v>
      </c>
      <c r="K2874" s="55" t="s">
        <v>11549</v>
      </c>
      <c r="L2874" s="55" t="s">
        <v>14668</v>
      </c>
      <c r="M2874" s="54">
        <v>45819</v>
      </c>
      <c r="N2874" s="55" t="s">
        <v>11034</v>
      </c>
      <c r="O2874" s="56" t="str">
        <f>VLOOKUP(N2874,Sheet1!$B:$C,2,0)</f>
        <v>CHI NHÁNH HÀ NỘI - CÔNG TY CỔ PHẦN DỊCH VỤ THƯƠNG MẠI TỔNG HỢP WINCOMMERCE</v>
      </c>
      <c r="Q2874" s="56" t="str">
        <f>VLOOKUP(N2874,Sheet1!$B:$D,3,0)</f>
        <v>0104918404-002</v>
      </c>
      <c r="U2874" s="55" t="s">
        <v>12697</v>
      </c>
      <c r="X2874" s="55" t="s">
        <v>10881</v>
      </c>
      <c r="Y2874" s="56" t="str">
        <f>VLOOKUP(X2874,Sheet2!$B:$C,2,0)</f>
        <v>Chả cốm 300g</v>
      </c>
      <c r="AA2874" s="53" t="s">
        <v>11550</v>
      </c>
      <c r="AB2874" s="53" t="s">
        <v>11551</v>
      </c>
      <c r="AD2874" s="24">
        <v>2</v>
      </c>
      <c r="AF2874" s="24">
        <v>74250</v>
      </c>
      <c r="AG2874" s="74">
        <f t="shared" si="44"/>
        <v>148500</v>
      </c>
      <c r="AK2874" s="59">
        <v>8</v>
      </c>
      <c r="AN2874" s="61" t="s">
        <v>11552</v>
      </c>
      <c r="AP2874" s="62" t="s">
        <v>11553</v>
      </c>
      <c r="AQ2874" s="62" t="s">
        <v>11554</v>
      </c>
      <c r="AR2874" s="62" t="s">
        <v>11555</v>
      </c>
    </row>
    <row r="2875" spans="3:44" x14ac:dyDescent="0.25">
      <c r="C2875" s="53" t="s">
        <v>11547</v>
      </c>
      <c r="D2875" s="53" t="s">
        <v>11548</v>
      </c>
      <c r="E2875" s="54">
        <v>45819</v>
      </c>
      <c r="F2875" s="54">
        <v>45819</v>
      </c>
      <c r="G2875" s="55" t="s">
        <v>5617</v>
      </c>
      <c r="H2875" s="54">
        <v>45819</v>
      </c>
      <c r="I2875" s="56" t="s">
        <v>17207</v>
      </c>
      <c r="K2875" s="55" t="s">
        <v>11549</v>
      </c>
      <c r="L2875" s="55" t="s">
        <v>11790</v>
      </c>
      <c r="M2875" s="54">
        <v>45819</v>
      </c>
      <c r="N2875" s="55" t="s">
        <v>11049</v>
      </c>
      <c r="O2875" s="56" t="str">
        <f>VLOOKUP(N2875,Sheet1!$B:$C,2,0)</f>
        <v>CHI NHÁNH HẢI DƯƠNG - CÔNG TY CỔ PHẦN DỊCH VỤ THƯƠNG MẠI TỔNG HỢP WINCOMMERCE</v>
      </c>
      <c r="Q2875" s="56" t="str">
        <f>VLOOKUP(N2875,Sheet1!$B:$D,3,0)</f>
        <v>0104918404-006</v>
      </c>
      <c r="U2875" s="55" t="s">
        <v>13211</v>
      </c>
      <c r="X2875" s="55" t="s">
        <v>10934</v>
      </c>
      <c r="Y2875" s="56" t="str">
        <f>VLOOKUP(X2875,Sheet2!$B:$C,2,0)</f>
        <v>Gà muối 500g</v>
      </c>
      <c r="AA2875" s="53" t="s">
        <v>11550</v>
      </c>
      <c r="AB2875" s="53" t="s">
        <v>11551</v>
      </c>
      <c r="AD2875" s="24">
        <v>2</v>
      </c>
      <c r="AF2875" s="24">
        <v>111058</v>
      </c>
      <c r="AG2875" s="74">
        <f t="shared" si="44"/>
        <v>222116</v>
      </c>
      <c r="AK2875" s="59">
        <v>8</v>
      </c>
      <c r="AN2875" s="61" t="s">
        <v>11552</v>
      </c>
      <c r="AP2875" s="62" t="s">
        <v>11553</v>
      </c>
      <c r="AQ2875" s="62" t="s">
        <v>11554</v>
      </c>
      <c r="AR2875" s="62" t="s">
        <v>11555</v>
      </c>
    </row>
    <row r="2876" spans="3:44" x14ac:dyDescent="0.25">
      <c r="C2876" s="53" t="s">
        <v>11547</v>
      </c>
      <c r="D2876" s="53" t="s">
        <v>11548</v>
      </c>
      <c r="E2876" s="54">
        <v>45819</v>
      </c>
      <c r="F2876" s="54">
        <v>45819</v>
      </c>
      <c r="G2876" s="55" t="s">
        <v>5891</v>
      </c>
      <c r="H2876" s="54">
        <v>45819</v>
      </c>
      <c r="I2876" s="56" t="s">
        <v>17208</v>
      </c>
      <c r="K2876" s="55" t="s">
        <v>11549</v>
      </c>
      <c r="L2876" s="55" t="s">
        <v>11791</v>
      </c>
      <c r="M2876" s="54">
        <v>45819</v>
      </c>
      <c r="N2876" s="55" t="s">
        <v>11194</v>
      </c>
      <c r="O2876" s="56" t="str">
        <f>VLOOKUP(N2876,Sheet1!$B:$C,2,0)</f>
        <v>CHI NHÁNH THÁI BÌNH - CÔNG TY CỔ PHẦN DỊCH VỤ THƯƠNG MẠI TỔNG HỢP WINCOMMERCE</v>
      </c>
      <c r="Q2876" s="56" t="str">
        <f>VLOOKUP(N2876,Sheet1!$B:$D,3,0)</f>
        <v>0104918404-044</v>
      </c>
      <c r="U2876" s="55" t="s">
        <v>13245</v>
      </c>
      <c r="X2876" s="55" t="s">
        <v>10897</v>
      </c>
      <c r="Y2876" s="56" t="str">
        <f>VLOOKUP(X2876,Sheet2!$B:$C,2,0)</f>
        <v>Chả nướng 300g</v>
      </c>
      <c r="AA2876" s="53" t="s">
        <v>11550</v>
      </c>
      <c r="AB2876" s="53" t="s">
        <v>11551</v>
      </c>
      <c r="AD2876" s="24">
        <v>7</v>
      </c>
      <c r="AF2876" s="24">
        <v>70950</v>
      </c>
      <c r="AG2876" s="74">
        <f t="shared" si="44"/>
        <v>496650</v>
      </c>
      <c r="AK2876" s="59">
        <v>8</v>
      </c>
      <c r="AN2876" s="61" t="s">
        <v>11552</v>
      </c>
      <c r="AP2876" s="62" t="s">
        <v>11553</v>
      </c>
      <c r="AQ2876" s="62" t="s">
        <v>11554</v>
      </c>
      <c r="AR2876" s="62" t="s">
        <v>11555</v>
      </c>
    </row>
    <row r="2877" spans="3:44" x14ac:dyDescent="0.25">
      <c r="C2877" s="53" t="s">
        <v>11547</v>
      </c>
      <c r="D2877" s="53" t="s">
        <v>11548</v>
      </c>
      <c r="E2877" s="54">
        <v>45819</v>
      </c>
      <c r="F2877" s="54">
        <v>45819</v>
      </c>
      <c r="G2877" s="55" t="s">
        <v>5871</v>
      </c>
      <c r="H2877" s="54">
        <v>45819</v>
      </c>
      <c r="I2877" s="56" t="s">
        <v>17209</v>
      </c>
      <c r="K2877" s="55" t="s">
        <v>11549</v>
      </c>
      <c r="L2877" s="55" t="s">
        <v>14669</v>
      </c>
      <c r="M2877" s="54">
        <v>45819</v>
      </c>
      <c r="N2877" s="55" t="s">
        <v>11144</v>
      </c>
      <c r="O2877" s="56" t="str">
        <f>VLOOKUP(N2877,Sheet1!$B:$C,2,0)</f>
        <v>CHI NHÁNH VĨNH PHÚC - CÔNG TY CỔ PHẦN DỊCH VỤ THƯƠNG MẠI TỔNG HỢP WINCOMMERCE</v>
      </c>
      <c r="Q2877" s="56" t="str">
        <f>VLOOKUP(N2877,Sheet1!$B:$D,3,0)</f>
        <v>0104918404-029</v>
      </c>
      <c r="U2877" s="55" t="s">
        <v>12745</v>
      </c>
      <c r="X2877" s="55" t="s">
        <v>10936</v>
      </c>
      <c r="Y2877" s="56" t="str">
        <f>VLOOKUP(X2877,Sheet2!$B:$C,2,0)</f>
        <v>Giò sụn gà 250g</v>
      </c>
      <c r="AA2877" s="53" t="s">
        <v>11550</v>
      </c>
      <c r="AB2877" s="53" t="s">
        <v>11551</v>
      </c>
      <c r="AD2877" s="24">
        <v>2</v>
      </c>
      <c r="AF2877" s="24">
        <v>50400</v>
      </c>
      <c r="AG2877" s="74">
        <f t="shared" si="44"/>
        <v>100800</v>
      </c>
      <c r="AK2877" s="59">
        <v>8</v>
      </c>
      <c r="AN2877" s="61" t="s">
        <v>11552</v>
      </c>
      <c r="AP2877" s="62" t="s">
        <v>11553</v>
      </c>
      <c r="AQ2877" s="62" t="s">
        <v>11554</v>
      </c>
      <c r="AR2877" s="62" t="s">
        <v>11555</v>
      </c>
    </row>
    <row r="2878" spans="3:44" x14ac:dyDescent="0.25">
      <c r="C2878" s="53" t="s">
        <v>11547</v>
      </c>
      <c r="D2878" s="53" t="s">
        <v>11548</v>
      </c>
      <c r="E2878" s="54">
        <v>45819</v>
      </c>
      <c r="F2878" s="54">
        <v>45819</v>
      </c>
      <c r="G2878" s="55" t="s">
        <v>5871</v>
      </c>
      <c r="H2878" s="54">
        <v>45819</v>
      </c>
      <c r="I2878" s="56" t="s">
        <v>17209</v>
      </c>
      <c r="K2878" s="55" t="s">
        <v>11549</v>
      </c>
      <c r="L2878" s="55" t="s">
        <v>14669</v>
      </c>
      <c r="M2878" s="54">
        <v>45819</v>
      </c>
      <c r="N2878" s="55" t="s">
        <v>11144</v>
      </c>
      <c r="O2878" s="56" t="str">
        <f>VLOOKUP(N2878,Sheet1!$B:$C,2,0)</f>
        <v>CHI NHÁNH VĨNH PHÚC - CÔNG TY CỔ PHẦN DỊCH VỤ THƯƠNG MẠI TỔNG HỢP WINCOMMERCE</v>
      </c>
      <c r="Q2878" s="56" t="str">
        <f>VLOOKUP(N2878,Sheet1!$B:$D,3,0)</f>
        <v>0104918404-029</v>
      </c>
      <c r="U2878" s="55" t="s">
        <v>12745</v>
      </c>
      <c r="X2878" s="55" t="s">
        <v>10881</v>
      </c>
      <c r="Y2878" s="56" t="str">
        <f>VLOOKUP(X2878,Sheet2!$B:$C,2,0)</f>
        <v>Chả cốm 300g</v>
      </c>
      <c r="AA2878" s="53" t="s">
        <v>11550</v>
      </c>
      <c r="AB2878" s="53" t="s">
        <v>11551</v>
      </c>
      <c r="AD2878" s="24">
        <v>3</v>
      </c>
      <c r="AF2878" s="24">
        <v>74250</v>
      </c>
      <c r="AG2878" s="74">
        <f t="shared" si="44"/>
        <v>222750</v>
      </c>
      <c r="AK2878" s="59">
        <v>8</v>
      </c>
      <c r="AN2878" s="61" t="s">
        <v>11552</v>
      </c>
      <c r="AP2878" s="62" t="s">
        <v>11553</v>
      </c>
      <c r="AQ2878" s="62" t="s">
        <v>11554</v>
      </c>
      <c r="AR2878" s="62" t="s">
        <v>11555</v>
      </c>
    </row>
    <row r="2879" spans="3:44" x14ac:dyDescent="0.25">
      <c r="C2879" s="53" t="s">
        <v>11547</v>
      </c>
      <c r="D2879" s="53" t="s">
        <v>11548</v>
      </c>
      <c r="E2879" s="54">
        <v>45819</v>
      </c>
      <c r="F2879" s="54">
        <v>45819</v>
      </c>
      <c r="G2879" s="55" t="s">
        <v>5811</v>
      </c>
      <c r="H2879" s="54">
        <v>45819</v>
      </c>
      <c r="I2879" s="56" t="s">
        <v>17210</v>
      </c>
      <c r="K2879" s="55" t="s">
        <v>11549</v>
      </c>
      <c r="L2879" s="55" t="s">
        <v>14670</v>
      </c>
      <c r="M2879" s="54">
        <v>45819</v>
      </c>
      <c r="N2879" s="55" t="s">
        <v>11124</v>
      </c>
      <c r="O2879" s="56" t="str">
        <f>VLOOKUP(N2879,Sheet1!$B:$C,2,0)</f>
        <v>CHI NHÁNH BÌNH DƯƠNG - CÔNG TY CỔ PHẦN DỊCH VỤ THƯƠNG MẠI TỔNG HỢP WINCOMMERCE</v>
      </c>
      <c r="Q2879" s="56" t="str">
        <f>VLOOKUP(N2879,Sheet1!$B:$D,3,0)</f>
        <v>0104918404-024</v>
      </c>
      <c r="U2879" s="55" t="s">
        <v>13339</v>
      </c>
      <c r="X2879" s="55" t="s">
        <v>10934</v>
      </c>
      <c r="Y2879" s="56" t="str">
        <f>VLOOKUP(X2879,Sheet2!$B:$C,2,0)</f>
        <v>Gà muối 500g</v>
      </c>
      <c r="AA2879" s="53" t="s">
        <v>11550</v>
      </c>
      <c r="AB2879" s="53" t="s">
        <v>11551</v>
      </c>
      <c r="AD2879" s="24">
        <v>1</v>
      </c>
      <c r="AF2879" s="24">
        <v>111058</v>
      </c>
      <c r="AG2879" s="74">
        <f t="shared" si="44"/>
        <v>111058</v>
      </c>
      <c r="AK2879" s="59">
        <v>8</v>
      </c>
      <c r="AN2879" s="61" t="s">
        <v>11552</v>
      </c>
      <c r="AP2879" s="62" t="s">
        <v>11553</v>
      </c>
      <c r="AQ2879" s="62" t="s">
        <v>11554</v>
      </c>
      <c r="AR2879" s="62" t="s">
        <v>11555</v>
      </c>
    </row>
    <row r="2880" spans="3:44" x14ac:dyDescent="0.25">
      <c r="C2880" s="53" t="s">
        <v>11547</v>
      </c>
      <c r="D2880" s="53" t="s">
        <v>11548</v>
      </c>
      <c r="E2880" s="54">
        <v>45819</v>
      </c>
      <c r="F2880" s="54">
        <v>45819</v>
      </c>
      <c r="G2880" s="55" t="s">
        <v>5811</v>
      </c>
      <c r="H2880" s="54">
        <v>45819</v>
      </c>
      <c r="I2880" s="56" t="s">
        <v>17210</v>
      </c>
      <c r="K2880" s="55" t="s">
        <v>11549</v>
      </c>
      <c r="L2880" s="55" t="s">
        <v>14670</v>
      </c>
      <c r="M2880" s="54">
        <v>45819</v>
      </c>
      <c r="N2880" s="55" t="s">
        <v>11124</v>
      </c>
      <c r="O2880" s="56" t="str">
        <f>VLOOKUP(N2880,Sheet1!$B:$C,2,0)</f>
        <v>CHI NHÁNH BÌNH DƯƠNG - CÔNG TY CỔ PHẦN DỊCH VỤ THƯƠNG MẠI TỔNG HỢP WINCOMMERCE</v>
      </c>
      <c r="Q2880" s="56" t="str">
        <f>VLOOKUP(N2880,Sheet1!$B:$D,3,0)</f>
        <v>0104918404-024</v>
      </c>
      <c r="U2880" s="55" t="s">
        <v>13339</v>
      </c>
      <c r="X2880" s="55" t="s">
        <v>11010</v>
      </c>
      <c r="Y2880" s="56" t="str">
        <f>VLOOKUP(X2880,Sheet2!$B:$C,2,0)</f>
        <v>Tai heo muối 200g</v>
      </c>
      <c r="AA2880" s="53" t="s">
        <v>11550</v>
      </c>
      <c r="AB2880" s="53" t="s">
        <v>11551</v>
      </c>
      <c r="AD2880" s="24">
        <v>1</v>
      </c>
      <c r="AF2880" s="24">
        <v>55595</v>
      </c>
      <c r="AG2880" s="74">
        <f t="shared" si="44"/>
        <v>55595</v>
      </c>
      <c r="AK2880" s="59">
        <v>8</v>
      </c>
      <c r="AN2880" s="61" t="s">
        <v>11552</v>
      </c>
      <c r="AP2880" s="62" t="s">
        <v>11553</v>
      </c>
      <c r="AQ2880" s="62" t="s">
        <v>11554</v>
      </c>
      <c r="AR2880" s="62" t="s">
        <v>11555</v>
      </c>
    </row>
    <row r="2881" spans="3:44" x14ac:dyDescent="0.25">
      <c r="C2881" s="53" t="s">
        <v>11547</v>
      </c>
      <c r="D2881" s="53" t="s">
        <v>11548</v>
      </c>
      <c r="E2881" s="54">
        <v>45819</v>
      </c>
      <c r="F2881" s="54">
        <v>45819</v>
      </c>
      <c r="G2881" s="55" t="s">
        <v>5811</v>
      </c>
      <c r="H2881" s="54">
        <v>45819</v>
      </c>
      <c r="I2881" s="56" t="s">
        <v>17210</v>
      </c>
      <c r="K2881" s="55" t="s">
        <v>11549</v>
      </c>
      <c r="L2881" s="55" t="s">
        <v>14670</v>
      </c>
      <c r="M2881" s="54">
        <v>45819</v>
      </c>
      <c r="N2881" s="55" t="s">
        <v>11124</v>
      </c>
      <c r="O2881" s="56" t="str">
        <f>VLOOKUP(N2881,Sheet1!$B:$C,2,0)</f>
        <v>CHI NHÁNH BÌNH DƯƠNG - CÔNG TY CỔ PHẦN DỊCH VỤ THƯƠNG MẠI TỔNG HỢP WINCOMMERCE</v>
      </c>
      <c r="Q2881" s="56" t="str">
        <f>VLOOKUP(N2881,Sheet1!$B:$D,3,0)</f>
        <v>0104918404-024</v>
      </c>
      <c r="U2881" s="55" t="s">
        <v>13339</v>
      </c>
      <c r="X2881" s="55" t="s">
        <v>10922</v>
      </c>
      <c r="Y2881" s="56" t="str">
        <f>VLOOKUP(X2881,Sheet2!$B:$C,2,0)</f>
        <v>Gà xì dầu 500g</v>
      </c>
      <c r="AA2881" s="53" t="s">
        <v>11550</v>
      </c>
      <c r="AB2881" s="53" t="s">
        <v>11551</v>
      </c>
      <c r="AD2881" s="24">
        <v>1</v>
      </c>
      <c r="AF2881" s="24">
        <v>111606</v>
      </c>
      <c r="AG2881" s="74">
        <f t="shared" si="44"/>
        <v>111606</v>
      </c>
      <c r="AK2881" s="59">
        <v>8</v>
      </c>
      <c r="AN2881" s="61" t="s">
        <v>11552</v>
      </c>
      <c r="AP2881" s="62" t="s">
        <v>11553</v>
      </c>
      <c r="AQ2881" s="62" t="s">
        <v>11554</v>
      </c>
      <c r="AR2881" s="62" t="s">
        <v>11555</v>
      </c>
    </row>
    <row r="2882" spans="3:44" x14ac:dyDescent="0.25">
      <c r="C2882" s="53" t="s">
        <v>11547</v>
      </c>
      <c r="D2882" s="53" t="s">
        <v>11548</v>
      </c>
      <c r="E2882" s="54">
        <v>45819</v>
      </c>
      <c r="F2882" s="54">
        <v>45819</v>
      </c>
      <c r="G2882" s="55" t="s">
        <v>5811</v>
      </c>
      <c r="H2882" s="54">
        <v>45819</v>
      </c>
      <c r="I2882" s="56" t="s">
        <v>17210</v>
      </c>
      <c r="K2882" s="55" t="s">
        <v>11549</v>
      </c>
      <c r="L2882" s="55" t="s">
        <v>14670</v>
      </c>
      <c r="M2882" s="54">
        <v>45819</v>
      </c>
      <c r="N2882" s="55" t="s">
        <v>11124</v>
      </c>
      <c r="O2882" s="56" t="str">
        <f>VLOOKUP(N2882,Sheet1!$B:$C,2,0)</f>
        <v>CHI NHÁNH BÌNH DƯƠNG - CÔNG TY CỔ PHẦN DỊCH VỤ THƯƠNG MẠI TỔNG HỢP WINCOMMERCE</v>
      </c>
      <c r="Q2882" s="56" t="str">
        <f>VLOOKUP(N2882,Sheet1!$B:$D,3,0)</f>
        <v>0104918404-024</v>
      </c>
      <c r="U2882" s="55" t="s">
        <v>13339</v>
      </c>
      <c r="X2882" s="55" t="s">
        <v>10983</v>
      </c>
      <c r="Y2882" s="56" t="str">
        <f>VLOOKUP(X2882,Sheet2!$B:$C,2,0)</f>
        <v>Mọc Nấm Hương 250g</v>
      </c>
      <c r="AA2882" s="53" t="s">
        <v>11550</v>
      </c>
      <c r="AB2882" s="53" t="s">
        <v>11551</v>
      </c>
      <c r="AD2882" s="24">
        <v>5</v>
      </c>
      <c r="AF2882" s="24">
        <v>46000</v>
      </c>
      <c r="AG2882" s="74">
        <f t="shared" si="44"/>
        <v>230000</v>
      </c>
      <c r="AK2882" s="59">
        <v>8</v>
      </c>
      <c r="AN2882" s="61" t="s">
        <v>11552</v>
      </c>
      <c r="AP2882" s="62" t="s">
        <v>11553</v>
      </c>
      <c r="AQ2882" s="62" t="s">
        <v>11554</v>
      </c>
      <c r="AR2882" s="62" t="s">
        <v>11555</v>
      </c>
    </row>
    <row r="2883" spans="3:44" x14ac:dyDescent="0.25">
      <c r="C2883" s="53" t="s">
        <v>11547</v>
      </c>
      <c r="D2883" s="53" t="s">
        <v>11548</v>
      </c>
      <c r="E2883" s="54">
        <v>45819</v>
      </c>
      <c r="F2883" s="54">
        <v>45819</v>
      </c>
      <c r="G2883" s="55" t="s">
        <v>5593</v>
      </c>
      <c r="H2883" s="54">
        <v>45819</v>
      </c>
      <c r="I2883" s="56" t="s">
        <v>17211</v>
      </c>
      <c r="K2883" s="55" t="s">
        <v>11549</v>
      </c>
      <c r="L2883" s="55" t="s">
        <v>14671</v>
      </c>
      <c r="M2883" s="54">
        <v>45819</v>
      </c>
      <c r="N2883" s="55" t="s">
        <v>11034</v>
      </c>
      <c r="O2883" s="56" t="str">
        <f>VLOOKUP(N2883,Sheet1!$B:$C,2,0)</f>
        <v>CHI NHÁNH HÀ NỘI - CÔNG TY CỔ PHẦN DỊCH VỤ THƯƠNG MẠI TỔNG HỢP WINCOMMERCE</v>
      </c>
      <c r="Q2883" s="56" t="str">
        <f>VLOOKUP(N2883,Sheet1!$B:$D,3,0)</f>
        <v>0104918404-002</v>
      </c>
      <c r="U2883" s="55" t="s">
        <v>15462</v>
      </c>
      <c r="X2883" s="55" t="s">
        <v>10934</v>
      </c>
      <c r="Y2883" s="56" t="str">
        <f>VLOOKUP(X2883,Sheet2!$B:$C,2,0)</f>
        <v>Gà muối 500g</v>
      </c>
      <c r="AA2883" s="53" t="s">
        <v>11550</v>
      </c>
      <c r="AB2883" s="53" t="s">
        <v>11551</v>
      </c>
      <c r="AD2883" s="24">
        <v>1</v>
      </c>
      <c r="AF2883" s="24">
        <v>111058</v>
      </c>
      <c r="AG2883" s="74">
        <f t="shared" ref="AG2883:AG2946" si="45">AD2883*AF2883</f>
        <v>111058</v>
      </c>
      <c r="AK2883" s="59">
        <v>8</v>
      </c>
      <c r="AN2883" s="61" t="s">
        <v>11552</v>
      </c>
      <c r="AP2883" s="62" t="s">
        <v>11553</v>
      </c>
      <c r="AQ2883" s="62" t="s">
        <v>11554</v>
      </c>
      <c r="AR2883" s="62" t="s">
        <v>11555</v>
      </c>
    </row>
    <row r="2884" spans="3:44" x14ac:dyDescent="0.25">
      <c r="C2884" s="53" t="s">
        <v>11547</v>
      </c>
      <c r="D2884" s="53" t="s">
        <v>11548</v>
      </c>
      <c r="E2884" s="54">
        <v>45819</v>
      </c>
      <c r="F2884" s="54">
        <v>45819</v>
      </c>
      <c r="G2884" s="55" t="s">
        <v>5941</v>
      </c>
      <c r="H2884" s="54">
        <v>45819</v>
      </c>
      <c r="I2884" s="56" t="s">
        <v>17212</v>
      </c>
      <c r="K2884" s="55" t="s">
        <v>11549</v>
      </c>
      <c r="L2884" s="55" t="s">
        <v>11842</v>
      </c>
      <c r="M2884" s="54">
        <v>45819</v>
      </c>
      <c r="N2884" s="55" t="s">
        <v>11059</v>
      </c>
      <c r="O2884" s="56" t="str">
        <f>VLOOKUP(N2884,Sheet1!$B:$C,2,0)</f>
        <v>CHI NHÁNH LÂM ĐỒNG - CÔNG TY CỔ PHẦN DỊCH VỤ THƯƠNG MẠI TỔNG HỢP WINCOMMERCE</v>
      </c>
      <c r="Q2884" s="56" t="str">
        <f>VLOOKUP(N2884,Sheet1!$B:$D,3,0)</f>
        <v>0104918404-008</v>
      </c>
      <c r="U2884" s="55" t="s">
        <v>12439</v>
      </c>
      <c r="X2884" s="55" t="s">
        <v>10927</v>
      </c>
      <c r="Y2884" s="56" t="str">
        <f>VLOOKUP(X2884,Sheet2!$B:$C,2,0)</f>
        <v>Giò lụa cây 250g</v>
      </c>
      <c r="AA2884" s="53" t="s">
        <v>11550</v>
      </c>
      <c r="AB2884" s="53" t="s">
        <v>11551</v>
      </c>
      <c r="AD2884" s="24">
        <v>4</v>
      </c>
      <c r="AF2884" s="24">
        <v>49500</v>
      </c>
      <c r="AG2884" s="74">
        <f t="shared" si="45"/>
        <v>198000</v>
      </c>
      <c r="AK2884" s="59">
        <v>8</v>
      </c>
      <c r="AN2884" s="61" t="s">
        <v>11552</v>
      </c>
      <c r="AP2884" s="62" t="s">
        <v>11553</v>
      </c>
      <c r="AQ2884" s="62" t="s">
        <v>11554</v>
      </c>
      <c r="AR2884" s="62" t="s">
        <v>11555</v>
      </c>
    </row>
    <row r="2885" spans="3:44" x14ac:dyDescent="0.25">
      <c r="C2885" s="53" t="s">
        <v>11547</v>
      </c>
      <c r="D2885" s="53" t="s">
        <v>11548</v>
      </c>
      <c r="E2885" s="54">
        <v>45819</v>
      </c>
      <c r="F2885" s="54">
        <v>45819</v>
      </c>
      <c r="G2885" s="55" t="s">
        <v>5941</v>
      </c>
      <c r="H2885" s="54">
        <v>45819</v>
      </c>
      <c r="I2885" s="56" t="s">
        <v>17212</v>
      </c>
      <c r="K2885" s="55" t="s">
        <v>11549</v>
      </c>
      <c r="L2885" s="55" t="s">
        <v>11842</v>
      </c>
      <c r="M2885" s="54">
        <v>45819</v>
      </c>
      <c r="N2885" s="55" t="s">
        <v>11059</v>
      </c>
      <c r="O2885" s="56" t="str">
        <f>VLOOKUP(N2885,Sheet1!$B:$C,2,0)</f>
        <v>CHI NHÁNH LÂM ĐỒNG - CÔNG TY CỔ PHẦN DỊCH VỤ THƯƠNG MẠI TỔNG HỢP WINCOMMERCE</v>
      </c>
      <c r="Q2885" s="56" t="str">
        <f>VLOOKUP(N2885,Sheet1!$B:$D,3,0)</f>
        <v>0104918404-008</v>
      </c>
      <c r="U2885" s="55" t="s">
        <v>12439</v>
      </c>
      <c r="X2885" s="55" t="s">
        <v>10938</v>
      </c>
      <c r="Y2885" s="56" t="str">
        <f>VLOOKUP(X2885,Sheet2!$B:$C,2,0)</f>
        <v>Giò Tai Lưỡi Xào 250g</v>
      </c>
      <c r="AA2885" s="53" t="s">
        <v>11550</v>
      </c>
      <c r="AB2885" s="53" t="s">
        <v>11551</v>
      </c>
      <c r="AD2885" s="24">
        <v>4</v>
      </c>
      <c r="AF2885" s="24">
        <v>50182</v>
      </c>
      <c r="AG2885" s="74">
        <f t="shared" si="45"/>
        <v>200728</v>
      </c>
      <c r="AK2885" s="59">
        <v>8</v>
      </c>
      <c r="AN2885" s="61" t="s">
        <v>11552</v>
      </c>
      <c r="AP2885" s="62" t="s">
        <v>11553</v>
      </c>
      <c r="AQ2885" s="62" t="s">
        <v>11554</v>
      </c>
      <c r="AR2885" s="62" t="s">
        <v>11555</v>
      </c>
    </row>
    <row r="2886" spans="3:44" x14ac:dyDescent="0.25">
      <c r="C2886" s="53" t="s">
        <v>11547</v>
      </c>
      <c r="D2886" s="53" t="s">
        <v>11548</v>
      </c>
      <c r="E2886" s="54">
        <v>45819</v>
      </c>
      <c r="F2886" s="54">
        <v>45819</v>
      </c>
      <c r="G2886" s="55" t="s">
        <v>5941</v>
      </c>
      <c r="H2886" s="54">
        <v>45819</v>
      </c>
      <c r="I2886" s="56" t="s">
        <v>17212</v>
      </c>
      <c r="K2886" s="55" t="s">
        <v>11549</v>
      </c>
      <c r="L2886" s="55" t="s">
        <v>11842</v>
      </c>
      <c r="M2886" s="54">
        <v>45819</v>
      </c>
      <c r="N2886" s="55" t="s">
        <v>11059</v>
      </c>
      <c r="O2886" s="56" t="str">
        <f>VLOOKUP(N2886,Sheet1!$B:$C,2,0)</f>
        <v>CHI NHÁNH LÂM ĐỒNG - CÔNG TY CỔ PHẦN DỊCH VỤ THƯƠNG MẠI TỔNG HỢP WINCOMMERCE</v>
      </c>
      <c r="Q2886" s="56" t="str">
        <f>VLOOKUP(N2886,Sheet1!$B:$D,3,0)</f>
        <v>0104918404-008</v>
      </c>
      <c r="U2886" s="55" t="s">
        <v>12439</v>
      </c>
      <c r="X2886" s="55" t="s">
        <v>10934</v>
      </c>
      <c r="Y2886" s="56" t="str">
        <f>VLOOKUP(X2886,Sheet2!$B:$C,2,0)</f>
        <v>Gà muối 500g</v>
      </c>
      <c r="AA2886" s="53" t="s">
        <v>11550</v>
      </c>
      <c r="AB2886" s="53" t="s">
        <v>11551</v>
      </c>
      <c r="AD2886" s="24">
        <v>1</v>
      </c>
      <c r="AF2886" s="24">
        <v>111058</v>
      </c>
      <c r="AG2886" s="74">
        <f t="shared" si="45"/>
        <v>111058</v>
      </c>
      <c r="AK2886" s="59">
        <v>8</v>
      </c>
      <c r="AN2886" s="61" t="s">
        <v>11552</v>
      </c>
      <c r="AP2886" s="62" t="s">
        <v>11553</v>
      </c>
      <c r="AQ2886" s="62" t="s">
        <v>11554</v>
      </c>
      <c r="AR2886" s="62" t="s">
        <v>11555</v>
      </c>
    </row>
    <row r="2887" spans="3:44" x14ac:dyDescent="0.25">
      <c r="C2887" s="53" t="s">
        <v>11547</v>
      </c>
      <c r="D2887" s="53" t="s">
        <v>11548</v>
      </c>
      <c r="E2887" s="54">
        <v>45819</v>
      </c>
      <c r="F2887" s="54">
        <v>45819</v>
      </c>
      <c r="G2887" s="55" t="s">
        <v>5571</v>
      </c>
      <c r="H2887" s="54">
        <v>45819</v>
      </c>
      <c r="I2887" s="56" t="s">
        <v>17213</v>
      </c>
      <c r="K2887" s="55" t="s">
        <v>11549</v>
      </c>
      <c r="L2887" s="55" t="s">
        <v>14672</v>
      </c>
      <c r="M2887" s="54">
        <v>45819</v>
      </c>
      <c r="N2887" s="55" t="s">
        <v>11034</v>
      </c>
      <c r="O2887" s="56" t="str">
        <f>VLOOKUP(N2887,Sheet1!$B:$C,2,0)</f>
        <v>CHI NHÁNH HÀ NỘI - CÔNG TY CỔ PHẦN DỊCH VỤ THƯƠNG MẠI TỔNG HỢP WINCOMMERCE</v>
      </c>
      <c r="Q2887" s="56" t="str">
        <f>VLOOKUP(N2887,Sheet1!$B:$D,3,0)</f>
        <v>0104918404-002</v>
      </c>
      <c r="U2887" s="55" t="s">
        <v>15405</v>
      </c>
      <c r="X2887" s="55" t="s">
        <v>10938</v>
      </c>
      <c r="Y2887" s="56" t="str">
        <f>VLOOKUP(X2887,Sheet2!$B:$C,2,0)</f>
        <v>Giò Tai Lưỡi Xào 250g</v>
      </c>
      <c r="AA2887" s="53" t="s">
        <v>11550</v>
      </c>
      <c r="AB2887" s="53" t="s">
        <v>11551</v>
      </c>
      <c r="AD2887" s="24">
        <v>3</v>
      </c>
      <c r="AF2887" s="24">
        <v>50182</v>
      </c>
      <c r="AG2887" s="74">
        <f t="shared" si="45"/>
        <v>150546</v>
      </c>
      <c r="AK2887" s="59">
        <v>8</v>
      </c>
      <c r="AN2887" s="61" t="s">
        <v>11552</v>
      </c>
      <c r="AP2887" s="62" t="s">
        <v>11553</v>
      </c>
      <c r="AQ2887" s="62" t="s">
        <v>11554</v>
      </c>
      <c r="AR2887" s="62" t="s">
        <v>11555</v>
      </c>
    </row>
    <row r="2888" spans="3:44" x14ac:dyDescent="0.25">
      <c r="C2888" s="53" t="s">
        <v>11547</v>
      </c>
      <c r="D2888" s="53" t="s">
        <v>11548</v>
      </c>
      <c r="E2888" s="54">
        <v>45819</v>
      </c>
      <c r="F2888" s="54">
        <v>45819</v>
      </c>
      <c r="G2888" s="55" t="s">
        <v>5571</v>
      </c>
      <c r="H2888" s="54">
        <v>45819</v>
      </c>
      <c r="I2888" s="56" t="s">
        <v>17213</v>
      </c>
      <c r="K2888" s="55" t="s">
        <v>11549</v>
      </c>
      <c r="L2888" s="55" t="s">
        <v>14672</v>
      </c>
      <c r="M2888" s="54">
        <v>45819</v>
      </c>
      <c r="N2888" s="55" t="s">
        <v>11034</v>
      </c>
      <c r="O2888" s="56" t="str">
        <f>VLOOKUP(N2888,Sheet1!$B:$C,2,0)</f>
        <v>CHI NHÁNH HÀ NỘI - CÔNG TY CỔ PHẦN DỊCH VỤ THƯƠNG MẠI TỔNG HỢP WINCOMMERCE</v>
      </c>
      <c r="Q2888" s="56" t="str">
        <f>VLOOKUP(N2888,Sheet1!$B:$D,3,0)</f>
        <v>0104918404-002</v>
      </c>
      <c r="U2888" s="55" t="s">
        <v>15405</v>
      </c>
      <c r="X2888" s="55" t="s">
        <v>10983</v>
      </c>
      <c r="Y2888" s="56" t="str">
        <f>VLOOKUP(X2888,Sheet2!$B:$C,2,0)</f>
        <v>Mọc Nấm Hương 250g</v>
      </c>
      <c r="AA2888" s="53" t="s">
        <v>11550</v>
      </c>
      <c r="AB2888" s="53" t="s">
        <v>11551</v>
      </c>
      <c r="AD2888" s="24">
        <v>3</v>
      </c>
      <c r="AF2888" s="24">
        <v>46000</v>
      </c>
      <c r="AG2888" s="74">
        <f t="shared" si="45"/>
        <v>138000</v>
      </c>
      <c r="AK2888" s="59">
        <v>8</v>
      </c>
      <c r="AN2888" s="61" t="s">
        <v>11552</v>
      </c>
      <c r="AP2888" s="62" t="s">
        <v>11553</v>
      </c>
      <c r="AQ2888" s="62" t="s">
        <v>11554</v>
      </c>
      <c r="AR2888" s="62" t="s">
        <v>11555</v>
      </c>
    </row>
    <row r="2889" spans="3:44" x14ac:dyDescent="0.25">
      <c r="C2889" s="53" t="s">
        <v>11547</v>
      </c>
      <c r="D2889" s="53" t="s">
        <v>11548</v>
      </c>
      <c r="E2889" s="54">
        <v>45819</v>
      </c>
      <c r="F2889" s="54">
        <v>45819</v>
      </c>
      <c r="G2889" s="55" t="s">
        <v>5683</v>
      </c>
      <c r="H2889" s="54">
        <v>45819</v>
      </c>
      <c r="I2889" s="56" t="s">
        <v>17214</v>
      </c>
      <c r="K2889" s="55" t="s">
        <v>11549</v>
      </c>
      <c r="L2889" s="55" t="s">
        <v>14673</v>
      </c>
      <c r="M2889" s="54">
        <v>45819</v>
      </c>
      <c r="N2889" s="55" t="s">
        <v>11034</v>
      </c>
      <c r="O2889" s="56" t="str">
        <f>VLOOKUP(N2889,Sheet1!$B:$C,2,0)</f>
        <v>CHI NHÁNH HÀ NỘI - CÔNG TY CỔ PHẦN DỊCH VỤ THƯƠNG MẠI TỔNG HỢP WINCOMMERCE</v>
      </c>
      <c r="Q2889" s="56" t="str">
        <f>VLOOKUP(N2889,Sheet1!$B:$D,3,0)</f>
        <v>0104918404-002</v>
      </c>
      <c r="U2889" s="55" t="s">
        <v>13165</v>
      </c>
      <c r="X2889" s="55" t="s">
        <v>10883</v>
      </c>
      <c r="Y2889" s="56" t="str">
        <f>VLOOKUP(X2889,Sheet2!$B:$C,2,0)</f>
        <v>Chân giò heo muối 300g</v>
      </c>
      <c r="AA2889" s="53" t="s">
        <v>11550</v>
      </c>
      <c r="AB2889" s="53" t="s">
        <v>11551</v>
      </c>
      <c r="AD2889" s="24">
        <v>4</v>
      </c>
      <c r="AF2889" s="24">
        <v>60213</v>
      </c>
      <c r="AG2889" s="74">
        <f t="shared" si="45"/>
        <v>240852</v>
      </c>
      <c r="AK2889" s="59">
        <v>8</v>
      </c>
      <c r="AN2889" s="61" t="s">
        <v>11552</v>
      </c>
      <c r="AP2889" s="62" t="s">
        <v>11553</v>
      </c>
      <c r="AQ2889" s="62" t="s">
        <v>11554</v>
      </c>
      <c r="AR2889" s="62" t="s">
        <v>11555</v>
      </c>
    </row>
    <row r="2890" spans="3:44" x14ac:dyDescent="0.25">
      <c r="C2890" s="53" t="s">
        <v>11547</v>
      </c>
      <c r="D2890" s="53" t="s">
        <v>11548</v>
      </c>
      <c r="E2890" s="54">
        <v>45819</v>
      </c>
      <c r="F2890" s="54">
        <v>45819</v>
      </c>
      <c r="G2890" s="55" t="s">
        <v>5817</v>
      </c>
      <c r="H2890" s="54">
        <v>45819</v>
      </c>
      <c r="I2890" s="56" t="s">
        <v>17215</v>
      </c>
      <c r="K2890" s="55" t="s">
        <v>11549</v>
      </c>
      <c r="L2890" s="55" t="s">
        <v>14674</v>
      </c>
      <c r="M2890" s="54">
        <v>45819</v>
      </c>
      <c r="N2890" s="55" t="s">
        <v>11034</v>
      </c>
      <c r="O2890" s="56" t="str">
        <f>VLOOKUP(N2890,Sheet1!$B:$C,2,0)</f>
        <v>CHI NHÁNH HÀ NỘI - CÔNG TY CỔ PHẦN DỊCH VỤ THƯƠNG MẠI TỔNG HỢP WINCOMMERCE</v>
      </c>
      <c r="Q2890" s="56" t="str">
        <f>VLOOKUP(N2890,Sheet1!$B:$D,3,0)</f>
        <v>0104918404-002</v>
      </c>
      <c r="U2890" s="55" t="s">
        <v>15463</v>
      </c>
      <c r="X2890" s="55" t="s">
        <v>10897</v>
      </c>
      <c r="Y2890" s="56" t="str">
        <f>VLOOKUP(X2890,Sheet2!$B:$C,2,0)</f>
        <v>Chả nướng 300g</v>
      </c>
      <c r="AA2890" s="53" t="s">
        <v>11550</v>
      </c>
      <c r="AB2890" s="53" t="s">
        <v>11551</v>
      </c>
      <c r="AD2890" s="24">
        <v>1</v>
      </c>
      <c r="AF2890" s="24">
        <v>70950</v>
      </c>
      <c r="AG2890" s="74">
        <f t="shared" si="45"/>
        <v>70950</v>
      </c>
      <c r="AK2890" s="59">
        <v>8</v>
      </c>
      <c r="AN2890" s="61" t="s">
        <v>11552</v>
      </c>
      <c r="AP2890" s="62" t="s">
        <v>11553</v>
      </c>
      <c r="AQ2890" s="62" t="s">
        <v>11554</v>
      </c>
      <c r="AR2890" s="62" t="s">
        <v>11555</v>
      </c>
    </row>
    <row r="2891" spans="3:44" x14ac:dyDescent="0.25">
      <c r="C2891" s="53" t="s">
        <v>11547</v>
      </c>
      <c r="D2891" s="53" t="s">
        <v>11548</v>
      </c>
      <c r="E2891" s="54">
        <v>45819</v>
      </c>
      <c r="F2891" s="54">
        <v>45819</v>
      </c>
      <c r="G2891" s="55" t="s">
        <v>5848</v>
      </c>
      <c r="H2891" s="54">
        <v>45819</v>
      </c>
      <c r="I2891" s="56" t="s">
        <v>17216</v>
      </c>
      <c r="K2891" s="55" t="s">
        <v>11549</v>
      </c>
      <c r="L2891" s="55" t="s">
        <v>14675</v>
      </c>
      <c r="M2891" s="54">
        <v>45819</v>
      </c>
      <c r="N2891" s="55" t="s">
        <v>11124</v>
      </c>
      <c r="O2891" s="56" t="str">
        <f>VLOOKUP(N2891,Sheet1!$B:$C,2,0)</f>
        <v>CHI NHÁNH BÌNH DƯƠNG - CÔNG TY CỔ PHẦN DỊCH VỤ THƯƠNG MẠI TỔNG HỢP WINCOMMERCE</v>
      </c>
      <c r="Q2891" s="56" t="str">
        <f>VLOOKUP(N2891,Sheet1!$B:$D,3,0)</f>
        <v>0104918404-024</v>
      </c>
      <c r="U2891" s="55" t="s">
        <v>12545</v>
      </c>
      <c r="X2891" s="55" t="s">
        <v>10883</v>
      </c>
      <c r="Y2891" s="56" t="str">
        <f>VLOOKUP(X2891,Sheet2!$B:$C,2,0)</f>
        <v>Chân giò heo muối 300g</v>
      </c>
      <c r="AA2891" s="53" t="s">
        <v>11550</v>
      </c>
      <c r="AB2891" s="53" t="s">
        <v>11551</v>
      </c>
      <c r="AD2891" s="24">
        <v>3</v>
      </c>
      <c r="AF2891" s="24">
        <v>60213</v>
      </c>
      <c r="AG2891" s="74">
        <f t="shared" si="45"/>
        <v>180639</v>
      </c>
      <c r="AK2891" s="59">
        <v>8</v>
      </c>
      <c r="AN2891" s="61" t="s">
        <v>11552</v>
      </c>
      <c r="AP2891" s="62" t="s">
        <v>11553</v>
      </c>
      <c r="AQ2891" s="62" t="s">
        <v>11554</v>
      </c>
      <c r="AR2891" s="62" t="s">
        <v>11555</v>
      </c>
    </row>
    <row r="2892" spans="3:44" x14ac:dyDescent="0.25">
      <c r="C2892" s="53" t="s">
        <v>11547</v>
      </c>
      <c r="D2892" s="53" t="s">
        <v>11548</v>
      </c>
      <c r="E2892" s="54">
        <v>45819</v>
      </c>
      <c r="F2892" s="54">
        <v>45819</v>
      </c>
      <c r="G2892" s="55" t="s">
        <v>5848</v>
      </c>
      <c r="H2892" s="54">
        <v>45819</v>
      </c>
      <c r="I2892" s="56" t="s">
        <v>17216</v>
      </c>
      <c r="K2892" s="55" t="s">
        <v>11549</v>
      </c>
      <c r="L2892" s="55" t="s">
        <v>14675</v>
      </c>
      <c r="M2892" s="54">
        <v>45819</v>
      </c>
      <c r="N2892" s="55" t="s">
        <v>11124</v>
      </c>
      <c r="O2892" s="56" t="str">
        <f>VLOOKUP(N2892,Sheet1!$B:$C,2,0)</f>
        <v>CHI NHÁNH BÌNH DƯƠNG - CÔNG TY CỔ PHẦN DỊCH VỤ THƯƠNG MẠI TỔNG HỢP WINCOMMERCE</v>
      </c>
      <c r="Q2892" s="56" t="str">
        <f>VLOOKUP(N2892,Sheet1!$B:$D,3,0)</f>
        <v>0104918404-024</v>
      </c>
      <c r="U2892" s="55" t="s">
        <v>12545</v>
      </c>
      <c r="X2892" s="55" t="s">
        <v>11010</v>
      </c>
      <c r="Y2892" s="56" t="str">
        <f>VLOOKUP(X2892,Sheet2!$B:$C,2,0)</f>
        <v>Tai heo muối 200g</v>
      </c>
      <c r="AA2892" s="53" t="s">
        <v>11550</v>
      </c>
      <c r="AB2892" s="53" t="s">
        <v>11551</v>
      </c>
      <c r="AD2892" s="24">
        <v>1</v>
      </c>
      <c r="AF2892" s="24">
        <v>55595</v>
      </c>
      <c r="AG2892" s="74">
        <f t="shared" si="45"/>
        <v>55595</v>
      </c>
      <c r="AK2892" s="59">
        <v>8</v>
      </c>
      <c r="AN2892" s="61" t="s">
        <v>11552</v>
      </c>
      <c r="AP2892" s="62" t="s">
        <v>11553</v>
      </c>
      <c r="AQ2892" s="62" t="s">
        <v>11554</v>
      </c>
      <c r="AR2892" s="62" t="s">
        <v>11555</v>
      </c>
    </row>
    <row r="2893" spans="3:44" x14ac:dyDescent="0.25">
      <c r="C2893" s="53" t="s">
        <v>11547</v>
      </c>
      <c r="D2893" s="53" t="s">
        <v>11548</v>
      </c>
      <c r="E2893" s="54">
        <v>45819</v>
      </c>
      <c r="F2893" s="54">
        <v>45819</v>
      </c>
      <c r="G2893" s="55" t="s">
        <v>5848</v>
      </c>
      <c r="H2893" s="54">
        <v>45819</v>
      </c>
      <c r="I2893" s="56" t="s">
        <v>17216</v>
      </c>
      <c r="K2893" s="55" t="s">
        <v>11549</v>
      </c>
      <c r="L2893" s="55" t="s">
        <v>14675</v>
      </c>
      <c r="M2893" s="54">
        <v>45819</v>
      </c>
      <c r="N2893" s="55" t="s">
        <v>11124</v>
      </c>
      <c r="O2893" s="56" t="str">
        <f>VLOOKUP(N2893,Sheet1!$B:$C,2,0)</f>
        <v>CHI NHÁNH BÌNH DƯƠNG - CÔNG TY CỔ PHẦN DỊCH VỤ THƯƠNG MẠI TỔNG HỢP WINCOMMERCE</v>
      </c>
      <c r="Q2893" s="56" t="str">
        <f>VLOOKUP(N2893,Sheet1!$B:$D,3,0)</f>
        <v>0104918404-024</v>
      </c>
      <c r="U2893" s="55" t="s">
        <v>12545</v>
      </c>
      <c r="X2893" s="55" t="s">
        <v>10938</v>
      </c>
      <c r="Y2893" s="56" t="str">
        <f>VLOOKUP(X2893,Sheet2!$B:$C,2,0)</f>
        <v>Giò Tai Lưỡi Xào 250g</v>
      </c>
      <c r="AA2893" s="53" t="s">
        <v>11550</v>
      </c>
      <c r="AB2893" s="53" t="s">
        <v>11551</v>
      </c>
      <c r="AD2893" s="24">
        <v>1</v>
      </c>
      <c r="AF2893" s="24">
        <v>50182</v>
      </c>
      <c r="AG2893" s="74">
        <f t="shared" si="45"/>
        <v>50182</v>
      </c>
      <c r="AK2893" s="59">
        <v>8</v>
      </c>
      <c r="AN2893" s="61" t="s">
        <v>11552</v>
      </c>
      <c r="AP2893" s="62" t="s">
        <v>11553</v>
      </c>
      <c r="AQ2893" s="62" t="s">
        <v>11554</v>
      </c>
      <c r="AR2893" s="62" t="s">
        <v>11555</v>
      </c>
    </row>
    <row r="2894" spans="3:44" x14ac:dyDescent="0.25">
      <c r="C2894" s="53" t="s">
        <v>11547</v>
      </c>
      <c r="D2894" s="53" t="s">
        <v>11548</v>
      </c>
      <c r="E2894" s="54">
        <v>45819</v>
      </c>
      <c r="F2894" s="54">
        <v>45819</v>
      </c>
      <c r="G2894" s="55" t="s">
        <v>5848</v>
      </c>
      <c r="H2894" s="54">
        <v>45819</v>
      </c>
      <c r="I2894" s="56" t="s">
        <v>17216</v>
      </c>
      <c r="K2894" s="55" t="s">
        <v>11549</v>
      </c>
      <c r="L2894" s="55" t="s">
        <v>14675</v>
      </c>
      <c r="M2894" s="54">
        <v>45819</v>
      </c>
      <c r="N2894" s="55" t="s">
        <v>11124</v>
      </c>
      <c r="O2894" s="56" t="str">
        <f>VLOOKUP(N2894,Sheet1!$B:$C,2,0)</f>
        <v>CHI NHÁNH BÌNH DƯƠNG - CÔNG TY CỔ PHẦN DỊCH VỤ THƯƠNG MẠI TỔNG HỢP WINCOMMERCE</v>
      </c>
      <c r="Q2894" s="56" t="str">
        <f>VLOOKUP(N2894,Sheet1!$B:$D,3,0)</f>
        <v>0104918404-024</v>
      </c>
      <c r="U2894" s="55" t="s">
        <v>12545</v>
      </c>
      <c r="X2894" s="55" t="s">
        <v>10927</v>
      </c>
      <c r="Y2894" s="56" t="str">
        <f>VLOOKUP(X2894,Sheet2!$B:$C,2,0)</f>
        <v>Giò lụa cây 250g</v>
      </c>
      <c r="AA2894" s="53" t="s">
        <v>11550</v>
      </c>
      <c r="AB2894" s="53" t="s">
        <v>11551</v>
      </c>
      <c r="AD2894" s="24">
        <v>1</v>
      </c>
      <c r="AF2894" s="24">
        <v>49500</v>
      </c>
      <c r="AG2894" s="74">
        <f t="shared" si="45"/>
        <v>49500</v>
      </c>
      <c r="AK2894" s="59">
        <v>8</v>
      </c>
      <c r="AN2894" s="61" t="s">
        <v>11552</v>
      </c>
      <c r="AP2894" s="62" t="s">
        <v>11553</v>
      </c>
      <c r="AQ2894" s="62" t="s">
        <v>11554</v>
      </c>
      <c r="AR2894" s="62" t="s">
        <v>11555</v>
      </c>
    </row>
    <row r="2895" spans="3:44" x14ac:dyDescent="0.25">
      <c r="C2895" s="53" t="s">
        <v>11547</v>
      </c>
      <c r="D2895" s="53" t="s">
        <v>11548</v>
      </c>
      <c r="E2895" s="54">
        <v>45819</v>
      </c>
      <c r="F2895" s="54">
        <v>45819</v>
      </c>
      <c r="G2895" s="55" t="s">
        <v>5848</v>
      </c>
      <c r="H2895" s="54">
        <v>45819</v>
      </c>
      <c r="I2895" s="56" t="s">
        <v>17216</v>
      </c>
      <c r="K2895" s="55" t="s">
        <v>11549</v>
      </c>
      <c r="L2895" s="55" t="s">
        <v>14675</v>
      </c>
      <c r="M2895" s="54">
        <v>45819</v>
      </c>
      <c r="N2895" s="55" t="s">
        <v>11124</v>
      </c>
      <c r="O2895" s="56" t="str">
        <f>VLOOKUP(N2895,Sheet1!$B:$C,2,0)</f>
        <v>CHI NHÁNH BÌNH DƯƠNG - CÔNG TY CỔ PHẦN DỊCH VỤ THƯƠNG MẠI TỔNG HỢP WINCOMMERCE</v>
      </c>
      <c r="Q2895" s="56" t="str">
        <f>VLOOKUP(N2895,Sheet1!$B:$D,3,0)</f>
        <v>0104918404-024</v>
      </c>
      <c r="U2895" s="55" t="s">
        <v>12545</v>
      </c>
      <c r="X2895" s="55" t="s">
        <v>10934</v>
      </c>
      <c r="Y2895" s="56" t="str">
        <f>VLOOKUP(X2895,Sheet2!$B:$C,2,0)</f>
        <v>Gà muối 500g</v>
      </c>
      <c r="AA2895" s="53" t="s">
        <v>11550</v>
      </c>
      <c r="AB2895" s="53" t="s">
        <v>11551</v>
      </c>
      <c r="AD2895" s="24">
        <v>1</v>
      </c>
      <c r="AF2895" s="24">
        <v>111058</v>
      </c>
      <c r="AG2895" s="74">
        <f t="shared" si="45"/>
        <v>111058</v>
      </c>
      <c r="AK2895" s="59">
        <v>8</v>
      </c>
      <c r="AN2895" s="61" t="s">
        <v>11552</v>
      </c>
      <c r="AP2895" s="62" t="s">
        <v>11553</v>
      </c>
      <c r="AQ2895" s="62" t="s">
        <v>11554</v>
      </c>
      <c r="AR2895" s="62" t="s">
        <v>11555</v>
      </c>
    </row>
    <row r="2896" spans="3:44" x14ac:dyDescent="0.25">
      <c r="C2896" s="53" t="s">
        <v>11547</v>
      </c>
      <c r="D2896" s="53" t="s">
        <v>11548</v>
      </c>
      <c r="E2896" s="54">
        <v>45819</v>
      </c>
      <c r="F2896" s="54">
        <v>45819</v>
      </c>
      <c r="G2896" s="55" t="s">
        <v>5836</v>
      </c>
      <c r="H2896" s="54">
        <v>45819</v>
      </c>
      <c r="I2896" s="56" t="s">
        <v>17217</v>
      </c>
      <c r="K2896" s="55" t="s">
        <v>11549</v>
      </c>
      <c r="L2896" s="55" t="s">
        <v>11831</v>
      </c>
      <c r="M2896" s="54">
        <v>45819</v>
      </c>
      <c r="N2896" s="55" t="s">
        <v>11139</v>
      </c>
      <c r="O2896" s="56" t="str">
        <f>VLOOKUP(N2896,Sheet1!$B:$C,2,0)</f>
        <v>CHI NHÁNH KHÁNH HÒA - CÔNG TY CỔ PHẦN DỊCH VỤ THƯƠNG MẠI TỔNG HỢP WINCOMMERCE</v>
      </c>
      <c r="Q2896" s="56" t="str">
        <f>VLOOKUP(N2896,Sheet1!$B:$D,3,0)</f>
        <v>0104918404-028</v>
      </c>
      <c r="U2896" s="55" t="s">
        <v>12347</v>
      </c>
      <c r="X2896" s="55" t="s">
        <v>10922</v>
      </c>
      <c r="Y2896" s="56" t="str">
        <f>VLOOKUP(X2896,Sheet2!$B:$C,2,0)</f>
        <v>Gà xì dầu 500g</v>
      </c>
      <c r="AA2896" s="53" t="s">
        <v>11550</v>
      </c>
      <c r="AB2896" s="53" t="s">
        <v>11551</v>
      </c>
      <c r="AD2896" s="24">
        <v>1</v>
      </c>
      <c r="AF2896" s="24">
        <v>111606</v>
      </c>
      <c r="AG2896" s="74">
        <f t="shared" si="45"/>
        <v>111606</v>
      </c>
      <c r="AK2896" s="59">
        <v>8</v>
      </c>
      <c r="AN2896" s="61" t="s">
        <v>11552</v>
      </c>
      <c r="AP2896" s="62" t="s">
        <v>11553</v>
      </c>
      <c r="AQ2896" s="62" t="s">
        <v>11554</v>
      </c>
      <c r="AR2896" s="62" t="s">
        <v>11555</v>
      </c>
    </row>
    <row r="2897" spans="3:44" x14ac:dyDescent="0.25">
      <c r="C2897" s="53" t="s">
        <v>11547</v>
      </c>
      <c r="D2897" s="53" t="s">
        <v>11548</v>
      </c>
      <c r="E2897" s="54">
        <v>45819</v>
      </c>
      <c r="F2897" s="54">
        <v>45819</v>
      </c>
      <c r="G2897" s="55" t="s">
        <v>5555</v>
      </c>
      <c r="H2897" s="54">
        <v>45819</v>
      </c>
      <c r="I2897" s="56" t="s">
        <v>17218</v>
      </c>
      <c r="K2897" s="55" t="s">
        <v>11549</v>
      </c>
      <c r="L2897" s="55" t="s">
        <v>13119</v>
      </c>
      <c r="M2897" s="54">
        <v>45819</v>
      </c>
      <c r="N2897" s="55" t="s">
        <v>11064</v>
      </c>
      <c r="O2897" s="56" t="str">
        <f>VLOOKUP(N2897,Sheet1!$B:$C,2,0)</f>
        <v>CHI NHÁNH ĐÀ NẴNG - CÔNG TY CỔ PHẦN DỊCH VỤ THƯƠNG MẠI TỔNG HỢP WINCOMMERCE</v>
      </c>
      <c r="Q2897" s="56" t="str">
        <f>VLOOKUP(N2897,Sheet1!$B:$D,3,0)</f>
        <v>0104918404-009</v>
      </c>
      <c r="U2897" s="55" t="s">
        <v>12787</v>
      </c>
      <c r="X2897" s="55" t="s">
        <v>10934</v>
      </c>
      <c r="Y2897" s="56" t="str">
        <f>VLOOKUP(X2897,Sheet2!$B:$C,2,0)</f>
        <v>Gà muối 500g</v>
      </c>
      <c r="AA2897" s="53" t="s">
        <v>11550</v>
      </c>
      <c r="AB2897" s="53" t="s">
        <v>11551</v>
      </c>
      <c r="AD2897" s="24">
        <v>1</v>
      </c>
      <c r="AF2897" s="24">
        <v>111058</v>
      </c>
      <c r="AG2897" s="74">
        <f t="shared" si="45"/>
        <v>111058</v>
      </c>
      <c r="AK2897" s="59">
        <v>8</v>
      </c>
      <c r="AN2897" s="61" t="s">
        <v>11552</v>
      </c>
      <c r="AP2897" s="62" t="s">
        <v>11553</v>
      </c>
      <c r="AQ2897" s="62" t="s">
        <v>11554</v>
      </c>
      <c r="AR2897" s="62" t="s">
        <v>11555</v>
      </c>
    </row>
    <row r="2898" spans="3:44" x14ac:dyDescent="0.25">
      <c r="C2898" s="53" t="s">
        <v>11547</v>
      </c>
      <c r="D2898" s="53" t="s">
        <v>11548</v>
      </c>
      <c r="E2898" s="54">
        <v>45819</v>
      </c>
      <c r="F2898" s="54">
        <v>45819</v>
      </c>
      <c r="G2898" s="55" t="s">
        <v>5555</v>
      </c>
      <c r="H2898" s="54">
        <v>45819</v>
      </c>
      <c r="I2898" s="56" t="s">
        <v>17218</v>
      </c>
      <c r="K2898" s="55" t="s">
        <v>11549</v>
      </c>
      <c r="L2898" s="55" t="s">
        <v>13119</v>
      </c>
      <c r="M2898" s="54">
        <v>45819</v>
      </c>
      <c r="N2898" s="55" t="s">
        <v>11064</v>
      </c>
      <c r="O2898" s="56" t="str">
        <f>VLOOKUP(N2898,Sheet1!$B:$C,2,0)</f>
        <v>CHI NHÁNH ĐÀ NẴNG - CÔNG TY CỔ PHẦN DỊCH VỤ THƯƠNG MẠI TỔNG HỢP WINCOMMERCE</v>
      </c>
      <c r="Q2898" s="56" t="str">
        <f>VLOOKUP(N2898,Sheet1!$B:$D,3,0)</f>
        <v>0104918404-009</v>
      </c>
      <c r="U2898" s="55" t="s">
        <v>12787</v>
      </c>
      <c r="X2898" s="55" t="s">
        <v>10927</v>
      </c>
      <c r="Y2898" s="56" t="str">
        <f>VLOOKUP(X2898,Sheet2!$B:$C,2,0)</f>
        <v>Giò lụa cây 250g</v>
      </c>
      <c r="AA2898" s="53" t="s">
        <v>11550</v>
      </c>
      <c r="AB2898" s="53" t="s">
        <v>11551</v>
      </c>
      <c r="AD2898" s="24">
        <v>1</v>
      </c>
      <c r="AF2898" s="24">
        <v>49500</v>
      </c>
      <c r="AG2898" s="74">
        <f t="shared" si="45"/>
        <v>49500</v>
      </c>
      <c r="AK2898" s="59">
        <v>8</v>
      </c>
      <c r="AN2898" s="61" t="s">
        <v>11552</v>
      </c>
      <c r="AP2898" s="62" t="s">
        <v>11553</v>
      </c>
      <c r="AQ2898" s="62" t="s">
        <v>11554</v>
      </c>
      <c r="AR2898" s="62" t="s">
        <v>11555</v>
      </c>
    </row>
    <row r="2899" spans="3:44" x14ac:dyDescent="0.25">
      <c r="C2899" s="53" t="s">
        <v>11547</v>
      </c>
      <c r="D2899" s="53" t="s">
        <v>11548</v>
      </c>
      <c r="E2899" s="54">
        <v>45819</v>
      </c>
      <c r="F2899" s="54">
        <v>45819</v>
      </c>
      <c r="G2899" s="55" t="s">
        <v>5555</v>
      </c>
      <c r="H2899" s="54">
        <v>45819</v>
      </c>
      <c r="I2899" s="56" t="s">
        <v>17218</v>
      </c>
      <c r="K2899" s="55" t="s">
        <v>11549</v>
      </c>
      <c r="L2899" s="55" t="s">
        <v>13119</v>
      </c>
      <c r="M2899" s="54">
        <v>45819</v>
      </c>
      <c r="N2899" s="55" t="s">
        <v>11064</v>
      </c>
      <c r="O2899" s="56" t="str">
        <f>VLOOKUP(N2899,Sheet1!$B:$C,2,0)</f>
        <v>CHI NHÁNH ĐÀ NẴNG - CÔNG TY CỔ PHẦN DỊCH VỤ THƯƠNG MẠI TỔNG HỢP WINCOMMERCE</v>
      </c>
      <c r="Q2899" s="56" t="str">
        <f>VLOOKUP(N2899,Sheet1!$B:$D,3,0)</f>
        <v>0104918404-009</v>
      </c>
      <c r="U2899" s="55" t="s">
        <v>12787</v>
      </c>
      <c r="X2899" s="55" t="s">
        <v>10881</v>
      </c>
      <c r="Y2899" s="56" t="str">
        <f>VLOOKUP(X2899,Sheet2!$B:$C,2,0)</f>
        <v>Chả cốm 300g</v>
      </c>
      <c r="AA2899" s="53" t="s">
        <v>11550</v>
      </c>
      <c r="AB2899" s="53" t="s">
        <v>11551</v>
      </c>
      <c r="AD2899" s="24">
        <v>1</v>
      </c>
      <c r="AF2899" s="24">
        <v>74250</v>
      </c>
      <c r="AG2899" s="74">
        <f t="shared" si="45"/>
        <v>74250</v>
      </c>
      <c r="AK2899" s="59">
        <v>8</v>
      </c>
      <c r="AN2899" s="61" t="s">
        <v>11552</v>
      </c>
      <c r="AP2899" s="62" t="s">
        <v>11553</v>
      </c>
      <c r="AQ2899" s="62" t="s">
        <v>11554</v>
      </c>
      <c r="AR2899" s="62" t="s">
        <v>11555</v>
      </c>
    </row>
    <row r="2900" spans="3:44" x14ac:dyDescent="0.25">
      <c r="C2900" s="53" t="s">
        <v>11547</v>
      </c>
      <c r="D2900" s="53" t="s">
        <v>11548</v>
      </c>
      <c r="E2900" s="54">
        <v>45819</v>
      </c>
      <c r="F2900" s="54">
        <v>45819</v>
      </c>
      <c r="G2900" s="55" t="s">
        <v>5733</v>
      </c>
      <c r="H2900" s="54">
        <v>45819</v>
      </c>
      <c r="I2900" s="56" t="s">
        <v>17219</v>
      </c>
      <c r="K2900" s="55" t="s">
        <v>11549</v>
      </c>
      <c r="L2900" s="55" t="s">
        <v>11438</v>
      </c>
      <c r="M2900" s="54">
        <v>45819</v>
      </c>
      <c r="N2900" s="55" t="s">
        <v>11069</v>
      </c>
      <c r="O2900" s="56" t="str">
        <f>VLOOKUP(N2900,Sheet1!$B:$C,2,0)</f>
        <v>CHI NHÁNH AN GIANG - CÔNG TY CỔ PHẦN DỊCH VỤ THƯƠNG MẠI TỔNG HỢP WINCOMMERCE</v>
      </c>
      <c r="Q2900" s="56" t="str">
        <f>VLOOKUP(N2900,Sheet1!$B:$D,3,0)</f>
        <v>0104918404-010</v>
      </c>
      <c r="U2900" s="55" t="s">
        <v>12359</v>
      </c>
      <c r="X2900" s="55" t="s">
        <v>10934</v>
      </c>
      <c r="Y2900" s="56" t="str">
        <f>VLOOKUP(X2900,Sheet2!$B:$C,2,0)</f>
        <v>Gà muối 500g</v>
      </c>
      <c r="AA2900" s="53" t="s">
        <v>11550</v>
      </c>
      <c r="AB2900" s="53" t="s">
        <v>11551</v>
      </c>
      <c r="AD2900" s="24">
        <v>4</v>
      </c>
      <c r="AF2900" s="24">
        <v>111058</v>
      </c>
      <c r="AG2900" s="74">
        <f t="shared" si="45"/>
        <v>444232</v>
      </c>
      <c r="AK2900" s="59">
        <v>8</v>
      </c>
      <c r="AN2900" s="61" t="s">
        <v>11552</v>
      </c>
      <c r="AP2900" s="62" t="s">
        <v>11553</v>
      </c>
      <c r="AQ2900" s="62" t="s">
        <v>11554</v>
      </c>
      <c r="AR2900" s="62" t="s">
        <v>11555</v>
      </c>
    </row>
    <row r="2901" spans="3:44" x14ac:dyDescent="0.25">
      <c r="C2901" s="53" t="s">
        <v>11547</v>
      </c>
      <c r="D2901" s="53" t="s">
        <v>11548</v>
      </c>
      <c r="E2901" s="54">
        <v>45819</v>
      </c>
      <c r="F2901" s="54">
        <v>45819</v>
      </c>
      <c r="G2901" s="55" t="s">
        <v>5733</v>
      </c>
      <c r="H2901" s="54">
        <v>45819</v>
      </c>
      <c r="I2901" s="56" t="s">
        <v>17219</v>
      </c>
      <c r="K2901" s="55" t="s">
        <v>11549</v>
      </c>
      <c r="L2901" s="55" t="s">
        <v>11438</v>
      </c>
      <c r="M2901" s="54">
        <v>45819</v>
      </c>
      <c r="N2901" s="55" t="s">
        <v>11069</v>
      </c>
      <c r="O2901" s="56" t="str">
        <f>VLOOKUP(N2901,Sheet1!$B:$C,2,0)</f>
        <v>CHI NHÁNH AN GIANG - CÔNG TY CỔ PHẦN DỊCH VỤ THƯƠNG MẠI TỔNG HỢP WINCOMMERCE</v>
      </c>
      <c r="Q2901" s="56" t="str">
        <f>VLOOKUP(N2901,Sheet1!$B:$D,3,0)</f>
        <v>0104918404-010</v>
      </c>
      <c r="U2901" s="55" t="s">
        <v>12359</v>
      </c>
      <c r="X2901" s="55" t="s">
        <v>11010</v>
      </c>
      <c r="Y2901" s="56" t="str">
        <f>VLOOKUP(X2901,Sheet2!$B:$C,2,0)</f>
        <v>Tai heo muối 200g</v>
      </c>
      <c r="AA2901" s="53" t="s">
        <v>11550</v>
      </c>
      <c r="AB2901" s="53" t="s">
        <v>11551</v>
      </c>
      <c r="AD2901" s="24">
        <v>1</v>
      </c>
      <c r="AF2901" s="24">
        <v>55595</v>
      </c>
      <c r="AG2901" s="74">
        <f t="shared" si="45"/>
        <v>55595</v>
      </c>
      <c r="AK2901" s="59">
        <v>8</v>
      </c>
      <c r="AN2901" s="61" t="s">
        <v>11552</v>
      </c>
      <c r="AP2901" s="62" t="s">
        <v>11553</v>
      </c>
      <c r="AQ2901" s="62" t="s">
        <v>11554</v>
      </c>
      <c r="AR2901" s="62" t="s">
        <v>11555</v>
      </c>
    </row>
    <row r="2902" spans="3:44" x14ac:dyDescent="0.25">
      <c r="C2902" s="53" t="s">
        <v>11547</v>
      </c>
      <c r="D2902" s="53" t="s">
        <v>11548</v>
      </c>
      <c r="E2902" s="54">
        <v>45819</v>
      </c>
      <c r="F2902" s="54">
        <v>45819</v>
      </c>
      <c r="G2902" s="55" t="s">
        <v>5781</v>
      </c>
      <c r="H2902" s="54">
        <v>45819</v>
      </c>
      <c r="I2902" s="56" t="s">
        <v>17220</v>
      </c>
      <c r="K2902" s="55" t="s">
        <v>11549</v>
      </c>
      <c r="L2902" s="55" t="s">
        <v>14676</v>
      </c>
      <c r="M2902" s="54">
        <v>45819</v>
      </c>
      <c r="N2902" s="55" t="s">
        <v>11034</v>
      </c>
      <c r="O2902" s="56" t="str">
        <f>VLOOKUP(N2902,Sheet1!$B:$C,2,0)</f>
        <v>CHI NHÁNH HÀ NỘI - CÔNG TY CỔ PHẦN DỊCH VỤ THƯƠNG MẠI TỔNG HỢP WINCOMMERCE</v>
      </c>
      <c r="Q2902" s="56" t="str">
        <f>VLOOKUP(N2902,Sheet1!$B:$D,3,0)</f>
        <v>0104918404-002</v>
      </c>
      <c r="U2902" s="55" t="s">
        <v>12708</v>
      </c>
      <c r="X2902" s="55" t="s">
        <v>10927</v>
      </c>
      <c r="Y2902" s="56" t="str">
        <f>VLOOKUP(X2902,Sheet2!$B:$C,2,0)</f>
        <v>Giò lụa cây 250g</v>
      </c>
      <c r="AA2902" s="53" t="s">
        <v>11550</v>
      </c>
      <c r="AB2902" s="53" t="s">
        <v>11551</v>
      </c>
      <c r="AD2902" s="24">
        <v>4</v>
      </c>
      <c r="AF2902" s="24">
        <v>49500</v>
      </c>
      <c r="AG2902" s="74">
        <f t="shared" si="45"/>
        <v>198000</v>
      </c>
      <c r="AK2902" s="59">
        <v>8</v>
      </c>
      <c r="AN2902" s="61" t="s">
        <v>11552</v>
      </c>
      <c r="AP2902" s="62" t="s">
        <v>11553</v>
      </c>
      <c r="AQ2902" s="62" t="s">
        <v>11554</v>
      </c>
      <c r="AR2902" s="62" t="s">
        <v>11555</v>
      </c>
    </row>
    <row r="2903" spans="3:44" x14ac:dyDescent="0.25">
      <c r="C2903" s="53" t="s">
        <v>11547</v>
      </c>
      <c r="D2903" s="53" t="s">
        <v>11548</v>
      </c>
      <c r="E2903" s="54">
        <v>45819</v>
      </c>
      <c r="F2903" s="54">
        <v>45819</v>
      </c>
      <c r="G2903" s="55" t="s">
        <v>5801</v>
      </c>
      <c r="H2903" s="54">
        <v>45819</v>
      </c>
      <c r="I2903" s="56" t="s">
        <v>17221</v>
      </c>
      <c r="K2903" s="55" t="s">
        <v>11549</v>
      </c>
      <c r="L2903" s="55" t="s">
        <v>14677</v>
      </c>
      <c r="M2903" s="54">
        <v>45819</v>
      </c>
      <c r="N2903" s="55" t="s">
        <v>11034</v>
      </c>
      <c r="O2903" s="56" t="str">
        <f>VLOOKUP(N2903,Sheet1!$B:$C,2,0)</f>
        <v>CHI NHÁNH HÀ NỘI - CÔNG TY CỔ PHẦN DỊCH VỤ THƯƠNG MẠI TỔNG HỢP WINCOMMERCE</v>
      </c>
      <c r="Q2903" s="56" t="str">
        <f>VLOOKUP(N2903,Sheet1!$B:$D,3,0)</f>
        <v>0104918404-002</v>
      </c>
      <c r="U2903" s="55" t="s">
        <v>13335</v>
      </c>
      <c r="X2903" s="55" t="s">
        <v>10983</v>
      </c>
      <c r="Y2903" s="56" t="str">
        <f>VLOOKUP(X2903,Sheet2!$B:$C,2,0)</f>
        <v>Mọc Nấm Hương 250g</v>
      </c>
      <c r="AA2903" s="53" t="s">
        <v>11550</v>
      </c>
      <c r="AB2903" s="53" t="s">
        <v>11551</v>
      </c>
      <c r="AD2903" s="24">
        <v>5</v>
      </c>
      <c r="AF2903" s="24">
        <v>46000</v>
      </c>
      <c r="AG2903" s="74">
        <f t="shared" si="45"/>
        <v>230000</v>
      </c>
      <c r="AK2903" s="59">
        <v>8</v>
      </c>
      <c r="AN2903" s="61" t="s">
        <v>11552</v>
      </c>
      <c r="AP2903" s="62" t="s">
        <v>11553</v>
      </c>
      <c r="AQ2903" s="62" t="s">
        <v>11554</v>
      </c>
      <c r="AR2903" s="62" t="s">
        <v>11555</v>
      </c>
    </row>
    <row r="2904" spans="3:44" x14ac:dyDescent="0.25">
      <c r="C2904" s="53" t="s">
        <v>11547</v>
      </c>
      <c r="D2904" s="53" t="s">
        <v>11548</v>
      </c>
      <c r="E2904" s="54">
        <v>45819</v>
      </c>
      <c r="F2904" s="54">
        <v>45819</v>
      </c>
      <c r="G2904" s="55" t="s">
        <v>5915</v>
      </c>
      <c r="H2904" s="54">
        <v>45819</v>
      </c>
      <c r="I2904" s="56" t="s">
        <v>17222</v>
      </c>
      <c r="K2904" s="55" t="s">
        <v>11549</v>
      </c>
      <c r="L2904" s="55" t="s">
        <v>11658</v>
      </c>
      <c r="M2904" s="54">
        <v>45819</v>
      </c>
      <c r="N2904" s="55" t="s">
        <v>11328</v>
      </c>
      <c r="O2904" s="56" t="str">
        <f>VLOOKUP(N2904,Sheet1!$B:$C,2,0)</f>
        <v>CHI NHÁNH CAO BẰNG - CÔNG TY CỔ PHẦN DỊCH VỤ THƯƠNG MẠI TỔNG HỢP WINCOMMERCE</v>
      </c>
      <c r="Q2904" s="56" t="str">
        <f>VLOOKUP(N2904,Sheet1!$B:$D,3,0)</f>
        <v>0104918404-095</v>
      </c>
      <c r="U2904" s="55" t="s">
        <v>12575</v>
      </c>
      <c r="X2904" s="55" t="s">
        <v>10934</v>
      </c>
      <c r="Y2904" s="56" t="str">
        <f>VLOOKUP(X2904,Sheet2!$B:$C,2,0)</f>
        <v>Gà muối 500g</v>
      </c>
      <c r="AA2904" s="53" t="s">
        <v>11550</v>
      </c>
      <c r="AB2904" s="53" t="s">
        <v>11551</v>
      </c>
      <c r="AD2904" s="24">
        <v>2</v>
      </c>
      <c r="AF2904" s="24">
        <v>111058</v>
      </c>
      <c r="AG2904" s="74">
        <f t="shared" si="45"/>
        <v>222116</v>
      </c>
      <c r="AK2904" s="59">
        <v>8</v>
      </c>
      <c r="AN2904" s="61" t="s">
        <v>11552</v>
      </c>
      <c r="AP2904" s="62" t="s">
        <v>11553</v>
      </c>
      <c r="AQ2904" s="62" t="s">
        <v>11554</v>
      </c>
      <c r="AR2904" s="62" t="s">
        <v>11555</v>
      </c>
    </row>
    <row r="2905" spans="3:44" x14ac:dyDescent="0.25">
      <c r="C2905" s="53" t="s">
        <v>11547</v>
      </c>
      <c r="D2905" s="53" t="s">
        <v>11548</v>
      </c>
      <c r="E2905" s="54">
        <v>45819</v>
      </c>
      <c r="F2905" s="54">
        <v>45819</v>
      </c>
      <c r="G2905" s="55" t="s">
        <v>5739</v>
      </c>
      <c r="H2905" s="54">
        <v>45819</v>
      </c>
      <c r="I2905" s="56" t="s">
        <v>17223</v>
      </c>
      <c r="K2905" s="55" t="s">
        <v>11549</v>
      </c>
      <c r="L2905" s="55" t="s">
        <v>14678</v>
      </c>
      <c r="M2905" s="54">
        <v>45819</v>
      </c>
      <c r="N2905" s="55" t="s">
        <v>11248</v>
      </c>
      <c r="O2905" s="56" t="str">
        <f>VLOOKUP(N2905,Sheet1!$B:$C,2,0)</f>
        <v>CHI NHÁNH THÁI NGUYÊN - CÔNG TY CỔ PHẦN DỊCH VỤ THƯƠNG MẠI TỔNG HỢP WINCOMMERCE</v>
      </c>
      <c r="Q2905" s="56" t="str">
        <f>VLOOKUP(N2905,Sheet1!$B:$D,3,0)</f>
        <v>0104918404-059</v>
      </c>
      <c r="U2905" s="55" t="s">
        <v>13158</v>
      </c>
      <c r="X2905" s="55" t="s">
        <v>10881</v>
      </c>
      <c r="Y2905" s="56" t="str">
        <f>VLOOKUP(X2905,Sheet2!$B:$C,2,0)</f>
        <v>Chả cốm 300g</v>
      </c>
      <c r="AA2905" s="53" t="s">
        <v>11550</v>
      </c>
      <c r="AB2905" s="53" t="s">
        <v>11551</v>
      </c>
      <c r="AD2905" s="24">
        <v>1</v>
      </c>
      <c r="AF2905" s="24">
        <v>74250</v>
      </c>
      <c r="AG2905" s="74">
        <f t="shared" si="45"/>
        <v>74250</v>
      </c>
      <c r="AK2905" s="59">
        <v>8</v>
      </c>
      <c r="AN2905" s="61" t="s">
        <v>11552</v>
      </c>
      <c r="AP2905" s="62" t="s">
        <v>11553</v>
      </c>
      <c r="AQ2905" s="62" t="s">
        <v>11554</v>
      </c>
      <c r="AR2905" s="62" t="s">
        <v>11555</v>
      </c>
    </row>
    <row r="2906" spans="3:44" x14ac:dyDescent="0.25">
      <c r="C2906" s="53" t="s">
        <v>11547</v>
      </c>
      <c r="D2906" s="53" t="s">
        <v>11548</v>
      </c>
      <c r="E2906" s="54">
        <v>45819</v>
      </c>
      <c r="F2906" s="54">
        <v>45819</v>
      </c>
      <c r="G2906" s="55" t="s">
        <v>5725</v>
      </c>
      <c r="H2906" s="54">
        <v>45819</v>
      </c>
      <c r="I2906" s="56" t="s">
        <v>17224</v>
      </c>
      <c r="K2906" s="55" t="s">
        <v>11549</v>
      </c>
      <c r="L2906" s="55" t="s">
        <v>14679</v>
      </c>
      <c r="M2906" s="54">
        <v>45819</v>
      </c>
      <c r="N2906" s="55" t="s">
        <v>11034</v>
      </c>
      <c r="O2906" s="56" t="str">
        <f>VLOOKUP(N2906,Sheet1!$B:$C,2,0)</f>
        <v>CHI NHÁNH HÀ NỘI - CÔNG TY CỔ PHẦN DỊCH VỤ THƯƠNG MẠI TỔNG HỢP WINCOMMERCE</v>
      </c>
      <c r="Q2906" s="56" t="str">
        <f>VLOOKUP(N2906,Sheet1!$B:$D,3,0)</f>
        <v>0104918404-002</v>
      </c>
      <c r="U2906" s="55" t="s">
        <v>13184</v>
      </c>
      <c r="X2906" s="55" t="s">
        <v>10881</v>
      </c>
      <c r="Y2906" s="56" t="str">
        <f>VLOOKUP(X2906,Sheet2!$B:$C,2,0)</f>
        <v>Chả cốm 300g</v>
      </c>
      <c r="AA2906" s="53" t="s">
        <v>11550</v>
      </c>
      <c r="AB2906" s="53" t="s">
        <v>11551</v>
      </c>
      <c r="AD2906" s="24">
        <v>2</v>
      </c>
      <c r="AF2906" s="24">
        <v>74250</v>
      </c>
      <c r="AG2906" s="74">
        <f t="shared" si="45"/>
        <v>148500</v>
      </c>
      <c r="AK2906" s="59">
        <v>8</v>
      </c>
      <c r="AN2906" s="61" t="s">
        <v>11552</v>
      </c>
      <c r="AP2906" s="62" t="s">
        <v>11553</v>
      </c>
      <c r="AQ2906" s="62" t="s">
        <v>11554</v>
      </c>
      <c r="AR2906" s="62" t="s">
        <v>11555</v>
      </c>
    </row>
    <row r="2907" spans="3:44" x14ac:dyDescent="0.25">
      <c r="C2907" s="53" t="s">
        <v>11547</v>
      </c>
      <c r="D2907" s="53" t="s">
        <v>11548</v>
      </c>
      <c r="E2907" s="54">
        <v>45819</v>
      </c>
      <c r="F2907" s="54">
        <v>45819</v>
      </c>
      <c r="G2907" s="55" t="s">
        <v>5743</v>
      </c>
      <c r="H2907" s="54">
        <v>45819</v>
      </c>
      <c r="I2907" s="56" t="s">
        <v>17225</v>
      </c>
      <c r="K2907" s="55" t="s">
        <v>11549</v>
      </c>
      <c r="L2907" s="55" t="s">
        <v>14680</v>
      </c>
      <c r="M2907" s="54">
        <v>45819</v>
      </c>
      <c r="N2907" s="55" t="s">
        <v>11278</v>
      </c>
      <c r="O2907" s="56" t="str">
        <f>VLOOKUP(N2907,Sheet1!$B:$C,2,0)</f>
        <v>CHI NHÁNH BẮC GIANG - CÔNG TY CỔ PHẦN DỊCH VỤ THƯƠNG MẠI TỔNG HỢP WINCOMMERCE</v>
      </c>
      <c r="Q2907" s="56" t="str">
        <f>VLOOKUP(N2907,Sheet1!$B:$D,3,0)</f>
        <v>0104918404-065</v>
      </c>
      <c r="U2907" s="55" t="s">
        <v>12267</v>
      </c>
      <c r="X2907" s="55" t="s">
        <v>11010</v>
      </c>
      <c r="Y2907" s="56" t="str">
        <f>VLOOKUP(X2907,Sheet2!$B:$C,2,0)</f>
        <v>Tai heo muối 200g</v>
      </c>
      <c r="AA2907" s="53" t="s">
        <v>11550</v>
      </c>
      <c r="AB2907" s="53" t="s">
        <v>11551</v>
      </c>
      <c r="AD2907" s="24">
        <v>1</v>
      </c>
      <c r="AF2907" s="24">
        <v>55595</v>
      </c>
      <c r="AG2907" s="74">
        <f t="shared" si="45"/>
        <v>55595</v>
      </c>
      <c r="AK2907" s="59">
        <v>8</v>
      </c>
      <c r="AN2907" s="61" t="s">
        <v>11552</v>
      </c>
      <c r="AP2907" s="62" t="s">
        <v>11553</v>
      </c>
      <c r="AQ2907" s="62" t="s">
        <v>11554</v>
      </c>
      <c r="AR2907" s="62" t="s">
        <v>11555</v>
      </c>
    </row>
    <row r="2908" spans="3:44" x14ac:dyDescent="0.25">
      <c r="C2908" s="53" t="s">
        <v>11547</v>
      </c>
      <c r="D2908" s="53" t="s">
        <v>11548</v>
      </c>
      <c r="E2908" s="54">
        <v>45819</v>
      </c>
      <c r="F2908" s="54">
        <v>45819</v>
      </c>
      <c r="G2908" s="55" t="s">
        <v>5999</v>
      </c>
      <c r="H2908" s="54">
        <v>45819</v>
      </c>
      <c r="I2908" s="56" t="s">
        <v>17226</v>
      </c>
      <c r="K2908" s="55" t="s">
        <v>11549</v>
      </c>
      <c r="L2908" s="55" t="s">
        <v>14681</v>
      </c>
      <c r="M2908" s="54">
        <v>45819</v>
      </c>
      <c r="N2908" s="55" t="s">
        <v>11034</v>
      </c>
      <c r="O2908" s="56" t="str">
        <f>VLOOKUP(N2908,Sheet1!$B:$C,2,0)</f>
        <v>CHI NHÁNH HÀ NỘI - CÔNG TY CỔ PHẦN DỊCH VỤ THƯƠNG MẠI TỔNG HỢP WINCOMMERCE</v>
      </c>
      <c r="Q2908" s="56" t="str">
        <f>VLOOKUP(N2908,Sheet1!$B:$D,3,0)</f>
        <v>0104918404-002</v>
      </c>
      <c r="U2908" s="55" t="s">
        <v>12040</v>
      </c>
      <c r="X2908" s="55" t="s">
        <v>10883</v>
      </c>
      <c r="Y2908" s="56" t="str">
        <f>VLOOKUP(X2908,Sheet2!$B:$C,2,0)</f>
        <v>Chân giò heo muối 300g</v>
      </c>
      <c r="AA2908" s="53" t="s">
        <v>11550</v>
      </c>
      <c r="AB2908" s="53" t="s">
        <v>11551</v>
      </c>
      <c r="AD2908" s="24">
        <v>4</v>
      </c>
      <c r="AF2908" s="24">
        <v>60213</v>
      </c>
      <c r="AG2908" s="74">
        <f t="shared" si="45"/>
        <v>240852</v>
      </c>
      <c r="AK2908" s="59">
        <v>8</v>
      </c>
      <c r="AN2908" s="61" t="s">
        <v>11552</v>
      </c>
      <c r="AP2908" s="62" t="s">
        <v>11553</v>
      </c>
      <c r="AQ2908" s="62" t="s">
        <v>11554</v>
      </c>
      <c r="AR2908" s="62" t="s">
        <v>11555</v>
      </c>
    </row>
    <row r="2909" spans="3:44" x14ac:dyDescent="0.25">
      <c r="C2909" s="53" t="s">
        <v>11547</v>
      </c>
      <c r="D2909" s="53" t="s">
        <v>11548</v>
      </c>
      <c r="E2909" s="54">
        <v>45819</v>
      </c>
      <c r="F2909" s="54">
        <v>45819</v>
      </c>
      <c r="G2909" s="55" t="s">
        <v>5935</v>
      </c>
      <c r="H2909" s="54">
        <v>45819</v>
      </c>
      <c r="I2909" s="56" t="s">
        <v>17227</v>
      </c>
      <c r="K2909" s="55" t="s">
        <v>11549</v>
      </c>
      <c r="L2909" s="55" t="s">
        <v>14682</v>
      </c>
      <c r="M2909" s="54">
        <v>45819</v>
      </c>
      <c r="N2909" s="55" t="s">
        <v>11104</v>
      </c>
      <c r="O2909" s="56" t="str">
        <f>VLOOKUP(N2909,Sheet1!$B:$C,2,0)</f>
        <v>CHI NHÁNH THANH HÓA - CÔNG TY CỔ PHẦN DỊCH VỤ THƯƠNG MẠI TỔNG HỢP WINCOMMERCE</v>
      </c>
      <c r="Q2909" s="56" t="str">
        <f>VLOOKUP(N2909,Sheet1!$B:$D,3,0)</f>
        <v>0104918404-020</v>
      </c>
      <c r="U2909" s="55" t="s">
        <v>13125</v>
      </c>
      <c r="X2909" s="55" t="s">
        <v>10883</v>
      </c>
      <c r="Y2909" s="56" t="str">
        <f>VLOOKUP(X2909,Sheet2!$B:$C,2,0)</f>
        <v>Chân giò heo muối 300g</v>
      </c>
      <c r="AA2909" s="53" t="s">
        <v>11550</v>
      </c>
      <c r="AB2909" s="53" t="s">
        <v>11551</v>
      </c>
      <c r="AD2909" s="24">
        <v>1</v>
      </c>
      <c r="AF2909" s="24">
        <v>60213</v>
      </c>
      <c r="AG2909" s="74">
        <f t="shared" si="45"/>
        <v>60213</v>
      </c>
      <c r="AK2909" s="59">
        <v>8</v>
      </c>
      <c r="AN2909" s="61" t="s">
        <v>11552</v>
      </c>
      <c r="AP2909" s="62" t="s">
        <v>11553</v>
      </c>
      <c r="AQ2909" s="62" t="s">
        <v>11554</v>
      </c>
      <c r="AR2909" s="62" t="s">
        <v>11555</v>
      </c>
    </row>
    <row r="2910" spans="3:44" x14ac:dyDescent="0.25">
      <c r="C2910" s="53" t="s">
        <v>11547</v>
      </c>
      <c r="D2910" s="53" t="s">
        <v>11548</v>
      </c>
      <c r="E2910" s="54">
        <v>45819</v>
      </c>
      <c r="F2910" s="54">
        <v>45819</v>
      </c>
      <c r="G2910" s="55" t="s">
        <v>5935</v>
      </c>
      <c r="H2910" s="54">
        <v>45819</v>
      </c>
      <c r="I2910" s="56" t="s">
        <v>17227</v>
      </c>
      <c r="K2910" s="55" t="s">
        <v>11549</v>
      </c>
      <c r="L2910" s="55" t="s">
        <v>14682</v>
      </c>
      <c r="M2910" s="54">
        <v>45819</v>
      </c>
      <c r="N2910" s="55" t="s">
        <v>11104</v>
      </c>
      <c r="O2910" s="56" t="str">
        <f>VLOOKUP(N2910,Sheet1!$B:$C,2,0)</f>
        <v>CHI NHÁNH THANH HÓA - CÔNG TY CỔ PHẦN DỊCH VỤ THƯƠNG MẠI TỔNG HỢP WINCOMMERCE</v>
      </c>
      <c r="Q2910" s="56" t="str">
        <f>VLOOKUP(N2910,Sheet1!$B:$D,3,0)</f>
        <v>0104918404-020</v>
      </c>
      <c r="U2910" s="55" t="s">
        <v>13125</v>
      </c>
      <c r="X2910" s="55" t="s">
        <v>11010</v>
      </c>
      <c r="Y2910" s="56" t="str">
        <f>VLOOKUP(X2910,Sheet2!$B:$C,2,0)</f>
        <v>Tai heo muối 200g</v>
      </c>
      <c r="AA2910" s="53" t="s">
        <v>11550</v>
      </c>
      <c r="AB2910" s="53" t="s">
        <v>11551</v>
      </c>
      <c r="AD2910" s="24">
        <v>1</v>
      </c>
      <c r="AF2910" s="24">
        <v>55595</v>
      </c>
      <c r="AG2910" s="74">
        <f t="shared" si="45"/>
        <v>55595</v>
      </c>
      <c r="AK2910" s="59">
        <v>8</v>
      </c>
      <c r="AN2910" s="61" t="s">
        <v>11552</v>
      </c>
      <c r="AP2910" s="62" t="s">
        <v>11553</v>
      </c>
      <c r="AQ2910" s="62" t="s">
        <v>11554</v>
      </c>
      <c r="AR2910" s="62" t="s">
        <v>11555</v>
      </c>
    </row>
    <row r="2911" spans="3:44" x14ac:dyDescent="0.25">
      <c r="C2911" s="53" t="s">
        <v>11547</v>
      </c>
      <c r="D2911" s="53" t="s">
        <v>11548</v>
      </c>
      <c r="E2911" s="54">
        <v>45819</v>
      </c>
      <c r="F2911" s="54">
        <v>45819</v>
      </c>
      <c r="G2911" s="55" t="s">
        <v>5747</v>
      </c>
      <c r="H2911" s="54">
        <v>45819</v>
      </c>
      <c r="I2911" s="56" t="s">
        <v>17228</v>
      </c>
      <c r="K2911" s="55" t="s">
        <v>11549</v>
      </c>
      <c r="L2911" s="55" t="s">
        <v>11615</v>
      </c>
      <c r="M2911" s="54">
        <v>45819</v>
      </c>
      <c r="N2911" s="55" t="s">
        <v>11278</v>
      </c>
      <c r="O2911" s="56" t="str">
        <f>VLOOKUP(N2911,Sheet1!$B:$C,2,0)</f>
        <v>CHI NHÁNH BẮC GIANG - CÔNG TY CỔ PHẦN DỊCH VỤ THƯƠNG MẠI TỔNG HỢP WINCOMMERCE</v>
      </c>
      <c r="Q2911" s="56" t="str">
        <f>VLOOKUP(N2911,Sheet1!$B:$D,3,0)</f>
        <v>0104918404-065</v>
      </c>
      <c r="U2911" s="55" t="s">
        <v>12267</v>
      </c>
      <c r="X2911" s="55" t="s">
        <v>10897</v>
      </c>
      <c r="Y2911" s="56" t="str">
        <f>VLOOKUP(X2911,Sheet2!$B:$C,2,0)</f>
        <v>Chả nướng 300g</v>
      </c>
      <c r="AA2911" s="53" t="s">
        <v>11550</v>
      </c>
      <c r="AB2911" s="53" t="s">
        <v>11551</v>
      </c>
      <c r="AD2911" s="24">
        <v>2</v>
      </c>
      <c r="AF2911" s="24">
        <v>70950</v>
      </c>
      <c r="AG2911" s="74">
        <f t="shared" si="45"/>
        <v>141900</v>
      </c>
      <c r="AK2911" s="59">
        <v>8</v>
      </c>
      <c r="AN2911" s="61" t="s">
        <v>11552</v>
      </c>
      <c r="AP2911" s="62" t="s">
        <v>11553</v>
      </c>
      <c r="AQ2911" s="62" t="s">
        <v>11554</v>
      </c>
      <c r="AR2911" s="62" t="s">
        <v>11555</v>
      </c>
    </row>
    <row r="2912" spans="3:44" x14ac:dyDescent="0.25">
      <c r="C2912" s="53" t="s">
        <v>11547</v>
      </c>
      <c r="D2912" s="53" t="s">
        <v>11548</v>
      </c>
      <c r="E2912" s="54">
        <v>45819</v>
      </c>
      <c r="F2912" s="54">
        <v>45819</v>
      </c>
      <c r="G2912" s="55" t="s">
        <v>5759</v>
      </c>
      <c r="H2912" s="54">
        <v>45819</v>
      </c>
      <c r="I2912" s="56" t="s">
        <v>17229</v>
      </c>
      <c r="K2912" s="55" t="s">
        <v>11549</v>
      </c>
      <c r="L2912" s="55" t="s">
        <v>14683</v>
      </c>
      <c r="M2912" s="54">
        <v>45819</v>
      </c>
      <c r="N2912" s="55" t="s">
        <v>11024</v>
      </c>
      <c r="O2912" s="56" t="str">
        <f>VLOOKUP(N2912,Sheet1!$B:$C,2,0)</f>
        <v>CÔNG TY CỔ PHẦN DỊCH VỤ THƯƠNG MẠI TỔNG HỢP WINCOMMERCE</v>
      </c>
      <c r="Q2912" s="56" t="str">
        <f>VLOOKUP(N2912,Sheet1!$B:$D,3,0)</f>
        <v>0104918404</v>
      </c>
      <c r="U2912" s="55" t="s">
        <v>15401</v>
      </c>
      <c r="X2912" s="55" t="s">
        <v>10983</v>
      </c>
      <c r="Y2912" s="56" t="str">
        <f>VLOOKUP(X2912,Sheet2!$B:$C,2,0)</f>
        <v>Mọc Nấm Hương 250g</v>
      </c>
      <c r="AA2912" s="53" t="s">
        <v>11550</v>
      </c>
      <c r="AB2912" s="53" t="s">
        <v>11551</v>
      </c>
      <c r="AD2912" s="24">
        <v>2</v>
      </c>
      <c r="AF2912" s="24">
        <v>46000</v>
      </c>
      <c r="AG2912" s="74">
        <f t="shared" si="45"/>
        <v>92000</v>
      </c>
      <c r="AK2912" s="59">
        <v>8</v>
      </c>
      <c r="AN2912" s="61" t="s">
        <v>11552</v>
      </c>
      <c r="AP2912" s="62" t="s">
        <v>11553</v>
      </c>
      <c r="AQ2912" s="62" t="s">
        <v>11554</v>
      </c>
      <c r="AR2912" s="62" t="s">
        <v>11555</v>
      </c>
    </row>
    <row r="2913" spans="3:44" x14ac:dyDescent="0.25">
      <c r="C2913" s="53" t="s">
        <v>11547</v>
      </c>
      <c r="D2913" s="53" t="s">
        <v>11548</v>
      </c>
      <c r="E2913" s="54">
        <v>45819</v>
      </c>
      <c r="F2913" s="54">
        <v>45819</v>
      </c>
      <c r="G2913" s="55" t="s">
        <v>5759</v>
      </c>
      <c r="H2913" s="54">
        <v>45819</v>
      </c>
      <c r="I2913" s="56" t="s">
        <v>17229</v>
      </c>
      <c r="K2913" s="55" t="s">
        <v>11549</v>
      </c>
      <c r="L2913" s="55" t="s">
        <v>14683</v>
      </c>
      <c r="M2913" s="54">
        <v>45819</v>
      </c>
      <c r="N2913" s="55" t="s">
        <v>11024</v>
      </c>
      <c r="O2913" s="56" t="str">
        <f>VLOOKUP(N2913,Sheet1!$B:$C,2,0)</f>
        <v>CÔNG TY CỔ PHẦN DỊCH VỤ THƯƠNG MẠI TỔNG HỢP WINCOMMERCE</v>
      </c>
      <c r="Q2913" s="56" t="str">
        <f>VLOOKUP(N2913,Sheet1!$B:$D,3,0)</f>
        <v>0104918404</v>
      </c>
      <c r="U2913" s="55" t="s">
        <v>15401</v>
      </c>
      <c r="X2913" s="55" t="s">
        <v>10883</v>
      </c>
      <c r="Y2913" s="56" t="str">
        <f>VLOOKUP(X2913,Sheet2!$B:$C,2,0)</f>
        <v>Chân giò heo muối 300g</v>
      </c>
      <c r="AA2913" s="53" t="s">
        <v>11550</v>
      </c>
      <c r="AB2913" s="53" t="s">
        <v>11551</v>
      </c>
      <c r="AD2913" s="24">
        <v>4</v>
      </c>
      <c r="AF2913" s="24">
        <v>60213</v>
      </c>
      <c r="AG2913" s="74">
        <f t="shared" si="45"/>
        <v>240852</v>
      </c>
      <c r="AK2913" s="59">
        <v>8</v>
      </c>
      <c r="AN2913" s="61" t="s">
        <v>11552</v>
      </c>
      <c r="AP2913" s="62" t="s">
        <v>11553</v>
      </c>
      <c r="AQ2913" s="62" t="s">
        <v>11554</v>
      </c>
      <c r="AR2913" s="62" t="s">
        <v>11555</v>
      </c>
    </row>
    <row r="2914" spans="3:44" x14ac:dyDescent="0.25">
      <c r="C2914" s="53" t="s">
        <v>11547</v>
      </c>
      <c r="D2914" s="53" t="s">
        <v>11548</v>
      </c>
      <c r="E2914" s="54">
        <v>45819</v>
      </c>
      <c r="F2914" s="54">
        <v>45819</v>
      </c>
      <c r="G2914" s="55" t="s">
        <v>5759</v>
      </c>
      <c r="H2914" s="54">
        <v>45819</v>
      </c>
      <c r="I2914" s="56" t="s">
        <v>17229</v>
      </c>
      <c r="K2914" s="55" t="s">
        <v>11549</v>
      </c>
      <c r="L2914" s="55" t="s">
        <v>14683</v>
      </c>
      <c r="M2914" s="54">
        <v>45819</v>
      </c>
      <c r="N2914" s="55" t="s">
        <v>11024</v>
      </c>
      <c r="O2914" s="56" t="str">
        <f>VLOOKUP(N2914,Sheet1!$B:$C,2,0)</f>
        <v>CÔNG TY CỔ PHẦN DỊCH VỤ THƯƠNG MẠI TỔNG HỢP WINCOMMERCE</v>
      </c>
      <c r="Q2914" s="56" t="str">
        <f>VLOOKUP(N2914,Sheet1!$B:$D,3,0)</f>
        <v>0104918404</v>
      </c>
      <c r="U2914" s="55" t="s">
        <v>15401</v>
      </c>
      <c r="X2914" s="55" t="s">
        <v>10881</v>
      </c>
      <c r="Y2914" s="56" t="str">
        <f>VLOOKUP(X2914,Sheet2!$B:$C,2,0)</f>
        <v>Chả cốm 300g</v>
      </c>
      <c r="AA2914" s="53" t="s">
        <v>11550</v>
      </c>
      <c r="AB2914" s="53" t="s">
        <v>11551</v>
      </c>
      <c r="AD2914" s="24">
        <v>3</v>
      </c>
      <c r="AF2914" s="24">
        <v>74250</v>
      </c>
      <c r="AG2914" s="74">
        <f t="shared" si="45"/>
        <v>222750</v>
      </c>
      <c r="AK2914" s="59">
        <v>8</v>
      </c>
      <c r="AN2914" s="61" t="s">
        <v>11552</v>
      </c>
      <c r="AP2914" s="62" t="s">
        <v>11553</v>
      </c>
      <c r="AQ2914" s="62" t="s">
        <v>11554</v>
      </c>
      <c r="AR2914" s="62" t="s">
        <v>11555</v>
      </c>
    </row>
    <row r="2915" spans="3:44" x14ac:dyDescent="0.25">
      <c r="C2915" s="53" t="s">
        <v>11547</v>
      </c>
      <c r="D2915" s="53" t="s">
        <v>11548</v>
      </c>
      <c r="E2915" s="54">
        <v>45819</v>
      </c>
      <c r="F2915" s="54">
        <v>45819</v>
      </c>
      <c r="G2915" s="55" t="s">
        <v>5797</v>
      </c>
      <c r="H2915" s="54">
        <v>45819</v>
      </c>
      <c r="I2915" s="56" t="s">
        <v>17230</v>
      </c>
      <c r="K2915" s="55" t="s">
        <v>11549</v>
      </c>
      <c r="L2915" s="55" t="s">
        <v>14684</v>
      </c>
      <c r="M2915" s="54">
        <v>45819</v>
      </c>
      <c r="N2915" s="55" t="s">
        <v>11034</v>
      </c>
      <c r="O2915" s="56" t="str">
        <f>VLOOKUP(N2915,Sheet1!$B:$C,2,0)</f>
        <v>CHI NHÁNH HÀ NỘI - CÔNG TY CỔ PHẦN DỊCH VỤ THƯƠNG MẠI TỔNG HỢP WINCOMMERCE</v>
      </c>
      <c r="Q2915" s="56" t="str">
        <f>VLOOKUP(N2915,Sheet1!$B:$D,3,0)</f>
        <v>0104918404-002</v>
      </c>
      <c r="U2915" s="55" t="s">
        <v>12592</v>
      </c>
      <c r="X2915" s="55" t="s">
        <v>11010</v>
      </c>
      <c r="Y2915" s="56" t="str">
        <f>VLOOKUP(X2915,Sheet2!$B:$C,2,0)</f>
        <v>Tai heo muối 200g</v>
      </c>
      <c r="AA2915" s="53" t="s">
        <v>11550</v>
      </c>
      <c r="AB2915" s="53" t="s">
        <v>11551</v>
      </c>
      <c r="AD2915" s="24">
        <v>2</v>
      </c>
      <c r="AF2915" s="24">
        <v>55595</v>
      </c>
      <c r="AG2915" s="74">
        <f t="shared" si="45"/>
        <v>111190</v>
      </c>
      <c r="AK2915" s="59">
        <v>8</v>
      </c>
      <c r="AN2915" s="61" t="s">
        <v>11552</v>
      </c>
      <c r="AP2915" s="62" t="s">
        <v>11553</v>
      </c>
      <c r="AQ2915" s="62" t="s">
        <v>11554</v>
      </c>
      <c r="AR2915" s="62" t="s">
        <v>11555</v>
      </c>
    </row>
    <row r="2916" spans="3:44" x14ac:dyDescent="0.25">
      <c r="C2916" s="53" t="s">
        <v>11547</v>
      </c>
      <c r="D2916" s="53" t="s">
        <v>11548</v>
      </c>
      <c r="E2916" s="54">
        <v>45819</v>
      </c>
      <c r="F2916" s="54">
        <v>45819</v>
      </c>
      <c r="G2916" s="55" t="s">
        <v>5797</v>
      </c>
      <c r="H2916" s="54">
        <v>45819</v>
      </c>
      <c r="I2916" s="56" t="s">
        <v>17230</v>
      </c>
      <c r="K2916" s="55" t="s">
        <v>11549</v>
      </c>
      <c r="L2916" s="55" t="s">
        <v>14684</v>
      </c>
      <c r="M2916" s="54">
        <v>45819</v>
      </c>
      <c r="N2916" s="55" t="s">
        <v>11034</v>
      </c>
      <c r="O2916" s="56" t="str">
        <f>VLOOKUP(N2916,Sheet1!$B:$C,2,0)</f>
        <v>CHI NHÁNH HÀ NỘI - CÔNG TY CỔ PHẦN DỊCH VỤ THƯƠNG MẠI TỔNG HỢP WINCOMMERCE</v>
      </c>
      <c r="Q2916" s="56" t="str">
        <f>VLOOKUP(N2916,Sheet1!$B:$D,3,0)</f>
        <v>0104918404-002</v>
      </c>
      <c r="U2916" s="55" t="s">
        <v>12592</v>
      </c>
      <c r="X2916" s="55" t="s">
        <v>10897</v>
      </c>
      <c r="Y2916" s="56" t="str">
        <f>VLOOKUP(X2916,Sheet2!$B:$C,2,0)</f>
        <v>Chả nướng 300g</v>
      </c>
      <c r="AA2916" s="53" t="s">
        <v>11550</v>
      </c>
      <c r="AB2916" s="53" t="s">
        <v>11551</v>
      </c>
      <c r="AD2916" s="24">
        <v>5</v>
      </c>
      <c r="AF2916" s="24">
        <v>70950</v>
      </c>
      <c r="AG2916" s="74">
        <f t="shared" si="45"/>
        <v>354750</v>
      </c>
      <c r="AK2916" s="59">
        <v>8</v>
      </c>
      <c r="AN2916" s="61" t="s">
        <v>11552</v>
      </c>
      <c r="AP2916" s="62" t="s">
        <v>11553</v>
      </c>
      <c r="AQ2916" s="62" t="s">
        <v>11554</v>
      </c>
      <c r="AR2916" s="62" t="s">
        <v>11555</v>
      </c>
    </row>
    <row r="2917" spans="3:44" x14ac:dyDescent="0.25">
      <c r="C2917" s="53" t="s">
        <v>11547</v>
      </c>
      <c r="D2917" s="53" t="s">
        <v>11548</v>
      </c>
      <c r="E2917" s="54">
        <v>45819</v>
      </c>
      <c r="F2917" s="54">
        <v>45819</v>
      </c>
      <c r="G2917" s="55" t="s">
        <v>5797</v>
      </c>
      <c r="H2917" s="54">
        <v>45819</v>
      </c>
      <c r="I2917" s="56" t="s">
        <v>17230</v>
      </c>
      <c r="K2917" s="55" t="s">
        <v>11549</v>
      </c>
      <c r="L2917" s="55" t="s">
        <v>14684</v>
      </c>
      <c r="M2917" s="54">
        <v>45819</v>
      </c>
      <c r="N2917" s="55" t="s">
        <v>11034</v>
      </c>
      <c r="O2917" s="56" t="str">
        <f>VLOOKUP(N2917,Sheet1!$B:$C,2,0)</f>
        <v>CHI NHÁNH HÀ NỘI - CÔNG TY CỔ PHẦN DỊCH VỤ THƯƠNG MẠI TỔNG HỢP WINCOMMERCE</v>
      </c>
      <c r="Q2917" s="56" t="str">
        <f>VLOOKUP(N2917,Sheet1!$B:$D,3,0)</f>
        <v>0104918404-002</v>
      </c>
      <c r="U2917" s="55" t="s">
        <v>12592</v>
      </c>
      <c r="X2917" s="55" t="s">
        <v>10881</v>
      </c>
      <c r="Y2917" s="56" t="str">
        <f>VLOOKUP(X2917,Sheet2!$B:$C,2,0)</f>
        <v>Chả cốm 300g</v>
      </c>
      <c r="AA2917" s="53" t="s">
        <v>11550</v>
      </c>
      <c r="AB2917" s="53" t="s">
        <v>11551</v>
      </c>
      <c r="AD2917" s="24">
        <v>6</v>
      </c>
      <c r="AF2917" s="24">
        <v>74250</v>
      </c>
      <c r="AG2917" s="74">
        <f t="shared" si="45"/>
        <v>445500</v>
      </c>
      <c r="AK2917" s="59">
        <v>8</v>
      </c>
      <c r="AN2917" s="61" t="s">
        <v>11552</v>
      </c>
      <c r="AP2917" s="62" t="s">
        <v>11553</v>
      </c>
      <c r="AQ2917" s="62" t="s">
        <v>11554</v>
      </c>
      <c r="AR2917" s="62" t="s">
        <v>11555</v>
      </c>
    </row>
    <row r="2918" spans="3:44" x14ac:dyDescent="0.25">
      <c r="C2918" s="53" t="s">
        <v>11547</v>
      </c>
      <c r="D2918" s="53" t="s">
        <v>11548</v>
      </c>
      <c r="E2918" s="54">
        <v>45819</v>
      </c>
      <c r="F2918" s="54">
        <v>45819</v>
      </c>
      <c r="G2918" s="55" t="s">
        <v>5821</v>
      </c>
      <c r="H2918" s="54">
        <v>45819</v>
      </c>
      <c r="I2918" s="56" t="s">
        <v>17231</v>
      </c>
      <c r="K2918" s="55" t="s">
        <v>11549</v>
      </c>
      <c r="L2918" s="55" t="s">
        <v>11664</v>
      </c>
      <c r="M2918" s="54">
        <v>45819</v>
      </c>
      <c r="N2918" s="55" t="s">
        <v>11328</v>
      </c>
      <c r="O2918" s="56" t="str">
        <f>VLOOKUP(N2918,Sheet1!$B:$C,2,0)</f>
        <v>CHI NHÁNH CAO BẰNG - CÔNG TY CỔ PHẦN DỊCH VỤ THƯƠNG MẠI TỔNG HỢP WINCOMMERCE</v>
      </c>
      <c r="Q2918" s="56" t="str">
        <f>VLOOKUP(N2918,Sheet1!$B:$D,3,0)</f>
        <v>0104918404-095</v>
      </c>
      <c r="U2918" s="55" t="s">
        <v>12897</v>
      </c>
      <c r="X2918" s="55" t="s">
        <v>11010</v>
      </c>
      <c r="Y2918" s="56" t="str">
        <f>VLOOKUP(X2918,Sheet2!$B:$C,2,0)</f>
        <v>Tai heo muối 200g</v>
      </c>
      <c r="AA2918" s="53" t="s">
        <v>11550</v>
      </c>
      <c r="AB2918" s="53" t="s">
        <v>11551</v>
      </c>
      <c r="AD2918" s="24">
        <v>2</v>
      </c>
      <c r="AF2918" s="24">
        <v>55595</v>
      </c>
      <c r="AG2918" s="74">
        <f t="shared" si="45"/>
        <v>111190</v>
      </c>
      <c r="AK2918" s="59">
        <v>8</v>
      </c>
      <c r="AN2918" s="61" t="s">
        <v>11552</v>
      </c>
      <c r="AP2918" s="62" t="s">
        <v>11553</v>
      </c>
      <c r="AQ2918" s="62" t="s">
        <v>11554</v>
      </c>
      <c r="AR2918" s="62" t="s">
        <v>11555</v>
      </c>
    </row>
    <row r="2919" spans="3:44" x14ac:dyDescent="0.25">
      <c r="C2919" s="53" t="s">
        <v>11547</v>
      </c>
      <c r="D2919" s="53" t="s">
        <v>11548</v>
      </c>
      <c r="E2919" s="54">
        <v>45819</v>
      </c>
      <c r="F2919" s="54">
        <v>45819</v>
      </c>
      <c r="G2919" s="55" t="s">
        <v>5631</v>
      </c>
      <c r="H2919" s="54">
        <v>45819</v>
      </c>
      <c r="I2919" s="56" t="s">
        <v>17232</v>
      </c>
      <c r="K2919" s="55" t="s">
        <v>11549</v>
      </c>
      <c r="L2919" s="55" t="s">
        <v>14685</v>
      </c>
      <c r="M2919" s="54">
        <v>45819</v>
      </c>
      <c r="N2919" s="55" t="s">
        <v>11039</v>
      </c>
      <c r="O2919" s="56" t="str">
        <f>VLOOKUP(N2919,Sheet1!$B:$C,2,0)</f>
        <v>CHI NHÁNH PHÚ THỌ - CÔNG TY CỔ PHẦN DỊCH VỤ THƯƠNG MẠI TỔNG HỢP WINCOMMERCE</v>
      </c>
      <c r="Q2919" s="56" t="str">
        <f>VLOOKUP(N2919,Sheet1!$B:$D,3,0)</f>
        <v>0104918404-003</v>
      </c>
      <c r="U2919" s="55" t="s">
        <v>12763</v>
      </c>
      <c r="X2919" s="55" t="s">
        <v>10897</v>
      </c>
      <c r="Y2919" s="56" t="str">
        <f>VLOOKUP(X2919,Sheet2!$B:$C,2,0)</f>
        <v>Chả nướng 300g</v>
      </c>
      <c r="AA2919" s="53" t="s">
        <v>11550</v>
      </c>
      <c r="AB2919" s="53" t="s">
        <v>11551</v>
      </c>
      <c r="AD2919" s="24">
        <v>1</v>
      </c>
      <c r="AF2919" s="24">
        <v>70950</v>
      </c>
      <c r="AG2919" s="74">
        <f t="shared" si="45"/>
        <v>70950</v>
      </c>
      <c r="AK2919" s="59">
        <v>8</v>
      </c>
      <c r="AN2919" s="61" t="s">
        <v>11552</v>
      </c>
      <c r="AP2919" s="62" t="s">
        <v>11553</v>
      </c>
      <c r="AQ2919" s="62" t="s">
        <v>11554</v>
      </c>
      <c r="AR2919" s="62" t="s">
        <v>11555</v>
      </c>
    </row>
    <row r="2920" spans="3:44" x14ac:dyDescent="0.25">
      <c r="C2920" s="53" t="s">
        <v>11547</v>
      </c>
      <c r="D2920" s="53" t="s">
        <v>11548</v>
      </c>
      <c r="E2920" s="54">
        <v>45819</v>
      </c>
      <c r="F2920" s="54">
        <v>45819</v>
      </c>
      <c r="G2920" s="55" t="s">
        <v>5731</v>
      </c>
      <c r="H2920" s="54">
        <v>45819</v>
      </c>
      <c r="I2920" s="56" t="s">
        <v>17233</v>
      </c>
      <c r="K2920" s="55" t="s">
        <v>11549</v>
      </c>
      <c r="L2920" s="55" t="s">
        <v>14686</v>
      </c>
      <c r="M2920" s="54">
        <v>45819</v>
      </c>
      <c r="N2920" s="55" t="s">
        <v>11034</v>
      </c>
      <c r="O2920" s="56" t="str">
        <f>VLOOKUP(N2920,Sheet1!$B:$C,2,0)</f>
        <v>CHI NHÁNH HÀ NỘI - CÔNG TY CỔ PHẦN DỊCH VỤ THƯƠNG MẠI TỔNG HỢP WINCOMMERCE</v>
      </c>
      <c r="Q2920" s="56" t="str">
        <f>VLOOKUP(N2920,Sheet1!$B:$D,3,0)</f>
        <v>0104918404-002</v>
      </c>
      <c r="U2920" s="55" t="s">
        <v>12664</v>
      </c>
      <c r="X2920" s="55" t="s">
        <v>10883</v>
      </c>
      <c r="Y2920" s="56" t="str">
        <f>VLOOKUP(X2920,Sheet2!$B:$C,2,0)</f>
        <v>Chân giò heo muối 300g</v>
      </c>
      <c r="AA2920" s="53" t="s">
        <v>11550</v>
      </c>
      <c r="AB2920" s="53" t="s">
        <v>11551</v>
      </c>
      <c r="AD2920" s="24">
        <v>5</v>
      </c>
      <c r="AF2920" s="24">
        <v>60213</v>
      </c>
      <c r="AG2920" s="74">
        <f t="shared" si="45"/>
        <v>301065</v>
      </c>
      <c r="AK2920" s="59">
        <v>8</v>
      </c>
      <c r="AN2920" s="61" t="s">
        <v>11552</v>
      </c>
      <c r="AP2920" s="62" t="s">
        <v>11553</v>
      </c>
      <c r="AQ2920" s="62" t="s">
        <v>11554</v>
      </c>
      <c r="AR2920" s="62" t="s">
        <v>11555</v>
      </c>
    </row>
    <row r="2921" spans="3:44" x14ac:dyDescent="0.25">
      <c r="C2921" s="53" t="s">
        <v>11547</v>
      </c>
      <c r="D2921" s="53" t="s">
        <v>11548</v>
      </c>
      <c r="E2921" s="54">
        <v>45819</v>
      </c>
      <c r="F2921" s="54">
        <v>45819</v>
      </c>
      <c r="G2921" s="55" t="s">
        <v>5731</v>
      </c>
      <c r="H2921" s="54">
        <v>45819</v>
      </c>
      <c r="I2921" s="56" t="s">
        <v>17233</v>
      </c>
      <c r="K2921" s="55" t="s">
        <v>11549</v>
      </c>
      <c r="L2921" s="55" t="s">
        <v>14686</v>
      </c>
      <c r="M2921" s="54">
        <v>45819</v>
      </c>
      <c r="N2921" s="55" t="s">
        <v>11034</v>
      </c>
      <c r="O2921" s="56" t="str">
        <f>VLOOKUP(N2921,Sheet1!$B:$C,2,0)</f>
        <v>CHI NHÁNH HÀ NỘI - CÔNG TY CỔ PHẦN DỊCH VỤ THƯƠNG MẠI TỔNG HỢP WINCOMMERCE</v>
      </c>
      <c r="Q2921" s="56" t="str">
        <f>VLOOKUP(N2921,Sheet1!$B:$D,3,0)</f>
        <v>0104918404-002</v>
      </c>
      <c r="U2921" s="55" t="s">
        <v>12664</v>
      </c>
      <c r="X2921" s="55" t="s">
        <v>10934</v>
      </c>
      <c r="Y2921" s="56" t="str">
        <f>VLOOKUP(X2921,Sheet2!$B:$C,2,0)</f>
        <v>Gà muối 500g</v>
      </c>
      <c r="AA2921" s="53" t="s">
        <v>11550</v>
      </c>
      <c r="AB2921" s="53" t="s">
        <v>11551</v>
      </c>
      <c r="AD2921" s="24">
        <v>5</v>
      </c>
      <c r="AF2921" s="24">
        <v>111058</v>
      </c>
      <c r="AG2921" s="74">
        <f t="shared" si="45"/>
        <v>555290</v>
      </c>
      <c r="AK2921" s="59">
        <v>8</v>
      </c>
      <c r="AN2921" s="61" t="s">
        <v>11552</v>
      </c>
      <c r="AP2921" s="62" t="s">
        <v>11553</v>
      </c>
      <c r="AQ2921" s="62" t="s">
        <v>11554</v>
      </c>
      <c r="AR2921" s="62" t="s">
        <v>11555</v>
      </c>
    </row>
    <row r="2922" spans="3:44" x14ac:dyDescent="0.25">
      <c r="C2922" s="53" t="s">
        <v>11547</v>
      </c>
      <c r="D2922" s="53" t="s">
        <v>11548</v>
      </c>
      <c r="E2922" s="54">
        <v>45819</v>
      </c>
      <c r="F2922" s="54">
        <v>45819</v>
      </c>
      <c r="G2922" s="55" t="s">
        <v>5731</v>
      </c>
      <c r="H2922" s="54">
        <v>45819</v>
      </c>
      <c r="I2922" s="56" t="s">
        <v>17233</v>
      </c>
      <c r="K2922" s="55" t="s">
        <v>11549</v>
      </c>
      <c r="L2922" s="55" t="s">
        <v>14686</v>
      </c>
      <c r="M2922" s="54">
        <v>45819</v>
      </c>
      <c r="N2922" s="55" t="s">
        <v>11034</v>
      </c>
      <c r="O2922" s="56" t="str">
        <f>VLOOKUP(N2922,Sheet1!$B:$C,2,0)</f>
        <v>CHI NHÁNH HÀ NỘI - CÔNG TY CỔ PHẦN DỊCH VỤ THƯƠNG MẠI TỔNG HỢP WINCOMMERCE</v>
      </c>
      <c r="Q2922" s="56" t="str">
        <f>VLOOKUP(N2922,Sheet1!$B:$D,3,0)</f>
        <v>0104918404-002</v>
      </c>
      <c r="U2922" s="55" t="s">
        <v>12664</v>
      </c>
      <c r="X2922" s="55" t="s">
        <v>11010</v>
      </c>
      <c r="Y2922" s="56" t="str">
        <f>VLOOKUP(X2922,Sheet2!$B:$C,2,0)</f>
        <v>Tai heo muối 200g</v>
      </c>
      <c r="AA2922" s="53" t="s">
        <v>11550</v>
      </c>
      <c r="AB2922" s="53" t="s">
        <v>11551</v>
      </c>
      <c r="AD2922" s="24">
        <v>5</v>
      </c>
      <c r="AF2922" s="24">
        <v>55595</v>
      </c>
      <c r="AG2922" s="74">
        <f t="shared" si="45"/>
        <v>277975</v>
      </c>
      <c r="AK2922" s="59">
        <v>8</v>
      </c>
      <c r="AN2922" s="61" t="s">
        <v>11552</v>
      </c>
      <c r="AP2922" s="62" t="s">
        <v>11553</v>
      </c>
      <c r="AQ2922" s="62" t="s">
        <v>11554</v>
      </c>
      <c r="AR2922" s="62" t="s">
        <v>11555</v>
      </c>
    </row>
    <row r="2923" spans="3:44" x14ac:dyDescent="0.25">
      <c r="C2923" s="53" t="s">
        <v>11547</v>
      </c>
      <c r="D2923" s="53" t="s">
        <v>11548</v>
      </c>
      <c r="E2923" s="54">
        <v>45819</v>
      </c>
      <c r="F2923" s="54">
        <v>45819</v>
      </c>
      <c r="G2923" s="55" t="s">
        <v>5635</v>
      </c>
      <c r="H2923" s="54">
        <v>45819</v>
      </c>
      <c r="I2923" s="56" t="s">
        <v>17234</v>
      </c>
      <c r="K2923" s="55" t="s">
        <v>11549</v>
      </c>
      <c r="L2923" s="55" t="s">
        <v>11437</v>
      </c>
      <c r="M2923" s="54">
        <v>45819</v>
      </c>
      <c r="N2923" s="55" t="s">
        <v>11039</v>
      </c>
      <c r="O2923" s="56" t="str">
        <f>VLOOKUP(N2923,Sheet1!$B:$C,2,0)</f>
        <v>CHI NHÁNH PHÚ THỌ - CÔNG TY CỔ PHẦN DỊCH VỤ THƯƠNG MẠI TỔNG HỢP WINCOMMERCE</v>
      </c>
      <c r="Q2923" s="56" t="str">
        <f>VLOOKUP(N2923,Sheet1!$B:$D,3,0)</f>
        <v>0104918404-003</v>
      </c>
      <c r="U2923" s="55" t="s">
        <v>12763</v>
      </c>
      <c r="X2923" s="55" t="s">
        <v>10934</v>
      </c>
      <c r="Y2923" s="56" t="str">
        <f>VLOOKUP(X2923,Sheet2!$B:$C,2,0)</f>
        <v>Gà muối 500g</v>
      </c>
      <c r="AA2923" s="53" t="s">
        <v>11550</v>
      </c>
      <c r="AB2923" s="53" t="s">
        <v>11551</v>
      </c>
      <c r="AD2923" s="24">
        <v>1</v>
      </c>
      <c r="AF2923" s="24">
        <v>111058</v>
      </c>
      <c r="AG2923" s="74">
        <f t="shared" si="45"/>
        <v>111058</v>
      </c>
      <c r="AK2923" s="59">
        <v>8</v>
      </c>
      <c r="AN2923" s="61" t="s">
        <v>11552</v>
      </c>
      <c r="AP2923" s="62" t="s">
        <v>11553</v>
      </c>
      <c r="AQ2923" s="62" t="s">
        <v>11554</v>
      </c>
      <c r="AR2923" s="62" t="s">
        <v>11555</v>
      </c>
    </row>
    <row r="2924" spans="3:44" x14ac:dyDescent="0.25">
      <c r="C2924" s="53" t="s">
        <v>11547</v>
      </c>
      <c r="D2924" s="53" t="s">
        <v>11548</v>
      </c>
      <c r="E2924" s="54">
        <v>45819</v>
      </c>
      <c r="F2924" s="54">
        <v>45819</v>
      </c>
      <c r="G2924" s="55" t="s">
        <v>6003</v>
      </c>
      <c r="H2924" s="54">
        <v>45819</v>
      </c>
      <c r="I2924" s="56" t="s">
        <v>17235</v>
      </c>
      <c r="K2924" s="55" t="s">
        <v>11549</v>
      </c>
      <c r="L2924" s="55" t="s">
        <v>11714</v>
      </c>
      <c r="M2924" s="54">
        <v>45819</v>
      </c>
      <c r="N2924" s="55" t="s">
        <v>11044</v>
      </c>
      <c r="O2924" s="56" t="str">
        <f>VLOOKUP(N2924,Sheet1!$B:$C,2,0)</f>
        <v>CHI NHÁNH HÀ TĨNH - CÔNG TY CỔ PHẦN DỊCH VỤ THƯƠNG MẠI TỔNG HỢP WINCOMMERCE</v>
      </c>
      <c r="Q2924" s="56" t="str">
        <f>VLOOKUP(N2924,Sheet1!$B:$D,3,0)</f>
        <v>0104918404-004</v>
      </c>
      <c r="U2924" s="55" t="s">
        <v>12248</v>
      </c>
      <c r="X2924" s="55" t="s">
        <v>10938</v>
      </c>
      <c r="Y2924" s="56" t="str">
        <f>VLOOKUP(X2924,Sheet2!$B:$C,2,0)</f>
        <v>Giò Tai Lưỡi Xào 250g</v>
      </c>
      <c r="AA2924" s="53" t="s">
        <v>11550</v>
      </c>
      <c r="AB2924" s="53" t="s">
        <v>11551</v>
      </c>
      <c r="AD2924" s="24">
        <v>1</v>
      </c>
      <c r="AF2924" s="24">
        <v>50182</v>
      </c>
      <c r="AG2924" s="74">
        <f t="shared" si="45"/>
        <v>50182</v>
      </c>
      <c r="AK2924" s="59">
        <v>8</v>
      </c>
      <c r="AN2924" s="61" t="s">
        <v>11552</v>
      </c>
      <c r="AP2924" s="62" t="s">
        <v>11553</v>
      </c>
      <c r="AQ2924" s="62" t="s">
        <v>11554</v>
      </c>
      <c r="AR2924" s="62" t="s">
        <v>11555</v>
      </c>
    </row>
    <row r="2925" spans="3:44" x14ac:dyDescent="0.25">
      <c r="C2925" s="53" t="s">
        <v>11547</v>
      </c>
      <c r="D2925" s="53" t="s">
        <v>11548</v>
      </c>
      <c r="E2925" s="54">
        <v>45819</v>
      </c>
      <c r="F2925" s="54">
        <v>45819</v>
      </c>
      <c r="G2925" s="55" t="s">
        <v>5749</v>
      </c>
      <c r="H2925" s="54">
        <v>45819</v>
      </c>
      <c r="I2925" s="56" t="s">
        <v>17236</v>
      </c>
      <c r="K2925" s="55" t="s">
        <v>11549</v>
      </c>
      <c r="L2925" s="55" t="s">
        <v>13126</v>
      </c>
      <c r="M2925" s="54">
        <v>45819</v>
      </c>
      <c r="N2925" s="55" t="s">
        <v>11064</v>
      </c>
      <c r="O2925" s="56" t="str">
        <f>VLOOKUP(N2925,Sheet1!$B:$C,2,0)</f>
        <v>CHI NHÁNH ĐÀ NẴNG - CÔNG TY CỔ PHẦN DỊCH VỤ THƯƠNG MẠI TỔNG HỢP WINCOMMERCE</v>
      </c>
      <c r="Q2925" s="56" t="str">
        <f>VLOOKUP(N2925,Sheet1!$B:$D,3,0)</f>
        <v>0104918404-009</v>
      </c>
      <c r="U2925" s="55" t="s">
        <v>11980</v>
      </c>
      <c r="X2925" s="55" t="s">
        <v>11010</v>
      </c>
      <c r="Y2925" s="56" t="str">
        <f>VLOOKUP(X2925,Sheet2!$B:$C,2,0)</f>
        <v>Tai heo muối 200g</v>
      </c>
      <c r="AA2925" s="53" t="s">
        <v>11550</v>
      </c>
      <c r="AB2925" s="53" t="s">
        <v>11551</v>
      </c>
      <c r="AD2925" s="24">
        <v>1</v>
      </c>
      <c r="AF2925" s="24">
        <v>55595</v>
      </c>
      <c r="AG2925" s="74">
        <f t="shared" si="45"/>
        <v>55595</v>
      </c>
      <c r="AK2925" s="59">
        <v>8</v>
      </c>
      <c r="AN2925" s="61" t="s">
        <v>11552</v>
      </c>
      <c r="AP2925" s="62" t="s">
        <v>11553</v>
      </c>
      <c r="AQ2925" s="62" t="s">
        <v>11554</v>
      </c>
      <c r="AR2925" s="62" t="s">
        <v>11555</v>
      </c>
    </row>
    <row r="2926" spans="3:44" x14ac:dyDescent="0.25">
      <c r="C2926" s="53" t="s">
        <v>11547</v>
      </c>
      <c r="D2926" s="53" t="s">
        <v>11548</v>
      </c>
      <c r="E2926" s="54">
        <v>45819</v>
      </c>
      <c r="F2926" s="54">
        <v>45819</v>
      </c>
      <c r="G2926" s="55" t="s">
        <v>5645</v>
      </c>
      <c r="H2926" s="54">
        <v>45819</v>
      </c>
      <c r="I2926" s="56" t="s">
        <v>17237</v>
      </c>
      <c r="K2926" s="55" t="s">
        <v>11549</v>
      </c>
      <c r="L2926" s="55" t="s">
        <v>14687</v>
      </c>
      <c r="M2926" s="54">
        <v>45819</v>
      </c>
      <c r="N2926" s="55" t="s">
        <v>11034</v>
      </c>
      <c r="O2926" s="56" t="str">
        <f>VLOOKUP(N2926,Sheet1!$B:$C,2,0)</f>
        <v>CHI NHÁNH HÀ NỘI - CÔNG TY CỔ PHẦN DỊCH VỤ THƯƠNG MẠI TỔNG HỢP WINCOMMERCE</v>
      </c>
      <c r="Q2926" s="56" t="str">
        <f>VLOOKUP(N2926,Sheet1!$B:$D,3,0)</f>
        <v>0104918404-002</v>
      </c>
      <c r="U2926" s="55" t="s">
        <v>12606</v>
      </c>
      <c r="X2926" s="55" t="s">
        <v>10983</v>
      </c>
      <c r="Y2926" s="56" t="str">
        <f>VLOOKUP(X2926,Sheet2!$B:$C,2,0)</f>
        <v>Mọc Nấm Hương 250g</v>
      </c>
      <c r="AA2926" s="53" t="s">
        <v>11550</v>
      </c>
      <c r="AB2926" s="53" t="s">
        <v>11551</v>
      </c>
      <c r="AD2926" s="24">
        <v>2</v>
      </c>
      <c r="AF2926" s="24">
        <v>46000</v>
      </c>
      <c r="AG2926" s="74">
        <f t="shared" si="45"/>
        <v>92000</v>
      </c>
      <c r="AK2926" s="59">
        <v>8</v>
      </c>
      <c r="AN2926" s="61" t="s">
        <v>11552</v>
      </c>
      <c r="AP2926" s="62" t="s">
        <v>11553</v>
      </c>
      <c r="AQ2926" s="62" t="s">
        <v>11554</v>
      </c>
      <c r="AR2926" s="62" t="s">
        <v>11555</v>
      </c>
    </row>
    <row r="2927" spans="3:44" x14ac:dyDescent="0.25">
      <c r="C2927" s="53" t="s">
        <v>11547</v>
      </c>
      <c r="D2927" s="53" t="s">
        <v>11548</v>
      </c>
      <c r="E2927" s="54">
        <v>45819</v>
      </c>
      <c r="F2927" s="54">
        <v>45819</v>
      </c>
      <c r="G2927" s="55" t="s">
        <v>5645</v>
      </c>
      <c r="H2927" s="54">
        <v>45819</v>
      </c>
      <c r="I2927" s="56" t="s">
        <v>17237</v>
      </c>
      <c r="K2927" s="55" t="s">
        <v>11549</v>
      </c>
      <c r="L2927" s="55" t="s">
        <v>14687</v>
      </c>
      <c r="M2927" s="54">
        <v>45819</v>
      </c>
      <c r="N2927" s="55" t="s">
        <v>11034</v>
      </c>
      <c r="O2927" s="56" t="str">
        <f>VLOOKUP(N2927,Sheet1!$B:$C,2,0)</f>
        <v>CHI NHÁNH HÀ NỘI - CÔNG TY CỔ PHẦN DỊCH VỤ THƯƠNG MẠI TỔNG HỢP WINCOMMERCE</v>
      </c>
      <c r="Q2927" s="56" t="str">
        <f>VLOOKUP(N2927,Sheet1!$B:$D,3,0)</f>
        <v>0104918404-002</v>
      </c>
      <c r="U2927" s="55" t="s">
        <v>12606</v>
      </c>
      <c r="X2927" s="55" t="s">
        <v>10934</v>
      </c>
      <c r="Y2927" s="56" t="str">
        <f>VLOOKUP(X2927,Sheet2!$B:$C,2,0)</f>
        <v>Gà muối 500g</v>
      </c>
      <c r="AA2927" s="53" t="s">
        <v>11550</v>
      </c>
      <c r="AB2927" s="53" t="s">
        <v>11551</v>
      </c>
      <c r="AD2927" s="24">
        <v>1</v>
      </c>
      <c r="AF2927" s="24">
        <v>111058</v>
      </c>
      <c r="AG2927" s="74">
        <f t="shared" si="45"/>
        <v>111058</v>
      </c>
      <c r="AK2927" s="59">
        <v>8</v>
      </c>
      <c r="AN2927" s="61" t="s">
        <v>11552</v>
      </c>
      <c r="AP2927" s="62" t="s">
        <v>11553</v>
      </c>
      <c r="AQ2927" s="62" t="s">
        <v>11554</v>
      </c>
      <c r="AR2927" s="62" t="s">
        <v>11555</v>
      </c>
    </row>
    <row r="2928" spans="3:44" x14ac:dyDescent="0.25">
      <c r="C2928" s="53" t="s">
        <v>11547</v>
      </c>
      <c r="D2928" s="53" t="s">
        <v>11548</v>
      </c>
      <c r="E2928" s="54">
        <v>45819</v>
      </c>
      <c r="F2928" s="54">
        <v>45819</v>
      </c>
      <c r="G2928" s="55" t="s">
        <v>5533</v>
      </c>
      <c r="H2928" s="54">
        <v>45819</v>
      </c>
      <c r="I2928" s="56" t="s">
        <v>17238</v>
      </c>
      <c r="K2928" s="55" t="s">
        <v>11549</v>
      </c>
      <c r="L2928" s="55" t="s">
        <v>11874</v>
      </c>
      <c r="M2928" s="54">
        <v>45819</v>
      </c>
      <c r="N2928" s="55" t="s">
        <v>11333</v>
      </c>
      <c r="O2928" s="56" t="str">
        <f>VLOOKUP(N2928,Sheet1!$B:$C,2,0)</f>
        <v>CHI NHÁNH ĐIỆN BIÊN - CÔNG TY CỔ PHẦN DỊCH VỤ THƯƠNG MẠI TỔNG HỢP WINCOMMERCE</v>
      </c>
      <c r="Q2928" s="56" t="str">
        <f>VLOOKUP(N2928,Sheet1!$B:$D,3,0)</f>
        <v>0104918404-096</v>
      </c>
      <c r="U2928" s="55" t="s">
        <v>12528</v>
      </c>
      <c r="X2928" s="55" t="s">
        <v>10934</v>
      </c>
      <c r="Y2928" s="56" t="str">
        <f>VLOOKUP(X2928,Sheet2!$B:$C,2,0)</f>
        <v>Gà muối 500g</v>
      </c>
      <c r="AA2928" s="53" t="s">
        <v>11550</v>
      </c>
      <c r="AB2928" s="53" t="s">
        <v>11551</v>
      </c>
      <c r="AD2928" s="24">
        <v>3</v>
      </c>
      <c r="AF2928" s="24">
        <v>111058</v>
      </c>
      <c r="AG2928" s="74">
        <f t="shared" si="45"/>
        <v>333174</v>
      </c>
      <c r="AK2928" s="59">
        <v>8</v>
      </c>
      <c r="AN2928" s="61" t="s">
        <v>11552</v>
      </c>
      <c r="AP2928" s="62" t="s">
        <v>11553</v>
      </c>
      <c r="AQ2928" s="62" t="s">
        <v>11554</v>
      </c>
      <c r="AR2928" s="62" t="s">
        <v>11555</v>
      </c>
    </row>
    <row r="2929" spans="3:44" x14ac:dyDescent="0.25">
      <c r="C2929" s="53" t="s">
        <v>11547</v>
      </c>
      <c r="D2929" s="53" t="s">
        <v>11548</v>
      </c>
      <c r="E2929" s="54">
        <v>45819</v>
      </c>
      <c r="F2929" s="54">
        <v>45819</v>
      </c>
      <c r="G2929" s="55" t="s">
        <v>5787</v>
      </c>
      <c r="H2929" s="54">
        <v>45819</v>
      </c>
      <c r="I2929" s="56" t="s">
        <v>17239</v>
      </c>
      <c r="K2929" s="55" t="s">
        <v>11549</v>
      </c>
      <c r="L2929" s="55" t="s">
        <v>11618</v>
      </c>
      <c r="M2929" s="54">
        <v>45819</v>
      </c>
      <c r="N2929" s="55" t="s">
        <v>11134</v>
      </c>
      <c r="O2929" s="56" t="str">
        <f>VLOOKUP(N2929,Sheet1!$B:$C,2,0)</f>
        <v>CHI NHÁNH NINH THUẬN - CÔNG TY CỔ PHẦN DỊCH VỤ THƯƠNG MẠI TỔNG HỢP WINCOMMERCE</v>
      </c>
      <c r="Q2929" s="56" t="str">
        <f>VLOOKUP(N2929,Sheet1!$B:$D,3,0)</f>
        <v>0104918404-027</v>
      </c>
      <c r="U2929" s="55" t="s">
        <v>15279</v>
      </c>
      <c r="X2929" s="55" t="s">
        <v>10927</v>
      </c>
      <c r="Y2929" s="56" t="str">
        <f>VLOOKUP(X2929,Sheet2!$B:$C,2,0)</f>
        <v>Giò lụa cây 250g</v>
      </c>
      <c r="AA2929" s="53" t="s">
        <v>11550</v>
      </c>
      <c r="AB2929" s="53" t="s">
        <v>11551</v>
      </c>
      <c r="AD2929" s="24">
        <v>4</v>
      </c>
      <c r="AF2929" s="24">
        <v>49500</v>
      </c>
      <c r="AG2929" s="74">
        <f t="shared" si="45"/>
        <v>198000</v>
      </c>
      <c r="AK2929" s="59">
        <v>8</v>
      </c>
      <c r="AN2929" s="61" t="s">
        <v>11552</v>
      </c>
      <c r="AP2929" s="62" t="s">
        <v>11553</v>
      </c>
      <c r="AQ2929" s="62" t="s">
        <v>11554</v>
      </c>
      <c r="AR2929" s="62" t="s">
        <v>11555</v>
      </c>
    </row>
    <row r="2930" spans="3:44" x14ac:dyDescent="0.25">
      <c r="C2930" s="53" t="s">
        <v>11547</v>
      </c>
      <c r="D2930" s="53" t="s">
        <v>11548</v>
      </c>
      <c r="E2930" s="54">
        <v>45819</v>
      </c>
      <c r="F2930" s="54">
        <v>45819</v>
      </c>
      <c r="G2930" s="55" t="s">
        <v>5787</v>
      </c>
      <c r="H2930" s="54">
        <v>45819</v>
      </c>
      <c r="I2930" s="56" t="s">
        <v>17239</v>
      </c>
      <c r="K2930" s="55" t="s">
        <v>11549</v>
      </c>
      <c r="L2930" s="55" t="s">
        <v>11618</v>
      </c>
      <c r="M2930" s="54">
        <v>45819</v>
      </c>
      <c r="N2930" s="55" t="s">
        <v>11134</v>
      </c>
      <c r="O2930" s="56" t="str">
        <f>VLOOKUP(N2930,Sheet1!$B:$C,2,0)</f>
        <v>CHI NHÁNH NINH THUẬN - CÔNG TY CỔ PHẦN DỊCH VỤ THƯƠNG MẠI TỔNG HỢP WINCOMMERCE</v>
      </c>
      <c r="Q2930" s="56" t="str">
        <f>VLOOKUP(N2930,Sheet1!$B:$D,3,0)</f>
        <v>0104918404-027</v>
      </c>
      <c r="U2930" s="55" t="s">
        <v>15279</v>
      </c>
      <c r="X2930" s="55" t="s">
        <v>10938</v>
      </c>
      <c r="Y2930" s="56" t="str">
        <f>VLOOKUP(X2930,Sheet2!$B:$C,2,0)</f>
        <v>Giò Tai Lưỡi Xào 250g</v>
      </c>
      <c r="AA2930" s="53" t="s">
        <v>11550</v>
      </c>
      <c r="AB2930" s="53" t="s">
        <v>11551</v>
      </c>
      <c r="AD2930" s="24">
        <v>3</v>
      </c>
      <c r="AF2930" s="24">
        <v>50182</v>
      </c>
      <c r="AG2930" s="74">
        <f t="shared" si="45"/>
        <v>150546</v>
      </c>
      <c r="AK2930" s="59">
        <v>8</v>
      </c>
      <c r="AN2930" s="61" t="s">
        <v>11552</v>
      </c>
      <c r="AP2930" s="62" t="s">
        <v>11553</v>
      </c>
      <c r="AQ2930" s="62" t="s">
        <v>11554</v>
      </c>
      <c r="AR2930" s="62" t="s">
        <v>11555</v>
      </c>
    </row>
    <row r="2931" spans="3:44" x14ac:dyDescent="0.25">
      <c r="C2931" s="53" t="s">
        <v>11547</v>
      </c>
      <c r="D2931" s="53" t="s">
        <v>11548</v>
      </c>
      <c r="E2931" s="54">
        <v>45819</v>
      </c>
      <c r="F2931" s="54">
        <v>45819</v>
      </c>
      <c r="G2931" s="55" t="s">
        <v>5832</v>
      </c>
      <c r="H2931" s="54">
        <v>45819</v>
      </c>
      <c r="I2931" s="56" t="s">
        <v>17240</v>
      </c>
      <c r="K2931" s="55" t="s">
        <v>11549</v>
      </c>
      <c r="L2931" s="55" t="s">
        <v>11441</v>
      </c>
      <c r="M2931" s="54">
        <v>45819</v>
      </c>
      <c r="N2931" s="55" t="s">
        <v>11049</v>
      </c>
      <c r="O2931" s="56" t="str">
        <f>VLOOKUP(N2931,Sheet1!$B:$C,2,0)</f>
        <v>CHI NHÁNH HẢI DƯƠNG - CÔNG TY CỔ PHẦN DỊCH VỤ THƯƠNG MẠI TỔNG HỢP WINCOMMERCE</v>
      </c>
      <c r="Q2931" s="56" t="str">
        <f>VLOOKUP(N2931,Sheet1!$B:$D,3,0)</f>
        <v>0104918404-006</v>
      </c>
      <c r="U2931" s="55" t="s">
        <v>13000</v>
      </c>
      <c r="X2931" s="55" t="s">
        <v>10927</v>
      </c>
      <c r="Y2931" s="56" t="str">
        <f>VLOOKUP(X2931,Sheet2!$B:$C,2,0)</f>
        <v>Giò lụa cây 250g</v>
      </c>
      <c r="AA2931" s="53" t="s">
        <v>11550</v>
      </c>
      <c r="AB2931" s="53" t="s">
        <v>11551</v>
      </c>
      <c r="AD2931" s="24">
        <v>9</v>
      </c>
      <c r="AF2931" s="24">
        <v>49500</v>
      </c>
      <c r="AG2931" s="74">
        <f t="shared" si="45"/>
        <v>445500</v>
      </c>
      <c r="AK2931" s="59">
        <v>8</v>
      </c>
      <c r="AN2931" s="61" t="s">
        <v>11552</v>
      </c>
      <c r="AP2931" s="62" t="s">
        <v>11553</v>
      </c>
      <c r="AQ2931" s="62" t="s">
        <v>11554</v>
      </c>
      <c r="AR2931" s="62" t="s">
        <v>11555</v>
      </c>
    </row>
    <row r="2932" spans="3:44" x14ac:dyDescent="0.25">
      <c r="C2932" s="53" t="s">
        <v>11547</v>
      </c>
      <c r="D2932" s="53" t="s">
        <v>11548</v>
      </c>
      <c r="E2932" s="54">
        <v>45819</v>
      </c>
      <c r="F2932" s="54">
        <v>45819</v>
      </c>
      <c r="G2932" s="55" t="s">
        <v>5832</v>
      </c>
      <c r="H2932" s="54">
        <v>45819</v>
      </c>
      <c r="I2932" s="56" t="s">
        <v>17240</v>
      </c>
      <c r="K2932" s="55" t="s">
        <v>11549</v>
      </c>
      <c r="L2932" s="55" t="s">
        <v>11441</v>
      </c>
      <c r="M2932" s="54">
        <v>45819</v>
      </c>
      <c r="N2932" s="55" t="s">
        <v>11049</v>
      </c>
      <c r="O2932" s="56" t="str">
        <f>VLOOKUP(N2932,Sheet1!$B:$C,2,0)</f>
        <v>CHI NHÁNH HẢI DƯƠNG - CÔNG TY CỔ PHẦN DỊCH VỤ THƯƠNG MẠI TỔNG HỢP WINCOMMERCE</v>
      </c>
      <c r="Q2932" s="56" t="str">
        <f>VLOOKUP(N2932,Sheet1!$B:$D,3,0)</f>
        <v>0104918404-006</v>
      </c>
      <c r="U2932" s="55" t="s">
        <v>13000</v>
      </c>
      <c r="X2932" s="55" t="s">
        <v>10936</v>
      </c>
      <c r="Y2932" s="56" t="str">
        <f>VLOOKUP(X2932,Sheet2!$B:$C,2,0)</f>
        <v>Giò sụn gà 250g</v>
      </c>
      <c r="AA2932" s="53" t="s">
        <v>11550</v>
      </c>
      <c r="AB2932" s="53" t="s">
        <v>11551</v>
      </c>
      <c r="AD2932" s="24">
        <v>4</v>
      </c>
      <c r="AF2932" s="24">
        <v>50400</v>
      </c>
      <c r="AG2932" s="74">
        <f t="shared" si="45"/>
        <v>201600</v>
      </c>
      <c r="AK2932" s="59">
        <v>8</v>
      </c>
      <c r="AN2932" s="61" t="s">
        <v>11552</v>
      </c>
      <c r="AP2932" s="62" t="s">
        <v>11553</v>
      </c>
      <c r="AQ2932" s="62" t="s">
        <v>11554</v>
      </c>
      <c r="AR2932" s="62" t="s">
        <v>11555</v>
      </c>
    </row>
    <row r="2933" spans="3:44" x14ac:dyDescent="0.25">
      <c r="C2933" s="53" t="s">
        <v>11547</v>
      </c>
      <c r="D2933" s="53" t="s">
        <v>11548</v>
      </c>
      <c r="E2933" s="54">
        <v>45819</v>
      </c>
      <c r="F2933" s="54">
        <v>45819</v>
      </c>
      <c r="G2933" s="55" t="s">
        <v>5987</v>
      </c>
      <c r="H2933" s="54">
        <v>45819</v>
      </c>
      <c r="I2933" s="56" t="s">
        <v>17241</v>
      </c>
      <c r="K2933" s="55" t="s">
        <v>11549</v>
      </c>
      <c r="L2933" s="55" t="s">
        <v>14688</v>
      </c>
      <c r="M2933" s="54">
        <v>45819</v>
      </c>
      <c r="N2933" s="55" t="s">
        <v>11124</v>
      </c>
      <c r="O2933" s="56" t="str">
        <f>VLOOKUP(N2933,Sheet1!$B:$C,2,0)</f>
        <v>CHI NHÁNH BÌNH DƯƠNG - CÔNG TY CỔ PHẦN DỊCH VỤ THƯƠNG MẠI TỔNG HỢP WINCOMMERCE</v>
      </c>
      <c r="Q2933" s="56" t="str">
        <f>VLOOKUP(N2933,Sheet1!$B:$D,3,0)</f>
        <v>0104918404-024</v>
      </c>
      <c r="U2933" s="55" t="s">
        <v>12650</v>
      </c>
      <c r="X2933" s="55" t="s">
        <v>11010</v>
      </c>
      <c r="Y2933" s="56" t="str">
        <f>VLOOKUP(X2933,Sheet2!$B:$C,2,0)</f>
        <v>Tai heo muối 200g</v>
      </c>
      <c r="AA2933" s="53" t="s">
        <v>11550</v>
      </c>
      <c r="AB2933" s="53" t="s">
        <v>11551</v>
      </c>
      <c r="AD2933" s="24">
        <v>3</v>
      </c>
      <c r="AF2933" s="24">
        <v>55595</v>
      </c>
      <c r="AG2933" s="74">
        <f t="shared" si="45"/>
        <v>166785</v>
      </c>
      <c r="AK2933" s="59">
        <v>8</v>
      </c>
      <c r="AN2933" s="61" t="s">
        <v>11552</v>
      </c>
      <c r="AP2933" s="62" t="s">
        <v>11553</v>
      </c>
      <c r="AQ2933" s="62" t="s">
        <v>11554</v>
      </c>
      <c r="AR2933" s="62" t="s">
        <v>11555</v>
      </c>
    </row>
    <row r="2934" spans="3:44" x14ac:dyDescent="0.25">
      <c r="C2934" s="53" t="s">
        <v>11547</v>
      </c>
      <c r="D2934" s="53" t="s">
        <v>11548</v>
      </c>
      <c r="E2934" s="54">
        <v>45819</v>
      </c>
      <c r="F2934" s="54">
        <v>45819</v>
      </c>
      <c r="G2934" s="55" t="s">
        <v>5987</v>
      </c>
      <c r="H2934" s="54">
        <v>45819</v>
      </c>
      <c r="I2934" s="56" t="s">
        <v>17241</v>
      </c>
      <c r="K2934" s="55" t="s">
        <v>11549</v>
      </c>
      <c r="L2934" s="55" t="s">
        <v>14688</v>
      </c>
      <c r="M2934" s="54">
        <v>45819</v>
      </c>
      <c r="N2934" s="55" t="s">
        <v>11124</v>
      </c>
      <c r="O2934" s="56" t="str">
        <f>VLOOKUP(N2934,Sheet1!$B:$C,2,0)</f>
        <v>CHI NHÁNH BÌNH DƯƠNG - CÔNG TY CỔ PHẦN DỊCH VỤ THƯƠNG MẠI TỔNG HỢP WINCOMMERCE</v>
      </c>
      <c r="Q2934" s="56" t="str">
        <f>VLOOKUP(N2934,Sheet1!$B:$D,3,0)</f>
        <v>0104918404-024</v>
      </c>
      <c r="U2934" s="55" t="s">
        <v>12650</v>
      </c>
      <c r="X2934" s="55" t="s">
        <v>10927</v>
      </c>
      <c r="Y2934" s="56" t="str">
        <f>VLOOKUP(X2934,Sheet2!$B:$C,2,0)</f>
        <v>Giò lụa cây 250g</v>
      </c>
      <c r="AA2934" s="53" t="s">
        <v>11550</v>
      </c>
      <c r="AB2934" s="53" t="s">
        <v>11551</v>
      </c>
      <c r="AD2934" s="24">
        <v>1</v>
      </c>
      <c r="AF2934" s="24">
        <v>49500</v>
      </c>
      <c r="AG2934" s="74">
        <f t="shared" si="45"/>
        <v>49500</v>
      </c>
      <c r="AK2934" s="59">
        <v>8</v>
      </c>
      <c r="AN2934" s="61" t="s">
        <v>11552</v>
      </c>
      <c r="AP2934" s="62" t="s">
        <v>11553</v>
      </c>
      <c r="AQ2934" s="62" t="s">
        <v>11554</v>
      </c>
      <c r="AR2934" s="62" t="s">
        <v>11555</v>
      </c>
    </row>
    <row r="2935" spans="3:44" x14ac:dyDescent="0.25">
      <c r="C2935" s="53" t="s">
        <v>11547</v>
      </c>
      <c r="D2935" s="53" t="s">
        <v>11548</v>
      </c>
      <c r="E2935" s="54">
        <v>45819</v>
      </c>
      <c r="F2935" s="54">
        <v>45819</v>
      </c>
      <c r="G2935" s="55" t="s">
        <v>5987</v>
      </c>
      <c r="H2935" s="54">
        <v>45819</v>
      </c>
      <c r="I2935" s="56" t="s">
        <v>17241</v>
      </c>
      <c r="K2935" s="55" t="s">
        <v>11549</v>
      </c>
      <c r="L2935" s="55" t="s">
        <v>14688</v>
      </c>
      <c r="M2935" s="54">
        <v>45819</v>
      </c>
      <c r="N2935" s="55" t="s">
        <v>11124</v>
      </c>
      <c r="O2935" s="56" t="str">
        <f>VLOOKUP(N2935,Sheet1!$B:$C,2,0)</f>
        <v>CHI NHÁNH BÌNH DƯƠNG - CÔNG TY CỔ PHẦN DỊCH VỤ THƯƠNG MẠI TỔNG HỢP WINCOMMERCE</v>
      </c>
      <c r="Q2935" s="56" t="str">
        <f>VLOOKUP(N2935,Sheet1!$B:$D,3,0)</f>
        <v>0104918404-024</v>
      </c>
      <c r="U2935" s="55" t="s">
        <v>12650</v>
      </c>
      <c r="X2935" s="55" t="s">
        <v>10881</v>
      </c>
      <c r="Y2935" s="56" t="str">
        <f>VLOOKUP(X2935,Sheet2!$B:$C,2,0)</f>
        <v>Chả cốm 300g</v>
      </c>
      <c r="AA2935" s="53" t="s">
        <v>11550</v>
      </c>
      <c r="AB2935" s="53" t="s">
        <v>11551</v>
      </c>
      <c r="AD2935" s="24">
        <v>4</v>
      </c>
      <c r="AF2935" s="24">
        <v>74250</v>
      </c>
      <c r="AG2935" s="74">
        <f t="shared" si="45"/>
        <v>297000</v>
      </c>
      <c r="AK2935" s="59">
        <v>8</v>
      </c>
      <c r="AN2935" s="61" t="s">
        <v>11552</v>
      </c>
      <c r="AP2935" s="62" t="s">
        <v>11553</v>
      </c>
      <c r="AQ2935" s="62" t="s">
        <v>11554</v>
      </c>
      <c r="AR2935" s="62" t="s">
        <v>11555</v>
      </c>
    </row>
    <row r="2936" spans="3:44" x14ac:dyDescent="0.25">
      <c r="C2936" s="53" t="s">
        <v>11547</v>
      </c>
      <c r="D2936" s="53" t="s">
        <v>11548</v>
      </c>
      <c r="E2936" s="54">
        <v>45819</v>
      </c>
      <c r="F2936" s="54">
        <v>45819</v>
      </c>
      <c r="G2936" s="55" t="s">
        <v>5987</v>
      </c>
      <c r="H2936" s="54">
        <v>45819</v>
      </c>
      <c r="I2936" s="56" t="s">
        <v>17241</v>
      </c>
      <c r="K2936" s="55" t="s">
        <v>11549</v>
      </c>
      <c r="L2936" s="55" t="s">
        <v>14688</v>
      </c>
      <c r="M2936" s="54">
        <v>45819</v>
      </c>
      <c r="N2936" s="55" t="s">
        <v>11124</v>
      </c>
      <c r="O2936" s="56" t="str">
        <f>VLOOKUP(N2936,Sheet1!$B:$C,2,0)</f>
        <v>CHI NHÁNH BÌNH DƯƠNG - CÔNG TY CỔ PHẦN DỊCH VỤ THƯƠNG MẠI TỔNG HỢP WINCOMMERCE</v>
      </c>
      <c r="Q2936" s="56" t="str">
        <f>VLOOKUP(N2936,Sheet1!$B:$D,3,0)</f>
        <v>0104918404-024</v>
      </c>
      <c r="U2936" s="55" t="s">
        <v>12650</v>
      </c>
      <c r="X2936" s="55" t="s">
        <v>10883</v>
      </c>
      <c r="Y2936" s="56" t="str">
        <f>VLOOKUP(X2936,Sheet2!$B:$C,2,0)</f>
        <v>Chân giò heo muối 300g</v>
      </c>
      <c r="AA2936" s="53" t="s">
        <v>11550</v>
      </c>
      <c r="AB2936" s="53" t="s">
        <v>11551</v>
      </c>
      <c r="AD2936" s="24">
        <v>1</v>
      </c>
      <c r="AF2936" s="24">
        <v>60213</v>
      </c>
      <c r="AG2936" s="74">
        <f t="shared" si="45"/>
        <v>60213</v>
      </c>
      <c r="AK2936" s="59">
        <v>8</v>
      </c>
      <c r="AN2936" s="61" t="s">
        <v>11552</v>
      </c>
      <c r="AP2936" s="62" t="s">
        <v>11553</v>
      </c>
      <c r="AQ2936" s="62" t="s">
        <v>11554</v>
      </c>
      <c r="AR2936" s="62" t="s">
        <v>11555</v>
      </c>
    </row>
    <row r="2937" spans="3:44" x14ac:dyDescent="0.25">
      <c r="C2937" s="53" t="s">
        <v>11547</v>
      </c>
      <c r="D2937" s="53" t="s">
        <v>11548</v>
      </c>
      <c r="E2937" s="54">
        <v>45819</v>
      </c>
      <c r="F2937" s="54">
        <v>45819</v>
      </c>
      <c r="G2937" s="55" t="s">
        <v>5539</v>
      </c>
      <c r="H2937" s="54">
        <v>45819</v>
      </c>
      <c r="I2937" s="56" t="s">
        <v>17242</v>
      </c>
      <c r="K2937" s="55" t="s">
        <v>11549</v>
      </c>
      <c r="L2937" s="55" t="s">
        <v>14689</v>
      </c>
      <c r="M2937" s="54">
        <v>45819</v>
      </c>
      <c r="N2937" s="55" t="s">
        <v>11054</v>
      </c>
      <c r="O2937" s="56" t="str">
        <f>VLOOKUP(N2937,Sheet1!$B:$C,2,0)</f>
        <v>CHI NHÁNH QUẢNG NINH - CÔNG TY CỔ PHẦN DỊCH VỤ THƯƠNG MẠI TỔNG HỢP WINCOMMERCE</v>
      </c>
      <c r="Q2937" s="56" t="str">
        <f>VLOOKUP(N2937,Sheet1!$B:$D,3,0)</f>
        <v>0104918404-007</v>
      </c>
      <c r="U2937" s="55" t="s">
        <v>12233</v>
      </c>
      <c r="X2937" s="55" t="s">
        <v>10983</v>
      </c>
      <c r="Y2937" s="56" t="str">
        <f>VLOOKUP(X2937,Sheet2!$B:$C,2,0)</f>
        <v>Mọc Nấm Hương 250g</v>
      </c>
      <c r="AA2937" s="53" t="s">
        <v>11550</v>
      </c>
      <c r="AB2937" s="53" t="s">
        <v>11551</v>
      </c>
      <c r="AD2937" s="24">
        <v>6</v>
      </c>
      <c r="AF2937" s="24">
        <v>46000</v>
      </c>
      <c r="AG2937" s="74">
        <f t="shared" si="45"/>
        <v>276000</v>
      </c>
      <c r="AK2937" s="59">
        <v>8</v>
      </c>
      <c r="AN2937" s="61" t="s">
        <v>11552</v>
      </c>
      <c r="AP2937" s="62" t="s">
        <v>11553</v>
      </c>
      <c r="AQ2937" s="62" t="s">
        <v>11554</v>
      </c>
      <c r="AR2937" s="62" t="s">
        <v>11555</v>
      </c>
    </row>
    <row r="2938" spans="3:44" x14ac:dyDescent="0.25">
      <c r="C2938" s="53" t="s">
        <v>11547</v>
      </c>
      <c r="D2938" s="53" t="s">
        <v>11548</v>
      </c>
      <c r="E2938" s="54">
        <v>45819</v>
      </c>
      <c r="F2938" s="54">
        <v>45819</v>
      </c>
      <c r="G2938" s="55" t="s">
        <v>5539</v>
      </c>
      <c r="H2938" s="54">
        <v>45819</v>
      </c>
      <c r="I2938" s="56" t="s">
        <v>17242</v>
      </c>
      <c r="K2938" s="55" t="s">
        <v>11549</v>
      </c>
      <c r="L2938" s="55" t="s">
        <v>14689</v>
      </c>
      <c r="M2938" s="54">
        <v>45819</v>
      </c>
      <c r="N2938" s="55" t="s">
        <v>11054</v>
      </c>
      <c r="O2938" s="56" t="str">
        <f>VLOOKUP(N2938,Sheet1!$B:$C,2,0)</f>
        <v>CHI NHÁNH QUẢNG NINH - CÔNG TY CỔ PHẦN DỊCH VỤ THƯƠNG MẠI TỔNG HỢP WINCOMMERCE</v>
      </c>
      <c r="Q2938" s="56" t="str">
        <f>VLOOKUP(N2938,Sheet1!$B:$D,3,0)</f>
        <v>0104918404-007</v>
      </c>
      <c r="U2938" s="55" t="s">
        <v>12233</v>
      </c>
      <c r="X2938" s="55" t="s">
        <v>10938</v>
      </c>
      <c r="Y2938" s="56" t="str">
        <f>VLOOKUP(X2938,Sheet2!$B:$C,2,0)</f>
        <v>Giò Tai Lưỡi Xào 250g</v>
      </c>
      <c r="AA2938" s="53" t="s">
        <v>11550</v>
      </c>
      <c r="AB2938" s="53" t="s">
        <v>11551</v>
      </c>
      <c r="AD2938" s="24">
        <v>5</v>
      </c>
      <c r="AF2938" s="24">
        <v>50182</v>
      </c>
      <c r="AG2938" s="74">
        <f t="shared" si="45"/>
        <v>250910</v>
      </c>
      <c r="AK2938" s="59">
        <v>8</v>
      </c>
      <c r="AN2938" s="61" t="s">
        <v>11552</v>
      </c>
      <c r="AP2938" s="62" t="s">
        <v>11553</v>
      </c>
      <c r="AQ2938" s="62" t="s">
        <v>11554</v>
      </c>
      <c r="AR2938" s="62" t="s">
        <v>11555</v>
      </c>
    </row>
    <row r="2939" spans="3:44" x14ac:dyDescent="0.25">
      <c r="C2939" s="53" t="s">
        <v>11547</v>
      </c>
      <c r="D2939" s="53" t="s">
        <v>11548</v>
      </c>
      <c r="E2939" s="54">
        <v>45819</v>
      </c>
      <c r="F2939" s="54">
        <v>45819</v>
      </c>
      <c r="G2939" s="55" t="s">
        <v>5539</v>
      </c>
      <c r="H2939" s="54">
        <v>45819</v>
      </c>
      <c r="I2939" s="56" t="s">
        <v>17242</v>
      </c>
      <c r="K2939" s="55" t="s">
        <v>11549</v>
      </c>
      <c r="L2939" s="55" t="s">
        <v>14689</v>
      </c>
      <c r="M2939" s="54">
        <v>45819</v>
      </c>
      <c r="N2939" s="55" t="s">
        <v>11054</v>
      </c>
      <c r="O2939" s="56" t="str">
        <f>VLOOKUP(N2939,Sheet1!$B:$C,2,0)</f>
        <v>CHI NHÁNH QUẢNG NINH - CÔNG TY CỔ PHẦN DỊCH VỤ THƯƠNG MẠI TỔNG HỢP WINCOMMERCE</v>
      </c>
      <c r="Q2939" s="56" t="str">
        <f>VLOOKUP(N2939,Sheet1!$B:$D,3,0)</f>
        <v>0104918404-007</v>
      </c>
      <c r="U2939" s="55" t="s">
        <v>12233</v>
      </c>
      <c r="X2939" s="55" t="s">
        <v>10934</v>
      </c>
      <c r="Y2939" s="56" t="str">
        <f>VLOOKUP(X2939,Sheet2!$B:$C,2,0)</f>
        <v>Gà muối 500g</v>
      </c>
      <c r="AA2939" s="53" t="s">
        <v>11550</v>
      </c>
      <c r="AB2939" s="53" t="s">
        <v>11551</v>
      </c>
      <c r="AD2939" s="24">
        <v>1</v>
      </c>
      <c r="AF2939" s="24">
        <v>111058</v>
      </c>
      <c r="AG2939" s="74">
        <f t="shared" si="45"/>
        <v>111058</v>
      </c>
      <c r="AK2939" s="59">
        <v>8</v>
      </c>
      <c r="AN2939" s="61" t="s">
        <v>11552</v>
      </c>
      <c r="AP2939" s="62" t="s">
        <v>11553</v>
      </c>
      <c r="AQ2939" s="62" t="s">
        <v>11554</v>
      </c>
      <c r="AR2939" s="62" t="s">
        <v>11555</v>
      </c>
    </row>
    <row r="2940" spans="3:44" x14ac:dyDescent="0.25">
      <c r="C2940" s="53" t="s">
        <v>11547</v>
      </c>
      <c r="D2940" s="53" t="s">
        <v>11548</v>
      </c>
      <c r="E2940" s="54">
        <v>45819</v>
      </c>
      <c r="F2940" s="54">
        <v>45819</v>
      </c>
      <c r="G2940" s="55" t="s">
        <v>5449</v>
      </c>
      <c r="H2940" s="54">
        <v>45819</v>
      </c>
      <c r="I2940" s="56" t="s">
        <v>17243</v>
      </c>
      <c r="K2940" s="55" t="s">
        <v>11549</v>
      </c>
      <c r="L2940" s="55" t="s">
        <v>14690</v>
      </c>
      <c r="M2940" s="54">
        <v>45819</v>
      </c>
      <c r="N2940" s="55" t="s">
        <v>11064</v>
      </c>
      <c r="O2940" s="56" t="str">
        <f>VLOOKUP(N2940,Sheet1!$B:$C,2,0)</f>
        <v>CHI NHÁNH ĐÀ NẴNG - CÔNG TY CỔ PHẦN DỊCH VỤ THƯƠNG MẠI TỔNG HỢP WINCOMMERCE</v>
      </c>
      <c r="Q2940" s="56" t="str">
        <f>VLOOKUP(N2940,Sheet1!$B:$D,3,0)</f>
        <v>0104918404-009</v>
      </c>
      <c r="U2940" s="55" t="s">
        <v>12762</v>
      </c>
      <c r="X2940" s="55" t="s">
        <v>10938</v>
      </c>
      <c r="Y2940" s="56" t="str">
        <f>VLOOKUP(X2940,Sheet2!$B:$C,2,0)</f>
        <v>Giò Tai Lưỡi Xào 250g</v>
      </c>
      <c r="AA2940" s="53" t="s">
        <v>11550</v>
      </c>
      <c r="AB2940" s="53" t="s">
        <v>11551</v>
      </c>
      <c r="AD2940" s="24">
        <v>1</v>
      </c>
      <c r="AF2940" s="24">
        <v>50182</v>
      </c>
      <c r="AG2940" s="74">
        <f t="shared" si="45"/>
        <v>50182</v>
      </c>
      <c r="AK2940" s="59">
        <v>8</v>
      </c>
      <c r="AN2940" s="61" t="s">
        <v>11552</v>
      </c>
      <c r="AP2940" s="62" t="s">
        <v>11553</v>
      </c>
      <c r="AQ2940" s="62" t="s">
        <v>11554</v>
      </c>
      <c r="AR2940" s="62" t="s">
        <v>11555</v>
      </c>
    </row>
    <row r="2941" spans="3:44" x14ac:dyDescent="0.25">
      <c r="C2941" s="53" t="s">
        <v>11547</v>
      </c>
      <c r="D2941" s="53" t="s">
        <v>11548</v>
      </c>
      <c r="E2941" s="54">
        <v>45819</v>
      </c>
      <c r="F2941" s="54">
        <v>45819</v>
      </c>
      <c r="G2941" s="55" t="s">
        <v>5543</v>
      </c>
      <c r="H2941" s="54">
        <v>45819</v>
      </c>
      <c r="I2941" s="56" t="s">
        <v>17244</v>
      </c>
      <c r="K2941" s="55" t="s">
        <v>11549</v>
      </c>
      <c r="L2941" s="55" t="s">
        <v>14691</v>
      </c>
      <c r="M2941" s="54">
        <v>45819</v>
      </c>
      <c r="N2941" s="55" t="s">
        <v>11104</v>
      </c>
      <c r="O2941" s="56" t="str">
        <f>VLOOKUP(N2941,Sheet1!$B:$C,2,0)</f>
        <v>CHI NHÁNH THANH HÓA - CÔNG TY CỔ PHẦN DỊCH VỤ THƯƠNG MẠI TỔNG HỢP WINCOMMERCE</v>
      </c>
      <c r="Q2941" s="56" t="str">
        <f>VLOOKUP(N2941,Sheet1!$B:$D,3,0)</f>
        <v>0104918404-020</v>
      </c>
      <c r="U2941" s="55" t="s">
        <v>11919</v>
      </c>
      <c r="X2941" s="55" t="s">
        <v>10936</v>
      </c>
      <c r="Y2941" s="56" t="str">
        <f>VLOOKUP(X2941,Sheet2!$B:$C,2,0)</f>
        <v>Giò sụn gà 250g</v>
      </c>
      <c r="AA2941" s="53" t="s">
        <v>11550</v>
      </c>
      <c r="AB2941" s="53" t="s">
        <v>11551</v>
      </c>
      <c r="AD2941" s="24">
        <v>4</v>
      </c>
      <c r="AF2941" s="24">
        <v>50400</v>
      </c>
      <c r="AG2941" s="74">
        <f t="shared" si="45"/>
        <v>201600</v>
      </c>
      <c r="AK2941" s="59">
        <v>8</v>
      </c>
      <c r="AN2941" s="61" t="s">
        <v>11552</v>
      </c>
      <c r="AP2941" s="62" t="s">
        <v>11553</v>
      </c>
      <c r="AQ2941" s="62" t="s">
        <v>11554</v>
      </c>
      <c r="AR2941" s="62" t="s">
        <v>11555</v>
      </c>
    </row>
    <row r="2942" spans="3:44" x14ac:dyDescent="0.25">
      <c r="C2942" s="53" t="s">
        <v>11547</v>
      </c>
      <c r="D2942" s="53" t="s">
        <v>11548</v>
      </c>
      <c r="E2942" s="54">
        <v>45819</v>
      </c>
      <c r="F2942" s="54">
        <v>45819</v>
      </c>
      <c r="G2942" s="55" t="s">
        <v>5541</v>
      </c>
      <c r="H2942" s="54">
        <v>45819</v>
      </c>
      <c r="I2942" s="56" t="s">
        <v>17245</v>
      </c>
      <c r="K2942" s="55" t="s">
        <v>11549</v>
      </c>
      <c r="L2942" s="55" t="s">
        <v>14692</v>
      </c>
      <c r="M2942" s="54">
        <v>45819</v>
      </c>
      <c r="N2942" s="55" t="s">
        <v>11054</v>
      </c>
      <c r="O2942" s="56" t="str">
        <f>VLOOKUP(N2942,Sheet1!$B:$C,2,0)</f>
        <v>CHI NHÁNH QUẢNG NINH - CÔNG TY CỔ PHẦN DỊCH VỤ THƯƠNG MẠI TỔNG HỢP WINCOMMERCE</v>
      </c>
      <c r="Q2942" s="56" t="str">
        <f>VLOOKUP(N2942,Sheet1!$B:$D,3,0)</f>
        <v>0104918404-007</v>
      </c>
      <c r="U2942" s="55" t="s">
        <v>12233</v>
      </c>
      <c r="X2942" s="55" t="s">
        <v>10897</v>
      </c>
      <c r="Y2942" s="56" t="str">
        <f>VLOOKUP(X2942,Sheet2!$B:$C,2,0)</f>
        <v>Chả nướng 300g</v>
      </c>
      <c r="AA2942" s="53" t="s">
        <v>11550</v>
      </c>
      <c r="AB2942" s="53" t="s">
        <v>11551</v>
      </c>
      <c r="AD2942" s="24">
        <v>3</v>
      </c>
      <c r="AF2942" s="24">
        <v>70950</v>
      </c>
      <c r="AG2942" s="74">
        <f t="shared" si="45"/>
        <v>212850</v>
      </c>
      <c r="AK2942" s="59">
        <v>8</v>
      </c>
      <c r="AN2942" s="61" t="s">
        <v>11552</v>
      </c>
      <c r="AP2942" s="62" t="s">
        <v>11553</v>
      </c>
      <c r="AQ2942" s="62" t="s">
        <v>11554</v>
      </c>
      <c r="AR2942" s="62" t="s">
        <v>11555</v>
      </c>
    </row>
    <row r="2943" spans="3:44" x14ac:dyDescent="0.25">
      <c r="C2943" s="53" t="s">
        <v>11547</v>
      </c>
      <c r="D2943" s="53" t="s">
        <v>11548</v>
      </c>
      <c r="E2943" s="54">
        <v>45819</v>
      </c>
      <c r="F2943" s="54">
        <v>45819</v>
      </c>
      <c r="G2943" s="55" t="s">
        <v>5541</v>
      </c>
      <c r="H2943" s="54">
        <v>45819</v>
      </c>
      <c r="I2943" s="56" t="s">
        <v>17245</v>
      </c>
      <c r="K2943" s="55" t="s">
        <v>11549</v>
      </c>
      <c r="L2943" s="55" t="s">
        <v>14692</v>
      </c>
      <c r="M2943" s="54">
        <v>45819</v>
      </c>
      <c r="N2943" s="55" t="s">
        <v>11054</v>
      </c>
      <c r="O2943" s="56" t="str">
        <f>VLOOKUP(N2943,Sheet1!$B:$C,2,0)</f>
        <v>CHI NHÁNH QUẢNG NINH - CÔNG TY CỔ PHẦN DỊCH VỤ THƯƠNG MẠI TỔNG HỢP WINCOMMERCE</v>
      </c>
      <c r="Q2943" s="56" t="str">
        <f>VLOOKUP(N2943,Sheet1!$B:$D,3,0)</f>
        <v>0104918404-007</v>
      </c>
      <c r="U2943" s="55" t="s">
        <v>12233</v>
      </c>
      <c r="X2943" s="55" t="s">
        <v>10938</v>
      </c>
      <c r="Y2943" s="56" t="str">
        <f>VLOOKUP(X2943,Sheet2!$B:$C,2,0)</f>
        <v>Giò Tai Lưỡi Xào 250g</v>
      </c>
      <c r="AA2943" s="53" t="s">
        <v>11550</v>
      </c>
      <c r="AB2943" s="53" t="s">
        <v>11551</v>
      </c>
      <c r="AD2943" s="24">
        <v>9</v>
      </c>
      <c r="AF2943" s="24">
        <v>50182</v>
      </c>
      <c r="AG2943" s="74">
        <f t="shared" si="45"/>
        <v>451638</v>
      </c>
      <c r="AK2943" s="59">
        <v>8</v>
      </c>
      <c r="AN2943" s="61" t="s">
        <v>11552</v>
      </c>
      <c r="AP2943" s="62" t="s">
        <v>11553</v>
      </c>
      <c r="AQ2943" s="62" t="s">
        <v>11554</v>
      </c>
      <c r="AR2943" s="62" t="s">
        <v>11555</v>
      </c>
    </row>
    <row r="2944" spans="3:44" x14ac:dyDescent="0.25">
      <c r="C2944" s="53" t="s">
        <v>11547</v>
      </c>
      <c r="D2944" s="53" t="s">
        <v>11548</v>
      </c>
      <c r="E2944" s="54">
        <v>45819</v>
      </c>
      <c r="F2944" s="54">
        <v>45819</v>
      </c>
      <c r="G2944" s="55" t="s">
        <v>5453</v>
      </c>
      <c r="H2944" s="54">
        <v>45819</v>
      </c>
      <c r="I2944" s="56" t="s">
        <v>17246</v>
      </c>
      <c r="K2944" s="55" t="s">
        <v>11549</v>
      </c>
      <c r="L2944" s="55" t="s">
        <v>14693</v>
      </c>
      <c r="M2944" s="54">
        <v>45819</v>
      </c>
      <c r="N2944" s="55" t="s">
        <v>11034</v>
      </c>
      <c r="O2944" s="56" t="str">
        <f>VLOOKUP(N2944,Sheet1!$B:$C,2,0)</f>
        <v>CHI NHÁNH HÀ NỘI - CÔNG TY CỔ PHẦN DỊCH VỤ THƯƠNG MẠI TỔNG HỢP WINCOMMERCE</v>
      </c>
      <c r="Q2944" s="56" t="str">
        <f>VLOOKUP(N2944,Sheet1!$B:$D,3,0)</f>
        <v>0104918404-002</v>
      </c>
      <c r="U2944" s="55" t="s">
        <v>13007</v>
      </c>
      <c r="X2944" s="55" t="s">
        <v>11010</v>
      </c>
      <c r="Y2944" s="56" t="str">
        <f>VLOOKUP(X2944,Sheet2!$B:$C,2,0)</f>
        <v>Tai heo muối 200g</v>
      </c>
      <c r="AA2944" s="53" t="s">
        <v>11550</v>
      </c>
      <c r="AB2944" s="53" t="s">
        <v>11551</v>
      </c>
      <c r="AD2944" s="24">
        <v>1</v>
      </c>
      <c r="AF2944" s="24">
        <v>55595</v>
      </c>
      <c r="AG2944" s="74">
        <f t="shared" si="45"/>
        <v>55595</v>
      </c>
      <c r="AK2944" s="59">
        <v>8</v>
      </c>
      <c r="AN2944" s="61" t="s">
        <v>11552</v>
      </c>
      <c r="AP2944" s="62" t="s">
        <v>11553</v>
      </c>
      <c r="AQ2944" s="62" t="s">
        <v>11554</v>
      </c>
      <c r="AR2944" s="62" t="s">
        <v>11555</v>
      </c>
    </row>
    <row r="2945" spans="3:44" x14ac:dyDescent="0.25">
      <c r="C2945" s="53" t="s">
        <v>11547</v>
      </c>
      <c r="D2945" s="53" t="s">
        <v>11548</v>
      </c>
      <c r="E2945" s="54">
        <v>45820</v>
      </c>
      <c r="F2945" s="54">
        <v>45820</v>
      </c>
      <c r="G2945" s="55" t="s">
        <v>6007</v>
      </c>
      <c r="H2945" s="54">
        <v>45820</v>
      </c>
      <c r="I2945" s="56" t="s">
        <v>17247</v>
      </c>
      <c r="K2945" s="55" t="s">
        <v>11549</v>
      </c>
      <c r="L2945" s="55" t="s">
        <v>14694</v>
      </c>
      <c r="M2945" s="54">
        <v>45820</v>
      </c>
      <c r="N2945" s="55" t="s">
        <v>11034</v>
      </c>
      <c r="O2945" s="56" t="str">
        <f>VLOOKUP(N2945,Sheet1!$B:$C,2,0)</f>
        <v>CHI NHÁNH HÀ NỘI - CÔNG TY CỔ PHẦN DỊCH VỤ THƯƠNG MẠI TỔNG HỢP WINCOMMERCE</v>
      </c>
      <c r="Q2945" s="56" t="str">
        <f>VLOOKUP(N2945,Sheet1!$B:$D,3,0)</f>
        <v>0104918404-002</v>
      </c>
      <c r="U2945" s="55" t="s">
        <v>11600</v>
      </c>
      <c r="X2945" s="55" t="s">
        <v>10922</v>
      </c>
      <c r="Y2945" s="56" t="str">
        <f>VLOOKUP(X2945,Sheet2!$B:$C,2,0)</f>
        <v>Gà xì dầu 500g</v>
      </c>
      <c r="AA2945" s="53" t="s">
        <v>11550</v>
      </c>
      <c r="AB2945" s="53" t="s">
        <v>11551</v>
      </c>
      <c r="AD2945" s="24">
        <v>1</v>
      </c>
      <c r="AF2945" s="24">
        <v>111606</v>
      </c>
      <c r="AG2945" s="74">
        <f t="shared" si="45"/>
        <v>111606</v>
      </c>
      <c r="AK2945" s="59">
        <v>8</v>
      </c>
      <c r="AN2945" s="61" t="s">
        <v>11552</v>
      </c>
      <c r="AP2945" s="62" t="s">
        <v>11553</v>
      </c>
      <c r="AQ2945" s="62" t="s">
        <v>11554</v>
      </c>
      <c r="AR2945" s="62" t="s">
        <v>11555</v>
      </c>
    </row>
    <row r="2946" spans="3:44" x14ac:dyDescent="0.25">
      <c r="C2946" s="53" t="s">
        <v>11547</v>
      </c>
      <c r="D2946" s="53" t="s">
        <v>11548</v>
      </c>
      <c r="E2946" s="54">
        <v>45820</v>
      </c>
      <c r="F2946" s="54">
        <v>45820</v>
      </c>
      <c r="G2946" s="55" t="s">
        <v>6007</v>
      </c>
      <c r="H2946" s="54">
        <v>45820</v>
      </c>
      <c r="I2946" s="56" t="s">
        <v>17247</v>
      </c>
      <c r="K2946" s="55" t="s">
        <v>11549</v>
      </c>
      <c r="L2946" s="55" t="s">
        <v>14694</v>
      </c>
      <c r="M2946" s="54">
        <v>45820</v>
      </c>
      <c r="N2946" s="55" t="s">
        <v>11034</v>
      </c>
      <c r="O2946" s="56" t="str">
        <f>VLOOKUP(N2946,Sheet1!$B:$C,2,0)</f>
        <v>CHI NHÁNH HÀ NỘI - CÔNG TY CỔ PHẦN DỊCH VỤ THƯƠNG MẠI TỔNG HỢP WINCOMMERCE</v>
      </c>
      <c r="Q2946" s="56" t="str">
        <f>VLOOKUP(N2946,Sheet1!$B:$D,3,0)</f>
        <v>0104918404-002</v>
      </c>
      <c r="U2946" s="55" t="s">
        <v>11600</v>
      </c>
      <c r="X2946" s="55" t="s">
        <v>10881</v>
      </c>
      <c r="Y2946" s="56" t="str">
        <f>VLOOKUP(X2946,Sheet2!$B:$C,2,0)</f>
        <v>Chả cốm 300g</v>
      </c>
      <c r="AA2946" s="53" t="s">
        <v>11550</v>
      </c>
      <c r="AB2946" s="53" t="s">
        <v>11551</v>
      </c>
      <c r="AD2946" s="24">
        <v>4</v>
      </c>
      <c r="AF2946" s="24">
        <v>74250</v>
      </c>
      <c r="AG2946" s="74">
        <f t="shared" si="45"/>
        <v>297000</v>
      </c>
      <c r="AK2946" s="59">
        <v>8</v>
      </c>
      <c r="AN2946" s="61" t="s">
        <v>11552</v>
      </c>
      <c r="AP2946" s="62" t="s">
        <v>11553</v>
      </c>
      <c r="AQ2946" s="62" t="s">
        <v>11554</v>
      </c>
      <c r="AR2946" s="62" t="s">
        <v>11555</v>
      </c>
    </row>
    <row r="2947" spans="3:44" x14ac:dyDescent="0.25">
      <c r="C2947" s="53" t="s">
        <v>11547</v>
      </c>
      <c r="D2947" s="53" t="s">
        <v>11548</v>
      </c>
      <c r="E2947" s="54">
        <v>45820</v>
      </c>
      <c r="F2947" s="54">
        <v>45820</v>
      </c>
      <c r="G2947" s="55" t="s">
        <v>6380</v>
      </c>
      <c r="H2947" s="54">
        <v>45820</v>
      </c>
      <c r="I2947" s="56" t="s">
        <v>17248</v>
      </c>
      <c r="K2947" s="55" t="s">
        <v>11549</v>
      </c>
      <c r="L2947" s="55" t="s">
        <v>14695</v>
      </c>
      <c r="M2947" s="54">
        <v>45820</v>
      </c>
      <c r="N2947" s="55" t="s">
        <v>11034</v>
      </c>
      <c r="O2947" s="56" t="str">
        <f>VLOOKUP(N2947,Sheet1!$B:$C,2,0)</f>
        <v>CHI NHÁNH HÀ NỘI - CÔNG TY CỔ PHẦN DỊCH VỤ THƯƠNG MẠI TỔNG HỢP WINCOMMERCE</v>
      </c>
      <c r="Q2947" s="56" t="str">
        <f>VLOOKUP(N2947,Sheet1!$B:$D,3,0)</f>
        <v>0104918404-002</v>
      </c>
      <c r="U2947" s="55" t="s">
        <v>12581</v>
      </c>
      <c r="X2947" s="55" t="s">
        <v>10934</v>
      </c>
      <c r="Y2947" s="56" t="str">
        <f>VLOOKUP(X2947,Sheet2!$B:$C,2,0)</f>
        <v>Gà muối 500g</v>
      </c>
      <c r="AA2947" s="53" t="s">
        <v>11550</v>
      </c>
      <c r="AB2947" s="53" t="s">
        <v>11551</v>
      </c>
      <c r="AD2947" s="24">
        <v>1</v>
      </c>
      <c r="AF2947" s="24">
        <v>111058</v>
      </c>
      <c r="AG2947" s="74">
        <f t="shared" ref="AG2947:AG3010" si="46">AD2947*AF2947</f>
        <v>111058</v>
      </c>
      <c r="AK2947" s="59">
        <v>8</v>
      </c>
      <c r="AN2947" s="61" t="s">
        <v>11552</v>
      </c>
      <c r="AP2947" s="62" t="s">
        <v>11553</v>
      </c>
      <c r="AQ2947" s="62" t="s">
        <v>11554</v>
      </c>
      <c r="AR2947" s="62" t="s">
        <v>11555</v>
      </c>
    </row>
    <row r="2948" spans="3:44" x14ac:dyDescent="0.25">
      <c r="C2948" s="53" t="s">
        <v>11547</v>
      </c>
      <c r="D2948" s="53" t="s">
        <v>11548</v>
      </c>
      <c r="E2948" s="54">
        <v>45820</v>
      </c>
      <c r="F2948" s="54">
        <v>45820</v>
      </c>
      <c r="G2948" s="55" t="s">
        <v>6448</v>
      </c>
      <c r="H2948" s="54">
        <v>45820</v>
      </c>
      <c r="I2948" s="56" t="s">
        <v>17249</v>
      </c>
      <c r="K2948" s="55" t="s">
        <v>11549</v>
      </c>
      <c r="L2948" s="55" t="s">
        <v>14696</v>
      </c>
      <c r="M2948" s="54">
        <v>45820</v>
      </c>
      <c r="N2948" s="55" t="s">
        <v>11114</v>
      </c>
      <c r="O2948" s="56" t="str">
        <f>VLOOKUP(N2948,Sheet1!$B:$C,2,0)</f>
        <v>CHI NHÁNH GIA LAI - CÔNG TY CỔ PHẦN DỊCH VỤ THƯƠNG MẠI TỔNG HỢP WINCOMMERCE</v>
      </c>
      <c r="Q2948" s="56" t="str">
        <f>VLOOKUP(N2948,Sheet1!$B:$D,3,0)</f>
        <v>0104918404-022</v>
      </c>
      <c r="U2948" s="55" t="s">
        <v>12160</v>
      </c>
      <c r="X2948" s="55" t="s">
        <v>10922</v>
      </c>
      <c r="Y2948" s="56" t="str">
        <f>VLOOKUP(X2948,Sheet2!$B:$C,2,0)</f>
        <v>Gà xì dầu 500g</v>
      </c>
      <c r="AA2948" s="53" t="s">
        <v>11550</v>
      </c>
      <c r="AB2948" s="53" t="s">
        <v>11551</v>
      </c>
      <c r="AD2948" s="24">
        <v>2</v>
      </c>
      <c r="AF2948" s="24">
        <v>111606</v>
      </c>
      <c r="AG2948" s="74">
        <f t="shared" si="46"/>
        <v>223212</v>
      </c>
      <c r="AK2948" s="59">
        <v>8</v>
      </c>
      <c r="AN2948" s="61" t="s">
        <v>11552</v>
      </c>
      <c r="AP2948" s="62" t="s">
        <v>11553</v>
      </c>
      <c r="AQ2948" s="62" t="s">
        <v>11554</v>
      </c>
      <c r="AR2948" s="62" t="s">
        <v>11555</v>
      </c>
    </row>
    <row r="2949" spans="3:44" x14ac:dyDescent="0.25">
      <c r="C2949" s="53" t="s">
        <v>11547</v>
      </c>
      <c r="D2949" s="53" t="s">
        <v>11548</v>
      </c>
      <c r="E2949" s="54">
        <v>45820</v>
      </c>
      <c r="F2949" s="54">
        <v>45820</v>
      </c>
      <c r="G2949" s="55" t="s">
        <v>6464</v>
      </c>
      <c r="H2949" s="54">
        <v>45820</v>
      </c>
      <c r="I2949" s="56" t="s">
        <v>17250</v>
      </c>
      <c r="K2949" s="55" t="s">
        <v>11549</v>
      </c>
      <c r="L2949" s="55" t="s">
        <v>14697</v>
      </c>
      <c r="M2949" s="54">
        <v>45820</v>
      </c>
      <c r="N2949" s="55" t="s">
        <v>11243</v>
      </c>
      <c r="O2949" s="56" t="str">
        <f>VLOOKUP(N2949,Sheet1!$B:$C,2,0)</f>
        <v>CHI NHÁNH NGHỆ AN - CÔNG TY CỔ PHẦN DỊCH VỤ THƯƠNG MẠI TỔNG HỢP WINCOMMERCE</v>
      </c>
      <c r="Q2949" s="56" t="str">
        <f>VLOOKUP(N2949,Sheet1!$B:$D,3,0)</f>
        <v>0104918404-058</v>
      </c>
      <c r="U2949" s="55" t="s">
        <v>12576</v>
      </c>
      <c r="X2949" s="55" t="s">
        <v>10934</v>
      </c>
      <c r="Y2949" s="56" t="str">
        <f>VLOOKUP(X2949,Sheet2!$B:$C,2,0)</f>
        <v>Gà muối 500g</v>
      </c>
      <c r="AA2949" s="53" t="s">
        <v>11550</v>
      </c>
      <c r="AB2949" s="53" t="s">
        <v>11551</v>
      </c>
      <c r="AD2949" s="24">
        <v>1</v>
      </c>
      <c r="AF2949" s="24">
        <v>111058</v>
      </c>
      <c r="AG2949" s="74">
        <f t="shared" si="46"/>
        <v>111058</v>
      </c>
      <c r="AK2949" s="59">
        <v>8</v>
      </c>
      <c r="AN2949" s="61" t="s">
        <v>11552</v>
      </c>
      <c r="AP2949" s="62" t="s">
        <v>11553</v>
      </c>
      <c r="AQ2949" s="62" t="s">
        <v>11554</v>
      </c>
      <c r="AR2949" s="62" t="s">
        <v>11555</v>
      </c>
    </row>
    <row r="2950" spans="3:44" x14ac:dyDescent="0.25">
      <c r="C2950" s="53" t="s">
        <v>11547</v>
      </c>
      <c r="D2950" s="53" t="s">
        <v>11548</v>
      </c>
      <c r="E2950" s="54">
        <v>45820</v>
      </c>
      <c r="F2950" s="54">
        <v>45820</v>
      </c>
      <c r="G2950" s="55" t="s">
        <v>6153</v>
      </c>
      <c r="H2950" s="54">
        <v>45820</v>
      </c>
      <c r="I2950" s="56" t="s">
        <v>17251</v>
      </c>
      <c r="K2950" s="55" t="s">
        <v>11549</v>
      </c>
      <c r="L2950" s="55" t="s">
        <v>11786</v>
      </c>
      <c r="M2950" s="54">
        <v>45820</v>
      </c>
      <c r="N2950" s="55" t="s">
        <v>11258</v>
      </c>
      <c r="O2950" s="56" t="str">
        <f>VLOOKUP(N2950,Sheet1!$B:$C,2,0)</f>
        <v>CHI NHÁNH QUẢNG NAM - CÔNG TY CỔ PHẦN DỊCH VỤ THƯƠNG MẠI TỔNG HỢP WINCOMMERCE</v>
      </c>
      <c r="Q2950" s="56" t="str">
        <f>VLOOKUP(N2950,Sheet1!$B:$D,3,0)</f>
        <v>0104918404-061</v>
      </c>
      <c r="U2950" s="55" t="s">
        <v>15369</v>
      </c>
      <c r="X2950" s="55" t="s">
        <v>10934</v>
      </c>
      <c r="Y2950" s="56" t="str">
        <f>VLOOKUP(X2950,Sheet2!$B:$C,2,0)</f>
        <v>Gà muối 500g</v>
      </c>
      <c r="AA2950" s="53" t="s">
        <v>11550</v>
      </c>
      <c r="AB2950" s="53" t="s">
        <v>11551</v>
      </c>
      <c r="AD2950" s="24">
        <v>1</v>
      </c>
      <c r="AF2950" s="24">
        <v>111058</v>
      </c>
      <c r="AG2950" s="74">
        <f t="shared" si="46"/>
        <v>111058</v>
      </c>
      <c r="AK2950" s="59">
        <v>8</v>
      </c>
      <c r="AN2950" s="61" t="s">
        <v>11552</v>
      </c>
      <c r="AP2950" s="62" t="s">
        <v>11553</v>
      </c>
      <c r="AQ2950" s="62" t="s">
        <v>11554</v>
      </c>
      <c r="AR2950" s="62" t="s">
        <v>11555</v>
      </c>
    </row>
    <row r="2951" spans="3:44" x14ac:dyDescent="0.25">
      <c r="C2951" s="53" t="s">
        <v>11547</v>
      </c>
      <c r="D2951" s="53" t="s">
        <v>11548</v>
      </c>
      <c r="E2951" s="54">
        <v>45820</v>
      </c>
      <c r="F2951" s="54">
        <v>45820</v>
      </c>
      <c r="G2951" s="55" t="s">
        <v>6153</v>
      </c>
      <c r="H2951" s="54">
        <v>45820</v>
      </c>
      <c r="I2951" s="56" t="s">
        <v>17251</v>
      </c>
      <c r="K2951" s="55" t="s">
        <v>11549</v>
      </c>
      <c r="L2951" s="55" t="s">
        <v>11786</v>
      </c>
      <c r="M2951" s="54">
        <v>45820</v>
      </c>
      <c r="N2951" s="55" t="s">
        <v>11258</v>
      </c>
      <c r="O2951" s="56" t="str">
        <f>VLOOKUP(N2951,Sheet1!$B:$C,2,0)</f>
        <v>CHI NHÁNH QUẢNG NAM - CÔNG TY CỔ PHẦN DỊCH VỤ THƯƠNG MẠI TỔNG HỢP WINCOMMERCE</v>
      </c>
      <c r="Q2951" s="56" t="str">
        <f>VLOOKUP(N2951,Sheet1!$B:$D,3,0)</f>
        <v>0104918404-061</v>
      </c>
      <c r="U2951" s="55" t="s">
        <v>15369</v>
      </c>
      <c r="X2951" s="55" t="s">
        <v>10936</v>
      </c>
      <c r="Y2951" s="56" t="str">
        <f>VLOOKUP(X2951,Sheet2!$B:$C,2,0)</f>
        <v>Giò sụn gà 250g</v>
      </c>
      <c r="AA2951" s="53" t="s">
        <v>11550</v>
      </c>
      <c r="AB2951" s="53" t="s">
        <v>11551</v>
      </c>
      <c r="AD2951" s="24">
        <v>1</v>
      </c>
      <c r="AF2951" s="24">
        <v>50400</v>
      </c>
      <c r="AG2951" s="74">
        <f t="shared" si="46"/>
        <v>50400</v>
      </c>
      <c r="AK2951" s="59">
        <v>8</v>
      </c>
      <c r="AN2951" s="61" t="s">
        <v>11552</v>
      </c>
      <c r="AP2951" s="62" t="s">
        <v>11553</v>
      </c>
      <c r="AQ2951" s="62" t="s">
        <v>11554</v>
      </c>
      <c r="AR2951" s="62" t="s">
        <v>11555</v>
      </c>
    </row>
    <row r="2952" spans="3:44" x14ac:dyDescent="0.25">
      <c r="C2952" s="53" t="s">
        <v>11547</v>
      </c>
      <c r="D2952" s="53" t="s">
        <v>11548</v>
      </c>
      <c r="E2952" s="54">
        <v>45820</v>
      </c>
      <c r="F2952" s="54">
        <v>45820</v>
      </c>
      <c r="G2952" s="55" t="s">
        <v>6208</v>
      </c>
      <c r="H2952" s="54">
        <v>45820</v>
      </c>
      <c r="I2952" s="56" t="s">
        <v>17252</v>
      </c>
      <c r="K2952" s="55" t="s">
        <v>11549</v>
      </c>
      <c r="L2952" s="55" t="s">
        <v>11650</v>
      </c>
      <c r="M2952" s="54">
        <v>45820</v>
      </c>
      <c r="N2952" s="55" t="s">
        <v>11028</v>
      </c>
      <c r="O2952" s="56" t="str">
        <f>VLOOKUP(N2952,Sheet1!$B:$C,2,0)</f>
        <v>CHI NHÁNH NINH BÌNH - CÔNG TY CỔ PHẦN DỊCH VỤ THƯƠNG MẠI TỔNG HỢP WINCOMMERCE</v>
      </c>
      <c r="Q2952" s="56" t="str">
        <f>VLOOKUP(N2952,Sheet1!$B:$D,3,0)</f>
        <v>0104918404-001</v>
      </c>
      <c r="U2952" s="55" t="s">
        <v>13078</v>
      </c>
      <c r="X2952" s="55" t="s">
        <v>10983</v>
      </c>
      <c r="Y2952" s="56" t="str">
        <f>VLOOKUP(X2952,Sheet2!$B:$C,2,0)</f>
        <v>Mọc Nấm Hương 250g</v>
      </c>
      <c r="AA2952" s="53" t="s">
        <v>11550</v>
      </c>
      <c r="AB2952" s="53" t="s">
        <v>11551</v>
      </c>
      <c r="AD2952" s="24">
        <v>1</v>
      </c>
      <c r="AF2952" s="24">
        <v>46000</v>
      </c>
      <c r="AG2952" s="74">
        <f t="shared" si="46"/>
        <v>46000</v>
      </c>
      <c r="AK2952" s="59">
        <v>8</v>
      </c>
      <c r="AN2952" s="61" t="s">
        <v>11552</v>
      </c>
      <c r="AP2952" s="62" t="s">
        <v>11553</v>
      </c>
      <c r="AQ2952" s="62" t="s">
        <v>11554</v>
      </c>
      <c r="AR2952" s="62" t="s">
        <v>11555</v>
      </c>
    </row>
    <row r="2953" spans="3:44" x14ac:dyDescent="0.25">
      <c r="C2953" s="53" t="s">
        <v>11547</v>
      </c>
      <c r="D2953" s="53" t="s">
        <v>11548</v>
      </c>
      <c r="E2953" s="54">
        <v>45820</v>
      </c>
      <c r="F2953" s="54">
        <v>45820</v>
      </c>
      <c r="G2953" s="55" t="s">
        <v>6691</v>
      </c>
      <c r="H2953" s="54">
        <v>45820</v>
      </c>
      <c r="I2953" s="56" t="s">
        <v>17253</v>
      </c>
      <c r="K2953" s="55" t="s">
        <v>11549</v>
      </c>
      <c r="L2953" s="55" t="s">
        <v>12727</v>
      </c>
      <c r="M2953" s="54">
        <v>45820</v>
      </c>
      <c r="N2953" s="55" t="s">
        <v>11218</v>
      </c>
      <c r="O2953" s="56" t="str">
        <f>VLOOKUP(N2953,Sheet1!$B:$C,2,0)</f>
        <v>CHI NHÁNH SƠN LA - CÔNG TY CỔ PHẦN DỊCH VỤ THƯƠNG MẠI TỔNG HỢP WINCOMMERCE</v>
      </c>
      <c r="Q2953" s="56" t="str">
        <f>VLOOKUP(N2953,Sheet1!$B:$D,3,0)</f>
        <v>0104918404-049</v>
      </c>
      <c r="U2953" s="55" t="s">
        <v>12701</v>
      </c>
      <c r="X2953" s="55" t="s">
        <v>10983</v>
      </c>
      <c r="Y2953" s="56" t="str">
        <f>VLOOKUP(X2953,Sheet2!$B:$C,2,0)</f>
        <v>Mọc Nấm Hương 250g</v>
      </c>
      <c r="AA2953" s="53" t="s">
        <v>11550</v>
      </c>
      <c r="AB2953" s="53" t="s">
        <v>11551</v>
      </c>
      <c r="AD2953" s="24">
        <v>1</v>
      </c>
      <c r="AF2953" s="24">
        <v>46000</v>
      </c>
      <c r="AG2953" s="74">
        <f t="shared" si="46"/>
        <v>46000</v>
      </c>
      <c r="AK2953" s="59">
        <v>8</v>
      </c>
      <c r="AN2953" s="61" t="s">
        <v>11552</v>
      </c>
      <c r="AP2953" s="62" t="s">
        <v>11553</v>
      </c>
      <c r="AQ2953" s="62" t="s">
        <v>11554</v>
      </c>
      <c r="AR2953" s="62" t="s">
        <v>11555</v>
      </c>
    </row>
    <row r="2954" spans="3:44" x14ac:dyDescent="0.25">
      <c r="C2954" s="53" t="s">
        <v>11547</v>
      </c>
      <c r="D2954" s="53" t="s">
        <v>11548</v>
      </c>
      <c r="E2954" s="54">
        <v>45820</v>
      </c>
      <c r="F2954" s="54">
        <v>45820</v>
      </c>
      <c r="G2954" s="55" t="s">
        <v>6198</v>
      </c>
      <c r="H2954" s="54">
        <v>45820</v>
      </c>
      <c r="I2954" s="56" t="s">
        <v>17254</v>
      </c>
      <c r="K2954" s="55" t="s">
        <v>11549</v>
      </c>
      <c r="L2954" s="55" t="s">
        <v>14698</v>
      </c>
      <c r="M2954" s="54">
        <v>45820</v>
      </c>
      <c r="N2954" s="55" t="s">
        <v>11243</v>
      </c>
      <c r="O2954" s="56" t="str">
        <f>VLOOKUP(N2954,Sheet1!$B:$C,2,0)</f>
        <v>CHI NHÁNH NGHỆ AN - CÔNG TY CỔ PHẦN DỊCH VỤ THƯƠNG MẠI TỔNG HỢP WINCOMMERCE</v>
      </c>
      <c r="Q2954" s="56" t="str">
        <f>VLOOKUP(N2954,Sheet1!$B:$D,3,0)</f>
        <v>0104918404-058</v>
      </c>
      <c r="U2954" s="55" t="s">
        <v>15338</v>
      </c>
      <c r="X2954" s="55" t="s">
        <v>11010</v>
      </c>
      <c r="Y2954" s="56" t="str">
        <f>VLOOKUP(X2954,Sheet2!$B:$C,2,0)</f>
        <v>Tai heo muối 200g</v>
      </c>
      <c r="AA2954" s="53" t="s">
        <v>11550</v>
      </c>
      <c r="AB2954" s="53" t="s">
        <v>11551</v>
      </c>
      <c r="AD2954" s="24">
        <v>2</v>
      </c>
      <c r="AF2954" s="24">
        <v>55595</v>
      </c>
      <c r="AG2954" s="74">
        <f t="shared" si="46"/>
        <v>111190</v>
      </c>
      <c r="AK2954" s="59">
        <v>8</v>
      </c>
      <c r="AN2954" s="61" t="s">
        <v>11552</v>
      </c>
      <c r="AP2954" s="62" t="s">
        <v>11553</v>
      </c>
      <c r="AQ2954" s="62" t="s">
        <v>11554</v>
      </c>
      <c r="AR2954" s="62" t="s">
        <v>11555</v>
      </c>
    </row>
    <row r="2955" spans="3:44" x14ac:dyDescent="0.25">
      <c r="C2955" s="53" t="s">
        <v>11547</v>
      </c>
      <c r="D2955" s="53" t="s">
        <v>11548</v>
      </c>
      <c r="E2955" s="54">
        <v>45820</v>
      </c>
      <c r="F2955" s="54">
        <v>45820</v>
      </c>
      <c r="G2955" s="55" t="s">
        <v>6561</v>
      </c>
      <c r="H2955" s="54">
        <v>45820</v>
      </c>
      <c r="I2955" s="56" t="s">
        <v>17255</v>
      </c>
      <c r="K2955" s="55" t="s">
        <v>11549</v>
      </c>
      <c r="L2955" s="55" t="s">
        <v>14699</v>
      </c>
      <c r="M2955" s="54">
        <v>45820</v>
      </c>
      <c r="N2955" s="55" t="s">
        <v>11044</v>
      </c>
      <c r="O2955" s="56" t="str">
        <f>VLOOKUP(N2955,Sheet1!$B:$C,2,0)</f>
        <v>CHI NHÁNH HÀ TĨNH - CÔNG TY CỔ PHẦN DỊCH VỤ THƯƠNG MẠI TỔNG HỢP WINCOMMERCE</v>
      </c>
      <c r="Q2955" s="56" t="str">
        <f>VLOOKUP(N2955,Sheet1!$B:$D,3,0)</f>
        <v>0104918404-004</v>
      </c>
      <c r="U2955" s="55" t="s">
        <v>12579</v>
      </c>
      <c r="X2955" s="55" t="s">
        <v>10897</v>
      </c>
      <c r="Y2955" s="56" t="str">
        <f>VLOOKUP(X2955,Sheet2!$B:$C,2,0)</f>
        <v>Chả nướng 300g</v>
      </c>
      <c r="AA2955" s="53" t="s">
        <v>11550</v>
      </c>
      <c r="AB2955" s="53" t="s">
        <v>11551</v>
      </c>
      <c r="AD2955" s="24">
        <v>2</v>
      </c>
      <c r="AF2955" s="24">
        <v>70950</v>
      </c>
      <c r="AG2955" s="74">
        <f t="shared" si="46"/>
        <v>141900</v>
      </c>
      <c r="AK2955" s="59">
        <v>8</v>
      </c>
      <c r="AN2955" s="61" t="s">
        <v>11552</v>
      </c>
      <c r="AP2955" s="62" t="s">
        <v>11553</v>
      </c>
      <c r="AQ2955" s="62" t="s">
        <v>11554</v>
      </c>
      <c r="AR2955" s="62" t="s">
        <v>11555</v>
      </c>
    </row>
    <row r="2956" spans="3:44" x14ac:dyDescent="0.25">
      <c r="C2956" s="53" t="s">
        <v>11547</v>
      </c>
      <c r="D2956" s="53" t="s">
        <v>11548</v>
      </c>
      <c r="E2956" s="54">
        <v>45820</v>
      </c>
      <c r="F2956" s="54">
        <v>45820</v>
      </c>
      <c r="G2956" s="55" t="s">
        <v>6280</v>
      </c>
      <c r="H2956" s="54">
        <v>45820</v>
      </c>
      <c r="I2956" s="56" t="s">
        <v>17256</v>
      </c>
      <c r="K2956" s="55" t="s">
        <v>11549</v>
      </c>
      <c r="L2956" s="55" t="s">
        <v>14700</v>
      </c>
      <c r="M2956" s="54">
        <v>45820</v>
      </c>
      <c r="N2956" s="55" t="s">
        <v>11049</v>
      </c>
      <c r="O2956" s="56" t="str">
        <f>VLOOKUP(N2956,Sheet1!$B:$C,2,0)</f>
        <v>CHI NHÁNH HẢI DƯƠNG - CÔNG TY CỔ PHẦN DỊCH VỤ THƯƠNG MẠI TỔNG HỢP WINCOMMERCE</v>
      </c>
      <c r="Q2956" s="56" t="str">
        <f>VLOOKUP(N2956,Sheet1!$B:$D,3,0)</f>
        <v>0104918404-006</v>
      </c>
      <c r="U2956" s="55" t="s">
        <v>13267</v>
      </c>
      <c r="X2956" s="55" t="s">
        <v>10934</v>
      </c>
      <c r="Y2956" s="56" t="str">
        <f>VLOOKUP(X2956,Sheet2!$B:$C,2,0)</f>
        <v>Gà muối 500g</v>
      </c>
      <c r="AA2956" s="53" t="s">
        <v>11550</v>
      </c>
      <c r="AB2956" s="53" t="s">
        <v>11551</v>
      </c>
      <c r="AD2956" s="24">
        <v>3</v>
      </c>
      <c r="AF2956" s="24">
        <v>111058</v>
      </c>
      <c r="AG2956" s="74">
        <f t="shared" si="46"/>
        <v>333174</v>
      </c>
      <c r="AK2956" s="59">
        <v>8</v>
      </c>
      <c r="AN2956" s="61" t="s">
        <v>11552</v>
      </c>
      <c r="AP2956" s="62" t="s">
        <v>11553</v>
      </c>
      <c r="AQ2956" s="62" t="s">
        <v>11554</v>
      </c>
      <c r="AR2956" s="62" t="s">
        <v>11555</v>
      </c>
    </row>
    <row r="2957" spans="3:44" x14ac:dyDescent="0.25">
      <c r="C2957" s="53" t="s">
        <v>11547</v>
      </c>
      <c r="D2957" s="53" t="s">
        <v>11548</v>
      </c>
      <c r="E2957" s="54">
        <v>45820</v>
      </c>
      <c r="F2957" s="54">
        <v>45820</v>
      </c>
      <c r="G2957" s="55" t="s">
        <v>6145</v>
      </c>
      <c r="H2957" s="54">
        <v>45820</v>
      </c>
      <c r="I2957" s="56" t="s">
        <v>17257</v>
      </c>
      <c r="K2957" s="55" t="s">
        <v>11549</v>
      </c>
      <c r="L2957" s="55" t="s">
        <v>11669</v>
      </c>
      <c r="M2957" s="54">
        <v>45820</v>
      </c>
      <c r="N2957" s="55" t="s">
        <v>11039</v>
      </c>
      <c r="O2957" s="56" t="str">
        <f>VLOOKUP(N2957,Sheet1!$B:$C,2,0)</f>
        <v>CHI NHÁNH PHÚ THỌ - CÔNG TY CỔ PHẦN DỊCH VỤ THƯƠNG MẠI TỔNG HỢP WINCOMMERCE</v>
      </c>
      <c r="Q2957" s="56" t="str">
        <f>VLOOKUP(N2957,Sheet1!$B:$D,3,0)</f>
        <v>0104918404-003</v>
      </c>
      <c r="U2957" s="55" t="s">
        <v>15464</v>
      </c>
      <c r="X2957" s="55" t="s">
        <v>10934</v>
      </c>
      <c r="Y2957" s="56" t="str">
        <f>VLOOKUP(X2957,Sheet2!$B:$C,2,0)</f>
        <v>Gà muối 500g</v>
      </c>
      <c r="AA2957" s="53" t="s">
        <v>11550</v>
      </c>
      <c r="AB2957" s="53" t="s">
        <v>11551</v>
      </c>
      <c r="AD2957" s="24">
        <v>2</v>
      </c>
      <c r="AF2957" s="24">
        <v>111058</v>
      </c>
      <c r="AG2957" s="74">
        <f t="shared" si="46"/>
        <v>222116</v>
      </c>
      <c r="AK2957" s="59">
        <v>8</v>
      </c>
      <c r="AN2957" s="61" t="s">
        <v>11552</v>
      </c>
      <c r="AP2957" s="62" t="s">
        <v>11553</v>
      </c>
      <c r="AQ2957" s="62" t="s">
        <v>11554</v>
      </c>
      <c r="AR2957" s="62" t="s">
        <v>11555</v>
      </c>
    </row>
    <row r="2958" spans="3:44" x14ac:dyDescent="0.25">
      <c r="C2958" s="53" t="s">
        <v>11547</v>
      </c>
      <c r="D2958" s="53" t="s">
        <v>11548</v>
      </c>
      <c r="E2958" s="54">
        <v>45820</v>
      </c>
      <c r="F2958" s="54">
        <v>45820</v>
      </c>
      <c r="G2958" s="55" t="s">
        <v>6338</v>
      </c>
      <c r="H2958" s="54">
        <v>45820</v>
      </c>
      <c r="I2958" s="56" t="s">
        <v>17258</v>
      </c>
      <c r="K2958" s="55" t="s">
        <v>11549</v>
      </c>
      <c r="L2958" s="55" t="s">
        <v>14701</v>
      </c>
      <c r="M2958" s="54">
        <v>45820</v>
      </c>
      <c r="N2958" s="55" t="s">
        <v>11034</v>
      </c>
      <c r="O2958" s="56" t="str">
        <f>VLOOKUP(N2958,Sheet1!$B:$C,2,0)</f>
        <v>CHI NHÁNH HÀ NỘI - CÔNG TY CỔ PHẦN DỊCH VỤ THƯƠNG MẠI TỔNG HỢP WINCOMMERCE</v>
      </c>
      <c r="Q2958" s="56" t="str">
        <f>VLOOKUP(N2958,Sheet1!$B:$D,3,0)</f>
        <v>0104918404-002</v>
      </c>
      <c r="U2958" s="55" t="s">
        <v>12218</v>
      </c>
      <c r="X2958" s="55" t="s">
        <v>10934</v>
      </c>
      <c r="Y2958" s="56" t="str">
        <f>VLOOKUP(X2958,Sheet2!$B:$C,2,0)</f>
        <v>Gà muối 500g</v>
      </c>
      <c r="AA2958" s="53" t="s">
        <v>11550</v>
      </c>
      <c r="AB2958" s="53" t="s">
        <v>11551</v>
      </c>
      <c r="AD2958" s="24">
        <v>3</v>
      </c>
      <c r="AF2958" s="24">
        <v>111058</v>
      </c>
      <c r="AG2958" s="74">
        <f t="shared" si="46"/>
        <v>333174</v>
      </c>
      <c r="AK2958" s="59">
        <v>8</v>
      </c>
      <c r="AN2958" s="61" t="s">
        <v>11552</v>
      </c>
      <c r="AP2958" s="62" t="s">
        <v>11553</v>
      </c>
      <c r="AQ2958" s="62" t="s">
        <v>11554</v>
      </c>
      <c r="AR2958" s="62" t="s">
        <v>11555</v>
      </c>
    </row>
    <row r="2959" spans="3:44" x14ac:dyDescent="0.25">
      <c r="C2959" s="53" t="s">
        <v>11547</v>
      </c>
      <c r="D2959" s="53" t="s">
        <v>11548</v>
      </c>
      <c r="E2959" s="54">
        <v>45820</v>
      </c>
      <c r="F2959" s="54">
        <v>45820</v>
      </c>
      <c r="G2959" s="55" t="s">
        <v>6709</v>
      </c>
      <c r="H2959" s="54">
        <v>45820</v>
      </c>
      <c r="I2959" s="56" t="s">
        <v>17259</v>
      </c>
      <c r="K2959" s="55" t="s">
        <v>11549</v>
      </c>
      <c r="L2959" s="55" t="s">
        <v>11454</v>
      </c>
      <c r="M2959" s="54">
        <v>45820</v>
      </c>
      <c r="N2959" s="55" t="s">
        <v>11199</v>
      </c>
      <c r="O2959" s="56" t="str">
        <f>VLOOKUP(N2959,Sheet1!$B:$C,2,0)</f>
        <v>CHI NHÁNH QUẢNG BÌNH - CÔNG TY CỔ PHẦN DỊCH VỤ THƯƠNG MẠI TỔNG HỢP WINCOMMERCE</v>
      </c>
      <c r="Q2959" s="56" t="str">
        <f>VLOOKUP(N2959,Sheet1!$B:$D,3,0)</f>
        <v>0104918404-045</v>
      </c>
      <c r="U2959" s="55" t="s">
        <v>13277</v>
      </c>
      <c r="X2959" s="55" t="s">
        <v>10936</v>
      </c>
      <c r="Y2959" s="56" t="str">
        <f>VLOOKUP(X2959,Sheet2!$B:$C,2,0)</f>
        <v>Giò sụn gà 250g</v>
      </c>
      <c r="AA2959" s="53" t="s">
        <v>11550</v>
      </c>
      <c r="AB2959" s="53" t="s">
        <v>11551</v>
      </c>
      <c r="AD2959" s="24">
        <v>3</v>
      </c>
      <c r="AF2959" s="24">
        <v>50400</v>
      </c>
      <c r="AG2959" s="74">
        <f t="shared" si="46"/>
        <v>151200</v>
      </c>
      <c r="AK2959" s="59">
        <v>8</v>
      </c>
      <c r="AN2959" s="61" t="s">
        <v>11552</v>
      </c>
      <c r="AP2959" s="62" t="s">
        <v>11553</v>
      </c>
      <c r="AQ2959" s="62" t="s">
        <v>11554</v>
      </c>
      <c r="AR2959" s="62" t="s">
        <v>11555</v>
      </c>
    </row>
    <row r="2960" spans="3:44" x14ac:dyDescent="0.25">
      <c r="C2960" s="53" t="s">
        <v>11547</v>
      </c>
      <c r="D2960" s="53" t="s">
        <v>11548</v>
      </c>
      <c r="E2960" s="54">
        <v>45820</v>
      </c>
      <c r="F2960" s="54">
        <v>45820</v>
      </c>
      <c r="G2960" s="55" t="s">
        <v>6013</v>
      </c>
      <c r="H2960" s="54">
        <v>45820</v>
      </c>
      <c r="I2960" s="56" t="s">
        <v>17260</v>
      </c>
      <c r="K2960" s="55" t="s">
        <v>11549</v>
      </c>
      <c r="L2960" s="55" t="s">
        <v>14702</v>
      </c>
      <c r="M2960" s="54">
        <v>45820</v>
      </c>
      <c r="N2960" s="55" t="s">
        <v>11034</v>
      </c>
      <c r="O2960" s="56" t="str">
        <f>VLOOKUP(N2960,Sheet1!$B:$C,2,0)</f>
        <v>CHI NHÁNH HÀ NỘI - CÔNG TY CỔ PHẦN DỊCH VỤ THƯƠNG MẠI TỔNG HỢP WINCOMMERCE</v>
      </c>
      <c r="Q2960" s="56" t="str">
        <f>VLOOKUP(N2960,Sheet1!$B:$D,3,0)</f>
        <v>0104918404-002</v>
      </c>
      <c r="U2960" s="55" t="s">
        <v>11574</v>
      </c>
      <c r="X2960" s="55" t="s">
        <v>10936</v>
      </c>
      <c r="Y2960" s="56" t="str">
        <f>VLOOKUP(X2960,Sheet2!$B:$C,2,0)</f>
        <v>Giò sụn gà 250g</v>
      </c>
      <c r="AA2960" s="53" t="s">
        <v>11550</v>
      </c>
      <c r="AB2960" s="53" t="s">
        <v>11551</v>
      </c>
      <c r="AD2960" s="24">
        <v>2</v>
      </c>
      <c r="AF2960" s="24">
        <v>50400</v>
      </c>
      <c r="AG2960" s="74">
        <f t="shared" si="46"/>
        <v>100800</v>
      </c>
      <c r="AK2960" s="59">
        <v>8</v>
      </c>
      <c r="AN2960" s="61" t="s">
        <v>11552</v>
      </c>
      <c r="AP2960" s="62" t="s">
        <v>11553</v>
      </c>
      <c r="AQ2960" s="62" t="s">
        <v>11554</v>
      </c>
      <c r="AR2960" s="62" t="s">
        <v>11555</v>
      </c>
    </row>
    <row r="2961" spans="3:44" x14ac:dyDescent="0.25">
      <c r="C2961" s="53" t="s">
        <v>11547</v>
      </c>
      <c r="D2961" s="53" t="s">
        <v>11548</v>
      </c>
      <c r="E2961" s="54">
        <v>45820</v>
      </c>
      <c r="F2961" s="54">
        <v>45820</v>
      </c>
      <c r="G2961" s="55" t="s">
        <v>6178</v>
      </c>
      <c r="H2961" s="54">
        <v>45820</v>
      </c>
      <c r="I2961" s="56" t="s">
        <v>17261</v>
      </c>
      <c r="K2961" s="55" t="s">
        <v>11549</v>
      </c>
      <c r="L2961" s="55" t="s">
        <v>14703</v>
      </c>
      <c r="M2961" s="54">
        <v>45820</v>
      </c>
      <c r="N2961" s="55" t="s">
        <v>11243</v>
      </c>
      <c r="O2961" s="56" t="str">
        <f>VLOOKUP(N2961,Sheet1!$B:$C,2,0)</f>
        <v>CHI NHÁNH NGHỆ AN - CÔNG TY CỔ PHẦN DỊCH VỤ THƯƠNG MẠI TỔNG HỢP WINCOMMERCE</v>
      </c>
      <c r="Q2961" s="56" t="str">
        <f>VLOOKUP(N2961,Sheet1!$B:$D,3,0)</f>
        <v>0104918404-058</v>
      </c>
      <c r="U2961" s="55" t="s">
        <v>12847</v>
      </c>
      <c r="X2961" s="55" t="s">
        <v>10881</v>
      </c>
      <c r="Y2961" s="56" t="str">
        <f>VLOOKUP(X2961,Sheet2!$B:$C,2,0)</f>
        <v>Chả cốm 300g</v>
      </c>
      <c r="AA2961" s="53" t="s">
        <v>11550</v>
      </c>
      <c r="AB2961" s="53" t="s">
        <v>11551</v>
      </c>
      <c r="AD2961" s="24">
        <v>1</v>
      </c>
      <c r="AF2961" s="24">
        <v>74250</v>
      </c>
      <c r="AG2961" s="74">
        <f t="shared" si="46"/>
        <v>74250</v>
      </c>
      <c r="AK2961" s="59">
        <v>8</v>
      </c>
      <c r="AN2961" s="61" t="s">
        <v>11552</v>
      </c>
      <c r="AP2961" s="62" t="s">
        <v>11553</v>
      </c>
      <c r="AQ2961" s="62" t="s">
        <v>11554</v>
      </c>
      <c r="AR2961" s="62" t="s">
        <v>11555</v>
      </c>
    </row>
    <row r="2962" spans="3:44" x14ac:dyDescent="0.25">
      <c r="C2962" s="53" t="s">
        <v>11547</v>
      </c>
      <c r="D2962" s="53" t="s">
        <v>11548</v>
      </c>
      <c r="E2962" s="54">
        <v>45820</v>
      </c>
      <c r="F2962" s="54">
        <v>45820</v>
      </c>
      <c r="G2962" s="55" t="s">
        <v>6508</v>
      </c>
      <c r="H2962" s="54">
        <v>45820</v>
      </c>
      <c r="I2962" s="56" t="s">
        <v>17262</v>
      </c>
      <c r="K2962" s="55" t="s">
        <v>11549</v>
      </c>
      <c r="L2962" s="55" t="s">
        <v>14704</v>
      </c>
      <c r="M2962" s="54">
        <v>45820</v>
      </c>
      <c r="N2962" s="55" t="s">
        <v>11034</v>
      </c>
      <c r="O2962" s="56" t="str">
        <f>VLOOKUP(N2962,Sheet1!$B:$C,2,0)</f>
        <v>CHI NHÁNH HÀ NỘI - CÔNG TY CỔ PHẦN DỊCH VỤ THƯƠNG MẠI TỔNG HỢP WINCOMMERCE</v>
      </c>
      <c r="Q2962" s="56" t="str">
        <f>VLOOKUP(N2962,Sheet1!$B:$D,3,0)</f>
        <v>0104918404-002</v>
      </c>
      <c r="U2962" s="55" t="s">
        <v>12746</v>
      </c>
      <c r="X2962" s="55" t="s">
        <v>10881</v>
      </c>
      <c r="Y2962" s="56" t="str">
        <f>VLOOKUP(X2962,Sheet2!$B:$C,2,0)</f>
        <v>Chả cốm 300g</v>
      </c>
      <c r="AA2962" s="53" t="s">
        <v>11550</v>
      </c>
      <c r="AB2962" s="53" t="s">
        <v>11551</v>
      </c>
      <c r="AD2962" s="24">
        <v>2</v>
      </c>
      <c r="AF2962" s="24">
        <v>74250</v>
      </c>
      <c r="AG2962" s="74">
        <f t="shared" si="46"/>
        <v>148500</v>
      </c>
      <c r="AK2962" s="59">
        <v>8</v>
      </c>
      <c r="AN2962" s="61" t="s">
        <v>11552</v>
      </c>
      <c r="AP2962" s="62" t="s">
        <v>11553</v>
      </c>
      <c r="AQ2962" s="62" t="s">
        <v>11554</v>
      </c>
      <c r="AR2962" s="62" t="s">
        <v>11555</v>
      </c>
    </row>
    <row r="2963" spans="3:44" x14ac:dyDescent="0.25">
      <c r="C2963" s="53" t="s">
        <v>11547</v>
      </c>
      <c r="D2963" s="53" t="s">
        <v>11548</v>
      </c>
      <c r="E2963" s="54">
        <v>45820</v>
      </c>
      <c r="F2963" s="54">
        <v>45820</v>
      </c>
      <c r="G2963" s="55" t="s">
        <v>6508</v>
      </c>
      <c r="H2963" s="54">
        <v>45820</v>
      </c>
      <c r="I2963" s="56" t="s">
        <v>17262</v>
      </c>
      <c r="K2963" s="55" t="s">
        <v>11549</v>
      </c>
      <c r="L2963" s="55" t="s">
        <v>14704</v>
      </c>
      <c r="M2963" s="54">
        <v>45820</v>
      </c>
      <c r="N2963" s="55" t="s">
        <v>11034</v>
      </c>
      <c r="O2963" s="56" t="str">
        <f>VLOOKUP(N2963,Sheet1!$B:$C,2,0)</f>
        <v>CHI NHÁNH HÀ NỘI - CÔNG TY CỔ PHẦN DỊCH VỤ THƯƠNG MẠI TỔNG HỢP WINCOMMERCE</v>
      </c>
      <c r="Q2963" s="56" t="str">
        <f>VLOOKUP(N2963,Sheet1!$B:$D,3,0)</f>
        <v>0104918404-002</v>
      </c>
      <c r="U2963" s="55" t="s">
        <v>12746</v>
      </c>
      <c r="X2963" s="55" t="s">
        <v>10983</v>
      </c>
      <c r="Y2963" s="56" t="str">
        <f>VLOOKUP(X2963,Sheet2!$B:$C,2,0)</f>
        <v>Mọc Nấm Hương 250g</v>
      </c>
      <c r="AA2963" s="53" t="s">
        <v>11550</v>
      </c>
      <c r="AB2963" s="53" t="s">
        <v>11551</v>
      </c>
      <c r="AD2963" s="24">
        <v>1</v>
      </c>
      <c r="AF2963" s="24">
        <v>46000</v>
      </c>
      <c r="AG2963" s="74">
        <f t="shared" si="46"/>
        <v>46000</v>
      </c>
      <c r="AK2963" s="59">
        <v>8</v>
      </c>
      <c r="AN2963" s="61" t="s">
        <v>11552</v>
      </c>
      <c r="AP2963" s="62" t="s">
        <v>11553</v>
      </c>
      <c r="AQ2963" s="62" t="s">
        <v>11554</v>
      </c>
      <c r="AR2963" s="62" t="s">
        <v>11555</v>
      </c>
    </row>
    <row r="2964" spans="3:44" x14ac:dyDescent="0.25">
      <c r="C2964" s="53" t="s">
        <v>11547</v>
      </c>
      <c r="D2964" s="53" t="s">
        <v>11548</v>
      </c>
      <c r="E2964" s="54">
        <v>45820</v>
      </c>
      <c r="F2964" s="54">
        <v>45820</v>
      </c>
      <c r="G2964" s="55" t="s">
        <v>6168</v>
      </c>
      <c r="H2964" s="54">
        <v>45820</v>
      </c>
      <c r="I2964" s="56" t="s">
        <v>17263</v>
      </c>
      <c r="K2964" s="55" t="s">
        <v>11549</v>
      </c>
      <c r="L2964" s="55" t="s">
        <v>14705</v>
      </c>
      <c r="M2964" s="54">
        <v>45820</v>
      </c>
      <c r="N2964" s="55" t="s">
        <v>11298</v>
      </c>
      <c r="O2964" s="56" t="str">
        <f>VLOOKUP(N2964,Sheet1!$B:$C,2,0)</f>
        <v>CHI NHÁNH BÌNH ĐỊNH - CÔNG TY CỔ PHẦN DỊCH VỤ THƯƠNG MẠI TỔNG HỢP WINCOMMERCE</v>
      </c>
      <c r="Q2964" s="56" t="str">
        <f>VLOOKUP(N2964,Sheet1!$B:$D,3,0)</f>
        <v>0104918404-071</v>
      </c>
      <c r="U2964" s="55" t="s">
        <v>15465</v>
      </c>
      <c r="X2964" s="55" t="s">
        <v>10883</v>
      </c>
      <c r="Y2964" s="56" t="str">
        <f>VLOOKUP(X2964,Sheet2!$B:$C,2,0)</f>
        <v>Chân giò heo muối 300g</v>
      </c>
      <c r="AA2964" s="53" t="s">
        <v>11550</v>
      </c>
      <c r="AB2964" s="53" t="s">
        <v>11551</v>
      </c>
      <c r="AD2964" s="24">
        <v>2</v>
      </c>
      <c r="AF2964" s="24">
        <v>60213</v>
      </c>
      <c r="AG2964" s="74">
        <f t="shared" si="46"/>
        <v>120426</v>
      </c>
      <c r="AK2964" s="59">
        <v>8</v>
      </c>
      <c r="AN2964" s="61" t="s">
        <v>11552</v>
      </c>
      <c r="AP2964" s="62" t="s">
        <v>11553</v>
      </c>
      <c r="AQ2964" s="62" t="s">
        <v>11554</v>
      </c>
      <c r="AR2964" s="62" t="s">
        <v>11555</v>
      </c>
    </row>
    <row r="2965" spans="3:44" x14ac:dyDescent="0.25">
      <c r="C2965" s="53" t="s">
        <v>11547</v>
      </c>
      <c r="D2965" s="53" t="s">
        <v>11548</v>
      </c>
      <c r="E2965" s="54">
        <v>45820</v>
      </c>
      <c r="F2965" s="54">
        <v>45820</v>
      </c>
      <c r="G2965" s="55" t="s">
        <v>6172</v>
      </c>
      <c r="H2965" s="54">
        <v>45820</v>
      </c>
      <c r="I2965" s="56" t="s">
        <v>17264</v>
      </c>
      <c r="K2965" s="55" t="s">
        <v>11549</v>
      </c>
      <c r="L2965" s="55" t="s">
        <v>14706</v>
      </c>
      <c r="M2965" s="54">
        <v>45820</v>
      </c>
      <c r="N2965" s="55" t="s">
        <v>11298</v>
      </c>
      <c r="O2965" s="56" t="str">
        <f>VLOOKUP(N2965,Sheet1!$B:$C,2,0)</f>
        <v>CHI NHÁNH BÌNH ĐỊNH - CÔNG TY CỔ PHẦN DỊCH VỤ THƯƠNG MẠI TỔNG HỢP WINCOMMERCE</v>
      </c>
      <c r="Q2965" s="56" t="str">
        <f>VLOOKUP(N2965,Sheet1!$B:$D,3,0)</f>
        <v>0104918404-071</v>
      </c>
      <c r="U2965" s="55" t="s">
        <v>15465</v>
      </c>
      <c r="X2965" s="55" t="s">
        <v>11010</v>
      </c>
      <c r="Y2965" s="56" t="str">
        <f>VLOOKUP(X2965,Sheet2!$B:$C,2,0)</f>
        <v>Tai heo muối 200g</v>
      </c>
      <c r="AA2965" s="53" t="s">
        <v>11550</v>
      </c>
      <c r="AB2965" s="53" t="s">
        <v>11551</v>
      </c>
      <c r="AD2965" s="24">
        <v>7</v>
      </c>
      <c r="AF2965" s="24">
        <v>55595</v>
      </c>
      <c r="AG2965" s="74">
        <f t="shared" si="46"/>
        <v>389165</v>
      </c>
      <c r="AK2965" s="59">
        <v>8</v>
      </c>
      <c r="AN2965" s="61" t="s">
        <v>11552</v>
      </c>
      <c r="AP2965" s="62" t="s">
        <v>11553</v>
      </c>
      <c r="AQ2965" s="62" t="s">
        <v>11554</v>
      </c>
      <c r="AR2965" s="62" t="s">
        <v>11555</v>
      </c>
    </row>
    <row r="2966" spans="3:44" x14ac:dyDescent="0.25">
      <c r="C2966" s="53" t="s">
        <v>11547</v>
      </c>
      <c r="D2966" s="53" t="s">
        <v>11548</v>
      </c>
      <c r="E2966" s="54">
        <v>45820</v>
      </c>
      <c r="F2966" s="54">
        <v>45820</v>
      </c>
      <c r="G2966" s="55" t="s">
        <v>6270</v>
      </c>
      <c r="H2966" s="54">
        <v>45820</v>
      </c>
      <c r="I2966" s="56" t="s">
        <v>17265</v>
      </c>
      <c r="K2966" s="55" t="s">
        <v>11549</v>
      </c>
      <c r="L2966" s="55" t="s">
        <v>14707</v>
      </c>
      <c r="M2966" s="54">
        <v>45820</v>
      </c>
      <c r="N2966" s="55" t="s">
        <v>11034</v>
      </c>
      <c r="O2966" s="56" t="str">
        <f>VLOOKUP(N2966,Sheet1!$B:$C,2,0)</f>
        <v>CHI NHÁNH HÀ NỘI - CÔNG TY CỔ PHẦN DỊCH VỤ THƯƠNG MẠI TỔNG HỢP WINCOMMERCE</v>
      </c>
      <c r="Q2966" s="56" t="str">
        <f>VLOOKUP(N2966,Sheet1!$B:$D,3,0)</f>
        <v>0104918404-002</v>
      </c>
      <c r="U2966" s="55" t="s">
        <v>12682</v>
      </c>
      <c r="X2966" s="55" t="s">
        <v>10983</v>
      </c>
      <c r="Y2966" s="56" t="str">
        <f>VLOOKUP(X2966,Sheet2!$B:$C,2,0)</f>
        <v>Mọc Nấm Hương 250g</v>
      </c>
      <c r="AA2966" s="53" t="s">
        <v>11550</v>
      </c>
      <c r="AB2966" s="53" t="s">
        <v>11551</v>
      </c>
      <c r="AD2966" s="24">
        <v>2</v>
      </c>
      <c r="AF2966" s="24">
        <v>46000</v>
      </c>
      <c r="AG2966" s="74">
        <f t="shared" si="46"/>
        <v>92000</v>
      </c>
      <c r="AK2966" s="59">
        <v>8</v>
      </c>
      <c r="AN2966" s="61" t="s">
        <v>11552</v>
      </c>
      <c r="AP2966" s="62" t="s">
        <v>11553</v>
      </c>
      <c r="AQ2966" s="62" t="s">
        <v>11554</v>
      </c>
      <c r="AR2966" s="62" t="s">
        <v>11555</v>
      </c>
    </row>
    <row r="2967" spans="3:44" x14ac:dyDescent="0.25">
      <c r="C2967" s="53" t="s">
        <v>11547</v>
      </c>
      <c r="D2967" s="53" t="s">
        <v>11548</v>
      </c>
      <c r="E2967" s="54">
        <v>45820</v>
      </c>
      <c r="F2967" s="54">
        <v>45820</v>
      </c>
      <c r="G2967" s="55" t="s">
        <v>6693</v>
      </c>
      <c r="H2967" s="54">
        <v>45820</v>
      </c>
      <c r="I2967" s="56" t="s">
        <v>17266</v>
      </c>
      <c r="K2967" s="55" t="s">
        <v>11549</v>
      </c>
      <c r="L2967" s="55" t="s">
        <v>14708</v>
      </c>
      <c r="M2967" s="54">
        <v>45820</v>
      </c>
      <c r="N2967" s="55" t="s">
        <v>11034</v>
      </c>
      <c r="O2967" s="56" t="str">
        <f>VLOOKUP(N2967,Sheet1!$B:$C,2,0)</f>
        <v>CHI NHÁNH HÀ NỘI - CÔNG TY CỔ PHẦN DỊCH VỤ THƯƠNG MẠI TỔNG HỢP WINCOMMERCE</v>
      </c>
      <c r="Q2967" s="56" t="str">
        <f>VLOOKUP(N2967,Sheet1!$B:$D,3,0)</f>
        <v>0104918404-002</v>
      </c>
      <c r="U2967" s="55" t="s">
        <v>11934</v>
      </c>
      <c r="X2967" s="55" t="s">
        <v>10883</v>
      </c>
      <c r="Y2967" s="56" t="str">
        <f>VLOOKUP(X2967,Sheet2!$B:$C,2,0)</f>
        <v>Chân giò heo muối 300g</v>
      </c>
      <c r="AA2967" s="53" t="s">
        <v>11550</v>
      </c>
      <c r="AB2967" s="53" t="s">
        <v>11551</v>
      </c>
      <c r="AD2967" s="24">
        <v>1</v>
      </c>
      <c r="AF2967" s="24">
        <v>60213</v>
      </c>
      <c r="AG2967" s="74">
        <f t="shared" si="46"/>
        <v>60213</v>
      </c>
      <c r="AK2967" s="59">
        <v>8</v>
      </c>
      <c r="AN2967" s="61" t="s">
        <v>11552</v>
      </c>
      <c r="AP2967" s="62" t="s">
        <v>11553</v>
      </c>
      <c r="AQ2967" s="62" t="s">
        <v>11554</v>
      </c>
      <c r="AR2967" s="62" t="s">
        <v>11555</v>
      </c>
    </row>
    <row r="2968" spans="3:44" x14ac:dyDescent="0.25">
      <c r="C2968" s="53" t="s">
        <v>11547</v>
      </c>
      <c r="D2968" s="53" t="s">
        <v>11548</v>
      </c>
      <c r="E2968" s="54">
        <v>45820</v>
      </c>
      <c r="F2968" s="54">
        <v>45820</v>
      </c>
      <c r="G2968" s="55" t="s">
        <v>6400</v>
      </c>
      <c r="H2968" s="54">
        <v>45820</v>
      </c>
      <c r="I2968" s="56" t="s">
        <v>17267</v>
      </c>
      <c r="K2968" s="55" t="s">
        <v>11549</v>
      </c>
      <c r="L2968" s="55" t="s">
        <v>14709</v>
      </c>
      <c r="M2968" s="54">
        <v>45820</v>
      </c>
      <c r="N2968" s="55" t="s">
        <v>11064</v>
      </c>
      <c r="O2968" s="56" t="str">
        <f>VLOOKUP(N2968,Sheet1!$B:$C,2,0)</f>
        <v>CHI NHÁNH ĐÀ NẴNG - CÔNG TY CỔ PHẦN DỊCH VỤ THƯƠNG MẠI TỔNG HỢP WINCOMMERCE</v>
      </c>
      <c r="Q2968" s="56" t="str">
        <f>VLOOKUP(N2968,Sheet1!$B:$D,3,0)</f>
        <v>0104918404-009</v>
      </c>
      <c r="U2968" s="55" t="s">
        <v>12742</v>
      </c>
      <c r="X2968" s="55" t="s">
        <v>10927</v>
      </c>
      <c r="Y2968" s="56" t="str">
        <f>VLOOKUP(X2968,Sheet2!$B:$C,2,0)</f>
        <v>Giò lụa cây 250g</v>
      </c>
      <c r="AA2968" s="53" t="s">
        <v>11550</v>
      </c>
      <c r="AB2968" s="53" t="s">
        <v>11551</v>
      </c>
      <c r="AD2968" s="24">
        <v>1</v>
      </c>
      <c r="AF2968" s="24">
        <v>49500</v>
      </c>
      <c r="AG2968" s="74">
        <f t="shared" si="46"/>
        <v>49500</v>
      </c>
      <c r="AK2968" s="59">
        <v>8</v>
      </c>
      <c r="AN2968" s="61" t="s">
        <v>11552</v>
      </c>
      <c r="AP2968" s="62" t="s">
        <v>11553</v>
      </c>
      <c r="AQ2968" s="62" t="s">
        <v>11554</v>
      </c>
      <c r="AR2968" s="62" t="s">
        <v>11555</v>
      </c>
    </row>
    <row r="2969" spans="3:44" x14ac:dyDescent="0.25">
      <c r="C2969" s="53" t="s">
        <v>11547</v>
      </c>
      <c r="D2969" s="53" t="s">
        <v>11548</v>
      </c>
      <c r="E2969" s="54">
        <v>45820</v>
      </c>
      <c r="F2969" s="54">
        <v>45820</v>
      </c>
      <c r="G2969" s="55" t="s">
        <v>6697</v>
      </c>
      <c r="H2969" s="54">
        <v>45820</v>
      </c>
      <c r="I2969" s="56" t="s">
        <v>17268</v>
      </c>
      <c r="K2969" s="55" t="s">
        <v>11549</v>
      </c>
      <c r="L2969" s="55" t="s">
        <v>14710</v>
      </c>
      <c r="M2969" s="54">
        <v>45820</v>
      </c>
      <c r="N2969" s="55" t="s">
        <v>11034</v>
      </c>
      <c r="O2969" s="56" t="str">
        <f>VLOOKUP(N2969,Sheet1!$B:$C,2,0)</f>
        <v>CHI NHÁNH HÀ NỘI - CÔNG TY CỔ PHẦN DỊCH VỤ THƯƠNG MẠI TỔNG HỢP WINCOMMERCE</v>
      </c>
      <c r="Q2969" s="56" t="str">
        <f>VLOOKUP(N2969,Sheet1!$B:$D,3,0)</f>
        <v>0104918404-002</v>
      </c>
      <c r="U2969" s="55" t="s">
        <v>11934</v>
      </c>
      <c r="X2969" s="55" t="s">
        <v>10983</v>
      </c>
      <c r="Y2969" s="56" t="str">
        <f>VLOOKUP(X2969,Sheet2!$B:$C,2,0)</f>
        <v>Mọc Nấm Hương 250g</v>
      </c>
      <c r="AA2969" s="53" t="s">
        <v>11550</v>
      </c>
      <c r="AB2969" s="53" t="s">
        <v>11551</v>
      </c>
      <c r="AD2969" s="24">
        <v>2</v>
      </c>
      <c r="AF2969" s="24">
        <v>46000</v>
      </c>
      <c r="AG2969" s="74">
        <f t="shared" si="46"/>
        <v>92000</v>
      </c>
      <c r="AK2969" s="59">
        <v>8</v>
      </c>
      <c r="AN2969" s="61" t="s">
        <v>11552</v>
      </c>
      <c r="AP2969" s="62" t="s">
        <v>11553</v>
      </c>
      <c r="AQ2969" s="62" t="s">
        <v>11554</v>
      </c>
      <c r="AR2969" s="62" t="s">
        <v>11555</v>
      </c>
    </row>
    <row r="2970" spans="3:44" x14ac:dyDescent="0.25">
      <c r="C2970" s="53" t="s">
        <v>11547</v>
      </c>
      <c r="D2970" s="53" t="s">
        <v>11548</v>
      </c>
      <c r="E2970" s="54">
        <v>45820</v>
      </c>
      <c r="F2970" s="54">
        <v>45820</v>
      </c>
      <c r="G2970" s="55" t="s">
        <v>6428</v>
      </c>
      <c r="H2970" s="54">
        <v>45820</v>
      </c>
      <c r="I2970" s="56" t="s">
        <v>17269</v>
      </c>
      <c r="K2970" s="55" t="s">
        <v>11549</v>
      </c>
      <c r="L2970" s="55" t="s">
        <v>14711</v>
      </c>
      <c r="M2970" s="54">
        <v>45820</v>
      </c>
      <c r="N2970" s="55" t="s">
        <v>11024</v>
      </c>
      <c r="O2970" s="56" t="str">
        <f>VLOOKUP(N2970,Sheet1!$B:$C,2,0)</f>
        <v>CÔNG TY CỔ PHẦN DỊCH VỤ THƯƠNG MẠI TỔNG HỢP WINCOMMERCE</v>
      </c>
      <c r="Q2970" s="56" t="str">
        <f>VLOOKUP(N2970,Sheet1!$B:$D,3,0)</f>
        <v>0104918404</v>
      </c>
      <c r="U2970" s="55" t="s">
        <v>11971</v>
      </c>
      <c r="X2970" s="55" t="s">
        <v>10934</v>
      </c>
      <c r="Y2970" s="56" t="str">
        <f>VLOOKUP(X2970,Sheet2!$B:$C,2,0)</f>
        <v>Gà muối 500g</v>
      </c>
      <c r="AA2970" s="53" t="s">
        <v>11550</v>
      </c>
      <c r="AB2970" s="53" t="s">
        <v>11551</v>
      </c>
      <c r="AD2970" s="24">
        <v>1</v>
      </c>
      <c r="AF2970" s="24">
        <v>111058</v>
      </c>
      <c r="AG2970" s="74">
        <f t="shared" si="46"/>
        <v>111058</v>
      </c>
      <c r="AK2970" s="59">
        <v>8</v>
      </c>
      <c r="AN2970" s="61" t="s">
        <v>11552</v>
      </c>
      <c r="AP2970" s="62" t="s">
        <v>11553</v>
      </c>
      <c r="AQ2970" s="62" t="s">
        <v>11554</v>
      </c>
      <c r="AR2970" s="62" t="s">
        <v>11555</v>
      </c>
    </row>
    <row r="2971" spans="3:44" x14ac:dyDescent="0.25">
      <c r="C2971" s="53" t="s">
        <v>11547</v>
      </c>
      <c r="D2971" s="53" t="s">
        <v>11548</v>
      </c>
      <c r="E2971" s="54">
        <v>45820</v>
      </c>
      <c r="F2971" s="54">
        <v>45820</v>
      </c>
      <c r="G2971" s="55" t="s">
        <v>6428</v>
      </c>
      <c r="H2971" s="54">
        <v>45820</v>
      </c>
      <c r="I2971" s="56" t="s">
        <v>17269</v>
      </c>
      <c r="K2971" s="55" t="s">
        <v>11549</v>
      </c>
      <c r="L2971" s="55" t="s">
        <v>14711</v>
      </c>
      <c r="M2971" s="54">
        <v>45820</v>
      </c>
      <c r="N2971" s="55" t="s">
        <v>11024</v>
      </c>
      <c r="O2971" s="56" t="str">
        <f>VLOOKUP(N2971,Sheet1!$B:$C,2,0)</f>
        <v>CÔNG TY CỔ PHẦN DỊCH VỤ THƯƠNG MẠI TỔNG HỢP WINCOMMERCE</v>
      </c>
      <c r="Q2971" s="56" t="str">
        <f>VLOOKUP(N2971,Sheet1!$B:$D,3,0)</f>
        <v>0104918404</v>
      </c>
      <c r="U2971" s="55" t="s">
        <v>11971</v>
      </c>
      <c r="X2971" s="55" t="s">
        <v>11010</v>
      </c>
      <c r="Y2971" s="56" t="str">
        <f>VLOOKUP(X2971,Sheet2!$B:$C,2,0)</f>
        <v>Tai heo muối 200g</v>
      </c>
      <c r="AA2971" s="53" t="s">
        <v>11550</v>
      </c>
      <c r="AB2971" s="53" t="s">
        <v>11551</v>
      </c>
      <c r="AD2971" s="24">
        <v>2</v>
      </c>
      <c r="AF2971" s="24">
        <v>55595</v>
      </c>
      <c r="AG2971" s="74">
        <f t="shared" si="46"/>
        <v>111190</v>
      </c>
      <c r="AK2971" s="59">
        <v>8</v>
      </c>
      <c r="AN2971" s="61" t="s">
        <v>11552</v>
      </c>
      <c r="AP2971" s="62" t="s">
        <v>11553</v>
      </c>
      <c r="AQ2971" s="62" t="s">
        <v>11554</v>
      </c>
      <c r="AR2971" s="62" t="s">
        <v>11555</v>
      </c>
    </row>
    <row r="2972" spans="3:44" x14ac:dyDescent="0.25">
      <c r="C2972" s="53" t="s">
        <v>11547</v>
      </c>
      <c r="D2972" s="53" t="s">
        <v>11548</v>
      </c>
      <c r="E2972" s="54">
        <v>45820</v>
      </c>
      <c r="F2972" s="54">
        <v>45820</v>
      </c>
      <c r="G2972" s="55" t="s">
        <v>6428</v>
      </c>
      <c r="H2972" s="54">
        <v>45820</v>
      </c>
      <c r="I2972" s="56" t="s">
        <v>17269</v>
      </c>
      <c r="K2972" s="55" t="s">
        <v>11549</v>
      </c>
      <c r="L2972" s="55" t="s">
        <v>14711</v>
      </c>
      <c r="M2972" s="54">
        <v>45820</v>
      </c>
      <c r="N2972" s="55" t="s">
        <v>11024</v>
      </c>
      <c r="O2972" s="56" t="str">
        <f>VLOOKUP(N2972,Sheet1!$B:$C,2,0)</f>
        <v>CÔNG TY CỔ PHẦN DỊCH VỤ THƯƠNG MẠI TỔNG HỢP WINCOMMERCE</v>
      </c>
      <c r="Q2972" s="56" t="str">
        <f>VLOOKUP(N2972,Sheet1!$B:$D,3,0)</f>
        <v>0104918404</v>
      </c>
      <c r="U2972" s="55" t="s">
        <v>11971</v>
      </c>
      <c r="X2972" s="55" t="s">
        <v>10922</v>
      </c>
      <c r="Y2972" s="56" t="str">
        <f>VLOOKUP(X2972,Sheet2!$B:$C,2,0)</f>
        <v>Gà xì dầu 500g</v>
      </c>
      <c r="AA2972" s="53" t="s">
        <v>11550</v>
      </c>
      <c r="AB2972" s="53" t="s">
        <v>11551</v>
      </c>
      <c r="AD2972" s="24">
        <v>1</v>
      </c>
      <c r="AF2972" s="24">
        <v>111606</v>
      </c>
      <c r="AG2972" s="74">
        <f t="shared" si="46"/>
        <v>111606</v>
      </c>
      <c r="AK2972" s="59">
        <v>8</v>
      </c>
      <c r="AN2972" s="61" t="s">
        <v>11552</v>
      </c>
      <c r="AP2972" s="62" t="s">
        <v>11553</v>
      </c>
      <c r="AQ2972" s="62" t="s">
        <v>11554</v>
      </c>
      <c r="AR2972" s="62" t="s">
        <v>11555</v>
      </c>
    </row>
    <row r="2973" spans="3:44" x14ac:dyDescent="0.25">
      <c r="C2973" s="53" t="s">
        <v>11547</v>
      </c>
      <c r="D2973" s="53" t="s">
        <v>11548</v>
      </c>
      <c r="E2973" s="54">
        <v>45820</v>
      </c>
      <c r="F2973" s="54">
        <v>45820</v>
      </c>
      <c r="G2973" s="55" t="s">
        <v>6402</v>
      </c>
      <c r="H2973" s="54">
        <v>45820</v>
      </c>
      <c r="I2973" s="56" t="s">
        <v>17270</v>
      </c>
      <c r="K2973" s="55" t="s">
        <v>11549</v>
      </c>
      <c r="L2973" s="55" t="s">
        <v>14712</v>
      </c>
      <c r="M2973" s="54">
        <v>45820</v>
      </c>
      <c r="N2973" s="55" t="s">
        <v>11064</v>
      </c>
      <c r="O2973" s="56" t="str">
        <f>VLOOKUP(N2973,Sheet1!$B:$C,2,0)</f>
        <v>CHI NHÁNH ĐÀ NẴNG - CÔNG TY CỔ PHẦN DỊCH VỤ THƯƠNG MẠI TỔNG HỢP WINCOMMERCE</v>
      </c>
      <c r="Q2973" s="56" t="str">
        <f>VLOOKUP(N2973,Sheet1!$B:$D,3,0)</f>
        <v>0104918404-009</v>
      </c>
      <c r="U2973" s="55" t="s">
        <v>12742</v>
      </c>
      <c r="X2973" s="55" t="s">
        <v>10881</v>
      </c>
      <c r="Y2973" s="56" t="str">
        <f>VLOOKUP(X2973,Sheet2!$B:$C,2,0)</f>
        <v>Chả cốm 300g</v>
      </c>
      <c r="AA2973" s="53" t="s">
        <v>11550</v>
      </c>
      <c r="AB2973" s="53" t="s">
        <v>11551</v>
      </c>
      <c r="AD2973" s="24">
        <v>1</v>
      </c>
      <c r="AF2973" s="24">
        <v>74250</v>
      </c>
      <c r="AG2973" s="74">
        <f t="shared" si="46"/>
        <v>74250</v>
      </c>
      <c r="AK2973" s="59">
        <v>8</v>
      </c>
      <c r="AN2973" s="61" t="s">
        <v>11552</v>
      </c>
      <c r="AP2973" s="62" t="s">
        <v>11553</v>
      </c>
      <c r="AQ2973" s="62" t="s">
        <v>11554</v>
      </c>
      <c r="AR2973" s="62" t="s">
        <v>11555</v>
      </c>
    </row>
    <row r="2974" spans="3:44" x14ac:dyDescent="0.25">
      <c r="C2974" s="53" t="s">
        <v>11547</v>
      </c>
      <c r="D2974" s="53" t="s">
        <v>11548</v>
      </c>
      <c r="E2974" s="54">
        <v>45820</v>
      </c>
      <c r="F2974" s="54">
        <v>45820</v>
      </c>
      <c r="G2974" s="55" t="s">
        <v>6486</v>
      </c>
      <c r="H2974" s="54">
        <v>45820</v>
      </c>
      <c r="I2974" s="56" t="s">
        <v>17271</v>
      </c>
      <c r="K2974" s="55" t="s">
        <v>11549</v>
      </c>
      <c r="L2974" s="55" t="s">
        <v>11451</v>
      </c>
      <c r="M2974" s="54">
        <v>45820</v>
      </c>
      <c r="N2974" s="55" t="s">
        <v>11303</v>
      </c>
      <c r="O2974" s="56" t="str">
        <f>VLOOKUP(N2974,Sheet1!$B:$C,2,0)</f>
        <v>CHI NHÁNH LÀO CAI - CÔNG TY CỔ PHẦN DỊCH VỤ THƯƠNG MẠI TỔNG HỢP WINCOMMERCE</v>
      </c>
      <c r="Q2974" s="56" t="str">
        <f>VLOOKUP(N2974,Sheet1!$B:$D,3,0)</f>
        <v>0104918404-072</v>
      </c>
      <c r="U2974" s="55" t="s">
        <v>15466</v>
      </c>
      <c r="X2974" s="55" t="s">
        <v>10934</v>
      </c>
      <c r="Y2974" s="56" t="str">
        <f>VLOOKUP(X2974,Sheet2!$B:$C,2,0)</f>
        <v>Gà muối 500g</v>
      </c>
      <c r="AA2974" s="53" t="s">
        <v>11550</v>
      </c>
      <c r="AB2974" s="53" t="s">
        <v>11551</v>
      </c>
      <c r="AD2974" s="24">
        <v>1</v>
      </c>
      <c r="AF2974" s="24">
        <v>111058</v>
      </c>
      <c r="AG2974" s="74">
        <f t="shared" si="46"/>
        <v>111058</v>
      </c>
      <c r="AK2974" s="59">
        <v>8</v>
      </c>
      <c r="AN2974" s="61" t="s">
        <v>11552</v>
      </c>
      <c r="AP2974" s="62" t="s">
        <v>11553</v>
      </c>
      <c r="AQ2974" s="62" t="s">
        <v>11554</v>
      </c>
      <c r="AR2974" s="62" t="s">
        <v>11555</v>
      </c>
    </row>
    <row r="2975" spans="3:44" x14ac:dyDescent="0.25">
      <c r="C2975" s="53" t="s">
        <v>11547</v>
      </c>
      <c r="D2975" s="53" t="s">
        <v>11548</v>
      </c>
      <c r="E2975" s="54">
        <v>45820</v>
      </c>
      <c r="F2975" s="54">
        <v>45820</v>
      </c>
      <c r="G2975" s="55" t="s">
        <v>6490</v>
      </c>
      <c r="H2975" s="54">
        <v>45820</v>
      </c>
      <c r="I2975" s="56" t="s">
        <v>17272</v>
      </c>
      <c r="K2975" s="55" t="s">
        <v>11549</v>
      </c>
      <c r="L2975" s="55" t="s">
        <v>11695</v>
      </c>
      <c r="M2975" s="54">
        <v>45820</v>
      </c>
      <c r="N2975" s="55" t="s">
        <v>11134</v>
      </c>
      <c r="O2975" s="56" t="str">
        <f>VLOOKUP(N2975,Sheet1!$B:$C,2,0)</f>
        <v>CHI NHÁNH NINH THUẬN - CÔNG TY CỔ PHẦN DỊCH VỤ THƯƠNG MẠI TỔNG HỢP WINCOMMERCE</v>
      </c>
      <c r="Q2975" s="56" t="str">
        <f>VLOOKUP(N2975,Sheet1!$B:$D,3,0)</f>
        <v>0104918404-027</v>
      </c>
      <c r="U2975" s="55" t="s">
        <v>15467</v>
      </c>
      <c r="X2975" s="55" t="s">
        <v>11010</v>
      </c>
      <c r="Y2975" s="56" t="str">
        <f>VLOOKUP(X2975,Sheet2!$B:$C,2,0)</f>
        <v>Tai heo muối 200g</v>
      </c>
      <c r="AA2975" s="53" t="s">
        <v>11550</v>
      </c>
      <c r="AB2975" s="53" t="s">
        <v>11551</v>
      </c>
      <c r="AD2975" s="24">
        <v>4</v>
      </c>
      <c r="AF2975" s="24">
        <v>55595</v>
      </c>
      <c r="AG2975" s="74">
        <f t="shared" si="46"/>
        <v>222380</v>
      </c>
      <c r="AK2975" s="59">
        <v>8</v>
      </c>
      <c r="AN2975" s="61" t="s">
        <v>11552</v>
      </c>
      <c r="AP2975" s="62" t="s">
        <v>11553</v>
      </c>
      <c r="AQ2975" s="62" t="s">
        <v>11554</v>
      </c>
      <c r="AR2975" s="62" t="s">
        <v>11555</v>
      </c>
    </row>
    <row r="2976" spans="3:44" x14ac:dyDescent="0.25">
      <c r="C2976" s="53" t="s">
        <v>11547</v>
      </c>
      <c r="D2976" s="53" t="s">
        <v>11548</v>
      </c>
      <c r="E2976" s="54">
        <v>45820</v>
      </c>
      <c r="F2976" s="54">
        <v>45820</v>
      </c>
      <c r="G2976" s="55" t="s">
        <v>6414</v>
      </c>
      <c r="H2976" s="54">
        <v>45820</v>
      </c>
      <c r="I2976" s="56" t="s">
        <v>17273</v>
      </c>
      <c r="K2976" s="55" t="s">
        <v>11549</v>
      </c>
      <c r="L2976" s="55" t="s">
        <v>14713</v>
      </c>
      <c r="M2976" s="54">
        <v>45820</v>
      </c>
      <c r="N2976" s="55" t="s">
        <v>11243</v>
      </c>
      <c r="O2976" s="56" t="str">
        <f>VLOOKUP(N2976,Sheet1!$B:$C,2,0)</f>
        <v>CHI NHÁNH NGHỆ AN - CÔNG TY CỔ PHẦN DỊCH VỤ THƯƠNG MẠI TỔNG HỢP WINCOMMERCE</v>
      </c>
      <c r="Q2976" s="56" t="str">
        <f>VLOOKUP(N2976,Sheet1!$B:$D,3,0)</f>
        <v>0104918404-058</v>
      </c>
      <c r="U2976" s="55" t="s">
        <v>11912</v>
      </c>
      <c r="X2976" s="55" t="s">
        <v>10881</v>
      </c>
      <c r="Y2976" s="56" t="str">
        <f>VLOOKUP(X2976,Sheet2!$B:$C,2,0)</f>
        <v>Chả cốm 300g</v>
      </c>
      <c r="AA2976" s="53" t="s">
        <v>11550</v>
      </c>
      <c r="AB2976" s="53" t="s">
        <v>11551</v>
      </c>
      <c r="AD2976" s="24">
        <v>1</v>
      </c>
      <c r="AF2976" s="24">
        <v>74250</v>
      </c>
      <c r="AG2976" s="74">
        <f t="shared" si="46"/>
        <v>74250</v>
      </c>
      <c r="AK2976" s="59">
        <v>8</v>
      </c>
      <c r="AN2976" s="61" t="s">
        <v>11552</v>
      </c>
      <c r="AP2976" s="62" t="s">
        <v>11553</v>
      </c>
      <c r="AQ2976" s="62" t="s">
        <v>11554</v>
      </c>
      <c r="AR2976" s="62" t="s">
        <v>11555</v>
      </c>
    </row>
    <row r="2977" spans="3:44" x14ac:dyDescent="0.25">
      <c r="C2977" s="53" t="s">
        <v>11547</v>
      </c>
      <c r="D2977" s="53" t="s">
        <v>11548</v>
      </c>
      <c r="E2977" s="54">
        <v>45820</v>
      </c>
      <c r="F2977" s="54">
        <v>45820</v>
      </c>
      <c r="G2977" s="55" t="s">
        <v>6414</v>
      </c>
      <c r="H2977" s="54">
        <v>45820</v>
      </c>
      <c r="I2977" s="56" t="s">
        <v>17273</v>
      </c>
      <c r="K2977" s="55" t="s">
        <v>11549</v>
      </c>
      <c r="L2977" s="55" t="s">
        <v>14713</v>
      </c>
      <c r="M2977" s="54">
        <v>45820</v>
      </c>
      <c r="N2977" s="55" t="s">
        <v>11243</v>
      </c>
      <c r="O2977" s="56" t="str">
        <f>VLOOKUP(N2977,Sheet1!$B:$C,2,0)</f>
        <v>CHI NHÁNH NGHỆ AN - CÔNG TY CỔ PHẦN DỊCH VỤ THƯƠNG MẠI TỔNG HỢP WINCOMMERCE</v>
      </c>
      <c r="Q2977" s="56" t="str">
        <f>VLOOKUP(N2977,Sheet1!$B:$D,3,0)</f>
        <v>0104918404-058</v>
      </c>
      <c r="U2977" s="55" t="s">
        <v>11912</v>
      </c>
      <c r="X2977" s="55" t="s">
        <v>10983</v>
      </c>
      <c r="Y2977" s="56" t="str">
        <f>VLOOKUP(X2977,Sheet2!$B:$C,2,0)</f>
        <v>Mọc Nấm Hương 250g</v>
      </c>
      <c r="AA2977" s="53" t="s">
        <v>11550</v>
      </c>
      <c r="AB2977" s="53" t="s">
        <v>11551</v>
      </c>
      <c r="AD2977" s="24">
        <v>2</v>
      </c>
      <c r="AF2977" s="24">
        <v>46000</v>
      </c>
      <c r="AG2977" s="74">
        <f t="shared" si="46"/>
        <v>92000</v>
      </c>
      <c r="AK2977" s="59">
        <v>8</v>
      </c>
      <c r="AN2977" s="61" t="s">
        <v>11552</v>
      </c>
      <c r="AP2977" s="62" t="s">
        <v>11553</v>
      </c>
      <c r="AQ2977" s="62" t="s">
        <v>11554</v>
      </c>
      <c r="AR2977" s="62" t="s">
        <v>11555</v>
      </c>
    </row>
    <row r="2978" spans="3:44" x14ac:dyDescent="0.25">
      <c r="C2978" s="53" t="s">
        <v>11547</v>
      </c>
      <c r="D2978" s="53" t="s">
        <v>11548</v>
      </c>
      <c r="E2978" s="54">
        <v>45820</v>
      </c>
      <c r="F2978" s="54">
        <v>45820</v>
      </c>
      <c r="G2978" s="55" t="s">
        <v>6414</v>
      </c>
      <c r="H2978" s="54">
        <v>45820</v>
      </c>
      <c r="I2978" s="56" t="s">
        <v>17273</v>
      </c>
      <c r="K2978" s="55" t="s">
        <v>11549</v>
      </c>
      <c r="L2978" s="55" t="s">
        <v>14713</v>
      </c>
      <c r="M2978" s="54">
        <v>45820</v>
      </c>
      <c r="N2978" s="55" t="s">
        <v>11243</v>
      </c>
      <c r="O2978" s="56" t="str">
        <f>VLOOKUP(N2978,Sheet1!$B:$C,2,0)</f>
        <v>CHI NHÁNH NGHỆ AN - CÔNG TY CỔ PHẦN DỊCH VỤ THƯƠNG MẠI TỔNG HỢP WINCOMMERCE</v>
      </c>
      <c r="Q2978" s="56" t="str">
        <f>VLOOKUP(N2978,Sheet1!$B:$D,3,0)</f>
        <v>0104918404-058</v>
      </c>
      <c r="U2978" s="55" t="s">
        <v>11912</v>
      </c>
      <c r="X2978" s="55" t="s">
        <v>10897</v>
      </c>
      <c r="Y2978" s="56" t="str">
        <f>VLOOKUP(X2978,Sheet2!$B:$C,2,0)</f>
        <v>Chả nướng 300g</v>
      </c>
      <c r="AA2978" s="53" t="s">
        <v>11550</v>
      </c>
      <c r="AB2978" s="53" t="s">
        <v>11551</v>
      </c>
      <c r="AD2978" s="24">
        <v>1</v>
      </c>
      <c r="AF2978" s="24">
        <v>70950</v>
      </c>
      <c r="AG2978" s="74">
        <f t="shared" si="46"/>
        <v>70950</v>
      </c>
      <c r="AK2978" s="59">
        <v>8</v>
      </c>
      <c r="AN2978" s="61" t="s">
        <v>11552</v>
      </c>
      <c r="AP2978" s="62" t="s">
        <v>11553</v>
      </c>
      <c r="AQ2978" s="62" t="s">
        <v>11554</v>
      </c>
      <c r="AR2978" s="62" t="s">
        <v>11555</v>
      </c>
    </row>
    <row r="2979" spans="3:44" x14ac:dyDescent="0.25">
      <c r="C2979" s="53" t="s">
        <v>11547</v>
      </c>
      <c r="D2979" s="53" t="s">
        <v>11548</v>
      </c>
      <c r="E2979" s="54">
        <v>45820</v>
      </c>
      <c r="F2979" s="54">
        <v>45820</v>
      </c>
      <c r="G2979" s="55" t="s">
        <v>6107</v>
      </c>
      <c r="H2979" s="54">
        <v>45820</v>
      </c>
      <c r="I2979" s="56" t="s">
        <v>17274</v>
      </c>
      <c r="K2979" s="55" t="s">
        <v>11549</v>
      </c>
      <c r="L2979" s="55" t="s">
        <v>11697</v>
      </c>
      <c r="M2979" s="54">
        <v>45820</v>
      </c>
      <c r="N2979" s="55" t="s">
        <v>11164</v>
      </c>
      <c r="O2979" s="56" t="str">
        <f>VLOOKUP(N2979,Sheet1!$B:$C,2,0)</f>
        <v>CHI NHÁNH HÒA BÌNH - CÔNG TY CỔ PHẦN DỊCH VỤ THƯƠNG MẠI TỔNG HỢP WINCOMMERCE</v>
      </c>
      <c r="Q2979" s="56" t="str">
        <f>VLOOKUP(N2979,Sheet1!$B:$D,3,0)</f>
        <v>0104918404-034</v>
      </c>
      <c r="U2979" s="55" t="s">
        <v>12791</v>
      </c>
      <c r="X2979" s="55" t="s">
        <v>10881</v>
      </c>
      <c r="Y2979" s="56" t="str">
        <f>VLOOKUP(X2979,Sheet2!$B:$C,2,0)</f>
        <v>Chả cốm 300g</v>
      </c>
      <c r="AA2979" s="53" t="s">
        <v>11550</v>
      </c>
      <c r="AB2979" s="53" t="s">
        <v>11551</v>
      </c>
      <c r="AD2979" s="24">
        <v>2</v>
      </c>
      <c r="AF2979" s="24">
        <v>74250</v>
      </c>
      <c r="AG2979" s="74">
        <f t="shared" si="46"/>
        <v>148500</v>
      </c>
      <c r="AK2979" s="59">
        <v>8</v>
      </c>
      <c r="AN2979" s="61" t="s">
        <v>11552</v>
      </c>
      <c r="AP2979" s="62" t="s">
        <v>11553</v>
      </c>
      <c r="AQ2979" s="62" t="s">
        <v>11554</v>
      </c>
      <c r="AR2979" s="62" t="s">
        <v>11555</v>
      </c>
    </row>
    <row r="2980" spans="3:44" x14ac:dyDescent="0.25">
      <c r="C2980" s="53" t="s">
        <v>11547</v>
      </c>
      <c r="D2980" s="53" t="s">
        <v>11548</v>
      </c>
      <c r="E2980" s="54">
        <v>45820</v>
      </c>
      <c r="F2980" s="54">
        <v>45820</v>
      </c>
      <c r="G2980" s="55" t="s">
        <v>6107</v>
      </c>
      <c r="H2980" s="54">
        <v>45820</v>
      </c>
      <c r="I2980" s="56" t="s">
        <v>17274</v>
      </c>
      <c r="K2980" s="55" t="s">
        <v>11549</v>
      </c>
      <c r="L2980" s="55" t="s">
        <v>11697</v>
      </c>
      <c r="M2980" s="54">
        <v>45820</v>
      </c>
      <c r="N2980" s="55" t="s">
        <v>11164</v>
      </c>
      <c r="O2980" s="56" t="str">
        <f>VLOOKUP(N2980,Sheet1!$B:$C,2,0)</f>
        <v>CHI NHÁNH HÒA BÌNH - CÔNG TY CỔ PHẦN DỊCH VỤ THƯƠNG MẠI TỔNG HỢP WINCOMMERCE</v>
      </c>
      <c r="Q2980" s="56" t="str">
        <f>VLOOKUP(N2980,Sheet1!$B:$D,3,0)</f>
        <v>0104918404-034</v>
      </c>
      <c r="U2980" s="55" t="s">
        <v>12791</v>
      </c>
      <c r="X2980" s="55" t="s">
        <v>10983</v>
      </c>
      <c r="Y2980" s="56" t="str">
        <f>VLOOKUP(X2980,Sheet2!$B:$C,2,0)</f>
        <v>Mọc Nấm Hương 250g</v>
      </c>
      <c r="AA2980" s="53" t="s">
        <v>11550</v>
      </c>
      <c r="AB2980" s="53" t="s">
        <v>11551</v>
      </c>
      <c r="AD2980" s="24">
        <v>2</v>
      </c>
      <c r="AF2980" s="24">
        <v>46000</v>
      </c>
      <c r="AG2980" s="74">
        <f t="shared" si="46"/>
        <v>92000</v>
      </c>
      <c r="AK2980" s="59">
        <v>8</v>
      </c>
      <c r="AN2980" s="61" t="s">
        <v>11552</v>
      </c>
      <c r="AP2980" s="62" t="s">
        <v>11553</v>
      </c>
      <c r="AQ2980" s="62" t="s">
        <v>11554</v>
      </c>
      <c r="AR2980" s="62" t="s">
        <v>11555</v>
      </c>
    </row>
    <row r="2981" spans="3:44" x14ac:dyDescent="0.25">
      <c r="C2981" s="53" t="s">
        <v>11547</v>
      </c>
      <c r="D2981" s="53" t="s">
        <v>11548</v>
      </c>
      <c r="E2981" s="54">
        <v>45820</v>
      </c>
      <c r="F2981" s="54">
        <v>45820</v>
      </c>
      <c r="G2981" s="55" t="s">
        <v>6332</v>
      </c>
      <c r="H2981" s="54">
        <v>45820</v>
      </c>
      <c r="I2981" s="56" t="s">
        <v>17275</v>
      </c>
      <c r="K2981" s="55" t="s">
        <v>11549</v>
      </c>
      <c r="L2981" s="55" t="s">
        <v>14714</v>
      </c>
      <c r="M2981" s="54">
        <v>45820</v>
      </c>
      <c r="N2981" s="55" t="s">
        <v>11034</v>
      </c>
      <c r="O2981" s="56" t="str">
        <f>VLOOKUP(N2981,Sheet1!$B:$C,2,0)</f>
        <v>CHI NHÁNH HÀ NỘI - CÔNG TY CỔ PHẦN DỊCH VỤ THƯƠNG MẠI TỔNG HỢP WINCOMMERCE</v>
      </c>
      <c r="Q2981" s="56" t="str">
        <f>VLOOKUP(N2981,Sheet1!$B:$D,3,0)</f>
        <v>0104918404-002</v>
      </c>
      <c r="U2981" s="55" t="s">
        <v>12408</v>
      </c>
      <c r="X2981" s="55" t="s">
        <v>10934</v>
      </c>
      <c r="Y2981" s="56" t="str">
        <f>VLOOKUP(X2981,Sheet2!$B:$C,2,0)</f>
        <v>Gà muối 500g</v>
      </c>
      <c r="AA2981" s="53" t="s">
        <v>11550</v>
      </c>
      <c r="AB2981" s="53" t="s">
        <v>11551</v>
      </c>
      <c r="AD2981" s="24">
        <v>1</v>
      </c>
      <c r="AF2981" s="24">
        <v>111058</v>
      </c>
      <c r="AG2981" s="74">
        <f t="shared" si="46"/>
        <v>111058</v>
      </c>
      <c r="AK2981" s="59">
        <v>8</v>
      </c>
      <c r="AN2981" s="61" t="s">
        <v>11552</v>
      </c>
      <c r="AP2981" s="62" t="s">
        <v>11553</v>
      </c>
      <c r="AQ2981" s="62" t="s">
        <v>11554</v>
      </c>
      <c r="AR2981" s="62" t="s">
        <v>11555</v>
      </c>
    </row>
    <row r="2982" spans="3:44" x14ac:dyDescent="0.25">
      <c r="C2982" s="53" t="s">
        <v>11547</v>
      </c>
      <c r="D2982" s="53" t="s">
        <v>11548</v>
      </c>
      <c r="E2982" s="54">
        <v>45820</v>
      </c>
      <c r="F2982" s="54">
        <v>45820</v>
      </c>
      <c r="G2982" s="55" t="s">
        <v>6302</v>
      </c>
      <c r="H2982" s="54">
        <v>45820</v>
      </c>
      <c r="I2982" s="56" t="s">
        <v>17276</v>
      </c>
      <c r="K2982" s="55" t="s">
        <v>11549</v>
      </c>
      <c r="L2982" s="55" t="s">
        <v>14715</v>
      </c>
      <c r="M2982" s="54">
        <v>45820</v>
      </c>
      <c r="N2982" s="55" t="s">
        <v>11034</v>
      </c>
      <c r="O2982" s="56" t="str">
        <f>VLOOKUP(N2982,Sheet1!$B:$C,2,0)</f>
        <v>CHI NHÁNH HÀ NỘI - CÔNG TY CỔ PHẦN DỊCH VỤ THƯƠNG MẠI TỔNG HỢP WINCOMMERCE</v>
      </c>
      <c r="Q2982" s="56" t="str">
        <f>VLOOKUP(N2982,Sheet1!$B:$D,3,0)</f>
        <v>0104918404-002</v>
      </c>
      <c r="U2982" s="55" t="s">
        <v>12605</v>
      </c>
      <c r="X2982" s="55" t="s">
        <v>10883</v>
      </c>
      <c r="Y2982" s="56" t="str">
        <f>VLOOKUP(X2982,Sheet2!$B:$C,2,0)</f>
        <v>Chân giò heo muối 300g</v>
      </c>
      <c r="AA2982" s="53" t="s">
        <v>11550</v>
      </c>
      <c r="AB2982" s="53" t="s">
        <v>11551</v>
      </c>
      <c r="AD2982" s="24">
        <v>2</v>
      </c>
      <c r="AF2982" s="24">
        <v>60213</v>
      </c>
      <c r="AG2982" s="74">
        <f t="shared" si="46"/>
        <v>120426</v>
      </c>
      <c r="AK2982" s="59">
        <v>8</v>
      </c>
      <c r="AN2982" s="61" t="s">
        <v>11552</v>
      </c>
      <c r="AP2982" s="62" t="s">
        <v>11553</v>
      </c>
      <c r="AQ2982" s="62" t="s">
        <v>11554</v>
      </c>
      <c r="AR2982" s="62" t="s">
        <v>11555</v>
      </c>
    </row>
    <row r="2983" spans="3:44" x14ac:dyDescent="0.25">
      <c r="C2983" s="53" t="s">
        <v>11547</v>
      </c>
      <c r="D2983" s="53" t="s">
        <v>11548</v>
      </c>
      <c r="E2983" s="54">
        <v>45820</v>
      </c>
      <c r="F2983" s="54">
        <v>45820</v>
      </c>
      <c r="G2983" s="55" t="s">
        <v>6545</v>
      </c>
      <c r="H2983" s="54">
        <v>45820</v>
      </c>
      <c r="I2983" s="56" t="s">
        <v>17277</v>
      </c>
      <c r="K2983" s="55" t="s">
        <v>11549</v>
      </c>
      <c r="L2983" s="55" t="s">
        <v>14716</v>
      </c>
      <c r="M2983" s="54">
        <v>45820</v>
      </c>
      <c r="N2983" s="55" t="s">
        <v>11034</v>
      </c>
      <c r="O2983" s="56" t="str">
        <f>VLOOKUP(N2983,Sheet1!$B:$C,2,0)</f>
        <v>CHI NHÁNH HÀ NỘI - CÔNG TY CỔ PHẦN DỊCH VỤ THƯƠNG MẠI TỔNG HỢP WINCOMMERCE</v>
      </c>
      <c r="Q2983" s="56" t="str">
        <f>VLOOKUP(N2983,Sheet1!$B:$D,3,0)</f>
        <v>0104918404-002</v>
      </c>
      <c r="U2983" s="55" t="s">
        <v>12524</v>
      </c>
      <c r="X2983" s="55" t="s">
        <v>10934</v>
      </c>
      <c r="Y2983" s="56" t="str">
        <f>VLOOKUP(X2983,Sheet2!$B:$C,2,0)</f>
        <v>Gà muối 500g</v>
      </c>
      <c r="AA2983" s="53" t="s">
        <v>11550</v>
      </c>
      <c r="AB2983" s="53" t="s">
        <v>11551</v>
      </c>
      <c r="AD2983" s="24">
        <v>1</v>
      </c>
      <c r="AF2983" s="24">
        <v>111058</v>
      </c>
      <c r="AG2983" s="74">
        <f t="shared" si="46"/>
        <v>111058</v>
      </c>
      <c r="AK2983" s="59">
        <v>8</v>
      </c>
      <c r="AN2983" s="61" t="s">
        <v>11552</v>
      </c>
      <c r="AP2983" s="62" t="s">
        <v>11553</v>
      </c>
      <c r="AQ2983" s="62" t="s">
        <v>11554</v>
      </c>
      <c r="AR2983" s="62" t="s">
        <v>11555</v>
      </c>
    </row>
    <row r="2984" spans="3:44" x14ac:dyDescent="0.25">
      <c r="C2984" s="53" t="s">
        <v>11547</v>
      </c>
      <c r="D2984" s="53" t="s">
        <v>11548</v>
      </c>
      <c r="E2984" s="54">
        <v>45820</v>
      </c>
      <c r="F2984" s="54">
        <v>45820</v>
      </c>
      <c r="G2984" s="55" t="s">
        <v>6545</v>
      </c>
      <c r="H2984" s="54">
        <v>45820</v>
      </c>
      <c r="I2984" s="56" t="s">
        <v>17277</v>
      </c>
      <c r="K2984" s="55" t="s">
        <v>11549</v>
      </c>
      <c r="L2984" s="55" t="s">
        <v>14716</v>
      </c>
      <c r="M2984" s="54">
        <v>45820</v>
      </c>
      <c r="N2984" s="55" t="s">
        <v>11034</v>
      </c>
      <c r="O2984" s="56" t="str">
        <f>VLOOKUP(N2984,Sheet1!$B:$C,2,0)</f>
        <v>CHI NHÁNH HÀ NỘI - CÔNG TY CỔ PHẦN DỊCH VỤ THƯƠNG MẠI TỔNG HỢP WINCOMMERCE</v>
      </c>
      <c r="Q2984" s="56" t="str">
        <f>VLOOKUP(N2984,Sheet1!$B:$D,3,0)</f>
        <v>0104918404-002</v>
      </c>
      <c r="U2984" s="55" t="s">
        <v>12524</v>
      </c>
      <c r="X2984" s="55" t="s">
        <v>10983</v>
      </c>
      <c r="Y2984" s="56" t="str">
        <f>VLOOKUP(X2984,Sheet2!$B:$C,2,0)</f>
        <v>Mọc Nấm Hương 250g</v>
      </c>
      <c r="AA2984" s="53" t="s">
        <v>11550</v>
      </c>
      <c r="AB2984" s="53" t="s">
        <v>11551</v>
      </c>
      <c r="AD2984" s="24">
        <v>1</v>
      </c>
      <c r="AF2984" s="24">
        <v>46000</v>
      </c>
      <c r="AG2984" s="74">
        <f t="shared" si="46"/>
        <v>46000</v>
      </c>
      <c r="AK2984" s="59">
        <v>8</v>
      </c>
      <c r="AN2984" s="61" t="s">
        <v>11552</v>
      </c>
      <c r="AP2984" s="62" t="s">
        <v>11553</v>
      </c>
      <c r="AQ2984" s="62" t="s">
        <v>11554</v>
      </c>
      <c r="AR2984" s="62" t="s">
        <v>11555</v>
      </c>
    </row>
    <row r="2985" spans="3:44" x14ac:dyDescent="0.25">
      <c r="C2985" s="53" t="s">
        <v>11547</v>
      </c>
      <c r="D2985" s="53" t="s">
        <v>11548</v>
      </c>
      <c r="E2985" s="54">
        <v>45820</v>
      </c>
      <c r="F2985" s="54">
        <v>45820</v>
      </c>
      <c r="G2985" s="55" t="s">
        <v>6366</v>
      </c>
      <c r="H2985" s="54">
        <v>45820</v>
      </c>
      <c r="I2985" s="56" t="s">
        <v>17278</v>
      </c>
      <c r="K2985" s="55" t="s">
        <v>11549</v>
      </c>
      <c r="L2985" s="55" t="s">
        <v>14717</v>
      </c>
      <c r="M2985" s="54">
        <v>45820</v>
      </c>
      <c r="N2985" s="55" t="s">
        <v>11034</v>
      </c>
      <c r="O2985" s="56" t="str">
        <f>VLOOKUP(N2985,Sheet1!$B:$C,2,0)</f>
        <v>CHI NHÁNH HÀ NỘI - CÔNG TY CỔ PHẦN DỊCH VỤ THƯƠNG MẠI TỔNG HỢP WINCOMMERCE</v>
      </c>
      <c r="Q2985" s="56" t="str">
        <f>VLOOKUP(N2985,Sheet1!$B:$D,3,0)</f>
        <v>0104918404-002</v>
      </c>
      <c r="U2985" s="55" t="s">
        <v>12200</v>
      </c>
      <c r="X2985" s="55" t="s">
        <v>11010</v>
      </c>
      <c r="Y2985" s="56" t="str">
        <f>VLOOKUP(X2985,Sheet2!$B:$C,2,0)</f>
        <v>Tai heo muối 200g</v>
      </c>
      <c r="AA2985" s="53" t="s">
        <v>11550</v>
      </c>
      <c r="AB2985" s="53" t="s">
        <v>11551</v>
      </c>
      <c r="AD2985" s="24">
        <v>4</v>
      </c>
      <c r="AF2985" s="24">
        <v>55595</v>
      </c>
      <c r="AG2985" s="74">
        <f t="shared" si="46"/>
        <v>222380</v>
      </c>
      <c r="AK2985" s="59">
        <v>8</v>
      </c>
      <c r="AN2985" s="61" t="s">
        <v>11552</v>
      </c>
      <c r="AP2985" s="62" t="s">
        <v>11553</v>
      </c>
      <c r="AQ2985" s="62" t="s">
        <v>11554</v>
      </c>
      <c r="AR2985" s="62" t="s">
        <v>11555</v>
      </c>
    </row>
    <row r="2986" spans="3:44" x14ac:dyDescent="0.25">
      <c r="C2986" s="53" t="s">
        <v>11547</v>
      </c>
      <c r="D2986" s="53" t="s">
        <v>11548</v>
      </c>
      <c r="E2986" s="54">
        <v>45820</v>
      </c>
      <c r="F2986" s="54">
        <v>45820</v>
      </c>
      <c r="G2986" s="55" t="s">
        <v>6039</v>
      </c>
      <c r="H2986" s="54">
        <v>45820</v>
      </c>
      <c r="I2986" s="56" t="s">
        <v>17279</v>
      </c>
      <c r="K2986" s="55" t="s">
        <v>11549</v>
      </c>
      <c r="L2986" s="55" t="s">
        <v>14718</v>
      </c>
      <c r="M2986" s="54">
        <v>45820</v>
      </c>
      <c r="N2986" s="55" t="s">
        <v>11034</v>
      </c>
      <c r="O2986" s="56" t="str">
        <f>VLOOKUP(N2986,Sheet1!$B:$C,2,0)</f>
        <v>CHI NHÁNH HÀ NỘI - CÔNG TY CỔ PHẦN DỊCH VỤ THƯƠNG MẠI TỔNG HỢP WINCOMMERCE</v>
      </c>
      <c r="Q2986" s="56" t="str">
        <f>VLOOKUP(N2986,Sheet1!$B:$D,3,0)</f>
        <v>0104918404-002</v>
      </c>
      <c r="U2986" s="55" t="s">
        <v>12256</v>
      </c>
      <c r="X2986" s="55" t="s">
        <v>11010</v>
      </c>
      <c r="Y2986" s="56" t="str">
        <f>VLOOKUP(X2986,Sheet2!$B:$C,2,0)</f>
        <v>Tai heo muối 200g</v>
      </c>
      <c r="AA2986" s="53" t="s">
        <v>11550</v>
      </c>
      <c r="AB2986" s="53" t="s">
        <v>11551</v>
      </c>
      <c r="AD2986" s="24">
        <v>2</v>
      </c>
      <c r="AF2986" s="24">
        <v>55595</v>
      </c>
      <c r="AG2986" s="74">
        <f t="shared" si="46"/>
        <v>111190</v>
      </c>
      <c r="AK2986" s="59">
        <v>8</v>
      </c>
      <c r="AN2986" s="61" t="s">
        <v>11552</v>
      </c>
      <c r="AP2986" s="62" t="s">
        <v>11553</v>
      </c>
      <c r="AQ2986" s="62" t="s">
        <v>11554</v>
      </c>
      <c r="AR2986" s="62" t="s">
        <v>11555</v>
      </c>
    </row>
    <row r="2987" spans="3:44" x14ac:dyDescent="0.25">
      <c r="C2987" s="53" t="s">
        <v>11547</v>
      </c>
      <c r="D2987" s="53" t="s">
        <v>11548</v>
      </c>
      <c r="E2987" s="54">
        <v>45820</v>
      </c>
      <c r="F2987" s="54">
        <v>45820</v>
      </c>
      <c r="G2987" s="55" t="s">
        <v>6039</v>
      </c>
      <c r="H2987" s="54">
        <v>45820</v>
      </c>
      <c r="I2987" s="56" t="s">
        <v>17279</v>
      </c>
      <c r="K2987" s="55" t="s">
        <v>11549</v>
      </c>
      <c r="L2987" s="55" t="s">
        <v>14718</v>
      </c>
      <c r="M2987" s="54">
        <v>45820</v>
      </c>
      <c r="N2987" s="55" t="s">
        <v>11034</v>
      </c>
      <c r="O2987" s="56" t="str">
        <f>VLOOKUP(N2987,Sheet1!$B:$C,2,0)</f>
        <v>CHI NHÁNH HÀ NỘI - CÔNG TY CỔ PHẦN DỊCH VỤ THƯƠNG MẠI TỔNG HỢP WINCOMMERCE</v>
      </c>
      <c r="Q2987" s="56" t="str">
        <f>VLOOKUP(N2987,Sheet1!$B:$D,3,0)</f>
        <v>0104918404-002</v>
      </c>
      <c r="U2987" s="55" t="s">
        <v>12256</v>
      </c>
      <c r="X2987" s="55" t="s">
        <v>10897</v>
      </c>
      <c r="Y2987" s="56" t="str">
        <f>VLOOKUP(X2987,Sheet2!$B:$C,2,0)</f>
        <v>Chả nướng 300g</v>
      </c>
      <c r="AA2987" s="53" t="s">
        <v>11550</v>
      </c>
      <c r="AB2987" s="53" t="s">
        <v>11551</v>
      </c>
      <c r="AD2987" s="24">
        <v>2</v>
      </c>
      <c r="AF2987" s="24">
        <v>70950</v>
      </c>
      <c r="AG2987" s="74">
        <f t="shared" si="46"/>
        <v>141900</v>
      </c>
      <c r="AK2987" s="59">
        <v>8</v>
      </c>
      <c r="AN2987" s="61" t="s">
        <v>11552</v>
      </c>
      <c r="AP2987" s="62" t="s">
        <v>11553</v>
      </c>
      <c r="AQ2987" s="62" t="s">
        <v>11554</v>
      </c>
      <c r="AR2987" s="62" t="s">
        <v>11555</v>
      </c>
    </row>
    <row r="2988" spans="3:44" x14ac:dyDescent="0.25">
      <c r="C2988" s="53" t="s">
        <v>11547</v>
      </c>
      <c r="D2988" s="53" t="s">
        <v>11548</v>
      </c>
      <c r="E2988" s="54">
        <v>45820</v>
      </c>
      <c r="F2988" s="54">
        <v>45820</v>
      </c>
      <c r="G2988" s="55" t="s">
        <v>6715</v>
      </c>
      <c r="H2988" s="54">
        <v>45820</v>
      </c>
      <c r="I2988" s="56" t="s">
        <v>17280</v>
      </c>
      <c r="K2988" s="55" t="s">
        <v>11549</v>
      </c>
      <c r="L2988" s="55" t="s">
        <v>14719</v>
      </c>
      <c r="M2988" s="54">
        <v>45820</v>
      </c>
      <c r="N2988" s="55" t="s">
        <v>11119</v>
      </c>
      <c r="O2988" s="56" t="str">
        <f>VLOOKUP(N2988,Sheet1!$B:$C,2,0)</f>
        <v>CHI NHÁNH ĐỒNG NAI - CÔNG TY CỔ PHẦN DỊCH VỤ THƯƠNG MẠI TỔNG HỢP WINCOMMERCE</v>
      </c>
      <c r="Q2988" s="56" t="str">
        <f>VLOOKUP(N2988,Sheet1!$B:$D,3,0)</f>
        <v>0104918404-023</v>
      </c>
      <c r="U2988" s="55" t="s">
        <v>15468</v>
      </c>
      <c r="X2988" s="55" t="s">
        <v>10927</v>
      </c>
      <c r="Y2988" s="56" t="str">
        <f>VLOOKUP(X2988,Sheet2!$B:$C,2,0)</f>
        <v>Giò lụa cây 250g</v>
      </c>
      <c r="AA2988" s="53" t="s">
        <v>11550</v>
      </c>
      <c r="AB2988" s="53" t="s">
        <v>11551</v>
      </c>
      <c r="AD2988" s="24">
        <v>3</v>
      </c>
      <c r="AF2988" s="24">
        <v>49500</v>
      </c>
      <c r="AG2988" s="74">
        <f t="shared" si="46"/>
        <v>148500</v>
      </c>
      <c r="AK2988" s="59">
        <v>8</v>
      </c>
      <c r="AN2988" s="61" t="s">
        <v>11552</v>
      </c>
      <c r="AP2988" s="62" t="s">
        <v>11553</v>
      </c>
      <c r="AQ2988" s="62" t="s">
        <v>11554</v>
      </c>
      <c r="AR2988" s="62" t="s">
        <v>11555</v>
      </c>
    </row>
    <row r="2989" spans="3:44" x14ac:dyDescent="0.25">
      <c r="C2989" s="53" t="s">
        <v>11547</v>
      </c>
      <c r="D2989" s="53" t="s">
        <v>11548</v>
      </c>
      <c r="E2989" s="54">
        <v>45820</v>
      </c>
      <c r="F2989" s="54">
        <v>45820</v>
      </c>
      <c r="G2989" s="55" t="s">
        <v>6715</v>
      </c>
      <c r="H2989" s="54">
        <v>45820</v>
      </c>
      <c r="I2989" s="56" t="s">
        <v>17280</v>
      </c>
      <c r="K2989" s="55" t="s">
        <v>11549</v>
      </c>
      <c r="L2989" s="55" t="s">
        <v>14719</v>
      </c>
      <c r="M2989" s="54">
        <v>45820</v>
      </c>
      <c r="N2989" s="55" t="s">
        <v>11119</v>
      </c>
      <c r="O2989" s="56" t="str">
        <f>VLOOKUP(N2989,Sheet1!$B:$C,2,0)</f>
        <v>CHI NHÁNH ĐỒNG NAI - CÔNG TY CỔ PHẦN DỊCH VỤ THƯƠNG MẠI TỔNG HỢP WINCOMMERCE</v>
      </c>
      <c r="Q2989" s="56" t="str">
        <f>VLOOKUP(N2989,Sheet1!$B:$D,3,0)</f>
        <v>0104918404-023</v>
      </c>
      <c r="U2989" s="55" t="s">
        <v>15468</v>
      </c>
      <c r="X2989" s="55" t="s">
        <v>10983</v>
      </c>
      <c r="Y2989" s="56" t="str">
        <f>VLOOKUP(X2989,Sheet2!$B:$C,2,0)</f>
        <v>Mọc Nấm Hương 250g</v>
      </c>
      <c r="AA2989" s="53" t="s">
        <v>11550</v>
      </c>
      <c r="AB2989" s="53" t="s">
        <v>11551</v>
      </c>
      <c r="AD2989" s="24">
        <v>2</v>
      </c>
      <c r="AF2989" s="24">
        <v>46000</v>
      </c>
      <c r="AG2989" s="74">
        <f t="shared" si="46"/>
        <v>92000</v>
      </c>
      <c r="AK2989" s="59">
        <v>8</v>
      </c>
      <c r="AN2989" s="61" t="s">
        <v>11552</v>
      </c>
      <c r="AP2989" s="62" t="s">
        <v>11553</v>
      </c>
      <c r="AQ2989" s="62" t="s">
        <v>11554</v>
      </c>
      <c r="AR2989" s="62" t="s">
        <v>11555</v>
      </c>
    </row>
    <row r="2990" spans="3:44" x14ac:dyDescent="0.25">
      <c r="C2990" s="53" t="s">
        <v>11547</v>
      </c>
      <c r="D2990" s="53" t="s">
        <v>11548</v>
      </c>
      <c r="E2990" s="54">
        <v>45820</v>
      </c>
      <c r="F2990" s="54">
        <v>45820</v>
      </c>
      <c r="G2990" s="55" t="s">
        <v>6715</v>
      </c>
      <c r="H2990" s="54">
        <v>45820</v>
      </c>
      <c r="I2990" s="56" t="s">
        <v>17280</v>
      </c>
      <c r="K2990" s="55" t="s">
        <v>11549</v>
      </c>
      <c r="L2990" s="55" t="s">
        <v>14719</v>
      </c>
      <c r="M2990" s="54">
        <v>45820</v>
      </c>
      <c r="N2990" s="55" t="s">
        <v>11119</v>
      </c>
      <c r="O2990" s="56" t="str">
        <f>VLOOKUP(N2990,Sheet1!$B:$C,2,0)</f>
        <v>CHI NHÁNH ĐỒNG NAI - CÔNG TY CỔ PHẦN DỊCH VỤ THƯƠNG MẠI TỔNG HỢP WINCOMMERCE</v>
      </c>
      <c r="Q2990" s="56" t="str">
        <f>VLOOKUP(N2990,Sheet1!$B:$D,3,0)</f>
        <v>0104918404-023</v>
      </c>
      <c r="U2990" s="55" t="s">
        <v>15468</v>
      </c>
      <c r="X2990" s="55" t="s">
        <v>10938</v>
      </c>
      <c r="Y2990" s="56" t="str">
        <f>VLOOKUP(X2990,Sheet2!$B:$C,2,0)</f>
        <v>Giò Tai Lưỡi Xào 250g</v>
      </c>
      <c r="AA2990" s="53" t="s">
        <v>11550</v>
      </c>
      <c r="AB2990" s="53" t="s">
        <v>11551</v>
      </c>
      <c r="AD2990" s="24">
        <v>1</v>
      </c>
      <c r="AF2990" s="24">
        <v>50182</v>
      </c>
      <c r="AG2990" s="74">
        <f t="shared" si="46"/>
        <v>50182</v>
      </c>
      <c r="AK2990" s="59">
        <v>8</v>
      </c>
      <c r="AN2990" s="61" t="s">
        <v>11552</v>
      </c>
      <c r="AP2990" s="62" t="s">
        <v>11553</v>
      </c>
      <c r="AQ2990" s="62" t="s">
        <v>11554</v>
      </c>
      <c r="AR2990" s="62" t="s">
        <v>11555</v>
      </c>
    </row>
    <row r="2991" spans="3:44" x14ac:dyDescent="0.25">
      <c r="C2991" s="53" t="s">
        <v>11547</v>
      </c>
      <c r="D2991" s="53" t="s">
        <v>11548</v>
      </c>
      <c r="E2991" s="54">
        <v>45820</v>
      </c>
      <c r="F2991" s="54">
        <v>45820</v>
      </c>
      <c r="G2991" s="55" t="s">
        <v>6715</v>
      </c>
      <c r="H2991" s="54">
        <v>45820</v>
      </c>
      <c r="I2991" s="56" t="s">
        <v>17280</v>
      </c>
      <c r="K2991" s="55" t="s">
        <v>11549</v>
      </c>
      <c r="L2991" s="55" t="s">
        <v>14719</v>
      </c>
      <c r="M2991" s="54">
        <v>45820</v>
      </c>
      <c r="N2991" s="55" t="s">
        <v>11119</v>
      </c>
      <c r="O2991" s="56" t="str">
        <f>VLOOKUP(N2991,Sheet1!$B:$C,2,0)</f>
        <v>CHI NHÁNH ĐỒNG NAI - CÔNG TY CỔ PHẦN DỊCH VỤ THƯƠNG MẠI TỔNG HỢP WINCOMMERCE</v>
      </c>
      <c r="Q2991" s="56" t="str">
        <f>VLOOKUP(N2991,Sheet1!$B:$D,3,0)</f>
        <v>0104918404-023</v>
      </c>
      <c r="U2991" s="55" t="s">
        <v>15468</v>
      </c>
      <c r="X2991" s="55" t="s">
        <v>10922</v>
      </c>
      <c r="Y2991" s="56" t="str">
        <f>VLOOKUP(X2991,Sheet2!$B:$C,2,0)</f>
        <v>Gà xì dầu 500g</v>
      </c>
      <c r="AA2991" s="53" t="s">
        <v>11550</v>
      </c>
      <c r="AB2991" s="53" t="s">
        <v>11551</v>
      </c>
      <c r="AD2991" s="24">
        <v>3</v>
      </c>
      <c r="AF2991" s="24">
        <v>111606</v>
      </c>
      <c r="AG2991" s="74">
        <f t="shared" si="46"/>
        <v>334818</v>
      </c>
      <c r="AK2991" s="59">
        <v>8</v>
      </c>
      <c r="AN2991" s="61" t="s">
        <v>11552</v>
      </c>
      <c r="AP2991" s="62" t="s">
        <v>11553</v>
      </c>
      <c r="AQ2991" s="62" t="s">
        <v>11554</v>
      </c>
      <c r="AR2991" s="62" t="s">
        <v>11555</v>
      </c>
    </row>
    <row r="2992" spans="3:44" x14ac:dyDescent="0.25">
      <c r="C2992" s="53" t="s">
        <v>11547</v>
      </c>
      <c r="D2992" s="53" t="s">
        <v>11548</v>
      </c>
      <c r="E2992" s="54">
        <v>45820</v>
      </c>
      <c r="F2992" s="54">
        <v>45820</v>
      </c>
      <c r="G2992" s="55" t="s">
        <v>6715</v>
      </c>
      <c r="H2992" s="54">
        <v>45820</v>
      </c>
      <c r="I2992" s="56" t="s">
        <v>17280</v>
      </c>
      <c r="K2992" s="55" t="s">
        <v>11549</v>
      </c>
      <c r="L2992" s="55" t="s">
        <v>14719</v>
      </c>
      <c r="M2992" s="54">
        <v>45820</v>
      </c>
      <c r="N2992" s="55" t="s">
        <v>11119</v>
      </c>
      <c r="O2992" s="56" t="str">
        <f>VLOOKUP(N2992,Sheet1!$B:$C,2,0)</f>
        <v>CHI NHÁNH ĐỒNG NAI - CÔNG TY CỔ PHẦN DỊCH VỤ THƯƠNG MẠI TỔNG HỢP WINCOMMERCE</v>
      </c>
      <c r="Q2992" s="56" t="str">
        <f>VLOOKUP(N2992,Sheet1!$B:$D,3,0)</f>
        <v>0104918404-023</v>
      </c>
      <c r="U2992" s="55" t="s">
        <v>15468</v>
      </c>
      <c r="X2992" s="55" t="s">
        <v>10934</v>
      </c>
      <c r="Y2992" s="56" t="str">
        <f>VLOOKUP(X2992,Sheet2!$B:$C,2,0)</f>
        <v>Gà muối 500g</v>
      </c>
      <c r="AA2992" s="53" t="s">
        <v>11550</v>
      </c>
      <c r="AB2992" s="53" t="s">
        <v>11551</v>
      </c>
      <c r="AD2992" s="24">
        <v>3</v>
      </c>
      <c r="AF2992" s="24">
        <v>111058</v>
      </c>
      <c r="AG2992" s="74">
        <f t="shared" si="46"/>
        <v>333174</v>
      </c>
      <c r="AK2992" s="59">
        <v>8</v>
      </c>
      <c r="AN2992" s="61" t="s">
        <v>11552</v>
      </c>
      <c r="AP2992" s="62" t="s">
        <v>11553</v>
      </c>
      <c r="AQ2992" s="62" t="s">
        <v>11554</v>
      </c>
      <c r="AR2992" s="62" t="s">
        <v>11555</v>
      </c>
    </row>
    <row r="2993" spans="3:44" x14ac:dyDescent="0.25">
      <c r="C2993" s="53" t="s">
        <v>11547</v>
      </c>
      <c r="D2993" s="53" t="s">
        <v>11548</v>
      </c>
      <c r="E2993" s="54">
        <v>45820</v>
      </c>
      <c r="F2993" s="54">
        <v>45820</v>
      </c>
      <c r="G2993" s="55" t="s">
        <v>6719</v>
      </c>
      <c r="H2993" s="54">
        <v>45820</v>
      </c>
      <c r="I2993" s="56" t="s">
        <v>17281</v>
      </c>
      <c r="K2993" s="55" t="s">
        <v>11549</v>
      </c>
      <c r="L2993" s="55" t="s">
        <v>14720</v>
      </c>
      <c r="M2993" s="54">
        <v>45820</v>
      </c>
      <c r="N2993" s="55" t="s">
        <v>11119</v>
      </c>
      <c r="O2993" s="56" t="str">
        <f>VLOOKUP(N2993,Sheet1!$B:$C,2,0)</f>
        <v>CHI NHÁNH ĐỒNG NAI - CÔNG TY CỔ PHẦN DỊCH VỤ THƯƠNG MẠI TỔNG HỢP WINCOMMERCE</v>
      </c>
      <c r="Q2993" s="56" t="str">
        <f>VLOOKUP(N2993,Sheet1!$B:$D,3,0)</f>
        <v>0104918404-023</v>
      </c>
      <c r="U2993" s="55" t="s">
        <v>15468</v>
      </c>
      <c r="X2993" s="55" t="s">
        <v>10883</v>
      </c>
      <c r="Y2993" s="56" t="str">
        <f>VLOOKUP(X2993,Sheet2!$B:$C,2,0)</f>
        <v>Chân giò heo muối 300g</v>
      </c>
      <c r="AA2993" s="53" t="s">
        <v>11550</v>
      </c>
      <c r="AB2993" s="53" t="s">
        <v>11551</v>
      </c>
      <c r="AD2993" s="24">
        <v>4</v>
      </c>
      <c r="AF2993" s="24">
        <v>60213</v>
      </c>
      <c r="AG2993" s="74">
        <f t="shared" si="46"/>
        <v>240852</v>
      </c>
      <c r="AK2993" s="59">
        <v>8</v>
      </c>
      <c r="AN2993" s="61" t="s">
        <v>11552</v>
      </c>
      <c r="AP2993" s="62" t="s">
        <v>11553</v>
      </c>
      <c r="AQ2993" s="62" t="s">
        <v>11554</v>
      </c>
      <c r="AR2993" s="62" t="s">
        <v>11555</v>
      </c>
    </row>
    <row r="2994" spans="3:44" x14ac:dyDescent="0.25">
      <c r="C2994" s="53" t="s">
        <v>11547</v>
      </c>
      <c r="D2994" s="53" t="s">
        <v>11548</v>
      </c>
      <c r="E2994" s="54">
        <v>45820</v>
      </c>
      <c r="F2994" s="54">
        <v>45820</v>
      </c>
      <c r="G2994" s="55" t="s">
        <v>6719</v>
      </c>
      <c r="H2994" s="54">
        <v>45820</v>
      </c>
      <c r="I2994" s="56" t="s">
        <v>17281</v>
      </c>
      <c r="K2994" s="55" t="s">
        <v>11549</v>
      </c>
      <c r="L2994" s="55" t="s">
        <v>14720</v>
      </c>
      <c r="M2994" s="54">
        <v>45820</v>
      </c>
      <c r="N2994" s="55" t="s">
        <v>11119</v>
      </c>
      <c r="O2994" s="56" t="str">
        <f>VLOOKUP(N2994,Sheet1!$B:$C,2,0)</f>
        <v>CHI NHÁNH ĐỒNG NAI - CÔNG TY CỔ PHẦN DỊCH VỤ THƯƠNG MẠI TỔNG HỢP WINCOMMERCE</v>
      </c>
      <c r="Q2994" s="56" t="str">
        <f>VLOOKUP(N2994,Sheet1!$B:$D,3,0)</f>
        <v>0104918404-023</v>
      </c>
      <c r="U2994" s="55" t="s">
        <v>15468</v>
      </c>
      <c r="X2994" s="55" t="s">
        <v>11010</v>
      </c>
      <c r="Y2994" s="56" t="str">
        <f>VLOOKUP(X2994,Sheet2!$B:$C,2,0)</f>
        <v>Tai heo muối 200g</v>
      </c>
      <c r="AA2994" s="53" t="s">
        <v>11550</v>
      </c>
      <c r="AB2994" s="53" t="s">
        <v>11551</v>
      </c>
      <c r="AD2994" s="24">
        <v>5</v>
      </c>
      <c r="AF2994" s="24">
        <v>55595</v>
      </c>
      <c r="AG2994" s="74">
        <f t="shared" si="46"/>
        <v>277975</v>
      </c>
      <c r="AK2994" s="59">
        <v>8</v>
      </c>
      <c r="AN2994" s="61" t="s">
        <v>11552</v>
      </c>
      <c r="AP2994" s="62" t="s">
        <v>11553</v>
      </c>
      <c r="AQ2994" s="62" t="s">
        <v>11554</v>
      </c>
      <c r="AR2994" s="62" t="s">
        <v>11555</v>
      </c>
    </row>
    <row r="2995" spans="3:44" x14ac:dyDescent="0.25">
      <c r="C2995" s="53" t="s">
        <v>11547</v>
      </c>
      <c r="D2995" s="53" t="s">
        <v>11548</v>
      </c>
      <c r="E2995" s="54">
        <v>45820</v>
      </c>
      <c r="F2995" s="54">
        <v>45820</v>
      </c>
      <c r="G2995" s="55" t="s">
        <v>6719</v>
      </c>
      <c r="H2995" s="54">
        <v>45820</v>
      </c>
      <c r="I2995" s="56" t="s">
        <v>17281</v>
      </c>
      <c r="K2995" s="55" t="s">
        <v>11549</v>
      </c>
      <c r="L2995" s="55" t="s">
        <v>14720</v>
      </c>
      <c r="M2995" s="54">
        <v>45820</v>
      </c>
      <c r="N2995" s="55" t="s">
        <v>11119</v>
      </c>
      <c r="O2995" s="56" t="str">
        <f>VLOOKUP(N2995,Sheet1!$B:$C,2,0)</f>
        <v>CHI NHÁNH ĐỒNG NAI - CÔNG TY CỔ PHẦN DỊCH VỤ THƯƠNG MẠI TỔNG HỢP WINCOMMERCE</v>
      </c>
      <c r="Q2995" s="56" t="str">
        <f>VLOOKUP(N2995,Sheet1!$B:$D,3,0)</f>
        <v>0104918404-023</v>
      </c>
      <c r="U2995" s="55" t="s">
        <v>15468</v>
      </c>
      <c r="X2995" s="55" t="s">
        <v>10881</v>
      </c>
      <c r="Y2995" s="56" t="str">
        <f>VLOOKUP(X2995,Sheet2!$B:$C,2,0)</f>
        <v>Chả cốm 300g</v>
      </c>
      <c r="AA2995" s="53" t="s">
        <v>11550</v>
      </c>
      <c r="AB2995" s="53" t="s">
        <v>11551</v>
      </c>
      <c r="AD2995" s="24">
        <v>3</v>
      </c>
      <c r="AF2995" s="24">
        <v>74250</v>
      </c>
      <c r="AG2995" s="74">
        <f t="shared" si="46"/>
        <v>222750</v>
      </c>
      <c r="AK2995" s="59">
        <v>8</v>
      </c>
      <c r="AN2995" s="61" t="s">
        <v>11552</v>
      </c>
      <c r="AP2995" s="62" t="s">
        <v>11553</v>
      </c>
      <c r="AQ2995" s="62" t="s">
        <v>11554</v>
      </c>
      <c r="AR2995" s="62" t="s">
        <v>11555</v>
      </c>
    </row>
    <row r="2996" spans="3:44" x14ac:dyDescent="0.25">
      <c r="C2996" s="53" t="s">
        <v>11547</v>
      </c>
      <c r="D2996" s="53" t="s">
        <v>11548</v>
      </c>
      <c r="E2996" s="54">
        <v>45820</v>
      </c>
      <c r="F2996" s="54">
        <v>45820</v>
      </c>
      <c r="G2996" s="55" t="s">
        <v>6719</v>
      </c>
      <c r="H2996" s="54">
        <v>45820</v>
      </c>
      <c r="I2996" s="56" t="s">
        <v>17281</v>
      </c>
      <c r="K2996" s="55" t="s">
        <v>11549</v>
      </c>
      <c r="L2996" s="55" t="s">
        <v>14720</v>
      </c>
      <c r="M2996" s="54">
        <v>45820</v>
      </c>
      <c r="N2996" s="55" t="s">
        <v>11119</v>
      </c>
      <c r="O2996" s="56" t="str">
        <f>VLOOKUP(N2996,Sheet1!$B:$C,2,0)</f>
        <v>CHI NHÁNH ĐỒNG NAI - CÔNG TY CỔ PHẦN DỊCH VỤ THƯƠNG MẠI TỔNG HỢP WINCOMMERCE</v>
      </c>
      <c r="Q2996" s="56" t="str">
        <f>VLOOKUP(N2996,Sheet1!$B:$D,3,0)</f>
        <v>0104918404-023</v>
      </c>
      <c r="U2996" s="55" t="s">
        <v>15468</v>
      </c>
      <c r="X2996" s="55" t="s">
        <v>10897</v>
      </c>
      <c r="Y2996" s="56" t="str">
        <f>VLOOKUP(X2996,Sheet2!$B:$C,2,0)</f>
        <v>Chả nướng 300g</v>
      </c>
      <c r="AA2996" s="53" t="s">
        <v>11550</v>
      </c>
      <c r="AB2996" s="53" t="s">
        <v>11551</v>
      </c>
      <c r="AD2996" s="24">
        <v>2</v>
      </c>
      <c r="AF2996" s="24">
        <v>70950</v>
      </c>
      <c r="AG2996" s="74">
        <f t="shared" si="46"/>
        <v>141900</v>
      </c>
      <c r="AK2996" s="59">
        <v>8</v>
      </c>
      <c r="AN2996" s="61" t="s">
        <v>11552</v>
      </c>
      <c r="AP2996" s="62" t="s">
        <v>11553</v>
      </c>
      <c r="AQ2996" s="62" t="s">
        <v>11554</v>
      </c>
      <c r="AR2996" s="62" t="s">
        <v>11555</v>
      </c>
    </row>
    <row r="2997" spans="3:44" x14ac:dyDescent="0.25">
      <c r="C2997" s="53" t="s">
        <v>11547</v>
      </c>
      <c r="D2997" s="53" t="s">
        <v>11548</v>
      </c>
      <c r="E2997" s="54">
        <v>45820</v>
      </c>
      <c r="F2997" s="54">
        <v>45820</v>
      </c>
      <c r="G2997" s="55" t="s">
        <v>6230</v>
      </c>
      <c r="H2997" s="54">
        <v>45820</v>
      </c>
      <c r="I2997" s="56" t="s">
        <v>17282</v>
      </c>
      <c r="K2997" s="55" t="s">
        <v>11549</v>
      </c>
      <c r="L2997" s="55" t="s">
        <v>14721</v>
      </c>
      <c r="M2997" s="54">
        <v>45820</v>
      </c>
      <c r="N2997" s="55" t="s">
        <v>11104</v>
      </c>
      <c r="O2997" s="56" t="str">
        <f>VLOOKUP(N2997,Sheet1!$B:$C,2,0)</f>
        <v>CHI NHÁNH THANH HÓA - CÔNG TY CỔ PHẦN DỊCH VỤ THƯƠNG MẠI TỔNG HỢP WINCOMMERCE</v>
      </c>
      <c r="Q2997" s="56" t="str">
        <f>VLOOKUP(N2997,Sheet1!$B:$D,3,0)</f>
        <v>0104918404-020</v>
      </c>
      <c r="U2997" s="55" t="s">
        <v>15469</v>
      </c>
      <c r="X2997" s="55" t="s">
        <v>10934</v>
      </c>
      <c r="Y2997" s="56" t="str">
        <f>VLOOKUP(X2997,Sheet2!$B:$C,2,0)</f>
        <v>Gà muối 500g</v>
      </c>
      <c r="AA2997" s="53" t="s">
        <v>11550</v>
      </c>
      <c r="AB2997" s="53" t="s">
        <v>11551</v>
      </c>
      <c r="AD2997" s="24">
        <v>2</v>
      </c>
      <c r="AF2997" s="24">
        <v>111058</v>
      </c>
      <c r="AG2997" s="74">
        <f t="shared" si="46"/>
        <v>222116</v>
      </c>
      <c r="AK2997" s="59">
        <v>8</v>
      </c>
      <c r="AN2997" s="61" t="s">
        <v>11552</v>
      </c>
      <c r="AP2997" s="62" t="s">
        <v>11553</v>
      </c>
      <c r="AQ2997" s="62" t="s">
        <v>11554</v>
      </c>
      <c r="AR2997" s="62" t="s">
        <v>11555</v>
      </c>
    </row>
    <row r="2998" spans="3:44" x14ac:dyDescent="0.25">
      <c r="C2998" s="53" t="s">
        <v>11547</v>
      </c>
      <c r="D2998" s="53" t="s">
        <v>11548</v>
      </c>
      <c r="E2998" s="54">
        <v>45820</v>
      </c>
      <c r="F2998" s="54">
        <v>45820</v>
      </c>
      <c r="G2998" s="55" t="s">
        <v>6019</v>
      </c>
      <c r="H2998" s="54">
        <v>45820</v>
      </c>
      <c r="I2998" s="56" t="s">
        <v>17283</v>
      </c>
      <c r="K2998" s="55" t="s">
        <v>11549</v>
      </c>
      <c r="L2998" s="55" t="s">
        <v>14722</v>
      </c>
      <c r="M2998" s="54">
        <v>45820</v>
      </c>
      <c r="N2998" s="55" t="s">
        <v>11034</v>
      </c>
      <c r="O2998" s="56" t="str">
        <f>VLOOKUP(N2998,Sheet1!$B:$C,2,0)</f>
        <v>CHI NHÁNH HÀ NỘI - CÔNG TY CỔ PHẦN DỊCH VỤ THƯƠNG MẠI TỔNG HỢP WINCOMMERCE</v>
      </c>
      <c r="Q2998" s="56" t="str">
        <f>VLOOKUP(N2998,Sheet1!$B:$D,3,0)</f>
        <v>0104918404-002</v>
      </c>
      <c r="U2998" s="55" t="s">
        <v>11657</v>
      </c>
      <c r="X2998" s="55" t="s">
        <v>10983</v>
      </c>
      <c r="Y2998" s="56" t="str">
        <f>VLOOKUP(X2998,Sheet2!$B:$C,2,0)</f>
        <v>Mọc Nấm Hương 250g</v>
      </c>
      <c r="AA2998" s="53" t="s">
        <v>11550</v>
      </c>
      <c r="AB2998" s="53" t="s">
        <v>11551</v>
      </c>
      <c r="AD2998" s="24">
        <v>4</v>
      </c>
      <c r="AF2998" s="24">
        <v>46000</v>
      </c>
      <c r="AG2998" s="74">
        <f t="shared" si="46"/>
        <v>184000</v>
      </c>
      <c r="AK2998" s="59">
        <v>8</v>
      </c>
      <c r="AN2998" s="61" t="s">
        <v>11552</v>
      </c>
      <c r="AP2998" s="62" t="s">
        <v>11553</v>
      </c>
      <c r="AQ2998" s="62" t="s">
        <v>11554</v>
      </c>
      <c r="AR2998" s="62" t="s">
        <v>11555</v>
      </c>
    </row>
    <row r="2999" spans="3:44" x14ac:dyDescent="0.25">
      <c r="C2999" s="53" t="s">
        <v>11547</v>
      </c>
      <c r="D2999" s="53" t="s">
        <v>11548</v>
      </c>
      <c r="E2999" s="54">
        <v>45820</v>
      </c>
      <c r="F2999" s="54">
        <v>45820</v>
      </c>
      <c r="G2999" s="55" t="s">
        <v>6019</v>
      </c>
      <c r="H2999" s="54">
        <v>45820</v>
      </c>
      <c r="I2999" s="56" t="s">
        <v>17283</v>
      </c>
      <c r="K2999" s="55" t="s">
        <v>11549</v>
      </c>
      <c r="L2999" s="55" t="s">
        <v>14722</v>
      </c>
      <c r="M2999" s="54">
        <v>45820</v>
      </c>
      <c r="N2999" s="55" t="s">
        <v>11034</v>
      </c>
      <c r="O2999" s="56" t="str">
        <f>VLOOKUP(N2999,Sheet1!$B:$C,2,0)</f>
        <v>CHI NHÁNH HÀ NỘI - CÔNG TY CỔ PHẦN DỊCH VỤ THƯƠNG MẠI TỔNG HỢP WINCOMMERCE</v>
      </c>
      <c r="Q2999" s="56" t="str">
        <f>VLOOKUP(N2999,Sheet1!$B:$D,3,0)</f>
        <v>0104918404-002</v>
      </c>
      <c r="U2999" s="55" t="s">
        <v>11657</v>
      </c>
      <c r="X2999" s="55" t="s">
        <v>10881</v>
      </c>
      <c r="Y2999" s="56" t="str">
        <f>VLOOKUP(X2999,Sheet2!$B:$C,2,0)</f>
        <v>Chả cốm 300g</v>
      </c>
      <c r="AA2999" s="53" t="s">
        <v>11550</v>
      </c>
      <c r="AB2999" s="53" t="s">
        <v>11551</v>
      </c>
      <c r="AD2999" s="24">
        <v>1</v>
      </c>
      <c r="AF2999" s="24">
        <v>74250</v>
      </c>
      <c r="AG2999" s="74">
        <f t="shared" si="46"/>
        <v>74250</v>
      </c>
      <c r="AK2999" s="59">
        <v>8</v>
      </c>
      <c r="AN2999" s="61" t="s">
        <v>11552</v>
      </c>
      <c r="AP2999" s="62" t="s">
        <v>11553</v>
      </c>
      <c r="AQ2999" s="62" t="s">
        <v>11554</v>
      </c>
      <c r="AR2999" s="62" t="s">
        <v>11555</v>
      </c>
    </row>
    <row r="3000" spans="3:44" x14ac:dyDescent="0.25">
      <c r="C3000" s="53" t="s">
        <v>11547</v>
      </c>
      <c r="D3000" s="53" t="s">
        <v>11548</v>
      </c>
      <c r="E3000" s="54">
        <v>45820</v>
      </c>
      <c r="F3000" s="54">
        <v>45820</v>
      </c>
      <c r="G3000" s="55" t="s">
        <v>6019</v>
      </c>
      <c r="H3000" s="54">
        <v>45820</v>
      </c>
      <c r="I3000" s="56" t="s">
        <v>17283</v>
      </c>
      <c r="K3000" s="55" t="s">
        <v>11549</v>
      </c>
      <c r="L3000" s="55" t="s">
        <v>14722</v>
      </c>
      <c r="M3000" s="54">
        <v>45820</v>
      </c>
      <c r="N3000" s="55" t="s">
        <v>11034</v>
      </c>
      <c r="O3000" s="56" t="str">
        <f>VLOOKUP(N3000,Sheet1!$B:$C,2,0)</f>
        <v>CHI NHÁNH HÀ NỘI - CÔNG TY CỔ PHẦN DỊCH VỤ THƯƠNG MẠI TỔNG HỢP WINCOMMERCE</v>
      </c>
      <c r="Q3000" s="56" t="str">
        <f>VLOOKUP(N3000,Sheet1!$B:$D,3,0)</f>
        <v>0104918404-002</v>
      </c>
      <c r="U3000" s="55" t="s">
        <v>11657</v>
      </c>
      <c r="X3000" s="55" t="s">
        <v>10883</v>
      </c>
      <c r="Y3000" s="56" t="str">
        <f>VLOOKUP(X3000,Sheet2!$B:$C,2,0)</f>
        <v>Chân giò heo muối 300g</v>
      </c>
      <c r="AA3000" s="53" t="s">
        <v>11550</v>
      </c>
      <c r="AB3000" s="53" t="s">
        <v>11551</v>
      </c>
      <c r="AD3000" s="24">
        <v>1</v>
      </c>
      <c r="AF3000" s="24">
        <v>60213</v>
      </c>
      <c r="AG3000" s="74">
        <f t="shared" si="46"/>
        <v>60213</v>
      </c>
      <c r="AK3000" s="59">
        <v>8</v>
      </c>
      <c r="AN3000" s="61" t="s">
        <v>11552</v>
      </c>
      <c r="AP3000" s="62" t="s">
        <v>11553</v>
      </c>
      <c r="AQ3000" s="62" t="s">
        <v>11554</v>
      </c>
      <c r="AR3000" s="62" t="s">
        <v>11555</v>
      </c>
    </row>
    <row r="3001" spans="3:44" x14ac:dyDescent="0.25">
      <c r="C3001" s="53" t="s">
        <v>11547</v>
      </c>
      <c r="D3001" s="53" t="s">
        <v>11548</v>
      </c>
      <c r="E3001" s="54">
        <v>45820</v>
      </c>
      <c r="F3001" s="54">
        <v>45820</v>
      </c>
      <c r="G3001" s="55" t="s">
        <v>6019</v>
      </c>
      <c r="H3001" s="54">
        <v>45820</v>
      </c>
      <c r="I3001" s="56" t="s">
        <v>17283</v>
      </c>
      <c r="K3001" s="55" t="s">
        <v>11549</v>
      </c>
      <c r="L3001" s="55" t="s">
        <v>14722</v>
      </c>
      <c r="M3001" s="54">
        <v>45820</v>
      </c>
      <c r="N3001" s="55" t="s">
        <v>11034</v>
      </c>
      <c r="O3001" s="56" t="str">
        <f>VLOOKUP(N3001,Sheet1!$B:$C,2,0)</f>
        <v>CHI NHÁNH HÀ NỘI - CÔNG TY CỔ PHẦN DỊCH VỤ THƯƠNG MẠI TỔNG HỢP WINCOMMERCE</v>
      </c>
      <c r="Q3001" s="56" t="str">
        <f>VLOOKUP(N3001,Sheet1!$B:$D,3,0)</f>
        <v>0104918404-002</v>
      </c>
      <c r="U3001" s="55" t="s">
        <v>11657</v>
      </c>
      <c r="X3001" s="55" t="s">
        <v>10897</v>
      </c>
      <c r="Y3001" s="56" t="str">
        <f>VLOOKUP(X3001,Sheet2!$B:$C,2,0)</f>
        <v>Chả nướng 300g</v>
      </c>
      <c r="AA3001" s="53" t="s">
        <v>11550</v>
      </c>
      <c r="AB3001" s="53" t="s">
        <v>11551</v>
      </c>
      <c r="AD3001" s="24">
        <v>1</v>
      </c>
      <c r="AF3001" s="24">
        <v>70950</v>
      </c>
      <c r="AG3001" s="74">
        <f t="shared" si="46"/>
        <v>70950</v>
      </c>
      <c r="AK3001" s="59">
        <v>8</v>
      </c>
      <c r="AN3001" s="61" t="s">
        <v>11552</v>
      </c>
      <c r="AP3001" s="62" t="s">
        <v>11553</v>
      </c>
      <c r="AQ3001" s="62" t="s">
        <v>11554</v>
      </c>
      <c r="AR3001" s="62" t="s">
        <v>11555</v>
      </c>
    </row>
    <row r="3002" spans="3:44" x14ac:dyDescent="0.25">
      <c r="C3002" s="53" t="s">
        <v>11547</v>
      </c>
      <c r="D3002" s="53" t="s">
        <v>11548</v>
      </c>
      <c r="E3002" s="54">
        <v>45820</v>
      </c>
      <c r="F3002" s="54">
        <v>45820</v>
      </c>
      <c r="G3002" s="55" t="s">
        <v>6019</v>
      </c>
      <c r="H3002" s="54">
        <v>45820</v>
      </c>
      <c r="I3002" s="56" t="s">
        <v>17283</v>
      </c>
      <c r="K3002" s="55" t="s">
        <v>11549</v>
      </c>
      <c r="L3002" s="55" t="s">
        <v>14722</v>
      </c>
      <c r="M3002" s="54">
        <v>45820</v>
      </c>
      <c r="N3002" s="55" t="s">
        <v>11034</v>
      </c>
      <c r="O3002" s="56" t="str">
        <f>VLOOKUP(N3002,Sheet1!$B:$C,2,0)</f>
        <v>CHI NHÁNH HÀ NỘI - CÔNG TY CỔ PHẦN DỊCH VỤ THƯƠNG MẠI TỔNG HỢP WINCOMMERCE</v>
      </c>
      <c r="Q3002" s="56" t="str">
        <f>VLOOKUP(N3002,Sheet1!$B:$D,3,0)</f>
        <v>0104918404-002</v>
      </c>
      <c r="U3002" s="55" t="s">
        <v>11657</v>
      </c>
      <c r="X3002" s="55" t="s">
        <v>10934</v>
      </c>
      <c r="Y3002" s="56" t="str">
        <f>VLOOKUP(X3002,Sheet2!$B:$C,2,0)</f>
        <v>Gà muối 500g</v>
      </c>
      <c r="AA3002" s="53" t="s">
        <v>11550</v>
      </c>
      <c r="AB3002" s="53" t="s">
        <v>11551</v>
      </c>
      <c r="AD3002" s="24">
        <v>1</v>
      </c>
      <c r="AF3002" s="24">
        <v>111058</v>
      </c>
      <c r="AG3002" s="74">
        <f t="shared" si="46"/>
        <v>111058</v>
      </c>
      <c r="AK3002" s="59">
        <v>8</v>
      </c>
      <c r="AN3002" s="61" t="s">
        <v>11552</v>
      </c>
      <c r="AP3002" s="62" t="s">
        <v>11553</v>
      </c>
      <c r="AQ3002" s="62" t="s">
        <v>11554</v>
      </c>
      <c r="AR3002" s="62" t="s">
        <v>11555</v>
      </c>
    </row>
    <row r="3003" spans="3:44" x14ac:dyDescent="0.25">
      <c r="C3003" s="53" t="s">
        <v>11547</v>
      </c>
      <c r="D3003" s="53" t="s">
        <v>11548</v>
      </c>
      <c r="E3003" s="54">
        <v>45820</v>
      </c>
      <c r="F3003" s="54">
        <v>45820</v>
      </c>
      <c r="G3003" s="55" t="s">
        <v>6019</v>
      </c>
      <c r="H3003" s="54">
        <v>45820</v>
      </c>
      <c r="I3003" s="56" t="s">
        <v>17283</v>
      </c>
      <c r="K3003" s="55" t="s">
        <v>11549</v>
      </c>
      <c r="L3003" s="55" t="s">
        <v>14722</v>
      </c>
      <c r="M3003" s="54">
        <v>45820</v>
      </c>
      <c r="N3003" s="55" t="s">
        <v>11034</v>
      </c>
      <c r="O3003" s="56" t="str">
        <f>VLOOKUP(N3003,Sheet1!$B:$C,2,0)</f>
        <v>CHI NHÁNH HÀ NỘI - CÔNG TY CỔ PHẦN DỊCH VỤ THƯƠNG MẠI TỔNG HỢP WINCOMMERCE</v>
      </c>
      <c r="Q3003" s="56" t="str">
        <f>VLOOKUP(N3003,Sheet1!$B:$D,3,0)</f>
        <v>0104918404-002</v>
      </c>
      <c r="U3003" s="55" t="s">
        <v>11657</v>
      </c>
      <c r="X3003" s="55" t="s">
        <v>10922</v>
      </c>
      <c r="Y3003" s="56" t="str">
        <f>VLOOKUP(X3003,Sheet2!$B:$C,2,0)</f>
        <v>Gà xì dầu 500g</v>
      </c>
      <c r="AA3003" s="53" t="s">
        <v>11550</v>
      </c>
      <c r="AB3003" s="53" t="s">
        <v>11551</v>
      </c>
      <c r="AD3003" s="24">
        <v>2</v>
      </c>
      <c r="AF3003" s="24">
        <v>111606</v>
      </c>
      <c r="AG3003" s="74">
        <f t="shared" si="46"/>
        <v>223212</v>
      </c>
      <c r="AK3003" s="59">
        <v>8</v>
      </c>
      <c r="AN3003" s="61" t="s">
        <v>11552</v>
      </c>
      <c r="AP3003" s="62" t="s">
        <v>11553</v>
      </c>
      <c r="AQ3003" s="62" t="s">
        <v>11554</v>
      </c>
      <c r="AR3003" s="62" t="s">
        <v>11555</v>
      </c>
    </row>
    <row r="3004" spans="3:44" x14ac:dyDescent="0.25">
      <c r="C3004" s="53" t="s">
        <v>11547</v>
      </c>
      <c r="D3004" s="53" t="s">
        <v>11548</v>
      </c>
      <c r="E3004" s="54">
        <v>45820</v>
      </c>
      <c r="F3004" s="54">
        <v>45820</v>
      </c>
      <c r="G3004" s="55" t="s">
        <v>6406</v>
      </c>
      <c r="H3004" s="54">
        <v>45820</v>
      </c>
      <c r="I3004" s="56" t="s">
        <v>17284</v>
      </c>
      <c r="K3004" s="55" t="s">
        <v>11549</v>
      </c>
      <c r="L3004" s="55" t="s">
        <v>11803</v>
      </c>
      <c r="M3004" s="54">
        <v>45820</v>
      </c>
      <c r="N3004" s="55" t="s">
        <v>11144</v>
      </c>
      <c r="O3004" s="56" t="str">
        <f>VLOOKUP(N3004,Sheet1!$B:$C,2,0)</f>
        <v>CHI NHÁNH VĨNH PHÚC - CÔNG TY CỔ PHẦN DỊCH VỤ THƯƠNG MẠI TỔNG HỢP WINCOMMERCE</v>
      </c>
      <c r="Q3004" s="56" t="str">
        <f>VLOOKUP(N3004,Sheet1!$B:$D,3,0)</f>
        <v>0104918404-029</v>
      </c>
      <c r="U3004" s="55" t="s">
        <v>12839</v>
      </c>
      <c r="X3004" s="55" t="s">
        <v>10934</v>
      </c>
      <c r="Y3004" s="56" t="str">
        <f>VLOOKUP(X3004,Sheet2!$B:$C,2,0)</f>
        <v>Gà muối 500g</v>
      </c>
      <c r="AA3004" s="53" t="s">
        <v>11550</v>
      </c>
      <c r="AB3004" s="53" t="s">
        <v>11551</v>
      </c>
      <c r="AD3004" s="24">
        <v>1</v>
      </c>
      <c r="AF3004" s="24">
        <v>111058</v>
      </c>
      <c r="AG3004" s="74">
        <f t="shared" si="46"/>
        <v>111058</v>
      </c>
      <c r="AK3004" s="59">
        <v>8</v>
      </c>
      <c r="AN3004" s="61" t="s">
        <v>11552</v>
      </c>
      <c r="AP3004" s="62" t="s">
        <v>11553</v>
      </c>
      <c r="AQ3004" s="62" t="s">
        <v>11554</v>
      </c>
      <c r="AR3004" s="62" t="s">
        <v>11555</v>
      </c>
    </row>
    <row r="3005" spans="3:44" x14ac:dyDescent="0.25">
      <c r="C3005" s="53" t="s">
        <v>11547</v>
      </c>
      <c r="D3005" s="53" t="s">
        <v>11548</v>
      </c>
      <c r="E3005" s="54">
        <v>45820</v>
      </c>
      <c r="F3005" s="54">
        <v>45820</v>
      </c>
      <c r="G3005" s="55" t="s">
        <v>6218</v>
      </c>
      <c r="H3005" s="54">
        <v>45820</v>
      </c>
      <c r="I3005" s="56" t="s">
        <v>17285</v>
      </c>
      <c r="K3005" s="55" t="s">
        <v>11549</v>
      </c>
      <c r="L3005" s="55" t="s">
        <v>14723</v>
      </c>
      <c r="M3005" s="54">
        <v>45820</v>
      </c>
      <c r="N3005" s="55" t="s">
        <v>11258</v>
      </c>
      <c r="O3005" s="56" t="str">
        <f>VLOOKUP(N3005,Sheet1!$B:$C,2,0)</f>
        <v>CHI NHÁNH QUẢNG NAM - CÔNG TY CỔ PHẦN DỊCH VỤ THƯƠNG MẠI TỔNG HỢP WINCOMMERCE</v>
      </c>
      <c r="Q3005" s="56" t="str">
        <f>VLOOKUP(N3005,Sheet1!$B:$D,3,0)</f>
        <v>0104918404-061</v>
      </c>
      <c r="U3005" s="55" t="s">
        <v>12972</v>
      </c>
      <c r="X3005" s="55" t="s">
        <v>10883</v>
      </c>
      <c r="Y3005" s="56" t="str">
        <f>VLOOKUP(X3005,Sheet2!$B:$C,2,0)</f>
        <v>Chân giò heo muối 300g</v>
      </c>
      <c r="AA3005" s="53" t="s">
        <v>11550</v>
      </c>
      <c r="AB3005" s="53" t="s">
        <v>11551</v>
      </c>
      <c r="AD3005" s="24">
        <v>2</v>
      </c>
      <c r="AF3005" s="24">
        <v>60213</v>
      </c>
      <c r="AG3005" s="74">
        <f t="shared" si="46"/>
        <v>120426</v>
      </c>
      <c r="AK3005" s="59">
        <v>8</v>
      </c>
      <c r="AN3005" s="61" t="s">
        <v>11552</v>
      </c>
      <c r="AP3005" s="62" t="s">
        <v>11553</v>
      </c>
      <c r="AQ3005" s="62" t="s">
        <v>11554</v>
      </c>
      <c r="AR3005" s="62" t="s">
        <v>11555</v>
      </c>
    </row>
    <row r="3006" spans="3:44" x14ac:dyDescent="0.25">
      <c r="C3006" s="53" t="s">
        <v>11547</v>
      </c>
      <c r="D3006" s="53" t="s">
        <v>11548</v>
      </c>
      <c r="E3006" s="54">
        <v>45820</v>
      </c>
      <c r="F3006" s="54">
        <v>45820</v>
      </c>
      <c r="G3006" s="55" t="s">
        <v>6218</v>
      </c>
      <c r="H3006" s="54">
        <v>45820</v>
      </c>
      <c r="I3006" s="56" t="s">
        <v>17285</v>
      </c>
      <c r="K3006" s="55" t="s">
        <v>11549</v>
      </c>
      <c r="L3006" s="55" t="s">
        <v>14723</v>
      </c>
      <c r="M3006" s="54">
        <v>45820</v>
      </c>
      <c r="N3006" s="55" t="s">
        <v>11258</v>
      </c>
      <c r="O3006" s="56" t="str">
        <f>VLOOKUP(N3006,Sheet1!$B:$C,2,0)</f>
        <v>CHI NHÁNH QUẢNG NAM - CÔNG TY CỔ PHẦN DỊCH VỤ THƯƠNG MẠI TỔNG HỢP WINCOMMERCE</v>
      </c>
      <c r="Q3006" s="56" t="str">
        <f>VLOOKUP(N3006,Sheet1!$B:$D,3,0)</f>
        <v>0104918404-061</v>
      </c>
      <c r="U3006" s="55" t="s">
        <v>12972</v>
      </c>
      <c r="X3006" s="55" t="s">
        <v>10881</v>
      </c>
      <c r="Y3006" s="56" t="str">
        <f>VLOOKUP(X3006,Sheet2!$B:$C,2,0)</f>
        <v>Chả cốm 300g</v>
      </c>
      <c r="AA3006" s="53" t="s">
        <v>11550</v>
      </c>
      <c r="AB3006" s="53" t="s">
        <v>11551</v>
      </c>
      <c r="AD3006" s="24">
        <v>2</v>
      </c>
      <c r="AF3006" s="24">
        <v>74250</v>
      </c>
      <c r="AG3006" s="74">
        <f t="shared" si="46"/>
        <v>148500</v>
      </c>
      <c r="AK3006" s="59">
        <v>8</v>
      </c>
      <c r="AN3006" s="61" t="s">
        <v>11552</v>
      </c>
      <c r="AP3006" s="62" t="s">
        <v>11553</v>
      </c>
      <c r="AQ3006" s="62" t="s">
        <v>11554</v>
      </c>
      <c r="AR3006" s="62" t="s">
        <v>11555</v>
      </c>
    </row>
    <row r="3007" spans="3:44" x14ac:dyDescent="0.25">
      <c r="C3007" s="53" t="s">
        <v>11547</v>
      </c>
      <c r="D3007" s="53" t="s">
        <v>11548</v>
      </c>
      <c r="E3007" s="54">
        <v>45820</v>
      </c>
      <c r="F3007" s="54">
        <v>45820</v>
      </c>
      <c r="G3007" s="55" t="s">
        <v>6218</v>
      </c>
      <c r="H3007" s="54">
        <v>45820</v>
      </c>
      <c r="I3007" s="56" t="s">
        <v>17285</v>
      </c>
      <c r="K3007" s="55" t="s">
        <v>11549</v>
      </c>
      <c r="L3007" s="55" t="s">
        <v>14723</v>
      </c>
      <c r="M3007" s="54">
        <v>45820</v>
      </c>
      <c r="N3007" s="55" t="s">
        <v>11258</v>
      </c>
      <c r="O3007" s="56" t="str">
        <f>VLOOKUP(N3007,Sheet1!$B:$C,2,0)</f>
        <v>CHI NHÁNH QUẢNG NAM - CÔNG TY CỔ PHẦN DỊCH VỤ THƯƠNG MẠI TỔNG HỢP WINCOMMERCE</v>
      </c>
      <c r="Q3007" s="56" t="str">
        <f>VLOOKUP(N3007,Sheet1!$B:$D,3,0)</f>
        <v>0104918404-061</v>
      </c>
      <c r="U3007" s="55" t="s">
        <v>12972</v>
      </c>
      <c r="X3007" s="55" t="s">
        <v>10938</v>
      </c>
      <c r="Y3007" s="56" t="str">
        <f>VLOOKUP(X3007,Sheet2!$B:$C,2,0)</f>
        <v>Giò Tai Lưỡi Xào 250g</v>
      </c>
      <c r="AA3007" s="53" t="s">
        <v>11550</v>
      </c>
      <c r="AB3007" s="53" t="s">
        <v>11551</v>
      </c>
      <c r="AD3007" s="24">
        <v>2</v>
      </c>
      <c r="AF3007" s="24">
        <v>50182</v>
      </c>
      <c r="AG3007" s="74">
        <f t="shared" si="46"/>
        <v>100364</v>
      </c>
      <c r="AK3007" s="59">
        <v>8</v>
      </c>
      <c r="AN3007" s="61" t="s">
        <v>11552</v>
      </c>
      <c r="AP3007" s="62" t="s">
        <v>11553</v>
      </c>
      <c r="AQ3007" s="62" t="s">
        <v>11554</v>
      </c>
      <c r="AR3007" s="62" t="s">
        <v>11555</v>
      </c>
    </row>
    <row r="3008" spans="3:44" x14ac:dyDescent="0.25">
      <c r="C3008" s="53" t="s">
        <v>11547</v>
      </c>
      <c r="D3008" s="53" t="s">
        <v>11548</v>
      </c>
      <c r="E3008" s="54">
        <v>45820</v>
      </c>
      <c r="F3008" s="54">
        <v>45820</v>
      </c>
      <c r="G3008" s="55" t="s">
        <v>6218</v>
      </c>
      <c r="H3008" s="54">
        <v>45820</v>
      </c>
      <c r="I3008" s="56" t="s">
        <v>17285</v>
      </c>
      <c r="K3008" s="55" t="s">
        <v>11549</v>
      </c>
      <c r="L3008" s="55" t="s">
        <v>14723</v>
      </c>
      <c r="M3008" s="54">
        <v>45820</v>
      </c>
      <c r="N3008" s="55" t="s">
        <v>11258</v>
      </c>
      <c r="O3008" s="56" t="str">
        <f>VLOOKUP(N3008,Sheet1!$B:$C,2,0)</f>
        <v>CHI NHÁNH QUẢNG NAM - CÔNG TY CỔ PHẦN DỊCH VỤ THƯƠNG MẠI TỔNG HỢP WINCOMMERCE</v>
      </c>
      <c r="Q3008" s="56" t="str">
        <f>VLOOKUP(N3008,Sheet1!$B:$D,3,0)</f>
        <v>0104918404-061</v>
      </c>
      <c r="U3008" s="55" t="s">
        <v>12972</v>
      </c>
      <c r="X3008" s="55" t="s">
        <v>10927</v>
      </c>
      <c r="Y3008" s="56" t="str">
        <f>VLOOKUP(X3008,Sheet2!$B:$C,2,0)</f>
        <v>Giò lụa cây 250g</v>
      </c>
      <c r="AA3008" s="53" t="s">
        <v>11550</v>
      </c>
      <c r="AB3008" s="53" t="s">
        <v>11551</v>
      </c>
      <c r="AD3008" s="24">
        <v>2</v>
      </c>
      <c r="AF3008" s="24">
        <v>49500</v>
      </c>
      <c r="AG3008" s="74">
        <f t="shared" si="46"/>
        <v>99000</v>
      </c>
      <c r="AK3008" s="59">
        <v>8</v>
      </c>
      <c r="AN3008" s="61" t="s">
        <v>11552</v>
      </c>
      <c r="AP3008" s="62" t="s">
        <v>11553</v>
      </c>
      <c r="AQ3008" s="62" t="s">
        <v>11554</v>
      </c>
      <c r="AR3008" s="62" t="s">
        <v>11555</v>
      </c>
    </row>
    <row r="3009" spans="3:44" x14ac:dyDescent="0.25">
      <c r="C3009" s="53" t="s">
        <v>11547</v>
      </c>
      <c r="D3009" s="53" t="s">
        <v>11548</v>
      </c>
      <c r="E3009" s="54">
        <v>45820</v>
      </c>
      <c r="F3009" s="54">
        <v>45820</v>
      </c>
      <c r="G3009" s="55" t="s">
        <v>6256</v>
      </c>
      <c r="H3009" s="54">
        <v>45820</v>
      </c>
      <c r="I3009" s="56" t="s">
        <v>17286</v>
      </c>
      <c r="K3009" s="55" t="s">
        <v>11549</v>
      </c>
      <c r="L3009" s="55" t="s">
        <v>14724</v>
      </c>
      <c r="M3009" s="54">
        <v>45820</v>
      </c>
      <c r="N3009" s="55" t="s">
        <v>11024</v>
      </c>
      <c r="O3009" s="56" t="str">
        <f>VLOOKUP(N3009,Sheet1!$B:$C,2,0)</f>
        <v>CÔNG TY CỔ PHẦN DỊCH VỤ THƯƠNG MẠI TỔNG HỢP WINCOMMERCE</v>
      </c>
      <c r="Q3009" s="56" t="str">
        <f>VLOOKUP(N3009,Sheet1!$B:$D,3,0)</f>
        <v>0104918404</v>
      </c>
      <c r="U3009" s="55" t="s">
        <v>11577</v>
      </c>
      <c r="X3009" s="55" t="s">
        <v>11010</v>
      </c>
      <c r="Y3009" s="56" t="str">
        <f>VLOOKUP(X3009,Sheet2!$B:$C,2,0)</f>
        <v>Tai heo muối 200g</v>
      </c>
      <c r="AA3009" s="53" t="s">
        <v>11550</v>
      </c>
      <c r="AB3009" s="53" t="s">
        <v>11551</v>
      </c>
      <c r="AD3009" s="24">
        <v>4</v>
      </c>
      <c r="AF3009" s="24">
        <v>55595</v>
      </c>
      <c r="AG3009" s="74">
        <f t="shared" si="46"/>
        <v>222380</v>
      </c>
      <c r="AK3009" s="59">
        <v>8</v>
      </c>
      <c r="AN3009" s="61" t="s">
        <v>11552</v>
      </c>
      <c r="AP3009" s="62" t="s">
        <v>11553</v>
      </c>
      <c r="AQ3009" s="62" t="s">
        <v>11554</v>
      </c>
      <c r="AR3009" s="62" t="s">
        <v>11555</v>
      </c>
    </row>
    <row r="3010" spans="3:44" x14ac:dyDescent="0.25">
      <c r="C3010" s="53" t="s">
        <v>11547</v>
      </c>
      <c r="D3010" s="53" t="s">
        <v>11548</v>
      </c>
      <c r="E3010" s="54">
        <v>45820</v>
      </c>
      <c r="F3010" s="54">
        <v>45820</v>
      </c>
      <c r="G3010" s="55" t="s">
        <v>6312</v>
      </c>
      <c r="H3010" s="54">
        <v>45820</v>
      </c>
      <c r="I3010" s="56" t="s">
        <v>17287</v>
      </c>
      <c r="K3010" s="55" t="s">
        <v>11549</v>
      </c>
      <c r="L3010" s="55" t="s">
        <v>14725</v>
      </c>
      <c r="M3010" s="54">
        <v>45820</v>
      </c>
      <c r="N3010" s="55" t="s">
        <v>11209</v>
      </c>
      <c r="O3010" s="56" t="str">
        <f>VLOOKUP(N3010,Sheet1!$B:$C,2,0)</f>
        <v>CHI NHÁNH BÀ RỊA - VŨNG TÀU - CÔNG TY CỔ PHẦN DỊCH VỤ THƯƠNG MẠI TỔNG HỢP WINCOMMERCE</v>
      </c>
      <c r="Q3010" s="56" t="str">
        <f>VLOOKUP(N3010,Sheet1!$B:$D,3,0)</f>
        <v>0104918404-047</v>
      </c>
      <c r="U3010" s="55" t="s">
        <v>12899</v>
      </c>
      <c r="X3010" s="55" t="s">
        <v>10934</v>
      </c>
      <c r="Y3010" s="56" t="str">
        <f>VLOOKUP(X3010,Sheet2!$B:$C,2,0)</f>
        <v>Gà muối 500g</v>
      </c>
      <c r="AA3010" s="53" t="s">
        <v>11550</v>
      </c>
      <c r="AB3010" s="53" t="s">
        <v>11551</v>
      </c>
      <c r="AD3010" s="24">
        <v>2</v>
      </c>
      <c r="AF3010" s="24">
        <v>111058</v>
      </c>
      <c r="AG3010" s="74">
        <f t="shared" si="46"/>
        <v>222116</v>
      </c>
      <c r="AK3010" s="59">
        <v>8</v>
      </c>
      <c r="AN3010" s="61" t="s">
        <v>11552</v>
      </c>
      <c r="AP3010" s="62" t="s">
        <v>11553</v>
      </c>
      <c r="AQ3010" s="62" t="s">
        <v>11554</v>
      </c>
      <c r="AR3010" s="62" t="s">
        <v>11555</v>
      </c>
    </row>
    <row r="3011" spans="3:44" x14ac:dyDescent="0.25">
      <c r="C3011" s="53" t="s">
        <v>11547</v>
      </c>
      <c r="D3011" s="53" t="s">
        <v>11548</v>
      </c>
      <c r="E3011" s="54">
        <v>45820</v>
      </c>
      <c r="F3011" s="54">
        <v>45820</v>
      </c>
      <c r="G3011" s="55" t="s">
        <v>6312</v>
      </c>
      <c r="H3011" s="54">
        <v>45820</v>
      </c>
      <c r="I3011" s="56" t="s">
        <v>17287</v>
      </c>
      <c r="K3011" s="55" t="s">
        <v>11549</v>
      </c>
      <c r="L3011" s="55" t="s">
        <v>14725</v>
      </c>
      <c r="M3011" s="54">
        <v>45820</v>
      </c>
      <c r="N3011" s="55" t="s">
        <v>11209</v>
      </c>
      <c r="O3011" s="56" t="str">
        <f>VLOOKUP(N3011,Sheet1!$B:$C,2,0)</f>
        <v>CHI NHÁNH BÀ RỊA - VŨNG TÀU - CÔNG TY CỔ PHẦN DỊCH VỤ THƯƠNG MẠI TỔNG HỢP WINCOMMERCE</v>
      </c>
      <c r="Q3011" s="56" t="str">
        <f>VLOOKUP(N3011,Sheet1!$B:$D,3,0)</f>
        <v>0104918404-047</v>
      </c>
      <c r="U3011" s="55" t="s">
        <v>12899</v>
      </c>
      <c r="X3011" s="55" t="s">
        <v>10938</v>
      </c>
      <c r="Y3011" s="56" t="str">
        <f>VLOOKUP(X3011,Sheet2!$B:$C,2,0)</f>
        <v>Giò Tai Lưỡi Xào 250g</v>
      </c>
      <c r="AA3011" s="53" t="s">
        <v>11550</v>
      </c>
      <c r="AB3011" s="53" t="s">
        <v>11551</v>
      </c>
      <c r="AD3011" s="24">
        <v>3</v>
      </c>
      <c r="AF3011" s="24">
        <v>50182</v>
      </c>
      <c r="AG3011" s="74">
        <f t="shared" ref="AG3011:AG3074" si="47">AD3011*AF3011</f>
        <v>150546</v>
      </c>
      <c r="AK3011" s="59">
        <v>8</v>
      </c>
      <c r="AN3011" s="61" t="s">
        <v>11552</v>
      </c>
      <c r="AP3011" s="62" t="s">
        <v>11553</v>
      </c>
      <c r="AQ3011" s="62" t="s">
        <v>11554</v>
      </c>
      <c r="AR3011" s="62" t="s">
        <v>11555</v>
      </c>
    </row>
    <row r="3012" spans="3:44" x14ac:dyDescent="0.25">
      <c r="C3012" s="53" t="s">
        <v>11547</v>
      </c>
      <c r="D3012" s="53" t="s">
        <v>11548</v>
      </c>
      <c r="E3012" s="54">
        <v>45820</v>
      </c>
      <c r="F3012" s="54">
        <v>45820</v>
      </c>
      <c r="G3012" s="55" t="s">
        <v>6404</v>
      </c>
      <c r="H3012" s="54">
        <v>45820</v>
      </c>
      <c r="I3012" s="56" t="s">
        <v>17288</v>
      </c>
      <c r="K3012" s="55" t="s">
        <v>11549</v>
      </c>
      <c r="L3012" s="55" t="s">
        <v>14726</v>
      </c>
      <c r="M3012" s="54">
        <v>45820</v>
      </c>
      <c r="N3012" s="55" t="s">
        <v>11064</v>
      </c>
      <c r="O3012" s="56" t="str">
        <f>VLOOKUP(N3012,Sheet1!$B:$C,2,0)</f>
        <v>CHI NHÁNH ĐÀ NẴNG - CÔNG TY CỔ PHẦN DỊCH VỤ THƯƠNG MẠI TỔNG HỢP WINCOMMERCE</v>
      </c>
      <c r="Q3012" s="56" t="str">
        <f>VLOOKUP(N3012,Sheet1!$B:$D,3,0)</f>
        <v>0104918404-009</v>
      </c>
      <c r="U3012" s="55" t="s">
        <v>12742</v>
      </c>
      <c r="X3012" s="55" t="s">
        <v>10897</v>
      </c>
      <c r="Y3012" s="56" t="str">
        <f>VLOOKUP(X3012,Sheet2!$B:$C,2,0)</f>
        <v>Chả nướng 300g</v>
      </c>
      <c r="AA3012" s="53" t="s">
        <v>11550</v>
      </c>
      <c r="AB3012" s="53" t="s">
        <v>11551</v>
      </c>
      <c r="AD3012" s="24">
        <v>1</v>
      </c>
      <c r="AF3012" s="24">
        <v>70950</v>
      </c>
      <c r="AG3012" s="74">
        <f t="shared" si="47"/>
        <v>70950</v>
      </c>
      <c r="AK3012" s="59">
        <v>8</v>
      </c>
      <c r="AN3012" s="61" t="s">
        <v>11552</v>
      </c>
      <c r="AP3012" s="62" t="s">
        <v>11553</v>
      </c>
      <c r="AQ3012" s="62" t="s">
        <v>11554</v>
      </c>
      <c r="AR3012" s="62" t="s">
        <v>11555</v>
      </c>
    </row>
    <row r="3013" spans="3:44" x14ac:dyDescent="0.25">
      <c r="C3013" s="53" t="s">
        <v>11547</v>
      </c>
      <c r="D3013" s="53" t="s">
        <v>11548</v>
      </c>
      <c r="E3013" s="54">
        <v>45820</v>
      </c>
      <c r="F3013" s="54">
        <v>45820</v>
      </c>
      <c r="G3013" s="55" t="s">
        <v>6127</v>
      </c>
      <c r="H3013" s="54">
        <v>45820</v>
      </c>
      <c r="I3013" s="56" t="s">
        <v>17289</v>
      </c>
      <c r="K3013" s="55" t="s">
        <v>11549</v>
      </c>
      <c r="L3013" s="55" t="s">
        <v>14727</v>
      </c>
      <c r="M3013" s="54">
        <v>45820</v>
      </c>
      <c r="N3013" s="55" t="s">
        <v>11064</v>
      </c>
      <c r="O3013" s="56" t="str">
        <f>VLOOKUP(N3013,Sheet1!$B:$C,2,0)</f>
        <v>CHI NHÁNH ĐÀ NẴNG - CÔNG TY CỔ PHẦN DỊCH VỤ THƯƠNG MẠI TỔNG HỢP WINCOMMERCE</v>
      </c>
      <c r="Q3013" s="56" t="str">
        <f>VLOOKUP(N3013,Sheet1!$B:$D,3,0)</f>
        <v>0104918404-009</v>
      </c>
      <c r="U3013" s="55" t="s">
        <v>12177</v>
      </c>
      <c r="X3013" s="55" t="s">
        <v>10936</v>
      </c>
      <c r="Y3013" s="56" t="str">
        <f>VLOOKUP(X3013,Sheet2!$B:$C,2,0)</f>
        <v>Giò sụn gà 250g</v>
      </c>
      <c r="AA3013" s="53" t="s">
        <v>11550</v>
      </c>
      <c r="AB3013" s="53" t="s">
        <v>11551</v>
      </c>
      <c r="AD3013" s="24">
        <v>1</v>
      </c>
      <c r="AF3013" s="24">
        <v>50400</v>
      </c>
      <c r="AG3013" s="74">
        <f t="shared" si="47"/>
        <v>50400</v>
      </c>
      <c r="AK3013" s="59">
        <v>8</v>
      </c>
      <c r="AN3013" s="61" t="s">
        <v>11552</v>
      </c>
      <c r="AP3013" s="62" t="s">
        <v>11553</v>
      </c>
      <c r="AQ3013" s="62" t="s">
        <v>11554</v>
      </c>
      <c r="AR3013" s="62" t="s">
        <v>11555</v>
      </c>
    </row>
    <row r="3014" spans="3:44" x14ac:dyDescent="0.25">
      <c r="C3014" s="53" t="s">
        <v>11547</v>
      </c>
      <c r="D3014" s="53" t="s">
        <v>11548</v>
      </c>
      <c r="E3014" s="54">
        <v>45820</v>
      </c>
      <c r="F3014" s="54">
        <v>45820</v>
      </c>
      <c r="G3014" s="55" t="s">
        <v>6129</v>
      </c>
      <c r="H3014" s="54">
        <v>45820</v>
      </c>
      <c r="I3014" s="56" t="s">
        <v>17290</v>
      </c>
      <c r="K3014" s="55" t="s">
        <v>11549</v>
      </c>
      <c r="L3014" s="55" t="s">
        <v>14728</v>
      </c>
      <c r="M3014" s="54">
        <v>45820</v>
      </c>
      <c r="N3014" s="55" t="s">
        <v>11064</v>
      </c>
      <c r="O3014" s="56" t="str">
        <f>VLOOKUP(N3014,Sheet1!$B:$C,2,0)</f>
        <v>CHI NHÁNH ĐÀ NẴNG - CÔNG TY CỔ PHẦN DỊCH VỤ THƯƠNG MẠI TỔNG HỢP WINCOMMERCE</v>
      </c>
      <c r="Q3014" s="56" t="str">
        <f>VLOOKUP(N3014,Sheet1!$B:$D,3,0)</f>
        <v>0104918404-009</v>
      </c>
      <c r="U3014" s="55" t="s">
        <v>12177</v>
      </c>
      <c r="X3014" s="55" t="s">
        <v>10934</v>
      </c>
      <c r="Y3014" s="56" t="str">
        <f>VLOOKUP(X3014,Sheet2!$B:$C,2,0)</f>
        <v>Gà muối 500g</v>
      </c>
      <c r="AA3014" s="53" t="s">
        <v>11550</v>
      </c>
      <c r="AB3014" s="53" t="s">
        <v>11551</v>
      </c>
      <c r="AD3014" s="24">
        <v>2</v>
      </c>
      <c r="AF3014" s="24">
        <v>111058</v>
      </c>
      <c r="AG3014" s="74">
        <f t="shared" si="47"/>
        <v>222116</v>
      </c>
      <c r="AK3014" s="59">
        <v>8</v>
      </c>
      <c r="AN3014" s="61" t="s">
        <v>11552</v>
      </c>
      <c r="AP3014" s="62" t="s">
        <v>11553</v>
      </c>
      <c r="AQ3014" s="62" t="s">
        <v>11554</v>
      </c>
      <c r="AR3014" s="62" t="s">
        <v>11555</v>
      </c>
    </row>
    <row r="3015" spans="3:44" x14ac:dyDescent="0.25">
      <c r="C3015" s="53" t="s">
        <v>11547</v>
      </c>
      <c r="D3015" s="53" t="s">
        <v>11548</v>
      </c>
      <c r="E3015" s="54">
        <v>45820</v>
      </c>
      <c r="F3015" s="54">
        <v>45820</v>
      </c>
      <c r="G3015" s="55" t="s">
        <v>6129</v>
      </c>
      <c r="H3015" s="54">
        <v>45820</v>
      </c>
      <c r="I3015" s="56" t="s">
        <v>17290</v>
      </c>
      <c r="K3015" s="55" t="s">
        <v>11549</v>
      </c>
      <c r="L3015" s="55" t="s">
        <v>14728</v>
      </c>
      <c r="M3015" s="54">
        <v>45820</v>
      </c>
      <c r="N3015" s="55" t="s">
        <v>11064</v>
      </c>
      <c r="O3015" s="56" t="str">
        <f>VLOOKUP(N3015,Sheet1!$B:$C,2,0)</f>
        <v>CHI NHÁNH ĐÀ NẴNG - CÔNG TY CỔ PHẦN DỊCH VỤ THƯƠNG MẠI TỔNG HỢP WINCOMMERCE</v>
      </c>
      <c r="Q3015" s="56" t="str">
        <f>VLOOKUP(N3015,Sheet1!$B:$D,3,0)</f>
        <v>0104918404-009</v>
      </c>
      <c r="U3015" s="55" t="s">
        <v>12177</v>
      </c>
      <c r="X3015" s="55" t="s">
        <v>11010</v>
      </c>
      <c r="Y3015" s="56" t="str">
        <f>VLOOKUP(X3015,Sheet2!$B:$C,2,0)</f>
        <v>Tai heo muối 200g</v>
      </c>
      <c r="AA3015" s="53" t="s">
        <v>11550</v>
      </c>
      <c r="AB3015" s="53" t="s">
        <v>11551</v>
      </c>
      <c r="AD3015" s="24">
        <v>1</v>
      </c>
      <c r="AF3015" s="24">
        <v>55595</v>
      </c>
      <c r="AG3015" s="74">
        <f t="shared" si="47"/>
        <v>55595</v>
      </c>
      <c r="AK3015" s="59">
        <v>8</v>
      </c>
      <c r="AN3015" s="61" t="s">
        <v>11552</v>
      </c>
      <c r="AP3015" s="62" t="s">
        <v>11553</v>
      </c>
      <c r="AQ3015" s="62" t="s">
        <v>11554</v>
      </c>
      <c r="AR3015" s="62" t="s">
        <v>11555</v>
      </c>
    </row>
    <row r="3016" spans="3:44" x14ac:dyDescent="0.25">
      <c r="C3016" s="53" t="s">
        <v>11547</v>
      </c>
      <c r="D3016" s="53" t="s">
        <v>11548</v>
      </c>
      <c r="E3016" s="54">
        <v>45820</v>
      </c>
      <c r="F3016" s="54">
        <v>45820</v>
      </c>
      <c r="G3016" s="55" t="s">
        <v>6729</v>
      </c>
      <c r="H3016" s="54">
        <v>45820</v>
      </c>
      <c r="I3016" s="56" t="s">
        <v>17291</v>
      </c>
      <c r="K3016" s="55" t="s">
        <v>11549</v>
      </c>
      <c r="L3016" s="55" t="s">
        <v>11691</v>
      </c>
      <c r="M3016" s="54">
        <v>45820</v>
      </c>
      <c r="N3016" s="55" t="s">
        <v>11164</v>
      </c>
      <c r="O3016" s="56" t="str">
        <f>VLOOKUP(N3016,Sheet1!$B:$C,2,0)</f>
        <v>CHI NHÁNH HÒA BÌNH - CÔNG TY CỔ PHẦN DỊCH VỤ THƯƠNG MẠI TỔNG HỢP WINCOMMERCE</v>
      </c>
      <c r="Q3016" s="56" t="str">
        <f>VLOOKUP(N3016,Sheet1!$B:$D,3,0)</f>
        <v>0104918404-034</v>
      </c>
      <c r="U3016" s="55" t="s">
        <v>13129</v>
      </c>
      <c r="X3016" s="55" t="s">
        <v>10934</v>
      </c>
      <c r="Y3016" s="56" t="str">
        <f>VLOOKUP(X3016,Sheet2!$B:$C,2,0)</f>
        <v>Gà muối 500g</v>
      </c>
      <c r="AA3016" s="53" t="s">
        <v>11550</v>
      </c>
      <c r="AB3016" s="53" t="s">
        <v>11551</v>
      </c>
      <c r="AD3016" s="24">
        <v>1</v>
      </c>
      <c r="AF3016" s="24">
        <v>111058</v>
      </c>
      <c r="AG3016" s="74">
        <f t="shared" si="47"/>
        <v>111058</v>
      </c>
      <c r="AK3016" s="59">
        <v>8</v>
      </c>
      <c r="AN3016" s="61" t="s">
        <v>11552</v>
      </c>
      <c r="AP3016" s="62" t="s">
        <v>11553</v>
      </c>
      <c r="AQ3016" s="62" t="s">
        <v>11554</v>
      </c>
      <c r="AR3016" s="62" t="s">
        <v>11555</v>
      </c>
    </row>
    <row r="3017" spans="3:44" x14ac:dyDescent="0.25">
      <c r="C3017" s="53" t="s">
        <v>11547</v>
      </c>
      <c r="D3017" s="53" t="s">
        <v>11548</v>
      </c>
      <c r="E3017" s="54">
        <v>45820</v>
      </c>
      <c r="F3017" s="54">
        <v>45820</v>
      </c>
      <c r="G3017" s="55" t="s">
        <v>6288</v>
      </c>
      <c r="H3017" s="54">
        <v>45820</v>
      </c>
      <c r="I3017" s="56" t="s">
        <v>17292</v>
      </c>
      <c r="K3017" s="55" t="s">
        <v>11549</v>
      </c>
      <c r="L3017" s="55" t="s">
        <v>14729</v>
      </c>
      <c r="M3017" s="54">
        <v>45820</v>
      </c>
      <c r="N3017" s="55" t="s">
        <v>11064</v>
      </c>
      <c r="O3017" s="56" t="str">
        <f>VLOOKUP(N3017,Sheet1!$B:$C,2,0)</f>
        <v>CHI NHÁNH ĐÀ NẴNG - CÔNG TY CỔ PHẦN DỊCH VỤ THƯƠNG MẠI TỔNG HỢP WINCOMMERCE</v>
      </c>
      <c r="Q3017" s="56" t="str">
        <f>VLOOKUP(N3017,Sheet1!$B:$D,3,0)</f>
        <v>0104918404-009</v>
      </c>
      <c r="U3017" s="55" t="s">
        <v>12587</v>
      </c>
      <c r="X3017" s="55" t="s">
        <v>10927</v>
      </c>
      <c r="Y3017" s="56" t="str">
        <f>VLOOKUP(X3017,Sheet2!$B:$C,2,0)</f>
        <v>Giò lụa cây 250g</v>
      </c>
      <c r="AA3017" s="53" t="s">
        <v>11550</v>
      </c>
      <c r="AB3017" s="53" t="s">
        <v>11551</v>
      </c>
      <c r="AD3017" s="24">
        <v>1</v>
      </c>
      <c r="AF3017" s="24">
        <v>49500</v>
      </c>
      <c r="AG3017" s="74">
        <f t="shared" si="47"/>
        <v>49500</v>
      </c>
      <c r="AK3017" s="59">
        <v>8</v>
      </c>
      <c r="AN3017" s="61" t="s">
        <v>11552</v>
      </c>
      <c r="AP3017" s="62" t="s">
        <v>11553</v>
      </c>
      <c r="AQ3017" s="62" t="s">
        <v>11554</v>
      </c>
      <c r="AR3017" s="62" t="s">
        <v>11555</v>
      </c>
    </row>
    <row r="3018" spans="3:44" x14ac:dyDescent="0.25">
      <c r="C3018" s="53" t="s">
        <v>11547</v>
      </c>
      <c r="D3018" s="53" t="s">
        <v>11548</v>
      </c>
      <c r="E3018" s="54">
        <v>45820</v>
      </c>
      <c r="F3018" s="54">
        <v>45820</v>
      </c>
      <c r="G3018" s="55" t="s">
        <v>6288</v>
      </c>
      <c r="H3018" s="54">
        <v>45820</v>
      </c>
      <c r="I3018" s="56" t="s">
        <v>17292</v>
      </c>
      <c r="K3018" s="55" t="s">
        <v>11549</v>
      </c>
      <c r="L3018" s="55" t="s">
        <v>14729</v>
      </c>
      <c r="M3018" s="54">
        <v>45820</v>
      </c>
      <c r="N3018" s="55" t="s">
        <v>11064</v>
      </c>
      <c r="O3018" s="56" t="str">
        <f>VLOOKUP(N3018,Sheet1!$B:$C,2,0)</f>
        <v>CHI NHÁNH ĐÀ NẴNG - CÔNG TY CỔ PHẦN DỊCH VỤ THƯƠNG MẠI TỔNG HỢP WINCOMMERCE</v>
      </c>
      <c r="Q3018" s="56" t="str">
        <f>VLOOKUP(N3018,Sheet1!$B:$D,3,0)</f>
        <v>0104918404-009</v>
      </c>
      <c r="U3018" s="55" t="s">
        <v>12587</v>
      </c>
      <c r="X3018" s="55" t="s">
        <v>10938</v>
      </c>
      <c r="Y3018" s="56" t="str">
        <f>VLOOKUP(X3018,Sheet2!$B:$C,2,0)</f>
        <v>Giò Tai Lưỡi Xào 250g</v>
      </c>
      <c r="AA3018" s="53" t="s">
        <v>11550</v>
      </c>
      <c r="AB3018" s="53" t="s">
        <v>11551</v>
      </c>
      <c r="AD3018" s="24">
        <v>1</v>
      </c>
      <c r="AF3018" s="24">
        <v>50182</v>
      </c>
      <c r="AG3018" s="74">
        <f t="shared" si="47"/>
        <v>50182</v>
      </c>
      <c r="AK3018" s="59">
        <v>8</v>
      </c>
      <c r="AN3018" s="61" t="s">
        <v>11552</v>
      </c>
      <c r="AP3018" s="62" t="s">
        <v>11553</v>
      </c>
      <c r="AQ3018" s="62" t="s">
        <v>11554</v>
      </c>
      <c r="AR3018" s="62" t="s">
        <v>11555</v>
      </c>
    </row>
    <row r="3019" spans="3:44" x14ac:dyDescent="0.25">
      <c r="C3019" s="53" t="s">
        <v>11547</v>
      </c>
      <c r="D3019" s="53" t="s">
        <v>11548</v>
      </c>
      <c r="E3019" s="54">
        <v>45820</v>
      </c>
      <c r="F3019" s="54">
        <v>45820</v>
      </c>
      <c r="G3019" s="55" t="s">
        <v>6135</v>
      </c>
      <c r="H3019" s="54">
        <v>45820</v>
      </c>
      <c r="I3019" s="56" t="s">
        <v>17293</v>
      </c>
      <c r="K3019" s="55" t="s">
        <v>11549</v>
      </c>
      <c r="L3019" s="55" t="s">
        <v>11743</v>
      </c>
      <c r="M3019" s="54">
        <v>45820</v>
      </c>
      <c r="N3019" s="55" t="s">
        <v>11189</v>
      </c>
      <c r="O3019" s="56" t="str">
        <f>VLOOKUP(N3019,Sheet1!$B:$C,2,0)</f>
        <v>CHI NHÁNH QUẢNG NGÃI - CÔNG TY CỔ PHẦN DỊCH VỤ THƯƠNG MẠI TỔNG HỢP WINCOMMERCE</v>
      </c>
      <c r="Q3019" s="56" t="str">
        <f>VLOOKUP(N3019,Sheet1!$B:$D,3,0)</f>
        <v>0104918404-042</v>
      </c>
      <c r="U3019" s="55" t="s">
        <v>12779</v>
      </c>
      <c r="X3019" s="55" t="s">
        <v>10936</v>
      </c>
      <c r="Y3019" s="56" t="str">
        <f>VLOOKUP(X3019,Sheet2!$B:$C,2,0)</f>
        <v>Giò sụn gà 250g</v>
      </c>
      <c r="AA3019" s="53" t="s">
        <v>11550</v>
      </c>
      <c r="AB3019" s="53" t="s">
        <v>11551</v>
      </c>
      <c r="AD3019" s="24">
        <v>2</v>
      </c>
      <c r="AF3019" s="24">
        <v>50400</v>
      </c>
      <c r="AG3019" s="74">
        <f t="shared" si="47"/>
        <v>100800</v>
      </c>
      <c r="AK3019" s="59">
        <v>8</v>
      </c>
      <c r="AN3019" s="61" t="s">
        <v>11552</v>
      </c>
      <c r="AP3019" s="62" t="s">
        <v>11553</v>
      </c>
      <c r="AQ3019" s="62" t="s">
        <v>11554</v>
      </c>
      <c r="AR3019" s="62" t="s">
        <v>11555</v>
      </c>
    </row>
    <row r="3020" spans="3:44" x14ac:dyDescent="0.25">
      <c r="C3020" s="53" t="s">
        <v>11547</v>
      </c>
      <c r="D3020" s="53" t="s">
        <v>11548</v>
      </c>
      <c r="E3020" s="54">
        <v>45820</v>
      </c>
      <c r="F3020" s="54">
        <v>45820</v>
      </c>
      <c r="G3020" s="55" t="s">
        <v>6135</v>
      </c>
      <c r="H3020" s="54">
        <v>45820</v>
      </c>
      <c r="I3020" s="56" t="s">
        <v>17293</v>
      </c>
      <c r="K3020" s="55" t="s">
        <v>11549</v>
      </c>
      <c r="L3020" s="55" t="s">
        <v>11743</v>
      </c>
      <c r="M3020" s="54">
        <v>45820</v>
      </c>
      <c r="N3020" s="55" t="s">
        <v>11189</v>
      </c>
      <c r="O3020" s="56" t="str">
        <f>VLOOKUP(N3020,Sheet1!$B:$C,2,0)</f>
        <v>CHI NHÁNH QUẢNG NGÃI - CÔNG TY CỔ PHẦN DỊCH VỤ THƯƠNG MẠI TỔNG HỢP WINCOMMERCE</v>
      </c>
      <c r="Q3020" s="56" t="str">
        <f>VLOOKUP(N3020,Sheet1!$B:$D,3,0)</f>
        <v>0104918404-042</v>
      </c>
      <c r="U3020" s="55" t="s">
        <v>12779</v>
      </c>
      <c r="X3020" s="55" t="s">
        <v>10881</v>
      </c>
      <c r="Y3020" s="56" t="str">
        <f>VLOOKUP(X3020,Sheet2!$B:$C,2,0)</f>
        <v>Chả cốm 300g</v>
      </c>
      <c r="AA3020" s="53" t="s">
        <v>11550</v>
      </c>
      <c r="AB3020" s="53" t="s">
        <v>11551</v>
      </c>
      <c r="AD3020" s="24">
        <v>2</v>
      </c>
      <c r="AF3020" s="24">
        <v>74250</v>
      </c>
      <c r="AG3020" s="74">
        <f t="shared" si="47"/>
        <v>148500</v>
      </c>
      <c r="AK3020" s="59">
        <v>8</v>
      </c>
      <c r="AN3020" s="61" t="s">
        <v>11552</v>
      </c>
      <c r="AP3020" s="62" t="s">
        <v>11553</v>
      </c>
      <c r="AQ3020" s="62" t="s">
        <v>11554</v>
      </c>
      <c r="AR3020" s="62" t="s">
        <v>11555</v>
      </c>
    </row>
    <row r="3021" spans="3:44" x14ac:dyDescent="0.25">
      <c r="C3021" s="53" t="s">
        <v>11547</v>
      </c>
      <c r="D3021" s="53" t="s">
        <v>11548</v>
      </c>
      <c r="E3021" s="54">
        <v>45820</v>
      </c>
      <c r="F3021" s="54">
        <v>45820</v>
      </c>
      <c r="G3021" s="55" t="s">
        <v>6408</v>
      </c>
      <c r="H3021" s="54">
        <v>45820</v>
      </c>
      <c r="I3021" s="56" t="s">
        <v>17294</v>
      </c>
      <c r="K3021" s="55" t="s">
        <v>11549</v>
      </c>
      <c r="L3021" s="55" t="s">
        <v>14730</v>
      </c>
      <c r="M3021" s="54">
        <v>45820</v>
      </c>
      <c r="N3021" s="55" t="s">
        <v>11064</v>
      </c>
      <c r="O3021" s="56" t="str">
        <f>VLOOKUP(N3021,Sheet1!$B:$C,2,0)</f>
        <v>CHI NHÁNH ĐÀ NẴNG - CÔNG TY CỔ PHẦN DỊCH VỤ THƯƠNG MẠI TỔNG HỢP WINCOMMERCE</v>
      </c>
      <c r="Q3021" s="56" t="str">
        <f>VLOOKUP(N3021,Sheet1!$B:$D,3,0)</f>
        <v>0104918404-009</v>
      </c>
      <c r="U3021" s="55" t="s">
        <v>12308</v>
      </c>
      <c r="X3021" s="55" t="s">
        <v>11010</v>
      </c>
      <c r="Y3021" s="56" t="str">
        <f>VLOOKUP(X3021,Sheet2!$B:$C,2,0)</f>
        <v>Tai heo muối 200g</v>
      </c>
      <c r="AA3021" s="53" t="s">
        <v>11550</v>
      </c>
      <c r="AB3021" s="53" t="s">
        <v>11551</v>
      </c>
      <c r="AD3021" s="24">
        <v>1</v>
      </c>
      <c r="AF3021" s="24">
        <v>55595</v>
      </c>
      <c r="AG3021" s="74">
        <f t="shared" si="47"/>
        <v>55595</v>
      </c>
      <c r="AK3021" s="59">
        <v>8</v>
      </c>
      <c r="AN3021" s="61" t="s">
        <v>11552</v>
      </c>
      <c r="AP3021" s="62" t="s">
        <v>11553</v>
      </c>
      <c r="AQ3021" s="62" t="s">
        <v>11554</v>
      </c>
      <c r="AR3021" s="62" t="s">
        <v>11555</v>
      </c>
    </row>
    <row r="3022" spans="3:44" x14ac:dyDescent="0.25">
      <c r="C3022" s="53" t="s">
        <v>11547</v>
      </c>
      <c r="D3022" s="53" t="s">
        <v>11548</v>
      </c>
      <c r="E3022" s="54">
        <v>45820</v>
      </c>
      <c r="F3022" s="54">
        <v>45820</v>
      </c>
      <c r="G3022" s="55" t="s">
        <v>6603</v>
      </c>
      <c r="H3022" s="54">
        <v>45820</v>
      </c>
      <c r="I3022" s="56" t="s">
        <v>17295</v>
      </c>
      <c r="K3022" s="55" t="s">
        <v>11549</v>
      </c>
      <c r="L3022" s="55" t="s">
        <v>14731</v>
      </c>
      <c r="M3022" s="54">
        <v>45820</v>
      </c>
      <c r="N3022" s="55" t="s">
        <v>11124</v>
      </c>
      <c r="O3022" s="56" t="str">
        <f>VLOOKUP(N3022,Sheet1!$B:$C,2,0)</f>
        <v>CHI NHÁNH BÌNH DƯƠNG - CÔNG TY CỔ PHẦN DỊCH VỤ THƯƠNG MẠI TỔNG HỢP WINCOMMERCE</v>
      </c>
      <c r="Q3022" s="56" t="str">
        <f>VLOOKUP(N3022,Sheet1!$B:$D,3,0)</f>
        <v>0104918404-024</v>
      </c>
      <c r="U3022" s="55" t="s">
        <v>12875</v>
      </c>
      <c r="X3022" s="55" t="s">
        <v>10927</v>
      </c>
      <c r="Y3022" s="56" t="str">
        <f>VLOOKUP(X3022,Sheet2!$B:$C,2,0)</f>
        <v>Giò lụa cây 250g</v>
      </c>
      <c r="AA3022" s="53" t="s">
        <v>11550</v>
      </c>
      <c r="AB3022" s="53" t="s">
        <v>11551</v>
      </c>
      <c r="AD3022" s="24">
        <v>2</v>
      </c>
      <c r="AF3022" s="24">
        <v>49500</v>
      </c>
      <c r="AG3022" s="74">
        <f t="shared" si="47"/>
        <v>99000</v>
      </c>
      <c r="AK3022" s="59">
        <v>8</v>
      </c>
      <c r="AN3022" s="61" t="s">
        <v>11552</v>
      </c>
      <c r="AP3022" s="62" t="s">
        <v>11553</v>
      </c>
      <c r="AQ3022" s="62" t="s">
        <v>11554</v>
      </c>
      <c r="AR3022" s="62" t="s">
        <v>11555</v>
      </c>
    </row>
    <row r="3023" spans="3:44" x14ac:dyDescent="0.25">
      <c r="C3023" s="53" t="s">
        <v>11547</v>
      </c>
      <c r="D3023" s="53" t="s">
        <v>11548</v>
      </c>
      <c r="E3023" s="54">
        <v>45820</v>
      </c>
      <c r="F3023" s="54">
        <v>45820</v>
      </c>
      <c r="G3023" s="55" t="s">
        <v>6603</v>
      </c>
      <c r="H3023" s="54">
        <v>45820</v>
      </c>
      <c r="I3023" s="56" t="s">
        <v>17295</v>
      </c>
      <c r="K3023" s="55" t="s">
        <v>11549</v>
      </c>
      <c r="L3023" s="55" t="s">
        <v>14731</v>
      </c>
      <c r="M3023" s="54">
        <v>45820</v>
      </c>
      <c r="N3023" s="55" t="s">
        <v>11124</v>
      </c>
      <c r="O3023" s="56" t="str">
        <f>VLOOKUP(N3023,Sheet1!$B:$C,2,0)</f>
        <v>CHI NHÁNH BÌNH DƯƠNG - CÔNG TY CỔ PHẦN DỊCH VỤ THƯƠNG MẠI TỔNG HỢP WINCOMMERCE</v>
      </c>
      <c r="Q3023" s="56" t="str">
        <f>VLOOKUP(N3023,Sheet1!$B:$D,3,0)</f>
        <v>0104918404-024</v>
      </c>
      <c r="U3023" s="55" t="s">
        <v>12875</v>
      </c>
      <c r="X3023" s="55" t="s">
        <v>10922</v>
      </c>
      <c r="Y3023" s="56" t="str">
        <f>VLOOKUP(X3023,Sheet2!$B:$C,2,0)</f>
        <v>Gà xì dầu 500g</v>
      </c>
      <c r="AA3023" s="53" t="s">
        <v>11550</v>
      </c>
      <c r="AB3023" s="53" t="s">
        <v>11551</v>
      </c>
      <c r="AD3023" s="24">
        <v>2</v>
      </c>
      <c r="AF3023" s="24">
        <v>111606</v>
      </c>
      <c r="AG3023" s="74">
        <f t="shared" si="47"/>
        <v>223212</v>
      </c>
      <c r="AK3023" s="59">
        <v>8</v>
      </c>
      <c r="AN3023" s="61" t="s">
        <v>11552</v>
      </c>
      <c r="AP3023" s="62" t="s">
        <v>11553</v>
      </c>
      <c r="AQ3023" s="62" t="s">
        <v>11554</v>
      </c>
      <c r="AR3023" s="62" t="s">
        <v>11555</v>
      </c>
    </row>
    <row r="3024" spans="3:44" x14ac:dyDescent="0.25">
      <c r="C3024" s="53" t="s">
        <v>11547</v>
      </c>
      <c r="D3024" s="53" t="s">
        <v>11548</v>
      </c>
      <c r="E3024" s="54">
        <v>45820</v>
      </c>
      <c r="F3024" s="54">
        <v>45820</v>
      </c>
      <c r="G3024" s="55" t="s">
        <v>6603</v>
      </c>
      <c r="H3024" s="54">
        <v>45820</v>
      </c>
      <c r="I3024" s="56" t="s">
        <v>17295</v>
      </c>
      <c r="K3024" s="55" t="s">
        <v>11549</v>
      </c>
      <c r="L3024" s="55" t="s">
        <v>14731</v>
      </c>
      <c r="M3024" s="54">
        <v>45820</v>
      </c>
      <c r="N3024" s="55" t="s">
        <v>11124</v>
      </c>
      <c r="O3024" s="56" t="str">
        <f>VLOOKUP(N3024,Sheet1!$B:$C,2,0)</f>
        <v>CHI NHÁNH BÌNH DƯƠNG - CÔNG TY CỔ PHẦN DỊCH VỤ THƯƠNG MẠI TỔNG HỢP WINCOMMERCE</v>
      </c>
      <c r="Q3024" s="56" t="str">
        <f>VLOOKUP(N3024,Sheet1!$B:$D,3,0)</f>
        <v>0104918404-024</v>
      </c>
      <c r="U3024" s="55" t="s">
        <v>12875</v>
      </c>
      <c r="X3024" s="55" t="s">
        <v>10983</v>
      </c>
      <c r="Y3024" s="56" t="str">
        <f>VLOOKUP(X3024,Sheet2!$B:$C,2,0)</f>
        <v>Mọc Nấm Hương 250g</v>
      </c>
      <c r="AA3024" s="53" t="s">
        <v>11550</v>
      </c>
      <c r="AB3024" s="53" t="s">
        <v>11551</v>
      </c>
      <c r="AD3024" s="24">
        <v>2</v>
      </c>
      <c r="AF3024" s="24">
        <v>46000</v>
      </c>
      <c r="AG3024" s="74">
        <f t="shared" si="47"/>
        <v>92000</v>
      </c>
      <c r="AK3024" s="59">
        <v>8</v>
      </c>
      <c r="AN3024" s="61" t="s">
        <v>11552</v>
      </c>
      <c r="AP3024" s="62" t="s">
        <v>11553</v>
      </c>
      <c r="AQ3024" s="62" t="s">
        <v>11554</v>
      </c>
      <c r="AR3024" s="62" t="s">
        <v>11555</v>
      </c>
    </row>
    <row r="3025" spans="3:44" x14ac:dyDescent="0.25">
      <c r="C3025" s="53" t="s">
        <v>11547</v>
      </c>
      <c r="D3025" s="53" t="s">
        <v>11548</v>
      </c>
      <c r="E3025" s="54">
        <v>45820</v>
      </c>
      <c r="F3025" s="54">
        <v>45820</v>
      </c>
      <c r="G3025" s="55" t="s">
        <v>6533</v>
      </c>
      <c r="H3025" s="54">
        <v>45820</v>
      </c>
      <c r="I3025" s="56" t="s">
        <v>17296</v>
      </c>
      <c r="K3025" s="55" t="s">
        <v>11549</v>
      </c>
      <c r="L3025" s="55" t="s">
        <v>14732</v>
      </c>
      <c r="M3025" s="54">
        <v>45820</v>
      </c>
      <c r="N3025" s="55" t="s">
        <v>11034</v>
      </c>
      <c r="O3025" s="56" t="str">
        <f>VLOOKUP(N3025,Sheet1!$B:$C,2,0)</f>
        <v>CHI NHÁNH HÀ NỘI - CÔNG TY CỔ PHẦN DỊCH VỤ THƯƠNG MẠI TỔNG HỢP WINCOMMERCE</v>
      </c>
      <c r="Q3025" s="56" t="str">
        <f>VLOOKUP(N3025,Sheet1!$B:$D,3,0)</f>
        <v>0104918404-002</v>
      </c>
      <c r="U3025" s="55" t="s">
        <v>13352</v>
      </c>
      <c r="X3025" s="55" t="s">
        <v>10934</v>
      </c>
      <c r="Y3025" s="56" t="str">
        <f>VLOOKUP(X3025,Sheet2!$B:$C,2,0)</f>
        <v>Gà muối 500g</v>
      </c>
      <c r="AA3025" s="53" t="s">
        <v>11550</v>
      </c>
      <c r="AB3025" s="53" t="s">
        <v>11551</v>
      </c>
      <c r="AD3025" s="24">
        <v>2</v>
      </c>
      <c r="AF3025" s="24">
        <v>111058</v>
      </c>
      <c r="AG3025" s="74">
        <f t="shared" si="47"/>
        <v>222116</v>
      </c>
      <c r="AK3025" s="59">
        <v>8</v>
      </c>
      <c r="AN3025" s="61" t="s">
        <v>11552</v>
      </c>
      <c r="AP3025" s="62" t="s">
        <v>11553</v>
      </c>
      <c r="AQ3025" s="62" t="s">
        <v>11554</v>
      </c>
      <c r="AR3025" s="62" t="s">
        <v>11555</v>
      </c>
    </row>
    <row r="3026" spans="3:44" x14ac:dyDescent="0.25">
      <c r="C3026" s="53" t="s">
        <v>11547</v>
      </c>
      <c r="D3026" s="53" t="s">
        <v>11548</v>
      </c>
      <c r="E3026" s="54">
        <v>45820</v>
      </c>
      <c r="F3026" s="54">
        <v>45820</v>
      </c>
      <c r="G3026" s="55" t="s">
        <v>6533</v>
      </c>
      <c r="H3026" s="54">
        <v>45820</v>
      </c>
      <c r="I3026" s="56" t="s">
        <v>17296</v>
      </c>
      <c r="K3026" s="55" t="s">
        <v>11549</v>
      </c>
      <c r="L3026" s="55" t="s">
        <v>14732</v>
      </c>
      <c r="M3026" s="54">
        <v>45820</v>
      </c>
      <c r="N3026" s="55" t="s">
        <v>11034</v>
      </c>
      <c r="O3026" s="56" t="str">
        <f>VLOOKUP(N3026,Sheet1!$B:$C,2,0)</f>
        <v>CHI NHÁNH HÀ NỘI - CÔNG TY CỔ PHẦN DỊCH VỤ THƯƠNG MẠI TỔNG HỢP WINCOMMERCE</v>
      </c>
      <c r="Q3026" s="56" t="str">
        <f>VLOOKUP(N3026,Sheet1!$B:$D,3,0)</f>
        <v>0104918404-002</v>
      </c>
      <c r="U3026" s="55" t="s">
        <v>13352</v>
      </c>
      <c r="X3026" s="55" t="s">
        <v>10881</v>
      </c>
      <c r="Y3026" s="56" t="str">
        <f>VLOOKUP(X3026,Sheet2!$B:$C,2,0)</f>
        <v>Chả cốm 300g</v>
      </c>
      <c r="AA3026" s="53" t="s">
        <v>11550</v>
      </c>
      <c r="AB3026" s="53" t="s">
        <v>11551</v>
      </c>
      <c r="AD3026" s="24">
        <v>2</v>
      </c>
      <c r="AF3026" s="24">
        <v>74250</v>
      </c>
      <c r="AG3026" s="74">
        <f t="shared" si="47"/>
        <v>148500</v>
      </c>
      <c r="AK3026" s="59">
        <v>8</v>
      </c>
      <c r="AN3026" s="61" t="s">
        <v>11552</v>
      </c>
      <c r="AP3026" s="62" t="s">
        <v>11553</v>
      </c>
      <c r="AQ3026" s="62" t="s">
        <v>11554</v>
      </c>
      <c r="AR3026" s="62" t="s">
        <v>11555</v>
      </c>
    </row>
    <row r="3027" spans="3:44" x14ac:dyDescent="0.25">
      <c r="C3027" s="53" t="s">
        <v>11547</v>
      </c>
      <c r="D3027" s="53" t="s">
        <v>11548</v>
      </c>
      <c r="E3027" s="54">
        <v>45820</v>
      </c>
      <c r="F3027" s="54">
        <v>45820</v>
      </c>
      <c r="G3027" s="55" t="s">
        <v>6529</v>
      </c>
      <c r="H3027" s="54">
        <v>45820</v>
      </c>
      <c r="I3027" s="56" t="s">
        <v>17297</v>
      </c>
      <c r="K3027" s="55" t="s">
        <v>11549</v>
      </c>
      <c r="L3027" s="55" t="s">
        <v>14733</v>
      </c>
      <c r="M3027" s="54">
        <v>45820</v>
      </c>
      <c r="N3027" s="55" t="s">
        <v>11034</v>
      </c>
      <c r="O3027" s="56" t="str">
        <f>VLOOKUP(N3027,Sheet1!$B:$C,2,0)</f>
        <v>CHI NHÁNH HÀ NỘI - CÔNG TY CỔ PHẦN DỊCH VỤ THƯƠNG MẠI TỔNG HỢP WINCOMMERCE</v>
      </c>
      <c r="Q3027" s="56" t="str">
        <f>VLOOKUP(N3027,Sheet1!$B:$D,3,0)</f>
        <v>0104918404-002</v>
      </c>
      <c r="U3027" s="55" t="s">
        <v>12166</v>
      </c>
      <c r="X3027" s="55" t="s">
        <v>10983</v>
      </c>
      <c r="Y3027" s="56" t="str">
        <f>VLOOKUP(X3027,Sheet2!$B:$C,2,0)</f>
        <v>Mọc Nấm Hương 250g</v>
      </c>
      <c r="AA3027" s="53" t="s">
        <v>11550</v>
      </c>
      <c r="AB3027" s="53" t="s">
        <v>11551</v>
      </c>
      <c r="AD3027" s="24">
        <v>5</v>
      </c>
      <c r="AF3027" s="24">
        <v>46000</v>
      </c>
      <c r="AG3027" s="74">
        <f t="shared" si="47"/>
        <v>230000</v>
      </c>
      <c r="AK3027" s="59">
        <v>8</v>
      </c>
      <c r="AN3027" s="61" t="s">
        <v>11552</v>
      </c>
      <c r="AP3027" s="62" t="s">
        <v>11553</v>
      </c>
      <c r="AQ3027" s="62" t="s">
        <v>11554</v>
      </c>
      <c r="AR3027" s="62" t="s">
        <v>11555</v>
      </c>
    </row>
    <row r="3028" spans="3:44" x14ac:dyDescent="0.25">
      <c r="C3028" s="53" t="s">
        <v>11547</v>
      </c>
      <c r="D3028" s="53" t="s">
        <v>11548</v>
      </c>
      <c r="E3028" s="54">
        <v>45820</v>
      </c>
      <c r="F3028" s="54">
        <v>45820</v>
      </c>
      <c r="G3028" s="55" t="s">
        <v>6521</v>
      </c>
      <c r="H3028" s="54">
        <v>45820</v>
      </c>
      <c r="I3028" s="56" t="s">
        <v>17298</v>
      </c>
      <c r="K3028" s="55" t="s">
        <v>11549</v>
      </c>
      <c r="L3028" s="55" t="s">
        <v>13334</v>
      </c>
      <c r="M3028" s="54">
        <v>45820</v>
      </c>
      <c r="N3028" s="55" t="s">
        <v>11054</v>
      </c>
      <c r="O3028" s="56" t="str">
        <f>VLOOKUP(N3028,Sheet1!$B:$C,2,0)</f>
        <v>CHI NHÁNH QUẢNG NINH - CÔNG TY CỔ PHẦN DỊCH VỤ THƯƠNG MẠI TỔNG HỢP WINCOMMERCE</v>
      </c>
      <c r="Q3028" s="56" t="str">
        <f>VLOOKUP(N3028,Sheet1!$B:$D,3,0)</f>
        <v>0104918404-007</v>
      </c>
      <c r="U3028" s="55" t="s">
        <v>12816</v>
      </c>
      <c r="X3028" s="55" t="s">
        <v>10934</v>
      </c>
      <c r="Y3028" s="56" t="str">
        <f>VLOOKUP(X3028,Sheet2!$B:$C,2,0)</f>
        <v>Gà muối 500g</v>
      </c>
      <c r="AA3028" s="53" t="s">
        <v>11550</v>
      </c>
      <c r="AB3028" s="53" t="s">
        <v>11551</v>
      </c>
      <c r="AD3028" s="24">
        <v>3</v>
      </c>
      <c r="AF3028" s="24">
        <v>111058</v>
      </c>
      <c r="AG3028" s="74">
        <f t="shared" si="47"/>
        <v>333174</v>
      </c>
      <c r="AK3028" s="59">
        <v>8</v>
      </c>
      <c r="AN3028" s="61" t="s">
        <v>11552</v>
      </c>
      <c r="AP3028" s="62" t="s">
        <v>11553</v>
      </c>
      <c r="AQ3028" s="62" t="s">
        <v>11554</v>
      </c>
      <c r="AR3028" s="62" t="s">
        <v>11555</v>
      </c>
    </row>
    <row r="3029" spans="3:44" x14ac:dyDescent="0.25">
      <c r="C3029" s="53" t="s">
        <v>11547</v>
      </c>
      <c r="D3029" s="53" t="s">
        <v>11548</v>
      </c>
      <c r="E3029" s="54">
        <v>45820</v>
      </c>
      <c r="F3029" s="54">
        <v>45820</v>
      </c>
      <c r="G3029" s="55" t="s">
        <v>6521</v>
      </c>
      <c r="H3029" s="54">
        <v>45820</v>
      </c>
      <c r="I3029" s="56" t="s">
        <v>17298</v>
      </c>
      <c r="K3029" s="55" t="s">
        <v>11549</v>
      </c>
      <c r="L3029" s="55" t="s">
        <v>13334</v>
      </c>
      <c r="M3029" s="54">
        <v>45820</v>
      </c>
      <c r="N3029" s="55" t="s">
        <v>11054</v>
      </c>
      <c r="O3029" s="56" t="str">
        <f>VLOOKUP(N3029,Sheet1!$B:$C,2,0)</f>
        <v>CHI NHÁNH QUẢNG NINH - CÔNG TY CỔ PHẦN DỊCH VỤ THƯƠNG MẠI TỔNG HỢP WINCOMMERCE</v>
      </c>
      <c r="Q3029" s="56" t="str">
        <f>VLOOKUP(N3029,Sheet1!$B:$D,3,0)</f>
        <v>0104918404-007</v>
      </c>
      <c r="U3029" s="55" t="s">
        <v>12816</v>
      </c>
      <c r="X3029" s="55" t="s">
        <v>10883</v>
      </c>
      <c r="Y3029" s="56" t="str">
        <f>VLOOKUP(X3029,Sheet2!$B:$C,2,0)</f>
        <v>Chân giò heo muối 300g</v>
      </c>
      <c r="AA3029" s="53" t="s">
        <v>11550</v>
      </c>
      <c r="AB3029" s="53" t="s">
        <v>11551</v>
      </c>
      <c r="AD3029" s="24">
        <v>3</v>
      </c>
      <c r="AF3029" s="24">
        <v>60213</v>
      </c>
      <c r="AG3029" s="74">
        <f t="shared" si="47"/>
        <v>180639</v>
      </c>
      <c r="AK3029" s="59">
        <v>8</v>
      </c>
      <c r="AN3029" s="61" t="s">
        <v>11552</v>
      </c>
      <c r="AP3029" s="62" t="s">
        <v>11553</v>
      </c>
      <c r="AQ3029" s="62" t="s">
        <v>11554</v>
      </c>
      <c r="AR3029" s="62" t="s">
        <v>11555</v>
      </c>
    </row>
    <row r="3030" spans="3:44" x14ac:dyDescent="0.25">
      <c r="C3030" s="53" t="s">
        <v>11547</v>
      </c>
      <c r="D3030" s="53" t="s">
        <v>11548</v>
      </c>
      <c r="E3030" s="54">
        <v>45820</v>
      </c>
      <c r="F3030" s="54">
        <v>45820</v>
      </c>
      <c r="G3030" s="55" t="s">
        <v>6051</v>
      </c>
      <c r="H3030" s="54">
        <v>45820</v>
      </c>
      <c r="I3030" s="56" t="s">
        <v>17299</v>
      </c>
      <c r="K3030" s="55" t="s">
        <v>11549</v>
      </c>
      <c r="L3030" s="55" t="s">
        <v>14734</v>
      </c>
      <c r="M3030" s="54">
        <v>45820</v>
      </c>
      <c r="N3030" s="55" t="s">
        <v>11034</v>
      </c>
      <c r="O3030" s="56" t="str">
        <f>VLOOKUP(N3030,Sheet1!$B:$C,2,0)</f>
        <v>CHI NHÁNH HÀ NỘI - CÔNG TY CỔ PHẦN DỊCH VỤ THƯƠNG MẠI TỔNG HỢP WINCOMMERCE</v>
      </c>
      <c r="Q3030" s="56" t="str">
        <f>VLOOKUP(N3030,Sheet1!$B:$D,3,0)</f>
        <v>0104918404-002</v>
      </c>
      <c r="U3030" s="55" t="s">
        <v>13051</v>
      </c>
      <c r="X3030" s="55" t="s">
        <v>10881</v>
      </c>
      <c r="Y3030" s="56" t="str">
        <f>VLOOKUP(X3030,Sheet2!$B:$C,2,0)</f>
        <v>Chả cốm 300g</v>
      </c>
      <c r="AA3030" s="53" t="s">
        <v>11550</v>
      </c>
      <c r="AB3030" s="53" t="s">
        <v>11551</v>
      </c>
      <c r="AD3030" s="24">
        <v>1</v>
      </c>
      <c r="AF3030" s="24">
        <v>74250</v>
      </c>
      <c r="AG3030" s="74">
        <f t="shared" si="47"/>
        <v>74250</v>
      </c>
      <c r="AK3030" s="59">
        <v>8</v>
      </c>
      <c r="AN3030" s="61" t="s">
        <v>11552</v>
      </c>
      <c r="AP3030" s="62" t="s">
        <v>11553</v>
      </c>
      <c r="AQ3030" s="62" t="s">
        <v>11554</v>
      </c>
      <c r="AR3030" s="62" t="s">
        <v>11555</v>
      </c>
    </row>
    <row r="3031" spans="3:44" x14ac:dyDescent="0.25">
      <c r="C3031" s="53" t="s">
        <v>11547</v>
      </c>
      <c r="D3031" s="53" t="s">
        <v>11548</v>
      </c>
      <c r="E3031" s="54">
        <v>45820</v>
      </c>
      <c r="F3031" s="54">
        <v>45820</v>
      </c>
      <c r="G3031" s="55" t="s">
        <v>6051</v>
      </c>
      <c r="H3031" s="54">
        <v>45820</v>
      </c>
      <c r="I3031" s="56" t="s">
        <v>17299</v>
      </c>
      <c r="K3031" s="55" t="s">
        <v>11549</v>
      </c>
      <c r="L3031" s="55" t="s">
        <v>14734</v>
      </c>
      <c r="M3031" s="54">
        <v>45820</v>
      </c>
      <c r="N3031" s="55" t="s">
        <v>11034</v>
      </c>
      <c r="O3031" s="56" t="str">
        <f>VLOOKUP(N3031,Sheet1!$B:$C,2,0)</f>
        <v>CHI NHÁNH HÀ NỘI - CÔNG TY CỔ PHẦN DỊCH VỤ THƯƠNG MẠI TỔNG HỢP WINCOMMERCE</v>
      </c>
      <c r="Q3031" s="56" t="str">
        <f>VLOOKUP(N3031,Sheet1!$B:$D,3,0)</f>
        <v>0104918404-002</v>
      </c>
      <c r="U3031" s="55" t="s">
        <v>13051</v>
      </c>
      <c r="X3031" s="55" t="s">
        <v>10897</v>
      </c>
      <c r="Y3031" s="56" t="str">
        <f>VLOOKUP(X3031,Sheet2!$B:$C,2,0)</f>
        <v>Chả nướng 300g</v>
      </c>
      <c r="AA3031" s="53" t="s">
        <v>11550</v>
      </c>
      <c r="AB3031" s="53" t="s">
        <v>11551</v>
      </c>
      <c r="AD3031" s="24">
        <v>2</v>
      </c>
      <c r="AF3031" s="24">
        <v>70950</v>
      </c>
      <c r="AG3031" s="74">
        <f t="shared" si="47"/>
        <v>141900</v>
      </c>
      <c r="AK3031" s="59">
        <v>8</v>
      </c>
      <c r="AN3031" s="61" t="s">
        <v>11552</v>
      </c>
      <c r="AP3031" s="62" t="s">
        <v>11553</v>
      </c>
      <c r="AQ3031" s="62" t="s">
        <v>11554</v>
      </c>
      <c r="AR3031" s="62" t="s">
        <v>11555</v>
      </c>
    </row>
    <row r="3032" spans="3:44" x14ac:dyDescent="0.25">
      <c r="C3032" s="53" t="s">
        <v>11547</v>
      </c>
      <c r="D3032" s="53" t="s">
        <v>11548</v>
      </c>
      <c r="E3032" s="54">
        <v>45820</v>
      </c>
      <c r="F3032" s="54">
        <v>45820</v>
      </c>
      <c r="G3032" s="55" t="s">
        <v>6051</v>
      </c>
      <c r="H3032" s="54">
        <v>45820</v>
      </c>
      <c r="I3032" s="56" t="s">
        <v>17299</v>
      </c>
      <c r="K3032" s="55" t="s">
        <v>11549</v>
      </c>
      <c r="L3032" s="55" t="s">
        <v>14734</v>
      </c>
      <c r="M3032" s="54">
        <v>45820</v>
      </c>
      <c r="N3032" s="55" t="s">
        <v>11034</v>
      </c>
      <c r="O3032" s="56" t="str">
        <f>VLOOKUP(N3032,Sheet1!$B:$C,2,0)</f>
        <v>CHI NHÁNH HÀ NỘI - CÔNG TY CỔ PHẦN DỊCH VỤ THƯƠNG MẠI TỔNG HỢP WINCOMMERCE</v>
      </c>
      <c r="Q3032" s="56" t="str">
        <f>VLOOKUP(N3032,Sheet1!$B:$D,3,0)</f>
        <v>0104918404-002</v>
      </c>
      <c r="U3032" s="55" t="s">
        <v>13051</v>
      </c>
      <c r="X3032" s="55" t="s">
        <v>10938</v>
      </c>
      <c r="Y3032" s="56" t="str">
        <f>VLOOKUP(X3032,Sheet2!$B:$C,2,0)</f>
        <v>Giò Tai Lưỡi Xào 250g</v>
      </c>
      <c r="AA3032" s="53" t="s">
        <v>11550</v>
      </c>
      <c r="AB3032" s="53" t="s">
        <v>11551</v>
      </c>
      <c r="AD3032" s="24">
        <v>2</v>
      </c>
      <c r="AF3032" s="24">
        <v>50182</v>
      </c>
      <c r="AG3032" s="74">
        <f t="shared" si="47"/>
        <v>100364</v>
      </c>
      <c r="AK3032" s="59">
        <v>8</v>
      </c>
      <c r="AN3032" s="61" t="s">
        <v>11552</v>
      </c>
      <c r="AP3032" s="62" t="s">
        <v>11553</v>
      </c>
      <c r="AQ3032" s="62" t="s">
        <v>11554</v>
      </c>
      <c r="AR3032" s="62" t="s">
        <v>11555</v>
      </c>
    </row>
    <row r="3033" spans="3:44" x14ac:dyDescent="0.25">
      <c r="C3033" s="53" t="s">
        <v>11547</v>
      </c>
      <c r="D3033" s="53" t="s">
        <v>11548</v>
      </c>
      <c r="E3033" s="54">
        <v>45820</v>
      </c>
      <c r="F3033" s="54">
        <v>45820</v>
      </c>
      <c r="G3033" s="55" t="s">
        <v>6045</v>
      </c>
      <c r="H3033" s="54">
        <v>45820</v>
      </c>
      <c r="I3033" s="56" t="s">
        <v>17300</v>
      </c>
      <c r="K3033" s="55" t="s">
        <v>11549</v>
      </c>
      <c r="L3033" s="55" t="s">
        <v>14735</v>
      </c>
      <c r="M3033" s="54">
        <v>45820</v>
      </c>
      <c r="N3033" s="55" t="s">
        <v>11034</v>
      </c>
      <c r="O3033" s="56" t="str">
        <f>VLOOKUP(N3033,Sheet1!$B:$C,2,0)</f>
        <v>CHI NHÁNH HÀ NỘI - CÔNG TY CỔ PHẦN DỊCH VỤ THƯƠNG MẠI TỔNG HỢP WINCOMMERCE</v>
      </c>
      <c r="Q3033" s="56" t="str">
        <f>VLOOKUP(N3033,Sheet1!$B:$D,3,0)</f>
        <v>0104918404-002</v>
      </c>
      <c r="U3033" s="55" t="s">
        <v>12774</v>
      </c>
      <c r="X3033" s="55" t="s">
        <v>10881</v>
      </c>
      <c r="Y3033" s="56" t="str">
        <f>VLOOKUP(X3033,Sheet2!$B:$C,2,0)</f>
        <v>Chả cốm 300g</v>
      </c>
      <c r="AA3033" s="53" t="s">
        <v>11550</v>
      </c>
      <c r="AB3033" s="53" t="s">
        <v>11551</v>
      </c>
      <c r="AD3033" s="24">
        <v>3</v>
      </c>
      <c r="AF3033" s="24">
        <v>74250</v>
      </c>
      <c r="AG3033" s="74">
        <f t="shared" si="47"/>
        <v>222750</v>
      </c>
      <c r="AK3033" s="59">
        <v>8</v>
      </c>
      <c r="AN3033" s="61" t="s">
        <v>11552</v>
      </c>
      <c r="AP3033" s="62" t="s">
        <v>11553</v>
      </c>
      <c r="AQ3033" s="62" t="s">
        <v>11554</v>
      </c>
      <c r="AR3033" s="62" t="s">
        <v>11555</v>
      </c>
    </row>
    <row r="3034" spans="3:44" x14ac:dyDescent="0.25">
      <c r="C3034" s="53" t="s">
        <v>11547</v>
      </c>
      <c r="D3034" s="53" t="s">
        <v>11548</v>
      </c>
      <c r="E3034" s="54">
        <v>45820</v>
      </c>
      <c r="F3034" s="54">
        <v>45820</v>
      </c>
      <c r="G3034" s="55" t="s">
        <v>6045</v>
      </c>
      <c r="H3034" s="54">
        <v>45820</v>
      </c>
      <c r="I3034" s="56" t="s">
        <v>17300</v>
      </c>
      <c r="K3034" s="55" t="s">
        <v>11549</v>
      </c>
      <c r="L3034" s="55" t="s">
        <v>14735</v>
      </c>
      <c r="M3034" s="54">
        <v>45820</v>
      </c>
      <c r="N3034" s="55" t="s">
        <v>11034</v>
      </c>
      <c r="O3034" s="56" t="str">
        <f>VLOOKUP(N3034,Sheet1!$B:$C,2,0)</f>
        <v>CHI NHÁNH HÀ NỘI - CÔNG TY CỔ PHẦN DỊCH VỤ THƯƠNG MẠI TỔNG HỢP WINCOMMERCE</v>
      </c>
      <c r="Q3034" s="56" t="str">
        <f>VLOOKUP(N3034,Sheet1!$B:$D,3,0)</f>
        <v>0104918404-002</v>
      </c>
      <c r="U3034" s="55" t="s">
        <v>12774</v>
      </c>
      <c r="X3034" s="55" t="s">
        <v>10934</v>
      </c>
      <c r="Y3034" s="56" t="str">
        <f>VLOOKUP(X3034,Sheet2!$B:$C,2,0)</f>
        <v>Gà muối 500g</v>
      </c>
      <c r="AA3034" s="53" t="s">
        <v>11550</v>
      </c>
      <c r="AB3034" s="53" t="s">
        <v>11551</v>
      </c>
      <c r="AD3034" s="24">
        <v>2</v>
      </c>
      <c r="AF3034" s="24">
        <v>111058</v>
      </c>
      <c r="AG3034" s="74">
        <f t="shared" si="47"/>
        <v>222116</v>
      </c>
      <c r="AK3034" s="59">
        <v>8</v>
      </c>
      <c r="AN3034" s="61" t="s">
        <v>11552</v>
      </c>
      <c r="AP3034" s="62" t="s">
        <v>11553</v>
      </c>
      <c r="AQ3034" s="62" t="s">
        <v>11554</v>
      </c>
      <c r="AR3034" s="62" t="s">
        <v>11555</v>
      </c>
    </row>
    <row r="3035" spans="3:44" x14ac:dyDescent="0.25">
      <c r="C3035" s="53" t="s">
        <v>11547</v>
      </c>
      <c r="D3035" s="53" t="s">
        <v>11548</v>
      </c>
      <c r="E3035" s="54">
        <v>45820</v>
      </c>
      <c r="F3035" s="54">
        <v>45820</v>
      </c>
      <c r="G3035" s="55" t="s">
        <v>6045</v>
      </c>
      <c r="H3035" s="54">
        <v>45820</v>
      </c>
      <c r="I3035" s="56" t="s">
        <v>17300</v>
      </c>
      <c r="K3035" s="55" t="s">
        <v>11549</v>
      </c>
      <c r="L3035" s="55" t="s">
        <v>14735</v>
      </c>
      <c r="M3035" s="54">
        <v>45820</v>
      </c>
      <c r="N3035" s="55" t="s">
        <v>11034</v>
      </c>
      <c r="O3035" s="56" t="str">
        <f>VLOOKUP(N3035,Sheet1!$B:$C,2,0)</f>
        <v>CHI NHÁNH HÀ NỘI - CÔNG TY CỔ PHẦN DỊCH VỤ THƯƠNG MẠI TỔNG HỢP WINCOMMERCE</v>
      </c>
      <c r="Q3035" s="56" t="str">
        <f>VLOOKUP(N3035,Sheet1!$B:$D,3,0)</f>
        <v>0104918404-002</v>
      </c>
      <c r="U3035" s="55" t="s">
        <v>12774</v>
      </c>
      <c r="X3035" s="55" t="s">
        <v>10897</v>
      </c>
      <c r="Y3035" s="56" t="str">
        <f>VLOOKUP(X3035,Sheet2!$B:$C,2,0)</f>
        <v>Chả nướng 300g</v>
      </c>
      <c r="AA3035" s="53" t="s">
        <v>11550</v>
      </c>
      <c r="AB3035" s="53" t="s">
        <v>11551</v>
      </c>
      <c r="AD3035" s="24">
        <v>1</v>
      </c>
      <c r="AF3035" s="24">
        <v>70950</v>
      </c>
      <c r="AG3035" s="74">
        <f t="shared" si="47"/>
        <v>70950</v>
      </c>
      <c r="AK3035" s="59">
        <v>8</v>
      </c>
      <c r="AN3035" s="61" t="s">
        <v>11552</v>
      </c>
      <c r="AP3035" s="62" t="s">
        <v>11553</v>
      </c>
      <c r="AQ3035" s="62" t="s">
        <v>11554</v>
      </c>
      <c r="AR3035" s="62" t="s">
        <v>11555</v>
      </c>
    </row>
    <row r="3036" spans="3:44" x14ac:dyDescent="0.25">
      <c r="C3036" s="53" t="s">
        <v>11547</v>
      </c>
      <c r="D3036" s="53" t="s">
        <v>11548</v>
      </c>
      <c r="E3036" s="54">
        <v>45820</v>
      </c>
      <c r="F3036" s="54">
        <v>45820</v>
      </c>
      <c r="G3036" s="55" t="s">
        <v>6701</v>
      </c>
      <c r="H3036" s="54">
        <v>45820</v>
      </c>
      <c r="I3036" s="56" t="s">
        <v>17301</v>
      </c>
      <c r="K3036" s="55" t="s">
        <v>11549</v>
      </c>
      <c r="L3036" s="55" t="s">
        <v>11698</v>
      </c>
      <c r="M3036" s="54">
        <v>45820</v>
      </c>
      <c r="N3036" s="55" t="s">
        <v>11119</v>
      </c>
      <c r="O3036" s="56" t="str">
        <f>VLOOKUP(N3036,Sheet1!$B:$C,2,0)</f>
        <v>CHI NHÁNH ĐỒNG NAI - CÔNG TY CỔ PHẦN DỊCH VỤ THƯƠNG MẠI TỔNG HỢP WINCOMMERCE</v>
      </c>
      <c r="Q3036" s="56" t="str">
        <f>VLOOKUP(N3036,Sheet1!$B:$D,3,0)</f>
        <v>0104918404-023</v>
      </c>
      <c r="U3036" s="55" t="s">
        <v>13279</v>
      </c>
      <c r="X3036" s="55" t="s">
        <v>10934</v>
      </c>
      <c r="Y3036" s="56" t="str">
        <f>VLOOKUP(X3036,Sheet2!$B:$C,2,0)</f>
        <v>Gà muối 500g</v>
      </c>
      <c r="AA3036" s="53" t="s">
        <v>11550</v>
      </c>
      <c r="AB3036" s="53" t="s">
        <v>11551</v>
      </c>
      <c r="AD3036" s="24">
        <v>1</v>
      </c>
      <c r="AF3036" s="24">
        <v>111058</v>
      </c>
      <c r="AG3036" s="74">
        <f t="shared" si="47"/>
        <v>111058</v>
      </c>
      <c r="AK3036" s="59">
        <v>8</v>
      </c>
      <c r="AN3036" s="61" t="s">
        <v>11552</v>
      </c>
      <c r="AP3036" s="62" t="s">
        <v>11553</v>
      </c>
      <c r="AQ3036" s="62" t="s">
        <v>11554</v>
      </c>
      <c r="AR3036" s="62" t="s">
        <v>11555</v>
      </c>
    </row>
    <row r="3037" spans="3:44" x14ac:dyDescent="0.25">
      <c r="C3037" s="53" t="s">
        <v>11547</v>
      </c>
      <c r="D3037" s="53" t="s">
        <v>11548</v>
      </c>
      <c r="E3037" s="54">
        <v>45820</v>
      </c>
      <c r="F3037" s="54">
        <v>45820</v>
      </c>
      <c r="G3037" s="55" t="s">
        <v>6049</v>
      </c>
      <c r="H3037" s="54">
        <v>45820</v>
      </c>
      <c r="I3037" s="56" t="s">
        <v>17302</v>
      </c>
      <c r="K3037" s="55" t="s">
        <v>11549</v>
      </c>
      <c r="L3037" s="55" t="s">
        <v>14736</v>
      </c>
      <c r="M3037" s="54">
        <v>45820</v>
      </c>
      <c r="N3037" s="55" t="s">
        <v>11034</v>
      </c>
      <c r="O3037" s="56" t="str">
        <f>VLOOKUP(N3037,Sheet1!$B:$C,2,0)</f>
        <v>CHI NHÁNH HÀ NỘI - CÔNG TY CỔ PHẦN DỊCH VỤ THƯƠNG MẠI TỔNG HỢP WINCOMMERCE</v>
      </c>
      <c r="Q3037" s="56" t="str">
        <f>VLOOKUP(N3037,Sheet1!$B:$D,3,0)</f>
        <v>0104918404-002</v>
      </c>
      <c r="U3037" s="55" t="s">
        <v>12774</v>
      </c>
      <c r="X3037" s="55" t="s">
        <v>10881</v>
      </c>
      <c r="Y3037" s="56" t="str">
        <f>VLOOKUP(X3037,Sheet2!$B:$C,2,0)</f>
        <v>Chả cốm 300g</v>
      </c>
      <c r="AA3037" s="53" t="s">
        <v>11550</v>
      </c>
      <c r="AB3037" s="53" t="s">
        <v>11551</v>
      </c>
      <c r="AD3037" s="24">
        <v>4</v>
      </c>
      <c r="AF3037" s="24">
        <v>74250</v>
      </c>
      <c r="AG3037" s="74">
        <f t="shared" si="47"/>
        <v>297000</v>
      </c>
      <c r="AK3037" s="59">
        <v>8</v>
      </c>
      <c r="AN3037" s="61" t="s">
        <v>11552</v>
      </c>
      <c r="AP3037" s="62" t="s">
        <v>11553</v>
      </c>
      <c r="AQ3037" s="62" t="s">
        <v>11554</v>
      </c>
      <c r="AR3037" s="62" t="s">
        <v>11555</v>
      </c>
    </row>
    <row r="3038" spans="3:44" x14ac:dyDescent="0.25">
      <c r="C3038" s="53" t="s">
        <v>11547</v>
      </c>
      <c r="D3038" s="53" t="s">
        <v>11548</v>
      </c>
      <c r="E3038" s="54">
        <v>45820</v>
      </c>
      <c r="F3038" s="54">
        <v>45820</v>
      </c>
      <c r="G3038" s="55" t="s">
        <v>6049</v>
      </c>
      <c r="H3038" s="54">
        <v>45820</v>
      </c>
      <c r="I3038" s="56" t="s">
        <v>17302</v>
      </c>
      <c r="K3038" s="55" t="s">
        <v>11549</v>
      </c>
      <c r="L3038" s="55" t="s">
        <v>14736</v>
      </c>
      <c r="M3038" s="54">
        <v>45820</v>
      </c>
      <c r="N3038" s="55" t="s">
        <v>11034</v>
      </c>
      <c r="O3038" s="56" t="str">
        <f>VLOOKUP(N3038,Sheet1!$B:$C,2,0)</f>
        <v>CHI NHÁNH HÀ NỘI - CÔNG TY CỔ PHẦN DỊCH VỤ THƯƠNG MẠI TỔNG HỢP WINCOMMERCE</v>
      </c>
      <c r="Q3038" s="56" t="str">
        <f>VLOOKUP(N3038,Sheet1!$B:$D,3,0)</f>
        <v>0104918404-002</v>
      </c>
      <c r="U3038" s="55" t="s">
        <v>12774</v>
      </c>
      <c r="X3038" s="55" t="s">
        <v>10934</v>
      </c>
      <c r="Y3038" s="56" t="str">
        <f>VLOOKUP(X3038,Sheet2!$B:$C,2,0)</f>
        <v>Gà muối 500g</v>
      </c>
      <c r="AA3038" s="53" t="s">
        <v>11550</v>
      </c>
      <c r="AB3038" s="53" t="s">
        <v>11551</v>
      </c>
      <c r="AD3038" s="24">
        <v>2</v>
      </c>
      <c r="AF3038" s="24">
        <v>111058</v>
      </c>
      <c r="AG3038" s="74">
        <f t="shared" si="47"/>
        <v>222116</v>
      </c>
      <c r="AK3038" s="59">
        <v>8</v>
      </c>
      <c r="AN3038" s="61" t="s">
        <v>11552</v>
      </c>
      <c r="AP3038" s="62" t="s">
        <v>11553</v>
      </c>
      <c r="AQ3038" s="62" t="s">
        <v>11554</v>
      </c>
      <c r="AR3038" s="62" t="s">
        <v>11555</v>
      </c>
    </row>
    <row r="3039" spans="3:44" x14ac:dyDescent="0.25">
      <c r="C3039" s="53" t="s">
        <v>11547</v>
      </c>
      <c r="D3039" s="53" t="s">
        <v>11548</v>
      </c>
      <c r="E3039" s="54">
        <v>45820</v>
      </c>
      <c r="F3039" s="54">
        <v>45820</v>
      </c>
      <c r="G3039" s="55" t="s">
        <v>6049</v>
      </c>
      <c r="H3039" s="54">
        <v>45820</v>
      </c>
      <c r="I3039" s="56" t="s">
        <v>17302</v>
      </c>
      <c r="K3039" s="55" t="s">
        <v>11549</v>
      </c>
      <c r="L3039" s="55" t="s">
        <v>14736</v>
      </c>
      <c r="M3039" s="54">
        <v>45820</v>
      </c>
      <c r="N3039" s="55" t="s">
        <v>11034</v>
      </c>
      <c r="O3039" s="56" t="str">
        <f>VLOOKUP(N3039,Sheet1!$B:$C,2,0)</f>
        <v>CHI NHÁNH HÀ NỘI - CÔNG TY CỔ PHẦN DỊCH VỤ THƯƠNG MẠI TỔNG HỢP WINCOMMERCE</v>
      </c>
      <c r="Q3039" s="56" t="str">
        <f>VLOOKUP(N3039,Sheet1!$B:$D,3,0)</f>
        <v>0104918404-002</v>
      </c>
      <c r="U3039" s="55" t="s">
        <v>12774</v>
      </c>
      <c r="X3039" s="55" t="s">
        <v>11010</v>
      </c>
      <c r="Y3039" s="56" t="str">
        <f>VLOOKUP(X3039,Sheet2!$B:$C,2,0)</f>
        <v>Tai heo muối 200g</v>
      </c>
      <c r="AA3039" s="53" t="s">
        <v>11550</v>
      </c>
      <c r="AB3039" s="53" t="s">
        <v>11551</v>
      </c>
      <c r="AD3039" s="24">
        <v>1</v>
      </c>
      <c r="AF3039" s="24">
        <v>55595</v>
      </c>
      <c r="AG3039" s="74">
        <f t="shared" si="47"/>
        <v>55595</v>
      </c>
      <c r="AK3039" s="59">
        <v>8</v>
      </c>
      <c r="AN3039" s="61" t="s">
        <v>11552</v>
      </c>
      <c r="AP3039" s="62" t="s">
        <v>11553</v>
      </c>
      <c r="AQ3039" s="62" t="s">
        <v>11554</v>
      </c>
      <c r="AR3039" s="62" t="s">
        <v>11555</v>
      </c>
    </row>
    <row r="3040" spans="3:44" x14ac:dyDescent="0.25">
      <c r="C3040" s="53" t="s">
        <v>11547</v>
      </c>
      <c r="D3040" s="53" t="s">
        <v>11548</v>
      </c>
      <c r="E3040" s="54">
        <v>45820</v>
      </c>
      <c r="F3040" s="54">
        <v>45820</v>
      </c>
      <c r="G3040" s="55" t="s">
        <v>6194</v>
      </c>
      <c r="H3040" s="54">
        <v>45820</v>
      </c>
      <c r="I3040" s="56" t="s">
        <v>17303</v>
      </c>
      <c r="K3040" s="55" t="s">
        <v>11549</v>
      </c>
      <c r="L3040" s="55" t="s">
        <v>11684</v>
      </c>
      <c r="M3040" s="54">
        <v>45820</v>
      </c>
      <c r="N3040" s="55" t="s">
        <v>11039</v>
      </c>
      <c r="O3040" s="56" t="str">
        <f>VLOOKUP(N3040,Sheet1!$B:$C,2,0)</f>
        <v>CHI NHÁNH PHÚ THỌ - CÔNG TY CỔ PHẦN DỊCH VỤ THƯƠNG MẠI TỔNG HỢP WINCOMMERCE</v>
      </c>
      <c r="Q3040" s="56" t="str">
        <f>VLOOKUP(N3040,Sheet1!$B:$D,3,0)</f>
        <v>0104918404-003</v>
      </c>
      <c r="U3040" s="55" t="s">
        <v>15470</v>
      </c>
      <c r="X3040" s="55" t="s">
        <v>11010</v>
      </c>
      <c r="Y3040" s="56" t="str">
        <f>VLOOKUP(X3040,Sheet2!$B:$C,2,0)</f>
        <v>Tai heo muối 200g</v>
      </c>
      <c r="AA3040" s="53" t="s">
        <v>11550</v>
      </c>
      <c r="AB3040" s="53" t="s">
        <v>11551</v>
      </c>
      <c r="AD3040" s="24">
        <v>4</v>
      </c>
      <c r="AF3040" s="24">
        <v>55595</v>
      </c>
      <c r="AG3040" s="74">
        <f t="shared" si="47"/>
        <v>222380</v>
      </c>
      <c r="AK3040" s="59">
        <v>8</v>
      </c>
      <c r="AN3040" s="61" t="s">
        <v>11552</v>
      </c>
      <c r="AP3040" s="62" t="s">
        <v>11553</v>
      </c>
      <c r="AQ3040" s="62" t="s">
        <v>11554</v>
      </c>
      <c r="AR3040" s="62" t="s">
        <v>11555</v>
      </c>
    </row>
    <row r="3041" spans="3:44" x14ac:dyDescent="0.25">
      <c r="C3041" s="53" t="s">
        <v>11547</v>
      </c>
      <c r="D3041" s="53" t="s">
        <v>11548</v>
      </c>
      <c r="E3041" s="54">
        <v>45820</v>
      </c>
      <c r="F3041" s="54">
        <v>45820</v>
      </c>
      <c r="G3041" s="55" t="s">
        <v>6346</v>
      </c>
      <c r="H3041" s="54">
        <v>45820</v>
      </c>
      <c r="I3041" s="56" t="s">
        <v>17304</v>
      </c>
      <c r="K3041" s="55" t="s">
        <v>11549</v>
      </c>
      <c r="L3041" s="55" t="s">
        <v>14737</v>
      </c>
      <c r="M3041" s="54">
        <v>45820</v>
      </c>
      <c r="N3041" s="55" t="s">
        <v>11034</v>
      </c>
      <c r="O3041" s="56" t="str">
        <f>VLOOKUP(N3041,Sheet1!$B:$C,2,0)</f>
        <v>CHI NHÁNH HÀ NỘI - CÔNG TY CỔ PHẦN DỊCH VỤ THƯƠNG MẠI TỔNG HỢP WINCOMMERCE</v>
      </c>
      <c r="Q3041" s="56" t="str">
        <f>VLOOKUP(N3041,Sheet1!$B:$D,3,0)</f>
        <v>0104918404-002</v>
      </c>
      <c r="U3041" s="55" t="s">
        <v>12258</v>
      </c>
      <c r="X3041" s="55" t="s">
        <v>10983</v>
      </c>
      <c r="Y3041" s="56" t="str">
        <f>VLOOKUP(X3041,Sheet2!$B:$C,2,0)</f>
        <v>Mọc Nấm Hương 250g</v>
      </c>
      <c r="AA3041" s="53" t="s">
        <v>11550</v>
      </c>
      <c r="AB3041" s="53" t="s">
        <v>11551</v>
      </c>
      <c r="AD3041" s="24">
        <v>2</v>
      </c>
      <c r="AF3041" s="24">
        <v>46000</v>
      </c>
      <c r="AG3041" s="74">
        <f t="shared" si="47"/>
        <v>92000</v>
      </c>
      <c r="AK3041" s="59">
        <v>8</v>
      </c>
      <c r="AN3041" s="61" t="s">
        <v>11552</v>
      </c>
      <c r="AP3041" s="62" t="s">
        <v>11553</v>
      </c>
      <c r="AQ3041" s="62" t="s">
        <v>11554</v>
      </c>
      <c r="AR3041" s="62" t="s">
        <v>11555</v>
      </c>
    </row>
    <row r="3042" spans="3:44" x14ac:dyDescent="0.25">
      <c r="C3042" s="53" t="s">
        <v>11547</v>
      </c>
      <c r="D3042" s="53" t="s">
        <v>11548</v>
      </c>
      <c r="E3042" s="54">
        <v>45820</v>
      </c>
      <c r="F3042" s="54">
        <v>45820</v>
      </c>
      <c r="G3042" s="55" t="s">
        <v>6474</v>
      </c>
      <c r="H3042" s="54">
        <v>45820</v>
      </c>
      <c r="I3042" s="56" t="s">
        <v>17305</v>
      </c>
      <c r="K3042" s="55" t="s">
        <v>11549</v>
      </c>
      <c r="L3042" s="55" t="s">
        <v>11754</v>
      </c>
      <c r="M3042" s="54">
        <v>45820</v>
      </c>
      <c r="N3042" s="55" t="s">
        <v>11129</v>
      </c>
      <c r="O3042" s="56" t="str">
        <f>VLOOKUP(N3042,Sheet1!$B:$C,2,0)</f>
        <v>CHI NHÁNH HẢI PHÒNG - CÔNG TY CỔ PHẦN DỊCH VỤ THƯƠNG MẠI TỔNG HỢP WINCOMMERCE</v>
      </c>
      <c r="Q3042" s="56" t="str">
        <f>VLOOKUP(N3042,Sheet1!$B:$D,3,0)</f>
        <v>0104918404-025</v>
      </c>
      <c r="U3042" s="55" t="s">
        <v>13095</v>
      </c>
      <c r="X3042" s="55" t="s">
        <v>10938</v>
      </c>
      <c r="Y3042" s="56" t="str">
        <f>VLOOKUP(X3042,Sheet2!$B:$C,2,0)</f>
        <v>Giò Tai Lưỡi Xào 250g</v>
      </c>
      <c r="AA3042" s="53" t="s">
        <v>11550</v>
      </c>
      <c r="AB3042" s="53" t="s">
        <v>11551</v>
      </c>
      <c r="AD3042" s="24">
        <v>2</v>
      </c>
      <c r="AF3042" s="24">
        <v>50182</v>
      </c>
      <c r="AG3042" s="74">
        <f t="shared" si="47"/>
        <v>100364</v>
      </c>
      <c r="AK3042" s="59">
        <v>8</v>
      </c>
      <c r="AN3042" s="61" t="s">
        <v>11552</v>
      </c>
      <c r="AP3042" s="62" t="s">
        <v>11553</v>
      </c>
      <c r="AQ3042" s="62" t="s">
        <v>11554</v>
      </c>
      <c r="AR3042" s="62" t="s">
        <v>11555</v>
      </c>
    </row>
    <row r="3043" spans="3:44" x14ac:dyDescent="0.25">
      <c r="C3043" s="53" t="s">
        <v>11547</v>
      </c>
      <c r="D3043" s="53" t="s">
        <v>11548</v>
      </c>
      <c r="E3043" s="54">
        <v>45820</v>
      </c>
      <c r="F3043" s="54">
        <v>45820</v>
      </c>
      <c r="G3043" s="55" t="s">
        <v>6474</v>
      </c>
      <c r="H3043" s="54">
        <v>45820</v>
      </c>
      <c r="I3043" s="56" t="s">
        <v>17305</v>
      </c>
      <c r="K3043" s="55" t="s">
        <v>11549</v>
      </c>
      <c r="L3043" s="55" t="s">
        <v>11754</v>
      </c>
      <c r="M3043" s="54">
        <v>45820</v>
      </c>
      <c r="N3043" s="55" t="s">
        <v>11129</v>
      </c>
      <c r="O3043" s="56" t="str">
        <f>VLOOKUP(N3043,Sheet1!$B:$C,2,0)</f>
        <v>CHI NHÁNH HẢI PHÒNG - CÔNG TY CỔ PHẦN DỊCH VỤ THƯƠNG MẠI TỔNG HỢP WINCOMMERCE</v>
      </c>
      <c r="Q3043" s="56" t="str">
        <f>VLOOKUP(N3043,Sheet1!$B:$D,3,0)</f>
        <v>0104918404-025</v>
      </c>
      <c r="U3043" s="55" t="s">
        <v>13095</v>
      </c>
      <c r="X3043" s="55" t="s">
        <v>10881</v>
      </c>
      <c r="Y3043" s="56" t="str">
        <f>VLOOKUP(X3043,Sheet2!$B:$C,2,0)</f>
        <v>Chả cốm 300g</v>
      </c>
      <c r="AA3043" s="53" t="s">
        <v>11550</v>
      </c>
      <c r="AB3043" s="53" t="s">
        <v>11551</v>
      </c>
      <c r="AD3043" s="24">
        <v>2</v>
      </c>
      <c r="AF3043" s="24">
        <v>74250</v>
      </c>
      <c r="AG3043" s="74">
        <f t="shared" si="47"/>
        <v>148500</v>
      </c>
      <c r="AK3043" s="59">
        <v>8</v>
      </c>
      <c r="AN3043" s="61" t="s">
        <v>11552</v>
      </c>
      <c r="AP3043" s="62" t="s">
        <v>11553</v>
      </c>
      <c r="AQ3043" s="62" t="s">
        <v>11554</v>
      </c>
      <c r="AR3043" s="62" t="s">
        <v>11555</v>
      </c>
    </row>
    <row r="3044" spans="3:44" x14ac:dyDescent="0.25">
      <c r="C3044" s="53" t="s">
        <v>11547</v>
      </c>
      <c r="D3044" s="53" t="s">
        <v>11548</v>
      </c>
      <c r="E3044" s="54">
        <v>45820</v>
      </c>
      <c r="F3044" s="54">
        <v>45820</v>
      </c>
      <c r="G3044" s="55" t="s">
        <v>6607</v>
      </c>
      <c r="H3044" s="54">
        <v>45820</v>
      </c>
      <c r="I3044" s="56" t="s">
        <v>17306</v>
      </c>
      <c r="K3044" s="55" t="s">
        <v>11549</v>
      </c>
      <c r="L3044" s="55" t="s">
        <v>11453</v>
      </c>
      <c r="M3044" s="54">
        <v>45820</v>
      </c>
      <c r="N3044" s="55" t="s">
        <v>11233</v>
      </c>
      <c r="O3044" s="56" t="str">
        <f>VLOOKUP(N3044,Sheet1!$B:$C,2,0)</f>
        <v>CHI NHÁNH HƯNG YÊN - CÔNG TY CỔ PHẦN DỊCH VỤ THƯƠNG MẠI TỔNG HỢP WINCOMMERCE</v>
      </c>
      <c r="Q3044" s="56" t="str">
        <f>VLOOKUP(N3044,Sheet1!$B:$D,3,0)</f>
        <v>0104918404-056</v>
      </c>
      <c r="U3044" s="55" t="s">
        <v>13098</v>
      </c>
      <c r="X3044" s="55" t="s">
        <v>10883</v>
      </c>
      <c r="Y3044" s="56" t="str">
        <f>VLOOKUP(X3044,Sheet2!$B:$C,2,0)</f>
        <v>Chân giò heo muối 300g</v>
      </c>
      <c r="AA3044" s="53" t="s">
        <v>11550</v>
      </c>
      <c r="AB3044" s="53" t="s">
        <v>11551</v>
      </c>
      <c r="AD3044" s="24">
        <v>1</v>
      </c>
      <c r="AF3044" s="24">
        <v>60213</v>
      </c>
      <c r="AG3044" s="74">
        <f t="shared" si="47"/>
        <v>60213</v>
      </c>
      <c r="AK3044" s="59">
        <v>8</v>
      </c>
      <c r="AN3044" s="61" t="s">
        <v>11552</v>
      </c>
      <c r="AP3044" s="62" t="s">
        <v>11553</v>
      </c>
      <c r="AQ3044" s="62" t="s">
        <v>11554</v>
      </c>
      <c r="AR3044" s="62" t="s">
        <v>11555</v>
      </c>
    </row>
    <row r="3045" spans="3:44" x14ac:dyDescent="0.25">
      <c r="C3045" s="53" t="s">
        <v>11547</v>
      </c>
      <c r="D3045" s="53" t="s">
        <v>11548</v>
      </c>
      <c r="E3045" s="54">
        <v>45820</v>
      </c>
      <c r="F3045" s="54">
        <v>45820</v>
      </c>
      <c r="G3045" s="55" t="s">
        <v>6342</v>
      </c>
      <c r="H3045" s="54">
        <v>45820</v>
      </c>
      <c r="I3045" s="56" t="s">
        <v>17307</v>
      </c>
      <c r="K3045" s="55" t="s">
        <v>11549</v>
      </c>
      <c r="L3045" s="55" t="s">
        <v>14738</v>
      </c>
      <c r="M3045" s="54">
        <v>45820</v>
      </c>
      <c r="N3045" s="55" t="s">
        <v>11034</v>
      </c>
      <c r="O3045" s="56" t="str">
        <f>VLOOKUP(N3045,Sheet1!$B:$C,2,0)</f>
        <v>CHI NHÁNH HÀ NỘI - CÔNG TY CỔ PHẦN DỊCH VỤ THƯƠNG MẠI TỔNG HỢP WINCOMMERCE</v>
      </c>
      <c r="Q3045" s="56" t="str">
        <f>VLOOKUP(N3045,Sheet1!$B:$D,3,0)</f>
        <v>0104918404-002</v>
      </c>
      <c r="U3045" s="55" t="s">
        <v>12384</v>
      </c>
      <c r="X3045" s="55" t="s">
        <v>10983</v>
      </c>
      <c r="Y3045" s="56" t="str">
        <f>VLOOKUP(X3045,Sheet2!$B:$C,2,0)</f>
        <v>Mọc Nấm Hương 250g</v>
      </c>
      <c r="AA3045" s="53" t="s">
        <v>11550</v>
      </c>
      <c r="AB3045" s="53" t="s">
        <v>11551</v>
      </c>
      <c r="AD3045" s="24">
        <v>1</v>
      </c>
      <c r="AF3045" s="24">
        <v>46000</v>
      </c>
      <c r="AG3045" s="74">
        <f t="shared" si="47"/>
        <v>46000</v>
      </c>
      <c r="AK3045" s="59">
        <v>8</v>
      </c>
      <c r="AN3045" s="61" t="s">
        <v>11552</v>
      </c>
      <c r="AP3045" s="62" t="s">
        <v>11553</v>
      </c>
      <c r="AQ3045" s="62" t="s">
        <v>11554</v>
      </c>
      <c r="AR3045" s="62" t="s">
        <v>11555</v>
      </c>
    </row>
    <row r="3046" spans="3:44" x14ac:dyDescent="0.25">
      <c r="C3046" s="53" t="s">
        <v>11547</v>
      </c>
      <c r="D3046" s="53" t="s">
        <v>11548</v>
      </c>
      <c r="E3046" s="54">
        <v>45820</v>
      </c>
      <c r="F3046" s="54">
        <v>45820</v>
      </c>
      <c r="G3046" s="55" t="s">
        <v>6190</v>
      </c>
      <c r="H3046" s="54">
        <v>45820</v>
      </c>
      <c r="I3046" s="56" t="s">
        <v>17308</v>
      </c>
      <c r="K3046" s="55" t="s">
        <v>11549</v>
      </c>
      <c r="L3046" s="55" t="s">
        <v>14739</v>
      </c>
      <c r="M3046" s="54">
        <v>45820</v>
      </c>
      <c r="N3046" s="55" t="s">
        <v>11034</v>
      </c>
      <c r="O3046" s="56" t="str">
        <f>VLOOKUP(N3046,Sheet1!$B:$C,2,0)</f>
        <v>CHI NHÁNH HÀ NỘI - CÔNG TY CỔ PHẦN DỊCH VỤ THƯƠNG MẠI TỔNG HỢP WINCOMMERCE</v>
      </c>
      <c r="Q3046" s="56" t="str">
        <f>VLOOKUP(N3046,Sheet1!$B:$D,3,0)</f>
        <v>0104918404-002</v>
      </c>
      <c r="U3046" s="55" t="s">
        <v>15471</v>
      </c>
      <c r="X3046" s="55" t="s">
        <v>10938</v>
      </c>
      <c r="Y3046" s="56" t="str">
        <f>VLOOKUP(X3046,Sheet2!$B:$C,2,0)</f>
        <v>Giò Tai Lưỡi Xào 250g</v>
      </c>
      <c r="AA3046" s="53" t="s">
        <v>11550</v>
      </c>
      <c r="AB3046" s="53" t="s">
        <v>11551</v>
      </c>
      <c r="AD3046" s="24">
        <v>2</v>
      </c>
      <c r="AF3046" s="24">
        <v>50182</v>
      </c>
      <c r="AG3046" s="74">
        <f t="shared" si="47"/>
        <v>100364</v>
      </c>
      <c r="AK3046" s="59">
        <v>8</v>
      </c>
      <c r="AN3046" s="61" t="s">
        <v>11552</v>
      </c>
      <c r="AP3046" s="62" t="s">
        <v>11553</v>
      </c>
      <c r="AQ3046" s="62" t="s">
        <v>11554</v>
      </c>
      <c r="AR3046" s="62" t="s">
        <v>11555</v>
      </c>
    </row>
    <row r="3047" spans="3:44" x14ac:dyDescent="0.25">
      <c r="C3047" s="53" t="s">
        <v>11547</v>
      </c>
      <c r="D3047" s="53" t="s">
        <v>11548</v>
      </c>
      <c r="E3047" s="54">
        <v>45820</v>
      </c>
      <c r="F3047" s="54">
        <v>45820</v>
      </c>
      <c r="G3047" s="55" t="s">
        <v>6190</v>
      </c>
      <c r="H3047" s="54">
        <v>45820</v>
      </c>
      <c r="I3047" s="56" t="s">
        <v>17308</v>
      </c>
      <c r="K3047" s="55" t="s">
        <v>11549</v>
      </c>
      <c r="L3047" s="55" t="s">
        <v>14739</v>
      </c>
      <c r="M3047" s="54">
        <v>45820</v>
      </c>
      <c r="N3047" s="55" t="s">
        <v>11034</v>
      </c>
      <c r="O3047" s="56" t="str">
        <f>VLOOKUP(N3047,Sheet1!$B:$C,2,0)</f>
        <v>CHI NHÁNH HÀ NỘI - CÔNG TY CỔ PHẦN DỊCH VỤ THƯƠNG MẠI TỔNG HỢP WINCOMMERCE</v>
      </c>
      <c r="Q3047" s="56" t="str">
        <f>VLOOKUP(N3047,Sheet1!$B:$D,3,0)</f>
        <v>0104918404-002</v>
      </c>
      <c r="U3047" s="55" t="s">
        <v>15471</v>
      </c>
      <c r="X3047" s="55" t="s">
        <v>10934</v>
      </c>
      <c r="Y3047" s="56" t="str">
        <f>VLOOKUP(X3047,Sheet2!$B:$C,2,0)</f>
        <v>Gà muối 500g</v>
      </c>
      <c r="AA3047" s="53" t="s">
        <v>11550</v>
      </c>
      <c r="AB3047" s="53" t="s">
        <v>11551</v>
      </c>
      <c r="AD3047" s="24">
        <v>1</v>
      </c>
      <c r="AF3047" s="24">
        <v>111058</v>
      </c>
      <c r="AG3047" s="74">
        <f t="shared" si="47"/>
        <v>111058</v>
      </c>
      <c r="AK3047" s="59">
        <v>8</v>
      </c>
      <c r="AN3047" s="61" t="s">
        <v>11552</v>
      </c>
      <c r="AP3047" s="62" t="s">
        <v>11553</v>
      </c>
      <c r="AQ3047" s="62" t="s">
        <v>11554</v>
      </c>
      <c r="AR3047" s="62" t="s">
        <v>11555</v>
      </c>
    </row>
    <row r="3048" spans="3:44" x14ac:dyDescent="0.25">
      <c r="C3048" s="53" t="s">
        <v>11547</v>
      </c>
      <c r="D3048" s="53" t="s">
        <v>11548</v>
      </c>
      <c r="E3048" s="54">
        <v>45820</v>
      </c>
      <c r="F3048" s="54">
        <v>45820</v>
      </c>
      <c r="G3048" s="55" t="s">
        <v>6537</v>
      </c>
      <c r="H3048" s="54">
        <v>45820</v>
      </c>
      <c r="I3048" s="56" t="s">
        <v>17309</v>
      </c>
      <c r="K3048" s="55" t="s">
        <v>11549</v>
      </c>
      <c r="L3048" s="55" t="s">
        <v>14740</v>
      </c>
      <c r="M3048" s="54">
        <v>45820</v>
      </c>
      <c r="N3048" s="55" t="s">
        <v>11034</v>
      </c>
      <c r="O3048" s="56" t="str">
        <f>VLOOKUP(N3048,Sheet1!$B:$C,2,0)</f>
        <v>CHI NHÁNH HÀ NỘI - CÔNG TY CỔ PHẦN DỊCH VỤ THƯƠNG MẠI TỔNG HỢP WINCOMMERCE</v>
      </c>
      <c r="Q3048" s="56" t="str">
        <f>VLOOKUP(N3048,Sheet1!$B:$D,3,0)</f>
        <v>0104918404-002</v>
      </c>
      <c r="U3048" s="55" t="s">
        <v>13156</v>
      </c>
      <c r="X3048" s="55" t="s">
        <v>10881</v>
      </c>
      <c r="Y3048" s="56" t="str">
        <f>VLOOKUP(X3048,Sheet2!$B:$C,2,0)</f>
        <v>Chả cốm 300g</v>
      </c>
      <c r="AA3048" s="53" t="s">
        <v>11550</v>
      </c>
      <c r="AB3048" s="53" t="s">
        <v>11551</v>
      </c>
      <c r="AD3048" s="24">
        <v>2</v>
      </c>
      <c r="AF3048" s="24">
        <v>74250</v>
      </c>
      <c r="AG3048" s="74">
        <f t="shared" si="47"/>
        <v>148500</v>
      </c>
      <c r="AK3048" s="59">
        <v>8</v>
      </c>
      <c r="AN3048" s="61" t="s">
        <v>11552</v>
      </c>
      <c r="AP3048" s="62" t="s">
        <v>11553</v>
      </c>
      <c r="AQ3048" s="62" t="s">
        <v>11554</v>
      </c>
      <c r="AR3048" s="62" t="s">
        <v>11555</v>
      </c>
    </row>
    <row r="3049" spans="3:44" x14ac:dyDescent="0.25">
      <c r="C3049" s="53" t="s">
        <v>11547</v>
      </c>
      <c r="D3049" s="53" t="s">
        <v>11548</v>
      </c>
      <c r="E3049" s="54">
        <v>45820</v>
      </c>
      <c r="F3049" s="54">
        <v>45820</v>
      </c>
      <c r="G3049" s="55" t="s">
        <v>6537</v>
      </c>
      <c r="H3049" s="54">
        <v>45820</v>
      </c>
      <c r="I3049" s="56" t="s">
        <v>17309</v>
      </c>
      <c r="K3049" s="55" t="s">
        <v>11549</v>
      </c>
      <c r="L3049" s="55" t="s">
        <v>14740</v>
      </c>
      <c r="M3049" s="54">
        <v>45820</v>
      </c>
      <c r="N3049" s="55" t="s">
        <v>11034</v>
      </c>
      <c r="O3049" s="56" t="str">
        <f>VLOOKUP(N3049,Sheet1!$B:$C,2,0)</f>
        <v>CHI NHÁNH HÀ NỘI - CÔNG TY CỔ PHẦN DỊCH VỤ THƯƠNG MẠI TỔNG HỢP WINCOMMERCE</v>
      </c>
      <c r="Q3049" s="56" t="str">
        <f>VLOOKUP(N3049,Sheet1!$B:$D,3,0)</f>
        <v>0104918404-002</v>
      </c>
      <c r="U3049" s="55" t="s">
        <v>13156</v>
      </c>
      <c r="X3049" s="55" t="s">
        <v>10938</v>
      </c>
      <c r="Y3049" s="56" t="str">
        <f>VLOOKUP(X3049,Sheet2!$B:$C,2,0)</f>
        <v>Giò Tai Lưỡi Xào 250g</v>
      </c>
      <c r="AA3049" s="53" t="s">
        <v>11550</v>
      </c>
      <c r="AB3049" s="53" t="s">
        <v>11551</v>
      </c>
      <c r="AD3049" s="24">
        <v>3</v>
      </c>
      <c r="AF3049" s="24">
        <v>50182</v>
      </c>
      <c r="AG3049" s="74">
        <f t="shared" si="47"/>
        <v>150546</v>
      </c>
      <c r="AK3049" s="59">
        <v>8</v>
      </c>
      <c r="AN3049" s="61" t="s">
        <v>11552</v>
      </c>
      <c r="AP3049" s="62" t="s">
        <v>11553</v>
      </c>
      <c r="AQ3049" s="62" t="s">
        <v>11554</v>
      </c>
      <c r="AR3049" s="62" t="s">
        <v>11555</v>
      </c>
    </row>
    <row r="3050" spans="3:44" x14ac:dyDescent="0.25">
      <c r="C3050" s="53" t="s">
        <v>11547</v>
      </c>
      <c r="D3050" s="53" t="s">
        <v>11548</v>
      </c>
      <c r="E3050" s="54">
        <v>45820</v>
      </c>
      <c r="F3050" s="54">
        <v>45820</v>
      </c>
      <c r="G3050" s="55" t="s">
        <v>6537</v>
      </c>
      <c r="H3050" s="54">
        <v>45820</v>
      </c>
      <c r="I3050" s="56" t="s">
        <v>17309</v>
      </c>
      <c r="K3050" s="55" t="s">
        <v>11549</v>
      </c>
      <c r="L3050" s="55" t="s">
        <v>14740</v>
      </c>
      <c r="M3050" s="54">
        <v>45820</v>
      </c>
      <c r="N3050" s="55" t="s">
        <v>11034</v>
      </c>
      <c r="O3050" s="56" t="str">
        <f>VLOOKUP(N3050,Sheet1!$B:$C,2,0)</f>
        <v>CHI NHÁNH HÀ NỘI - CÔNG TY CỔ PHẦN DỊCH VỤ THƯƠNG MẠI TỔNG HỢP WINCOMMERCE</v>
      </c>
      <c r="Q3050" s="56" t="str">
        <f>VLOOKUP(N3050,Sheet1!$B:$D,3,0)</f>
        <v>0104918404-002</v>
      </c>
      <c r="U3050" s="55" t="s">
        <v>13156</v>
      </c>
      <c r="X3050" s="55" t="s">
        <v>10983</v>
      </c>
      <c r="Y3050" s="56" t="str">
        <f>VLOOKUP(X3050,Sheet2!$B:$C,2,0)</f>
        <v>Mọc Nấm Hương 250g</v>
      </c>
      <c r="AA3050" s="53" t="s">
        <v>11550</v>
      </c>
      <c r="AB3050" s="53" t="s">
        <v>11551</v>
      </c>
      <c r="AD3050" s="24">
        <v>4</v>
      </c>
      <c r="AF3050" s="24">
        <v>46000</v>
      </c>
      <c r="AG3050" s="74">
        <f t="shared" si="47"/>
        <v>184000</v>
      </c>
      <c r="AK3050" s="59">
        <v>8</v>
      </c>
      <c r="AN3050" s="61" t="s">
        <v>11552</v>
      </c>
      <c r="AP3050" s="62" t="s">
        <v>11553</v>
      </c>
      <c r="AQ3050" s="62" t="s">
        <v>11554</v>
      </c>
      <c r="AR3050" s="62" t="s">
        <v>11555</v>
      </c>
    </row>
    <row r="3051" spans="3:44" x14ac:dyDescent="0.25">
      <c r="C3051" s="53" t="s">
        <v>11547</v>
      </c>
      <c r="D3051" s="53" t="s">
        <v>11548</v>
      </c>
      <c r="E3051" s="54">
        <v>45820</v>
      </c>
      <c r="F3051" s="54">
        <v>45820</v>
      </c>
      <c r="G3051" s="55" t="s">
        <v>6308</v>
      </c>
      <c r="H3051" s="54">
        <v>45820</v>
      </c>
      <c r="I3051" s="56" t="s">
        <v>17310</v>
      </c>
      <c r="K3051" s="55" t="s">
        <v>11549</v>
      </c>
      <c r="L3051" s="55" t="s">
        <v>14741</v>
      </c>
      <c r="M3051" s="54">
        <v>45820</v>
      </c>
      <c r="N3051" s="55" t="s">
        <v>11039</v>
      </c>
      <c r="O3051" s="56" t="str">
        <f>VLOOKUP(N3051,Sheet1!$B:$C,2,0)</f>
        <v>CHI NHÁNH PHÚ THỌ - CÔNG TY CỔ PHẦN DỊCH VỤ THƯƠNG MẠI TỔNG HỢP WINCOMMERCE</v>
      </c>
      <c r="Q3051" s="56" t="str">
        <f>VLOOKUP(N3051,Sheet1!$B:$D,3,0)</f>
        <v>0104918404-003</v>
      </c>
      <c r="U3051" s="55" t="s">
        <v>12049</v>
      </c>
      <c r="X3051" s="55" t="s">
        <v>10938</v>
      </c>
      <c r="Y3051" s="56" t="str">
        <f>VLOOKUP(X3051,Sheet2!$B:$C,2,0)</f>
        <v>Giò Tai Lưỡi Xào 250g</v>
      </c>
      <c r="AA3051" s="53" t="s">
        <v>11550</v>
      </c>
      <c r="AB3051" s="53" t="s">
        <v>11551</v>
      </c>
      <c r="AD3051" s="24">
        <v>2</v>
      </c>
      <c r="AF3051" s="24">
        <v>50182</v>
      </c>
      <c r="AG3051" s="74">
        <f t="shared" si="47"/>
        <v>100364</v>
      </c>
      <c r="AK3051" s="59">
        <v>8</v>
      </c>
      <c r="AN3051" s="61" t="s">
        <v>11552</v>
      </c>
      <c r="AP3051" s="62" t="s">
        <v>11553</v>
      </c>
      <c r="AQ3051" s="62" t="s">
        <v>11554</v>
      </c>
      <c r="AR3051" s="62" t="s">
        <v>11555</v>
      </c>
    </row>
    <row r="3052" spans="3:44" x14ac:dyDescent="0.25">
      <c r="C3052" s="53" t="s">
        <v>11547</v>
      </c>
      <c r="D3052" s="53" t="s">
        <v>11548</v>
      </c>
      <c r="E3052" s="54">
        <v>45820</v>
      </c>
      <c r="F3052" s="54">
        <v>45820</v>
      </c>
      <c r="G3052" s="55" t="s">
        <v>6162</v>
      </c>
      <c r="H3052" s="54">
        <v>45820</v>
      </c>
      <c r="I3052" s="56" t="s">
        <v>17311</v>
      </c>
      <c r="K3052" s="55" t="s">
        <v>11549</v>
      </c>
      <c r="L3052" s="55" t="s">
        <v>14742</v>
      </c>
      <c r="M3052" s="54">
        <v>45820</v>
      </c>
      <c r="N3052" s="55" t="s">
        <v>11258</v>
      </c>
      <c r="O3052" s="56" t="str">
        <f>VLOOKUP(N3052,Sheet1!$B:$C,2,0)</f>
        <v>CHI NHÁNH QUẢNG NAM - CÔNG TY CỔ PHẦN DỊCH VỤ THƯƠNG MẠI TỔNG HỢP WINCOMMERCE</v>
      </c>
      <c r="Q3052" s="56" t="str">
        <f>VLOOKUP(N3052,Sheet1!$B:$D,3,0)</f>
        <v>0104918404-061</v>
      </c>
      <c r="U3052" s="55" t="s">
        <v>15352</v>
      </c>
      <c r="X3052" s="55" t="s">
        <v>10881</v>
      </c>
      <c r="Y3052" s="56" t="str">
        <f>VLOOKUP(X3052,Sheet2!$B:$C,2,0)</f>
        <v>Chả cốm 300g</v>
      </c>
      <c r="AA3052" s="53" t="s">
        <v>11550</v>
      </c>
      <c r="AB3052" s="53" t="s">
        <v>11551</v>
      </c>
      <c r="AD3052" s="24">
        <v>1</v>
      </c>
      <c r="AF3052" s="24">
        <v>74250</v>
      </c>
      <c r="AG3052" s="74">
        <f t="shared" si="47"/>
        <v>74250</v>
      </c>
      <c r="AK3052" s="59">
        <v>8</v>
      </c>
      <c r="AN3052" s="61" t="s">
        <v>11552</v>
      </c>
      <c r="AP3052" s="62" t="s">
        <v>11553</v>
      </c>
      <c r="AQ3052" s="62" t="s">
        <v>11554</v>
      </c>
      <c r="AR3052" s="62" t="s">
        <v>11555</v>
      </c>
    </row>
    <row r="3053" spans="3:44" x14ac:dyDescent="0.25">
      <c r="C3053" s="53" t="s">
        <v>11547</v>
      </c>
      <c r="D3053" s="53" t="s">
        <v>11548</v>
      </c>
      <c r="E3053" s="54">
        <v>45820</v>
      </c>
      <c r="F3053" s="54">
        <v>45820</v>
      </c>
      <c r="G3053" s="55" t="s">
        <v>6121</v>
      </c>
      <c r="H3053" s="54">
        <v>45820</v>
      </c>
      <c r="I3053" s="56" t="s">
        <v>17312</v>
      </c>
      <c r="K3053" s="55" t="s">
        <v>11549</v>
      </c>
      <c r="L3053" s="55" t="s">
        <v>14743</v>
      </c>
      <c r="M3053" s="54">
        <v>45820</v>
      </c>
      <c r="N3053" s="55" t="s">
        <v>11024</v>
      </c>
      <c r="O3053" s="56" t="str">
        <f>VLOOKUP(N3053,Sheet1!$B:$C,2,0)</f>
        <v>CÔNG TY CỔ PHẦN DỊCH VỤ THƯƠNG MẠI TỔNG HỢP WINCOMMERCE</v>
      </c>
      <c r="Q3053" s="56" t="str">
        <f>VLOOKUP(N3053,Sheet1!$B:$D,3,0)</f>
        <v>0104918404</v>
      </c>
      <c r="U3053" s="55" t="s">
        <v>12734</v>
      </c>
      <c r="X3053" s="55" t="s">
        <v>10897</v>
      </c>
      <c r="Y3053" s="56" t="str">
        <f>VLOOKUP(X3053,Sheet2!$B:$C,2,0)</f>
        <v>Chả nướng 300g</v>
      </c>
      <c r="AA3053" s="53" t="s">
        <v>11550</v>
      </c>
      <c r="AB3053" s="53" t="s">
        <v>11551</v>
      </c>
      <c r="AD3053" s="24">
        <v>4</v>
      </c>
      <c r="AF3053" s="24">
        <v>70950</v>
      </c>
      <c r="AG3053" s="74">
        <f t="shared" si="47"/>
        <v>283800</v>
      </c>
      <c r="AK3053" s="59">
        <v>8</v>
      </c>
      <c r="AN3053" s="61" t="s">
        <v>11552</v>
      </c>
      <c r="AP3053" s="62" t="s">
        <v>11553</v>
      </c>
      <c r="AQ3053" s="62" t="s">
        <v>11554</v>
      </c>
      <c r="AR3053" s="62" t="s">
        <v>11555</v>
      </c>
    </row>
    <row r="3054" spans="3:44" x14ac:dyDescent="0.25">
      <c r="C3054" s="53" t="s">
        <v>11547</v>
      </c>
      <c r="D3054" s="53" t="s">
        <v>11548</v>
      </c>
      <c r="E3054" s="54">
        <v>45820</v>
      </c>
      <c r="F3054" s="54">
        <v>45820</v>
      </c>
      <c r="G3054" s="55" t="s">
        <v>6121</v>
      </c>
      <c r="H3054" s="54">
        <v>45820</v>
      </c>
      <c r="I3054" s="56" t="s">
        <v>17312</v>
      </c>
      <c r="K3054" s="55" t="s">
        <v>11549</v>
      </c>
      <c r="L3054" s="55" t="s">
        <v>14743</v>
      </c>
      <c r="M3054" s="54">
        <v>45820</v>
      </c>
      <c r="N3054" s="55" t="s">
        <v>11024</v>
      </c>
      <c r="O3054" s="56" t="str">
        <f>VLOOKUP(N3054,Sheet1!$B:$C,2,0)</f>
        <v>CÔNG TY CỔ PHẦN DỊCH VỤ THƯƠNG MẠI TỔNG HỢP WINCOMMERCE</v>
      </c>
      <c r="Q3054" s="56" t="str">
        <f>VLOOKUP(N3054,Sheet1!$B:$D,3,0)</f>
        <v>0104918404</v>
      </c>
      <c r="U3054" s="55" t="s">
        <v>12734</v>
      </c>
      <c r="X3054" s="55" t="s">
        <v>10922</v>
      </c>
      <c r="Y3054" s="56" t="str">
        <f>VLOOKUP(X3054,Sheet2!$B:$C,2,0)</f>
        <v>Gà xì dầu 500g</v>
      </c>
      <c r="AA3054" s="53" t="s">
        <v>11550</v>
      </c>
      <c r="AB3054" s="53" t="s">
        <v>11551</v>
      </c>
      <c r="AD3054" s="24">
        <v>2</v>
      </c>
      <c r="AF3054" s="24">
        <v>111606</v>
      </c>
      <c r="AG3054" s="74">
        <f t="shared" si="47"/>
        <v>223212</v>
      </c>
      <c r="AK3054" s="59">
        <v>8</v>
      </c>
      <c r="AN3054" s="61" t="s">
        <v>11552</v>
      </c>
      <c r="AP3054" s="62" t="s">
        <v>11553</v>
      </c>
      <c r="AQ3054" s="62" t="s">
        <v>11554</v>
      </c>
      <c r="AR3054" s="62" t="s">
        <v>11555</v>
      </c>
    </row>
    <row r="3055" spans="3:44" x14ac:dyDescent="0.25">
      <c r="C3055" s="53" t="s">
        <v>11547</v>
      </c>
      <c r="D3055" s="53" t="s">
        <v>11548</v>
      </c>
      <c r="E3055" s="54">
        <v>45820</v>
      </c>
      <c r="F3055" s="54">
        <v>45820</v>
      </c>
      <c r="G3055" s="55" t="s">
        <v>6055</v>
      </c>
      <c r="H3055" s="54">
        <v>45820</v>
      </c>
      <c r="I3055" s="56" t="s">
        <v>17313</v>
      </c>
      <c r="K3055" s="55" t="s">
        <v>11549</v>
      </c>
      <c r="L3055" s="55" t="s">
        <v>14744</v>
      </c>
      <c r="M3055" s="54">
        <v>45820</v>
      </c>
      <c r="N3055" s="55" t="s">
        <v>11034</v>
      </c>
      <c r="O3055" s="56" t="str">
        <f>VLOOKUP(N3055,Sheet1!$B:$C,2,0)</f>
        <v>CHI NHÁNH HÀ NỘI - CÔNG TY CỔ PHẦN DỊCH VỤ THƯƠNG MẠI TỔNG HỢP WINCOMMERCE</v>
      </c>
      <c r="Q3055" s="56" t="str">
        <f>VLOOKUP(N3055,Sheet1!$B:$D,3,0)</f>
        <v>0104918404-002</v>
      </c>
      <c r="U3055" s="55" t="s">
        <v>12556</v>
      </c>
      <c r="X3055" s="55" t="s">
        <v>10938</v>
      </c>
      <c r="Y3055" s="56" t="str">
        <f>VLOOKUP(X3055,Sheet2!$B:$C,2,0)</f>
        <v>Giò Tai Lưỡi Xào 250g</v>
      </c>
      <c r="AA3055" s="53" t="s">
        <v>11550</v>
      </c>
      <c r="AB3055" s="53" t="s">
        <v>11551</v>
      </c>
      <c r="AD3055" s="24">
        <v>1</v>
      </c>
      <c r="AF3055" s="24">
        <v>50182</v>
      </c>
      <c r="AG3055" s="74">
        <f t="shared" si="47"/>
        <v>50182</v>
      </c>
      <c r="AK3055" s="59">
        <v>8</v>
      </c>
      <c r="AN3055" s="61" t="s">
        <v>11552</v>
      </c>
      <c r="AP3055" s="62" t="s">
        <v>11553</v>
      </c>
      <c r="AQ3055" s="62" t="s">
        <v>11554</v>
      </c>
      <c r="AR3055" s="62" t="s">
        <v>11555</v>
      </c>
    </row>
    <row r="3056" spans="3:44" x14ac:dyDescent="0.25">
      <c r="C3056" s="53" t="s">
        <v>11547</v>
      </c>
      <c r="D3056" s="53" t="s">
        <v>11548</v>
      </c>
      <c r="E3056" s="54">
        <v>45820</v>
      </c>
      <c r="F3056" s="54">
        <v>45820</v>
      </c>
      <c r="G3056" s="55" t="s">
        <v>6354</v>
      </c>
      <c r="H3056" s="54">
        <v>45820</v>
      </c>
      <c r="I3056" s="56" t="s">
        <v>17314</v>
      </c>
      <c r="K3056" s="55" t="s">
        <v>11549</v>
      </c>
      <c r="L3056" s="55" t="s">
        <v>14745</v>
      </c>
      <c r="M3056" s="54">
        <v>45820</v>
      </c>
      <c r="N3056" s="55" t="s">
        <v>11034</v>
      </c>
      <c r="O3056" s="56" t="str">
        <f>VLOOKUP(N3056,Sheet1!$B:$C,2,0)</f>
        <v>CHI NHÁNH HÀ NỘI - CÔNG TY CỔ PHẦN DỊCH VỤ THƯƠNG MẠI TỔNG HỢP WINCOMMERCE</v>
      </c>
      <c r="Q3056" s="56" t="str">
        <f>VLOOKUP(N3056,Sheet1!$B:$D,3,0)</f>
        <v>0104918404-002</v>
      </c>
      <c r="U3056" s="55" t="s">
        <v>12276</v>
      </c>
      <c r="X3056" s="55" t="s">
        <v>11010</v>
      </c>
      <c r="Y3056" s="56" t="str">
        <f>VLOOKUP(X3056,Sheet2!$B:$C,2,0)</f>
        <v>Tai heo muối 200g</v>
      </c>
      <c r="AA3056" s="53" t="s">
        <v>11550</v>
      </c>
      <c r="AB3056" s="53" t="s">
        <v>11551</v>
      </c>
      <c r="AD3056" s="24">
        <v>2</v>
      </c>
      <c r="AF3056" s="24">
        <v>55595</v>
      </c>
      <c r="AG3056" s="74">
        <f t="shared" si="47"/>
        <v>111190</v>
      </c>
      <c r="AK3056" s="59">
        <v>8</v>
      </c>
      <c r="AN3056" s="61" t="s">
        <v>11552</v>
      </c>
      <c r="AP3056" s="62" t="s">
        <v>11553</v>
      </c>
      <c r="AQ3056" s="62" t="s">
        <v>11554</v>
      </c>
      <c r="AR3056" s="62" t="s">
        <v>11555</v>
      </c>
    </row>
    <row r="3057" spans="3:44" x14ac:dyDescent="0.25">
      <c r="C3057" s="53" t="s">
        <v>11547</v>
      </c>
      <c r="D3057" s="53" t="s">
        <v>11548</v>
      </c>
      <c r="E3057" s="54">
        <v>45820</v>
      </c>
      <c r="F3057" s="54">
        <v>45820</v>
      </c>
      <c r="G3057" s="55" t="s">
        <v>6671</v>
      </c>
      <c r="H3057" s="54">
        <v>45820</v>
      </c>
      <c r="I3057" s="56" t="s">
        <v>17315</v>
      </c>
      <c r="K3057" s="55" t="s">
        <v>11549</v>
      </c>
      <c r="L3057" s="55" t="s">
        <v>13278</v>
      </c>
      <c r="M3057" s="54">
        <v>45820</v>
      </c>
      <c r="N3057" s="55" t="s">
        <v>11079</v>
      </c>
      <c r="O3057" s="56" t="str">
        <f>VLOOKUP(N3057,Sheet1!$B:$C,2,0)</f>
        <v>CHI NHÁNH KON TUM - CÔNG TY CỔ PHẦN DỊCH VỤ THƯƠNG MẠI TỔNG HỢP WINCOMMERCE</v>
      </c>
      <c r="Q3057" s="56" t="str">
        <f>VLOOKUP(N3057,Sheet1!$B:$D,3,0)</f>
        <v>0104918404-014</v>
      </c>
      <c r="U3057" s="55" t="s">
        <v>12903</v>
      </c>
      <c r="X3057" s="55" t="s">
        <v>10883</v>
      </c>
      <c r="Y3057" s="56" t="str">
        <f>VLOOKUP(X3057,Sheet2!$B:$C,2,0)</f>
        <v>Chân giò heo muối 300g</v>
      </c>
      <c r="AA3057" s="53" t="s">
        <v>11550</v>
      </c>
      <c r="AB3057" s="53" t="s">
        <v>11551</v>
      </c>
      <c r="AD3057" s="24">
        <v>4</v>
      </c>
      <c r="AF3057" s="24">
        <v>60213</v>
      </c>
      <c r="AG3057" s="74">
        <f t="shared" si="47"/>
        <v>240852</v>
      </c>
      <c r="AK3057" s="59">
        <v>8</v>
      </c>
      <c r="AN3057" s="61" t="s">
        <v>11552</v>
      </c>
      <c r="AP3057" s="62" t="s">
        <v>11553</v>
      </c>
      <c r="AQ3057" s="62" t="s">
        <v>11554</v>
      </c>
      <c r="AR3057" s="62" t="s">
        <v>11555</v>
      </c>
    </row>
    <row r="3058" spans="3:44" x14ac:dyDescent="0.25">
      <c r="C3058" s="53" t="s">
        <v>11547</v>
      </c>
      <c r="D3058" s="53" t="s">
        <v>11548</v>
      </c>
      <c r="E3058" s="54">
        <v>45820</v>
      </c>
      <c r="F3058" s="54">
        <v>45820</v>
      </c>
      <c r="G3058" s="55" t="s">
        <v>6541</v>
      </c>
      <c r="H3058" s="54">
        <v>45820</v>
      </c>
      <c r="I3058" s="56" t="s">
        <v>17316</v>
      </c>
      <c r="K3058" s="55" t="s">
        <v>11549</v>
      </c>
      <c r="L3058" s="55" t="s">
        <v>14746</v>
      </c>
      <c r="M3058" s="54">
        <v>45820</v>
      </c>
      <c r="N3058" s="55" t="s">
        <v>11034</v>
      </c>
      <c r="O3058" s="56" t="str">
        <f>VLOOKUP(N3058,Sheet1!$B:$C,2,0)</f>
        <v>CHI NHÁNH HÀ NỘI - CÔNG TY CỔ PHẦN DỊCH VỤ THƯƠNG MẠI TỔNG HỢP WINCOMMERCE</v>
      </c>
      <c r="Q3058" s="56" t="str">
        <f>VLOOKUP(N3058,Sheet1!$B:$D,3,0)</f>
        <v>0104918404-002</v>
      </c>
      <c r="U3058" s="55" t="s">
        <v>15472</v>
      </c>
      <c r="X3058" s="55" t="s">
        <v>10938</v>
      </c>
      <c r="Y3058" s="56" t="str">
        <f>VLOOKUP(X3058,Sheet2!$B:$C,2,0)</f>
        <v>Giò Tai Lưỡi Xào 250g</v>
      </c>
      <c r="AA3058" s="53" t="s">
        <v>11550</v>
      </c>
      <c r="AB3058" s="53" t="s">
        <v>11551</v>
      </c>
      <c r="AD3058" s="24">
        <v>2</v>
      </c>
      <c r="AF3058" s="24">
        <v>50182</v>
      </c>
      <c r="AG3058" s="74">
        <f t="shared" si="47"/>
        <v>100364</v>
      </c>
      <c r="AK3058" s="59">
        <v>8</v>
      </c>
      <c r="AN3058" s="61" t="s">
        <v>11552</v>
      </c>
      <c r="AP3058" s="62" t="s">
        <v>11553</v>
      </c>
      <c r="AQ3058" s="62" t="s">
        <v>11554</v>
      </c>
      <c r="AR3058" s="62" t="s">
        <v>11555</v>
      </c>
    </row>
    <row r="3059" spans="3:44" x14ac:dyDescent="0.25">
      <c r="C3059" s="53" t="s">
        <v>11547</v>
      </c>
      <c r="D3059" s="53" t="s">
        <v>11548</v>
      </c>
      <c r="E3059" s="54">
        <v>45820</v>
      </c>
      <c r="F3059" s="54">
        <v>45820</v>
      </c>
      <c r="G3059" s="55" t="s">
        <v>6460</v>
      </c>
      <c r="H3059" s="54">
        <v>45820</v>
      </c>
      <c r="I3059" s="56" t="s">
        <v>17317</v>
      </c>
      <c r="K3059" s="55" t="s">
        <v>11549</v>
      </c>
      <c r="L3059" s="55" t="s">
        <v>11449</v>
      </c>
      <c r="M3059" s="54">
        <v>45820</v>
      </c>
      <c r="N3059" s="55" t="s">
        <v>11273</v>
      </c>
      <c r="O3059" s="56" t="str">
        <f>VLOOKUP(N3059,Sheet1!$B:$C,2,0)</f>
        <v>CHI NHÁNH NAM ĐỊNH - CÔNG TY CỔ PHẦN DỊCH VỤ THƯƠNG MẠI TỔNG HỢP WINCOMMERCE</v>
      </c>
      <c r="Q3059" s="56" t="str">
        <f>VLOOKUP(N3059,Sheet1!$B:$D,3,0)</f>
        <v>0104918404-064</v>
      </c>
      <c r="U3059" s="55" t="s">
        <v>13294</v>
      </c>
      <c r="X3059" s="55" t="s">
        <v>10934</v>
      </c>
      <c r="Y3059" s="56" t="str">
        <f>VLOOKUP(X3059,Sheet2!$B:$C,2,0)</f>
        <v>Gà muối 500g</v>
      </c>
      <c r="AA3059" s="53" t="s">
        <v>11550</v>
      </c>
      <c r="AB3059" s="53" t="s">
        <v>11551</v>
      </c>
      <c r="AD3059" s="24">
        <v>3</v>
      </c>
      <c r="AF3059" s="24">
        <v>111058</v>
      </c>
      <c r="AG3059" s="74">
        <f t="shared" si="47"/>
        <v>333174</v>
      </c>
      <c r="AK3059" s="59">
        <v>8</v>
      </c>
      <c r="AN3059" s="61" t="s">
        <v>11552</v>
      </c>
      <c r="AP3059" s="62" t="s">
        <v>11553</v>
      </c>
      <c r="AQ3059" s="62" t="s">
        <v>11554</v>
      </c>
      <c r="AR3059" s="62" t="s">
        <v>11555</v>
      </c>
    </row>
    <row r="3060" spans="3:44" x14ac:dyDescent="0.25">
      <c r="C3060" s="53" t="s">
        <v>11547</v>
      </c>
      <c r="D3060" s="53" t="s">
        <v>11548</v>
      </c>
      <c r="E3060" s="54">
        <v>45820</v>
      </c>
      <c r="F3060" s="54">
        <v>45820</v>
      </c>
      <c r="G3060" s="55" t="s">
        <v>6460</v>
      </c>
      <c r="H3060" s="54">
        <v>45820</v>
      </c>
      <c r="I3060" s="56" t="s">
        <v>17317</v>
      </c>
      <c r="K3060" s="55" t="s">
        <v>11549</v>
      </c>
      <c r="L3060" s="55" t="s">
        <v>11449</v>
      </c>
      <c r="M3060" s="54">
        <v>45820</v>
      </c>
      <c r="N3060" s="55" t="s">
        <v>11273</v>
      </c>
      <c r="O3060" s="56" t="str">
        <f>VLOOKUP(N3060,Sheet1!$B:$C,2,0)</f>
        <v>CHI NHÁNH NAM ĐỊNH - CÔNG TY CỔ PHẦN DỊCH VỤ THƯƠNG MẠI TỔNG HỢP WINCOMMERCE</v>
      </c>
      <c r="Q3060" s="56" t="str">
        <f>VLOOKUP(N3060,Sheet1!$B:$D,3,0)</f>
        <v>0104918404-064</v>
      </c>
      <c r="U3060" s="55" t="s">
        <v>13294</v>
      </c>
      <c r="X3060" s="55" t="s">
        <v>11010</v>
      </c>
      <c r="Y3060" s="56" t="str">
        <f>VLOOKUP(X3060,Sheet2!$B:$C,2,0)</f>
        <v>Tai heo muối 200g</v>
      </c>
      <c r="AA3060" s="53" t="s">
        <v>11550</v>
      </c>
      <c r="AB3060" s="53" t="s">
        <v>11551</v>
      </c>
      <c r="AD3060" s="24">
        <v>8</v>
      </c>
      <c r="AF3060" s="24">
        <v>55595</v>
      </c>
      <c r="AG3060" s="74">
        <f t="shared" si="47"/>
        <v>444760</v>
      </c>
      <c r="AK3060" s="59">
        <v>8</v>
      </c>
      <c r="AN3060" s="61" t="s">
        <v>11552</v>
      </c>
      <c r="AP3060" s="62" t="s">
        <v>11553</v>
      </c>
      <c r="AQ3060" s="62" t="s">
        <v>11554</v>
      </c>
      <c r="AR3060" s="62" t="s">
        <v>11555</v>
      </c>
    </row>
    <row r="3061" spans="3:44" x14ac:dyDescent="0.25">
      <c r="C3061" s="53" t="s">
        <v>11547</v>
      </c>
      <c r="D3061" s="53" t="s">
        <v>11548</v>
      </c>
      <c r="E3061" s="54">
        <v>45820</v>
      </c>
      <c r="F3061" s="54">
        <v>45820</v>
      </c>
      <c r="G3061" s="55" t="s">
        <v>6186</v>
      </c>
      <c r="H3061" s="54">
        <v>45820</v>
      </c>
      <c r="I3061" s="56" t="s">
        <v>17318</v>
      </c>
      <c r="K3061" s="55" t="s">
        <v>11549</v>
      </c>
      <c r="L3061" s="55" t="s">
        <v>14747</v>
      </c>
      <c r="M3061" s="54">
        <v>45820</v>
      </c>
      <c r="N3061" s="55" t="s">
        <v>11034</v>
      </c>
      <c r="O3061" s="56" t="str">
        <f>VLOOKUP(N3061,Sheet1!$B:$C,2,0)</f>
        <v>CHI NHÁNH HÀ NỘI - CÔNG TY CỔ PHẦN DỊCH VỤ THƯƠNG MẠI TỔNG HỢP WINCOMMERCE</v>
      </c>
      <c r="Q3061" s="56" t="str">
        <f>VLOOKUP(N3061,Sheet1!$B:$D,3,0)</f>
        <v>0104918404-002</v>
      </c>
      <c r="U3061" s="55" t="s">
        <v>15473</v>
      </c>
      <c r="X3061" s="55" t="s">
        <v>10938</v>
      </c>
      <c r="Y3061" s="56" t="str">
        <f>VLOOKUP(X3061,Sheet2!$B:$C,2,0)</f>
        <v>Giò Tai Lưỡi Xào 250g</v>
      </c>
      <c r="AA3061" s="53" t="s">
        <v>11550</v>
      </c>
      <c r="AB3061" s="53" t="s">
        <v>11551</v>
      </c>
      <c r="AD3061" s="24">
        <v>5</v>
      </c>
      <c r="AF3061" s="24">
        <v>50182</v>
      </c>
      <c r="AG3061" s="74">
        <f t="shared" si="47"/>
        <v>250910</v>
      </c>
      <c r="AK3061" s="59">
        <v>8</v>
      </c>
      <c r="AN3061" s="61" t="s">
        <v>11552</v>
      </c>
      <c r="AP3061" s="62" t="s">
        <v>11553</v>
      </c>
      <c r="AQ3061" s="62" t="s">
        <v>11554</v>
      </c>
      <c r="AR3061" s="62" t="s">
        <v>11555</v>
      </c>
    </row>
    <row r="3062" spans="3:44" x14ac:dyDescent="0.25">
      <c r="C3062" s="53" t="s">
        <v>11547</v>
      </c>
      <c r="D3062" s="53" t="s">
        <v>11548</v>
      </c>
      <c r="E3062" s="54">
        <v>45820</v>
      </c>
      <c r="F3062" s="54">
        <v>45820</v>
      </c>
      <c r="G3062" s="55" t="s">
        <v>6186</v>
      </c>
      <c r="H3062" s="54">
        <v>45820</v>
      </c>
      <c r="I3062" s="56" t="s">
        <v>17318</v>
      </c>
      <c r="K3062" s="55" t="s">
        <v>11549</v>
      </c>
      <c r="L3062" s="55" t="s">
        <v>14747</v>
      </c>
      <c r="M3062" s="54">
        <v>45820</v>
      </c>
      <c r="N3062" s="55" t="s">
        <v>11034</v>
      </c>
      <c r="O3062" s="56" t="str">
        <f>VLOOKUP(N3062,Sheet1!$B:$C,2,0)</f>
        <v>CHI NHÁNH HÀ NỘI - CÔNG TY CỔ PHẦN DỊCH VỤ THƯƠNG MẠI TỔNG HỢP WINCOMMERCE</v>
      </c>
      <c r="Q3062" s="56" t="str">
        <f>VLOOKUP(N3062,Sheet1!$B:$D,3,0)</f>
        <v>0104918404-002</v>
      </c>
      <c r="U3062" s="55" t="s">
        <v>15473</v>
      </c>
      <c r="X3062" s="55" t="s">
        <v>10983</v>
      </c>
      <c r="Y3062" s="56" t="str">
        <f>VLOOKUP(X3062,Sheet2!$B:$C,2,0)</f>
        <v>Mọc Nấm Hương 250g</v>
      </c>
      <c r="AA3062" s="53" t="s">
        <v>11550</v>
      </c>
      <c r="AB3062" s="53" t="s">
        <v>11551</v>
      </c>
      <c r="AD3062" s="24">
        <v>11</v>
      </c>
      <c r="AF3062" s="24">
        <v>46000</v>
      </c>
      <c r="AG3062" s="74">
        <f t="shared" si="47"/>
        <v>506000</v>
      </c>
      <c r="AK3062" s="59">
        <v>8</v>
      </c>
      <c r="AN3062" s="61" t="s">
        <v>11552</v>
      </c>
      <c r="AP3062" s="62" t="s">
        <v>11553</v>
      </c>
      <c r="AQ3062" s="62" t="s">
        <v>11554</v>
      </c>
      <c r="AR3062" s="62" t="s">
        <v>11555</v>
      </c>
    </row>
    <row r="3063" spans="3:44" x14ac:dyDescent="0.25">
      <c r="C3063" s="53" t="s">
        <v>11547</v>
      </c>
      <c r="D3063" s="53" t="s">
        <v>11548</v>
      </c>
      <c r="E3063" s="54">
        <v>45820</v>
      </c>
      <c r="F3063" s="54">
        <v>45820</v>
      </c>
      <c r="G3063" s="55" t="s">
        <v>6663</v>
      </c>
      <c r="H3063" s="54">
        <v>45820</v>
      </c>
      <c r="I3063" s="56" t="s">
        <v>17319</v>
      </c>
      <c r="K3063" s="55" t="s">
        <v>11549</v>
      </c>
      <c r="L3063" s="55" t="s">
        <v>14748</v>
      </c>
      <c r="M3063" s="54">
        <v>45820</v>
      </c>
      <c r="N3063" s="55" t="s">
        <v>11034</v>
      </c>
      <c r="O3063" s="56" t="str">
        <f>VLOOKUP(N3063,Sheet1!$B:$C,2,0)</f>
        <v>CHI NHÁNH HÀ NỘI - CÔNG TY CỔ PHẦN DỊCH VỤ THƯƠNG MẠI TỔNG HỢP WINCOMMERCE</v>
      </c>
      <c r="Q3063" s="56" t="str">
        <f>VLOOKUP(N3063,Sheet1!$B:$D,3,0)</f>
        <v>0104918404-002</v>
      </c>
      <c r="U3063" s="55" t="s">
        <v>13304</v>
      </c>
      <c r="X3063" s="55" t="s">
        <v>11010</v>
      </c>
      <c r="Y3063" s="56" t="str">
        <f>VLOOKUP(X3063,Sheet2!$B:$C,2,0)</f>
        <v>Tai heo muối 200g</v>
      </c>
      <c r="AA3063" s="53" t="s">
        <v>11550</v>
      </c>
      <c r="AB3063" s="53" t="s">
        <v>11551</v>
      </c>
      <c r="AD3063" s="24">
        <v>1</v>
      </c>
      <c r="AF3063" s="24">
        <v>55595</v>
      </c>
      <c r="AG3063" s="74">
        <f t="shared" si="47"/>
        <v>55595</v>
      </c>
      <c r="AK3063" s="59">
        <v>8</v>
      </c>
      <c r="AN3063" s="61" t="s">
        <v>11552</v>
      </c>
      <c r="AP3063" s="62" t="s">
        <v>11553</v>
      </c>
      <c r="AQ3063" s="62" t="s">
        <v>11554</v>
      </c>
      <c r="AR3063" s="62" t="s">
        <v>11555</v>
      </c>
    </row>
    <row r="3064" spans="3:44" x14ac:dyDescent="0.25">
      <c r="C3064" s="53" t="s">
        <v>11547</v>
      </c>
      <c r="D3064" s="53" t="s">
        <v>11548</v>
      </c>
      <c r="E3064" s="54">
        <v>45820</v>
      </c>
      <c r="F3064" s="54">
        <v>45820</v>
      </c>
      <c r="G3064" s="55" t="s">
        <v>6663</v>
      </c>
      <c r="H3064" s="54">
        <v>45820</v>
      </c>
      <c r="I3064" s="56" t="s">
        <v>17319</v>
      </c>
      <c r="K3064" s="55" t="s">
        <v>11549</v>
      </c>
      <c r="L3064" s="55" t="s">
        <v>14748</v>
      </c>
      <c r="M3064" s="54">
        <v>45820</v>
      </c>
      <c r="N3064" s="55" t="s">
        <v>11034</v>
      </c>
      <c r="O3064" s="56" t="str">
        <f>VLOOKUP(N3064,Sheet1!$B:$C,2,0)</f>
        <v>CHI NHÁNH HÀ NỘI - CÔNG TY CỔ PHẦN DỊCH VỤ THƯƠNG MẠI TỔNG HỢP WINCOMMERCE</v>
      </c>
      <c r="Q3064" s="56" t="str">
        <f>VLOOKUP(N3064,Sheet1!$B:$D,3,0)</f>
        <v>0104918404-002</v>
      </c>
      <c r="U3064" s="55" t="s">
        <v>13304</v>
      </c>
      <c r="X3064" s="55" t="s">
        <v>10881</v>
      </c>
      <c r="Y3064" s="56" t="str">
        <f>VLOOKUP(X3064,Sheet2!$B:$C,2,0)</f>
        <v>Chả cốm 300g</v>
      </c>
      <c r="AA3064" s="53" t="s">
        <v>11550</v>
      </c>
      <c r="AB3064" s="53" t="s">
        <v>11551</v>
      </c>
      <c r="AD3064" s="24">
        <v>2</v>
      </c>
      <c r="AF3064" s="24">
        <v>74250</v>
      </c>
      <c r="AG3064" s="74">
        <f t="shared" si="47"/>
        <v>148500</v>
      </c>
      <c r="AK3064" s="59">
        <v>8</v>
      </c>
      <c r="AN3064" s="61" t="s">
        <v>11552</v>
      </c>
      <c r="AP3064" s="62" t="s">
        <v>11553</v>
      </c>
      <c r="AQ3064" s="62" t="s">
        <v>11554</v>
      </c>
      <c r="AR3064" s="62" t="s">
        <v>11555</v>
      </c>
    </row>
    <row r="3065" spans="3:44" x14ac:dyDescent="0.25">
      <c r="C3065" s="53" t="s">
        <v>11547</v>
      </c>
      <c r="D3065" s="53" t="s">
        <v>11548</v>
      </c>
      <c r="E3065" s="54">
        <v>45820</v>
      </c>
      <c r="F3065" s="54">
        <v>45820</v>
      </c>
      <c r="G3065" s="55" t="s">
        <v>6518</v>
      </c>
      <c r="H3065" s="54">
        <v>45820</v>
      </c>
      <c r="I3065" s="56" t="s">
        <v>17320</v>
      </c>
      <c r="K3065" s="55" t="s">
        <v>11549</v>
      </c>
      <c r="L3065" s="55" t="s">
        <v>11870</v>
      </c>
      <c r="M3065" s="54">
        <v>45820</v>
      </c>
      <c r="N3065" s="55" t="s">
        <v>11303</v>
      </c>
      <c r="O3065" s="56" t="str">
        <f>VLOOKUP(N3065,Sheet1!$B:$C,2,0)</f>
        <v>CHI NHÁNH LÀO CAI - CÔNG TY CỔ PHẦN DỊCH VỤ THƯƠNG MẠI TỔNG HỢP WINCOMMERCE</v>
      </c>
      <c r="Q3065" s="56" t="str">
        <f>VLOOKUP(N3065,Sheet1!$B:$D,3,0)</f>
        <v>0104918404-072</v>
      </c>
      <c r="U3065" s="55" t="s">
        <v>12068</v>
      </c>
      <c r="X3065" s="55" t="s">
        <v>10934</v>
      </c>
      <c r="Y3065" s="56" t="str">
        <f>VLOOKUP(X3065,Sheet2!$B:$C,2,0)</f>
        <v>Gà muối 500g</v>
      </c>
      <c r="AA3065" s="53" t="s">
        <v>11550</v>
      </c>
      <c r="AB3065" s="53" t="s">
        <v>11551</v>
      </c>
      <c r="AD3065" s="24">
        <v>1</v>
      </c>
      <c r="AF3065" s="24">
        <v>111058</v>
      </c>
      <c r="AG3065" s="74">
        <f t="shared" si="47"/>
        <v>111058</v>
      </c>
      <c r="AK3065" s="59">
        <v>8</v>
      </c>
      <c r="AN3065" s="61" t="s">
        <v>11552</v>
      </c>
      <c r="AP3065" s="62" t="s">
        <v>11553</v>
      </c>
      <c r="AQ3065" s="62" t="s">
        <v>11554</v>
      </c>
      <c r="AR3065" s="62" t="s">
        <v>11555</v>
      </c>
    </row>
    <row r="3066" spans="3:44" x14ac:dyDescent="0.25">
      <c r="C3066" s="53" t="s">
        <v>11547</v>
      </c>
      <c r="D3066" s="53" t="s">
        <v>11548</v>
      </c>
      <c r="E3066" s="54">
        <v>45820</v>
      </c>
      <c r="F3066" s="54">
        <v>45820</v>
      </c>
      <c r="G3066" s="55" t="s">
        <v>6518</v>
      </c>
      <c r="H3066" s="54">
        <v>45820</v>
      </c>
      <c r="I3066" s="56" t="s">
        <v>17320</v>
      </c>
      <c r="K3066" s="55" t="s">
        <v>11549</v>
      </c>
      <c r="L3066" s="55" t="s">
        <v>11870</v>
      </c>
      <c r="M3066" s="54">
        <v>45820</v>
      </c>
      <c r="N3066" s="55" t="s">
        <v>11303</v>
      </c>
      <c r="O3066" s="56" t="str">
        <f>VLOOKUP(N3066,Sheet1!$B:$C,2,0)</f>
        <v>CHI NHÁNH LÀO CAI - CÔNG TY CỔ PHẦN DỊCH VỤ THƯƠNG MẠI TỔNG HỢP WINCOMMERCE</v>
      </c>
      <c r="Q3066" s="56" t="str">
        <f>VLOOKUP(N3066,Sheet1!$B:$D,3,0)</f>
        <v>0104918404-072</v>
      </c>
      <c r="U3066" s="55" t="s">
        <v>12068</v>
      </c>
      <c r="X3066" s="55" t="s">
        <v>10938</v>
      </c>
      <c r="Y3066" s="56" t="str">
        <f>VLOOKUP(X3066,Sheet2!$B:$C,2,0)</f>
        <v>Giò Tai Lưỡi Xào 250g</v>
      </c>
      <c r="AA3066" s="53" t="s">
        <v>11550</v>
      </c>
      <c r="AB3066" s="53" t="s">
        <v>11551</v>
      </c>
      <c r="AD3066" s="24">
        <v>1</v>
      </c>
      <c r="AF3066" s="24">
        <v>50182</v>
      </c>
      <c r="AG3066" s="74">
        <f t="shared" si="47"/>
        <v>50182</v>
      </c>
      <c r="AK3066" s="59">
        <v>8</v>
      </c>
      <c r="AN3066" s="61" t="s">
        <v>11552</v>
      </c>
      <c r="AP3066" s="62" t="s">
        <v>11553</v>
      </c>
      <c r="AQ3066" s="62" t="s">
        <v>11554</v>
      </c>
      <c r="AR3066" s="62" t="s">
        <v>11555</v>
      </c>
    </row>
    <row r="3067" spans="3:44" x14ac:dyDescent="0.25">
      <c r="C3067" s="53" t="s">
        <v>11547</v>
      </c>
      <c r="D3067" s="53" t="s">
        <v>11548</v>
      </c>
      <c r="E3067" s="54">
        <v>45820</v>
      </c>
      <c r="F3067" s="54">
        <v>45820</v>
      </c>
      <c r="G3067" s="55" t="s">
        <v>6374</v>
      </c>
      <c r="H3067" s="54">
        <v>45820</v>
      </c>
      <c r="I3067" s="56" t="s">
        <v>17321</v>
      </c>
      <c r="K3067" s="55" t="s">
        <v>11549</v>
      </c>
      <c r="L3067" s="55" t="s">
        <v>14749</v>
      </c>
      <c r="M3067" s="54">
        <v>45820</v>
      </c>
      <c r="N3067" s="55" t="s">
        <v>11034</v>
      </c>
      <c r="O3067" s="56" t="str">
        <f>VLOOKUP(N3067,Sheet1!$B:$C,2,0)</f>
        <v>CHI NHÁNH HÀ NỘI - CÔNG TY CỔ PHẦN DỊCH VỤ THƯƠNG MẠI TỔNG HỢP WINCOMMERCE</v>
      </c>
      <c r="Q3067" s="56" t="str">
        <f>VLOOKUP(N3067,Sheet1!$B:$D,3,0)</f>
        <v>0104918404-002</v>
      </c>
      <c r="U3067" s="55" t="s">
        <v>11911</v>
      </c>
      <c r="X3067" s="55" t="s">
        <v>10883</v>
      </c>
      <c r="Y3067" s="56" t="str">
        <f>VLOOKUP(X3067,Sheet2!$B:$C,2,0)</f>
        <v>Chân giò heo muối 300g</v>
      </c>
      <c r="AA3067" s="53" t="s">
        <v>11550</v>
      </c>
      <c r="AB3067" s="53" t="s">
        <v>11551</v>
      </c>
      <c r="AD3067" s="24">
        <v>3</v>
      </c>
      <c r="AF3067" s="24">
        <v>60213</v>
      </c>
      <c r="AG3067" s="74">
        <f t="shared" si="47"/>
        <v>180639</v>
      </c>
      <c r="AK3067" s="59">
        <v>8</v>
      </c>
      <c r="AN3067" s="61" t="s">
        <v>11552</v>
      </c>
      <c r="AP3067" s="62" t="s">
        <v>11553</v>
      </c>
      <c r="AQ3067" s="62" t="s">
        <v>11554</v>
      </c>
      <c r="AR3067" s="62" t="s">
        <v>11555</v>
      </c>
    </row>
    <row r="3068" spans="3:44" x14ac:dyDescent="0.25">
      <c r="C3068" s="53" t="s">
        <v>11547</v>
      </c>
      <c r="D3068" s="53" t="s">
        <v>11548</v>
      </c>
      <c r="E3068" s="54">
        <v>45820</v>
      </c>
      <c r="F3068" s="54">
        <v>45820</v>
      </c>
      <c r="G3068" s="55" t="s">
        <v>6374</v>
      </c>
      <c r="H3068" s="54">
        <v>45820</v>
      </c>
      <c r="I3068" s="56" t="s">
        <v>17321</v>
      </c>
      <c r="K3068" s="55" t="s">
        <v>11549</v>
      </c>
      <c r="L3068" s="55" t="s">
        <v>14749</v>
      </c>
      <c r="M3068" s="54">
        <v>45820</v>
      </c>
      <c r="N3068" s="55" t="s">
        <v>11034</v>
      </c>
      <c r="O3068" s="56" t="str">
        <f>VLOOKUP(N3068,Sheet1!$B:$C,2,0)</f>
        <v>CHI NHÁNH HÀ NỘI - CÔNG TY CỔ PHẦN DỊCH VỤ THƯƠNG MẠI TỔNG HỢP WINCOMMERCE</v>
      </c>
      <c r="Q3068" s="56" t="str">
        <f>VLOOKUP(N3068,Sheet1!$B:$D,3,0)</f>
        <v>0104918404-002</v>
      </c>
      <c r="U3068" s="55" t="s">
        <v>11911</v>
      </c>
      <c r="X3068" s="55" t="s">
        <v>10934</v>
      </c>
      <c r="Y3068" s="56" t="str">
        <f>VLOOKUP(X3068,Sheet2!$B:$C,2,0)</f>
        <v>Gà muối 500g</v>
      </c>
      <c r="AA3068" s="53" t="s">
        <v>11550</v>
      </c>
      <c r="AB3068" s="53" t="s">
        <v>11551</v>
      </c>
      <c r="AD3068" s="24">
        <v>6</v>
      </c>
      <c r="AF3068" s="24">
        <v>111058</v>
      </c>
      <c r="AG3068" s="74">
        <f t="shared" si="47"/>
        <v>666348</v>
      </c>
      <c r="AK3068" s="59">
        <v>8</v>
      </c>
      <c r="AN3068" s="61" t="s">
        <v>11552</v>
      </c>
      <c r="AP3068" s="62" t="s">
        <v>11553</v>
      </c>
      <c r="AQ3068" s="62" t="s">
        <v>11554</v>
      </c>
      <c r="AR3068" s="62" t="s">
        <v>11555</v>
      </c>
    </row>
    <row r="3069" spans="3:44" x14ac:dyDescent="0.25">
      <c r="C3069" s="53" t="s">
        <v>11547</v>
      </c>
      <c r="D3069" s="53" t="s">
        <v>11548</v>
      </c>
      <c r="E3069" s="54">
        <v>45820</v>
      </c>
      <c r="F3069" s="54">
        <v>45820</v>
      </c>
      <c r="G3069" s="55" t="s">
        <v>6099</v>
      </c>
      <c r="H3069" s="54">
        <v>45820</v>
      </c>
      <c r="I3069" s="56" t="s">
        <v>17322</v>
      </c>
      <c r="K3069" s="55" t="s">
        <v>11549</v>
      </c>
      <c r="L3069" s="55" t="s">
        <v>14750</v>
      </c>
      <c r="M3069" s="54">
        <v>45820</v>
      </c>
      <c r="N3069" s="55" t="s">
        <v>11064</v>
      </c>
      <c r="O3069" s="56" t="str">
        <f>VLOOKUP(N3069,Sheet1!$B:$C,2,0)</f>
        <v>CHI NHÁNH ĐÀ NẴNG - CÔNG TY CỔ PHẦN DỊCH VỤ THƯƠNG MẠI TỔNG HỢP WINCOMMERCE</v>
      </c>
      <c r="Q3069" s="56" t="str">
        <f>VLOOKUP(N3069,Sheet1!$B:$D,3,0)</f>
        <v>0104918404-009</v>
      </c>
      <c r="U3069" s="55" t="s">
        <v>12246</v>
      </c>
      <c r="X3069" s="55" t="s">
        <v>10934</v>
      </c>
      <c r="Y3069" s="56" t="str">
        <f>VLOOKUP(X3069,Sheet2!$B:$C,2,0)</f>
        <v>Gà muối 500g</v>
      </c>
      <c r="AA3069" s="53" t="s">
        <v>11550</v>
      </c>
      <c r="AB3069" s="53" t="s">
        <v>11551</v>
      </c>
      <c r="AD3069" s="24">
        <v>1</v>
      </c>
      <c r="AF3069" s="24">
        <v>111058</v>
      </c>
      <c r="AG3069" s="74">
        <f t="shared" si="47"/>
        <v>111058</v>
      </c>
      <c r="AK3069" s="59">
        <v>8</v>
      </c>
      <c r="AN3069" s="61" t="s">
        <v>11552</v>
      </c>
      <c r="AP3069" s="62" t="s">
        <v>11553</v>
      </c>
      <c r="AQ3069" s="62" t="s">
        <v>11554</v>
      </c>
      <c r="AR3069" s="62" t="s">
        <v>11555</v>
      </c>
    </row>
    <row r="3070" spans="3:44" x14ac:dyDescent="0.25">
      <c r="C3070" s="53" t="s">
        <v>11547</v>
      </c>
      <c r="D3070" s="53" t="s">
        <v>11548</v>
      </c>
      <c r="E3070" s="54">
        <v>45820</v>
      </c>
      <c r="F3070" s="54">
        <v>45820</v>
      </c>
      <c r="G3070" s="55" t="s">
        <v>6234</v>
      </c>
      <c r="H3070" s="54">
        <v>45820</v>
      </c>
      <c r="I3070" s="56" t="s">
        <v>17323</v>
      </c>
      <c r="K3070" s="55" t="s">
        <v>11549</v>
      </c>
      <c r="L3070" s="55" t="s">
        <v>14751</v>
      </c>
      <c r="M3070" s="54">
        <v>45820</v>
      </c>
      <c r="N3070" s="55" t="s">
        <v>11034</v>
      </c>
      <c r="O3070" s="56" t="str">
        <f>VLOOKUP(N3070,Sheet1!$B:$C,2,0)</f>
        <v>CHI NHÁNH HÀ NỘI - CÔNG TY CỔ PHẦN DỊCH VỤ THƯƠNG MẠI TỔNG HỢP WINCOMMERCE</v>
      </c>
      <c r="Q3070" s="56" t="str">
        <f>VLOOKUP(N3070,Sheet1!$B:$D,3,0)</f>
        <v>0104918404-002</v>
      </c>
      <c r="U3070" s="55" t="s">
        <v>12604</v>
      </c>
      <c r="X3070" s="55" t="s">
        <v>10934</v>
      </c>
      <c r="Y3070" s="56" t="str">
        <f>VLOOKUP(X3070,Sheet2!$B:$C,2,0)</f>
        <v>Gà muối 500g</v>
      </c>
      <c r="AA3070" s="53" t="s">
        <v>11550</v>
      </c>
      <c r="AB3070" s="53" t="s">
        <v>11551</v>
      </c>
      <c r="AD3070" s="24">
        <v>2</v>
      </c>
      <c r="AF3070" s="24">
        <v>111058</v>
      </c>
      <c r="AG3070" s="74">
        <f t="shared" si="47"/>
        <v>222116</v>
      </c>
      <c r="AK3070" s="59">
        <v>8</v>
      </c>
      <c r="AN3070" s="61" t="s">
        <v>11552</v>
      </c>
      <c r="AP3070" s="62" t="s">
        <v>11553</v>
      </c>
      <c r="AQ3070" s="62" t="s">
        <v>11554</v>
      </c>
      <c r="AR3070" s="62" t="s">
        <v>11555</v>
      </c>
    </row>
    <row r="3071" spans="3:44" x14ac:dyDescent="0.25">
      <c r="C3071" s="53" t="s">
        <v>11547</v>
      </c>
      <c r="D3071" s="53" t="s">
        <v>11548</v>
      </c>
      <c r="E3071" s="54">
        <v>45820</v>
      </c>
      <c r="F3071" s="54">
        <v>45820</v>
      </c>
      <c r="G3071" s="55" t="s">
        <v>6745</v>
      </c>
      <c r="H3071" s="54">
        <v>45820</v>
      </c>
      <c r="I3071" s="56" t="s">
        <v>17324</v>
      </c>
      <c r="K3071" s="55" t="s">
        <v>11549</v>
      </c>
      <c r="L3071" s="55" t="s">
        <v>14752</v>
      </c>
      <c r="M3071" s="54">
        <v>45820</v>
      </c>
      <c r="N3071" s="55" t="s">
        <v>11024</v>
      </c>
      <c r="O3071" s="56" t="str">
        <f>VLOOKUP(N3071,Sheet1!$B:$C,2,0)</f>
        <v>CÔNG TY CỔ PHẦN DỊCH VỤ THƯƠNG MẠI TỔNG HỢP WINCOMMERCE</v>
      </c>
      <c r="Q3071" s="56" t="str">
        <f>VLOOKUP(N3071,Sheet1!$B:$D,3,0)</f>
        <v>0104918404</v>
      </c>
      <c r="U3071" s="55" t="s">
        <v>13175</v>
      </c>
      <c r="X3071" s="55" t="s">
        <v>10883</v>
      </c>
      <c r="Y3071" s="56" t="str">
        <f>VLOOKUP(X3071,Sheet2!$B:$C,2,0)</f>
        <v>Chân giò heo muối 300g</v>
      </c>
      <c r="AA3071" s="53" t="s">
        <v>11550</v>
      </c>
      <c r="AB3071" s="53" t="s">
        <v>11551</v>
      </c>
      <c r="AD3071" s="24">
        <v>1</v>
      </c>
      <c r="AF3071" s="24">
        <v>60213</v>
      </c>
      <c r="AG3071" s="74">
        <f t="shared" si="47"/>
        <v>60213</v>
      </c>
      <c r="AK3071" s="59">
        <v>8</v>
      </c>
      <c r="AN3071" s="61" t="s">
        <v>11552</v>
      </c>
      <c r="AP3071" s="62" t="s">
        <v>11553</v>
      </c>
      <c r="AQ3071" s="62" t="s">
        <v>11554</v>
      </c>
      <c r="AR3071" s="62" t="s">
        <v>11555</v>
      </c>
    </row>
    <row r="3072" spans="3:44" x14ac:dyDescent="0.25">
      <c r="C3072" s="53" t="s">
        <v>11547</v>
      </c>
      <c r="D3072" s="53" t="s">
        <v>11548</v>
      </c>
      <c r="E3072" s="54">
        <v>45820</v>
      </c>
      <c r="F3072" s="54">
        <v>45820</v>
      </c>
      <c r="G3072" s="55" t="s">
        <v>6745</v>
      </c>
      <c r="H3072" s="54">
        <v>45820</v>
      </c>
      <c r="I3072" s="56" t="s">
        <v>17324</v>
      </c>
      <c r="K3072" s="55" t="s">
        <v>11549</v>
      </c>
      <c r="L3072" s="55" t="s">
        <v>14752</v>
      </c>
      <c r="M3072" s="54">
        <v>45820</v>
      </c>
      <c r="N3072" s="55" t="s">
        <v>11024</v>
      </c>
      <c r="O3072" s="56" t="str">
        <f>VLOOKUP(N3072,Sheet1!$B:$C,2,0)</f>
        <v>CÔNG TY CỔ PHẦN DỊCH VỤ THƯƠNG MẠI TỔNG HỢP WINCOMMERCE</v>
      </c>
      <c r="Q3072" s="56" t="str">
        <f>VLOOKUP(N3072,Sheet1!$B:$D,3,0)</f>
        <v>0104918404</v>
      </c>
      <c r="U3072" s="55" t="s">
        <v>13175</v>
      </c>
      <c r="X3072" s="55" t="s">
        <v>10934</v>
      </c>
      <c r="Y3072" s="56" t="str">
        <f>VLOOKUP(X3072,Sheet2!$B:$C,2,0)</f>
        <v>Gà muối 500g</v>
      </c>
      <c r="AA3072" s="53" t="s">
        <v>11550</v>
      </c>
      <c r="AB3072" s="53" t="s">
        <v>11551</v>
      </c>
      <c r="AD3072" s="24">
        <v>6</v>
      </c>
      <c r="AF3072" s="24">
        <v>111058</v>
      </c>
      <c r="AG3072" s="74">
        <f t="shared" si="47"/>
        <v>666348</v>
      </c>
      <c r="AK3072" s="59">
        <v>8</v>
      </c>
      <c r="AN3072" s="61" t="s">
        <v>11552</v>
      </c>
      <c r="AP3072" s="62" t="s">
        <v>11553</v>
      </c>
      <c r="AQ3072" s="62" t="s">
        <v>11554</v>
      </c>
      <c r="AR3072" s="62" t="s">
        <v>11555</v>
      </c>
    </row>
    <row r="3073" spans="3:44" x14ac:dyDescent="0.25">
      <c r="C3073" s="53" t="s">
        <v>11547</v>
      </c>
      <c r="D3073" s="53" t="s">
        <v>11548</v>
      </c>
      <c r="E3073" s="54">
        <v>45820</v>
      </c>
      <c r="F3073" s="54">
        <v>45820</v>
      </c>
      <c r="G3073" s="55" t="s">
        <v>6745</v>
      </c>
      <c r="H3073" s="54">
        <v>45820</v>
      </c>
      <c r="I3073" s="56" t="s">
        <v>17324</v>
      </c>
      <c r="K3073" s="55" t="s">
        <v>11549</v>
      </c>
      <c r="L3073" s="55" t="s">
        <v>14752</v>
      </c>
      <c r="M3073" s="54">
        <v>45820</v>
      </c>
      <c r="N3073" s="55" t="s">
        <v>11024</v>
      </c>
      <c r="O3073" s="56" t="str">
        <f>VLOOKUP(N3073,Sheet1!$B:$C,2,0)</f>
        <v>CÔNG TY CỔ PHẦN DỊCH VỤ THƯƠNG MẠI TỔNG HỢP WINCOMMERCE</v>
      </c>
      <c r="Q3073" s="56" t="str">
        <f>VLOOKUP(N3073,Sheet1!$B:$D,3,0)</f>
        <v>0104918404</v>
      </c>
      <c r="U3073" s="55" t="s">
        <v>13175</v>
      </c>
      <c r="X3073" s="55" t="s">
        <v>11010</v>
      </c>
      <c r="Y3073" s="56" t="str">
        <f>VLOOKUP(X3073,Sheet2!$B:$C,2,0)</f>
        <v>Tai heo muối 200g</v>
      </c>
      <c r="AA3073" s="53" t="s">
        <v>11550</v>
      </c>
      <c r="AB3073" s="53" t="s">
        <v>11551</v>
      </c>
      <c r="AD3073" s="24">
        <v>3</v>
      </c>
      <c r="AF3073" s="24">
        <v>55595</v>
      </c>
      <c r="AG3073" s="74">
        <f t="shared" si="47"/>
        <v>166785</v>
      </c>
      <c r="AK3073" s="59">
        <v>8</v>
      </c>
      <c r="AN3073" s="61" t="s">
        <v>11552</v>
      </c>
      <c r="AP3073" s="62" t="s">
        <v>11553</v>
      </c>
      <c r="AQ3073" s="62" t="s">
        <v>11554</v>
      </c>
      <c r="AR3073" s="62" t="s">
        <v>11555</v>
      </c>
    </row>
    <row r="3074" spans="3:44" x14ac:dyDescent="0.25">
      <c r="C3074" s="53" t="s">
        <v>11547</v>
      </c>
      <c r="D3074" s="53" t="s">
        <v>11548</v>
      </c>
      <c r="E3074" s="54">
        <v>45820</v>
      </c>
      <c r="F3074" s="54">
        <v>45820</v>
      </c>
      <c r="G3074" s="55" t="s">
        <v>6745</v>
      </c>
      <c r="H3074" s="54">
        <v>45820</v>
      </c>
      <c r="I3074" s="56" t="s">
        <v>17324</v>
      </c>
      <c r="K3074" s="55" t="s">
        <v>11549</v>
      </c>
      <c r="L3074" s="55" t="s">
        <v>14752</v>
      </c>
      <c r="M3074" s="54">
        <v>45820</v>
      </c>
      <c r="N3074" s="55" t="s">
        <v>11024</v>
      </c>
      <c r="O3074" s="56" t="str">
        <f>VLOOKUP(N3074,Sheet1!$B:$C,2,0)</f>
        <v>CÔNG TY CỔ PHẦN DỊCH VỤ THƯƠNG MẠI TỔNG HỢP WINCOMMERCE</v>
      </c>
      <c r="Q3074" s="56" t="str">
        <f>VLOOKUP(N3074,Sheet1!$B:$D,3,0)</f>
        <v>0104918404</v>
      </c>
      <c r="U3074" s="55" t="s">
        <v>13175</v>
      </c>
      <c r="X3074" s="55" t="s">
        <v>10927</v>
      </c>
      <c r="Y3074" s="56" t="str">
        <f>VLOOKUP(X3074,Sheet2!$B:$C,2,0)</f>
        <v>Giò lụa cây 250g</v>
      </c>
      <c r="AA3074" s="53" t="s">
        <v>11550</v>
      </c>
      <c r="AB3074" s="53" t="s">
        <v>11551</v>
      </c>
      <c r="AD3074" s="24">
        <v>5</v>
      </c>
      <c r="AF3074" s="24">
        <v>49500</v>
      </c>
      <c r="AG3074" s="74">
        <f t="shared" si="47"/>
        <v>247500</v>
      </c>
      <c r="AK3074" s="59">
        <v>8</v>
      </c>
      <c r="AN3074" s="61" t="s">
        <v>11552</v>
      </c>
      <c r="AP3074" s="62" t="s">
        <v>11553</v>
      </c>
      <c r="AQ3074" s="62" t="s">
        <v>11554</v>
      </c>
      <c r="AR3074" s="62" t="s">
        <v>11555</v>
      </c>
    </row>
    <row r="3075" spans="3:44" x14ac:dyDescent="0.25">
      <c r="C3075" s="53" t="s">
        <v>11547</v>
      </c>
      <c r="D3075" s="53" t="s">
        <v>11548</v>
      </c>
      <c r="E3075" s="54">
        <v>45820</v>
      </c>
      <c r="F3075" s="54">
        <v>45820</v>
      </c>
      <c r="G3075" s="55" t="s">
        <v>6745</v>
      </c>
      <c r="H3075" s="54">
        <v>45820</v>
      </c>
      <c r="I3075" s="56" t="s">
        <v>17324</v>
      </c>
      <c r="K3075" s="55" t="s">
        <v>11549</v>
      </c>
      <c r="L3075" s="55" t="s">
        <v>14752</v>
      </c>
      <c r="M3075" s="54">
        <v>45820</v>
      </c>
      <c r="N3075" s="55" t="s">
        <v>11024</v>
      </c>
      <c r="O3075" s="56" t="str">
        <f>VLOOKUP(N3075,Sheet1!$B:$C,2,0)</f>
        <v>CÔNG TY CỔ PHẦN DỊCH VỤ THƯƠNG MẠI TỔNG HỢP WINCOMMERCE</v>
      </c>
      <c r="Q3075" s="56" t="str">
        <f>VLOOKUP(N3075,Sheet1!$B:$D,3,0)</f>
        <v>0104918404</v>
      </c>
      <c r="U3075" s="55" t="s">
        <v>13175</v>
      </c>
      <c r="X3075" s="55" t="s">
        <v>10881</v>
      </c>
      <c r="Y3075" s="56" t="str">
        <f>VLOOKUP(X3075,Sheet2!$B:$C,2,0)</f>
        <v>Chả cốm 300g</v>
      </c>
      <c r="AA3075" s="53" t="s">
        <v>11550</v>
      </c>
      <c r="AB3075" s="53" t="s">
        <v>11551</v>
      </c>
      <c r="AD3075" s="24">
        <v>2</v>
      </c>
      <c r="AF3075" s="24">
        <v>74250</v>
      </c>
      <c r="AG3075" s="74">
        <f t="shared" ref="AG3075:AG3138" si="48">AD3075*AF3075</f>
        <v>148500</v>
      </c>
      <c r="AK3075" s="59">
        <v>8</v>
      </c>
      <c r="AN3075" s="61" t="s">
        <v>11552</v>
      </c>
      <c r="AP3075" s="62" t="s">
        <v>11553</v>
      </c>
      <c r="AQ3075" s="62" t="s">
        <v>11554</v>
      </c>
      <c r="AR3075" s="62" t="s">
        <v>11555</v>
      </c>
    </row>
    <row r="3076" spans="3:44" x14ac:dyDescent="0.25">
      <c r="C3076" s="53" t="s">
        <v>11547</v>
      </c>
      <c r="D3076" s="53" t="s">
        <v>11548</v>
      </c>
      <c r="E3076" s="54">
        <v>45820</v>
      </c>
      <c r="F3076" s="54">
        <v>45820</v>
      </c>
      <c r="G3076" s="55" t="s">
        <v>6745</v>
      </c>
      <c r="H3076" s="54">
        <v>45820</v>
      </c>
      <c r="I3076" s="56" t="s">
        <v>17324</v>
      </c>
      <c r="K3076" s="55" t="s">
        <v>11549</v>
      </c>
      <c r="L3076" s="55" t="s">
        <v>14752</v>
      </c>
      <c r="M3076" s="54">
        <v>45820</v>
      </c>
      <c r="N3076" s="55" t="s">
        <v>11024</v>
      </c>
      <c r="O3076" s="56" t="str">
        <f>VLOOKUP(N3076,Sheet1!$B:$C,2,0)</f>
        <v>CÔNG TY CỔ PHẦN DỊCH VỤ THƯƠNG MẠI TỔNG HỢP WINCOMMERCE</v>
      </c>
      <c r="Q3076" s="56" t="str">
        <f>VLOOKUP(N3076,Sheet1!$B:$D,3,0)</f>
        <v>0104918404</v>
      </c>
      <c r="U3076" s="55" t="s">
        <v>13175</v>
      </c>
      <c r="X3076" s="55" t="s">
        <v>10922</v>
      </c>
      <c r="Y3076" s="56" t="str">
        <f>VLOOKUP(X3076,Sheet2!$B:$C,2,0)</f>
        <v>Gà xì dầu 500g</v>
      </c>
      <c r="AA3076" s="53" t="s">
        <v>11550</v>
      </c>
      <c r="AB3076" s="53" t="s">
        <v>11551</v>
      </c>
      <c r="AD3076" s="24">
        <v>3</v>
      </c>
      <c r="AF3076" s="24">
        <v>111606</v>
      </c>
      <c r="AG3076" s="74">
        <f t="shared" si="48"/>
        <v>334818</v>
      </c>
      <c r="AK3076" s="59">
        <v>8</v>
      </c>
      <c r="AN3076" s="61" t="s">
        <v>11552</v>
      </c>
      <c r="AP3076" s="62" t="s">
        <v>11553</v>
      </c>
      <c r="AQ3076" s="62" t="s">
        <v>11554</v>
      </c>
      <c r="AR3076" s="62" t="s">
        <v>11555</v>
      </c>
    </row>
    <row r="3077" spans="3:44" x14ac:dyDescent="0.25">
      <c r="C3077" s="53" t="s">
        <v>11547</v>
      </c>
      <c r="D3077" s="53" t="s">
        <v>11548</v>
      </c>
      <c r="E3077" s="54">
        <v>45820</v>
      </c>
      <c r="F3077" s="54">
        <v>45820</v>
      </c>
      <c r="G3077" s="55" t="s">
        <v>6011</v>
      </c>
      <c r="H3077" s="54">
        <v>45820</v>
      </c>
      <c r="I3077" s="56" t="s">
        <v>17325</v>
      </c>
      <c r="K3077" s="55" t="s">
        <v>11549</v>
      </c>
      <c r="L3077" s="55" t="s">
        <v>14753</v>
      </c>
      <c r="M3077" s="54">
        <v>45820</v>
      </c>
      <c r="N3077" s="55" t="s">
        <v>11034</v>
      </c>
      <c r="O3077" s="56" t="str">
        <f>VLOOKUP(N3077,Sheet1!$B:$C,2,0)</f>
        <v>CHI NHÁNH HÀ NỘI - CÔNG TY CỔ PHẦN DỊCH VỤ THƯƠNG MẠI TỔNG HỢP WINCOMMERCE</v>
      </c>
      <c r="Q3077" s="56" t="str">
        <f>VLOOKUP(N3077,Sheet1!$B:$D,3,0)</f>
        <v>0104918404-002</v>
      </c>
      <c r="U3077" s="55" t="s">
        <v>11560</v>
      </c>
      <c r="X3077" s="55" t="s">
        <v>10881</v>
      </c>
      <c r="Y3077" s="56" t="str">
        <f>VLOOKUP(X3077,Sheet2!$B:$C,2,0)</f>
        <v>Chả cốm 300g</v>
      </c>
      <c r="AA3077" s="53" t="s">
        <v>11550</v>
      </c>
      <c r="AB3077" s="53" t="s">
        <v>11551</v>
      </c>
      <c r="AD3077" s="24">
        <v>1</v>
      </c>
      <c r="AF3077" s="24">
        <v>74250</v>
      </c>
      <c r="AG3077" s="74">
        <f t="shared" si="48"/>
        <v>74250</v>
      </c>
      <c r="AK3077" s="59">
        <v>8</v>
      </c>
      <c r="AN3077" s="61" t="s">
        <v>11552</v>
      </c>
      <c r="AP3077" s="62" t="s">
        <v>11553</v>
      </c>
      <c r="AQ3077" s="62" t="s">
        <v>11554</v>
      </c>
      <c r="AR3077" s="62" t="s">
        <v>11555</v>
      </c>
    </row>
    <row r="3078" spans="3:44" x14ac:dyDescent="0.25">
      <c r="C3078" s="53" t="s">
        <v>11547</v>
      </c>
      <c r="D3078" s="53" t="s">
        <v>11548</v>
      </c>
      <c r="E3078" s="54">
        <v>45820</v>
      </c>
      <c r="F3078" s="54">
        <v>45820</v>
      </c>
      <c r="G3078" s="55" t="s">
        <v>6011</v>
      </c>
      <c r="H3078" s="54">
        <v>45820</v>
      </c>
      <c r="I3078" s="56" t="s">
        <v>17325</v>
      </c>
      <c r="K3078" s="55" t="s">
        <v>11549</v>
      </c>
      <c r="L3078" s="55" t="s">
        <v>14753</v>
      </c>
      <c r="M3078" s="54">
        <v>45820</v>
      </c>
      <c r="N3078" s="55" t="s">
        <v>11034</v>
      </c>
      <c r="O3078" s="56" t="str">
        <f>VLOOKUP(N3078,Sheet1!$B:$C,2,0)</f>
        <v>CHI NHÁNH HÀ NỘI - CÔNG TY CỔ PHẦN DỊCH VỤ THƯƠNG MẠI TỔNG HỢP WINCOMMERCE</v>
      </c>
      <c r="Q3078" s="56" t="str">
        <f>VLOOKUP(N3078,Sheet1!$B:$D,3,0)</f>
        <v>0104918404-002</v>
      </c>
      <c r="U3078" s="55" t="s">
        <v>11560</v>
      </c>
      <c r="X3078" s="55" t="s">
        <v>10983</v>
      </c>
      <c r="Y3078" s="56" t="str">
        <f>VLOOKUP(X3078,Sheet2!$B:$C,2,0)</f>
        <v>Mọc Nấm Hương 250g</v>
      </c>
      <c r="AA3078" s="53" t="s">
        <v>11550</v>
      </c>
      <c r="AB3078" s="53" t="s">
        <v>11551</v>
      </c>
      <c r="AD3078" s="24">
        <v>1</v>
      </c>
      <c r="AF3078" s="24">
        <v>46000</v>
      </c>
      <c r="AG3078" s="74">
        <f t="shared" si="48"/>
        <v>46000</v>
      </c>
      <c r="AK3078" s="59">
        <v>8</v>
      </c>
      <c r="AN3078" s="61" t="s">
        <v>11552</v>
      </c>
      <c r="AP3078" s="62" t="s">
        <v>11553</v>
      </c>
      <c r="AQ3078" s="62" t="s">
        <v>11554</v>
      </c>
      <c r="AR3078" s="62" t="s">
        <v>11555</v>
      </c>
    </row>
    <row r="3079" spans="3:44" x14ac:dyDescent="0.25">
      <c r="C3079" s="53" t="s">
        <v>11547</v>
      </c>
      <c r="D3079" s="53" t="s">
        <v>11548</v>
      </c>
      <c r="E3079" s="54">
        <v>45820</v>
      </c>
      <c r="F3079" s="54">
        <v>45820</v>
      </c>
      <c r="G3079" s="55" t="s">
        <v>6011</v>
      </c>
      <c r="H3079" s="54">
        <v>45820</v>
      </c>
      <c r="I3079" s="56" t="s">
        <v>17325</v>
      </c>
      <c r="K3079" s="55" t="s">
        <v>11549</v>
      </c>
      <c r="L3079" s="55" t="s">
        <v>14753</v>
      </c>
      <c r="M3079" s="54">
        <v>45820</v>
      </c>
      <c r="N3079" s="55" t="s">
        <v>11034</v>
      </c>
      <c r="O3079" s="56" t="str">
        <f>VLOOKUP(N3079,Sheet1!$B:$C,2,0)</f>
        <v>CHI NHÁNH HÀ NỘI - CÔNG TY CỔ PHẦN DỊCH VỤ THƯƠNG MẠI TỔNG HỢP WINCOMMERCE</v>
      </c>
      <c r="Q3079" s="56" t="str">
        <f>VLOOKUP(N3079,Sheet1!$B:$D,3,0)</f>
        <v>0104918404-002</v>
      </c>
      <c r="U3079" s="55" t="s">
        <v>11560</v>
      </c>
      <c r="X3079" s="55" t="s">
        <v>10936</v>
      </c>
      <c r="Y3079" s="56" t="str">
        <f>VLOOKUP(X3079,Sheet2!$B:$C,2,0)</f>
        <v>Giò sụn gà 250g</v>
      </c>
      <c r="AA3079" s="53" t="s">
        <v>11550</v>
      </c>
      <c r="AB3079" s="53" t="s">
        <v>11551</v>
      </c>
      <c r="AD3079" s="24">
        <v>3</v>
      </c>
      <c r="AF3079" s="24">
        <v>50400</v>
      </c>
      <c r="AG3079" s="74">
        <f t="shared" si="48"/>
        <v>151200</v>
      </c>
      <c r="AK3079" s="59">
        <v>8</v>
      </c>
      <c r="AN3079" s="61" t="s">
        <v>11552</v>
      </c>
      <c r="AP3079" s="62" t="s">
        <v>11553</v>
      </c>
      <c r="AQ3079" s="62" t="s">
        <v>11554</v>
      </c>
      <c r="AR3079" s="62" t="s">
        <v>11555</v>
      </c>
    </row>
    <row r="3080" spans="3:44" x14ac:dyDescent="0.25">
      <c r="C3080" s="53" t="s">
        <v>11547</v>
      </c>
      <c r="D3080" s="53" t="s">
        <v>11548</v>
      </c>
      <c r="E3080" s="54">
        <v>45820</v>
      </c>
      <c r="F3080" s="54">
        <v>45820</v>
      </c>
      <c r="G3080" s="55" t="s">
        <v>6011</v>
      </c>
      <c r="H3080" s="54">
        <v>45820</v>
      </c>
      <c r="I3080" s="56" t="s">
        <v>17325</v>
      </c>
      <c r="K3080" s="55" t="s">
        <v>11549</v>
      </c>
      <c r="L3080" s="55" t="s">
        <v>14753</v>
      </c>
      <c r="M3080" s="54">
        <v>45820</v>
      </c>
      <c r="N3080" s="55" t="s">
        <v>11034</v>
      </c>
      <c r="O3080" s="56" t="str">
        <f>VLOOKUP(N3080,Sheet1!$B:$C,2,0)</f>
        <v>CHI NHÁNH HÀ NỘI - CÔNG TY CỔ PHẦN DỊCH VỤ THƯƠNG MẠI TỔNG HỢP WINCOMMERCE</v>
      </c>
      <c r="Q3080" s="56" t="str">
        <f>VLOOKUP(N3080,Sheet1!$B:$D,3,0)</f>
        <v>0104918404-002</v>
      </c>
      <c r="U3080" s="55" t="s">
        <v>11560</v>
      </c>
      <c r="X3080" s="55" t="s">
        <v>10927</v>
      </c>
      <c r="Y3080" s="56" t="str">
        <f>VLOOKUP(X3080,Sheet2!$B:$C,2,0)</f>
        <v>Giò lụa cây 250g</v>
      </c>
      <c r="AA3080" s="53" t="s">
        <v>11550</v>
      </c>
      <c r="AB3080" s="53" t="s">
        <v>11551</v>
      </c>
      <c r="AD3080" s="24">
        <v>1</v>
      </c>
      <c r="AF3080" s="24">
        <v>49500</v>
      </c>
      <c r="AG3080" s="74">
        <f t="shared" si="48"/>
        <v>49500</v>
      </c>
      <c r="AK3080" s="59">
        <v>8</v>
      </c>
      <c r="AN3080" s="61" t="s">
        <v>11552</v>
      </c>
      <c r="AP3080" s="62" t="s">
        <v>11553</v>
      </c>
      <c r="AQ3080" s="62" t="s">
        <v>11554</v>
      </c>
      <c r="AR3080" s="62" t="s">
        <v>11555</v>
      </c>
    </row>
    <row r="3081" spans="3:44" x14ac:dyDescent="0.25">
      <c r="C3081" s="53" t="s">
        <v>11547</v>
      </c>
      <c r="D3081" s="53" t="s">
        <v>11548</v>
      </c>
      <c r="E3081" s="54">
        <v>45820</v>
      </c>
      <c r="F3081" s="54">
        <v>45820</v>
      </c>
      <c r="G3081" s="55" t="s">
        <v>6011</v>
      </c>
      <c r="H3081" s="54">
        <v>45820</v>
      </c>
      <c r="I3081" s="56" t="s">
        <v>17325</v>
      </c>
      <c r="K3081" s="55" t="s">
        <v>11549</v>
      </c>
      <c r="L3081" s="55" t="s">
        <v>14753</v>
      </c>
      <c r="M3081" s="54">
        <v>45820</v>
      </c>
      <c r="N3081" s="55" t="s">
        <v>11034</v>
      </c>
      <c r="O3081" s="56" t="str">
        <f>VLOOKUP(N3081,Sheet1!$B:$C,2,0)</f>
        <v>CHI NHÁNH HÀ NỘI - CÔNG TY CỔ PHẦN DỊCH VỤ THƯƠNG MẠI TỔNG HỢP WINCOMMERCE</v>
      </c>
      <c r="Q3081" s="56" t="str">
        <f>VLOOKUP(N3081,Sheet1!$B:$D,3,0)</f>
        <v>0104918404-002</v>
      </c>
      <c r="U3081" s="55" t="s">
        <v>11560</v>
      </c>
      <c r="X3081" s="55" t="s">
        <v>10897</v>
      </c>
      <c r="Y3081" s="56" t="str">
        <f>VLOOKUP(X3081,Sheet2!$B:$C,2,0)</f>
        <v>Chả nướng 300g</v>
      </c>
      <c r="AA3081" s="53" t="s">
        <v>11550</v>
      </c>
      <c r="AB3081" s="53" t="s">
        <v>11551</v>
      </c>
      <c r="AD3081" s="24">
        <v>1</v>
      </c>
      <c r="AF3081" s="24">
        <v>70950</v>
      </c>
      <c r="AG3081" s="74">
        <f t="shared" si="48"/>
        <v>70950</v>
      </c>
      <c r="AK3081" s="59">
        <v>8</v>
      </c>
      <c r="AN3081" s="61" t="s">
        <v>11552</v>
      </c>
      <c r="AP3081" s="62" t="s">
        <v>11553</v>
      </c>
      <c r="AQ3081" s="62" t="s">
        <v>11554</v>
      </c>
      <c r="AR3081" s="62" t="s">
        <v>11555</v>
      </c>
    </row>
    <row r="3082" spans="3:44" x14ac:dyDescent="0.25">
      <c r="C3082" s="53" t="s">
        <v>11547</v>
      </c>
      <c r="D3082" s="53" t="s">
        <v>11548</v>
      </c>
      <c r="E3082" s="54">
        <v>45820</v>
      </c>
      <c r="F3082" s="54">
        <v>45820</v>
      </c>
      <c r="G3082" s="55" t="s">
        <v>6516</v>
      </c>
      <c r="H3082" s="54">
        <v>45820</v>
      </c>
      <c r="I3082" s="56" t="s">
        <v>17326</v>
      </c>
      <c r="K3082" s="55" t="s">
        <v>11549</v>
      </c>
      <c r="L3082" s="55" t="s">
        <v>14754</v>
      </c>
      <c r="M3082" s="54">
        <v>45820</v>
      </c>
      <c r="N3082" s="55" t="s">
        <v>11034</v>
      </c>
      <c r="O3082" s="56" t="str">
        <f>VLOOKUP(N3082,Sheet1!$B:$C,2,0)</f>
        <v>CHI NHÁNH HÀ NỘI - CÔNG TY CỔ PHẦN DỊCH VỤ THƯƠNG MẠI TỔNG HỢP WINCOMMERCE</v>
      </c>
      <c r="Q3082" s="56" t="str">
        <f>VLOOKUP(N3082,Sheet1!$B:$D,3,0)</f>
        <v>0104918404-002</v>
      </c>
      <c r="U3082" s="55" t="s">
        <v>12007</v>
      </c>
      <c r="X3082" s="55" t="s">
        <v>10927</v>
      </c>
      <c r="Y3082" s="56" t="str">
        <f>VLOOKUP(X3082,Sheet2!$B:$C,2,0)</f>
        <v>Giò lụa cây 250g</v>
      </c>
      <c r="AA3082" s="53" t="s">
        <v>11550</v>
      </c>
      <c r="AB3082" s="53" t="s">
        <v>11551</v>
      </c>
      <c r="AD3082" s="24">
        <v>1</v>
      </c>
      <c r="AF3082" s="24">
        <v>49500</v>
      </c>
      <c r="AG3082" s="74">
        <f t="shared" si="48"/>
        <v>49500</v>
      </c>
      <c r="AK3082" s="59">
        <v>8</v>
      </c>
      <c r="AN3082" s="61" t="s">
        <v>11552</v>
      </c>
      <c r="AP3082" s="62" t="s">
        <v>11553</v>
      </c>
      <c r="AQ3082" s="62" t="s">
        <v>11554</v>
      </c>
      <c r="AR3082" s="62" t="s">
        <v>11555</v>
      </c>
    </row>
    <row r="3083" spans="3:44" x14ac:dyDescent="0.25">
      <c r="C3083" s="53" t="s">
        <v>11547</v>
      </c>
      <c r="D3083" s="53" t="s">
        <v>11548</v>
      </c>
      <c r="E3083" s="54">
        <v>45820</v>
      </c>
      <c r="F3083" s="54">
        <v>45820</v>
      </c>
      <c r="G3083" s="55" t="s">
        <v>6396</v>
      </c>
      <c r="H3083" s="54">
        <v>45820</v>
      </c>
      <c r="I3083" s="56" t="s">
        <v>17327</v>
      </c>
      <c r="K3083" s="55" t="s">
        <v>11549</v>
      </c>
      <c r="L3083" s="55" t="s">
        <v>14755</v>
      </c>
      <c r="M3083" s="54">
        <v>45820</v>
      </c>
      <c r="N3083" s="55" t="s">
        <v>11064</v>
      </c>
      <c r="O3083" s="56" t="str">
        <f>VLOOKUP(N3083,Sheet1!$B:$C,2,0)</f>
        <v>CHI NHÁNH ĐÀ NẴNG - CÔNG TY CỔ PHẦN DỊCH VỤ THƯƠNG MẠI TỔNG HỢP WINCOMMERCE</v>
      </c>
      <c r="Q3083" s="56" t="str">
        <f>VLOOKUP(N3083,Sheet1!$B:$D,3,0)</f>
        <v>0104918404-009</v>
      </c>
      <c r="U3083" s="55" t="s">
        <v>13180</v>
      </c>
      <c r="X3083" s="55" t="s">
        <v>10983</v>
      </c>
      <c r="Y3083" s="56" t="str">
        <f>VLOOKUP(X3083,Sheet2!$B:$C,2,0)</f>
        <v>Mọc Nấm Hương 250g</v>
      </c>
      <c r="AA3083" s="53" t="s">
        <v>11550</v>
      </c>
      <c r="AB3083" s="53" t="s">
        <v>11551</v>
      </c>
      <c r="AD3083" s="24">
        <v>1</v>
      </c>
      <c r="AF3083" s="24">
        <v>46000</v>
      </c>
      <c r="AG3083" s="74">
        <f t="shared" si="48"/>
        <v>46000</v>
      </c>
      <c r="AK3083" s="59">
        <v>8</v>
      </c>
      <c r="AN3083" s="61" t="s">
        <v>11552</v>
      </c>
      <c r="AP3083" s="62" t="s">
        <v>11553</v>
      </c>
      <c r="AQ3083" s="62" t="s">
        <v>11554</v>
      </c>
      <c r="AR3083" s="62" t="s">
        <v>11555</v>
      </c>
    </row>
    <row r="3084" spans="3:44" x14ac:dyDescent="0.25">
      <c r="C3084" s="53" t="s">
        <v>11547</v>
      </c>
      <c r="D3084" s="53" t="s">
        <v>11548</v>
      </c>
      <c r="E3084" s="54">
        <v>45820</v>
      </c>
      <c r="F3084" s="54">
        <v>45820</v>
      </c>
      <c r="G3084" s="55" t="s">
        <v>6396</v>
      </c>
      <c r="H3084" s="54">
        <v>45820</v>
      </c>
      <c r="I3084" s="56" t="s">
        <v>17327</v>
      </c>
      <c r="K3084" s="55" t="s">
        <v>11549</v>
      </c>
      <c r="L3084" s="55" t="s">
        <v>14755</v>
      </c>
      <c r="M3084" s="54">
        <v>45820</v>
      </c>
      <c r="N3084" s="55" t="s">
        <v>11064</v>
      </c>
      <c r="O3084" s="56" t="str">
        <f>VLOOKUP(N3084,Sheet1!$B:$C,2,0)</f>
        <v>CHI NHÁNH ĐÀ NẴNG - CÔNG TY CỔ PHẦN DỊCH VỤ THƯƠNG MẠI TỔNG HỢP WINCOMMERCE</v>
      </c>
      <c r="Q3084" s="56" t="str">
        <f>VLOOKUP(N3084,Sheet1!$B:$D,3,0)</f>
        <v>0104918404-009</v>
      </c>
      <c r="U3084" s="55" t="s">
        <v>13180</v>
      </c>
      <c r="X3084" s="55" t="s">
        <v>10897</v>
      </c>
      <c r="Y3084" s="56" t="str">
        <f>VLOOKUP(X3084,Sheet2!$B:$C,2,0)</f>
        <v>Chả nướng 300g</v>
      </c>
      <c r="AA3084" s="53" t="s">
        <v>11550</v>
      </c>
      <c r="AB3084" s="53" t="s">
        <v>11551</v>
      </c>
      <c r="AD3084" s="24">
        <v>1</v>
      </c>
      <c r="AF3084" s="24">
        <v>70950</v>
      </c>
      <c r="AG3084" s="74">
        <f t="shared" si="48"/>
        <v>70950</v>
      </c>
      <c r="AK3084" s="59">
        <v>8</v>
      </c>
      <c r="AN3084" s="61" t="s">
        <v>11552</v>
      </c>
      <c r="AP3084" s="62" t="s">
        <v>11553</v>
      </c>
      <c r="AQ3084" s="62" t="s">
        <v>11554</v>
      </c>
      <c r="AR3084" s="62" t="s">
        <v>11555</v>
      </c>
    </row>
    <row r="3085" spans="3:44" x14ac:dyDescent="0.25">
      <c r="C3085" s="53" t="s">
        <v>11547</v>
      </c>
      <c r="D3085" s="53" t="s">
        <v>11548</v>
      </c>
      <c r="E3085" s="54">
        <v>45820</v>
      </c>
      <c r="F3085" s="54">
        <v>45820</v>
      </c>
      <c r="G3085" s="55" t="s">
        <v>6212</v>
      </c>
      <c r="H3085" s="54">
        <v>45820</v>
      </c>
      <c r="I3085" s="56" t="s">
        <v>17328</v>
      </c>
      <c r="K3085" s="55" t="s">
        <v>11549</v>
      </c>
      <c r="L3085" s="55" t="s">
        <v>14756</v>
      </c>
      <c r="M3085" s="54">
        <v>45820</v>
      </c>
      <c r="N3085" s="55" t="s">
        <v>11104</v>
      </c>
      <c r="O3085" s="56" t="str">
        <f>VLOOKUP(N3085,Sheet1!$B:$C,2,0)</f>
        <v>CHI NHÁNH THANH HÓA - CÔNG TY CỔ PHẦN DỊCH VỤ THƯƠNG MẠI TỔNG HỢP WINCOMMERCE</v>
      </c>
      <c r="Q3085" s="56" t="str">
        <f>VLOOKUP(N3085,Sheet1!$B:$D,3,0)</f>
        <v>0104918404-020</v>
      </c>
      <c r="U3085" s="55" t="s">
        <v>15423</v>
      </c>
      <c r="X3085" s="55" t="s">
        <v>10927</v>
      </c>
      <c r="Y3085" s="56" t="str">
        <f>VLOOKUP(X3085,Sheet2!$B:$C,2,0)</f>
        <v>Giò lụa cây 250g</v>
      </c>
      <c r="AA3085" s="53" t="s">
        <v>11550</v>
      </c>
      <c r="AB3085" s="53" t="s">
        <v>11551</v>
      </c>
      <c r="AD3085" s="24">
        <v>4</v>
      </c>
      <c r="AF3085" s="24">
        <v>49500</v>
      </c>
      <c r="AG3085" s="74">
        <f t="shared" si="48"/>
        <v>198000</v>
      </c>
      <c r="AK3085" s="59">
        <v>8</v>
      </c>
      <c r="AN3085" s="61" t="s">
        <v>11552</v>
      </c>
      <c r="AP3085" s="62" t="s">
        <v>11553</v>
      </c>
      <c r="AQ3085" s="62" t="s">
        <v>11554</v>
      </c>
      <c r="AR3085" s="62" t="s">
        <v>11555</v>
      </c>
    </row>
    <row r="3086" spans="3:44" x14ac:dyDescent="0.25">
      <c r="C3086" s="53" t="s">
        <v>11547</v>
      </c>
      <c r="D3086" s="53" t="s">
        <v>11548</v>
      </c>
      <c r="E3086" s="54">
        <v>45820</v>
      </c>
      <c r="F3086" s="54">
        <v>45820</v>
      </c>
      <c r="G3086" s="55" t="s">
        <v>6131</v>
      </c>
      <c r="H3086" s="54">
        <v>45820</v>
      </c>
      <c r="I3086" s="56" t="s">
        <v>17329</v>
      </c>
      <c r="K3086" s="55" t="s">
        <v>11549</v>
      </c>
      <c r="L3086" s="55" t="s">
        <v>11817</v>
      </c>
      <c r="M3086" s="54">
        <v>45820</v>
      </c>
      <c r="N3086" s="55" t="s">
        <v>11119</v>
      </c>
      <c r="O3086" s="56" t="str">
        <f>VLOOKUP(N3086,Sheet1!$B:$C,2,0)</f>
        <v>CHI NHÁNH ĐỒNG NAI - CÔNG TY CỔ PHẦN DỊCH VỤ THƯƠNG MẠI TỔNG HỢP WINCOMMERCE</v>
      </c>
      <c r="Q3086" s="56" t="str">
        <f>VLOOKUP(N3086,Sheet1!$B:$D,3,0)</f>
        <v>0104918404-023</v>
      </c>
      <c r="U3086" s="55" t="s">
        <v>15474</v>
      </c>
      <c r="X3086" s="55" t="s">
        <v>10927</v>
      </c>
      <c r="Y3086" s="56" t="str">
        <f>VLOOKUP(X3086,Sheet2!$B:$C,2,0)</f>
        <v>Giò lụa cây 250g</v>
      </c>
      <c r="AA3086" s="53" t="s">
        <v>11550</v>
      </c>
      <c r="AB3086" s="53" t="s">
        <v>11551</v>
      </c>
      <c r="AD3086" s="24">
        <v>3</v>
      </c>
      <c r="AF3086" s="24">
        <v>49500</v>
      </c>
      <c r="AG3086" s="74">
        <f t="shared" si="48"/>
        <v>148500</v>
      </c>
      <c r="AK3086" s="59">
        <v>8</v>
      </c>
      <c r="AN3086" s="61" t="s">
        <v>11552</v>
      </c>
      <c r="AP3086" s="62" t="s">
        <v>11553</v>
      </c>
      <c r="AQ3086" s="62" t="s">
        <v>11554</v>
      </c>
      <c r="AR3086" s="62" t="s">
        <v>11555</v>
      </c>
    </row>
    <row r="3087" spans="3:44" x14ac:dyDescent="0.25">
      <c r="C3087" s="53" t="s">
        <v>11547</v>
      </c>
      <c r="D3087" s="53" t="s">
        <v>11548</v>
      </c>
      <c r="E3087" s="54">
        <v>45820</v>
      </c>
      <c r="F3087" s="54">
        <v>45820</v>
      </c>
      <c r="G3087" s="55" t="s">
        <v>6131</v>
      </c>
      <c r="H3087" s="54">
        <v>45820</v>
      </c>
      <c r="I3087" s="56" t="s">
        <v>17329</v>
      </c>
      <c r="K3087" s="55" t="s">
        <v>11549</v>
      </c>
      <c r="L3087" s="55" t="s">
        <v>11817</v>
      </c>
      <c r="M3087" s="54">
        <v>45820</v>
      </c>
      <c r="N3087" s="55" t="s">
        <v>11119</v>
      </c>
      <c r="O3087" s="56" t="str">
        <f>VLOOKUP(N3087,Sheet1!$B:$C,2,0)</f>
        <v>CHI NHÁNH ĐỒNG NAI - CÔNG TY CỔ PHẦN DỊCH VỤ THƯƠNG MẠI TỔNG HỢP WINCOMMERCE</v>
      </c>
      <c r="Q3087" s="56" t="str">
        <f>VLOOKUP(N3087,Sheet1!$B:$D,3,0)</f>
        <v>0104918404-023</v>
      </c>
      <c r="U3087" s="55" t="s">
        <v>15474</v>
      </c>
      <c r="X3087" s="55" t="s">
        <v>10881</v>
      </c>
      <c r="Y3087" s="56" t="str">
        <f>VLOOKUP(X3087,Sheet2!$B:$C,2,0)</f>
        <v>Chả cốm 300g</v>
      </c>
      <c r="AA3087" s="53" t="s">
        <v>11550</v>
      </c>
      <c r="AB3087" s="53" t="s">
        <v>11551</v>
      </c>
      <c r="AD3087" s="24">
        <v>3</v>
      </c>
      <c r="AF3087" s="24">
        <v>74250</v>
      </c>
      <c r="AG3087" s="74">
        <f t="shared" si="48"/>
        <v>222750</v>
      </c>
      <c r="AK3087" s="59">
        <v>8</v>
      </c>
      <c r="AN3087" s="61" t="s">
        <v>11552</v>
      </c>
      <c r="AP3087" s="62" t="s">
        <v>11553</v>
      </c>
      <c r="AQ3087" s="62" t="s">
        <v>11554</v>
      </c>
      <c r="AR3087" s="62" t="s">
        <v>11555</v>
      </c>
    </row>
    <row r="3088" spans="3:44" x14ac:dyDescent="0.25">
      <c r="C3088" s="53" t="s">
        <v>11547</v>
      </c>
      <c r="D3088" s="53" t="s">
        <v>11548</v>
      </c>
      <c r="E3088" s="54">
        <v>45820</v>
      </c>
      <c r="F3088" s="54">
        <v>45820</v>
      </c>
      <c r="G3088" s="55" t="s">
        <v>6131</v>
      </c>
      <c r="H3088" s="54">
        <v>45820</v>
      </c>
      <c r="I3088" s="56" t="s">
        <v>17329</v>
      </c>
      <c r="K3088" s="55" t="s">
        <v>11549</v>
      </c>
      <c r="L3088" s="55" t="s">
        <v>11817</v>
      </c>
      <c r="M3088" s="54">
        <v>45820</v>
      </c>
      <c r="N3088" s="55" t="s">
        <v>11119</v>
      </c>
      <c r="O3088" s="56" t="str">
        <f>VLOOKUP(N3088,Sheet1!$B:$C,2,0)</f>
        <v>CHI NHÁNH ĐỒNG NAI - CÔNG TY CỔ PHẦN DỊCH VỤ THƯƠNG MẠI TỔNG HỢP WINCOMMERCE</v>
      </c>
      <c r="Q3088" s="56" t="str">
        <f>VLOOKUP(N3088,Sheet1!$B:$D,3,0)</f>
        <v>0104918404-023</v>
      </c>
      <c r="U3088" s="55" t="s">
        <v>15474</v>
      </c>
      <c r="X3088" s="55" t="s">
        <v>10934</v>
      </c>
      <c r="Y3088" s="56" t="str">
        <f>VLOOKUP(X3088,Sheet2!$B:$C,2,0)</f>
        <v>Gà muối 500g</v>
      </c>
      <c r="AA3088" s="53" t="s">
        <v>11550</v>
      </c>
      <c r="AB3088" s="53" t="s">
        <v>11551</v>
      </c>
      <c r="AD3088" s="24">
        <v>3</v>
      </c>
      <c r="AF3088" s="24">
        <v>111058</v>
      </c>
      <c r="AG3088" s="74">
        <f t="shared" si="48"/>
        <v>333174</v>
      </c>
      <c r="AK3088" s="59">
        <v>8</v>
      </c>
      <c r="AN3088" s="61" t="s">
        <v>11552</v>
      </c>
      <c r="AP3088" s="62" t="s">
        <v>11553</v>
      </c>
      <c r="AQ3088" s="62" t="s">
        <v>11554</v>
      </c>
      <c r="AR3088" s="62" t="s">
        <v>11555</v>
      </c>
    </row>
    <row r="3089" spans="3:44" x14ac:dyDescent="0.25">
      <c r="C3089" s="53" t="s">
        <v>11547</v>
      </c>
      <c r="D3089" s="53" t="s">
        <v>11548</v>
      </c>
      <c r="E3089" s="54">
        <v>45820</v>
      </c>
      <c r="F3089" s="54">
        <v>45820</v>
      </c>
      <c r="G3089" s="55" t="s">
        <v>6131</v>
      </c>
      <c r="H3089" s="54">
        <v>45820</v>
      </c>
      <c r="I3089" s="56" t="s">
        <v>17329</v>
      </c>
      <c r="K3089" s="55" t="s">
        <v>11549</v>
      </c>
      <c r="L3089" s="55" t="s">
        <v>11817</v>
      </c>
      <c r="M3089" s="54">
        <v>45820</v>
      </c>
      <c r="N3089" s="55" t="s">
        <v>11119</v>
      </c>
      <c r="O3089" s="56" t="str">
        <f>VLOOKUP(N3089,Sheet1!$B:$C,2,0)</f>
        <v>CHI NHÁNH ĐỒNG NAI - CÔNG TY CỔ PHẦN DỊCH VỤ THƯƠNG MẠI TỔNG HỢP WINCOMMERCE</v>
      </c>
      <c r="Q3089" s="56" t="str">
        <f>VLOOKUP(N3089,Sheet1!$B:$D,3,0)</f>
        <v>0104918404-023</v>
      </c>
      <c r="U3089" s="55" t="s">
        <v>15474</v>
      </c>
      <c r="X3089" s="55" t="s">
        <v>10938</v>
      </c>
      <c r="Y3089" s="56" t="str">
        <f>VLOOKUP(X3089,Sheet2!$B:$C,2,0)</f>
        <v>Giò Tai Lưỡi Xào 250g</v>
      </c>
      <c r="AA3089" s="53" t="s">
        <v>11550</v>
      </c>
      <c r="AB3089" s="53" t="s">
        <v>11551</v>
      </c>
      <c r="AD3089" s="24">
        <v>2</v>
      </c>
      <c r="AF3089" s="24">
        <v>50182</v>
      </c>
      <c r="AG3089" s="74">
        <f t="shared" si="48"/>
        <v>100364</v>
      </c>
      <c r="AK3089" s="59">
        <v>8</v>
      </c>
      <c r="AN3089" s="61" t="s">
        <v>11552</v>
      </c>
      <c r="AP3089" s="62" t="s">
        <v>11553</v>
      </c>
      <c r="AQ3089" s="62" t="s">
        <v>11554</v>
      </c>
      <c r="AR3089" s="62" t="s">
        <v>11555</v>
      </c>
    </row>
    <row r="3090" spans="3:44" x14ac:dyDescent="0.25">
      <c r="C3090" s="53" t="s">
        <v>11547</v>
      </c>
      <c r="D3090" s="53" t="s">
        <v>11548</v>
      </c>
      <c r="E3090" s="54">
        <v>45820</v>
      </c>
      <c r="F3090" s="54">
        <v>45820</v>
      </c>
      <c r="G3090" s="55" t="s">
        <v>6131</v>
      </c>
      <c r="H3090" s="54">
        <v>45820</v>
      </c>
      <c r="I3090" s="56" t="s">
        <v>17329</v>
      </c>
      <c r="K3090" s="55" t="s">
        <v>11549</v>
      </c>
      <c r="L3090" s="55" t="s">
        <v>11817</v>
      </c>
      <c r="M3090" s="54">
        <v>45820</v>
      </c>
      <c r="N3090" s="55" t="s">
        <v>11119</v>
      </c>
      <c r="O3090" s="56" t="str">
        <f>VLOOKUP(N3090,Sheet1!$B:$C,2,0)</f>
        <v>CHI NHÁNH ĐỒNG NAI - CÔNG TY CỔ PHẦN DỊCH VỤ THƯƠNG MẠI TỔNG HỢP WINCOMMERCE</v>
      </c>
      <c r="Q3090" s="56" t="str">
        <f>VLOOKUP(N3090,Sheet1!$B:$D,3,0)</f>
        <v>0104918404-023</v>
      </c>
      <c r="U3090" s="55" t="s">
        <v>15474</v>
      </c>
      <c r="X3090" s="55" t="s">
        <v>10883</v>
      </c>
      <c r="Y3090" s="56" t="str">
        <f>VLOOKUP(X3090,Sheet2!$B:$C,2,0)</f>
        <v>Chân giò heo muối 300g</v>
      </c>
      <c r="AA3090" s="53" t="s">
        <v>11550</v>
      </c>
      <c r="AB3090" s="53" t="s">
        <v>11551</v>
      </c>
      <c r="AD3090" s="24">
        <v>2</v>
      </c>
      <c r="AF3090" s="24">
        <v>60213</v>
      </c>
      <c r="AG3090" s="74">
        <f t="shared" si="48"/>
        <v>120426</v>
      </c>
      <c r="AK3090" s="59">
        <v>8</v>
      </c>
      <c r="AN3090" s="61" t="s">
        <v>11552</v>
      </c>
      <c r="AP3090" s="62" t="s">
        <v>11553</v>
      </c>
      <c r="AQ3090" s="62" t="s">
        <v>11554</v>
      </c>
      <c r="AR3090" s="62" t="s">
        <v>11555</v>
      </c>
    </row>
    <row r="3091" spans="3:44" x14ac:dyDescent="0.25">
      <c r="C3091" s="53" t="s">
        <v>11547</v>
      </c>
      <c r="D3091" s="53" t="s">
        <v>11548</v>
      </c>
      <c r="E3091" s="54">
        <v>45820</v>
      </c>
      <c r="F3091" s="54">
        <v>45820</v>
      </c>
      <c r="G3091" s="55" t="s">
        <v>6131</v>
      </c>
      <c r="H3091" s="54">
        <v>45820</v>
      </c>
      <c r="I3091" s="56" t="s">
        <v>17329</v>
      </c>
      <c r="K3091" s="55" t="s">
        <v>11549</v>
      </c>
      <c r="L3091" s="55" t="s">
        <v>11817</v>
      </c>
      <c r="M3091" s="54">
        <v>45820</v>
      </c>
      <c r="N3091" s="55" t="s">
        <v>11119</v>
      </c>
      <c r="O3091" s="56" t="str">
        <f>VLOOKUP(N3091,Sheet1!$B:$C,2,0)</f>
        <v>CHI NHÁNH ĐỒNG NAI - CÔNG TY CỔ PHẦN DỊCH VỤ THƯƠNG MẠI TỔNG HỢP WINCOMMERCE</v>
      </c>
      <c r="Q3091" s="56" t="str">
        <f>VLOOKUP(N3091,Sheet1!$B:$D,3,0)</f>
        <v>0104918404-023</v>
      </c>
      <c r="U3091" s="55" t="s">
        <v>15474</v>
      </c>
      <c r="X3091" s="55" t="s">
        <v>11010</v>
      </c>
      <c r="Y3091" s="56" t="str">
        <f>VLOOKUP(X3091,Sheet2!$B:$C,2,0)</f>
        <v>Tai heo muối 200g</v>
      </c>
      <c r="AA3091" s="53" t="s">
        <v>11550</v>
      </c>
      <c r="AB3091" s="53" t="s">
        <v>11551</v>
      </c>
      <c r="AD3091" s="24">
        <v>2</v>
      </c>
      <c r="AF3091" s="24">
        <v>55595</v>
      </c>
      <c r="AG3091" s="74">
        <f t="shared" si="48"/>
        <v>111190</v>
      </c>
      <c r="AK3091" s="59">
        <v>8</v>
      </c>
      <c r="AN3091" s="61" t="s">
        <v>11552</v>
      </c>
      <c r="AP3091" s="62" t="s">
        <v>11553</v>
      </c>
      <c r="AQ3091" s="62" t="s">
        <v>11554</v>
      </c>
      <c r="AR3091" s="62" t="s">
        <v>11555</v>
      </c>
    </row>
    <row r="3092" spans="3:44" x14ac:dyDescent="0.25">
      <c r="C3092" s="53" t="s">
        <v>11547</v>
      </c>
      <c r="D3092" s="53" t="s">
        <v>11548</v>
      </c>
      <c r="E3092" s="54">
        <v>45820</v>
      </c>
      <c r="F3092" s="54">
        <v>45820</v>
      </c>
      <c r="G3092" s="55" t="s">
        <v>6252</v>
      </c>
      <c r="H3092" s="54">
        <v>45820</v>
      </c>
      <c r="I3092" s="56" t="s">
        <v>17330</v>
      </c>
      <c r="K3092" s="55" t="s">
        <v>11549</v>
      </c>
      <c r="L3092" s="55" t="s">
        <v>14757</v>
      </c>
      <c r="M3092" s="54">
        <v>45820</v>
      </c>
      <c r="N3092" s="55" t="s">
        <v>11034</v>
      </c>
      <c r="O3092" s="56" t="str">
        <f>VLOOKUP(N3092,Sheet1!$B:$C,2,0)</f>
        <v>CHI NHÁNH HÀ NỘI - CÔNG TY CỔ PHẦN DỊCH VỤ THƯƠNG MẠI TỔNG HỢP WINCOMMERCE</v>
      </c>
      <c r="Q3092" s="56" t="str">
        <f>VLOOKUP(N3092,Sheet1!$B:$D,3,0)</f>
        <v>0104918404-002</v>
      </c>
      <c r="U3092" s="55" t="s">
        <v>12339</v>
      </c>
      <c r="X3092" s="55" t="s">
        <v>10897</v>
      </c>
      <c r="Y3092" s="56" t="str">
        <f>VLOOKUP(X3092,Sheet2!$B:$C,2,0)</f>
        <v>Chả nướng 300g</v>
      </c>
      <c r="AA3092" s="53" t="s">
        <v>11550</v>
      </c>
      <c r="AB3092" s="53" t="s">
        <v>11551</v>
      </c>
      <c r="AD3092" s="24">
        <v>1</v>
      </c>
      <c r="AF3092" s="24">
        <v>70950</v>
      </c>
      <c r="AG3092" s="74">
        <f t="shared" si="48"/>
        <v>70950</v>
      </c>
      <c r="AK3092" s="59">
        <v>8</v>
      </c>
      <c r="AN3092" s="61" t="s">
        <v>11552</v>
      </c>
      <c r="AP3092" s="62" t="s">
        <v>11553</v>
      </c>
      <c r="AQ3092" s="62" t="s">
        <v>11554</v>
      </c>
      <c r="AR3092" s="62" t="s">
        <v>11555</v>
      </c>
    </row>
    <row r="3093" spans="3:44" x14ac:dyDescent="0.25">
      <c r="C3093" s="53" t="s">
        <v>11547</v>
      </c>
      <c r="D3093" s="53" t="s">
        <v>11548</v>
      </c>
      <c r="E3093" s="54">
        <v>45820</v>
      </c>
      <c r="F3093" s="54">
        <v>45820</v>
      </c>
      <c r="G3093" s="55" t="s">
        <v>6252</v>
      </c>
      <c r="H3093" s="54">
        <v>45820</v>
      </c>
      <c r="I3093" s="56" t="s">
        <v>17330</v>
      </c>
      <c r="K3093" s="55" t="s">
        <v>11549</v>
      </c>
      <c r="L3093" s="55" t="s">
        <v>14757</v>
      </c>
      <c r="M3093" s="54">
        <v>45820</v>
      </c>
      <c r="N3093" s="55" t="s">
        <v>11034</v>
      </c>
      <c r="O3093" s="56" t="str">
        <f>VLOOKUP(N3093,Sheet1!$B:$C,2,0)</f>
        <v>CHI NHÁNH HÀ NỘI - CÔNG TY CỔ PHẦN DỊCH VỤ THƯƠNG MẠI TỔNG HỢP WINCOMMERCE</v>
      </c>
      <c r="Q3093" s="56" t="str">
        <f>VLOOKUP(N3093,Sheet1!$B:$D,3,0)</f>
        <v>0104918404-002</v>
      </c>
      <c r="U3093" s="55" t="s">
        <v>12339</v>
      </c>
      <c r="X3093" s="55" t="s">
        <v>10881</v>
      </c>
      <c r="Y3093" s="56" t="str">
        <f>VLOOKUP(X3093,Sheet2!$B:$C,2,0)</f>
        <v>Chả cốm 300g</v>
      </c>
      <c r="AA3093" s="53" t="s">
        <v>11550</v>
      </c>
      <c r="AB3093" s="53" t="s">
        <v>11551</v>
      </c>
      <c r="AD3093" s="24">
        <v>2</v>
      </c>
      <c r="AF3093" s="24">
        <v>74250</v>
      </c>
      <c r="AG3093" s="74">
        <f t="shared" si="48"/>
        <v>148500</v>
      </c>
      <c r="AK3093" s="59">
        <v>8</v>
      </c>
      <c r="AN3093" s="61" t="s">
        <v>11552</v>
      </c>
      <c r="AP3093" s="62" t="s">
        <v>11553</v>
      </c>
      <c r="AQ3093" s="62" t="s">
        <v>11554</v>
      </c>
      <c r="AR3093" s="62" t="s">
        <v>11555</v>
      </c>
    </row>
    <row r="3094" spans="3:44" x14ac:dyDescent="0.25">
      <c r="C3094" s="53" t="s">
        <v>11547</v>
      </c>
      <c r="D3094" s="53" t="s">
        <v>11548</v>
      </c>
      <c r="E3094" s="54">
        <v>45820</v>
      </c>
      <c r="F3094" s="54">
        <v>45820</v>
      </c>
      <c r="G3094" s="55" t="s">
        <v>6252</v>
      </c>
      <c r="H3094" s="54">
        <v>45820</v>
      </c>
      <c r="I3094" s="56" t="s">
        <v>17330</v>
      </c>
      <c r="K3094" s="55" t="s">
        <v>11549</v>
      </c>
      <c r="L3094" s="55" t="s">
        <v>14757</v>
      </c>
      <c r="M3094" s="54">
        <v>45820</v>
      </c>
      <c r="N3094" s="55" t="s">
        <v>11034</v>
      </c>
      <c r="O3094" s="56" t="str">
        <f>VLOOKUP(N3094,Sheet1!$B:$C,2,0)</f>
        <v>CHI NHÁNH HÀ NỘI - CÔNG TY CỔ PHẦN DỊCH VỤ THƯƠNG MẠI TỔNG HỢP WINCOMMERCE</v>
      </c>
      <c r="Q3094" s="56" t="str">
        <f>VLOOKUP(N3094,Sheet1!$B:$D,3,0)</f>
        <v>0104918404-002</v>
      </c>
      <c r="U3094" s="55" t="s">
        <v>12339</v>
      </c>
      <c r="X3094" s="55" t="s">
        <v>10983</v>
      </c>
      <c r="Y3094" s="56" t="str">
        <f>VLOOKUP(X3094,Sheet2!$B:$C,2,0)</f>
        <v>Mọc Nấm Hương 250g</v>
      </c>
      <c r="AA3094" s="53" t="s">
        <v>11550</v>
      </c>
      <c r="AB3094" s="53" t="s">
        <v>11551</v>
      </c>
      <c r="AD3094" s="24">
        <v>3</v>
      </c>
      <c r="AF3094" s="24">
        <v>46000</v>
      </c>
      <c r="AG3094" s="74">
        <f t="shared" si="48"/>
        <v>138000</v>
      </c>
      <c r="AK3094" s="59">
        <v>8</v>
      </c>
      <c r="AN3094" s="61" t="s">
        <v>11552</v>
      </c>
      <c r="AP3094" s="62" t="s">
        <v>11553</v>
      </c>
      <c r="AQ3094" s="62" t="s">
        <v>11554</v>
      </c>
      <c r="AR3094" s="62" t="s">
        <v>11555</v>
      </c>
    </row>
    <row r="3095" spans="3:44" x14ac:dyDescent="0.25">
      <c r="C3095" s="53" t="s">
        <v>11547</v>
      </c>
      <c r="D3095" s="53" t="s">
        <v>11548</v>
      </c>
      <c r="E3095" s="54">
        <v>45820</v>
      </c>
      <c r="F3095" s="54">
        <v>45820</v>
      </c>
      <c r="G3095" s="55" t="s">
        <v>6252</v>
      </c>
      <c r="H3095" s="54">
        <v>45820</v>
      </c>
      <c r="I3095" s="56" t="s">
        <v>17330</v>
      </c>
      <c r="K3095" s="55" t="s">
        <v>11549</v>
      </c>
      <c r="L3095" s="55" t="s">
        <v>14757</v>
      </c>
      <c r="M3095" s="54">
        <v>45820</v>
      </c>
      <c r="N3095" s="55" t="s">
        <v>11034</v>
      </c>
      <c r="O3095" s="56" t="str">
        <f>VLOOKUP(N3095,Sheet1!$B:$C,2,0)</f>
        <v>CHI NHÁNH HÀ NỘI - CÔNG TY CỔ PHẦN DỊCH VỤ THƯƠNG MẠI TỔNG HỢP WINCOMMERCE</v>
      </c>
      <c r="Q3095" s="56" t="str">
        <f>VLOOKUP(N3095,Sheet1!$B:$D,3,0)</f>
        <v>0104918404-002</v>
      </c>
      <c r="U3095" s="55" t="s">
        <v>12339</v>
      </c>
      <c r="X3095" s="55" t="s">
        <v>10938</v>
      </c>
      <c r="Y3095" s="56" t="str">
        <f>VLOOKUP(X3095,Sheet2!$B:$C,2,0)</f>
        <v>Giò Tai Lưỡi Xào 250g</v>
      </c>
      <c r="AA3095" s="53" t="s">
        <v>11550</v>
      </c>
      <c r="AB3095" s="53" t="s">
        <v>11551</v>
      </c>
      <c r="AD3095" s="24">
        <v>2</v>
      </c>
      <c r="AF3095" s="24">
        <v>50182</v>
      </c>
      <c r="AG3095" s="74">
        <f t="shared" si="48"/>
        <v>100364</v>
      </c>
      <c r="AK3095" s="59">
        <v>8</v>
      </c>
      <c r="AN3095" s="61" t="s">
        <v>11552</v>
      </c>
      <c r="AP3095" s="62" t="s">
        <v>11553</v>
      </c>
      <c r="AQ3095" s="62" t="s">
        <v>11554</v>
      </c>
      <c r="AR3095" s="62" t="s">
        <v>11555</v>
      </c>
    </row>
    <row r="3096" spans="3:44" x14ac:dyDescent="0.25">
      <c r="C3096" s="53" t="s">
        <v>11547</v>
      </c>
      <c r="D3096" s="53" t="s">
        <v>11548</v>
      </c>
      <c r="E3096" s="54">
        <v>45820</v>
      </c>
      <c r="F3096" s="54">
        <v>45820</v>
      </c>
      <c r="G3096" s="55" t="s">
        <v>6252</v>
      </c>
      <c r="H3096" s="54">
        <v>45820</v>
      </c>
      <c r="I3096" s="56" t="s">
        <v>17330</v>
      </c>
      <c r="K3096" s="55" t="s">
        <v>11549</v>
      </c>
      <c r="L3096" s="55" t="s">
        <v>14757</v>
      </c>
      <c r="M3096" s="54">
        <v>45820</v>
      </c>
      <c r="N3096" s="55" t="s">
        <v>11034</v>
      </c>
      <c r="O3096" s="56" t="str">
        <f>VLOOKUP(N3096,Sheet1!$B:$C,2,0)</f>
        <v>CHI NHÁNH HÀ NỘI - CÔNG TY CỔ PHẦN DỊCH VỤ THƯƠNG MẠI TỔNG HỢP WINCOMMERCE</v>
      </c>
      <c r="Q3096" s="56" t="str">
        <f>VLOOKUP(N3096,Sheet1!$B:$D,3,0)</f>
        <v>0104918404-002</v>
      </c>
      <c r="U3096" s="55" t="s">
        <v>12339</v>
      </c>
      <c r="X3096" s="55" t="s">
        <v>10934</v>
      </c>
      <c r="Y3096" s="56" t="str">
        <f>VLOOKUP(X3096,Sheet2!$B:$C,2,0)</f>
        <v>Gà muối 500g</v>
      </c>
      <c r="AA3096" s="53" t="s">
        <v>11550</v>
      </c>
      <c r="AB3096" s="53" t="s">
        <v>11551</v>
      </c>
      <c r="AD3096" s="24">
        <v>1</v>
      </c>
      <c r="AF3096" s="24">
        <v>111058</v>
      </c>
      <c r="AG3096" s="74">
        <f t="shared" si="48"/>
        <v>111058</v>
      </c>
      <c r="AK3096" s="59">
        <v>8</v>
      </c>
      <c r="AN3096" s="61" t="s">
        <v>11552</v>
      </c>
      <c r="AP3096" s="62" t="s">
        <v>11553</v>
      </c>
      <c r="AQ3096" s="62" t="s">
        <v>11554</v>
      </c>
      <c r="AR3096" s="62" t="s">
        <v>11555</v>
      </c>
    </row>
    <row r="3097" spans="3:44" x14ac:dyDescent="0.25">
      <c r="C3097" s="53" t="s">
        <v>11547</v>
      </c>
      <c r="D3097" s="53" t="s">
        <v>11548</v>
      </c>
      <c r="E3097" s="54">
        <v>45820</v>
      </c>
      <c r="F3097" s="54">
        <v>45820</v>
      </c>
      <c r="G3097" s="55" t="s">
        <v>6242</v>
      </c>
      <c r="H3097" s="54">
        <v>45820</v>
      </c>
      <c r="I3097" s="56" t="s">
        <v>17331</v>
      </c>
      <c r="K3097" s="55" t="s">
        <v>11549</v>
      </c>
      <c r="L3097" s="55" t="s">
        <v>14758</v>
      </c>
      <c r="M3097" s="54">
        <v>45820</v>
      </c>
      <c r="N3097" s="55" t="s">
        <v>11034</v>
      </c>
      <c r="O3097" s="56" t="str">
        <f>VLOOKUP(N3097,Sheet1!$B:$C,2,0)</f>
        <v>CHI NHÁNH HÀ NỘI - CÔNG TY CỔ PHẦN DỊCH VỤ THƯƠNG MẠI TỔNG HỢP WINCOMMERCE</v>
      </c>
      <c r="Q3097" s="56" t="str">
        <f>VLOOKUP(N3097,Sheet1!$B:$D,3,0)</f>
        <v>0104918404-002</v>
      </c>
      <c r="U3097" s="55" t="s">
        <v>12319</v>
      </c>
      <c r="X3097" s="55" t="s">
        <v>10883</v>
      </c>
      <c r="Y3097" s="56" t="str">
        <f>VLOOKUP(X3097,Sheet2!$B:$C,2,0)</f>
        <v>Chân giò heo muối 300g</v>
      </c>
      <c r="AA3097" s="53" t="s">
        <v>11550</v>
      </c>
      <c r="AB3097" s="53" t="s">
        <v>11551</v>
      </c>
      <c r="AD3097" s="24">
        <v>1</v>
      </c>
      <c r="AF3097" s="24">
        <v>60213</v>
      </c>
      <c r="AG3097" s="74">
        <f t="shared" si="48"/>
        <v>60213</v>
      </c>
      <c r="AK3097" s="59">
        <v>8</v>
      </c>
      <c r="AN3097" s="61" t="s">
        <v>11552</v>
      </c>
      <c r="AP3097" s="62" t="s">
        <v>11553</v>
      </c>
      <c r="AQ3097" s="62" t="s">
        <v>11554</v>
      </c>
      <c r="AR3097" s="62" t="s">
        <v>11555</v>
      </c>
    </row>
    <row r="3098" spans="3:44" x14ac:dyDescent="0.25">
      <c r="C3098" s="53" t="s">
        <v>11547</v>
      </c>
      <c r="D3098" s="53" t="s">
        <v>11548</v>
      </c>
      <c r="E3098" s="54">
        <v>45820</v>
      </c>
      <c r="F3098" s="54">
        <v>45820</v>
      </c>
      <c r="G3098" s="55" t="s">
        <v>6139</v>
      </c>
      <c r="H3098" s="54">
        <v>45820</v>
      </c>
      <c r="I3098" s="56" t="s">
        <v>17332</v>
      </c>
      <c r="K3098" s="55" t="s">
        <v>11549</v>
      </c>
      <c r="L3098" s="55" t="s">
        <v>14759</v>
      </c>
      <c r="M3098" s="54">
        <v>45820</v>
      </c>
      <c r="N3098" s="55" t="s">
        <v>11034</v>
      </c>
      <c r="O3098" s="56" t="str">
        <f>VLOOKUP(N3098,Sheet1!$B:$C,2,0)</f>
        <v>CHI NHÁNH HÀ NỘI - CÔNG TY CỔ PHẦN DỊCH VỤ THƯƠNG MẠI TỔNG HỢP WINCOMMERCE</v>
      </c>
      <c r="Q3098" s="56" t="str">
        <f>VLOOKUP(N3098,Sheet1!$B:$D,3,0)</f>
        <v>0104918404-002</v>
      </c>
      <c r="U3098" s="55" t="s">
        <v>12934</v>
      </c>
      <c r="X3098" s="55" t="s">
        <v>10934</v>
      </c>
      <c r="Y3098" s="56" t="str">
        <f>VLOOKUP(X3098,Sheet2!$B:$C,2,0)</f>
        <v>Gà muối 500g</v>
      </c>
      <c r="AA3098" s="53" t="s">
        <v>11550</v>
      </c>
      <c r="AB3098" s="53" t="s">
        <v>11551</v>
      </c>
      <c r="AD3098" s="24">
        <v>1</v>
      </c>
      <c r="AF3098" s="24">
        <v>111058</v>
      </c>
      <c r="AG3098" s="74">
        <f t="shared" si="48"/>
        <v>111058</v>
      </c>
      <c r="AK3098" s="59">
        <v>8</v>
      </c>
      <c r="AN3098" s="61" t="s">
        <v>11552</v>
      </c>
      <c r="AP3098" s="62" t="s">
        <v>11553</v>
      </c>
      <c r="AQ3098" s="62" t="s">
        <v>11554</v>
      </c>
      <c r="AR3098" s="62" t="s">
        <v>11555</v>
      </c>
    </row>
    <row r="3099" spans="3:44" x14ac:dyDescent="0.25">
      <c r="C3099" s="53" t="s">
        <v>11547</v>
      </c>
      <c r="D3099" s="53" t="s">
        <v>11548</v>
      </c>
      <c r="E3099" s="54">
        <v>45820</v>
      </c>
      <c r="F3099" s="54">
        <v>45820</v>
      </c>
      <c r="G3099" s="55" t="s">
        <v>6512</v>
      </c>
      <c r="H3099" s="54">
        <v>45820</v>
      </c>
      <c r="I3099" s="56" t="s">
        <v>17333</v>
      </c>
      <c r="K3099" s="55" t="s">
        <v>11549</v>
      </c>
      <c r="L3099" s="55" t="s">
        <v>14760</v>
      </c>
      <c r="M3099" s="54">
        <v>45820</v>
      </c>
      <c r="N3099" s="55" t="s">
        <v>11124</v>
      </c>
      <c r="O3099" s="56" t="str">
        <f>VLOOKUP(N3099,Sheet1!$B:$C,2,0)</f>
        <v>CHI NHÁNH BÌNH DƯƠNG - CÔNG TY CỔ PHẦN DỊCH VỤ THƯƠNG MẠI TỔNG HỢP WINCOMMERCE</v>
      </c>
      <c r="Q3099" s="56" t="str">
        <f>VLOOKUP(N3099,Sheet1!$B:$D,3,0)</f>
        <v>0104918404-024</v>
      </c>
      <c r="U3099" s="55" t="s">
        <v>12123</v>
      </c>
      <c r="X3099" s="55" t="s">
        <v>10934</v>
      </c>
      <c r="Y3099" s="56" t="str">
        <f>VLOOKUP(X3099,Sheet2!$B:$C,2,0)</f>
        <v>Gà muối 500g</v>
      </c>
      <c r="AA3099" s="53" t="s">
        <v>11550</v>
      </c>
      <c r="AB3099" s="53" t="s">
        <v>11551</v>
      </c>
      <c r="AD3099" s="24">
        <v>3</v>
      </c>
      <c r="AF3099" s="24">
        <v>111058</v>
      </c>
      <c r="AG3099" s="74">
        <f t="shared" si="48"/>
        <v>333174</v>
      </c>
      <c r="AK3099" s="59">
        <v>8</v>
      </c>
      <c r="AN3099" s="61" t="s">
        <v>11552</v>
      </c>
      <c r="AP3099" s="62" t="s">
        <v>11553</v>
      </c>
      <c r="AQ3099" s="62" t="s">
        <v>11554</v>
      </c>
      <c r="AR3099" s="62" t="s">
        <v>11555</v>
      </c>
    </row>
    <row r="3100" spans="3:44" x14ac:dyDescent="0.25">
      <c r="C3100" s="53" t="s">
        <v>11547</v>
      </c>
      <c r="D3100" s="53" t="s">
        <v>11548</v>
      </c>
      <c r="E3100" s="54">
        <v>45820</v>
      </c>
      <c r="F3100" s="54">
        <v>45820</v>
      </c>
      <c r="G3100" s="55" t="s">
        <v>6512</v>
      </c>
      <c r="H3100" s="54">
        <v>45820</v>
      </c>
      <c r="I3100" s="56" t="s">
        <v>17333</v>
      </c>
      <c r="K3100" s="55" t="s">
        <v>11549</v>
      </c>
      <c r="L3100" s="55" t="s">
        <v>14760</v>
      </c>
      <c r="M3100" s="54">
        <v>45820</v>
      </c>
      <c r="N3100" s="55" t="s">
        <v>11124</v>
      </c>
      <c r="O3100" s="56" t="str">
        <f>VLOOKUP(N3100,Sheet1!$B:$C,2,0)</f>
        <v>CHI NHÁNH BÌNH DƯƠNG - CÔNG TY CỔ PHẦN DỊCH VỤ THƯƠNG MẠI TỔNG HỢP WINCOMMERCE</v>
      </c>
      <c r="Q3100" s="56" t="str">
        <f>VLOOKUP(N3100,Sheet1!$B:$D,3,0)</f>
        <v>0104918404-024</v>
      </c>
      <c r="U3100" s="55" t="s">
        <v>12123</v>
      </c>
      <c r="X3100" s="55" t="s">
        <v>11010</v>
      </c>
      <c r="Y3100" s="56" t="str">
        <f>VLOOKUP(X3100,Sheet2!$B:$C,2,0)</f>
        <v>Tai heo muối 200g</v>
      </c>
      <c r="AA3100" s="53" t="s">
        <v>11550</v>
      </c>
      <c r="AB3100" s="53" t="s">
        <v>11551</v>
      </c>
      <c r="AD3100" s="24">
        <v>2</v>
      </c>
      <c r="AF3100" s="24">
        <v>55595</v>
      </c>
      <c r="AG3100" s="74">
        <f t="shared" si="48"/>
        <v>111190</v>
      </c>
      <c r="AK3100" s="59">
        <v>8</v>
      </c>
      <c r="AN3100" s="61" t="s">
        <v>11552</v>
      </c>
      <c r="AP3100" s="62" t="s">
        <v>11553</v>
      </c>
      <c r="AQ3100" s="62" t="s">
        <v>11554</v>
      </c>
      <c r="AR3100" s="62" t="s">
        <v>11555</v>
      </c>
    </row>
    <row r="3101" spans="3:44" x14ac:dyDescent="0.25">
      <c r="C3101" s="53" t="s">
        <v>11547</v>
      </c>
      <c r="D3101" s="53" t="s">
        <v>11548</v>
      </c>
      <c r="E3101" s="54">
        <v>45820</v>
      </c>
      <c r="F3101" s="54">
        <v>45820</v>
      </c>
      <c r="G3101" s="55" t="s">
        <v>6512</v>
      </c>
      <c r="H3101" s="54">
        <v>45820</v>
      </c>
      <c r="I3101" s="56" t="s">
        <v>17333</v>
      </c>
      <c r="K3101" s="55" t="s">
        <v>11549</v>
      </c>
      <c r="L3101" s="55" t="s">
        <v>14760</v>
      </c>
      <c r="M3101" s="54">
        <v>45820</v>
      </c>
      <c r="N3101" s="55" t="s">
        <v>11124</v>
      </c>
      <c r="O3101" s="56" t="str">
        <f>VLOOKUP(N3101,Sheet1!$B:$C,2,0)</f>
        <v>CHI NHÁNH BÌNH DƯƠNG - CÔNG TY CỔ PHẦN DỊCH VỤ THƯƠNG MẠI TỔNG HỢP WINCOMMERCE</v>
      </c>
      <c r="Q3101" s="56" t="str">
        <f>VLOOKUP(N3101,Sheet1!$B:$D,3,0)</f>
        <v>0104918404-024</v>
      </c>
      <c r="U3101" s="55" t="s">
        <v>12123</v>
      </c>
      <c r="X3101" s="55" t="s">
        <v>10922</v>
      </c>
      <c r="Y3101" s="56" t="str">
        <f>VLOOKUP(X3101,Sheet2!$B:$C,2,0)</f>
        <v>Gà xì dầu 500g</v>
      </c>
      <c r="AA3101" s="53" t="s">
        <v>11550</v>
      </c>
      <c r="AB3101" s="53" t="s">
        <v>11551</v>
      </c>
      <c r="AD3101" s="24">
        <v>2</v>
      </c>
      <c r="AF3101" s="24">
        <v>111606</v>
      </c>
      <c r="AG3101" s="74">
        <f t="shared" si="48"/>
        <v>223212</v>
      </c>
      <c r="AK3101" s="59">
        <v>8</v>
      </c>
      <c r="AN3101" s="61" t="s">
        <v>11552</v>
      </c>
      <c r="AP3101" s="62" t="s">
        <v>11553</v>
      </c>
      <c r="AQ3101" s="62" t="s">
        <v>11554</v>
      </c>
      <c r="AR3101" s="62" t="s">
        <v>11555</v>
      </c>
    </row>
    <row r="3102" spans="3:44" x14ac:dyDescent="0.25">
      <c r="C3102" s="53" t="s">
        <v>11547</v>
      </c>
      <c r="D3102" s="53" t="s">
        <v>11548</v>
      </c>
      <c r="E3102" s="54">
        <v>45820</v>
      </c>
      <c r="F3102" s="54">
        <v>45820</v>
      </c>
      <c r="G3102" s="55" t="s">
        <v>6512</v>
      </c>
      <c r="H3102" s="54">
        <v>45820</v>
      </c>
      <c r="I3102" s="56" t="s">
        <v>17333</v>
      </c>
      <c r="K3102" s="55" t="s">
        <v>11549</v>
      </c>
      <c r="L3102" s="55" t="s">
        <v>14760</v>
      </c>
      <c r="M3102" s="54">
        <v>45820</v>
      </c>
      <c r="N3102" s="55" t="s">
        <v>11124</v>
      </c>
      <c r="O3102" s="56" t="str">
        <f>VLOOKUP(N3102,Sheet1!$B:$C,2,0)</f>
        <v>CHI NHÁNH BÌNH DƯƠNG - CÔNG TY CỔ PHẦN DỊCH VỤ THƯƠNG MẠI TỔNG HỢP WINCOMMERCE</v>
      </c>
      <c r="Q3102" s="56" t="str">
        <f>VLOOKUP(N3102,Sheet1!$B:$D,3,0)</f>
        <v>0104918404-024</v>
      </c>
      <c r="U3102" s="55" t="s">
        <v>12123</v>
      </c>
      <c r="X3102" s="55" t="s">
        <v>10938</v>
      </c>
      <c r="Y3102" s="56" t="str">
        <f>VLOOKUP(X3102,Sheet2!$B:$C,2,0)</f>
        <v>Giò Tai Lưỡi Xào 250g</v>
      </c>
      <c r="AA3102" s="53" t="s">
        <v>11550</v>
      </c>
      <c r="AB3102" s="53" t="s">
        <v>11551</v>
      </c>
      <c r="AD3102" s="24">
        <v>1</v>
      </c>
      <c r="AF3102" s="24">
        <v>50182</v>
      </c>
      <c r="AG3102" s="74">
        <f t="shared" si="48"/>
        <v>50182</v>
      </c>
      <c r="AK3102" s="59">
        <v>8</v>
      </c>
      <c r="AN3102" s="61" t="s">
        <v>11552</v>
      </c>
      <c r="AP3102" s="62" t="s">
        <v>11553</v>
      </c>
      <c r="AQ3102" s="62" t="s">
        <v>11554</v>
      </c>
      <c r="AR3102" s="62" t="s">
        <v>11555</v>
      </c>
    </row>
    <row r="3103" spans="3:44" x14ac:dyDescent="0.25">
      <c r="C3103" s="53" t="s">
        <v>11547</v>
      </c>
      <c r="D3103" s="53" t="s">
        <v>11548</v>
      </c>
      <c r="E3103" s="54">
        <v>45820</v>
      </c>
      <c r="F3103" s="54">
        <v>45820</v>
      </c>
      <c r="G3103" s="55" t="s">
        <v>6512</v>
      </c>
      <c r="H3103" s="54">
        <v>45820</v>
      </c>
      <c r="I3103" s="56" t="s">
        <v>17333</v>
      </c>
      <c r="K3103" s="55" t="s">
        <v>11549</v>
      </c>
      <c r="L3103" s="55" t="s">
        <v>14760</v>
      </c>
      <c r="M3103" s="54">
        <v>45820</v>
      </c>
      <c r="N3103" s="55" t="s">
        <v>11124</v>
      </c>
      <c r="O3103" s="56" t="str">
        <f>VLOOKUP(N3103,Sheet1!$B:$C,2,0)</f>
        <v>CHI NHÁNH BÌNH DƯƠNG - CÔNG TY CỔ PHẦN DỊCH VỤ THƯƠNG MẠI TỔNG HỢP WINCOMMERCE</v>
      </c>
      <c r="Q3103" s="56" t="str">
        <f>VLOOKUP(N3103,Sheet1!$B:$D,3,0)</f>
        <v>0104918404-024</v>
      </c>
      <c r="U3103" s="55" t="s">
        <v>12123</v>
      </c>
      <c r="X3103" s="55" t="s">
        <v>10897</v>
      </c>
      <c r="Y3103" s="56" t="str">
        <f>VLOOKUP(X3103,Sheet2!$B:$C,2,0)</f>
        <v>Chả nướng 300g</v>
      </c>
      <c r="AA3103" s="53" t="s">
        <v>11550</v>
      </c>
      <c r="AB3103" s="53" t="s">
        <v>11551</v>
      </c>
      <c r="AD3103" s="24">
        <v>1</v>
      </c>
      <c r="AF3103" s="24">
        <v>70950</v>
      </c>
      <c r="AG3103" s="74">
        <f t="shared" si="48"/>
        <v>70950</v>
      </c>
      <c r="AK3103" s="59">
        <v>8</v>
      </c>
      <c r="AN3103" s="61" t="s">
        <v>11552</v>
      </c>
      <c r="AP3103" s="62" t="s">
        <v>11553</v>
      </c>
      <c r="AQ3103" s="62" t="s">
        <v>11554</v>
      </c>
      <c r="AR3103" s="62" t="s">
        <v>11555</v>
      </c>
    </row>
    <row r="3104" spans="3:44" x14ac:dyDescent="0.25">
      <c r="C3104" s="53" t="s">
        <v>11547</v>
      </c>
      <c r="D3104" s="53" t="s">
        <v>11548</v>
      </c>
      <c r="E3104" s="54">
        <v>45820</v>
      </c>
      <c r="F3104" s="54">
        <v>45820</v>
      </c>
      <c r="G3104" s="55" t="s">
        <v>6410</v>
      </c>
      <c r="H3104" s="54">
        <v>45820</v>
      </c>
      <c r="I3104" s="56" t="s">
        <v>17334</v>
      </c>
      <c r="K3104" s="55" t="s">
        <v>11549</v>
      </c>
      <c r="L3104" s="55" t="s">
        <v>14761</v>
      </c>
      <c r="M3104" s="54">
        <v>45820</v>
      </c>
      <c r="N3104" s="55" t="s">
        <v>11154</v>
      </c>
      <c r="O3104" s="56" t="str">
        <f>VLOOKUP(N3104,Sheet1!$B:$C,2,0)</f>
        <v>CHI NHÁNH BẮC NINH - CÔNG TY CỔ PHẦN DỊCH VỤ THƯƠNG MẠI TỔNG HỢP WINCOMMERCE</v>
      </c>
      <c r="Q3104" s="56" t="str">
        <f>VLOOKUP(N3104,Sheet1!$B:$D,3,0)</f>
        <v>0104918404-031</v>
      </c>
      <c r="U3104" s="55" t="s">
        <v>11899</v>
      </c>
      <c r="X3104" s="55" t="s">
        <v>10897</v>
      </c>
      <c r="Y3104" s="56" t="str">
        <f>VLOOKUP(X3104,Sheet2!$B:$C,2,0)</f>
        <v>Chả nướng 300g</v>
      </c>
      <c r="AA3104" s="53" t="s">
        <v>11550</v>
      </c>
      <c r="AB3104" s="53" t="s">
        <v>11551</v>
      </c>
      <c r="AD3104" s="24">
        <v>1</v>
      </c>
      <c r="AF3104" s="24">
        <v>70950</v>
      </c>
      <c r="AG3104" s="74">
        <f t="shared" si="48"/>
        <v>70950</v>
      </c>
      <c r="AK3104" s="59">
        <v>8</v>
      </c>
      <c r="AN3104" s="61" t="s">
        <v>11552</v>
      </c>
      <c r="AP3104" s="62" t="s">
        <v>11553</v>
      </c>
      <c r="AQ3104" s="62" t="s">
        <v>11554</v>
      </c>
      <c r="AR3104" s="62" t="s">
        <v>11555</v>
      </c>
    </row>
    <row r="3105" spans="3:44" x14ac:dyDescent="0.25">
      <c r="C3105" s="53" t="s">
        <v>11547</v>
      </c>
      <c r="D3105" s="53" t="s">
        <v>11548</v>
      </c>
      <c r="E3105" s="54">
        <v>45820</v>
      </c>
      <c r="F3105" s="54">
        <v>45820</v>
      </c>
      <c r="G3105" s="55" t="s">
        <v>6525</v>
      </c>
      <c r="H3105" s="54">
        <v>45820</v>
      </c>
      <c r="I3105" s="56" t="s">
        <v>17335</v>
      </c>
      <c r="K3105" s="55" t="s">
        <v>11549</v>
      </c>
      <c r="L3105" s="55" t="s">
        <v>14762</v>
      </c>
      <c r="M3105" s="54">
        <v>45820</v>
      </c>
      <c r="N3105" s="55" t="s">
        <v>11034</v>
      </c>
      <c r="O3105" s="56" t="str">
        <f>VLOOKUP(N3105,Sheet1!$B:$C,2,0)</f>
        <v>CHI NHÁNH HÀ NỘI - CÔNG TY CỔ PHẦN DỊCH VỤ THƯƠNG MẠI TỔNG HỢP WINCOMMERCE</v>
      </c>
      <c r="Q3105" s="56" t="str">
        <f>VLOOKUP(N3105,Sheet1!$B:$D,3,0)</f>
        <v>0104918404-002</v>
      </c>
      <c r="U3105" s="55" t="s">
        <v>12178</v>
      </c>
      <c r="X3105" s="55" t="s">
        <v>11010</v>
      </c>
      <c r="Y3105" s="56" t="str">
        <f>VLOOKUP(X3105,Sheet2!$B:$C,2,0)</f>
        <v>Tai heo muối 200g</v>
      </c>
      <c r="AA3105" s="53" t="s">
        <v>11550</v>
      </c>
      <c r="AB3105" s="53" t="s">
        <v>11551</v>
      </c>
      <c r="AD3105" s="24">
        <v>2</v>
      </c>
      <c r="AF3105" s="24">
        <v>55595</v>
      </c>
      <c r="AG3105" s="74">
        <f t="shared" si="48"/>
        <v>111190</v>
      </c>
      <c r="AK3105" s="59">
        <v>8</v>
      </c>
      <c r="AN3105" s="61" t="s">
        <v>11552</v>
      </c>
      <c r="AP3105" s="62" t="s">
        <v>11553</v>
      </c>
      <c r="AQ3105" s="62" t="s">
        <v>11554</v>
      </c>
      <c r="AR3105" s="62" t="s">
        <v>11555</v>
      </c>
    </row>
    <row r="3106" spans="3:44" x14ac:dyDescent="0.25">
      <c r="C3106" s="53" t="s">
        <v>11547</v>
      </c>
      <c r="D3106" s="53" t="s">
        <v>11548</v>
      </c>
      <c r="E3106" s="54">
        <v>45820</v>
      </c>
      <c r="F3106" s="54">
        <v>45820</v>
      </c>
      <c r="G3106" s="55" t="s">
        <v>6525</v>
      </c>
      <c r="H3106" s="54">
        <v>45820</v>
      </c>
      <c r="I3106" s="56" t="s">
        <v>17335</v>
      </c>
      <c r="K3106" s="55" t="s">
        <v>11549</v>
      </c>
      <c r="L3106" s="55" t="s">
        <v>14762</v>
      </c>
      <c r="M3106" s="54">
        <v>45820</v>
      </c>
      <c r="N3106" s="55" t="s">
        <v>11034</v>
      </c>
      <c r="O3106" s="56" t="str">
        <f>VLOOKUP(N3106,Sheet1!$B:$C,2,0)</f>
        <v>CHI NHÁNH HÀ NỘI - CÔNG TY CỔ PHẦN DỊCH VỤ THƯƠNG MẠI TỔNG HỢP WINCOMMERCE</v>
      </c>
      <c r="Q3106" s="56" t="str">
        <f>VLOOKUP(N3106,Sheet1!$B:$D,3,0)</f>
        <v>0104918404-002</v>
      </c>
      <c r="U3106" s="55" t="s">
        <v>12178</v>
      </c>
      <c r="X3106" s="55" t="s">
        <v>10934</v>
      </c>
      <c r="Y3106" s="56" t="str">
        <f>VLOOKUP(X3106,Sheet2!$B:$C,2,0)</f>
        <v>Gà muối 500g</v>
      </c>
      <c r="AA3106" s="53" t="s">
        <v>11550</v>
      </c>
      <c r="AB3106" s="53" t="s">
        <v>11551</v>
      </c>
      <c r="AD3106" s="24">
        <v>2</v>
      </c>
      <c r="AF3106" s="24">
        <v>111058</v>
      </c>
      <c r="AG3106" s="74">
        <f t="shared" si="48"/>
        <v>222116</v>
      </c>
      <c r="AK3106" s="59">
        <v>8</v>
      </c>
      <c r="AN3106" s="61" t="s">
        <v>11552</v>
      </c>
      <c r="AP3106" s="62" t="s">
        <v>11553</v>
      </c>
      <c r="AQ3106" s="62" t="s">
        <v>11554</v>
      </c>
      <c r="AR3106" s="62" t="s">
        <v>11555</v>
      </c>
    </row>
    <row r="3107" spans="3:44" x14ac:dyDescent="0.25">
      <c r="C3107" s="53" t="s">
        <v>11547</v>
      </c>
      <c r="D3107" s="53" t="s">
        <v>11548</v>
      </c>
      <c r="E3107" s="54">
        <v>45820</v>
      </c>
      <c r="F3107" s="54">
        <v>45820</v>
      </c>
      <c r="G3107" s="55" t="s">
        <v>6639</v>
      </c>
      <c r="H3107" s="54">
        <v>45820</v>
      </c>
      <c r="I3107" s="56" t="s">
        <v>17336</v>
      </c>
      <c r="K3107" s="55" t="s">
        <v>11549</v>
      </c>
      <c r="L3107" s="55" t="s">
        <v>14763</v>
      </c>
      <c r="M3107" s="54">
        <v>45820</v>
      </c>
      <c r="N3107" s="55" t="s">
        <v>11034</v>
      </c>
      <c r="O3107" s="56" t="str">
        <f>VLOOKUP(N3107,Sheet1!$B:$C,2,0)</f>
        <v>CHI NHÁNH HÀ NỘI - CÔNG TY CỔ PHẦN DỊCH VỤ THƯƠNG MẠI TỔNG HỢP WINCOMMERCE</v>
      </c>
      <c r="Q3107" s="56" t="str">
        <f>VLOOKUP(N3107,Sheet1!$B:$D,3,0)</f>
        <v>0104918404-002</v>
      </c>
      <c r="U3107" s="55" t="s">
        <v>11936</v>
      </c>
      <c r="X3107" s="55" t="s">
        <v>10983</v>
      </c>
      <c r="Y3107" s="56" t="str">
        <f>VLOOKUP(X3107,Sheet2!$B:$C,2,0)</f>
        <v>Mọc Nấm Hương 250g</v>
      </c>
      <c r="AA3107" s="53" t="s">
        <v>11550</v>
      </c>
      <c r="AB3107" s="53" t="s">
        <v>11551</v>
      </c>
      <c r="AD3107" s="24">
        <v>4</v>
      </c>
      <c r="AF3107" s="24">
        <v>46000</v>
      </c>
      <c r="AG3107" s="74">
        <f t="shared" si="48"/>
        <v>184000</v>
      </c>
      <c r="AK3107" s="59">
        <v>8</v>
      </c>
      <c r="AN3107" s="61" t="s">
        <v>11552</v>
      </c>
      <c r="AP3107" s="62" t="s">
        <v>11553</v>
      </c>
      <c r="AQ3107" s="62" t="s">
        <v>11554</v>
      </c>
      <c r="AR3107" s="62" t="s">
        <v>11555</v>
      </c>
    </row>
    <row r="3108" spans="3:44" x14ac:dyDescent="0.25">
      <c r="C3108" s="53" t="s">
        <v>11547</v>
      </c>
      <c r="D3108" s="53" t="s">
        <v>11548</v>
      </c>
      <c r="E3108" s="54">
        <v>45820</v>
      </c>
      <c r="F3108" s="54">
        <v>45820</v>
      </c>
      <c r="G3108" s="55" t="s">
        <v>6707</v>
      </c>
      <c r="H3108" s="54">
        <v>45820</v>
      </c>
      <c r="I3108" s="56" t="s">
        <v>17337</v>
      </c>
      <c r="K3108" s="55" t="s">
        <v>11549</v>
      </c>
      <c r="L3108" s="55" t="s">
        <v>14764</v>
      </c>
      <c r="M3108" s="54">
        <v>45820</v>
      </c>
      <c r="N3108" s="55" t="s">
        <v>11034</v>
      </c>
      <c r="O3108" s="56" t="str">
        <f>VLOOKUP(N3108,Sheet1!$B:$C,2,0)</f>
        <v>CHI NHÁNH HÀ NỘI - CÔNG TY CỔ PHẦN DỊCH VỤ THƯƠNG MẠI TỔNG HỢP WINCOMMERCE</v>
      </c>
      <c r="Q3108" s="56" t="str">
        <f>VLOOKUP(N3108,Sheet1!$B:$D,3,0)</f>
        <v>0104918404-002</v>
      </c>
      <c r="U3108" s="55" t="s">
        <v>13159</v>
      </c>
      <c r="X3108" s="55" t="s">
        <v>11010</v>
      </c>
      <c r="Y3108" s="56" t="str">
        <f>VLOOKUP(X3108,Sheet2!$B:$C,2,0)</f>
        <v>Tai heo muối 200g</v>
      </c>
      <c r="AA3108" s="53" t="s">
        <v>11550</v>
      </c>
      <c r="AB3108" s="53" t="s">
        <v>11551</v>
      </c>
      <c r="AD3108" s="24">
        <v>1</v>
      </c>
      <c r="AF3108" s="24">
        <v>55595</v>
      </c>
      <c r="AG3108" s="74">
        <f t="shared" si="48"/>
        <v>55595</v>
      </c>
      <c r="AK3108" s="59">
        <v>8</v>
      </c>
      <c r="AN3108" s="61" t="s">
        <v>11552</v>
      </c>
      <c r="AP3108" s="62" t="s">
        <v>11553</v>
      </c>
      <c r="AQ3108" s="62" t="s">
        <v>11554</v>
      </c>
      <c r="AR3108" s="62" t="s">
        <v>11555</v>
      </c>
    </row>
    <row r="3109" spans="3:44" x14ac:dyDescent="0.25">
      <c r="C3109" s="53" t="s">
        <v>11547</v>
      </c>
      <c r="D3109" s="53" t="s">
        <v>11548</v>
      </c>
      <c r="E3109" s="54">
        <v>45820</v>
      </c>
      <c r="F3109" s="54">
        <v>45820</v>
      </c>
      <c r="G3109" s="55" t="s">
        <v>6103</v>
      </c>
      <c r="H3109" s="54">
        <v>45820</v>
      </c>
      <c r="I3109" s="56" t="s">
        <v>17338</v>
      </c>
      <c r="K3109" s="55" t="s">
        <v>11549</v>
      </c>
      <c r="L3109" s="55" t="s">
        <v>14765</v>
      </c>
      <c r="M3109" s="54">
        <v>45820</v>
      </c>
      <c r="N3109" s="55" t="s">
        <v>11039</v>
      </c>
      <c r="O3109" s="56" t="str">
        <f>VLOOKUP(N3109,Sheet1!$B:$C,2,0)</f>
        <v>CHI NHÁNH PHÚ THỌ - CÔNG TY CỔ PHẦN DỊCH VỤ THƯƠNG MẠI TỔNG HỢP WINCOMMERCE</v>
      </c>
      <c r="Q3109" s="56" t="str">
        <f>VLOOKUP(N3109,Sheet1!$B:$D,3,0)</f>
        <v>0104918404-003</v>
      </c>
      <c r="U3109" s="55" t="s">
        <v>13326</v>
      </c>
      <c r="X3109" s="55" t="s">
        <v>11010</v>
      </c>
      <c r="Y3109" s="56" t="str">
        <f>VLOOKUP(X3109,Sheet2!$B:$C,2,0)</f>
        <v>Tai heo muối 200g</v>
      </c>
      <c r="AA3109" s="53" t="s">
        <v>11550</v>
      </c>
      <c r="AB3109" s="53" t="s">
        <v>11551</v>
      </c>
      <c r="AD3109" s="24">
        <v>2</v>
      </c>
      <c r="AF3109" s="24">
        <v>55595</v>
      </c>
      <c r="AG3109" s="74">
        <f t="shared" si="48"/>
        <v>111190</v>
      </c>
      <c r="AK3109" s="59">
        <v>8</v>
      </c>
      <c r="AN3109" s="61" t="s">
        <v>11552</v>
      </c>
      <c r="AP3109" s="62" t="s">
        <v>11553</v>
      </c>
      <c r="AQ3109" s="62" t="s">
        <v>11554</v>
      </c>
      <c r="AR3109" s="62" t="s">
        <v>11555</v>
      </c>
    </row>
    <row r="3110" spans="3:44" x14ac:dyDescent="0.25">
      <c r="C3110" s="53" t="s">
        <v>11547</v>
      </c>
      <c r="D3110" s="53" t="s">
        <v>11548</v>
      </c>
      <c r="E3110" s="54">
        <v>45820</v>
      </c>
      <c r="F3110" s="54">
        <v>45820</v>
      </c>
      <c r="G3110" s="55" t="s">
        <v>6498</v>
      </c>
      <c r="H3110" s="54">
        <v>45820</v>
      </c>
      <c r="I3110" s="56" t="s">
        <v>17339</v>
      </c>
      <c r="K3110" s="55" t="s">
        <v>11549</v>
      </c>
      <c r="L3110" s="55" t="s">
        <v>11816</v>
      </c>
      <c r="M3110" s="54">
        <v>45820</v>
      </c>
      <c r="N3110" s="55" t="s">
        <v>11134</v>
      </c>
      <c r="O3110" s="56" t="str">
        <f>VLOOKUP(N3110,Sheet1!$B:$C,2,0)</f>
        <v>CHI NHÁNH NINH THUẬN - CÔNG TY CỔ PHẦN DỊCH VỤ THƯƠNG MẠI TỔNG HỢP WINCOMMERCE</v>
      </c>
      <c r="Q3110" s="56" t="str">
        <f>VLOOKUP(N3110,Sheet1!$B:$D,3,0)</f>
        <v>0104918404-027</v>
      </c>
      <c r="U3110" s="55" t="s">
        <v>13147</v>
      </c>
      <c r="X3110" s="55" t="s">
        <v>11010</v>
      </c>
      <c r="Y3110" s="56" t="str">
        <f>VLOOKUP(X3110,Sheet2!$B:$C,2,0)</f>
        <v>Tai heo muối 200g</v>
      </c>
      <c r="AA3110" s="53" t="s">
        <v>11550</v>
      </c>
      <c r="AB3110" s="53" t="s">
        <v>11551</v>
      </c>
      <c r="AD3110" s="24">
        <v>1</v>
      </c>
      <c r="AF3110" s="24">
        <v>55595</v>
      </c>
      <c r="AG3110" s="74">
        <f t="shared" si="48"/>
        <v>55595</v>
      </c>
      <c r="AK3110" s="59">
        <v>8</v>
      </c>
      <c r="AN3110" s="61" t="s">
        <v>11552</v>
      </c>
      <c r="AP3110" s="62" t="s">
        <v>11553</v>
      </c>
      <c r="AQ3110" s="62" t="s">
        <v>11554</v>
      </c>
      <c r="AR3110" s="62" t="s">
        <v>11555</v>
      </c>
    </row>
    <row r="3111" spans="3:44" x14ac:dyDescent="0.25">
      <c r="C3111" s="53" t="s">
        <v>11547</v>
      </c>
      <c r="D3111" s="53" t="s">
        <v>11548</v>
      </c>
      <c r="E3111" s="54">
        <v>45820</v>
      </c>
      <c r="F3111" s="54">
        <v>45820</v>
      </c>
      <c r="G3111" s="55" t="s">
        <v>6498</v>
      </c>
      <c r="H3111" s="54">
        <v>45820</v>
      </c>
      <c r="I3111" s="56" t="s">
        <v>17339</v>
      </c>
      <c r="K3111" s="55" t="s">
        <v>11549</v>
      </c>
      <c r="L3111" s="55" t="s">
        <v>11816</v>
      </c>
      <c r="M3111" s="54">
        <v>45820</v>
      </c>
      <c r="N3111" s="55" t="s">
        <v>11134</v>
      </c>
      <c r="O3111" s="56" t="str">
        <f>VLOOKUP(N3111,Sheet1!$B:$C,2,0)</f>
        <v>CHI NHÁNH NINH THUẬN - CÔNG TY CỔ PHẦN DỊCH VỤ THƯƠNG MẠI TỔNG HỢP WINCOMMERCE</v>
      </c>
      <c r="Q3111" s="56" t="str">
        <f>VLOOKUP(N3111,Sheet1!$B:$D,3,0)</f>
        <v>0104918404-027</v>
      </c>
      <c r="U3111" s="55" t="s">
        <v>13147</v>
      </c>
      <c r="X3111" s="55" t="s">
        <v>10934</v>
      </c>
      <c r="Y3111" s="56" t="str">
        <f>VLOOKUP(X3111,Sheet2!$B:$C,2,0)</f>
        <v>Gà muối 500g</v>
      </c>
      <c r="AA3111" s="53" t="s">
        <v>11550</v>
      </c>
      <c r="AB3111" s="53" t="s">
        <v>11551</v>
      </c>
      <c r="AD3111" s="24">
        <v>3</v>
      </c>
      <c r="AF3111" s="24">
        <v>111058</v>
      </c>
      <c r="AG3111" s="74">
        <f t="shared" si="48"/>
        <v>333174</v>
      </c>
      <c r="AK3111" s="59">
        <v>8</v>
      </c>
      <c r="AN3111" s="61" t="s">
        <v>11552</v>
      </c>
      <c r="AP3111" s="62" t="s">
        <v>11553</v>
      </c>
      <c r="AQ3111" s="62" t="s">
        <v>11554</v>
      </c>
      <c r="AR3111" s="62" t="s">
        <v>11555</v>
      </c>
    </row>
    <row r="3112" spans="3:44" x14ac:dyDescent="0.25">
      <c r="C3112" s="53" t="s">
        <v>11547</v>
      </c>
      <c r="D3112" s="53" t="s">
        <v>11548</v>
      </c>
      <c r="E3112" s="54">
        <v>45820</v>
      </c>
      <c r="F3112" s="54">
        <v>45820</v>
      </c>
      <c r="G3112" s="55" t="s">
        <v>6262</v>
      </c>
      <c r="H3112" s="54">
        <v>45820</v>
      </c>
      <c r="I3112" s="56" t="s">
        <v>17340</v>
      </c>
      <c r="K3112" s="55" t="s">
        <v>11549</v>
      </c>
      <c r="L3112" s="55" t="s">
        <v>14766</v>
      </c>
      <c r="M3112" s="54">
        <v>45820</v>
      </c>
      <c r="N3112" s="55" t="s">
        <v>11034</v>
      </c>
      <c r="O3112" s="56" t="str">
        <f>VLOOKUP(N3112,Sheet1!$B:$C,2,0)</f>
        <v>CHI NHÁNH HÀ NỘI - CÔNG TY CỔ PHẦN DỊCH VỤ THƯƠNG MẠI TỔNG HỢP WINCOMMERCE</v>
      </c>
      <c r="Q3112" s="56" t="str">
        <f>VLOOKUP(N3112,Sheet1!$B:$D,3,0)</f>
        <v>0104918404-002</v>
      </c>
      <c r="U3112" s="55" t="s">
        <v>12119</v>
      </c>
      <c r="X3112" s="55" t="s">
        <v>10934</v>
      </c>
      <c r="Y3112" s="56" t="str">
        <f>VLOOKUP(X3112,Sheet2!$B:$C,2,0)</f>
        <v>Gà muối 500g</v>
      </c>
      <c r="AA3112" s="53" t="s">
        <v>11550</v>
      </c>
      <c r="AB3112" s="53" t="s">
        <v>11551</v>
      </c>
      <c r="AD3112" s="24">
        <v>1</v>
      </c>
      <c r="AF3112" s="24">
        <v>111058</v>
      </c>
      <c r="AG3112" s="74">
        <f t="shared" si="48"/>
        <v>111058</v>
      </c>
      <c r="AK3112" s="59">
        <v>8</v>
      </c>
      <c r="AN3112" s="61" t="s">
        <v>11552</v>
      </c>
      <c r="AP3112" s="62" t="s">
        <v>11553</v>
      </c>
      <c r="AQ3112" s="62" t="s">
        <v>11554</v>
      </c>
      <c r="AR3112" s="62" t="s">
        <v>11555</v>
      </c>
    </row>
    <row r="3113" spans="3:44" x14ac:dyDescent="0.25">
      <c r="C3113" s="53" t="s">
        <v>11547</v>
      </c>
      <c r="D3113" s="53" t="s">
        <v>11548</v>
      </c>
      <c r="E3113" s="54">
        <v>45820</v>
      </c>
      <c r="F3113" s="54">
        <v>45820</v>
      </c>
      <c r="G3113" s="55" t="s">
        <v>6454</v>
      </c>
      <c r="H3113" s="54">
        <v>45820</v>
      </c>
      <c r="I3113" s="56" t="s">
        <v>17341</v>
      </c>
      <c r="K3113" s="55" t="s">
        <v>11549</v>
      </c>
      <c r="L3113" s="55" t="s">
        <v>14767</v>
      </c>
      <c r="M3113" s="54">
        <v>45820</v>
      </c>
      <c r="N3113" s="55" t="s">
        <v>11024</v>
      </c>
      <c r="O3113" s="56" t="str">
        <f>VLOOKUP(N3113,Sheet1!$B:$C,2,0)</f>
        <v>CÔNG TY CỔ PHẦN DỊCH VỤ THƯƠNG MẠI TỔNG HỢP WINCOMMERCE</v>
      </c>
      <c r="Q3113" s="56" t="str">
        <f>VLOOKUP(N3113,Sheet1!$B:$D,3,0)</f>
        <v>0104918404</v>
      </c>
      <c r="U3113" s="55" t="s">
        <v>12225</v>
      </c>
      <c r="X3113" s="55" t="s">
        <v>10883</v>
      </c>
      <c r="Y3113" s="56" t="str">
        <f>VLOOKUP(X3113,Sheet2!$B:$C,2,0)</f>
        <v>Chân giò heo muối 300g</v>
      </c>
      <c r="AA3113" s="53" t="s">
        <v>11550</v>
      </c>
      <c r="AB3113" s="53" t="s">
        <v>11551</v>
      </c>
      <c r="AD3113" s="24">
        <v>3</v>
      </c>
      <c r="AF3113" s="24">
        <v>60213</v>
      </c>
      <c r="AG3113" s="74">
        <f t="shared" si="48"/>
        <v>180639</v>
      </c>
      <c r="AK3113" s="59">
        <v>8</v>
      </c>
      <c r="AN3113" s="61" t="s">
        <v>11552</v>
      </c>
      <c r="AP3113" s="62" t="s">
        <v>11553</v>
      </c>
      <c r="AQ3113" s="62" t="s">
        <v>11554</v>
      </c>
      <c r="AR3113" s="62" t="s">
        <v>11555</v>
      </c>
    </row>
    <row r="3114" spans="3:44" x14ac:dyDescent="0.25">
      <c r="C3114" s="53" t="s">
        <v>11547</v>
      </c>
      <c r="D3114" s="53" t="s">
        <v>11548</v>
      </c>
      <c r="E3114" s="54">
        <v>45820</v>
      </c>
      <c r="F3114" s="54">
        <v>45820</v>
      </c>
      <c r="G3114" s="55" t="s">
        <v>6454</v>
      </c>
      <c r="H3114" s="54">
        <v>45820</v>
      </c>
      <c r="I3114" s="56" t="s">
        <v>17341</v>
      </c>
      <c r="K3114" s="55" t="s">
        <v>11549</v>
      </c>
      <c r="L3114" s="55" t="s">
        <v>14767</v>
      </c>
      <c r="M3114" s="54">
        <v>45820</v>
      </c>
      <c r="N3114" s="55" t="s">
        <v>11024</v>
      </c>
      <c r="O3114" s="56" t="str">
        <f>VLOOKUP(N3114,Sheet1!$B:$C,2,0)</f>
        <v>CÔNG TY CỔ PHẦN DỊCH VỤ THƯƠNG MẠI TỔNG HỢP WINCOMMERCE</v>
      </c>
      <c r="Q3114" s="56" t="str">
        <f>VLOOKUP(N3114,Sheet1!$B:$D,3,0)</f>
        <v>0104918404</v>
      </c>
      <c r="U3114" s="55" t="s">
        <v>12225</v>
      </c>
      <c r="X3114" s="55" t="s">
        <v>10934</v>
      </c>
      <c r="Y3114" s="56" t="str">
        <f>VLOOKUP(X3114,Sheet2!$B:$C,2,0)</f>
        <v>Gà muối 500g</v>
      </c>
      <c r="AA3114" s="53" t="s">
        <v>11550</v>
      </c>
      <c r="AB3114" s="53" t="s">
        <v>11551</v>
      </c>
      <c r="AD3114" s="24">
        <v>4</v>
      </c>
      <c r="AF3114" s="24">
        <v>111058</v>
      </c>
      <c r="AG3114" s="74">
        <f t="shared" si="48"/>
        <v>444232</v>
      </c>
      <c r="AK3114" s="59">
        <v>8</v>
      </c>
      <c r="AN3114" s="61" t="s">
        <v>11552</v>
      </c>
      <c r="AP3114" s="62" t="s">
        <v>11553</v>
      </c>
      <c r="AQ3114" s="62" t="s">
        <v>11554</v>
      </c>
      <c r="AR3114" s="62" t="s">
        <v>11555</v>
      </c>
    </row>
    <row r="3115" spans="3:44" x14ac:dyDescent="0.25">
      <c r="C3115" s="53" t="s">
        <v>11547</v>
      </c>
      <c r="D3115" s="53" t="s">
        <v>11548</v>
      </c>
      <c r="E3115" s="54">
        <v>45820</v>
      </c>
      <c r="F3115" s="54">
        <v>45820</v>
      </c>
      <c r="G3115" s="55" t="s">
        <v>6454</v>
      </c>
      <c r="H3115" s="54">
        <v>45820</v>
      </c>
      <c r="I3115" s="56" t="s">
        <v>17341</v>
      </c>
      <c r="K3115" s="55" t="s">
        <v>11549</v>
      </c>
      <c r="L3115" s="55" t="s">
        <v>14767</v>
      </c>
      <c r="M3115" s="54">
        <v>45820</v>
      </c>
      <c r="N3115" s="55" t="s">
        <v>11024</v>
      </c>
      <c r="O3115" s="56" t="str">
        <f>VLOOKUP(N3115,Sheet1!$B:$C,2,0)</f>
        <v>CÔNG TY CỔ PHẦN DỊCH VỤ THƯƠNG MẠI TỔNG HỢP WINCOMMERCE</v>
      </c>
      <c r="Q3115" s="56" t="str">
        <f>VLOOKUP(N3115,Sheet1!$B:$D,3,0)</f>
        <v>0104918404</v>
      </c>
      <c r="U3115" s="55" t="s">
        <v>12225</v>
      </c>
      <c r="X3115" s="55" t="s">
        <v>11010</v>
      </c>
      <c r="Y3115" s="56" t="str">
        <f>VLOOKUP(X3115,Sheet2!$B:$C,2,0)</f>
        <v>Tai heo muối 200g</v>
      </c>
      <c r="AA3115" s="53" t="s">
        <v>11550</v>
      </c>
      <c r="AB3115" s="53" t="s">
        <v>11551</v>
      </c>
      <c r="AD3115" s="24">
        <v>2</v>
      </c>
      <c r="AF3115" s="24">
        <v>55595</v>
      </c>
      <c r="AG3115" s="74">
        <f t="shared" si="48"/>
        <v>111190</v>
      </c>
      <c r="AK3115" s="59">
        <v>8</v>
      </c>
      <c r="AN3115" s="61" t="s">
        <v>11552</v>
      </c>
      <c r="AP3115" s="62" t="s">
        <v>11553</v>
      </c>
      <c r="AQ3115" s="62" t="s">
        <v>11554</v>
      </c>
      <c r="AR3115" s="62" t="s">
        <v>11555</v>
      </c>
    </row>
    <row r="3116" spans="3:44" x14ac:dyDescent="0.25">
      <c r="C3116" s="53" t="s">
        <v>11547</v>
      </c>
      <c r="D3116" s="53" t="s">
        <v>11548</v>
      </c>
      <c r="E3116" s="54">
        <v>45820</v>
      </c>
      <c r="F3116" s="54">
        <v>45820</v>
      </c>
      <c r="G3116" s="55" t="s">
        <v>6454</v>
      </c>
      <c r="H3116" s="54">
        <v>45820</v>
      </c>
      <c r="I3116" s="56" t="s">
        <v>17341</v>
      </c>
      <c r="K3116" s="55" t="s">
        <v>11549</v>
      </c>
      <c r="L3116" s="55" t="s">
        <v>14767</v>
      </c>
      <c r="M3116" s="54">
        <v>45820</v>
      </c>
      <c r="N3116" s="55" t="s">
        <v>11024</v>
      </c>
      <c r="O3116" s="56" t="str">
        <f>VLOOKUP(N3116,Sheet1!$B:$C,2,0)</f>
        <v>CÔNG TY CỔ PHẦN DỊCH VỤ THƯƠNG MẠI TỔNG HỢP WINCOMMERCE</v>
      </c>
      <c r="Q3116" s="56" t="str">
        <f>VLOOKUP(N3116,Sheet1!$B:$D,3,0)</f>
        <v>0104918404</v>
      </c>
      <c r="U3116" s="55" t="s">
        <v>12225</v>
      </c>
      <c r="X3116" s="55" t="s">
        <v>10897</v>
      </c>
      <c r="Y3116" s="56" t="str">
        <f>VLOOKUP(X3116,Sheet2!$B:$C,2,0)</f>
        <v>Chả nướng 300g</v>
      </c>
      <c r="AA3116" s="53" t="s">
        <v>11550</v>
      </c>
      <c r="AB3116" s="53" t="s">
        <v>11551</v>
      </c>
      <c r="AD3116" s="24">
        <v>5</v>
      </c>
      <c r="AF3116" s="24">
        <v>70950</v>
      </c>
      <c r="AG3116" s="74">
        <f t="shared" si="48"/>
        <v>354750</v>
      </c>
      <c r="AK3116" s="59">
        <v>8</v>
      </c>
      <c r="AN3116" s="61" t="s">
        <v>11552</v>
      </c>
      <c r="AP3116" s="62" t="s">
        <v>11553</v>
      </c>
      <c r="AQ3116" s="62" t="s">
        <v>11554</v>
      </c>
      <c r="AR3116" s="62" t="s">
        <v>11555</v>
      </c>
    </row>
    <row r="3117" spans="3:44" x14ac:dyDescent="0.25">
      <c r="C3117" s="53" t="s">
        <v>11547</v>
      </c>
      <c r="D3117" s="53" t="s">
        <v>11548</v>
      </c>
      <c r="E3117" s="54">
        <v>45820</v>
      </c>
      <c r="F3117" s="54">
        <v>45820</v>
      </c>
      <c r="G3117" s="55" t="s">
        <v>6454</v>
      </c>
      <c r="H3117" s="54">
        <v>45820</v>
      </c>
      <c r="I3117" s="56" t="s">
        <v>17341</v>
      </c>
      <c r="K3117" s="55" t="s">
        <v>11549</v>
      </c>
      <c r="L3117" s="55" t="s">
        <v>14767</v>
      </c>
      <c r="M3117" s="54">
        <v>45820</v>
      </c>
      <c r="N3117" s="55" t="s">
        <v>11024</v>
      </c>
      <c r="O3117" s="56" t="str">
        <f>VLOOKUP(N3117,Sheet1!$B:$C,2,0)</f>
        <v>CÔNG TY CỔ PHẦN DỊCH VỤ THƯƠNG MẠI TỔNG HỢP WINCOMMERCE</v>
      </c>
      <c r="Q3117" s="56" t="str">
        <f>VLOOKUP(N3117,Sheet1!$B:$D,3,0)</f>
        <v>0104918404</v>
      </c>
      <c r="U3117" s="55" t="s">
        <v>12225</v>
      </c>
      <c r="X3117" s="55" t="s">
        <v>10881</v>
      </c>
      <c r="Y3117" s="56" t="str">
        <f>VLOOKUP(X3117,Sheet2!$B:$C,2,0)</f>
        <v>Chả cốm 300g</v>
      </c>
      <c r="AA3117" s="53" t="s">
        <v>11550</v>
      </c>
      <c r="AB3117" s="53" t="s">
        <v>11551</v>
      </c>
      <c r="AD3117" s="24">
        <v>2</v>
      </c>
      <c r="AF3117" s="24">
        <v>74250</v>
      </c>
      <c r="AG3117" s="74">
        <f t="shared" si="48"/>
        <v>148500</v>
      </c>
      <c r="AK3117" s="59">
        <v>8</v>
      </c>
      <c r="AN3117" s="61" t="s">
        <v>11552</v>
      </c>
      <c r="AP3117" s="62" t="s">
        <v>11553</v>
      </c>
      <c r="AQ3117" s="62" t="s">
        <v>11554</v>
      </c>
      <c r="AR3117" s="62" t="s">
        <v>11555</v>
      </c>
    </row>
    <row r="3118" spans="3:44" x14ac:dyDescent="0.25">
      <c r="C3118" s="53" t="s">
        <v>11547</v>
      </c>
      <c r="D3118" s="53" t="s">
        <v>11548</v>
      </c>
      <c r="E3118" s="54">
        <v>45820</v>
      </c>
      <c r="F3118" s="54">
        <v>45820</v>
      </c>
      <c r="G3118" s="55" t="s">
        <v>6454</v>
      </c>
      <c r="H3118" s="54">
        <v>45820</v>
      </c>
      <c r="I3118" s="56" t="s">
        <v>17341</v>
      </c>
      <c r="K3118" s="55" t="s">
        <v>11549</v>
      </c>
      <c r="L3118" s="55" t="s">
        <v>14767</v>
      </c>
      <c r="M3118" s="54">
        <v>45820</v>
      </c>
      <c r="N3118" s="55" t="s">
        <v>11024</v>
      </c>
      <c r="O3118" s="56" t="str">
        <f>VLOOKUP(N3118,Sheet1!$B:$C,2,0)</f>
        <v>CÔNG TY CỔ PHẦN DỊCH VỤ THƯƠNG MẠI TỔNG HỢP WINCOMMERCE</v>
      </c>
      <c r="Q3118" s="56" t="str">
        <f>VLOOKUP(N3118,Sheet1!$B:$D,3,0)</f>
        <v>0104918404</v>
      </c>
      <c r="U3118" s="55" t="s">
        <v>12225</v>
      </c>
      <c r="X3118" s="55" t="s">
        <v>10922</v>
      </c>
      <c r="Y3118" s="56" t="str">
        <f>VLOOKUP(X3118,Sheet2!$B:$C,2,0)</f>
        <v>Gà xì dầu 500g</v>
      </c>
      <c r="AA3118" s="53" t="s">
        <v>11550</v>
      </c>
      <c r="AB3118" s="53" t="s">
        <v>11551</v>
      </c>
      <c r="AD3118" s="24">
        <v>3</v>
      </c>
      <c r="AF3118" s="24">
        <v>111606</v>
      </c>
      <c r="AG3118" s="74">
        <f t="shared" si="48"/>
        <v>334818</v>
      </c>
      <c r="AK3118" s="59">
        <v>8</v>
      </c>
      <c r="AN3118" s="61" t="s">
        <v>11552</v>
      </c>
      <c r="AP3118" s="62" t="s">
        <v>11553</v>
      </c>
      <c r="AQ3118" s="62" t="s">
        <v>11554</v>
      </c>
      <c r="AR3118" s="62" t="s">
        <v>11555</v>
      </c>
    </row>
    <row r="3119" spans="3:44" x14ac:dyDescent="0.25">
      <c r="C3119" s="53" t="s">
        <v>11547</v>
      </c>
      <c r="D3119" s="53" t="s">
        <v>11548</v>
      </c>
      <c r="E3119" s="54">
        <v>45820</v>
      </c>
      <c r="F3119" s="54">
        <v>45820</v>
      </c>
      <c r="G3119" s="55" t="s">
        <v>6454</v>
      </c>
      <c r="H3119" s="54">
        <v>45820</v>
      </c>
      <c r="I3119" s="56" t="s">
        <v>17341</v>
      </c>
      <c r="K3119" s="55" t="s">
        <v>11549</v>
      </c>
      <c r="L3119" s="55" t="s">
        <v>14767</v>
      </c>
      <c r="M3119" s="54">
        <v>45820</v>
      </c>
      <c r="N3119" s="55" t="s">
        <v>11024</v>
      </c>
      <c r="O3119" s="56" t="str">
        <f>VLOOKUP(N3119,Sheet1!$B:$C,2,0)</f>
        <v>CÔNG TY CỔ PHẦN DỊCH VỤ THƯƠNG MẠI TỔNG HỢP WINCOMMERCE</v>
      </c>
      <c r="Q3119" s="56" t="str">
        <f>VLOOKUP(N3119,Sheet1!$B:$D,3,0)</f>
        <v>0104918404</v>
      </c>
      <c r="U3119" s="55" t="s">
        <v>12225</v>
      </c>
      <c r="X3119" s="55" t="s">
        <v>10938</v>
      </c>
      <c r="Y3119" s="56" t="str">
        <f>VLOOKUP(X3119,Sheet2!$B:$C,2,0)</f>
        <v>Giò Tai Lưỡi Xào 250g</v>
      </c>
      <c r="AA3119" s="53" t="s">
        <v>11550</v>
      </c>
      <c r="AB3119" s="53" t="s">
        <v>11551</v>
      </c>
      <c r="AD3119" s="24">
        <v>4</v>
      </c>
      <c r="AF3119" s="24">
        <v>50182</v>
      </c>
      <c r="AG3119" s="74">
        <f t="shared" si="48"/>
        <v>200728</v>
      </c>
      <c r="AK3119" s="59">
        <v>8</v>
      </c>
      <c r="AN3119" s="61" t="s">
        <v>11552</v>
      </c>
      <c r="AP3119" s="62" t="s">
        <v>11553</v>
      </c>
      <c r="AQ3119" s="62" t="s">
        <v>11554</v>
      </c>
      <c r="AR3119" s="62" t="s">
        <v>11555</v>
      </c>
    </row>
    <row r="3120" spans="3:44" x14ac:dyDescent="0.25">
      <c r="C3120" s="53" t="s">
        <v>11547</v>
      </c>
      <c r="D3120" s="53" t="s">
        <v>11548</v>
      </c>
      <c r="E3120" s="54">
        <v>45820</v>
      </c>
      <c r="F3120" s="54">
        <v>45820</v>
      </c>
      <c r="G3120" s="55" t="s">
        <v>6454</v>
      </c>
      <c r="H3120" s="54">
        <v>45820</v>
      </c>
      <c r="I3120" s="56" t="s">
        <v>17341</v>
      </c>
      <c r="K3120" s="55" t="s">
        <v>11549</v>
      </c>
      <c r="L3120" s="55" t="s">
        <v>14767</v>
      </c>
      <c r="M3120" s="54">
        <v>45820</v>
      </c>
      <c r="N3120" s="55" t="s">
        <v>11024</v>
      </c>
      <c r="O3120" s="56" t="str">
        <f>VLOOKUP(N3120,Sheet1!$B:$C,2,0)</f>
        <v>CÔNG TY CỔ PHẦN DỊCH VỤ THƯƠNG MẠI TỔNG HỢP WINCOMMERCE</v>
      </c>
      <c r="Q3120" s="56" t="str">
        <f>VLOOKUP(N3120,Sheet1!$B:$D,3,0)</f>
        <v>0104918404</v>
      </c>
      <c r="U3120" s="55" t="s">
        <v>12225</v>
      </c>
      <c r="X3120" s="55" t="s">
        <v>10983</v>
      </c>
      <c r="Y3120" s="56" t="str">
        <f>VLOOKUP(X3120,Sheet2!$B:$C,2,0)</f>
        <v>Mọc Nấm Hương 250g</v>
      </c>
      <c r="AA3120" s="53" t="s">
        <v>11550</v>
      </c>
      <c r="AB3120" s="53" t="s">
        <v>11551</v>
      </c>
      <c r="AD3120" s="24">
        <v>2</v>
      </c>
      <c r="AF3120" s="24">
        <v>46000</v>
      </c>
      <c r="AG3120" s="74">
        <f t="shared" si="48"/>
        <v>92000</v>
      </c>
      <c r="AK3120" s="59">
        <v>8</v>
      </c>
      <c r="AN3120" s="61" t="s">
        <v>11552</v>
      </c>
      <c r="AP3120" s="62" t="s">
        <v>11553</v>
      </c>
      <c r="AQ3120" s="62" t="s">
        <v>11554</v>
      </c>
      <c r="AR3120" s="62" t="s">
        <v>11555</v>
      </c>
    </row>
    <row r="3121" spans="3:44" x14ac:dyDescent="0.25">
      <c r="C3121" s="53" t="s">
        <v>11547</v>
      </c>
      <c r="D3121" s="53" t="s">
        <v>11548</v>
      </c>
      <c r="E3121" s="54">
        <v>45820</v>
      </c>
      <c r="F3121" s="54">
        <v>45820</v>
      </c>
      <c r="G3121" s="55" t="s">
        <v>6290</v>
      </c>
      <c r="H3121" s="54">
        <v>45820</v>
      </c>
      <c r="I3121" s="56" t="s">
        <v>17342</v>
      </c>
      <c r="K3121" s="55" t="s">
        <v>11549</v>
      </c>
      <c r="L3121" s="55" t="s">
        <v>14768</v>
      </c>
      <c r="M3121" s="54">
        <v>45820</v>
      </c>
      <c r="N3121" s="55" t="s">
        <v>11084</v>
      </c>
      <c r="O3121" s="56" t="str">
        <f>VLOOKUP(N3121,Sheet1!$B:$C,2,0)</f>
        <v>CHI NHÁNH CẦN THƠ - CÔNG TY CỔ PHẦN DỊCH VỤ THƯƠNG MẠI TỔNG HỢP WINCOMMERCE</v>
      </c>
      <c r="Q3121" s="56" t="str">
        <f>VLOOKUP(N3121,Sheet1!$B:$D,3,0)</f>
        <v>0104918404-016</v>
      </c>
      <c r="U3121" s="55" t="s">
        <v>12302</v>
      </c>
      <c r="X3121" s="55" t="s">
        <v>10934</v>
      </c>
      <c r="Y3121" s="56" t="str">
        <f>VLOOKUP(X3121,Sheet2!$B:$C,2,0)</f>
        <v>Gà muối 500g</v>
      </c>
      <c r="AA3121" s="53" t="s">
        <v>11550</v>
      </c>
      <c r="AB3121" s="53" t="s">
        <v>11551</v>
      </c>
      <c r="AD3121" s="24">
        <v>5</v>
      </c>
      <c r="AF3121" s="24">
        <v>111058</v>
      </c>
      <c r="AG3121" s="74">
        <f t="shared" si="48"/>
        <v>555290</v>
      </c>
      <c r="AK3121" s="59">
        <v>8</v>
      </c>
      <c r="AN3121" s="61" t="s">
        <v>11552</v>
      </c>
      <c r="AP3121" s="62" t="s">
        <v>11553</v>
      </c>
      <c r="AQ3121" s="62" t="s">
        <v>11554</v>
      </c>
      <c r="AR3121" s="62" t="s">
        <v>11555</v>
      </c>
    </row>
    <row r="3122" spans="3:44" x14ac:dyDescent="0.25">
      <c r="C3122" s="53" t="s">
        <v>11547</v>
      </c>
      <c r="D3122" s="53" t="s">
        <v>11548</v>
      </c>
      <c r="E3122" s="54">
        <v>45820</v>
      </c>
      <c r="F3122" s="54">
        <v>45820</v>
      </c>
      <c r="G3122" s="55" t="s">
        <v>6290</v>
      </c>
      <c r="H3122" s="54">
        <v>45820</v>
      </c>
      <c r="I3122" s="56" t="s">
        <v>17342</v>
      </c>
      <c r="K3122" s="55" t="s">
        <v>11549</v>
      </c>
      <c r="L3122" s="55" t="s">
        <v>14768</v>
      </c>
      <c r="M3122" s="54">
        <v>45820</v>
      </c>
      <c r="N3122" s="55" t="s">
        <v>11084</v>
      </c>
      <c r="O3122" s="56" t="str">
        <f>VLOOKUP(N3122,Sheet1!$B:$C,2,0)</f>
        <v>CHI NHÁNH CẦN THƠ - CÔNG TY CỔ PHẦN DỊCH VỤ THƯƠNG MẠI TỔNG HỢP WINCOMMERCE</v>
      </c>
      <c r="Q3122" s="56" t="str">
        <f>VLOOKUP(N3122,Sheet1!$B:$D,3,0)</f>
        <v>0104918404-016</v>
      </c>
      <c r="U3122" s="55" t="s">
        <v>12302</v>
      </c>
      <c r="X3122" s="55" t="s">
        <v>11010</v>
      </c>
      <c r="Y3122" s="56" t="str">
        <f>VLOOKUP(X3122,Sheet2!$B:$C,2,0)</f>
        <v>Tai heo muối 200g</v>
      </c>
      <c r="AA3122" s="53" t="s">
        <v>11550</v>
      </c>
      <c r="AB3122" s="53" t="s">
        <v>11551</v>
      </c>
      <c r="AD3122" s="24">
        <v>2</v>
      </c>
      <c r="AF3122" s="24">
        <v>55595</v>
      </c>
      <c r="AG3122" s="74">
        <f t="shared" si="48"/>
        <v>111190</v>
      </c>
      <c r="AK3122" s="59">
        <v>8</v>
      </c>
      <c r="AN3122" s="61" t="s">
        <v>11552</v>
      </c>
      <c r="AP3122" s="62" t="s">
        <v>11553</v>
      </c>
      <c r="AQ3122" s="62" t="s">
        <v>11554</v>
      </c>
      <c r="AR3122" s="62" t="s">
        <v>11555</v>
      </c>
    </row>
    <row r="3123" spans="3:44" x14ac:dyDescent="0.25">
      <c r="C3123" s="53" t="s">
        <v>11547</v>
      </c>
      <c r="D3123" s="53" t="s">
        <v>11548</v>
      </c>
      <c r="E3123" s="54">
        <v>45820</v>
      </c>
      <c r="F3123" s="54">
        <v>45820</v>
      </c>
      <c r="G3123" s="55" t="s">
        <v>6643</v>
      </c>
      <c r="H3123" s="54">
        <v>45820</v>
      </c>
      <c r="I3123" s="56" t="s">
        <v>17343</v>
      </c>
      <c r="K3123" s="55" t="s">
        <v>11549</v>
      </c>
      <c r="L3123" s="55" t="s">
        <v>14769</v>
      </c>
      <c r="M3123" s="54">
        <v>45820</v>
      </c>
      <c r="N3123" s="55" t="s">
        <v>11034</v>
      </c>
      <c r="O3123" s="56" t="str">
        <f>VLOOKUP(N3123,Sheet1!$B:$C,2,0)</f>
        <v>CHI NHÁNH HÀ NỘI - CÔNG TY CỔ PHẦN DỊCH VỤ THƯƠNG MẠI TỔNG HỢP WINCOMMERCE</v>
      </c>
      <c r="Q3123" s="56" t="str">
        <f>VLOOKUP(N3123,Sheet1!$B:$D,3,0)</f>
        <v>0104918404-002</v>
      </c>
      <c r="U3123" s="55" t="s">
        <v>11936</v>
      </c>
      <c r="X3123" s="55" t="s">
        <v>10983</v>
      </c>
      <c r="Y3123" s="56" t="str">
        <f>VLOOKUP(X3123,Sheet2!$B:$C,2,0)</f>
        <v>Mọc Nấm Hương 250g</v>
      </c>
      <c r="AA3123" s="53" t="s">
        <v>11550</v>
      </c>
      <c r="AB3123" s="53" t="s">
        <v>11551</v>
      </c>
      <c r="AD3123" s="24">
        <v>6</v>
      </c>
      <c r="AF3123" s="24">
        <v>46000</v>
      </c>
      <c r="AG3123" s="74">
        <f t="shared" si="48"/>
        <v>276000</v>
      </c>
      <c r="AK3123" s="59">
        <v>8</v>
      </c>
      <c r="AN3123" s="61" t="s">
        <v>11552</v>
      </c>
      <c r="AP3123" s="62" t="s">
        <v>11553</v>
      </c>
      <c r="AQ3123" s="62" t="s">
        <v>11554</v>
      </c>
      <c r="AR3123" s="62" t="s">
        <v>11555</v>
      </c>
    </row>
    <row r="3124" spans="3:44" x14ac:dyDescent="0.25">
      <c r="C3124" s="53" t="s">
        <v>11547</v>
      </c>
      <c r="D3124" s="53" t="s">
        <v>11548</v>
      </c>
      <c r="E3124" s="54">
        <v>45820</v>
      </c>
      <c r="F3124" s="54">
        <v>45820</v>
      </c>
      <c r="G3124" s="55" t="s">
        <v>6721</v>
      </c>
      <c r="H3124" s="54">
        <v>45820</v>
      </c>
      <c r="I3124" s="56" t="s">
        <v>17344</v>
      </c>
      <c r="K3124" s="55" t="s">
        <v>11549</v>
      </c>
      <c r="L3124" s="55" t="s">
        <v>11456</v>
      </c>
      <c r="M3124" s="54">
        <v>45820</v>
      </c>
      <c r="N3124" s="55" t="s">
        <v>11059</v>
      </c>
      <c r="O3124" s="56" t="str">
        <f>VLOOKUP(N3124,Sheet1!$B:$C,2,0)</f>
        <v>CHI NHÁNH LÂM ĐỒNG - CÔNG TY CỔ PHẦN DỊCH VỤ THƯƠNG MẠI TỔNG HỢP WINCOMMERCE</v>
      </c>
      <c r="Q3124" s="56" t="str">
        <f>VLOOKUP(N3124,Sheet1!$B:$D,3,0)</f>
        <v>0104918404-008</v>
      </c>
      <c r="U3124" s="55" t="s">
        <v>13193</v>
      </c>
      <c r="X3124" s="55" t="s">
        <v>10936</v>
      </c>
      <c r="Y3124" s="56" t="str">
        <f>VLOOKUP(X3124,Sheet2!$B:$C,2,0)</f>
        <v>Giò sụn gà 250g</v>
      </c>
      <c r="AA3124" s="53" t="s">
        <v>11550</v>
      </c>
      <c r="AB3124" s="53" t="s">
        <v>11551</v>
      </c>
      <c r="AD3124" s="24">
        <v>2</v>
      </c>
      <c r="AF3124" s="24">
        <v>50400</v>
      </c>
      <c r="AG3124" s="74">
        <f t="shared" si="48"/>
        <v>100800</v>
      </c>
      <c r="AK3124" s="59">
        <v>8</v>
      </c>
      <c r="AN3124" s="61" t="s">
        <v>11552</v>
      </c>
      <c r="AP3124" s="62" t="s">
        <v>11553</v>
      </c>
      <c r="AQ3124" s="62" t="s">
        <v>11554</v>
      </c>
      <c r="AR3124" s="62" t="s">
        <v>11555</v>
      </c>
    </row>
    <row r="3125" spans="3:44" x14ac:dyDescent="0.25">
      <c r="C3125" s="53" t="s">
        <v>11547</v>
      </c>
      <c r="D3125" s="53" t="s">
        <v>11548</v>
      </c>
      <c r="E3125" s="54">
        <v>45820</v>
      </c>
      <c r="F3125" s="54">
        <v>45820</v>
      </c>
      <c r="G3125" s="55" t="s">
        <v>6667</v>
      </c>
      <c r="H3125" s="54">
        <v>45820</v>
      </c>
      <c r="I3125" s="56" t="s">
        <v>17345</v>
      </c>
      <c r="K3125" s="55" t="s">
        <v>11549</v>
      </c>
      <c r="L3125" s="55" t="s">
        <v>11696</v>
      </c>
      <c r="M3125" s="54">
        <v>45820</v>
      </c>
      <c r="N3125" s="55" t="s">
        <v>11079</v>
      </c>
      <c r="O3125" s="56" t="str">
        <f>VLOOKUP(N3125,Sheet1!$B:$C,2,0)</f>
        <v>CHI NHÁNH KON TUM - CÔNG TY CỔ PHẦN DỊCH VỤ THƯƠNG MẠI TỔNG HỢP WINCOMMERCE</v>
      </c>
      <c r="Q3125" s="56" t="str">
        <f>VLOOKUP(N3125,Sheet1!$B:$D,3,0)</f>
        <v>0104918404-014</v>
      </c>
      <c r="U3125" s="55" t="s">
        <v>12389</v>
      </c>
      <c r="X3125" s="55" t="s">
        <v>10881</v>
      </c>
      <c r="Y3125" s="56" t="str">
        <f>VLOOKUP(X3125,Sheet2!$B:$C,2,0)</f>
        <v>Chả cốm 300g</v>
      </c>
      <c r="AA3125" s="53" t="s">
        <v>11550</v>
      </c>
      <c r="AB3125" s="53" t="s">
        <v>11551</v>
      </c>
      <c r="AD3125" s="24">
        <v>1</v>
      </c>
      <c r="AF3125" s="24">
        <v>74250</v>
      </c>
      <c r="AG3125" s="74">
        <f t="shared" si="48"/>
        <v>74250</v>
      </c>
      <c r="AK3125" s="59">
        <v>8</v>
      </c>
      <c r="AN3125" s="61" t="s">
        <v>11552</v>
      </c>
      <c r="AP3125" s="62" t="s">
        <v>11553</v>
      </c>
      <c r="AQ3125" s="62" t="s">
        <v>11554</v>
      </c>
      <c r="AR3125" s="62" t="s">
        <v>11555</v>
      </c>
    </row>
    <row r="3126" spans="3:44" x14ac:dyDescent="0.25">
      <c r="C3126" s="53" t="s">
        <v>11547</v>
      </c>
      <c r="D3126" s="53" t="s">
        <v>11548</v>
      </c>
      <c r="E3126" s="54">
        <v>45820</v>
      </c>
      <c r="F3126" s="54">
        <v>45820</v>
      </c>
      <c r="G3126" s="55" t="s">
        <v>6667</v>
      </c>
      <c r="H3126" s="54">
        <v>45820</v>
      </c>
      <c r="I3126" s="56" t="s">
        <v>17345</v>
      </c>
      <c r="K3126" s="55" t="s">
        <v>11549</v>
      </c>
      <c r="L3126" s="55" t="s">
        <v>11696</v>
      </c>
      <c r="M3126" s="54">
        <v>45820</v>
      </c>
      <c r="N3126" s="55" t="s">
        <v>11079</v>
      </c>
      <c r="O3126" s="56" t="str">
        <f>VLOOKUP(N3126,Sheet1!$B:$C,2,0)</f>
        <v>CHI NHÁNH KON TUM - CÔNG TY CỔ PHẦN DỊCH VỤ THƯƠNG MẠI TỔNG HỢP WINCOMMERCE</v>
      </c>
      <c r="Q3126" s="56" t="str">
        <f>VLOOKUP(N3126,Sheet1!$B:$D,3,0)</f>
        <v>0104918404-014</v>
      </c>
      <c r="U3126" s="55" t="s">
        <v>12389</v>
      </c>
      <c r="X3126" s="55" t="s">
        <v>10936</v>
      </c>
      <c r="Y3126" s="56" t="str">
        <f>VLOOKUP(X3126,Sheet2!$B:$C,2,0)</f>
        <v>Giò sụn gà 250g</v>
      </c>
      <c r="AA3126" s="53" t="s">
        <v>11550</v>
      </c>
      <c r="AB3126" s="53" t="s">
        <v>11551</v>
      </c>
      <c r="AD3126" s="24">
        <v>1</v>
      </c>
      <c r="AF3126" s="24">
        <v>50400</v>
      </c>
      <c r="AG3126" s="74">
        <f t="shared" si="48"/>
        <v>50400</v>
      </c>
      <c r="AK3126" s="59">
        <v>8</v>
      </c>
      <c r="AN3126" s="61" t="s">
        <v>11552</v>
      </c>
      <c r="AP3126" s="62" t="s">
        <v>11553</v>
      </c>
      <c r="AQ3126" s="62" t="s">
        <v>11554</v>
      </c>
      <c r="AR3126" s="62" t="s">
        <v>11555</v>
      </c>
    </row>
    <row r="3127" spans="3:44" x14ac:dyDescent="0.25">
      <c r="C3127" s="53" t="s">
        <v>11547</v>
      </c>
      <c r="D3127" s="53" t="s">
        <v>11548</v>
      </c>
      <c r="E3127" s="54">
        <v>45820</v>
      </c>
      <c r="F3127" s="54">
        <v>45820</v>
      </c>
      <c r="G3127" s="55" t="s">
        <v>6436</v>
      </c>
      <c r="H3127" s="54">
        <v>45820</v>
      </c>
      <c r="I3127" s="56" t="s">
        <v>17346</v>
      </c>
      <c r="K3127" s="55" t="s">
        <v>11549</v>
      </c>
      <c r="L3127" s="55" t="s">
        <v>14770</v>
      </c>
      <c r="M3127" s="54">
        <v>45820</v>
      </c>
      <c r="N3127" s="55" t="s">
        <v>11248</v>
      </c>
      <c r="O3127" s="56" t="str">
        <f>VLOOKUP(N3127,Sheet1!$B:$C,2,0)</f>
        <v>CHI NHÁNH THÁI NGUYÊN - CÔNG TY CỔ PHẦN DỊCH VỤ THƯƠNG MẠI TỔNG HỢP WINCOMMERCE</v>
      </c>
      <c r="Q3127" s="56" t="str">
        <f>VLOOKUP(N3127,Sheet1!$B:$D,3,0)</f>
        <v>0104918404-059</v>
      </c>
      <c r="U3127" s="55" t="s">
        <v>12494</v>
      </c>
      <c r="X3127" s="55" t="s">
        <v>10881</v>
      </c>
      <c r="Y3127" s="56" t="str">
        <f>VLOOKUP(X3127,Sheet2!$B:$C,2,0)</f>
        <v>Chả cốm 300g</v>
      </c>
      <c r="AA3127" s="53" t="s">
        <v>11550</v>
      </c>
      <c r="AB3127" s="53" t="s">
        <v>11551</v>
      </c>
      <c r="AD3127" s="24">
        <v>2</v>
      </c>
      <c r="AF3127" s="24">
        <v>74250</v>
      </c>
      <c r="AG3127" s="74">
        <f t="shared" si="48"/>
        <v>148500</v>
      </c>
      <c r="AK3127" s="59">
        <v>8</v>
      </c>
      <c r="AN3127" s="61" t="s">
        <v>11552</v>
      </c>
      <c r="AP3127" s="62" t="s">
        <v>11553</v>
      </c>
      <c r="AQ3127" s="62" t="s">
        <v>11554</v>
      </c>
      <c r="AR3127" s="62" t="s">
        <v>11555</v>
      </c>
    </row>
    <row r="3128" spans="3:44" x14ac:dyDescent="0.25">
      <c r="C3128" s="53" t="s">
        <v>11547</v>
      </c>
      <c r="D3128" s="53" t="s">
        <v>11548</v>
      </c>
      <c r="E3128" s="54">
        <v>45820</v>
      </c>
      <c r="F3128" s="54">
        <v>45820</v>
      </c>
      <c r="G3128" s="55" t="s">
        <v>6436</v>
      </c>
      <c r="H3128" s="54">
        <v>45820</v>
      </c>
      <c r="I3128" s="56" t="s">
        <v>17346</v>
      </c>
      <c r="K3128" s="55" t="s">
        <v>11549</v>
      </c>
      <c r="L3128" s="55" t="s">
        <v>14770</v>
      </c>
      <c r="M3128" s="54">
        <v>45820</v>
      </c>
      <c r="N3128" s="55" t="s">
        <v>11248</v>
      </c>
      <c r="O3128" s="56" t="str">
        <f>VLOOKUP(N3128,Sheet1!$B:$C,2,0)</f>
        <v>CHI NHÁNH THÁI NGUYÊN - CÔNG TY CỔ PHẦN DỊCH VỤ THƯƠNG MẠI TỔNG HỢP WINCOMMERCE</v>
      </c>
      <c r="Q3128" s="56" t="str">
        <f>VLOOKUP(N3128,Sheet1!$B:$D,3,0)</f>
        <v>0104918404-059</v>
      </c>
      <c r="U3128" s="55" t="s">
        <v>12494</v>
      </c>
      <c r="X3128" s="55" t="s">
        <v>10983</v>
      </c>
      <c r="Y3128" s="56" t="str">
        <f>VLOOKUP(X3128,Sheet2!$B:$C,2,0)</f>
        <v>Mọc Nấm Hương 250g</v>
      </c>
      <c r="AA3128" s="53" t="s">
        <v>11550</v>
      </c>
      <c r="AB3128" s="53" t="s">
        <v>11551</v>
      </c>
      <c r="AD3128" s="24">
        <v>1</v>
      </c>
      <c r="AF3128" s="24">
        <v>46000</v>
      </c>
      <c r="AG3128" s="74">
        <f t="shared" si="48"/>
        <v>46000</v>
      </c>
      <c r="AK3128" s="59">
        <v>8</v>
      </c>
      <c r="AN3128" s="61" t="s">
        <v>11552</v>
      </c>
      <c r="AP3128" s="62" t="s">
        <v>11553</v>
      </c>
      <c r="AQ3128" s="62" t="s">
        <v>11554</v>
      </c>
      <c r="AR3128" s="62" t="s">
        <v>11555</v>
      </c>
    </row>
    <row r="3129" spans="3:44" x14ac:dyDescent="0.25">
      <c r="C3129" s="53" t="s">
        <v>11547</v>
      </c>
      <c r="D3129" s="53" t="s">
        <v>11548</v>
      </c>
      <c r="E3129" s="54">
        <v>45820</v>
      </c>
      <c r="F3129" s="54">
        <v>45820</v>
      </c>
      <c r="G3129" s="55" t="s">
        <v>6330</v>
      </c>
      <c r="H3129" s="54">
        <v>45820</v>
      </c>
      <c r="I3129" s="56" t="s">
        <v>17347</v>
      </c>
      <c r="K3129" s="55" t="s">
        <v>11549</v>
      </c>
      <c r="L3129" s="55" t="s">
        <v>14771</v>
      </c>
      <c r="M3129" s="54">
        <v>45820</v>
      </c>
      <c r="N3129" s="55" t="s">
        <v>11034</v>
      </c>
      <c r="O3129" s="56" t="str">
        <f>VLOOKUP(N3129,Sheet1!$B:$C,2,0)</f>
        <v>CHI NHÁNH HÀ NỘI - CÔNG TY CỔ PHẦN DỊCH VỤ THƯƠNG MẠI TỔNG HỢP WINCOMMERCE</v>
      </c>
      <c r="Q3129" s="56" t="str">
        <f>VLOOKUP(N3129,Sheet1!$B:$D,3,0)</f>
        <v>0104918404-002</v>
      </c>
      <c r="U3129" s="55" t="s">
        <v>12462</v>
      </c>
      <c r="X3129" s="55" t="s">
        <v>10934</v>
      </c>
      <c r="Y3129" s="56" t="str">
        <f>VLOOKUP(X3129,Sheet2!$B:$C,2,0)</f>
        <v>Gà muối 500g</v>
      </c>
      <c r="AA3129" s="53" t="s">
        <v>11550</v>
      </c>
      <c r="AB3129" s="53" t="s">
        <v>11551</v>
      </c>
      <c r="AD3129" s="24">
        <v>2</v>
      </c>
      <c r="AF3129" s="24">
        <v>111058</v>
      </c>
      <c r="AG3129" s="74">
        <f t="shared" si="48"/>
        <v>222116</v>
      </c>
      <c r="AK3129" s="59">
        <v>8</v>
      </c>
      <c r="AN3129" s="61" t="s">
        <v>11552</v>
      </c>
      <c r="AP3129" s="62" t="s">
        <v>11553</v>
      </c>
      <c r="AQ3129" s="62" t="s">
        <v>11554</v>
      </c>
      <c r="AR3129" s="62" t="s">
        <v>11555</v>
      </c>
    </row>
    <row r="3130" spans="3:44" x14ac:dyDescent="0.25">
      <c r="C3130" s="53" t="s">
        <v>11547</v>
      </c>
      <c r="D3130" s="53" t="s">
        <v>11548</v>
      </c>
      <c r="E3130" s="54">
        <v>45820</v>
      </c>
      <c r="F3130" s="54">
        <v>45820</v>
      </c>
      <c r="G3130" s="55" t="s">
        <v>6330</v>
      </c>
      <c r="H3130" s="54">
        <v>45820</v>
      </c>
      <c r="I3130" s="56" t="s">
        <v>17347</v>
      </c>
      <c r="K3130" s="55" t="s">
        <v>11549</v>
      </c>
      <c r="L3130" s="55" t="s">
        <v>14771</v>
      </c>
      <c r="M3130" s="54">
        <v>45820</v>
      </c>
      <c r="N3130" s="55" t="s">
        <v>11034</v>
      </c>
      <c r="O3130" s="56" t="str">
        <f>VLOOKUP(N3130,Sheet1!$B:$C,2,0)</f>
        <v>CHI NHÁNH HÀ NỘI - CÔNG TY CỔ PHẦN DỊCH VỤ THƯƠNG MẠI TỔNG HỢP WINCOMMERCE</v>
      </c>
      <c r="Q3130" s="56" t="str">
        <f>VLOOKUP(N3130,Sheet1!$B:$D,3,0)</f>
        <v>0104918404-002</v>
      </c>
      <c r="U3130" s="55" t="s">
        <v>12462</v>
      </c>
      <c r="X3130" s="55" t="s">
        <v>10881</v>
      </c>
      <c r="Y3130" s="56" t="str">
        <f>VLOOKUP(X3130,Sheet2!$B:$C,2,0)</f>
        <v>Chả cốm 300g</v>
      </c>
      <c r="AA3130" s="53" t="s">
        <v>11550</v>
      </c>
      <c r="AB3130" s="53" t="s">
        <v>11551</v>
      </c>
      <c r="AD3130" s="24">
        <v>1</v>
      </c>
      <c r="AF3130" s="24">
        <v>74250</v>
      </c>
      <c r="AG3130" s="74">
        <f t="shared" si="48"/>
        <v>74250</v>
      </c>
      <c r="AK3130" s="59">
        <v>8</v>
      </c>
      <c r="AN3130" s="61" t="s">
        <v>11552</v>
      </c>
      <c r="AP3130" s="62" t="s">
        <v>11553</v>
      </c>
      <c r="AQ3130" s="62" t="s">
        <v>11554</v>
      </c>
      <c r="AR3130" s="62" t="s">
        <v>11555</v>
      </c>
    </row>
    <row r="3131" spans="3:44" x14ac:dyDescent="0.25">
      <c r="C3131" s="53" t="s">
        <v>11547</v>
      </c>
      <c r="D3131" s="53" t="s">
        <v>11548</v>
      </c>
      <c r="E3131" s="54">
        <v>45820</v>
      </c>
      <c r="F3131" s="54">
        <v>45820</v>
      </c>
      <c r="G3131" s="55" t="s">
        <v>6334</v>
      </c>
      <c r="H3131" s="54">
        <v>45820</v>
      </c>
      <c r="I3131" s="56" t="s">
        <v>17348</v>
      </c>
      <c r="K3131" s="55" t="s">
        <v>11549</v>
      </c>
      <c r="L3131" s="55" t="s">
        <v>14772</v>
      </c>
      <c r="M3131" s="54">
        <v>45820</v>
      </c>
      <c r="N3131" s="55" t="s">
        <v>11034</v>
      </c>
      <c r="O3131" s="56" t="str">
        <f>VLOOKUP(N3131,Sheet1!$B:$C,2,0)</f>
        <v>CHI NHÁNH HÀ NỘI - CÔNG TY CỔ PHẦN DỊCH VỤ THƯƠNG MẠI TỔNG HỢP WINCOMMERCE</v>
      </c>
      <c r="Q3131" s="56" t="str">
        <f>VLOOKUP(N3131,Sheet1!$B:$D,3,0)</f>
        <v>0104918404-002</v>
      </c>
      <c r="U3131" s="55" t="s">
        <v>12593</v>
      </c>
      <c r="X3131" s="55" t="s">
        <v>10934</v>
      </c>
      <c r="Y3131" s="56" t="str">
        <f>VLOOKUP(X3131,Sheet2!$B:$C,2,0)</f>
        <v>Gà muối 500g</v>
      </c>
      <c r="AA3131" s="53" t="s">
        <v>11550</v>
      </c>
      <c r="AB3131" s="53" t="s">
        <v>11551</v>
      </c>
      <c r="AD3131" s="24">
        <v>1</v>
      </c>
      <c r="AF3131" s="24">
        <v>111058</v>
      </c>
      <c r="AG3131" s="74">
        <f t="shared" si="48"/>
        <v>111058</v>
      </c>
      <c r="AK3131" s="59">
        <v>8</v>
      </c>
      <c r="AN3131" s="61" t="s">
        <v>11552</v>
      </c>
      <c r="AP3131" s="62" t="s">
        <v>11553</v>
      </c>
      <c r="AQ3131" s="62" t="s">
        <v>11554</v>
      </c>
      <c r="AR3131" s="62" t="s">
        <v>11555</v>
      </c>
    </row>
    <row r="3132" spans="3:44" x14ac:dyDescent="0.25">
      <c r="C3132" s="53" t="s">
        <v>11547</v>
      </c>
      <c r="D3132" s="53" t="s">
        <v>11548</v>
      </c>
      <c r="E3132" s="54">
        <v>45820</v>
      </c>
      <c r="F3132" s="54">
        <v>45820</v>
      </c>
      <c r="G3132" s="55" t="s">
        <v>6266</v>
      </c>
      <c r="H3132" s="54">
        <v>45820</v>
      </c>
      <c r="I3132" s="56" t="s">
        <v>17349</v>
      </c>
      <c r="K3132" s="55" t="s">
        <v>11549</v>
      </c>
      <c r="L3132" s="55" t="s">
        <v>14773</v>
      </c>
      <c r="M3132" s="54">
        <v>45820</v>
      </c>
      <c r="N3132" s="55" t="s">
        <v>11024</v>
      </c>
      <c r="O3132" s="56" t="str">
        <f>VLOOKUP(N3132,Sheet1!$B:$C,2,0)</f>
        <v>CÔNG TY CỔ PHẦN DỊCH VỤ THƯƠNG MẠI TỔNG HỢP WINCOMMERCE</v>
      </c>
      <c r="Q3132" s="56" t="str">
        <f>VLOOKUP(N3132,Sheet1!$B:$D,3,0)</f>
        <v>0104918404</v>
      </c>
      <c r="U3132" s="55" t="s">
        <v>12959</v>
      </c>
      <c r="X3132" s="55" t="s">
        <v>10927</v>
      </c>
      <c r="Y3132" s="56" t="str">
        <f>VLOOKUP(X3132,Sheet2!$B:$C,2,0)</f>
        <v>Giò lụa cây 250g</v>
      </c>
      <c r="AA3132" s="53" t="s">
        <v>11550</v>
      </c>
      <c r="AB3132" s="53" t="s">
        <v>11551</v>
      </c>
      <c r="AD3132" s="24">
        <v>1</v>
      </c>
      <c r="AF3132" s="24">
        <v>49500</v>
      </c>
      <c r="AG3132" s="74">
        <f t="shared" si="48"/>
        <v>49500</v>
      </c>
      <c r="AK3132" s="59">
        <v>8</v>
      </c>
      <c r="AN3132" s="61" t="s">
        <v>11552</v>
      </c>
      <c r="AP3132" s="62" t="s">
        <v>11553</v>
      </c>
      <c r="AQ3132" s="62" t="s">
        <v>11554</v>
      </c>
      <c r="AR3132" s="62" t="s">
        <v>11555</v>
      </c>
    </row>
    <row r="3133" spans="3:44" x14ac:dyDescent="0.25">
      <c r="C3133" s="53" t="s">
        <v>11547</v>
      </c>
      <c r="D3133" s="53" t="s">
        <v>11548</v>
      </c>
      <c r="E3133" s="54">
        <v>45820</v>
      </c>
      <c r="F3133" s="54">
        <v>45820</v>
      </c>
      <c r="G3133" s="55" t="s">
        <v>6266</v>
      </c>
      <c r="H3133" s="54">
        <v>45820</v>
      </c>
      <c r="I3133" s="56" t="s">
        <v>17349</v>
      </c>
      <c r="K3133" s="55" t="s">
        <v>11549</v>
      </c>
      <c r="L3133" s="55" t="s">
        <v>14773</v>
      </c>
      <c r="M3133" s="54">
        <v>45820</v>
      </c>
      <c r="N3133" s="55" t="s">
        <v>11024</v>
      </c>
      <c r="O3133" s="56" t="str">
        <f>VLOOKUP(N3133,Sheet1!$B:$C,2,0)</f>
        <v>CÔNG TY CỔ PHẦN DỊCH VỤ THƯƠNG MẠI TỔNG HỢP WINCOMMERCE</v>
      </c>
      <c r="Q3133" s="56" t="str">
        <f>VLOOKUP(N3133,Sheet1!$B:$D,3,0)</f>
        <v>0104918404</v>
      </c>
      <c r="U3133" s="55" t="s">
        <v>12959</v>
      </c>
      <c r="X3133" s="55" t="s">
        <v>10934</v>
      </c>
      <c r="Y3133" s="56" t="str">
        <f>VLOOKUP(X3133,Sheet2!$B:$C,2,0)</f>
        <v>Gà muối 500g</v>
      </c>
      <c r="AA3133" s="53" t="s">
        <v>11550</v>
      </c>
      <c r="AB3133" s="53" t="s">
        <v>11551</v>
      </c>
      <c r="AD3133" s="24">
        <v>1</v>
      </c>
      <c r="AF3133" s="24">
        <v>111058</v>
      </c>
      <c r="AG3133" s="74">
        <f t="shared" si="48"/>
        <v>111058</v>
      </c>
      <c r="AK3133" s="59">
        <v>8</v>
      </c>
      <c r="AN3133" s="61" t="s">
        <v>11552</v>
      </c>
      <c r="AP3133" s="62" t="s">
        <v>11553</v>
      </c>
      <c r="AQ3133" s="62" t="s">
        <v>11554</v>
      </c>
      <c r="AR3133" s="62" t="s">
        <v>11555</v>
      </c>
    </row>
    <row r="3134" spans="3:44" x14ac:dyDescent="0.25">
      <c r="C3134" s="53" t="s">
        <v>11547</v>
      </c>
      <c r="D3134" s="53" t="s">
        <v>11548</v>
      </c>
      <c r="E3134" s="54">
        <v>45820</v>
      </c>
      <c r="F3134" s="54">
        <v>45820</v>
      </c>
      <c r="G3134" s="55" t="s">
        <v>6266</v>
      </c>
      <c r="H3134" s="54">
        <v>45820</v>
      </c>
      <c r="I3134" s="56" t="s">
        <v>17349</v>
      </c>
      <c r="K3134" s="55" t="s">
        <v>11549</v>
      </c>
      <c r="L3134" s="55" t="s">
        <v>14773</v>
      </c>
      <c r="M3134" s="54">
        <v>45820</v>
      </c>
      <c r="N3134" s="55" t="s">
        <v>11024</v>
      </c>
      <c r="O3134" s="56" t="str">
        <f>VLOOKUP(N3134,Sheet1!$B:$C,2,0)</f>
        <v>CÔNG TY CỔ PHẦN DỊCH VỤ THƯƠNG MẠI TỔNG HỢP WINCOMMERCE</v>
      </c>
      <c r="Q3134" s="56" t="str">
        <f>VLOOKUP(N3134,Sheet1!$B:$D,3,0)</f>
        <v>0104918404</v>
      </c>
      <c r="U3134" s="55" t="s">
        <v>12959</v>
      </c>
      <c r="X3134" s="55" t="s">
        <v>11010</v>
      </c>
      <c r="Y3134" s="56" t="str">
        <f>VLOOKUP(X3134,Sheet2!$B:$C,2,0)</f>
        <v>Tai heo muối 200g</v>
      </c>
      <c r="AA3134" s="53" t="s">
        <v>11550</v>
      </c>
      <c r="AB3134" s="53" t="s">
        <v>11551</v>
      </c>
      <c r="AD3134" s="24">
        <v>1</v>
      </c>
      <c r="AF3134" s="24">
        <v>55595</v>
      </c>
      <c r="AG3134" s="74">
        <f t="shared" si="48"/>
        <v>55595</v>
      </c>
      <c r="AK3134" s="59">
        <v>8</v>
      </c>
      <c r="AN3134" s="61" t="s">
        <v>11552</v>
      </c>
      <c r="AP3134" s="62" t="s">
        <v>11553</v>
      </c>
      <c r="AQ3134" s="62" t="s">
        <v>11554</v>
      </c>
      <c r="AR3134" s="62" t="s">
        <v>11555</v>
      </c>
    </row>
    <row r="3135" spans="3:44" x14ac:dyDescent="0.25">
      <c r="C3135" s="53" t="s">
        <v>11547</v>
      </c>
      <c r="D3135" s="53" t="s">
        <v>11548</v>
      </c>
      <c r="E3135" s="54">
        <v>45820</v>
      </c>
      <c r="F3135" s="54">
        <v>45820</v>
      </c>
      <c r="G3135" s="55" t="s">
        <v>6266</v>
      </c>
      <c r="H3135" s="54">
        <v>45820</v>
      </c>
      <c r="I3135" s="56" t="s">
        <v>17349</v>
      </c>
      <c r="K3135" s="55" t="s">
        <v>11549</v>
      </c>
      <c r="L3135" s="55" t="s">
        <v>14773</v>
      </c>
      <c r="M3135" s="54">
        <v>45820</v>
      </c>
      <c r="N3135" s="55" t="s">
        <v>11024</v>
      </c>
      <c r="O3135" s="56" t="str">
        <f>VLOOKUP(N3135,Sheet1!$B:$C,2,0)</f>
        <v>CÔNG TY CỔ PHẦN DỊCH VỤ THƯƠNG MẠI TỔNG HỢP WINCOMMERCE</v>
      </c>
      <c r="Q3135" s="56" t="str">
        <f>VLOOKUP(N3135,Sheet1!$B:$D,3,0)</f>
        <v>0104918404</v>
      </c>
      <c r="U3135" s="55" t="s">
        <v>12959</v>
      </c>
      <c r="X3135" s="55" t="s">
        <v>10922</v>
      </c>
      <c r="Y3135" s="56" t="str">
        <f>VLOOKUP(X3135,Sheet2!$B:$C,2,0)</f>
        <v>Gà xì dầu 500g</v>
      </c>
      <c r="AA3135" s="53" t="s">
        <v>11550</v>
      </c>
      <c r="AB3135" s="53" t="s">
        <v>11551</v>
      </c>
      <c r="AD3135" s="24">
        <v>5</v>
      </c>
      <c r="AF3135" s="24">
        <v>111606</v>
      </c>
      <c r="AG3135" s="74">
        <f t="shared" si="48"/>
        <v>558030</v>
      </c>
      <c r="AK3135" s="59">
        <v>8</v>
      </c>
      <c r="AN3135" s="61" t="s">
        <v>11552</v>
      </c>
      <c r="AP3135" s="62" t="s">
        <v>11553</v>
      </c>
      <c r="AQ3135" s="62" t="s">
        <v>11554</v>
      </c>
      <c r="AR3135" s="62" t="s">
        <v>11555</v>
      </c>
    </row>
    <row r="3136" spans="3:44" x14ac:dyDescent="0.25">
      <c r="C3136" s="53" t="s">
        <v>11547</v>
      </c>
      <c r="D3136" s="53" t="s">
        <v>11548</v>
      </c>
      <c r="E3136" s="54">
        <v>45820</v>
      </c>
      <c r="F3136" s="54">
        <v>45820</v>
      </c>
      <c r="G3136" s="55" t="s">
        <v>6266</v>
      </c>
      <c r="H3136" s="54">
        <v>45820</v>
      </c>
      <c r="I3136" s="56" t="s">
        <v>17349</v>
      </c>
      <c r="K3136" s="55" t="s">
        <v>11549</v>
      </c>
      <c r="L3136" s="55" t="s">
        <v>14773</v>
      </c>
      <c r="M3136" s="54">
        <v>45820</v>
      </c>
      <c r="N3136" s="55" t="s">
        <v>11024</v>
      </c>
      <c r="O3136" s="56" t="str">
        <f>VLOOKUP(N3136,Sheet1!$B:$C,2,0)</f>
        <v>CÔNG TY CỔ PHẦN DỊCH VỤ THƯƠNG MẠI TỔNG HỢP WINCOMMERCE</v>
      </c>
      <c r="Q3136" s="56" t="str">
        <f>VLOOKUP(N3136,Sheet1!$B:$D,3,0)</f>
        <v>0104918404</v>
      </c>
      <c r="U3136" s="55" t="s">
        <v>12959</v>
      </c>
      <c r="X3136" s="55" t="s">
        <v>10938</v>
      </c>
      <c r="Y3136" s="56" t="str">
        <f>VLOOKUP(X3136,Sheet2!$B:$C,2,0)</f>
        <v>Giò Tai Lưỡi Xào 250g</v>
      </c>
      <c r="AA3136" s="53" t="s">
        <v>11550</v>
      </c>
      <c r="AB3136" s="53" t="s">
        <v>11551</v>
      </c>
      <c r="AD3136" s="24">
        <v>2</v>
      </c>
      <c r="AF3136" s="24">
        <v>50182</v>
      </c>
      <c r="AG3136" s="74">
        <f t="shared" si="48"/>
        <v>100364</v>
      </c>
      <c r="AK3136" s="59">
        <v>8</v>
      </c>
      <c r="AN3136" s="61" t="s">
        <v>11552</v>
      </c>
      <c r="AP3136" s="62" t="s">
        <v>11553</v>
      </c>
      <c r="AQ3136" s="62" t="s">
        <v>11554</v>
      </c>
      <c r="AR3136" s="62" t="s">
        <v>11555</v>
      </c>
    </row>
    <row r="3137" spans="3:44" x14ac:dyDescent="0.25">
      <c r="C3137" s="53" t="s">
        <v>11547</v>
      </c>
      <c r="D3137" s="53" t="s">
        <v>11548</v>
      </c>
      <c r="E3137" s="54">
        <v>45820</v>
      </c>
      <c r="F3137" s="54">
        <v>45820</v>
      </c>
      <c r="G3137" s="55" t="s">
        <v>6583</v>
      </c>
      <c r="H3137" s="54">
        <v>45820</v>
      </c>
      <c r="I3137" s="56" t="s">
        <v>17350</v>
      </c>
      <c r="K3137" s="55" t="s">
        <v>11549</v>
      </c>
      <c r="L3137" s="55" t="s">
        <v>11732</v>
      </c>
      <c r="M3137" s="54">
        <v>45820</v>
      </c>
      <c r="N3137" s="55" t="s">
        <v>11049</v>
      </c>
      <c r="O3137" s="56" t="str">
        <f>VLOOKUP(N3137,Sheet1!$B:$C,2,0)</f>
        <v>CHI NHÁNH HẢI DƯƠNG - CÔNG TY CỔ PHẦN DỊCH VỤ THƯƠNG MẠI TỔNG HỢP WINCOMMERCE</v>
      </c>
      <c r="Q3137" s="56" t="str">
        <f>VLOOKUP(N3137,Sheet1!$B:$D,3,0)</f>
        <v>0104918404-006</v>
      </c>
      <c r="U3137" s="55" t="s">
        <v>12395</v>
      </c>
      <c r="X3137" s="55" t="s">
        <v>10934</v>
      </c>
      <c r="Y3137" s="56" t="str">
        <f>VLOOKUP(X3137,Sheet2!$B:$C,2,0)</f>
        <v>Gà muối 500g</v>
      </c>
      <c r="AA3137" s="53" t="s">
        <v>11550</v>
      </c>
      <c r="AB3137" s="53" t="s">
        <v>11551</v>
      </c>
      <c r="AD3137" s="24">
        <v>1</v>
      </c>
      <c r="AF3137" s="24">
        <v>111058</v>
      </c>
      <c r="AG3137" s="74">
        <f t="shared" si="48"/>
        <v>111058</v>
      </c>
      <c r="AK3137" s="59">
        <v>8</v>
      </c>
      <c r="AN3137" s="61" t="s">
        <v>11552</v>
      </c>
      <c r="AP3137" s="62" t="s">
        <v>11553</v>
      </c>
      <c r="AQ3137" s="62" t="s">
        <v>11554</v>
      </c>
      <c r="AR3137" s="62" t="s">
        <v>11555</v>
      </c>
    </row>
    <row r="3138" spans="3:44" x14ac:dyDescent="0.25">
      <c r="C3138" s="53" t="s">
        <v>11547</v>
      </c>
      <c r="D3138" s="53" t="s">
        <v>11548</v>
      </c>
      <c r="E3138" s="54">
        <v>45820</v>
      </c>
      <c r="F3138" s="54">
        <v>45820</v>
      </c>
      <c r="G3138" s="55" t="s">
        <v>6294</v>
      </c>
      <c r="H3138" s="54">
        <v>45820</v>
      </c>
      <c r="I3138" s="56" t="s">
        <v>17351</v>
      </c>
      <c r="K3138" s="55" t="s">
        <v>11549</v>
      </c>
      <c r="L3138" s="55" t="s">
        <v>14774</v>
      </c>
      <c r="M3138" s="54">
        <v>45820</v>
      </c>
      <c r="N3138" s="55" t="s">
        <v>11034</v>
      </c>
      <c r="O3138" s="56" t="str">
        <f>VLOOKUP(N3138,Sheet1!$B:$C,2,0)</f>
        <v>CHI NHÁNH HÀ NỘI - CÔNG TY CỔ PHẦN DỊCH VỤ THƯƠNG MẠI TỔNG HỢP WINCOMMERCE</v>
      </c>
      <c r="Q3138" s="56" t="str">
        <f>VLOOKUP(N3138,Sheet1!$B:$D,3,0)</f>
        <v>0104918404-002</v>
      </c>
      <c r="U3138" s="55" t="s">
        <v>12588</v>
      </c>
      <c r="X3138" s="55" t="s">
        <v>10983</v>
      </c>
      <c r="Y3138" s="56" t="str">
        <f>VLOOKUP(X3138,Sheet2!$B:$C,2,0)</f>
        <v>Mọc Nấm Hương 250g</v>
      </c>
      <c r="AA3138" s="53" t="s">
        <v>11550</v>
      </c>
      <c r="AB3138" s="53" t="s">
        <v>11551</v>
      </c>
      <c r="AD3138" s="24">
        <v>2</v>
      </c>
      <c r="AF3138" s="24">
        <v>46000</v>
      </c>
      <c r="AG3138" s="74">
        <f t="shared" si="48"/>
        <v>92000</v>
      </c>
      <c r="AK3138" s="59">
        <v>8</v>
      </c>
      <c r="AN3138" s="61" t="s">
        <v>11552</v>
      </c>
      <c r="AP3138" s="62" t="s">
        <v>11553</v>
      </c>
      <c r="AQ3138" s="62" t="s">
        <v>11554</v>
      </c>
      <c r="AR3138" s="62" t="s">
        <v>11555</v>
      </c>
    </row>
    <row r="3139" spans="3:44" x14ac:dyDescent="0.25">
      <c r="C3139" s="53" t="s">
        <v>11547</v>
      </c>
      <c r="D3139" s="53" t="s">
        <v>11548</v>
      </c>
      <c r="E3139" s="54">
        <v>45820</v>
      </c>
      <c r="F3139" s="54">
        <v>45820</v>
      </c>
      <c r="G3139" s="55" t="s">
        <v>6294</v>
      </c>
      <c r="H3139" s="54">
        <v>45820</v>
      </c>
      <c r="I3139" s="56" t="s">
        <v>17351</v>
      </c>
      <c r="K3139" s="55" t="s">
        <v>11549</v>
      </c>
      <c r="L3139" s="55" t="s">
        <v>14774</v>
      </c>
      <c r="M3139" s="54">
        <v>45820</v>
      </c>
      <c r="N3139" s="55" t="s">
        <v>11034</v>
      </c>
      <c r="O3139" s="56" t="str">
        <f>VLOOKUP(N3139,Sheet1!$B:$C,2,0)</f>
        <v>CHI NHÁNH HÀ NỘI - CÔNG TY CỔ PHẦN DỊCH VỤ THƯƠNG MẠI TỔNG HỢP WINCOMMERCE</v>
      </c>
      <c r="Q3139" s="56" t="str">
        <f>VLOOKUP(N3139,Sheet1!$B:$D,3,0)</f>
        <v>0104918404-002</v>
      </c>
      <c r="U3139" s="55" t="s">
        <v>12588</v>
      </c>
      <c r="X3139" s="55" t="s">
        <v>10881</v>
      </c>
      <c r="Y3139" s="56" t="str">
        <f>VLOOKUP(X3139,Sheet2!$B:$C,2,0)</f>
        <v>Chả cốm 300g</v>
      </c>
      <c r="AA3139" s="53" t="s">
        <v>11550</v>
      </c>
      <c r="AB3139" s="53" t="s">
        <v>11551</v>
      </c>
      <c r="AD3139" s="24">
        <v>1</v>
      </c>
      <c r="AF3139" s="24">
        <v>74250</v>
      </c>
      <c r="AG3139" s="74">
        <f t="shared" ref="AG3139:AG3202" si="49">AD3139*AF3139</f>
        <v>74250</v>
      </c>
      <c r="AK3139" s="59">
        <v>8</v>
      </c>
      <c r="AN3139" s="61" t="s">
        <v>11552</v>
      </c>
      <c r="AP3139" s="62" t="s">
        <v>11553</v>
      </c>
      <c r="AQ3139" s="62" t="s">
        <v>11554</v>
      </c>
      <c r="AR3139" s="62" t="s">
        <v>11555</v>
      </c>
    </row>
    <row r="3140" spans="3:44" x14ac:dyDescent="0.25">
      <c r="C3140" s="53" t="s">
        <v>11547</v>
      </c>
      <c r="D3140" s="53" t="s">
        <v>11548</v>
      </c>
      <c r="E3140" s="54">
        <v>45820</v>
      </c>
      <c r="F3140" s="54">
        <v>45820</v>
      </c>
      <c r="G3140" s="55" t="s">
        <v>6294</v>
      </c>
      <c r="H3140" s="54">
        <v>45820</v>
      </c>
      <c r="I3140" s="56" t="s">
        <v>17351</v>
      </c>
      <c r="K3140" s="55" t="s">
        <v>11549</v>
      </c>
      <c r="L3140" s="55" t="s">
        <v>14774</v>
      </c>
      <c r="M3140" s="54">
        <v>45820</v>
      </c>
      <c r="N3140" s="55" t="s">
        <v>11034</v>
      </c>
      <c r="O3140" s="56" t="str">
        <f>VLOOKUP(N3140,Sheet1!$B:$C,2,0)</f>
        <v>CHI NHÁNH HÀ NỘI - CÔNG TY CỔ PHẦN DỊCH VỤ THƯƠNG MẠI TỔNG HỢP WINCOMMERCE</v>
      </c>
      <c r="Q3140" s="56" t="str">
        <f>VLOOKUP(N3140,Sheet1!$B:$D,3,0)</f>
        <v>0104918404-002</v>
      </c>
      <c r="U3140" s="55" t="s">
        <v>12588</v>
      </c>
      <c r="X3140" s="55" t="s">
        <v>10934</v>
      </c>
      <c r="Y3140" s="56" t="str">
        <f>VLOOKUP(X3140,Sheet2!$B:$C,2,0)</f>
        <v>Gà muối 500g</v>
      </c>
      <c r="AA3140" s="53" t="s">
        <v>11550</v>
      </c>
      <c r="AB3140" s="53" t="s">
        <v>11551</v>
      </c>
      <c r="AD3140" s="24">
        <v>1</v>
      </c>
      <c r="AF3140" s="24">
        <v>111058</v>
      </c>
      <c r="AG3140" s="74">
        <f t="shared" si="49"/>
        <v>111058</v>
      </c>
      <c r="AK3140" s="59">
        <v>8</v>
      </c>
      <c r="AN3140" s="61" t="s">
        <v>11552</v>
      </c>
      <c r="AP3140" s="62" t="s">
        <v>11553</v>
      </c>
      <c r="AQ3140" s="62" t="s">
        <v>11554</v>
      </c>
      <c r="AR3140" s="62" t="s">
        <v>11555</v>
      </c>
    </row>
    <row r="3141" spans="3:44" x14ac:dyDescent="0.25">
      <c r="C3141" s="53" t="s">
        <v>11547</v>
      </c>
      <c r="D3141" s="53" t="s">
        <v>11548</v>
      </c>
      <c r="E3141" s="54">
        <v>45820</v>
      </c>
      <c r="F3141" s="54">
        <v>45820</v>
      </c>
      <c r="G3141" s="55" t="s">
        <v>6093</v>
      </c>
      <c r="H3141" s="54">
        <v>45820</v>
      </c>
      <c r="I3141" s="56" t="s">
        <v>17352</v>
      </c>
      <c r="K3141" s="55" t="s">
        <v>11549</v>
      </c>
      <c r="L3141" s="55" t="s">
        <v>11447</v>
      </c>
      <c r="M3141" s="54">
        <v>45820</v>
      </c>
      <c r="N3141" s="55" t="s">
        <v>11109</v>
      </c>
      <c r="O3141" s="56" t="str">
        <f>VLOOKUP(N3141,Sheet1!$B:$C,2,0)</f>
        <v>CHI NHÁNH THỪA THIÊN HUẾ - CÔNG TY CỔ PHẦN DỊCH VỤ THƯƠNG MẠI TỔNG HỢP WINCOMMERCE</v>
      </c>
      <c r="Q3141" s="56" t="str">
        <f>VLOOKUP(N3141,Sheet1!$B:$D,3,0)</f>
        <v>0104918404-021</v>
      </c>
      <c r="U3141" s="55" t="s">
        <v>13324</v>
      </c>
      <c r="X3141" s="55" t="s">
        <v>10922</v>
      </c>
      <c r="Y3141" s="56" t="str">
        <f>VLOOKUP(X3141,Sheet2!$B:$C,2,0)</f>
        <v>Gà xì dầu 500g</v>
      </c>
      <c r="AA3141" s="53" t="s">
        <v>11550</v>
      </c>
      <c r="AB3141" s="53" t="s">
        <v>11551</v>
      </c>
      <c r="AD3141" s="24">
        <v>1</v>
      </c>
      <c r="AF3141" s="24">
        <v>111606</v>
      </c>
      <c r="AG3141" s="74">
        <f t="shared" si="49"/>
        <v>111606</v>
      </c>
      <c r="AK3141" s="59">
        <v>8</v>
      </c>
      <c r="AN3141" s="61" t="s">
        <v>11552</v>
      </c>
      <c r="AP3141" s="62" t="s">
        <v>11553</v>
      </c>
      <c r="AQ3141" s="62" t="s">
        <v>11554</v>
      </c>
      <c r="AR3141" s="62" t="s">
        <v>11555</v>
      </c>
    </row>
    <row r="3142" spans="3:44" x14ac:dyDescent="0.25">
      <c r="C3142" s="53" t="s">
        <v>11547</v>
      </c>
      <c r="D3142" s="53" t="s">
        <v>11548</v>
      </c>
      <c r="E3142" s="54">
        <v>45820</v>
      </c>
      <c r="F3142" s="54">
        <v>45820</v>
      </c>
      <c r="G3142" s="55" t="s">
        <v>6031</v>
      </c>
      <c r="H3142" s="54">
        <v>45820</v>
      </c>
      <c r="I3142" s="56" t="s">
        <v>17353</v>
      </c>
      <c r="K3142" s="55" t="s">
        <v>11549</v>
      </c>
      <c r="L3142" s="55" t="s">
        <v>14775</v>
      </c>
      <c r="M3142" s="54">
        <v>45820</v>
      </c>
      <c r="N3142" s="55" t="s">
        <v>11034</v>
      </c>
      <c r="O3142" s="56" t="str">
        <f>VLOOKUP(N3142,Sheet1!$B:$C,2,0)</f>
        <v>CHI NHÁNH HÀ NỘI - CÔNG TY CỔ PHẦN DỊCH VỤ THƯƠNG MẠI TỔNG HỢP WINCOMMERCE</v>
      </c>
      <c r="Q3142" s="56" t="str">
        <f>VLOOKUP(N3142,Sheet1!$B:$D,3,0)</f>
        <v>0104918404-002</v>
      </c>
      <c r="U3142" s="55" t="s">
        <v>12971</v>
      </c>
      <c r="X3142" s="55" t="s">
        <v>10881</v>
      </c>
      <c r="Y3142" s="56" t="str">
        <f>VLOOKUP(X3142,Sheet2!$B:$C,2,0)</f>
        <v>Chả cốm 300g</v>
      </c>
      <c r="AA3142" s="53" t="s">
        <v>11550</v>
      </c>
      <c r="AB3142" s="53" t="s">
        <v>11551</v>
      </c>
      <c r="AD3142" s="24">
        <v>1</v>
      </c>
      <c r="AF3142" s="24">
        <v>74250</v>
      </c>
      <c r="AG3142" s="74">
        <f t="shared" si="49"/>
        <v>74250</v>
      </c>
      <c r="AK3142" s="59">
        <v>8</v>
      </c>
      <c r="AN3142" s="61" t="s">
        <v>11552</v>
      </c>
      <c r="AP3142" s="62" t="s">
        <v>11553</v>
      </c>
      <c r="AQ3142" s="62" t="s">
        <v>11554</v>
      </c>
      <c r="AR3142" s="62" t="s">
        <v>11555</v>
      </c>
    </row>
    <row r="3143" spans="3:44" x14ac:dyDescent="0.25">
      <c r="C3143" s="53" t="s">
        <v>11547</v>
      </c>
      <c r="D3143" s="53" t="s">
        <v>11548</v>
      </c>
      <c r="E3143" s="54">
        <v>45820</v>
      </c>
      <c r="F3143" s="54">
        <v>45820</v>
      </c>
      <c r="G3143" s="55" t="s">
        <v>6031</v>
      </c>
      <c r="H3143" s="54">
        <v>45820</v>
      </c>
      <c r="I3143" s="56" t="s">
        <v>17353</v>
      </c>
      <c r="K3143" s="55" t="s">
        <v>11549</v>
      </c>
      <c r="L3143" s="55" t="s">
        <v>14775</v>
      </c>
      <c r="M3143" s="54">
        <v>45820</v>
      </c>
      <c r="N3143" s="55" t="s">
        <v>11034</v>
      </c>
      <c r="O3143" s="56" t="str">
        <f>VLOOKUP(N3143,Sheet1!$B:$C,2,0)</f>
        <v>CHI NHÁNH HÀ NỘI - CÔNG TY CỔ PHẦN DỊCH VỤ THƯƠNG MẠI TỔNG HỢP WINCOMMERCE</v>
      </c>
      <c r="Q3143" s="56" t="str">
        <f>VLOOKUP(N3143,Sheet1!$B:$D,3,0)</f>
        <v>0104918404-002</v>
      </c>
      <c r="U3143" s="55" t="s">
        <v>12971</v>
      </c>
      <c r="X3143" s="55" t="s">
        <v>10983</v>
      </c>
      <c r="Y3143" s="56" t="str">
        <f>VLOOKUP(X3143,Sheet2!$B:$C,2,0)</f>
        <v>Mọc Nấm Hương 250g</v>
      </c>
      <c r="AA3143" s="53" t="s">
        <v>11550</v>
      </c>
      <c r="AB3143" s="53" t="s">
        <v>11551</v>
      </c>
      <c r="AD3143" s="24">
        <v>1</v>
      </c>
      <c r="AF3143" s="24">
        <v>46000</v>
      </c>
      <c r="AG3143" s="74">
        <f t="shared" si="49"/>
        <v>46000</v>
      </c>
      <c r="AK3143" s="59">
        <v>8</v>
      </c>
      <c r="AN3143" s="61" t="s">
        <v>11552</v>
      </c>
      <c r="AP3143" s="62" t="s">
        <v>11553</v>
      </c>
      <c r="AQ3143" s="62" t="s">
        <v>11554</v>
      </c>
      <c r="AR3143" s="62" t="s">
        <v>11555</v>
      </c>
    </row>
    <row r="3144" spans="3:44" x14ac:dyDescent="0.25">
      <c r="C3144" s="53" t="s">
        <v>11547</v>
      </c>
      <c r="D3144" s="53" t="s">
        <v>11548</v>
      </c>
      <c r="E3144" s="54">
        <v>45820</v>
      </c>
      <c r="F3144" s="54">
        <v>45820</v>
      </c>
      <c r="G3144" s="55" t="s">
        <v>6557</v>
      </c>
      <c r="H3144" s="54">
        <v>45820</v>
      </c>
      <c r="I3144" s="56" t="s">
        <v>17354</v>
      </c>
      <c r="K3144" s="55" t="s">
        <v>11549</v>
      </c>
      <c r="L3144" s="55" t="s">
        <v>14776</v>
      </c>
      <c r="M3144" s="54">
        <v>45820</v>
      </c>
      <c r="N3144" s="55" t="s">
        <v>11034</v>
      </c>
      <c r="O3144" s="56" t="str">
        <f>VLOOKUP(N3144,Sheet1!$B:$C,2,0)</f>
        <v>CHI NHÁNH HÀ NỘI - CÔNG TY CỔ PHẦN DỊCH VỤ THƯƠNG MẠI TỔNG HỢP WINCOMMERCE</v>
      </c>
      <c r="Q3144" s="56" t="str">
        <f>VLOOKUP(N3144,Sheet1!$B:$D,3,0)</f>
        <v>0104918404-002</v>
      </c>
      <c r="U3144" s="55" t="s">
        <v>13130</v>
      </c>
      <c r="X3144" s="55" t="s">
        <v>10938</v>
      </c>
      <c r="Y3144" s="56" t="str">
        <f>VLOOKUP(X3144,Sheet2!$B:$C,2,0)</f>
        <v>Giò Tai Lưỡi Xào 250g</v>
      </c>
      <c r="AA3144" s="53" t="s">
        <v>11550</v>
      </c>
      <c r="AB3144" s="53" t="s">
        <v>11551</v>
      </c>
      <c r="AD3144" s="24">
        <v>1</v>
      </c>
      <c r="AF3144" s="24">
        <v>50182</v>
      </c>
      <c r="AG3144" s="74">
        <f t="shared" si="49"/>
        <v>50182</v>
      </c>
      <c r="AK3144" s="59">
        <v>8</v>
      </c>
      <c r="AN3144" s="61" t="s">
        <v>11552</v>
      </c>
      <c r="AP3144" s="62" t="s">
        <v>11553</v>
      </c>
      <c r="AQ3144" s="62" t="s">
        <v>11554</v>
      </c>
      <c r="AR3144" s="62" t="s">
        <v>11555</v>
      </c>
    </row>
    <row r="3145" spans="3:44" x14ac:dyDescent="0.25">
      <c r="C3145" s="53" t="s">
        <v>11547</v>
      </c>
      <c r="D3145" s="53" t="s">
        <v>11548</v>
      </c>
      <c r="E3145" s="54">
        <v>45820</v>
      </c>
      <c r="F3145" s="54">
        <v>45820</v>
      </c>
      <c r="G3145" s="55" t="s">
        <v>6557</v>
      </c>
      <c r="H3145" s="54">
        <v>45820</v>
      </c>
      <c r="I3145" s="56" t="s">
        <v>17354</v>
      </c>
      <c r="K3145" s="55" t="s">
        <v>11549</v>
      </c>
      <c r="L3145" s="55" t="s">
        <v>14776</v>
      </c>
      <c r="M3145" s="54">
        <v>45820</v>
      </c>
      <c r="N3145" s="55" t="s">
        <v>11034</v>
      </c>
      <c r="O3145" s="56" t="str">
        <f>VLOOKUP(N3145,Sheet1!$B:$C,2,0)</f>
        <v>CHI NHÁNH HÀ NỘI - CÔNG TY CỔ PHẦN DỊCH VỤ THƯƠNG MẠI TỔNG HỢP WINCOMMERCE</v>
      </c>
      <c r="Q3145" s="56" t="str">
        <f>VLOOKUP(N3145,Sheet1!$B:$D,3,0)</f>
        <v>0104918404-002</v>
      </c>
      <c r="U3145" s="55" t="s">
        <v>13130</v>
      </c>
      <c r="X3145" s="55" t="s">
        <v>10897</v>
      </c>
      <c r="Y3145" s="56" t="str">
        <f>VLOOKUP(X3145,Sheet2!$B:$C,2,0)</f>
        <v>Chả nướng 300g</v>
      </c>
      <c r="AA3145" s="53" t="s">
        <v>11550</v>
      </c>
      <c r="AB3145" s="53" t="s">
        <v>11551</v>
      </c>
      <c r="AD3145" s="24">
        <v>1</v>
      </c>
      <c r="AF3145" s="24">
        <v>70950</v>
      </c>
      <c r="AG3145" s="74">
        <f t="shared" si="49"/>
        <v>70950</v>
      </c>
      <c r="AK3145" s="59">
        <v>8</v>
      </c>
      <c r="AN3145" s="61" t="s">
        <v>11552</v>
      </c>
      <c r="AP3145" s="62" t="s">
        <v>11553</v>
      </c>
      <c r="AQ3145" s="62" t="s">
        <v>11554</v>
      </c>
      <c r="AR3145" s="62" t="s">
        <v>11555</v>
      </c>
    </row>
    <row r="3146" spans="3:44" x14ac:dyDescent="0.25">
      <c r="C3146" s="53" t="s">
        <v>11547</v>
      </c>
      <c r="D3146" s="53" t="s">
        <v>11548</v>
      </c>
      <c r="E3146" s="54">
        <v>45820</v>
      </c>
      <c r="F3146" s="54">
        <v>45820</v>
      </c>
      <c r="G3146" s="55" t="s">
        <v>6557</v>
      </c>
      <c r="H3146" s="54">
        <v>45820</v>
      </c>
      <c r="I3146" s="56" t="s">
        <v>17354</v>
      </c>
      <c r="K3146" s="55" t="s">
        <v>11549</v>
      </c>
      <c r="L3146" s="55" t="s">
        <v>14776</v>
      </c>
      <c r="M3146" s="54">
        <v>45820</v>
      </c>
      <c r="N3146" s="55" t="s">
        <v>11034</v>
      </c>
      <c r="O3146" s="56" t="str">
        <f>VLOOKUP(N3146,Sheet1!$B:$C,2,0)</f>
        <v>CHI NHÁNH HÀ NỘI - CÔNG TY CỔ PHẦN DỊCH VỤ THƯƠNG MẠI TỔNG HỢP WINCOMMERCE</v>
      </c>
      <c r="Q3146" s="56" t="str">
        <f>VLOOKUP(N3146,Sheet1!$B:$D,3,0)</f>
        <v>0104918404-002</v>
      </c>
      <c r="U3146" s="55" t="s">
        <v>13130</v>
      </c>
      <c r="X3146" s="55" t="s">
        <v>10881</v>
      </c>
      <c r="Y3146" s="56" t="str">
        <f>VLOOKUP(X3146,Sheet2!$B:$C,2,0)</f>
        <v>Chả cốm 300g</v>
      </c>
      <c r="AA3146" s="53" t="s">
        <v>11550</v>
      </c>
      <c r="AB3146" s="53" t="s">
        <v>11551</v>
      </c>
      <c r="AD3146" s="24">
        <v>1</v>
      </c>
      <c r="AF3146" s="24">
        <v>74250</v>
      </c>
      <c r="AG3146" s="74">
        <f t="shared" si="49"/>
        <v>74250</v>
      </c>
      <c r="AK3146" s="59">
        <v>8</v>
      </c>
      <c r="AN3146" s="61" t="s">
        <v>11552</v>
      </c>
      <c r="AP3146" s="62" t="s">
        <v>11553</v>
      </c>
      <c r="AQ3146" s="62" t="s">
        <v>11554</v>
      </c>
      <c r="AR3146" s="62" t="s">
        <v>11555</v>
      </c>
    </row>
    <row r="3147" spans="3:44" x14ac:dyDescent="0.25">
      <c r="C3147" s="53" t="s">
        <v>11547</v>
      </c>
      <c r="D3147" s="53" t="s">
        <v>11548</v>
      </c>
      <c r="E3147" s="54">
        <v>45820</v>
      </c>
      <c r="F3147" s="54">
        <v>45820</v>
      </c>
      <c r="G3147" s="55" t="s">
        <v>6276</v>
      </c>
      <c r="H3147" s="54">
        <v>45820</v>
      </c>
      <c r="I3147" s="56" t="s">
        <v>17355</v>
      </c>
      <c r="K3147" s="55" t="s">
        <v>11549</v>
      </c>
      <c r="L3147" s="55" t="s">
        <v>11827</v>
      </c>
      <c r="M3147" s="54">
        <v>45820</v>
      </c>
      <c r="N3147" s="55" t="s">
        <v>11209</v>
      </c>
      <c r="O3147" s="56" t="str">
        <f>VLOOKUP(N3147,Sheet1!$B:$C,2,0)</f>
        <v>CHI NHÁNH BÀ RỊA - VŨNG TÀU - CÔNG TY CỔ PHẦN DỊCH VỤ THƯƠNG MẠI TỔNG HỢP WINCOMMERCE</v>
      </c>
      <c r="Q3147" s="56" t="str">
        <f>VLOOKUP(N3147,Sheet1!$B:$D,3,0)</f>
        <v>0104918404-047</v>
      </c>
      <c r="U3147" s="55" t="s">
        <v>15475</v>
      </c>
      <c r="X3147" s="55" t="s">
        <v>10883</v>
      </c>
      <c r="Y3147" s="56" t="str">
        <f>VLOOKUP(X3147,Sheet2!$B:$C,2,0)</f>
        <v>Chân giò heo muối 300g</v>
      </c>
      <c r="AA3147" s="53" t="s">
        <v>11550</v>
      </c>
      <c r="AB3147" s="53" t="s">
        <v>11551</v>
      </c>
      <c r="AD3147" s="24">
        <v>1</v>
      </c>
      <c r="AF3147" s="24">
        <v>60213</v>
      </c>
      <c r="AG3147" s="74">
        <f t="shared" si="49"/>
        <v>60213</v>
      </c>
      <c r="AK3147" s="59">
        <v>8</v>
      </c>
      <c r="AN3147" s="61" t="s">
        <v>11552</v>
      </c>
      <c r="AP3147" s="62" t="s">
        <v>11553</v>
      </c>
      <c r="AQ3147" s="62" t="s">
        <v>11554</v>
      </c>
      <c r="AR3147" s="62" t="s">
        <v>11555</v>
      </c>
    </row>
    <row r="3148" spans="3:44" x14ac:dyDescent="0.25">
      <c r="C3148" s="53" t="s">
        <v>11547</v>
      </c>
      <c r="D3148" s="53" t="s">
        <v>11548</v>
      </c>
      <c r="E3148" s="54">
        <v>45820</v>
      </c>
      <c r="F3148" s="54">
        <v>45820</v>
      </c>
      <c r="G3148" s="55" t="s">
        <v>6276</v>
      </c>
      <c r="H3148" s="54">
        <v>45820</v>
      </c>
      <c r="I3148" s="56" t="s">
        <v>17355</v>
      </c>
      <c r="K3148" s="55" t="s">
        <v>11549</v>
      </c>
      <c r="L3148" s="55" t="s">
        <v>11827</v>
      </c>
      <c r="M3148" s="54">
        <v>45820</v>
      </c>
      <c r="N3148" s="55" t="s">
        <v>11209</v>
      </c>
      <c r="O3148" s="56" t="str">
        <f>VLOOKUP(N3148,Sheet1!$B:$C,2,0)</f>
        <v>CHI NHÁNH BÀ RỊA - VŨNG TÀU - CÔNG TY CỔ PHẦN DỊCH VỤ THƯƠNG MẠI TỔNG HỢP WINCOMMERCE</v>
      </c>
      <c r="Q3148" s="56" t="str">
        <f>VLOOKUP(N3148,Sheet1!$B:$D,3,0)</f>
        <v>0104918404-047</v>
      </c>
      <c r="U3148" s="55" t="s">
        <v>15475</v>
      </c>
      <c r="X3148" s="55" t="s">
        <v>10934</v>
      </c>
      <c r="Y3148" s="56" t="str">
        <f>VLOOKUP(X3148,Sheet2!$B:$C,2,0)</f>
        <v>Gà muối 500g</v>
      </c>
      <c r="AA3148" s="53" t="s">
        <v>11550</v>
      </c>
      <c r="AB3148" s="53" t="s">
        <v>11551</v>
      </c>
      <c r="AD3148" s="24">
        <v>1</v>
      </c>
      <c r="AF3148" s="24">
        <v>111058</v>
      </c>
      <c r="AG3148" s="74">
        <f t="shared" si="49"/>
        <v>111058</v>
      </c>
      <c r="AK3148" s="59">
        <v>8</v>
      </c>
      <c r="AN3148" s="61" t="s">
        <v>11552</v>
      </c>
      <c r="AP3148" s="62" t="s">
        <v>11553</v>
      </c>
      <c r="AQ3148" s="62" t="s">
        <v>11554</v>
      </c>
      <c r="AR3148" s="62" t="s">
        <v>11555</v>
      </c>
    </row>
    <row r="3149" spans="3:44" x14ac:dyDescent="0.25">
      <c r="C3149" s="53" t="s">
        <v>11547</v>
      </c>
      <c r="D3149" s="53" t="s">
        <v>11548</v>
      </c>
      <c r="E3149" s="54">
        <v>45820</v>
      </c>
      <c r="F3149" s="54">
        <v>45820</v>
      </c>
      <c r="G3149" s="55" t="s">
        <v>6276</v>
      </c>
      <c r="H3149" s="54">
        <v>45820</v>
      </c>
      <c r="I3149" s="56" t="s">
        <v>17355</v>
      </c>
      <c r="K3149" s="55" t="s">
        <v>11549</v>
      </c>
      <c r="L3149" s="55" t="s">
        <v>11827</v>
      </c>
      <c r="M3149" s="54">
        <v>45820</v>
      </c>
      <c r="N3149" s="55" t="s">
        <v>11209</v>
      </c>
      <c r="O3149" s="56" t="str">
        <f>VLOOKUP(N3149,Sheet1!$B:$C,2,0)</f>
        <v>CHI NHÁNH BÀ RỊA - VŨNG TÀU - CÔNG TY CỔ PHẦN DỊCH VỤ THƯƠNG MẠI TỔNG HỢP WINCOMMERCE</v>
      </c>
      <c r="Q3149" s="56" t="str">
        <f>VLOOKUP(N3149,Sheet1!$B:$D,3,0)</f>
        <v>0104918404-047</v>
      </c>
      <c r="U3149" s="55" t="s">
        <v>15475</v>
      </c>
      <c r="X3149" s="55" t="s">
        <v>11010</v>
      </c>
      <c r="Y3149" s="56" t="str">
        <f>VLOOKUP(X3149,Sheet2!$B:$C,2,0)</f>
        <v>Tai heo muối 200g</v>
      </c>
      <c r="AA3149" s="53" t="s">
        <v>11550</v>
      </c>
      <c r="AB3149" s="53" t="s">
        <v>11551</v>
      </c>
      <c r="AD3149" s="24">
        <v>4</v>
      </c>
      <c r="AF3149" s="24">
        <v>55595</v>
      </c>
      <c r="AG3149" s="74">
        <f t="shared" si="49"/>
        <v>222380</v>
      </c>
      <c r="AK3149" s="59">
        <v>8</v>
      </c>
      <c r="AN3149" s="61" t="s">
        <v>11552</v>
      </c>
      <c r="AP3149" s="62" t="s">
        <v>11553</v>
      </c>
      <c r="AQ3149" s="62" t="s">
        <v>11554</v>
      </c>
      <c r="AR3149" s="62" t="s">
        <v>11555</v>
      </c>
    </row>
    <row r="3150" spans="3:44" x14ac:dyDescent="0.25">
      <c r="C3150" s="53" t="s">
        <v>11547</v>
      </c>
      <c r="D3150" s="53" t="s">
        <v>11548</v>
      </c>
      <c r="E3150" s="54">
        <v>45820</v>
      </c>
      <c r="F3150" s="54">
        <v>45820</v>
      </c>
      <c r="G3150" s="55" t="s">
        <v>6276</v>
      </c>
      <c r="H3150" s="54">
        <v>45820</v>
      </c>
      <c r="I3150" s="56" t="s">
        <v>17355</v>
      </c>
      <c r="K3150" s="55" t="s">
        <v>11549</v>
      </c>
      <c r="L3150" s="55" t="s">
        <v>11827</v>
      </c>
      <c r="M3150" s="54">
        <v>45820</v>
      </c>
      <c r="N3150" s="55" t="s">
        <v>11209</v>
      </c>
      <c r="O3150" s="56" t="str">
        <f>VLOOKUP(N3150,Sheet1!$B:$C,2,0)</f>
        <v>CHI NHÁNH BÀ RỊA - VŨNG TÀU - CÔNG TY CỔ PHẦN DỊCH VỤ THƯƠNG MẠI TỔNG HỢP WINCOMMERCE</v>
      </c>
      <c r="Q3150" s="56" t="str">
        <f>VLOOKUP(N3150,Sheet1!$B:$D,3,0)</f>
        <v>0104918404-047</v>
      </c>
      <c r="U3150" s="55" t="s">
        <v>15475</v>
      </c>
      <c r="X3150" s="55" t="s">
        <v>10897</v>
      </c>
      <c r="Y3150" s="56" t="str">
        <f>VLOOKUP(X3150,Sheet2!$B:$C,2,0)</f>
        <v>Chả nướng 300g</v>
      </c>
      <c r="AA3150" s="53" t="s">
        <v>11550</v>
      </c>
      <c r="AB3150" s="53" t="s">
        <v>11551</v>
      </c>
      <c r="AD3150" s="24">
        <v>2</v>
      </c>
      <c r="AF3150" s="24">
        <v>70950</v>
      </c>
      <c r="AG3150" s="74">
        <f t="shared" si="49"/>
        <v>141900</v>
      </c>
      <c r="AK3150" s="59">
        <v>8</v>
      </c>
      <c r="AN3150" s="61" t="s">
        <v>11552</v>
      </c>
      <c r="AP3150" s="62" t="s">
        <v>11553</v>
      </c>
      <c r="AQ3150" s="62" t="s">
        <v>11554</v>
      </c>
      <c r="AR3150" s="62" t="s">
        <v>11555</v>
      </c>
    </row>
    <row r="3151" spans="3:44" x14ac:dyDescent="0.25">
      <c r="C3151" s="53" t="s">
        <v>11547</v>
      </c>
      <c r="D3151" s="53" t="s">
        <v>11548</v>
      </c>
      <c r="E3151" s="54">
        <v>45820</v>
      </c>
      <c r="F3151" s="54">
        <v>45820</v>
      </c>
      <c r="G3151" s="55" t="s">
        <v>6276</v>
      </c>
      <c r="H3151" s="54">
        <v>45820</v>
      </c>
      <c r="I3151" s="56" t="s">
        <v>17355</v>
      </c>
      <c r="K3151" s="55" t="s">
        <v>11549</v>
      </c>
      <c r="L3151" s="55" t="s">
        <v>11827</v>
      </c>
      <c r="M3151" s="54">
        <v>45820</v>
      </c>
      <c r="N3151" s="55" t="s">
        <v>11209</v>
      </c>
      <c r="O3151" s="56" t="str">
        <f>VLOOKUP(N3151,Sheet1!$B:$C,2,0)</f>
        <v>CHI NHÁNH BÀ RỊA - VŨNG TÀU - CÔNG TY CỔ PHẦN DỊCH VỤ THƯƠNG MẠI TỔNG HỢP WINCOMMERCE</v>
      </c>
      <c r="Q3151" s="56" t="str">
        <f>VLOOKUP(N3151,Sheet1!$B:$D,3,0)</f>
        <v>0104918404-047</v>
      </c>
      <c r="U3151" s="55" t="s">
        <v>15475</v>
      </c>
      <c r="X3151" s="55" t="s">
        <v>10881</v>
      </c>
      <c r="Y3151" s="56" t="str">
        <f>VLOOKUP(X3151,Sheet2!$B:$C,2,0)</f>
        <v>Chả cốm 300g</v>
      </c>
      <c r="AA3151" s="53" t="s">
        <v>11550</v>
      </c>
      <c r="AB3151" s="53" t="s">
        <v>11551</v>
      </c>
      <c r="AD3151" s="24">
        <v>2</v>
      </c>
      <c r="AF3151" s="24">
        <v>74250</v>
      </c>
      <c r="AG3151" s="74">
        <f t="shared" si="49"/>
        <v>148500</v>
      </c>
      <c r="AK3151" s="59">
        <v>8</v>
      </c>
      <c r="AN3151" s="61" t="s">
        <v>11552</v>
      </c>
      <c r="AP3151" s="62" t="s">
        <v>11553</v>
      </c>
      <c r="AQ3151" s="62" t="s">
        <v>11554</v>
      </c>
      <c r="AR3151" s="62" t="s">
        <v>11555</v>
      </c>
    </row>
    <row r="3152" spans="3:44" x14ac:dyDescent="0.25">
      <c r="C3152" s="53" t="s">
        <v>11547</v>
      </c>
      <c r="D3152" s="53" t="s">
        <v>11548</v>
      </c>
      <c r="E3152" s="54">
        <v>45820</v>
      </c>
      <c r="F3152" s="54">
        <v>45820</v>
      </c>
      <c r="G3152" s="55" t="s">
        <v>6276</v>
      </c>
      <c r="H3152" s="54">
        <v>45820</v>
      </c>
      <c r="I3152" s="56" t="s">
        <v>17355</v>
      </c>
      <c r="K3152" s="55" t="s">
        <v>11549</v>
      </c>
      <c r="L3152" s="55" t="s">
        <v>11827</v>
      </c>
      <c r="M3152" s="54">
        <v>45820</v>
      </c>
      <c r="N3152" s="55" t="s">
        <v>11209</v>
      </c>
      <c r="O3152" s="56" t="str">
        <f>VLOOKUP(N3152,Sheet1!$B:$C,2,0)</f>
        <v>CHI NHÁNH BÀ RỊA - VŨNG TÀU - CÔNG TY CỔ PHẦN DỊCH VỤ THƯƠNG MẠI TỔNG HỢP WINCOMMERCE</v>
      </c>
      <c r="Q3152" s="56" t="str">
        <f>VLOOKUP(N3152,Sheet1!$B:$D,3,0)</f>
        <v>0104918404-047</v>
      </c>
      <c r="U3152" s="55" t="s">
        <v>15475</v>
      </c>
      <c r="X3152" s="55" t="s">
        <v>10938</v>
      </c>
      <c r="Y3152" s="56" t="str">
        <f>VLOOKUP(X3152,Sheet2!$B:$C,2,0)</f>
        <v>Giò Tai Lưỡi Xào 250g</v>
      </c>
      <c r="AA3152" s="53" t="s">
        <v>11550</v>
      </c>
      <c r="AB3152" s="53" t="s">
        <v>11551</v>
      </c>
      <c r="AD3152" s="24">
        <v>1</v>
      </c>
      <c r="AF3152" s="24">
        <v>50182</v>
      </c>
      <c r="AG3152" s="74">
        <f t="shared" si="49"/>
        <v>50182</v>
      </c>
      <c r="AK3152" s="59">
        <v>8</v>
      </c>
      <c r="AN3152" s="61" t="s">
        <v>11552</v>
      </c>
      <c r="AP3152" s="62" t="s">
        <v>11553</v>
      </c>
      <c r="AQ3152" s="62" t="s">
        <v>11554</v>
      </c>
      <c r="AR3152" s="62" t="s">
        <v>11555</v>
      </c>
    </row>
    <row r="3153" spans="3:44" x14ac:dyDescent="0.25">
      <c r="C3153" s="53" t="s">
        <v>11547</v>
      </c>
      <c r="D3153" s="53" t="s">
        <v>11548</v>
      </c>
      <c r="E3153" s="54">
        <v>45820</v>
      </c>
      <c r="F3153" s="54">
        <v>45820</v>
      </c>
      <c r="G3153" s="55" t="s">
        <v>6276</v>
      </c>
      <c r="H3153" s="54">
        <v>45820</v>
      </c>
      <c r="I3153" s="56" t="s">
        <v>17355</v>
      </c>
      <c r="K3153" s="55" t="s">
        <v>11549</v>
      </c>
      <c r="L3153" s="55" t="s">
        <v>11827</v>
      </c>
      <c r="M3153" s="54">
        <v>45820</v>
      </c>
      <c r="N3153" s="55" t="s">
        <v>11209</v>
      </c>
      <c r="O3153" s="56" t="str">
        <f>VLOOKUP(N3153,Sheet1!$B:$C,2,0)</f>
        <v>CHI NHÁNH BÀ RỊA - VŨNG TÀU - CÔNG TY CỔ PHẦN DỊCH VỤ THƯƠNG MẠI TỔNG HỢP WINCOMMERCE</v>
      </c>
      <c r="Q3153" s="56" t="str">
        <f>VLOOKUP(N3153,Sheet1!$B:$D,3,0)</f>
        <v>0104918404-047</v>
      </c>
      <c r="U3153" s="55" t="s">
        <v>15475</v>
      </c>
      <c r="X3153" s="55" t="s">
        <v>10983</v>
      </c>
      <c r="Y3153" s="56" t="str">
        <f>VLOOKUP(X3153,Sheet2!$B:$C,2,0)</f>
        <v>Mọc Nấm Hương 250g</v>
      </c>
      <c r="AA3153" s="53" t="s">
        <v>11550</v>
      </c>
      <c r="AB3153" s="53" t="s">
        <v>11551</v>
      </c>
      <c r="AD3153" s="24">
        <v>2</v>
      </c>
      <c r="AF3153" s="24">
        <v>46000</v>
      </c>
      <c r="AG3153" s="74">
        <f t="shared" si="49"/>
        <v>92000</v>
      </c>
      <c r="AK3153" s="59">
        <v>8</v>
      </c>
      <c r="AN3153" s="61" t="s">
        <v>11552</v>
      </c>
      <c r="AP3153" s="62" t="s">
        <v>11553</v>
      </c>
      <c r="AQ3153" s="62" t="s">
        <v>11554</v>
      </c>
      <c r="AR3153" s="62" t="s">
        <v>11555</v>
      </c>
    </row>
    <row r="3154" spans="3:44" x14ac:dyDescent="0.25">
      <c r="C3154" s="53" t="s">
        <v>11547</v>
      </c>
      <c r="D3154" s="53" t="s">
        <v>11548</v>
      </c>
      <c r="E3154" s="54">
        <v>45820</v>
      </c>
      <c r="F3154" s="54">
        <v>45820</v>
      </c>
      <c r="G3154" s="55" t="s">
        <v>6276</v>
      </c>
      <c r="H3154" s="54">
        <v>45820</v>
      </c>
      <c r="I3154" s="56" t="s">
        <v>17355</v>
      </c>
      <c r="K3154" s="55" t="s">
        <v>11549</v>
      </c>
      <c r="L3154" s="55" t="s">
        <v>11827</v>
      </c>
      <c r="M3154" s="54">
        <v>45820</v>
      </c>
      <c r="N3154" s="55" t="s">
        <v>11209</v>
      </c>
      <c r="O3154" s="56" t="str">
        <f>VLOOKUP(N3154,Sheet1!$B:$C,2,0)</f>
        <v>CHI NHÁNH BÀ RỊA - VŨNG TÀU - CÔNG TY CỔ PHẦN DỊCH VỤ THƯƠNG MẠI TỔNG HỢP WINCOMMERCE</v>
      </c>
      <c r="Q3154" s="56" t="str">
        <f>VLOOKUP(N3154,Sheet1!$B:$D,3,0)</f>
        <v>0104918404-047</v>
      </c>
      <c r="U3154" s="55" t="s">
        <v>15475</v>
      </c>
      <c r="X3154" s="55" t="s">
        <v>10927</v>
      </c>
      <c r="Y3154" s="56" t="str">
        <f>VLOOKUP(X3154,Sheet2!$B:$C,2,0)</f>
        <v>Giò lụa cây 250g</v>
      </c>
      <c r="AA3154" s="53" t="s">
        <v>11550</v>
      </c>
      <c r="AB3154" s="53" t="s">
        <v>11551</v>
      </c>
      <c r="AD3154" s="24">
        <v>4</v>
      </c>
      <c r="AF3154" s="24">
        <v>49500</v>
      </c>
      <c r="AG3154" s="74">
        <f t="shared" si="49"/>
        <v>198000</v>
      </c>
      <c r="AK3154" s="59">
        <v>8</v>
      </c>
      <c r="AN3154" s="61" t="s">
        <v>11552</v>
      </c>
      <c r="AP3154" s="62" t="s">
        <v>11553</v>
      </c>
      <c r="AQ3154" s="62" t="s">
        <v>11554</v>
      </c>
      <c r="AR3154" s="62" t="s">
        <v>11555</v>
      </c>
    </row>
    <row r="3155" spans="3:44" x14ac:dyDescent="0.25">
      <c r="C3155" s="53" t="s">
        <v>11547</v>
      </c>
      <c r="D3155" s="53" t="s">
        <v>11548</v>
      </c>
      <c r="E3155" s="54">
        <v>45820</v>
      </c>
      <c r="F3155" s="54">
        <v>45820</v>
      </c>
      <c r="G3155" s="55" t="s">
        <v>6392</v>
      </c>
      <c r="H3155" s="54">
        <v>45820</v>
      </c>
      <c r="I3155" s="56" t="s">
        <v>17356</v>
      </c>
      <c r="K3155" s="55" t="s">
        <v>11549</v>
      </c>
      <c r="L3155" s="55" t="s">
        <v>14777</v>
      </c>
      <c r="M3155" s="54">
        <v>45820</v>
      </c>
      <c r="N3155" s="55" t="s">
        <v>11064</v>
      </c>
      <c r="O3155" s="56" t="str">
        <f>VLOOKUP(N3155,Sheet1!$B:$C,2,0)</f>
        <v>CHI NHÁNH ĐÀ NẴNG - CÔNG TY CỔ PHẦN DỊCH VỤ THƯƠNG MẠI TỔNG HỢP WINCOMMERCE</v>
      </c>
      <c r="Q3155" s="56" t="str">
        <f>VLOOKUP(N3155,Sheet1!$B:$D,3,0)</f>
        <v>0104918404-009</v>
      </c>
      <c r="U3155" s="55" t="s">
        <v>12504</v>
      </c>
      <c r="X3155" s="55" t="s">
        <v>10897</v>
      </c>
      <c r="Y3155" s="56" t="str">
        <f>VLOOKUP(X3155,Sheet2!$B:$C,2,0)</f>
        <v>Chả nướng 300g</v>
      </c>
      <c r="AA3155" s="53" t="s">
        <v>11550</v>
      </c>
      <c r="AB3155" s="53" t="s">
        <v>11551</v>
      </c>
      <c r="AD3155" s="24">
        <v>1</v>
      </c>
      <c r="AF3155" s="24">
        <v>70950</v>
      </c>
      <c r="AG3155" s="74">
        <f t="shared" si="49"/>
        <v>70950</v>
      </c>
      <c r="AK3155" s="59">
        <v>8</v>
      </c>
      <c r="AN3155" s="61" t="s">
        <v>11552</v>
      </c>
      <c r="AP3155" s="62" t="s">
        <v>11553</v>
      </c>
      <c r="AQ3155" s="62" t="s">
        <v>11554</v>
      </c>
      <c r="AR3155" s="62" t="s">
        <v>11555</v>
      </c>
    </row>
    <row r="3156" spans="3:44" x14ac:dyDescent="0.25">
      <c r="C3156" s="53" t="s">
        <v>11547</v>
      </c>
      <c r="D3156" s="53" t="s">
        <v>11548</v>
      </c>
      <c r="E3156" s="54">
        <v>45820</v>
      </c>
      <c r="F3156" s="54">
        <v>45820</v>
      </c>
      <c r="G3156" s="55" t="s">
        <v>6174</v>
      </c>
      <c r="H3156" s="54">
        <v>45820</v>
      </c>
      <c r="I3156" s="56" t="s">
        <v>17357</v>
      </c>
      <c r="K3156" s="55" t="s">
        <v>11549</v>
      </c>
      <c r="L3156" s="55" t="s">
        <v>14778</v>
      </c>
      <c r="M3156" s="54">
        <v>45820</v>
      </c>
      <c r="N3156" s="55" t="s">
        <v>11024</v>
      </c>
      <c r="O3156" s="56" t="str">
        <f>VLOOKUP(N3156,Sheet1!$B:$C,2,0)</f>
        <v>CÔNG TY CỔ PHẦN DỊCH VỤ THƯƠNG MẠI TỔNG HỢP WINCOMMERCE</v>
      </c>
      <c r="Q3156" s="56" t="str">
        <f>VLOOKUP(N3156,Sheet1!$B:$D,3,0)</f>
        <v>0104918404</v>
      </c>
      <c r="U3156" s="55" t="s">
        <v>12511</v>
      </c>
      <c r="X3156" s="55" t="s">
        <v>10934</v>
      </c>
      <c r="Y3156" s="56" t="str">
        <f>VLOOKUP(X3156,Sheet2!$B:$C,2,0)</f>
        <v>Gà muối 500g</v>
      </c>
      <c r="AA3156" s="53" t="s">
        <v>11550</v>
      </c>
      <c r="AB3156" s="53" t="s">
        <v>11551</v>
      </c>
      <c r="AD3156" s="24">
        <v>1</v>
      </c>
      <c r="AF3156" s="24">
        <v>111058</v>
      </c>
      <c r="AG3156" s="74">
        <f t="shared" si="49"/>
        <v>111058</v>
      </c>
      <c r="AK3156" s="59">
        <v>8</v>
      </c>
      <c r="AN3156" s="61" t="s">
        <v>11552</v>
      </c>
      <c r="AP3156" s="62" t="s">
        <v>11553</v>
      </c>
      <c r="AQ3156" s="62" t="s">
        <v>11554</v>
      </c>
      <c r="AR3156" s="62" t="s">
        <v>11555</v>
      </c>
    </row>
    <row r="3157" spans="3:44" x14ac:dyDescent="0.25">
      <c r="C3157" s="53" t="s">
        <v>11547</v>
      </c>
      <c r="D3157" s="53" t="s">
        <v>11548</v>
      </c>
      <c r="E3157" s="54">
        <v>45820</v>
      </c>
      <c r="F3157" s="54">
        <v>45820</v>
      </c>
      <c r="G3157" s="55" t="s">
        <v>6174</v>
      </c>
      <c r="H3157" s="54">
        <v>45820</v>
      </c>
      <c r="I3157" s="56" t="s">
        <v>17357</v>
      </c>
      <c r="K3157" s="55" t="s">
        <v>11549</v>
      </c>
      <c r="L3157" s="55" t="s">
        <v>14778</v>
      </c>
      <c r="M3157" s="54">
        <v>45820</v>
      </c>
      <c r="N3157" s="55" t="s">
        <v>11024</v>
      </c>
      <c r="O3157" s="56" t="str">
        <f>VLOOKUP(N3157,Sheet1!$B:$C,2,0)</f>
        <v>CÔNG TY CỔ PHẦN DỊCH VỤ THƯƠNG MẠI TỔNG HỢP WINCOMMERCE</v>
      </c>
      <c r="Q3157" s="56" t="str">
        <f>VLOOKUP(N3157,Sheet1!$B:$D,3,0)</f>
        <v>0104918404</v>
      </c>
      <c r="U3157" s="55" t="s">
        <v>12511</v>
      </c>
      <c r="X3157" s="55" t="s">
        <v>11010</v>
      </c>
      <c r="Y3157" s="56" t="str">
        <f>VLOOKUP(X3157,Sheet2!$B:$C,2,0)</f>
        <v>Tai heo muối 200g</v>
      </c>
      <c r="AA3157" s="53" t="s">
        <v>11550</v>
      </c>
      <c r="AB3157" s="53" t="s">
        <v>11551</v>
      </c>
      <c r="AD3157" s="24">
        <v>2</v>
      </c>
      <c r="AF3157" s="24">
        <v>55595</v>
      </c>
      <c r="AG3157" s="74">
        <f t="shared" si="49"/>
        <v>111190</v>
      </c>
      <c r="AK3157" s="59">
        <v>8</v>
      </c>
      <c r="AN3157" s="61" t="s">
        <v>11552</v>
      </c>
      <c r="AP3157" s="62" t="s">
        <v>11553</v>
      </c>
      <c r="AQ3157" s="62" t="s">
        <v>11554</v>
      </c>
      <c r="AR3157" s="62" t="s">
        <v>11555</v>
      </c>
    </row>
    <row r="3158" spans="3:44" x14ac:dyDescent="0.25">
      <c r="C3158" s="53" t="s">
        <v>11547</v>
      </c>
      <c r="D3158" s="53" t="s">
        <v>11548</v>
      </c>
      <c r="E3158" s="54">
        <v>45820</v>
      </c>
      <c r="F3158" s="54">
        <v>45820</v>
      </c>
      <c r="G3158" s="55" t="s">
        <v>6174</v>
      </c>
      <c r="H3158" s="54">
        <v>45820</v>
      </c>
      <c r="I3158" s="56" t="s">
        <v>17357</v>
      </c>
      <c r="K3158" s="55" t="s">
        <v>11549</v>
      </c>
      <c r="L3158" s="55" t="s">
        <v>14778</v>
      </c>
      <c r="M3158" s="54">
        <v>45820</v>
      </c>
      <c r="N3158" s="55" t="s">
        <v>11024</v>
      </c>
      <c r="O3158" s="56" t="str">
        <f>VLOOKUP(N3158,Sheet1!$B:$C,2,0)</f>
        <v>CÔNG TY CỔ PHẦN DỊCH VỤ THƯƠNG MẠI TỔNG HỢP WINCOMMERCE</v>
      </c>
      <c r="Q3158" s="56" t="str">
        <f>VLOOKUP(N3158,Sheet1!$B:$D,3,0)</f>
        <v>0104918404</v>
      </c>
      <c r="U3158" s="55" t="s">
        <v>12511</v>
      </c>
      <c r="X3158" s="55" t="s">
        <v>10927</v>
      </c>
      <c r="Y3158" s="56" t="str">
        <f>VLOOKUP(X3158,Sheet2!$B:$C,2,0)</f>
        <v>Giò lụa cây 250g</v>
      </c>
      <c r="AA3158" s="53" t="s">
        <v>11550</v>
      </c>
      <c r="AB3158" s="53" t="s">
        <v>11551</v>
      </c>
      <c r="AD3158" s="24">
        <v>1</v>
      </c>
      <c r="AF3158" s="24">
        <v>49500</v>
      </c>
      <c r="AG3158" s="74">
        <f t="shared" si="49"/>
        <v>49500</v>
      </c>
      <c r="AK3158" s="59">
        <v>8</v>
      </c>
      <c r="AN3158" s="61" t="s">
        <v>11552</v>
      </c>
      <c r="AP3158" s="62" t="s">
        <v>11553</v>
      </c>
      <c r="AQ3158" s="62" t="s">
        <v>11554</v>
      </c>
      <c r="AR3158" s="62" t="s">
        <v>11555</v>
      </c>
    </row>
    <row r="3159" spans="3:44" x14ac:dyDescent="0.25">
      <c r="C3159" s="53" t="s">
        <v>11547</v>
      </c>
      <c r="D3159" s="53" t="s">
        <v>11548</v>
      </c>
      <c r="E3159" s="54">
        <v>45820</v>
      </c>
      <c r="F3159" s="54">
        <v>45820</v>
      </c>
      <c r="G3159" s="55" t="s">
        <v>6174</v>
      </c>
      <c r="H3159" s="54">
        <v>45820</v>
      </c>
      <c r="I3159" s="56" t="s">
        <v>17357</v>
      </c>
      <c r="K3159" s="55" t="s">
        <v>11549</v>
      </c>
      <c r="L3159" s="55" t="s">
        <v>14778</v>
      </c>
      <c r="M3159" s="54">
        <v>45820</v>
      </c>
      <c r="N3159" s="55" t="s">
        <v>11024</v>
      </c>
      <c r="O3159" s="56" t="str">
        <f>VLOOKUP(N3159,Sheet1!$B:$C,2,0)</f>
        <v>CÔNG TY CỔ PHẦN DỊCH VỤ THƯƠNG MẠI TỔNG HỢP WINCOMMERCE</v>
      </c>
      <c r="Q3159" s="56" t="str">
        <f>VLOOKUP(N3159,Sheet1!$B:$D,3,0)</f>
        <v>0104918404</v>
      </c>
      <c r="U3159" s="55" t="s">
        <v>12511</v>
      </c>
      <c r="X3159" s="55" t="s">
        <v>10938</v>
      </c>
      <c r="Y3159" s="56" t="str">
        <f>VLOOKUP(X3159,Sheet2!$B:$C,2,0)</f>
        <v>Giò Tai Lưỡi Xào 250g</v>
      </c>
      <c r="AA3159" s="53" t="s">
        <v>11550</v>
      </c>
      <c r="AB3159" s="53" t="s">
        <v>11551</v>
      </c>
      <c r="AD3159" s="24">
        <v>4</v>
      </c>
      <c r="AF3159" s="24">
        <v>50182</v>
      </c>
      <c r="AG3159" s="74">
        <f t="shared" si="49"/>
        <v>200728</v>
      </c>
      <c r="AK3159" s="59">
        <v>8</v>
      </c>
      <c r="AN3159" s="61" t="s">
        <v>11552</v>
      </c>
      <c r="AP3159" s="62" t="s">
        <v>11553</v>
      </c>
      <c r="AQ3159" s="62" t="s">
        <v>11554</v>
      </c>
      <c r="AR3159" s="62" t="s">
        <v>11555</v>
      </c>
    </row>
    <row r="3160" spans="3:44" x14ac:dyDescent="0.25">
      <c r="C3160" s="53" t="s">
        <v>11547</v>
      </c>
      <c r="D3160" s="53" t="s">
        <v>11548</v>
      </c>
      <c r="E3160" s="54">
        <v>45820</v>
      </c>
      <c r="F3160" s="54">
        <v>45820</v>
      </c>
      <c r="G3160" s="55" t="s">
        <v>6174</v>
      </c>
      <c r="H3160" s="54">
        <v>45820</v>
      </c>
      <c r="I3160" s="56" t="s">
        <v>17357</v>
      </c>
      <c r="K3160" s="55" t="s">
        <v>11549</v>
      </c>
      <c r="L3160" s="55" t="s">
        <v>14778</v>
      </c>
      <c r="M3160" s="54">
        <v>45820</v>
      </c>
      <c r="N3160" s="55" t="s">
        <v>11024</v>
      </c>
      <c r="O3160" s="56" t="str">
        <f>VLOOKUP(N3160,Sheet1!$B:$C,2,0)</f>
        <v>CÔNG TY CỔ PHẦN DỊCH VỤ THƯƠNG MẠI TỔNG HỢP WINCOMMERCE</v>
      </c>
      <c r="Q3160" s="56" t="str">
        <f>VLOOKUP(N3160,Sheet1!$B:$D,3,0)</f>
        <v>0104918404</v>
      </c>
      <c r="U3160" s="55" t="s">
        <v>12511</v>
      </c>
      <c r="X3160" s="55" t="s">
        <v>10983</v>
      </c>
      <c r="Y3160" s="56" t="str">
        <f>VLOOKUP(X3160,Sheet2!$B:$C,2,0)</f>
        <v>Mọc Nấm Hương 250g</v>
      </c>
      <c r="AA3160" s="53" t="s">
        <v>11550</v>
      </c>
      <c r="AB3160" s="53" t="s">
        <v>11551</v>
      </c>
      <c r="AD3160" s="24">
        <v>1</v>
      </c>
      <c r="AF3160" s="24">
        <v>46000</v>
      </c>
      <c r="AG3160" s="74">
        <f t="shared" si="49"/>
        <v>46000</v>
      </c>
      <c r="AK3160" s="59">
        <v>8</v>
      </c>
      <c r="AN3160" s="61" t="s">
        <v>11552</v>
      </c>
      <c r="AP3160" s="62" t="s">
        <v>11553</v>
      </c>
      <c r="AQ3160" s="62" t="s">
        <v>11554</v>
      </c>
      <c r="AR3160" s="62" t="s">
        <v>11555</v>
      </c>
    </row>
    <row r="3161" spans="3:44" x14ac:dyDescent="0.25">
      <c r="C3161" s="53" t="s">
        <v>11547</v>
      </c>
      <c r="D3161" s="53" t="s">
        <v>11548</v>
      </c>
      <c r="E3161" s="54">
        <v>45820</v>
      </c>
      <c r="F3161" s="54">
        <v>45820</v>
      </c>
      <c r="G3161" s="55" t="s">
        <v>6629</v>
      </c>
      <c r="H3161" s="54">
        <v>45820</v>
      </c>
      <c r="I3161" s="56" t="s">
        <v>17358</v>
      </c>
      <c r="K3161" s="55" t="s">
        <v>11549</v>
      </c>
      <c r="L3161" s="55" t="s">
        <v>14779</v>
      </c>
      <c r="M3161" s="54">
        <v>45820</v>
      </c>
      <c r="N3161" s="55" t="s">
        <v>11024</v>
      </c>
      <c r="O3161" s="56" t="str">
        <f>VLOOKUP(N3161,Sheet1!$B:$C,2,0)</f>
        <v>CÔNG TY CỔ PHẦN DỊCH VỤ THƯƠNG MẠI TỔNG HỢP WINCOMMERCE</v>
      </c>
      <c r="Q3161" s="56" t="str">
        <f>VLOOKUP(N3161,Sheet1!$B:$D,3,0)</f>
        <v>0104918404</v>
      </c>
      <c r="U3161" s="55" t="s">
        <v>15255</v>
      </c>
      <c r="X3161" s="55" t="s">
        <v>10934</v>
      </c>
      <c r="Y3161" s="56" t="str">
        <f>VLOOKUP(X3161,Sheet2!$B:$C,2,0)</f>
        <v>Gà muối 500g</v>
      </c>
      <c r="AA3161" s="53" t="s">
        <v>11550</v>
      </c>
      <c r="AB3161" s="53" t="s">
        <v>11551</v>
      </c>
      <c r="AD3161" s="24">
        <v>2</v>
      </c>
      <c r="AF3161" s="24">
        <v>111058</v>
      </c>
      <c r="AG3161" s="74">
        <f t="shared" si="49"/>
        <v>222116</v>
      </c>
      <c r="AK3161" s="59">
        <v>8</v>
      </c>
      <c r="AN3161" s="61" t="s">
        <v>11552</v>
      </c>
      <c r="AP3161" s="62" t="s">
        <v>11553</v>
      </c>
      <c r="AQ3161" s="62" t="s">
        <v>11554</v>
      </c>
      <c r="AR3161" s="62" t="s">
        <v>11555</v>
      </c>
    </row>
    <row r="3162" spans="3:44" x14ac:dyDescent="0.25">
      <c r="C3162" s="53" t="s">
        <v>11547</v>
      </c>
      <c r="D3162" s="53" t="s">
        <v>11548</v>
      </c>
      <c r="E3162" s="54">
        <v>45820</v>
      </c>
      <c r="F3162" s="54">
        <v>45820</v>
      </c>
      <c r="G3162" s="55" t="s">
        <v>6629</v>
      </c>
      <c r="H3162" s="54">
        <v>45820</v>
      </c>
      <c r="I3162" s="56" t="s">
        <v>17358</v>
      </c>
      <c r="K3162" s="55" t="s">
        <v>11549</v>
      </c>
      <c r="L3162" s="55" t="s">
        <v>14779</v>
      </c>
      <c r="M3162" s="54">
        <v>45820</v>
      </c>
      <c r="N3162" s="55" t="s">
        <v>11024</v>
      </c>
      <c r="O3162" s="56" t="str">
        <f>VLOOKUP(N3162,Sheet1!$B:$C,2,0)</f>
        <v>CÔNG TY CỔ PHẦN DỊCH VỤ THƯƠNG MẠI TỔNG HỢP WINCOMMERCE</v>
      </c>
      <c r="Q3162" s="56" t="str">
        <f>VLOOKUP(N3162,Sheet1!$B:$D,3,0)</f>
        <v>0104918404</v>
      </c>
      <c r="U3162" s="55" t="s">
        <v>15255</v>
      </c>
      <c r="X3162" s="55" t="s">
        <v>10922</v>
      </c>
      <c r="Y3162" s="56" t="str">
        <f>VLOOKUP(X3162,Sheet2!$B:$C,2,0)</f>
        <v>Gà xì dầu 500g</v>
      </c>
      <c r="AA3162" s="53" t="s">
        <v>11550</v>
      </c>
      <c r="AB3162" s="53" t="s">
        <v>11551</v>
      </c>
      <c r="AD3162" s="24">
        <v>1</v>
      </c>
      <c r="AF3162" s="24">
        <v>111606</v>
      </c>
      <c r="AG3162" s="74">
        <f t="shared" si="49"/>
        <v>111606</v>
      </c>
      <c r="AK3162" s="59">
        <v>8</v>
      </c>
      <c r="AN3162" s="61" t="s">
        <v>11552</v>
      </c>
      <c r="AP3162" s="62" t="s">
        <v>11553</v>
      </c>
      <c r="AQ3162" s="62" t="s">
        <v>11554</v>
      </c>
      <c r="AR3162" s="62" t="s">
        <v>11555</v>
      </c>
    </row>
    <row r="3163" spans="3:44" x14ac:dyDescent="0.25">
      <c r="C3163" s="53" t="s">
        <v>11547</v>
      </c>
      <c r="D3163" s="53" t="s">
        <v>11548</v>
      </c>
      <c r="E3163" s="54">
        <v>45820</v>
      </c>
      <c r="F3163" s="54">
        <v>45820</v>
      </c>
      <c r="G3163" s="55" t="s">
        <v>6629</v>
      </c>
      <c r="H3163" s="54">
        <v>45820</v>
      </c>
      <c r="I3163" s="56" t="s">
        <v>17358</v>
      </c>
      <c r="K3163" s="55" t="s">
        <v>11549</v>
      </c>
      <c r="L3163" s="55" t="s">
        <v>14779</v>
      </c>
      <c r="M3163" s="54">
        <v>45820</v>
      </c>
      <c r="N3163" s="55" t="s">
        <v>11024</v>
      </c>
      <c r="O3163" s="56" t="str">
        <f>VLOOKUP(N3163,Sheet1!$B:$C,2,0)</f>
        <v>CÔNG TY CỔ PHẦN DỊCH VỤ THƯƠNG MẠI TỔNG HỢP WINCOMMERCE</v>
      </c>
      <c r="Q3163" s="56" t="str">
        <f>VLOOKUP(N3163,Sheet1!$B:$D,3,0)</f>
        <v>0104918404</v>
      </c>
      <c r="U3163" s="55" t="s">
        <v>15255</v>
      </c>
      <c r="X3163" s="55" t="s">
        <v>10938</v>
      </c>
      <c r="Y3163" s="56" t="str">
        <f>VLOOKUP(X3163,Sheet2!$B:$C,2,0)</f>
        <v>Giò Tai Lưỡi Xào 250g</v>
      </c>
      <c r="AA3163" s="53" t="s">
        <v>11550</v>
      </c>
      <c r="AB3163" s="53" t="s">
        <v>11551</v>
      </c>
      <c r="AD3163" s="24">
        <v>2</v>
      </c>
      <c r="AF3163" s="24">
        <v>50182</v>
      </c>
      <c r="AG3163" s="74">
        <f t="shared" si="49"/>
        <v>100364</v>
      </c>
      <c r="AK3163" s="59">
        <v>8</v>
      </c>
      <c r="AN3163" s="61" t="s">
        <v>11552</v>
      </c>
      <c r="AP3163" s="62" t="s">
        <v>11553</v>
      </c>
      <c r="AQ3163" s="62" t="s">
        <v>11554</v>
      </c>
      <c r="AR3163" s="62" t="s">
        <v>11555</v>
      </c>
    </row>
    <row r="3164" spans="3:44" x14ac:dyDescent="0.25">
      <c r="C3164" s="53" t="s">
        <v>11547</v>
      </c>
      <c r="D3164" s="53" t="s">
        <v>11548</v>
      </c>
      <c r="E3164" s="54">
        <v>45820</v>
      </c>
      <c r="F3164" s="54">
        <v>45820</v>
      </c>
      <c r="G3164" s="55" t="s">
        <v>6504</v>
      </c>
      <c r="H3164" s="54">
        <v>45820</v>
      </c>
      <c r="I3164" s="56" t="s">
        <v>17359</v>
      </c>
      <c r="K3164" s="55" t="s">
        <v>11549</v>
      </c>
      <c r="L3164" s="55" t="s">
        <v>14780</v>
      </c>
      <c r="M3164" s="54">
        <v>45820</v>
      </c>
      <c r="N3164" s="55" t="s">
        <v>11154</v>
      </c>
      <c r="O3164" s="56" t="str">
        <f>VLOOKUP(N3164,Sheet1!$B:$C,2,0)</f>
        <v>CHI NHÁNH BẮC NINH - CÔNG TY CỔ PHẦN DỊCH VỤ THƯƠNG MẠI TỔNG HỢP WINCOMMERCE</v>
      </c>
      <c r="Q3164" s="56" t="str">
        <f>VLOOKUP(N3164,Sheet1!$B:$D,3,0)</f>
        <v>0104918404-031</v>
      </c>
      <c r="U3164" s="55" t="s">
        <v>12578</v>
      </c>
      <c r="X3164" s="55" t="s">
        <v>10881</v>
      </c>
      <c r="Y3164" s="56" t="str">
        <f>VLOOKUP(X3164,Sheet2!$B:$C,2,0)</f>
        <v>Chả cốm 300g</v>
      </c>
      <c r="AA3164" s="53" t="s">
        <v>11550</v>
      </c>
      <c r="AB3164" s="53" t="s">
        <v>11551</v>
      </c>
      <c r="AD3164" s="24">
        <v>1</v>
      </c>
      <c r="AF3164" s="24">
        <v>74250</v>
      </c>
      <c r="AG3164" s="74">
        <f t="shared" si="49"/>
        <v>74250</v>
      </c>
      <c r="AK3164" s="59">
        <v>8</v>
      </c>
      <c r="AN3164" s="61" t="s">
        <v>11552</v>
      </c>
      <c r="AP3164" s="62" t="s">
        <v>11553</v>
      </c>
      <c r="AQ3164" s="62" t="s">
        <v>11554</v>
      </c>
      <c r="AR3164" s="62" t="s">
        <v>11555</v>
      </c>
    </row>
    <row r="3165" spans="3:44" x14ac:dyDescent="0.25">
      <c r="C3165" s="53" t="s">
        <v>11547</v>
      </c>
      <c r="D3165" s="53" t="s">
        <v>11548</v>
      </c>
      <c r="E3165" s="54">
        <v>45820</v>
      </c>
      <c r="F3165" s="54">
        <v>45820</v>
      </c>
      <c r="G3165" s="55" t="s">
        <v>6141</v>
      </c>
      <c r="H3165" s="54">
        <v>45820</v>
      </c>
      <c r="I3165" s="56" t="s">
        <v>17360</v>
      </c>
      <c r="K3165" s="55" t="s">
        <v>11549</v>
      </c>
      <c r="L3165" s="55" t="s">
        <v>11653</v>
      </c>
      <c r="M3165" s="54">
        <v>45820</v>
      </c>
      <c r="N3165" s="55" t="s">
        <v>11248</v>
      </c>
      <c r="O3165" s="56" t="str">
        <f>VLOOKUP(N3165,Sheet1!$B:$C,2,0)</f>
        <v>CHI NHÁNH THÁI NGUYÊN - CÔNG TY CỔ PHẦN DỊCH VỤ THƯƠNG MẠI TỔNG HỢP WINCOMMERCE</v>
      </c>
      <c r="Q3165" s="56" t="str">
        <f>VLOOKUP(N3165,Sheet1!$B:$D,3,0)</f>
        <v>0104918404-059</v>
      </c>
      <c r="U3165" s="55" t="s">
        <v>13064</v>
      </c>
      <c r="X3165" s="55" t="s">
        <v>11010</v>
      </c>
      <c r="Y3165" s="56" t="str">
        <f>VLOOKUP(X3165,Sheet2!$B:$C,2,0)</f>
        <v>Tai heo muối 200g</v>
      </c>
      <c r="AA3165" s="53" t="s">
        <v>11550</v>
      </c>
      <c r="AB3165" s="53" t="s">
        <v>11551</v>
      </c>
      <c r="AD3165" s="24">
        <v>1</v>
      </c>
      <c r="AF3165" s="24">
        <v>55595</v>
      </c>
      <c r="AG3165" s="74">
        <f t="shared" si="49"/>
        <v>55595</v>
      </c>
      <c r="AK3165" s="59">
        <v>8</v>
      </c>
      <c r="AN3165" s="61" t="s">
        <v>11552</v>
      </c>
      <c r="AP3165" s="62" t="s">
        <v>11553</v>
      </c>
      <c r="AQ3165" s="62" t="s">
        <v>11554</v>
      </c>
      <c r="AR3165" s="62" t="s">
        <v>11555</v>
      </c>
    </row>
    <row r="3166" spans="3:44" x14ac:dyDescent="0.25">
      <c r="C3166" s="53" t="s">
        <v>11547</v>
      </c>
      <c r="D3166" s="53" t="s">
        <v>11548</v>
      </c>
      <c r="E3166" s="54">
        <v>45820</v>
      </c>
      <c r="F3166" s="54">
        <v>45820</v>
      </c>
      <c r="G3166" s="55" t="s">
        <v>6733</v>
      </c>
      <c r="H3166" s="54">
        <v>45820</v>
      </c>
      <c r="I3166" s="56" t="s">
        <v>17361</v>
      </c>
      <c r="K3166" s="55" t="s">
        <v>11549</v>
      </c>
      <c r="L3166" s="55" t="s">
        <v>14781</v>
      </c>
      <c r="M3166" s="54">
        <v>45820</v>
      </c>
      <c r="N3166" s="55" t="s">
        <v>11034</v>
      </c>
      <c r="O3166" s="56" t="str">
        <f>VLOOKUP(N3166,Sheet1!$B:$C,2,0)</f>
        <v>CHI NHÁNH HÀ NỘI - CÔNG TY CỔ PHẦN DỊCH VỤ THƯƠNG MẠI TỔNG HỢP WINCOMMERCE</v>
      </c>
      <c r="Q3166" s="56" t="str">
        <f>VLOOKUP(N3166,Sheet1!$B:$D,3,0)</f>
        <v>0104918404-002</v>
      </c>
      <c r="U3166" s="55" t="s">
        <v>13270</v>
      </c>
      <c r="X3166" s="55" t="s">
        <v>10934</v>
      </c>
      <c r="Y3166" s="56" t="str">
        <f>VLOOKUP(X3166,Sheet2!$B:$C,2,0)</f>
        <v>Gà muối 500g</v>
      </c>
      <c r="AA3166" s="53" t="s">
        <v>11550</v>
      </c>
      <c r="AB3166" s="53" t="s">
        <v>11551</v>
      </c>
      <c r="AD3166" s="24">
        <v>1</v>
      </c>
      <c r="AF3166" s="24">
        <v>111058</v>
      </c>
      <c r="AG3166" s="74">
        <f t="shared" si="49"/>
        <v>111058</v>
      </c>
      <c r="AK3166" s="59">
        <v>8</v>
      </c>
      <c r="AN3166" s="61" t="s">
        <v>11552</v>
      </c>
      <c r="AP3166" s="62" t="s">
        <v>11553</v>
      </c>
      <c r="AQ3166" s="62" t="s">
        <v>11554</v>
      </c>
      <c r="AR3166" s="62" t="s">
        <v>11555</v>
      </c>
    </row>
    <row r="3167" spans="3:44" x14ac:dyDescent="0.25">
      <c r="C3167" s="53" t="s">
        <v>11547</v>
      </c>
      <c r="D3167" s="53" t="s">
        <v>11548</v>
      </c>
      <c r="E3167" s="54">
        <v>45820</v>
      </c>
      <c r="F3167" s="54">
        <v>45820</v>
      </c>
      <c r="G3167" s="55" t="s">
        <v>6085</v>
      </c>
      <c r="H3167" s="54">
        <v>45820</v>
      </c>
      <c r="I3167" s="56" t="s">
        <v>17362</v>
      </c>
      <c r="K3167" s="55" t="s">
        <v>11549</v>
      </c>
      <c r="L3167" s="55" t="s">
        <v>11860</v>
      </c>
      <c r="M3167" s="54">
        <v>45820</v>
      </c>
      <c r="N3167" s="55" t="s">
        <v>11079</v>
      </c>
      <c r="O3167" s="56" t="str">
        <f>VLOOKUP(N3167,Sheet1!$B:$C,2,0)</f>
        <v>CHI NHÁNH KON TUM - CÔNG TY CỔ PHẦN DỊCH VỤ THƯƠNG MẠI TỔNG HỢP WINCOMMERCE</v>
      </c>
      <c r="Q3167" s="56" t="str">
        <f>VLOOKUP(N3167,Sheet1!$B:$D,3,0)</f>
        <v>0104918404-014</v>
      </c>
      <c r="U3167" s="55" t="s">
        <v>12843</v>
      </c>
      <c r="X3167" s="55" t="s">
        <v>11010</v>
      </c>
      <c r="Y3167" s="56" t="str">
        <f>VLOOKUP(X3167,Sheet2!$B:$C,2,0)</f>
        <v>Tai heo muối 200g</v>
      </c>
      <c r="AA3167" s="53" t="s">
        <v>11550</v>
      </c>
      <c r="AB3167" s="53" t="s">
        <v>11551</v>
      </c>
      <c r="AD3167" s="24">
        <v>4</v>
      </c>
      <c r="AF3167" s="24">
        <v>55595</v>
      </c>
      <c r="AG3167" s="74">
        <f t="shared" si="49"/>
        <v>222380</v>
      </c>
      <c r="AK3167" s="59">
        <v>8</v>
      </c>
      <c r="AN3167" s="61" t="s">
        <v>11552</v>
      </c>
      <c r="AP3167" s="62" t="s">
        <v>11553</v>
      </c>
      <c r="AQ3167" s="62" t="s">
        <v>11554</v>
      </c>
      <c r="AR3167" s="62" t="s">
        <v>11555</v>
      </c>
    </row>
    <row r="3168" spans="3:44" x14ac:dyDescent="0.25">
      <c r="C3168" s="53" t="s">
        <v>11547</v>
      </c>
      <c r="D3168" s="53" t="s">
        <v>11548</v>
      </c>
      <c r="E3168" s="54">
        <v>45820</v>
      </c>
      <c r="F3168" s="54">
        <v>45820</v>
      </c>
      <c r="G3168" s="55" t="s">
        <v>6226</v>
      </c>
      <c r="H3168" s="54">
        <v>45820</v>
      </c>
      <c r="I3168" s="56" t="s">
        <v>17363</v>
      </c>
      <c r="K3168" s="55" t="s">
        <v>11549</v>
      </c>
      <c r="L3168" s="55" t="s">
        <v>14782</v>
      </c>
      <c r="M3168" s="54">
        <v>45820</v>
      </c>
      <c r="N3168" s="55" t="s">
        <v>11189</v>
      </c>
      <c r="O3168" s="56" t="str">
        <f>VLOOKUP(N3168,Sheet1!$B:$C,2,0)</f>
        <v>CHI NHÁNH QUẢNG NGÃI - CÔNG TY CỔ PHẦN DỊCH VỤ THƯƠNG MẠI TỔNG HỢP WINCOMMERCE</v>
      </c>
      <c r="Q3168" s="56" t="str">
        <f>VLOOKUP(N3168,Sheet1!$B:$D,3,0)</f>
        <v>0104918404-042</v>
      </c>
      <c r="U3168" s="55" t="s">
        <v>15476</v>
      </c>
      <c r="X3168" s="55" t="s">
        <v>10936</v>
      </c>
      <c r="Y3168" s="56" t="str">
        <f>VLOOKUP(X3168,Sheet2!$B:$C,2,0)</f>
        <v>Giò sụn gà 250g</v>
      </c>
      <c r="AA3168" s="53" t="s">
        <v>11550</v>
      </c>
      <c r="AB3168" s="53" t="s">
        <v>11551</v>
      </c>
      <c r="AD3168" s="24">
        <v>1</v>
      </c>
      <c r="AF3168" s="24">
        <v>50400</v>
      </c>
      <c r="AG3168" s="74">
        <f t="shared" si="49"/>
        <v>50400</v>
      </c>
      <c r="AK3168" s="59">
        <v>8</v>
      </c>
      <c r="AN3168" s="61" t="s">
        <v>11552</v>
      </c>
      <c r="AP3168" s="62" t="s">
        <v>11553</v>
      </c>
      <c r="AQ3168" s="62" t="s">
        <v>11554</v>
      </c>
      <c r="AR3168" s="62" t="s">
        <v>11555</v>
      </c>
    </row>
    <row r="3169" spans="3:44" x14ac:dyDescent="0.25">
      <c r="C3169" s="53" t="s">
        <v>11547</v>
      </c>
      <c r="D3169" s="53" t="s">
        <v>11548</v>
      </c>
      <c r="E3169" s="54">
        <v>45820</v>
      </c>
      <c r="F3169" s="54">
        <v>45820</v>
      </c>
      <c r="G3169" s="55" t="s">
        <v>6226</v>
      </c>
      <c r="H3169" s="54">
        <v>45820</v>
      </c>
      <c r="I3169" s="56" t="s">
        <v>17363</v>
      </c>
      <c r="K3169" s="55" t="s">
        <v>11549</v>
      </c>
      <c r="L3169" s="55" t="s">
        <v>14782</v>
      </c>
      <c r="M3169" s="54">
        <v>45820</v>
      </c>
      <c r="N3169" s="55" t="s">
        <v>11189</v>
      </c>
      <c r="O3169" s="56" t="str">
        <f>VLOOKUP(N3169,Sheet1!$B:$C,2,0)</f>
        <v>CHI NHÁNH QUẢNG NGÃI - CÔNG TY CỔ PHẦN DỊCH VỤ THƯƠNG MẠI TỔNG HỢP WINCOMMERCE</v>
      </c>
      <c r="Q3169" s="56" t="str">
        <f>VLOOKUP(N3169,Sheet1!$B:$D,3,0)</f>
        <v>0104918404-042</v>
      </c>
      <c r="U3169" s="55" t="s">
        <v>15476</v>
      </c>
      <c r="X3169" s="55" t="s">
        <v>10938</v>
      </c>
      <c r="Y3169" s="56" t="str">
        <f>VLOOKUP(X3169,Sheet2!$B:$C,2,0)</f>
        <v>Giò Tai Lưỡi Xào 250g</v>
      </c>
      <c r="AA3169" s="53" t="s">
        <v>11550</v>
      </c>
      <c r="AB3169" s="53" t="s">
        <v>11551</v>
      </c>
      <c r="AD3169" s="24">
        <v>1</v>
      </c>
      <c r="AF3169" s="24">
        <v>50182</v>
      </c>
      <c r="AG3169" s="74">
        <f t="shared" si="49"/>
        <v>50182</v>
      </c>
      <c r="AK3169" s="59">
        <v>8</v>
      </c>
      <c r="AN3169" s="61" t="s">
        <v>11552</v>
      </c>
      <c r="AP3169" s="62" t="s">
        <v>11553</v>
      </c>
      <c r="AQ3169" s="62" t="s">
        <v>11554</v>
      </c>
      <c r="AR3169" s="62" t="s">
        <v>11555</v>
      </c>
    </row>
    <row r="3170" spans="3:44" x14ac:dyDescent="0.25">
      <c r="C3170" s="53" t="s">
        <v>11547</v>
      </c>
      <c r="D3170" s="53" t="s">
        <v>11548</v>
      </c>
      <c r="E3170" s="54">
        <v>45820</v>
      </c>
      <c r="F3170" s="54">
        <v>45820</v>
      </c>
      <c r="G3170" s="55" t="s">
        <v>6452</v>
      </c>
      <c r="H3170" s="54">
        <v>45820</v>
      </c>
      <c r="I3170" s="56" t="s">
        <v>17364</v>
      </c>
      <c r="K3170" s="55" t="s">
        <v>11549</v>
      </c>
      <c r="L3170" s="55" t="s">
        <v>14783</v>
      </c>
      <c r="M3170" s="54">
        <v>45820</v>
      </c>
      <c r="N3170" s="55" t="s">
        <v>11034</v>
      </c>
      <c r="O3170" s="56" t="str">
        <f>VLOOKUP(N3170,Sheet1!$B:$C,2,0)</f>
        <v>CHI NHÁNH HÀ NỘI - CÔNG TY CỔ PHẦN DỊCH VỤ THƯƠNG MẠI TỔNG HỢP WINCOMMERCE</v>
      </c>
      <c r="Q3170" s="56" t="str">
        <f>VLOOKUP(N3170,Sheet1!$B:$D,3,0)</f>
        <v>0104918404-002</v>
      </c>
      <c r="U3170" s="55" t="s">
        <v>12751</v>
      </c>
      <c r="X3170" s="55" t="s">
        <v>10983</v>
      </c>
      <c r="Y3170" s="56" t="str">
        <f>VLOOKUP(X3170,Sheet2!$B:$C,2,0)</f>
        <v>Mọc Nấm Hương 250g</v>
      </c>
      <c r="AA3170" s="53" t="s">
        <v>11550</v>
      </c>
      <c r="AB3170" s="53" t="s">
        <v>11551</v>
      </c>
      <c r="AD3170" s="24">
        <v>2</v>
      </c>
      <c r="AF3170" s="24">
        <v>46000</v>
      </c>
      <c r="AG3170" s="74">
        <f t="shared" si="49"/>
        <v>92000</v>
      </c>
      <c r="AK3170" s="59">
        <v>8</v>
      </c>
      <c r="AN3170" s="61" t="s">
        <v>11552</v>
      </c>
      <c r="AP3170" s="62" t="s">
        <v>11553</v>
      </c>
      <c r="AQ3170" s="62" t="s">
        <v>11554</v>
      </c>
      <c r="AR3170" s="62" t="s">
        <v>11555</v>
      </c>
    </row>
    <row r="3171" spans="3:44" x14ac:dyDescent="0.25">
      <c r="C3171" s="53" t="s">
        <v>11547</v>
      </c>
      <c r="D3171" s="53" t="s">
        <v>11548</v>
      </c>
      <c r="E3171" s="54">
        <v>45820</v>
      </c>
      <c r="F3171" s="54">
        <v>45820</v>
      </c>
      <c r="G3171" s="55" t="s">
        <v>6452</v>
      </c>
      <c r="H3171" s="54">
        <v>45820</v>
      </c>
      <c r="I3171" s="56" t="s">
        <v>17364</v>
      </c>
      <c r="K3171" s="55" t="s">
        <v>11549</v>
      </c>
      <c r="L3171" s="55" t="s">
        <v>14783</v>
      </c>
      <c r="M3171" s="54">
        <v>45820</v>
      </c>
      <c r="N3171" s="55" t="s">
        <v>11034</v>
      </c>
      <c r="O3171" s="56" t="str">
        <f>VLOOKUP(N3171,Sheet1!$B:$C,2,0)</f>
        <v>CHI NHÁNH HÀ NỘI - CÔNG TY CỔ PHẦN DỊCH VỤ THƯƠNG MẠI TỔNG HỢP WINCOMMERCE</v>
      </c>
      <c r="Q3171" s="56" t="str">
        <f>VLOOKUP(N3171,Sheet1!$B:$D,3,0)</f>
        <v>0104918404-002</v>
      </c>
      <c r="U3171" s="55" t="s">
        <v>12751</v>
      </c>
      <c r="X3171" s="55" t="s">
        <v>10881</v>
      </c>
      <c r="Y3171" s="56" t="str">
        <f>VLOOKUP(X3171,Sheet2!$B:$C,2,0)</f>
        <v>Chả cốm 300g</v>
      </c>
      <c r="AA3171" s="53" t="s">
        <v>11550</v>
      </c>
      <c r="AB3171" s="53" t="s">
        <v>11551</v>
      </c>
      <c r="AD3171" s="24">
        <v>6</v>
      </c>
      <c r="AF3171" s="24">
        <v>74250</v>
      </c>
      <c r="AG3171" s="74">
        <f t="shared" si="49"/>
        <v>445500</v>
      </c>
      <c r="AK3171" s="59">
        <v>8</v>
      </c>
      <c r="AN3171" s="61" t="s">
        <v>11552</v>
      </c>
      <c r="AP3171" s="62" t="s">
        <v>11553</v>
      </c>
      <c r="AQ3171" s="62" t="s">
        <v>11554</v>
      </c>
      <c r="AR3171" s="62" t="s">
        <v>11555</v>
      </c>
    </row>
    <row r="3172" spans="3:44" x14ac:dyDescent="0.25">
      <c r="C3172" s="53" t="s">
        <v>11547</v>
      </c>
      <c r="D3172" s="53" t="s">
        <v>11548</v>
      </c>
      <c r="E3172" s="54">
        <v>45820</v>
      </c>
      <c r="F3172" s="54">
        <v>45820</v>
      </c>
      <c r="G3172" s="55" t="s">
        <v>6549</v>
      </c>
      <c r="H3172" s="54">
        <v>45820</v>
      </c>
      <c r="I3172" s="56" t="s">
        <v>17365</v>
      </c>
      <c r="K3172" s="55" t="s">
        <v>11549</v>
      </c>
      <c r="L3172" s="55" t="s">
        <v>14784</v>
      </c>
      <c r="M3172" s="54">
        <v>45820</v>
      </c>
      <c r="N3172" s="55" t="s">
        <v>11233</v>
      </c>
      <c r="O3172" s="56" t="str">
        <f>VLOOKUP(N3172,Sheet1!$B:$C,2,0)</f>
        <v>CHI NHÁNH HƯNG YÊN - CÔNG TY CỔ PHẦN DỊCH VỤ THƯƠNG MẠI TỔNG HỢP WINCOMMERCE</v>
      </c>
      <c r="Q3172" s="56" t="str">
        <f>VLOOKUP(N3172,Sheet1!$B:$D,3,0)</f>
        <v>0104918404-056</v>
      </c>
      <c r="U3172" s="55" t="s">
        <v>12539</v>
      </c>
      <c r="X3172" s="55" t="s">
        <v>10983</v>
      </c>
      <c r="Y3172" s="56" t="str">
        <f>VLOOKUP(X3172,Sheet2!$B:$C,2,0)</f>
        <v>Mọc Nấm Hương 250g</v>
      </c>
      <c r="AA3172" s="53" t="s">
        <v>11550</v>
      </c>
      <c r="AB3172" s="53" t="s">
        <v>11551</v>
      </c>
      <c r="AD3172" s="24">
        <v>6</v>
      </c>
      <c r="AF3172" s="24">
        <v>46000</v>
      </c>
      <c r="AG3172" s="74">
        <f t="shared" si="49"/>
        <v>276000</v>
      </c>
      <c r="AK3172" s="59">
        <v>8</v>
      </c>
      <c r="AN3172" s="61" t="s">
        <v>11552</v>
      </c>
      <c r="AP3172" s="62" t="s">
        <v>11553</v>
      </c>
      <c r="AQ3172" s="62" t="s">
        <v>11554</v>
      </c>
      <c r="AR3172" s="62" t="s">
        <v>11555</v>
      </c>
    </row>
    <row r="3173" spans="3:44" x14ac:dyDescent="0.25">
      <c r="C3173" s="53" t="s">
        <v>11547</v>
      </c>
      <c r="D3173" s="53" t="s">
        <v>11548</v>
      </c>
      <c r="E3173" s="54">
        <v>45820</v>
      </c>
      <c r="F3173" s="54">
        <v>45820</v>
      </c>
      <c r="G3173" s="55" t="s">
        <v>6553</v>
      </c>
      <c r="H3173" s="54">
        <v>45820</v>
      </c>
      <c r="I3173" s="56" t="s">
        <v>17366</v>
      </c>
      <c r="K3173" s="55" t="s">
        <v>11549</v>
      </c>
      <c r="L3173" s="55" t="s">
        <v>14785</v>
      </c>
      <c r="M3173" s="54">
        <v>45820</v>
      </c>
      <c r="N3173" s="55" t="s">
        <v>11034</v>
      </c>
      <c r="O3173" s="56" t="str">
        <f>VLOOKUP(N3173,Sheet1!$B:$C,2,0)</f>
        <v>CHI NHÁNH HÀ NỘI - CÔNG TY CỔ PHẦN DỊCH VỤ THƯƠNG MẠI TỔNG HỢP WINCOMMERCE</v>
      </c>
      <c r="Q3173" s="56" t="str">
        <f>VLOOKUP(N3173,Sheet1!$B:$D,3,0)</f>
        <v>0104918404-002</v>
      </c>
      <c r="U3173" s="55" t="s">
        <v>15477</v>
      </c>
      <c r="X3173" s="55" t="s">
        <v>11010</v>
      </c>
      <c r="Y3173" s="56" t="str">
        <f>VLOOKUP(X3173,Sheet2!$B:$C,2,0)</f>
        <v>Tai heo muối 200g</v>
      </c>
      <c r="AA3173" s="53" t="s">
        <v>11550</v>
      </c>
      <c r="AB3173" s="53" t="s">
        <v>11551</v>
      </c>
      <c r="AD3173" s="24">
        <v>2</v>
      </c>
      <c r="AF3173" s="24">
        <v>55595</v>
      </c>
      <c r="AG3173" s="74">
        <f t="shared" si="49"/>
        <v>111190</v>
      </c>
      <c r="AK3173" s="59">
        <v>8</v>
      </c>
      <c r="AN3173" s="61" t="s">
        <v>11552</v>
      </c>
      <c r="AP3173" s="62" t="s">
        <v>11553</v>
      </c>
      <c r="AQ3173" s="62" t="s">
        <v>11554</v>
      </c>
      <c r="AR3173" s="62" t="s">
        <v>11555</v>
      </c>
    </row>
    <row r="3174" spans="3:44" x14ac:dyDescent="0.25">
      <c r="C3174" s="53" t="s">
        <v>11547</v>
      </c>
      <c r="D3174" s="53" t="s">
        <v>11548</v>
      </c>
      <c r="E3174" s="54">
        <v>45820</v>
      </c>
      <c r="F3174" s="54">
        <v>45820</v>
      </c>
      <c r="G3174" s="55" t="s">
        <v>6553</v>
      </c>
      <c r="H3174" s="54">
        <v>45820</v>
      </c>
      <c r="I3174" s="56" t="s">
        <v>17366</v>
      </c>
      <c r="K3174" s="55" t="s">
        <v>11549</v>
      </c>
      <c r="L3174" s="55" t="s">
        <v>14785</v>
      </c>
      <c r="M3174" s="54">
        <v>45820</v>
      </c>
      <c r="N3174" s="55" t="s">
        <v>11034</v>
      </c>
      <c r="O3174" s="56" t="str">
        <f>VLOOKUP(N3174,Sheet1!$B:$C,2,0)</f>
        <v>CHI NHÁNH HÀ NỘI - CÔNG TY CỔ PHẦN DỊCH VỤ THƯƠNG MẠI TỔNG HỢP WINCOMMERCE</v>
      </c>
      <c r="Q3174" s="56" t="str">
        <f>VLOOKUP(N3174,Sheet1!$B:$D,3,0)</f>
        <v>0104918404-002</v>
      </c>
      <c r="U3174" s="55" t="s">
        <v>15477</v>
      </c>
      <c r="X3174" s="55" t="s">
        <v>10897</v>
      </c>
      <c r="Y3174" s="56" t="str">
        <f>VLOOKUP(X3174,Sheet2!$B:$C,2,0)</f>
        <v>Chả nướng 300g</v>
      </c>
      <c r="AA3174" s="53" t="s">
        <v>11550</v>
      </c>
      <c r="AB3174" s="53" t="s">
        <v>11551</v>
      </c>
      <c r="AD3174" s="24">
        <v>3</v>
      </c>
      <c r="AF3174" s="24">
        <v>70950</v>
      </c>
      <c r="AG3174" s="74">
        <f t="shared" si="49"/>
        <v>212850</v>
      </c>
      <c r="AK3174" s="59">
        <v>8</v>
      </c>
      <c r="AN3174" s="61" t="s">
        <v>11552</v>
      </c>
      <c r="AP3174" s="62" t="s">
        <v>11553</v>
      </c>
      <c r="AQ3174" s="62" t="s">
        <v>11554</v>
      </c>
      <c r="AR3174" s="62" t="s">
        <v>11555</v>
      </c>
    </row>
    <row r="3175" spans="3:44" x14ac:dyDescent="0.25">
      <c r="C3175" s="53" t="s">
        <v>11547</v>
      </c>
      <c r="D3175" s="53" t="s">
        <v>11548</v>
      </c>
      <c r="E3175" s="54">
        <v>45820</v>
      </c>
      <c r="F3175" s="54">
        <v>45820</v>
      </c>
      <c r="G3175" s="55" t="s">
        <v>6553</v>
      </c>
      <c r="H3175" s="54">
        <v>45820</v>
      </c>
      <c r="I3175" s="56" t="s">
        <v>17366</v>
      </c>
      <c r="K3175" s="55" t="s">
        <v>11549</v>
      </c>
      <c r="L3175" s="55" t="s">
        <v>14785</v>
      </c>
      <c r="M3175" s="54">
        <v>45820</v>
      </c>
      <c r="N3175" s="55" t="s">
        <v>11034</v>
      </c>
      <c r="O3175" s="56" t="str">
        <f>VLOOKUP(N3175,Sheet1!$B:$C,2,0)</f>
        <v>CHI NHÁNH HÀ NỘI - CÔNG TY CỔ PHẦN DỊCH VỤ THƯƠNG MẠI TỔNG HỢP WINCOMMERCE</v>
      </c>
      <c r="Q3175" s="56" t="str">
        <f>VLOOKUP(N3175,Sheet1!$B:$D,3,0)</f>
        <v>0104918404-002</v>
      </c>
      <c r="U3175" s="55" t="s">
        <v>15477</v>
      </c>
      <c r="X3175" s="55" t="s">
        <v>10938</v>
      </c>
      <c r="Y3175" s="56" t="str">
        <f>VLOOKUP(X3175,Sheet2!$B:$C,2,0)</f>
        <v>Giò Tai Lưỡi Xào 250g</v>
      </c>
      <c r="AA3175" s="53" t="s">
        <v>11550</v>
      </c>
      <c r="AB3175" s="53" t="s">
        <v>11551</v>
      </c>
      <c r="AD3175" s="24">
        <v>2</v>
      </c>
      <c r="AF3175" s="24">
        <v>50182</v>
      </c>
      <c r="AG3175" s="74">
        <f t="shared" si="49"/>
        <v>100364</v>
      </c>
      <c r="AK3175" s="59">
        <v>8</v>
      </c>
      <c r="AN3175" s="61" t="s">
        <v>11552</v>
      </c>
      <c r="AP3175" s="62" t="s">
        <v>11553</v>
      </c>
      <c r="AQ3175" s="62" t="s">
        <v>11554</v>
      </c>
      <c r="AR3175" s="62" t="s">
        <v>11555</v>
      </c>
    </row>
    <row r="3176" spans="3:44" x14ac:dyDescent="0.25">
      <c r="C3176" s="53" t="s">
        <v>11547</v>
      </c>
      <c r="D3176" s="53" t="s">
        <v>11548</v>
      </c>
      <c r="E3176" s="54">
        <v>45820</v>
      </c>
      <c r="F3176" s="54">
        <v>45820</v>
      </c>
      <c r="G3176" s="55" t="s">
        <v>6115</v>
      </c>
      <c r="H3176" s="54">
        <v>45820</v>
      </c>
      <c r="I3176" s="56" t="s">
        <v>17367</v>
      </c>
      <c r="K3176" s="55" t="s">
        <v>11549</v>
      </c>
      <c r="L3176" s="55" t="s">
        <v>14786</v>
      </c>
      <c r="M3176" s="54">
        <v>45820</v>
      </c>
      <c r="N3176" s="55" t="s">
        <v>11059</v>
      </c>
      <c r="O3176" s="56" t="str">
        <f>VLOOKUP(N3176,Sheet1!$B:$C,2,0)</f>
        <v>CHI NHÁNH LÂM ĐỒNG - CÔNG TY CỔ PHẦN DỊCH VỤ THƯƠNG MẠI TỔNG HỢP WINCOMMERCE</v>
      </c>
      <c r="Q3176" s="56" t="str">
        <f>VLOOKUP(N3176,Sheet1!$B:$D,3,0)</f>
        <v>0104918404-008</v>
      </c>
      <c r="U3176" s="55" t="s">
        <v>15478</v>
      </c>
      <c r="X3176" s="55" t="s">
        <v>10883</v>
      </c>
      <c r="Y3176" s="56" t="str">
        <f>VLOOKUP(X3176,Sheet2!$B:$C,2,0)</f>
        <v>Chân giò heo muối 300g</v>
      </c>
      <c r="AA3176" s="53" t="s">
        <v>11550</v>
      </c>
      <c r="AB3176" s="53" t="s">
        <v>11551</v>
      </c>
      <c r="AD3176" s="24">
        <v>1</v>
      </c>
      <c r="AF3176" s="24">
        <v>60213</v>
      </c>
      <c r="AG3176" s="74">
        <f t="shared" si="49"/>
        <v>60213</v>
      </c>
      <c r="AK3176" s="59">
        <v>8</v>
      </c>
      <c r="AN3176" s="61" t="s">
        <v>11552</v>
      </c>
      <c r="AP3176" s="62" t="s">
        <v>11553</v>
      </c>
      <c r="AQ3176" s="62" t="s">
        <v>11554</v>
      </c>
      <c r="AR3176" s="62" t="s">
        <v>11555</v>
      </c>
    </row>
    <row r="3177" spans="3:44" x14ac:dyDescent="0.25">
      <c r="C3177" s="53" t="s">
        <v>11547</v>
      </c>
      <c r="D3177" s="53" t="s">
        <v>11548</v>
      </c>
      <c r="E3177" s="54">
        <v>45820</v>
      </c>
      <c r="F3177" s="54">
        <v>45820</v>
      </c>
      <c r="G3177" s="55" t="s">
        <v>6109</v>
      </c>
      <c r="H3177" s="54">
        <v>45820</v>
      </c>
      <c r="I3177" s="56" t="s">
        <v>17368</v>
      </c>
      <c r="K3177" s="55" t="s">
        <v>11549</v>
      </c>
      <c r="L3177" s="55" t="s">
        <v>11723</v>
      </c>
      <c r="M3177" s="54">
        <v>45820</v>
      </c>
      <c r="N3177" s="55" t="s">
        <v>11323</v>
      </c>
      <c r="O3177" s="56" t="str">
        <f>VLOOKUP(N3177,Sheet1!$B:$C,2,0)</f>
        <v>CHI NHÁNH LAI CHÂU - CÔNG TY CỔ PHẦN DỊCH VỤ THƯƠNG MẠI TỔNG HỢP WINCOMMERCE</v>
      </c>
      <c r="Q3177" s="56" t="str">
        <f>VLOOKUP(N3177,Sheet1!$B:$D,3,0)</f>
        <v>0104918404-094</v>
      </c>
      <c r="U3177" s="55" t="s">
        <v>15311</v>
      </c>
      <c r="X3177" s="55" t="s">
        <v>10983</v>
      </c>
      <c r="Y3177" s="56" t="str">
        <f>VLOOKUP(X3177,Sheet2!$B:$C,2,0)</f>
        <v>Mọc Nấm Hương 250g</v>
      </c>
      <c r="AA3177" s="53" t="s">
        <v>11550</v>
      </c>
      <c r="AB3177" s="53" t="s">
        <v>11551</v>
      </c>
      <c r="AD3177" s="24">
        <v>5</v>
      </c>
      <c r="AF3177" s="24">
        <v>46000</v>
      </c>
      <c r="AG3177" s="74">
        <f t="shared" si="49"/>
        <v>230000</v>
      </c>
      <c r="AK3177" s="59">
        <v>8</v>
      </c>
      <c r="AN3177" s="61" t="s">
        <v>11552</v>
      </c>
      <c r="AP3177" s="62" t="s">
        <v>11553</v>
      </c>
      <c r="AQ3177" s="62" t="s">
        <v>11554</v>
      </c>
      <c r="AR3177" s="62" t="s">
        <v>11555</v>
      </c>
    </row>
    <row r="3178" spans="3:44" x14ac:dyDescent="0.25">
      <c r="C3178" s="53" t="s">
        <v>11547</v>
      </c>
      <c r="D3178" s="53" t="s">
        <v>11548</v>
      </c>
      <c r="E3178" s="54">
        <v>45820</v>
      </c>
      <c r="F3178" s="54">
        <v>45820</v>
      </c>
      <c r="G3178" s="55" t="s">
        <v>6735</v>
      </c>
      <c r="H3178" s="54">
        <v>45820</v>
      </c>
      <c r="I3178" s="56" t="s">
        <v>17369</v>
      </c>
      <c r="K3178" s="55" t="s">
        <v>11549</v>
      </c>
      <c r="L3178" s="55" t="s">
        <v>14787</v>
      </c>
      <c r="M3178" s="54">
        <v>45820</v>
      </c>
      <c r="N3178" s="55" t="s">
        <v>11129</v>
      </c>
      <c r="O3178" s="56" t="str">
        <f>VLOOKUP(N3178,Sheet1!$B:$C,2,0)</f>
        <v>CHI NHÁNH HẢI PHÒNG - CÔNG TY CỔ PHẦN DỊCH VỤ THƯƠNG MẠI TỔNG HỢP WINCOMMERCE</v>
      </c>
      <c r="Q3178" s="56" t="str">
        <f>VLOOKUP(N3178,Sheet1!$B:$D,3,0)</f>
        <v>0104918404-025</v>
      </c>
      <c r="U3178" s="55" t="s">
        <v>15479</v>
      </c>
      <c r="X3178" s="55" t="s">
        <v>10881</v>
      </c>
      <c r="Y3178" s="56" t="str">
        <f>VLOOKUP(X3178,Sheet2!$B:$C,2,0)</f>
        <v>Chả cốm 300g</v>
      </c>
      <c r="AA3178" s="53" t="s">
        <v>11550</v>
      </c>
      <c r="AB3178" s="53" t="s">
        <v>11551</v>
      </c>
      <c r="AD3178" s="24">
        <v>1</v>
      </c>
      <c r="AF3178" s="24">
        <v>74250</v>
      </c>
      <c r="AG3178" s="74">
        <f t="shared" si="49"/>
        <v>74250</v>
      </c>
      <c r="AK3178" s="59">
        <v>8</v>
      </c>
      <c r="AN3178" s="61" t="s">
        <v>11552</v>
      </c>
      <c r="AP3178" s="62" t="s">
        <v>11553</v>
      </c>
      <c r="AQ3178" s="62" t="s">
        <v>11554</v>
      </c>
      <c r="AR3178" s="62" t="s">
        <v>11555</v>
      </c>
    </row>
    <row r="3179" spans="3:44" x14ac:dyDescent="0.25">
      <c r="C3179" s="53" t="s">
        <v>11547</v>
      </c>
      <c r="D3179" s="53" t="s">
        <v>11548</v>
      </c>
      <c r="E3179" s="54">
        <v>45820</v>
      </c>
      <c r="F3179" s="54">
        <v>45820</v>
      </c>
      <c r="G3179" s="55" t="s">
        <v>6384</v>
      </c>
      <c r="H3179" s="54">
        <v>45820</v>
      </c>
      <c r="I3179" s="56" t="s">
        <v>17370</v>
      </c>
      <c r="K3179" s="55" t="s">
        <v>11549</v>
      </c>
      <c r="L3179" s="55" t="s">
        <v>14788</v>
      </c>
      <c r="M3179" s="54">
        <v>45820</v>
      </c>
      <c r="N3179" s="55" t="s">
        <v>11034</v>
      </c>
      <c r="O3179" s="56" t="str">
        <f>VLOOKUP(N3179,Sheet1!$B:$C,2,0)</f>
        <v>CHI NHÁNH HÀ NỘI - CÔNG TY CỔ PHẦN DỊCH VỤ THƯƠNG MẠI TỔNG HỢP WINCOMMERCE</v>
      </c>
      <c r="Q3179" s="56" t="str">
        <f>VLOOKUP(N3179,Sheet1!$B:$D,3,0)</f>
        <v>0104918404-002</v>
      </c>
      <c r="U3179" s="55" t="s">
        <v>15310</v>
      </c>
      <c r="X3179" s="55" t="s">
        <v>10983</v>
      </c>
      <c r="Y3179" s="56" t="str">
        <f>VLOOKUP(X3179,Sheet2!$B:$C,2,0)</f>
        <v>Mọc Nấm Hương 250g</v>
      </c>
      <c r="AA3179" s="53" t="s">
        <v>11550</v>
      </c>
      <c r="AB3179" s="53" t="s">
        <v>11551</v>
      </c>
      <c r="AD3179" s="24">
        <v>1</v>
      </c>
      <c r="AF3179" s="24">
        <v>46000</v>
      </c>
      <c r="AG3179" s="74">
        <f t="shared" si="49"/>
        <v>46000</v>
      </c>
      <c r="AK3179" s="59">
        <v>8</v>
      </c>
      <c r="AN3179" s="61" t="s">
        <v>11552</v>
      </c>
      <c r="AP3179" s="62" t="s">
        <v>11553</v>
      </c>
      <c r="AQ3179" s="62" t="s">
        <v>11554</v>
      </c>
      <c r="AR3179" s="62" t="s">
        <v>11555</v>
      </c>
    </row>
    <row r="3180" spans="3:44" x14ac:dyDescent="0.25">
      <c r="C3180" s="53" t="s">
        <v>11547</v>
      </c>
      <c r="D3180" s="53" t="s">
        <v>11548</v>
      </c>
      <c r="E3180" s="54">
        <v>45820</v>
      </c>
      <c r="F3180" s="54">
        <v>45820</v>
      </c>
      <c r="G3180" s="55" t="s">
        <v>6384</v>
      </c>
      <c r="H3180" s="54">
        <v>45820</v>
      </c>
      <c r="I3180" s="56" t="s">
        <v>17370</v>
      </c>
      <c r="K3180" s="55" t="s">
        <v>11549</v>
      </c>
      <c r="L3180" s="55" t="s">
        <v>14788</v>
      </c>
      <c r="M3180" s="54">
        <v>45820</v>
      </c>
      <c r="N3180" s="55" t="s">
        <v>11034</v>
      </c>
      <c r="O3180" s="56" t="str">
        <f>VLOOKUP(N3180,Sheet1!$B:$C,2,0)</f>
        <v>CHI NHÁNH HÀ NỘI - CÔNG TY CỔ PHẦN DỊCH VỤ THƯƠNG MẠI TỔNG HỢP WINCOMMERCE</v>
      </c>
      <c r="Q3180" s="56" t="str">
        <f>VLOOKUP(N3180,Sheet1!$B:$D,3,0)</f>
        <v>0104918404-002</v>
      </c>
      <c r="U3180" s="55" t="s">
        <v>15310</v>
      </c>
      <c r="X3180" s="55" t="s">
        <v>10881</v>
      </c>
      <c r="Y3180" s="56" t="str">
        <f>VLOOKUP(X3180,Sheet2!$B:$C,2,0)</f>
        <v>Chả cốm 300g</v>
      </c>
      <c r="AA3180" s="53" t="s">
        <v>11550</v>
      </c>
      <c r="AB3180" s="53" t="s">
        <v>11551</v>
      </c>
      <c r="AD3180" s="24">
        <v>2</v>
      </c>
      <c r="AF3180" s="24">
        <v>74250</v>
      </c>
      <c r="AG3180" s="74">
        <f t="shared" si="49"/>
        <v>148500</v>
      </c>
      <c r="AK3180" s="59">
        <v>8</v>
      </c>
      <c r="AN3180" s="61" t="s">
        <v>11552</v>
      </c>
      <c r="AP3180" s="62" t="s">
        <v>11553</v>
      </c>
      <c r="AQ3180" s="62" t="s">
        <v>11554</v>
      </c>
      <c r="AR3180" s="62" t="s">
        <v>11555</v>
      </c>
    </row>
    <row r="3181" spans="3:44" x14ac:dyDescent="0.25">
      <c r="C3181" s="53" t="s">
        <v>11547</v>
      </c>
      <c r="D3181" s="53" t="s">
        <v>11548</v>
      </c>
      <c r="E3181" s="54">
        <v>45820</v>
      </c>
      <c r="F3181" s="54">
        <v>45820</v>
      </c>
      <c r="G3181" s="55" t="s">
        <v>6384</v>
      </c>
      <c r="H3181" s="54">
        <v>45820</v>
      </c>
      <c r="I3181" s="56" t="s">
        <v>17370</v>
      </c>
      <c r="K3181" s="55" t="s">
        <v>11549</v>
      </c>
      <c r="L3181" s="55" t="s">
        <v>14788</v>
      </c>
      <c r="M3181" s="54">
        <v>45820</v>
      </c>
      <c r="N3181" s="55" t="s">
        <v>11034</v>
      </c>
      <c r="O3181" s="56" t="str">
        <f>VLOOKUP(N3181,Sheet1!$B:$C,2,0)</f>
        <v>CHI NHÁNH HÀ NỘI - CÔNG TY CỔ PHẦN DỊCH VỤ THƯƠNG MẠI TỔNG HỢP WINCOMMERCE</v>
      </c>
      <c r="Q3181" s="56" t="str">
        <f>VLOOKUP(N3181,Sheet1!$B:$D,3,0)</f>
        <v>0104918404-002</v>
      </c>
      <c r="U3181" s="55" t="s">
        <v>15310</v>
      </c>
      <c r="X3181" s="55" t="s">
        <v>11010</v>
      </c>
      <c r="Y3181" s="56" t="str">
        <f>VLOOKUP(X3181,Sheet2!$B:$C,2,0)</f>
        <v>Tai heo muối 200g</v>
      </c>
      <c r="AA3181" s="53" t="s">
        <v>11550</v>
      </c>
      <c r="AB3181" s="53" t="s">
        <v>11551</v>
      </c>
      <c r="AD3181" s="24">
        <v>1</v>
      </c>
      <c r="AF3181" s="24">
        <v>55595</v>
      </c>
      <c r="AG3181" s="74">
        <f t="shared" si="49"/>
        <v>55595</v>
      </c>
      <c r="AK3181" s="59">
        <v>8</v>
      </c>
      <c r="AN3181" s="61" t="s">
        <v>11552</v>
      </c>
      <c r="AP3181" s="62" t="s">
        <v>11553</v>
      </c>
      <c r="AQ3181" s="62" t="s">
        <v>11554</v>
      </c>
      <c r="AR3181" s="62" t="s">
        <v>11555</v>
      </c>
    </row>
    <row r="3182" spans="3:44" x14ac:dyDescent="0.25">
      <c r="C3182" s="53" t="s">
        <v>11547</v>
      </c>
      <c r="D3182" s="53" t="s">
        <v>11548</v>
      </c>
      <c r="E3182" s="54">
        <v>45820</v>
      </c>
      <c r="F3182" s="54">
        <v>45820</v>
      </c>
      <c r="G3182" s="55" t="s">
        <v>6384</v>
      </c>
      <c r="H3182" s="54">
        <v>45820</v>
      </c>
      <c r="I3182" s="56" t="s">
        <v>17370</v>
      </c>
      <c r="K3182" s="55" t="s">
        <v>11549</v>
      </c>
      <c r="L3182" s="55" t="s">
        <v>14788</v>
      </c>
      <c r="M3182" s="54">
        <v>45820</v>
      </c>
      <c r="N3182" s="55" t="s">
        <v>11034</v>
      </c>
      <c r="O3182" s="56" t="str">
        <f>VLOOKUP(N3182,Sheet1!$B:$C,2,0)</f>
        <v>CHI NHÁNH HÀ NỘI - CÔNG TY CỔ PHẦN DỊCH VỤ THƯƠNG MẠI TỔNG HỢP WINCOMMERCE</v>
      </c>
      <c r="Q3182" s="56" t="str">
        <f>VLOOKUP(N3182,Sheet1!$B:$D,3,0)</f>
        <v>0104918404-002</v>
      </c>
      <c r="U3182" s="55" t="s">
        <v>15310</v>
      </c>
      <c r="X3182" s="55" t="s">
        <v>10934</v>
      </c>
      <c r="Y3182" s="56" t="str">
        <f>VLOOKUP(X3182,Sheet2!$B:$C,2,0)</f>
        <v>Gà muối 500g</v>
      </c>
      <c r="AA3182" s="53" t="s">
        <v>11550</v>
      </c>
      <c r="AB3182" s="53" t="s">
        <v>11551</v>
      </c>
      <c r="AD3182" s="24">
        <v>3</v>
      </c>
      <c r="AF3182" s="24">
        <v>111058</v>
      </c>
      <c r="AG3182" s="74">
        <f t="shared" si="49"/>
        <v>333174</v>
      </c>
      <c r="AK3182" s="59">
        <v>8</v>
      </c>
      <c r="AN3182" s="61" t="s">
        <v>11552</v>
      </c>
      <c r="AP3182" s="62" t="s">
        <v>11553</v>
      </c>
      <c r="AQ3182" s="62" t="s">
        <v>11554</v>
      </c>
      <c r="AR3182" s="62" t="s">
        <v>11555</v>
      </c>
    </row>
    <row r="3183" spans="3:44" x14ac:dyDescent="0.25">
      <c r="C3183" s="53" t="s">
        <v>11547</v>
      </c>
      <c r="D3183" s="53" t="s">
        <v>11548</v>
      </c>
      <c r="E3183" s="54">
        <v>45820</v>
      </c>
      <c r="F3183" s="54">
        <v>45820</v>
      </c>
      <c r="G3183" s="55" t="s">
        <v>6675</v>
      </c>
      <c r="H3183" s="54">
        <v>45820</v>
      </c>
      <c r="I3183" s="56" t="s">
        <v>17371</v>
      </c>
      <c r="K3183" s="55" t="s">
        <v>11549</v>
      </c>
      <c r="L3183" s="55" t="s">
        <v>13344</v>
      </c>
      <c r="M3183" s="54">
        <v>45820</v>
      </c>
      <c r="N3183" s="55" t="s">
        <v>11054</v>
      </c>
      <c r="O3183" s="56" t="str">
        <f>VLOOKUP(N3183,Sheet1!$B:$C,2,0)</f>
        <v>CHI NHÁNH QUẢNG NINH - CÔNG TY CỔ PHẦN DỊCH VỤ THƯƠNG MẠI TỔNG HỢP WINCOMMERCE</v>
      </c>
      <c r="Q3183" s="56" t="str">
        <f>VLOOKUP(N3183,Sheet1!$B:$D,3,0)</f>
        <v>0104918404-007</v>
      </c>
      <c r="U3183" s="55" t="s">
        <v>12193</v>
      </c>
      <c r="X3183" s="55" t="s">
        <v>10883</v>
      </c>
      <c r="Y3183" s="56" t="str">
        <f>VLOOKUP(X3183,Sheet2!$B:$C,2,0)</f>
        <v>Chân giò heo muối 300g</v>
      </c>
      <c r="AA3183" s="53" t="s">
        <v>11550</v>
      </c>
      <c r="AB3183" s="53" t="s">
        <v>11551</v>
      </c>
      <c r="AD3183" s="24">
        <v>1</v>
      </c>
      <c r="AF3183" s="24">
        <v>60213</v>
      </c>
      <c r="AG3183" s="74">
        <f t="shared" si="49"/>
        <v>60213</v>
      </c>
      <c r="AK3183" s="59">
        <v>8</v>
      </c>
      <c r="AN3183" s="61" t="s">
        <v>11552</v>
      </c>
      <c r="AP3183" s="62" t="s">
        <v>11553</v>
      </c>
      <c r="AQ3183" s="62" t="s">
        <v>11554</v>
      </c>
      <c r="AR3183" s="62" t="s">
        <v>11555</v>
      </c>
    </row>
    <row r="3184" spans="3:44" x14ac:dyDescent="0.25">
      <c r="C3184" s="53" t="s">
        <v>11547</v>
      </c>
      <c r="D3184" s="53" t="s">
        <v>11548</v>
      </c>
      <c r="E3184" s="54">
        <v>45820</v>
      </c>
      <c r="F3184" s="54">
        <v>45820</v>
      </c>
      <c r="G3184" s="55" t="s">
        <v>6041</v>
      </c>
      <c r="H3184" s="54">
        <v>45820</v>
      </c>
      <c r="I3184" s="56" t="s">
        <v>17372</v>
      </c>
      <c r="K3184" s="55" t="s">
        <v>11549</v>
      </c>
      <c r="L3184" s="55" t="s">
        <v>14789</v>
      </c>
      <c r="M3184" s="54">
        <v>45820</v>
      </c>
      <c r="N3184" s="55" t="s">
        <v>11034</v>
      </c>
      <c r="O3184" s="56" t="str">
        <f>VLOOKUP(N3184,Sheet1!$B:$C,2,0)</f>
        <v>CHI NHÁNH HÀ NỘI - CÔNG TY CỔ PHẦN DỊCH VỤ THƯƠNG MẠI TỔNG HỢP WINCOMMERCE</v>
      </c>
      <c r="Q3184" s="56" t="str">
        <f>VLOOKUP(N3184,Sheet1!$B:$D,3,0)</f>
        <v>0104918404-002</v>
      </c>
      <c r="U3184" s="55" t="s">
        <v>12393</v>
      </c>
      <c r="X3184" s="55" t="s">
        <v>10983</v>
      </c>
      <c r="Y3184" s="56" t="str">
        <f>VLOOKUP(X3184,Sheet2!$B:$C,2,0)</f>
        <v>Mọc Nấm Hương 250g</v>
      </c>
      <c r="AA3184" s="53" t="s">
        <v>11550</v>
      </c>
      <c r="AB3184" s="53" t="s">
        <v>11551</v>
      </c>
      <c r="AD3184" s="24">
        <v>1</v>
      </c>
      <c r="AF3184" s="24">
        <v>46000</v>
      </c>
      <c r="AG3184" s="74">
        <f t="shared" si="49"/>
        <v>46000</v>
      </c>
      <c r="AK3184" s="59">
        <v>8</v>
      </c>
      <c r="AN3184" s="61" t="s">
        <v>11552</v>
      </c>
      <c r="AP3184" s="62" t="s">
        <v>11553</v>
      </c>
      <c r="AQ3184" s="62" t="s">
        <v>11554</v>
      </c>
      <c r="AR3184" s="62" t="s">
        <v>11555</v>
      </c>
    </row>
    <row r="3185" spans="3:44" x14ac:dyDescent="0.25">
      <c r="C3185" s="53" t="s">
        <v>11547</v>
      </c>
      <c r="D3185" s="53" t="s">
        <v>11548</v>
      </c>
      <c r="E3185" s="54">
        <v>45820</v>
      </c>
      <c r="F3185" s="54">
        <v>45820</v>
      </c>
      <c r="G3185" s="55" t="s">
        <v>6041</v>
      </c>
      <c r="H3185" s="54">
        <v>45820</v>
      </c>
      <c r="I3185" s="56" t="s">
        <v>17372</v>
      </c>
      <c r="K3185" s="55" t="s">
        <v>11549</v>
      </c>
      <c r="L3185" s="55" t="s">
        <v>14789</v>
      </c>
      <c r="M3185" s="54">
        <v>45820</v>
      </c>
      <c r="N3185" s="55" t="s">
        <v>11034</v>
      </c>
      <c r="O3185" s="56" t="str">
        <f>VLOOKUP(N3185,Sheet1!$B:$C,2,0)</f>
        <v>CHI NHÁNH HÀ NỘI - CÔNG TY CỔ PHẦN DỊCH VỤ THƯƠNG MẠI TỔNG HỢP WINCOMMERCE</v>
      </c>
      <c r="Q3185" s="56" t="str">
        <f>VLOOKUP(N3185,Sheet1!$B:$D,3,0)</f>
        <v>0104918404-002</v>
      </c>
      <c r="U3185" s="55" t="s">
        <v>12393</v>
      </c>
      <c r="X3185" s="55" t="s">
        <v>10883</v>
      </c>
      <c r="Y3185" s="56" t="str">
        <f>VLOOKUP(X3185,Sheet2!$B:$C,2,0)</f>
        <v>Chân giò heo muối 300g</v>
      </c>
      <c r="AA3185" s="53" t="s">
        <v>11550</v>
      </c>
      <c r="AB3185" s="53" t="s">
        <v>11551</v>
      </c>
      <c r="AD3185" s="24">
        <v>1</v>
      </c>
      <c r="AF3185" s="24">
        <v>60213</v>
      </c>
      <c r="AG3185" s="74">
        <f t="shared" si="49"/>
        <v>60213</v>
      </c>
      <c r="AK3185" s="59">
        <v>8</v>
      </c>
      <c r="AN3185" s="61" t="s">
        <v>11552</v>
      </c>
      <c r="AP3185" s="62" t="s">
        <v>11553</v>
      </c>
      <c r="AQ3185" s="62" t="s">
        <v>11554</v>
      </c>
      <c r="AR3185" s="62" t="s">
        <v>11555</v>
      </c>
    </row>
    <row r="3186" spans="3:44" x14ac:dyDescent="0.25">
      <c r="C3186" s="53" t="s">
        <v>11547</v>
      </c>
      <c r="D3186" s="53" t="s">
        <v>11548</v>
      </c>
      <c r="E3186" s="54">
        <v>45820</v>
      </c>
      <c r="F3186" s="54">
        <v>45820</v>
      </c>
      <c r="G3186" s="55" t="s">
        <v>6041</v>
      </c>
      <c r="H3186" s="54">
        <v>45820</v>
      </c>
      <c r="I3186" s="56" t="s">
        <v>17372</v>
      </c>
      <c r="K3186" s="55" t="s">
        <v>11549</v>
      </c>
      <c r="L3186" s="55" t="s">
        <v>14789</v>
      </c>
      <c r="M3186" s="54">
        <v>45820</v>
      </c>
      <c r="N3186" s="55" t="s">
        <v>11034</v>
      </c>
      <c r="O3186" s="56" t="str">
        <f>VLOOKUP(N3186,Sheet1!$B:$C,2,0)</f>
        <v>CHI NHÁNH HÀ NỘI - CÔNG TY CỔ PHẦN DỊCH VỤ THƯƠNG MẠI TỔNG HỢP WINCOMMERCE</v>
      </c>
      <c r="Q3186" s="56" t="str">
        <f>VLOOKUP(N3186,Sheet1!$B:$D,3,0)</f>
        <v>0104918404-002</v>
      </c>
      <c r="U3186" s="55" t="s">
        <v>12393</v>
      </c>
      <c r="X3186" s="55" t="s">
        <v>10934</v>
      </c>
      <c r="Y3186" s="56" t="str">
        <f>VLOOKUP(X3186,Sheet2!$B:$C,2,0)</f>
        <v>Gà muối 500g</v>
      </c>
      <c r="AA3186" s="53" t="s">
        <v>11550</v>
      </c>
      <c r="AB3186" s="53" t="s">
        <v>11551</v>
      </c>
      <c r="AD3186" s="24">
        <v>2</v>
      </c>
      <c r="AF3186" s="24">
        <v>111058</v>
      </c>
      <c r="AG3186" s="74">
        <f t="shared" si="49"/>
        <v>222116</v>
      </c>
      <c r="AK3186" s="59">
        <v>8</v>
      </c>
      <c r="AN3186" s="61" t="s">
        <v>11552</v>
      </c>
      <c r="AP3186" s="62" t="s">
        <v>11553</v>
      </c>
      <c r="AQ3186" s="62" t="s">
        <v>11554</v>
      </c>
      <c r="AR3186" s="62" t="s">
        <v>11555</v>
      </c>
    </row>
    <row r="3187" spans="3:44" x14ac:dyDescent="0.25">
      <c r="C3187" s="53" t="s">
        <v>11547</v>
      </c>
      <c r="D3187" s="53" t="s">
        <v>11548</v>
      </c>
      <c r="E3187" s="54">
        <v>45820</v>
      </c>
      <c r="F3187" s="54">
        <v>45820</v>
      </c>
      <c r="G3187" s="55" t="s">
        <v>6041</v>
      </c>
      <c r="H3187" s="54">
        <v>45820</v>
      </c>
      <c r="I3187" s="56" t="s">
        <v>17372</v>
      </c>
      <c r="K3187" s="55" t="s">
        <v>11549</v>
      </c>
      <c r="L3187" s="55" t="s">
        <v>14789</v>
      </c>
      <c r="M3187" s="54">
        <v>45820</v>
      </c>
      <c r="N3187" s="55" t="s">
        <v>11034</v>
      </c>
      <c r="O3187" s="56" t="str">
        <f>VLOOKUP(N3187,Sheet1!$B:$C,2,0)</f>
        <v>CHI NHÁNH HÀ NỘI - CÔNG TY CỔ PHẦN DỊCH VỤ THƯƠNG MẠI TỔNG HỢP WINCOMMERCE</v>
      </c>
      <c r="Q3187" s="56" t="str">
        <f>VLOOKUP(N3187,Sheet1!$B:$D,3,0)</f>
        <v>0104918404-002</v>
      </c>
      <c r="U3187" s="55" t="s">
        <v>12393</v>
      </c>
      <c r="X3187" s="55" t="s">
        <v>10881</v>
      </c>
      <c r="Y3187" s="56" t="str">
        <f>VLOOKUP(X3187,Sheet2!$B:$C,2,0)</f>
        <v>Chả cốm 300g</v>
      </c>
      <c r="AA3187" s="53" t="s">
        <v>11550</v>
      </c>
      <c r="AB3187" s="53" t="s">
        <v>11551</v>
      </c>
      <c r="AD3187" s="24">
        <v>2</v>
      </c>
      <c r="AF3187" s="24">
        <v>74250</v>
      </c>
      <c r="AG3187" s="74">
        <f t="shared" si="49"/>
        <v>148500</v>
      </c>
      <c r="AK3187" s="59">
        <v>8</v>
      </c>
      <c r="AN3187" s="61" t="s">
        <v>11552</v>
      </c>
      <c r="AP3187" s="62" t="s">
        <v>11553</v>
      </c>
      <c r="AQ3187" s="62" t="s">
        <v>11554</v>
      </c>
      <c r="AR3187" s="62" t="s">
        <v>11555</v>
      </c>
    </row>
    <row r="3188" spans="3:44" x14ac:dyDescent="0.25">
      <c r="C3188" s="53" t="s">
        <v>11547</v>
      </c>
      <c r="D3188" s="53" t="s">
        <v>11548</v>
      </c>
      <c r="E3188" s="54">
        <v>45820</v>
      </c>
      <c r="F3188" s="54">
        <v>45820</v>
      </c>
      <c r="G3188" s="55" t="s">
        <v>6601</v>
      </c>
      <c r="H3188" s="54">
        <v>45820</v>
      </c>
      <c r="I3188" s="56" t="s">
        <v>17373</v>
      </c>
      <c r="K3188" s="55" t="s">
        <v>11549</v>
      </c>
      <c r="L3188" s="55" t="s">
        <v>14790</v>
      </c>
      <c r="M3188" s="54">
        <v>45820</v>
      </c>
      <c r="N3188" s="55" t="s">
        <v>11054</v>
      </c>
      <c r="O3188" s="56" t="str">
        <f>VLOOKUP(N3188,Sheet1!$B:$C,2,0)</f>
        <v>CHI NHÁNH QUẢNG NINH - CÔNG TY CỔ PHẦN DỊCH VỤ THƯƠNG MẠI TỔNG HỢP WINCOMMERCE</v>
      </c>
      <c r="Q3188" s="56" t="str">
        <f>VLOOKUP(N3188,Sheet1!$B:$D,3,0)</f>
        <v>0104918404-007</v>
      </c>
      <c r="U3188" s="55" t="s">
        <v>12420</v>
      </c>
      <c r="X3188" s="55" t="s">
        <v>10983</v>
      </c>
      <c r="Y3188" s="56" t="str">
        <f>VLOOKUP(X3188,Sheet2!$B:$C,2,0)</f>
        <v>Mọc Nấm Hương 250g</v>
      </c>
      <c r="AA3188" s="53" t="s">
        <v>11550</v>
      </c>
      <c r="AB3188" s="53" t="s">
        <v>11551</v>
      </c>
      <c r="AD3188" s="24">
        <v>4</v>
      </c>
      <c r="AF3188" s="24">
        <v>46000</v>
      </c>
      <c r="AG3188" s="74">
        <f t="shared" si="49"/>
        <v>184000</v>
      </c>
      <c r="AK3188" s="59">
        <v>8</v>
      </c>
      <c r="AN3188" s="61" t="s">
        <v>11552</v>
      </c>
      <c r="AP3188" s="62" t="s">
        <v>11553</v>
      </c>
      <c r="AQ3188" s="62" t="s">
        <v>11554</v>
      </c>
      <c r="AR3188" s="62" t="s">
        <v>11555</v>
      </c>
    </row>
    <row r="3189" spans="3:44" x14ac:dyDescent="0.25">
      <c r="C3189" s="53" t="s">
        <v>11547</v>
      </c>
      <c r="D3189" s="53" t="s">
        <v>11548</v>
      </c>
      <c r="E3189" s="54">
        <v>45820</v>
      </c>
      <c r="F3189" s="54">
        <v>45820</v>
      </c>
      <c r="G3189" s="55" t="s">
        <v>6601</v>
      </c>
      <c r="H3189" s="54">
        <v>45820</v>
      </c>
      <c r="I3189" s="56" t="s">
        <v>17373</v>
      </c>
      <c r="K3189" s="55" t="s">
        <v>11549</v>
      </c>
      <c r="L3189" s="55" t="s">
        <v>14790</v>
      </c>
      <c r="M3189" s="54">
        <v>45820</v>
      </c>
      <c r="N3189" s="55" t="s">
        <v>11054</v>
      </c>
      <c r="O3189" s="56" t="str">
        <f>VLOOKUP(N3189,Sheet1!$B:$C,2,0)</f>
        <v>CHI NHÁNH QUẢNG NINH - CÔNG TY CỔ PHẦN DỊCH VỤ THƯƠNG MẠI TỔNG HỢP WINCOMMERCE</v>
      </c>
      <c r="Q3189" s="56" t="str">
        <f>VLOOKUP(N3189,Sheet1!$B:$D,3,0)</f>
        <v>0104918404-007</v>
      </c>
      <c r="U3189" s="55" t="s">
        <v>12420</v>
      </c>
      <c r="X3189" s="55" t="s">
        <v>11010</v>
      </c>
      <c r="Y3189" s="56" t="str">
        <f>VLOOKUP(X3189,Sheet2!$B:$C,2,0)</f>
        <v>Tai heo muối 200g</v>
      </c>
      <c r="AA3189" s="53" t="s">
        <v>11550</v>
      </c>
      <c r="AB3189" s="53" t="s">
        <v>11551</v>
      </c>
      <c r="AD3189" s="24">
        <v>1</v>
      </c>
      <c r="AF3189" s="24">
        <v>55595</v>
      </c>
      <c r="AG3189" s="74">
        <f t="shared" si="49"/>
        <v>55595</v>
      </c>
      <c r="AK3189" s="59">
        <v>8</v>
      </c>
      <c r="AN3189" s="61" t="s">
        <v>11552</v>
      </c>
      <c r="AP3189" s="62" t="s">
        <v>11553</v>
      </c>
      <c r="AQ3189" s="62" t="s">
        <v>11554</v>
      </c>
      <c r="AR3189" s="62" t="s">
        <v>11555</v>
      </c>
    </row>
    <row r="3190" spans="3:44" x14ac:dyDescent="0.25">
      <c r="C3190" s="53" t="s">
        <v>11547</v>
      </c>
      <c r="D3190" s="53" t="s">
        <v>11548</v>
      </c>
      <c r="E3190" s="54">
        <v>45820</v>
      </c>
      <c r="F3190" s="54">
        <v>45820</v>
      </c>
      <c r="G3190" s="55" t="s">
        <v>6601</v>
      </c>
      <c r="H3190" s="54">
        <v>45820</v>
      </c>
      <c r="I3190" s="56" t="s">
        <v>17373</v>
      </c>
      <c r="K3190" s="55" t="s">
        <v>11549</v>
      </c>
      <c r="L3190" s="55" t="s">
        <v>14790</v>
      </c>
      <c r="M3190" s="54">
        <v>45820</v>
      </c>
      <c r="N3190" s="55" t="s">
        <v>11054</v>
      </c>
      <c r="O3190" s="56" t="str">
        <f>VLOOKUP(N3190,Sheet1!$B:$C,2,0)</f>
        <v>CHI NHÁNH QUẢNG NINH - CÔNG TY CỔ PHẦN DỊCH VỤ THƯƠNG MẠI TỔNG HỢP WINCOMMERCE</v>
      </c>
      <c r="Q3190" s="56" t="str">
        <f>VLOOKUP(N3190,Sheet1!$B:$D,3,0)</f>
        <v>0104918404-007</v>
      </c>
      <c r="U3190" s="55" t="s">
        <v>12420</v>
      </c>
      <c r="X3190" s="55" t="s">
        <v>10938</v>
      </c>
      <c r="Y3190" s="56" t="str">
        <f>VLOOKUP(X3190,Sheet2!$B:$C,2,0)</f>
        <v>Giò Tai Lưỡi Xào 250g</v>
      </c>
      <c r="AA3190" s="53" t="s">
        <v>11550</v>
      </c>
      <c r="AB3190" s="53" t="s">
        <v>11551</v>
      </c>
      <c r="AD3190" s="24">
        <v>1</v>
      </c>
      <c r="AF3190" s="24">
        <v>50182</v>
      </c>
      <c r="AG3190" s="74">
        <f t="shared" si="49"/>
        <v>50182</v>
      </c>
      <c r="AK3190" s="59">
        <v>8</v>
      </c>
      <c r="AN3190" s="61" t="s">
        <v>11552</v>
      </c>
      <c r="AP3190" s="62" t="s">
        <v>11553</v>
      </c>
      <c r="AQ3190" s="62" t="s">
        <v>11554</v>
      </c>
      <c r="AR3190" s="62" t="s">
        <v>11555</v>
      </c>
    </row>
    <row r="3191" spans="3:44" x14ac:dyDescent="0.25">
      <c r="C3191" s="53" t="s">
        <v>11547</v>
      </c>
      <c r="D3191" s="53" t="s">
        <v>11548</v>
      </c>
      <c r="E3191" s="54">
        <v>45820</v>
      </c>
      <c r="F3191" s="54">
        <v>45820</v>
      </c>
      <c r="G3191" s="55" t="s">
        <v>6593</v>
      </c>
      <c r="H3191" s="54">
        <v>45820</v>
      </c>
      <c r="I3191" s="56" t="s">
        <v>17374</v>
      </c>
      <c r="K3191" s="55" t="s">
        <v>11549</v>
      </c>
      <c r="L3191" s="55" t="s">
        <v>14791</v>
      </c>
      <c r="M3191" s="54">
        <v>45820</v>
      </c>
      <c r="N3191" s="55" t="s">
        <v>11024</v>
      </c>
      <c r="O3191" s="56" t="str">
        <f>VLOOKUP(N3191,Sheet1!$B:$C,2,0)</f>
        <v>CÔNG TY CỔ PHẦN DỊCH VỤ THƯƠNG MẠI TỔNG HỢP WINCOMMERCE</v>
      </c>
      <c r="Q3191" s="56" t="str">
        <f>VLOOKUP(N3191,Sheet1!$B:$D,3,0)</f>
        <v>0104918404</v>
      </c>
      <c r="U3191" s="55" t="s">
        <v>15480</v>
      </c>
      <c r="X3191" s="55" t="s">
        <v>10883</v>
      </c>
      <c r="Y3191" s="56" t="str">
        <f>VLOOKUP(X3191,Sheet2!$B:$C,2,0)</f>
        <v>Chân giò heo muối 300g</v>
      </c>
      <c r="AA3191" s="53" t="s">
        <v>11550</v>
      </c>
      <c r="AB3191" s="53" t="s">
        <v>11551</v>
      </c>
      <c r="AD3191" s="24">
        <v>4</v>
      </c>
      <c r="AF3191" s="24">
        <v>60213</v>
      </c>
      <c r="AG3191" s="74">
        <f t="shared" si="49"/>
        <v>240852</v>
      </c>
      <c r="AK3191" s="59">
        <v>8</v>
      </c>
      <c r="AN3191" s="61" t="s">
        <v>11552</v>
      </c>
      <c r="AP3191" s="62" t="s">
        <v>11553</v>
      </c>
      <c r="AQ3191" s="62" t="s">
        <v>11554</v>
      </c>
      <c r="AR3191" s="62" t="s">
        <v>11555</v>
      </c>
    </row>
    <row r="3192" spans="3:44" x14ac:dyDescent="0.25">
      <c r="C3192" s="53" t="s">
        <v>11547</v>
      </c>
      <c r="D3192" s="53" t="s">
        <v>11548</v>
      </c>
      <c r="E3192" s="54">
        <v>45820</v>
      </c>
      <c r="F3192" s="54">
        <v>45820</v>
      </c>
      <c r="G3192" s="55" t="s">
        <v>6593</v>
      </c>
      <c r="H3192" s="54">
        <v>45820</v>
      </c>
      <c r="I3192" s="56" t="s">
        <v>17374</v>
      </c>
      <c r="K3192" s="55" t="s">
        <v>11549</v>
      </c>
      <c r="L3192" s="55" t="s">
        <v>14791</v>
      </c>
      <c r="M3192" s="54">
        <v>45820</v>
      </c>
      <c r="N3192" s="55" t="s">
        <v>11024</v>
      </c>
      <c r="O3192" s="56" t="str">
        <f>VLOOKUP(N3192,Sheet1!$B:$C,2,0)</f>
        <v>CÔNG TY CỔ PHẦN DỊCH VỤ THƯƠNG MẠI TỔNG HỢP WINCOMMERCE</v>
      </c>
      <c r="Q3192" s="56" t="str">
        <f>VLOOKUP(N3192,Sheet1!$B:$D,3,0)</f>
        <v>0104918404</v>
      </c>
      <c r="U3192" s="55" t="s">
        <v>15480</v>
      </c>
      <c r="X3192" s="55" t="s">
        <v>10938</v>
      </c>
      <c r="Y3192" s="56" t="str">
        <f>VLOOKUP(X3192,Sheet2!$B:$C,2,0)</f>
        <v>Giò Tai Lưỡi Xào 250g</v>
      </c>
      <c r="AA3192" s="53" t="s">
        <v>11550</v>
      </c>
      <c r="AB3192" s="53" t="s">
        <v>11551</v>
      </c>
      <c r="AD3192" s="24">
        <v>2</v>
      </c>
      <c r="AF3192" s="24">
        <v>50182</v>
      </c>
      <c r="AG3192" s="74">
        <f t="shared" si="49"/>
        <v>100364</v>
      </c>
      <c r="AK3192" s="59">
        <v>8</v>
      </c>
      <c r="AN3192" s="61" t="s">
        <v>11552</v>
      </c>
      <c r="AP3192" s="62" t="s">
        <v>11553</v>
      </c>
      <c r="AQ3192" s="62" t="s">
        <v>11554</v>
      </c>
      <c r="AR3192" s="62" t="s">
        <v>11555</v>
      </c>
    </row>
    <row r="3193" spans="3:44" x14ac:dyDescent="0.25">
      <c r="C3193" s="53" t="s">
        <v>11547</v>
      </c>
      <c r="D3193" s="53" t="s">
        <v>11548</v>
      </c>
      <c r="E3193" s="54">
        <v>45820</v>
      </c>
      <c r="F3193" s="54">
        <v>45820</v>
      </c>
      <c r="G3193" s="55" t="s">
        <v>6593</v>
      </c>
      <c r="H3193" s="54">
        <v>45820</v>
      </c>
      <c r="I3193" s="56" t="s">
        <v>17374</v>
      </c>
      <c r="K3193" s="55" t="s">
        <v>11549</v>
      </c>
      <c r="L3193" s="55" t="s">
        <v>14791</v>
      </c>
      <c r="M3193" s="54">
        <v>45820</v>
      </c>
      <c r="N3193" s="55" t="s">
        <v>11024</v>
      </c>
      <c r="O3193" s="56" t="str">
        <f>VLOOKUP(N3193,Sheet1!$B:$C,2,0)</f>
        <v>CÔNG TY CỔ PHẦN DỊCH VỤ THƯƠNG MẠI TỔNG HỢP WINCOMMERCE</v>
      </c>
      <c r="Q3193" s="56" t="str">
        <f>VLOOKUP(N3193,Sheet1!$B:$D,3,0)</f>
        <v>0104918404</v>
      </c>
      <c r="U3193" s="55" t="s">
        <v>15480</v>
      </c>
      <c r="X3193" s="55" t="s">
        <v>10934</v>
      </c>
      <c r="Y3193" s="56" t="str">
        <f>VLOOKUP(X3193,Sheet2!$B:$C,2,0)</f>
        <v>Gà muối 500g</v>
      </c>
      <c r="AA3193" s="53" t="s">
        <v>11550</v>
      </c>
      <c r="AB3193" s="53" t="s">
        <v>11551</v>
      </c>
      <c r="AD3193" s="24">
        <v>2</v>
      </c>
      <c r="AF3193" s="24">
        <v>111058</v>
      </c>
      <c r="AG3193" s="74">
        <f t="shared" si="49"/>
        <v>222116</v>
      </c>
      <c r="AK3193" s="59">
        <v>8</v>
      </c>
      <c r="AN3193" s="61" t="s">
        <v>11552</v>
      </c>
      <c r="AP3193" s="62" t="s">
        <v>11553</v>
      </c>
      <c r="AQ3193" s="62" t="s">
        <v>11554</v>
      </c>
      <c r="AR3193" s="62" t="s">
        <v>11555</v>
      </c>
    </row>
    <row r="3194" spans="3:44" x14ac:dyDescent="0.25">
      <c r="C3194" s="53" t="s">
        <v>11547</v>
      </c>
      <c r="D3194" s="53" t="s">
        <v>11548</v>
      </c>
      <c r="E3194" s="54">
        <v>45820</v>
      </c>
      <c r="F3194" s="54">
        <v>45820</v>
      </c>
      <c r="G3194" s="55" t="s">
        <v>6593</v>
      </c>
      <c r="H3194" s="54">
        <v>45820</v>
      </c>
      <c r="I3194" s="56" t="s">
        <v>17374</v>
      </c>
      <c r="K3194" s="55" t="s">
        <v>11549</v>
      </c>
      <c r="L3194" s="55" t="s">
        <v>14791</v>
      </c>
      <c r="M3194" s="54">
        <v>45820</v>
      </c>
      <c r="N3194" s="55" t="s">
        <v>11024</v>
      </c>
      <c r="O3194" s="56" t="str">
        <f>VLOOKUP(N3194,Sheet1!$B:$C,2,0)</f>
        <v>CÔNG TY CỔ PHẦN DỊCH VỤ THƯƠNG MẠI TỔNG HỢP WINCOMMERCE</v>
      </c>
      <c r="Q3194" s="56" t="str">
        <f>VLOOKUP(N3194,Sheet1!$B:$D,3,0)</f>
        <v>0104918404</v>
      </c>
      <c r="U3194" s="55" t="s">
        <v>15480</v>
      </c>
      <c r="X3194" s="55" t="s">
        <v>10927</v>
      </c>
      <c r="Y3194" s="56" t="str">
        <f>VLOOKUP(X3194,Sheet2!$B:$C,2,0)</f>
        <v>Giò lụa cây 250g</v>
      </c>
      <c r="AA3194" s="53" t="s">
        <v>11550</v>
      </c>
      <c r="AB3194" s="53" t="s">
        <v>11551</v>
      </c>
      <c r="AD3194" s="24">
        <v>3</v>
      </c>
      <c r="AF3194" s="24">
        <v>49500</v>
      </c>
      <c r="AG3194" s="74">
        <f t="shared" si="49"/>
        <v>148500</v>
      </c>
      <c r="AK3194" s="59">
        <v>8</v>
      </c>
      <c r="AN3194" s="61" t="s">
        <v>11552</v>
      </c>
      <c r="AP3194" s="62" t="s">
        <v>11553</v>
      </c>
      <c r="AQ3194" s="62" t="s">
        <v>11554</v>
      </c>
      <c r="AR3194" s="62" t="s">
        <v>11555</v>
      </c>
    </row>
    <row r="3195" spans="3:44" x14ac:dyDescent="0.25">
      <c r="C3195" s="53" t="s">
        <v>11547</v>
      </c>
      <c r="D3195" s="53" t="s">
        <v>11548</v>
      </c>
      <c r="E3195" s="54">
        <v>45820</v>
      </c>
      <c r="F3195" s="54">
        <v>45820</v>
      </c>
      <c r="G3195" s="55" t="s">
        <v>6651</v>
      </c>
      <c r="H3195" s="54">
        <v>45820</v>
      </c>
      <c r="I3195" s="56" t="s">
        <v>17375</v>
      </c>
      <c r="K3195" s="55" t="s">
        <v>11549</v>
      </c>
      <c r="L3195" s="55" t="s">
        <v>13254</v>
      </c>
      <c r="M3195" s="54">
        <v>45820</v>
      </c>
      <c r="N3195" s="55" t="s">
        <v>11248</v>
      </c>
      <c r="O3195" s="56" t="str">
        <f>VLOOKUP(N3195,Sheet1!$B:$C,2,0)</f>
        <v>CHI NHÁNH THÁI NGUYÊN - CÔNG TY CỔ PHẦN DỊCH VỤ THƯƠNG MẠI TỔNG HỢP WINCOMMERCE</v>
      </c>
      <c r="Q3195" s="56" t="str">
        <f>VLOOKUP(N3195,Sheet1!$B:$D,3,0)</f>
        <v>0104918404-059</v>
      </c>
      <c r="U3195" s="55" t="s">
        <v>13021</v>
      </c>
      <c r="X3195" s="55" t="s">
        <v>10897</v>
      </c>
      <c r="Y3195" s="56" t="str">
        <f>VLOOKUP(X3195,Sheet2!$B:$C,2,0)</f>
        <v>Chả nướng 300g</v>
      </c>
      <c r="AA3195" s="53" t="s">
        <v>11550</v>
      </c>
      <c r="AB3195" s="53" t="s">
        <v>11551</v>
      </c>
      <c r="AD3195" s="24">
        <v>1</v>
      </c>
      <c r="AF3195" s="24">
        <v>70950</v>
      </c>
      <c r="AG3195" s="74">
        <f t="shared" si="49"/>
        <v>70950</v>
      </c>
      <c r="AK3195" s="59">
        <v>8</v>
      </c>
      <c r="AN3195" s="61" t="s">
        <v>11552</v>
      </c>
      <c r="AP3195" s="62" t="s">
        <v>11553</v>
      </c>
      <c r="AQ3195" s="62" t="s">
        <v>11554</v>
      </c>
      <c r="AR3195" s="62" t="s">
        <v>11555</v>
      </c>
    </row>
    <row r="3196" spans="3:44" x14ac:dyDescent="0.25">
      <c r="C3196" s="53" t="s">
        <v>11547</v>
      </c>
      <c r="D3196" s="53" t="s">
        <v>11548</v>
      </c>
      <c r="E3196" s="54">
        <v>45820</v>
      </c>
      <c r="F3196" s="54">
        <v>45820</v>
      </c>
      <c r="G3196" s="55" t="s">
        <v>6677</v>
      </c>
      <c r="H3196" s="54">
        <v>45820</v>
      </c>
      <c r="I3196" s="56" t="s">
        <v>17376</v>
      </c>
      <c r="K3196" s="55" t="s">
        <v>11549</v>
      </c>
      <c r="L3196" s="55" t="s">
        <v>14792</v>
      </c>
      <c r="M3196" s="54">
        <v>45820</v>
      </c>
      <c r="N3196" s="55" t="s">
        <v>11054</v>
      </c>
      <c r="O3196" s="56" t="str">
        <f>VLOOKUP(N3196,Sheet1!$B:$C,2,0)</f>
        <v>CHI NHÁNH QUẢNG NINH - CÔNG TY CỔ PHẦN DỊCH VỤ THƯƠNG MẠI TỔNG HỢP WINCOMMERCE</v>
      </c>
      <c r="Q3196" s="56" t="str">
        <f>VLOOKUP(N3196,Sheet1!$B:$D,3,0)</f>
        <v>0104918404-007</v>
      </c>
      <c r="U3196" s="55" t="s">
        <v>12193</v>
      </c>
      <c r="X3196" s="55" t="s">
        <v>10881</v>
      </c>
      <c r="Y3196" s="56" t="str">
        <f>VLOOKUP(X3196,Sheet2!$B:$C,2,0)</f>
        <v>Chả cốm 300g</v>
      </c>
      <c r="AA3196" s="53" t="s">
        <v>11550</v>
      </c>
      <c r="AB3196" s="53" t="s">
        <v>11551</v>
      </c>
      <c r="AD3196" s="24">
        <v>2</v>
      </c>
      <c r="AF3196" s="24">
        <v>74250</v>
      </c>
      <c r="AG3196" s="74">
        <f t="shared" si="49"/>
        <v>148500</v>
      </c>
      <c r="AK3196" s="59">
        <v>8</v>
      </c>
      <c r="AN3196" s="61" t="s">
        <v>11552</v>
      </c>
      <c r="AP3196" s="62" t="s">
        <v>11553</v>
      </c>
      <c r="AQ3196" s="62" t="s">
        <v>11554</v>
      </c>
      <c r="AR3196" s="62" t="s">
        <v>11555</v>
      </c>
    </row>
    <row r="3197" spans="3:44" x14ac:dyDescent="0.25">
      <c r="C3197" s="53" t="s">
        <v>11547</v>
      </c>
      <c r="D3197" s="53" t="s">
        <v>11548</v>
      </c>
      <c r="E3197" s="54">
        <v>45820</v>
      </c>
      <c r="F3197" s="54">
        <v>45820</v>
      </c>
      <c r="G3197" s="55" t="s">
        <v>6119</v>
      </c>
      <c r="H3197" s="54">
        <v>45820</v>
      </c>
      <c r="I3197" s="56" t="s">
        <v>17377</v>
      </c>
      <c r="K3197" s="55" t="s">
        <v>11549</v>
      </c>
      <c r="L3197" s="55" t="s">
        <v>14793</v>
      </c>
      <c r="M3197" s="54">
        <v>45820</v>
      </c>
      <c r="N3197" s="55" t="s">
        <v>11144</v>
      </c>
      <c r="O3197" s="56" t="str">
        <f>VLOOKUP(N3197,Sheet1!$B:$C,2,0)</f>
        <v>CHI NHÁNH VĨNH PHÚC - CÔNG TY CỔ PHẦN DỊCH VỤ THƯƠNG MẠI TỔNG HỢP WINCOMMERCE</v>
      </c>
      <c r="Q3197" s="56" t="str">
        <f>VLOOKUP(N3197,Sheet1!$B:$D,3,0)</f>
        <v>0104918404-029</v>
      </c>
      <c r="U3197" s="55" t="s">
        <v>12925</v>
      </c>
      <c r="X3197" s="55" t="s">
        <v>10934</v>
      </c>
      <c r="Y3197" s="56" t="str">
        <f>VLOOKUP(X3197,Sheet2!$B:$C,2,0)</f>
        <v>Gà muối 500g</v>
      </c>
      <c r="AA3197" s="53" t="s">
        <v>11550</v>
      </c>
      <c r="AB3197" s="53" t="s">
        <v>11551</v>
      </c>
      <c r="AD3197" s="24">
        <v>1</v>
      </c>
      <c r="AF3197" s="24">
        <v>111058</v>
      </c>
      <c r="AG3197" s="74">
        <f t="shared" si="49"/>
        <v>111058</v>
      </c>
      <c r="AK3197" s="59">
        <v>8</v>
      </c>
      <c r="AN3197" s="61" t="s">
        <v>11552</v>
      </c>
      <c r="AP3197" s="62" t="s">
        <v>11553</v>
      </c>
      <c r="AQ3197" s="62" t="s">
        <v>11554</v>
      </c>
      <c r="AR3197" s="62" t="s">
        <v>11555</v>
      </c>
    </row>
    <row r="3198" spans="3:44" x14ac:dyDescent="0.25">
      <c r="C3198" s="53" t="s">
        <v>11547</v>
      </c>
      <c r="D3198" s="53" t="s">
        <v>11548</v>
      </c>
      <c r="E3198" s="54">
        <v>45820</v>
      </c>
      <c r="F3198" s="54">
        <v>45820</v>
      </c>
      <c r="G3198" s="55" t="s">
        <v>6015</v>
      </c>
      <c r="H3198" s="54">
        <v>45820</v>
      </c>
      <c r="I3198" s="56" t="s">
        <v>17378</v>
      </c>
      <c r="K3198" s="55" t="s">
        <v>11549</v>
      </c>
      <c r="L3198" s="55" t="s">
        <v>13122</v>
      </c>
      <c r="M3198" s="54">
        <v>45820</v>
      </c>
      <c r="N3198" s="55" t="s">
        <v>11074</v>
      </c>
      <c r="O3198" s="56" t="str">
        <f>VLOOKUP(N3198,Sheet1!$B:$C,2,0)</f>
        <v>CHI NHÁNH ĐỒNG THÁP - CÔNG TY CỔ PHẦN DỊCH VỤ THƯƠNG MẠI TỔNG HỢP WINCOMMERCE</v>
      </c>
      <c r="Q3198" s="56" t="str">
        <f>VLOOKUP(N3198,Sheet1!$B:$D,3,0)</f>
        <v>0104918404-013</v>
      </c>
      <c r="U3198" s="55" t="s">
        <v>11575</v>
      </c>
      <c r="X3198" s="55" t="s">
        <v>10927</v>
      </c>
      <c r="Y3198" s="56" t="str">
        <f>VLOOKUP(X3198,Sheet2!$B:$C,2,0)</f>
        <v>Giò lụa cây 250g</v>
      </c>
      <c r="AA3198" s="53" t="s">
        <v>11550</v>
      </c>
      <c r="AB3198" s="53" t="s">
        <v>11551</v>
      </c>
      <c r="AD3198" s="24">
        <v>5</v>
      </c>
      <c r="AF3198" s="24">
        <v>49500</v>
      </c>
      <c r="AG3198" s="74">
        <f t="shared" si="49"/>
        <v>247500</v>
      </c>
      <c r="AK3198" s="59">
        <v>8</v>
      </c>
      <c r="AN3198" s="61" t="s">
        <v>11552</v>
      </c>
      <c r="AP3198" s="62" t="s">
        <v>11553</v>
      </c>
      <c r="AQ3198" s="62" t="s">
        <v>11554</v>
      </c>
      <c r="AR3198" s="62" t="s">
        <v>11555</v>
      </c>
    </row>
    <row r="3199" spans="3:44" x14ac:dyDescent="0.25">
      <c r="C3199" s="53" t="s">
        <v>11547</v>
      </c>
      <c r="D3199" s="53" t="s">
        <v>11548</v>
      </c>
      <c r="E3199" s="54">
        <v>45820</v>
      </c>
      <c r="F3199" s="54">
        <v>45820</v>
      </c>
      <c r="G3199" s="55" t="s">
        <v>6015</v>
      </c>
      <c r="H3199" s="54">
        <v>45820</v>
      </c>
      <c r="I3199" s="56" t="s">
        <v>17378</v>
      </c>
      <c r="K3199" s="55" t="s">
        <v>11549</v>
      </c>
      <c r="L3199" s="55" t="s">
        <v>13122</v>
      </c>
      <c r="M3199" s="54">
        <v>45820</v>
      </c>
      <c r="N3199" s="55" t="s">
        <v>11074</v>
      </c>
      <c r="O3199" s="56" t="str">
        <f>VLOOKUP(N3199,Sheet1!$B:$C,2,0)</f>
        <v>CHI NHÁNH ĐỒNG THÁP - CÔNG TY CỔ PHẦN DỊCH VỤ THƯƠNG MẠI TỔNG HỢP WINCOMMERCE</v>
      </c>
      <c r="Q3199" s="56" t="str">
        <f>VLOOKUP(N3199,Sheet1!$B:$D,3,0)</f>
        <v>0104918404-013</v>
      </c>
      <c r="U3199" s="55" t="s">
        <v>11575</v>
      </c>
      <c r="X3199" s="55" t="s">
        <v>10936</v>
      </c>
      <c r="Y3199" s="56" t="str">
        <f>VLOOKUP(X3199,Sheet2!$B:$C,2,0)</f>
        <v>Giò sụn gà 250g</v>
      </c>
      <c r="AA3199" s="53" t="s">
        <v>11550</v>
      </c>
      <c r="AB3199" s="53" t="s">
        <v>11551</v>
      </c>
      <c r="AD3199" s="24">
        <v>2</v>
      </c>
      <c r="AF3199" s="24">
        <v>50400</v>
      </c>
      <c r="AG3199" s="74">
        <f t="shared" si="49"/>
        <v>100800</v>
      </c>
      <c r="AK3199" s="59">
        <v>8</v>
      </c>
      <c r="AN3199" s="61" t="s">
        <v>11552</v>
      </c>
      <c r="AP3199" s="62" t="s">
        <v>11553</v>
      </c>
      <c r="AQ3199" s="62" t="s">
        <v>11554</v>
      </c>
      <c r="AR3199" s="62" t="s">
        <v>11555</v>
      </c>
    </row>
    <row r="3200" spans="3:44" x14ac:dyDescent="0.25">
      <c r="C3200" s="53" t="s">
        <v>11547</v>
      </c>
      <c r="D3200" s="53" t="s">
        <v>11548</v>
      </c>
      <c r="E3200" s="54">
        <v>45820</v>
      </c>
      <c r="F3200" s="54">
        <v>45820</v>
      </c>
      <c r="G3200" s="55" t="s">
        <v>6015</v>
      </c>
      <c r="H3200" s="54">
        <v>45820</v>
      </c>
      <c r="I3200" s="56" t="s">
        <v>17378</v>
      </c>
      <c r="K3200" s="55" t="s">
        <v>11549</v>
      </c>
      <c r="L3200" s="55" t="s">
        <v>13122</v>
      </c>
      <c r="M3200" s="54">
        <v>45820</v>
      </c>
      <c r="N3200" s="55" t="s">
        <v>11074</v>
      </c>
      <c r="O3200" s="56" t="str">
        <f>VLOOKUP(N3200,Sheet1!$B:$C,2,0)</f>
        <v>CHI NHÁNH ĐỒNG THÁP - CÔNG TY CỔ PHẦN DỊCH VỤ THƯƠNG MẠI TỔNG HỢP WINCOMMERCE</v>
      </c>
      <c r="Q3200" s="56" t="str">
        <f>VLOOKUP(N3200,Sheet1!$B:$D,3,0)</f>
        <v>0104918404-013</v>
      </c>
      <c r="U3200" s="55" t="s">
        <v>11575</v>
      </c>
      <c r="X3200" s="55" t="s">
        <v>10881</v>
      </c>
      <c r="Y3200" s="56" t="str">
        <f>VLOOKUP(X3200,Sheet2!$B:$C,2,0)</f>
        <v>Chả cốm 300g</v>
      </c>
      <c r="AA3200" s="53" t="s">
        <v>11550</v>
      </c>
      <c r="AB3200" s="53" t="s">
        <v>11551</v>
      </c>
      <c r="AD3200" s="24">
        <v>2</v>
      </c>
      <c r="AF3200" s="24">
        <v>74250</v>
      </c>
      <c r="AG3200" s="74">
        <f t="shared" si="49"/>
        <v>148500</v>
      </c>
      <c r="AK3200" s="59">
        <v>8</v>
      </c>
      <c r="AN3200" s="61" t="s">
        <v>11552</v>
      </c>
      <c r="AP3200" s="62" t="s">
        <v>11553</v>
      </c>
      <c r="AQ3200" s="62" t="s">
        <v>11554</v>
      </c>
      <c r="AR3200" s="62" t="s">
        <v>11555</v>
      </c>
    </row>
    <row r="3201" spans="3:44" x14ac:dyDescent="0.25">
      <c r="C3201" s="53" t="s">
        <v>11547</v>
      </c>
      <c r="D3201" s="53" t="s">
        <v>11548</v>
      </c>
      <c r="E3201" s="54">
        <v>45820</v>
      </c>
      <c r="F3201" s="54">
        <v>45820</v>
      </c>
      <c r="G3201" s="55" t="s">
        <v>6015</v>
      </c>
      <c r="H3201" s="54">
        <v>45820</v>
      </c>
      <c r="I3201" s="56" t="s">
        <v>17378</v>
      </c>
      <c r="K3201" s="55" t="s">
        <v>11549</v>
      </c>
      <c r="L3201" s="55" t="s">
        <v>13122</v>
      </c>
      <c r="M3201" s="54">
        <v>45820</v>
      </c>
      <c r="N3201" s="55" t="s">
        <v>11074</v>
      </c>
      <c r="O3201" s="56" t="str">
        <f>VLOOKUP(N3201,Sheet1!$B:$C,2,0)</f>
        <v>CHI NHÁNH ĐỒNG THÁP - CÔNG TY CỔ PHẦN DỊCH VỤ THƯƠNG MẠI TỔNG HỢP WINCOMMERCE</v>
      </c>
      <c r="Q3201" s="56" t="str">
        <f>VLOOKUP(N3201,Sheet1!$B:$D,3,0)</f>
        <v>0104918404-013</v>
      </c>
      <c r="U3201" s="55" t="s">
        <v>11575</v>
      </c>
      <c r="X3201" s="55" t="s">
        <v>10938</v>
      </c>
      <c r="Y3201" s="56" t="str">
        <f>VLOOKUP(X3201,Sheet2!$B:$C,2,0)</f>
        <v>Giò Tai Lưỡi Xào 250g</v>
      </c>
      <c r="AA3201" s="53" t="s">
        <v>11550</v>
      </c>
      <c r="AB3201" s="53" t="s">
        <v>11551</v>
      </c>
      <c r="AD3201" s="24">
        <v>9</v>
      </c>
      <c r="AF3201" s="24">
        <v>50182</v>
      </c>
      <c r="AG3201" s="74">
        <f t="shared" si="49"/>
        <v>451638</v>
      </c>
      <c r="AK3201" s="59">
        <v>8</v>
      </c>
      <c r="AN3201" s="61" t="s">
        <v>11552</v>
      </c>
      <c r="AP3201" s="62" t="s">
        <v>11553</v>
      </c>
      <c r="AQ3201" s="62" t="s">
        <v>11554</v>
      </c>
      <c r="AR3201" s="62" t="s">
        <v>11555</v>
      </c>
    </row>
    <row r="3202" spans="3:44" x14ac:dyDescent="0.25">
      <c r="C3202" s="53" t="s">
        <v>11547</v>
      </c>
      <c r="D3202" s="53" t="s">
        <v>11548</v>
      </c>
      <c r="E3202" s="54">
        <v>45820</v>
      </c>
      <c r="F3202" s="54">
        <v>45820</v>
      </c>
      <c r="G3202" s="55" t="s">
        <v>6015</v>
      </c>
      <c r="H3202" s="54">
        <v>45820</v>
      </c>
      <c r="I3202" s="56" t="s">
        <v>17378</v>
      </c>
      <c r="K3202" s="55" t="s">
        <v>11549</v>
      </c>
      <c r="L3202" s="55" t="s">
        <v>13122</v>
      </c>
      <c r="M3202" s="54">
        <v>45820</v>
      </c>
      <c r="N3202" s="55" t="s">
        <v>11074</v>
      </c>
      <c r="O3202" s="56" t="str">
        <f>VLOOKUP(N3202,Sheet1!$B:$C,2,0)</f>
        <v>CHI NHÁNH ĐỒNG THÁP - CÔNG TY CỔ PHẦN DỊCH VỤ THƯƠNG MẠI TỔNG HỢP WINCOMMERCE</v>
      </c>
      <c r="Q3202" s="56" t="str">
        <f>VLOOKUP(N3202,Sheet1!$B:$D,3,0)</f>
        <v>0104918404-013</v>
      </c>
      <c r="U3202" s="55" t="s">
        <v>11575</v>
      </c>
      <c r="X3202" s="55" t="s">
        <v>10897</v>
      </c>
      <c r="Y3202" s="56" t="str">
        <f>VLOOKUP(X3202,Sheet2!$B:$C,2,0)</f>
        <v>Chả nướng 300g</v>
      </c>
      <c r="AA3202" s="53" t="s">
        <v>11550</v>
      </c>
      <c r="AB3202" s="53" t="s">
        <v>11551</v>
      </c>
      <c r="AD3202" s="24">
        <v>5</v>
      </c>
      <c r="AF3202" s="24">
        <v>70950</v>
      </c>
      <c r="AG3202" s="74">
        <f t="shared" si="49"/>
        <v>354750</v>
      </c>
      <c r="AK3202" s="59">
        <v>8</v>
      </c>
      <c r="AN3202" s="61" t="s">
        <v>11552</v>
      </c>
      <c r="AP3202" s="62" t="s">
        <v>11553</v>
      </c>
      <c r="AQ3202" s="62" t="s">
        <v>11554</v>
      </c>
      <c r="AR3202" s="62" t="s">
        <v>11555</v>
      </c>
    </row>
    <row r="3203" spans="3:44" x14ac:dyDescent="0.25">
      <c r="C3203" s="53" t="s">
        <v>11547</v>
      </c>
      <c r="D3203" s="53" t="s">
        <v>11548</v>
      </c>
      <c r="E3203" s="54">
        <v>45820</v>
      </c>
      <c r="F3203" s="54">
        <v>45820</v>
      </c>
      <c r="G3203" s="55" t="s">
        <v>6613</v>
      </c>
      <c r="H3203" s="54">
        <v>45820</v>
      </c>
      <c r="I3203" s="56" t="s">
        <v>17379</v>
      </c>
      <c r="K3203" s="55" t="s">
        <v>11549</v>
      </c>
      <c r="L3203" s="55" t="s">
        <v>14794</v>
      </c>
      <c r="M3203" s="54">
        <v>45820</v>
      </c>
      <c r="N3203" s="55" t="s">
        <v>11024</v>
      </c>
      <c r="O3203" s="56" t="str">
        <f>VLOOKUP(N3203,Sheet1!$B:$C,2,0)</f>
        <v>CÔNG TY CỔ PHẦN DỊCH VỤ THƯƠNG MẠI TỔNG HỢP WINCOMMERCE</v>
      </c>
      <c r="Q3203" s="56" t="str">
        <f>VLOOKUP(N3203,Sheet1!$B:$D,3,0)</f>
        <v>0104918404</v>
      </c>
      <c r="U3203" s="55" t="s">
        <v>12597</v>
      </c>
      <c r="X3203" s="55" t="s">
        <v>10927</v>
      </c>
      <c r="Y3203" s="56" t="str">
        <f>VLOOKUP(X3203,Sheet2!$B:$C,2,0)</f>
        <v>Giò lụa cây 250g</v>
      </c>
      <c r="AA3203" s="53" t="s">
        <v>11550</v>
      </c>
      <c r="AB3203" s="53" t="s">
        <v>11551</v>
      </c>
      <c r="AD3203" s="24">
        <v>5</v>
      </c>
      <c r="AF3203" s="24">
        <v>49500</v>
      </c>
      <c r="AG3203" s="74">
        <f t="shared" ref="AG3203:AG3266" si="50">AD3203*AF3203</f>
        <v>247500</v>
      </c>
      <c r="AK3203" s="59">
        <v>8</v>
      </c>
      <c r="AN3203" s="61" t="s">
        <v>11552</v>
      </c>
      <c r="AP3203" s="62" t="s">
        <v>11553</v>
      </c>
      <c r="AQ3203" s="62" t="s">
        <v>11554</v>
      </c>
      <c r="AR3203" s="62" t="s">
        <v>11555</v>
      </c>
    </row>
    <row r="3204" spans="3:44" x14ac:dyDescent="0.25">
      <c r="C3204" s="53" t="s">
        <v>11547</v>
      </c>
      <c r="D3204" s="53" t="s">
        <v>11548</v>
      </c>
      <c r="E3204" s="54">
        <v>45820</v>
      </c>
      <c r="F3204" s="54">
        <v>45820</v>
      </c>
      <c r="G3204" s="55" t="s">
        <v>6613</v>
      </c>
      <c r="H3204" s="54">
        <v>45820</v>
      </c>
      <c r="I3204" s="56" t="s">
        <v>17379</v>
      </c>
      <c r="K3204" s="55" t="s">
        <v>11549</v>
      </c>
      <c r="L3204" s="55" t="s">
        <v>14794</v>
      </c>
      <c r="M3204" s="54">
        <v>45820</v>
      </c>
      <c r="N3204" s="55" t="s">
        <v>11024</v>
      </c>
      <c r="O3204" s="56" t="str">
        <f>VLOOKUP(N3204,Sheet1!$B:$C,2,0)</f>
        <v>CÔNG TY CỔ PHẦN DỊCH VỤ THƯƠNG MẠI TỔNG HỢP WINCOMMERCE</v>
      </c>
      <c r="Q3204" s="56" t="str">
        <f>VLOOKUP(N3204,Sheet1!$B:$D,3,0)</f>
        <v>0104918404</v>
      </c>
      <c r="U3204" s="55" t="s">
        <v>12597</v>
      </c>
      <c r="X3204" s="55" t="s">
        <v>10883</v>
      </c>
      <c r="Y3204" s="56" t="str">
        <f>VLOOKUP(X3204,Sheet2!$B:$C,2,0)</f>
        <v>Chân giò heo muối 300g</v>
      </c>
      <c r="AA3204" s="53" t="s">
        <v>11550</v>
      </c>
      <c r="AB3204" s="53" t="s">
        <v>11551</v>
      </c>
      <c r="AD3204" s="24">
        <v>1</v>
      </c>
      <c r="AF3204" s="24">
        <v>60213</v>
      </c>
      <c r="AG3204" s="74">
        <f t="shared" si="50"/>
        <v>60213</v>
      </c>
      <c r="AK3204" s="59">
        <v>8</v>
      </c>
      <c r="AN3204" s="61" t="s">
        <v>11552</v>
      </c>
      <c r="AP3204" s="62" t="s">
        <v>11553</v>
      </c>
      <c r="AQ3204" s="62" t="s">
        <v>11554</v>
      </c>
      <c r="AR3204" s="62" t="s">
        <v>11555</v>
      </c>
    </row>
    <row r="3205" spans="3:44" x14ac:dyDescent="0.25">
      <c r="C3205" s="53" t="s">
        <v>11547</v>
      </c>
      <c r="D3205" s="53" t="s">
        <v>11548</v>
      </c>
      <c r="E3205" s="54">
        <v>45820</v>
      </c>
      <c r="F3205" s="54">
        <v>45820</v>
      </c>
      <c r="G3205" s="55" t="s">
        <v>6659</v>
      </c>
      <c r="H3205" s="54">
        <v>45820</v>
      </c>
      <c r="I3205" s="56" t="s">
        <v>17380</v>
      </c>
      <c r="K3205" s="55" t="s">
        <v>11549</v>
      </c>
      <c r="L3205" s="55" t="s">
        <v>14795</v>
      </c>
      <c r="M3205" s="54">
        <v>45820</v>
      </c>
      <c r="N3205" s="55" t="s">
        <v>11054</v>
      </c>
      <c r="O3205" s="56" t="str">
        <f>VLOOKUP(N3205,Sheet1!$B:$C,2,0)</f>
        <v>CHI NHÁNH QUẢNG NINH - CÔNG TY CỔ PHẦN DỊCH VỤ THƯƠNG MẠI TỔNG HỢP WINCOMMERCE</v>
      </c>
      <c r="Q3205" s="56" t="str">
        <f>VLOOKUP(N3205,Sheet1!$B:$D,3,0)</f>
        <v>0104918404-007</v>
      </c>
      <c r="U3205" s="55" t="s">
        <v>12174</v>
      </c>
      <c r="X3205" s="55" t="s">
        <v>10936</v>
      </c>
      <c r="Y3205" s="56" t="str">
        <f>VLOOKUP(X3205,Sheet2!$B:$C,2,0)</f>
        <v>Giò sụn gà 250g</v>
      </c>
      <c r="AA3205" s="53" t="s">
        <v>11550</v>
      </c>
      <c r="AB3205" s="53" t="s">
        <v>11551</v>
      </c>
      <c r="AD3205" s="24">
        <v>3</v>
      </c>
      <c r="AF3205" s="24">
        <v>50400</v>
      </c>
      <c r="AG3205" s="74">
        <f t="shared" si="50"/>
        <v>151200</v>
      </c>
      <c r="AK3205" s="59">
        <v>8</v>
      </c>
      <c r="AN3205" s="61" t="s">
        <v>11552</v>
      </c>
      <c r="AP3205" s="62" t="s">
        <v>11553</v>
      </c>
      <c r="AQ3205" s="62" t="s">
        <v>11554</v>
      </c>
      <c r="AR3205" s="62" t="s">
        <v>11555</v>
      </c>
    </row>
    <row r="3206" spans="3:44" x14ac:dyDescent="0.25">
      <c r="C3206" s="53" t="s">
        <v>11547</v>
      </c>
      <c r="D3206" s="53" t="s">
        <v>11548</v>
      </c>
      <c r="E3206" s="54">
        <v>45820</v>
      </c>
      <c r="F3206" s="54">
        <v>45820</v>
      </c>
      <c r="G3206" s="55" t="s">
        <v>6683</v>
      </c>
      <c r="H3206" s="54">
        <v>45820</v>
      </c>
      <c r="I3206" s="56" t="s">
        <v>17381</v>
      </c>
      <c r="K3206" s="55" t="s">
        <v>11549</v>
      </c>
      <c r="L3206" s="55" t="s">
        <v>14796</v>
      </c>
      <c r="M3206" s="54">
        <v>45820</v>
      </c>
      <c r="N3206" s="55" t="s">
        <v>11024</v>
      </c>
      <c r="O3206" s="56" t="str">
        <f>VLOOKUP(N3206,Sheet1!$B:$C,2,0)</f>
        <v>CÔNG TY CỔ PHẦN DỊCH VỤ THƯƠNG MẠI TỔNG HỢP WINCOMMERCE</v>
      </c>
      <c r="Q3206" s="56" t="str">
        <f>VLOOKUP(N3206,Sheet1!$B:$D,3,0)</f>
        <v>0104918404</v>
      </c>
      <c r="U3206" s="55" t="s">
        <v>15481</v>
      </c>
      <c r="X3206" s="55" t="s">
        <v>11010</v>
      </c>
      <c r="Y3206" s="56" t="str">
        <f>VLOOKUP(X3206,Sheet2!$B:$C,2,0)</f>
        <v>Tai heo muối 200g</v>
      </c>
      <c r="AA3206" s="53" t="s">
        <v>11550</v>
      </c>
      <c r="AB3206" s="53" t="s">
        <v>11551</v>
      </c>
      <c r="AD3206" s="24">
        <v>1</v>
      </c>
      <c r="AF3206" s="24">
        <v>55595</v>
      </c>
      <c r="AG3206" s="74">
        <f t="shared" si="50"/>
        <v>55595</v>
      </c>
      <c r="AK3206" s="59">
        <v>8</v>
      </c>
      <c r="AN3206" s="61" t="s">
        <v>11552</v>
      </c>
      <c r="AP3206" s="62" t="s">
        <v>11553</v>
      </c>
      <c r="AQ3206" s="62" t="s">
        <v>11554</v>
      </c>
      <c r="AR3206" s="62" t="s">
        <v>11555</v>
      </c>
    </row>
    <row r="3207" spans="3:44" x14ac:dyDescent="0.25">
      <c r="C3207" s="53" t="s">
        <v>11547</v>
      </c>
      <c r="D3207" s="53" t="s">
        <v>11548</v>
      </c>
      <c r="E3207" s="54">
        <v>45820</v>
      </c>
      <c r="F3207" s="54">
        <v>45820</v>
      </c>
      <c r="G3207" s="55" t="s">
        <v>6683</v>
      </c>
      <c r="H3207" s="54">
        <v>45820</v>
      </c>
      <c r="I3207" s="56" t="s">
        <v>17381</v>
      </c>
      <c r="K3207" s="55" t="s">
        <v>11549</v>
      </c>
      <c r="L3207" s="55" t="s">
        <v>14796</v>
      </c>
      <c r="M3207" s="54">
        <v>45820</v>
      </c>
      <c r="N3207" s="55" t="s">
        <v>11024</v>
      </c>
      <c r="O3207" s="56" t="str">
        <f>VLOOKUP(N3207,Sheet1!$B:$C,2,0)</f>
        <v>CÔNG TY CỔ PHẦN DỊCH VỤ THƯƠNG MẠI TỔNG HỢP WINCOMMERCE</v>
      </c>
      <c r="Q3207" s="56" t="str">
        <f>VLOOKUP(N3207,Sheet1!$B:$D,3,0)</f>
        <v>0104918404</v>
      </c>
      <c r="U3207" s="55" t="s">
        <v>15481</v>
      </c>
      <c r="X3207" s="55" t="s">
        <v>10883</v>
      </c>
      <c r="Y3207" s="56" t="str">
        <f>VLOOKUP(X3207,Sheet2!$B:$C,2,0)</f>
        <v>Chân giò heo muối 300g</v>
      </c>
      <c r="AA3207" s="53" t="s">
        <v>11550</v>
      </c>
      <c r="AB3207" s="53" t="s">
        <v>11551</v>
      </c>
      <c r="AD3207" s="24">
        <v>2</v>
      </c>
      <c r="AF3207" s="24">
        <v>60213</v>
      </c>
      <c r="AG3207" s="74">
        <f t="shared" si="50"/>
        <v>120426</v>
      </c>
      <c r="AK3207" s="59">
        <v>8</v>
      </c>
      <c r="AN3207" s="61" t="s">
        <v>11552</v>
      </c>
      <c r="AP3207" s="62" t="s">
        <v>11553</v>
      </c>
      <c r="AQ3207" s="62" t="s">
        <v>11554</v>
      </c>
      <c r="AR3207" s="62" t="s">
        <v>11555</v>
      </c>
    </row>
    <row r="3208" spans="3:44" x14ac:dyDescent="0.25">
      <c r="C3208" s="53" t="s">
        <v>11547</v>
      </c>
      <c r="D3208" s="53" t="s">
        <v>11548</v>
      </c>
      <c r="E3208" s="54">
        <v>45820</v>
      </c>
      <c r="F3208" s="54">
        <v>45820</v>
      </c>
      <c r="G3208" s="55" t="s">
        <v>6683</v>
      </c>
      <c r="H3208" s="54">
        <v>45820</v>
      </c>
      <c r="I3208" s="56" t="s">
        <v>17381</v>
      </c>
      <c r="K3208" s="55" t="s">
        <v>11549</v>
      </c>
      <c r="L3208" s="55" t="s">
        <v>14796</v>
      </c>
      <c r="M3208" s="54">
        <v>45820</v>
      </c>
      <c r="N3208" s="55" t="s">
        <v>11024</v>
      </c>
      <c r="O3208" s="56" t="str">
        <f>VLOOKUP(N3208,Sheet1!$B:$C,2,0)</f>
        <v>CÔNG TY CỔ PHẦN DỊCH VỤ THƯƠNG MẠI TỔNG HỢP WINCOMMERCE</v>
      </c>
      <c r="Q3208" s="56" t="str">
        <f>VLOOKUP(N3208,Sheet1!$B:$D,3,0)</f>
        <v>0104918404</v>
      </c>
      <c r="U3208" s="55" t="s">
        <v>15481</v>
      </c>
      <c r="X3208" s="55" t="s">
        <v>10938</v>
      </c>
      <c r="Y3208" s="56" t="str">
        <f>VLOOKUP(X3208,Sheet2!$B:$C,2,0)</f>
        <v>Giò Tai Lưỡi Xào 250g</v>
      </c>
      <c r="AA3208" s="53" t="s">
        <v>11550</v>
      </c>
      <c r="AB3208" s="53" t="s">
        <v>11551</v>
      </c>
      <c r="AD3208" s="24">
        <v>1</v>
      </c>
      <c r="AF3208" s="24">
        <v>50182</v>
      </c>
      <c r="AG3208" s="74">
        <f t="shared" si="50"/>
        <v>50182</v>
      </c>
      <c r="AK3208" s="59">
        <v>8</v>
      </c>
      <c r="AN3208" s="61" t="s">
        <v>11552</v>
      </c>
      <c r="AP3208" s="62" t="s">
        <v>11553</v>
      </c>
      <c r="AQ3208" s="62" t="s">
        <v>11554</v>
      </c>
      <c r="AR3208" s="62" t="s">
        <v>11555</v>
      </c>
    </row>
    <row r="3209" spans="3:44" x14ac:dyDescent="0.25">
      <c r="C3209" s="53" t="s">
        <v>11547</v>
      </c>
      <c r="D3209" s="53" t="s">
        <v>11548</v>
      </c>
      <c r="E3209" s="54">
        <v>45820</v>
      </c>
      <c r="F3209" s="54">
        <v>45820</v>
      </c>
      <c r="G3209" s="55" t="s">
        <v>6683</v>
      </c>
      <c r="H3209" s="54">
        <v>45820</v>
      </c>
      <c r="I3209" s="56" t="s">
        <v>17381</v>
      </c>
      <c r="K3209" s="55" t="s">
        <v>11549</v>
      </c>
      <c r="L3209" s="55" t="s">
        <v>14796</v>
      </c>
      <c r="M3209" s="54">
        <v>45820</v>
      </c>
      <c r="N3209" s="55" t="s">
        <v>11024</v>
      </c>
      <c r="O3209" s="56" t="str">
        <f>VLOOKUP(N3209,Sheet1!$B:$C,2,0)</f>
        <v>CÔNG TY CỔ PHẦN DỊCH VỤ THƯƠNG MẠI TỔNG HỢP WINCOMMERCE</v>
      </c>
      <c r="Q3209" s="56" t="str">
        <f>VLOOKUP(N3209,Sheet1!$B:$D,3,0)</f>
        <v>0104918404</v>
      </c>
      <c r="U3209" s="55" t="s">
        <v>15481</v>
      </c>
      <c r="X3209" s="55" t="s">
        <v>10934</v>
      </c>
      <c r="Y3209" s="56" t="str">
        <f>VLOOKUP(X3209,Sheet2!$B:$C,2,0)</f>
        <v>Gà muối 500g</v>
      </c>
      <c r="AA3209" s="53" t="s">
        <v>11550</v>
      </c>
      <c r="AB3209" s="53" t="s">
        <v>11551</v>
      </c>
      <c r="AD3209" s="24">
        <v>1</v>
      </c>
      <c r="AF3209" s="24">
        <v>111058</v>
      </c>
      <c r="AG3209" s="74">
        <f t="shared" si="50"/>
        <v>111058</v>
      </c>
      <c r="AK3209" s="59">
        <v>8</v>
      </c>
      <c r="AN3209" s="61" t="s">
        <v>11552</v>
      </c>
      <c r="AP3209" s="62" t="s">
        <v>11553</v>
      </c>
      <c r="AQ3209" s="62" t="s">
        <v>11554</v>
      </c>
      <c r="AR3209" s="62" t="s">
        <v>11555</v>
      </c>
    </row>
    <row r="3210" spans="3:44" x14ac:dyDescent="0.25">
      <c r="C3210" s="53" t="s">
        <v>11547</v>
      </c>
      <c r="D3210" s="53" t="s">
        <v>11548</v>
      </c>
      <c r="E3210" s="54">
        <v>45820</v>
      </c>
      <c r="F3210" s="54">
        <v>45820</v>
      </c>
      <c r="G3210" s="55" t="s">
        <v>6579</v>
      </c>
      <c r="H3210" s="54">
        <v>45820</v>
      </c>
      <c r="I3210" s="56" t="s">
        <v>17382</v>
      </c>
      <c r="K3210" s="55" t="s">
        <v>11549</v>
      </c>
      <c r="L3210" s="55" t="s">
        <v>14797</v>
      </c>
      <c r="M3210" s="54">
        <v>45820</v>
      </c>
      <c r="N3210" s="55" t="s">
        <v>11034</v>
      </c>
      <c r="O3210" s="56" t="str">
        <f>VLOOKUP(N3210,Sheet1!$B:$C,2,0)</f>
        <v>CHI NHÁNH HÀ NỘI - CÔNG TY CỔ PHẦN DỊCH VỤ THƯƠNG MẠI TỔNG HỢP WINCOMMERCE</v>
      </c>
      <c r="Q3210" s="56" t="str">
        <f>VLOOKUP(N3210,Sheet1!$B:$D,3,0)</f>
        <v>0104918404-002</v>
      </c>
      <c r="U3210" s="55" t="s">
        <v>13019</v>
      </c>
      <c r="X3210" s="55" t="s">
        <v>11010</v>
      </c>
      <c r="Y3210" s="56" t="str">
        <f>VLOOKUP(X3210,Sheet2!$B:$C,2,0)</f>
        <v>Tai heo muối 200g</v>
      </c>
      <c r="AA3210" s="53" t="s">
        <v>11550</v>
      </c>
      <c r="AB3210" s="53" t="s">
        <v>11551</v>
      </c>
      <c r="AD3210" s="24">
        <v>3</v>
      </c>
      <c r="AF3210" s="24">
        <v>55595</v>
      </c>
      <c r="AG3210" s="74">
        <f t="shared" si="50"/>
        <v>166785</v>
      </c>
      <c r="AK3210" s="59">
        <v>8</v>
      </c>
      <c r="AN3210" s="61" t="s">
        <v>11552</v>
      </c>
      <c r="AP3210" s="62" t="s">
        <v>11553</v>
      </c>
      <c r="AQ3210" s="62" t="s">
        <v>11554</v>
      </c>
      <c r="AR3210" s="62" t="s">
        <v>11555</v>
      </c>
    </row>
    <row r="3211" spans="3:44" x14ac:dyDescent="0.25">
      <c r="C3211" s="53" t="s">
        <v>11547</v>
      </c>
      <c r="D3211" s="53" t="s">
        <v>11548</v>
      </c>
      <c r="E3211" s="54">
        <v>45820</v>
      </c>
      <c r="F3211" s="54">
        <v>45820</v>
      </c>
      <c r="G3211" s="55" t="s">
        <v>6579</v>
      </c>
      <c r="H3211" s="54">
        <v>45820</v>
      </c>
      <c r="I3211" s="56" t="s">
        <v>17382</v>
      </c>
      <c r="K3211" s="55" t="s">
        <v>11549</v>
      </c>
      <c r="L3211" s="55" t="s">
        <v>14797</v>
      </c>
      <c r="M3211" s="54">
        <v>45820</v>
      </c>
      <c r="N3211" s="55" t="s">
        <v>11034</v>
      </c>
      <c r="O3211" s="56" t="str">
        <f>VLOOKUP(N3211,Sheet1!$B:$C,2,0)</f>
        <v>CHI NHÁNH HÀ NỘI - CÔNG TY CỔ PHẦN DỊCH VỤ THƯƠNG MẠI TỔNG HỢP WINCOMMERCE</v>
      </c>
      <c r="Q3211" s="56" t="str">
        <f>VLOOKUP(N3211,Sheet1!$B:$D,3,0)</f>
        <v>0104918404-002</v>
      </c>
      <c r="U3211" s="55" t="s">
        <v>13019</v>
      </c>
      <c r="X3211" s="55" t="s">
        <v>10983</v>
      </c>
      <c r="Y3211" s="56" t="str">
        <f>VLOOKUP(X3211,Sheet2!$B:$C,2,0)</f>
        <v>Mọc Nấm Hương 250g</v>
      </c>
      <c r="AA3211" s="53" t="s">
        <v>11550</v>
      </c>
      <c r="AB3211" s="53" t="s">
        <v>11551</v>
      </c>
      <c r="AD3211" s="24">
        <v>1</v>
      </c>
      <c r="AF3211" s="24">
        <v>46000</v>
      </c>
      <c r="AG3211" s="74">
        <f t="shared" si="50"/>
        <v>46000</v>
      </c>
      <c r="AK3211" s="59">
        <v>8</v>
      </c>
      <c r="AN3211" s="61" t="s">
        <v>11552</v>
      </c>
      <c r="AP3211" s="62" t="s">
        <v>11553</v>
      </c>
      <c r="AQ3211" s="62" t="s">
        <v>11554</v>
      </c>
      <c r="AR3211" s="62" t="s">
        <v>11555</v>
      </c>
    </row>
    <row r="3212" spans="3:44" x14ac:dyDescent="0.25">
      <c r="C3212" s="53" t="s">
        <v>11547</v>
      </c>
      <c r="D3212" s="53" t="s">
        <v>11548</v>
      </c>
      <c r="E3212" s="54">
        <v>45820</v>
      </c>
      <c r="F3212" s="54">
        <v>45820</v>
      </c>
      <c r="G3212" s="55" t="s">
        <v>6579</v>
      </c>
      <c r="H3212" s="54">
        <v>45820</v>
      </c>
      <c r="I3212" s="56" t="s">
        <v>17382</v>
      </c>
      <c r="K3212" s="55" t="s">
        <v>11549</v>
      </c>
      <c r="L3212" s="55" t="s">
        <v>14797</v>
      </c>
      <c r="M3212" s="54">
        <v>45820</v>
      </c>
      <c r="N3212" s="55" t="s">
        <v>11034</v>
      </c>
      <c r="O3212" s="56" t="str">
        <f>VLOOKUP(N3212,Sheet1!$B:$C,2,0)</f>
        <v>CHI NHÁNH HÀ NỘI - CÔNG TY CỔ PHẦN DỊCH VỤ THƯƠNG MẠI TỔNG HỢP WINCOMMERCE</v>
      </c>
      <c r="Q3212" s="56" t="str">
        <f>VLOOKUP(N3212,Sheet1!$B:$D,3,0)</f>
        <v>0104918404-002</v>
      </c>
      <c r="U3212" s="55" t="s">
        <v>13019</v>
      </c>
      <c r="X3212" s="55" t="s">
        <v>10934</v>
      </c>
      <c r="Y3212" s="56" t="str">
        <f>VLOOKUP(X3212,Sheet2!$B:$C,2,0)</f>
        <v>Gà muối 500g</v>
      </c>
      <c r="AA3212" s="53" t="s">
        <v>11550</v>
      </c>
      <c r="AB3212" s="53" t="s">
        <v>11551</v>
      </c>
      <c r="AD3212" s="24">
        <v>1</v>
      </c>
      <c r="AF3212" s="24">
        <v>111058</v>
      </c>
      <c r="AG3212" s="74">
        <f t="shared" si="50"/>
        <v>111058</v>
      </c>
      <c r="AK3212" s="59">
        <v>8</v>
      </c>
      <c r="AN3212" s="61" t="s">
        <v>11552</v>
      </c>
      <c r="AP3212" s="62" t="s">
        <v>11553</v>
      </c>
      <c r="AQ3212" s="62" t="s">
        <v>11554</v>
      </c>
      <c r="AR3212" s="62" t="s">
        <v>11555</v>
      </c>
    </row>
    <row r="3213" spans="3:44" x14ac:dyDescent="0.25">
      <c r="C3213" s="53" t="s">
        <v>11547</v>
      </c>
      <c r="D3213" s="53" t="s">
        <v>11548</v>
      </c>
      <c r="E3213" s="54">
        <v>45820</v>
      </c>
      <c r="F3213" s="54">
        <v>45820</v>
      </c>
      <c r="G3213" s="55" t="s">
        <v>6579</v>
      </c>
      <c r="H3213" s="54">
        <v>45820</v>
      </c>
      <c r="I3213" s="56" t="s">
        <v>17382</v>
      </c>
      <c r="K3213" s="55" t="s">
        <v>11549</v>
      </c>
      <c r="L3213" s="55" t="s">
        <v>14797</v>
      </c>
      <c r="M3213" s="54">
        <v>45820</v>
      </c>
      <c r="N3213" s="55" t="s">
        <v>11034</v>
      </c>
      <c r="O3213" s="56" t="str">
        <f>VLOOKUP(N3213,Sheet1!$B:$C,2,0)</f>
        <v>CHI NHÁNH HÀ NỘI - CÔNG TY CỔ PHẦN DỊCH VỤ THƯƠNG MẠI TỔNG HỢP WINCOMMERCE</v>
      </c>
      <c r="Q3213" s="56" t="str">
        <f>VLOOKUP(N3213,Sheet1!$B:$D,3,0)</f>
        <v>0104918404-002</v>
      </c>
      <c r="U3213" s="55" t="s">
        <v>13019</v>
      </c>
      <c r="X3213" s="55" t="s">
        <v>10938</v>
      </c>
      <c r="Y3213" s="56" t="str">
        <f>VLOOKUP(X3213,Sheet2!$B:$C,2,0)</f>
        <v>Giò Tai Lưỡi Xào 250g</v>
      </c>
      <c r="AA3213" s="53" t="s">
        <v>11550</v>
      </c>
      <c r="AB3213" s="53" t="s">
        <v>11551</v>
      </c>
      <c r="AD3213" s="24">
        <v>4</v>
      </c>
      <c r="AF3213" s="24">
        <v>50182</v>
      </c>
      <c r="AG3213" s="74">
        <f t="shared" si="50"/>
        <v>200728</v>
      </c>
      <c r="AK3213" s="59">
        <v>8</v>
      </c>
      <c r="AN3213" s="61" t="s">
        <v>11552</v>
      </c>
      <c r="AP3213" s="62" t="s">
        <v>11553</v>
      </c>
      <c r="AQ3213" s="62" t="s">
        <v>11554</v>
      </c>
      <c r="AR3213" s="62" t="s">
        <v>11555</v>
      </c>
    </row>
    <row r="3214" spans="3:44" x14ac:dyDescent="0.25">
      <c r="C3214" s="53" t="s">
        <v>11547</v>
      </c>
      <c r="D3214" s="53" t="s">
        <v>11548</v>
      </c>
      <c r="E3214" s="54">
        <v>45820</v>
      </c>
      <c r="F3214" s="54">
        <v>45820</v>
      </c>
      <c r="G3214" s="55" t="s">
        <v>6204</v>
      </c>
      <c r="H3214" s="54">
        <v>45820</v>
      </c>
      <c r="I3214" s="56" t="s">
        <v>17383</v>
      </c>
      <c r="K3214" s="55" t="s">
        <v>11549</v>
      </c>
      <c r="L3214" s="55" t="s">
        <v>14798</v>
      </c>
      <c r="M3214" s="54">
        <v>45820</v>
      </c>
      <c r="N3214" s="55" t="s">
        <v>11104</v>
      </c>
      <c r="O3214" s="56" t="str">
        <f>VLOOKUP(N3214,Sheet1!$B:$C,2,0)</f>
        <v>CHI NHÁNH THANH HÓA - CÔNG TY CỔ PHẦN DỊCH VỤ THƯƠNG MẠI TỔNG HỢP WINCOMMERCE</v>
      </c>
      <c r="Q3214" s="56" t="str">
        <f>VLOOKUP(N3214,Sheet1!$B:$D,3,0)</f>
        <v>0104918404-020</v>
      </c>
      <c r="U3214" s="55" t="s">
        <v>13062</v>
      </c>
      <c r="X3214" s="55" t="s">
        <v>10881</v>
      </c>
      <c r="Y3214" s="56" t="str">
        <f>VLOOKUP(X3214,Sheet2!$B:$C,2,0)</f>
        <v>Chả cốm 300g</v>
      </c>
      <c r="AA3214" s="53" t="s">
        <v>11550</v>
      </c>
      <c r="AB3214" s="53" t="s">
        <v>11551</v>
      </c>
      <c r="AD3214" s="24">
        <v>2</v>
      </c>
      <c r="AF3214" s="24">
        <v>74250</v>
      </c>
      <c r="AG3214" s="74">
        <f t="shared" si="50"/>
        <v>148500</v>
      </c>
      <c r="AK3214" s="59">
        <v>8</v>
      </c>
      <c r="AN3214" s="61" t="s">
        <v>11552</v>
      </c>
      <c r="AP3214" s="62" t="s">
        <v>11553</v>
      </c>
      <c r="AQ3214" s="62" t="s">
        <v>11554</v>
      </c>
      <c r="AR3214" s="62" t="s">
        <v>11555</v>
      </c>
    </row>
    <row r="3215" spans="3:44" x14ac:dyDescent="0.25">
      <c r="C3215" s="53" t="s">
        <v>11547</v>
      </c>
      <c r="D3215" s="53" t="s">
        <v>11548</v>
      </c>
      <c r="E3215" s="54">
        <v>45820</v>
      </c>
      <c r="F3215" s="54">
        <v>45820</v>
      </c>
      <c r="G3215" s="55" t="s">
        <v>6246</v>
      </c>
      <c r="H3215" s="54">
        <v>45820</v>
      </c>
      <c r="I3215" s="56" t="s">
        <v>17384</v>
      </c>
      <c r="K3215" s="55" t="s">
        <v>11549</v>
      </c>
      <c r="L3215" s="55" t="s">
        <v>14799</v>
      </c>
      <c r="M3215" s="54">
        <v>45820</v>
      </c>
      <c r="N3215" s="55" t="s">
        <v>11034</v>
      </c>
      <c r="O3215" s="56" t="str">
        <f>VLOOKUP(N3215,Sheet1!$B:$C,2,0)</f>
        <v>CHI NHÁNH HÀ NỘI - CÔNG TY CỔ PHẦN DỊCH VỤ THƯƠNG MẠI TỔNG HỢP WINCOMMERCE</v>
      </c>
      <c r="Q3215" s="56" t="str">
        <f>VLOOKUP(N3215,Sheet1!$B:$D,3,0)</f>
        <v>0104918404-002</v>
      </c>
      <c r="U3215" s="55" t="s">
        <v>15482</v>
      </c>
      <c r="X3215" s="55" t="s">
        <v>10934</v>
      </c>
      <c r="Y3215" s="56" t="str">
        <f>VLOOKUP(X3215,Sheet2!$B:$C,2,0)</f>
        <v>Gà muối 500g</v>
      </c>
      <c r="AA3215" s="53" t="s">
        <v>11550</v>
      </c>
      <c r="AB3215" s="53" t="s">
        <v>11551</v>
      </c>
      <c r="AD3215" s="24">
        <v>1</v>
      </c>
      <c r="AF3215" s="24">
        <v>111058</v>
      </c>
      <c r="AG3215" s="74">
        <f t="shared" si="50"/>
        <v>111058</v>
      </c>
      <c r="AK3215" s="59">
        <v>8</v>
      </c>
      <c r="AN3215" s="61" t="s">
        <v>11552</v>
      </c>
      <c r="AP3215" s="62" t="s">
        <v>11553</v>
      </c>
      <c r="AQ3215" s="62" t="s">
        <v>11554</v>
      </c>
      <c r="AR3215" s="62" t="s">
        <v>11555</v>
      </c>
    </row>
    <row r="3216" spans="3:44" x14ac:dyDescent="0.25">
      <c r="C3216" s="53" t="s">
        <v>11547</v>
      </c>
      <c r="D3216" s="53" t="s">
        <v>11548</v>
      </c>
      <c r="E3216" s="54">
        <v>45820</v>
      </c>
      <c r="F3216" s="54">
        <v>45820</v>
      </c>
      <c r="G3216" s="55" t="s">
        <v>6370</v>
      </c>
      <c r="H3216" s="54">
        <v>45820</v>
      </c>
      <c r="I3216" s="56" t="s">
        <v>17385</v>
      </c>
      <c r="K3216" s="55" t="s">
        <v>11549</v>
      </c>
      <c r="L3216" s="55" t="s">
        <v>14800</v>
      </c>
      <c r="M3216" s="54">
        <v>45820</v>
      </c>
      <c r="N3216" s="55" t="s">
        <v>11034</v>
      </c>
      <c r="O3216" s="56" t="str">
        <f>VLOOKUP(N3216,Sheet1!$B:$C,2,0)</f>
        <v>CHI NHÁNH HÀ NỘI - CÔNG TY CỔ PHẦN DỊCH VỤ THƯƠNG MẠI TỔNG HỢP WINCOMMERCE</v>
      </c>
      <c r="Q3216" s="56" t="str">
        <f>VLOOKUP(N3216,Sheet1!$B:$D,3,0)</f>
        <v>0104918404-002</v>
      </c>
      <c r="U3216" s="55" t="s">
        <v>11880</v>
      </c>
      <c r="X3216" s="55" t="s">
        <v>10881</v>
      </c>
      <c r="Y3216" s="56" t="str">
        <f>VLOOKUP(X3216,Sheet2!$B:$C,2,0)</f>
        <v>Chả cốm 300g</v>
      </c>
      <c r="AA3216" s="53" t="s">
        <v>11550</v>
      </c>
      <c r="AB3216" s="53" t="s">
        <v>11551</v>
      </c>
      <c r="AD3216" s="24">
        <v>4</v>
      </c>
      <c r="AF3216" s="24">
        <v>74250</v>
      </c>
      <c r="AG3216" s="74">
        <f t="shared" si="50"/>
        <v>297000</v>
      </c>
      <c r="AK3216" s="59">
        <v>8</v>
      </c>
      <c r="AN3216" s="61" t="s">
        <v>11552</v>
      </c>
      <c r="AP3216" s="62" t="s">
        <v>11553</v>
      </c>
      <c r="AQ3216" s="62" t="s">
        <v>11554</v>
      </c>
      <c r="AR3216" s="62" t="s">
        <v>11555</v>
      </c>
    </row>
    <row r="3217" spans="3:44" x14ac:dyDescent="0.25">
      <c r="C3217" s="53" t="s">
        <v>11547</v>
      </c>
      <c r="D3217" s="53" t="s">
        <v>11548</v>
      </c>
      <c r="E3217" s="54">
        <v>45820</v>
      </c>
      <c r="F3217" s="54">
        <v>45820</v>
      </c>
      <c r="G3217" s="55" t="s">
        <v>6472</v>
      </c>
      <c r="H3217" s="54">
        <v>45820</v>
      </c>
      <c r="I3217" s="56" t="s">
        <v>17386</v>
      </c>
      <c r="K3217" s="55" t="s">
        <v>11549</v>
      </c>
      <c r="L3217" s="55" t="s">
        <v>14801</v>
      </c>
      <c r="M3217" s="54">
        <v>45820</v>
      </c>
      <c r="N3217" s="55" t="s">
        <v>11034</v>
      </c>
      <c r="O3217" s="56" t="str">
        <f>VLOOKUP(N3217,Sheet1!$B:$C,2,0)</f>
        <v>CHI NHÁNH HÀ NỘI - CÔNG TY CỔ PHẦN DỊCH VỤ THƯƠNG MẠI TỔNG HỢP WINCOMMERCE</v>
      </c>
      <c r="Q3217" s="56" t="str">
        <f>VLOOKUP(N3217,Sheet1!$B:$D,3,0)</f>
        <v>0104918404-002</v>
      </c>
      <c r="U3217" s="55" t="s">
        <v>13171</v>
      </c>
      <c r="X3217" s="55" t="s">
        <v>10983</v>
      </c>
      <c r="Y3217" s="56" t="str">
        <f>VLOOKUP(X3217,Sheet2!$B:$C,2,0)</f>
        <v>Mọc Nấm Hương 250g</v>
      </c>
      <c r="AA3217" s="53" t="s">
        <v>11550</v>
      </c>
      <c r="AB3217" s="53" t="s">
        <v>11551</v>
      </c>
      <c r="AD3217" s="24">
        <v>6</v>
      </c>
      <c r="AF3217" s="24">
        <v>46000</v>
      </c>
      <c r="AG3217" s="74">
        <f t="shared" si="50"/>
        <v>276000</v>
      </c>
      <c r="AK3217" s="59">
        <v>8</v>
      </c>
      <c r="AN3217" s="61" t="s">
        <v>11552</v>
      </c>
      <c r="AP3217" s="62" t="s">
        <v>11553</v>
      </c>
      <c r="AQ3217" s="62" t="s">
        <v>11554</v>
      </c>
      <c r="AR3217" s="62" t="s">
        <v>11555</v>
      </c>
    </row>
    <row r="3218" spans="3:44" x14ac:dyDescent="0.25">
      <c r="C3218" s="53" t="s">
        <v>11547</v>
      </c>
      <c r="D3218" s="53" t="s">
        <v>11548</v>
      </c>
      <c r="E3218" s="54">
        <v>45820</v>
      </c>
      <c r="F3218" s="54">
        <v>45820</v>
      </c>
      <c r="G3218" s="55" t="s">
        <v>6300</v>
      </c>
      <c r="H3218" s="54">
        <v>45820</v>
      </c>
      <c r="I3218" s="56" t="s">
        <v>17387</v>
      </c>
      <c r="K3218" s="55" t="s">
        <v>11549</v>
      </c>
      <c r="L3218" s="55" t="s">
        <v>14802</v>
      </c>
      <c r="M3218" s="54">
        <v>45820</v>
      </c>
      <c r="N3218" s="55" t="s">
        <v>11024</v>
      </c>
      <c r="O3218" s="56" t="str">
        <f>VLOOKUP(N3218,Sheet1!$B:$C,2,0)</f>
        <v>CÔNG TY CỔ PHẦN DỊCH VỤ THƯƠNG MẠI TỔNG HỢP WINCOMMERCE</v>
      </c>
      <c r="Q3218" s="56" t="str">
        <f>VLOOKUP(N3218,Sheet1!$B:$D,3,0)</f>
        <v>0104918404</v>
      </c>
      <c r="U3218" s="55" t="s">
        <v>12902</v>
      </c>
      <c r="X3218" s="55" t="s">
        <v>10934</v>
      </c>
      <c r="Y3218" s="56" t="str">
        <f>VLOOKUP(X3218,Sheet2!$B:$C,2,0)</f>
        <v>Gà muối 500g</v>
      </c>
      <c r="AA3218" s="53" t="s">
        <v>11550</v>
      </c>
      <c r="AB3218" s="53" t="s">
        <v>11551</v>
      </c>
      <c r="AD3218" s="24">
        <v>2</v>
      </c>
      <c r="AF3218" s="24">
        <v>111058</v>
      </c>
      <c r="AG3218" s="74">
        <f t="shared" si="50"/>
        <v>222116</v>
      </c>
      <c r="AK3218" s="59">
        <v>8</v>
      </c>
      <c r="AN3218" s="61" t="s">
        <v>11552</v>
      </c>
      <c r="AP3218" s="62" t="s">
        <v>11553</v>
      </c>
      <c r="AQ3218" s="62" t="s">
        <v>11554</v>
      </c>
      <c r="AR3218" s="62" t="s">
        <v>11555</v>
      </c>
    </row>
    <row r="3219" spans="3:44" x14ac:dyDescent="0.25">
      <c r="C3219" s="53" t="s">
        <v>11547</v>
      </c>
      <c r="D3219" s="53" t="s">
        <v>11548</v>
      </c>
      <c r="E3219" s="54">
        <v>45820</v>
      </c>
      <c r="F3219" s="54">
        <v>45820</v>
      </c>
      <c r="G3219" s="55" t="s">
        <v>6164</v>
      </c>
      <c r="H3219" s="54">
        <v>45820</v>
      </c>
      <c r="I3219" s="56" t="s">
        <v>17388</v>
      </c>
      <c r="K3219" s="55" t="s">
        <v>11549</v>
      </c>
      <c r="L3219" s="55" t="s">
        <v>14803</v>
      </c>
      <c r="M3219" s="54">
        <v>45820</v>
      </c>
      <c r="N3219" s="55" t="s">
        <v>11104</v>
      </c>
      <c r="O3219" s="56" t="str">
        <f>VLOOKUP(N3219,Sheet1!$B:$C,2,0)</f>
        <v>CHI NHÁNH THANH HÓA - CÔNG TY CỔ PHẦN DỊCH VỤ THƯƠNG MẠI TỔNG HỢP WINCOMMERCE</v>
      </c>
      <c r="Q3219" s="56" t="str">
        <f>VLOOKUP(N3219,Sheet1!$B:$D,3,0)</f>
        <v>0104918404-020</v>
      </c>
      <c r="U3219" s="55" t="s">
        <v>15483</v>
      </c>
      <c r="X3219" s="55" t="s">
        <v>10983</v>
      </c>
      <c r="Y3219" s="56" t="str">
        <f>VLOOKUP(X3219,Sheet2!$B:$C,2,0)</f>
        <v>Mọc Nấm Hương 250g</v>
      </c>
      <c r="AA3219" s="53" t="s">
        <v>11550</v>
      </c>
      <c r="AB3219" s="53" t="s">
        <v>11551</v>
      </c>
      <c r="AD3219" s="24">
        <v>3</v>
      </c>
      <c r="AF3219" s="24">
        <v>46000</v>
      </c>
      <c r="AG3219" s="74">
        <f t="shared" si="50"/>
        <v>138000</v>
      </c>
      <c r="AK3219" s="59">
        <v>8</v>
      </c>
      <c r="AN3219" s="61" t="s">
        <v>11552</v>
      </c>
      <c r="AP3219" s="62" t="s">
        <v>11553</v>
      </c>
      <c r="AQ3219" s="62" t="s">
        <v>11554</v>
      </c>
      <c r="AR3219" s="62" t="s">
        <v>11555</v>
      </c>
    </row>
    <row r="3220" spans="3:44" x14ac:dyDescent="0.25">
      <c r="C3220" s="53" t="s">
        <v>11547</v>
      </c>
      <c r="D3220" s="53" t="s">
        <v>11548</v>
      </c>
      <c r="E3220" s="54">
        <v>45820</v>
      </c>
      <c r="F3220" s="54">
        <v>45820</v>
      </c>
      <c r="G3220" s="55" t="s">
        <v>6164</v>
      </c>
      <c r="H3220" s="54">
        <v>45820</v>
      </c>
      <c r="I3220" s="56" t="s">
        <v>17388</v>
      </c>
      <c r="K3220" s="55" t="s">
        <v>11549</v>
      </c>
      <c r="L3220" s="55" t="s">
        <v>14803</v>
      </c>
      <c r="M3220" s="54">
        <v>45820</v>
      </c>
      <c r="N3220" s="55" t="s">
        <v>11104</v>
      </c>
      <c r="O3220" s="56" t="str">
        <f>VLOOKUP(N3220,Sheet1!$B:$C,2,0)</f>
        <v>CHI NHÁNH THANH HÓA - CÔNG TY CỔ PHẦN DỊCH VỤ THƯƠNG MẠI TỔNG HỢP WINCOMMERCE</v>
      </c>
      <c r="Q3220" s="56" t="str">
        <f>VLOOKUP(N3220,Sheet1!$B:$D,3,0)</f>
        <v>0104918404-020</v>
      </c>
      <c r="U3220" s="55" t="s">
        <v>15483</v>
      </c>
      <c r="X3220" s="55" t="s">
        <v>10938</v>
      </c>
      <c r="Y3220" s="56" t="str">
        <f>VLOOKUP(X3220,Sheet2!$B:$C,2,0)</f>
        <v>Giò Tai Lưỡi Xào 250g</v>
      </c>
      <c r="AA3220" s="53" t="s">
        <v>11550</v>
      </c>
      <c r="AB3220" s="53" t="s">
        <v>11551</v>
      </c>
      <c r="AD3220" s="24">
        <v>2</v>
      </c>
      <c r="AF3220" s="24">
        <v>50182</v>
      </c>
      <c r="AG3220" s="74">
        <f t="shared" si="50"/>
        <v>100364</v>
      </c>
      <c r="AK3220" s="59">
        <v>8</v>
      </c>
      <c r="AN3220" s="61" t="s">
        <v>11552</v>
      </c>
      <c r="AP3220" s="62" t="s">
        <v>11553</v>
      </c>
      <c r="AQ3220" s="62" t="s">
        <v>11554</v>
      </c>
      <c r="AR3220" s="62" t="s">
        <v>11555</v>
      </c>
    </row>
    <row r="3221" spans="3:44" x14ac:dyDescent="0.25">
      <c r="C3221" s="53" t="s">
        <v>11547</v>
      </c>
      <c r="D3221" s="53" t="s">
        <v>11548</v>
      </c>
      <c r="E3221" s="54">
        <v>45820</v>
      </c>
      <c r="F3221" s="54">
        <v>45820</v>
      </c>
      <c r="G3221" s="55" t="s">
        <v>6416</v>
      </c>
      <c r="H3221" s="54">
        <v>45820</v>
      </c>
      <c r="I3221" s="56" t="s">
        <v>17389</v>
      </c>
      <c r="K3221" s="55" t="s">
        <v>11549</v>
      </c>
      <c r="L3221" s="55" t="s">
        <v>14804</v>
      </c>
      <c r="M3221" s="54">
        <v>45820</v>
      </c>
      <c r="N3221" s="55" t="s">
        <v>11024</v>
      </c>
      <c r="O3221" s="56" t="str">
        <f>VLOOKUP(N3221,Sheet1!$B:$C,2,0)</f>
        <v>CÔNG TY CỔ PHẦN DỊCH VỤ THƯƠNG MẠI TỔNG HỢP WINCOMMERCE</v>
      </c>
      <c r="Q3221" s="56" t="str">
        <f>VLOOKUP(N3221,Sheet1!$B:$D,3,0)</f>
        <v>0104918404</v>
      </c>
      <c r="U3221" s="55" t="s">
        <v>12324</v>
      </c>
      <c r="X3221" s="55" t="s">
        <v>10934</v>
      </c>
      <c r="Y3221" s="56" t="str">
        <f>VLOOKUP(X3221,Sheet2!$B:$C,2,0)</f>
        <v>Gà muối 500g</v>
      </c>
      <c r="AA3221" s="53" t="s">
        <v>11550</v>
      </c>
      <c r="AB3221" s="53" t="s">
        <v>11551</v>
      </c>
      <c r="AD3221" s="24">
        <v>3</v>
      </c>
      <c r="AF3221" s="24">
        <v>111058</v>
      </c>
      <c r="AG3221" s="74">
        <f t="shared" si="50"/>
        <v>333174</v>
      </c>
      <c r="AK3221" s="59">
        <v>8</v>
      </c>
      <c r="AN3221" s="61" t="s">
        <v>11552</v>
      </c>
      <c r="AP3221" s="62" t="s">
        <v>11553</v>
      </c>
      <c r="AQ3221" s="62" t="s">
        <v>11554</v>
      </c>
      <c r="AR3221" s="62" t="s">
        <v>11555</v>
      </c>
    </row>
    <row r="3222" spans="3:44" x14ac:dyDescent="0.25">
      <c r="C3222" s="53" t="s">
        <v>11547</v>
      </c>
      <c r="D3222" s="53" t="s">
        <v>11548</v>
      </c>
      <c r="E3222" s="54">
        <v>45820</v>
      </c>
      <c r="F3222" s="54">
        <v>45820</v>
      </c>
      <c r="G3222" s="55" t="s">
        <v>6416</v>
      </c>
      <c r="H3222" s="54">
        <v>45820</v>
      </c>
      <c r="I3222" s="56" t="s">
        <v>17389</v>
      </c>
      <c r="K3222" s="55" t="s">
        <v>11549</v>
      </c>
      <c r="L3222" s="55" t="s">
        <v>14804</v>
      </c>
      <c r="M3222" s="54">
        <v>45820</v>
      </c>
      <c r="N3222" s="55" t="s">
        <v>11024</v>
      </c>
      <c r="O3222" s="56" t="str">
        <f>VLOOKUP(N3222,Sheet1!$B:$C,2,0)</f>
        <v>CÔNG TY CỔ PHẦN DỊCH VỤ THƯƠNG MẠI TỔNG HỢP WINCOMMERCE</v>
      </c>
      <c r="Q3222" s="56" t="str">
        <f>VLOOKUP(N3222,Sheet1!$B:$D,3,0)</f>
        <v>0104918404</v>
      </c>
      <c r="U3222" s="55" t="s">
        <v>12324</v>
      </c>
      <c r="X3222" s="55" t="s">
        <v>11010</v>
      </c>
      <c r="Y3222" s="56" t="str">
        <f>VLOOKUP(X3222,Sheet2!$B:$C,2,0)</f>
        <v>Tai heo muối 200g</v>
      </c>
      <c r="AA3222" s="53" t="s">
        <v>11550</v>
      </c>
      <c r="AB3222" s="53" t="s">
        <v>11551</v>
      </c>
      <c r="AD3222" s="24">
        <v>1</v>
      </c>
      <c r="AF3222" s="24">
        <v>55595</v>
      </c>
      <c r="AG3222" s="74">
        <f t="shared" si="50"/>
        <v>55595</v>
      </c>
      <c r="AK3222" s="59">
        <v>8</v>
      </c>
      <c r="AN3222" s="61" t="s">
        <v>11552</v>
      </c>
      <c r="AP3222" s="62" t="s">
        <v>11553</v>
      </c>
      <c r="AQ3222" s="62" t="s">
        <v>11554</v>
      </c>
      <c r="AR3222" s="62" t="s">
        <v>11555</v>
      </c>
    </row>
    <row r="3223" spans="3:44" x14ac:dyDescent="0.25">
      <c r="C3223" s="53" t="s">
        <v>11547</v>
      </c>
      <c r="D3223" s="53" t="s">
        <v>11548</v>
      </c>
      <c r="E3223" s="54">
        <v>45820</v>
      </c>
      <c r="F3223" s="54">
        <v>45820</v>
      </c>
      <c r="G3223" s="55" t="s">
        <v>6416</v>
      </c>
      <c r="H3223" s="54">
        <v>45820</v>
      </c>
      <c r="I3223" s="56" t="s">
        <v>17389</v>
      </c>
      <c r="K3223" s="55" t="s">
        <v>11549</v>
      </c>
      <c r="L3223" s="55" t="s">
        <v>14804</v>
      </c>
      <c r="M3223" s="54">
        <v>45820</v>
      </c>
      <c r="N3223" s="55" t="s">
        <v>11024</v>
      </c>
      <c r="O3223" s="56" t="str">
        <f>VLOOKUP(N3223,Sheet1!$B:$C,2,0)</f>
        <v>CÔNG TY CỔ PHẦN DỊCH VỤ THƯƠNG MẠI TỔNG HỢP WINCOMMERCE</v>
      </c>
      <c r="Q3223" s="56" t="str">
        <f>VLOOKUP(N3223,Sheet1!$B:$D,3,0)</f>
        <v>0104918404</v>
      </c>
      <c r="U3223" s="55" t="s">
        <v>12324</v>
      </c>
      <c r="X3223" s="55" t="s">
        <v>10983</v>
      </c>
      <c r="Y3223" s="56" t="str">
        <f>VLOOKUP(X3223,Sheet2!$B:$C,2,0)</f>
        <v>Mọc Nấm Hương 250g</v>
      </c>
      <c r="AA3223" s="53" t="s">
        <v>11550</v>
      </c>
      <c r="AB3223" s="53" t="s">
        <v>11551</v>
      </c>
      <c r="AD3223" s="24">
        <v>1</v>
      </c>
      <c r="AF3223" s="24">
        <v>46000</v>
      </c>
      <c r="AG3223" s="74">
        <f t="shared" si="50"/>
        <v>46000</v>
      </c>
      <c r="AK3223" s="59">
        <v>8</v>
      </c>
      <c r="AN3223" s="61" t="s">
        <v>11552</v>
      </c>
      <c r="AP3223" s="62" t="s">
        <v>11553</v>
      </c>
      <c r="AQ3223" s="62" t="s">
        <v>11554</v>
      </c>
      <c r="AR3223" s="62" t="s">
        <v>11555</v>
      </c>
    </row>
    <row r="3224" spans="3:44" x14ac:dyDescent="0.25">
      <c r="C3224" s="53" t="s">
        <v>11547</v>
      </c>
      <c r="D3224" s="53" t="s">
        <v>11548</v>
      </c>
      <c r="E3224" s="54">
        <v>45820</v>
      </c>
      <c r="F3224" s="54">
        <v>45820</v>
      </c>
      <c r="G3224" s="55" t="s">
        <v>6458</v>
      </c>
      <c r="H3224" s="54">
        <v>45820</v>
      </c>
      <c r="I3224" s="56" t="s">
        <v>17390</v>
      </c>
      <c r="K3224" s="55" t="s">
        <v>11549</v>
      </c>
      <c r="L3224" s="55" t="s">
        <v>14805</v>
      </c>
      <c r="M3224" s="54">
        <v>45820</v>
      </c>
      <c r="N3224" s="55" t="s">
        <v>11064</v>
      </c>
      <c r="O3224" s="56" t="str">
        <f>VLOOKUP(N3224,Sheet1!$B:$C,2,0)</f>
        <v>CHI NHÁNH ĐÀ NẴNG - CÔNG TY CỔ PHẦN DỊCH VỤ THƯƠNG MẠI TỔNG HỢP WINCOMMERCE</v>
      </c>
      <c r="Q3224" s="56" t="str">
        <f>VLOOKUP(N3224,Sheet1!$B:$D,3,0)</f>
        <v>0104918404-009</v>
      </c>
      <c r="U3224" s="55" t="s">
        <v>12163</v>
      </c>
      <c r="X3224" s="55" t="s">
        <v>10934</v>
      </c>
      <c r="Y3224" s="56" t="str">
        <f>VLOOKUP(X3224,Sheet2!$B:$C,2,0)</f>
        <v>Gà muối 500g</v>
      </c>
      <c r="AA3224" s="53" t="s">
        <v>11550</v>
      </c>
      <c r="AB3224" s="53" t="s">
        <v>11551</v>
      </c>
      <c r="AD3224" s="24">
        <v>2</v>
      </c>
      <c r="AF3224" s="24">
        <v>111058</v>
      </c>
      <c r="AG3224" s="74">
        <f t="shared" si="50"/>
        <v>222116</v>
      </c>
      <c r="AK3224" s="59">
        <v>8</v>
      </c>
      <c r="AN3224" s="61" t="s">
        <v>11552</v>
      </c>
      <c r="AP3224" s="62" t="s">
        <v>11553</v>
      </c>
      <c r="AQ3224" s="62" t="s">
        <v>11554</v>
      </c>
      <c r="AR3224" s="62" t="s">
        <v>11555</v>
      </c>
    </row>
    <row r="3225" spans="3:44" x14ac:dyDescent="0.25">
      <c r="C3225" s="53" t="s">
        <v>11547</v>
      </c>
      <c r="D3225" s="53" t="s">
        <v>11548</v>
      </c>
      <c r="E3225" s="54">
        <v>45820</v>
      </c>
      <c r="F3225" s="54">
        <v>45820</v>
      </c>
      <c r="G3225" s="55" t="s">
        <v>6458</v>
      </c>
      <c r="H3225" s="54">
        <v>45820</v>
      </c>
      <c r="I3225" s="56" t="s">
        <v>17390</v>
      </c>
      <c r="K3225" s="55" t="s">
        <v>11549</v>
      </c>
      <c r="L3225" s="55" t="s">
        <v>14805</v>
      </c>
      <c r="M3225" s="54">
        <v>45820</v>
      </c>
      <c r="N3225" s="55" t="s">
        <v>11064</v>
      </c>
      <c r="O3225" s="56" t="str">
        <f>VLOOKUP(N3225,Sheet1!$B:$C,2,0)</f>
        <v>CHI NHÁNH ĐÀ NẴNG - CÔNG TY CỔ PHẦN DỊCH VỤ THƯƠNG MẠI TỔNG HỢP WINCOMMERCE</v>
      </c>
      <c r="Q3225" s="56" t="str">
        <f>VLOOKUP(N3225,Sheet1!$B:$D,3,0)</f>
        <v>0104918404-009</v>
      </c>
      <c r="U3225" s="55" t="s">
        <v>12163</v>
      </c>
      <c r="X3225" s="55" t="s">
        <v>10881</v>
      </c>
      <c r="Y3225" s="56" t="str">
        <f>VLOOKUP(X3225,Sheet2!$B:$C,2,0)</f>
        <v>Chả cốm 300g</v>
      </c>
      <c r="AA3225" s="53" t="s">
        <v>11550</v>
      </c>
      <c r="AB3225" s="53" t="s">
        <v>11551</v>
      </c>
      <c r="AD3225" s="24">
        <v>1</v>
      </c>
      <c r="AF3225" s="24">
        <v>74250</v>
      </c>
      <c r="AG3225" s="74">
        <f t="shared" si="50"/>
        <v>74250</v>
      </c>
      <c r="AK3225" s="59">
        <v>8</v>
      </c>
      <c r="AN3225" s="61" t="s">
        <v>11552</v>
      </c>
      <c r="AP3225" s="62" t="s">
        <v>11553</v>
      </c>
      <c r="AQ3225" s="62" t="s">
        <v>11554</v>
      </c>
      <c r="AR3225" s="62" t="s">
        <v>11555</v>
      </c>
    </row>
    <row r="3226" spans="3:44" x14ac:dyDescent="0.25">
      <c r="C3226" s="53" t="s">
        <v>11547</v>
      </c>
      <c r="D3226" s="53" t="s">
        <v>11548</v>
      </c>
      <c r="E3226" s="54">
        <v>45820</v>
      </c>
      <c r="F3226" s="54">
        <v>45820</v>
      </c>
      <c r="G3226" s="55" t="s">
        <v>6458</v>
      </c>
      <c r="H3226" s="54">
        <v>45820</v>
      </c>
      <c r="I3226" s="56" t="s">
        <v>17390</v>
      </c>
      <c r="K3226" s="55" t="s">
        <v>11549</v>
      </c>
      <c r="L3226" s="55" t="s">
        <v>14805</v>
      </c>
      <c r="M3226" s="54">
        <v>45820</v>
      </c>
      <c r="N3226" s="55" t="s">
        <v>11064</v>
      </c>
      <c r="O3226" s="56" t="str">
        <f>VLOOKUP(N3226,Sheet1!$B:$C,2,0)</f>
        <v>CHI NHÁNH ĐÀ NẴNG - CÔNG TY CỔ PHẦN DỊCH VỤ THƯƠNG MẠI TỔNG HỢP WINCOMMERCE</v>
      </c>
      <c r="Q3226" s="56" t="str">
        <f>VLOOKUP(N3226,Sheet1!$B:$D,3,0)</f>
        <v>0104918404-009</v>
      </c>
      <c r="U3226" s="55" t="s">
        <v>12163</v>
      </c>
      <c r="X3226" s="55" t="s">
        <v>10922</v>
      </c>
      <c r="Y3226" s="56" t="str">
        <f>VLOOKUP(X3226,Sheet2!$B:$C,2,0)</f>
        <v>Gà xì dầu 500g</v>
      </c>
      <c r="AA3226" s="53" t="s">
        <v>11550</v>
      </c>
      <c r="AB3226" s="53" t="s">
        <v>11551</v>
      </c>
      <c r="AD3226" s="24">
        <v>2</v>
      </c>
      <c r="AF3226" s="24">
        <v>111606</v>
      </c>
      <c r="AG3226" s="74">
        <f t="shared" si="50"/>
        <v>223212</v>
      </c>
      <c r="AK3226" s="59">
        <v>8</v>
      </c>
      <c r="AN3226" s="61" t="s">
        <v>11552</v>
      </c>
      <c r="AP3226" s="62" t="s">
        <v>11553</v>
      </c>
      <c r="AQ3226" s="62" t="s">
        <v>11554</v>
      </c>
      <c r="AR3226" s="62" t="s">
        <v>11555</v>
      </c>
    </row>
    <row r="3227" spans="3:44" x14ac:dyDescent="0.25">
      <c r="C3227" s="53" t="s">
        <v>11547</v>
      </c>
      <c r="D3227" s="53" t="s">
        <v>11548</v>
      </c>
      <c r="E3227" s="54">
        <v>45820</v>
      </c>
      <c r="F3227" s="54">
        <v>45820</v>
      </c>
      <c r="G3227" s="55" t="s">
        <v>6458</v>
      </c>
      <c r="H3227" s="54">
        <v>45820</v>
      </c>
      <c r="I3227" s="56" t="s">
        <v>17390</v>
      </c>
      <c r="K3227" s="55" t="s">
        <v>11549</v>
      </c>
      <c r="L3227" s="55" t="s">
        <v>14805</v>
      </c>
      <c r="M3227" s="54">
        <v>45820</v>
      </c>
      <c r="N3227" s="55" t="s">
        <v>11064</v>
      </c>
      <c r="O3227" s="56" t="str">
        <f>VLOOKUP(N3227,Sheet1!$B:$C,2,0)</f>
        <v>CHI NHÁNH ĐÀ NẴNG - CÔNG TY CỔ PHẦN DỊCH VỤ THƯƠNG MẠI TỔNG HỢP WINCOMMERCE</v>
      </c>
      <c r="Q3227" s="56" t="str">
        <f>VLOOKUP(N3227,Sheet1!$B:$D,3,0)</f>
        <v>0104918404-009</v>
      </c>
      <c r="U3227" s="55" t="s">
        <v>12163</v>
      </c>
      <c r="X3227" s="55" t="s">
        <v>10938</v>
      </c>
      <c r="Y3227" s="56" t="str">
        <f>VLOOKUP(X3227,Sheet2!$B:$C,2,0)</f>
        <v>Giò Tai Lưỡi Xào 250g</v>
      </c>
      <c r="AA3227" s="53" t="s">
        <v>11550</v>
      </c>
      <c r="AB3227" s="53" t="s">
        <v>11551</v>
      </c>
      <c r="AD3227" s="24">
        <v>1</v>
      </c>
      <c r="AF3227" s="24">
        <v>50182</v>
      </c>
      <c r="AG3227" s="74">
        <f t="shared" si="50"/>
        <v>50182</v>
      </c>
      <c r="AK3227" s="59">
        <v>8</v>
      </c>
      <c r="AN3227" s="61" t="s">
        <v>11552</v>
      </c>
      <c r="AP3227" s="62" t="s">
        <v>11553</v>
      </c>
      <c r="AQ3227" s="62" t="s">
        <v>11554</v>
      </c>
      <c r="AR3227" s="62" t="s">
        <v>11555</v>
      </c>
    </row>
    <row r="3228" spans="3:44" x14ac:dyDescent="0.25">
      <c r="C3228" s="53" t="s">
        <v>11547</v>
      </c>
      <c r="D3228" s="53" t="s">
        <v>11548</v>
      </c>
      <c r="E3228" s="54">
        <v>45820</v>
      </c>
      <c r="F3228" s="54">
        <v>45820</v>
      </c>
      <c r="G3228" s="55" t="s">
        <v>6390</v>
      </c>
      <c r="H3228" s="54">
        <v>45820</v>
      </c>
      <c r="I3228" s="56" t="s">
        <v>17391</v>
      </c>
      <c r="K3228" s="55" t="s">
        <v>11549</v>
      </c>
      <c r="L3228" s="55" t="s">
        <v>11448</v>
      </c>
      <c r="M3228" s="54">
        <v>45820</v>
      </c>
      <c r="N3228" s="55" t="s">
        <v>11084</v>
      </c>
      <c r="O3228" s="56" t="str">
        <f>VLOOKUP(N3228,Sheet1!$B:$C,2,0)</f>
        <v>CHI NHÁNH CẦN THƠ - CÔNG TY CỔ PHẦN DỊCH VỤ THƯƠNG MẠI TỔNG HỢP WINCOMMERCE</v>
      </c>
      <c r="Q3228" s="56" t="str">
        <f>VLOOKUP(N3228,Sheet1!$B:$D,3,0)</f>
        <v>0104918404-016</v>
      </c>
      <c r="U3228" s="55" t="s">
        <v>12912</v>
      </c>
      <c r="X3228" s="55" t="s">
        <v>10934</v>
      </c>
      <c r="Y3228" s="56" t="str">
        <f>VLOOKUP(X3228,Sheet2!$B:$C,2,0)</f>
        <v>Gà muối 500g</v>
      </c>
      <c r="AA3228" s="53" t="s">
        <v>11550</v>
      </c>
      <c r="AB3228" s="53" t="s">
        <v>11551</v>
      </c>
      <c r="AD3228" s="24">
        <v>2</v>
      </c>
      <c r="AF3228" s="24">
        <v>111058</v>
      </c>
      <c r="AG3228" s="74">
        <f t="shared" si="50"/>
        <v>222116</v>
      </c>
      <c r="AK3228" s="59">
        <v>8</v>
      </c>
      <c r="AN3228" s="61" t="s">
        <v>11552</v>
      </c>
      <c r="AP3228" s="62" t="s">
        <v>11553</v>
      </c>
      <c r="AQ3228" s="62" t="s">
        <v>11554</v>
      </c>
      <c r="AR3228" s="62" t="s">
        <v>11555</v>
      </c>
    </row>
    <row r="3229" spans="3:44" x14ac:dyDescent="0.25">
      <c r="C3229" s="53" t="s">
        <v>11547</v>
      </c>
      <c r="D3229" s="53" t="s">
        <v>11548</v>
      </c>
      <c r="E3229" s="54">
        <v>45820</v>
      </c>
      <c r="F3229" s="54">
        <v>45820</v>
      </c>
      <c r="G3229" s="55" t="s">
        <v>6390</v>
      </c>
      <c r="H3229" s="54">
        <v>45820</v>
      </c>
      <c r="I3229" s="56" t="s">
        <v>17391</v>
      </c>
      <c r="K3229" s="55" t="s">
        <v>11549</v>
      </c>
      <c r="L3229" s="55" t="s">
        <v>11448</v>
      </c>
      <c r="M3229" s="54">
        <v>45820</v>
      </c>
      <c r="N3229" s="55" t="s">
        <v>11084</v>
      </c>
      <c r="O3229" s="56" t="str">
        <f>VLOOKUP(N3229,Sheet1!$B:$C,2,0)</f>
        <v>CHI NHÁNH CẦN THƠ - CÔNG TY CỔ PHẦN DỊCH VỤ THƯƠNG MẠI TỔNG HỢP WINCOMMERCE</v>
      </c>
      <c r="Q3229" s="56" t="str">
        <f>VLOOKUP(N3229,Sheet1!$B:$D,3,0)</f>
        <v>0104918404-016</v>
      </c>
      <c r="U3229" s="55" t="s">
        <v>12912</v>
      </c>
      <c r="X3229" s="55" t="s">
        <v>10883</v>
      </c>
      <c r="Y3229" s="56" t="str">
        <f>VLOOKUP(X3229,Sheet2!$B:$C,2,0)</f>
        <v>Chân giò heo muối 300g</v>
      </c>
      <c r="AA3229" s="53" t="s">
        <v>11550</v>
      </c>
      <c r="AB3229" s="53" t="s">
        <v>11551</v>
      </c>
      <c r="AD3229" s="24">
        <v>2</v>
      </c>
      <c r="AF3229" s="24">
        <v>60213</v>
      </c>
      <c r="AG3229" s="74">
        <f t="shared" si="50"/>
        <v>120426</v>
      </c>
      <c r="AK3229" s="59">
        <v>8</v>
      </c>
      <c r="AN3229" s="61" t="s">
        <v>11552</v>
      </c>
      <c r="AP3229" s="62" t="s">
        <v>11553</v>
      </c>
      <c r="AQ3229" s="62" t="s">
        <v>11554</v>
      </c>
      <c r="AR3229" s="62" t="s">
        <v>11555</v>
      </c>
    </row>
    <row r="3230" spans="3:44" x14ac:dyDescent="0.25">
      <c r="C3230" s="53" t="s">
        <v>11547</v>
      </c>
      <c r="D3230" s="53" t="s">
        <v>11548</v>
      </c>
      <c r="E3230" s="54">
        <v>45820</v>
      </c>
      <c r="F3230" s="54">
        <v>45820</v>
      </c>
      <c r="G3230" s="55" t="s">
        <v>6635</v>
      </c>
      <c r="H3230" s="54">
        <v>45820</v>
      </c>
      <c r="I3230" s="56" t="s">
        <v>17392</v>
      </c>
      <c r="K3230" s="55" t="s">
        <v>11549</v>
      </c>
      <c r="L3230" s="55" t="s">
        <v>14806</v>
      </c>
      <c r="M3230" s="54">
        <v>45820</v>
      </c>
      <c r="N3230" s="55" t="s">
        <v>11039</v>
      </c>
      <c r="O3230" s="56" t="str">
        <f>VLOOKUP(N3230,Sheet1!$B:$C,2,0)</f>
        <v>CHI NHÁNH PHÚ THỌ - CÔNG TY CỔ PHẦN DỊCH VỤ THƯƠNG MẠI TỔNG HỢP WINCOMMERCE</v>
      </c>
      <c r="Q3230" s="56" t="str">
        <f>VLOOKUP(N3230,Sheet1!$B:$D,3,0)</f>
        <v>0104918404-003</v>
      </c>
      <c r="U3230" s="55" t="s">
        <v>12687</v>
      </c>
      <c r="X3230" s="55" t="s">
        <v>11010</v>
      </c>
      <c r="Y3230" s="56" t="str">
        <f>VLOOKUP(X3230,Sheet2!$B:$C,2,0)</f>
        <v>Tai heo muối 200g</v>
      </c>
      <c r="AA3230" s="53" t="s">
        <v>11550</v>
      </c>
      <c r="AB3230" s="53" t="s">
        <v>11551</v>
      </c>
      <c r="AD3230" s="24">
        <v>3</v>
      </c>
      <c r="AF3230" s="24">
        <v>55595</v>
      </c>
      <c r="AG3230" s="74">
        <f t="shared" si="50"/>
        <v>166785</v>
      </c>
      <c r="AK3230" s="59">
        <v>8</v>
      </c>
      <c r="AN3230" s="61" t="s">
        <v>11552</v>
      </c>
      <c r="AP3230" s="62" t="s">
        <v>11553</v>
      </c>
      <c r="AQ3230" s="62" t="s">
        <v>11554</v>
      </c>
      <c r="AR3230" s="62" t="s">
        <v>11555</v>
      </c>
    </row>
    <row r="3231" spans="3:44" x14ac:dyDescent="0.25">
      <c r="C3231" s="53" t="s">
        <v>11547</v>
      </c>
      <c r="D3231" s="53" t="s">
        <v>11548</v>
      </c>
      <c r="E3231" s="54">
        <v>45820</v>
      </c>
      <c r="F3231" s="54">
        <v>45820</v>
      </c>
      <c r="G3231" s="55" t="s">
        <v>6739</v>
      </c>
      <c r="H3231" s="54">
        <v>45820</v>
      </c>
      <c r="I3231" s="56" t="s">
        <v>17393</v>
      </c>
      <c r="K3231" s="55" t="s">
        <v>11549</v>
      </c>
      <c r="L3231" s="55" t="s">
        <v>14807</v>
      </c>
      <c r="M3231" s="54">
        <v>45820</v>
      </c>
      <c r="N3231" s="55" t="s">
        <v>11034</v>
      </c>
      <c r="O3231" s="56" t="str">
        <f>VLOOKUP(N3231,Sheet1!$B:$C,2,0)</f>
        <v>CHI NHÁNH HÀ NỘI - CÔNG TY CỔ PHẦN DỊCH VỤ THƯƠNG MẠI TỔNG HỢP WINCOMMERCE</v>
      </c>
      <c r="Q3231" s="56" t="str">
        <f>VLOOKUP(N3231,Sheet1!$B:$D,3,0)</f>
        <v>0104918404-002</v>
      </c>
      <c r="U3231" s="55" t="s">
        <v>13302</v>
      </c>
      <c r="X3231" s="55" t="s">
        <v>10934</v>
      </c>
      <c r="Y3231" s="56" t="str">
        <f>VLOOKUP(X3231,Sheet2!$B:$C,2,0)</f>
        <v>Gà muối 500g</v>
      </c>
      <c r="AA3231" s="53" t="s">
        <v>11550</v>
      </c>
      <c r="AB3231" s="53" t="s">
        <v>11551</v>
      </c>
      <c r="AD3231" s="24">
        <v>1</v>
      </c>
      <c r="AF3231" s="24">
        <v>111058</v>
      </c>
      <c r="AG3231" s="74">
        <f t="shared" si="50"/>
        <v>111058</v>
      </c>
      <c r="AK3231" s="59">
        <v>8</v>
      </c>
      <c r="AN3231" s="61" t="s">
        <v>11552</v>
      </c>
      <c r="AP3231" s="62" t="s">
        <v>11553</v>
      </c>
      <c r="AQ3231" s="62" t="s">
        <v>11554</v>
      </c>
      <c r="AR3231" s="62" t="s">
        <v>11555</v>
      </c>
    </row>
    <row r="3232" spans="3:44" x14ac:dyDescent="0.25">
      <c r="C3232" s="53" t="s">
        <v>11547</v>
      </c>
      <c r="D3232" s="53" t="s">
        <v>11548</v>
      </c>
      <c r="E3232" s="54">
        <v>45820</v>
      </c>
      <c r="F3232" s="54">
        <v>45820</v>
      </c>
      <c r="G3232" s="55" t="s">
        <v>6258</v>
      </c>
      <c r="H3232" s="54">
        <v>45820</v>
      </c>
      <c r="I3232" s="56" t="s">
        <v>17394</v>
      </c>
      <c r="K3232" s="55" t="s">
        <v>11549</v>
      </c>
      <c r="L3232" s="55" t="s">
        <v>14808</v>
      </c>
      <c r="M3232" s="54">
        <v>45820</v>
      </c>
      <c r="N3232" s="55" t="s">
        <v>11024</v>
      </c>
      <c r="O3232" s="56" t="str">
        <f>VLOOKUP(N3232,Sheet1!$B:$C,2,0)</f>
        <v>CÔNG TY CỔ PHẦN DỊCH VỤ THƯƠNG MẠI TỔNG HỢP WINCOMMERCE</v>
      </c>
      <c r="Q3232" s="56" t="str">
        <f>VLOOKUP(N3232,Sheet1!$B:$D,3,0)</f>
        <v>0104918404</v>
      </c>
      <c r="U3232" s="55" t="s">
        <v>11577</v>
      </c>
      <c r="X3232" s="55" t="s">
        <v>10934</v>
      </c>
      <c r="Y3232" s="56" t="str">
        <f>VLOOKUP(X3232,Sheet2!$B:$C,2,0)</f>
        <v>Gà muối 500g</v>
      </c>
      <c r="AA3232" s="53" t="s">
        <v>11550</v>
      </c>
      <c r="AB3232" s="53" t="s">
        <v>11551</v>
      </c>
      <c r="AD3232" s="24">
        <v>1</v>
      </c>
      <c r="AF3232" s="24">
        <v>111058</v>
      </c>
      <c r="AG3232" s="74">
        <f t="shared" si="50"/>
        <v>111058</v>
      </c>
      <c r="AK3232" s="59">
        <v>8</v>
      </c>
      <c r="AN3232" s="61" t="s">
        <v>11552</v>
      </c>
      <c r="AP3232" s="62" t="s">
        <v>11553</v>
      </c>
      <c r="AQ3232" s="62" t="s">
        <v>11554</v>
      </c>
      <c r="AR3232" s="62" t="s">
        <v>11555</v>
      </c>
    </row>
    <row r="3233" spans="3:44" x14ac:dyDescent="0.25">
      <c r="C3233" s="53" t="s">
        <v>11547</v>
      </c>
      <c r="D3233" s="53" t="s">
        <v>11548</v>
      </c>
      <c r="E3233" s="54">
        <v>45820</v>
      </c>
      <c r="F3233" s="54">
        <v>45820</v>
      </c>
      <c r="G3233" s="55" t="s">
        <v>6258</v>
      </c>
      <c r="H3233" s="54">
        <v>45820</v>
      </c>
      <c r="I3233" s="56" t="s">
        <v>17394</v>
      </c>
      <c r="K3233" s="55" t="s">
        <v>11549</v>
      </c>
      <c r="L3233" s="55" t="s">
        <v>14808</v>
      </c>
      <c r="M3233" s="54">
        <v>45820</v>
      </c>
      <c r="N3233" s="55" t="s">
        <v>11024</v>
      </c>
      <c r="O3233" s="56" t="str">
        <f>VLOOKUP(N3233,Sheet1!$B:$C,2,0)</f>
        <v>CÔNG TY CỔ PHẦN DỊCH VỤ THƯƠNG MẠI TỔNG HỢP WINCOMMERCE</v>
      </c>
      <c r="Q3233" s="56" t="str">
        <f>VLOOKUP(N3233,Sheet1!$B:$D,3,0)</f>
        <v>0104918404</v>
      </c>
      <c r="U3233" s="55" t="s">
        <v>11577</v>
      </c>
      <c r="X3233" s="55" t="s">
        <v>10883</v>
      </c>
      <c r="Y3233" s="56" t="str">
        <f>VLOOKUP(X3233,Sheet2!$B:$C,2,0)</f>
        <v>Chân giò heo muối 300g</v>
      </c>
      <c r="AA3233" s="53" t="s">
        <v>11550</v>
      </c>
      <c r="AB3233" s="53" t="s">
        <v>11551</v>
      </c>
      <c r="AD3233" s="24">
        <v>3</v>
      </c>
      <c r="AF3233" s="24">
        <v>60213</v>
      </c>
      <c r="AG3233" s="74">
        <f t="shared" si="50"/>
        <v>180639</v>
      </c>
      <c r="AK3233" s="59">
        <v>8</v>
      </c>
      <c r="AN3233" s="61" t="s">
        <v>11552</v>
      </c>
      <c r="AP3233" s="62" t="s">
        <v>11553</v>
      </c>
      <c r="AQ3233" s="62" t="s">
        <v>11554</v>
      </c>
      <c r="AR3233" s="62" t="s">
        <v>11555</v>
      </c>
    </row>
    <row r="3234" spans="3:44" x14ac:dyDescent="0.25">
      <c r="C3234" s="53" t="s">
        <v>11547</v>
      </c>
      <c r="D3234" s="53" t="s">
        <v>11548</v>
      </c>
      <c r="E3234" s="54">
        <v>45820</v>
      </c>
      <c r="F3234" s="54">
        <v>45820</v>
      </c>
      <c r="G3234" s="55" t="s">
        <v>6258</v>
      </c>
      <c r="H3234" s="54">
        <v>45820</v>
      </c>
      <c r="I3234" s="56" t="s">
        <v>17394</v>
      </c>
      <c r="K3234" s="55" t="s">
        <v>11549</v>
      </c>
      <c r="L3234" s="55" t="s">
        <v>14808</v>
      </c>
      <c r="M3234" s="54">
        <v>45820</v>
      </c>
      <c r="N3234" s="55" t="s">
        <v>11024</v>
      </c>
      <c r="O3234" s="56" t="str">
        <f>VLOOKUP(N3234,Sheet1!$B:$C,2,0)</f>
        <v>CÔNG TY CỔ PHẦN DỊCH VỤ THƯƠNG MẠI TỔNG HỢP WINCOMMERCE</v>
      </c>
      <c r="Q3234" s="56" t="str">
        <f>VLOOKUP(N3234,Sheet1!$B:$D,3,0)</f>
        <v>0104918404</v>
      </c>
      <c r="U3234" s="55" t="s">
        <v>11577</v>
      </c>
      <c r="X3234" s="55" t="s">
        <v>10938</v>
      </c>
      <c r="Y3234" s="56" t="str">
        <f>VLOOKUP(X3234,Sheet2!$B:$C,2,0)</f>
        <v>Giò Tai Lưỡi Xào 250g</v>
      </c>
      <c r="AA3234" s="53" t="s">
        <v>11550</v>
      </c>
      <c r="AB3234" s="53" t="s">
        <v>11551</v>
      </c>
      <c r="AD3234" s="24">
        <v>4</v>
      </c>
      <c r="AF3234" s="24">
        <v>50182</v>
      </c>
      <c r="AG3234" s="74">
        <f t="shared" si="50"/>
        <v>200728</v>
      </c>
      <c r="AK3234" s="59">
        <v>8</v>
      </c>
      <c r="AN3234" s="61" t="s">
        <v>11552</v>
      </c>
      <c r="AP3234" s="62" t="s">
        <v>11553</v>
      </c>
      <c r="AQ3234" s="62" t="s">
        <v>11554</v>
      </c>
      <c r="AR3234" s="62" t="s">
        <v>11555</v>
      </c>
    </row>
    <row r="3235" spans="3:44" x14ac:dyDescent="0.25">
      <c r="C3235" s="53" t="s">
        <v>11547</v>
      </c>
      <c r="D3235" s="53" t="s">
        <v>11548</v>
      </c>
      <c r="E3235" s="54">
        <v>45820</v>
      </c>
      <c r="F3235" s="54">
        <v>45820</v>
      </c>
      <c r="G3235" s="55" t="s">
        <v>6575</v>
      </c>
      <c r="H3235" s="54">
        <v>45820</v>
      </c>
      <c r="I3235" s="56" t="s">
        <v>17395</v>
      </c>
      <c r="K3235" s="55" t="s">
        <v>11549</v>
      </c>
      <c r="L3235" s="55" t="s">
        <v>14809</v>
      </c>
      <c r="M3235" s="54">
        <v>45820</v>
      </c>
      <c r="N3235" s="55" t="s">
        <v>11039</v>
      </c>
      <c r="O3235" s="56" t="str">
        <f>VLOOKUP(N3235,Sheet1!$B:$C,2,0)</f>
        <v>CHI NHÁNH PHÚ THỌ - CÔNG TY CỔ PHẦN DỊCH VỤ THƯƠNG MẠI TỔNG HỢP WINCOMMERCE</v>
      </c>
      <c r="Q3235" s="56" t="str">
        <f>VLOOKUP(N3235,Sheet1!$B:$D,3,0)</f>
        <v>0104918404-003</v>
      </c>
      <c r="U3235" s="55" t="s">
        <v>12484</v>
      </c>
      <c r="X3235" s="55" t="s">
        <v>10881</v>
      </c>
      <c r="Y3235" s="56" t="str">
        <f>VLOOKUP(X3235,Sheet2!$B:$C,2,0)</f>
        <v>Chả cốm 300g</v>
      </c>
      <c r="AA3235" s="53" t="s">
        <v>11550</v>
      </c>
      <c r="AB3235" s="53" t="s">
        <v>11551</v>
      </c>
      <c r="AD3235" s="24">
        <v>5</v>
      </c>
      <c r="AF3235" s="24">
        <v>74250</v>
      </c>
      <c r="AG3235" s="74">
        <f t="shared" si="50"/>
        <v>371250</v>
      </c>
      <c r="AK3235" s="59">
        <v>8</v>
      </c>
      <c r="AN3235" s="61" t="s">
        <v>11552</v>
      </c>
      <c r="AP3235" s="62" t="s">
        <v>11553</v>
      </c>
      <c r="AQ3235" s="62" t="s">
        <v>11554</v>
      </c>
      <c r="AR3235" s="62" t="s">
        <v>11555</v>
      </c>
    </row>
    <row r="3236" spans="3:44" x14ac:dyDescent="0.25">
      <c r="C3236" s="53" t="s">
        <v>11547</v>
      </c>
      <c r="D3236" s="53" t="s">
        <v>11548</v>
      </c>
      <c r="E3236" s="54">
        <v>45820</v>
      </c>
      <c r="F3236" s="54">
        <v>45820</v>
      </c>
      <c r="G3236" s="55" t="s">
        <v>6587</v>
      </c>
      <c r="H3236" s="54">
        <v>45820</v>
      </c>
      <c r="I3236" s="56" t="s">
        <v>17396</v>
      </c>
      <c r="K3236" s="55" t="s">
        <v>11549</v>
      </c>
      <c r="L3236" s="55" t="s">
        <v>14810</v>
      </c>
      <c r="M3236" s="54">
        <v>45820</v>
      </c>
      <c r="N3236" s="55" t="s">
        <v>11034</v>
      </c>
      <c r="O3236" s="56" t="str">
        <f>VLOOKUP(N3236,Sheet1!$B:$C,2,0)</f>
        <v>CHI NHÁNH HÀ NỘI - CÔNG TY CỔ PHẦN DỊCH VỤ THƯƠNG MẠI TỔNG HỢP WINCOMMERCE</v>
      </c>
      <c r="Q3236" s="56" t="str">
        <f>VLOOKUP(N3236,Sheet1!$B:$D,3,0)</f>
        <v>0104918404-002</v>
      </c>
      <c r="U3236" s="55" t="s">
        <v>13072</v>
      </c>
      <c r="X3236" s="55" t="s">
        <v>10934</v>
      </c>
      <c r="Y3236" s="56" t="str">
        <f>VLOOKUP(X3236,Sheet2!$B:$C,2,0)</f>
        <v>Gà muối 500g</v>
      </c>
      <c r="AA3236" s="53" t="s">
        <v>11550</v>
      </c>
      <c r="AB3236" s="53" t="s">
        <v>11551</v>
      </c>
      <c r="AD3236" s="24">
        <v>1</v>
      </c>
      <c r="AF3236" s="24">
        <v>111058</v>
      </c>
      <c r="AG3236" s="74">
        <f t="shared" si="50"/>
        <v>111058</v>
      </c>
      <c r="AK3236" s="59">
        <v>8</v>
      </c>
      <c r="AN3236" s="61" t="s">
        <v>11552</v>
      </c>
      <c r="AP3236" s="62" t="s">
        <v>11553</v>
      </c>
      <c r="AQ3236" s="62" t="s">
        <v>11554</v>
      </c>
      <c r="AR3236" s="62" t="s">
        <v>11555</v>
      </c>
    </row>
    <row r="3237" spans="3:44" x14ac:dyDescent="0.25">
      <c r="C3237" s="53" t="s">
        <v>11547</v>
      </c>
      <c r="D3237" s="53" t="s">
        <v>11548</v>
      </c>
      <c r="E3237" s="54">
        <v>45820</v>
      </c>
      <c r="F3237" s="54">
        <v>45820</v>
      </c>
      <c r="G3237" s="55" t="s">
        <v>6264</v>
      </c>
      <c r="H3237" s="54">
        <v>45820</v>
      </c>
      <c r="I3237" s="56" t="s">
        <v>17397</v>
      </c>
      <c r="K3237" s="55" t="s">
        <v>11549</v>
      </c>
      <c r="L3237" s="55" t="s">
        <v>14811</v>
      </c>
      <c r="M3237" s="54">
        <v>45820</v>
      </c>
      <c r="N3237" s="55" t="s">
        <v>11034</v>
      </c>
      <c r="O3237" s="56" t="str">
        <f>VLOOKUP(N3237,Sheet1!$B:$C,2,0)</f>
        <v>CHI NHÁNH HÀ NỘI - CÔNG TY CỔ PHẦN DỊCH VỤ THƯƠNG MẠI TỔNG HỢP WINCOMMERCE</v>
      </c>
      <c r="Q3237" s="56" t="str">
        <f>VLOOKUP(N3237,Sheet1!$B:$D,3,0)</f>
        <v>0104918404-002</v>
      </c>
      <c r="U3237" s="55" t="s">
        <v>12438</v>
      </c>
      <c r="X3237" s="55" t="s">
        <v>10983</v>
      </c>
      <c r="Y3237" s="56" t="str">
        <f>VLOOKUP(X3237,Sheet2!$B:$C,2,0)</f>
        <v>Mọc Nấm Hương 250g</v>
      </c>
      <c r="AA3237" s="53" t="s">
        <v>11550</v>
      </c>
      <c r="AB3237" s="53" t="s">
        <v>11551</v>
      </c>
      <c r="AD3237" s="24">
        <v>3</v>
      </c>
      <c r="AF3237" s="24">
        <v>46000</v>
      </c>
      <c r="AG3237" s="74">
        <f t="shared" si="50"/>
        <v>138000</v>
      </c>
      <c r="AK3237" s="59">
        <v>8</v>
      </c>
      <c r="AN3237" s="61" t="s">
        <v>11552</v>
      </c>
      <c r="AP3237" s="62" t="s">
        <v>11553</v>
      </c>
      <c r="AQ3237" s="62" t="s">
        <v>11554</v>
      </c>
      <c r="AR3237" s="62" t="s">
        <v>11555</v>
      </c>
    </row>
    <row r="3238" spans="3:44" x14ac:dyDescent="0.25">
      <c r="C3238" s="53" t="s">
        <v>11547</v>
      </c>
      <c r="D3238" s="53" t="s">
        <v>11548</v>
      </c>
      <c r="E3238" s="54">
        <v>45820</v>
      </c>
      <c r="F3238" s="54">
        <v>45820</v>
      </c>
      <c r="G3238" s="55" t="s">
        <v>6322</v>
      </c>
      <c r="H3238" s="54">
        <v>45820</v>
      </c>
      <c r="I3238" s="56" t="s">
        <v>17398</v>
      </c>
      <c r="K3238" s="55" t="s">
        <v>11549</v>
      </c>
      <c r="L3238" s="55" t="s">
        <v>14812</v>
      </c>
      <c r="M3238" s="54">
        <v>45820</v>
      </c>
      <c r="N3238" s="55" t="s">
        <v>11129</v>
      </c>
      <c r="O3238" s="56" t="str">
        <f>VLOOKUP(N3238,Sheet1!$B:$C,2,0)</f>
        <v>CHI NHÁNH HẢI PHÒNG - CÔNG TY CỔ PHẦN DỊCH VỤ THƯƠNG MẠI TỔNG HỢP WINCOMMERCE</v>
      </c>
      <c r="Q3238" s="56" t="str">
        <f>VLOOKUP(N3238,Sheet1!$B:$D,3,0)</f>
        <v>0104918404-025</v>
      </c>
      <c r="U3238" s="55" t="s">
        <v>12238</v>
      </c>
      <c r="X3238" s="55" t="s">
        <v>10938</v>
      </c>
      <c r="Y3238" s="56" t="str">
        <f>VLOOKUP(X3238,Sheet2!$B:$C,2,0)</f>
        <v>Giò Tai Lưỡi Xào 250g</v>
      </c>
      <c r="AA3238" s="53" t="s">
        <v>11550</v>
      </c>
      <c r="AB3238" s="53" t="s">
        <v>11551</v>
      </c>
      <c r="AD3238" s="24">
        <v>9</v>
      </c>
      <c r="AF3238" s="24">
        <v>50182</v>
      </c>
      <c r="AG3238" s="74">
        <f t="shared" si="50"/>
        <v>451638</v>
      </c>
      <c r="AK3238" s="59">
        <v>8</v>
      </c>
      <c r="AN3238" s="61" t="s">
        <v>11552</v>
      </c>
      <c r="AP3238" s="62" t="s">
        <v>11553</v>
      </c>
      <c r="AQ3238" s="62" t="s">
        <v>11554</v>
      </c>
      <c r="AR3238" s="62" t="s">
        <v>11555</v>
      </c>
    </row>
    <row r="3239" spans="3:44" x14ac:dyDescent="0.25">
      <c r="C3239" s="53" t="s">
        <v>11547</v>
      </c>
      <c r="D3239" s="53" t="s">
        <v>11548</v>
      </c>
      <c r="E3239" s="54">
        <v>45820</v>
      </c>
      <c r="F3239" s="54">
        <v>45820</v>
      </c>
      <c r="G3239" s="55" t="s">
        <v>6356</v>
      </c>
      <c r="H3239" s="54">
        <v>45820</v>
      </c>
      <c r="I3239" s="56" t="s">
        <v>17399</v>
      </c>
      <c r="K3239" s="55" t="s">
        <v>11549</v>
      </c>
      <c r="L3239" s="55" t="s">
        <v>14813</v>
      </c>
      <c r="M3239" s="54">
        <v>45820</v>
      </c>
      <c r="N3239" s="55" t="s">
        <v>11124</v>
      </c>
      <c r="O3239" s="56" t="str">
        <f>VLOOKUP(N3239,Sheet1!$B:$C,2,0)</f>
        <v>CHI NHÁNH BÌNH DƯƠNG - CÔNG TY CỔ PHẦN DỊCH VỤ THƯƠNG MẠI TỔNG HỢP WINCOMMERCE</v>
      </c>
      <c r="Q3239" s="56" t="str">
        <f>VLOOKUP(N3239,Sheet1!$B:$D,3,0)</f>
        <v>0104918404-024</v>
      </c>
      <c r="U3239" s="55" t="s">
        <v>13293</v>
      </c>
      <c r="X3239" s="55" t="s">
        <v>10934</v>
      </c>
      <c r="Y3239" s="56" t="str">
        <f>VLOOKUP(X3239,Sheet2!$B:$C,2,0)</f>
        <v>Gà muối 500g</v>
      </c>
      <c r="AA3239" s="53" t="s">
        <v>11550</v>
      </c>
      <c r="AB3239" s="53" t="s">
        <v>11551</v>
      </c>
      <c r="AD3239" s="24">
        <v>3</v>
      </c>
      <c r="AF3239" s="24">
        <v>111058</v>
      </c>
      <c r="AG3239" s="74">
        <f t="shared" si="50"/>
        <v>333174</v>
      </c>
      <c r="AK3239" s="59">
        <v>8</v>
      </c>
      <c r="AN3239" s="61" t="s">
        <v>11552</v>
      </c>
      <c r="AP3239" s="62" t="s">
        <v>11553</v>
      </c>
      <c r="AQ3239" s="62" t="s">
        <v>11554</v>
      </c>
      <c r="AR3239" s="62" t="s">
        <v>11555</v>
      </c>
    </row>
    <row r="3240" spans="3:44" x14ac:dyDescent="0.25">
      <c r="C3240" s="53" t="s">
        <v>11547</v>
      </c>
      <c r="D3240" s="53" t="s">
        <v>11548</v>
      </c>
      <c r="E3240" s="54">
        <v>45820</v>
      </c>
      <c r="F3240" s="54">
        <v>45820</v>
      </c>
      <c r="G3240" s="55" t="s">
        <v>6356</v>
      </c>
      <c r="H3240" s="54">
        <v>45820</v>
      </c>
      <c r="I3240" s="56" t="s">
        <v>17399</v>
      </c>
      <c r="K3240" s="55" t="s">
        <v>11549</v>
      </c>
      <c r="L3240" s="55" t="s">
        <v>14813</v>
      </c>
      <c r="M3240" s="54">
        <v>45820</v>
      </c>
      <c r="N3240" s="55" t="s">
        <v>11124</v>
      </c>
      <c r="O3240" s="56" t="str">
        <f>VLOOKUP(N3240,Sheet1!$B:$C,2,0)</f>
        <v>CHI NHÁNH BÌNH DƯƠNG - CÔNG TY CỔ PHẦN DỊCH VỤ THƯƠNG MẠI TỔNG HỢP WINCOMMERCE</v>
      </c>
      <c r="Q3240" s="56" t="str">
        <f>VLOOKUP(N3240,Sheet1!$B:$D,3,0)</f>
        <v>0104918404-024</v>
      </c>
      <c r="U3240" s="55" t="s">
        <v>13293</v>
      </c>
      <c r="X3240" s="55" t="s">
        <v>11010</v>
      </c>
      <c r="Y3240" s="56" t="str">
        <f>VLOOKUP(X3240,Sheet2!$B:$C,2,0)</f>
        <v>Tai heo muối 200g</v>
      </c>
      <c r="AA3240" s="53" t="s">
        <v>11550</v>
      </c>
      <c r="AB3240" s="53" t="s">
        <v>11551</v>
      </c>
      <c r="AD3240" s="24">
        <v>1</v>
      </c>
      <c r="AF3240" s="24">
        <v>55595</v>
      </c>
      <c r="AG3240" s="74">
        <f t="shared" si="50"/>
        <v>55595</v>
      </c>
      <c r="AK3240" s="59">
        <v>8</v>
      </c>
      <c r="AN3240" s="61" t="s">
        <v>11552</v>
      </c>
      <c r="AP3240" s="62" t="s">
        <v>11553</v>
      </c>
      <c r="AQ3240" s="62" t="s">
        <v>11554</v>
      </c>
      <c r="AR3240" s="62" t="s">
        <v>11555</v>
      </c>
    </row>
    <row r="3241" spans="3:44" x14ac:dyDescent="0.25">
      <c r="C3241" s="53" t="s">
        <v>11547</v>
      </c>
      <c r="D3241" s="53" t="s">
        <v>11548</v>
      </c>
      <c r="E3241" s="54">
        <v>45820</v>
      </c>
      <c r="F3241" s="54">
        <v>45820</v>
      </c>
      <c r="G3241" s="55" t="s">
        <v>6356</v>
      </c>
      <c r="H3241" s="54">
        <v>45820</v>
      </c>
      <c r="I3241" s="56" t="s">
        <v>17399</v>
      </c>
      <c r="K3241" s="55" t="s">
        <v>11549</v>
      </c>
      <c r="L3241" s="55" t="s">
        <v>14813</v>
      </c>
      <c r="M3241" s="54">
        <v>45820</v>
      </c>
      <c r="N3241" s="55" t="s">
        <v>11124</v>
      </c>
      <c r="O3241" s="56" t="str">
        <f>VLOOKUP(N3241,Sheet1!$B:$C,2,0)</f>
        <v>CHI NHÁNH BÌNH DƯƠNG - CÔNG TY CỔ PHẦN DỊCH VỤ THƯƠNG MẠI TỔNG HỢP WINCOMMERCE</v>
      </c>
      <c r="Q3241" s="56" t="str">
        <f>VLOOKUP(N3241,Sheet1!$B:$D,3,0)</f>
        <v>0104918404-024</v>
      </c>
      <c r="U3241" s="55" t="s">
        <v>13293</v>
      </c>
      <c r="X3241" s="55" t="s">
        <v>10938</v>
      </c>
      <c r="Y3241" s="56" t="str">
        <f>VLOOKUP(X3241,Sheet2!$B:$C,2,0)</f>
        <v>Giò Tai Lưỡi Xào 250g</v>
      </c>
      <c r="AA3241" s="53" t="s">
        <v>11550</v>
      </c>
      <c r="AB3241" s="53" t="s">
        <v>11551</v>
      </c>
      <c r="AD3241" s="24">
        <v>5</v>
      </c>
      <c r="AF3241" s="24">
        <v>50182</v>
      </c>
      <c r="AG3241" s="74">
        <f t="shared" si="50"/>
        <v>250910</v>
      </c>
      <c r="AK3241" s="59">
        <v>8</v>
      </c>
      <c r="AN3241" s="61" t="s">
        <v>11552</v>
      </c>
      <c r="AP3241" s="62" t="s">
        <v>11553</v>
      </c>
      <c r="AQ3241" s="62" t="s">
        <v>11554</v>
      </c>
      <c r="AR3241" s="62" t="s">
        <v>11555</v>
      </c>
    </row>
    <row r="3242" spans="3:44" x14ac:dyDescent="0.25">
      <c r="C3242" s="53" t="s">
        <v>11547</v>
      </c>
      <c r="D3242" s="53" t="s">
        <v>11548</v>
      </c>
      <c r="E3242" s="54">
        <v>45820</v>
      </c>
      <c r="F3242" s="54">
        <v>45820</v>
      </c>
      <c r="G3242" s="55" t="s">
        <v>6071</v>
      </c>
      <c r="H3242" s="54">
        <v>45820</v>
      </c>
      <c r="I3242" s="56" t="s">
        <v>17400</v>
      </c>
      <c r="K3242" s="55" t="s">
        <v>11549</v>
      </c>
      <c r="L3242" s="55" t="s">
        <v>11445</v>
      </c>
      <c r="M3242" s="54">
        <v>45820</v>
      </c>
      <c r="N3242" s="55" t="s">
        <v>11189</v>
      </c>
      <c r="O3242" s="56" t="str">
        <f>VLOOKUP(N3242,Sheet1!$B:$C,2,0)</f>
        <v>CHI NHÁNH QUẢNG NGÃI - CÔNG TY CỔ PHẦN DỊCH VỤ THƯƠNG MẠI TỔNG HỢP WINCOMMERCE</v>
      </c>
      <c r="Q3242" s="56" t="str">
        <f>VLOOKUP(N3242,Sheet1!$B:$D,3,0)</f>
        <v>0104918404-042</v>
      </c>
      <c r="U3242" s="55" t="s">
        <v>12151</v>
      </c>
      <c r="X3242" s="55" t="s">
        <v>10922</v>
      </c>
      <c r="Y3242" s="56" t="str">
        <f>VLOOKUP(X3242,Sheet2!$B:$C,2,0)</f>
        <v>Gà xì dầu 500g</v>
      </c>
      <c r="AA3242" s="53" t="s">
        <v>11550</v>
      </c>
      <c r="AB3242" s="53" t="s">
        <v>11551</v>
      </c>
      <c r="AD3242" s="24">
        <v>3</v>
      </c>
      <c r="AF3242" s="24">
        <v>111606</v>
      </c>
      <c r="AG3242" s="74">
        <f t="shared" si="50"/>
        <v>334818</v>
      </c>
      <c r="AK3242" s="59">
        <v>8</v>
      </c>
      <c r="AN3242" s="61" t="s">
        <v>11552</v>
      </c>
      <c r="AP3242" s="62" t="s">
        <v>11553</v>
      </c>
      <c r="AQ3242" s="62" t="s">
        <v>11554</v>
      </c>
      <c r="AR3242" s="62" t="s">
        <v>11555</v>
      </c>
    </row>
    <row r="3243" spans="3:44" x14ac:dyDescent="0.25">
      <c r="C3243" s="53" t="s">
        <v>11547</v>
      </c>
      <c r="D3243" s="53" t="s">
        <v>11548</v>
      </c>
      <c r="E3243" s="54">
        <v>45820</v>
      </c>
      <c r="F3243" s="54">
        <v>45820</v>
      </c>
      <c r="G3243" s="55" t="s">
        <v>6647</v>
      </c>
      <c r="H3243" s="54">
        <v>45820</v>
      </c>
      <c r="I3243" s="56" t="s">
        <v>17401</v>
      </c>
      <c r="K3243" s="55" t="s">
        <v>11549</v>
      </c>
      <c r="L3243" s="55" t="s">
        <v>14814</v>
      </c>
      <c r="M3243" s="54">
        <v>45820</v>
      </c>
      <c r="N3243" s="55" t="s">
        <v>11024</v>
      </c>
      <c r="O3243" s="56" t="str">
        <f>VLOOKUP(N3243,Sheet1!$B:$C,2,0)</f>
        <v>CÔNG TY CỔ PHẦN DỊCH VỤ THƯƠNG MẠI TỔNG HỢP WINCOMMERCE</v>
      </c>
      <c r="Q3243" s="56" t="str">
        <f>VLOOKUP(N3243,Sheet1!$B:$D,3,0)</f>
        <v>0104918404</v>
      </c>
      <c r="U3243" s="55" t="s">
        <v>12965</v>
      </c>
      <c r="X3243" s="55" t="s">
        <v>10938</v>
      </c>
      <c r="Y3243" s="56" t="str">
        <f>VLOOKUP(X3243,Sheet2!$B:$C,2,0)</f>
        <v>Giò Tai Lưỡi Xào 250g</v>
      </c>
      <c r="AA3243" s="53" t="s">
        <v>11550</v>
      </c>
      <c r="AB3243" s="53" t="s">
        <v>11551</v>
      </c>
      <c r="AD3243" s="24">
        <v>1</v>
      </c>
      <c r="AF3243" s="24">
        <v>50182</v>
      </c>
      <c r="AG3243" s="74">
        <f t="shared" si="50"/>
        <v>50182</v>
      </c>
      <c r="AK3243" s="59">
        <v>8</v>
      </c>
      <c r="AN3243" s="61" t="s">
        <v>11552</v>
      </c>
      <c r="AP3243" s="62" t="s">
        <v>11553</v>
      </c>
      <c r="AQ3243" s="62" t="s">
        <v>11554</v>
      </c>
      <c r="AR3243" s="62" t="s">
        <v>11555</v>
      </c>
    </row>
    <row r="3244" spans="3:44" x14ac:dyDescent="0.25">
      <c r="C3244" s="53" t="s">
        <v>11547</v>
      </c>
      <c r="D3244" s="53" t="s">
        <v>11548</v>
      </c>
      <c r="E3244" s="54">
        <v>45820</v>
      </c>
      <c r="F3244" s="54">
        <v>45820</v>
      </c>
      <c r="G3244" s="55" t="s">
        <v>6647</v>
      </c>
      <c r="H3244" s="54">
        <v>45820</v>
      </c>
      <c r="I3244" s="56" t="s">
        <v>17401</v>
      </c>
      <c r="K3244" s="55" t="s">
        <v>11549</v>
      </c>
      <c r="L3244" s="55" t="s">
        <v>14814</v>
      </c>
      <c r="M3244" s="54">
        <v>45820</v>
      </c>
      <c r="N3244" s="55" t="s">
        <v>11024</v>
      </c>
      <c r="O3244" s="56" t="str">
        <f>VLOOKUP(N3244,Sheet1!$B:$C,2,0)</f>
        <v>CÔNG TY CỔ PHẦN DỊCH VỤ THƯƠNG MẠI TỔNG HỢP WINCOMMERCE</v>
      </c>
      <c r="Q3244" s="56" t="str">
        <f>VLOOKUP(N3244,Sheet1!$B:$D,3,0)</f>
        <v>0104918404</v>
      </c>
      <c r="U3244" s="55" t="s">
        <v>12965</v>
      </c>
      <c r="X3244" s="55" t="s">
        <v>10881</v>
      </c>
      <c r="Y3244" s="56" t="str">
        <f>VLOOKUP(X3244,Sheet2!$B:$C,2,0)</f>
        <v>Chả cốm 300g</v>
      </c>
      <c r="AA3244" s="53" t="s">
        <v>11550</v>
      </c>
      <c r="AB3244" s="53" t="s">
        <v>11551</v>
      </c>
      <c r="AD3244" s="24">
        <v>2</v>
      </c>
      <c r="AF3244" s="24">
        <v>74250</v>
      </c>
      <c r="AG3244" s="74">
        <f t="shared" si="50"/>
        <v>148500</v>
      </c>
      <c r="AK3244" s="59">
        <v>8</v>
      </c>
      <c r="AN3244" s="61" t="s">
        <v>11552</v>
      </c>
      <c r="AP3244" s="62" t="s">
        <v>11553</v>
      </c>
      <c r="AQ3244" s="62" t="s">
        <v>11554</v>
      </c>
      <c r="AR3244" s="62" t="s">
        <v>11555</v>
      </c>
    </row>
    <row r="3245" spans="3:44" x14ac:dyDescent="0.25">
      <c r="C3245" s="53" t="s">
        <v>11547</v>
      </c>
      <c r="D3245" s="53" t="s">
        <v>11548</v>
      </c>
      <c r="E3245" s="54">
        <v>45820</v>
      </c>
      <c r="F3245" s="54">
        <v>45820</v>
      </c>
      <c r="G3245" s="55" t="s">
        <v>6617</v>
      </c>
      <c r="H3245" s="54">
        <v>45820</v>
      </c>
      <c r="I3245" s="56" t="s">
        <v>17402</v>
      </c>
      <c r="K3245" s="55" t="s">
        <v>11549</v>
      </c>
      <c r="L3245" s="55" t="s">
        <v>14815</v>
      </c>
      <c r="M3245" s="54">
        <v>45820</v>
      </c>
      <c r="N3245" s="55" t="s">
        <v>11024</v>
      </c>
      <c r="O3245" s="56" t="str">
        <f>VLOOKUP(N3245,Sheet1!$B:$C,2,0)</f>
        <v>CÔNG TY CỔ PHẦN DỊCH VỤ THƯƠNG MẠI TỔNG HỢP WINCOMMERCE</v>
      </c>
      <c r="Q3245" s="56" t="str">
        <f>VLOOKUP(N3245,Sheet1!$B:$D,3,0)</f>
        <v>0104918404</v>
      </c>
      <c r="U3245" s="55" t="s">
        <v>12199</v>
      </c>
      <c r="X3245" s="55" t="s">
        <v>10881</v>
      </c>
      <c r="Y3245" s="56" t="str">
        <f>VLOOKUP(X3245,Sheet2!$B:$C,2,0)</f>
        <v>Chả cốm 300g</v>
      </c>
      <c r="AA3245" s="53" t="s">
        <v>11550</v>
      </c>
      <c r="AB3245" s="53" t="s">
        <v>11551</v>
      </c>
      <c r="AD3245" s="24">
        <v>1</v>
      </c>
      <c r="AF3245" s="24">
        <v>74250</v>
      </c>
      <c r="AG3245" s="74">
        <f t="shared" si="50"/>
        <v>74250</v>
      </c>
      <c r="AK3245" s="59">
        <v>8</v>
      </c>
      <c r="AN3245" s="61" t="s">
        <v>11552</v>
      </c>
      <c r="AP3245" s="62" t="s">
        <v>11553</v>
      </c>
      <c r="AQ3245" s="62" t="s">
        <v>11554</v>
      </c>
      <c r="AR3245" s="62" t="s">
        <v>11555</v>
      </c>
    </row>
    <row r="3246" spans="3:44" x14ac:dyDescent="0.25">
      <c r="C3246" s="53" t="s">
        <v>11547</v>
      </c>
      <c r="D3246" s="53" t="s">
        <v>11548</v>
      </c>
      <c r="E3246" s="54">
        <v>45820</v>
      </c>
      <c r="F3246" s="54">
        <v>45820</v>
      </c>
      <c r="G3246" s="55" t="s">
        <v>6482</v>
      </c>
      <c r="H3246" s="54">
        <v>45820</v>
      </c>
      <c r="I3246" s="56" t="s">
        <v>17403</v>
      </c>
      <c r="K3246" s="55" t="s">
        <v>11549</v>
      </c>
      <c r="L3246" s="55" t="s">
        <v>14816</v>
      </c>
      <c r="M3246" s="54">
        <v>45820</v>
      </c>
      <c r="N3246" s="55" t="s">
        <v>11044</v>
      </c>
      <c r="O3246" s="56" t="str">
        <f>VLOOKUP(N3246,Sheet1!$B:$C,2,0)</f>
        <v>CHI NHÁNH HÀ TĨNH - CÔNG TY CỔ PHẦN DỊCH VỤ THƯƠNG MẠI TỔNG HỢP WINCOMMERCE</v>
      </c>
      <c r="Q3246" s="56" t="str">
        <f>VLOOKUP(N3246,Sheet1!$B:$D,3,0)</f>
        <v>0104918404-004</v>
      </c>
      <c r="U3246" s="55" t="s">
        <v>15484</v>
      </c>
      <c r="X3246" s="55" t="s">
        <v>10934</v>
      </c>
      <c r="Y3246" s="56" t="str">
        <f>VLOOKUP(X3246,Sheet2!$B:$C,2,0)</f>
        <v>Gà muối 500g</v>
      </c>
      <c r="AA3246" s="53" t="s">
        <v>11550</v>
      </c>
      <c r="AB3246" s="53" t="s">
        <v>11551</v>
      </c>
      <c r="AD3246" s="24">
        <v>1</v>
      </c>
      <c r="AF3246" s="24">
        <v>111058</v>
      </c>
      <c r="AG3246" s="74">
        <f t="shared" si="50"/>
        <v>111058</v>
      </c>
      <c r="AK3246" s="59">
        <v>8</v>
      </c>
      <c r="AN3246" s="61" t="s">
        <v>11552</v>
      </c>
      <c r="AP3246" s="62" t="s">
        <v>11553</v>
      </c>
      <c r="AQ3246" s="62" t="s">
        <v>11554</v>
      </c>
      <c r="AR3246" s="62" t="s">
        <v>11555</v>
      </c>
    </row>
    <row r="3247" spans="3:44" x14ac:dyDescent="0.25">
      <c r="C3247" s="53" t="s">
        <v>11547</v>
      </c>
      <c r="D3247" s="53" t="s">
        <v>11548</v>
      </c>
      <c r="E3247" s="54">
        <v>45820</v>
      </c>
      <c r="F3247" s="54">
        <v>45820</v>
      </c>
      <c r="G3247" s="55" t="s">
        <v>6749</v>
      </c>
      <c r="H3247" s="54">
        <v>45820</v>
      </c>
      <c r="I3247" s="56" t="s">
        <v>17404</v>
      </c>
      <c r="K3247" s="55" t="s">
        <v>11549</v>
      </c>
      <c r="L3247" s="55" t="s">
        <v>11458</v>
      </c>
      <c r="M3247" s="54">
        <v>45820</v>
      </c>
      <c r="N3247" s="55" t="s">
        <v>11144</v>
      </c>
      <c r="O3247" s="56" t="str">
        <f>VLOOKUP(N3247,Sheet1!$B:$C,2,0)</f>
        <v>CHI NHÁNH VĨNH PHÚC - CÔNG TY CỔ PHẦN DỊCH VỤ THƯƠNG MẠI TỔNG HỢP WINCOMMERCE</v>
      </c>
      <c r="Q3247" s="56" t="str">
        <f>VLOOKUP(N3247,Sheet1!$B:$D,3,0)</f>
        <v>0104918404-029</v>
      </c>
      <c r="U3247" s="55" t="s">
        <v>12028</v>
      </c>
      <c r="X3247" s="55" t="s">
        <v>10883</v>
      </c>
      <c r="Y3247" s="56" t="str">
        <f>VLOOKUP(X3247,Sheet2!$B:$C,2,0)</f>
        <v>Chân giò heo muối 300g</v>
      </c>
      <c r="AA3247" s="53" t="s">
        <v>11550</v>
      </c>
      <c r="AB3247" s="53" t="s">
        <v>11551</v>
      </c>
      <c r="AD3247" s="24">
        <v>1</v>
      </c>
      <c r="AF3247" s="24">
        <v>60213</v>
      </c>
      <c r="AG3247" s="74">
        <f t="shared" si="50"/>
        <v>60213</v>
      </c>
      <c r="AK3247" s="59">
        <v>8</v>
      </c>
      <c r="AN3247" s="61" t="s">
        <v>11552</v>
      </c>
      <c r="AP3247" s="62" t="s">
        <v>11553</v>
      </c>
      <c r="AQ3247" s="62" t="s">
        <v>11554</v>
      </c>
      <c r="AR3247" s="62" t="s">
        <v>11555</v>
      </c>
    </row>
    <row r="3248" spans="3:44" x14ac:dyDescent="0.25">
      <c r="C3248" s="53" t="s">
        <v>11547</v>
      </c>
      <c r="D3248" s="53" t="s">
        <v>11548</v>
      </c>
      <c r="E3248" s="54">
        <v>45820</v>
      </c>
      <c r="F3248" s="54">
        <v>45820</v>
      </c>
      <c r="G3248" s="55" t="s">
        <v>6376</v>
      </c>
      <c r="H3248" s="54">
        <v>45820</v>
      </c>
      <c r="I3248" s="56" t="s">
        <v>17405</v>
      </c>
      <c r="K3248" s="55" t="s">
        <v>11549</v>
      </c>
      <c r="L3248" s="55" t="s">
        <v>14817</v>
      </c>
      <c r="M3248" s="54">
        <v>45820</v>
      </c>
      <c r="N3248" s="55" t="s">
        <v>11034</v>
      </c>
      <c r="O3248" s="56" t="str">
        <f>VLOOKUP(N3248,Sheet1!$B:$C,2,0)</f>
        <v>CHI NHÁNH HÀ NỘI - CÔNG TY CỔ PHẦN DỊCH VỤ THƯƠNG MẠI TỔNG HỢP WINCOMMERCE</v>
      </c>
      <c r="Q3248" s="56" t="str">
        <f>VLOOKUP(N3248,Sheet1!$B:$D,3,0)</f>
        <v>0104918404-002</v>
      </c>
      <c r="U3248" s="55" t="s">
        <v>12335</v>
      </c>
      <c r="X3248" s="55" t="s">
        <v>10934</v>
      </c>
      <c r="Y3248" s="56" t="str">
        <f>VLOOKUP(X3248,Sheet2!$B:$C,2,0)</f>
        <v>Gà muối 500g</v>
      </c>
      <c r="AA3248" s="53" t="s">
        <v>11550</v>
      </c>
      <c r="AB3248" s="53" t="s">
        <v>11551</v>
      </c>
      <c r="AD3248" s="24">
        <v>1</v>
      </c>
      <c r="AF3248" s="24">
        <v>111058</v>
      </c>
      <c r="AG3248" s="74">
        <f t="shared" si="50"/>
        <v>111058</v>
      </c>
      <c r="AK3248" s="59">
        <v>8</v>
      </c>
      <c r="AN3248" s="61" t="s">
        <v>11552</v>
      </c>
      <c r="AP3248" s="62" t="s">
        <v>11553</v>
      </c>
      <c r="AQ3248" s="62" t="s">
        <v>11554</v>
      </c>
      <c r="AR3248" s="62" t="s">
        <v>11555</v>
      </c>
    </row>
    <row r="3249" spans="3:44" x14ac:dyDescent="0.25">
      <c r="C3249" s="53" t="s">
        <v>11547</v>
      </c>
      <c r="D3249" s="53" t="s">
        <v>11548</v>
      </c>
      <c r="E3249" s="54">
        <v>45820</v>
      </c>
      <c r="F3249" s="54">
        <v>45820</v>
      </c>
      <c r="G3249" s="55" t="s">
        <v>6155</v>
      </c>
      <c r="H3249" s="54">
        <v>45820</v>
      </c>
      <c r="I3249" s="56" t="s">
        <v>17406</v>
      </c>
      <c r="K3249" s="55" t="s">
        <v>11549</v>
      </c>
      <c r="L3249" s="55" t="s">
        <v>14818</v>
      </c>
      <c r="M3249" s="54">
        <v>45820</v>
      </c>
      <c r="N3249" s="55" t="s">
        <v>11258</v>
      </c>
      <c r="O3249" s="56" t="str">
        <f>VLOOKUP(N3249,Sheet1!$B:$C,2,0)</f>
        <v>CHI NHÁNH QUẢNG NAM - CÔNG TY CỔ PHẦN DỊCH VỤ THƯƠNG MẠI TỔNG HỢP WINCOMMERCE</v>
      </c>
      <c r="Q3249" s="56" t="str">
        <f>VLOOKUP(N3249,Sheet1!$B:$D,3,0)</f>
        <v>0104918404-061</v>
      </c>
      <c r="U3249" s="55" t="s">
        <v>15485</v>
      </c>
      <c r="X3249" s="55" t="s">
        <v>10934</v>
      </c>
      <c r="Y3249" s="56" t="str">
        <f>VLOOKUP(X3249,Sheet2!$B:$C,2,0)</f>
        <v>Gà muối 500g</v>
      </c>
      <c r="AA3249" s="53" t="s">
        <v>11550</v>
      </c>
      <c r="AB3249" s="53" t="s">
        <v>11551</v>
      </c>
      <c r="AD3249" s="24">
        <v>3</v>
      </c>
      <c r="AF3249" s="24">
        <v>111058</v>
      </c>
      <c r="AG3249" s="74">
        <f t="shared" si="50"/>
        <v>333174</v>
      </c>
      <c r="AK3249" s="59">
        <v>8</v>
      </c>
      <c r="AN3249" s="61" t="s">
        <v>11552</v>
      </c>
      <c r="AP3249" s="62" t="s">
        <v>11553</v>
      </c>
      <c r="AQ3249" s="62" t="s">
        <v>11554</v>
      </c>
      <c r="AR3249" s="62" t="s">
        <v>11555</v>
      </c>
    </row>
    <row r="3250" spans="3:44" x14ac:dyDescent="0.25">
      <c r="C3250" s="53" t="s">
        <v>11547</v>
      </c>
      <c r="D3250" s="53" t="s">
        <v>11548</v>
      </c>
      <c r="E3250" s="54">
        <v>45820</v>
      </c>
      <c r="F3250" s="54">
        <v>45820</v>
      </c>
      <c r="G3250" s="55" t="s">
        <v>6155</v>
      </c>
      <c r="H3250" s="54">
        <v>45820</v>
      </c>
      <c r="I3250" s="56" t="s">
        <v>17406</v>
      </c>
      <c r="K3250" s="55" t="s">
        <v>11549</v>
      </c>
      <c r="L3250" s="55" t="s">
        <v>14818</v>
      </c>
      <c r="M3250" s="54">
        <v>45820</v>
      </c>
      <c r="N3250" s="55" t="s">
        <v>11258</v>
      </c>
      <c r="O3250" s="56" t="str">
        <f>VLOOKUP(N3250,Sheet1!$B:$C,2,0)</f>
        <v>CHI NHÁNH QUẢNG NAM - CÔNG TY CỔ PHẦN DỊCH VỤ THƯƠNG MẠI TỔNG HỢP WINCOMMERCE</v>
      </c>
      <c r="Q3250" s="56" t="str">
        <f>VLOOKUP(N3250,Sheet1!$B:$D,3,0)</f>
        <v>0104918404-061</v>
      </c>
      <c r="U3250" s="55" t="s">
        <v>15485</v>
      </c>
      <c r="X3250" s="55" t="s">
        <v>11010</v>
      </c>
      <c r="Y3250" s="56" t="str">
        <f>VLOOKUP(X3250,Sheet2!$B:$C,2,0)</f>
        <v>Tai heo muối 200g</v>
      </c>
      <c r="AA3250" s="53" t="s">
        <v>11550</v>
      </c>
      <c r="AB3250" s="53" t="s">
        <v>11551</v>
      </c>
      <c r="AD3250" s="24">
        <v>2</v>
      </c>
      <c r="AF3250" s="24">
        <v>55595</v>
      </c>
      <c r="AG3250" s="74">
        <f t="shared" si="50"/>
        <v>111190</v>
      </c>
      <c r="AK3250" s="59">
        <v>8</v>
      </c>
      <c r="AN3250" s="61" t="s">
        <v>11552</v>
      </c>
      <c r="AP3250" s="62" t="s">
        <v>11553</v>
      </c>
      <c r="AQ3250" s="62" t="s">
        <v>11554</v>
      </c>
      <c r="AR3250" s="62" t="s">
        <v>11555</v>
      </c>
    </row>
    <row r="3251" spans="3:44" x14ac:dyDescent="0.25">
      <c r="C3251" s="53" t="s">
        <v>11547</v>
      </c>
      <c r="D3251" s="53" t="s">
        <v>11548</v>
      </c>
      <c r="E3251" s="54">
        <v>45820</v>
      </c>
      <c r="F3251" s="54">
        <v>45820</v>
      </c>
      <c r="G3251" s="55" t="s">
        <v>6723</v>
      </c>
      <c r="H3251" s="54">
        <v>45820</v>
      </c>
      <c r="I3251" s="56" t="s">
        <v>17407</v>
      </c>
      <c r="K3251" s="55" t="s">
        <v>11549</v>
      </c>
      <c r="L3251" s="55" t="s">
        <v>14819</v>
      </c>
      <c r="M3251" s="54">
        <v>45820</v>
      </c>
      <c r="N3251" s="55" t="s">
        <v>11034</v>
      </c>
      <c r="O3251" s="56" t="str">
        <f>VLOOKUP(N3251,Sheet1!$B:$C,2,0)</f>
        <v>CHI NHÁNH HÀ NỘI - CÔNG TY CỔ PHẦN DỊCH VỤ THƯƠNG MẠI TỔNG HỢP WINCOMMERCE</v>
      </c>
      <c r="Q3251" s="56" t="str">
        <f>VLOOKUP(N3251,Sheet1!$B:$D,3,0)</f>
        <v>0104918404-002</v>
      </c>
      <c r="U3251" s="55" t="s">
        <v>12709</v>
      </c>
      <c r="X3251" s="55" t="s">
        <v>10983</v>
      </c>
      <c r="Y3251" s="56" t="str">
        <f>VLOOKUP(X3251,Sheet2!$B:$C,2,0)</f>
        <v>Mọc Nấm Hương 250g</v>
      </c>
      <c r="AA3251" s="53" t="s">
        <v>11550</v>
      </c>
      <c r="AB3251" s="53" t="s">
        <v>11551</v>
      </c>
      <c r="AD3251" s="24">
        <v>3</v>
      </c>
      <c r="AF3251" s="24">
        <v>46000</v>
      </c>
      <c r="AG3251" s="74">
        <f t="shared" si="50"/>
        <v>138000</v>
      </c>
      <c r="AK3251" s="59">
        <v>8</v>
      </c>
      <c r="AN3251" s="61" t="s">
        <v>11552</v>
      </c>
      <c r="AP3251" s="62" t="s">
        <v>11553</v>
      </c>
      <c r="AQ3251" s="62" t="s">
        <v>11554</v>
      </c>
      <c r="AR3251" s="62" t="s">
        <v>11555</v>
      </c>
    </row>
    <row r="3252" spans="3:44" x14ac:dyDescent="0.25">
      <c r="C3252" s="53" t="s">
        <v>11547</v>
      </c>
      <c r="D3252" s="53" t="s">
        <v>11548</v>
      </c>
      <c r="E3252" s="54">
        <v>45820</v>
      </c>
      <c r="F3252" s="54">
        <v>45820</v>
      </c>
      <c r="G3252" s="55" t="s">
        <v>6182</v>
      </c>
      <c r="H3252" s="54">
        <v>45820</v>
      </c>
      <c r="I3252" s="56" t="s">
        <v>17408</v>
      </c>
      <c r="K3252" s="55" t="s">
        <v>11549</v>
      </c>
      <c r="L3252" s="55" t="s">
        <v>14820</v>
      </c>
      <c r="M3252" s="54">
        <v>45820</v>
      </c>
      <c r="N3252" s="55" t="s">
        <v>11034</v>
      </c>
      <c r="O3252" s="56" t="str">
        <f>VLOOKUP(N3252,Sheet1!$B:$C,2,0)</f>
        <v>CHI NHÁNH HÀ NỘI - CÔNG TY CỔ PHẦN DỊCH VỤ THƯƠNG MẠI TỔNG HỢP WINCOMMERCE</v>
      </c>
      <c r="Q3252" s="56" t="str">
        <f>VLOOKUP(N3252,Sheet1!$B:$D,3,0)</f>
        <v>0104918404-002</v>
      </c>
      <c r="U3252" s="55" t="s">
        <v>15486</v>
      </c>
      <c r="X3252" s="55" t="s">
        <v>10883</v>
      </c>
      <c r="Y3252" s="56" t="str">
        <f>VLOOKUP(X3252,Sheet2!$B:$C,2,0)</f>
        <v>Chân giò heo muối 300g</v>
      </c>
      <c r="AA3252" s="53" t="s">
        <v>11550</v>
      </c>
      <c r="AB3252" s="53" t="s">
        <v>11551</v>
      </c>
      <c r="AD3252" s="24">
        <v>1</v>
      </c>
      <c r="AF3252" s="24">
        <v>60213</v>
      </c>
      <c r="AG3252" s="74">
        <f t="shared" si="50"/>
        <v>60213</v>
      </c>
      <c r="AK3252" s="59">
        <v>8</v>
      </c>
      <c r="AN3252" s="61" t="s">
        <v>11552</v>
      </c>
      <c r="AP3252" s="62" t="s">
        <v>11553</v>
      </c>
      <c r="AQ3252" s="62" t="s">
        <v>11554</v>
      </c>
      <c r="AR3252" s="62" t="s">
        <v>11555</v>
      </c>
    </row>
    <row r="3253" spans="3:44" x14ac:dyDescent="0.25">
      <c r="C3253" s="53" t="s">
        <v>11547</v>
      </c>
      <c r="D3253" s="53" t="s">
        <v>11548</v>
      </c>
      <c r="E3253" s="54">
        <v>45820</v>
      </c>
      <c r="F3253" s="54">
        <v>45820</v>
      </c>
      <c r="G3253" s="55" t="s">
        <v>6182</v>
      </c>
      <c r="H3253" s="54">
        <v>45820</v>
      </c>
      <c r="I3253" s="56" t="s">
        <v>17408</v>
      </c>
      <c r="K3253" s="55" t="s">
        <v>11549</v>
      </c>
      <c r="L3253" s="55" t="s">
        <v>14820</v>
      </c>
      <c r="M3253" s="54">
        <v>45820</v>
      </c>
      <c r="N3253" s="55" t="s">
        <v>11034</v>
      </c>
      <c r="O3253" s="56" t="str">
        <f>VLOOKUP(N3253,Sheet1!$B:$C,2,0)</f>
        <v>CHI NHÁNH HÀ NỘI - CÔNG TY CỔ PHẦN DỊCH VỤ THƯƠNG MẠI TỔNG HỢP WINCOMMERCE</v>
      </c>
      <c r="Q3253" s="56" t="str">
        <f>VLOOKUP(N3253,Sheet1!$B:$D,3,0)</f>
        <v>0104918404-002</v>
      </c>
      <c r="U3253" s="55" t="s">
        <v>15486</v>
      </c>
      <c r="X3253" s="55" t="s">
        <v>10934</v>
      </c>
      <c r="Y3253" s="56" t="str">
        <f>VLOOKUP(X3253,Sheet2!$B:$C,2,0)</f>
        <v>Gà muối 500g</v>
      </c>
      <c r="AA3253" s="53" t="s">
        <v>11550</v>
      </c>
      <c r="AB3253" s="53" t="s">
        <v>11551</v>
      </c>
      <c r="AD3253" s="24">
        <v>1</v>
      </c>
      <c r="AF3253" s="24">
        <v>111058</v>
      </c>
      <c r="AG3253" s="74">
        <f t="shared" si="50"/>
        <v>111058</v>
      </c>
      <c r="AK3253" s="59">
        <v>8</v>
      </c>
      <c r="AN3253" s="61" t="s">
        <v>11552</v>
      </c>
      <c r="AP3253" s="62" t="s">
        <v>11553</v>
      </c>
      <c r="AQ3253" s="62" t="s">
        <v>11554</v>
      </c>
      <c r="AR3253" s="62" t="s">
        <v>11555</v>
      </c>
    </row>
    <row r="3254" spans="3:44" x14ac:dyDescent="0.25">
      <c r="C3254" s="53" t="s">
        <v>11547</v>
      </c>
      <c r="D3254" s="53" t="s">
        <v>11548</v>
      </c>
      <c r="E3254" s="54">
        <v>45820</v>
      </c>
      <c r="F3254" s="54">
        <v>45820</v>
      </c>
      <c r="G3254" s="55" t="s">
        <v>6238</v>
      </c>
      <c r="H3254" s="54">
        <v>45820</v>
      </c>
      <c r="I3254" s="56" t="s">
        <v>17409</v>
      </c>
      <c r="K3254" s="55" t="s">
        <v>11549</v>
      </c>
      <c r="L3254" s="55" t="s">
        <v>14821</v>
      </c>
      <c r="M3254" s="54">
        <v>45820</v>
      </c>
      <c r="N3254" s="55" t="s">
        <v>11024</v>
      </c>
      <c r="O3254" s="56" t="str">
        <f>VLOOKUP(N3254,Sheet1!$B:$C,2,0)</f>
        <v>CÔNG TY CỔ PHẦN DỊCH VỤ THƯƠNG MẠI TỔNG HỢP WINCOMMERCE</v>
      </c>
      <c r="Q3254" s="56" t="str">
        <f>VLOOKUP(N3254,Sheet1!$B:$D,3,0)</f>
        <v>0104918404</v>
      </c>
      <c r="U3254" s="55" t="s">
        <v>12139</v>
      </c>
      <c r="X3254" s="55" t="s">
        <v>10934</v>
      </c>
      <c r="Y3254" s="56" t="str">
        <f>VLOOKUP(X3254,Sheet2!$B:$C,2,0)</f>
        <v>Gà muối 500g</v>
      </c>
      <c r="AA3254" s="53" t="s">
        <v>11550</v>
      </c>
      <c r="AB3254" s="53" t="s">
        <v>11551</v>
      </c>
      <c r="AD3254" s="24">
        <v>2</v>
      </c>
      <c r="AF3254" s="24">
        <v>111058</v>
      </c>
      <c r="AG3254" s="74">
        <f t="shared" si="50"/>
        <v>222116</v>
      </c>
      <c r="AK3254" s="59">
        <v>8</v>
      </c>
      <c r="AN3254" s="61" t="s">
        <v>11552</v>
      </c>
      <c r="AP3254" s="62" t="s">
        <v>11553</v>
      </c>
      <c r="AQ3254" s="62" t="s">
        <v>11554</v>
      </c>
      <c r="AR3254" s="62" t="s">
        <v>11555</v>
      </c>
    </row>
    <row r="3255" spans="3:44" x14ac:dyDescent="0.25">
      <c r="C3255" s="53" t="s">
        <v>11547</v>
      </c>
      <c r="D3255" s="53" t="s">
        <v>11548</v>
      </c>
      <c r="E3255" s="54">
        <v>45820</v>
      </c>
      <c r="F3255" s="54">
        <v>45820</v>
      </c>
      <c r="G3255" s="55" t="s">
        <v>6238</v>
      </c>
      <c r="H3255" s="54">
        <v>45820</v>
      </c>
      <c r="I3255" s="56" t="s">
        <v>17409</v>
      </c>
      <c r="K3255" s="55" t="s">
        <v>11549</v>
      </c>
      <c r="L3255" s="55" t="s">
        <v>14821</v>
      </c>
      <c r="M3255" s="54">
        <v>45820</v>
      </c>
      <c r="N3255" s="55" t="s">
        <v>11024</v>
      </c>
      <c r="O3255" s="56" t="str">
        <f>VLOOKUP(N3255,Sheet1!$B:$C,2,0)</f>
        <v>CÔNG TY CỔ PHẦN DỊCH VỤ THƯƠNG MẠI TỔNG HỢP WINCOMMERCE</v>
      </c>
      <c r="Q3255" s="56" t="str">
        <f>VLOOKUP(N3255,Sheet1!$B:$D,3,0)</f>
        <v>0104918404</v>
      </c>
      <c r="U3255" s="55" t="s">
        <v>12139</v>
      </c>
      <c r="X3255" s="55" t="s">
        <v>11010</v>
      </c>
      <c r="Y3255" s="56" t="str">
        <f>VLOOKUP(X3255,Sheet2!$B:$C,2,0)</f>
        <v>Tai heo muối 200g</v>
      </c>
      <c r="AA3255" s="53" t="s">
        <v>11550</v>
      </c>
      <c r="AB3255" s="53" t="s">
        <v>11551</v>
      </c>
      <c r="AD3255" s="24">
        <v>3</v>
      </c>
      <c r="AF3255" s="24">
        <v>55595</v>
      </c>
      <c r="AG3255" s="74">
        <f t="shared" si="50"/>
        <v>166785</v>
      </c>
      <c r="AK3255" s="59">
        <v>8</v>
      </c>
      <c r="AN3255" s="61" t="s">
        <v>11552</v>
      </c>
      <c r="AP3255" s="62" t="s">
        <v>11553</v>
      </c>
      <c r="AQ3255" s="62" t="s">
        <v>11554</v>
      </c>
      <c r="AR3255" s="62" t="s">
        <v>11555</v>
      </c>
    </row>
    <row r="3256" spans="3:44" x14ac:dyDescent="0.25">
      <c r="C3256" s="53" t="s">
        <v>11547</v>
      </c>
      <c r="D3256" s="53" t="s">
        <v>11548</v>
      </c>
      <c r="E3256" s="54">
        <v>45820</v>
      </c>
      <c r="F3256" s="54">
        <v>45820</v>
      </c>
      <c r="G3256" s="55" t="s">
        <v>6238</v>
      </c>
      <c r="H3256" s="54">
        <v>45820</v>
      </c>
      <c r="I3256" s="56" t="s">
        <v>17409</v>
      </c>
      <c r="K3256" s="55" t="s">
        <v>11549</v>
      </c>
      <c r="L3256" s="55" t="s">
        <v>14821</v>
      </c>
      <c r="M3256" s="54">
        <v>45820</v>
      </c>
      <c r="N3256" s="55" t="s">
        <v>11024</v>
      </c>
      <c r="O3256" s="56" t="str">
        <f>VLOOKUP(N3256,Sheet1!$B:$C,2,0)</f>
        <v>CÔNG TY CỔ PHẦN DỊCH VỤ THƯƠNG MẠI TỔNG HỢP WINCOMMERCE</v>
      </c>
      <c r="Q3256" s="56" t="str">
        <f>VLOOKUP(N3256,Sheet1!$B:$D,3,0)</f>
        <v>0104918404</v>
      </c>
      <c r="U3256" s="55" t="s">
        <v>12139</v>
      </c>
      <c r="X3256" s="55" t="s">
        <v>10927</v>
      </c>
      <c r="Y3256" s="56" t="str">
        <f>VLOOKUP(X3256,Sheet2!$B:$C,2,0)</f>
        <v>Giò lụa cây 250g</v>
      </c>
      <c r="AA3256" s="53" t="s">
        <v>11550</v>
      </c>
      <c r="AB3256" s="53" t="s">
        <v>11551</v>
      </c>
      <c r="AD3256" s="24">
        <v>2</v>
      </c>
      <c r="AF3256" s="24">
        <v>49500</v>
      </c>
      <c r="AG3256" s="74">
        <f t="shared" si="50"/>
        <v>99000</v>
      </c>
      <c r="AK3256" s="59">
        <v>8</v>
      </c>
      <c r="AN3256" s="61" t="s">
        <v>11552</v>
      </c>
      <c r="AP3256" s="62" t="s">
        <v>11553</v>
      </c>
      <c r="AQ3256" s="62" t="s">
        <v>11554</v>
      </c>
      <c r="AR3256" s="62" t="s">
        <v>11555</v>
      </c>
    </row>
    <row r="3257" spans="3:44" x14ac:dyDescent="0.25">
      <c r="C3257" s="53" t="s">
        <v>11547</v>
      </c>
      <c r="D3257" s="53" t="s">
        <v>11548</v>
      </c>
      <c r="E3257" s="54">
        <v>45820</v>
      </c>
      <c r="F3257" s="54">
        <v>45820</v>
      </c>
      <c r="G3257" s="55" t="s">
        <v>6625</v>
      </c>
      <c r="H3257" s="54">
        <v>45820</v>
      </c>
      <c r="I3257" s="56" t="s">
        <v>17410</v>
      </c>
      <c r="K3257" s="55" t="s">
        <v>11549</v>
      </c>
      <c r="L3257" s="55" t="s">
        <v>11841</v>
      </c>
      <c r="M3257" s="54">
        <v>45820</v>
      </c>
      <c r="N3257" s="55" t="s">
        <v>11144</v>
      </c>
      <c r="O3257" s="56" t="str">
        <f>VLOOKUP(N3257,Sheet1!$B:$C,2,0)</f>
        <v>CHI NHÁNH VĨNH PHÚC - CÔNG TY CỔ PHẦN DỊCH VỤ THƯƠNG MẠI TỔNG HỢP WINCOMMERCE</v>
      </c>
      <c r="Q3257" s="56" t="str">
        <f>VLOOKUP(N3257,Sheet1!$B:$D,3,0)</f>
        <v>0104918404-029</v>
      </c>
      <c r="U3257" s="55" t="s">
        <v>12005</v>
      </c>
      <c r="X3257" s="55" t="s">
        <v>10938</v>
      </c>
      <c r="Y3257" s="56" t="str">
        <f>VLOOKUP(X3257,Sheet2!$B:$C,2,0)</f>
        <v>Giò Tai Lưỡi Xào 250g</v>
      </c>
      <c r="AA3257" s="53" t="s">
        <v>11550</v>
      </c>
      <c r="AB3257" s="53" t="s">
        <v>11551</v>
      </c>
      <c r="AD3257" s="24">
        <v>4</v>
      </c>
      <c r="AF3257" s="24">
        <v>50182</v>
      </c>
      <c r="AG3257" s="74">
        <f t="shared" si="50"/>
        <v>200728</v>
      </c>
      <c r="AK3257" s="59">
        <v>8</v>
      </c>
      <c r="AN3257" s="61" t="s">
        <v>11552</v>
      </c>
      <c r="AP3257" s="62" t="s">
        <v>11553</v>
      </c>
      <c r="AQ3257" s="62" t="s">
        <v>11554</v>
      </c>
      <c r="AR3257" s="62" t="s">
        <v>11555</v>
      </c>
    </row>
    <row r="3258" spans="3:44" x14ac:dyDescent="0.25">
      <c r="C3258" s="53" t="s">
        <v>11547</v>
      </c>
      <c r="D3258" s="53" t="s">
        <v>11548</v>
      </c>
      <c r="E3258" s="54">
        <v>45820</v>
      </c>
      <c r="F3258" s="54">
        <v>45820</v>
      </c>
      <c r="G3258" s="55" t="s">
        <v>6063</v>
      </c>
      <c r="H3258" s="54">
        <v>45820</v>
      </c>
      <c r="I3258" s="56" t="s">
        <v>17411</v>
      </c>
      <c r="K3258" s="55" t="s">
        <v>11549</v>
      </c>
      <c r="L3258" s="55" t="s">
        <v>14822</v>
      </c>
      <c r="M3258" s="54">
        <v>45820</v>
      </c>
      <c r="N3258" s="55" t="s">
        <v>11034</v>
      </c>
      <c r="O3258" s="56" t="str">
        <f>VLOOKUP(N3258,Sheet1!$B:$C,2,0)</f>
        <v>CHI NHÁNH HÀ NỘI - CÔNG TY CỔ PHẦN DỊCH VỤ THƯƠNG MẠI TỔNG HỢP WINCOMMERCE</v>
      </c>
      <c r="Q3258" s="56" t="str">
        <f>VLOOKUP(N3258,Sheet1!$B:$D,3,0)</f>
        <v>0104918404-002</v>
      </c>
      <c r="U3258" s="55" t="s">
        <v>12208</v>
      </c>
      <c r="X3258" s="55" t="s">
        <v>10897</v>
      </c>
      <c r="Y3258" s="56" t="str">
        <f>VLOOKUP(X3258,Sheet2!$B:$C,2,0)</f>
        <v>Chả nướng 300g</v>
      </c>
      <c r="AA3258" s="53" t="s">
        <v>11550</v>
      </c>
      <c r="AB3258" s="53" t="s">
        <v>11551</v>
      </c>
      <c r="AD3258" s="24">
        <v>1</v>
      </c>
      <c r="AF3258" s="24">
        <v>70950</v>
      </c>
      <c r="AG3258" s="74">
        <f t="shared" si="50"/>
        <v>70950</v>
      </c>
      <c r="AK3258" s="59">
        <v>8</v>
      </c>
      <c r="AN3258" s="61" t="s">
        <v>11552</v>
      </c>
      <c r="AP3258" s="62" t="s">
        <v>11553</v>
      </c>
      <c r="AQ3258" s="62" t="s">
        <v>11554</v>
      </c>
      <c r="AR3258" s="62" t="s">
        <v>11555</v>
      </c>
    </row>
    <row r="3259" spans="3:44" x14ac:dyDescent="0.25">
      <c r="C3259" s="53" t="s">
        <v>11547</v>
      </c>
      <c r="D3259" s="53" t="s">
        <v>11548</v>
      </c>
      <c r="E3259" s="54">
        <v>45820</v>
      </c>
      <c r="F3259" s="54">
        <v>45820</v>
      </c>
      <c r="G3259" s="55" t="s">
        <v>6563</v>
      </c>
      <c r="H3259" s="54">
        <v>45820</v>
      </c>
      <c r="I3259" s="56" t="s">
        <v>17412</v>
      </c>
      <c r="K3259" s="55" t="s">
        <v>11549</v>
      </c>
      <c r="L3259" s="55" t="s">
        <v>14823</v>
      </c>
      <c r="M3259" s="54">
        <v>45820</v>
      </c>
      <c r="N3259" s="55" t="s">
        <v>11049</v>
      </c>
      <c r="O3259" s="56" t="str">
        <f>VLOOKUP(N3259,Sheet1!$B:$C,2,0)</f>
        <v>CHI NHÁNH HẢI DƯƠNG - CÔNG TY CỔ PHẦN DỊCH VỤ THƯƠNG MẠI TỔNG HỢP WINCOMMERCE</v>
      </c>
      <c r="Q3259" s="56" t="str">
        <f>VLOOKUP(N3259,Sheet1!$B:$D,3,0)</f>
        <v>0104918404-006</v>
      </c>
      <c r="U3259" s="55" t="s">
        <v>12506</v>
      </c>
      <c r="X3259" s="55" t="s">
        <v>10938</v>
      </c>
      <c r="Y3259" s="56" t="str">
        <f>VLOOKUP(X3259,Sheet2!$B:$C,2,0)</f>
        <v>Giò Tai Lưỡi Xào 250g</v>
      </c>
      <c r="AA3259" s="53" t="s">
        <v>11550</v>
      </c>
      <c r="AB3259" s="53" t="s">
        <v>11551</v>
      </c>
      <c r="AD3259" s="24">
        <v>7</v>
      </c>
      <c r="AF3259" s="24">
        <v>50182</v>
      </c>
      <c r="AG3259" s="74">
        <f t="shared" si="50"/>
        <v>351274</v>
      </c>
      <c r="AK3259" s="59">
        <v>8</v>
      </c>
      <c r="AN3259" s="61" t="s">
        <v>11552</v>
      </c>
      <c r="AP3259" s="62" t="s">
        <v>11553</v>
      </c>
      <c r="AQ3259" s="62" t="s">
        <v>11554</v>
      </c>
      <c r="AR3259" s="62" t="s">
        <v>11555</v>
      </c>
    </row>
    <row r="3260" spans="3:44" x14ac:dyDescent="0.25">
      <c r="C3260" s="53" t="s">
        <v>11547</v>
      </c>
      <c r="D3260" s="53" t="s">
        <v>11548</v>
      </c>
      <c r="E3260" s="54">
        <v>45820</v>
      </c>
      <c r="F3260" s="54">
        <v>45820</v>
      </c>
      <c r="G3260" s="55" t="s">
        <v>6035</v>
      </c>
      <c r="H3260" s="54">
        <v>45820</v>
      </c>
      <c r="I3260" s="56" t="s">
        <v>17413</v>
      </c>
      <c r="K3260" s="55" t="s">
        <v>11549</v>
      </c>
      <c r="L3260" s="55" t="s">
        <v>14824</v>
      </c>
      <c r="M3260" s="54">
        <v>45820</v>
      </c>
      <c r="N3260" s="55" t="s">
        <v>11034</v>
      </c>
      <c r="O3260" s="56" t="str">
        <f>VLOOKUP(N3260,Sheet1!$B:$C,2,0)</f>
        <v>CHI NHÁNH HÀ NỘI - CÔNG TY CỔ PHẦN DỊCH VỤ THƯƠNG MẠI TỔNG HỢP WINCOMMERCE</v>
      </c>
      <c r="Q3260" s="56" t="str">
        <f>VLOOKUP(N3260,Sheet1!$B:$D,3,0)</f>
        <v>0104918404-002</v>
      </c>
      <c r="U3260" s="55" t="s">
        <v>12223</v>
      </c>
      <c r="X3260" s="55" t="s">
        <v>10897</v>
      </c>
      <c r="Y3260" s="56" t="str">
        <f>VLOOKUP(X3260,Sheet2!$B:$C,2,0)</f>
        <v>Chả nướng 300g</v>
      </c>
      <c r="AA3260" s="53" t="s">
        <v>11550</v>
      </c>
      <c r="AB3260" s="53" t="s">
        <v>11551</v>
      </c>
      <c r="AD3260" s="24">
        <v>3</v>
      </c>
      <c r="AF3260" s="24">
        <v>70950</v>
      </c>
      <c r="AG3260" s="74">
        <f t="shared" si="50"/>
        <v>212850</v>
      </c>
      <c r="AK3260" s="59">
        <v>8</v>
      </c>
      <c r="AN3260" s="61" t="s">
        <v>11552</v>
      </c>
      <c r="AP3260" s="62" t="s">
        <v>11553</v>
      </c>
      <c r="AQ3260" s="62" t="s">
        <v>11554</v>
      </c>
      <c r="AR3260" s="62" t="s">
        <v>11555</v>
      </c>
    </row>
    <row r="3261" spans="3:44" x14ac:dyDescent="0.25">
      <c r="C3261" s="53" t="s">
        <v>11547</v>
      </c>
      <c r="D3261" s="53" t="s">
        <v>11548</v>
      </c>
      <c r="E3261" s="54">
        <v>45820</v>
      </c>
      <c r="F3261" s="54">
        <v>45820</v>
      </c>
      <c r="G3261" s="55" t="s">
        <v>6571</v>
      </c>
      <c r="H3261" s="54">
        <v>45820</v>
      </c>
      <c r="I3261" s="56" t="s">
        <v>17414</v>
      </c>
      <c r="K3261" s="55" t="s">
        <v>11549</v>
      </c>
      <c r="L3261" s="55" t="s">
        <v>14825</v>
      </c>
      <c r="M3261" s="54">
        <v>45820</v>
      </c>
      <c r="N3261" s="55" t="s">
        <v>11308</v>
      </c>
      <c r="O3261" s="56" t="str">
        <f>VLOOKUP(N3261,Sheet1!$B:$C,2,0)</f>
        <v>CHI NHÁNH HÀ GIANG - CÔNG TY CỔ PHẦN DỊCH VỤ THƯƠNG MẠI TỔNG HỢP WINCOMMERCE</v>
      </c>
      <c r="Q3261" s="56" t="str">
        <f>VLOOKUP(N3261,Sheet1!$B:$D,3,0)</f>
        <v>0104918404-091</v>
      </c>
      <c r="U3261" s="55" t="s">
        <v>12035</v>
      </c>
      <c r="X3261" s="55" t="s">
        <v>10934</v>
      </c>
      <c r="Y3261" s="56" t="str">
        <f>VLOOKUP(X3261,Sheet2!$B:$C,2,0)</f>
        <v>Gà muối 500g</v>
      </c>
      <c r="AA3261" s="53" t="s">
        <v>11550</v>
      </c>
      <c r="AB3261" s="53" t="s">
        <v>11551</v>
      </c>
      <c r="AD3261" s="24">
        <v>1</v>
      </c>
      <c r="AF3261" s="24">
        <v>111058</v>
      </c>
      <c r="AG3261" s="74">
        <f t="shared" si="50"/>
        <v>111058</v>
      </c>
      <c r="AK3261" s="59">
        <v>8</v>
      </c>
      <c r="AN3261" s="61" t="s">
        <v>11552</v>
      </c>
      <c r="AP3261" s="62" t="s">
        <v>11553</v>
      </c>
      <c r="AQ3261" s="62" t="s">
        <v>11554</v>
      </c>
      <c r="AR3261" s="62" t="s">
        <v>11555</v>
      </c>
    </row>
    <row r="3262" spans="3:44" x14ac:dyDescent="0.25">
      <c r="C3262" s="53" t="s">
        <v>11547</v>
      </c>
      <c r="D3262" s="53" t="s">
        <v>11548</v>
      </c>
      <c r="E3262" s="54">
        <v>45820</v>
      </c>
      <c r="F3262" s="54">
        <v>45820</v>
      </c>
      <c r="G3262" s="55" t="s">
        <v>6645</v>
      </c>
      <c r="H3262" s="54">
        <v>45820</v>
      </c>
      <c r="I3262" s="56" t="s">
        <v>17415</v>
      </c>
      <c r="K3262" s="55" t="s">
        <v>11549</v>
      </c>
      <c r="L3262" s="55" t="s">
        <v>11676</v>
      </c>
      <c r="M3262" s="54">
        <v>45820</v>
      </c>
      <c r="N3262" s="55" t="s">
        <v>11039</v>
      </c>
      <c r="O3262" s="56" t="str">
        <f>VLOOKUP(N3262,Sheet1!$B:$C,2,0)</f>
        <v>CHI NHÁNH PHÚ THỌ - CÔNG TY CỔ PHẦN DỊCH VỤ THƯƠNG MẠI TỔNG HỢP WINCOMMERCE</v>
      </c>
      <c r="Q3262" s="56" t="str">
        <f>VLOOKUP(N3262,Sheet1!$B:$D,3,0)</f>
        <v>0104918404-003</v>
      </c>
      <c r="U3262" s="55" t="s">
        <v>12977</v>
      </c>
      <c r="X3262" s="55" t="s">
        <v>10927</v>
      </c>
      <c r="Y3262" s="56" t="str">
        <f>VLOOKUP(X3262,Sheet2!$B:$C,2,0)</f>
        <v>Giò lụa cây 250g</v>
      </c>
      <c r="AA3262" s="53" t="s">
        <v>11550</v>
      </c>
      <c r="AB3262" s="53" t="s">
        <v>11551</v>
      </c>
      <c r="AD3262" s="24">
        <v>3</v>
      </c>
      <c r="AF3262" s="24">
        <v>49500</v>
      </c>
      <c r="AG3262" s="74">
        <f t="shared" si="50"/>
        <v>148500</v>
      </c>
      <c r="AK3262" s="59">
        <v>8</v>
      </c>
      <c r="AN3262" s="61" t="s">
        <v>11552</v>
      </c>
      <c r="AP3262" s="62" t="s">
        <v>11553</v>
      </c>
      <c r="AQ3262" s="62" t="s">
        <v>11554</v>
      </c>
      <c r="AR3262" s="62" t="s">
        <v>11555</v>
      </c>
    </row>
    <row r="3263" spans="3:44" x14ac:dyDescent="0.25">
      <c r="C3263" s="53" t="s">
        <v>11547</v>
      </c>
      <c r="D3263" s="53" t="s">
        <v>11548</v>
      </c>
      <c r="E3263" s="54">
        <v>45820</v>
      </c>
      <c r="F3263" s="54">
        <v>45820</v>
      </c>
      <c r="G3263" s="55" t="s">
        <v>6067</v>
      </c>
      <c r="H3263" s="54">
        <v>45820</v>
      </c>
      <c r="I3263" s="56" t="s">
        <v>17416</v>
      </c>
      <c r="K3263" s="55" t="s">
        <v>11549</v>
      </c>
      <c r="L3263" s="55" t="s">
        <v>14826</v>
      </c>
      <c r="M3263" s="54">
        <v>45820</v>
      </c>
      <c r="N3263" s="55" t="s">
        <v>11044</v>
      </c>
      <c r="O3263" s="56" t="str">
        <f>VLOOKUP(N3263,Sheet1!$B:$C,2,0)</f>
        <v>CHI NHÁNH HÀ TĨNH - CÔNG TY CỔ PHẦN DỊCH VỤ THƯƠNG MẠI TỔNG HỢP WINCOMMERCE</v>
      </c>
      <c r="Q3263" s="56" t="str">
        <f>VLOOKUP(N3263,Sheet1!$B:$D,3,0)</f>
        <v>0104918404-004</v>
      </c>
      <c r="U3263" s="55" t="s">
        <v>12691</v>
      </c>
      <c r="X3263" s="55" t="s">
        <v>10897</v>
      </c>
      <c r="Y3263" s="56" t="str">
        <f>VLOOKUP(X3263,Sheet2!$B:$C,2,0)</f>
        <v>Chả nướng 300g</v>
      </c>
      <c r="AA3263" s="53" t="s">
        <v>11550</v>
      </c>
      <c r="AB3263" s="53" t="s">
        <v>11551</v>
      </c>
      <c r="AD3263" s="24">
        <v>2</v>
      </c>
      <c r="AF3263" s="24">
        <v>70950</v>
      </c>
      <c r="AG3263" s="74">
        <f t="shared" si="50"/>
        <v>141900</v>
      </c>
      <c r="AK3263" s="59">
        <v>8</v>
      </c>
      <c r="AN3263" s="61" t="s">
        <v>11552</v>
      </c>
      <c r="AP3263" s="62" t="s">
        <v>11553</v>
      </c>
      <c r="AQ3263" s="62" t="s">
        <v>11554</v>
      </c>
      <c r="AR3263" s="62" t="s">
        <v>11555</v>
      </c>
    </row>
    <row r="3264" spans="3:44" x14ac:dyDescent="0.25">
      <c r="C3264" s="53" t="s">
        <v>11547</v>
      </c>
      <c r="D3264" s="53" t="s">
        <v>11548</v>
      </c>
      <c r="E3264" s="54">
        <v>45820</v>
      </c>
      <c r="F3264" s="54">
        <v>45820</v>
      </c>
      <c r="G3264" s="55" t="s">
        <v>6631</v>
      </c>
      <c r="H3264" s="54">
        <v>45820</v>
      </c>
      <c r="I3264" s="56" t="s">
        <v>17417</v>
      </c>
      <c r="K3264" s="55" t="s">
        <v>11549</v>
      </c>
      <c r="L3264" s="55" t="s">
        <v>14827</v>
      </c>
      <c r="M3264" s="54">
        <v>45820</v>
      </c>
      <c r="N3264" s="55" t="s">
        <v>11034</v>
      </c>
      <c r="O3264" s="56" t="str">
        <f>VLOOKUP(N3264,Sheet1!$B:$C,2,0)</f>
        <v>CHI NHÁNH HÀ NỘI - CÔNG TY CỔ PHẦN DỊCH VỤ THƯƠNG MẠI TỔNG HỢP WINCOMMERCE</v>
      </c>
      <c r="Q3264" s="56" t="str">
        <f>VLOOKUP(N3264,Sheet1!$B:$D,3,0)</f>
        <v>0104918404-002</v>
      </c>
      <c r="U3264" s="55" t="s">
        <v>12720</v>
      </c>
      <c r="X3264" s="55" t="s">
        <v>10881</v>
      </c>
      <c r="Y3264" s="56" t="str">
        <f>VLOOKUP(X3264,Sheet2!$B:$C,2,0)</f>
        <v>Chả cốm 300g</v>
      </c>
      <c r="AA3264" s="53" t="s">
        <v>11550</v>
      </c>
      <c r="AB3264" s="53" t="s">
        <v>11551</v>
      </c>
      <c r="AD3264" s="24">
        <v>7</v>
      </c>
      <c r="AF3264" s="24">
        <v>74250</v>
      </c>
      <c r="AG3264" s="74">
        <f t="shared" si="50"/>
        <v>519750</v>
      </c>
      <c r="AK3264" s="59">
        <v>8</v>
      </c>
      <c r="AN3264" s="61" t="s">
        <v>11552</v>
      </c>
      <c r="AP3264" s="62" t="s">
        <v>11553</v>
      </c>
      <c r="AQ3264" s="62" t="s">
        <v>11554</v>
      </c>
      <c r="AR3264" s="62" t="s">
        <v>11555</v>
      </c>
    </row>
    <row r="3265" spans="3:44" x14ac:dyDescent="0.25">
      <c r="C3265" s="53" t="s">
        <v>11547</v>
      </c>
      <c r="D3265" s="53" t="s">
        <v>11548</v>
      </c>
      <c r="E3265" s="54">
        <v>45820</v>
      </c>
      <c r="F3265" s="54">
        <v>45820</v>
      </c>
      <c r="G3265" s="55" t="s">
        <v>6214</v>
      </c>
      <c r="H3265" s="54">
        <v>45820</v>
      </c>
      <c r="I3265" s="56" t="s">
        <v>17418</v>
      </c>
      <c r="K3265" s="55" t="s">
        <v>11549</v>
      </c>
      <c r="L3265" s="55" t="s">
        <v>14828</v>
      </c>
      <c r="M3265" s="54">
        <v>45820</v>
      </c>
      <c r="N3265" s="55" t="s">
        <v>11024</v>
      </c>
      <c r="O3265" s="56" t="str">
        <f>VLOOKUP(N3265,Sheet1!$B:$C,2,0)</f>
        <v>CÔNG TY CỔ PHẦN DỊCH VỤ THƯƠNG MẠI TỔNG HỢP WINCOMMERCE</v>
      </c>
      <c r="Q3265" s="56" t="str">
        <f>VLOOKUP(N3265,Sheet1!$B:$D,3,0)</f>
        <v>0104918404</v>
      </c>
      <c r="U3265" s="55" t="s">
        <v>12159</v>
      </c>
      <c r="X3265" s="55" t="s">
        <v>10934</v>
      </c>
      <c r="Y3265" s="56" t="str">
        <f>VLOOKUP(X3265,Sheet2!$B:$C,2,0)</f>
        <v>Gà muối 500g</v>
      </c>
      <c r="AA3265" s="53" t="s">
        <v>11550</v>
      </c>
      <c r="AB3265" s="53" t="s">
        <v>11551</v>
      </c>
      <c r="AD3265" s="24">
        <v>7</v>
      </c>
      <c r="AF3265" s="24">
        <v>111058</v>
      </c>
      <c r="AG3265" s="74">
        <f t="shared" si="50"/>
        <v>777406</v>
      </c>
      <c r="AK3265" s="59">
        <v>8</v>
      </c>
      <c r="AN3265" s="61" t="s">
        <v>11552</v>
      </c>
      <c r="AP3265" s="62" t="s">
        <v>11553</v>
      </c>
      <c r="AQ3265" s="62" t="s">
        <v>11554</v>
      </c>
      <c r="AR3265" s="62" t="s">
        <v>11555</v>
      </c>
    </row>
    <row r="3266" spans="3:44" x14ac:dyDescent="0.25">
      <c r="C3266" s="53" t="s">
        <v>11547</v>
      </c>
      <c r="D3266" s="53" t="s">
        <v>11548</v>
      </c>
      <c r="E3266" s="54">
        <v>45820</v>
      </c>
      <c r="F3266" s="54">
        <v>45820</v>
      </c>
      <c r="G3266" s="55" t="s">
        <v>6214</v>
      </c>
      <c r="H3266" s="54">
        <v>45820</v>
      </c>
      <c r="I3266" s="56" t="s">
        <v>17418</v>
      </c>
      <c r="K3266" s="55" t="s">
        <v>11549</v>
      </c>
      <c r="L3266" s="55" t="s">
        <v>14828</v>
      </c>
      <c r="M3266" s="54">
        <v>45820</v>
      </c>
      <c r="N3266" s="55" t="s">
        <v>11024</v>
      </c>
      <c r="O3266" s="56" t="str">
        <f>VLOOKUP(N3266,Sheet1!$B:$C,2,0)</f>
        <v>CÔNG TY CỔ PHẦN DỊCH VỤ THƯƠNG MẠI TỔNG HỢP WINCOMMERCE</v>
      </c>
      <c r="Q3266" s="56" t="str">
        <f>VLOOKUP(N3266,Sheet1!$B:$D,3,0)</f>
        <v>0104918404</v>
      </c>
      <c r="U3266" s="55" t="s">
        <v>12159</v>
      </c>
      <c r="X3266" s="55" t="s">
        <v>10927</v>
      </c>
      <c r="Y3266" s="56" t="str">
        <f>VLOOKUP(X3266,Sheet2!$B:$C,2,0)</f>
        <v>Giò lụa cây 250g</v>
      </c>
      <c r="AA3266" s="53" t="s">
        <v>11550</v>
      </c>
      <c r="AB3266" s="53" t="s">
        <v>11551</v>
      </c>
      <c r="AD3266" s="24">
        <v>1</v>
      </c>
      <c r="AF3266" s="24">
        <v>49500</v>
      </c>
      <c r="AG3266" s="74">
        <f t="shared" si="50"/>
        <v>49500</v>
      </c>
      <c r="AK3266" s="59">
        <v>8</v>
      </c>
      <c r="AN3266" s="61" t="s">
        <v>11552</v>
      </c>
      <c r="AP3266" s="62" t="s">
        <v>11553</v>
      </c>
      <c r="AQ3266" s="62" t="s">
        <v>11554</v>
      </c>
      <c r="AR3266" s="62" t="s">
        <v>11555</v>
      </c>
    </row>
    <row r="3267" spans="3:44" x14ac:dyDescent="0.25">
      <c r="C3267" s="53" t="s">
        <v>11547</v>
      </c>
      <c r="D3267" s="53" t="s">
        <v>11548</v>
      </c>
      <c r="E3267" s="54">
        <v>45820</v>
      </c>
      <c r="F3267" s="54">
        <v>45820</v>
      </c>
      <c r="G3267" s="55" t="s">
        <v>6214</v>
      </c>
      <c r="H3267" s="54">
        <v>45820</v>
      </c>
      <c r="I3267" s="56" t="s">
        <v>17418</v>
      </c>
      <c r="K3267" s="55" t="s">
        <v>11549</v>
      </c>
      <c r="L3267" s="55" t="s">
        <v>14828</v>
      </c>
      <c r="M3267" s="54">
        <v>45820</v>
      </c>
      <c r="N3267" s="55" t="s">
        <v>11024</v>
      </c>
      <c r="O3267" s="56" t="str">
        <f>VLOOKUP(N3267,Sheet1!$B:$C,2,0)</f>
        <v>CÔNG TY CỔ PHẦN DỊCH VỤ THƯƠNG MẠI TỔNG HỢP WINCOMMERCE</v>
      </c>
      <c r="Q3267" s="56" t="str">
        <f>VLOOKUP(N3267,Sheet1!$B:$D,3,0)</f>
        <v>0104918404</v>
      </c>
      <c r="U3267" s="55" t="s">
        <v>12159</v>
      </c>
      <c r="X3267" s="55" t="s">
        <v>10983</v>
      </c>
      <c r="Y3267" s="56" t="str">
        <f>VLOOKUP(X3267,Sheet2!$B:$C,2,0)</f>
        <v>Mọc Nấm Hương 250g</v>
      </c>
      <c r="AA3267" s="53" t="s">
        <v>11550</v>
      </c>
      <c r="AB3267" s="53" t="s">
        <v>11551</v>
      </c>
      <c r="AD3267" s="24">
        <v>1</v>
      </c>
      <c r="AF3267" s="24">
        <v>46000</v>
      </c>
      <c r="AG3267" s="74">
        <f t="shared" ref="AG3267:AG3330" si="51">AD3267*AF3267</f>
        <v>46000</v>
      </c>
      <c r="AK3267" s="59">
        <v>8</v>
      </c>
      <c r="AN3267" s="61" t="s">
        <v>11552</v>
      </c>
      <c r="AP3267" s="62" t="s">
        <v>11553</v>
      </c>
      <c r="AQ3267" s="62" t="s">
        <v>11554</v>
      </c>
      <c r="AR3267" s="62" t="s">
        <v>11555</v>
      </c>
    </row>
    <row r="3268" spans="3:44" x14ac:dyDescent="0.25">
      <c r="C3268" s="53" t="s">
        <v>11547</v>
      </c>
      <c r="D3268" s="53" t="s">
        <v>11548</v>
      </c>
      <c r="E3268" s="54">
        <v>45820</v>
      </c>
      <c r="F3268" s="54">
        <v>45820</v>
      </c>
      <c r="G3268" s="55" t="s">
        <v>6727</v>
      </c>
      <c r="H3268" s="54">
        <v>45820</v>
      </c>
      <c r="I3268" s="56" t="s">
        <v>17419</v>
      </c>
      <c r="K3268" s="55" t="s">
        <v>11549</v>
      </c>
      <c r="L3268" s="55" t="s">
        <v>11457</v>
      </c>
      <c r="M3268" s="54">
        <v>45820</v>
      </c>
      <c r="N3268" s="55" t="s">
        <v>11104</v>
      </c>
      <c r="O3268" s="56" t="str">
        <f>VLOOKUP(N3268,Sheet1!$B:$C,2,0)</f>
        <v>CHI NHÁNH THANH HÓA - CÔNG TY CỔ PHẦN DỊCH VỤ THƯƠNG MẠI TỔNG HỢP WINCOMMERCE</v>
      </c>
      <c r="Q3268" s="56" t="str">
        <f>VLOOKUP(N3268,Sheet1!$B:$D,3,0)</f>
        <v>0104918404-020</v>
      </c>
      <c r="U3268" s="55" t="s">
        <v>12346</v>
      </c>
      <c r="X3268" s="55" t="s">
        <v>10883</v>
      </c>
      <c r="Y3268" s="56" t="str">
        <f>VLOOKUP(X3268,Sheet2!$B:$C,2,0)</f>
        <v>Chân giò heo muối 300g</v>
      </c>
      <c r="AA3268" s="53" t="s">
        <v>11550</v>
      </c>
      <c r="AB3268" s="53" t="s">
        <v>11551</v>
      </c>
      <c r="AD3268" s="24">
        <v>1</v>
      </c>
      <c r="AF3268" s="24">
        <v>60213</v>
      </c>
      <c r="AG3268" s="74">
        <f t="shared" si="51"/>
        <v>60213</v>
      </c>
      <c r="AK3268" s="59">
        <v>8</v>
      </c>
      <c r="AN3268" s="61" t="s">
        <v>11552</v>
      </c>
      <c r="AP3268" s="62" t="s">
        <v>11553</v>
      </c>
      <c r="AQ3268" s="62" t="s">
        <v>11554</v>
      </c>
      <c r="AR3268" s="62" t="s">
        <v>11555</v>
      </c>
    </row>
    <row r="3269" spans="3:44" x14ac:dyDescent="0.25">
      <c r="C3269" s="53" t="s">
        <v>11547</v>
      </c>
      <c r="D3269" s="53" t="s">
        <v>11548</v>
      </c>
      <c r="E3269" s="54">
        <v>45820</v>
      </c>
      <c r="F3269" s="54">
        <v>45820</v>
      </c>
      <c r="G3269" s="55" t="s">
        <v>6075</v>
      </c>
      <c r="H3269" s="54">
        <v>45820</v>
      </c>
      <c r="I3269" s="56" t="s">
        <v>17420</v>
      </c>
      <c r="K3269" s="55" t="s">
        <v>11549</v>
      </c>
      <c r="L3269" s="55" t="s">
        <v>14829</v>
      </c>
      <c r="M3269" s="54">
        <v>45820</v>
      </c>
      <c r="N3269" s="55" t="s">
        <v>11034</v>
      </c>
      <c r="O3269" s="56" t="str">
        <f>VLOOKUP(N3269,Sheet1!$B:$C,2,0)</f>
        <v>CHI NHÁNH HÀ NỘI - CÔNG TY CỔ PHẦN DỊCH VỤ THƯƠNG MẠI TỔNG HỢP WINCOMMERCE</v>
      </c>
      <c r="Q3269" s="56" t="str">
        <f>VLOOKUP(N3269,Sheet1!$B:$D,3,0)</f>
        <v>0104918404-002</v>
      </c>
      <c r="U3269" s="55" t="s">
        <v>12402</v>
      </c>
      <c r="X3269" s="55" t="s">
        <v>10897</v>
      </c>
      <c r="Y3269" s="56" t="str">
        <f>VLOOKUP(X3269,Sheet2!$B:$C,2,0)</f>
        <v>Chả nướng 300g</v>
      </c>
      <c r="AA3269" s="53" t="s">
        <v>11550</v>
      </c>
      <c r="AB3269" s="53" t="s">
        <v>11551</v>
      </c>
      <c r="AD3269" s="24">
        <v>2</v>
      </c>
      <c r="AF3269" s="24">
        <v>70950</v>
      </c>
      <c r="AG3269" s="74">
        <f t="shared" si="51"/>
        <v>141900</v>
      </c>
      <c r="AK3269" s="59">
        <v>8</v>
      </c>
      <c r="AN3269" s="61" t="s">
        <v>11552</v>
      </c>
      <c r="AP3269" s="62" t="s">
        <v>11553</v>
      </c>
      <c r="AQ3269" s="62" t="s">
        <v>11554</v>
      </c>
      <c r="AR3269" s="62" t="s">
        <v>11555</v>
      </c>
    </row>
    <row r="3270" spans="3:44" x14ac:dyDescent="0.25">
      <c r="C3270" s="53" t="s">
        <v>11547</v>
      </c>
      <c r="D3270" s="53" t="s">
        <v>11548</v>
      </c>
      <c r="E3270" s="54">
        <v>45820</v>
      </c>
      <c r="F3270" s="54">
        <v>45820</v>
      </c>
      <c r="G3270" s="55" t="s">
        <v>6250</v>
      </c>
      <c r="H3270" s="54">
        <v>45820</v>
      </c>
      <c r="I3270" s="56" t="s">
        <v>17421</v>
      </c>
      <c r="K3270" s="55" t="s">
        <v>11549</v>
      </c>
      <c r="L3270" s="55" t="s">
        <v>14830</v>
      </c>
      <c r="M3270" s="54">
        <v>45820</v>
      </c>
      <c r="N3270" s="55" t="s">
        <v>11034</v>
      </c>
      <c r="O3270" s="56" t="str">
        <f>VLOOKUP(N3270,Sheet1!$B:$C,2,0)</f>
        <v>CHI NHÁNH HÀ NỘI - CÔNG TY CỔ PHẦN DỊCH VỤ THƯƠNG MẠI TỔNG HỢP WINCOMMERCE</v>
      </c>
      <c r="Q3270" s="56" t="str">
        <f>VLOOKUP(N3270,Sheet1!$B:$D,3,0)</f>
        <v>0104918404-002</v>
      </c>
      <c r="U3270" s="55" t="s">
        <v>11567</v>
      </c>
      <c r="X3270" s="55" t="s">
        <v>10897</v>
      </c>
      <c r="Y3270" s="56" t="str">
        <f>VLOOKUP(X3270,Sheet2!$B:$C,2,0)</f>
        <v>Chả nướng 300g</v>
      </c>
      <c r="AA3270" s="53" t="s">
        <v>11550</v>
      </c>
      <c r="AB3270" s="53" t="s">
        <v>11551</v>
      </c>
      <c r="AD3270" s="24">
        <v>1</v>
      </c>
      <c r="AF3270" s="24">
        <v>70950</v>
      </c>
      <c r="AG3270" s="74">
        <f t="shared" si="51"/>
        <v>70950</v>
      </c>
      <c r="AK3270" s="59">
        <v>8</v>
      </c>
      <c r="AN3270" s="61" t="s">
        <v>11552</v>
      </c>
      <c r="AP3270" s="62" t="s">
        <v>11553</v>
      </c>
      <c r="AQ3270" s="62" t="s">
        <v>11554</v>
      </c>
      <c r="AR3270" s="62" t="s">
        <v>11555</v>
      </c>
    </row>
    <row r="3271" spans="3:44" x14ac:dyDescent="0.25">
      <c r="C3271" s="53" t="s">
        <v>11547</v>
      </c>
      <c r="D3271" s="53" t="s">
        <v>11548</v>
      </c>
      <c r="E3271" s="54">
        <v>45820</v>
      </c>
      <c r="F3271" s="54">
        <v>45820</v>
      </c>
      <c r="G3271" s="55" t="s">
        <v>6609</v>
      </c>
      <c r="H3271" s="54">
        <v>45820</v>
      </c>
      <c r="I3271" s="56" t="s">
        <v>17422</v>
      </c>
      <c r="K3271" s="55" t="s">
        <v>11549</v>
      </c>
      <c r="L3271" s="55" t="s">
        <v>14831</v>
      </c>
      <c r="M3271" s="54">
        <v>45820</v>
      </c>
      <c r="N3271" s="55" t="s">
        <v>11034</v>
      </c>
      <c r="O3271" s="56" t="str">
        <f>VLOOKUP(N3271,Sheet1!$B:$C,2,0)</f>
        <v>CHI NHÁNH HÀ NỘI - CÔNG TY CỔ PHẦN DỊCH VỤ THƯƠNG MẠI TỔNG HỢP WINCOMMERCE</v>
      </c>
      <c r="Q3271" s="56" t="str">
        <f>VLOOKUP(N3271,Sheet1!$B:$D,3,0)</f>
        <v>0104918404-002</v>
      </c>
      <c r="U3271" s="55" t="s">
        <v>12880</v>
      </c>
      <c r="X3271" s="55" t="s">
        <v>10881</v>
      </c>
      <c r="Y3271" s="56" t="str">
        <f>VLOOKUP(X3271,Sheet2!$B:$C,2,0)</f>
        <v>Chả cốm 300g</v>
      </c>
      <c r="AA3271" s="53" t="s">
        <v>11550</v>
      </c>
      <c r="AB3271" s="53" t="s">
        <v>11551</v>
      </c>
      <c r="AD3271" s="24">
        <v>2</v>
      </c>
      <c r="AF3271" s="24">
        <v>74250</v>
      </c>
      <c r="AG3271" s="74">
        <f t="shared" si="51"/>
        <v>148500</v>
      </c>
      <c r="AK3271" s="59">
        <v>8</v>
      </c>
      <c r="AN3271" s="61" t="s">
        <v>11552</v>
      </c>
      <c r="AP3271" s="62" t="s">
        <v>11553</v>
      </c>
      <c r="AQ3271" s="62" t="s">
        <v>11554</v>
      </c>
      <c r="AR3271" s="62" t="s">
        <v>11555</v>
      </c>
    </row>
    <row r="3272" spans="3:44" x14ac:dyDescent="0.25">
      <c r="C3272" s="53" t="s">
        <v>11547</v>
      </c>
      <c r="D3272" s="53" t="s">
        <v>11548</v>
      </c>
      <c r="E3272" s="54">
        <v>45820</v>
      </c>
      <c r="F3272" s="54">
        <v>45820</v>
      </c>
      <c r="G3272" s="55" t="s">
        <v>6033</v>
      </c>
      <c r="H3272" s="54">
        <v>45820</v>
      </c>
      <c r="I3272" s="56" t="s">
        <v>17423</v>
      </c>
      <c r="K3272" s="55" t="s">
        <v>11549</v>
      </c>
      <c r="L3272" s="55" t="s">
        <v>14832</v>
      </c>
      <c r="M3272" s="54">
        <v>45820</v>
      </c>
      <c r="N3272" s="55" t="s">
        <v>11034</v>
      </c>
      <c r="O3272" s="56" t="str">
        <f>VLOOKUP(N3272,Sheet1!$B:$C,2,0)</f>
        <v>CHI NHÁNH HÀ NỘI - CÔNG TY CỔ PHẦN DỊCH VỤ THƯƠNG MẠI TỔNG HỢP WINCOMMERCE</v>
      </c>
      <c r="Q3272" s="56" t="str">
        <f>VLOOKUP(N3272,Sheet1!$B:$D,3,0)</f>
        <v>0104918404-002</v>
      </c>
      <c r="U3272" s="55" t="s">
        <v>12642</v>
      </c>
      <c r="X3272" s="55" t="s">
        <v>11010</v>
      </c>
      <c r="Y3272" s="56" t="str">
        <f>VLOOKUP(X3272,Sheet2!$B:$C,2,0)</f>
        <v>Tai heo muối 200g</v>
      </c>
      <c r="AA3272" s="53" t="s">
        <v>11550</v>
      </c>
      <c r="AB3272" s="53" t="s">
        <v>11551</v>
      </c>
      <c r="AD3272" s="24">
        <v>3</v>
      </c>
      <c r="AF3272" s="24">
        <v>55595</v>
      </c>
      <c r="AG3272" s="74">
        <f t="shared" si="51"/>
        <v>166785</v>
      </c>
      <c r="AK3272" s="59">
        <v>8</v>
      </c>
      <c r="AN3272" s="61" t="s">
        <v>11552</v>
      </c>
      <c r="AP3272" s="62" t="s">
        <v>11553</v>
      </c>
      <c r="AQ3272" s="62" t="s">
        <v>11554</v>
      </c>
      <c r="AR3272" s="62" t="s">
        <v>11555</v>
      </c>
    </row>
    <row r="3273" spans="3:44" x14ac:dyDescent="0.25">
      <c r="C3273" s="53" t="s">
        <v>11547</v>
      </c>
      <c r="D3273" s="53" t="s">
        <v>11548</v>
      </c>
      <c r="E3273" s="54">
        <v>45820</v>
      </c>
      <c r="F3273" s="54">
        <v>45820</v>
      </c>
      <c r="G3273" s="55" t="s">
        <v>6033</v>
      </c>
      <c r="H3273" s="54">
        <v>45820</v>
      </c>
      <c r="I3273" s="56" t="s">
        <v>17423</v>
      </c>
      <c r="K3273" s="55" t="s">
        <v>11549</v>
      </c>
      <c r="L3273" s="55" t="s">
        <v>14832</v>
      </c>
      <c r="M3273" s="54">
        <v>45820</v>
      </c>
      <c r="N3273" s="55" t="s">
        <v>11034</v>
      </c>
      <c r="O3273" s="56" t="str">
        <f>VLOOKUP(N3273,Sheet1!$B:$C,2,0)</f>
        <v>CHI NHÁNH HÀ NỘI - CÔNG TY CỔ PHẦN DỊCH VỤ THƯƠNG MẠI TỔNG HỢP WINCOMMERCE</v>
      </c>
      <c r="Q3273" s="56" t="str">
        <f>VLOOKUP(N3273,Sheet1!$B:$D,3,0)</f>
        <v>0104918404-002</v>
      </c>
      <c r="U3273" s="55" t="s">
        <v>12642</v>
      </c>
      <c r="X3273" s="55" t="s">
        <v>10983</v>
      </c>
      <c r="Y3273" s="56" t="str">
        <f>VLOOKUP(X3273,Sheet2!$B:$C,2,0)</f>
        <v>Mọc Nấm Hương 250g</v>
      </c>
      <c r="AA3273" s="53" t="s">
        <v>11550</v>
      </c>
      <c r="AB3273" s="53" t="s">
        <v>11551</v>
      </c>
      <c r="AD3273" s="24">
        <v>3</v>
      </c>
      <c r="AF3273" s="24">
        <v>46000</v>
      </c>
      <c r="AG3273" s="74">
        <f t="shared" si="51"/>
        <v>138000</v>
      </c>
      <c r="AK3273" s="59">
        <v>8</v>
      </c>
      <c r="AN3273" s="61" t="s">
        <v>11552</v>
      </c>
      <c r="AP3273" s="62" t="s">
        <v>11553</v>
      </c>
      <c r="AQ3273" s="62" t="s">
        <v>11554</v>
      </c>
      <c r="AR3273" s="62" t="s">
        <v>11555</v>
      </c>
    </row>
    <row r="3274" spans="3:44" x14ac:dyDescent="0.25">
      <c r="C3274" s="53" t="s">
        <v>11547</v>
      </c>
      <c r="D3274" s="53" t="s">
        <v>11548</v>
      </c>
      <c r="E3274" s="54">
        <v>45820</v>
      </c>
      <c r="F3274" s="54">
        <v>45820</v>
      </c>
      <c r="G3274" s="55" t="s">
        <v>6657</v>
      </c>
      <c r="H3274" s="54">
        <v>45820</v>
      </c>
      <c r="I3274" s="56" t="s">
        <v>17424</v>
      </c>
      <c r="K3274" s="55" t="s">
        <v>11549</v>
      </c>
      <c r="L3274" s="55" t="s">
        <v>14833</v>
      </c>
      <c r="M3274" s="54">
        <v>45820</v>
      </c>
      <c r="N3274" s="55" t="s">
        <v>11034</v>
      </c>
      <c r="O3274" s="56" t="str">
        <f>VLOOKUP(N3274,Sheet1!$B:$C,2,0)</f>
        <v>CHI NHÁNH HÀ NỘI - CÔNG TY CỔ PHẦN DỊCH VỤ THƯƠNG MẠI TỔNG HỢP WINCOMMERCE</v>
      </c>
      <c r="Q3274" s="56" t="str">
        <f>VLOOKUP(N3274,Sheet1!$B:$D,3,0)</f>
        <v>0104918404-002</v>
      </c>
      <c r="U3274" s="55" t="s">
        <v>11969</v>
      </c>
      <c r="X3274" s="55" t="s">
        <v>10897</v>
      </c>
      <c r="Y3274" s="56" t="str">
        <f>VLOOKUP(X3274,Sheet2!$B:$C,2,0)</f>
        <v>Chả nướng 300g</v>
      </c>
      <c r="AA3274" s="53" t="s">
        <v>11550</v>
      </c>
      <c r="AB3274" s="53" t="s">
        <v>11551</v>
      </c>
      <c r="AD3274" s="24">
        <v>5</v>
      </c>
      <c r="AF3274" s="24">
        <v>70950</v>
      </c>
      <c r="AG3274" s="74">
        <f t="shared" si="51"/>
        <v>354750</v>
      </c>
      <c r="AK3274" s="59">
        <v>8</v>
      </c>
      <c r="AN3274" s="61" t="s">
        <v>11552</v>
      </c>
      <c r="AP3274" s="62" t="s">
        <v>11553</v>
      </c>
      <c r="AQ3274" s="62" t="s">
        <v>11554</v>
      </c>
      <c r="AR3274" s="62" t="s">
        <v>11555</v>
      </c>
    </row>
    <row r="3275" spans="3:44" x14ac:dyDescent="0.25">
      <c r="C3275" s="53" t="s">
        <v>11547</v>
      </c>
      <c r="D3275" s="53" t="s">
        <v>11548</v>
      </c>
      <c r="E3275" s="54">
        <v>45820</v>
      </c>
      <c r="F3275" s="54">
        <v>45820</v>
      </c>
      <c r="G3275" s="55" t="s">
        <v>6079</v>
      </c>
      <c r="H3275" s="54">
        <v>45820</v>
      </c>
      <c r="I3275" s="56" t="s">
        <v>17425</v>
      </c>
      <c r="K3275" s="55" t="s">
        <v>11549</v>
      </c>
      <c r="L3275" s="55" t="s">
        <v>14834</v>
      </c>
      <c r="M3275" s="54">
        <v>45820</v>
      </c>
      <c r="N3275" s="55" t="s">
        <v>11034</v>
      </c>
      <c r="O3275" s="56" t="str">
        <f>VLOOKUP(N3275,Sheet1!$B:$C,2,0)</f>
        <v>CHI NHÁNH HÀ NỘI - CÔNG TY CỔ PHẦN DỊCH VỤ THƯƠNG MẠI TỔNG HỢP WINCOMMERCE</v>
      </c>
      <c r="Q3275" s="56" t="str">
        <f>VLOOKUP(N3275,Sheet1!$B:$D,3,0)</f>
        <v>0104918404-002</v>
      </c>
      <c r="U3275" s="55" t="s">
        <v>11949</v>
      </c>
      <c r="X3275" s="55" t="s">
        <v>11010</v>
      </c>
      <c r="Y3275" s="56" t="str">
        <f>VLOOKUP(X3275,Sheet2!$B:$C,2,0)</f>
        <v>Tai heo muối 200g</v>
      </c>
      <c r="AA3275" s="53" t="s">
        <v>11550</v>
      </c>
      <c r="AB3275" s="53" t="s">
        <v>11551</v>
      </c>
      <c r="AD3275" s="24">
        <v>1</v>
      </c>
      <c r="AF3275" s="24">
        <v>55595</v>
      </c>
      <c r="AG3275" s="74">
        <f t="shared" si="51"/>
        <v>55595</v>
      </c>
      <c r="AK3275" s="59">
        <v>8</v>
      </c>
      <c r="AN3275" s="61" t="s">
        <v>11552</v>
      </c>
      <c r="AP3275" s="62" t="s">
        <v>11553</v>
      </c>
      <c r="AQ3275" s="62" t="s">
        <v>11554</v>
      </c>
      <c r="AR3275" s="62" t="s">
        <v>11555</v>
      </c>
    </row>
    <row r="3276" spans="3:44" x14ac:dyDescent="0.25">
      <c r="C3276" s="53" t="s">
        <v>11547</v>
      </c>
      <c r="D3276" s="53" t="s">
        <v>11548</v>
      </c>
      <c r="E3276" s="54">
        <v>45820</v>
      </c>
      <c r="F3276" s="54">
        <v>45820</v>
      </c>
      <c r="G3276" s="55" t="s">
        <v>6111</v>
      </c>
      <c r="H3276" s="54">
        <v>45820</v>
      </c>
      <c r="I3276" s="56" t="s">
        <v>17426</v>
      </c>
      <c r="K3276" s="55" t="s">
        <v>11549</v>
      </c>
      <c r="L3276" s="55" t="s">
        <v>11729</v>
      </c>
      <c r="M3276" s="54">
        <v>45820</v>
      </c>
      <c r="N3276" s="55" t="s">
        <v>11323</v>
      </c>
      <c r="O3276" s="56" t="str">
        <f>VLOOKUP(N3276,Sheet1!$B:$C,2,0)</f>
        <v>CHI NHÁNH LAI CHÂU - CÔNG TY CỔ PHẦN DỊCH VỤ THƯƠNG MẠI TỔNG HỢP WINCOMMERCE</v>
      </c>
      <c r="Q3276" s="56" t="str">
        <f>VLOOKUP(N3276,Sheet1!$B:$D,3,0)</f>
        <v>0104918404-094</v>
      </c>
      <c r="U3276" s="55" t="s">
        <v>15311</v>
      </c>
      <c r="X3276" s="55" t="s">
        <v>10897</v>
      </c>
      <c r="Y3276" s="56" t="str">
        <f>VLOOKUP(X3276,Sheet2!$B:$C,2,0)</f>
        <v>Chả nướng 300g</v>
      </c>
      <c r="AA3276" s="53" t="s">
        <v>11550</v>
      </c>
      <c r="AB3276" s="53" t="s">
        <v>11551</v>
      </c>
      <c r="AD3276" s="24">
        <v>2</v>
      </c>
      <c r="AF3276" s="24">
        <v>70950</v>
      </c>
      <c r="AG3276" s="74">
        <f t="shared" si="51"/>
        <v>141900</v>
      </c>
      <c r="AK3276" s="59">
        <v>8</v>
      </c>
      <c r="AN3276" s="61" t="s">
        <v>11552</v>
      </c>
      <c r="AP3276" s="62" t="s">
        <v>11553</v>
      </c>
      <c r="AQ3276" s="62" t="s">
        <v>11554</v>
      </c>
      <c r="AR3276" s="62" t="s">
        <v>11555</v>
      </c>
    </row>
    <row r="3277" spans="3:44" x14ac:dyDescent="0.25">
      <c r="C3277" s="53" t="s">
        <v>11547</v>
      </c>
      <c r="D3277" s="53" t="s">
        <v>11548</v>
      </c>
      <c r="E3277" s="54">
        <v>45820</v>
      </c>
      <c r="F3277" s="54">
        <v>45820</v>
      </c>
      <c r="G3277" s="55" t="s">
        <v>6316</v>
      </c>
      <c r="H3277" s="54">
        <v>45820</v>
      </c>
      <c r="I3277" s="56" t="s">
        <v>17427</v>
      </c>
      <c r="K3277" s="55" t="s">
        <v>11549</v>
      </c>
      <c r="L3277" s="55" t="s">
        <v>14835</v>
      </c>
      <c r="M3277" s="54">
        <v>45820</v>
      </c>
      <c r="N3277" s="55" t="s">
        <v>11054</v>
      </c>
      <c r="O3277" s="56" t="str">
        <f>VLOOKUP(N3277,Sheet1!$B:$C,2,0)</f>
        <v>CHI NHÁNH QUẢNG NINH - CÔNG TY CỔ PHẦN DỊCH VỤ THƯƠNG MẠI TỔNG HỢP WINCOMMERCE</v>
      </c>
      <c r="Q3277" s="56" t="str">
        <f>VLOOKUP(N3277,Sheet1!$B:$D,3,0)</f>
        <v>0104918404-007</v>
      </c>
      <c r="U3277" s="55" t="s">
        <v>12373</v>
      </c>
      <c r="X3277" s="55" t="s">
        <v>10938</v>
      </c>
      <c r="Y3277" s="56" t="str">
        <f>VLOOKUP(X3277,Sheet2!$B:$C,2,0)</f>
        <v>Giò Tai Lưỡi Xào 250g</v>
      </c>
      <c r="AA3277" s="53" t="s">
        <v>11550</v>
      </c>
      <c r="AB3277" s="53" t="s">
        <v>11551</v>
      </c>
      <c r="AD3277" s="24">
        <v>11</v>
      </c>
      <c r="AF3277" s="24">
        <v>50182</v>
      </c>
      <c r="AG3277" s="74">
        <f t="shared" si="51"/>
        <v>552002</v>
      </c>
      <c r="AK3277" s="59">
        <v>8</v>
      </c>
      <c r="AN3277" s="61" t="s">
        <v>11552</v>
      </c>
      <c r="AP3277" s="62" t="s">
        <v>11553</v>
      </c>
      <c r="AQ3277" s="62" t="s">
        <v>11554</v>
      </c>
      <c r="AR3277" s="62" t="s">
        <v>11555</v>
      </c>
    </row>
    <row r="3278" spans="3:44" x14ac:dyDescent="0.25">
      <c r="C3278" s="53" t="s">
        <v>11547</v>
      </c>
      <c r="D3278" s="53" t="s">
        <v>11548</v>
      </c>
      <c r="E3278" s="54">
        <v>45820</v>
      </c>
      <c r="F3278" s="54">
        <v>45820</v>
      </c>
      <c r="G3278" s="55" t="s">
        <v>6705</v>
      </c>
      <c r="H3278" s="54">
        <v>45820</v>
      </c>
      <c r="I3278" s="56" t="s">
        <v>17428</v>
      </c>
      <c r="K3278" s="55" t="s">
        <v>11549</v>
      </c>
      <c r="L3278" s="55" t="s">
        <v>14836</v>
      </c>
      <c r="M3278" s="54">
        <v>45820</v>
      </c>
      <c r="N3278" s="55" t="s">
        <v>11104</v>
      </c>
      <c r="O3278" s="56" t="str">
        <f>VLOOKUP(N3278,Sheet1!$B:$C,2,0)</f>
        <v>CHI NHÁNH THANH HÓA - CÔNG TY CỔ PHẦN DỊCH VỤ THƯƠNG MẠI TỔNG HỢP WINCOMMERCE</v>
      </c>
      <c r="Q3278" s="56" t="str">
        <f>VLOOKUP(N3278,Sheet1!$B:$D,3,0)</f>
        <v>0104918404-020</v>
      </c>
      <c r="U3278" s="55" t="s">
        <v>11956</v>
      </c>
      <c r="X3278" s="55" t="s">
        <v>10983</v>
      </c>
      <c r="Y3278" s="56" t="str">
        <f>VLOOKUP(X3278,Sheet2!$B:$C,2,0)</f>
        <v>Mọc Nấm Hương 250g</v>
      </c>
      <c r="AA3278" s="53" t="s">
        <v>11550</v>
      </c>
      <c r="AB3278" s="53" t="s">
        <v>11551</v>
      </c>
      <c r="AD3278" s="24">
        <v>1</v>
      </c>
      <c r="AF3278" s="24">
        <v>46000</v>
      </c>
      <c r="AG3278" s="74">
        <f t="shared" si="51"/>
        <v>46000</v>
      </c>
      <c r="AK3278" s="59">
        <v>8</v>
      </c>
      <c r="AN3278" s="61" t="s">
        <v>11552</v>
      </c>
      <c r="AP3278" s="62" t="s">
        <v>11553</v>
      </c>
      <c r="AQ3278" s="62" t="s">
        <v>11554</v>
      </c>
      <c r="AR3278" s="62" t="s">
        <v>11555</v>
      </c>
    </row>
    <row r="3279" spans="3:44" x14ac:dyDescent="0.25">
      <c r="C3279" s="53" t="s">
        <v>11547</v>
      </c>
      <c r="D3279" s="53" t="s">
        <v>11548</v>
      </c>
      <c r="E3279" s="54">
        <v>45820</v>
      </c>
      <c r="F3279" s="54">
        <v>45820</v>
      </c>
      <c r="G3279" s="55" t="s">
        <v>6023</v>
      </c>
      <c r="H3279" s="54">
        <v>45820</v>
      </c>
      <c r="I3279" s="56" t="s">
        <v>17429</v>
      </c>
      <c r="K3279" s="55" t="s">
        <v>11549</v>
      </c>
      <c r="L3279" s="55" t="s">
        <v>14837</v>
      </c>
      <c r="M3279" s="54">
        <v>45820</v>
      </c>
      <c r="N3279" s="55" t="s">
        <v>11034</v>
      </c>
      <c r="O3279" s="56" t="str">
        <f>VLOOKUP(N3279,Sheet1!$B:$C,2,0)</f>
        <v>CHI NHÁNH HÀ NỘI - CÔNG TY CỔ PHẦN DỊCH VỤ THƯƠNG MẠI TỔNG HỢP WINCOMMERCE</v>
      </c>
      <c r="Q3279" s="56" t="str">
        <f>VLOOKUP(N3279,Sheet1!$B:$D,3,0)</f>
        <v>0104918404-002</v>
      </c>
      <c r="U3279" s="55" t="s">
        <v>11596</v>
      </c>
      <c r="X3279" s="55" t="s">
        <v>10922</v>
      </c>
      <c r="Y3279" s="56" t="str">
        <f>VLOOKUP(X3279,Sheet2!$B:$C,2,0)</f>
        <v>Gà xì dầu 500g</v>
      </c>
      <c r="AA3279" s="53" t="s">
        <v>11550</v>
      </c>
      <c r="AB3279" s="53" t="s">
        <v>11551</v>
      </c>
      <c r="AD3279" s="24">
        <v>1</v>
      </c>
      <c r="AF3279" s="24">
        <v>111606</v>
      </c>
      <c r="AG3279" s="74">
        <f t="shared" si="51"/>
        <v>111606</v>
      </c>
      <c r="AK3279" s="59">
        <v>8</v>
      </c>
      <c r="AN3279" s="61" t="s">
        <v>11552</v>
      </c>
      <c r="AP3279" s="62" t="s">
        <v>11553</v>
      </c>
      <c r="AQ3279" s="62" t="s">
        <v>11554</v>
      </c>
      <c r="AR3279" s="62" t="s">
        <v>11555</v>
      </c>
    </row>
    <row r="3280" spans="3:44" x14ac:dyDescent="0.25">
      <c r="C3280" s="53" t="s">
        <v>11547</v>
      </c>
      <c r="D3280" s="53" t="s">
        <v>11548</v>
      </c>
      <c r="E3280" s="54">
        <v>45820</v>
      </c>
      <c r="F3280" s="54">
        <v>45820</v>
      </c>
      <c r="G3280" s="55" t="s">
        <v>6113</v>
      </c>
      <c r="H3280" s="54">
        <v>45820</v>
      </c>
      <c r="I3280" s="56" t="s">
        <v>17430</v>
      </c>
      <c r="K3280" s="55" t="s">
        <v>11549</v>
      </c>
      <c r="L3280" s="55" t="s">
        <v>14838</v>
      </c>
      <c r="M3280" s="54">
        <v>45820</v>
      </c>
      <c r="N3280" s="55" t="s">
        <v>11129</v>
      </c>
      <c r="O3280" s="56" t="str">
        <f>VLOOKUP(N3280,Sheet1!$B:$C,2,0)</f>
        <v>CHI NHÁNH HẢI PHÒNG - CÔNG TY CỔ PHẦN DỊCH VỤ THƯƠNG MẠI TỔNG HỢP WINCOMMERCE</v>
      </c>
      <c r="Q3280" s="56" t="str">
        <f>VLOOKUP(N3280,Sheet1!$B:$D,3,0)</f>
        <v>0104918404-025</v>
      </c>
      <c r="U3280" s="55" t="s">
        <v>12286</v>
      </c>
      <c r="X3280" s="55" t="s">
        <v>10938</v>
      </c>
      <c r="Y3280" s="56" t="str">
        <f>VLOOKUP(X3280,Sheet2!$B:$C,2,0)</f>
        <v>Giò Tai Lưỡi Xào 250g</v>
      </c>
      <c r="AA3280" s="53" t="s">
        <v>11550</v>
      </c>
      <c r="AB3280" s="53" t="s">
        <v>11551</v>
      </c>
      <c r="AD3280" s="24">
        <v>2</v>
      </c>
      <c r="AF3280" s="24">
        <v>50182</v>
      </c>
      <c r="AG3280" s="74">
        <f t="shared" si="51"/>
        <v>100364</v>
      </c>
      <c r="AK3280" s="59">
        <v>8</v>
      </c>
      <c r="AN3280" s="61" t="s">
        <v>11552</v>
      </c>
      <c r="AP3280" s="62" t="s">
        <v>11553</v>
      </c>
      <c r="AQ3280" s="62" t="s">
        <v>11554</v>
      </c>
      <c r="AR3280" s="62" t="s">
        <v>11555</v>
      </c>
    </row>
    <row r="3281" spans="3:44" x14ac:dyDescent="0.25">
      <c r="C3281" s="53" t="s">
        <v>11547</v>
      </c>
      <c r="D3281" s="53" t="s">
        <v>11548</v>
      </c>
      <c r="E3281" s="54">
        <v>45820</v>
      </c>
      <c r="F3281" s="54">
        <v>45820</v>
      </c>
      <c r="G3281" s="55" t="s">
        <v>6320</v>
      </c>
      <c r="H3281" s="54">
        <v>45820</v>
      </c>
      <c r="I3281" s="56" t="s">
        <v>17431</v>
      </c>
      <c r="K3281" s="55" t="s">
        <v>11549</v>
      </c>
      <c r="L3281" s="55" t="s">
        <v>14839</v>
      </c>
      <c r="M3281" s="54">
        <v>45820</v>
      </c>
      <c r="N3281" s="55" t="s">
        <v>11034</v>
      </c>
      <c r="O3281" s="56" t="str">
        <f>VLOOKUP(N3281,Sheet1!$B:$C,2,0)</f>
        <v>CHI NHÁNH HÀ NỘI - CÔNG TY CỔ PHẦN DỊCH VỤ THƯƠNG MẠI TỔNG HỢP WINCOMMERCE</v>
      </c>
      <c r="Q3281" s="56" t="str">
        <f>VLOOKUP(N3281,Sheet1!$B:$D,3,0)</f>
        <v>0104918404-002</v>
      </c>
      <c r="U3281" s="55" t="s">
        <v>11909</v>
      </c>
      <c r="X3281" s="55" t="s">
        <v>10934</v>
      </c>
      <c r="Y3281" s="56" t="str">
        <f>VLOOKUP(X3281,Sheet2!$B:$C,2,0)</f>
        <v>Gà muối 500g</v>
      </c>
      <c r="AA3281" s="53" t="s">
        <v>11550</v>
      </c>
      <c r="AB3281" s="53" t="s">
        <v>11551</v>
      </c>
      <c r="AD3281" s="24">
        <v>1</v>
      </c>
      <c r="AF3281" s="24">
        <v>111058</v>
      </c>
      <c r="AG3281" s="74">
        <f t="shared" si="51"/>
        <v>111058</v>
      </c>
      <c r="AK3281" s="59">
        <v>8</v>
      </c>
      <c r="AN3281" s="61" t="s">
        <v>11552</v>
      </c>
      <c r="AP3281" s="62" t="s">
        <v>11553</v>
      </c>
      <c r="AQ3281" s="62" t="s">
        <v>11554</v>
      </c>
      <c r="AR3281" s="62" t="s">
        <v>11555</v>
      </c>
    </row>
    <row r="3282" spans="3:44" x14ac:dyDescent="0.25">
      <c r="C3282" s="53" t="s">
        <v>11547</v>
      </c>
      <c r="D3282" s="53" t="s">
        <v>11548</v>
      </c>
      <c r="E3282" s="54">
        <v>45820</v>
      </c>
      <c r="F3282" s="54">
        <v>45820</v>
      </c>
      <c r="G3282" s="55" t="s">
        <v>6466</v>
      </c>
      <c r="H3282" s="54">
        <v>45820</v>
      </c>
      <c r="I3282" s="56" t="s">
        <v>17432</v>
      </c>
      <c r="K3282" s="55" t="s">
        <v>11549</v>
      </c>
      <c r="L3282" s="55" t="s">
        <v>11450</v>
      </c>
      <c r="M3282" s="54">
        <v>45820</v>
      </c>
      <c r="N3282" s="55" t="s">
        <v>11199</v>
      </c>
      <c r="O3282" s="56" t="str">
        <f>VLOOKUP(N3282,Sheet1!$B:$C,2,0)</f>
        <v>CHI NHÁNH QUẢNG BÌNH - CÔNG TY CỔ PHẦN DỊCH VỤ THƯƠNG MẠI TỔNG HỢP WINCOMMERCE</v>
      </c>
      <c r="Q3282" s="56" t="str">
        <f>VLOOKUP(N3282,Sheet1!$B:$D,3,0)</f>
        <v>0104918404-045</v>
      </c>
      <c r="U3282" s="55" t="s">
        <v>12253</v>
      </c>
      <c r="X3282" s="55" t="s">
        <v>10883</v>
      </c>
      <c r="Y3282" s="56" t="str">
        <f>VLOOKUP(X3282,Sheet2!$B:$C,2,0)</f>
        <v>Chân giò heo muối 300g</v>
      </c>
      <c r="AA3282" s="53" t="s">
        <v>11550</v>
      </c>
      <c r="AB3282" s="53" t="s">
        <v>11551</v>
      </c>
      <c r="AD3282" s="24">
        <v>1</v>
      </c>
      <c r="AF3282" s="24">
        <v>60213</v>
      </c>
      <c r="AG3282" s="74">
        <f t="shared" si="51"/>
        <v>60213</v>
      </c>
      <c r="AK3282" s="59">
        <v>8</v>
      </c>
      <c r="AN3282" s="61" t="s">
        <v>11552</v>
      </c>
      <c r="AP3282" s="62" t="s">
        <v>11553</v>
      </c>
      <c r="AQ3282" s="62" t="s">
        <v>11554</v>
      </c>
      <c r="AR3282" s="62" t="s">
        <v>11555</v>
      </c>
    </row>
    <row r="3283" spans="3:44" x14ac:dyDescent="0.25">
      <c r="C3283" s="53" t="s">
        <v>11547</v>
      </c>
      <c r="D3283" s="53" t="s">
        <v>11548</v>
      </c>
      <c r="E3283" s="54">
        <v>45820</v>
      </c>
      <c r="F3283" s="54">
        <v>45820</v>
      </c>
      <c r="G3283" s="55" t="s">
        <v>6470</v>
      </c>
      <c r="H3283" s="54">
        <v>45820</v>
      </c>
      <c r="I3283" s="56" t="s">
        <v>17433</v>
      </c>
      <c r="K3283" s="55" t="s">
        <v>11549</v>
      </c>
      <c r="L3283" s="55" t="s">
        <v>11673</v>
      </c>
      <c r="M3283" s="54">
        <v>45820</v>
      </c>
      <c r="N3283" s="55" t="s">
        <v>11199</v>
      </c>
      <c r="O3283" s="56" t="str">
        <f>VLOOKUP(N3283,Sheet1!$B:$C,2,0)</f>
        <v>CHI NHÁNH QUẢNG BÌNH - CÔNG TY CỔ PHẦN DỊCH VỤ THƯƠNG MẠI TỔNG HỢP WINCOMMERCE</v>
      </c>
      <c r="Q3283" s="56" t="str">
        <f>VLOOKUP(N3283,Sheet1!$B:$D,3,0)</f>
        <v>0104918404-045</v>
      </c>
      <c r="U3283" s="55" t="s">
        <v>12253</v>
      </c>
      <c r="X3283" s="55" t="s">
        <v>10934</v>
      </c>
      <c r="Y3283" s="56" t="str">
        <f>VLOOKUP(X3283,Sheet2!$B:$C,2,0)</f>
        <v>Gà muối 500g</v>
      </c>
      <c r="AA3283" s="53" t="s">
        <v>11550</v>
      </c>
      <c r="AB3283" s="53" t="s">
        <v>11551</v>
      </c>
      <c r="AD3283" s="24">
        <v>1</v>
      </c>
      <c r="AF3283" s="24">
        <v>111058</v>
      </c>
      <c r="AG3283" s="74">
        <f t="shared" si="51"/>
        <v>111058</v>
      </c>
      <c r="AK3283" s="59">
        <v>8</v>
      </c>
      <c r="AN3283" s="61" t="s">
        <v>11552</v>
      </c>
      <c r="AP3283" s="62" t="s">
        <v>11553</v>
      </c>
      <c r="AQ3283" s="62" t="s">
        <v>11554</v>
      </c>
      <c r="AR3283" s="62" t="s">
        <v>11555</v>
      </c>
    </row>
    <row r="3284" spans="3:44" x14ac:dyDescent="0.25">
      <c r="C3284" s="53" t="s">
        <v>11547</v>
      </c>
      <c r="D3284" s="53" t="s">
        <v>11548</v>
      </c>
      <c r="E3284" s="54">
        <v>45820</v>
      </c>
      <c r="F3284" s="54">
        <v>45820</v>
      </c>
      <c r="G3284" s="55" t="s">
        <v>6432</v>
      </c>
      <c r="H3284" s="54">
        <v>45820</v>
      </c>
      <c r="I3284" s="56" t="s">
        <v>17434</v>
      </c>
      <c r="K3284" s="55" t="s">
        <v>11549</v>
      </c>
      <c r="L3284" s="55" t="s">
        <v>14840</v>
      </c>
      <c r="M3284" s="54">
        <v>45820</v>
      </c>
      <c r="N3284" s="55" t="s">
        <v>11154</v>
      </c>
      <c r="O3284" s="56" t="str">
        <f>VLOOKUP(N3284,Sheet1!$B:$C,2,0)</f>
        <v>CHI NHÁNH BẮC NINH - CÔNG TY CỔ PHẦN DỊCH VỤ THƯƠNG MẠI TỔNG HỢP WINCOMMERCE</v>
      </c>
      <c r="Q3284" s="56" t="str">
        <f>VLOOKUP(N3284,Sheet1!$B:$D,3,0)</f>
        <v>0104918404-031</v>
      </c>
      <c r="U3284" s="55" t="s">
        <v>13289</v>
      </c>
      <c r="X3284" s="55" t="s">
        <v>10881</v>
      </c>
      <c r="Y3284" s="56" t="str">
        <f>VLOOKUP(X3284,Sheet2!$B:$C,2,0)</f>
        <v>Chả cốm 300g</v>
      </c>
      <c r="AA3284" s="53" t="s">
        <v>11550</v>
      </c>
      <c r="AB3284" s="53" t="s">
        <v>11551</v>
      </c>
      <c r="AD3284" s="24">
        <v>1</v>
      </c>
      <c r="AF3284" s="24">
        <v>74250</v>
      </c>
      <c r="AG3284" s="74">
        <f t="shared" si="51"/>
        <v>74250</v>
      </c>
      <c r="AK3284" s="59">
        <v>8</v>
      </c>
      <c r="AN3284" s="61" t="s">
        <v>11552</v>
      </c>
      <c r="AP3284" s="62" t="s">
        <v>11553</v>
      </c>
      <c r="AQ3284" s="62" t="s">
        <v>11554</v>
      </c>
      <c r="AR3284" s="62" t="s">
        <v>11555</v>
      </c>
    </row>
    <row r="3285" spans="3:44" x14ac:dyDescent="0.25">
      <c r="C3285" s="53" t="s">
        <v>11547</v>
      </c>
      <c r="D3285" s="53" t="s">
        <v>11548</v>
      </c>
      <c r="E3285" s="54">
        <v>45820</v>
      </c>
      <c r="F3285" s="54">
        <v>45820</v>
      </c>
      <c r="G3285" s="55" t="s">
        <v>6432</v>
      </c>
      <c r="H3285" s="54">
        <v>45820</v>
      </c>
      <c r="I3285" s="56" t="s">
        <v>17434</v>
      </c>
      <c r="K3285" s="55" t="s">
        <v>11549</v>
      </c>
      <c r="L3285" s="55" t="s">
        <v>14840</v>
      </c>
      <c r="M3285" s="54">
        <v>45820</v>
      </c>
      <c r="N3285" s="55" t="s">
        <v>11154</v>
      </c>
      <c r="O3285" s="56" t="str">
        <f>VLOOKUP(N3285,Sheet1!$B:$C,2,0)</f>
        <v>CHI NHÁNH BẮC NINH - CÔNG TY CỔ PHẦN DỊCH VỤ THƯƠNG MẠI TỔNG HỢP WINCOMMERCE</v>
      </c>
      <c r="Q3285" s="56" t="str">
        <f>VLOOKUP(N3285,Sheet1!$B:$D,3,0)</f>
        <v>0104918404-031</v>
      </c>
      <c r="U3285" s="55" t="s">
        <v>13289</v>
      </c>
      <c r="X3285" s="55" t="s">
        <v>10938</v>
      </c>
      <c r="Y3285" s="56" t="str">
        <f>VLOOKUP(X3285,Sheet2!$B:$C,2,0)</f>
        <v>Giò Tai Lưỡi Xào 250g</v>
      </c>
      <c r="AA3285" s="53" t="s">
        <v>11550</v>
      </c>
      <c r="AB3285" s="53" t="s">
        <v>11551</v>
      </c>
      <c r="AD3285" s="24">
        <v>1</v>
      </c>
      <c r="AF3285" s="24">
        <v>50182</v>
      </c>
      <c r="AG3285" s="74">
        <f t="shared" si="51"/>
        <v>50182</v>
      </c>
      <c r="AK3285" s="59">
        <v>8</v>
      </c>
      <c r="AN3285" s="61" t="s">
        <v>11552</v>
      </c>
      <c r="AP3285" s="62" t="s">
        <v>11553</v>
      </c>
      <c r="AQ3285" s="62" t="s">
        <v>11554</v>
      </c>
      <c r="AR3285" s="62" t="s">
        <v>11555</v>
      </c>
    </row>
    <row r="3286" spans="3:44" x14ac:dyDescent="0.25">
      <c r="C3286" s="53" t="s">
        <v>11547</v>
      </c>
      <c r="D3286" s="53" t="s">
        <v>11548</v>
      </c>
      <c r="E3286" s="54">
        <v>45820</v>
      </c>
      <c r="F3286" s="54">
        <v>45820</v>
      </c>
      <c r="G3286" s="55" t="s">
        <v>6318</v>
      </c>
      <c r="H3286" s="54">
        <v>45820</v>
      </c>
      <c r="I3286" s="56" t="s">
        <v>17435</v>
      </c>
      <c r="K3286" s="55" t="s">
        <v>11549</v>
      </c>
      <c r="L3286" s="55" t="s">
        <v>13336</v>
      </c>
      <c r="M3286" s="54">
        <v>45820</v>
      </c>
      <c r="N3286" s="55" t="s">
        <v>11054</v>
      </c>
      <c r="O3286" s="56" t="str">
        <f>VLOOKUP(N3286,Sheet1!$B:$C,2,0)</f>
        <v>CHI NHÁNH QUẢNG NINH - CÔNG TY CỔ PHẦN DỊCH VỤ THƯƠNG MẠI TỔNG HỢP WINCOMMERCE</v>
      </c>
      <c r="Q3286" s="56" t="str">
        <f>VLOOKUP(N3286,Sheet1!$B:$D,3,0)</f>
        <v>0104918404-007</v>
      </c>
      <c r="U3286" s="55" t="s">
        <v>12373</v>
      </c>
      <c r="X3286" s="55" t="s">
        <v>10897</v>
      </c>
      <c r="Y3286" s="56" t="str">
        <f>VLOOKUP(X3286,Sheet2!$B:$C,2,0)</f>
        <v>Chả nướng 300g</v>
      </c>
      <c r="AA3286" s="53" t="s">
        <v>11550</v>
      </c>
      <c r="AB3286" s="53" t="s">
        <v>11551</v>
      </c>
      <c r="AD3286" s="24">
        <v>6</v>
      </c>
      <c r="AF3286" s="24">
        <v>70950</v>
      </c>
      <c r="AG3286" s="74">
        <f t="shared" si="51"/>
        <v>425700</v>
      </c>
      <c r="AK3286" s="59">
        <v>8</v>
      </c>
      <c r="AN3286" s="61" t="s">
        <v>11552</v>
      </c>
      <c r="AP3286" s="62" t="s">
        <v>11553</v>
      </c>
      <c r="AQ3286" s="62" t="s">
        <v>11554</v>
      </c>
      <c r="AR3286" s="62" t="s">
        <v>11555</v>
      </c>
    </row>
    <row r="3287" spans="3:44" x14ac:dyDescent="0.25">
      <c r="C3287" s="53" t="s">
        <v>11547</v>
      </c>
      <c r="D3287" s="53" t="s">
        <v>11548</v>
      </c>
      <c r="E3287" s="54">
        <v>45820</v>
      </c>
      <c r="F3287" s="54">
        <v>45820</v>
      </c>
      <c r="G3287" s="55" t="s">
        <v>6318</v>
      </c>
      <c r="H3287" s="54">
        <v>45820</v>
      </c>
      <c r="I3287" s="56" t="s">
        <v>17435</v>
      </c>
      <c r="K3287" s="55" t="s">
        <v>11549</v>
      </c>
      <c r="L3287" s="55" t="s">
        <v>13336</v>
      </c>
      <c r="M3287" s="54">
        <v>45820</v>
      </c>
      <c r="N3287" s="55" t="s">
        <v>11054</v>
      </c>
      <c r="O3287" s="56" t="str">
        <f>VLOOKUP(N3287,Sheet1!$B:$C,2,0)</f>
        <v>CHI NHÁNH QUẢNG NINH - CÔNG TY CỔ PHẦN DỊCH VỤ THƯƠNG MẠI TỔNG HỢP WINCOMMERCE</v>
      </c>
      <c r="Q3287" s="56" t="str">
        <f>VLOOKUP(N3287,Sheet1!$B:$D,3,0)</f>
        <v>0104918404-007</v>
      </c>
      <c r="U3287" s="55" t="s">
        <v>12373</v>
      </c>
      <c r="X3287" s="55" t="s">
        <v>10881</v>
      </c>
      <c r="Y3287" s="56" t="str">
        <f>VLOOKUP(X3287,Sheet2!$B:$C,2,0)</f>
        <v>Chả cốm 300g</v>
      </c>
      <c r="AA3287" s="53" t="s">
        <v>11550</v>
      </c>
      <c r="AB3287" s="53" t="s">
        <v>11551</v>
      </c>
      <c r="AD3287" s="24">
        <v>2</v>
      </c>
      <c r="AF3287" s="24">
        <v>74250</v>
      </c>
      <c r="AG3287" s="74">
        <f t="shared" si="51"/>
        <v>148500</v>
      </c>
      <c r="AK3287" s="59">
        <v>8</v>
      </c>
      <c r="AN3287" s="61" t="s">
        <v>11552</v>
      </c>
      <c r="AP3287" s="62" t="s">
        <v>11553</v>
      </c>
      <c r="AQ3287" s="62" t="s">
        <v>11554</v>
      </c>
      <c r="AR3287" s="62" t="s">
        <v>11555</v>
      </c>
    </row>
    <row r="3288" spans="3:44" x14ac:dyDescent="0.25">
      <c r="C3288" s="53" t="s">
        <v>11547</v>
      </c>
      <c r="D3288" s="53" t="s">
        <v>11548</v>
      </c>
      <c r="E3288" s="54">
        <v>45820</v>
      </c>
      <c r="F3288" s="54">
        <v>45820</v>
      </c>
      <c r="G3288" s="55" t="s">
        <v>6284</v>
      </c>
      <c r="H3288" s="54">
        <v>45820</v>
      </c>
      <c r="I3288" s="56" t="s">
        <v>17436</v>
      </c>
      <c r="K3288" s="55" t="s">
        <v>11549</v>
      </c>
      <c r="L3288" s="55" t="s">
        <v>14841</v>
      </c>
      <c r="M3288" s="54">
        <v>45820</v>
      </c>
      <c r="N3288" s="55" t="s">
        <v>11034</v>
      </c>
      <c r="O3288" s="56" t="str">
        <f>VLOOKUP(N3288,Sheet1!$B:$C,2,0)</f>
        <v>CHI NHÁNH HÀ NỘI - CÔNG TY CỔ PHẦN DỊCH VỤ THƯƠNG MẠI TỔNG HỢP WINCOMMERCE</v>
      </c>
      <c r="Q3288" s="56" t="str">
        <f>VLOOKUP(N3288,Sheet1!$B:$D,3,0)</f>
        <v>0104918404-002</v>
      </c>
      <c r="U3288" s="55" t="s">
        <v>12364</v>
      </c>
      <c r="X3288" s="55" t="s">
        <v>10934</v>
      </c>
      <c r="Y3288" s="56" t="str">
        <f>VLOOKUP(X3288,Sheet2!$B:$C,2,0)</f>
        <v>Gà muối 500g</v>
      </c>
      <c r="AA3288" s="53" t="s">
        <v>11550</v>
      </c>
      <c r="AB3288" s="53" t="s">
        <v>11551</v>
      </c>
      <c r="AD3288" s="24">
        <v>1</v>
      </c>
      <c r="AF3288" s="24">
        <v>111058</v>
      </c>
      <c r="AG3288" s="74">
        <f t="shared" si="51"/>
        <v>111058</v>
      </c>
      <c r="AK3288" s="59">
        <v>8</v>
      </c>
      <c r="AN3288" s="61" t="s">
        <v>11552</v>
      </c>
      <c r="AP3288" s="62" t="s">
        <v>11553</v>
      </c>
      <c r="AQ3288" s="62" t="s">
        <v>11554</v>
      </c>
      <c r="AR3288" s="62" t="s">
        <v>11555</v>
      </c>
    </row>
    <row r="3289" spans="3:44" x14ac:dyDescent="0.25">
      <c r="C3289" s="53" t="s">
        <v>11547</v>
      </c>
      <c r="D3289" s="53" t="s">
        <v>11548</v>
      </c>
      <c r="E3289" s="54">
        <v>45820</v>
      </c>
      <c r="F3289" s="54">
        <v>45820</v>
      </c>
      <c r="G3289" s="55" t="s">
        <v>6523</v>
      </c>
      <c r="H3289" s="54">
        <v>45820</v>
      </c>
      <c r="I3289" s="56" t="s">
        <v>17437</v>
      </c>
      <c r="K3289" s="55" t="s">
        <v>11549</v>
      </c>
      <c r="L3289" s="55" t="s">
        <v>14842</v>
      </c>
      <c r="M3289" s="54">
        <v>45820</v>
      </c>
      <c r="N3289" s="55" t="s">
        <v>11054</v>
      </c>
      <c r="O3289" s="56" t="str">
        <f>VLOOKUP(N3289,Sheet1!$B:$C,2,0)</f>
        <v>CHI NHÁNH QUẢNG NINH - CÔNG TY CỔ PHẦN DỊCH VỤ THƯƠNG MẠI TỔNG HỢP WINCOMMERCE</v>
      </c>
      <c r="Q3289" s="56" t="str">
        <f>VLOOKUP(N3289,Sheet1!$B:$D,3,0)</f>
        <v>0104918404-007</v>
      </c>
      <c r="U3289" s="55" t="s">
        <v>12816</v>
      </c>
      <c r="X3289" s="55" t="s">
        <v>10938</v>
      </c>
      <c r="Y3289" s="56" t="str">
        <f>VLOOKUP(X3289,Sheet2!$B:$C,2,0)</f>
        <v>Giò Tai Lưỡi Xào 250g</v>
      </c>
      <c r="AA3289" s="53" t="s">
        <v>11550</v>
      </c>
      <c r="AB3289" s="53" t="s">
        <v>11551</v>
      </c>
      <c r="AD3289" s="24">
        <v>1</v>
      </c>
      <c r="AF3289" s="24">
        <v>50182</v>
      </c>
      <c r="AG3289" s="74">
        <f t="shared" si="51"/>
        <v>50182</v>
      </c>
      <c r="AK3289" s="59">
        <v>8</v>
      </c>
      <c r="AN3289" s="61" t="s">
        <v>11552</v>
      </c>
      <c r="AP3289" s="62" t="s">
        <v>11553</v>
      </c>
      <c r="AQ3289" s="62" t="s">
        <v>11554</v>
      </c>
      <c r="AR3289" s="62" t="s">
        <v>11555</v>
      </c>
    </row>
    <row r="3290" spans="3:44" x14ac:dyDescent="0.25">
      <c r="C3290" s="53" t="s">
        <v>11547</v>
      </c>
      <c r="D3290" s="53" t="s">
        <v>11548</v>
      </c>
      <c r="E3290" s="54">
        <v>45820</v>
      </c>
      <c r="F3290" s="54">
        <v>45820</v>
      </c>
      <c r="G3290" s="55" t="s">
        <v>6502</v>
      </c>
      <c r="H3290" s="54">
        <v>45820</v>
      </c>
      <c r="I3290" s="56" t="s">
        <v>17438</v>
      </c>
      <c r="K3290" s="55" t="s">
        <v>11549</v>
      </c>
      <c r="L3290" s="55" t="s">
        <v>14843</v>
      </c>
      <c r="M3290" s="54">
        <v>45820</v>
      </c>
      <c r="N3290" s="55" t="s">
        <v>11109</v>
      </c>
      <c r="O3290" s="56" t="str">
        <f>VLOOKUP(N3290,Sheet1!$B:$C,2,0)</f>
        <v>CHI NHÁNH THỪA THIÊN HUẾ - CÔNG TY CỔ PHẦN DỊCH VỤ THƯƠNG MẠI TỔNG HỢP WINCOMMERCE</v>
      </c>
      <c r="Q3290" s="56" t="str">
        <f>VLOOKUP(N3290,Sheet1!$B:$D,3,0)</f>
        <v>0104918404-021</v>
      </c>
      <c r="U3290" s="55" t="s">
        <v>15419</v>
      </c>
      <c r="X3290" s="55" t="s">
        <v>10897</v>
      </c>
      <c r="Y3290" s="56" t="str">
        <f>VLOOKUP(X3290,Sheet2!$B:$C,2,0)</f>
        <v>Chả nướng 300g</v>
      </c>
      <c r="AA3290" s="53" t="s">
        <v>11550</v>
      </c>
      <c r="AB3290" s="53" t="s">
        <v>11551</v>
      </c>
      <c r="AD3290" s="24">
        <v>3</v>
      </c>
      <c r="AF3290" s="24">
        <v>70950</v>
      </c>
      <c r="AG3290" s="74">
        <f t="shared" si="51"/>
        <v>212850</v>
      </c>
      <c r="AK3290" s="59">
        <v>8</v>
      </c>
      <c r="AN3290" s="61" t="s">
        <v>11552</v>
      </c>
      <c r="AP3290" s="62" t="s">
        <v>11553</v>
      </c>
      <c r="AQ3290" s="62" t="s">
        <v>11554</v>
      </c>
      <c r="AR3290" s="62" t="s">
        <v>11555</v>
      </c>
    </row>
    <row r="3291" spans="3:44" x14ac:dyDescent="0.25">
      <c r="C3291" s="53" t="s">
        <v>11547</v>
      </c>
      <c r="D3291" s="53" t="s">
        <v>11548</v>
      </c>
      <c r="E3291" s="54">
        <v>45820</v>
      </c>
      <c r="F3291" s="54">
        <v>45820</v>
      </c>
      <c r="G3291" s="55" t="s">
        <v>6502</v>
      </c>
      <c r="H3291" s="54">
        <v>45820</v>
      </c>
      <c r="I3291" s="56" t="s">
        <v>17438</v>
      </c>
      <c r="K3291" s="55" t="s">
        <v>11549</v>
      </c>
      <c r="L3291" s="55" t="s">
        <v>14843</v>
      </c>
      <c r="M3291" s="54">
        <v>45820</v>
      </c>
      <c r="N3291" s="55" t="s">
        <v>11109</v>
      </c>
      <c r="O3291" s="56" t="str">
        <f>VLOOKUP(N3291,Sheet1!$B:$C,2,0)</f>
        <v>CHI NHÁNH THỪA THIÊN HUẾ - CÔNG TY CỔ PHẦN DỊCH VỤ THƯƠNG MẠI TỔNG HỢP WINCOMMERCE</v>
      </c>
      <c r="Q3291" s="56" t="str">
        <f>VLOOKUP(N3291,Sheet1!$B:$D,3,0)</f>
        <v>0104918404-021</v>
      </c>
      <c r="U3291" s="55" t="s">
        <v>15419</v>
      </c>
      <c r="X3291" s="55" t="s">
        <v>10881</v>
      </c>
      <c r="Y3291" s="56" t="str">
        <f>VLOOKUP(X3291,Sheet2!$B:$C,2,0)</f>
        <v>Chả cốm 300g</v>
      </c>
      <c r="AA3291" s="53" t="s">
        <v>11550</v>
      </c>
      <c r="AB3291" s="53" t="s">
        <v>11551</v>
      </c>
      <c r="AD3291" s="24">
        <v>1</v>
      </c>
      <c r="AF3291" s="24">
        <v>74250</v>
      </c>
      <c r="AG3291" s="74">
        <f t="shared" si="51"/>
        <v>74250</v>
      </c>
      <c r="AK3291" s="59">
        <v>8</v>
      </c>
      <c r="AN3291" s="61" t="s">
        <v>11552</v>
      </c>
      <c r="AP3291" s="62" t="s">
        <v>11553</v>
      </c>
      <c r="AQ3291" s="62" t="s">
        <v>11554</v>
      </c>
      <c r="AR3291" s="62" t="s">
        <v>11555</v>
      </c>
    </row>
    <row r="3292" spans="3:44" x14ac:dyDescent="0.25">
      <c r="C3292" s="53" t="s">
        <v>11547</v>
      </c>
      <c r="D3292" s="53" t="s">
        <v>11548</v>
      </c>
      <c r="E3292" s="54">
        <v>45820</v>
      </c>
      <c r="F3292" s="54">
        <v>45820</v>
      </c>
      <c r="G3292" s="55" t="s">
        <v>6502</v>
      </c>
      <c r="H3292" s="54">
        <v>45820</v>
      </c>
      <c r="I3292" s="56" t="s">
        <v>17438</v>
      </c>
      <c r="K3292" s="55" t="s">
        <v>11549</v>
      </c>
      <c r="L3292" s="55" t="s">
        <v>14843</v>
      </c>
      <c r="M3292" s="54">
        <v>45820</v>
      </c>
      <c r="N3292" s="55" t="s">
        <v>11109</v>
      </c>
      <c r="O3292" s="56" t="str">
        <f>VLOOKUP(N3292,Sheet1!$B:$C,2,0)</f>
        <v>CHI NHÁNH THỪA THIÊN HUẾ - CÔNG TY CỔ PHẦN DỊCH VỤ THƯƠNG MẠI TỔNG HỢP WINCOMMERCE</v>
      </c>
      <c r="Q3292" s="56" t="str">
        <f>VLOOKUP(N3292,Sheet1!$B:$D,3,0)</f>
        <v>0104918404-021</v>
      </c>
      <c r="U3292" s="55" t="s">
        <v>15419</v>
      </c>
      <c r="X3292" s="55" t="s">
        <v>10927</v>
      </c>
      <c r="Y3292" s="56" t="str">
        <f>VLOOKUP(X3292,Sheet2!$B:$C,2,0)</f>
        <v>Giò lụa cây 250g</v>
      </c>
      <c r="AA3292" s="53" t="s">
        <v>11550</v>
      </c>
      <c r="AB3292" s="53" t="s">
        <v>11551</v>
      </c>
      <c r="AD3292" s="24">
        <v>1</v>
      </c>
      <c r="AF3292" s="24">
        <v>49500</v>
      </c>
      <c r="AG3292" s="74">
        <f t="shared" si="51"/>
        <v>49500</v>
      </c>
      <c r="AK3292" s="59">
        <v>8</v>
      </c>
      <c r="AN3292" s="61" t="s">
        <v>11552</v>
      </c>
      <c r="AP3292" s="62" t="s">
        <v>11553</v>
      </c>
      <c r="AQ3292" s="62" t="s">
        <v>11554</v>
      </c>
      <c r="AR3292" s="62" t="s">
        <v>11555</v>
      </c>
    </row>
    <row r="3293" spans="3:44" x14ac:dyDescent="0.25">
      <c r="C3293" s="53" t="s">
        <v>11547</v>
      </c>
      <c r="D3293" s="53" t="s">
        <v>11548</v>
      </c>
      <c r="E3293" s="54">
        <v>45820</v>
      </c>
      <c r="F3293" s="54">
        <v>45820</v>
      </c>
      <c r="G3293" s="55" t="s">
        <v>6089</v>
      </c>
      <c r="H3293" s="54">
        <v>45820</v>
      </c>
      <c r="I3293" s="56" t="s">
        <v>17439</v>
      </c>
      <c r="K3293" s="55" t="s">
        <v>11549</v>
      </c>
      <c r="L3293" s="55" t="s">
        <v>11446</v>
      </c>
      <c r="M3293" s="54">
        <v>45820</v>
      </c>
      <c r="N3293" s="55" t="s">
        <v>11114</v>
      </c>
      <c r="O3293" s="56" t="str">
        <f>VLOOKUP(N3293,Sheet1!$B:$C,2,0)</f>
        <v>CHI NHÁNH GIA LAI - CÔNG TY CỔ PHẦN DỊCH VỤ THƯƠNG MẠI TỔNG HỢP WINCOMMERCE</v>
      </c>
      <c r="Q3293" s="56" t="str">
        <f>VLOOKUP(N3293,Sheet1!$B:$D,3,0)</f>
        <v>0104918404-022</v>
      </c>
      <c r="U3293" s="55" t="s">
        <v>12966</v>
      </c>
      <c r="X3293" s="55" t="s">
        <v>10927</v>
      </c>
      <c r="Y3293" s="56" t="str">
        <f>VLOOKUP(X3293,Sheet2!$B:$C,2,0)</f>
        <v>Giò lụa cây 250g</v>
      </c>
      <c r="AA3293" s="53" t="s">
        <v>11550</v>
      </c>
      <c r="AB3293" s="53" t="s">
        <v>11551</v>
      </c>
      <c r="AD3293" s="24">
        <v>2</v>
      </c>
      <c r="AF3293" s="24">
        <v>49500</v>
      </c>
      <c r="AG3293" s="74">
        <f t="shared" si="51"/>
        <v>99000</v>
      </c>
      <c r="AK3293" s="59">
        <v>8</v>
      </c>
      <c r="AN3293" s="61" t="s">
        <v>11552</v>
      </c>
      <c r="AP3293" s="62" t="s">
        <v>11553</v>
      </c>
      <c r="AQ3293" s="62" t="s">
        <v>11554</v>
      </c>
      <c r="AR3293" s="62" t="s">
        <v>11555</v>
      </c>
    </row>
    <row r="3294" spans="3:44" x14ac:dyDescent="0.25">
      <c r="C3294" s="53" t="s">
        <v>11547</v>
      </c>
      <c r="D3294" s="53" t="s">
        <v>11548</v>
      </c>
      <c r="E3294" s="54">
        <v>45820</v>
      </c>
      <c r="F3294" s="54">
        <v>45820</v>
      </c>
      <c r="G3294" s="55" t="s">
        <v>6125</v>
      </c>
      <c r="H3294" s="54">
        <v>45820</v>
      </c>
      <c r="I3294" s="56" t="s">
        <v>17440</v>
      </c>
      <c r="K3294" s="55" t="s">
        <v>11549</v>
      </c>
      <c r="L3294" s="55" t="s">
        <v>11742</v>
      </c>
      <c r="M3294" s="54">
        <v>45820</v>
      </c>
      <c r="N3294" s="55" t="s">
        <v>11044</v>
      </c>
      <c r="O3294" s="56" t="str">
        <f>VLOOKUP(N3294,Sheet1!$B:$C,2,0)</f>
        <v>CHI NHÁNH HÀ TĨNH - CÔNG TY CỔ PHẦN DỊCH VỤ THƯƠNG MẠI TỔNG HỢP WINCOMMERCE</v>
      </c>
      <c r="Q3294" s="56" t="str">
        <f>VLOOKUP(N3294,Sheet1!$B:$D,3,0)</f>
        <v>0104918404-004</v>
      </c>
      <c r="U3294" s="55" t="s">
        <v>12300</v>
      </c>
      <c r="X3294" s="55" t="s">
        <v>10983</v>
      </c>
      <c r="Y3294" s="56" t="str">
        <f>VLOOKUP(X3294,Sheet2!$B:$C,2,0)</f>
        <v>Mọc Nấm Hương 250g</v>
      </c>
      <c r="AA3294" s="53" t="s">
        <v>11550</v>
      </c>
      <c r="AB3294" s="53" t="s">
        <v>11551</v>
      </c>
      <c r="AD3294" s="24">
        <v>1</v>
      </c>
      <c r="AF3294" s="24">
        <v>46000</v>
      </c>
      <c r="AG3294" s="74">
        <f t="shared" si="51"/>
        <v>46000</v>
      </c>
      <c r="AK3294" s="59">
        <v>8</v>
      </c>
      <c r="AN3294" s="61" t="s">
        <v>11552</v>
      </c>
      <c r="AP3294" s="62" t="s">
        <v>11553</v>
      </c>
      <c r="AQ3294" s="62" t="s">
        <v>11554</v>
      </c>
      <c r="AR3294" s="62" t="s">
        <v>11555</v>
      </c>
    </row>
    <row r="3295" spans="3:44" x14ac:dyDescent="0.25">
      <c r="C3295" s="53" t="s">
        <v>11547</v>
      </c>
      <c r="D3295" s="53" t="s">
        <v>11548</v>
      </c>
      <c r="E3295" s="54">
        <v>45820</v>
      </c>
      <c r="F3295" s="54">
        <v>45820</v>
      </c>
      <c r="G3295" s="55" t="s">
        <v>6125</v>
      </c>
      <c r="H3295" s="54">
        <v>45820</v>
      </c>
      <c r="I3295" s="56" t="s">
        <v>17440</v>
      </c>
      <c r="K3295" s="55" t="s">
        <v>11549</v>
      </c>
      <c r="L3295" s="55" t="s">
        <v>11742</v>
      </c>
      <c r="M3295" s="54">
        <v>45820</v>
      </c>
      <c r="N3295" s="55" t="s">
        <v>11044</v>
      </c>
      <c r="O3295" s="56" t="str">
        <f>VLOOKUP(N3295,Sheet1!$B:$C,2,0)</f>
        <v>CHI NHÁNH HÀ TĨNH - CÔNG TY CỔ PHẦN DỊCH VỤ THƯƠNG MẠI TỔNG HỢP WINCOMMERCE</v>
      </c>
      <c r="Q3295" s="56" t="str">
        <f>VLOOKUP(N3295,Sheet1!$B:$D,3,0)</f>
        <v>0104918404-004</v>
      </c>
      <c r="U3295" s="55" t="s">
        <v>12300</v>
      </c>
      <c r="X3295" s="55" t="s">
        <v>10881</v>
      </c>
      <c r="Y3295" s="56" t="str">
        <f>VLOOKUP(X3295,Sheet2!$B:$C,2,0)</f>
        <v>Chả cốm 300g</v>
      </c>
      <c r="AA3295" s="53" t="s">
        <v>11550</v>
      </c>
      <c r="AB3295" s="53" t="s">
        <v>11551</v>
      </c>
      <c r="AD3295" s="24">
        <v>1</v>
      </c>
      <c r="AF3295" s="24">
        <v>74250</v>
      </c>
      <c r="AG3295" s="74">
        <f t="shared" si="51"/>
        <v>74250</v>
      </c>
      <c r="AK3295" s="59">
        <v>8</v>
      </c>
      <c r="AN3295" s="61" t="s">
        <v>11552</v>
      </c>
      <c r="AP3295" s="62" t="s">
        <v>11553</v>
      </c>
      <c r="AQ3295" s="62" t="s">
        <v>11554</v>
      </c>
      <c r="AR3295" s="62" t="s">
        <v>11555</v>
      </c>
    </row>
    <row r="3296" spans="3:44" x14ac:dyDescent="0.25">
      <c r="C3296" s="53" t="s">
        <v>11547</v>
      </c>
      <c r="D3296" s="53" t="s">
        <v>11548</v>
      </c>
      <c r="E3296" s="54">
        <v>45820</v>
      </c>
      <c r="F3296" s="54">
        <v>45820</v>
      </c>
      <c r="G3296" s="55" t="s">
        <v>6159</v>
      </c>
      <c r="H3296" s="54">
        <v>45820</v>
      </c>
      <c r="I3296" s="56" t="s">
        <v>17441</v>
      </c>
      <c r="K3296" s="55" t="s">
        <v>11549</v>
      </c>
      <c r="L3296" s="55" t="s">
        <v>13402</v>
      </c>
      <c r="M3296" s="54">
        <v>45820</v>
      </c>
      <c r="N3296" s="55" t="s">
        <v>11293</v>
      </c>
      <c r="O3296" s="56" t="str">
        <f>VLOOKUP(N3296,Sheet1!$B:$C,2,0)</f>
        <v>CHI NHÁNH QUẢNG TRỊ - CÔNG TY CỔ PHẦN DỊCH VỤ THƯƠNG MẠI TỔNG HỢP WINCOMMERCE</v>
      </c>
      <c r="Q3296" s="56" t="str">
        <f>VLOOKUP(N3296,Sheet1!$B:$D,3,0)</f>
        <v>0104918404-070</v>
      </c>
      <c r="U3296" s="55" t="s">
        <v>12128</v>
      </c>
      <c r="X3296" s="55" t="s">
        <v>10927</v>
      </c>
      <c r="Y3296" s="56" t="str">
        <f>VLOOKUP(X3296,Sheet2!$B:$C,2,0)</f>
        <v>Giò lụa cây 250g</v>
      </c>
      <c r="AA3296" s="53" t="s">
        <v>11550</v>
      </c>
      <c r="AB3296" s="53" t="s">
        <v>11551</v>
      </c>
      <c r="AD3296" s="24">
        <v>2</v>
      </c>
      <c r="AF3296" s="24">
        <v>49500</v>
      </c>
      <c r="AG3296" s="74">
        <f t="shared" si="51"/>
        <v>99000</v>
      </c>
      <c r="AK3296" s="59">
        <v>8</v>
      </c>
      <c r="AN3296" s="61" t="s">
        <v>11552</v>
      </c>
      <c r="AP3296" s="62" t="s">
        <v>11553</v>
      </c>
      <c r="AQ3296" s="62" t="s">
        <v>11554</v>
      </c>
      <c r="AR3296" s="62" t="s">
        <v>11555</v>
      </c>
    </row>
    <row r="3297" spans="3:44" x14ac:dyDescent="0.25">
      <c r="C3297" s="53" t="s">
        <v>11547</v>
      </c>
      <c r="D3297" s="53" t="s">
        <v>11548</v>
      </c>
      <c r="E3297" s="54">
        <v>45820</v>
      </c>
      <c r="F3297" s="54">
        <v>45820</v>
      </c>
      <c r="G3297" s="55" t="s">
        <v>6589</v>
      </c>
      <c r="H3297" s="54">
        <v>45820</v>
      </c>
      <c r="I3297" s="56" t="s">
        <v>17442</v>
      </c>
      <c r="K3297" s="55" t="s">
        <v>11549</v>
      </c>
      <c r="L3297" s="55" t="s">
        <v>14844</v>
      </c>
      <c r="M3297" s="54">
        <v>45820</v>
      </c>
      <c r="N3297" s="55" t="s">
        <v>11034</v>
      </c>
      <c r="O3297" s="56" t="str">
        <f>VLOOKUP(N3297,Sheet1!$B:$C,2,0)</f>
        <v>CHI NHÁNH HÀ NỘI - CÔNG TY CỔ PHẦN DỊCH VỤ THƯƠNG MẠI TỔNG HỢP WINCOMMERCE</v>
      </c>
      <c r="Q3297" s="56" t="str">
        <f>VLOOKUP(N3297,Sheet1!$B:$D,3,0)</f>
        <v>0104918404-002</v>
      </c>
      <c r="U3297" s="55" t="s">
        <v>11977</v>
      </c>
      <c r="X3297" s="55" t="s">
        <v>10934</v>
      </c>
      <c r="Y3297" s="56" t="str">
        <f>VLOOKUP(X3297,Sheet2!$B:$C,2,0)</f>
        <v>Gà muối 500g</v>
      </c>
      <c r="AA3297" s="53" t="s">
        <v>11550</v>
      </c>
      <c r="AB3297" s="53" t="s">
        <v>11551</v>
      </c>
      <c r="AD3297" s="24">
        <v>1</v>
      </c>
      <c r="AF3297" s="24">
        <v>111058</v>
      </c>
      <c r="AG3297" s="74">
        <f t="shared" si="51"/>
        <v>111058</v>
      </c>
      <c r="AK3297" s="59">
        <v>8</v>
      </c>
      <c r="AN3297" s="61" t="s">
        <v>11552</v>
      </c>
      <c r="AP3297" s="62" t="s">
        <v>11553</v>
      </c>
      <c r="AQ3297" s="62" t="s">
        <v>11554</v>
      </c>
      <c r="AR3297" s="62" t="s">
        <v>11555</v>
      </c>
    </row>
    <row r="3298" spans="3:44" x14ac:dyDescent="0.25">
      <c r="C3298" s="53" t="s">
        <v>11547</v>
      </c>
      <c r="D3298" s="53" t="s">
        <v>11548</v>
      </c>
      <c r="E3298" s="54">
        <v>45820</v>
      </c>
      <c r="F3298" s="54">
        <v>45820</v>
      </c>
      <c r="G3298" s="55" t="s">
        <v>6440</v>
      </c>
      <c r="H3298" s="54">
        <v>45820</v>
      </c>
      <c r="I3298" s="56" t="s">
        <v>17443</v>
      </c>
      <c r="K3298" s="55" t="s">
        <v>11549</v>
      </c>
      <c r="L3298" s="55" t="s">
        <v>14845</v>
      </c>
      <c r="M3298" s="54">
        <v>45820</v>
      </c>
      <c r="N3298" s="55" t="s">
        <v>11109</v>
      </c>
      <c r="O3298" s="56" t="str">
        <f>VLOOKUP(N3298,Sheet1!$B:$C,2,0)</f>
        <v>CHI NHÁNH THỪA THIÊN HUẾ - CÔNG TY CỔ PHẦN DỊCH VỤ THƯƠNG MẠI TỔNG HỢP WINCOMMERCE</v>
      </c>
      <c r="Q3298" s="56" t="str">
        <f>VLOOKUP(N3298,Sheet1!$B:$D,3,0)</f>
        <v>0104918404-021</v>
      </c>
      <c r="U3298" s="55" t="s">
        <v>13114</v>
      </c>
      <c r="X3298" s="55" t="s">
        <v>10927</v>
      </c>
      <c r="Y3298" s="56" t="str">
        <f>VLOOKUP(X3298,Sheet2!$B:$C,2,0)</f>
        <v>Giò lụa cây 250g</v>
      </c>
      <c r="AA3298" s="53" t="s">
        <v>11550</v>
      </c>
      <c r="AB3298" s="53" t="s">
        <v>11551</v>
      </c>
      <c r="AD3298" s="24">
        <v>2</v>
      </c>
      <c r="AF3298" s="24">
        <v>49500</v>
      </c>
      <c r="AG3298" s="74">
        <f t="shared" si="51"/>
        <v>99000</v>
      </c>
      <c r="AK3298" s="59">
        <v>8</v>
      </c>
      <c r="AN3298" s="61" t="s">
        <v>11552</v>
      </c>
      <c r="AP3298" s="62" t="s">
        <v>11553</v>
      </c>
      <c r="AQ3298" s="62" t="s">
        <v>11554</v>
      </c>
      <c r="AR3298" s="62" t="s">
        <v>11555</v>
      </c>
    </row>
    <row r="3299" spans="3:44" x14ac:dyDescent="0.25">
      <c r="C3299" s="53" t="s">
        <v>11547</v>
      </c>
      <c r="D3299" s="53" t="s">
        <v>11548</v>
      </c>
      <c r="E3299" s="54">
        <v>45820</v>
      </c>
      <c r="F3299" s="54">
        <v>45820</v>
      </c>
      <c r="G3299" s="55" t="s">
        <v>6551</v>
      </c>
      <c r="H3299" s="54">
        <v>45820</v>
      </c>
      <c r="I3299" s="56" t="s">
        <v>17444</v>
      </c>
      <c r="K3299" s="55" t="s">
        <v>11549</v>
      </c>
      <c r="L3299" s="55" t="s">
        <v>14846</v>
      </c>
      <c r="M3299" s="54">
        <v>45820</v>
      </c>
      <c r="N3299" s="55" t="s">
        <v>11233</v>
      </c>
      <c r="O3299" s="56" t="str">
        <f>VLOOKUP(N3299,Sheet1!$B:$C,2,0)</f>
        <v>CHI NHÁNH HƯNG YÊN - CÔNG TY CỔ PHẦN DỊCH VỤ THƯƠNG MẠI TỔNG HỢP WINCOMMERCE</v>
      </c>
      <c r="Q3299" s="56" t="str">
        <f>VLOOKUP(N3299,Sheet1!$B:$D,3,0)</f>
        <v>0104918404-056</v>
      </c>
      <c r="U3299" s="55" t="s">
        <v>12539</v>
      </c>
      <c r="X3299" s="55" t="s">
        <v>10934</v>
      </c>
      <c r="Y3299" s="56" t="str">
        <f>VLOOKUP(X3299,Sheet2!$B:$C,2,0)</f>
        <v>Gà muối 500g</v>
      </c>
      <c r="AA3299" s="53" t="s">
        <v>11550</v>
      </c>
      <c r="AB3299" s="53" t="s">
        <v>11551</v>
      </c>
      <c r="AD3299" s="24">
        <v>1</v>
      </c>
      <c r="AF3299" s="24">
        <v>111058</v>
      </c>
      <c r="AG3299" s="74">
        <f t="shared" si="51"/>
        <v>111058</v>
      </c>
      <c r="AK3299" s="59">
        <v>8</v>
      </c>
      <c r="AN3299" s="61" t="s">
        <v>11552</v>
      </c>
      <c r="AP3299" s="62" t="s">
        <v>11553</v>
      </c>
      <c r="AQ3299" s="62" t="s">
        <v>11554</v>
      </c>
      <c r="AR3299" s="62" t="s">
        <v>11555</v>
      </c>
    </row>
    <row r="3300" spans="3:44" x14ac:dyDescent="0.25">
      <c r="C3300" s="53" t="s">
        <v>11547</v>
      </c>
      <c r="D3300" s="53" t="s">
        <v>11548</v>
      </c>
      <c r="E3300" s="54">
        <v>45820</v>
      </c>
      <c r="F3300" s="54">
        <v>45820</v>
      </c>
      <c r="G3300" s="55" t="s">
        <v>6753</v>
      </c>
      <c r="H3300" s="54">
        <v>45820</v>
      </c>
      <c r="I3300" s="56" t="s">
        <v>17445</v>
      </c>
      <c r="K3300" s="55" t="s">
        <v>11549</v>
      </c>
      <c r="L3300" s="55" t="s">
        <v>14847</v>
      </c>
      <c r="M3300" s="54">
        <v>45820</v>
      </c>
      <c r="N3300" s="55" t="s">
        <v>11034</v>
      </c>
      <c r="O3300" s="56" t="str">
        <f>VLOOKUP(N3300,Sheet1!$B:$C,2,0)</f>
        <v>CHI NHÁNH HÀ NỘI - CÔNG TY CỔ PHẦN DỊCH VỤ THƯƠNG MẠI TỔNG HỢP WINCOMMERCE</v>
      </c>
      <c r="Q3300" s="56" t="str">
        <f>VLOOKUP(N3300,Sheet1!$B:$D,3,0)</f>
        <v>0104918404-002</v>
      </c>
      <c r="U3300" s="55" t="s">
        <v>12040</v>
      </c>
      <c r="X3300" s="55" t="s">
        <v>10934</v>
      </c>
      <c r="Y3300" s="56" t="str">
        <f>VLOOKUP(X3300,Sheet2!$B:$C,2,0)</f>
        <v>Gà muối 500g</v>
      </c>
      <c r="AA3300" s="53" t="s">
        <v>11550</v>
      </c>
      <c r="AB3300" s="53" t="s">
        <v>11551</v>
      </c>
      <c r="AD3300" s="24">
        <v>5</v>
      </c>
      <c r="AF3300" s="24">
        <v>111058</v>
      </c>
      <c r="AG3300" s="74">
        <f t="shared" si="51"/>
        <v>555290</v>
      </c>
      <c r="AK3300" s="59">
        <v>8</v>
      </c>
      <c r="AN3300" s="61" t="s">
        <v>11552</v>
      </c>
      <c r="AP3300" s="62" t="s">
        <v>11553</v>
      </c>
      <c r="AQ3300" s="62" t="s">
        <v>11554</v>
      </c>
      <c r="AR3300" s="62" t="s">
        <v>11555</v>
      </c>
    </row>
    <row r="3301" spans="3:44" x14ac:dyDescent="0.25">
      <c r="C3301" s="53" t="s">
        <v>11547</v>
      </c>
      <c r="D3301" s="53" t="s">
        <v>11548</v>
      </c>
      <c r="E3301" s="54">
        <v>45820</v>
      </c>
      <c r="F3301" s="54">
        <v>45820</v>
      </c>
      <c r="G3301" s="55" t="s">
        <v>6494</v>
      </c>
      <c r="H3301" s="54">
        <v>45820</v>
      </c>
      <c r="I3301" s="56" t="s">
        <v>17446</v>
      </c>
      <c r="K3301" s="55" t="s">
        <v>11549</v>
      </c>
      <c r="L3301" s="55" t="s">
        <v>11452</v>
      </c>
      <c r="M3301" s="54">
        <v>45820</v>
      </c>
      <c r="N3301" s="55" t="s">
        <v>11059</v>
      </c>
      <c r="O3301" s="56" t="str">
        <f>VLOOKUP(N3301,Sheet1!$B:$C,2,0)</f>
        <v>CHI NHÁNH LÂM ĐỒNG - CÔNG TY CỔ PHẦN DỊCH VỤ THƯƠNG MẠI TỔNG HỢP WINCOMMERCE</v>
      </c>
      <c r="Q3301" s="56" t="str">
        <f>VLOOKUP(N3301,Sheet1!$B:$D,3,0)</f>
        <v>0104918404-008</v>
      </c>
      <c r="U3301" s="55" t="s">
        <v>12512</v>
      </c>
      <c r="X3301" s="55" t="s">
        <v>10934</v>
      </c>
      <c r="Y3301" s="56" t="str">
        <f>VLOOKUP(X3301,Sheet2!$B:$C,2,0)</f>
        <v>Gà muối 500g</v>
      </c>
      <c r="AA3301" s="53" t="s">
        <v>11550</v>
      </c>
      <c r="AB3301" s="53" t="s">
        <v>11551</v>
      </c>
      <c r="AD3301" s="24">
        <v>2</v>
      </c>
      <c r="AF3301" s="24">
        <v>111058</v>
      </c>
      <c r="AG3301" s="74">
        <f t="shared" si="51"/>
        <v>222116</v>
      </c>
      <c r="AK3301" s="59">
        <v>8</v>
      </c>
      <c r="AN3301" s="61" t="s">
        <v>11552</v>
      </c>
      <c r="AP3301" s="62" t="s">
        <v>11553</v>
      </c>
      <c r="AQ3301" s="62" t="s">
        <v>11554</v>
      </c>
      <c r="AR3301" s="62" t="s">
        <v>11555</v>
      </c>
    </row>
    <row r="3302" spans="3:44" x14ac:dyDescent="0.25">
      <c r="C3302" s="53" t="s">
        <v>11547</v>
      </c>
      <c r="D3302" s="53" t="s">
        <v>11548</v>
      </c>
      <c r="E3302" s="54">
        <v>45820</v>
      </c>
      <c r="F3302" s="54">
        <v>45820</v>
      </c>
      <c r="G3302" s="55" t="s">
        <v>6494</v>
      </c>
      <c r="H3302" s="54">
        <v>45820</v>
      </c>
      <c r="I3302" s="56" t="s">
        <v>17446</v>
      </c>
      <c r="K3302" s="55" t="s">
        <v>11549</v>
      </c>
      <c r="L3302" s="55" t="s">
        <v>11452</v>
      </c>
      <c r="M3302" s="54">
        <v>45820</v>
      </c>
      <c r="N3302" s="55" t="s">
        <v>11059</v>
      </c>
      <c r="O3302" s="56" t="str">
        <f>VLOOKUP(N3302,Sheet1!$B:$C,2,0)</f>
        <v>CHI NHÁNH LÂM ĐỒNG - CÔNG TY CỔ PHẦN DỊCH VỤ THƯƠNG MẠI TỔNG HỢP WINCOMMERCE</v>
      </c>
      <c r="Q3302" s="56" t="str">
        <f>VLOOKUP(N3302,Sheet1!$B:$D,3,0)</f>
        <v>0104918404-008</v>
      </c>
      <c r="U3302" s="55" t="s">
        <v>12512</v>
      </c>
      <c r="X3302" s="55" t="s">
        <v>11010</v>
      </c>
      <c r="Y3302" s="56" t="str">
        <f>VLOOKUP(X3302,Sheet2!$B:$C,2,0)</f>
        <v>Tai heo muối 200g</v>
      </c>
      <c r="AA3302" s="53" t="s">
        <v>11550</v>
      </c>
      <c r="AB3302" s="53" t="s">
        <v>11551</v>
      </c>
      <c r="AD3302" s="24">
        <v>2</v>
      </c>
      <c r="AF3302" s="24">
        <v>55595</v>
      </c>
      <c r="AG3302" s="74">
        <f t="shared" si="51"/>
        <v>111190</v>
      </c>
      <c r="AK3302" s="59">
        <v>8</v>
      </c>
      <c r="AN3302" s="61" t="s">
        <v>11552</v>
      </c>
      <c r="AP3302" s="62" t="s">
        <v>11553</v>
      </c>
      <c r="AQ3302" s="62" t="s">
        <v>11554</v>
      </c>
      <c r="AR3302" s="62" t="s">
        <v>11555</v>
      </c>
    </row>
    <row r="3303" spans="3:44" x14ac:dyDescent="0.25">
      <c r="C3303" s="53" t="s">
        <v>11547</v>
      </c>
      <c r="D3303" s="53" t="s">
        <v>11548</v>
      </c>
      <c r="E3303" s="54">
        <v>45820</v>
      </c>
      <c r="F3303" s="54">
        <v>45820</v>
      </c>
      <c r="G3303" s="55" t="s">
        <v>6679</v>
      </c>
      <c r="H3303" s="54">
        <v>45820</v>
      </c>
      <c r="I3303" s="56" t="s">
        <v>17447</v>
      </c>
      <c r="K3303" s="55" t="s">
        <v>11549</v>
      </c>
      <c r="L3303" s="55" t="s">
        <v>14848</v>
      </c>
      <c r="M3303" s="54">
        <v>45820</v>
      </c>
      <c r="N3303" s="55" t="s">
        <v>11243</v>
      </c>
      <c r="O3303" s="56" t="str">
        <f>VLOOKUP(N3303,Sheet1!$B:$C,2,0)</f>
        <v>CHI NHÁNH NGHỆ AN - CÔNG TY CỔ PHẦN DỊCH VỤ THƯƠNG MẠI TỔNG HỢP WINCOMMERCE</v>
      </c>
      <c r="Q3303" s="56" t="str">
        <f>VLOOKUP(N3303,Sheet1!$B:$D,3,0)</f>
        <v>0104918404-058</v>
      </c>
      <c r="U3303" s="55" t="s">
        <v>12797</v>
      </c>
      <c r="X3303" s="55" t="s">
        <v>10927</v>
      </c>
      <c r="Y3303" s="56" t="str">
        <f>VLOOKUP(X3303,Sheet2!$B:$C,2,0)</f>
        <v>Giò lụa cây 250g</v>
      </c>
      <c r="AA3303" s="53" t="s">
        <v>11550</v>
      </c>
      <c r="AB3303" s="53" t="s">
        <v>11551</v>
      </c>
      <c r="AD3303" s="24">
        <v>2</v>
      </c>
      <c r="AF3303" s="24">
        <v>49500</v>
      </c>
      <c r="AG3303" s="74">
        <f t="shared" si="51"/>
        <v>99000</v>
      </c>
      <c r="AK3303" s="59">
        <v>8</v>
      </c>
      <c r="AN3303" s="61" t="s">
        <v>11552</v>
      </c>
      <c r="AP3303" s="62" t="s">
        <v>11553</v>
      </c>
      <c r="AQ3303" s="62" t="s">
        <v>11554</v>
      </c>
      <c r="AR3303" s="62" t="s">
        <v>11555</v>
      </c>
    </row>
    <row r="3304" spans="3:44" x14ac:dyDescent="0.25">
      <c r="C3304" s="53" t="s">
        <v>11547</v>
      </c>
      <c r="D3304" s="53" t="s">
        <v>11548</v>
      </c>
      <c r="E3304" s="54">
        <v>45820</v>
      </c>
      <c r="F3304" s="54">
        <v>45820</v>
      </c>
      <c r="G3304" s="55" t="s">
        <v>6567</v>
      </c>
      <c r="H3304" s="54">
        <v>45820</v>
      </c>
      <c r="I3304" s="56" t="s">
        <v>17448</v>
      </c>
      <c r="K3304" s="55" t="s">
        <v>11549</v>
      </c>
      <c r="L3304" s="55" t="s">
        <v>14849</v>
      </c>
      <c r="M3304" s="54">
        <v>45820</v>
      </c>
      <c r="N3304" s="55" t="s">
        <v>11034</v>
      </c>
      <c r="O3304" s="56" t="str">
        <f>VLOOKUP(N3304,Sheet1!$B:$C,2,0)</f>
        <v>CHI NHÁNH HÀ NỘI - CÔNG TY CỔ PHẦN DỊCH VỤ THƯƠNG MẠI TỔNG HỢP WINCOMMERCE</v>
      </c>
      <c r="Q3304" s="56" t="str">
        <f>VLOOKUP(N3304,Sheet1!$B:$D,3,0)</f>
        <v>0104918404-002</v>
      </c>
      <c r="U3304" s="55" t="s">
        <v>12099</v>
      </c>
      <c r="X3304" s="55" t="s">
        <v>10983</v>
      </c>
      <c r="Y3304" s="56" t="str">
        <f>VLOOKUP(X3304,Sheet2!$B:$C,2,0)</f>
        <v>Mọc Nấm Hương 250g</v>
      </c>
      <c r="AA3304" s="53" t="s">
        <v>11550</v>
      </c>
      <c r="AB3304" s="53" t="s">
        <v>11551</v>
      </c>
      <c r="AD3304" s="24">
        <v>1</v>
      </c>
      <c r="AF3304" s="24">
        <v>46000</v>
      </c>
      <c r="AG3304" s="74">
        <f t="shared" si="51"/>
        <v>46000</v>
      </c>
      <c r="AK3304" s="59">
        <v>8</v>
      </c>
      <c r="AN3304" s="61" t="s">
        <v>11552</v>
      </c>
      <c r="AP3304" s="62" t="s">
        <v>11553</v>
      </c>
      <c r="AQ3304" s="62" t="s">
        <v>11554</v>
      </c>
      <c r="AR3304" s="62" t="s">
        <v>11555</v>
      </c>
    </row>
    <row r="3305" spans="3:44" x14ac:dyDescent="0.25">
      <c r="C3305" s="53" t="s">
        <v>11547</v>
      </c>
      <c r="D3305" s="53" t="s">
        <v>11548</v>
      </c>
      <c r="E3305" s="54">
        <v>45820</v>
      </c>
      <c r="F3305" s="54">
        <v>45820</v>
      </c>
      <c r="G3305" s="55" t="s">
        <v>6149</v>
      </c>
      <c r="H3305" s="54">
        <v>45820</v>
      </c>
      <c r="I3305" s="56" t="s">
        <v>17449</v>
      </c>
      <c r="K3305" s="55" t="s">
        <v>11549</v>
      </c>
      <c r="L3305" s="55" t="s">
        <v>11808</v>
      </c>
      <c r="M3305" s="54">
        <v>45820</v>
      </c>
      <c r="N3305" s="55" t="s">
        <v>11104</v>
      </c>
      <c r="O3305" s="56" t="str">
        <f>VLOOKUP(N3305,Sheet1!$B:$C,2,0)</f>
        <v>CHI NHÁNH THANH HÓA - CÔNG TY CỔ PHẦN DỊCH VỤ THƯƠNG MẠI TỔNG HỢP WINCOMMERCE</v>
      </c>
      <c r="Q3305" s="56" t="str">
        <f>VLOOKUP(N3305,Sheet1!$B:$D,3,0)</f>
        <v>0104918404-020</v>
      </c>
      <c r="U3305" s="55" t="s">
        <v>12245</v>
      </c>
      <c r="X3305" s="55" t="s">
        <v>10927</v>
      </c>
      <c r="Y3305" s="56" t="str">
        <f>VLOOKUP(X3305,Sheet2!$B:$C,2,0)</f>
        <v>Giò lụa cây 250g</v>
      </c>
      <c r="AA3305" s="53" t="s">
        <v>11550</v>
      </c>
      <c r="AB3305" s="53" t="s">
        <v>11551</v>
      </c>
      <c r="AD3305" s="24">
        <v>9</v>
      </c>
      <c r="AF3305" s="24">
        <v>49500</v>
      </c>
      <c r="AG3305" s="74">
        <f t="shared" si="51"/>
        <v>445500</v>
      </c>
      <c r="AK3305" s="59">
        <v>8</v>
      </c>
      <c r="AN3305" s="61" t="s">
        <v>11552</v>
      </c>
      <c r="AP3305" s="62" t="s">
        <v>11553</v>
      </c>
      <c r="AQ3305" s="62" t="s">
        <v>11554</v>
      </c>
      <c r="AR3305" s="62" t="s">
        <v>11555</v>
      </c>
    </row>
    <row r="3306" spans="3:44" x14ac:dyDescent="0.25">
      <c r="C3306" s="53" t="s">
        <v>11547</v>
      </c>
      <c r="D3306" s="53" t="s">
        <v>11548</v>
      </c>
      <c r="E3306" s="54">
        <v>45820</v>
      </c>
      <c r="F3306" s="54">
        <v>45820</v>
      </c>
      <c r="G3306" s="55" t="s">
        <v>6304</v>
      </c>
      <c r="H3306" s="54">
        <v>45820</v>
      </c>
      <c r="I3306" s="56" t="s">
        <v>17450</v>
      </c>
      <c r="K3306" s="55" t="s">
        <v>11549</v>
      </c>
      <c r="L3306" s="55" t="s">
        <v>14850</v>
      </c>
      <c r="M3306" s="54">
        <v>45820</v>
      </c>
      <c r="N3306" s="55" t="s">
        <v>11024</v>
      </c>
      <c r="O3306" s="56" t="str">
        <f>VLOOKUP(N3306,Sheet1!$B:$C,2,0)</f>
        <v>CÔNG TY CỔ PHẦN DỊCH VỤ THƯƠNG MẠI TỔNG HỢP WINCOMMERCE</v>
      </c>
      <c r="Q3306" s="56" t="str">
        <f>VLOOKUP(N3306,Sheet1!$B:$D,3,0)</f>
        <v>0104918404</v>
      </c>
      <c r="U3306" s="55" t="s">
        <v>12192</v>
      </c>
      <c r="X3306" s="55" t="s">
        <v>10883</v>
      </c>
      <c r="Y3306" s="56" t="str">
        <f>VLOOKUP(X3306,Sheet2!$B:$C,2,0)</f>
        <v>Chân giò heo muối 300g</v>
      </c>
      <c r="AA3306" s="53" t="s">
        <v>11550</v>
      </c>
      <c r="AB3306" s="53" t="s">
        <v>11551</v>
      </c>
      <c r="AD3306" s="24">
        <v>4</v>
      </c>
      <c r="AF3306" s="24">
        <v>60213</v>
      </c>
      <c r="AG3306" s="74">
        <f t="shared" si="51"/>
        <v>240852</v>
      </c>
      <c r="AK3306" s="59">
        <v>8</v>
      </c>
      <c r="AN3306" s="61" t="s">
        <v>11552</v>
      </c>
      <c r="AP3306" s="62" t="s">
        <v>11553</v>
      </c>
      <c r="AQ3306" s="62" t="s">
        <v>11554</v>
      </c>
      <c r="AR3306" s="62" t="s">
        <v>11555</v>
      </c>
    </row>
    <row r="3307" spans="3:44" x14ac:dyDescent="0.25">
      <c r="C3307" s="53" t="s">
        <v>11547</v>
      </c>
      <c r="D3307" s="53" t="s">
        <v>11548</v>
      </c>
      <c r="E3307" s="54">
        <v>45820</v>
      </c>
      <c r="F3307" s="54">
        <v>45820</v>
      </c>
      <c r="G3307" s="55" t="s">
        <v>6304</v>
      </c>
      <c r="H3307" s="54">
        <v>45820</v>
      </c>
      <c r="I3307" s="56" t="s">
        <v>17450</v>
      </c>
      <c r="K3307" s="55" t="s">
        <v>11549</v>
      </c>
      <c r="L3307" s="55" t="s">
        <v>14850</v>
      </c>
      <c r="M3307" s="54">
        <v>45820</v>
      </c>
      <c r="N3307" s="55" t="s">
        <v>11024</v>
      </c>
      <c r="O3307" s="56" t="str">
        <f>VLOOKUP(N3307,Sheet1!$B:$C,2,0)</f>
        <v>CÔNG TY CỔ PHẦN DỊCH VỤ THƯƠNG MẠI TỔNG HỢP WINCOMMERCE</v>
      </c>
      <c r="Q3307" s="56" t="str">
        <f>VLOOKUP(N3307,Sheet1!$B:$D,3,0)</f>
        <v>0104918404</v>
      </c>
      <c r="U3307" s="55" t="s">
        <v>12192</v>
      </c>
      <c r="X3307" s="55" t="s">
        <v>10934</v>
      </c>
      <c r="Y3307" s="56" t="str">
        <f>VLOOKUP(X3307,Sheet2!$B:$C,2,0)</f>
        <v>Gà muối 500g</v>
      </c>
      <c r="AA3307" s="53" t="s">
        <v>11550</v>
      </c>
      <c r="AB3307" s="53" t="s">
        <v>11551</v>
      </c>
      <c r="AD3307" s="24">
        <v>5</v>
      </c>
      <c r="AF3307" s="24">
        <v>111058</v>
      </c>
      <c r="AG3307" s="74">
        <f t="shared" si="51"/>
        <v>555290</v>
      </c>
      <c r="AK3307" s="59">
        <v>8</v>
      </c>
      <c r="AN3307" s="61" t="s">
        <v>11552</v>
      </c>
      <c r="AP3307" s="62" t="s">
        <v>11553</v>
      </c>
      <c r="AQ3307" s="62" t="s">
        <v>11554</v>
      </c>
      <c r="AR3307" s="62" t="s">
        <v>11555</v>
      </c>
    </row>
    <row r="3308" spans="3:44" x14ac:dyDescent="0.25">
      <c r="C3308" s="53" t="s">
        <v>11547</v>
      </c>
      <c r="D3308" s="53" t="s">
        <v>11548</v>
      </c>
      <c r="E3308" s="54">
        <v>45820</v>
      </c>
      <c r="F3308" s="54">
        <v>45820</v>
      </c>
      <c r="G3308" s="55" t="s">
        <v>6304</v>
      </c>
      <c r="H3308" s="54">
        <v>45820</v>
      </c>
      <c r="I3308" s="56" t="s">
        <v>17450</v>
      </c>
      <c r="K3308" s="55" t="s">
        <v>11549</v>
      </c>
      <c r="L3308" s="55" t="s">
        <v>14850</v>
      </c>
      <c r="M3308" s="54">
        <v>45820</v>
      </c>
      <c r="N3308" s="55" t="s">
        <v>11024</v>
      </c>
      <c r="O3308" s="56" t="str">
        <f>VLOOKUP(N3308,Sheet1!$B:$C,2,0)</f>
        <v>CÔNG TY CỔ PHẦN DỊCH VỤ THƯƠNG MẠI TỔNG HỢP WINCOMMERCE</v>
      </c>
      <c r="Q3308" s="56" t="str">
        <f>VLOOKUP(N3308,Sheet1!$B:$D,3,0)</f>
        <v>0104918404</v>
      </c>
      <c r="U3308" s="55" t="s">
        <v>12192</v>
      </c>
      <c r="X3308" s="55" t="s">
        <v>11010</v>
      </c>
      <c r="Y3308" s="56" t="str">
        <f>VLOOKUP(X3308,Sheet2!$B:$C,2,0)</f>
        <v>Tai heo muối 200g</v>
      </c>
      <c r="AA3308" s="53" t="s">
        <v>11550</v>
      </c>
      <c r="AB3308" s="53" t="s">
        <v>11551</v>
      </c>
      <c r="AD3308" s="24">
        <v>3</v>
      </c>
      <c r="AF3308" s="24">
        <v>55595</v>
      </c>
      <c r="AG3308" s="74">
        <f t="shared" si="51"/>
        <v>166785</v>
      </c>
      <c r="AK3308" s="59">
        <v>8</v>
      </c>
      <c r="AN3308" s="61" t="s">
        <v>11552</v>
      </c>
      <c r="AP3308" s="62" t="s">
        <v>11553</v>
      </c>
      <c r="AQ3308" s="62" t="s">
        <v>11554</v>
      </c>
      <c r="AR3308" s="62" t="s">
        <v>11555</v>
      </c>
    </row>
    <row r="3309" spans="3:44" x14ac:dyDescent="0.25">
      <c r="C3309" s="53" t="s">
        <v>11547</v>
      </c>
      <c r="D3309" s="53" t="s">
        <v>11548</v>
      </c>
      <c r="E3309" s="54">
        <v>45820</v>
      </c>
      <c r="F3309" s="54">
        <v>45820</v>
      </c>
      <c r="G3309" s="55" t="s">
        <v>6304</v>
      </c>
      <c r="H3309" s="54">
        <v>45820</v>
      </c>
      <c r="I3309" s="56" t="s">
        <v>17450</v>
      </c>
      <c r="K3309" s="55" t="s">
        <v>11549</v>
      </c>
      <c r="L3309" s="55" t="s">
        <v>14850</v>
      </c>
      <c r="M3309" s="54">
        <v>45820</v>
      </c>
      <c r="N3309" s="55" t="s">
        <v>11024</v>
      </c>
      <c r="O3309" s="56" t="str">
        <f>VLOOKUP(N3309,Sheet1!$B:$C,2,0)</f>
        <v>CÔNG TY CỔ PHẦN DỊCH VỤ THƯƠNG MẠI TỔNG HỢP WINCOMMERCE</v>
      </c>
      <c r="Q3309" s="56" t="str">
        <f>VLOOKUP(N3309,Sheet1!$B:$D,3,0)</f>
        <v>0104918404</v>
      </c>
      <c r="U3309" s="55" t="s">
        <v>12192</v>
      </c>
      <c r="X3309" s="55" t="s">
        <v>10897</v>
      </c>
      <c r="Y3309" s="56" t="str">
        <f>VLOOKUP(X3309,Sheet2!$B:$C,2,0)</f>
        <v>Chả nướng 300g</v>
      </c>
      <c r="AA3309" s="53" t="s">
        <v>11550</v>
      </c>
      <c r="AB3309" s="53" t="s">
        <v>11551</v>
      </c>
      <c r="AD3309" s="24">
        <v>4</v>
      </c>
      <c r="AF3309" s="24">
        <v>70950</v>
      </c>
      <c r="AG3309" s="74">
        <f t="shared" si="51"/>
        <v>283800</v>
      </c>
      <c r="AK3309" s="59">
        <v>8</v>
      </c>
      <c r="AN3309" s="61" t="s">
        <v>11552</v>
      </c>
      <c r="AP3309" s="62" t="s">
        <v>11553</v>
      </c>
      <c r="AQ3309" s="62" t="s">
        <v>11554</v>
      </c>
      <c r="AR3309" s="62" t="s">
        <v>11555</v>
      </c>
    </row>
    <row r="3310" spans="3:44" x14ac:dyDescent="0.25">
      <c r="C3310" s="53" t="s">
        <v>11547</v>
      </c>
      <c r="D3310" s="53" t="s">
        <v>11548</v>
      </c>
      <c r="E3310" s="54">
        <v>45820</v>
      </c>
      <c r="F3310" s="54">
        <v>45820</v>
      </c>
      <c r="G3310" s="55" t="s">
        <v>6304</v>
      </c>
      <c r="H3310" s="54">
        <v>45820</v>
      </c>
      <c r="I3310" s="56" t="s">
        <v>17450</v>
      </c>
      <c r="K3310" s="55" t="s">
        <v>11549</v>
      </c>
      <c r="L3310" s="55" t="s">
        <v>14850</v>
      </c>
      <c r="M3310" s="54">
        <v>45820</v>
      </c>
      <c r="N3310" s="55" t="s">
        <v>11024</v>
      </c>
      <c r="O3310" s="56" t="str">
        <f>VLOOKUP(N3310,Sheet1!$B:$C,2,0)</f>
        <v>CÔNG TY CỔ PHẦN DỊCH VỤ THƯƠNG MẠI TỔNG HỢP WINCOMMERCE</v>
      </c>
      <c r="Q3310" s="56" t="str">
        <f>VLOOKUP(N3310,Sheet1!$B:$D,3,0)</f>
        <v>0104918404</v>
      </c>
      <c r="U3310" s="55" t="s">
        <v>12192</v>
      </c>
      <c r="X3310" s="55" t="s">
        <v>10922</v>
      </c>
      <c r="Y3310" s="56" t="str">
        <f>VLOOKUP(X3310,Sheet2!$B:$C,2,0)</f>
        <v>Gà xì dầu 500g</v>
      </c>
      <c r="AA3310" s="53" t="s">
        <v>11550</v>
      </c>
      <c r="AB3310" s="53" t="s">
        <v>11551</v>
      </c>
      <c r="AD3310" s="24">
        <v>4</v>
      </c>
      <c r="AF3310" s="24">
        <v>111606</v>
      </c>
      <c r="AG3310" s="74">
        <f t="shared" si="51"/>
        <v>446424</v>
      </c>
      <c r="AK3310" s="59">
        <v>8</v>
      </c>
      <c r="AN3310" s="61" t="s">
        <v>11552</v>
      </c>
      <c r="AP3310" s="62" t="s">
        <v>11553</v>
      </c>
      <c r="AQ3310" s="62" t="s">
        <v>11554</v>
      </c>
      <c r="AR3310" s="62" t="s">
        <v>11555</v>
      </c>
    </row>
    <row r="3311" spans="3:44" x14ac:dyDescent="0.25">
      <c r="C3311" s="53" t="s">
        <v>11547</v>
      </c>
      <c r="D3311" s="53" t="s">
        <v>11548</v>
      </c>
      <c r="E3311" s="54">
        <v>45820</v>
      </c>
      <c r="F3311" s="54">
        <v>45820</v>
      </c>
      <c r="G3311" s="55" t="s">
        <v>6304</v>
      </c>
      <c r="H3311" s="54">
        <v>45820</v>
      </c>
      <c r="I3311" s="56" t="s">
        <v>17450</v>
      </c>
      <c r="K3311" s="55" t="s">
        <v>11549</v>
      </c>
      <c r="L3311" s="55" t="s">
        <v>14850</v>
      </c>
      <c r="M3311" s="54">
        <v>45820</v>
      </c>
      <c r="N3311" s="55" t="s">
        <v>11024</v>
      </c>
      <c r="O3311" s="56" t="str">
        <f>VLOOKUP(N3311,Sheet1!$B:$C,2,0)</f>
        <v>CÔNG TY CỔ PHẦN DỊCH VỤ THƯƠNG MẠI TỔNG HỢP WINCOMMERCE</v>
      </c>
      <c r="Q3311" s="56" t="str">
        <f>VLOOKUP(N3311,Sheet1!$B:$D,3,0)</f>
        <v>0104918404</v>
      </c>
      <c r="U3311" s="55" t="s">
        <v>12192</v>
      </c>
      <c r="X3311" s="55" t="s">
        <v>10938</v>
      </c>
      <c r="Y3311" s="56" t="str">
        <f>VLOOKUP(X3311,Sheet2!$B:$C,2,0)</f>
        <v>Giò Tai Lưỡi Xào 250g</v>
      </c>
      <c r="AA3311" s="53" t="s">
        <v>11550</v>
      </c>
      <c r="AB3311" s="53" t="s">
        <v>11551</v>
      </c>
      <c r="AD3311" s="24">
        <v>2</v>
      </c>
      <c r="AF3311" s="24">
        <v>50182</v>
      </c>
      <c r="AG3311" s="74">
        <f t="shared" si="51"/>
        <v>100364</v>
      </c>
      <c r="AK3311" s="59">
        <v>8</v>
      </c>
      <c r="AN3311" s="61" t="s">
        <v>11552</v>
      </c>
      <c r="AP3311" s="62" t="s">
        <v>11553</v>
      </c>
      <c r="AQ3311" s="62" t="s">
        <v>11554</v>
      </c>
      <c r="AR3311" s="62" t="s">
        <v>11555</v>
      </c>
    </row>
    <row r="3312" spans="3:44" x14ac:dyDescent="0.25">
      <c r="C3312" s="53" t="s">
        <v>11547</v>
      </c>
      <c r="D3312" s="53" t="s">
        <v>11548</v>
      </c>
      <c r="E3312" s="54">
        <v>45820</v>
      </c>
      <c r="F3312" s="54">
        <v>45820</v>
      </c>
      <c r="G3312" s="55" t="s">
        <v>6260</v>
      </c>
      <c r="H3312" s="54">
        <v>45820</v>
      </c>
      <c r="I3312" s="56" t="s">
        <v>17451</v>
      </c>
      <c r="K3312" s="55" t="s">
        <v>11549</v>
      </c>
      <c r="L3312" s="55" t="s">
        <v>14851</v>
      </c>
      <c r="M3312" s="54">
        <v>45820</v>
      </c>
      <c r="N3312" s="55" t="s">
        <v>11034</v>
      </c>
      <c r="O3312" s="56" t="str">
        <f>VLOOKUP(N3312,Sheet1!$B:$C,2,0)</f>
        <v>CHI NHÁNH HÀ NỘI - CÔNG TY CỔ PHẦN DỊCH VỤ THƯƠNG MẠI TỔNG HỢP WINCOMMERCE</v>
      </c>
      <c r="Q3312" s="56" t="str">
        <f>VLOOKUP(N3312,Sheet1!$B:$D,3,0)</f>
        <v>0104918404-002</v>
      </c>
      <c r="U3312" s="55" t="s">
        <v>12273</v>
      </c>
      <c r="X3312" s="55" t="s">
        <v>10897</v>
      </c>
      <c r="Y3312" s="56" t="str">
        <f>VLOOKUP(X3312,Sheet2!$B:$C,2,0)</f>
        <v>Chả nướng 300g</v>
      </c>
      <c r="AA3312" s="53" t="s">
        <v>11550</v>
      </c>
      <c r="AB3312" s="53" t="s">
        <v>11551</v>
      </c>
      <c r="AD3312" s="24">
        <v>2</v>
      </c>
      <c r="AF3312" s="24">
        <v>70950</v>
      </c>
      <c r="AG3312" s="74">
        <f t="shared" si="51"/>
        <v>141900</v>
      </c>
      <c r="AK3312" s="59">
        <v>8</v>
      </c>
      <c r="AN3312" s="61" t="s">
        <v>11552</v>
      </c>
      <c r="AP3312" s="62" t="s">
        <v>11553</v>
      </c>
      <c r="AQ3312" s="62" t="s">
        <v>11554</v>
      </c>
      <c r="AR3312" s="62" t="s">
        <v>11555</v>
      </c>
    </row>
    <row r="3313" spans="3:44" x14ac:dyDescent="0.25">
      <c r="C3313" s="53" t="s">
        <v>11547</v>
      </c>
      <c r="D3313" s="53" t="s">
        <v>11548</v>
      </c>
      <c r="E3313" s="54">
        <v>45820</v>
      </c>
      <c r="F3313" s="54">
        <v>45820</v>
      </c>
      <c r="G3313" s="55" t="s">
        <v>6260</v>
      </c>
      <c r="H3313" s="54">
        <v>45820</v>
      </c>
      <c r="I3313" s="56" t="s">
        <v>17451</v>
      </c>
      <c r="K3313" s="55" t="s">
        <v>11549</v>
      </c>
      <c r="L3313" s="55" t="s">
        <v>14851</v>
      </c>
      <c r="M3313" s="54">
        <v>45820</v>
      </c>
      <c r="N3313" s="55" t="s">
        <v>11034</v>
      </c>
      <c r="O3313" s="56" t="str">
        <f>VLOOKUP(N3313,Sheet1!$B:$C,2,0)</f>
        <v>CHI NHÁNH HÀ NỘI - CÔNG TY CỔ PHẦN DỊCH VỤ THƯƠNG MẠI TỔNG HỢP WINCOMMERCE</v>
      </c>
      <c r="Q3313" s="56" t="str">
        <f>VLOOKUP(N3313,Sheet1!$B:$D,3,0)</f>
        <v>0104918404-002</v>
      </c>
      <c r="U3313" s="55" t="s">
        <v>12273</v>
      </c>
      <c r="X3313" s="55" t="s">
        <v>11010</v>
      </c>
      <c r="Y3313" s="56" t="str">
        <f>VLOOKUP(X3313,Sheet2!$B:$C,2,0)</f>
        <v>Tai heo muối 200g</v>
      </c>
      <c r="AA3313" s="53" t="s">
        <v>11550</v>
      </c>
      <c r="AB3313" s="53" t="s">
        <v>11551</v>
      </c>
      <c r="AD3313" s="24">
        <v>3</v>
      </c>
      <c r="AF3313" s="24">
        <v>55595</v>
      </c>
      <c r="AG3313" s="74">
        <f t="shared" si="51"/>
        <v>166785</v>
      </c>
      <c r="AK3313" s="59">
        <v>8</v>
      </c>
      <c r="AN3313" s="61" t="s">
        <v>11552</v>
      </c>
      <c r="AP3313" s="62" t="s">
        <v>11553</v>
      </c>
      <c r="AQ3313" s="62" t="s">
        <v>11554</v>
      </c>
      <c r="AR3313" s="62" t="s">
        <v>11555</v>
      </c>
    </row>
    <row r="3314" spans="3:44" x14ac:dyDescent="0.25">
      <c r="C3314" s="53" t="s">
        <v>11547</v>
      </c>
      <c r="D3314" s="53" t="s">
        <v>11548</v>
      </c>
      <c r="E3314" s="54">
        <v>45820</v>
      </c>
      <c r="F3314" s="54">
        <v>45820</v>
      </c>
      <c r="G3314" s="55" t="s">
        <v>6418</v>
      </c>
      <c r="H3314" s="54">
        <v>45820</v>
      </c>
      <c r="I3314" s="56" t="s">
        <v>17452</v>
      </c>
      <c r="K3314" s="55" t="s">
        <v>11549</v>
      </c>
      <c r="L3314" s="55" t="s">
        <v>12675</v>
      </c>
      <c r="M3314" s="54">
        <v>45820</v>
      </c>
      <c r="N3314" s="55" t="s">
        <v>11109</v>
      </c>
      <c r="O3314" s="56" t="str">
        <f>VLOOKUP(N3314,Sheet1!$B:$C,2,0)</f>
        <v>CHI NHÁNH THỪA THIÊN HUẾ - CÔNG TY CỔ PHẦN DỊCH VỤ THƯƠNG MẠI TỔNG HỢP WINCOMMERCE</v>
      </c>
      <c r="Q3314" s="56" t="str">
        <f>VLOOKUP(N3314,Sheet1!$B:$D,3,0)</f>
        <v>0104918404-021</v>
      </c>
      <c r="U3314" s="55" t="s">
        <v>12358</v>
      </c>
      <c r="X3314" s="55" t="s">
        <v>10927</v>
      </c>
      <c r="Y3314" s="56" t="str">
        <f>VLOOKUP(X3314,Sheet2!$B:$C,2,0)</f>
        <v>Giò lụa cây 250g</v>
      </c>
      <c r="AA3314" s="53" t="s">
        <v>11550</v>
      </c>
      <c r="AB3314" s="53" t="s">
        <v>11551</v>
      </c>
      <c r="AD3314" s="24">
        <v>1</v>
      </c>
      <c r="AF3314" s="24">
        <v>49500</v>
      </c>
      <c r="AG3314" s="74">
        <f t="shared" si="51"/>
        <v>49500</v>
      </c>
      <c r="AK3314" s="59">
        <v>8</v>
      </c>
      <c r="AN3314" s="61" t="s">
        <v>11552</v>
      </c>
      <c r="AP3314" s="62" t="s">
        <v>11553</v>
      </c>
      <c r="AQ3314" s="62" t="s">
        <v>11554</v>
      </c>
      <c r="AR3314" s="62" t="s">
        <v>11555</v>
      </c>
    </row>
    <row r="3315" spans="3:44" x14ac:dyDescent="0.25">
      <c r="C3315" s="53" t="s">
        <v>11547</v>
      </c>
      <c r="D3315" s="53" t="s">
        <v>11548</v>
      </c>
      <c r="E3315" s="54">
        <v>45820</v>
      </c>
      <c r="F3315" s="54">
        <v>45820</v>
      </c>
      <c r="G3315" s="55" t="s">
        <v>6274</v>
      </c>
      <c r="H3315" s="54">
        <v>45820</v>
      </c>
      <c r="I3315" s="56" t="s">
        <v>17453</v>
      </c>
      <c r="K3315" s="55" t="s">
        <v>11549</v>
      </c>
      <c r="L3315" s="55" t="s">
        <v>14852</v>
      </c>
      <c r="M3315" s="54">
        <v>45820</v>
      </c>
      <c r="N3315" s="55" t="s">
        <v>11034</v>
      </c>
      <c r="O3315" s="56" t="str">
        <f>VLOOKUP(N3315,Sheet1!$B:$C,2,0)</f>
        <v>CHI NHÁNH HÀ NỘI - CÔNG TY CỔ PHẦN DỊCH VỤ THƯƠNG MẠI TỔNG HỢP WINCOMMERCE</v>
      </c>
      <c r="Q3315" s="56" t="str">
        <f>VLOOKUP(N3315,Sheet1!$B:$D,3,0)</f>
        <v>0104918404-002</v>
      </c>
      <c r="U3315" s="55" t="s">
        <v>15417</v>
      </c>
      <c r="X3315" s="55" t="s">
        <v>10897</v>
      </c>
      <c r="Y3315" s="56" t="str">
        <f>VLOOKUP(X3315,Sheet2!$B:$C,2,0)</f>
        <v>Chả nướng 300g</v>
      </c>
      <c r="AA3315" s="53" t="s">
        <v>11550</v>
      </c>
      <c r="AB3315" s="53" t="s">
        <v>11551</v>
      </c>
      <c r="AD3315" s="24">
        <v>1</v>
      </c>
      <c r="AF3315" s="24">
        <v>70950</v>
      </c>
      <c r="AG3315" s="74">
        <f t="shared" si="51"/>
        <v>70950</v>
      </c>
      <c r="AK3315" s="59">
        <v>8</v>
      </c>
      <c r="AN3315" s="61" t="s">
        <v>11552</v>
      </c>
      <c r="AP3315" s="62" t="s">
        <v>11553</v>
      </c>
      <c r="AQ3315" s="62" t="s">
        <v>11554</v>
      </c>
      <c r="AR3315" s="62" t="s">
        <v>11555</v>
      </c>
    </row>
    <row r="3316" spans="3:44" x14ac:dyDescent="0.25">
      <c r="C3316" s="53" t="s">
        <v>11547</v>
      </c>
      <c r="D3316" s="53" t="s">
        <v>11548</v>
      </c>
      <c r="E3316" s="54">
        <v>45820</v>
      </c>
      <c r="F3316" s="54">
        <v>45820</v>
      </c>
      <c r="G3316" s="55" t="s">
        <v>6095</v>
      </c>
      <c r="H3316" s="54">
        <v>45820</v>
      </c>
      <c r="I3316" s="56" t="s">
        <v>17454</v>
      </c>
      <c r="K3316" s="55" t="s">
        <v>11549</v>
      </c>
      <c r="L3316" s="55" t="s">
        <v>11832</v>
      </c>
      <c r="M3316" s="54">
        <v>45820</v>
      </c>
      <c r="N3316" s="55" t="s">
        <v>11293</v>
      </c>
      <c r="O3316" s="56" t="str">
        <f>VLOOKUP(N3316,Sheet1!$B:$C,2,0)</f>
        <v>CHI NHÁNH QUẢNG TRỊ - CÔNG TY CỔ PHẦN DỊCH VỤ THƯƠNG MẠI TỔNG HỢP WINCOMMERCE</v>
      </c>
      <c r="Q3316" s="56" t="str">
        <f>VLOOKUP(N3316,Sheet1!$B:$D,3,0)</f>
        <v>0104918404-070</v>
      </c>
      <c r="U3316" s="55" t="s">
        <v>12636</v>
      </c>
      <c r="X3316" s="55" t="s">
        <v>10938</v>
      </c>
      <c r="Y3316" s="56" t="str">
        <f>VLOOKUP(X3316,Sheet2!$B:$C,2,0)</f>
        <v>Giò Tai Lưỡi Xào 250g</v>
      </c>
      <c r="AA3316" s="53" t="s">
        <v>11550</v>
      </c>
      <c r="AB3316" s="53" t="s">
        <v>11551</v>
      </c>
      <c r="AD3316" s="24">
        <v>1</v>
      </c>
      <c r="AF3316" s="24">
        <v>50182</v>
      </c>
      <c r="AG3316" s="74">
        <f t="shared" si="51"/>
        <v>50182</v>
      </c>
      <c r="AK3316" s="59">
        <v>8</v>
      </c>
      <c r="AN3316" s="61" t="s">
        <v>11552</v>
      </c>
      <c r="AP3316" s="62" t="s">
        <v>11553</v>
      </c>
      <c r="AQ3316" s="62" t="s">
        <v>11554</v>
      </c>
      <c r="AR3316" s="62" t="s">
        <v>11555</v>
      </c>
    </row>
    <row r="3317" spans="3:44" x14ac:dyDescent="0.25">
      <c r="C3317" s="53" t="s">
        <v>11547</v>
      </c>
      <c r="D3317" s="53" t="s">
        <v>11548</v>
      </c>
      <c r="E3317" s="54">
        <v>45820</v>
      </c>
      <c r="F3317" s="54">
        <v>45820</v>
      </c>
      <c r="G3317" s="55" t="s">
        <v>6478</v>
      </c>
      <c r="H3317" s="54">
        <v>45820</v>
      </c>
      <c r="I3317" s="56" t="s">
        <v>17455</v>
      </c>
      <c r="K3317" s="55" t="s">
        <v>11549</v>
      </c>
      <c r="L3317" s="55" t="s">
        <v>14853</v>
      </c>
      <c r="M3317" s="54">
        <v>45820</v>
      </c>
      <c r="N3317" s="55" t="s">
        <v>11233</v>
      </c>
      <c r="O3317" s="56" t="str">
        <f>VLOOKUP(N3317,Sheet1!$B:$C,2,0)</f>
        <v>CHI NHÁNH HƯNG YÊN - CÔNG TY CỔ PHẦN DỊCH VỤ THƯƠNG MẠI TỔNG HỢP WINCOMMERCE</v>
      </c>
      <c r="Q3317" s="56" t="str">
        <f>VLOOKUP(N3317,Sheet1!$B:$D,3,0)</f>
        <v>0104918404-056</v>
      </c>
      <c r="U3317" s="55" t="s">
        <v>11996</v>
      </c>
      <c r="X3317" s="55" t="s">
        <v>10934</v>
      </c>
      <c r="Y3317" s="56" t="str">
        <f>VLOOKUP(X3317,Sheet2!$B:$C,2,0)</f>
        <v>Gà muối 500g</v>
      </c>
      <c r="AA3317" s="53" t="s">
        <v>11550</v>
      </c>
      <c r="AB3317" s="53" t="s">
        <v>11551</v>
      </c>
      <c r="AD3317" s="24">
        <v>2</v>
      </c>
      <c r="AF3317" s="24">
        <v>111058</v>
      </c>
      <c r="AG3317" s="74">
        <f t="shared" si="51"/>
        <v>222116</v>
      </c>
      <c r="AK3317" s="59">
        <v>8</v>
      </c>
      <c r="AN3317" s="61" t="s">
        <v>11552</v>
      </c>
      <c r="AP3317" s="62" t="s">
        <v>11553</v>
      </c>
      <c r="AQ3317" s="62" t="s">
        <v>11554</v>
      </c>
      <c r="AR3317" s="62" t="s">
        <v>11555</v>
      </c>
    </row>
    <row r="3318" spans="3:44" x14ac:dyDescent="0.25">
      <c r="C3318" s="53" t="s">
        <v>11547</v>
      </c>
      <c r="D3318" s="53" t="s">
        <v>11548</v>
      </c>
      <c r="E3318" s="54">
        <v>45820</v>
      </c>
      <c r="F3318" s="54">
        <v>45820</v>
      </c>
      <c r="G3318" s="55" t="s">
        <v>6362</v>
      </c>
      <c r="H3318" s="54">
        <v>45820</v>
      </c>
      <c r="I3318" s="56" t="s">
        <v>17456</v>
      </c>
      <c r="K3318" s="55" t="s">
        <v>11549</v>
      </c>
      <c r="L3318" s="55" t="s">
        <v>14854</v>
      </c>
      <c r="M3318" s="54">
        <v>45820</v>
      </c>
      <c r="N3318" s="55" t="s">
        <v>11119</v>
      </c>
      <c r="O3318" s="56" t="str">
        <f>VLOOKUP(N3318,Sheet1!$B:$C,2,0)</f>
        <v>CHI NHÁNH ĐỒNG NAI - CÔNG TY CỔ PHẦN DỊCH VỤ THƯƠNG MẠI TỔNG HỢP WINCOMMERCE</v>
      </c>
      <c r="Q3318" s="56" t="str">
        <f>VLOOKUP(N3318,Sheet1!$B:$D,3,0)</f>
        <v>0104918404-023</v>
      </c>
      <c r="U3318" s="55" t="s">
        <v>13345</v>
      </c>
      <c r="X3318" s="55" t="s">
        <v>10934</v>
      </c>
      <c r="Y3318" s="56" t="str">
        <f>VLOOKUP(X3318,Sheet2!$B:$C,2,0)</f>
        <v>Gà muối 500g</v>
      </c>
      <c r="AA3318" s="53" t="s">
        <v>11550</v>
      </c>
      <c r="AB3318" s="53" t="s">
        <v>11551</v>
      </c>
      <c r="AD3318" s="24">
        <v>2</v>
      </c>
      <c r="AF3318" s="24">
        <v>111058</v>
      </c>
      <c r="AG3318" s="74">
        <f t="shared" si="51"/>
        <v>222116</v>
      </c>
      <c r="AK3318" s="59">
        <v>8</v>
      </c>
      <c r="AN3318" s="61" t="s">
        <v>11552</v>
      </c>
      <c r="AP3318" s="62" t="s">
        <v>11553</v>
      </c>
      <c r="AQ3318" s="62" t="s">
        <v>11554</v>
      </c>
      <c r="AR3318" s="62" t="s">
        <v>11555</v>
      </c>
    </row>
    <row r="3319" spans="3:44" x14ac:dyDescent="0.25">
      <c r="C3319" s="53" t="s">
        <v>11547</v>
      </c>
      <c r="D3319" s="53" t="s">
        <v>11548</v>
      </c>
      <c r="E3319" s="54">
        <v>45820</v>
      </c>
      <c r="F3319" s="54">
        <v>45820</v>
      </c>
      <c r="G3319" s="55" t="s">
        <v>6362</v>
      </c>
      <c r="H3319" s="54">
        <v>45820</v>
      </c>
      <c r="I3319" s="56" t="s">
        <v>17456</v>
      </c>
      <c r="K3319" s="55" t="s">
        <v>11549</v>
      </c>
      <c r="L3319" s="55" t="s">
        <v>14854</v>
      </c>
      <c r="M3319" s="54">
        <v>45820</v>
      </c>
      <c r="N3319" s="55" t="s">
        <v>11119</v>
      </c>
      <c r="O3319" s="56" t="str">
        <f>VLOOKUP(N3319,Sheet1!$B:$C,2,0)</f>
        <v>CHI NHÁNH ĐỒNG NAI - CÔNG TY CỔ PHẦN DỊCH VỤ THƯƠNG MẠI TỔNG HỢP WINCOMMERCE</v>
      </c>
      <c r="Q3319" s="56" t="str">
        <f>VLOOKUP(N3319,Sheet1!$B:$D,3,0)</f>
        <v>0104918404-023</v>
      </c>
      <c r="U3319" s="55" t="s">
        <v>13345</v>
      </c>
      <c r="X3319" s="55" t="s">
        <v>11010</v>
      </c>
      <c r="Y3319" s="56" t="str">
        <f>VLOOKUP(X3319,Sheet2!$B:$C,2,0)</f>
        <v>Tai heo muối 200g</v>
      </c>
      <c r="AA3319" s="53" t="s">
        <v>11550</v>
      </c>
      <c r="AB3319" s="53" t="s">
        <v>11551</v>
      </c>
      <c r="AD3319" s="24">
        <v>1</v>
      </c>
      <c r="AF3319" s="24">
        <v>55595</v>
      </c>
      <c r="AG3319" s="74">
        <f t="shared" si="51"/>
        <v>55595</v>
      </c>
      <c r="AK3319" s="59">
        <v>8</v>
      </c>
      <c r="AN3319" s="61" t="s">
        <v>11552</v>
      </c>
      <c r="AP3319" s="62" t="s">
        <v>11553</v>
      </c>
      <c r="AQ3319" s="62" t="s">
        <v>11554</v>
      </c>
      <c r="AR3319" s="62" t="s">
        <v>11555</v>
      </c>
    </row>
    <row r="3320" spans="3:44" x14ac:dyDescent="0.25">
      <c r="C3320" s="53" t="s">
        <v>11547</v>
      </c>
      <c r="D3320" s="53" t="s">
        <v>11548</v>
      </c>
      <c r="E3320" s="54">
        <v>45820</v>
      </c>
      <c r="F3320" s="54">
        <v>45820</v>
      </c>
      <c r="G3320" s="55" t="s">
        <v>6362</v>
      </c>
      <c r="H3320" s="54">
        <v>45820</v>
      </c>
      <c r="I3320" s="56" t="s">
        <v>17456</v>
      </c>
      <c r="K3320" s="55" t="s">
        <v>11549</v>
      </c>
      <c r="L3320" s="55" t="s">
        <v>14854</v>
      </c>
      <c r="M3320" s="54">
        <v>45820</v>
      </c>
      <c r="N3320" s="55" t="s">
        <v>11119</v>
      </c>
      <c r="O3320" s="56" t="str">
        <f>VLOOKUP(N3320,Sheet1!$B:$C,2,0)</f>
        <v>CHI NHÁNH ĐỒNG NAI - CÔNG TY CỔ PHẦN DỊCH VỤ THƯƠNG MẠI TỔNG HỢP WINCOMMERCE</v>
      </c>
      <c r="Q3320" s="56" t="str">
        <f>VLOOKUP(N3320,Sheet1!$B:$D,3,0)</f>
        <v>0104918404-023</v>
      </c>
      <c r="U3320" s="55" t="s">
        <v>13345</v>
      </c>
      <c r="X3320" s="55" t="s">
        <v>10927</v>
      </c>
      <c r="Y3320" s="56" t="str">
        <f>VLOOKUP(X3320,Sheet2!$B:$C,2,0)</f>
        <v>Giò lụa cây 250g</v>
      </c>
      <c r="AA3320" s="53" t="s">
        <v>11550</v>
      </c>
      <c r="AB3320" s="53" t="s">
        <v>11551</v>
      </c>
      <c r="AD3320" s="24">
        <v>2</v>
      </c>
      <c r="AF3320" s="24">
        <v>49500</v>
      </c>
      <c r="AG3320" s="74">
        <f t="shared" si="51"/>
        <v>99000</v>
      </c>
      <c r="AK3320" s="59">
        <v>8</v>
      </c>
      <c r="AN3320" s="61" t="s">
        <v>11552</v>
      </c>
      <c r="AP3320" s="62" t="s">
        <v>11553</v>
      </c>
      <c r="AQ3320" s="62" t="s">
        <v>11554</v>
      </c>
      <c r="AR3320" s="62" t="s">
        <v>11555</v>
      </c>
    </row>
    <row r="3321" spans="3:44" x14ac:dyDescent="0.25">
      <c r="C3321" s="53" t="s">
        <v>11547</v>
      </c>
      <c r="D3321" s="53" t="s">
        <v>11548</v>
      </c>
      <c r="E3321" s="54">
        <v>45820</v>
      </c>
      <c r="F3321" s="54">
        <v>45820</v>
      </c>
      <c r="G3321" s="55" t="s">
        <v>6362</v>
      </c>
      <c r="H3321" s="54">
        <v>45820</v>
      </c>
      <c r="I3321" s="56" t="s">
        <v>17456</v>
      </c>
      <c r="K3321" s="55" t="s">
        <v>11549</v>
      </c>
      <c r="L3321" s="55" t="s">
        <v>14854</v>
      </c>
      <c r="M3321" s="54">
        <v>45820</v>
      </c>
      <c r="N3321" s="55" t="s">
        <v>11119</v>
      </c>
      <c r="O3321" s="56" t="str">
        <f>VLOOKUP(N3321,Sheet1!$B:$C,2,0)</f>
        <v>CHI NHÁNH ĐỒNG NAI - CÔNG TY CỔ PHẦN DỊCH VỤ THƯƠNG MẠI TỔNG HỢP WINCOMMERCE</v>
      </c>
      <c r="Q3321" s="56" t="str">
        <f>VLOOKUP(N3321,Sheet1!$B:$D,3,0)</f>
        <v>0104918404-023</v>
      </c>
      <c r="U3321" s="55" t="s">
        <v>13345</v>
      </c>
      <c r="X3321" s="55" t="s">
        <v>10881</v>
      </c>
      <c r="Y3321" s="56" t="str">
        <f>VLOOKUP(X3321,Sheet2!$B:$C,2,0)</f>
        <v>Chả cốm 300g</v>
      </c>
      <c r="AA3321" s="53" t="s">
        <v>11550</v>
      </c>
      <c r="AB3321" s="53" t="s">
        <v>11551</v>
      </c>
      <c r="AD3321" s="24">
        <v>4</v>
      </c>
      <c r="AF3321" s="24">
        <v>74250</v>
      </c>
      <c r="AG3321" s="74">
        <f t="shared" si="51"/>
        <v>297000</v>
      </c>
      <c r="AK3321" s="59">
        <v>8</v>
      </c>
      <c r="AN3321" s="61" t="s">
        <v>11552</v>
      </c>
      <c r="AP3321" s="62" t="s">
        <v>11553</v>
      </c>
      <c r="AQ3321" s="62" t="s">
        <v>11554</v>
      </c>
      <c r="AR3321" s="62" t="s">
        <v>11555</v>
      </c>
    </row>
    <row r="3322" spans="3:44" x14ac:dyDescent="0.25">
      <c r="C3322" s="53" t="s">
        <v>11547</v>
      </c>
      <c r="D3322" s="53" t="s">
        <v>11548</v>
      </c>
      <c r="E3322" s="54">
        <v>45820</v>
      </c>
      <c r="F3322" s="54">
        <v>45820</v>
      </c>
      <c r="G3322" s="55" t="s">
        <v>6362</v>
      </c>
      <c r="H3322" s="54">
        <v>45820</v>
      </c>
      <c r="I3322" s="56" t="s">
        <v>17456</v>
      </c>
      <c r="K3322" s="55" t="s">
        <v>11549</v>
      </c>
      <c r="L3322" s="55" t="s">
        <v>14854</v>
      </c>
      <c r="M3322" s="54">
        <v>45820</v>
      </c>
      <c r="N3322" s="55" t="s">
        <v>11119</v>
      </c>
      <c r="O3322" s="56" t="str">
        <f>VLOOKUP(N3322,Sheet1!$B:$C,2,0)</f>
        <v>CHI NHÁNH ĐỒNG NAI - CÔNG TY CỔ PHẦN DỊCH VỤ THƯƠNG MẠI TỔNG HỢP WINCOMMERCE</v>
      </c>
      <c r="Q3322" s="56" t="str">
        <f>VLOOKUP(N3322,Sheet1!$B:$D,3,0)</f>
        <v>0104918404-023</v>
      </c>
      <c r="U3322" s="55" t="s">
        <v>13345</v>
      </c>
      <c r="X3322" s="55" t="s">
        <v>10922</v>
      </c>
      <c r="Y3322" s="56" t="str">
        <f>VLOOKUP(X3322,Sheet2!$B:$C,2,0)</f>
        <v>Gà xì dầu 500g</v>
      </c>
      <c r="AA3322" s="53" t="s">
        <v>11550</v>
      </c>
      <c r="AB3322" s="53" t="s">
        <v>11551</v>
      </c>
      <c r="AD3322" s="24">
        <v>3</v>
      </c>
      <c r="AF3322" s="24">
        <v>111606</v>
      </c>
      <c r="AG3322" s="74">
        <f t="shared" si="51"/>
        <v>334818</v>
      </c>
      <c r="AK3322" s="59">
        <v>8</v>
      </c>
      <c r="AN3322" s="61" t="s">
        <v>11552</v>
      </c>
      <c r="AP3322" s="62" t="s">
        <v>11553</v>
      </c>
      <c r="AQ3322" s="62" t="s">
        <v>11554</v>
      </c>
      <c r="AR3322" s="62" t="s">
        <v>11555</v>
      </c>
    </row>
    <row r="3323" spans="3:44" x14ac:dyDescent="0.25">
      <c r="C3323" s="53" t="s">
        <v>11547</v>
      </c>
      <c r="D3323" s="53" t="s">
        <v>11548</v>
      </c>
      <c r="E3323" s="54">
        <v>45820</v>
      </c>
      <c r="F3323" s="54">
        <v>45820</v>
      </c>
      <c r="G3323" s="55" t="s">
        <v>6362</v>
      </c>
      <c r="H3323" s="54">
        <v>45820</v>
      </c>
      <c r="I3323" s="56" t="s">
        <v>17456</v>
      </c>
      <c r="K3323" s="55" t="s">
        <v>11549</v>
      </c>
      <c r="L3323" s="55" t="s">
        <v>14854</v>
      </c>
      <c r="M3323" s="54">
        <v>45820</v>
      </c>
      <c r="N3323" s="55" t="s">
        <v>11119</v>
      </c>
      <c r="O3323" s="56" t="str">
        <f>VLOOKUP(N3323,Sheet1!$B:$C,2,0)</f>
        <v>CHI NHÁNH ĐỒNG NAI - CÔNG TY CỔ PHẦN DỊCH VỤ THƯƠNG MẠI TỔNG HỢP WINCOMMERCE</v>
      </c>
      <c r="Q3323" s="56" t="str">
        <f>VLOOKUP(N3323,Sheet1!$B:$D,3,0)</f>
        <v>0104918404-023</v>
      </c>
      <c r="U3323" s="55" t="s">
        <v>13345</v>
      </c>
      <c r="X3323" s="55" t="s">
        <v>10983</v>
      </c>
      <c r="Y3323" s="56" t="str">
        <f>VLOOKUP(X3323,Sheet2!$B:$C,2,0)</f>
        <v>Mọc Nấm Hương 250g</v>
      </c>
      <c r="AA3323" s="53" t="s">
        <v>11550</v>
      </c>
      <c r="AB3323" s="53" t="s">
        <v>11551</v>
      </c>
      <c r="AD3323" s="24">
        <v>1</v>
      </c>
      <c r="AF3323" s="24">
        <v>46000</v>
      </c>
      <c r="AG3323" s="74">
        <f t="shared" si="51"/>
        <v>46000</v>
      </c>
      <c r="AK3323" s="59">
        <v>8</v>
      </c>
      <c r="AN3323" s="61" t="s">
        <v>11552</v>
      </c>
      <c r="AP3323" s="62" t="s">
        <v>11553</v>
      </c>
      <c r="AQ3323" s="62" t="s">
        <v>11554</v>
      </c>
      <c r="AR3323" s="62" t="s">
        <v>11555</v>
      </c>
    </row>
    <row r="3324" spans="3:44" x14ac:dyDescent="0.25">
      <c r="C3324" s="53" t="s">
        <v>11547</v>
      </c>
      <c r="D3324" s="53" t="s">
        <v>11548</v>
      </c>
      <c r="E3324" s="54">
        <v>45820</v>
      </c>
      <c r="F3324" s="54">
        <v>45820</v>
      </c>
      <c r="G3324" s="55" t="s">
        <v>6027</v>
      </c>
      <c r="H3324" s="54">
        <v>45820</v>
      </c>
      <c r="I3324" s="56" t="s">
        <v>17457</v>
      </c>
      <c r="K3324" s="55" t="s">
        <v>11549</v>
      </c>
      <c r="L3324" s="55" t="s">
        <v>14855</v>
      </c>
      <c r="M3324" s="54">
        <v>45820</v>
      </c>
      <c r="N3324" s="55" t="s">
        <v>11034</v>
      </c>
      <c r="O3324" s="56" t="str">
        <f>VLOOKUP(N3324,Sheet1!$B:$C,2,0)</f>
        <v>CHI NHÁNH HÀ NỘI - CÔNG TY CỔ PHẦN DỊCH VỤ THƯƠNG MẠI TỔNG HỢP WINCOMMERCE</v>
      </c>
      <c r="Q3324" s="56" t="str">
        <f>VLOOKUP(N3324,Sheet1!$B:$D,3,0)</f>
        <v>0104918404-002</v>
      </c>
      <c r="U3324" s="55" t="s">
        <v>12209</v>
      </c>
      <c r="X3324" s="55" t="s">
        <v>10897</v>
      </c>
      <c r="Y3324" s="56" t="str">
        <f>VLOOKUP(X3324,Sheet2!$B:$C,2,0)</f>
        <v>Chả nướng 300g</v>
      </c>
      <c r="AA3324" s="53" t="s">
        <v>11550</v>
      </c>
      <c r="AB3324" s="53" t="s">
        <v>11551</v>
      </c>
      <c r="AD3324" s="24">
        <v>1</v>
      </c>
      <c r="AF3324" s="24">
        <v>70950</v>
      </c>
      <c r="AG3324" s="74">
        <f t="shared" si="51"/>
        <v>70950</v>
      </c>
      <c r="AK3324" s="59">
        <v>8</v>
      </c>
      <c r="AN3324" s="61" t="s">
        <v>11552</v>
      </c>
      <c r="AP3324" s="62" t="s">
        <v>11553</v>
      </c>
      <c r="AQ3324" s="62" t="s">
        <v>11554</v>
      </c>
      <c r="AR3324" s="62" t="s">
        <v>11555</v>
      </c>
    </row>
    <row r="3325" spans="3:44" x14ac:dyDescent="0.25">
      <c r="C3325" s="53" t="s">
        <v>11547</v>
      </c>
      <c r="D3325" s="53" t="s">
        <v>11548</v>
      </c>
      <c r="E3325" s="54">
        <v>45820</v>
      </c>
      <c r="F3325" s="54">
        <v>45820</v>
      </c>
      <c r="G3325" s="55" t="s">
        <v>6741</v>
      </c>
      <c r="H3325" s="54">
        <v>45820</v>
      </c>
      <c r="I3325" s="56" t="s">
        <v>17458</v>
      </c>
      <c r="K3325" s="55" t="s">
        <v>11549</v>
      </c>
      <c r="L3325" s="55" t="s">
        <v>14856</v>
      </c>
      <c r="M3325" s="54">
        <v>45820</v>
      </c>
      <c r="N3325" s="55" t="s">
        <v>11154</v>
      </c>
      <c r="O3325" s="56" t="str">
        <f>VLOOKUP(N3325,Sheet1!$B:$C,2,0)</f>
        <v>CHI NHÁNH BẮC NINH - CÔNG TY CỔ PHẦN DỊCH VỤ THƯƠNG MẠI TỔNG HỢP WINCOMMERCE</v>
      </c>
      <c r="Q3325" s="56" t="str">
        <f>VLOOKUP(N3325,Sheet1!$B:$D,3,0)</f>
        <v>0104918404-031</v>
      </c>
      <c r="U3325" s="55" t="s">
        <v>13137</v>
      </c>
      <c r="X3325" s="55" t="s">
        <v>10897</v>
      </c>
      <c r="Y3325" s="56" t="str">
        <f>VLOOKUP(X3325,Sheet2!$B:$C,2,0)</f>
        <v>Chả nướng 300g</v>
      </c>
      <c r="AA3325" s="53" t="s">
        <v>11550</v>
      </c>
      <c r="AB3325" s="53" t="s">
        <v>11551</v>
      </c>
      <c r="AD3325" s="24">
        <v>1</v>
      </c>
      <c r="AF3325" s="24">
        <v>70950</v>
      </c>
      <c r="AG3325" s="74">
        <f t="shared" si="51"/>
        <v>70950</v>
      </c>
      <c r="AK3325" s="59">
        <v>8</v>
      </c>
      <c r="AN3325" s="61" t="s">
        <v>11552</v>
      </c>
      <c r="AP3325" s="62" t="s">
        <v>11553</v>
      </c>
      <c r="AQ3325" s="62" t="s">
        <v>11554</v>
      </c>
      <c r="AR3325" s="62" t="s">
        <v>11555</v>
      </c>
    </row>
    <row r="3326" spans="3:44" x14ac:dyDescent="0.25">
      <c r="C3326" s="53" t="s">
        <v>11547</v>
      </c>
      <c r="D3326" s="53" t="s">
        <v>11548</v>
      </c>
      <c r="E3326" s="54">
        <v>45820</v>
      </c>
      <c r="F3326" s="54">
        <v>45820</v>
      </c>
      <c r="G3326" s="55" t="s">
        <v>6743</v>
      </c>
      <c r="H3326" s="54">
        <v>45820</v>
      </c>
      <c r="I3326" s="56" t="s">
        <v>17459</v>
      </c>
      <c r="K3326" s="55" t="s">
        <v>11549</v>
      </c>
      <c r="L3326" s="55" t="s">
        <v>14857</v>
      </c>
      <c r="M3326" s="54">
        <v>45820</v>
      </c>
      <c r="N3326" s="55" t="s">
        <v>11154</v>
      </c>
      <c r="O3326" s="56" t="str">
        <f>VLOOKUP(N3326,Sheet1!$B:$C,2,0)</f>
        <v>CHI NHÁNH BẮC NINH - CÔNG TY CỔ PHẦN DỊCH VỤ THƯƠNG MẠI TỔNG HỢP WINCOMMERCE</v>
      </c>
      <c r="Q3326" s="56" t="str">
        <f>VLOOKUP(N3326,Sheet1!$B:$D,3,0)</f>
        <v>0104918404-031</v>
      </c>
      <c r="U3326" s="55" t="s">
        <v>13137</v>
      </c>
      <c r="X3326" s="55" t="s">
        <v>10934</v>
      </c>
      <c r="Y3326" s="56" t="str">
        <f>VLOOKUP(X3326,Sheet2!$B:$C,2,0)</f>
        <v>Gà muối 500g</v>
      </c>
      <c r="AA3326" s="53" t="s">
        <v>11550</v>
      </c>
      <c r="AB3326" s="53" t="s">
        <v>11551</v>
      </c>
      <c r="AD3326" s="24">
        <v>1</v>
      </c>
      <c r="AF3326" s="24">
        <v>111058</v>
      </c>
      <c r="AG3326" s="74">
        <f t="shared" si="51"/>
        <v>111058</v>
      </c>
      <c r="AK3326" s="59">
        <v>8</v>
      </c>
      <c r="AN3326" s="61" t="s">
        <v>11552</v>
      </c>
      <c r="AP3326" s="62" t="s">
        <v>11553</v>
      </c>
      <c r="AQ3326" s="62" t="s">
        <v>11554</v>
      </c>
      <c r="AR3326" s="62" t="s">
        <v>11555</v>
      </c>
    </row>
    <row r="3327" spans="3:44" x14ac:dyDescent="0.25">
      <c r="C3327" s="53" t="s">
        <v>11547</v>
      </c>
      <c r="D3327" s="53" t="s">
        <v>11548</v>
      </c>
      <c r="E3327" s="54">
        <v>45820</v>
      </c>
      <c r="F3327" s="54">
        <v>45820</v>
      </c>
      <c r="G3327" s="55" t="s">
        <v>6743</v>
      </c>
      <c r="H3327" s="54">
        <v>45820</v>
      </c>
      <c r="I3327" s="56" t="s">
        <v>17459</v>
      </c>
      <c r="K3327" s="55" t="s">
        <v>11549</v>
      </c>
      <c r="L3327" s="55" t="s">
        <v>14857</v>
      </c>
      <c r="M3327" s="54">
        <v>45820</v>
      </c>
      <c r="N3327" s="55" t="s">
        <v>11154</v>
      </c>
      <c r="O3327" s="56" t="str">
        <f>VLOOKUP(N3327,Sheet1!$B:$C,2,0)</f>
        <v>CHI NHÁNH BẮC NINH - CÔNG TY CỔ PHẦN DỊCH VỤ THƯƠNG MẠI TỔNG HỢP WINCOMMERCE</v>
      </c>
      <c r="Q3327" s="56" t="str">
        <f>VLOOKUP(N3327,Sheet1!$B:$D,3,0)</f>
        <v>0104918404-031</v>
      </c>
      <c r="U3327" s="55" t="s">
        <v>13137</v>
      </c>
      <c r="X3327" s="55" t="s">
        <v>11010</v>
      </c>
      <c r="Y3327" s="56" t="str">
        <f>VLOOKUP(X3327,Sheet2!$B:$C,2,0)</f>
        <v>Tai heo muối 200g</v>
      </c>
      <c r="AA3327" s="53" t="s">
        <v>11550</v>
      </c>
      <c r="AB3327" s="53" t="s">
        <v>11551</v>
      </c>
      <c r="AD3327" s="24">
        <v>2</v>
      </c>
      <c r="AF3327" s="24">
        <v>55595</v>
      </c>
      <c r="AG3327" s="74">
        <f t="shared" si="51"/>
        <v>111190</v>
      </c>
      <c r="AK3327" s="59">
        <v>8</v>
      </c>
      <c r="AN3327" s="61" t="s">
        <v>11552</v>
      </c>
      <c r="AP3327" s="62" t="s">
        <v>11553</v>
      </c>
      <c r="AQ3327" s="62" t="s">
        <v>11554</v>
      </c>
      <c r="AR3327" s="62" t="s">
        <v>11555</v>
      </c>
    </row>
    <row r="3328" spans="3:44" x14ac:dyDescent="0.25">
      <c r="C3328" s="53" t="s">
        <v>11547</v>
      </c>
      <c r="D3328" s="53" t="s">
        <v>11548</v>
      </c>
      <c r="E3328" s="54">
        <v>45820</v>
      </c>
      <c r="F3328" s="54">
        <v>45820</v>
      </c>
      <c r="G3328" s="55" t="s">
        <v>6699</v>
      </c>
      <c r="H3328" s="54">
        <v>45820</v>
      </c>
      <c r="I3328" s="56" t="s">
        <v>17460</v>
      </c>
      <c r="K3328" s="55" t="s">
        <v>11549</v>
      </c>
      <c r="L3328" s="55" t="s">
        <v>14858</v>
      </c>
      <c r="M3328" s="54">
        <v>45820</v>
      </c>
      <c r="N3328" s="55" t="s">
        <v>11034</v>
      </c>
      <c r="O3328" s="56" t="str">
        <f>VLOOKUP(N3328,Sheet1!$B:$C,2,0)</f>
        <v>CHI NHÁNH HÀ NỘI - CÔNG TY CỔ PHẦN DỊCH VỤ THƯƠNG MẠI TỔNG HỢP WINCOMMERCE</v>
      </c>
      <c r="Q3328" s="56" t="str">
        <f>VLOOKUP(N3328,Sheet1!$B:$D,3,0)</f>
        <v>0104918404-002</v>
      </c>
      <c r="U3328" s="55" t="s">
        <v>11939</v>
      </c>
      <c r="X3328" s="55" t="s">
        <v>10934</v>
      </c>
      <c r="Y3328" s="56" t="str">
        <f>VLOOKUP(X3328,Sheet2!$B:$C,2,0)</f>
        <v>Gà muối 500g</v>
      </c>
      <c r="AA3328" s="53" t="s">
        <v>11550</v>
      </c>
      <c r="AB3328" s="53" t="s">
        <v>11551</v>
      </c>
      <c r="AD3328" s="24">
        <v>1</v>
      </c>
      <c r="AF3328" s="24">
        <v>111058</v>
      </c>
      <c r="AG3328" s="74">
        <f t="shared" si="51"/>
        <v>111058</v>
      </c>
      <c r="AK3328" s="59">
        <v>8</v>
      </c>
      <c r="AN3328" s="61" t="s">
        <v>11552</v>
      </c>
      <c r="AP3328" s="62" t="s">
        <v>11553</v>
      </c>
      <c r="AQ3328" s="62" t="s">
        <v>11554</v>
      </c>
      <c r="AR3328" s="62" t="s">
        <v>11555</v>
      </c>
    </row>
    <row r="3329" spans="3:44" x14ac:dyDescent="0.25">
      <c r="C3329" s="53" t="s">
        <v>11547</v>
      </c>
      <c r="D3329" s="53" t="s">
        <v>11548</v>
      </c>
      <c r="E3329" s="54">
        <v>45820</v>
      </c>
      <c r="F3329" s="54">
        <v>45820</v>
      </c>
      <c r="G3329" s="55" t="s">
        <v>6200</v>
      </c>
      <c r="H3329" s="54">
        <v>45820</v>
      </c>
      <c r="I3329" s="56" t="s">
        <v>17461</v>
      </c>
      <c r="K3329" s="55" t="s">
        <v>11549</v>
      </c>
      <c r="L3329" s="55" t="s">
        <v>14859</v>
      </c>
      <c r="M3329" s="54">
        <v>45820</v>
      </c>
      <c r="N3329" s="55" t="s">
        <v>11104</v>
      </c>
      <c r="O3329" s="56" t="str">
        <f>VLOOKUP(N3329,Sheet1!$B:$C,2,0)</f>
        <v>CHI NHÁNH THANH HÓA - CÔNG TY CỔ PHẦN DỊCH VỤ THƯƠNG MẠI TỔNG HỢP WINCOMMERCE</v>
      </c>
      <c r="Q3329" s="56" t="str">
        <f>VLOOKUP(N3329,Sheet1!$B:$D,3,0)</f>
        <v>0104918404-020</v>
      </c>
      <c r="U3329" s="55" t="s">
        <v>12974</v>
      </c>
      <c r="X3329" s="55" t="s">
        <v>10881</v>
      </c>
      <c r="Y3329" s="56" t="str">
        <f>VLOOKUP(X3329,Sheet2!$B:$C,2,0)</f>
        <v>Chả cốm 300g</v>
      </c>
      <c r="AA3329" s="53" t="s">
        <v>11550</v>
      </c>
      <c r="AB3329" s="53" t="s">
        <v>11551</v>
      </c>
      <c r="AD3329" s="24">
        <v>1</v>
      </c>
      <c r="AF3329" s="24">
        <v>74250</v>
      </c>
      <c r="AG3329" s="74">
        <f t="shared" si="51"/>
        <v>74250</v>
      </c>
      <c r="AK3329" s="59">
        <v>8</v>
      </c>
      <c r="AN3329" s="61" t="s">
        <v>11552</v>
      </c>
      <c r="AP3329" s="62" t="s">
        <v>11553</v>
      </c>
      <c r="AQ3329" s="62" t="s">
        <v>11554</v>
      </c>
      <c r="AR3329" s="62" t="s">
        <v>11555</v>
      </c>
    </row>
    <row r="3330" spans="3:44" x14ac:dyDescent="0.25">
      <c r="C3330" s="53" t="s">
        <v>11547</v>
      </c>
      <c r="D3330" s="53" t="s">
        <v>11548</v>
      </c>
      <c r="E3330" s="54">
        <v>45820</v>
      </c>
      <c r="F3330" s="54">
        <v>45820</v>
      </c>
      <c r="G3330" s="55" t="s">
        <v>6352</v>
      </c>
      <c r="H3330" s="54">
        <v>45820</v>
      </c>
      <c r="I3330" s="56" t="s">
        <v>17462</v>
      </c>
      <c r="K3330" s="55" t="s">
        <v>11549</v>
      </c>
      <c r="L3330" s="55" t="s">
        <v>14860</v>
      </c>
      <c r="M3330" s="54">
        <v>45820</v>
      </c>
      <c r="N3330" s="55" t="s">
        <v>11034</v>
      </c>
      <c r="O3330" s="56" t="str">
        <f>VLOOKUP(N3330,Sheet1!$B:$C,2,0)</f>
        <v>CHI NHÁNH HÀ NỘI - CÔNG TY CỔ PHẦN DỊCH VỤ THƯƠNG MẠI TỔNG HỢP WINCOMMERCE</v>
      </c>
      <c r="Q3330" s="56" t="str">
        <f>VLOOKUP(N3330,Sheet1!$B:$D,3,0)</f>
        <v>0104918404-002</v>
      </c>
      <c r="U3330" s="55" t="s">
        <v>12710</v>
      </c>
      <c r="X3330" s="55" t="s">
        <v>10938</v>
      </c>
      <c r="Y3330" s="56" t="str">
        <f>VLOOKUP(X3330,Sheet2!$B:$C,2,0)</f>
        <v>Giò Tai Lưỡi Xào 250g</v>
      </c>
      <c r="AA3330" s="53" t="s">
        <v>11550</v>
      </c>
      <c r="AB3330" s="53" t="s">
        <v>11551</v>
      </c>
      <c r="AD3330" s="24">
        <v>2</v>
      </c>
      <c r="AF3330" s="24">
        <v>50182</v>
      </c>
      <c r="AG3330" s="74">
        <f t="shared" si="51"/>
        <v>100364</v>
      </c>
      <c r="AK3330" s="59">
        <v>8</v>
      </c>
      <c r="AN3330" s="61" t="s">
        <v>11552</v>
      </c>
      <c r="AP3330" s="62" t="s">
        <v>11553</v>
      </c>
      <c r="AQ3330" s="62" t="s">
        <v>11554</v>
      </c>
      <c r="AR3330" s="62" t="s">
        <v>11555</v>
      </c>
    </row>
    <row r="3331" spans="3:44" x14ac:dyDescent="0.25">
      <c r="C3331" s="53" t="s">
        <v>11547</v>
      </c>
      <c r="D3331" s="53" t="s">
        <v>11548</v>
      </c>
      <c r="E3331" s="54">
        <v>45820</v>
      </c>
      <c r="F3331" s="54">
        <v>45820</v>
      </c>
      <c r="G3331" s="55" t="s">
        <v>6352</v>
      </c>
      <c r="H3331" s="54">
        <v>45820</v>
      </c>
      <c r="I3331" s="56" t="s">
        <v>17462</v>
      </c>
      <c r="K3331" s="55" t="s">
        <v>11549</v>
      </c>
      <c r="L3331" s="55" t="s">
        <v>14860</v>
      </c>
      <c r="M3331" s="54">
        <v>45820</v>
      </c>
      <c r="N3331" s="55" t="s">
        <v>11034</v>
      </c>
      <c r="O3331" s="56" t="str">
        <f>VLOOKUP(N3331,Sheet1!$B:$C,2,0)</f>
        <v>CHI NHÁNH HÀ NỘI - CÔNG TY CỔ PHẦN DỊCH VỤ THƯƠNG MẠI TỔNG HỢP WINCOMMERCE</v>
      </c>
      <c r="Q3331" s="56" t="str">
        <f>VLOOKUP(N3331,Sheet1!$B:$D,3,0)</f>
        <v>0104918404-002</v>
      </c>
      <c r="U3331" s="55" t="s">
        <v>12710</v>
      </c>
      <c r="X3331" s="55" t="s">
        <v>10881</v>
      </c>
      <c r="Y3331" s="56" t="str">
        <f>VLOOKUP(X3331,Sheet2!$B:$C,2,0)</f>
        <v>Chả cốm 300g</v>
      </c>
      <c r="AA3331" s="53" t="s">
        <v>11550</v>
      </c>
      <c r="AB3331" s="53" t="s">
        <v>11551</v>
      </c>
      <c r="AD3331" s="24">
        <v>2</v>
      </c>
      <c r="AF3331" s="24">
        <v>74250</v>
      </c>
      <c r="AG3331" s="74">
        <f t="shared" ref="AG3331:AG3394" si="52">AD3331*AF3331</f>
        <v>148500</v>
      </c>
      <c r="AK3331" s="59">
        <v>8</v>
      </c>
      <c r="AN3331" s="61" t="s">
        <v>11552</v>
      </c>
      <c r="AP3331" s="62" t="s">
        <v>11553</v>
      </c>
      <c r="AQ3331" s="62" t="s">
        <v>11554</v>
      </c>
      <c r="AR3331" s="62" t="s">
        <v>11555</v>
      </c>
    </row>
    <row r="3332" spans="3:44" x14ac:dyDescent="0.25">
      <c r="C3332" s="53" t="s">
        <v>11547</v>
      </c>
      <c r="D3332" s="53" t="s">
        <v>11548</v>
      </c>
      <c r="E3332" s="54">
        <v>45820</v>
      </c>
      <c r="F3332" s="54">
        <v>45820</v>
      </c>
      <c r="G3332" s="55" t="s">
        <v>6352</v>
      </c>
      <c r="H3332" s="54">
        <v>45820</v>
      </c>
      <c r="I3332" s="56" t="s">
        <v>17462</v>
      </c>
      <c r="K3332" s="55" t="s">
        <v>11549</v>
      </c>
      <c r="L3332" s="55" t="s">
        <v>14860</v>
      </c>
      <c r="M3332" s="54">
        <v>45820</v>
      </c>
      <c r="N3332" s="55" t="s">
        <v>11034</v>
      </c>
      <c r="O3332" s="56" t="str">
        <f>VLOOKUP(N3332,Sheet1!$B:$C,2,0)</f>
        <v>CHI NHÁNH HÀ NỘI - CÔNG TY CỔ PHẦN DỊCH VỤ THƯƠNG MẠI TỔNG HỢP WINCOMMERCE</v>
      </c>
      <c r="Q3332" s="56" t="str">
        <f>VLOOKUP(N3332,Sheet1!$B:$D,3,0)</f>
        <v>0104918404-002</v>
      </c>
      <c r="U3332" s="55" t="s">
        <v>12710</v>
      </c>
      <c r="X3332" s="55" t="s">
        <v>10983</v>
      </c>
      <c r="Y3332" s="56" t="str">
        <f>VLOOKUP(X3332,Sheet2!$B:$C,2,0)</f>
        <v>Mọc Nấm Hương 250g</v>
      </c>
      <c r="AA3332" s="53" t="s">
        <v>11550</v>
      </c>
      <c r="AB3332" s="53" t="s">
        <v>11551</v>
      </c>
      <c r="AD3332" s="24">
        <v>2</v>
      </c>
      <c r="AF3332" s="24">
        <v>46000</v>
      </c>
      <c r="AG3332" s="74">
        <f t="shared" si="52"/>
        <v>92000</v>
      </c>
      <c r="AK3332" s="59">
        <v>8</v>
      </c>
      <c r="AN3332" s="61" t="s">
        <v>11552</v>
      </c>
      <c r="AP3332" s="62" t="s">
        <v>11553</v>
      </c>
      <c r="AQ3332" s="62" t="s">
        <v>11554</v>
      </c>
      <c r="AR3332" s="62" t="s">
        <v>11555</v>
      </c>
    </row>
    <row r="3333" spans="3:44" x14ac:dyDescent="0.25">
      <c r="C3333" s="53" t="s">
        <v>11547</v>
      </c>
      <c r="D3333" s="53" t="s">
        <v>11548</v>
      </c>
      <c r="E3333" s="54">
        <v>45820</v>
      </c>
      <c r="F3333" s="54">
        <v>45820</v>
      </c>
      <c r="G3333" s="55" t="s">
        <v>6687</v>
      </c>
      <c r="H3333" s="54">
        <v>45820</v>
      </c>
      <c r="I3333" s="56" t="s">
        <v>17463</v>
      </c>
      <c r="K3333" s="55" t="s">
        <v>11549</v>
      </c>
      <c r="L3333" s="55" t="s">
        <v>14861</v>
      </c>
      <c r="M3333" s="54">
        <v>45820</v>
      </c>
      <c r="N3333" s="55" t="s">
        <v>11243</v>
      </c>
      <c r="O3333" s="56" t="str">
        <f>VLOOKUP(N3333,Sheet1!$B:$C,2,0)</f>
        <v>CHI NHÁNH NGHỆ AN - CÔNG TY CỔ PHẦN DỊCH VỤ THƯƠNG MẠI TỔNG HỢP WINCOMMERCE</v>
      </c>
      <c r="Q3333" s="56" t="str">
        <f>VLOOKUP(N3333,Sheet1!$B:$D,3,0)</f>
        <v>0104918404-058</v>
      </c>
      <c r="U3333" s="55" t="s">
        <v>12654</v>
      </c>
      <c r="X3333" s="55" t="s">
        <v>10881</v>
      </c>
      <c r="Y3333" s="56" t="str">
        <f>VLOOKUP(X3333,Sheet2!$B:$C,2,0)</f>
        <v>Chả cốm 300g</v>
      </c>
      <c r="AA3333" s="53" t="s">
        <v>11550</v>
      </c>
      <c r="AB3333" s="53" t="s">
        <v>11551</v>
      </c>
      <c r="AD3333" s="24">
        <v>3</v>
      </c>
      <c r="AF3333" s="24">
        <v>74250</v>
      </c>
      <c r="AG3333" s="74">
        <f t="shared" si="52"/>
        <v>222750</v>
      </c>
      <c r="AK3333" s="59">
        <v>8</v>
      </c>
      <c r="AN3333" s="61" t="s">
        <v>11552</v>
      </c>
      <c r="AP3333" s="62" t="s">
        <v>11553</v>
      </c>
      <c r="AQ3333" s="62" t="s">
        <v>11554</v>
      </c>
      <c r="AR3333" s="62" t="s">
        <v>11555</v>
      </c>
    </row>
    <row r="3334" spans="3:44" x14ac:dyDescent="0.25">
      <c r="C3334" s="53" t="s">
        <v>11547</v>
      </c>
      <c r="D3334" s="53" t="s">
        <v>11548</v>
      </c>
      <c r="E3334" s="54">
        <v>45820</v>
      </c>
      <c r="F3334" s="54">
        <v>45820</v>
      </c>
      <c r="G3334" s="55" t="s">
        <v>6627</v>
      </c>
      <c r="H3334" s="54">
        <v>45820</v>
      </c>
      <c r="I3334" s="56" t="s">
        <v>17464</v>
      </c>
      <c r="K3334" s="55" t="s">
        <v>11549</v>
      </c>
      <c r="L3334" s="55" t="s">
        <v>14862</v>
      </c>
      <c r="M3334" s="54">
        <v>45820</v>
      </c>
      <c r="N3334" s="55" t="s">
        <v>11243</v>
      </c>
      <c r="O3334" s="56" t="str">
        <f>VLOOKUP(N3334,Sheet1!$B:$C,2,0)</f>
        <v>CHI NHÁNH NGHỆ AN - CÔNG TY CỔ PHẦN DỊCH VỤ THƯƠNG MẠI TỔNG HỢP WINCOMMERCE</v>
      </c>
      <c r="Q3334" s="56" t="str">
        <f>VLOOKUP(N3334,Sheet1!$B:$D,3,0)</f>
        <v>0104918404-058</v>
      </c>
      <c r="U3334" s="55" t="s">
        <v>12143</v>
      </c>
      <c r="X3334" s="55" t="s">
        <v>10927</v>
      </c>
      <c r="Y3334" s="56" t="str">
        <f>VLOOKUP(X3334,Sheet2!$B:$C,2,0)</f>
        <v>Giò lụa cây 250g</v>
      </c>
      <c r="AA3334" s="53" t="s">
        <v>11550</v>
      </c>
      <c r="AB3334" s="53" t="s">
        <v>11551</v>
      </c>
      <c r="AD3334" s="24">
        <v>2</v>
      </c>
      <c r="AF3334" s="24">
        <v>49500</v>
      </c>
      <c r="AG3334" s="74">
        <f t="shared" si="52"/>
        <v>99000</v>
      </c>
      <c r="AK3334" s="59">
        <v>8</v>
      </c>
      <c r="AN3334" s="61" t="s">
        <v>11552</v>
      </c>
      <c r="AP3334" s="62" t="s">
        <v>11553</v>
      </c>
      <c r="AQ3334" s="62" t="s">
        <v>11554</v>
      </c>
      <c r="AR3334" s="62" t="s">
        <v>11555</v>
      </c>
    </row>
    <row r="3335" spans="3:44" x14ac:dyDescent="0.25">
      <c r="C3335" s="53" t="s">
        <v>11547</v>
      </c>
      <c r="D3335" s="53" t="s">
        <v>11548</v>
      </c>
      <c r="E3335" s="54">
        <v>45820</v>
      </c>
      <c r="F3335" s="54">
        <v>45820</v>
      </c>
      <c r="G3335" s="55" t="s">
        <v>6360</v>
      </c>
      <c r="H3335" s="54">
        <v>45820</v>
      </c>
      <c r="I3335" s="56" t="s">
        <v>17465</v>
      </c>
      <c r="K3335" s="55" t="s">
        <v>11549</v>
      </c>
      <c r="L3335" s="55" t="s">
        <v>14863</v>
      </c>
      <c r="M3335" s="54">
        <v>45820</v>
      </c>
      <c r="N3335" s="55" t="s">
        <v>11039</v>
      </c>
      <c r="O3335" s="56" t="str">
        <f>VLOOKUP(N3335,Sheet1!$B:$C,2,0)</f>
        <v>CHI NHÁNH PHÚ THỌ - CÔNG TY CỔ PHẦN DỊCH VỤ THƯƠNG MẠI TỔNG HỢP WINCOMMERCE</v>
      </c>
      <c r="Q3335" s="56" t="str">
        <f>VLOOKUP(N3335,Sheet1!$B:$D,3,0)</f>
        <v>0104918404-003</v>
      </c>
      <c r="U3335" s="55" t="s">
        <v>12421</v>
      </c>
      <c r="X3335" s="55" t="s">
        <v>11010</v>
      </c>
      <c r="Y3335" s="56" t="str">
        <f>VLOOKUP(X3335,Sheet2!$B:$C,2,0)</f>
        <v>Tai heo muối 200g</v>
      </c>
      <c r="AA3335" s="53" t="s">
        <v>11550</v>
      </c>
      <c r="AB3335" s="53" t="s">
        <v>11551</v>
      </c>
      <c r="AD3335" s="24">
        <v>3</v>
      </c>
      <c r="AF3335" s="24">
        <v>55595</v>
      </c>
      <c r="AG3335" s="74">
        <f t="shared" si="52"/>
        <v>166785</v>
      </c>
      <c r="AK3335" s="59">
        <v>8</v>
      </c>
      <c r="AN3335" s="61" t="s">
        <v>11552</v>
      </c>
      <c r="AP3335" s="62" t="s">
        <v>11553</v>
      </c>
      <c r="AQ3335" s="62" t="s">
        <v>11554</v>
      </c>
      <c r="AR3335" s="62" t="s">
        <v>11555</v>
      </c>
    </row>
    <row r="3336" spans="3:44" x14ac:dyDescent="0.25">
      <c r="C3336" s="53" t="s">
        <v>11547</v>
      </c>
      <c r="D3336" s="53" t="s">
        <v>11548</v>
      </c>
      <c r="E3336" s="54">
        <v>45820</v>
      </c>
      <c r="F3336" s="54">
        <v>45820</v>
      </c>
      <c r="G3336" s="55" t="s">
        <v>6386</v>
      </c>
      <c r="H3336" s="54">
        <v>45820</v>
      </c>
      <c r="I3336" s="56" t="s">
        <v>17466</v>
      </c>
      <c r="K3336" s="55" t="s">
        <v>11549</v>
      </c>
      <c r="L3336" s="55" t="s">
        <v>14864</v>
      </c>
      <c r="M3336" s="54">
        <v>45820</v>
      </c>
      <c r="N3336" s="55" t="s">
        <v>11084</v>
      </c>
      <c r="O3336" s="56" t="str">
        <f>VLOOKUP(N3336,Sheet1!$B:$C,2,0)</f>
        <v>CHI NHÁNH CẦN THƠ - CÔNG TY CỔ PHẦN DỊCH VỤ THƯƠNG MẠI TỔNG HỢP WINCOMMERCE</v>
      </c>
      <c r="Q3336" s="56" t="str">
        <f>VLOOKUP(N3336,Sheet1!$B:$D,3,0)</f>
        <v>0104918404-016</v>
      </c>
      <c r="U3336" s="55" t="s">
        <v>12904</v>
      </c>
      <c r="X3336" s="55" t="s">
        <v>10934</v>
      </c>
      <c r="Y3336" s="56" t="str">
        <f>VLOOKUP(X3336,Sheet2!$B:$C,2,0)</f>
        <v>Gà muối 500g</v>
      </c>
      <c r="AA3336" s="53" t="s">
        <v>11550</v>
      </c>
      <c r="AB3336" s="53" t="s">
        <v>11551</v>
      </c>
      <c r="AD3336" s="24">
        <v>4</v>
      </c>
      <c r="AF3336" s="24">
        <v>111058</v>
      </c>
      <c r="AG3336" s="74">
        <f t="shared" si="52"/>
        <v>444232</v>
      </c>
      <c r="AK3336" s="59">
        <v>8</v>
      </c>
      <c r="AN3336" s="61" t="s">
        <v>11552</v>
      </c>
      <c r="AP3336" s="62" t="s">
        <v>11553</v>
      </c>
      <c r="AQ3336" s="62" t="s">
        <v>11554</v>
      </c>
      <c r="AR3336" s="62" t="s">
        <v>11555</v>
      </c>
    </row>
    <row r="3337" spans="3:44" x14ac:dyDescent="0.25">
      <c r="C3337" s="53" t="s">
        <v>11547</v>
      </c>
      <c r="D3337" s="53" t="s">
        <v>11548</v>
      </c>
      <c r="E3337" s="54">
        <v>45820</v>
      </c>
      <c r="F3337" s="54">
        <v>45820</v>
      </c>
      <c r="G3337" s="55" t="s">
        <v>6386</v>
      </c>
      <c r="H3337" s="54">
        <v>45820</v>
      </c>
      <c r="I3337" s="56" t="s">
        <v>17466</v>
      </c>
      <c r="K3337" s="55" t="s">
        <v>11549</v>
      </c>
      <c r="L3337" s="55" t="s">
        <v>14864</v>
      </c>
      <c r="M3337" s="54">
        <v>45820</v>
      </c>
      <c r="N3337" s="55" t="s">
        <v>11084</v>
      </c>
      <c r="O3337" s="56" t="str">
        <f>VLOOKUP(N3337,Sheet1!$B:$C,2,0)</f>
        <v>CHI NHÁNH CẦN THƠ - CÔNG TY CỔ PHẦN DỊCH VỤ THƯƠNG MẠI TỔNG HỢP WINCOMMERCE</v>
      </c>
      <c r="Q3337" s="56" t="str">
        <f>VLOOKUP(N3337,Sheet1!$B:$D,3,0)</f>
        <v>0104918404-016</v>
      </c>
      <c r="U3337" s="55" t="s">
        <v>12904</v>
      </c>
      <c r="X3337" s="55" t="s">
        <v>11010</v>
      </c>
      <c r="Y3337" s="56" t="str">
        <f>VLOOKUP(X3337,Sheet2!$B:$C,2,0)</f>
        <v>Tai heo muối 200g</v>
      </c>
      <c r="AA3337" s="53" t="s">
        <v>11550</v>
      </c>
      <c r="AB3337" s="53" t="s">
        <v>11551</v>
      </c>
      <c r="AD3337" s="24">
        <v>4</v>
      </c>
      <c r="AF3337" s="24">
        <v>55595</v>
      </c>
      <c r="AG3337" s="74">
        <f t="shared" si="52"/>
        <v>222380</v>
      </c>
      <c r="AK3337" s="59">
        <v>8</v>
      </c>
      <c r="AN3337" s="61" t="s">
        <v>11552</v>
      </c>
      <c r="AP3337" s="62" t="s">
        <v>11553</v>
      </c>
      <c r="AQ3337" s="62" t="s">
        <v>11554</v>
      </c>
      <c r="AR3337" s="62" t="s">
        <v>11555</v>
      </c>
    </row>
    <row r="3338" spans="3:44" x14ac:dyDescent="0.25">
      <c r="C3338" s="53" t="s">
        <v>11547</v>
      </c>
      <c r="D3338" s="53" t="s">
        <v>11548</v>
      </c>
      <c r="E3338" s="54">
        <v>45820</v>
      </c>
      <c r="F3338" s="54">
        <v>45820</v>
      </c>
      <c r="G3338" s="55" t="s">
        <v>6083</v>
      </c>
      <c r="H3338" s="54">
        <v>45820</v>
      </c>
      <c r="I3338" s="56" t="s">
        <v>17467</v>
      </c>
      <c r="K3338" s="55" t="s">
        <v>11549</v>
      </c>
      <c r="L3338" s="55" t="s">
        <v>13384</v>
      </c>
      <c r="M3338" s="54">
        <v>45820</v>
      </c>
      <c r="N3338" s="55" t="s">
        <v>11298</v>
      </c>
      <c r="O3338" s="56" t="str">
        <f>VLOOKUP(N3338,Sheet1!$B:$C,2,0)</f>
        <v>CHI NHÁNH BÌNH ĐỊNH - CÔNG TY CỔ PHẦN DỊCH VỤ THƯƠNG MẠI TỔNG HỢP WINCOMMERCE</v>
      </c>
      <c r="Q3338" s="56" t="str">
        <f>VLOOKUP(N3338,Sheet1!$B:$D,3,0)</f>
        <v>0104918404-071</v>
      </c>
      <c r="U3338" s="55" t="s">
        <v>12594</v>
      </c>
      <c r="X3338" s="55" t="s">
        <v>10934</v>
      </c>
      <c r="Y3338" s="56" t="str">
        <f>VLOOKUP(X3338,Sheet2!$B:$C,2,0)</f>
        <v>Gà muối 500g</v>
      </c>
      <c r="AA3338" s="53" t="s">
        <v>11550</v>
      </c>
      <c r="AB3338" s="53" t="s">
        <v>11551</v>
      </c>
      <c r="AD3338" s="24">
        <v>1</v>
      </c>
      <c r="AF3338" s="24">
        <v>111058</v>
      </c>
      <c r="AG3338" s="74">
        <f t="shared" si="52"/>
        <v>111058</v>
      </c>
      <c r="AK3338" s="59">
        <v>8</v>
      </c>
      <c r="AN3338" s="61" t="s">
        <v>11552</v>
      </c>
      <c r="AP3338" s="62" t="s">
        <v>11553</v>
      </c>
      <c r="AQ3338" s="62" t="s">
        <v>11554</v>
      </c>
      <c r="AR3338" s="62" t="s">
        <v>11555</v>
      </c>
    </row>
    <row r="3339" spans="3:44" x14ac:dyDescent="0.25">
      <c r="C3339" s="53" t="s">
        <v>11547</v>
      </c>
      <c r="D3339" s="53" t="s">
        <v>11548</v>
      </c>
      <c r="E3339" s="54">
        <v>45820</v>
      </c>
      <c r="F3339" s="54">
        <v>45820</v>
      </c>
      <c r="G3339" s="55" t="s">
        <v>6421</v>
      </c>
      <c r="H3339" s="54">
        <v>45820</v>
      </c>
      <c r="I3339" s="56" t="s">
        <v>17468</v>
      </c>
      <c r="K3339" s="55" t="s">
        <v>11549</v>
      </c>
      <c r="L3339" s="55" t="s">
        <v>14865</v>
      </c>
      <c r="M3339" s="54">
        <v>45820</v>
      </c>
      <c r="N3339" s="55" t="s">
        <v>11034</v>
      </c>
      <c r="O3339" s="56" t="str">
        <f>VLOOKUP(N3339,Sheet1!$B:$C,2,0)</f>
        <v>CHI NHÁNH HÀ NỘI - CÔNG TY CỔ PHẦN DỊCH VỤ THƯƠNG MẠI TỔNG HỢP WINCOMMERCE</v>
      </c>
      <c r="Q3339" s="56" t="str">
        <f>VLOOKUP(N3339,Sheet1!$B:$D,3,0)</f>
        <v>0104918404-002</v>
      </c>
      <c r="U3339" s="55" t="s">
        <v>12788</v>
      </c>
      <c r="X3339" s="55" t="s">
        <v>10881</v>
      </c>
      <c r="Y3339" s="56" t="str">
        <f>VLOOKUP(X3339,Sheet2!$B:$C,2,0)</f>
        <v>Chả cốm 300g</v>
      </c>
      <c r="AA3339" s="53" t="s">
        <v>11550</v>
      </c>
      <c r="AB3339" s="53" t="s">
        <v>11551</v>
      </c>
      <c r="AD3339" s="24">
        <v>3</v>
      </c>
      <c r="AF3339" s="24">
        <v>74250</v>
      </c>
      <c r="AG3339" s="74">
        <f t="shared" si="52"/>
        <v>222750</v>
      </c>
      <c r="AK3339" s="59">
        <v>8</v>
      </c>
      <c r="AN3339" s="61" t="s">
        <v>11552</v>
      </c>
      <c r="AP3339" s="62" t="s">
        <v>11553</v>
      </c>
      <c r="AQ3339" s="62" t="s">
        <v>11554</v>
      </c>
      <c r="AR3339" s="62" t="s">
        <v>11555</v>
      </c>
    </row>
    <row r="3340" spans="3:44" x14ac:dyDescent="0.25">
      <c r="C3340" s="53" t="s">
        <v>11547</v>
      </c>
      <c r="D3340" s="53" t="s">
        <v>11548</v>
      </c>
      <c r="E3340" s="54">
        <v>45820</v>
      </c>
      <c r="F3340" s="54">
        <v>45820</v>
      </c>
      <c r="G3340" s="55" t="s">
        <v>6569</v>
      </c>
      <c r="H3340" s="54">
        <v>45820</v>
      </c>
      <c r="I3340" s="56" t="s">
        <v>17469</v>
      </c>
      <c r="K3340" s="55" t="s">
        <v>11549</v>
      </c>
      <c r="L3340" s="55" t="s">
        <v>14866</v>
      </c>
      <c r="M3340" s="54">
        <v>45820</v>
      </c>
      <c r="N3340" s="55" t="s">
        <v>11034</v>
      </c>
      <c r="O3340" s="56" t="str">
        <f>VLOOKUP(N3340,Sheet1!$B:$C,2,0)</f>
        <v>CHI NHÁNH HÀ NỘI - CÔNG TY CỔ PHẦN DỊCH VỤ THƯƠNG MẠI TỔNG HỢP WINCOMMERCE</v>
      </c>
      <c r="Q3340" s="56" t="str">
        <f>VLOOKUP(N3340,Sheet1!$B:$D,3,0)</f>
        <v>0104918404-002</v>
      </c>
      <c r="U3340" s="55" t="s">
        <v>12423</v>
      </c>
      <c r="X3340" s="55" t="s">
        <v>10934</v>
      </c>
      <c r="Y3340" s="56" t="str">
        <f>VLOOKUP(X3340,Sheet2!$B:$C,2,0)</f>
        <v>Gà muối 500g</v>
      </c>
      <c r="AA3340" s="53" t="s">
        <v>11550</v>
      </c>
      <c r="AB3340" s="53" t="s">
        <v>11551</v>
      </c>
      <c r="AD3340" s="24">
        <v>1</v>
      </c>
      <c r="AF3340" s="24">
        <v>111058</v>
      </c>
      <c r="AG3340" s="74">
        <f t="shared" si="52"/>
        <v>111058</v>
      </c>
      <c r="AK3340" s="59">
        <v>8</v>
      </c>
      <c r="AN3340" s="61" t="s">
        <v>11552</v>
      </c>
      <c r="AP3340" s="62" t="s">
        <v>11553</v>
      </c>
      <c r="AQ3340" s="62" t="s">
        <v>11554</v>
      </c>
      <c r="AR3340" s="62" t="s">
        <v>11555</v>
      </c>
    </row>
    <row r="3341" spans="3:44" x14ac:dyDescent="0.25">
      <c r="C3341" s="53" t="s">
        <v>11547</v>
      </c>
      <c r="D3341" s="53" t="s">
        <v>11548</v>
      </c>
      <c r="E3341" s="54">
        <v>45820</v>
      </c>
      <c r="F3341" s="54">
        <v>45820</v>
      </c>
      <c r="G3341" s="55" t="s">
        <v>6326</v>
      </c>
      <c r="H3341" s="54">
        <v>45820</v>
      </c>
      <c r="I3341" s="56" t="s">
        <v>17470</v>
      </c>
      <c r="K3341" s="55" t="s">
        <v>11549</v>
      </c>
      <c r="L3341" s="55" t="s">
        <v>14867</v>
      </c>
      <c r="M3341" s="54">
        <v>45820</v>
      </c>
      <c r="N3341" s="55" t="s">
        <v>11064</v>
      </c>
      <c r="O3341" s="56" t="str">
        <f>VLOOKUP(N3341,Sheet1!$B:$C,2,0)</f>
        <v>CHI NHÁNH ĐÀ NẴNG - CÔNG TY CỔ PHẦN DỊCH VỤ THƯƠNG MẠI TỔNG HỢP WINCOMMERCE</v>
      </c>
      <c r="Q3341" s="56" t="str">
        <f>VLOOKUP(N3341,Sheet1!$B:$D,3,0)</f>
        <v>0104918404-009</v>
      </c>
      <c r="U3341" s="55" t="s">
        <v>13106</v>
      </c>
      <c r="X3341" s="55" t="s">
        <v>10936</v>
      </c>
      <c r="Y3341" s="56" t="str">
        <f>VLOOKUP(X3341,Sheet2!$B:$C,2,0)</f>
        <v>Giò sụn gà 250g</v>
      </c>
      <c r="AA3341" s="53" t="s">
        <v>11550</v>
      </c>
      <c r="AB3341" s="53" t="s">
        <v>11551</v>
      </c>
      <c r="AD3341" s="24">
        <v>1</v>
      </c>
      <c r="AF3341" s="24">
        <v>50400</v>
      </c>
      <c r="AG3341" s="74">
        <f t="shared" si="52"/>
        <v>50400</v>
      </c>
      <c r="AK3341" s="59">
        <v>8</v>
      </c>
      <c r="AN3341" s="61" t="s">
        <v>11552</v>
      </c>
      <c r="AP3341" s="62" t="s">
        <v>11553</v>
      </c>
      <c r="AQ3341" s="62" t="s">
        <v>11554</v>
      </c>
      <c r="AR3341" s="62" t="s">
        <v>11555</v>
      </c>
    </row>
    <row r="3342" spans="3:44" x14ac:dyDescent="0.25">
      <c r="C3342" s="53" t="s">
        <v>11547</v>
      </c>
      <c r="D3342" s="53" t="s">
        <v>11548</v>
      </c>
      <c r="E3342" s="54">
        <v>45820</v>
      </c>
      <c r="F3342" s="54">
        <v>45820</v>
      </c>
      <c r="G3342" s="55" t="s">
        <v>6222</v>
      </c>
      <c r="H3342" s="54">
        <v>45820</v>
      </c>
      <c r="I3342" s="56" t="s">
        <v>17471</v>
      </c>
      <c r="K3342" s="55" t="s">
        <v>11549</v>
      </c>
      <c r="L3342" s="55" t="s">
        <v>13385</v>
      </c>
      <c r="M3342" s="54">
        <v>45820</v>
      </c>
      <c r="N3342" s="55" t="s">
        <v>11189</v>
      </c>
      <c r="O3342" s="56" t="str">
        <f>VLOOKUP(N3342,Sheet1!$B:$C,2,0)</f>
        <v>CHI NHÁNH QUẢNG NGÃI - CÔNG TY CỔ PHẦN DỊCH VỤ THƯƠNG MẠI TỔNG HỢP WINCOMMERCE</v>
      </c>
      <c r="Q3342" s="56" t="str">
        <f>VLOOKUP(N3342,Sheet1!$B:$D,3,0)</f>
        <v>0104918404-042</v>
      </c>
      <c r="U3342" s="55" t="s">
        <v>12440</v>
      </c>
      <c r="X3342" s="55" t="s">
        <v>10881</v>
      </c>
      <c r="Y3342" s="56" t="str">
        <f>VLOOKUP(X3342,Sheet2!$B:$C,2,0)</f>
        <v>Chả cốm 300g</v>
      </c>
      <c r="AA3342" s="53" t="s">
        <v>11550</v>
      </c>
      <c r="AB3342" s="53" t="s">
        <v>11551</v>
      </c>
      <c r="AD3342" s="24">
        <v>1</v>
      </c>
      <c r="AF3342" s="24">
        <v>74250</v>
      </c>
      <c r="AG3342" s="74">
        <f t="shared" si="52"/>
        <v>74250</v>
      </c>
      <c r="AK3342" s="59">
        <v>8</v>
      </c>
      <c r="AN3342" s="61" t="s">
        <v>11552</v>
      </c>
      <c r="AP3342" s="62" t="s">
        <v>11553</v>
      </c>
      <c r="AQ3342" s="62" t="s">
        <v>11554</v>
      </c>
      <c r="AR3342" s="62" t="s">
        <v>11555</v>
      </c>
    </row>
    <row r="3343" spans="3:44" x14ac:dyDescent="0.25">
      <c r="C3343" s="53" t="s">
        <v>11547</v>
      </c>
      <c r="D3343" s="53" t="s">
        <v>11548</v>
      </c>
      <c r="E3343" s="54">
        <v>45820</v>
      </c>
      <c r="F3343" s="54">
        <v>45820</v>
      </c>
      <c r="G3343" s="55" t="s">
        <v>6350</v>
      </c>
      <c r="H3343" s="54">
        <v>45820</v>
      </c>
      <c r="I3343" s="56" t="s">
        <v>17472</v>
      </c>
      <c r="K3343" s="55" t="s">
        <v>11549</v>
      </c>
      <c r="L3343" s="55" t="s">
        <v>14868</v>
      </c>
      <c r="M3343" s="54">
        <v>45820</v>
      </c>
      <c r="N3343" s="55" t="s">
        <v>11034</v>
      </c>
      <c r="O3343" s="56" t="str">
        <f>VLOOKUP(N3343,Sheet1!$B:$C,2,0)</f>
        <v>CHI NHÁNH HÀ NỘI - CÔNG TY CỔ PHẦN DỊCH VỤ THƯƠNG MẠI TỔNG HỢP WINCOMMERCE</v>
      </c>
      <c r="Q3343" s="56" t="str">
        <f>VLOOKUP(N3343,Sheet1!$B:$D,3,0)</f>
        <v>0104918404-002</v>
      </c>
      <c r="U3343" s="55" t="s">
        <v>12371</v>
      </c>
      <c r="X3343" s="55" t="s">
        <v>10881</v>
      </c>
      <c r="Y3343" s="56" t="str">
        <f>VLOOKUP(X3343,Sheet2!$B:$C,2,0)</f>
        <v>Chả cốm 300g</v>
      </c>
      <c r="AA3343" s="53" t="s">
        <v>11550</v>
      </c>
      <c r="AB3343" s="53" t="s">
        <v>11551</v>
      </c>
      <c r="AD3343" s="24">
        <v>1</v>
      </c>
      <c r="AF3343" s="24">
        <v>74250</v>
      </c>
      <c r="AG3343" s="74">
        <f t="shared" si="52"/>
        <v>74250</v>
      </c>
      <c r="AK3343" s="59">
        <v>8</v>
      </c>
      <c r="AN3343" s="61" t="s">
        <v>11552</v>
      </c>
      <c r="AP3343" s="62" t="s">
        <v>11553</v>
      </c>
      <c r="AQ3343" s="62" t="s">
        <v>11554</v>
      </c>
      <c r="AR3343" s="62" t="s">
        <v>11555</v>
      </c>
    </row>
    <row r="3344" spans="3:44" x14ac:dyDescent="0.25">
      <c r="C3344" s="53" t="s">
        <v>11547</v>
      </c>
      <c r="D3344" s="53" t="s">
        <v>11548</v>
      </c>
      <c r="E3344" s="54">
        <v>45820</v>
      </c>
      <c r="F3344" s="54">
        <v>45820</v>
      </c>
      <c r="G3344" s="55" t="s">
        <v>6350</v>
      </c>
      <c r="H3344" s="54">
        <v>45820</v>
      </c>
      <c r="I3344" s="56" t="s">
        <v>17472</v>
      </c>
      <c r="K3344" s="55" t="s">
        <v>11549</v>
      </c>
      <c r="L3344" s="55" t="s">
        <v>14868</v>
      </c>
      <c r="M3344" s="54">
        <v>45820</v>
      </c>
      <c r="N3344" s="55" t="s">
        <v>11034</v>
      </c>
      <c r="O3344" s="56" t="str">
        <f>VLOOKUP(N3344,Sheet1!$B:$C,2,0)</f>
        <v>CHI NHÁNH HÀ NỘI - CÔNG TY CỔ PHẦN DỊCH VỤ THƯƠNG MẠI TỔNG HỢP WINCOMMERCE</v>
      </c>
      <c r="Q3344" s="56" t="str">
        <f>VLOOKUP(N3344,Sheet1!$B:$D,3,0)</f>
        <v>0104918404-002</v>
      </c>
      <c r="U3344" s="55" t="s">
        <v>12371</v>
      </c>
      <c r="X3344" s="55" t="s">
        <v>10983</v>
      </c>
      <c r="Y3344" s="56" t="str">
        <f>VLOOKUP(X3344,Sheet2!$B:$C,2,0)</f>
        <v>Mọc Nấm Hương 250g</v>
      </c>
      <c r="AA3344" s="53" t="s">
        <v>11550</v>
      </c>
      <c r="AB3344" s="53" t="s">
        <v>11551</v>
      </c>
      <c r="AD3344" s="24">
        <v>1</v>
      </c>
      <c r="AF3344" s="24">
        <v>46000</v>
      </c>
      <c r="AG3344" s="74">
        <f t="shared" si="52"/>
        <v>46000</v>
      </c>
      <c r="AK3344" s="59">
        <v>8</v>
      </c>
      <c r="AN3344" s="61" t="s">
        <v>11552</v>
      </c>
      <c r="AP3344" s="62" t="s">
        <v>11553</v>
      </c>
      <c r="AQ3344" s="62" t="s">
        <v>11554</v>
      </c>
      <c r="AR3344" s="62" t="s">
        <v>11555</v>
      </c>
    </row>
    <row r="3345" spans="3:44" x14ac:dyDescent="0.25">
      <c r="C3345" s="53" t="s">
        <v>11547</v>
      </c>
      <c r="D3345" s="53" t="s">
        <v>11548</v>
      </c>
      <c r="E3345" s="54">
        <v>45820</v>
      </c>
      <c r="F3345" s="54">
        <v>45820</v>
      </c>
      <c r="G3345" s="55" t="s">
        <v>6378</v>
      </c>
      <c r="H3345" s="54">
        <v>45820</v>
      </c>
      <c r="I3345" s="56" t="s">
        <v>17473</v>
      </c>
      <c r="K3345" s="55" t="s">
        <v>11549</v>
      </c>
      <c r="L3345" s="55" t="s">
        <v>14869</v>
      </c>
      <c r="M3345" s="54">
        <v>45820</v>
      </c>
      <c r="N3345" s="55" t="s">
        <v>11034</v>
      </c>
      <c r="O3345" s="56" t="str">
        <f>VLOOKUP(N3345,Sheet1!$B:$C,2,0)</f>
        <v>CHI NHÁNH HÀ NỘI - CÔNG TY CỔ PHẦN DỊCH VỤ THƯƠNG MẠI TỔNG HỢP WINCOMMERCE</v>
      </c>
      <c r="Q3345" s="56" t="str">
        <f>VLOOKUP(N3345,Sheet1!$B:$D,3,0)</f>
        <v>0104918404-002</v>
      </c>
      <c r="U3345" s="55" t="s">
        <v>11995</v>
      </c>
      <c r="X3345" s="55" t="s">
        <v>10983</v>
      </c>
      <c r="Y3345" s="56" t="str">
        <f>VLOOKUP(X3345,Sheet2!$B:$C,2,0)</f>
        <v>Mọc Nấm Hương 250g</v>
      </c>
      <c r="AA3345" s="53" t="s">
        <v>11550</v>
      </c>
      <c r="AB3345" s="53" t="s">
        <v>11551</v>
      </c>
      <c r="AD3345" s="24">
        <v>5</v>
      </c>
      <c r="AF3345" s="24">
        <v>46000</v>
      </c>
      <c r="AG3345" s="74">
        <f t="shared" si="52"/>
        <v>230000</v>
      </c>
      <c r="AK3345" s="59">
        <v>8</v>
      </c>
      <c r="AN3345" s="61" t="s">
        <v>11552</v>
      </c>
      <c r="AP3345" s="62" t="s">
        <v>11553</v>
      </c>
      <c r="AQ3345" s="62" t="s">
        <v>11554</v>
      </c>
      <c r="AR3345" s="62" t="s">
        <v>11555</v>
      </c>
    </row>
    <row r="3346" spans="3:44" x14ac:dyDescent="0.25">
      <c r="C3346" s="53" t="s">
        <v>11547</v>
      </c>
      <c r="D3346" s="53" t="s">
        <v>11548</v>
      </c>
      <c r="E3346" s="54">
        <v>45820</v>
      </c>
      <c r="F3346" s="54">
        <v>45820</v>
      </c>
      <c r="G3346" s="55" t="s">
        <v>6425</v>
      </c>
      <c r="H3346" s="54">
        <v>45820</v>
      </c>
      <c r="I3346" s="56" t="s">
        <v>17474</v>
      </c>
      <c r="K3346" s="55" t="s">
        <v>11549</v>
      </c>
      <c r="L3346" s="55" t="s">
        <v>11755</v>
      </c>
      <c r="M3346" s="54">
        <v>45820</v>
      </c>
      <c r="N3346" s="55" t="s">
        <v>11028</v>
      </c>
      <c r="O3346" s="56" t="str">
        <f>VLOOKUP(N3346,Sheet1!$B:$C,2,0)</f>
        <v>CHI NHÁNH NINH BÌNH - CÔNG TY CỔ PHẦN DỊCH VỤ THƯƠNG MẠI TỔNG HỢP WINCOMMERCE</v>
      </c>
      <c r="Q3346" s="56" t="str">
        <f>VLOOKUP(N3346,Sheet1!$B:$D,3,0)</f>
        <v>0104918404-001</v>
      </c>
      <c r="U3346" s="55" t="s">
        <v>13301</v>
      </c>
      <c r="X3346" s="55" t="s">
        <v>10897</v>
      </c>
      <c r="Y3346" s="56" t="str">
        <f>VLOOKUP(X3346,Sheet2!$B:$C,2,0)</f>
        <v>Chả nướng 300g</v>
      </c>
      <c r="AA3346" s="53" t="s">
        <v>11550</v>
      </c>
      <c r="AB3346" s="53" t="s">
        <v>11551</v>
      </c>
      <c r="AD3346" s="24">
        <v>5</v>
      </c>
      <c r="AF3346" s="24">
        <v>70950</v>
      </c>
      <c r="AG3346" s="74">
        <f t="shared" si="52"/>
        <v>354750</v>
      </c>
      <c r="AK3346" s="59">
        <v>8</v>
      </c>
      <c r="AN3346" s="61" t="s">
        <v>11552</v>
      </c>
      <c r="AP3346" s="62" t="s">
        <v>11553</v>
      </c>
      <c r="AQ3346" s="62" t="s">
        <v>11554</v>
      </c>
      <c r="AR3346" s="62" t="s">
        <v>11555</v>
      </c>
    </row>
    <row r="3347" spans="3:44" x14ac:dyDescent="0.25">
      <c r="C3347" s="53" t="s">
        <v>11547</v>
      </c>
      <c r="D3347" s="53" t="s">
        <v>11548</v>
      </c>
      <c r="E3347" s="54">
        <v>45820</v>
      </c>
      <c r="F3347" s="54">
        <v>45820</v>
      </c>
      <c r="G3347" s="55" t="s">
        <v>6444</v>
      </c>
      <c r="H3347" s="54">
        <v>45820</v>
      </c>
      <c r="I3347" s="56" t="s">
        <v>17475</v>
      </c>
      <c r="K3347" s="55" t="s">
        <v>11549</v>
      </c>
      <c r="L3347" s="55" t="s">
        <v>11637</v>
      </c>
      <c r="M3347" s="54">
        <v>45820</v>
      </c>
      <c r="N3347" s="55" t="s">
        <v>11114</v>
      </c>
      <c r="O3347" s="56" t="str">
        <f>VLOOKUP(N3347,Sheet1!$B:$C,2,0)</f>
        <v>CHI NHÁNH GIA LAI - CÔNG TY CỔ PHẦN DỊCH VỤ THƯƠNG MẠI TỔNG HỢP WINCOMMERCE</v>
      </c>
      <c r="Q3347" s="56" t="str">
        <f>VLOOKUP(N3347,Sheet1!$B:$D,3,0)</f>
        <v>0104918404-022</v>
      </c>
      <c r="U3347" s="55" t="s">
        <v>12690</v>
      </c>
      <c r="X3347" s="55" t="s">
        <v>10881</v>
      </c>
      <c r="Y3347" s="56" t="str">
        <f>VLOOKUP(X3347,Sheet2!$B:$C,2,0)</f>
        <v>Chả cốm 300g</v>
      </c>
      <c r="AA3347" s="53" t="s">
        <v>11550</v>
      </c>
      <c r="AB3347" s="53" t="s">
        <v>11551</v>
      </c>
      <c r="AD3347" s="24">
        <v>1</v>
      </c>
      <c r="AF3347" s="24">
        <v>74250</v>
      </c>
      <c r="AG3347" s="74">
        <f t="shared" si="52"/>
        <v>74250</v>
      </c>
      <c r="AK3347" s="59">
        <v>8</v>
      </c>
      <c r="AN3347" s="61" t="s">
        <v>11552</v>
      </c>
      <c r="AP3347" s="62" t="s">
        <v>11553</v>
      </c>
      <c r="AQ3347" s="62" t="s">
        <v>11554</v>
      </c>
      <c r="AR3347" s="62" t="s">
        <v>11555</v>
      </c>
    </row>
    <row r="3348" spans="3:44" x14ac:dyDescent="0.25">
      <c r="C3348" s="53" t="s">
        <v>11547</v>
      </c>
      <c r="D3348" s="53" t="s">
        <v>11548</v>
      </c>
      <c r="E3348" s="54">
        <v>45820</v>
      </c>
      <c r="F3348" s="54">
        <v>45820</v>
      </c>
      <c r="G3348" s="55" t="s">
        <v>6444</v>
      </c>
      <c r="H3348" s="54">
        <v>45820</v>
      </c>
      <c r="I3348" s="56" t="s">
        <v>17475</v>
      </c>
      <c r="K3348" s="55" t="s">
        <v>11549</v>
      </c>
      <c r="L3348" s="55" t="s">
        <v>11637</v>
      </c>
      <c r="M3348" s="54">
        <v>45820</v>
      </c>
      <c r="N3348" s="55" t="s">
        <v>11114</v>
      </c>
      <c r="O3348" s="56" t="str">
        <f>VLOOKUP(N3348,Sheet1!$B:$C,2,0)</f>
        <v>CHI NHÁNH GIA LAI - CÔNG TY CỔ PHẦN DỊCH VỤ THƯƠNG MẠI TỔNG HỢP WINCOMMERCE</v>
      </c>
      <c r="Q3348" s="56" t="str">
        <f>VLOOKUP(N3348,Sheet1!$B:$D,3,0)</f>
        <v>0104918404-022</v>
      </c>
      <c r="U3348" s="55" t="s">
        <v>12690</v>
      </c>
      <c r="X3348" s="55" t="s">
        <v>10922</v>
      </c>
      <c r="Y3348" s="56" t="str">
        <f>VLOOKUP(X3348,Sheet2!$B:$C,2,0)</f>
        <v>Gà xì dầu 500g</v>
      </c>
      <c r="AA3348" s="53" t="s">
        <v>11550</v>
      </c>
      <c r="AB3348" s="53" t="s">
        <v>11551</v>
      </c>
      <c r="AD3348" s="24">
        <v>1</v>
      </c>
      <c r="AF3348" s="24">
        <v>111606</v>
      </c>
      <c r="AG3348" s="74">
        <f t="shared" si="52"/>
        <v>111606</v>
      </c>
      <c r="AK3348" s="59">
        <v>8</v>
      </c>
      <c r="AN3348" s="61" t="s">
        <v>11552</v>
      </c>
      <c r="AP3348" s="62" t="s">
        <v>11553</v>
      </c>
      <c r="AQ3348" s="62" t="s">
        <v>11554</v>
      </c>
      <c r="AR3348" s="62" t="s">
        <v>11555</v>
      </c>
    </row>
    <row r="3349" spans="3:44" x14ac:dyDescent="0.25">
      <c r="C3349" s="53" t="s">
        <v>11547</v>
      </c>
      <c r="D3349" s="53" t="s">
        <v>11548</v>
      </c>
      <c r="E3349" s="54">
        <v>45820</v>
      </c>
      <c r="F3349" s="54">
        <v>45820</v>
      </c>
      <c r="G3349" s="55" t="s">
        <v>6202</v>
      </c>
      <c r="H3349" s="54">
        <v>45820</v>
      </c>
      <c r="I3349" s="56" t="s">
        <v>17476</v>
      </c>
      <c r="K3349" s="55" t="s">
        <v>11549</v>
      </c>
      <c r="L3349" s="55" t="s">
        <v>14870</v>
      </c>
      <c r="M3349" s="54">
        <v>45820</v>
      </c>
      <c r="N3349" s="55" t="s">
        <v>11034</v>
      </c>
      <c r="O3349" s="56" t="str">
        <f>VLOOKUP(N3349,Sheet1!$B:$C,2,0)</f>
        <v>CHI NHÁNH HÀ NỘI - CÔNG TY CỔ PHẦN DỊCH VỤ THƯƠNG MẠI TỔNG HỢP WINCOMMERCE</v>
      </c>
      <c r="Q3349" s="56" t="str">
        <f>VLOOKUP(N3349,Sheet1!$B:$D,3,0)</f>
        <v>0104918404-002</v>
      </c>
      <c r="U3349" s="55" t="s">
        <v>15405</v>
      </c>
      <c r="X3349" s="55" t="s">
        <v>10938</v>
      </c>
      <c r="Y3349" s="56" t="str">
        <f>VLOOKUP(X3349,Sheet2!$B:$C,2,0)</f>
        <v>Giò Tai Lưỡi Xào 250g</v>
      </c>
      <c r="AA3349" s="53" t="s">
        <v>11550</v>
      </c>
      <c r="AB3349" s="53" t="s">
        <v>11551</v>
      </c>
      <c r="AD3349" s="24">
        <v>8</v>
      </c>
      <c r="AF3349" s="24">
        <v>50182</v>
      </c>
      <c r="AG3349" s="74">
        <f t="shared" si="52"/>
        <v>401456</v>
      </c>
      <c r="AK3349" s="59">
        <v>8</v>
      </c>
      <c r="AN3349" s="61" t="s">
        <v>11552</v>
      </c>
      <c r="AP3349" s="62" t="s">
        <v>11553</v>
      </c>
      <c r="AQ3349" s="62" t="s">
        <v>11554</v>
      </c>
      <c r="AR3349" s="62" t="s">
        <v>11555</v>
      </c>
    </row>
    <row r="3350" spans="3:44" x14ac:dyDescent="0.25">
      <c r="C3350" s="53" t="s">
        <v>11547</v>
      </c>
      <c r="D3350" s="53" t="s">
        <v>11548</v>
      </c>
      <c r="E3350" s="54">
        <v>45820</v>
      </c>
      <c r="F3350" s="54">
        <v>45820</v>
      </c>
      <c r="G3350" s="55" t="s">
        <v>6202</v>
      </c>
      <c r="H3350" s="54">
        <v>45820</v>
      </c>
      <c r="I3350" s="56" t="s">
        <v>17476</v>
      </c>
      <c r="K3350" s="55" t="s">
        <v>11549</v>
      </c>
      <c r="L3350" s="55" t="s">
        <v>14870</v>
      </c>
      <c r="M3350" s="54">
        <v>45820</v>
      </c>
      <c r="N3350" s="55" t="s">
        <v>11034</v>
      </c>
      <c r="O3350" s="56" t="str">
        <f>VLOOKUP(N3350,Sheet1!$B:$C,2,0)</f>
        <v>CHI NHÁNH HÀ NỘI - CÔNG TY CỔ PHẦN DỊCH VỤ THƯƠNG MẠI TỔNG HỢP WINCOMMERCE</v>
      </c>
      <c r="Q3350" s="56" t="str">
        <f>VLOOKUP(N3350,Sheet1!$B:$D,3,0)</f>
        <v>0104918404-002</v>
      </c>
      <c r="U3350" s="55" t="s">
        <v>15405</v>
      </c>
      <c r="X3350" s="55" t="s">
        <v>10983</v>
      </c>
      <c r="Y3350" s="56" t="str">
        <f>VLOOKUP(X3350,Sheet2!$B:$C,2,0)</f>
        <v>Mọc Nấm Hương 250g</v>
      </c>
      <c r="AA3350" s="53" t="s">
        <v>11550</v>
      </c>
      <c r="AB3350" s="53" t="s">
        <v>11551</v>
      </c>
      <c r="AD3350" s="24">
        <v>12</v>
      </c>
      <c r="AF3350" s="24">
        <v>46000</v>
      </c>
      <c r="AG3350" s="74">
        <f t="shared" si="52"/>
        <v>552000</v>
      </c>
      <c r="AK3350" s="59">
        <v>8</v>
      </c>
      <c r="AN3350" s="61" t="s">
        <v>11552</v>
      </c>
      <c r="AP3350" s="62" t="s">
        <v>11553</v>
      </c>
      <c r="AQ3350" s="62" t="s">
        <v>11554</v>
      </c>
      <c r="AR3350" s="62" t="s">
        <v>11555</v>
      </c>
    </row>
    <row r="3351" spans="3:44" x14ac:dyDescent="0.25">
      <c r="C3351" s="53" t="s">
        <v>11547</v>
      </c>
      <c r="D3351" s="53" t="s">
        <v>11548</v>
      </c>
      <c r="E3351" s="54">
        <v>45820</v>
      </c>
      <c r="F3351" s="54">
        <v>45820</v>
      </c>
      <c r="G3351" s="55" t="s">
        <v>6755</v>
      </c>
      <c r="H3351" s="54">
        <v>45820</v>
      </c>
      <c r="I3351" s="56" t="s">
        <v>17477</v>
      </c>
      <c r="K3351" s="55" t="s">
        <v>11549</v>
      </c>
      <c r="L3351" s="55" t="s">
        <v>14871</v>
      </c>
      <c r="M3351" s="54">
        <v>45820</v>
      </c>
      <c r="N3351" s="55" t="s">
        <v>11044</v>
      </c>
      <c r="O3351" s="56" t="str">
        <f>VLOOKUP(N3351,Sheet1!$B:$C,2,0)</f>
        <v>CHI NHÁNH HÀ TĨNH - CÔNG TY CỔ PHẦN DỊCH VỤ THƯƠNG MẠI TỔNG HỢP WINCOMMERCE</v>
      </c>
      <c r="Q3351" s="56" t="str">
        <f>VLOOKUP(N3351,Sheet1!$B:$D,3,0)</f>
        <v>0104918404-004</v>
      </c>
      <c r="U3351" s="55" t="s">
        <v>12248</v>
      </c>
      <c r="X3351" s="55" t="s">
        <v>11010</v>
      </c>
      <c r="Y3351" s="56" t="str">
        <f>VLOOKUP(X3351,Sheet2!$B:$C,2,0)</f>
        <v>Tai heo muối 200g</v>
      </c>
      <c r="AA3351" s="53" t="s">
        <v>11550</v>
      </c>
      <c r="AB3351" s="53" t="s">
        <v>11551</v>
      </c>
      <c r="AD3351" s="24">
        <v>1</v>
      </c>
      <c r="AF3351" s="24">
        <v>55595</v>
      </c>
      <c r="AG3351" s="74">
        <f t="shared" si="52"/>
        <v>55595</v>
      </c>
      <c r="AK3351" s="59">
        <v>8</v>
      </c>
      <c r="AN3351" s="61" t="s">
        <v>11552</v>
      </c>
      <c r="AP3351" s="62" t="s">
        <v>11553</v>
      </c>
      <c r="AQ3351" s="62" t="s">
        <v>11554</v>
      </c>
      <c r="AR3351" s="62" t="s">
        <v>11555</v>
      </c>
    </row>
    <row r="3352" spans="3:44" x14ac:dyDescent="0.25">
      <c r="C3352" s="53" t="s">
        <v>11547</v>
      </c>
      <c r="D3352" s="53" t="s">
        <v>11548</v>
      </c>
      <c r="E3352" s="54">
        <v>45820</v>
      </c>
      <c r="F3352" s="54">
        <v>45820</v>
      </c>
      <c r="G3352" s="55" t="s">
        <v>6272</v>
      </c>
      <c r="H3352" s="54">
        <v>45820</v>
      </c>
      <c r="I3352" s="56" t="s">
        <v>17478</v>
      </c>
      <c r="K3352" s="55" t="s">
        <v>11549</v>
      </c>
      <c r="L3352" s="55" t="s">
        <v>14872</v>
      </c>
      <c r="M3352" s="54">
        <v>45820</v>
      </c>
      <c r="N3352" s="55" t="s">
        <v>11034</v>
      </c>
      <c r="O3352" s="56" t="str">
        <f>VLOOKUP(N3352,Sheet1!$B:$C,2,0)</f>
        <v>CHI NHÁNH HÀ NỘI - CÔNG TY CỔ PHẦN DỊCH VỤ THƯƠNG MẠI TỔNG HỢP WINCOMMERCE</v>
      </c>
      <c r="Q3352" s="56" t="str">
        <f>VLOOKUP(N3352,Sheet1!$B:$D,3,0)</f>
        <v>0104918404-002</v>
      </c>
      <c r="U3352" s="55" t="s">
        <v>12682</v>
      </c>
      <c r="X3352" s="55" t="s">
        <v>10983</v>
      </c>
      <c r="Y3352" s="56" t="str">
        <f>VLOOKUP(X3352,Sheet2!$B:$C,2,0)</f>
        <v>Mọc Nấm Hương 250g</v>
      </c>
      <c r="AA3352" s="53" t="s">
        <v>11550</v>
      </c>
      <c r="AB3352" s="53" t="s">
        <v>11551</v>
      </c>
      <c r="AD3352" s="24">
        <v>1</v>
      </c>
      <c r="AF3352" s="24">
        <v>46000</v>
      </c>
      <c r="AG3352" s="74">
        <f t="shared" si="52"/>
        <v>46000</v>
      </c>
      <c r="AK3352" s="59">
        <v>8</v>
      </c>
      <c r="AN3352" s="61" t="s">
        <v>11552</v>
      </c>
      <c r="AP3352" s="62" t="s">
        <v>11553</v>
      </c>
      <c r="AQ3352" s="62" t="s">
        <v>11554</v>
      </c>
      <c r="AR3352" s="62" t="s">
        <v>11555</v>
      </c>
    </row>
    <row r="3353" spans="3:44" x14ac:dyDescent="0.25">
      <c r="C3353" s="53" t="s">
        <v>11547</v>
      </c>
      <c r="D3353" s="53" t="s">
        <v>11548</v>
      </c>
      <c r="E3353" s="54">
        <v>45820</v>
      </c>
      <c r="F3353" s="54">
        <v>45820</v>
      </c>
      <c r="G3353" s="55" t="s">
        <v>6272</v>
      </c>
      <c r="H3353" s="54">
        <v>45820</v>
      </c>
      <c r="I3353" s="56" t="s">
        <v>17478</v>
      </c>
      <c r="K3353" s="55" t="s">
        <v>11549</v>
      </c>
      <c r="L3353" s="55" t="s">
        <v>14872</v>
      </c>
      <c r="M3353" s="54">
        <v>45820</v>
      </c>
      <c r="N3353" s="55" t="s">
        <v>11034</v>
      </c>
      <c r="O3353" s="56" t="str">
        <f>VLOOKUP(N3353,Sheet1!$B:$C,2,0)</f>
        <v>CHI NHÁNH HÀ NỘI - CÔNG TY CỔ PHẦN DỊCH VỤ THƯƠNG MẠI TỔNG HỢP WINCOMMERCE</v>
      </c>
      <c r="Q3353" s="56" t="str">
        <f>VLOOKUP(N3353,Sheet1!$B:$D,3,0)</f>
        <v>0104918404-002</v>
      </c>
      <c r="U3353" s="55" t="s">
        <v>12682</v>
      </c>
      <c r="X3353" s="55" t="s">
        <v>10934</v>
      </c>
      <c r="Y3353" s="56" t="str">
        <f>VLOOKUP(X3353,Sheet2!$B:$C,2,0)</f>
        <v>Gà muối 500g</v>
      </c>
      <c r="AA3353" s="53" t="s">
        <v>11550</v>
      </c>
      <c r="AB3353" s="53" t="s">
        <v>11551</v>
      </c>
      <c r="AD3353" s="24">
        <v>1</v>
      </c>
      <c r="AF3353" s="24">
        <v>111058</v>
      </c>
      <c r="AG3353" s="74">
        <f t="shared" si="52"/>
        <v>111058</v>
      </c>
      <c r="AK3353" s="59">
        <v>8</v>
      </c>
      <c r="AN3353" s="61" t="s">
        <v>11552</v>
      </c>
      <c r="AP3353" s="62" t="s">
        <v>11553</v>
      </c>
      <c r="AQ3353" s="62" t="s">
        <v>11554</v>
      </c>
      <c r="AR3353" s="62" t="s">
        <v>11555</v>
      </c>
    </row>
    <row r="3354" spans="3:44" x14ac:dyDescent="0.25">
      <c r="C3354" s="53" t="s">
        <v>11547</v>
      </c>
      <c r="D3354" s="53" t="s">
        <v>11548</v>
      </c>
      <c r="E3354" s="54">
        <v>45820</v>
      </c>
      <c r="F3354" s="54">
        <v>45820</v>
      </c>
      <c r="G3354" s="55" t="s">
        <v>6711</v>
      </c>
      <c r="H3354" s="54">
        <v>45820</v>
      </c>
      <c r="I3354" s="56" t="s">
        <v>17479</v>
      </c>
      <c r="K3354" s="55" t="s">
        <v>11549</v>
      </c>
      <c r="L3354" s="55" t="s">
        <v>11455</v>
      </c>
      <c r="M3354" s="54">
        <v>45820</v>
      </c>
      <c r="N3354" s="55" t="s">
        <v>11248</v>
      </c>
      <c r="O3354" s="56" t="str">
        <f>VLOOKUP(N3354,Sheet1!$B:$C,2,0)</f>
        <v>CHI NHÁNH THÁI NGUYÊN - CÔNG TY CỔ PHẦN DỊCH VỤ THƯƠNG MẠI TỔNG HỢP WINCOMMERCE</v>
      </c>
      <c r="Q3354" s="56" t="str">
        <f>VLOOKUP(N3354,Sheet1!$B:$D,3,0)</f>
        <v>0104918404-059</v>
      </c>
      <c r="U3354" s="55" t="s">
        <v>12554</v>
      </c>
      <c r="X3354" s="55" t="s">
        <v>11010</v>
      </c>
      <c r="Y3354" s="56" t="str">
        <f>VLOOKUP(X3354,Sheet2!$B:$C,2,0)</f>
        <v>Tai heo muối 200g</v>
      </c>
      <c r="AA3354" s="53" t="s">
        <v>11550</v>
      </c>
      <c r="AB3354" s="53" t="s">
        <v>11551</v>
      </c>
      <c r="AD3354" s="24">
        <v>1</v>
      </c>
      <c r="AF3354" s="24">
        <v>55595</v>
      </c>
      <c r="AG3354" s="74">
        <f t="shared" si="52"/>
        <v>55595</v>
      </c>
      <c r="AK3354" s="59">
        <v>8</v>
      </c>
      <c r="AN3354" s="61" t="s">
        <v>11552</v>
      </c>
      <c r="AP3354" s="62" t="s">
        <v>11553</v>
      </c>
      <c r="AQ3354" s="62" t="s">
        <v>11554</v>
      </c>
      <c r="AR3354" s="62" t="s">
        <v>11555</v>
      </c>
    </row>
    <row r="3355" spans="3:44" x14ac:dyDescent="0.25">
      <c r="C3355" s="53" t="s">
        <v>11547</v>
      </c>
      <c r="D3355" s="53" t="s">
        <v>11548</v>
      </c>
      <c r="E3355" s="54">
        <v>45820</v>
      </c>
      <c r="F3355" s="54">
        <v>45820</v>
      </c>
      <c r="G3355" s="55" t="s">
        <v>6621</v>
      </c>
      <c r="H3355" s="54">
        <v>45820</v>
      </c>
      <c r="I3355" s="56" t="s">
        <v>17480</v>
      </c>
      <c r="K3355" s="55" t="s">
        <v>11549</v>
      </c>
      <c r="L3355" s="55" t="s">
        <v>14873</v>
      </c>
      <c r="M3355" s="54">
        <v>45820</v>
      </c>
      <c r="N3355" s="55" t="s">
        <v>11034</v>
      </c>
      <c r="O3355" s="56" t="str">
        <f>VLOOKUP(N3355,Sheet1!$B:$C,2,0)</f>
        <v>CHI NHÁNH HÀ NỘI - CÔNG TY CỔ PHẦN DỊCH VỤ THƯƠNG MẠI TỔNG HỢP WINCOMMERCE</v>
      </c>
      <c r="Q3355" s="56" t="str">
        <f>VLOOKUP(N3355,Sheet1!$B:$D,3,0)</f>
        <v>0104918404-002</v>
      </c>
      <c r="U3355" s="55" t="s">
        <v>12221</v>
      </c>
      <c r="X3355" s="55" t="s">
        <v>10983</v>
      </c>
      <c r="Y3355" s="56" t="str">
        <f>VLOOKUP(X3355,Sheet2!$B:$C,2,0)</f>
        <v>Mọc Nấm Hương 250g</v>
      </c>
      <c r="AA3355" s="53" t="s">
        <v>11550</v>
      </c>
      <c r="AB3355" s="53" t="s">
        <v>11551</v>
      </c>
      <c r="AD3355" s="24">
        <v>1</v>
      </c>
      <c r="AF3355" s="24">
        <v>46000</v>
      </c>
      <c r="AG3355" s="74">
        <f t="shared" si="52"/>
        <v>46000</v>
      </c>
      <c r="AK3355" s="59">
        <v>8</v>
      </c>
      <c r="AN3355" s="61" t="s">
        <v>11552</v>
      </c>
      <c r="AP3355" s="62" t="s">
        <v>11553</v>
      </c>
      <c r="AQ3355" s="62" t="s">
        <v>11554</v>
      </c>
      <c r="AR3355" s="62" t="s">
        <v>11555</v>
      </c>
    </row>
    <row r="3356" spans="3:44" x14ac:dyDescent="0.25">
      <c r="C3356" s="53" t="s">
        <v>11547</v>
      </c>
      <c r="D3356" s="53" t="s">
        <v>11548</v>
      </c>
      <c r="E3356" s="54">
        <v>45820</v>
      </c>
      <c r="F3356" s="54">
        <v>45820</v>
      </c>
      <c r="G3356" s="55" t="s">
        <v>6653</v>
      </c>
      <c r="H3356" s="54">
        <v>45820</v>
      </c>
      <c r="I3356" s="56" t="s">
        <v>17481</v>
      </c>
      <c r="K3356" s="55" t="s">
        <v>11549</v>
      </c>
      <c r="L3356" s="55" t="s">
        <v>14874</v>
      </c>
      <c r="M3356" s="54">
        <v>45820</v>
      </c>
      <c r="N3356" s="55" t="s">
        <v>11144</v>
      </c>
      <c r="O3356" s="56" t="str">
        <f>VLOOKUP(N3356,Sheet1!$B:$C,2,0)</f>
        <v>CHI NHÁNH VĨNH PHÚC - CÔNG TY CỔ PHẦN DỊCH VỤ THƯƠNG MẠI TỔNG HỢP WINCOMMERCE</v>
      </c>
      <c r="Q3356" s="56" t="str">
        <f>VLOOKUP(N3356,Sheet1!$B:$D,3,0)</f>
        <v>0104918404-029</v>
      </c>
      <c r="U3356" s="55" t="s">
        <v>12911</v>
      </c>
      <c r="X3356" s="55" t="s">
        <v>10881</v>
      </c>
      <c r="Y3356" s="56" t="str">
        <f>VLOOKUP(X3356,Sheet2!$B:$C,2,0)</f>
        <v>Chả cốm 300g</v>
      </c>
      <c r="AA3356" s="53" t="s">
        <v>11550</v>
      </c>
      <c r="AB3356" s="53" t="s">
        <v>11551</v>
      </c>
      <c r="AD3356" s="24">
        <v>2</v>
      </c>
      <c r="AF3356" s="24">
        <v>74250</v>
      </c>
      <c r="AG3356" s="74">
        <f t="shared" si="52"/>
        <v>148500</v>
      </c>
      <c r="AK3356" s="59">
        <v>8</v>
      </c>
      <c r="AN3356" s="61" t="s">
        <v>11552</v>
      </c>
      <c r="AP3356" s="62" t="s">
        <v>11553</v>
      </c>
      <c r="AQ3356" s="62" t="s">
        <v>11554</v>
      </c>
      <c r="AR3356" s="62" t="s">
        <v>11555</v>
      </c>
    </row>
    <row r="3357" spans="3:44" x14ac:dyDescent="0.25">
      <c r="C3357" s="53" t="s">
        <v>11547</v>
      </c>
      <c r="D3357" s="53" t="s">
        <v>11548</v>
      </c>
      <c r="E3357" s="54">
        <v>45820</v>
      </c>
      <c r="F3357" s="54">
        <v>45820</v>
      </c>
      <c r="G3357" s="55" t="s">
        <v>6296</v>
      </c>
      <c r="H3357" s="54">
        <v>45820</v>
      </c>
      <c r="I3357" s="56" t="s">
        <v>17482</v>
      </c>
      <c r="K3357" s="55" t="s">
        <v>11549</v>
      </c>
      <c r="L3357" s="55" t="s">
        <v>14875</v>
      </c>
      <c r="M3357" s="54">
        <v>45820</v>
      </c>
      <c r="N3357" s="55" t="s">
        <v>11104</v>
      </c>
      <c r="O3357" s="56" t="str">
        <f>VLOOKUP(N3357,Sheet1!$B:$C,2,0)</f>
        <v>CHI NHÁNH THANH HÓA - CÔNG TY CỔ PHẦN DỊCH VỤ THƯƠNG MẠI TỔNG HỢP WINCOMMERCE</v>
      </c>
      <c r="Q3357" s="56" t="str">
        <f>VLOOKUP(N3357,Sheet1!$B:$D,3,0)</f>
        <v>0104918404-020</v>
      </c>
      <c r="U3357" s="55" t="s">
        <v>12170</v>
      </c>
      <c r="X3357" s="55" t="s">
        <v>10897</v>
      </c>
      <c r="Y3357" s="56" t="str">
        <f>VLOOKUP(X3357,Sheet2!$B:$C,2,0)</f>
        <v>Chả nướng 300g</v>
      </c>
      <c r="AA3357" s="53" t="s">
        <v>11550</v>
      </c>
      <c r="AB3357" s="53" t="s">
        <v>11551</v>
      </c>
      <c r="AD3357" s="24">
        <v>3</v>
      </c>
      <c r="AF3357" s="24">
        <v>70950</v>
      </c>
      <c r="AG3357" s="74">
        <f t="shared" si="52"/>
        <v>212850</v>
      </c>
      <c r="AK3357" s="59">
        <v>8</v>
      </c>
      <c r="AN3357" s="61" t="s">
        <v>11552</v>
      </c>
      <c r="AP3357" s="62" t="s">
        <v>11553</v>
      </c>
      <c r="AQ3357" s="62" t="s">
        <v>11554</v>
      </c>
      <c r="AR3357" s="62" t="s">
        <v>11555</v>
      </c>
    </row>
    <row r="3358" spans="3:44" x14ac:dyDescent="0.25">
      <c r="C3358" s="53" t="s">
        <v>11547</v>
      </c>
      <c r="D3358" s="53" t="s">
        <v>11548</v>
      </c>
      <c r="E3358" s="54">
        <v>45820</v>
      </c>
      <c r="F3358" s="54">
        <v>45820</v>
      </c>
      <c r="G3358" s="55" t="s">
        <v>6059</v>
      </c>
      <c r="H3358" s="54">
        <v>45820</v>
      </c>
      <c r="I3358" s="56" t="s">
        <v>17483</v>
      </c>
      <c r="K3358" s="55" t="s">
        <v>11549</v>
      </c>
      <c r="L3358" s="55" t="s">
        <v>14876</v>
      </c>
      <c r="M3358" s="54">
        <v>45820</v>
      </c>
      <c r="N3358" s="55" t="s">
        <v>11034</v>
      </c>
      <c r="O3358" s="56" t="str">
        <f>VLOOKUP(N3358,Sheet1!$B:$C,2,0)</f>
        <v>CHI NHÁNH HÀ NỘI - CÔNG TY CỔ PHẦN DỊCH VỤ THƯƠNG MẠI TỔNG HỢP WINCOMMERCE</v>
      </c>
      <c r="Q3358" s="56" t="str">
        <f>VLOOKUP(N3358,Sheet1!$B:$D,3,0)</f>
        <v>0104918404-002</v>
      </c>
      <c r="U3358" s="55" t="s">
        <v>12020</v>
      </c>
      <c r="X3358" s="55" t="s">
        <v>10983</v>
      </c>
      <c r="Y3358" s="56" t="str">
        <f>VLOOKUP(X3358,Sheet2!$B:$C,2,0)</f>
        <v>Mọc Nấm Hương 250g</v>
      </c>
      <c r="AA3358" s="53" t="s">
        <v>11550</v>
      </c>
      <c r="AB3358" s="53" t="s">
        <v>11551</v>
      </c>
      <c r="AD3358" s="24">
        <v>5</v>
      </c>
      <c r="AF3358" s="24">
        <v>46000</v>
      </c>
      <c r="AG3358" s="74">
        <f t="shared" si="52"/>
        <v>230000</v>
      </c>
      <c r="AK3358" s="59">
        <v>8</v>
      </c>
      <c r="AN3358" s="61" t="s">
        <v>11552</v>
      </c>
      <c r="AP3358" s="62" t="s">
        <v>11553</v>
      </c>
      <c r="AQ3358" s="62" t="s">
        <v>11554</v>
      </c>
      <c r="AR3358" s="62" t="s">
        <v>11555</v>
      </c>
    </row>
    <row r="3359" spans="3:44" x14ac:dyDescent="0.25">
      <c r="C3359" s="53" t="s">
        <v>11547</v>
      </c>
      <c r="D3359" s="53" t="s">
        <v>11548</v>
      </c>
      <c r="E3359" s="54">
        <v>45820</v>
      </c>
      <c r="F3359" s="54">
        <v>45820</v>
      </c>
      <c r="G3359" s="55" t="s">
        <v>6597</v>
      </c>
      <c r="H3359" s="54">
        <v>45820</v>
      </c>
      <c r="I3359" s="56" t="s">
        <v>17484</v>
      </c>
      <c r="K3359" s="55" t="s">
        <v>11549</v>
      </c>
      <c r="L3359" s="55" t="s">
        <v>13284</v>
      </c>
      <c r="M3359" s="54">
        <v>45820</v>
      </c>
      <c r="N3359" s="55" t="s">
        <v>11139</v>
      </c>
      <c r="O3359" s="56" t="str">
        <f>VLOOKUP(N3359,Sheet1!$B:$C,2,0)</f>
        <v>CHI NHÁNH KHÁNH HÒA - CÔNG TY CỔ PHẦN DỊCH VỤ THƯƠNG MẠI TỔNG HỢP WINCOMMERCE</v>
      </c>
      <c r="Q3359" s="56" t="str">
        <f>VLOOKUP(N3359,Sheet1!$B:$D,3,0)</f>
        <v>0104918404-028</v>
      </c>
      <c r="U3359" s="55" t="s">
        <v>12176</v>
      </c>
      <c r="X3359" s="55" t="s">
        <v>10934</v>
      </c>
      <c r="Y3359" s="56" t="str">
        <f>VLOOKUP(X3359,Sheet2!$B:$C,2,0)</f>
        <v>Gà muối 500g</v>
      </c>
      <c r="AA3359" s="53" t="s">
        <v>11550</v>
      </c>
      <c r="AB3359" s="53" t="s">
        <v>11551</v>
      </c>
      <c r="AD3359" s="24">
        <v>2</v>
      </c>
      <c r="AF3359" s="24">
        <v>111058</v>
      </c>
      <c r="AG3359" s="74">
        <f t="shared" si="52"/>
        <v>222116</v>
      </c>
      <c r="AK3359" s="59">
        <v>8</v>
      </c>
      <c r="AN3359" s="61" t="s">
        <v>11552</v>
      </c>
      <c r="AP3359" s="62" t="s">
        <v>11553</v>
      </c>
      <c r="AQ3359" s="62" t="s">
        <v>11554</v>
      </c>
      <c r="AR3359" s="62" t="s">
        <v>11555</v>
      </c>
    </row>
    <row r="3360" spans="3:44" x14ac:dyDescent="0.25">
      <c r="C3360" s="53" t="s">
        <v>11547</v>
      </c>
      <c r="D3360" s="53" t="s">
        <v>11548</v>
      </c>
      <c r="E3360" s="54">
        <v>45820</v>
      </c>
      <c r="F3360" s="54">
        <v>45820</v>
      </c>
      <c r="G3360" s="55" t="s">
        <v>6597</v>
      </c>
      <c r="H3360" s="54">
        <v>45820</v>
      </c>
      <c r="I3360" s="56" t="s">
        <v>17484</v>
      </c>
      <c r="K3360" s="55" t="s">
        <v>11549</v>
      </c>
      <c r="L3360" s="55" t="s">
        <v>13284</v>
      </c>
      <c r="M3360" s="54">
        <v>45820</v>
      </c>
      <c r="N3360" s="55" t="s">
        <v>11139</v>
      </c>
      <c r="O3360" s="56" t="str">
        <f>VLOOKUP(N3360,Sheet1!$B:$C,2,0)</f>
        <v>CHI NHÁNH KHÁNH HÒA - CÔNG TY CỔ PHẦN DỊCH VỤ THƯƠNG MẠI TỔNG HỢP WINCOMMERCE</v>
      </c>
      <c r="Q3360" s="56" t="str">
        <f>VLOOKUP(N3360,Sheet1!$B:$D,3,0)</f>
        <v>0104918404-028</v>
      </c>
      <c r="U3360" s="55" t="s">
        <v>12176</v>
      </c>
      <c r="X3360" s="55" t="s">
        <v>11010</v>
      </c>
      <c r="Y3360" s="56" t="str">
        <f>VLOOKUP(X3360,Sheet2!$B:$C,2,0)</f>
        <v>Tai heo muối 200g</v>
      </c>
      <c r="AA3360" s="53" t="s">
        <v>11550</v>
      </c>
      <c r="AB3360" s="53" t="s">
        <v>11551</v>
      </c>
      <c r="AD3360" s="24">
        <v>2</v>
      </c>
      <c r="AF3360" s="24">
        <v>55595</v>
      </c>
      <c r="AG3360" s="74">
        <f t="shared" si="52"/>
        <v>111190</v>
      </c>
      <c r="AK3360" s="59">
        <v>8</v>
      </c>
      <c r="AN3360" s="61" t="s">
        <v>11552</v>
      </c>
      <c r="AP3360" s="62" t="s">
        <v>11553</v>
      </c>
      <c r="AQ3360" s="62" t="s">
        <v>11554</v>
      </c>
      <c r="AR3360" s="62" t="s">
        <v>11555</v>
      </c>
    </row>
    <row r="3361" spans="3:44" x14ac:dyDescent="0.25">
      <c r="C3361" s="53" t="s">
        <v>11547</v>
      </c>
      <c r="D3361" s="53" t="s">
        <v>11548</v>
      </c>
      <c r="E3361" s="54">
        <v>45820</v>
      </c>
      <c r="F3361" s="54">
        <v>45820</v>
      </c>
      <c r="G3361" s="55" t="s">
        <v>6412</v>
      </c>
      <c r="H3361" s="54">
        <v>45820</v>
      </c>
      <c r="I3361" s="56" t="s">
        <v>17485</v>
      </c>
      <c r="K3361" s="55" t="s">
        <v>11549</v>
      </c>
      <c r="L3361" s="55" t="s">
        <v>13248</v>
      </c>
      <c r="M3361" s="54">
        <v>45820</v>
      </c>
      <c r="N3361" s="55" t="s">
        <v>11069</v>
      </c>
      <c r="O3361" s="56" t="str">
        <f>VLOOKUP(N3361,Sheet1!$B:$C,2,0)</f>
        <v>CHI NHÁNH AN GIANG - CÔNG TY CỔ PHẦN DỊCH VỤ THƯƠNG MẠI TỔNG HỢP WINCOMMERCE</v>
      </c>
      <c r="Q3361" s="56" t="str">
        <f>VLOOKUP(N3361,Sheet1!$B:$D,3,0)</f>
        <v>0104918404-010</v>
      </c>
      <c r="U3361" s="55" t="s">
        <v>11895</v>
      </c>
      <c r="X3361" s="55" t="s">
        <v>10983</v>
      </c>
      <c r="Y3361" s="56" t="str">
        <f>VLOOKUP(X3361,Sheet2!$B:$C,2,0)</f>
        <v>Mọc Nấm Hương 250g</v>
      </c>
      <c r="AA3361" s="53" t="s">
        <v>11550</v>
      </c>
      <c r="AB3361" s="53" t="s">
        <v>11551</v>
      </c>
      <c r="AD3361" s="24">
        <v>3</v>
      </c>
      <c r="AF3361" s="24">
        <v>46000</v>
      </c>
      <c r="AG3361" s="74">
        <f t="shared" si="52"/>
        <v>138000</v>
      </c>
      <c r="AK3361" s="59">
        <v>8</v>
      </c>
      <c r="AN3361" s="61" t="s">
        <v>11552</v>
      </c>
      <c r="AP3361" s="62" t="s">
        <v>11553</v>
      </c>
      <c r="AQ3361" s="62" t="s">
        <v>11554</v>
      </c>
      <c r="AR3361" s="62" t="s">
        <v>11555</v>
      </c>
    </row>
    <row r="3362" spans="3:44" x14ac:dyDescent="0.25">
      <c r="C3362" s="53" t="s">
        <v>11547</v>
      </c>
      <c r="D3362" s="53" t="s">
        <v>11548</v>
      </c>
      <c r="E3362" s="54">
        <v>45821</v>
      </c>
      <c r="F3362" s="54">
        <v>45821</v>
      </c>
      <c r="G3362" s="55" t="s">
        <v>6757</v>
      </c>
      <c r="H3362" s="54">
        <v>45821</v>
      </c>
      <c r="I3362" s="56" t="s">
        <v>17486</v>
      </c>
      <c r="K3362" s="55" t="s">
        <v>11549</v>
      </c>
      <c r="L3362" s="55" t="s">
        <v>14877</v>
      </c>
      <c r="M3362" s="54">
        <v>45821</v>
      </c>
      <c r="N3362" s="55" t="s">
        <v>11034</v>
      </c>
      <c r="O3362" s="56" t="str">
        <f>VLOOKUP(N3362,Sheet1!$B:$C,2,0)</f>
        <v>CHI NHÁNH HÀ NỘI - CÔNG TY CỔ PHẦN DỊCH VỤ THƯƠNG MẠI TỔNG HỢP WINCOMMERCE</v>
      </c>
      <c r="Q3362" s="56" t="str">
        <f>VLOOKUP(N3362,Sheet1!$B:$D,3,0)</f>
        <v>0104918404-002</v>
      </c>
      <c r="U3362" s="55" t="s">
        <v>11573</v>
      </c>
      <c r="X3362" s="55" t="s">
        <v>10881</v>
      </c>
      <c r="Y3362" s="56" t="str">
        <f>VLOOKUP(X3362,Sheet2!$B:$C,2,0)</f>
        <v>Chả cốm 300g</v>
      </c>
      <c r="AA3362" s="53" t="s">
        <v>11550</v>
      </c>
      <c r="AB3362" s="53" t="s">
        <v>11551</v>
      </c>
      <c r="AD3362" s="24">
        <v>4</v>
      </c>
      <c r="AF3362" s="24">
        <v>74250</v>
      </c>
      <c r="AG3362" s="74">
        <f t="shared" si="52"/>
        <v>297000</v>
      </c>
      <c r="AK3362" s="59">
        <v>8</v>
      </c>
      <c r="AN3362" s="61" t="s">
        <v>11552</v>
      </c>
      <c r="AP3362" s="62" t="s">
        <v>11553</v>
      </c>
      <c r="AQ3362" s="62" t="s">
        <v>11554</v>
      </c>
      <c r="AR3362" s="62" t="s">
        <v>11555</v>
      </c>
    </row>
    <row r="3363" spans="3:44" x14ac:dyDescent="0.25">
      <c r="C3363" s="53" t="s">
        <v>11547</v>
      </c>
      <c r="D3363" s="53" t="s">
        <v>11548</v>
      </c>
      <c r="E3363" s="54">
        <v>45821</v>
      </c>
      <c r="F3363" s="54">
        <v>45821</v>
      </c>
      <c r="G3363" s="55" t="s">
        <v>7302</v>
      </c>
      <c r="H3363" s="54">
        <v>45821</v>
      </c>
      <c r="I3363" s="56" t="s">
        <v>17487</v>
      </c>
      <c r="K3363" s="55" t="s">
        <v>11549</v>
      </c>
      <c r="L3363" s="55" t="s">
        <v>14878</v>
      </c>
      <c r="M3363" s="54">
        <v>45821</v>
      </c>
      <c r="N3363" s="55" t="s">
        <v>11049</v>
      </c>
      <c r="O3363" s="56" t="str">
        <f>VLOOKUP(N3363,Sheet1!$B:$C,2,0)</f>
        <v>CHI NHÁNH HẢI DƯƠNG - CÔNG TY CỔ PHẦN DỊCH VỤ THƯƠNG MẠI TỔNG HỢP WINCOMMERCE</v>
      </c>
      <c r="Q3363" s="56" t="str">
        <f>VLOOKUP(N3363,Sheet1!$B:$D,3,0)</f>
        <v>0104918404-006</v>
      </c>
      <c r="U3363" s="55" t="s">
        <v>12473</v>
      </c>
      <c r="X3363" s="55" t="s">
        <v>10934</v>
      </c>
      <c r="Y3363" s="56" t="str">
        <f>VLOOKUP(X3363,Sheet2!$B:$C,2,0)</f>
        <v>Gà muối 500g</v>
      </c>
      <c r="AA3363" s="53" t="s">
        <v>11550</v>
      </c>
      <c r="AB3363" s="53" t="s">
        <v>11551</v>
      </c>
      <c r="AD3363" s="24">
        <v>1</v>
      </c>
      <c r="AF3363" s="24">
        <v>111058</v>
      </c>
      <c r="AG3363" s="74">
        <f t="shared" si="52"/>
        <v>111058</v>
      </c>
      <c r="AK3363" s="59">
        <v>8</v>
      </c>
      <c r="AN3363" s="61" t="s">
        <v>11552</v>
      </c>
      <c r="AP3363" s="62" t="s">
        <v>11553</v>
      </c>
      <c r="AQ3363" s="62" t="s">
        <v>11554</v>
      </c>
      <c r="AR3363" s="62" t="s">
        <v>11555</v>
      </c>
    </row>
    <row r="3364" spans="3:44" x14ac:dyDescent="0.25">
      <c r="C3364" s="53" t="s">
        <v>11547</v>
      </c>
      <c r="D3364" s="53" t="s">
        <v>11548</v>
      </c>
      <c r="E3364" s="54">
        <v>45821</v>
      </c>
      <c r="F3364" s="54">
        <v>45821</v>
      </c>
      <c r="G3364" s="55" t="s">
        <v>6939</v>
      </c>
      <c r="H3364" s="54">
        <v>45821</v>
      </c>
      <c r="I3364" s="56" t="s">
        <v>17488</v>
      </c>
      <c r="K3364" s="55" t="s">
        <v>11549</v>
      </c>
      <c r="L3364" s="55" t="s">
        <v>14879</v>
      </c>
      <c r="M3364" s="54">
        <v>45821</v>
      </c>
      <c r="N3364" s="55" t="s">
        <v>11243</v>
      </c>
      <c r="O3364" s="56" t="str">
        <f>VLOOKUP(N3364,Sheet1!$B:$C,2,0)</f>
        <v>CHI NHÁNH NGHỆ AN - CÔNG TY CỔ PHẦN DỊCH VỤ THƯƠNG MẠI TỔNG HỢP WINCOMMERCE</v>
      </c>
      <c r="Q3364" s="56" t="str">
        <f>VLOOKUP(N3364,Sheet1!$B:$D,3,0)</f>
        <v>0104918404-058</v>
      </c>
      <c r="U3364" s="55" t="s">
        <v>12337</v>
      </c>
      <c r="X3364" s="55" t="s">
        <v>10881</v>
      </c>
      <c r="Y3364" s="56" t="str">
        <f>VLOOKUP(X3364,Sheet2!$B:$C,2,0)</f>
        <v>Chả cốm 300g</v>
      </c>
      <c r="AA3364" s="53" t="s">
        <v>11550</v>
      </c>
      <c r="AB3364" s="53" t="s">
        <v>11551</v>
      </c>
      <c r="AD3364" s="24">
        <v>1</v>
      </c>
      <c r="AF3364" s="24">
        <v>74250</v>
      </c>
      <c r="AG3364" s="74">
        <f t="shared" si="52"/>
        <v>74250</v>
      </c>
      <c r="AK3364" s="59">
        <v>8</v>
      </c>
      <c r="AN3364" s="61" t="s">
        <v>11552</v>
      </c>
      <c r="AP3364" s="62" t="s">
        <v>11553</v>
      </c>
      <c r="AQ3364" s="62" t="s">
        <v>11554</v>
      </c>
      <c r="AR3364" s="62" t="s">
        <v>11555</v>
      </c>
    </row>
    <row r="3365" spans="3:44" x14ac:dyDescent="0.25">
      <c r="C3365" s="53" t="s">
        <v>11547</v>
      </c>
      <c r="D3365" s="53" t="s">
        <v>11548</v>
      </c>
      <c r="E3365" s="54">
        <v>45821</v>
      </c>
      <c r="F3365" s="54">
        <v>45821</v>
      </c>
      <c r="G3365" s="55" t="s">
        <v>7221</v>
      </c>
      <c r="H3365" s="54">
        <v>45821</v>
      </c>
      <c r="I3365" s="56" t="s">
        <v>17489</v>
      </c>
      <c r="K3365" s="55" t="s">
        <v>11549</v>
      </c>
      <c r="L3365" s="55" t="s">
        <v>11410</v>
      </c>
      <c r="M3365" s="54">
        <v>45821</v>
      </c>
      <c r="N3365" s="55" t="s">
        <v>11134</v>
      </c>
      <c r="O3365" s="56" t="str">
        <f>VLOOKUP(N3365,Sheet1!$B:$C,2,0)</f>
        <v>CHI NHÁNH NINH THUẬN - CÔNG TY CỔ PHẦN DỊCH VỤ THƯƠNG MẠI TỔNG HỢP WINCOMMERCE</v>
      </c>
      <c r="Q3365" s="56" t="str">
        <f>VLOOKUP(N3365,Sheet1!$B:$D,3,0)</f>
        <v>0104918404-027</v>
      </c>
      <c r="U3365" s="55" t="s">
        <v>12768</v>
      </c>
      <c r="X3365" s="55" t="s">
        <v>10927</v>
      </c>
      <c r="Y3365" s="56" t="str">
        <f>VLOOKUP(X3365,Sheet2!$B:$C,2,0)</f>
        <v>Giò lụa cây 250g</v>
      </c>
      <c r="AA3365" s="53" t="s">
        <v>11550</v>
      </c>
      <c r="AB3365" s="53" t="s">
        <v>11551</v>
      </c>
      <c r="AD3365" s="24">
        <v>1</v>
      </c>
      <c r="AF3365" s="24">
        <v>49500</v>
      </c>
      <c r="AG3365" s="74">
        <f t="shared" si="52"/>
        <v>49500</v>
      </c>
      <c r="AK3365" s="59">
        <v>8</v>
      </c>
      <c r="AN3365" s="61" t="s">
        <v>11552</v>
      </c>
      <c r="AP3365" s="62" t="s">
        <v>11553</v>
      </c>
      <c r="AQ3365" s="62" t="s">
        <v>11554</v>
      </c>
      <c r="AR3365" s="62" t="s">
        <v>11555</v>
      </c>
    </row>
    <row r="3366" spans="3:44" x14ac:dyDescent="0.25">
      <c r="C3366" s="53" t="s">
        <v>11547</v>
      </c>
      <c r="D3366" s="53" t="s">
        <v>11548</v>
      </c>
      <c r="E3366" s="54">
        <v>45821</v>
      </c>
      <c r="F3366" s="54">
        <v>45821</v>
      </c>
      <c r="G3366" s="55" t="s">
        <v>6981</v>
      </c>
      <c r="H3366" s="54">
        <v>45821</v>
      </c>
      <c r="I3366" s="56" t="s">
        <v>17490</v>
      </c>
      <c r="K3366" s="55" t="s">
        <v>11549</v>
      </c>
      <c r="L3366" s="55" t="s">
        <v>14880</v>
      </c>
      <c r="M3366" s="54">
        <v>45821</v>
      </c>
      <c r="N3366" s="55" t="s">
        <v>11049</v>
      </c>
      <c r="O3366" s="56" t="str">
        <f>VLOOKUP(N3366,Sheet1!$B:$C,2,0)</f>
        <v>CHI NHÁNH HẢI DƯƠNG - CÔNG TY CỔ PHẦN DỊCH VỤ THƯƠNG MẠI TỔNG HỢP WINCOMMERCE</v>
      </c>
      <c r="Q3366" s="56" t="str">
        <f>VLOOKUP(N3366,Sheet1!$B:$D,3,0)</f>
        <v>0104918404-006</v>
      </c>
      <c r="U3366" s="55" t="s">
        <v>12529</v>
      </c>
      <c r="X3366" s="55" t="s">
        <v>10983</v>
      </c>
      <c r="Y3366" s="56" t="str">
        <f>VLOOKUP(X3366,Sheet2!$B:$C,2,0)</f>
        <v>Mọc Nấm Hương 250g</v>
      </c>
      <c r="AA3366" s="53" t="s">
        <v>11550</v>
      </c>
      <c r="AB3366" s="53" t="s">
        <v>11551</v>
      </c>
      <c r="AD3366" s="24">
        <v>7</v>
      </c>
      <c r="AF3366" s="24">
        <v>46000</v>
      </c>
      <c r="AG3366" s="74">
        <f t="shared" si="52"/>
        <v>322000</v>
      </c>
      <c r="AK3366" s="59">
        <v>8</v>
      </c>
      <c r="AN3366" s="61" t="s">
        <v>11552</v>
      </c>
      <c r="AP3366" s="62" t="s">
        <v>11553</v>
      </c>
      <c r="AQ3366" s="62" t="s">
        <v>11554</v>
      </c>
      <c r="AR3366" s="62" t="s">
        <v>11555</v>
      </c>
    </row>
    <row r="3367" spans="3:44" x14ac:dyDescent="0.25">
      <c r="C3367" s="53" t="s">
        <v>11547</v>
      </c>
      <c r="D3367" s="53" t="s">
        <v>11548</v>
      </c>
      <c r="E3367" s="54">
        <v>45821</v>
      </c>
      <c r="F3367" s="54">
        <v>45821</v>
      </c>
      <c r="G3367" s="55" t="s">
        <v>6774</v>
      </c>
      <c r="H3367" s="54">
        <v>45821</v>
      </c>
      <c r="I3367" s="56" t="s">
        <v>17491</v>
      </c>
      <c r="K3367" s="55" t="s">
        <v>11549</v>
      </c>
      <c r="L3367" s="55" t="s">
        <v>14881</v>
      </c>
      <c r="M3367" s="54">
        <v>45821</v>
      </c>
      <c r="N3367" s="55" t="s">
        <v>11034</v>
      </c>
      <c r="O3367" s="56" t="str">
        <f>VLOOKUP(N3367,Sheet1!$B:$C,2,0)</f>
        <v>CHI NHÁNH HÀ NỘI - CÔNG TY CỔ PHẦN DỊCH VỤ THƯƠNG MẠI TỔNG HỢP WINCOMMERCE</v>
      </c>
      <c r="Q3367" s="56" t="str">
        <f>VLOOKUP(N3367,Sheet1!$B:$D,3,0)</f>
        <v>0104918404-002</v>
      </c>
      <c r="U3367" s="55" t="s">
        <v>11583</v>
      </c>
      <c r="X3367" s="55" t="s">
        <v>10922</v>
      </c>
      <c r="Y3367" s="56" t="str">
        <f>VLOOKUP(X3367,Sheet2!$B:$C,2,0)</f>
        <v>Gà xì dầu 500g</v>
      </c>
      <c r="AA3367" s="53" t="s">
        <v>11550</v>
      </c>
      <c r="AB3367" s="53" t="s">
        <v>11551</v>
      </c>
      <c r="AD3367" s="24">
        <v>1</v>
      </c>
      <c r="AF3367" s="24">
        <v>111606</v>
      </c>
      <c r="AG3367" s="74">
        <f t="shared" si="52"/>
        <v>111606</v>
      </c>
      <c r="AK3367" s="59">
        <v>8</v>
      </c>
      <c r="AN3367" s="61" t="s">
        <v>11552</v>
      </c>
      <c r="AP3367" s="62" t="s">
        <v>11553</v>
      </c>
      <c r="AQ3367" s="62" t="s">
        <v>11554</v>
      </c>
      <c r="AR3367" s="62" t="s">
        <v>11555</v>
      </c>
    </row>
    <row r="3368" spans="3:44" x14ac:dyDescent="0.25">
      <c r="C3368" s="53" t="s">
        <v>11547</v>
      </c>
      <c r="D3368" s="53" t="s">
        <v>11548</v>
      </c>
      <c r="E3368" s="54">
        <v>45821</v>
      </c>
      <c r="F3368" s="54">
        <v>45821</v>
      </c>
      <c r="G3368" s="55" t="s">
        <v>7203</v>
      </c>
      <c r="H3368" s="54">
        <v>45821</v>
      </c>
      <c r="I3368" s="56" t="s">
        <v>17492</v>
      </c>
      <c r="K3368" s="55" t="s">
        <v>11549</v>
      </c>
      <c r="L3368" s="55" t="s">
        <v>14882</v>
      </c>
      <c r="M3368" s="54">
        <v>45821</v>
      </c>
      <c r="N3368" s="55" t="s">
        <v>11044</v>
      </c>
      <c r="O3368" s="56" t="str">
        <f>VLOOKUP(N3368,Sheet1!$B:$C,2,0)</f>
        <v>CHI NHÁNH HÀ TĨNH - CÔNG TY CỔ PHẦN DỊCH VỤ THƯƠNG MẠI TỔNG HỢP WINCOMMERCE</v>
      </c>
      <c r="Q3368" s="56" t="str">
        <f>VLOOKUP(N3368,Sheet1!$B:$D,3,0)</f>
        <v>0104918404-004</v>
      </c>
      <c r="U3368" s="55" t="s">
        <v>13189</v>
      </c>
      <c r="X3368" s="55" t="s">
        <v>10883</v>
      </c>
      <c r="Y3368" s="56" t="str">
        <f>VLOOKUP(X3368,Sheet2!$B:$C,2,0)</f>
        <v>Chân giò heo muối 300g</v>
      </c>
      <c r="AA3368" s="53" t="s">
        <v>11550</v>
      </c>
      <c r="AB3368" s="53" t="s">
        <v>11551</v>
      </c>
      <c r="AD3368" s="24">
        <v>2</v>
      </c>
      <c r="AF3368" s="24">
        <v>60213</v>
      </c>
      <c r="AG3368" s="74">
        <f t="shared" si="52"/>
        <v>120426</v>
      </c>
      <c r="AK3368" s="59">
        <v>8</v>
      </c>
      <c r="AN3368" s="61" t="s">
        <v>11552</v>
      </c>
      <c r="AP3368" s="62" t="s">
        <v>11553</v>
      </c>
      <c r="AQ3368" s="62" t="s">
        <v>11554</v>
      </c>
      <c r="AR3368" s="62" t="s">
        <v>11555</v>
      </c>
    </row>
    <row r="3369" spans="3:44" x14ac:dyDescent="0.25">
      <c r="C3369" s="53" t="s">
        <v>11547</v>
      </c>
      <c r="D3369" s="53" t="s">
        <v>11548</v>
      </c>
      <c r="E3369" s="54">
        <v>45821</v>
      </c>
      <c r="F3369" s="54">
        <v>45821</v>
      </c>
      <c r="G3369" s="55" t="s">
        <v>7203</v>
      </c>
      <c r="H3369" s="54">
        <v>45821</v>
      </c>
      <c r="I3369" s="56" t="s">
        <v>17492</v>
      </c>
      <c r="K3369" s="55" t="s">
        <v>11549</v>
      </c>
      <c r="L3369" s="55" t="s">
        <v>14882</v>
      </c>
      <c r="M3369" s="54">
        <v>45821</v>
      </c>
      <c r="N3369" s="55" t="s">
        <v>11044</v>
      </c>
      <c r="O3369" s="56" t="str">
        <f>VLOOKUP(N3369,Sheet1!$B:$C,2,0)</f>
        <v>CHI NHÁNH HÀ TĨNH - CÔNG TY CỔ PHẦN DỊCH VỤ THƯƠNG MẠI TỔNG HỢP WINCOMMERCE</v>
      </c>
      <c r="Q3369" s="56" t="str">
        <f>VLOOKUP(N3369,Sheet1!$B:$D,3,0)</f>
        <v>0104918404-004</v>
      </c>
      <c r="U3369" s="55" t="s">
        <v>13189</v>
      </c>
      <c r="X3369" s="55" t="s">
        <v>10897</v>
      </c>
      <c r="Y3369" s="56" t="str">
        <f>VLOOKUP(X3369,Sheet2!$B:$C,2,0)</f>
        <v>Chả nướng 300g</v>
      </c>
      <c r="AA3369" s="53" t="s">
        <v>11550</v>
      </c>
      <c r="AB3369" s="53" t="s">
        <v>11551</v>
      </c>
      <c r="AD3369" s="24">
        <v>2</v>
      </c>
      <c r="AF3369" s="24">
        <v>70950</v>
      </c>
      <c r="AG3369" s="74">
        <f t="shared" si="52"/>
        <v>141900</v>
      </c>
      <c r="AK3369" s="59">
        <v>8</v>
      </c>
      <c r="AN3369" s="61" t="s">
        <v>11552</v>
      </c>
      <c r="AP3369" s="62" t="s">
        <v>11553</v>
      </c>
      <c r="AQ3369" s="62" t="s">
        <v>11554</v>
      </c>
      <c r="AR3369" s="62" t="s">
        <v>11555</v>
      </c>
    </row>
    <row r="3370" spans="3:44" x14ac:dyDescent="0.25">
      <c r="C3370" s="53" t="s">
        <v>11547</v>
      </c>
      <c r="D3370" s="53" t="s">
        <v>11548</v>
      </c>
      <c r="E3370" s="54">
        <v>45821</v>
      </c>
      <c r="F3370" s="54">
        <v>45821</v>
      </c>
      <c r="G3370" s="55" t="s">
        <v>7400</v>
      </c>
      <c r="H3370" s="54">
        <v>45821</v>
      </c>
      <c r="I3370" s="56" t="s">
        <v>17493</v>
      </c>
      <c r="K3370" s="55" t="s">
        <v>11549</v>
      </c>
      <c r="L3370" s="55" t="s">
        <v>11630</v>
      </c>
      <c r="M3370" s="54">
        <v>45821</v>
      </c>
      <c r="N3370" s="55" t="s">
        <v>11154</v>
      </c>
      <c r="O3370" s="56" t="str">
        <f>VLOOKUP(N3370,Sheet1!$B:$C,2,0)</f>
        <v>CHI NHÁNH BẮC NINH - CÔNG TY CỔ PHẦN DỊCH VỤ THƯƠNG MẠI TỔNG HỢP WINCOMMERCE</v>
      </c>
      <c r="Q3370" s="56" t="str">
        <f>VLOOKUP(N3370,Sheet1!$B:$D,3,0)</f>
        <v>0104918404-031</v>
      </c>
      <c r="U3370" s="55" t="s">
        <v>12247</v>
      </c>
      <c r="X3370" s="55" t="s">
        <v>10897</v>
      </c>
      <c r="Y3370" s="56" t="str">
        <f>VLOOKUP(X3370,Sheet2!$B:$C,2,0)</f>
        <v>Chả nướng 300g</v>
      </c>
      <c r="AA3370" s="53" t="s">
        <v>11550</v>
      </c>
      <c r="AB3370" s="53" t="s">
        <v>11551</v>
      </c>
      <c r="AD3370" s="24">
        <v>1</v>
      </c>
      <c r="AF3370" s="24">
        <v>70950</v>
      </c>
      <c r="AG3370" s="74">
        <f t="shared" si="52"/>
        <v>70950</v>
      </c>
      <c r="AK3370" s="59">
        <v>8</v>
      </c>
      <c r="AN3370" s="61" t="s">
        <v>11552</v>
      </c>
      <c r="AP3370" s="62" t="s">
        <v>11553</v>
      </c>
      <c r="AQ3370" s="62" t="s">
        <v>11554</v>
      </c>
      <c r="AR3370" s="62" t="s">
        <v>11555</v>
      </c>
    </row>
    <row r="3371" spans="3:44" x14ac:dyDescent="0.25">
      <c r="C3371" s="53" t="s">
        <v>11547</v>
      </c>
      <c r="D3371" s="53" t="s">
        <v>11548</v>
      </c>
      <c r="E3371" s="54">
        <v>45821</v>
      </c>
      <c r="F3371" s="54">
        <v>45821</v>
      </c>
      <c r="G3371" s="55" t="s">
        <v>7106</v>
      </c>
      <c r="H3371" s="54">
        <v>45821</v>
      </c>
      <c r="I3371" s="56" t="s">
        <v>17494</v>
      </c>
      <c r="K3371" s="55" t="s">
        <v>11549</v>
      </c>
      <c r="L3371" s="55" t="s">
        <v>14883</v>
      </c>
      <c r="M3371" s="54">
        <v>45821</v>
      </c>
      <c r="N3371" s="55" t="s">
        <v>11054</v>
      </c>
      <c r="O3371" s="56" t="str">
        <f>VLOOKUP(N3371,Sheet1!$B:$C,2,0)</f>
        <v>CHI NHÁNH QUẢNG NINH - CÔNG TY CỔ PHẦN DỊCH VỤ THƯƠNG MẠI TỔNG HỢP WINCOMMERCE</v>
      </c>
      <c r="Q3371" s="56" t="str">
        <f>VLOOKUP(N3371,Sheet1!$B:$D,3,0)</f>
        <v>0104918404-007</v>
      </c>
      <c r="U3371" s="55" t="s">
        <v>12568</v>
      </c>
      <c r="X3371" s="55" t="s">
        <v>10934</v>
      </c>
      <c r="Y3371" s="56" t="str">
        <f>VLOOKUP(X3371,Sheet2!$B:$C,2,0)</f>
        <v>Gà muối 500g</v>
      </c>
      <c r="AA3371" s="53" t="s">
        <v>11550</v>
      </c>
      <c r="AB3371" s="53" t="s">
        <v>11551</v>
      </c>
      <c r="AD3371" s="24">
        <v>3</v>
      </c>
      <c r="AF3371" s="24">
        <v>111058</v>
      </c>
      <c r="AG3371" s="74">
        <f t="shared" si="52"/>
        <v>333174</v>
      </c>
      <c r="AK3371" s="59">
        <v>8</v>
      </c>
      <c r="AN3371" s="61" t="s">
        <v>11552</v>
      </c>
      <c r="AP3371" s="62" t="s">
        <v>11553</v>
      </c>
      <c r="AQ3371" s="62" t="s">
        <v>11554</v>
      </c>
      <c r="AR3371" s="62" t="s">
        <v>11555</v>
      </c>
    </row>
    <row r="3372" spans="3:44" x14ac:dyDescent="0.25">
      <c r="C3372" s="53" t="s">
        <v>11547</v>
      </c>
      <c r="D3372" s="53" t="s">
        <v>11548</v>
      </c>
      <c r="E3372" s="54">
        <v>45821</v>
      </c>
      <c r="F3372" s="54">
        <v>45821</v>
      </c>
      <c r="G3372" s="55" t="s">
        <v>7380</v>
      </c>
      <c r="H3372" s="54">
        <v>45821</v>
      </c>
      <c r="I3372" s="56" t="s">
        <v>17495</v>
      </c>
      <c r="K3372" s="55" t="s">
        <v>11549</v>
      </c>
      <c r="L3372" s="55" t="s">
        <v>11471</v>
      </c>
      <c r="M3372" s="54">
        <v>45821</v>
      </c>
      <c r="N3372" s="55" t="s">
        <v>11104</v>
      </c>
      <c r="O3372" s="56" t="str">
        <f>VLOOKUP(N3372,Sheet1!$B:$C,2,0)</f>
        <v>CHI NHÁNH THANH HÓA - CÔNG TY CỔ PHẦN DỊCH VỤ THƯƠNG MẠI TỔNG HỢP WINCOMMERCE</v>
      </c>
      <c r="Q3372" s="56" t="str">
        <f>VLOOKUP(N3372,Sheet1!$B:$D,3,0)</f>
        <v>0104918404-020</v>
      </c>
      <c r="U3372" s="55" t="s">
        <v>12047</v>
      </c>
      <c r="X3372" s="55" t="s">
        <v>10927</v>
      </c>
      <c r="Y3372" s="56" t="str">
        <f>VLOOKUP(X3372,Sheet2!$B:$C,2,0)</f>
        <v>Giò lụa cây 250g</v>
      </c>
      <c r="AA3372" s="53" t="s">
        <v>11550</v>
      </c>
      <c r="AB3372" s="53" t="s">
        <v>11551</v>
      </c>
      <c r="AD3372" s="24">
        <v>4</v>
      </c>
      <c r="AF3372" s="24">
        <v>49500</v>
      </c>
      <c r="AG3372" s="74">
        <f t="shared" si="52"/>
        <v>198000</v>
      </c>
      <c r="AK3372" s="59">
        <v>8</v>
      </c>
      <c r="AN3372" s="61" t="s">
        <v>11552</v>
      </c>
      <c r="AP3372" s="62" t="s">
        <v>11553</v>
      </c>
      <c r="AQ3372" s="62" t="s">
        <v>11554</v>
      </c>
      <c r="AR3372" s="62" t="s">
        <v>11555</v>
      </c>
    </row>
    <row r="3373" spans="3:44" x14ac:dyDescent="0.25">
      <c r="C3373" s="53" t="s">
        <v>11547</v>
      </c>
      <c r="D3373" s="53" t="s">
        <v>11548</v>
      </c>
      <c r="E3373" s="54">
        <v>45821</v>
      </c>
      <c r="F3373" s="54">
        <v>45821</v>
      </c>
      <c r="G3373" s="55" t="s">
        <v>7179</v>
      </c>
      <c r="H3373" s="54">
        <v>45821</v>
      </c>
      <c r="I3373" s="56" t="s">
        <v>17496</v>
      </c>
      <c r="K3373" s="55" t="s">
        <v>11549</v>
      </c>
      <c r="L3373" s="55" t="s">
        <v>11468</v>
      </c>
      <c r="M3373" s="54">
        <v>45821</v>
      </c>
      <c r="N3373" s="55" t="s">
        <v>11199</v>
      </c>
      <c r="O3373" s="56" t="str">
        <f>VLOOKUP(N3373,Sheet1!$B:$C,2,0)</f>
        <v>CHI NHÁNH QUẢNG BÌNH - CÔNG TY CỔ PHẦN DỊCH VỤ THƯƠNG MẠI TỔNG HỢP WINCOMMERCE</v>
      </c>
      <c r="Q3373" s="56" t="str">
        <f>VLOOKUP(N3373,Sheet1!$B:$D,3,0)</f>
        <v>0104918404-045</v>
      </c>
      <c r="U3373" s="55" t="s">
        <v>12561</v>
      </c>
      <c r="X3373" s="55" t="s">
        <v>10983</v>
      </c>
      <c r="Y3373" s="56" t="str">
        <f>VLOOKUP(X3373,Sheet2!$B:$C,2,0)</f>
        <v>Mọc Nấm Hương 250g</v>
      </c>
      <c r="AA3373" s="53" t="s">
        <v>11550</v>
      </c>
      <c r="AB3373" s="53" t="s">
        <v>11551</v>
      </c>
      <c r="AD3373" s="24">
        <v>1</v>
      </c>
      <c r="AF3373" s="24">
        <v>46000</v>
      </c>
      <c r="AG3373" s="74">
        <f t="shared" si="52"/>
        <v>46000</v>
      </c>
      <c r="AK3373" s="59">
        <v>8</v>
      </c>
      <c r="AN3373" s="61" t="s">
        <v>11552</v>
      </c>
      <c r="AP3373" s="62" t="s">
        <v>11553</v>
      </c>
      <c r="AQ3373" s="62" t="s">
        <v>11554</v>
      </c>
      <c r="AR3373" s="62" t="s">
        <v>11555</v>
      </c>
    </row>
    <row r="3374" spans="3:44" x14ac:dyDescent="0.25">
      <c r="C3374" s="53" t="s">
        <v>11547</v>
      </c>
      <c r="D3374" s="53" t="s">
        <v>11548</v>
      </c>
      <c r="E3374" s="54">
        <v>45821</v>
      </c>
      <c r="F3374" s="54">
        <v>45821</v>
      </c>
      <c r="G3374" s="55" t="s">
        <v>7179</v>
      </c>
      <c r="H3374" s="54">
        <v>45821</v>
      </c>
      <c r="I3374" s="56" t="s">
        <v>17496</v>
      </c>
      <c r="K3374" s="55" t="s">
        <v>11549</v>
      </c>
      <c r="L3374" s="55" t="s">
        <v>11468</v>
      </c>
      <c r="M3374" s="54">
        <v>45821</v>
      </c>
      <c r="N3374" s="55" t="s">
        <v>11199</v>
      </c>
      <c r="O3374" s="56" t="str">
        <f>VLOOKUP(N3374,Sheet1!$B:$C,2,0)</f>
        <v>CHI NHÁNH QUẢNG BÌNH - CÔNG TY CỔ PHẦN DỊCH VỤ THƯƠNG MẠI TỔNG HỢP WINCOMMERCE</v>
      </c>
      <c r="Q3374" s="56" t="str">
        <f>VLOOKUP(N3374,Sheet1!$B:$D,3,0)</f>
        <v>0104918404-045</v>
      </c>
      <c r="U3374" s="55" t="s">
        <v>12561</v>
      </c>
      <c r="X3374" s="55" t="s">
        <v>10934</v>
      </c>
      <c r="Y3374" s="56" t="str">
        <f>VLOOKUP(X3374,Sheet2!$B:$C,2,0)</f>
        <v>Gà muối 500g</v>
      </c>
      <c r="AA3374" s="53" t="s">
        <v>11550</v>
      </c>
      <c r="AB3374" s="53" t="s">
        <v>11551</v>
      </c>
      <c r="AD3374" s="24">
        <v>1</v>
      </c>
      <c r="AF3374" s="24">
        <v>111058</v>
      </c>
      <c r="AG3374" s="74">
        <f t="shared" si="52"/>
        <v>111058</v>
      </c>
      <c r="AK3374" s="59">
        <v>8</v>
      </c>
      <c r="AN3374" s="61" t="s">
        <v>11552</v>
      </c>
      <c r="AP3374" s="62" t="s">
        <v>11553</v>
      </c>
      <c r="AQ3374" s="62" t="s">
        <v>11554</v>
      </c>
      <c r="AR3374" s="62" t="s">
        <v>11555</v>
      </c>
    </row>
    <row r="3375" spans="3:44" x14ac:dyDescent="0.25">
      <c r="C3375" s="53" t="s">
        <v>11547</v>
      </c>
      <c r="D3375" s="53" t="s">
        <v>11548</v>
      </c>
      <c r="E3375" s="54">
        <v>45821</v>
      </c>
      <c r="F3375" s="54">
        <v>45821</v>
      </c>
      <c r="G3375" s="55" t="s">
        <v>7336</v>
      </c>
      <c r="H3375" s="54">
        <v>45821</v>
      </c>
      <c r="I3375" s="56" t="s">
        <v>17497</v>
      </c>
      <c r="K3375" s="55" t="s">
        <v>11549</v>
      </c>
      <c r="L3375" s="55" t="s">
        <v>14884</v>
      </c>
      <c r="M3375" s="54">
        <v>45821</v>
      </c>
      <c r="N3375" s="55" t="s">
        <v>11034</v>
      </c>
      <c r="O3375" s="56" t="str">
        <f>VLOOKUP(N3375,Sheet1!$B:$C,2,0)</f>
        <v>CHI NHÁNH HÀ NỘI - CÔNG TY CỔ PHẦN DỊCH VỤ THƯƠNG MẠI TỔNG HỢP WINCOMMERCE</v>
      </c>
      <c r="Q3375" s="56" t="str">
        <f>VLOOKUP(N3375,Sheet1!$B:$D,3,0)</f>
        <v>0104918404-002</v>
      </c>
      <c r="U3375" s="55" t="s">
        <v>12695</v>
      </c>
      <c r="X3375" s="55" t="s">
        <v>10883</v>
      </c>
      <c r="Y3375" s="56" t="str">
        <f>VLOOKUP(X3375,Sheet2!$B:$C,2,0)</f>
        <v>Chân giò heo muối 300g</v>
      </c>
      <c r="AA3375" s="53" t="s">
        <v>11550</v>
      </c>
      <c r="AB3375" s="53" t="s">
        <v>11551</v>
      </c>
      <c r="AD3375" s="24">
        <v>2</v>
      </c>
      <c r="AF3375" s="24">
        <v>60213</v>
      </c>
      <c r="AG3375" s="74">
        <f t="shared" si="52"/>
        <v>120426</v>
      </c>
      <c r="AK3375" s="59">
        <v>8</v>
      </c>
      <c r="AN3375" s="61" t="s">
        <v>11552</v>
      </c>
      <c r="AP3375" s="62" t="s">
        <v>11553</v>
      </c>
      <c r="AQ3375" s="62" t="s">
        <v>11554</v>
      </c>
      <c r="AR3375" s="62" t="s">
        <v>11555</v>
      </c>
    </row>
    <row r="3376" spans="3:44" x14ac:dyDescent="0.25">
      <c r="C3376" s="53" t="s">
        <v>11547</v>
      </c>
      <c r="D3376" s="53" t="s">
        <v>11548</v>
      </c>
      <c r="E3376" s="54">
        <v>45821</v>
      </c>
      <c r="F3376" s="54">
        <v>45821</v>
      </c>
      <c r="G3376" s="55" t="s">
        <v>7336</v>
      </c>
      <c r="H3376" s="54">
        <v>45821</v>
      </c>
      <c r="I3376" s="56" t="s">
        <v>17497</v>
      </c>
      <c r="K3376" s="55" t="s">
        <v>11549</v>
      </c>
      <c r="L3376" s="55" t="s">
        <v>14884</v>
      </c>
      <c r="M3376" s="54">
        <v>45821</v>
      </c>
      <c r="N3376" s="55" t="s">
        <v>11034</v>
      </c>
      <c r="O3376" s="56" t="str">
        <f>VLOOKUP(N3376,Sheet1!$B:$C,2,0)</f>
        <v>CHI NHÁNH HÀ NỘI - CÔNG TY CỔ PHẦN DỊCH VỤ THƯƠNG MẠI TỔNG HỢP WINCOMMERCE</v>
      </c>
      <c r="Q3376" s="56" t="str">
        <f>VLOOKUP(N3376,Sheet1!$B:$D,3,0)</f>
        <v>0104918404-002</v>
      </c>
      <c r="U3376" s="55" t="s">
        <v>12695</v>
      </c>
      <c r="X3376" s="55" t="s">
        <v>11010</v>
      </c>
      <c r="Y3376" s="56" t="str">
        <f>VLOOKUP(X3376,Sheet2!$B:$C,2,0)</f>
        <v>Tai heo muối 200g</v>
      </c>
      <c r="AA3376" s="53" t="s">
        <v>11550</v>
      </c>
      <c r="AB3376" s="53" t="s">
        <v>11551</v>
      </c>
      <c r="AD3376" s="24">
        <v>2</v>
      </c>
      <c r="AF3376" s="24">
        <v>55595</v>
      </c>
      <c r="AG3376" s="74">
        <f t="shared" si="52"/>
        <v>111190</v>
      </c>
      <c r="AK3376" s="59">
        <v>8</v>
      </c>
      <c r="AN3376" s="61" t="s">
        <v>11552</v>
      </c>
      <c r="AP3376" s="62" t="s">
        <v>11553</v>
      </c>
      <c r="AQ3376" s="62" t="s">
        <v>11554</v>
      </c>
      <c r="AR3376" s="62" t="s">
        <v>11555</v>
      </c>
    </row>
    <row r="3377" spans="3:44" x14ac:dyDescent="0.25">
      <c r="C3377" s="53" t="s">
        <v>11547</v>
      </c>
      <c r="D3377" s="53" t="s">
        <v>11548</v>
      </c>
      <c r="E3377" s="54">
        <v>45821</v>
      </c>
      <c r="F3377" s="54">
        <v>45821</v>
      </c>
      <c r="G3377" s="55" t="s">
        <v>6836</v>
      </c>
      <c r="H3377" s="54">
        <v>45821</v>
      </c>
      <c r="I3377" s="56" t="s">
        <v>17498</v>
      </c>
      <c r="K3377" s="55" t="s">
        <v>11549</v>
      </c>
      <c r="L3377" s="55" t="s">
        <v>13612</v>
      </c>
      <c r="M3377" s="54">
        <v>45821</v>
      </c>
      <c r="N3377" s="55" t="s">
        <v>11258</v>
      </c>
      <c r="O3377" s="56" t="str">
        <f>VLOOKUP(N3377,Sheet1!$B:$C,2,0)</f>
        <v>CHI NHÁNH QUẢNG NAM - CÔNG TY CỔ PHẦN DỊCH VỤ THƯƠNG MẠI TỔNG HỢP WINCOMMERCE</v>
      </c>
      <c r="Q3377" s="56" t="str">
        <f>VLOOKUP(N3377,Sheet1!$B:$D,3,0)</f>
        <v>0104918404-061</v>
      </c>
      <c r="U3377" s="55" t="s">
        <v>12865</v>
      </c>
      <c r="X3377" s="55" t="s">
        <v>10936</v>
      </c>
      <c r="Y3377" s="56" t="str">
        <f>VLOOKUP(X3377,Sheet2!$B:$C,2,0)</f>
        <v>Giò sụn gà 250g</v>
      </c>
      <c r="AA3377" s="53" t="s">
        <v>11550</v>
      </c>
      <c r="AB3377" s="53" t="s">
        <v>11551</v>
      </c>
      <c r="AD3377" s="24">
        <v>2</v>
      </c>
      <c r="AF3377" s="24">
        <v>50400</v>
      </c>
      <c r="AG3377" s="74">
        <f t="shared" si="52"/>
        <v>100800</v>
      </c>
      <c r="AK3377" s="59">
        <v>8</v>
      </c>
      <c r="AN3377" s="61" t="s">
        <v>11552</v>
      </c>
      <c r="AP3377" s="62" t="s">
        <v>11553</v>
      </c>
      <c r="AQ3377" s="62" t="s">
        <v>11554</v>
      </c>
      <c r="AR3377" s="62" t="s">
        <v>11555</v>
      </c>
    </row>
    <row r="3378" spans="3:44" x14ac:dyDescent="0.25">
      <c r="C3378" s="53" t="s">
        <v>11547</v>
      </c>
      <c r="D3378" s="53" t="s">
        <v>11548</v>
      </c>
      <c r="E3378" s="54">
        <v>45821</v>
      </c>
      <c r="F3378" s="54">
        <v>45821</v>
      </c>
      <c r="G3378" s="55" t="s">
        <v>6836</v>
      </c>
      <c r="H3378" s="54">
        <v>45821</v>
      </c>
      <c r="I3378" s="56" t="s">
        <v>17498</v>
      </c>
      <c r="K3378" s="55" t="s">
        <v>11549</v>
      </c>
      <c r="L3378" s="55" t="s">
        <v>13612</v>
      </c>
      <c r="M3378" s="54">
        <v>45821</v>
      </c>
      <c r="N3378" s="55" t="s">
        <v>11258</v>
      </c>
      <c r="O3378" s="56" t="str">
        <f>VLOOKUP(N3378,Sheet1!$B:$C,2,0)</f>
        <v>CHI NHÁNH QUẢNG NAM - CÔNG TY CỔ PHẦN DỊCH VỤ THƯƠNG MẠI TỔNG HỢP WINCOMMERCE</v>
      </c>
      <c r="Q3378" s="56" t="str">
        <f>VLOOKUP(N3378,Sheet1!$B:$D,3,0)</f>
        <v>0104918404-061</v>
      </c>
      <c r="U3378" s="55" t="s">
        <v>12865</v>
      </c>
      <c r="X3378" s="55" t="s">
        <v>10881</v>
      </c>
      <c r="Y3378" s="56" t="str">
        <f>VLOOKUP(X3378,Sheet2!$B:$C,2,0)</f>
        <v>Chả cốm 300g</v>
      </c>
      <c r="AA3378" s="53" t="s">
        <v>11550</v>
      </c>
      <c r="AB3378" s="53" t="s">
        <v>11551</v>
      </c>
      <c r="AD3378" s="24">
        <v>1</v>
      </c>
      <c r="AF3378" s="24">
        <v>74250</v>
      </c>
      <c r="AG3378" s="74">
        <f t="shared" si="52"/>
        <v>74250</v>
      </c>
      <c r="AK3378" s="59">
        <v>8</v>
      </c>
      <c r="AN3378" s="61" t="s">
        <v>11552</v>
      </c>
      <c r="AP3378" s="62" t="s">
        <v>11553</v>
      </c>
      <c r="AQ3378" s="62" t="s">
        <v>11554</v>
      </c>
      <c r="AR3378" s="62" t="s">
        <v>11555</v>
      </c>
    </row>
    <row r="3379" spans="3:44" x14ac:dyDescent="0.25">
      <c r="C3379" s="53" t="s">
        <v>11547</v>
      </c>
      <c r="D3379" s="53" t="s">
        <v>11548</v>
      </c>
      <c r="E3379" s="54">
        <v>45821</v>
      </c>
      <c r="F3379" s="54">
        <v>45821</v>
      </c>
      <c r="G3379" s="55" t="s">
        <v>6836</v>
      </c>
      <c r="H3379" s="54">
        <v>45821</v>
      </c>
      <c r="I3379" s="56" t="s">
        <v>17498</v>
      </c>
      <c r="K3379" s="55" t="s">
        <v>11549</v>
      </c>
      <c r="L3379" s="55" t="s">
        <v>13612</v>
      </c>
      <c r="M3379" s="54">
        <v>45821</v>
      </c>
      <c r="N3379" s="55" t="s">
        <v>11258</v>
      </c>
      <c r="O3379" s="56" t="str">
        <f>VLOOKUP(N3379,Sheet1!$B:$C,2,0)</f>
        <v>CHI NHÁNH QUẢNG NAM - CÔNG TY CỔ PHẦN DỊCH VỤ THƯƠNG MẠI TỔNG HỢP WINCOMMERCE</v>
      </c>
      <c r="Q3379" s="56" t="str">
        <f>VLOOKUP(N3379,Sheet1!$B:$D,3,0)</f>
        <v>0104918404-061</v>
      </c>
      <c r="U3379" s="55" t="s">
        <v>12865</v>
      </c>
      <c r="X3379" s="55" t="s">
        <v>10938</v>
      </c>
      <c r="Y3379" s="56" t="str">
        <f>VLOOKUP(X3379,Sheet2!$B:$C,2,0)</f>
        <v>Giò Tai Lưỡi Xào 250g</v>
      </c>
      <c r="AA3379" s="53" t="s">
        <v>11550</v>
      </c>
      <c r="AB3379" s="53" t="s">
        <v>11551</v>
      </c>
      <c r="AD3379" s="24">
        <v>2</v>
      </c>
      <c r="AF3379" s="24">
        <v>50182</v>
      </c>
      <c r="AG3379" s="74">
        <f t="shared" si="52"/>
        <v>100364</v>
      </c>
      <c r="AK3379" s="59">
        <v>8</v>
      </c>
      <c r="AN3379" s="61" t="s">
        <v>11552</v>
      </c>
      <c r="AP3379" s="62" t="s">
        <v>11553</v>
      </c>
      <c r="AQ3379" s="62" t="s">
        <v>11554</v>
      </c>
      <c r="AR3379" s="62" t="s">
        <v>11555</v>
      </c>
    </row>
    <row r="3380" spans="3:44" x14ac:dyDescent="0.25">
      <c r="C3380" s="53" t="s">
        <v>11547</v>
      </c>
      <c r="D3380" s="53" t="s">
        <v>11548</v>
      </c>
      <c r="E3380" s="54">
        <v>45821</v>
      </c>
      <c r="F3380" s="54">
        <v>45821</v>
      </c>
      <c r="G3380" s="55" t="s">
        <v>6836</v>
      </c>
      <c r="H3380" s="54">
        <v>45821</v>
      </c>
      <c r="I3380" s="56" t="s">
        <v>17498</v>
      </c>
      <c r="K3380" s="55" t="s">
        <v>11549</v>
      </c>
      <c r="L3380" s="55" t="s">
        <v>13612</v>
      </c>
      <c r="M3380" s="54">
        <v>45821</v>
      </c>
      <c r="N3380" s="55" t="s">
        <v>11258</v>
      </c>
      <c r="O3380" s="56" t="str">
        <f>VLOOKUP(N3380,Sheet1!$B:$C,2,0)</f>
        <v>CHI NHÁNH QUẢNG NAM - CÔNG TY CỔ PHẦN DỊCH VỤ THƯƠNG MẠI TỔNG HỢP WINCOMMERCE</v>
      </c>
      <c r="Q3380" s="56" t="str">
        <f>VLOOKUP(N3380,Sheet1!$B:$D,3,0)</f>
        <v>0104918404-061</v>
      </c>
      <c r="U3380" s="55" t="s">
        <v>12865</v>
      </c>
      <c r="X3380" s="55" t="s">
        <v>10927</v>
      </c>
      <c r="Y3380" s="56" t="str">
        <f>VLOOKUP(X3380,Sheet2!$B:$C,2,0)</f>
        <v>Giò lụa cây 250g</v>
      </c>
      <c r="AA3380" s="53" t="s">
        <v>11550</v>
      </c>
      <c r="AB3380" s="53" t="s">
        <v>11551</v>
      </c>
      <c r="AD3380" s="24">
        <v>1</v>
      </c>
      <c r="AF3380" s="24">
        <v>49500</v>
      </c>
      <c r="AG3380" s="74">
        <f t="shared" si="52"/>
        <v>49500</v>
      </c>
      <c r="AK3380" s="59">
        <v>8</v>
      </c>
      <c r="AN3380" s="61" t="s">
        <v>11552</v>
      </c>
      <c r="AP3380" s="62" t="s">
        <v>11553</v>
      </c>
      <c r="AQ3380" s="62" t="s">
        <v>11554</v>
      </c>
      <c r="AR3380" s="62" t="s">
        <v>11555</v>
      </c>
    </row>
    <row r="3381" spans="3:44" x14ac:dyDescent="0.25">
      <c r="C3381" s="53" t="s">
        <v>11547</v>
      </c>
      <c r="D3381" s="53" t="s">
        <v>11548</v>
      </c>
      <c r="E3381" s="54">
        <v>45821</v>
      </c>
      <c r="F3381" s="54">
        <v>45821</v>
      </c>
      <c r="G3381" s="55" t="s">
        <v>6959</v>
      </c>
      <c r="H3381" s="54">
        <v>45821</v>
      </c>
      <c r="I3381" s="56" t="s">
        <v>17499</v>
      </c>
      <c r="K3381" s="55" t="s">
        <v>11549</v>
      </c>
      <c r="L3381" s="55" t="s">
        <v>14885</v>
      </c>
      <c r="M3381" s="54">
        <v>45821</v>
      </c>
      <c r="N3381" s="55" t="s">
        <v>11129</v>
      </c>
      <c r="O3381" s="56" t="str">
        <f>VLOOKUP(N3381,Sheet1!$B:$C,2,0)</f>
        <v>CHI NHÁNH HẢI PHÒNG - CÔNG TY CỔ PHẦN DỊCH VỤ THƯƠNG MẠI TỔNG HỢP WINCOMMERCE</v>
      </c>
      <c r="Q3381" s="56" t="str">
        <f>VLOOKUP(N3381,Sheet1!$B:$D,3,0)</f>
        <v>0104918404-025</v>
      </c>
      <c r="U3381" s="55" t="s">
        <v>12060</v>
      </c>
      <c r="X3381" s="55" t="s">
        <v>10934</v>
      </c>
      <c r="Y3381" s="56" t="str">
        <f>VLOOKUP(X3381,Sheet2!$B:$C,2,0)</f>
        <v>Gà muối 500g</v>
      </c>
      <c r="AA3381" s="53" t="s">
        <v>11550</v>
      </c>
      <c r="AB3381" s="53" t="s">
        <v>11551</v>
      </c>
      <c r="AD3381" s="24">
        <v>2</v>
      </c>
      <c r="AF3381" s="24">
        <v>111058</v>
      </c>
      <c r="AG3381" s="74">
        <f t="shared" si="52"/>
        <v>222116</v>
      </c>
      <c r="AK3381" s="59">
        <v>8</v>
      </c>
      <c r="AN3381" s="61" t="s">
        <v>11552</v>
      </c>
      <c r="AP3381" s="62" t="s">
        <v>11553</v>
      </c>
      <c r="AQ3381" s="62" t="s">
        <v>11554</v>
      </c>
      <c r="AR3381" s="62" t="s">
        <v>11555</v>
      </c>
    </row>
    <row r="3382" spans="3:44" x14ac:dyDescent="0.25">
      <c r="C3382" s="53" t="s">
        <v>11547</v>
      </c>
      <c r="D3382" s="53" t="s">
        <v>11548</v>
      </c>
      <c r="E3382" s="54">
        <v>45821</v>
      </c>
      <c r="F3382" s="54">
        <v>45821</v>
      </c>
      <c r="G3382" s="55" t="s">
        <v>7310</v>
      </c>
      <c r="H3382" s="54">
        <v>45821</v>
      </c>
      <c r="I3382" s="56" t="s">
        <v>17500</v>
      </c>
      <c r="K3382" s="55" t="s">
        <v>11549</v>
      </c>
      <c r="L3382" s="55" t="s">
        <v>14886</v>
      </c>
      <c r="M3382" s="54">
        <v>45821</v>
      </c>
      <c r="N3382" s="55" t="s">
        <v>11034</v>
      </c>
      <c r="O3382" s="56" t="str">
        <f>VLOOKUP(N3382,Sheet1!$B:$C,2,0)</f>
        <v>CHI NHÁNH HÀ NỘI - CÔNG TY CỔ PHẦN DỊCH VỤ THƯƠNG MẠI TỔNG HỢP WINCOMMERCE</v>
      </c>
      <c r="Q3382" s="56" t="str">
        <f>VLOOKUP(N3382,Sheet1!$B:$D,3,0)</f>
        <v>0104918404-002</v>
      </c>
      <c r="U3382" s="55" t="s">
        <v>12466</v>
      </c>
      <c r="X3382" s="55" t="s">
        <v>10983</v>
      </c>
      <c r="Y3382" s="56" t="str">
        <f>VLOOKUP(X3382,Sheet2!$B:$C,2,0)</f>
        <v>Mọc Nấm Hương 250g</v>
      </c>
      <c r="AA3382" s="53" t="s">
        <v>11550</v>
      </c>
      <c r="AB3382" s="53" t="s">
        <v>11551</v>
      </c>
      <c r="AD3382" s="24">
        <v>3</v>
      </c>
      <c r="AF3382" s="24">
        <v>46000</v>
      </c>
      <c r="AG3382" s="74">
        <f t="shared" si="52"/>
        <v>138000</v>
      </c>
      <c r="AK3382" s="59">
        <v>8</v>
      </c>
      <c r="AN3382" s="61" t="s">
        <v>11552</v>
      </c>
      <c r="AP3382" s="62" t="s">
        <v>11553</v>
      </c>
      <c r="AQ3382" s="62" t="s">
        <v>11554</v>
      </c>
      <c r="AR3382" s="62" t="s">
        <v>11555</v>
      </c>
    </row>
    <row r="3383" spans="3:44" x14ac:dyDescent="0.25">
      <c r="C3383" s="53" t="s">
        <v>11547</v>
      </c>
      <c r="D3383" s="53" t="s">
        <v>11548</v>
      </c>
      <c r="E3383" s="54">
        <v>45821</v>
      </c>
      <c r="F3383" s="54">
        <v>45821</v>
      </c>
      <c r="G3383" s="55" t="s">
        <v>6951</v>
      </c>
      <c r="H3383" s="54">
        <v>45821</v>
      </c>
      <c r="I3383" s="56" t="s">
        <v>17501</v>
      </c>
      <c r="K3383" s="55" t="s">
        <v>11549</v>
      </c>
      <c r="L3383" s="55" t="s">
        <v>14887</v>
      </c>
      <c r="M3383" s="54">
        <v>45821</v>
      </c>
      <c r="N3383" s="55" t="s">
        <v>11034</v>
      </c>
      <c r="O3383" s="56" t="str">
        <f>VLOOKUP(N3383,Sheet1!$B:$C,2,0)</f>
        <v>CHI NHÁNH HÀ NỘI - CÔNG TY CỔ PHẦN DỊCH VỤ THƯƠNG MẠI TỔNG HỢP WINCOMMERCE</v>
      </c>
      <c r="Q3383" s="56" t="str">
        <f>VLOOKUP(N3383,Sheet1!$B:$D,3,0)</f>
        <v>0104918404-002</v>
      </c>
      <c r="U3383" s="55" t="s">
        <v>15487</v>
      </c>
      <c r="X3383" s="55" t="s">
        <v>10927</v>
      </c>
      <c r="Y3383" s="56" t="str">
        <f>VLOOKUP(X3383,Sheet2!$B:$C,2,0)</f>
        <v>Giò lụa cây 250g</v>
      </c>
      <c r="AA3383" s="53" t="s">
        <v>11550</v>
      </c>
      <c r="AB3383" s="53" t="s">
        <v>11551</v>
      </c>
      <c r="AD3383" s="24">
        <v>1</v>
      </c>
      <c r="AF3383" s="24">
        <v>49500</v>
      </c>
      <c r="AG3383" s="74">
        <f t="shared" si="52"/>
        <v>49500</v>
      </c>
      <c r="AK3383" s="59">
        <v>8</v>
      </c>
      <c r="AN3383" s="61" t="s">
        <v>11552</v>
      </c>
      <c r="AP3383" s="62" t="s">
        <v>11553</v>
      </c>
      <c r="AQ3383" s="62" t="s">
        <v>11554</v>
      </c>
      <c r="AR3383" s="62" t="s">
        <v>11555</v>
      </c>
    </row>
    <row r="3384" spans="3:44" x14ac:dyDescent="0.25">
      <c r="C3384" s="53" t="s">
        <v>11547</v>
      </c>
      <c r="D3384" s="53" t="s">
        <v>11548</v>
      </c>
      <c r="E3384" s="54">
        <v>45821</v>
      </c>
      <c r="F3384" s="54">
        <v>45821</v>
      </c>
      <c r="G3384" s="55" t="s">
        <v>6759</v>
      </c>
      <c r="H3384" s="54">
        <v>45821</v>
      </c>
      <c r="I3384" s="56" t="s">
        <v>17502</v>
      </c>
      <c r="K3384" s="55" t="s">
        <v>11549</v>
      </c>
      <c r="L3384" s="55" t="s">
        <v>11626</v>
      </c>
      <c r="M3384" s="54">
        <v>45821</v>
      </c>
      <c r="N3384" s="55" t="s">
        <v>11228</v>
      </c>
      <c r="O3384" s="56" t="str">
        <f>VLOOKUP(N3384,Sheet1!$B:$C,2,0)</f>
        <v>CHI NHÁNH TRÀ VINH - CÔNG TY CỔ PHẦN DỊCH VỤ THƯƠNG MẠI TỔNG HỢP WINCOMMERCE</v>
      </c>
      <c r="Q3384" s="56" t="str">
        <f>VLOOKUP(N3384,Sheet1!$B:$D,3,0)</f>
        <v>0104918404-053</v>
      </c>
      <c r="U3384" s="55" t="s">
        <v>11792</v>
      </c>
      <c r="X3384" s="55" t="s">
        <v>10927</v>
      </c>
      <c r="Y3384" s="56" t="str">
        <f>VLOOKUP(X3384,Sheet2!$B:$C,2,0)</f>
        <v>Giò lụa cây 250g</v>
      </c>
      <c r="AA3384" s="53" t="s">
        <v>11550</v>
      </c>
      <c r="AB3384" s="53" t="s">
        <v>11551</v>
      </c>
      <c r="AD3384" s="24">
        <v>5</v>
      </c>
      <c r="AF3384" s="24">
        <v>49500</v>
      </c>
      <c r="AG3384" s="74">
        <f t="shared" si="52"/>
        <v>247500</v>
      </c>
      <c r="AK3384" s="59">
        <v>8</v>
      </c>
      <c r="AN3384" s="61" t="s">
        <v>11552</v>
      </c>
      <c r="AP3384" s="62" t="s">
        <v>11553</v>
      </c>
      <c r="AQ3384" s="62" t="s">
        <v>11554</v>
      </c>
      <c r="AR3384" s="62" t="s">
        <v>11555</v>
      </c>
    </row>
    <row r="3385" spans="3:44" x14ac:dyDescent="0.25">
      <c r="C3385" s="53" t="s">
        <v>11547</v>
      </c>
      <c r="D3385" s="53" t="s">
        <v>11548</v>
      </c>
      <c r="E3385" s="54">
        <v>45821</v>
      </c>
      <c r="F3385" s="54">
        <v>45821</v>
      </c>
      <c r="G3385" s="55" t="s">
        <v>6759</v>
      </c>
      <c r="H3385" s="54">
        <v>45821</v>
      </c>
      <c r="I3385" s="56" t="s">
        <v>17502</v>
      </c>
      <c r="K3385" s="55" t="s">
        <v>11549</v>
      </c>
      <c r="L3385" s="55" t="s">
        <v>11626</v>
      </c>
      <c r="M3385" s="54">
        <v>45821</v>
      </c>
      <c r="N3385" s="55" t="s">
        <v>11228</v>
      </c>
      <c r="O3385" s="56" t="str">
        <f>VLOOKUP(N3385,Sheet1!$B:$C,2,0)</f>
        <v>CHI NHÁNH TRÀ VINH - CÔNG TY CỔ PHẦN DỊCH VỤ THƯƠNG MẠI TỔNG HỢP WINCOMMERCE</v>
      </c>
      <c r="Q3385" s="56" t="str">
        <f>VLOOKUP(N3385,Sheet1!$B:$D,3,0)</f>
        <v>0104918404-053</v>
      </c>
      <c r="U3385" s="55" t="s">
        <v>11792</v>
      </c>
      <c r="X3385" s="55" t="s">
        <v>10883</v>
      </c>
      <c r="Y3385" s="56" t="str">
        <f>VLOOKUP(X3385,Sheet2!$B:$C,2,0)</f>
        <v>Chân giò heo muối 300g</v>
      </c>
      <c r="AA3385" s="53" t="s">
        <v>11550</v>
      </c>
      <c r="AB3385" s="53" t="s">
        <v>11551</v>
      </c>
      <c r="AD3385" s="24">
        <v>5</v>
      </c>
      <c r="AF3385" s="24">
        <v>60213</v>
      </c>
      <c r="AG3385" s="74">
        <f t="shared" si="52"/>
        <v>301065</v>
      </c>
      <c r="AK3385" s="59">
        <v>8</v>
      </c>
      <c r="AN3385" s="61" t="s">
        <v>11552</v>
      </c>
      <c r="AP3385" s="62" t="s">
        <v>11553</v>
      </c>
      <c r="AQ3385" s="62" t="s">
        <v>11554</v>
      </c>
      <c r="AR3385" s="62" t="s">
        <v>11555</v>
      </c>
    </row>
    <row r="3386" spans="3:44" x14ac:dyDescent="0.25">
      <c r="C3386" s="53" t="s">
        <v>11547</v>
      </c>
      <c r="D3386" s="53" t="s">
        <v>11548</v>
      </c>
      <c r="E3386" s="54">
        <v>45821</v>
      </c>
      <c r="F3386" s="54">
        <v>45821</v>
      </c>
      <c r="G3386" s="55" t="s">
        <v>6759</v>
      </c>
      <c r="H3386" s="54">
        <v>45821</v>
      </c>
      <c r="I3386" s="56" t="s">
        <v>17502</v>
      </c>
      <c r="K3386" s="55" t="s">
        <v>11549</v>
      </c>
      <c r="L3386" s="55" t="s">
        <v>11626</v>
      </c>
      <c r="M3386" s="54">
        <v>45821</v>
      </c>
      <c r="N3386" s="55" t="s">
        <v>11228</v>
      </c>
      <c r="O3386" s="56" t="str">
        <f>VLOOKUP(N3386,Sheet1!$B:$C,2,0)</f>
        <v>CHI NHÁNH TRÀ VINH - CÔNG TY CỔ PHẦN DỊCH VỤ THƯƠNG MẠI TỔNG HỢP WINCOMMERCE</v>
      </c>
      <c r="Q3386" s="56" t="str">
        <f>VLOOKUP(N3386,Sheet1!$B:$D,3,0)</f>
        <v>0104918404-053</v>
      </c>
      <c r="U3386" s="55" t="s">
        <v>11792</v>
      </c>
      <c r="X3386" s="55" t="s">
        <v>10936</v>
      </c>
      <c r="Y3386" s="56" t="str">
        <f>VLOOKUP(X3386,Sheet2!$B:$C,2,0)</f>
        <v>Giò sụn gà 250g</v>
      </c>
      <c r="AA3386" s="53" t="s">
        <v>11550</v>
      </c>
      <c r="AB3386" s="53" t="s">
        <v>11551</v>
      </c>
      <c r="AD3386" s="24">
        <v>5</v>
      </c>
      <c r="AF3386" s="24">
        <v>50400</v>
      </c>
      <c r="AG3386" s="74">
        <f t="shared" si="52"/>
        <v>252000</v>
      </c>
      <c r="AK3386" s="59">
        <v>8</v>
      </c>
      <c r="AN3386" s="61" t="s">
        <v>11552</v>
      </c>
      <c r="AP3386" s="62" t="s">
        <v>11553</v>
      </c>
      <c r="AQ3386" s="62" t="s">
        <v>11554</v>
      </c>
      <c r="AR3386" s="62" t="s">
        <v>11555</v>
      </c>
    </row>
    <row r="3387" spans="3:44" x14ac:dyDescent="0.25">
      <c r="C3387" s="53" t="s">
        <v>11547</v>
      </c>
      <c r="D3387" s="53" t="s">
        <v>11548</v>
      </c>
      <c r="E3387" s="54">
        <v>45821</v>
      </c>
      <c r="F3387" s="54">
        <v>45821</v>
      </c>
      <c r="G3387" s="55" t="s">
        <v>6759</v>
      </c>
      <c r="H3387" s="54">
        <v>45821</v>
      </c>
      <c r="I3387" s="56" t="s">
        <v>17502</v>
      </c>
      <c r="K3387" s="55" t="s">
        <v>11549</v>
      </c>
      <c r="L3387" s="55" t="s">
        <v>11626</v>
      </c>
      <c r="M3387" s="54">
        <v>45821</v>
      </c>
      <c r="N3387" s="55" t="s">
        <v>11228</v>
      </c>
      <c r="O3387" s="56" t="str">
        <f>VLOOKUP(N3387,Sheet1!$B:$C,2,0)</f>
        <v>CHI NHÁNH TRÀ VINH - CÔNG TY CỔ PHẦN DỊCH VỤ THƯƠNG MẠI TỔNG HỢP WINCOMMERCE</v>
      </c>
      <c r="Q3387" s="56" t="str">
        <f>VLOOKUP(N3387,Sheet1!$B:$D,3,0)</f>
        <v>0104918404-053</v>
      </c>
      <c r="U3387" s="55" t="s">
        <v>11792</v>
      </c>
      <c r="X3387" s="55" t="s">
        <v>10934</v>
      </c>
      <c r="Y3387" s="56" t="str">
        <f>VLOOKUP(X3387,Sheet2!$B:$C,2,0)</f>
        <v>Gà muối 500g</v>
      </c>
      <c r="AA3387" s="53" t="s">
        <v>11550</v>
      </c>
      <c r="AB3387" s="53" t="s">
        <v>11551</v>
      </c>
      <c r="AD3387" s="24">
        <v>3</v>
      </c>
      <c r="AF3387" s="24">
        <v>111058</v>
      </c>
      <c r="AG3387" s="74">
        <f t="shared" si="52"/>
        <v>333174</v>
      </c>
      <c r="AK3387" s="59">
        <v>8</v>
      </c>
      <c r="AN3387" s="61" t="s">
        <v>11552</v>
      </c>
      <c r="AP3387" s="62" t="s">
        <v>11553</v>
      </c>
      <c r="AQ3387" s="62" t="s">
        <v>11554</v>
      </c>
      <c r="AR3387" s="62" t="s">
        <v>11555</v>
      </c>
    </row>
    <row r="3388" spans="3:44" x14ac:dyDescent="0.25">
      <c r="C3388" s="53" t="s">
        <v>11547</v>
      </c>
      <c r="D3388" s="53" t="s">
        <v>11548</v>
      </c>
      <c r="E3388" s="54">
        <v>45821</v>
      </c>
      <c r="F3388" s="54">
        <v>45821</v>
      </c>
      <c r="G3388" s="55" t="s">
        <v>7053</v>
      </c>
      <c r="H3388" s="54">
        <v>45821</v>
      </c>
      <c r="I3388" s="56" t="s">
        <v>17503</v>
      </c>
      <c r="K3388" s="55" t="s">
        <v>11549</v>
      </c>
      <c r="L3388" s="55" t="s">
        <v>14888</v>
      </c>
      <c r="M3388" s="54">
        <v>45821</v>
      </c>
      <c r="N3388" s="55" t="s">
        <v>11024</v>
      </c>
      <c r="O3388" s="56" t="str">
        <f>VLOOKUP(N3388,Sheet1!$B:$C,2,0)</f>
        <v>CÔNG TY CỔ PHẦN DỊCH VỤ THƯƠNG MẠI TỔNG HỢP WINCOMMERCE</v>
      </c>
      <c r="Q3388" s="56" t="str">
        <f>VLOOKUP(N3388,Sheet1!$B:$D,3,0)</f>
        <v>0104918404</v>
      </c>
      <c r="U3388" s="55" t="s">
        <v>13231</v>
      </c>
      <c r="X3388" s="55" t="s">
        <v>10922</v>
      </c>
      <c r="Y3388" s="56" t="str">
        <f>VLOOKUP(X3388,Sheet2!$B:$C,2,0)</f>
        <v>Gà xì dầu 500g</v>
      </c>
      <c r="AA3388" s="53" t="s">
        <v>11550</v>
      </c>
      <c r="AB3388" s="53" t="s">
        <v>11551</v>
      </c>
      <c r="AD3388" s="24">
        <v>2</v>
      </c>
      <c r="AF3388" s="24">
        <v>111606</v>
      </c>
      <c r="AG3388" s="74">
        <f t="shared" si="52"/>
        <v>223212</v>
      </c>
      <c r="AK3388" s="59">
        <v>8</v>
      </c>
      <c r="AN3388" s="61" t="s">
        <v>11552</v>
      </c>
      <c r="AP3388" s="62" t="s">
        <v>11553</v>
      </c>
      <c r="AQ3388" s="62" t="s">
        <v>11554</v>
      </c>
      <c r="AR3388" s="62" t="s">
        <v>11555</v>
      </c>
    </row>
    <row r="3389" spans="3:44" x14ac:dyDescent="0.25">
      <c r="C3389" s="53" t="s">
        <v>11547</v>
      </c>
      <c r="D3389" s="53" t="s">
        <v>11548</v>
      </c>
      <c r="E3389" s="54">
        <v>45821</v>
      </c>
      <c r="F3389" s="54">
        <v>45821</v>
      </c>
      <c r="G3389" s="55" t="s">
        <v>7053</v>
      </c>
      <c r="H3389" s="54">
        <v>45821</v>
      </c>
      <c r="I3389" s="56" t="s">
        <v>17503</v>
      </c>
      <c r="K3389" s="55" t="s">
        <v>11549</v>
      </c>
      <c r="L3389" s="55" t="s">
        <v>14888</v>
      </c>
      <c r="M3389" s="54">
        <v>45821</v>
      </c>
      <c r="N3389" s="55" t="s">
        <v>11024</v>
      </c>
      <c r="O3389" s="56" t="str">
        <f>VLOOKUP(N3389,Sheet1!$B:$C,2,0)</f>
        <v>CÔNG TY CỔ PHẦN DỊCH VỤ THƯƠNG MẠI TỔNG HỢP WINCOMMERCE</v>
      </c>
      <c r="Q3389" s="56" t="str">
        <f>VLOOKUP(N3389,Sheet1!$B:$D,3,0)</f>
        <v>0104918404</v>
      </c>
      <c r="U3389" s="55" t="s">
        <v>13231</v>
      </c>
      <c r="X3389" s="55" t="s">
        <v>10934</v>
      </c>
      <c r="Y3389" s="56" t="str">
        <f>VLOOKUP(X3389,Sheet2!$B:$C,2,0)</f>
        <v>Gà muối 500g</v>
      </c>
      <c r="AA3389" s="53" t="s">
        <v>11550</v>
      </c>
      <c r="AB3389" s="53" t="s">
        <v>11551</v>
      </c>
      <c r="AD3389" s="24">
        <v>1</v>
      </c>
      <c r="AF3389" s="24">
        <v>111058</v>
      </c>
      <c r="AG3389" s="74">
        <f t="shared" si="52"/>
        <v>111058</v>
      </c>
      <c r="AK3389" s="59">
        <v>8</v>
      </c>
      <c r="AN3389" s="61" t="s">
        <v>11552</v>
      </c>
      <c r="AP3389" s="62" t="s">
        <v>11553</v>
      </c>
      <c r="AQ3389" s="62" t="s">
        <v>11554</v>
      </c>
      <c r="AR3389" s="62" t="s">
        <v>11555</v>
      </c>
    </row>
    <row r="3390" spans="3:44" x14ac:dyDescent="0.25">
      <c r="C3390" s="53" t="s">
        <v>11547</v>
      </c>
      <c r="D3390" s="53" t="s">
        <v>11548</v>
      </c>
      <c r="E3390" s="54">
        <v>45821</v>
      </c>
      <c r="F3390" s="54">
        <v>45821</v>
      </c>
      <c r="G3390" s="55" t="s">
        <v>7053</v>
      </c>
      <c r="H3390" s="54">
        <v>45821</v>
      </c>
      <c r="I3390" s="56" t="s">
        <v>17503</v>
      </c>
      <c r="K3390" s="55" t="s">
        <v>11549</v>
      </c>
      <c r="L3390" s="55" t="s">
        <v>14888</v>
      </c>
      <c r="M3390" s="54">
        <v>45821</v>
      </c>
      <c r="N3390" s="55" t="s">
        <v>11024</v>
      </c>
      <c r="O3390" s="56" t="str">
        <f>VLOOKUP(N3390,Sheet1!$B:$C,2,0)</f>
        <v>CÔNG TY CỔ PHẦN DỊCH VỤ THƯƠNG MẠI TỔNG HỢP WINCOMMERCE</v>
      </c>
      <c r="Q3390" s="56" t="str">
        <f>VLOOKUP(N3390,Sheet1!$B:$D,3,0)</f>
        <v>0104918404</v>
      </c>
      <c r="U3390" s="55" t="s">
        <v>13231</v>
      </c>
      <c r="X3390" s="55" t="s">
        <v>10983</v>
      </c>
      <c r="Y3390" s="56" t="str">
        <f>VLOOKUP(X3390,Sheet2!$B:$C,2,0)</f>
        <v>Mọc Nấm Hương 250g</v>
      </c>
      <c r="AA3390" s="53" t="s">
        <v>11550</v>
      </c>
      <c r="AB3390" s="53" t="s">
        <v>11551</v>
      </c>
      <c r="AD3390" s="24">
        <v>1</v>
      </c>
      <c r="AF3390" s="24">
        <v>46000</v>
      </c>
      <c r="AG3390" s="74">
        <f t="shared" si="52"/>
        <v>46000</v>
      </c>
      <c r="AK3390" s="59">
        <v>8</v>
      </c>
      <c r="AN3390" s="61" t="s">
        <v>11552</v>
      </c>
      <c r="AP3390" s="62" t="s">
        <v>11553</v>
      </c>
      <c r="AQ3390" s="62" t="s">
        <v>11554</v>
      </c>
      <c r="AR3390" s="62" t="s">
        <v>11555</v>
      </c>
    </row>
    <row r="3391" spans="3:44" x14ac:dyDescent="0.25">
      <c r="C3391" s="53" t="s">
        <v>11547</v>
      </c>
      <c r="D3391" s="53" t="s">
        <v>11548</v>
      </c>
      <c r="E3391" s="54">
        <v>45821</v>
      </c>
      <c r="F3391" s="54">
        <v>45821</v>
      </c>
      <c r="G3391" s="55" t="s">
        <v>7053</v>
      </c>
      <c r="H3391" s="54">
        <v>45821</v>
      </c>
      <c r="I3391" s="56" t="s">
        <v>17503</v>
      </c>
      <c r="K3391" s="55" t="s">
        <v>11549</v>
      </c>
      <c r="L3391" s="55" t="s">
        <v>14888</v>
      </c>
      <c r="M3391" s="54">
        <v>45821</v>
      </c>
      <c r="N3391" s="55" t="s">
        <v>11024</v>
      </c>
      <c r="O3391" s="56" t="str">
        <f>VLOOKUP(N3391,Sheet1!$B:$C,2,0)</f>
        <v>CÔNG TY CỔ PHẦN DỊCH VỤ THƯƠNG MẠI TỔNG HỢP WINCOMMERCE</v>
      </c>
      <c r="Q3391" s="56" t="str">
        <f>VLOOKUP(N3391,Sheet1!$B:$D,3,0)</f>
        <v>0104918404</v>
      </c>
      <c r="U3391" s="55" t="s">
        <v>13231</v>
      </c>
      <c r="X3391" s="55" t="s">
        <v>10897</v>
      </c>
      <c r="Y3391" s="56" t="str">
        <f>VLOOKUP(X3391,Sheet2!$B:$C,2,0)</f>
        <v>Chả nướng 300g</v>
      </c>
      <c r="AA3391" s="53" t="s">
        <v>11550</v>
      </c>
      <c r="AB3391" s="53" t="s">
        <v>11551</v>
      </c>
      <c r="AD3391" s="24">
        <v>2</v>
      </c>
      <c r="AF3391" s="24">
        <v>70950</v>
      </c>
      <c r="AG3391" s="74">
        <f t="shared" si="52"/>
        <v>141900</v>
      </c>
      <c r="AK3391" s="59">
        <v>8</v>
      </c>
      <c r="AN3391" s="61" t="s">
        <v>11552</v>
      </c>
      <c r="AP3391" s="62" t="s">
        <v>11553</v>
      </c>
      <c r="AQ3391" s="62" t="s">
        <v>11554</v>
      </c>
      <c r="AR3391" s="62" t="s">
        <v>11555</v>
      </c>
    </row>
    <row r="3392" spans="3:44" x14ac:dyDescent="0.25">
      <c r="C3392" s="53" t="s">
        <v>11547</v>
      </c>
      <c r="D3392" s="53" t="s">
        <v>11548</v>
      </c>
      <c r="E3392" s="54">
        <v>45821</v>
      </c>
      <c r="F3392" s="54">
        <v>45821</v>
      </c>
      <c r="G3392" s="55" t="s">
        <v>7053</v>
      </c>
      <c r="H3392" s="54">
        <v>45821</v>
      </c>
      <c r="I3392" s="56" t="s">
        <v>17503</v>
      </c>
      <c r="K3392" s="55" t="s">
        <v>11549</v>
      </c>
      <c r="L3392" s="55" t="s">
        <v>14888</v>
      </c>
      <c r="M3392" s="54">
        <v>45821</v>
      </c>
      <c r="N3392" s="55" t="s">
        <v>11024</v>
      </c>
      <c r="O3392" s="56" t="str">
        <f>VLOOKUP(N3392,Sheet1!$B:$C,2,0)</f>
        <v>CÔNG TY CỔ PHẦN DỊCH VỤ THƯƠNG MẠI TỔNG HỢP WINCOMMERCE</v>
      </c>
      <c r="Q3392" s="56" t="str">
        <f>VLOOKUP(N3392,Sheet1!$B:$D,3,0)</f>
        <v>0104918404</v>
      </c>
      <c r="U3392" s="55" t="s">
        <v>13231</v>
      </c>
      <c r="X3392" s="55" t="s">
        <v>11010</v>
      </c>
      <c r="Y3392" s="56" t="str">
        <f>VLOOKUP(X3392,Sheet2!$B:$C,2,0)</f>
        <v>Tai heo muối 200g</v>
      </c>
      <c r="AA3392" s="53" t="s">
        <v>11550</v>
      </c>
      <c r="AB3392" s="53" t="s">
        <v>11551</v>
      </c>
      <c r="AD3392" s="24">
        <v>2</v>
      </c>
      <c r="AF3392" s="24">
        <v>55595</v>
      </c>
      <c r="AG3392" s="74">
        <f t="shared" si="52"/>
        <v>111190</v>
      </c>
      <c r="AK3392" s="59">
        <v>8</v>
      </c>
      <c r="AN3392" s="61" t="s">
        <v>11552</v>
      </c>
      <c r="AP3392" s="62" t="s">
        <v>11553</v>
      </c>
      <c r="AQ3392" s="62" t="s">
        <v>11554</v>
      </c>
      <c r="AR3392" s="62" t="s">
        <v>11555</v>
      </c>
    </row>
    <row r="3393" spans="3:44" x14ac:dyDescent="0.25">
      <c r="C3393" s="53" t="s">
        <v>11547</v>
      </c>
      <c r="D3393" s="53" t="s">
        <v>11548</v>
      </c>
      <c r="E3393" s="54">
        <v>45821</v>
      </c>
      <c r="F3393" s="54">
        <v>45821</v>
      </c>
      <c r="G3393" s="55" t="s">
        <v>7029</v>
      </c>
      <c r="H3393" s="54">
        <v>45821</v>
      </c>
      <c r="I3393" s="56" t="s">
        <v>17504</v>
      </c>
      <c r="K3393" s="55" t="s">
        <v>11549</v>
      </c>
      <c r="L3393" s="55" t="s">
        <v>14889</v>
      </c>
      <c r="M3393" s="54">
        <v>45821</v>
      </c>
      <c r="N3393" s="55" t="s">
        <v>11064</v>
      </c>
      <c r="O3393" s="56" t="str">
        <f>VLOOKUP(N3393,Sheet1!$B:$C,2,0)</f>
        <v>CHI NHÁNH ĐÀ NẴNG - CÔNG TY CỔ PHẦN DỊCH VỤ THƯƠNG MẠI TỔNG HỢP WINCOMMERCE</v>
      </c>
      <c r="Q3393" s="56" t="str">
        <f>VLOOKUP(N3393,Sheet1!$B:$D,3,0)</f>
        <v>0104918404-009</v>
      </c>
      <c r="U3393" s="55" t="s">
        <v>12841</v>
      </c>
      <c r="X3393" s="55" t="s">
        <v>10934</v>
      </c>
      <c r="Y3393" s="56" t="str">
        <f>VLOOKUP(X3393,Sheet2!$B:$C,2,0)</f>
        <v>Gà muối 500g</v>
      </c>
      <c r="AA3393" s="53" t="s">
        <v>11550</v>
      </c>
      <c r="AB3393" s="53" t="s">
        <v>11551</v>
      </c>
      <c r="AD3393" s="24">
        <v>2</v>
      </c>
      <c r="AF3393" s="24">
        <v>111058</v>
      </c>
      <c r="AG3393" s="74">
        <f t="shared" si="52"/>
        <v>222116</v>
      </c>
      <c r="AK3393" s="59">
        <v>8</v>
      </c>
      <c r="AN3393" s="61" t="s">
        <v>11552</v>
      </c>
      <c r="AP3393" s="62" t="s">
        <v>11553</v>
      </c>
      <c r="AQ3393" s="62" t="s">
        <v>11554</v>
      </c>
      <c r="AR3393" s="62" t="s">
        <v>11555</v>
      </c>
    </row>
    <row r="3394" spans="3:44" x14ac:dyDescent="0.25">
      <c r="C3394" s="53" t="s">
        <v>11547</v>
      </c>
      <c r="D3394" s="53" t="s">
        <v>11548</v>
      </c>
      <c r="E3394" s="54">
        <v>45821</v>
      </c>
      <c r="F3394" s="54">
        <v>45821</v>
      </c>
      <c r="G3394" s="55" t="s">
        <v>6828</v>
      </c>
      <c r="H3394" s="54">
        <v>45821</v>
      </c>
      <c r="I3394" s="56" t="s">
        <v>17505</v>
      </c>
      <c r="K3394" s="55" t="s">
        <v>11549</v>
      </c>
      <c r="L3394" s="55" t="s">
        <v>11855</v>
      </c>
      <c r="M3394" s="54">
        <v>45821</v>
      </c>
      <c r="N3394" s="55" t="s">
        <v>11169</v>
      </c>
      <c r="O3394" s="56" t="str">
        <f>VLOOKUP(N3394,Sheet1!$B:$C,2,0)</f>
        <v>CHI NHÁNH YÊN BÁI - CÔNG TY CỔ PHẦN DỊCH VỤ THƯƠNG MẠI TỔNG HỢP WINCOMMERCE</v>
      </c>
      <c r="Q3394" s="56" t="str">
        <f>VLOOKUP(N3394,Sheet1!$B:$D,3,0)</f>
        <v>0104918404-035</v>
      </c>
      <c r="U3394" s="55" t="s">
        <v>12362</v>
      </c>
      <c r="X3394" s="55" t="s">
        <v>10934</v>
      </c>
      <c r="Y3394" s="56" t="str">
        <f>VLOOKUP(X3394,Sheet2!$B:$C,2,0)</f>
        <v>Gà muối 500g</v>
      </c>
      <c r="AA3394" s="53" t="s">
        <v>11550</v>
      </c>
      <c r="AB3394" s="53" t="s">
        <v>11551</v>
      </c>
      <c r="AD3394" s="24">
        <v>1</v>
      </c>
      <c r="AF3394" s="24">
        <v>111058</v>
      </c>
      <c r="AG3394" s="74">
        <f t="shared" si="52"/>
        <v>111058</v>
      </c>
      <c r="AK3394" s="59">
        <v>8</v>
      </c>
      <c r="AN3394" s="61" t="s">
        <v>11552</v>
      </c>
      <c r="AP3394" s="62" t="s">
        <v>11553</v>
      </c>
      <c r="AQ3394" s="62" t="s">
        <v>11554</v>
      </c>
      <c r="AR3394" s="62" t="s">
        <v>11555</v>
      </c>
    </row>
    <row r="3395" spans="3:44" x14ac:dyDescent="0.25">
      <c r="C3395" s="53" t="s">
        <v>11547</v>
      </c>
      <c r="D3395" s="53" t="s">
        <v>11548</v>
      </c>
      <c r="E3395" s="54">
        <v>45821</v>
      </c>
      <c r="F3395" s="54">
        <v>45821</v>
      </c>
      <c r="G3395" s="55" t="s">
        <v>6763</v>
      </c>
      <c r="H3395" s="54">
        <v>45821</v>
      </c>
      <c r="I3395" s="56" t="s">
        <v>17506</v>
      </c>
      <c r="K3395" s="55" t="s">
        <v>11549</v>
      </c>
      <c r="L3395" s="55" t="s">
        <v>11729</v>
      </c>
      <c r="M3395" s="54">
        <v>45821</v>
      </c>
      <c r="N3395" s="55" t="s">
        <v>11179</v>
      </c>
      <c r="O3395" s="56" t="str">
        <f>VLOOKUP(N3395,Sheet1!$B:$C,2,0)</f>
        <v>CHI NHÁNH PHÚ YÊN - CÔNG TY CỔ PHẦN DỊCH VỤ THƯƠNG MẠI TỔNG HỢP WINCOMMERCE</v>
      </c>
      <c r="Q3395" s="56" t="str">
        <f>VLOOKUP(N3395,Sheet1!$B:$D,3,0)</f>
        <v>0104918404-039</v>
      </c>
      <c r="U3395" s="55" t="s">
        <v>11599</v>
      </c>
      <c r="X3395" s="55" t="s">
        <v>10881</v>
      </c>
      <c r="Y3395" s="56" t="str">
        <f>VLOOKUP(X3395,Sheet2!$B:$C,2,0)</f>
        <v>Chả cốm 300g</v>
      </c>
      <c r="AA3395" s="53" t="s">
        <v>11550</v>
      </c>
      <c r="AB3395" s="53" t="s">
        <v>11551</v>
      </c>
      <c r="AD3395" s="24">
        <v>3</v>
      </c>
      <c r="AF3395" s="24">
        <v>74250</v>
      </c>
      <c r="AG3395" s="74">
        <f t="shared" ref="AG3395:AG3458" si="53">AD3395*AF3395</f>
        <v>222750</v>
      </c>
      <c r="AK3395" s="59">
        <v>8</v>
      </c>
      <c r="AN3395" s="61" t="s">
        <v>11552</v>
      </c>
      <c r="AP3395" s="62" t="s">
        <v>11553</v>
      </c>
      <c r="AQ3395" s="62" t="s">
        <v>11554</v>
      </c>
      <c r="AR3395" s="62" t="s">
        <v>11555</v>
      </c>
    </row>
    <row r="3396" spans="3:44" x14ac:dyDescent="0.25">
      <c r="C3396" s="53" t="s">
        <v>11547</v>
      </c>
      <c r="D3396" s="53" t="s">
        <v>11548</v>
      </c>
      <c r="E3396" s="54">
        <v>45821</v>
      </c>
      <c r="F3396" s="54">
        <v>45821</v>
      </c>
      <c r="G3396" s="55" t="s">
        <v>6909</v>
      </c>
      <c r="H3396" s="54">
        <v>45821</v>
      </c>
      <c r="I3396" s="56" t="s">
        <v>17507</v>
      </c>
      <c r="K3396" s="55" t="s">
        <v>11549</v>
      </c>
      <c r="L3396" s="55" t="s">
        <v>14890</v>
      </c>
      <c r="M3396" s="54">
        <v>45821</v>
      </c>
      <c r="N3396" s="55" t="s">
        <v>11258</v>
      </c>
      <c r="O3396" s="56" t="str">
        <f>VLOOKUP(N3396,Sheet1!$B:$C,2,0)</f>
        <v>CHI NHÁNH QUẢNG NAM - CÔNG TY CỔ PHẦN DỊCH VỤ THƯƠNG MẠI TỔNG HỢP WINCOMMERCE</v>
      </c>
      <c r="Q3396" s="56" t="str">
        <f>VLOOKUP(N3396,Sheet1!$B:$D,3,0)</f>
        <v>0104918404-061</v>
      </c>
      <c r="U3396" s="55" t="s">
        <v>15422</v>
      </c>
      <c r="X3396" s="55" t="s">
        <v>11010</v>
      </c>
      <c r="Y3396" s="56" t="str">
        <f>VLOOKUP(X3396,Sheet2!$B:$C,2,0)</f>
        <v>Tai heo muối 200g</v>
      </c>
      <c r="AA3396" s="53" t="s">
        <v>11550</v>
      </c>
      <c r="AB3396" s="53" t="s">
        <v>11551</v>
      </c>
      <c r="AD3396" s="24">
        <v>2</v>
      </c>
      <c r="AF3396" s="24">
        <v>55595</v>
      </c>
      <c r="AG3396" s="74">
        <f t="shared" si="53"/>
        <v>111190</v>
      </c>
      <c r="AK3396" s="59">
        <v>8</v>
      </c>
      <c r="AN3396" s="61" t="s">
        <v>11552</v>
      </c>
      <c r="AP3396" s="62" t="s">
        <v>11553</v>
      </c>
      <c r="AQ3396" s="62" t="s">
        <v>11554</v>
      </c>
      <c r="AR3396" s="62" t="s">
        <v>11555</v>
      </c>
    </row>
    <row r="3397" spans="3:44" x14ac:dyDescent="0.25">
      <c r="C3397" s="53" t="s">
        <v>11547</v>
      </c>
      <c r="D3397" s="53" t="s">
        <v>11548</v>
      </c>
      <c r="E3397" s="54">
        <v>45821</v>
      </c>
      <c r="F3397" s="54">
        <v>45821</v>
      </c>
      <c r="G3397" s="55" t="s">
        <v>6909</v>
      </c>
      <c r="H3397" s="54">
        <v>45821</v>
      </c>
      <c r="I3397" s="56" t="s">
        <v>17507</v>
      </c>
      <c r="K3397" s="55" t="s">
        <v>11549</v>
      </c>
      <c r="L3397" s="55" t="s">
        <v>14890</v>
      </c>
      <c r="M3397" s="54">
        <v>45821</v>
      </c>
      <c r="N3397" s="55" t="s">
        <v>11258</v>
      </c>
      <c r="O3397" s="56" t="str">
        <f>VLOOKUP(N3397,Sheet1!$B:$C,2,0)</f>
        <v>CHI NHÁNH QUẢNG NAM - CÔNG TY CỔ PHẦN DỊCH VỤ THƯƠNG MẠI TỔNG HỢP WINCOMMERCE</v>
      </c>
      <c r="Q3397" s="56" t="str">
        <f>VLOOKUP(N3397,Sheet1!$B:$D,3,0)</f>
        <v>0104918404-061</v>
      </c>
      <c r="U3397" s="55" t="s">
        <v>15422</v>
      </c>
      <c r="X3397" s="55" t="s">
        <v>10883</v>
      </c>
      <c r="Y3397" s="56" t="str">
        <f>VLOOKUP(X3397,Sheet2!$B:$C,2,0)</f>
        <v>Chân giò heo muối 300g</v>
      </c>
      <c r="AA3397" s="53" t="s">
        <v>11550</v>
      </c>
      <c r="AB3397" s="53" t="s">
        <v>11551</v>
      </c>
      <c r="AD3397" s="24">
        <v>3</v>
      </c>
      <c r="AF3397" s="24">
        <v>60213</v>
      </c>
      <c r="AG3397" s="74">
        <f t="shared" si="53"/>
        <v>180639</v>
      </c>
      <c r="AK3397" s="59">
        <v>8</v>
      </c>
      <c r="AN3397" s="61" t="s">
        <v>11552</v>
      </c>
      <c r="AP3397" s="62" t="s">
        <v>11553</v>
      </c>
      <c r="AQ3397" s="62" t="s">
        <v>11554</v>
      </c>
      <c r="AR3397" s="62" t="s">
        <v>11555</v>
      </c>
    </row>
    <row r="3398" spans="3:44" x14ac:dyDescent="0.25">
      <c r="C3398" s="53" t="s">
        <v>11547</v>
      </c>
      <c r="D3398" s="53" t="s">
        <v>11548</v>
      </c>
      <c r="E3398" s="54">
        <v>45821</v>
      </c>
      <c r="F3398" s="54">
        <v>45821</v>
      </c>
      <c r="G3398" s="55" t="s">
        <v>7256</v>
      </c>
      <c r="H3398" s="54">
        <v>45821</v>
      </c>
      <c r="I3398" s="56" t="s">
        <v>17508</v>
      </c>
      <c r="K3398" s="55" t="s">
        <v>11549</v>
      </c>
      <c r="L3398" s="55" t="s">
        <v>14891</v>
      </c>
      <c r="M3398" s="54">
        <v>45821</v>
      </c>
      <c r="N3398" s="55" t="s">
        <v>11119</v>
      </c>
      <c r="O3398" s="56" t="str">
        <f>VLOOKUP(N3398,Sheet1!$B:$C,2,0)</f>
        <v>CHI NHÁNH ĐỒNG NAI - CÔNG TY CỔ PHẦN DỊCH VỤ THƯƠNG MẠI TỔNG HỢP WINCOMMERCE</v>
      </c>
      <c r="Q3398" s="56" t="str">
        <f>VLOOKUP(N3398,Sheet1!$B:$D,3,0)</f>
        <v>0104918404-023</v>
      </c>
      <c r="U3398" s="55" t="s">
        <v>15488</v>
      </c>
      <c r="X3398" s="55" t="s">
        <v>10881</v>
      </c>
      <c r="Y3398" s="56" t="str">
        <f>VLOOKUP(X3398,Sheet2!$B:$C,2,0)</f>
        <v>Chả cốm 300g</v>
      </c>
      <c r="AA3398" s="53" t="s">
        <v>11550</v>
      </c>
      <c r="AB3398" s="53" t="s">
        <v>11551</v>
      </c>
      <c r="AD3398" s="24">
        <v>1</v>
      </c>
      <c r="AF3398" s="24">
        <v>74250</v>
      </c>
      <c r="AG3398" s="74">
        <f t="shared" si="53"/>
        <v>74250</v>
      </c>
      <c r="AK3398" s="59">
        <v>8</v>
      </c>
      <c r="AN3398" s="61" t="s">
        <v>11552</v>
      </c>
      <c r="AP3398" s="62" t="s">
        <v>11553</v>
      </c>
      <c r="AQ3398" s="62" t="s">
        <v>11554</v>
      </c>
      <c r="AR3398" s="62" t="s">
        <v>11555</v>
      </c>
    </row>
    <row r="3399" spans="3:44" x14ac:dyDescent="0.25">
      <c r="C3399" s="53" t="s">
        <v>11547</v>
      </c>
      <c r="D3399" s="53" t="s">
        <v>11548</v>
      </c>
      <c r="E3399" s="54">
        <v>45821</v>
      </c>
      <c r="F3399" s="54">
        <v>45821</v>
      </c>
      <c r="G3399" s="55" t="s">
        <v>7256</v>
      </c>
      <c r="H3399" s="54">
        <v>45821</v>
      </c>
      <c r="I3399" s="56" t="s">
        <v>17508</v>
      </c>
      <c r="K3399" s="55" t="s">
        <v>11549</v>
      </c>
      <c r="L3399" s="55" t="s">
        <v>14891</v>
      </c>
      <c r="M3399" s="54">
        <v>45821</v>
      </c>
      <c r="N3399" s="55" t="s">
        <v>11119</v>
      </c>
      <c r="O3399" s="56" t="str">
        <f>VLOOKUP(N3399,Sheet1!$B:$C,2,0)</f>
        <v>CHI NHÁNH ĐỒNG NAI - CÔNG TY CỔ PHẦN DỊCH VỤ THƯƠNG MẠI TỔNG HỢP WINCOMMERCE</v>
      </c>
      <c r="Q3399" s="56" t="str">
        <f>VLOOKUP(N3399,Sheet1!$B:$D,3,0)</f>
        <v>0104918404-023</v>
      </c>
      <c r="U3399" s="55" t="s">
        <v>15488</v>
      </c>
      <c r="X3399" s="55" t="s">
        <v>10922</v>
      </c>
      <c r="Y3399" s="56" t="str">
        <f>VLOOKUP(X3399,Sheet2!$B:$C,2,0)</f>
        <v>Gà xì dầu 500g</v>
      </c>
      <c r="AA3399" s="53" t="s">
        <v>11550</v>
      </c>
      <c r="AB3399" s="53" t="s">
        <v>11551</v>
      </c>
      <c r="AD3399" s="24">
        <v>2</v>
      </c>
      <c r="AF3399" s="24">
        <v>111606</v>
      </c>
      <c r="AG3399" s="74">
        <f t="shared" si="53"/>
        <v>223212</v>
      </c>
      <c r="AK3399" s="59">
        <v>8</v>
      </c>
      <c r="AN3399" s="61" t="s">
        <v>11552</v>
      </c>
      <c r="AP3399" s="62" t="s">
        <v>11553</v>
      </c>
      <c r="AQ3399" s="62" t="s">
        <v>11554</v>
      </c>
      <c r="AR3399" s="62" t="s">
        <v>11555</v>
      </c>
    </row>
    <row r="3400" spans="3:44" x14ac:dyDescent="0.25">
      <c r="C3400" s="53" t="s">
        <v>11547</v>
      </c>
      <c r="D3400" s="53" t="s">
        <v>11548</v>
      </c>
      <c r="E3400" s="54">
        <v>45821</v>
      </c>
      <c r="F3400" s="54">
        <v>45821</v>
      </c>
      <c r="G3400" s="55" t="s">
        <v>7256</v>
      </c>
      <c r="H3400" s="54">
        <v>45821</v>
      </c>
      <c r="I3400" s="56" t="s">
        <v>17508</v>
      </c>
      <c r="K3400" s="55" t="s">
        <v>11549</v>
      </c>
      <c r="L3400" s="55" t="s">
        <v>14891</v>
      </c>
      <c r="M3400" s="54">
        <v>45821</v>
      </c>
      <c r="N3400" s="55" t="s">
        <v>11119</v>
      </c>
      <c r="O3400" s="56" t="str">
        <f>VLOOKUP(N3400,Sheet1!$B:$C,2,0)</f>
        <v>CHI NHÁNH ĐỒNG NAI - CÔNG TY CỔ PHẦN DỊCH VỤ THƯƠNG MẠI TỔNG HỢP WINCOMMERCE</v>
      </c>
      <c r="Q3400" s="56" t="str">
        <f>VLOOKUP(N3400,Sheet1!$B:$D,3,0)</f>
        <v>0104918404-023</v>
      </c>
      <c r="U3400" s="55" t="s">
        <v>15488</v>
      </c>
      <c r="X3400" s="55" t="s">
        <v>10938</v>
      </c>
      <c r="Y3400" s="56" t="str">
        <f>VLOOKUP(X3400,Sheet2!$B:$C,2,0)</f>
        <v>Giò Tai Lưỡi Xào 250g</v>
      </c>
      <c r="AA3400" s="53" t="s">
        <v>11550</v>
      </c>
      <c r="AB3400" s="53" t="s">
        <v>11551</v>
      </c>
      <c r="AD3400" s="24">
        <v>2</v>
      </c>
      <c r="AF3400" s="24">
        <v>50182</v>
      </c>
      <c r="AG3400" s="74">
        <f t="shared" si="53"/>
        <v>100364</v>
      </c>
      <c r="AK3400" s="59">
        <v>8</v>
      </c>
      <c r="AN3400" s="61" t="s">
        <v>11552</v>
      </c>
      <c r="AP3400" s="62" t="s">
        <v>11553</v>
      </c>
      <c r="AQ3400" s="62" t="s">
        <v>11554</v>
      </c>
      <c r="AR3400" s="62" t="s">
        <v>11555</v>
      </c>
    </row>
    <row r="3401" spans="3:44" x14ac:dyDescent="0.25">
      <c r="C3401" s="53" t="s">
        <v>11547</v>
      </c>
      <c r="D3401" s="53" t="s">
        <v>11548</v>
      </c>
      <c r="E3401" s="54">
        <v>45821</v>
      </c>
      <c r="F3401" s="54">
        <v>45821</v>
      </c>
      <c r="G3401" s="55" t="s">
        <v>7256</v>
      </c>
      <c r="H3401" s="54">
        <v>45821</v>
      </c>
      <c r="I3401" s="56" t="s">
        <v>17508</v>
      </c>
      <c r="K3401" s="55" t="s">
        <v>11549</v>
      </c>
      <c r="L3401" s="55" t="s">
        <v>14891</v>
      </c>
      <c r="M3401" s="54">
        <v>45821</v>
      </c>
      <c r="N3401" s="55" t="s">
        <v>11119</v>
      </c>
      <c r="O3401" s="56" t="str">
        <f>VLOOKUP(N3401,Sheet1!$B:$C,2,0)</f>
        <v>CHI NHÁNH ĐỒNG NAI - CÔNG TY CỔ PHẦN DỊCH VỤ THƯƠNG MẠI TỔNG HỢP WINCOMMERCE</v>
      </c>
      <c r="Q3401" s="56" t="str">
        <f>VLOOKUP(N3401,Sheet1!$B:$D,3,0)</f>
        <v>0104918404-023</v>
      </c>
      <c r="U3401" s="55" t="s">
        <v>15488</v>
      </c>
      <c r="X3401" s="55" t="s">
        <v>10897</v>
      </c>
      <c r="Y3401" s="56" t="str">
        <f>VLOOKUP(X3401,Sheet2!$B:$C,2,0)</f>
        <v>Chả nướng 300g</v>
      </c>
      <c r="AA3401" s="53" t="s">
        <v>11550</v>
      </c>
      <c r="AB3401" s="53" t="s">
        <v>11551</v>
      </c>
      <c r="AD3401" s="24">
        <v>3</v>
      </c>
      <c r="AF3401" s="24">
        <v>70950</v>
      </c>
      <c r="AG3401" s="74">
        <f t="shared" si="53"/>
        <v>212850</v>
      </c>
      <c r="AK3401" s="59">
        <v>8</v>
      </c>
      <c r="AN3401" s="61" t="s">
        <v>11552</v>
      </c>
      <c r="AP3401" s="62" t="s">
        <v>11553</v>
      </c>
      <c r="AQ3401" s="62" t="s">
        <v>11554</v>
      </c>
      <c r="AR3401" s="62" t="s">
        <v>11555</v>
      </c>
    </row>
    <row r="3402" spans="3:44" x14ac:dyDescent="0.25">
      <c r="C3402" s="53" t="s">
        <v>11547</v>
      </c>
      <c r="D3402" s="53" t="s">
        <v>11548</v>
      </c>
      <c r="E3402" s="54">
        <v>45821</v>
      </c>
      <c r="F3402" s="54">
        <v>45821</v>
      </c>
      <c r="G3402" s="55" t="s">
        <v>6941</v>
      </c>
      <c r="H3402" s="54">
        <v>45821</v>
      </c>
      <c r="I3402" s="56" t="s">
        <v>17509</v>
      </c>
      <c r="K3402" s="55" t="s">
        <v>11549</v>
      </c>
      <c r="L3402" s="55" t="s">
        <v>13103</v>
      </c>
      <c r="M3402" s="54">
        <v>45821</v>
      </c>
      <c r="N3402" s="55" t="s">
        <v>11199</v>
      </c>
      <c r="O3402" s="56" t="str">
        <f>VLOOKUP(N3402,Sheet1!$B:$C,2,0)</f>
        <v>CHI NHÁNH QUẢNG BÌNH - CÔNG TY CỔ PHẦN DỊCH VỤ THƯƠNG MẠI TỔNG HỢP WINCOMMERCE</v>
      </c>
      <c r="Q3402" s="56" t="str">
        <f>VLOOKUP(N3402,Sheet1!$B:$D,3,0)</f>
        <v>0104918404-045</v>
      </c>
      <c r="U3402" s="55" t="s">
        <v>15301</v>
      </c>
      <c r="X3402" s="55" t="s">
        <v>10934</v>
      </c>
      <c r="Y3402" s="56" t="str">
        <f>VLOOKUP(X3402,Sheet2!$B:$C,2,0)</f>
        <v>Gà muối 500g</v>
      </c>
      <c r="AA3402" s="53" t="s">
        <v>11550</v>
      </c>
      <c r="AB3402" s="53" t="s">
        <v>11551</v>
      </c>
      <c r="AD3402" s="24">
        <v>1</v>
      </c>
      <c r="AF3402" s="24">
        <v>111058</v>
      </c>
      <c r="AG3402" s="74">
        <f t="shared" si="53"/>
        <v>111058</v>
      </c>
      <c r="AK3402" s="59">
        <v>8</v>
      </c>
      <c r="AN3402" s="61" t="s">
        <v>11552</v>
      </c>
      <c r="AP3402" s="62" t="s">
        <v>11553</v>
      </c>
      <c r="AQ3402" s="62" t="s">
        <v>11554</v>
      </c>
      <c r="AR3402" s="62" t="s">
        <v>11555</v>
      </c>
    </row>
    <row r="3403" spans="3:44" x14ac:dyDescent="0.25">
      <c r="C3403" s="53" t="s">
        <v>11547</v>
      </c>
      <c r="D3403" s="53" t="s">
        <v>11548</v>
      </c>
      <c r="E3403" s="54">
        <v>45821</v>
      </c>
      <c r="F3403" s="54">
        <v>45821</v>
      </c>
      <c r="G3403" s="55" t="s">
        <v>6941</v>
      </c>
      <c r="H3403" s="54">
        <v>45821</v>
      </c>
      <c r="I3403" s="56" t="s">
        <v>17509</v>
      </c>
      <c r="K3403" s="55" t="s">
        <v>11549</v>
      </c>
      <c r="L3403" s="55" t="s">
        <v>13103</v>
      </c>
      <c r="M3403" s="54">
        <v>45821</v>
      </c>
      <c r="N3403" s="55" t="s">
        <v>11199</v>
      </c>
      <c r="O3403" s="56" t="str">
        <f>VLOOKUP(N3403,Sheet1!$B:$C,2,0)</f>
        <v>CHI NHÁNH QUẢNG BÌNH - CÔNG TY CỔ PHẦN DỊCH VỤ THƯƠNG MẠI TỔNG HỢP WINCOMMERCE</v>
      </c>
      <c r="Q3403" s="56" t="str">
        <f>VLOOKUP(N3403,Sheet1!$B:$D,3,0)</f>
        <v>0104918404-045</v>
      </c>
      <c r="U3403" s="55" t="s">
        <v>15301</v>
      </c>
      <c r="X3403" s="55" t="s">
        <v>10881</v>
      </c>
      <c r="Y3403" s="56" t="str">
        <f>VLOOKUP(X3403,Sheet2!$B:$C,2,0)</f>
        <v>Chả cốm 300g</v>
      </c>
      <c r="AA3403" s="53" t="s">
        <v>11550</v>
      </c>
      <c r="AB3403" s="53" t="s">
        <v>11551</v>
      </c>
      <c r="AD3403" s="24">
        <v>3</v>
      </c>
      <c r="AF3403" s="24">
        <v>74250</v>
      </c>
      <c r="AG3403" s="74">
        <f t="shared" si="53"/>
        <v>222750</v>
      </c>
      <c r="AK3403" s="59">
        <v>8</v>
      </c>
      <c r="AN3403" s="61" t="s">
        <v>11552</v>
      </c>
      <c r="AP3403" s="62" t="s">
        <v>11553</v>
      </c>
      <c r="AQ3403" s="62" t="s">
        <v>11554</v>
      </c>
      <c r="AR3403" s="62" t="s">
        <v>11555</v>
      </c>
    </row>
    <row r="3404" spans="3:44" x14ac:dyDescent="0.25">
      <c r="C3404" s="53" t="s">
        <v>11547</v>
      </c>
      <c r="D3404" s="53" t="s">
        <v>11548</v>
      </c>
      <c r="E3404" s="54">
        <v>45821</v>
      </c>
      <c r="F3404" s="54">
        <v>45821</v>
      </c>
      <c r="G3404" s="55" t="s">
        <v>6941</v>
      </c>
      <c r="H3404" s="54">
        <v>45821</v>
      </c>
      <c r="I3404" s="56" t="s">
        <v>17509</v>
      </c>
      <c r="K3404" s="55" t="s">
        <v>11549</v>
      </c>
      <c r="L3404" s="55" t="s">
        <v>13103</v>
      </c>
      <c r="M3404" s="54">
        <v>45821</v>
      </c>
      <c r="N3404" s="55" t="s">
        <v>11199</v>
      </c>
      <c r="O3404" s="56" t="str">
        <f>VLOOKUP(N3404,Sheet1!$B:$C,2,0)</f>
        <v>CHI NHÁNH QUẢNG BÌNH - CÔNG TY CỔ PHẦN DỊCH VỤ THƯƠNG MẠI TỔNG HỢP WINCOMMERCE</v>
      </c>
      <c r="Q3404" s="56" t="str">
        <f>VLOOKUP(N3404,Sheet1!$B:$D,3,0)</f>
        <v>0104918404-045</v>
      </c>
      <c r="U3404" s="55" t="s">
        <v>15301</v>
      </c>
      <c r="X3404" s="55" t="s">
        <v>10938</v>
      </c>
      <c r="Y3404" s="56" t="str">
        <f>VLOOKUP(X3404,Sheet2!$B:$C,2,0)</f>
        <v>Giò Tai Lưỡi Xào 250g</v>
      </c>
      <c r="AA3404" s="53" t="s">
        <v>11550</v>
      </c>
      <c r="AB3404" s="53" t="s">
        <v>11551</v>
      </c>
      <c r="AD3404" s="24">
        <v>2</v>
      </c>
      <c r="AF3404" s="24">
        <v>50182</v>
      </c>
      <c r="AG3404" s="74">
        <f t="shared" si="53"/>
        <v>100364</v>
      </c>
      <c r="AK3404" s="59">
        <v>8</v>
      </c>
      <c r="AN3404" s="61" t="s">
        <v>11552</v>
      </c>
      <c r="AP3404" s="62" t="s">
        <v>11553</v>
      </c>
      <c r="AQ3404" s="62" t="s">
        <v>11554</v>
      </c>
      <c r="AR3404" s="62" t="s">
        <v>11555</v>
      </c>
    </row>
    <row r="3405" spans="3:44" x14ac:dyDescent="0.25">
      <c r="C3405" s="53" t="s">
        <v>11547</v>
      </c>
      <c r="D3405" s="53" t="s">
        <v>11548</v>
      </c>
      <c r="E3405" s="54">
        <v>45821</v>
      </c>
      <c r="F3405" s="54">
        <v>45821</v>
      </c>
      <c r="G3405" s="55" t="s">
        <v>6941</v>
      </c>
      <c r="H3405" s="54">
        <v>45821</v>
      </c>
      <c r="I3405" s="56" t="s">
        <v>17509</v>
      </c>
      <c r="K3405" s="55" t="s">
        <v>11549</v>
      </c>
      <c r="L3405" s="55" t="s">
        <v>13103</v>
      </c>
      <c r="M3405" s="54">
        <v>45821</v>
      </c>
      <c r="N3405" s="55" t="s">
        <v>11199</v>
      </c>
      <c r="O3405" s="56" t="str">
        <f>VLOOKUP(N3405,Sheet1!$B:$C,2,0)</f>
        <v>CHI NHÁNH QUẢNG BÌNH - CÔNG TY CỔ PHẦN DỊCH VỤ THƯƠNG MẠI TỔNG HỢP WINCOMMERCE</v>
      </c>
      <c r="Q3405" s="56" t="str">
        <f>VLOOKUP(N3405,Sheet1!$B:$D,3,0)</f>
        <v>0104918404-045</v>
      </c>
      <c r="U3405" s="55" t="s">
        <v>15301</v>
      </c>
      <c r="X3405" s="55" t="s">
        <v>10983</v>
      </c>
      <c r="Y3405" s="56" t="str">
        <f>VLOOKUP(X3405,Sheet2!$B:$C,2,0)</f>
        <v>Mọc Nấm Hương 250g</v>
      </c>
      <c r="AA3405" s="53" t="s">
        <v>11550</v>
      </c>
      <c r="AB3405" s="53" t="s">
        <v>11551</v>
      </c>
      <c r="AD3405" s="24">
        <v>2</v>
      </c>
      <c r="AF3405" s="24">
        <v>46000</v>
      </c>
      <c r="AG3405" s="74">
        <f t="shared" si="53"/>
        <v>92000</v>
      </c>
      <c r="AK3405" s="59">
        <v>8</v>
      </c>
      <c r="AN3405" s="61" t="s">
        <v>11552</v>
      </c>
      <c r="AP3405" s="62" t="s">
        <v>11553</v>
      </c>
      <c r="AQ3405" s="62" t="s">
        <v>11554</v>
      </c>
      <c r="AR3405" s="62" t="s">
        <v>11555</v>
      </c>
    </row>
    <row r="3406" spans="3:44" x14ac:dyDescent="0.25">
      <c r="C3406" s="53" t="s">
        <v>11547</v>
      </c>
      <c r="D3406" s="53" t="s">
        <v>11548</v>
      </c>
      <c r="E3406" s="54">
        <v>45821</v>
      </c>
      <c r="F3406" s="54">
        <v>45821</v>
      </c>
      <c r="G3406" s="55" t="s">
        <v>7370</v>
      </c>
      <c r="H3406" s="54">
        <v>45821</v>
      </c>
      <c r="I3406" s="56" t="s">
        <v>17510</v>
      </c>
      <c r="K3406" s="55" t="s">
        <v>11549</v>
      </c>
      <c r="L3406" s="55" t="s">
        <v>13136</v>
      </c>
      <c r="M3406" s="54">
        <v>45821</v>
      </c>
      <c r="N3406" s="55" t="s">
        <v>11199</v>
      </c>
      <c r="O3406" s="56" t="str">
        <f>VLOOKUP(N3406,Sheet1!$B:$C,2,0)</f>
        <v>CHI NHÁNH QUẢNG BÌNH - CÔNG TY CỔ PHẦN DỊCH VỤ THƯƠNG MẠI TỔNG HỢP WINCOMMERCE</v>
      </c>
      <c r="Q3406" s="56" t="str">
        <f>VLOOKUP(N3406,Sheet1!$B:$D,3,0)</f>
        <v>0104918404-045</v>
      </c>
      <c r="U3406" s="55" t="s">
        <v>13277</v>
      </c>
      <c r="X3406" s="55" t="s">
        <v>10881</v>
      </c>
      <c r="Y3406" s="56" t="str">
        <f>VLOOKUP(X3406,Sheet2!$B:$C,2,0)</f>
        <v>Chả cốm 300g</v>
      </c>
      <c r="AA3406" s="53" t="s">
        <v>11550</v>
      </c>
      <c r="AB3406" s="53" t="s">
        <v>11551</v>
      </c>
      <c r="AD3406" s="24">
        <v>3</v>
      </c>
      <c r="AF3406" s="24">
        <v>74250</v>
      </c>
      <c r="AG3406" s="74">
        <f t="shared" si="53"/>
        <v>222750</v>
      </c>
      <c r="AK3406" s="59">
        <v>8</v>
      </c>
      <c r="AN3406" s="61" t="s">
        <v>11552</v>
      </c>
      <c r="AP3406" s="62" t="s">
        <v>11553</v>
      </c>
      <c r="AQ3406" s="62" t="s">
        <v>11554</v>
      </c>
      <c r="AR3406" s="62" t="s">
        <v>11555</v>
      </c>
    </row>
    <row r="3407" spans="3:44" x14ac:dyDescent="0.25">
      <c r="C3407" s="53" t="s">
        <v>11547</v>
      </c>
      <c r="D3407" s="53" t="s">
        <v>11548</v>
      </c>
      <c r="E3407" s="54">
        <v>45821</v>
      </c>
      <c r="F3407" s="54">
        <v>45821</v>
      </c>
      <c r="G3407" s="55" t="s">
        <v>7370</v>
      </c>
      <c r="H3407" s="54">
        <v>45821</v>
      </c>
      <c r="I3407" s="56" t="s">
        <v>17510</v>
      </c>
      <c r="K3407" s="55" t="s">
        <v>11549</v>
      </c>
      <c r="L3407" s="55" t="s">
        <v>13136</v>
      </c>
      <c r="M3407" s="54">
        <v>45821</v>
      </c>
      <c r="N3407" s="55" t="s">
        <v>11199</v>
      </c>
      <c r="O3407" s="56" t="str">
        <f>VLOOKUP(N3407,Sheet1!$B:$C,2,0)</f>
        <v>CHI NHÁNH QUẢNG BÌNH - CÔNG TY CỔ PHẦN DỊCH VỤ THƯƠNG MẠI TỔNG HỢP WINCOMMERCE</v>
      </c>
      <c r="Q3407" s="56" t="str">
        <f>VLOOKUP(N3407,Sheet1!$B:$D,3,0)</f>
        <v>0104918404-045</v>
      </c>
      <c r="U3407" s="55" t="s">
        <v>13277</v>
      </c>
      <c r="X3407" s="55" t="s">
        <v>10983</v>
      </c>
      <c r="Y3407" s="56" t="str">
        <f>VLOOKUP(X3407,Sheet2!$B:$C,2,0)</f>
        <v>Mọc Nấm Hương 250g</v>
      </c>
      <c r="AA3407" s="53" t="s">
        <v>11550</v>
      </c>
      <c r="AB3407" s="53" t="s">
        <v>11551</v>
      </c>
      <c r="AD3407" s="24">
        <v>1</v>
      </c>
      <c r="AF3407" s="24">
        <v>46000</v>
      </c>
      <c r="AG3407" s="74">
        <f t="shared" si="53"/>
        <v>46000</v>
      </c>
      <c r="AK3407" s="59">
        <v>8</v>
      </c>
      <c r="AN3407" s="61" t="s">
        <v>11552</v>
      </c>
      <c r="AP3407" s="62" t="s">
        <v>11553</v>
      </c>
      <c r="AQ3407" s="62" t="s">
        <v>11554</v>
      </c>
      <c r="AR3407" s="62" t="s">
        <v>11555</v>
      </c>
    </row>
    <row r="3408" spans="3:44" x14ac:dyDescent="0.25">
      <c r="C3408" s="53" t="s">
        <v>11547</v>
      </c>
      <c r="D3408" s="53" t="s">
        <v>11548</v>
      </c>
      <c r="E3408" s="54">
        <v>45821</v>
      </c>
      <c r="F3408" s="54">
        <v>45821</v>
      </c>
      <c r="G3408" s="55" t="s">
        <v>7071</v>
      </c>
      <c r="H3408" s="54">
        <v>45821</v>
      </c>
      <c r="I3408" s="56" t="s">
        <v>17511</v>
      </c>
      <c r="K3408" s="55" t="s">
        <v>11549</v>
      </c>
      <c r="L3408" s="55" t="s">
        <v>14892</v>
      </c>
      <c r="M3408" s="54">
        <v>45821</v>
      </c>
      <c r="N3408" s="55" t="s">
        <v>11034</v>
      </c>
      <c r="O3408" s="56" t="str">
        <f>VLOOKUP(N3408,Sheet1!$B:$C,2,0)</f>
        <v>CHI NHÁNH HÀ NỘI - CÔNG TY CỔ PHẦN DỊCH VỤ THƯƠNG MẠI TỔNG HỢP WINCOMMERCE</v>
      </c>
      <c r="Q3408" s="56" t="str">
        <f>VLOOKUP(N3408,Sheet1!$B:$D,3,0)</f>
        <v>0104918404-002</v>
      </c>
      <c r="U3408" s="55" t="s">
        <v>11984</v>
      </c>
      <c r="X3408" s="55" t="s">
        <v>10881</v>
      </c>
      <c r="Y3408" s="56" t="str">
        <f>VLOOKUP(X3408,Sheet2!$B:$C,2,0)</f>
        <v>Chả cốm 300g</v>
      </c>
      <c r="AA3408" s="53" t="s">
        <v>11550</v>
      </c>
      <c r="AB3408" s="53" t="s">
        <v>11551</v>
      </c>
      <c r="AD3408" s="24">
        <v>2</v>
      </c>
      <c r="AF3408" s="24">
        <v>74250</v>
      </c>
      <c r="AG3408" s="74">
        <f t="shared" si="53"/>
        <v>148500</v>
      </c>
      <c r="AK3408" s="59">
        <v>8</v>
      </c>
      <c r="AN3408" s="61" t="s">
        <v>11552</v>
      </c>
      <c r="AP3408" s="62" t="s">
        <v>11553</v>
      </c>
      <c r="AQ3408" s="62" t="s">
        <v>11554</v>
      </c>
      <c r="AR3408" s="62" t="s">
        <v>11555</v>
      </c>
    </row>
    <row r="3409" spans="3:44" x14ac:dyDescent="0.25">
      <c r="C3409" s="53" t="s">
        <v>11547</v>
      </c>
      <c r="D3409" s="53" t="s">
        <v>11548</v>
      </c>
      <c r="E3409" s="54">
        <v>45821</v>
      </c>
      <c r="F3409" s="54">
        <v>45821</v>
      </c>
      <c r="G3409" s="55" t="s">
        <v>7071</v>
      </c>
      <c r="H3409" s="54">
        <v>45821</v>
      </c>
      <c r="I3409" s="56" t="s">
        <v>17511</v>
      </c>
      <c r="K3409" s="55" t="s">
        <v>11549</v>
      </c>
      <c r="L3409" s="55" t="s">
        <v>14892</v>
      </c>
      <c r="M3409" s="54">
        <v>45821</v>
      </c>
      <c r="N3409" s="55" t="s">
        <v>11034</v>
      </c>
      <c r="O3409" s="56" t="str">
        <f>VLOOKUP(N3409,Sheet1!$B:$C,2,0)</f>
        <v>CHI NHÁNH HÀ NỘI - CÔNG TY CỔ PHẦN DỊCH VỤ THƯƠNG MẠI TỔNG HỢP WINCOMMERCE</v>
      </c>
      <c r="Q3409" s="56" t="str">
        <f>VLOOKUP(N3409,Sheet1!$B:$D,3,0)</f>
        <v>0104918404-002</v>
      </c>
      <c r="U3409" s="55" t="s">
        <v>11984</v>
      </c>
      <c r="X3409" s="55" t="s">
        <v>10983</v>
      </c>
      <c r="Y3409" s="56" t="str">
        <f>VLOOKUP(X3409,Sheet2!$B:$C,2,0)</f>
        <v>Mọc Nấm Hương 250g</v>
      </c>
      <c r="AA3409" s="53" t="s">
        <v>11550</v>
      </c>
      <c r="AB3409" s="53" t="s">
        <v>11551</v>
      </c>
      <c r="AD3409" s="24">
        <v>3</v>
      </c>
      <c r="AF3409" s="24">
        <v>46000</v>
      </c>
      <c r="AG3409" s="74">
        <f t="shared" si="53"/>
        <v>138000</v>
      </c>
      <c r="AK3409" s="59">
        <v>8</v>
      </c>
      <c r="AN3409" s="61" t="s">
        <v>11552</v>
      </c>
      <c r="AP3409" s="62" t="s">
        <v>11553</v>
      </c>
      <c r="AQ3409" s="62" t="s">
        <v>11554</v>
      </c>
      <c r="AR3409" s="62" t="s">
        <v>11555</v>
      </c>
    </row>
    <row r="3410" spans="3:44" x14ac:dyDescent="0.25">
      <c r="C3410" s="53" t="s">
        <v>11547</v>
      </c>
      <c r="D3410" s="53" t="s">
        <v>11548</v>
      </c>
      <c r="E3410" s="54">
        <v>45821</v>
      </c>
      <c r="F3410" s="54">
        <v>45821</v>
      </c>
      <c r="G3410" s="55" t="s">
        <v>6770</v>
      </c>
      <c r="H3410" s="54">
        <v>45821</v>
      </c>
      <c r="I3410" s="56" t="s">
        <v>17512</v>
      </c>
      <c r="K3410" s="55" t="s">
        <v>11549</v>
      </c>
      <c r="L3410" s="55" t="s">
        <v>14893</v>
      </c>
      <c r="M3410" s="54">
        <v>45821</v>
      </c>
      <c r="N3410" s="55" t="s">
        <v>11044</v>
      </c>
      <c r="O3410" s="56" t="str">
        <f>VLOOKUP(N3410,Sheet1!$B:$C,2,0)</f>
        <v>CHI NHÁNH HÀ TĨNH - CÔNG TY CỔ PHẦN DỊCH VỤ THƯƠNG MẠI TỔNG HỢP WINCOMMERCE</v>
      </c>
      <c r="Q3410" s="56" t="str">
        <f>VLOOKUP(N3410,Sheet1!$B:$D,3,0)</f>
        <v>0104918404-004</v>
      </c>
      <c r="U3410" s="55" t="s">
        <v>11598</v>
      </c>
      <c r="X3410" s="55" t="s">
        <v>10922</v>
      </c>
      <c r="Y3410" s="56" t="str">
        <f>VLOOKUP(X3410,Sheet2!$B:$C,2,0)</f>
        <v>Gà xì dầu 500g</v>
      </c>
      <c r="AA3410" s="53" t="s">
        <v>11550</v>
      </c>
      <c r="AB3410" s="53" t="s">
        <v>11551</v>
      </c>
      <c r="AD3410" s="24">
        <v>3</v>
      </c>
      <c r="AF3410" s="24">
        <v>111606</v>
      </c>
      <c r="AG3410" s="74">
        <f t="shared" si="53"/>
        <v>334818</v>
      </c>
      <c r="AK3410" s="59">
        <v>8</v>
      </c>
      <c r="AN3410" s="61" t="s">
        <v>11552</v>
      </c>
      <c r="AP3410" s="62" t="s">
        <v>11553</v>
      </c>
      <c r="AQ3410" s="62" t="s">
        <v>11554</v>
      </c>
      <c r="AR3410" s="62" t="s">
        <v>11555</v>
      </c>
    </row>
    <row r="3411" spans="3:44" x14ac:dyDescent="0.25">
      <c r="C3411" s="53" t="s">
        <v>11547</v>
      </c>
      <c r="D3411" s="53" t="s">
        <v>11548</v>
      </c>
      <c r="E3411" s="54">
        <v>45821</v>
      </c>
      <c r="F3411" s="54">
        <v>45821</v>
      </c>
      <c r="G3411" s="55" t="s">
        <v>7172</v>
      </c>
      <c r="H3411" s="54">
        <v>45821</v>
      </c>
      <c r="I3411" s="56" t="s">
        <v>17513</v>
      </c>
      <c r="K3411" s="55" t="s">
        <v>11549</v>
      </c>
      <c r="L3411" s="55" t="s">
        <v>14894</v>
      </c>
      <c r="M3411" s="54">
        <v>45821</v>
      </c>
      <c r="N3411" s="55" t="s">
        <v>11169</v>
      </c>
      <c r="O3411" s="56" t="str">
        <f>VLOOKUP(N3411,Sheet1!$B:$C,2,0)</f>
        <v>CHI NHÁNH YÊN BÁI - CÔNG TY CỔ PHẦN DỊCH VỤ THƯƠNG MẠI TỔNG HỢP WINCOMMERCE</v>
      </c>
      <c r="Q3411" s="56" t="str">
        <f>VLOOKUP(N3411,Sheet1!$B:$D,3,0)</f>
        <v>0104918404-035</v>
      </c>
      <c r="U3411" s="55" t="s">
        <v>12935</v>
      </c>
      <c r="X3411" s="55" t="s">
        <v>10934</v>
      </c>
      <c r="Y3411" s="56" t="str">
        <f>VLOOKUP(X3411,Sheet2!$B:$C,2,0)</f>
        <v>Gà muối 500g</v>
      </c>
      <c r="AA3411" s="53" t="s">
        <v>11550</v>
      </c>
      <c r="AB3411" s="53" t="s">
        <v>11551</v>
      </c>
      <c r="AD3411" s="24">
        <v>2</v>
      </c>
      <c r="AF3411" s="24">
        <v>111058</v>
      </c>
      <c r="AG3411" s="74">
        <f t="shared" si="53"/>
        <v>222116</v>
      </c>
      <c r="AK3411" s="59">
        <v>8</v>
      </c>
      <c r="AN3411" s="61" t="s">
        <v>11552</v>
      </c>
      <c r="AP3411" s="62" t="s">
        <v>11553</v>
      </c>
      <c r="AQ3411" s="62" t="s">
        <v>11554</v>
      </c>
      <c r="AR3411" s="62" t="s">
        <v>11555</v>
      </c>
    </row>
    <row r="3412" spans="3:44" x14ac:dyDescent="0.25">
      <c r="C3412" s="53" t="s">
        <v>11547</v>
      </c>
      <c r="D3412" s="53" t="s">
        <v>11548</v>
      </c>
      <c r="E3412" s="54">
        <v>45821</v>
      </c>
      <c r="F3412" s="54">
        <v>45821</v>
      </c>
      <c r="G3412" s="55" t="s">
        <v>6893</v>
      </c>
      <c r="H3412" s="54">
        <v>45821</v>
      </c>
      <c r="I3412" s="56" t="s">
        <v>17514</v>
      </c>
      <c r="K3412" s="55" t="s">
        <v>11549</v>
      </c>
      <c r="L3412" s="55" t="s">
        <v>14895</v>
      </c>
      <c r="M3412" s="54">
        <v>45821</v>
      </c>
      <c r="N3412" s="55" t="s">
        <v>11104</v>
      </c>
      <c r="O3412" s="56" t="str">
        <f>VLOOKUP(N3412,Sheet1!$B:$C,2,0)</f>
        <v>CHI NHÁNH THANH HÓA - CÔNG TY CỔ PHẦN DỊCH VỤ THƯƠNG MẠI TỔNG HỢP WINCOMMERCE</v>
      </c>
      <c r="Q3412" s="56" t="str">
        <f>VLOOKUP(N3412,Sheet1!$B:$D,3,0)</f>
        <v>0104918404-020</v>
      </c>
      <c r="U3412" s="55" t="s">
        <v>15489</v>
      </c>
      <c r="X3412" s="55" t="s">
        <v>10883</v>
      </c>
      <c r="Y3412" s="56" t="str">
        <f>VLOOKUP(X3412,Sheet2!$B:$C,2,0)</f>
        <v>Chân giò heo muối 300g</v>
      </c>
      <c r="AA3412" s="53" t="s">
        <v>11550</v>
      </c>
      <c r="AB3412" s="53" t="s">
        <v>11551</v>
      </c>
      <c r="AD3412" s="24">
        <v>1</v>
      </c>
      <c r="AF3412" s="24">
        <v>60213</v>
      </c>
      <c r="AG3412" s="74">
        <f t="shared" si="53"/>
        <v>60213</v>
      </c>
      <c r="AK3412" s="59">
        <v>8</v>
      </c>
      <c r="AN3412" s="61" t="s">
        <v>11552</v>
      </c>
      <c r="AP3412" s="62" t="s">
        <v>11553</v>
      </c>
      <c r="AQ3412" s="62" t="s">
        <v>11554</v>
      </c>
      <c r="AR3412" s="62" t="s">
        <v>11555</v>
      </c>
    </row>
    <row r="3413" spans="3:44" x14ac:dyDescent="0.25">
      <c r="C3413" s="53" t="s">
        <v>11547</v>
      </c>
      <c r="D3413" s="53" t="s">
        <v>11548</v>
      </c>
      <c r="E3413" s="54">
        <v>45821</v>
      </c>
      <c r="F3413" s="54">
        <v>45821</v>
      </c>
      <c r="G3413" s="55" t="s">
        <v>6893</v>
      </c>
      <c r="H3413" s="54">
        <v>45821</v>
      </c>
      <c r="I3413" s="56" t="s">
        <v>17514</v>
      </c>
      <c r="K3413" s="55" t="s">
        <v>11549</v>
      </c>
      <c r="L3413" s="55" t="s">
        <v>14895</v>
      </c>
      <c r="M3413" s="54">
        <v>45821</v>
      </c>
      <c r="N3413" s="55" t="s">
        <v>11104</v>
      </c>
      <c r="O3413" s="56" t="str">
        <f>VLOOKUP(N3413,Sheet1!$B:$C,2,0)</f>
        <v>CHI NHÁNH THANH HÓA - CÔNG TY CỔ PHẦN DỊCH VỤ THƯƠNG MẠI TỔNG HỢP WINCOMMERCE</v>
      </c>
      <c r="Q3413" s="56" t="str">
        <f>VLOOKUP(N3413,Sheet1!$B:$D,3,0)</f>
        <v>0104918404-020</v>
      </c>
      <c r="U3413" s="55" t="s">
        <v>15489</v>
      </c>
      <c r="X3413" s="55" t="s">
        <v>10934</v>
      </c>
      <c r="Y3413" s="56" t="str">
        <f>VLOOKUP(X3413,Sheet2!$B:$C,2,0)</f>
        <v>Gà muối 500g</v>
      </c>
      <c r="AA3413" s="53" t="s">
        <v>11550</v>
      </c>
      <c r="AB3413" s="53" t="s">
        <v>11551</v>
      </c>
      <c r="AD3413" s="24">
        <v>1</v>
      </c>
      <c r="AF3413" s="24">
        <v>111058</v>
      </c>
      <c r="AG3413" s="74">
        <f t="shared" si="53"/>
        <v>111058</v>
      </c>
      <c r="AK3413" s="59">
        <v>8</v>
      </c>
      <c r="AN3413" s="61" t="s">
        <v>11552</v>
      </c>
      <c r="AP3413" s="62" t="s">
        <v>11553</v>
      </c>
      <c r="AQ3413" s="62" t="s">
        <v>11554</v>
      </c>
      <c r="AR3413" s="62" t="s">
        <v>11555</v>
      </c>
    </row>
    <row r="3414" spans="3:44" x14ac:dyDescent="0.25">
      <c r="C3414" s="53" t="s">
        <v>11547</v>
      </c>
      <c r="D3414" s="53" t="s">
        <v>11548</v>
      </c>
      <c r="E3414" s="54">
        <v>45821</v>
      </c>
      <c r="F3414" s="54">
        <v>45821</v>
      </c>
      <c r="G3414" s="55" t="s">
        <v>6893</v>
      </c>
      <c r="H3414" s="54">
        <v>45821</v>
      </c>
      <c r="I3414" s="56" t="s">
        <v>17514</v>
      </c>
      <c r="K3414" s="55" t="s">
        <v>11549</v>
      </c>
      <c r="L3414" s="55" t="s">
        <v>14895</v>
      </c>
      <c r="M3414" s="54">
        <v>45821</v>
      </c>
      <c r="N3414" s="55" t="s">
        <v>11104</v>
      </c>
      <c r="O3414" s="56" t="str">
        <f>VLOOKUP(N3414,Sheet1!$B:$C,2,0)</f>
        <v>CHI NHÁNH THANH HÓA - CÔNG TY CỔ PHẦN DỊCH VỤ THƯƠNG MẠI TỔNG HỢP WINCOMMERCE</v>
      </c>
      <c r="Q3414" s="56" t="str">
        <f>VLOOKUP(N3414,Sheet1!$B:$D,3,0)</f>
        <v>0104918404-020</v>
      </c>
      <c r="U3414" s="55" t="s">
        <v>15489</v>
      </c>
      <c r="X3414" s="55" t="s">
        <v>10983</v>
      </c>
      <c r="Y3414" s="56" t="str">
        <f>VLOOKUP(X3414,Sheet2!$B:$C,2,0)</f>
        <v>Mọc Nấm Hương 250g</v>
      </c>
      <c r="AA3414" s="53" t="s">
        <v>11550</v>
      </c>
      <c r="AB3414" s="53" t="s">
        <v>11551</v>
      </c>
      <c r="AD3414" s="24">
        <v>1</v>
      </c>
      <c r="AF3414" s="24">
        <v>46000</v>
      </c>
      <c r="AG3414" s="74">
        <f t="shared" si="53"/>
        <v>46000</v>
      </c>
      <c r="AK3414" s="59">
        <v>8</v>
      </c>
      <c r="AN3414" s="61" t="s">
        <v>11552</v>
      </c>
      <c r="AP3414" s="62" t="s">
        <v>11553</v>
      </c>
      <c r="AQ3414" s="62" t="s">
        <v>11554</v>
      </c>
      <c r="AR3414" s="62" t="s">
        <v>11555</v>
      </c>
    </row>
    <row r="3415" spans="3:44" x14ac:dyDescent="0.25">
      <c r="C3415" s="53" t="s">
        <v>11547</v>
      </c>
      <c r="D3415" s="53" t="s">
        <v>11548</v>
      </c>
      <c r="E3415" s="54">
        <v>45821</v>
      </c>
      <c r="F3415" s="54">
        <v>45821</v>
      </c>
      <c r="G3415" s="55" t="s">
        <v>6885</v>
      </c>
      <c r="H3415" s="54">
        <v>45821</v>
      </c>
      <c r="I3415" s="56" t="s">
        <v>17515</v>
      </c>
      <c r="K3415" s="55" t="s">
        <v>11549</v>
      </c>
      <c r="L3415" s="55" t="s">
        <v>14896</v>
      </c>
      <c r="M3415" s="54">
        <v>45821</v>
      </c>
      <c r="N3415" s="55" t="s">
        <v>11034</v>
      </c>
      <c r="O3415" s="56" t="str">
        <f>VLOOKUP(N3415,Sheet1!$B:$C,2,0)</f>
        <v>CHI NHÁNH HÀ NỘI - CÔNG TY CỔ PHẦN DỊCH VỤ THƯƠNG MẠI TỔNG HỢP WINCOMMERCE</v>
      </c>
      <c r="Q3415" s="56" t="str">
        <f>VLOOKUP(N3415,Sheet1!$B:$D,3,0)</f>
        <v>0104918404-002</v>
      </c>
      <c r="U3415" s="55" t="s">
        <v>12612</v>
      </c>
      <c r="X3415" s="55" t="s">
        <v>10983</v>
      </c>
      <c r="Y3415" s="56" t="str">
        <f>VLOOKUP(X3415,Sheet2!$B:$C,2,0)</f>
        <v>Mọc Nấm Hương 250g</v>
      </c>
      <c r="AA3415" s="53" t="s">
        <v>11550</v>
      </c>
      <c r="AB3415" s="53" t="s">
        <v>11551</v>
      </c>
      <c r="AD3415" s="24">
        <v>3</v>
      </c>
      <c r="AF3415" s="24">
        <v>46000</v>
      </c>
      <c r="AG3415" s="74">
        <f t="shared" si="53"/>
        <v>138000</v>
      </c>
      <c r="AK3415" s="59">
        <v>8</v>
      </c>
      <c r="AN3415" s="61" t="s">
        <v>11552</v>
      </c>
      <c r="AP3415" s="62" t="s">
        <v>11553</v>
      </c>
      <c r="AQ3415" s="62" t="s">
        <v>11554</v>
      </c>
      <c r="AR3415" s="62" t="s">
        <v>11555</v>
      </c>
    </row>
    <row r="3416" spans="3:44" x14ac:dyDescent="0.25">
      <c r="C3416" s="53" t="s">
        <v>11547</v>
      </c>
      <c r="D3416" s="53" t="s">
        <v>11548</v>
      </c>
      <c r="E3416" s="54">
        <v>45821</v>
      </c>
      <c r="F3416" s="54">
        <v>45821</v>
      </c>
      <c r="G3416" s="55" t="s">
        <v>6885</v>
      </c>
      <c r="H3416" s="54">
        <v>45821</v>
      </c>
      <c r="I3416" s="56" t="s">
        <v>17515</v>
      </c>
      <c r="K3416" s="55" t="s">
        <v>11549</v>
      </c>
      <c r="L3416" s="55" t="s">
        <v>14896</v>
      </c>
      <c r="M3416" s="54">
        <v>45821</v>
      </c>
      <c r="N3416" s="55" t="s">
        <v>11034</v>
      </c>
      <c r="O3416" s="56" t="str">
        <f>VLOOKUP(N3416,Sheet1!$B:$C,2,0)</f>
        <v>CHI NHÁNH HÀ NỘI - CÔNG TY CỔ PHẦN DỊCH VỤ THƯƠNG MẠI TỔNG HỢP WINCOMMERCE</v>
      </c>
      <c r="Q3416" s="56" t="str">
        <f>VLOOKUP(N3416,Sheet1!$B:$D,3,0)</f>
        <v>0104918404-002</v>
      </c>
      <c r="U3416" s="55" t="s">
        <v>12612</v>
      </c>
      <c r="X3416" s="55" t="s">
        <v>10881</v>
      </c>
      <c r="Y3416" s="56" t="str">
        <f>VLOOKUP(X3416,Sheet2!$B:$C,2,0)</f>
        <v>Chả cốm 300g</v>
      </c>
      <c r="AA3416" s="53" t="s">
        <v>11550</v>
      </c>
      <c r="AB3416" s="53" t="s">
        <v>11551</v>
      </c>
      <c r="AD3416" s="24">
        <v>5</v>
      </c>
      <c r="AF3416" s="24">
        <v>74250</v>
      </c>
      <c r="AG3416" s="74">
        <f t="shared" si="53"/>
        <v>371250</v>
      </c>
      <c r="AK3416" s="59">
        <v>8</v>
      </c>
      <c r="AN3416" s="61" t="s">
        <v>11552</v>
      </c>
      <c r="AP3416" s="62" t="s">
        <v>11553</v>
      </c>
      <c r="AQ3416" s="62" t="s">
        <v>11554</v>
      </c>
      <c r="AR3416" s="62" t="s">
        <v>11555</v>
      </c>
    </row>
    <row r="3417" spans="3:44" x14ac:dyDescent="0.25">
      <c r="C3417" s="53" t="s">
        <v>11547</v>
      </c>
      <c r="D3417" s="53" t="s">
        <v>11548</v>
      </c>
      <c r="E3417" s="54">
        <v>45821</v>
      </c>
      <c r="F3417" s="54">
        <v>45821</v>
      </c>
      <c r="G3417" s="55" t="s">
        <v>6885</v>
      </c>
      <c r="H3417" s="54">
        <v>45821</v>
      </c>
      <c r="I3417" s="56" t="s">
        <v>17515</v>
      </c>
      <c r="K3417" s="55" t="s">
        <v>11549</v>
      </c>
      <c r="L3417" s="55" t="s">
        <v>14896</v>
      </c>
      <c r="M3417" s="54">
        <v>45821</v>
      </c>
      <c r="N3417" s="55" t="s">
        <v>11034</v>
      </c>
      <c r="O3417" s="56" t="str">
        <f>VLOOKUP(N3417,Sheet1!$B:$C,2,0)</f>
        <v>CHI NHÁNH HÀ NỘI - CÔNG TY CỔ PHẦN DỊCH VỤ THƯƠNG MẠI TỔNG HỢP WINCOMMERCE</v>
      </c>
      <c r="Q3417" s="56" t="str">
        <f>VLOOKUP(N3417,Sheet1!$B:$D,3,0)</f>
        <v>0104918404-002</v>
      </c>
      <c r="U3417" s="55" t="s">
        <v>12612</v>
      </c>
      <c r="X3417" s="55" t="s">
        <v>10897</v>
      </c>
      <c r="Y3417" s="56" t="str">
        <f>VLOOKUP(X3417,Sheet2!$B:$C,2,0)</f>
        <v>Chả nướng 300g</v>
      </c>
      <c r="AA3417" s="53" t="s">
        <v>11550</v>
      </c>
      <c r="AB3417" s="53" t="s">
        <v>11551</v>
      </c>
      <c r="AD3417" s="24">
        <v>1</v>
      </c>
      <c r="AF3417" s="24">
        <v>70950</v>
      </c>
      <c r="AG3417" s="74">
        <f t="shared" si="53"/>
        <v>70950</v>
      </c>
      <c r="AK3417" s="59">
        <v>8</v>
      </c>
      <c r="AN3417" s="61" t="s">
        <v>11552</v>
      </c>
      <c r="AP3417" s="62" t="s">
        <v>11553</v>
      </c>
      <c r="AQ3417" s="62" t="s">
        <v>11554</v>
      </c>
      <c r="AR3417" s="62" t="s">
        <v>11555</v>
      </c>
    </row>
    <row r="3418" spans="3:44" x14ac:dyDescent="0.25">
      <c r="C3418" s="53" t="s">
        <v>11547</v>
      </c>
      <c r="D3418" s="53" t="s">
        <v>11548</v>
      </c>
      <c r="E3418" s="54">
        <v>45821</v>
      </c>
      <c r="F3418" s="54">
        <v>45821</v>
      </c>
      <c r="G3418" s="55" t="s">
        <v>7308</v>
      </c>
      <c r="H3418" s="54">
        <v>45821</v>
      </c>
      <c r="I3418" s="56" t="s">
        <v>17516</v>
      </c>
      <c r="K3418" s="55" t="s">
        <v>11549</v>
      </c>
      <c r="L3418" s="55" t="s">
        <v>11852</v>
      </c>
      <c r="M3418" s="54">
        <v>45821</v>
      </c>
      <c r="N3418" s="55" t="s">
        <v>11024</v>
      </c>
      <c r="O3418" s="56" t="str">
        <f>VLOOKUP(N3418,Sheet1!$B:$C,2,0)</f>
        <v>CÔNG TY CỔ PHẦN DỊCH VỤ THƯƠNG MẠI TỔNG HỢP WINCOMMERCE</v>
      </c>
      <c r="Q3418" s="56" t="str">
        <f>VLOOKUP(N3418,Sheet1!$B:$D,3,0)</f>
        <v>0104918404</v>
      </c>
      <c r="U3418" s="55" t="s">
        <v>12199</v>
      </c>
      <c r="X3418" s="55" t="s">
        <v>10938</v>
      </c>
      <c r="Y3418" s="56" t="str">
        <f>VLOOKUP(X3418,Sheet2!$B:$C,2,0)</f>
        <v>Giò Tai Lưỡi Xào 250g</v>
      </c>
      <c r="AA3418" s="53" t="s">
        <v>11550</v>
      </c>
      <c r="AB3418" s="53" t="s">
        <v>11551</v>
      </c>
      <c r="AD3418" s="24">
        <v>2</v>
      </c>
      <c r="AF3418" s="24">
        <v>50182</v>
      </c>
      <c r="AG3418" s="74">
        <f t="shared" si="53"/>
        <v>100364</v>
      </c>
      <c r="AK3418" s="59">
        <v>8</v>
      </c>
      <c r="AN3418" s="61" t="s">
        <v>11552</v>
      </c>
      <c r="AP3418" s="62" t="s">
        <v>11553</v>
      </c>
      <c r="AQ3418" s="62" t="s">
        <v>11554</v>
      </c>
      <c r="AR3418" s="62" t="s">
        <v>11555</v>
      </c>
    </row>
    <row r="3419" spans="3:44" x14ac:dyDescent="0.25">
      <c r="C3419" s="53" t="s">
        <v>11547</v>
      </c>
      <c r="D3419" s="53" t="s">
        <v>11548</v>
      </c>
      <c r="E3419" s="54">
        <v>45821</v>
      </c>
      <c r="F3419" s="54">
        <v>45821</v>
      </c>
      <c r="G3419" s="55" t="s">
        <v>7308</v>
      </c>
      <c r="H3419" s="54">
        <v>45821</v>
      </c>
      <c r="I3419" s="56" t="s">
        <v>17516</v>
      </c>
      <c r="K3419" s="55" t="s">
        <v>11549</v>
      </c>
      <c r="L3419" s="55" t="s">
        <v>11852</v>
      </c>
      <c r="M3419" s="54">
        <v>45821</v>
      </c>
      <c r="N3419" s="55" t="s">
        <v>11024</v>
      </c>
      <c r="O3419" s="56" t="str">
        <f>VLOOKUP(N3419,Sheet1!$B:$C,2,0)</f>
        <v>CÔNG TY CỔ PHẦN DỊCH VỤ THƯƠNG MẠI TỔNG HỢP WINCOMMERCE</v>
      </c>
      <c r="Q3419" s="56" t="str">
        <f>VLOOKUP(N3419,Sheet1!$B:$D,3,0)</f>
        <v>0104918404</v>
      </c>
      <c r="U3419" s="55" t="s">
        <v>12199</v>
      </c>
      <c r="X3419" s="55" t="s">
        <v>10983</v>
      </c>
      <c r="Y3419" s="56" t="str">
        <f>VLOOKUP(X3419,Sheet2!$B:$C,2,0)</f>
        <v>Mọc Nấm Hương 250g</v>
      </c>
      <c r="AA3419" s="53" t="s">
        <v>11550</v>
      </c>
      <c r="AB3419" s="53" t="s">
        <v>11551</v>
      </c>
      <c r="AD3419" s="24">
        <v>1</v>
      </c>
      <c r="AF3419" s="24">
        <v>46000</v>
      </c>
      <c r="AG3419" s="74">
        <f t="shared" si="53"/>
        <v>46000</v>
      </c>
      <c r="AK3419" s="59">
        <v>8</v>
      </c>
      <c r="AN3419" s="61" t="s">
        <v>11552</v>
      </c>
      <c r="AP3419" s="62" t="s">
        <v>11553</v>
      </c>
      <c r="AQ3419" s="62" t="s">
        <v>11554</v>
      </c>
      <c r="AR3419" s="62" t="s">
        <v>11555</v>
      </c>
    </row>
    <row r="3420" spans="3:44" x14ac:dyDescent="0.25">
      <c r="C3420" s="53" t="s">
        <v>11547</v>
      </c>
      <c r="D3420" s="53" t="s">
        <v>11548</v>
      </c>
      <c r="E3420" s="54">
        <v>45821</v>
      </c>
      <c r="F3420" s="54">
        <v>45821</v>
      </c>
      <c r="G3420" s="55" t="s">
        <v>7308</v>
      </c>
      <c r="H3420" s="54">
        <v>45821</v>
      </c>
      <c r="I3420" s="56" t="s">
        <v>17516</v>
      </c>
      <c r="K3420" s="55" t="s">
        <v>11549</v>
      </c>
      <c r="L3420" s="55" t="s">
        <v>11852</v>
      </c>
      <c r="M3420" s="54">
        <v>45821</v>
      </c>
      <c r="N3420" s="55" t="s">
        <v>11024</v>
      </c>
      <c r="O3420" s="56" t="str">
        <f>VLOOKUP(N3420,Sheet1!$B:$C,2,0)</f>
        <v>CÔNG TY CỔ PHẦN DỊCH VỤ THƯƠNG MẠI TỔNG HỢP WINCOMMERCE</v>
      </c>
      <c r="Q3420" s="56" t="str">
        <f>VLOOKUP(N3420,Sheet1!$B:$D,3,0)</f>
        <v>0104918404</v>
      </c>
      <c r="U3420" s="55" t="s">
        <v>12199</v>
      </c>
      <c r="X3420" s="55" t="s">
        <v>11010</v>
      </c>
      <c r="Y3420" s="56" t="str">
        <f>VLOOKUP(X3420,Sheet2!$B:$C,2,0)</f>
        <v>Tai heo muối 200g</v>
      </c>
      <c r="AA3420" s="53" t="s">
        <v>11550</v>
      </c>
      <c r="AB3420" s="53" t="s">
        <v>11551</v>
      </c>
      <c r="AD3420" s="24">
        <v>1</v>
      </c>
      <c r="AF3420" s="24">
        <v>55595</v>
      </c>
      <c r="AG3420" s="74">
        <f t="shared" si="53"/>
        <v>55595</v>
      </c>
      <c r="AK3420" s="59">
        <v>8</v>
      </c>
      <c r="AN3420" s="61" t="s">
        <v>11552</v>
      </c>
      <c r="AP3420" s="62" t="s">
        <v>11553</v>
      </c>
      <c r="AQ3420" s="62" t="s">
        <v>11554</v>
      </c>
      <c r="AR3420" s="62" t="s">
        <v>11555</v>
      </c>
    </row>
    <row r="3421" spans="3:44" x14ac:dyDescent="0.25">
      <c r="C3421" s="53" t="s">
        <v>11547</v>
      </c>
      <c r="D3421" s="53" t="s">
        <v>11548</v>
      </c>
      <c r="E3421" s="54">
        <v>45821</v>
      </c>
      <c r="F3421" s="54">
        <v>45821</v>
      </c>
      <c r="G3421" s="55" t="s">
        <v>7308</v>
      </c>
      <c r="H3421" s="54">
        <v>45821</v>
      </c>
      <c r="I3421" s="56" t="s">
        <v>17516</v>
      </c>
      <c r="K3421" s="55" t="s">
        <v>11549</v>
      </c>
      <c r="L3421" s="55" t="s">
        <v>11852</v>
      </c>
      <c r="M3421" s="54">
        <v>45821</v>
      </c>
      <c r="N3421" s="55" t="s">
        <v>11024</v>
      </c>
      <c r="O3421" s="56" t="str">
        <f>VLOOKUP(N3421,Sheet1!$B:$C,2,0)</f>
        <v>CÔNG TY CỔ PHẦN DỊCH VỤ THƯƠNG MẠI TỔNG HỢP WINCOMMERCE</v>
      </c>
      <c r="Q3421" s="56" t="str">
        <f>VLOOKUP(N3421,Sheet1!$B:$D,3,0)</f>
        <v>0104918404</v>
      </c>
      <c r="U3421" s="55" t="s">
        <v>12199</v>
      </c>
      <c r="X3421" s="55" t="s">
        <v>10881</v>
      </c>
      <c r="Y3421" s="56" t="str">
        <f>VLOOKUP(X3421,Sheet2!$B:$C,2,0)</f>
        <v>Chả cốm 300g</v>
      </c>
      <c r="AA3421" s="53" t="s">
        <v>11550</v>
      </c>
      <c r="AB3421" s="53" t="s">
        <v>11551</v>
      </c>
      <c r="AD3421" s="24">
        <v>1</v>
      </c>
      <c r="AF3421" s="24">
        <v>74250</v>
      </c>
      <c r="AG3421" s="74">
        <f t="shared" si="53"/>
        <v>74250</v>
      </c>
      <c r="AK3421" s="59">
        <v>8</v>
      </c>
      <c r="AN3421" s="61" t="s">
        <v>11552</v>
      </c>
      <c r="AP3421" s="62" t="s">
        <v>11553</v>
      </c>
      <c r="AQ3421" s="62" t="s">
        <v>11554</v>
      </c>
      <c r="AR3421" s="62" t="s">
        <v>11555</v>
      </c>
    </row>
    <row r="3422" spans="3:44" x14ac:dyDescent="0.25">
      <c r="C3422" s="53" t="s">
        <v>11547</v>
      </c>
      <c r="D3422" s="53" t="s">
        <v>11548</v>
      </c>
      <c r="E3422" s="54">
        <v>45821</v>
      </c>
      <c r="F3422" s="54">
        <v>45821</v>
      </c>
      <c r="G3422" s="55" t="s">
        <v>6873</v>
      </c>
      <c r="H3422" s="54">
        <v>45821</v>
      </c>
      <c r="I3422" s="56" t="s">
        <v>17517</v>
      </c>
      <c r="K3422" s="55" t="s">
        <v>11549</v>
      </c>
      <c r="L3422" s="55" t="s">
        <v>11643</v>
      </c>
      <c r="M3422" s="54">
        <v>45821</v>
      </c>
      <c r="N3422" s="55" t="s">
        <v>11114</v>
      </c>
      <c r="O3422" s="56" t="str">
        <f>VLOOKUP(N3422,Sheet1!$B:$C,2,0)</f>
        <v>CHI NHÁNH GIA LAI - CÔNG TY CỔ PHẦN DỊCH VỤ THƯƠNG MẠI TỔNG HỢP WINCOMMERCE</v>
      </c>
      <c r="Q3422" s="56" t="str">
        <f>VLOOKUP(N3422,Sheet1!$B:$D,3,0)</f>
        <v>0104918404-022</v>
      </c>
      <c r="U3422" s="55" t="s">
        <v>12954</v>
      </c>
      <c r="X3422" s="55" t="s">
        <v>10936</v>
      </c>
      <c r="Y3422" s="56" t="str">
        <f>VLOOKUP(X3422,Sheet2!$B:$C,2,0)</f>
        <v>Giò sụn gà 250g</v>
      </c>
      <c r="AA3422" s="53" t="s">
        <v>11550</v>
      </c>
      <c r="AB3422" s="53" t="s">
        <v>11551</v>
      </c>
      <c r="AD3422" s="24">
        <v>1</v>
      </c>
      <c r="AF3422" s="24">
        <v>50400</v>
      </c>
      <c r="AG3422" s="74">
        <f t="shared" si="53"/>
        <v>50400</v>
      </c>
      <c r="AK3422" s="59">
        <v>8</v>
      </c>
      <c r="AN3422" s="61" t="s">
        <v>11552</v>
      </c>
      <c r="AP3422" s="62" t="s">
        <v>11553</v>
      </c>
      <c r="AQ3422" s="62" t="s">
        <v>11554</v>
      </c>
      <c r="AR3422" s="62" t="s">
        <v>11555</v>
      </c>
    </row>
    <row r="3423" spans="3:44" x14ac:dyDescent="0.25">
      <c r="C3423" s="53" t="s">
        <v>11547</v>
      </c>
      <c r="D3423" s="53" t="s">
        <v>11548</v>
      </c>
      <c r="E3423" s="54">
        <v>45821</v>
      </c>
      <c r="F3423" s="54">
        <v>45821</v>
      </c>
      <c r="G3423" s="55" t="s">
        <v>6873</v>
      </c>
      <c r="H3423" s="54">
        <v>45821</v>
      </c>
      <c r="I3423" s="56" t="s">
        <v>17517</v>
      </c>
      <c r="K3423" s="55" t="s">
        <v>11549</v>
      </c>
      <c r="L3423" s="55" t="s">
        <v>11643</v>
      </c>
      <c r="M3423" s="54">
        <v>45821</v>
      </c>
      <c r="N3423" s="55" t="s">
        <v>11114</v>
      </c>
      <c r="O3423" s="56" t="str">
        <f>VLOOKUP(N3423,Sheet1!$B:$C,2,0)</f>
        <v>CHI NHÁNH GIA LAI - CÔNG TY CỔ PHẦN DỊCH VỤ THƯƠNG MẠI TỔNG HỢP WINCOMMERCE</v>
      </c>
      <c r="Q3423" s="56" t="str">
        <f>VLOOKUP(N3423,Sheet1!$B:$D,3,0)</f>
        <v>0104918404-022</v>
      </c>
      <c r="U3423" s="55" t="s">
        <v>12954</v>
      </c>
      <c r="X3423" s="55" t="s">
        <v>10883</v>
      </c>
      <c r="Y3423" s="56" t="str">
        <f>VLOOKUP(X3423,Sheet2!$B:$C,2,0)</f>
        <v>Chân giò heo muối 300g</v>
      </c>
      <c r="AA3423" s="53" t="s">
        <v>11550</v>
      </c>
      <c r="AB3423" s="53" t="s">
        <v>11551</v>
      </c>
      <c r="AD3423" s="24">
        <v>1</v>
      </c>
      <c r="AF3423" s="24">
        <v>60213</v>
      </c>
      <c r="AG3423" s="74">
        <f t="shared" si="53"/>
        <v>60213</v>
      </c>
      <c r="AK3423" s="59">
        <v>8</v>
      </c>
      <c r="AN3423" s="61" t="s">
        <v>11552</v>
      </c>
      <c r="AP3423" s="62" t="s">
        <v>11553</v>
      </c>
      <c r="AQ3423" s="62" t="s">
        <v>11554</v>
      </c>
      <c r="AR3423" s="62" t="s">
        <v>11555</v>
      </c>
    </row>
    <row r="3424" spans="3:44" x14ac:dyDescent="0.25">
      <c r="C3424" s="53" t="s">
        <v>11547</v>
      </c>
      <c r="D3424" s="53" t="s">
        <v>11548</v>
      </c>
      <c r="E3424" s="54">
        <v>45821</v>
      </c>
      <c r="F3424" s="54">
        <v>45821</v>
      </c>
      <c r="G3424" s="55" t="s">
        <v>6824</v>
      </c>
      <c r="H3424" s="54">
        <v>45821</v>
      </c>
      <c r="I3424" s="56" t="s">
        <v>17518</v>
      </c>
      <c r="K3424" s="55" t="s">
        <v>11549</v>
      </c>
      <c r="L3424" s="55" t="s">
        <v>14897</v>
      </c>
      <c r="M3424" s="54">
        <v>45821</v>
      </c>
      <c r="N3424" s="55" t="s">
        <v>11119</v>
      </c>
      <c r="O3424" s="56" t="str">
        <f>VLOOKUP(N3424,Sheet1!$B:$C,2,0)</f>
        <v>CHI NHÁNH ĐỒNG NAI - CÔNG TY CỔ PHẦN DỊCH VỤ THƯƠNG MẠI TỔNG HỢP WINCOMMERCE</v>
      </c>
      <c r="Q3424" s="56" t="str">
        <f>VLOOKUP(N3424,Sheet1!$B:$D,3,0)</f>
        <v>0104918404-023</v>
      </c>
      <c r="U3424" s="55" t="s">
        <v>13071</v>
      </c>
      <c r="X3424" s="55" t="s">
        <v>10883</v>
      </c>
      <c r="Y3424" s="56" t="str">
        <f>VLOOKUP(X3424,Sheet2!$B:$C,2,0)</f>
        <v>Chân giò heo muối 300g</v>
      </c>
      <c r="AA3424" s="53" t="s">
        <v>11550</v>
      </c>
      <c r="AB3424" s="53" t="s">
        <v>11551</v>
      </c>
      <c r="AD3424" s="24">
        <v>6</v>
      </c>
      <c r="AF3424" s="24">
        <v>60213</v>
      </c>
      <c r="AG3424" s="74">
        <f t="shared" si="53"/>
        <v>361278</v>
      </c>
      <c r="AK3424" s="59">
        <v>8</v>
      </c>
      <c r="AN3424" s="61" t="s">
        <v>11552</v>
      </c>
      <c r="AP3424" s="62" t="s">
        <v>11553</v>
      </c>
      <c r="AQ3424" s="62" t="s">
        <v>11554</v>
      </c>
      <c r="AR3424" s="62" t="s">
        <v>11555</v>
      </c>
    </row>
    <row r="3425" spans="3:44" x14ac:dyDescent="0.25">
      <c r="C3425" s="53" t="s">
        <v>11547</v>
      </c>
      <c r="D3425" s="53" t="s">
        <v>11548</v>
      </c>
      <c r="E3425" s="54">
        <v>45821</v>
      </c>
      <c r="F3425" s="54">
        <v>45821</v>
      </c>
      <c r="G3425" s="55" t="s">
        <v>6824</v>
      </c>
      <c r="H3425" s="54">
        <v>45821</v>
      </c>
      <c r="I3425" s="56" t="s">
        <v>17518</v>
      </c>
      <c r="K3425" s="55" t="s">
        <v>11549</v>
      </c>
      <c r="L3425" s="55" t="s">
        <v>14897</v>
      </c>
      <c r="M3425" s="54">
        <v>45821</v>
      </c>
      <c r="N3425" s="55" t="s">
        <v>11119</v>
      </c>
      <c r="O3425" s="56" t="str">
        <f>VLOOKUP(N3425,Sheet1!$B:$C,2,0)</f>
        <v>CHI NHÁNH ĐỒNG NAI - CÔNG TY CỔ PHẦN DỊCH VỤ THƯƠNG MẠI TỔNG HỢP WINCOMMERCE</v>
      </c>
      <c r="Q3425" s="56" t="str">
        <f>VLOOKUP(N3425,Sheet1!$B:$D,3,0)</f>
        <v>0104918404-023</v>
      </c>
      <c r="U3425" s="55" t="s">
        <v>13071</v>
      </c>
      <c r="X3425" s="55" t="s">
        <v>10934</v>
      </c>
      <c r="Y3425" s="56" t="str">
        <f>VLOOKUP(X3425,Sheet2!$B:$C,2,0)</f>
        <v>Gà muối 500g</v>
      </c>
      <c r="AA3425" s="53" t="s">
        <v>11550</v>
      </c>
      <c r="AB3425" s="53" t="s">
        <v>11551</v>
      </c>
      <c r="AD3425" s="24">
        <v>3</v>
      </c>
      <c r="AF3425" s="24">
        <v>111058</v>
      </c>
      <c r="AG3425" s="74">
        <f t="shared" si="53"/>
        <v>333174</v>
      </c>
      <c r="AK3425" s="59">
        <v>8</v>
      </c>
      <c r="AN3425" s="61" t="s">
        <v>11552</v>
      </c>
      <c r="AP3425" s="62" t="s">
        <v>11553</v>
      </c>
      <c r="AQ3425" s="62" t="s">
        <v>11554</v>
      </c>
      <c r="AR3425" s="62" t="s">
        <v>11555</v>
      </c>
    </row>
    <row r="3426" spans="3:44" x14ac:dyDescent="0.25">
      <c r="C3426" s="53" t="s">
        <v>11547</v>
      </c>
      <c r="D3426" s="53" t="s">
        <v>11548</v>
      </c>
      <c r="E3426" s="54">
        <v>45821</v>
      </c>
      <c r="F3426" s="54">
        <v>45821</v>
      </c>
      <c r="G3426" s="55" t="s">
        <v>6824</v>
      </c>
      <c r="H3426" s="54">
        <v>45821</v>
      </c>
      <c r="I3426" s="56" t="s">
        <v>17518</v>
      </c>
      <c r="K3426" s="55" t="s">
        <v>11549</v>
      </c>
      <c r="L3426" s="55" t="s">
        <v>14897</v>
      </c>
      <c r="M3426" s="54">
        <v>45821</v>
      </c>
      <c r="N3426" s="55" t="s">
        <v>11119</v>
      </c>
      <c r="O3426" s="56" t="str">
        <f>VLOOKUP(N3426,Sheet1!$B:$C,2,0)</f>
        <v>CHI NHÁNH ĐỒNG NAI - CÔNG TY CỔ PHẦN DỊCH VỤ THƯƠNG MẠI TỔNG HỢP WINCOMMERCE</v>
      </c>
      <c r="Q3426" s="56" t="str">
        <f>VLOOKUP(N3426,Sheet1!$B:$D,3,0)</f>
        <v>0104918404-023</v>
      </c>
      <c r="U3426" s="55" t="s">
        <v>13071</v>
      </c>
      <c r="X3426" s="55" t="s">
        <v>10938</v>
      </c>
      <c r="Y3426" s="56" t="str">
        <f>VLOOKUP(X3426,Sheet2!$B:$C,2,0)</f>
        <v>Giò Tai Lưỡi Xào 250g</v>
      </c>
      <c r="AA3426" s="53" t="s">
        <v>11550</v>
      </c>
      <c r="AB3426" s="53" t="s">
        <v>11551</v>
      </c>
      <c r="AD3426" s="24">
        <v>3</v>
      </c>
      <c r="AF3426" s="24">
        <v>50182</v>
      </c>
      <c r="AG3426" s="74">
        <f t="shared" si="53"/>
        <v>150546</v>
      </c>
      <c r="AK3426" s="59">
        <v>8</v>
      </c>
      <c r="AN3426" s="61" t="s">
        <v>11552</v>
      </c>
      <c r="AP3426" s="62" t="s">
        <v>11553</v>
      </c>
      <c r="AQ3426" s="62" t="s">
        <v>11554</v>
      </c>
      <c r="AR3426" s="62" t="s">
        <v>11555</v>
      </c>
    </row>
    <row r="3427" spans="3:44" x14ac:dyDescent="0.25">
      <c r="C3427" s="53" t="s">
        <v>11547</v>
      </c>
      <c r="D3427" s="53" t="s">
        <v>11548</v>
      </c>
      <c r="E3427" s="54">
        <v>45821</v>
      </c>
      <c r="F3427" s="54">
        <v>45821</v>
      </c>
      <c r="G3427" s="55" t="s">
        <v>6824</v>
      </c>
      <c r="H3427" s="54">
        <v>45821</v>
      </c>
      <c r="I3427" s="56" t="s">
        <v>17518</v>
      </c>
      <c r="K3427" s="55" t="s">
        <v>11549</v>
      </c>
      <c r="L3427" s="55" t="s">
        <v>14897</v>
      </c>
      <c r="M3427" s="54">
        <v>45821</v>
      </c>
      <c r="N3427" s="55" t="s">
        <v>11119</v>
      </c>
      <c r="O3427" s="56" t="str">
        <f>VLOOKUP(N3427,Sheet1!$B:$C,2,0)</f>
        <v>CHI NHÁNH ĐỒNG NAI - CÔNG TY CỔ PHẦN DỊCH VỤ THƯƠNG MẠI TỔNG HỢP WINCOMMERCE</v>
      </c>
      <c r="Q3427" s="56" t="str">
        <f>VLOOKUP(N3427,Sheet1!$B:$D,3,0)</f>
        <v>0104918404-023</v>
      </c>
      <c r="U3427" s="55" t="s">
        <v>13071</v>
      </c>
      <c r="X3427" s="55" t="s">
        <v>10897</v>
      </c>
      <c r="Y3427" s="56" t="str">
        <f>VLOOKUP(X3427,Sheet2!$B:$C,2,0)</f>
        <v>Chả nướng 300g</v>
      </c>
      <c r="AA3427" s="53" t="s">
        <v>11550</v>
      </c>
      <c r="AB3427" s="53" t="s">
        <v>11551</v>
      </c>
      <c r="AD3427" s="24">
        <v>2</v>
      </c>
      <c r="AF3427" s="24">
        <v>70950</v>
      </c>
      <c r="AG3427" s="74">
        <f t="shared" si="53"/>
        <v>141900</v>
      </c>
      <c r="AK3427" s="59">
        <v>8</v>
      </c>
      <c r="AN3427" s="61" t="s">
        <v>11552</v>
      </c>
      <c r="AP3427" s="62" t="s">
        <v>11553</v>
      </c>
      <c r="AQ3427" s="62" t="s">
        <v>11554</v>
      </c>
      <c r="AR3427" s="62" t="s">
        <v>11555</v>
      </c>
    </row>
    <row r="3428" spans="3:44" x14ac:dyDescent="0.25">
      <c r="C3428" s="53" t="s">
        <v>11547</v>
      </c>
      <c r="D3428" s="53" t="s">
        <v>11548</v>
      </c>
      <c r="E3428" s="54">
        <v>45821</v>
      </c>
      <c r="F3428" s="54">
        <v>45821</v>
      </c>
      <c r="G3428" s="55" t="s">
        <v>6798</v>
      </c>
      <c r="H3428" s="54">
        <v>45821</v>
      </c>
      <c r="I3428" s="56" t="s">
        <v>17519</v>
      </c>
      <c r="K3428" s="55" t="s">
        <v>11549</v>
      </c>
      <c r="L3428" s="55" t="s">
        <v>14898</v>
      </c>
      <c r="M3428" s="54">
        <v>45821</v>
      </c>
      <c r="N3428" s="55" t="s">
        <v>11034</v>
      </c>
      <c r="O3428" s="56" t="str">
        <f>VLOOKUP(N3428,Sheet1!$B:$C,2,0)</f>
        <v>CHI NHÁNH HÀ NỘI - CÔNG TY CỔ PHẦN DỊCH VỤ THƯƠNG MẠI TỔNG HỢP WINCOMMERCE</v>
      </c>
      <c r="Q3428" s="56" t="str">
        <f>VLOOKUP(N3428,Sheet1!$B:$D,3,0)</f>
        <v>0104918404-002</v>
      </c>
      <c r="U3428" s="55" t="s">
        <v>12887</v>
      </c>
      <c r="X3428" s="55" t="s">
        <v>10934</v>
      </c>
      <c r="Y3428" s="56" t="str">
        <f>VLOOKUP(X3428,Sheet2!$B:$C,2,0)</f>
        <v>Gà muối 500g</v>
      </c>
      <c r="AA3428" s="53" t="s">
        <v>11550</v>
      </c>
      <c r="AB3428" s="53" t="s">
        <v>11551</v>
      </c>
      <c r="AD3428" s="24">
        <v>2</v>
      </c>
      <c r="AF3428" s="24">
        <v>111058</v>
      </c>
      <c r="AG3428" s="74">
        <f t="shared" si="53"/>
        <v>222116</v>
      </c>
      <c r="AK3428" s="59">
        <v>8</v>
      </c>
      <c r="AN3428" s="61" t="s">
        <v>11552</v>
      </c>
      <c r="AP3428" s="62" t="s">
        <v>11553</v>
      </c>
      <c r="AQ3428" s="62" t="s">
        <v>11554</v>
      </c>
      <c r="AR3428" s="62" t="s">
        <v>11555</v>
      </c>
    </row>
    <row r="3429" spans="3:44" x14ac:dyDescent="0.25">
      <c r="C3429" s="53" t="s">
        <v>11547</v>
      </c>
      <c r="D3429" s="53" t="s">
        <v>11548</v>
      </c>
      <c r="E3429" s="54">
        <v>45821</v>
      </c>
      <c r="F3429" s="54">
        <v>45821</v>
      </c>
      <c r="G3429" s="55" t="s">
        <v>7306</v>
      </c>
      <c r="H3429" s="54">
        <v>45821</v>
      </c>
      <c r="I3429" s="56" t="s">
        <v>17520</v>
      </c>
      <c r="K3429" s="55" t="s">
        <v>11549</v>
      </c>
      <c r="L3429" s="55" t="s">
        <v>14899</v>
      </c>
      <c r="M3429" s="54">
        <v>45821</v>
      </c>
      <c r="N3429" s="55" t="s">
        <v>11154</v>
      </c>
      <c r="O3429" s="56" t="str">
        <f>VLOOKUP(N3429,Sheet1!$B:$C,2,0)</f>
        <v>CHI NHÁNH BẮC NINH - CÔNG TY CỔ PHẦN DỊCH VỤ THƯƠNG MẠI TỔNG HỢP WINCOMMERCE</v>
      </c>
      <c r="Q3429" s="56" t="str">
        <f>VLOOKUP(N3429,Sheet1!$B:$D,3,0)</f>
        <v>0104918404-031</v>
      </c>
      <c r="U3429" s="55" t="s">
        <v>12895</v>
      </c>
      <c r="X3429" s="55" t="s">
        <v>10934</v>
      </c>
      <c r="Y3429" s="56" t="str">
        <f>VLOOKUP(X3429,Sheet2!$B:$C,2,0)</f>
        <v>Gà muối 500g</v>
      </c>
      <c r="AA3429" s="53" t="s">
        <v>11550</v>
      </c>
      <c r="AB3429" s="53" t="s">
        <v>11551</v>
      </c>
      <c r="AD3429" s="24">
        <v>1</v>
      </c>
      <c r="AF3429" s="24">
        <v>111058</v>
      </c>
      <c r="AG3429" s="74">
        <f t="shared" si="53"/>
        <v>111058</v>
      </c>
      <c r="AK3429" s="59">
        <v>8</v>
      </c>
      <c r="AN3429" s="61" t="s">
        <v>11552</v>
      </c>
      <c r="AP3429" s="62" t="s">
        <v>11553</v>
      </c>
      <c r="AQ3429" s="62" t="s">
        <v>11554</v>
      </c>
      <c r="AR3429" s="62" t="s">
        <v>11555</v>
      </c>
    </row>
    <row r="3430" spans="3:44" x14ac:dyDescent="0.25">
      <c r="C3430" s="53" t="s">
        <v>11547</v>
      </c>
      <c r="D3430" s="53" t="s">
        <v>11548</v>
      </c>
      <c r="E3430" s="54">
        <v>45821</v>
      </c>
      <c r="F3430" s="54">
        <v>45821</v>
      </c>
      <c r="G3430" s="55" t="s">
        <v>6913</v>
      </c>
      <c r="H3430" s="54">
        <v>45821</v>
      </c>
      <c r="I3430" s="56" t="s">
        <v>17521</v>
      </c>
      <c r="K3430" s="55" t="s">
        <v>11549</v>
      </c>
      <c r="L3430" s="55" t="s">
        <v>14900</v>
      </c>
      <c r="M3430" s="54">
        <v>45821</v>
      </c>
      <c r="N3430" s="55" t="s">
        <v>11034</v>
      </c>
      <c r="O3430" s="56" t="str">
        <f>VLOOKUP(N3430,Sheet1!$B:$C,2,0)</f>
        <v>CHI NHÁNH HÀ NỘI - CÔNG TY CỔ PHẦN DỊCH VỤ THƯƠNG MẠI TỔNG HỢP WINCOMMERCE</v>
      </c>
      <c r="Q3430" s="56" t="str">
        <f>VLOOKUP(N3430,Sheet1!$B:$D,3,0)</f>
        <v>0104918404-002</v>
      </c>
      <c r="U3430" s="55" t="s">
        <v>15490</v>
      </c>
      <c r="X3430" s="55" t="s">
        <v>10897</v>
      </c>
      <c r="Y3430" s="56" t="str">
        <f>VLOOKUP(X3430,Sheet2!$B:$C,2,0)</f>
        <v>Chả nướng 300g</v>
      </c>
      <c r="AA3430" s="53" t="s">
        <v>11550</v>
      </c>
      <c r="AB3430" s="53" t="s">
        <v>11551</v>
      </c>
      <c r="AD3430" s="24">
        <v>1</v>
      </c>
      <c r="AF3430" s="24">
        <v>70950</v>
      </c>
      <c r="AG3430" s="74">
        <f t="shared" si="53"/>
        <v>70950</v>
      </c>
      <c r="AK3430" s="59">
        <v>8</v>
      </c>
      <c r="AN3430" s="61" t="s">
        <v>11552</v>
      </c>
      <c r="AP3430" s="62" t="s">
        <v>11553</v>
      </c>
      <c r="AQ3430" s="62" t="s">
        <v>11554</v>
      </c>
      <c r="AR3430" s="62" t="s">
        <v>11555</v>
      </c>
    </row>
    <row r="3431" spans="3:44" x14ac:dyDescent="0.25">
      <c r="C3431" s="53" t="s">
        <v>11547</v>
      </c>
      <c r="D3431" s="53" t="s">
        <v>11548</v>
      </c>
      <c r="E3431" s="54">
        <v>45821</v>
      </c>
      <c r="F3431" s="54">
        <v>45821</v>
      </c>
      <c r="G3431" s="55" t="s">
        <v>6913</v>
      </c>
      <c r="H3431" s="54">
        <v>45821</v>
      </c>
      <c r="I3431" s="56" t="s">
        <v>17521</v>
      </c>
      <c r="K3431" s="55" t="s">
        <v>11549</v>
      </c>
      <c r="L3431" s="55" t="s">
        <v>14900</v>
      </c>
      <c r="M3431" s="54">
        <v>45821</v>
      </c>
      <c r="N3431" s="55" t="s">
        <v>11034</v>
      </c>
      <c r="O3431" s="56" t="str">
        <f>VLOOKUP(N3431,Sheet1!$B:$C,2,0)</f>
        <v>CHI NHÁNH HÀ NỘI - CÔNG TY CỔ PHẦN DỊCH VỤ THƯƠNG MẠI TỔNG HỢP WINCOMMERCE</v>
      </c>
      <c r="Q3431" s="56" t="str">
        <f>VLOOKUP(N3431,Sheet1!$B:$D,3,0)</f>
        <v>0104918404-002</v>
      </c>
      <c r="U3431" s="55" t="s">
        <v>15490</v>
      </c>
      <c r="X3431" s="55" t="s">
        <v>10938</v>
      </c>
      <c r="Y3431" s="56" t="str">
        <f>VLOOKUP(X3431,Sheet2!$B:$C,2,0)</f>
        <v>Giò Tai Lưỡi Xào 250g</v>
      </c>
      <c r="AA3431" s="53" t="s">
        <v>11550</v>
      </c>
      <c r="AB3431" s="53" t="s">
        <v>11551</v>
      </c>
      <c r="AD3431" s="24">
        <v>1</v>
      </c>
      <c r="AF3431" s="24">
        <v>50182</v>
      </c>
      <c r="AG3431" s="74">
        <f t="shared" si="53"/>
        <v>50182</v>
      </c>
      <c r="AK3431" s="59">
        <v>8</v>
      </c>
      <c r="AN3431" s="61" t="s">
        <v>11552</v>
      </c>
      <c r="AP3431" s="62" t="s">
        <v>11553</v>
      </c>
      <c r="AQ3431" s="62" t="s">
        <v>11554</v>
      </c>
      <c r="AR3431" s="62" t="s">
        <v>11555</v>
      </c>
    </row>
    <row r="3432" spans="3:44" x14ac:dyDescent="0.25">
      <c r="C3432" s="53" t="s">
        <v>11547</v>
      </c>
      <c r="D3432" s="53" t="s">
        <v>11548</v>
      </c>
      <c r="E3432" s="54">
        <v>45821</v>
      </c>
      <c r="F3432" s="54">
        <v>45821</v>
      </c>
      <c r="G3432" s="55" t="s">
        <v>6913</v>
      </c>
      <c r="H3432" s="54">
        <v>45821</v>
      </c>
      <c r="I3432" s="56" t="s">
        <v>17521</v>
      </c>
      <c r="K3432" s="55" t="s">
        <v>11549</v>
      </c>
      <c r="L3432" s="55" t="s">
        <v>14900</v>
      </c>
      <c r="M3432" s="54">
        <v>45821</v>
      </c>
      <c r="N3432" s="55" t="s">
        <v>11034</v>
      </c>
      <c r="O3432" s="56" t="str">
        <f>VLOOKUP(N3432,Sheet1!$B:$C,2,0)</f>
        <v>CHI NHÁNH HÀ NỘI - CÔNG TY CỔ PHẦN DỊCH VỤ THƯƠNG MẠI TỔNG HỢP WINCOMMERCE</v>
      </c>
      <c r="Q3432" s="56" t="str">
        <f>VLOOKUP(N3432,Sheet1!$B:$D,3,0)</f>
        <v>0104918404-002</v>
      </c>
      <c r="U3432" s="55" t="s">
        <v>15490</v>
      </c>
      <c r="X3432" s="55" t="s">
        <v>10983</v>
      </c>
      <c r="Y3432" s="56" t="str">
        <f>VLOOKUP(X3432,Sheet2!$B:$C,2,0)</f>
        <v>Mọc Nấm Hương 250g</v>
      </c>
      <c r="AA3432" s="53" t="s">
        <v>11550</v>
      </c>
      <c r="AB3432" s="53" t="s">
        <v>11551</v>
      </c>
      <c r="AD3432" s="24">
        <v>1</v>
      </c>
      <c r="AF3432" s="24">
        <v>46000</v>
      </c>
      <c r="AG3432" s="74">
        <f t="shared" si="53"/>
        <v>46000</v>
      </c>
      <c r="AK3432" s="59">
        <v>8</v>
      </c>
      <c r="AN3432" s="61" t="s">
        <v>11552</v>
      </c>
      <c r="AP3432" s="62" t="s">
        <v>11553</v>
      </c>
      <c r="AQ3432" s="62" t="s">
        <v>11554</v>
      </c>
      <c r="AR3432" s="62" t="s">
        <v>11555</v>
      </c>
    </row>
    <row r="3433" spans="3:44" x14ac:dyDescent="0.25">
      <c r="C3433" s="53" t="s">
        <v>11547</v>
      </c>
      <c r="D3433" s="53" t="s">
        <v>11548</v>
      </c>
      <c r="E3433" s="54">
        <v>45821</v>
      </c>
      <c r="F3433" s="54">
        <v>45821</v>
      </c>
      <c r="G3433" s="55" t="s">
        <v>7280</v>
      </c>
      <c r="H3433" s="54">
        <v>45821</v>
      </c>
      <c r="I3433" s="56" t="s">
        <v>17522</v>
      </c>
      <c r="K3433" s="55" t="s">
        <v>11549</v>
      </c>
      <c r="L3433" s="55" t="s">
        <v>11637</v>
      </c>
      <c r="M3433" s="54">
        <v>45821</v>
      </c>
      <c r="N3433" s="55" t="s">
        <v>11273</v>
      </c>
      <c r="O3433" s="56" t="str">
        <f>VLOOKUP(N3433,Sheet1!$B:$C,2,0)</f>
        <v>CHI NHÁNH NAM ĐỊNH - CÔNG TY CỔ PHẦN DỊCH VỤ THƯƠNG MẠI TỔNG HỢP WINCOMMERCE</v>
      </c>
      <c r="Q3433" s="56" t="str">
        <f>VLOOKUP(N3433,Sheet1!$B:$D,3,0)</f>
        <v>0104918404-064</v>
      </c>
      <c r="U3433" s="55" t="s">
        <v>13283</v>
      </c>
      <c r="X3433" s="55" t="s">
        <v>10934</v>
      </c>
      <c r="Y3433" s="56" t="str">
        <f>VLOOKUP(X3433,Sheet2!$B:$C,2,0)</f>
        <v>Gà muối 500g</v>
      </c>
      <c r="AA3433" s="53" t="s">
        <v>11550</v>
      </c>
      <c r="AB3433" s="53" t="s">
        <v>11551</v>
      </c>
      <c r="AD3433" s="24">
        <v>10</v>
      </c>
      <c r="AF3433" s="24">
        <v>111058</v>
      </c>
      <c r="AG3433" s="74">
        <f t="shared" si="53"/>
        <v>1110580</v>
      </c>
      <c r="AK3433" s="59">
        <v>8</v>
      </c>
      <c r="AN3433" s="61" t="s">
        <v>11552</v>
      </c>
      <c r="AP3433" s="62" t="s">
        <v>11553</v>
      </c>
      <c r="AQ3433" s="62" t="s">
        <v>11554</v>
      </c>
      <c r="AR3433" s="62" t="s">
        <v>11555</v>
      </c>
    </row>
    <row r="3434" spans="3:44" x14ac:dyDescent="0.25">
      <c r="C3434" s="53" t="s">
        <v>11547</v>
      </c>
      <c r="D3434" s="53" t="s">
        <v>11548</v>
      </c>
      <c r="E3434" s="54">
        <v>45821</v>
      </c>
      <c r="F3434" s="54">
        <v>45821</v>
      </c>
      <c r="G3434" s="55" t="s">
        <v>7280</v>
      </c>
      <c r="H3434" s="54">
        <v>45821</v>
      </c>
      <c r="I3434" s="56" t="s">
        <v>17522</v>
      </c>
      <c r="K3434" s="55" t="s">
        <v>11549</v>
      </c>
      <c r="L3434" s="55" t="s">
        <v>11637</v>
      </c>
      <c r="M3434" s="54">
        <v>45821</v>
      </c>
      <c r="N3434" s="55" t="s">
        <v>11273</v>
      </c>
      <c r="O3434" s="56" t="str">
        <f>VLOOKUP(N3434,Sheet1!$B:$C,2,0)</f>
        <v>CHI NHÁNH NAM ĐỊNH - CÔNG TY CỔ PHẦN DỊCH VỤ THƯƠNG MẠI TỔNG HỢP WINCOMMERCE</v>
      </c>
      <c r="Q3434" s="56" t="str">
        <f>VLOOKUP(N3434,Sheet1!$B:$D,3,0)</f>
        <v>0104918404-064</v>
      </c>
      <c r="U3434" s="55" t="s">
        <v>13283</v>
      </c>
      <c r="X3434" s="55" t="s">
        <v>10934</v>
      </c>
      <c r="Y3434" s="56" t="str">
        <f>VLOOKUP(X3434,Sheet2!$B:$C,2,0)</f>
        <v>Gà muối 500g</v>
      </c>
      <c r="AA3434" s="53" t="s">
        <v>11550</v>
      </c>
      <c r="AB3434" s="53" t="s">
        <v>11551</v>
      </c>
      <c r="AD3434" s="24">
        <v>3</v>
      </c>
      <c r="AF3434" s="24">
        <v>111058</v>
      </c>
      <c r="AG3434" s="74">
        <f t="shared" si="53"/>
        <v>333174</v>
      </c>
      <c r="AK3434" s="59">
        <v>8</v>
      </c>
      <c r="AN3434" s="61" t="s">
        <v>11552</v>
      </c>
      <c r="AP3434" s="62" t="s">
        <v>11553</v>
      </c>
      <c r="AQ3434" s="62" t="s">
        <v>11554</v>
      </c>
      <c r="AR3434" s="62" t="s">
        <v>11555</v>
      </c>
    </row>
    <row r="3435" spans="3:44" x14ac:dyDescent="0.25">
      <c r="C3435" s="53" t="s">
        <v>11547</v>
      </c>
      <c r="D3435" s="53" t="s">
        <v>11548</v>
      </c>
      <c r="E3435" s="54">
        <v>45821</v>
      </c>
      <c r="F3435" s="54">
        <v>45821</v>
      </c>
      <c r="G3435" s="55" t="s">
        <v>7191</v>
      </c>
      <c r="H3435" s="54">
        <v>45821</v>
      </c>
      <c r="I3435" s="56" t="s">
        <v>17523</v>
      </c>
      <c r="K3435" s="55" t="s">
        <v>11549</v>
      </c>
      <c r="L3435" s="55" t="s">
        <v>14901</v>
      </c>
      <c r="M3435" s="54">
        <v>45821</v>
      </c>
      <c r="N3435" s="55" t="s">
        <v>11303</v>
      </c>
      <c r="O3435" s="56" t="str">
        <f>VLOOKUP(N3435,Sheet1!$B:$C,2,0)</f>
        <v>CHI NHÁNH LÀO CAI - CÔNG TY CỔ PHẦN DỊCH VỤ THƯƠNG MẠI TỔNG HỢP WINCOMMERCE</v>
      </c>
      <c r="Q3435" s="56" t="str">
        <f>VLOOKUP(N3435,Sheet1!$B:$D,3,0)</f>
        <v>0104918404-072</v>
      </c>
      <c r="U3435" s="55" t="s">
        <v>15466</v>
      </c>
      <c r="X3435" s="55" t="s">
        <v>10983</v>
      </c>
      <c r="Y3435" s="56" t="str">
        <f>VLOOKUP(X3435,Sheet2!$B:$C,2,0)</f>
        <v>Mọc Nấm Hương 250g</v>
      </c>
      <c r="AA3435" s="53" t="s">
        <v>11550</v>
      </c>
      <c r="AB3435" s="53" t="s">
        <v>11551</v>
      </c>
      <c r="AD3435" s="24">
        <v>3</v>
      </c>
      <c r="AF3435" s="24">
        <v>46000</v>
      </c>
      <c r="AG3435" s="74">
        <f t="shared" si="53"/>
        <v>138000</v>
      </c>
      <c r="AK3435" s="59">
        <v>8</v>
      </c>
      <c r="AN3435" s="61" t="s">
        <v>11552</v>
      </c>
      <c r="AP3435" s="62" t="s">
        <v>11553</v>
      </c>
      <c r="AQ3435" s="62" t="s">
        <v>11554</v>
      </c>
      <c r="AR3435" s="62" t="s">
        <v>11555</v>
      </c>
    </row>
    <row r="3436" spans="3:44" x14ac:dyDescent="0.25">
      <c r="C3436" s="53" t="s">
        <v>11547</v>
      </c>
      <c r="D3436" s="53" t="s">
        <v>11548</v>
      </c>
      <c r="E3436" s="54">
        <v>45821</v>
      </c>
      <c r="F3436" s="54">
        <v>45821</v>
      </c>
      <c r="G3436" s="55" t="s">
        <v>7390</v>
      </c>
      <c r="H3436" s="54">
        <v>45821</v>
      </c>
      <c r="I3436" s="56" t="s">
        <v>17524</v>
      </c>
      <c r="K3436" s="55" t="s">
        <v>11549</v>
      </c>
      <c r="L3436" s="55" t="s">
        <v>11818</v>
      </c>
      <c r="M3436" s="54">
        <v>45821</v>
      </c>
      <c r="N3436" s="55" t="s">
        <v>11199</v>
      </c>
      <c r="O3436" s="56" t="str">
        <f>VLOOKUP(N3436,Sheet1!$B:$C,2,0)</f>
        <v>CHI NHÁNH QUẢNG BÌNH - CÔNG TY CỔ PHẦN DỊCH VỤ THƯƠNG MẠI TỔNG HỢP WINCOMMERCE</v>
      </c>
      <c r="Q3436" s="56" t="str">
        <f>VLOOKUP(N3436,Sheet1!$B:$D,3,0)</f>
        <v>0104918404-045</v>
      </c>
      <c r="U3436" s="55" t="s">
        <v>13264</v>
      </c>
      <c r="X3436" s="55" t="s">
        <v>10881</v>
      </c>
      <c r="Y3436" s="56" t="str">
        <f>VLOOKUP(X3436,Sheet2!$B:$C,2,0)</f>
        <v>Chả cốm 300g</v>
      </c>
      <c r="AA3436" s="53" t="s">
        <v>11550</v>
      </c>
      <c r="AB3436" s="53" t="s">
        <v>11551</v>
      </c>
      <c r="AD3436" s="24">
        <v>2</v>
      </c>
      <c r="AF3436" s="24">
        <v>74250</v>
      </c>
      <c r="AG3436" s="74">
        <f t="shared" si="53"/>
        <v>148500</v>
      </c>
      <c r="AK3436" s="59">
        <v>8</v>
      </c>
      <c r="AN3436" s="61" t="s">
        <v>11552</v>
      </c>
      <c r="AP3436" s="62" t="s">
        <v>11553</v>
      </c>
      <c r="AQ3436" s="62" t="s">
        <v>11554</v>
      </c>
      <c r="AR3436" s="62" t="s">
        <v>11555</v>
      </c>
    </row>
    <row r="3437" spans="3:44" x14ac:dyDescent="0.25">
      <c r="C3437" s="53" t="s">
        <v>11547</v>
      </c>
      <c r="D3437" s="53" t="s">
        <v>11548</v>
      </c>
      <c r="E3437" s="54">
        <v>45821</v>
      </c>
      <c r="F3437" s="54">
        <v>45821</v>
      </c>
      <c r="G3437" s="55" t="s">
        <v>7197</v>
      </c>
      <c r="H3437" s="54">
        <v>45821</v>
      </c>
      <c r="I3437" s="56" t="s">
        <v>17525</v>
      </c>
      <c r="K3437" s="55" t="s">
        <v>11549</v>
      </c>
      <c r="L3437" s="55" t="s">
        <v>14902</v>
      </c>
      <c r="M3437" s="54">
        <v>45821</v>
      </c>
      <c r="N3437" s="55" t="s">
        <v>11054</v>
      </c>
      <c r="O3437" s="56" t="str">
        <f>VLOOKUP(N3437,Sheet1!$B:$C,2,0)</f>
        <v>CHI NHÁNH QUẢNG NINH - CÔNG TY CỔ PHẦN DỊCH VỤ THƯƠNG MẠI TỔNG HỢP WINCOMMERCE</v>
      </c>
      <c r="Q3437" s="56" t="str">
        <f>VLOOKUP(N3437,Sheet1!$B:$D,3,0)</f>
        <v>0104918404-007</v>
      </c>
      <c r="U3437" s="55" t="s">
        <v>11888</v>
      </c>
      <c r="X3437" s="55" t="s">
        <v>10938</v>
      </c>
      <c r="Y3437" s="56" t="str">
        <f>VLOOKUP(X3437,Sheet2!$B:$C,2,0)</f>
        <v>Giò Tai Lưỡi Xào 250g</v>
      </c>
      <c r="AA3437" s="53" t="s">
        <v>11550</v>
      </c>
      <c r="AB3437" s="53" t="s">
        <v>11551</v>
      </c>
      <c r="AD3437" s="24">
        <v>3</v>
      </c>
      <c r="AF3437" s="24">
        <v>50182</v>
      </c>
      <c r="AG3437" s="74">
        <f t="shared" si="53"/>
        <v>150546</v>
      </c>
      <c r="AK3437" s="59">
        <v>8</v>
      </c>
      <c r="AN3437" s="61" t="s">
        <v>11552</v>
      </c>
      <c r="AP3437" s="62" t="s">
        <v>11553</v>
      </c>
      <c r="AQ3437" s="62" t="s">
        <v>11554</v>
      </c>
      <c r="AR3437" s="62" t="s">
        <v>11555</v>
      </c>
    </row>
    <row r="3438" spans="3:44" x14ac:dyDescent="0.25">
      <c r="C3438" s="53" t="s">
        <v>11547</v>
      </c>
      <c r="D3438" s="53" t="s">
        <v>11548</v>
      </c>
      <c r="E3438" s="54">
        <v>45821</v>
      </c>
      <c r="F3438" s="54">
        <v>45821</v>
      </c>
      <c r="G3438" s="55" t="s">
        <v>7197</v>
      </c>
      <c r="H3438" s="54">
        <v>45821</v>
      </c>
      <c r="I3438" s="56" t="s">
        <v>17525</v>
      </c>
      <c r="K3438" s="55" t="s">
        <v>11549</v>
      </c>
      <c r="L3438" s="55" t="s">
        <v>14902</v>
      </c>
      <c r="M3438" s="54">
        <v>45821</v>
      </c>
      <c r="N3438" s="55" t="s">
        <v>11054</v>
      </c>
      <c r="O3438" s="56" t="str">
        <f>VLOOKUP(N3438,Sheet1!$B:$C,2,0)</f>
        <v>CHI NHÁNH QUẢNG NINH - CÔNG TY CỔ PHẦN DỊCH VỤ THƯƠNG MẠI TỔNG HỢP WINCOMMERCE</v>
      </c>
      <c r="Q3438" s="56" t="str">
        <f>VLOOKUP(N3438,Sheet1!$B:$D,3,0)</f>
        <v>0104918404-007</v>
      </c>
      <c r="U3438" s="55" t="s">
        <v>11888</v>
      </c>
      <c r="X3438" s="55" t="s">
        <v>10934</v>
      </c>
      <c r="Y3438" s="56" t="str">
        <f>VLOOKUP(X3438,Sheet2!$B:$C,2,0)</f>
        <v>Gà muối 500g</v>
      </c>
      <c r="AA3438" s="53" t="s">
        <v>11550</v>
      </c>
      <c r="AB3438" s="53" t="s">
        <v>11551</v>
      </c>
      <c r="AD3438" s="24">
        <v>1</v>
      </c>
      <c r="AF3438" s="24">
        <v>111058</v>
      </c>
      <c r="AG3438" s="74">
        <f t="shared" si="53"/>
        <v>111058</v>
      </c>
      <c r="AK3438" s="59">
        <v>8</v>
      </c>
      <c r="AN3438" s="61" t="s">
        <v>11552</v>
      </c>
      <c r="AP3438" s="62" t="s">
        <v>11553</v>
      </c>
      <c r="AQ3438" s="62" t="s">
        <v>11554</v>
      </c>
      <c r="AR3438" s="62" t="s">
        <v>11555</v>
      </c>
    </row>
    <row r="3439" spans="3:44" x14ac:dyDescent="0.25">
      <c r="C3439" s="53" t="s">
        <v>11547</v>
      </c>
      <c r="D3439" s="53" t="s">
        <v>11548</v>
      </c>
      <c r="E3439" s="54">
        <v>45821</v>
      </c>
      <c r="F3439" s="54">
        <v>45821</v>
      </c>
      <c r="G3439" s="55" t="s">
        <v>7358</v>
      </c>
      <c r="H3439" s="54">
        <v>45821</v>
      </c>
      <c r="I3439" s="56" t="s">
        <v>17526</v>
      </c>
      <c r="K3439" s="55" t="s">
        <v>11549</v>
      </c>
      <c r="L3439" s="55" t="s">
        <v>14903</v>
      </c>
      <c r="M3439" s="54">
        <v>45821</v>
      </c>
      <c r="N3439" s="55" t="s">
        <v>11034</v>
      </c>
      <c r="O3439" s="56" t="str">
        <f>VLOOKUP(N3439,Sheet1!$B:$C,2,0)</f>
        <v>CHI NHÁNH HÀ NỘI - CÔNG TY CỔ PHẦN DỊCH VỤ THƯƠNG MẠI TỔNG HỢP WINCOMMERCE</v>
      </c>
      <c r="Q3439" s="56" t="str">
        <f>VLOOKUP(N3439,Sheet1!$B:$D,3,0)</f>
        <v>0104918404-002</v>
      </c>
      <c r="U3439" s="55" t="s">
        <v>13347</v>
      </c>
      <c r="X3439" s="55" t="s">
        <v>10938</v>
      </c>
      <c r="Y3439" s="56" t="str">
        <f>VLOOKUP(X3439,Sheet2!$B:$C,2,0)</f>
        <v>Giò Tai Lưỡi Xào 250g</v>
      </c>
      <c r="AA3439" s="53" t="s">
        <v>11550</v>
      </c>
      <c r="AB3439" s="53" t="s">
        <v>11551</v>
      </c>
      <c r="AD3439" s="24">
        <v>2</v>
      </c>
      <c r="AF3439" s="24">
        <v>50182</v>
      </c>
      <c r="AG3439" s="74">
        <f t="shared" si="53"/>
        <v>100364</v>
      </c>
      <c r="AK3439" s="59">
        <v>8</v>
      </c>
      <c r="AN3439" s="61" t="s">
        <v>11552</v>
      </c>
      <c r="AP3439" s="62" t="s">
        <v>11553</v>
      </c>
      <c r="AQ3439" s="62" t="s">
        <v>11554</v>
      </c>
      <c r="AR3439" s="62" t="s">
        <v>11555</v>
      </c>
    </row>
    <row r="3440" spans="3:44" x14ac:dyDescent="0.25">
      <c r="C3440" s="53" t="s">
        <v>11547</v>
      </c>
      <c r="D3440" s="53" t="s">
        <v>11548</v>
      </c>
      <c r="E3440" s="54">
        <v>45821</v>
      </c>
      <c r="F3440" s="54">
        <v>45821</v>
      </c>
      <c r="G3440" s="55" t="s">
        <v>7100</v>
      </c>
      <c r="H3440" s="54">
        <v>45821</v>
      </c>
      <c r="I3440" s="56" t="s">
        <v>17527</v>
      </c>
      <c r="K3440" s="55" t="s">
        <v>11549</v>
      </c>
      <c r="L3440" s="55" t="s">
        <v>14904</v>
      </c>
      <c r="M3440" s="54">
        <v>45821</v>
      </c>
      <c r="N3440" s="55" t="s">
        <v>11119</v>
      </c>
      <c r="O3440" s="56" t="str">
        <f>VLOOKUP(N3440,Sheet1!$B:$C,2,0)</f>
        <v>CHI NHÁNH ĐỒNG NAI - CÔNG TY CỔ PHẦN DỊCH VỤ THƯƠNG MẠI TỔNG HỢP WINCOMMERCE</v>
      </c>
      <c r="Q3440" s="56" t="str">
        <f>VLOOKUP(N3440,Sheet1!$B:$D,3,0)</f>
        <v>0104918404-023</v>
      </c>
      <c r="U3440" s="55" t="s">
        <v>12989</v>
      </c>
      <c r="X3440" s="55" t="s">
        <v>10881</v>
      </c>
      <c r="Y3440" s="56" t="str">
        <f>VLOOKUP(X3440,Sheet2!$B:$C,2,0)</f>
        <v>Chả cốm 300g</v>
      </c>
      <c r="AA3440" s="53" t="s">
        <v>11550</v>
      </c>
      <c r="AB3440" s="53" t="s">
        <v>11551</v>
      </c>
      <c r="AD3440" s="24">
        <v>3</v>
      </c>
      <c r="AF3440" s="24">
        <v>74250</v>
      </c>
      <c r="AG3440" s="74">
        <f t="shared" si="53"/>
        <v>222750</v>
      </c>
      <c r="AK3440" s="59">
        <v>8</v>
      </c>
      <c r="AN3440" s="61" t="s">
        <v>11552</v>
      </c>
      <c r="AP3440" s="62" t="s">
        <v>11553</v>
      </c>
      <c r="AQ3440" s="62" t="s">
        <v>11554</v>
      </c>
      <c r="AR3440" s="62" t="s">
        <v>11555</v>
      </c>
    </row>
    <row r="3441" spans="3:44" x14ac:dyDescent="0.25">
      <c r="C3441" s="53" t="s">
        <v>11547</v>
      </c>
      <c r="D3441" s="53" t="s">
        <v>11548</v>
      </c>
      <c r="E3441" s="54">
        <v>45821</v>
      </c>
      <c r="F3441" s="54">
        <v>45821</v>
      </c>
      <c r="G3441" s="55" t="s">
        <v>7100</v>
      </c>
      <c r="H3441" s="54">
        <v>45821</v>
      </c>
      <c r="I3441" s="56" t="s">
        <v>17527</v>
      </c>
      <c r="K3441" s="55" t="s">
        <v>11549</v>
      </c>
      <c r="L3441" s="55" t="s">
        <v>14904</v>
      </c>
      <c r="M3441" s="54">
        <v>45821</v>
      </c>
      <c r="N3441" s="55" t="s">
        <v>11119</v>
      </c>
      <c r="O3441" s="56" t="str">
        <f>VLOOKUP(N3441,Sheet1!$B:$C,2,0)</f>
        <v>CHI NHÁNH ĐỒNG NAI - CÔNG TY CỔ PHẦN DỊCH VỤ THƯƠNG MẠI TỔNG HỢP WINCOMMERCE</v>
      </c>
      <c r="Q3441" s="56" t="str">
        <f>VLOOKUP(N3441,Sheet1!$B:$D,3,0)</f>
        <v>0104918404-023</v>
      </c>
      <c r="U3441" s="55" t="s">
        <v>12989</v>
      </c>
      <c r="X3441" s="55" t="s">
        <v>10938</v>
      </c>
      <c r="Y3441" s="56" t="str">
        <f>VLOOKUP(X3441,Sheet2!$B:$C,2,0)</f>
        <v>Giò Tai Lưỡi Xào 250g</v>
      </c>
      <c r="AA3441" s="53" t="s">
        <v>11550</v>
      </c>
      <c r="AB3441" s="53" t="s">
        <v>11551</v>
      </c>
      <c r="AD3441" s="24">
        <v>1</v>
      </c>
      <c r="AF3441" s="24">
        <v>50182</v>
      </c>
      <c r="AG3441" s="74">
        <f t="shared" si="53"/>
        <v>50182</v>
      </c>
      <c r="AK3441" s="59">
        <v>8</v>
      </c>
      <c r="AN3441" s="61" t="s">
        <v>11552</v>
      </c>
      <c r="AP3441" s="62" t="s">
        <v>11553</v>
      </c>
      <c r="AQ3441" s="62" t="s">
        <v>11554</v>
      </c>
      <c r="AR3441" s="62" t="s">
        <v>11555</v>
      </c>
    </row>
    <row r="3442" spans="3:44" x14ac:dyDescent="0.25">
      <c r="C3442" s="53" t="s">
        <v>11547</v>
      </c>
      <c r="D3442" s="53" t="s">
        <v>11548</v>
      </c>
      <c r="E3442" s="54">
        <v>45821</v>
      </c>
      <c r="F3442" s="54">
        <v>45821</v>
      </c>
      <c r="G3442" s="55" t="s">
        <v>7100</v>
      </c>
      <c r="H3442" s="54">
        <v>45821</v>
      </c>
      <c r="I3442" s="56" t="s">
        <v>17527</v>
      </c>
      <c r="K3442" s="55" t="s">
        <v>11549</v>
      </c>
      <c r="L3442" s="55" t="s">
        <v>14904</v>
      </c>
      <c r="M3442" s="54">
        <v>45821</v>
      </c>
      <c r="N3442" s="55" t="s">
        <v>11119</v>
      </c>
      <c r="O3442" s="56" t="str">
        <f>VLOOKUP(N3442,Sheet1!$B:$C,2,0)</f>
        <v>CHI NHÁNH ĐỒNG NAI - CÔNG TY CỔ PHẦN DỊCH VỤ THƯƠNG MẠI TỔNG HỢP WINCOMMERCE</v>
      </c>
      <c r="Q3442" s="56" t="str">
        <f>VLOOKUP(N3442,Sheet1!$B:$D,3,0)</f>
        <v>0104918404-023</v>
      </c>
      <c r="U3442" s="55" t="s">
        <v>12989</v>
      </c>
      <c r="X3442" s="55" t="s">
        <v>10934</v>
      </c>
      <c r="Y3442" s="56" t="str">
        <f>VLOOKUP(X3442,Sheet2!$B:$C,2,0)</f>
        <v>Gà muối 500g</v>
      </c>
      <c r="AA3442" s="53" t="s">
        <v>11550</v>
      </c>
      <c r="AB3442" s="53" t="s">
        <v>11551</v>
      </c>
      <c r="AD3442" s="24">
        <v>3</v>
      </c>
      <c r="AF3442" s="24">
        <v>111058</v>
      </c>
      <c r="AG3442" s="74">
        <f t="shared" si="53"/>
        <v>333174</v>
      </c>
      <c r="AK3442" s="59">
        <v>8</v>
      </c>
      <c r="AN3442" s="61" t="s">
        <v>11552</v>
      </c>
      <c r="AP3442" s="62" t="s">
        <v>11553</v>
      </c>
      <c r="AQ3442" s="62" t="s">
        <v>11554</v>
      </c>
      <c r="AR3442" s="62" t="s">
        <v>11555</v>
      </c>
    </row>
    <row r="3443" spans="3:44" x14ac:dyDescent="0.25">
      <c r="C3443" s="53" t="s">
        <v>11547</v>
      </c>
      <c r="D3443" s="53" t="s">
        <v>11548</v>
      </c>
      <c r="E3443" s="54">
        <v>45821</v>
      </c>
      <c r="F3443" s="54">
        <v>45821</v>
      </c>
      <c r="G3443" s="55" t="s">
        <v>7100</v>
      </c>
      <c r="H3443" s="54">
        <v>45821</v>
      </c>
      <c r="I3443" s="56" t="s">
        <v>17527</v>
      </c>
      <c r="K3443" s="55" t="s">
        <v>11549</v>
      </c>
      <c r="L3443" s="55" t="s">
        <v>14904</v>
      </c>
      <c r="M3443" s="54">
        <v>45821</v>
      </c>
      <c r="N3443" s="55" t="s">
        <v>11119</v>
      </c>
      <c r="O3443" s="56" t="str">
        <f>VLOOKUP(N3443,Sheet1!$B:$C,2,0)</f>
        <v>CHI NHÁNH ĐỒNG NAI - CÔNG TY CỔ PHẦN DỊCH VỤ THƯƠNG MẠI TỔNG HỢP WINCOMMERCE</v>
      </c>
      <c r="Q3443" s="56" t="str">
        <f>VLOOKUP(N3443,Sheet1!$B:$D,3,0)</f>
        <v>0104918404-023</v>
      </c>
      <c r="U3443" s="55" t="s">
        <v>12989</v>
      </c>
      <c r="X3443" s="55" t="s">
        <v>10983</v>
      </c>
      <c r="Y3443" s="56" t="str">
        <f>VLOOKUP(X3443,Sheet2!$B:$C,2,0)</f>
        <v>Mọc Nấm Hương 250g</v>
      </c>
      <c r="AA3443" s="53" t="s">
        <v>11550</v>
      </c>
      <c r="AB3443" s="53" t="s">
        <v>11551</v>
      </c>
      <c r="AD3443" s="24">
        <v>1</v>
      </c>
      <c r="AF3443" s="24">
        <v>46000</v>
      </c>
      <c r="AG3443" s="74">
        <f t="shared" si="53"/>
        <v>46000</v>
      </c>
      <c r="AK3443" s="59">
        <v>8</v>
      </c>
      <c r="AN3443" s="61" t="s">
        <v>11552</v>
      </c>
      <c r="AP3443" s="62" t="s">
        <v>11553</v>
      </c>
      <c r="AQ3443" s="62" t="s">
        <v>11554</v>
      </c>
      <c r="AR3443" s="62" t="s">
        <v>11555</v>
      </c>
    </row>
    <row r="3444" spans="3:44" x14ac:dyDescent="0.25">
      <c r="C3444" s="53" t="s">
        <v>11547</v>
      </c>
      <c r="D3444" s="53" t="s">
        <v>11548</v>
      </c>
      <c r="E3444" s="54">
        <v>45821</v>
      </c>
      <c r="F3444" s="54">
        <v>45821</v>
      </c>
      <c r="G3444" s="55" t="s">
        <v>6985</v>
      </c>
      <c r="H3444" s="54">
        <v>45821</v>
      </c>
      <c r="I3444" s="56" t="s">
        <v>17528</v>
      </c>
      <c r="K3444" s="55" t="s">
        <v>11549</v>
      </c>
      <c r="L3444" s="55" t="s">
        <v>14905</v>
      </c>
      <c r="M3444" s="54">
        <v>45821</v>
      </c>
      <c r="N3444" s="55" t="s">
        <v>11034</v>
      </c>
      <c r="O3444" s="56" t="str">
        <f>VLOOKUP(N3444,Sheet1!$B:$C,2,0)</f>
        <v>CHI NHÁNH HÀ NỘI - CÔNG TY CỔ PHẦN DỊCH VỤ THƯƠNG MẠI TỔNG HỢP WINCOMMERCE</v>
      </c>
      <c r="Q3444" s="56" t="str">
        <f>VLOOKUP(N3444,Sheet1!$B:$D,3,0)</f>
        <v>0104918404-002</v>
      </c>
      <c r="U3444" s="55" t="s">
        <v>13310</v>
      </c>
      <c r="X3444" s="55" t="s">
        <v>10881</v>
      </c>
      <c r="Y3444" s="56" t="str">
        <f>VLOOKUP(X3444,Sheet2!$B:$C,2,0)</f>
        <v>Chả cốm 300g</v>
      </c>
      <c r="AA3444" s="53" t="s">
        <v>11550</v>
      </c>
      <c r="AB3444" s="53" t="s">
        <v>11551</v>
      </c>
      <c r="AD3444" s="24">
        <v>1</v>
      </c>
      <c r="AF3444" s="24">
        <v>74250</v>
      </c>
      <c r="AG3444" s="74">
        <f t="shared" si="53"/>
        <v>74250</v>
      </c>
      <c r="AK3444" s="59">
        <v>8</v>
      </c>
      <c r="AN3444" s="61" t="s">
        <v>11552</v>
      </c>
      <c r="AP3444" s="62" t="s">
        <v>11553</v>
      </c>
      <c r="AQ3444" s="62" t="s">
        <v>11554</v>
      </c>
      <c r="AR3444" s="62" t="s">
        <v>11555</v>
      </c>
    </row>
    <row r="3445" spans="3:44" x14ac:dyDescent="0.25">
      <c r="C3445" s="53" t="s">
        <v>11547</v>
      </c>
      <c r="D3445" s="53" t="s">
        <v>11548</v>
      </c>
      <c r="E3445" s="54">
        <v>45821</v>
      </c>
      <c r="F3445" s="54">
        <v>45821</v>
      </c>
      <c r="G3445" s="55" t="s">
        <v>6851</v>
      </c>
      <c r="H3445" s="54">
        <v>45821</v>
      </c>
      <c r="I3445" s="56" t="s">
        <v>17529</v>
      </c>
      <c r="K3445" s="55" t="s">
        <v>11549</v>
      </c>
      <c r="L3445" s="55" t="s">
        <v>11724</v>
      </c>
      <c r="M3445" s="54">
        <v>45821</v>
      </c>
      <c r="N3445" s="55" t="s">
        <v>11323</v>
      </c>
      <c r="O3445" s="56" t="str">
        <f>VLOOKUP(N3445,Sheet1!$B:$C,2,0)</f>
        <v>CHI NHÁNH LAI CHÂU - CÔNG TY CỔ PHẦN DỊCH VỤ THƯƠNG MẠI TỔNG HỢP WINCOMMERCE</v>
      </c>
      <c r="Q3445" s="56" t="str">
        <f>VLOOKUP(N3445,Sheet1!$B:$D,3,0)</f>
        <v>0104918404-094</v>
      </c>
      <c r="U3445" s="55" t="s">
        <v>13256</v>
      </c>
      <c r="X3445" s="55" t="s">
        <v>10934</v>
      </c>
      <c r="Y3445" s="56" t="str">
        <f>VLOOKUP(X3445,Sheet2!$B:$C,2,0)</f>
        <v>Gà muối 500g</v>
      </c>
      <c r="AA3445" s="53" t="s">
        <v>11550</v>
      </c>
      <c r="AB3445" s="53" t="s">
        <v>11551</v>
      </c>
      <c r="AD3445" s="24">
        <v>1</v>
      </c>
      <c r="AF3445" s="24">
        <v>111058</v>
      </c>
      <c r="AG3445" s="74">
        <f t="shared" si="53"/>
        <v>111058</v>
      </c>
      <c r="AK3445" s="59">
        <v>8</v>
      </c>
      <c r="AN3445" s="61" t="s">
        <v>11552</v>
      </c>
      <c r="AP3445" s="62" t="s">
        <v>11553</v>
      </c>
      <c r="AQ3445" s="62" t="s">
        <v>11554</v>
      </c>
      <c r="AR3445" s="62" t="s">
        <v>11555</v>
      </c>
    </row>
    <row r="3446" spans="3:44" x14ac:dyDescent="0.25">
      <c r="C3446" s="53" t="s">
        <v>11547</v>
      </c>
      <c r="D3446" s="53" t="s">
        <v>11548</v>
      </c>
      <c r="E3446" s="54">
        <v>45821</v>
      </c>
      <c r="F3446" s="54">
        <v>45821</v>
      </c>
      <c r="G3446" s="55" t="s">
        <v>7193</v>
      </c>
      <c r="H3446" s="54">
        <v>45821</v>
      </c>
      <c r="I3446" s="56" t="s">
        <v>17530</v>
      </c>
      <c r="K3446" s="55" t="s">
        <v>11549</v>
      </c>
      <c r="L3446" s="55" t="s">
        <v>11810</v>
      </c>
      <c r="M3446" s="54">
        <v>45821</v>
      </c>
      <c r="N3446" s="55" t="s">
        <v>11119</v>
      </c>
      <c r="O3446" s="56" t="str">
        <f>VLOOKUP(N3446,Sheet1!$B:$C,2,0)</f>
        <v>CHI NHÁNH ĐỒNG NAI - CÔNG TY CỔ PHẦN DỊCH VỤ THƯƠNG MẠI TỔNG HỢP WINCOMMERCE</v>
      </c>
      <c r="Q3446" s="56" t="str">
        <f>VLOOKUP(N3446,Sheet1!$B:$D,3,0)</f>
        <v>0104918404-023</v>
      </c>
      <c r="U3446" s="55" t="s">
        <v>13049</v>
      </c>
      <c r="X3446" s="55" t="s">
        <v>10881</v>
      </c>
      <c r="Y3446" s="56" t="str">
        <f>VLOOKUP(X3446,Sheet2!$B:$C,2,0)</f>
        <v>Chả cốm 300g</v>
      </c>
      <c r="AA3446" s="53" t="s">
        <v>11550</v>
      </c>
      <c r="AB3446" s="53" t="s">
        <v>11551</v>
      </c>
      <c r="AD3446" s="24">
        <v>1</v>
      </c>
      <c r="AF3446" s="24">
        <v>74250</v>
      </c>
      <c r="AG3446" s="74">
        <f t="shared" si="53"/>
        <v>74250</v>
      </c>
      <c r="AK3446" s="59">
        <v>8</v>
      </c>
      <c r="AN3446" s="61" t="s">
        <v>11552</v>
      </c>
      <c r="AP3446" s="62" t="s">
        <v>11553</v>
      </c>
      <c r="AQ3446" s="62" t="s">
        <v>11554</v>
      </c>
      <c r="AR3446" s="62" t="s">
        <v>11555</v>
      </c>
    </row>
    <row r="3447" spans="3:44" x14ac:dyDescent="0.25">
      <c r="C3447" s="53" t="s">
        <v>11547</v>
      </c>
      <c r="D3447" s="53" t="s">
        <v>11548</v>
      </c>
      <c r="E3447" s="54">
        <v>45821</v>
      </c>
      <c r="F3447" s="54">
        <v>45821</v>
      </c>
      <c r="G3447" s="55" t="s">
        <v>7193</v>
      </c>
      <c r="H3447" s="54">
        <v>45821</v>
      </c>
      <c r="I3447" s="56" t="s">
        <v>17530</v>
      </c>
      <c r="K3447" s="55" t="s">
        <v>11549</v>
      </c>
      <c r="L3447" s="55" t="s">
        <v>11810</v>
      </c>
      <c r="M3447" s="54">
        <v>45821</v>
      </c>
      <c r="N3447" s="55" t="s">
        <v>11119</v>
      </c>
      <c r="O3447" s="56" t="str">
        <f>VLOOKUP(N3447,Sheet1!$B:$C,2,0)</f>
        <v>CHI NHÁNH ĐỒNG NAI - CÔNG TY CỔ PHẦN DỊCH VỤ THƯƠNG MẠI TỔNG HỢP WINCOMMERCE</v>
      </c>
      <c r="Q3447" s="56" t="str">
        <f>VLOOKUP(N3447,Sheet1!$B:$D,3,0)</f>
        <v>0104918404-023</v>
      </c>
      <c r="U3447" s="55" t="s">
        <v>13049</v>
      </c>
      <c r="X3447" s="55" t="s">
        <v>10934</v>
      </c>
      <c r="Y3447" s="56" t="str">
        <f>VLOOKUP(X3447,Sheet2!$B:$C,2,0)</f>
        <v>Gà muối 500g</v>
      </c>
      <c r="AA3447" s="53" t="s">
        <v>11550</v>
      </c>
      <c r="AB3447" s="53" t="s">
        <v>11551</v>
      </c>
      <c r="AD3447" s="24">
        <v>2</v>
      </c>
      <c r="AF3447" s="24">
        <v>111058</v>
      </c>
      <c r="AG3447" s="74">
        <f t="shared" si="53"/>
        <v>222116</v>
      </c>
      <c r="AK3447" s="59">
        <v>8</v>
      </c>
      <c r="AN3447" s="61" t="s">
        <v>11552</v>
      </c>
      <c r="AP3447" s="62" t="s">
        <v>11553</v>
      </c>
      <c r="AQ3447" s="62" t="s">
        <v>11554</v>
      </c>
      <c r="AR3447" s="62" t="s">
        <v>11555</v>
      </c>
    </row>
    <row r="3448" spans="3:44" x14ac:dyDescent="0.25">
      <c r="C3448" s="53" t="s">
        <v>11547</v>
      </c>
      <c r="D3448" s="53" t="s">
        <v>11548</v>
      </c>
      <c r="E3448" s="54">
        <v>45821</v>
      </c>
      <c r="F3448" s="54">
        <v>45821</v>
      </c>
      <c r="G3448" s="55" t="s">
        <v>7199</v>
      </c>
      <c r="H3448" s="54">
        <v>45821</v>
      </c>
      <c r="I3448" s="56" t="s">
        <v>17531</v>
      </c>
      <c r="K3448" s="55" t="s">
        <v>11549</v>
      </c>
      <c r="L3448" s="55" t="s">
        <v>14906</v>
      </c>
      <c r="M3448" s="54">
        <v>45821</v>
      </c>
      <c r="N3448" s="55" t="s">
        <v>11054</v>
      </c>
      <c r="O3448" s="56" t="str">
        <f>VLOOKUP(N3448,Sheet1!$B:$C,2,0)</f>
        <v>CHI NHÁNH QUẢNG NINH - CÔNG TY CỔ PHẦN DỊCH VỤ THƯƠNG MẠI TỔNG HỢP WINCOMMERCE</v>
      </c>
      <c r="Q3448" s="56" t="str">
        <f>VLOOKUP(N3448,Sheet1!$B:$D,3,0)</f>
        <v>0104918404-007</v>
      </c>
      <c r="U3448" s="55" t="s">
        <v>11888</v>
      </c>
      <c r="X3448" s="55" t="s">
        <v>10934</v>
      </c>
      <c r="Y3448" s="56" t="str">
        <f>VLOOKUP(X3448,Sheet2!$B:$C,2,0)</f>
        <v>Gà muối 500g</v>
      </c>
      <c r="AA3448" s="53" t="s">
        <v>11550</v>
      </c>
      <c r="AB3448" s="53" t="s">
        <v>11551</v>
      </c>
      <c r="AD3448" s="24">
        <v>2</v>
      </c>
      <c r="AF3448" s="24">
        <v>111058</v>
      </c>
      <c r="AG3448" s="74">
        <f t="shared" si="53"/>
        <v>222116</v>
      </c>
      <c r="AK3448" s="59">
        <v>8</v>
      </c>
      <c r="AN3448" s="61" t="s">
        <v>11552</v>
      </c>
      <c r="AP3448" s="62" t="s">
        <v>11553</v>
      </c>
      <c r="AQ3448" s="62" t="s">
        <v>11554</v>
      </c>
      <c r="AR3448" s="62" t="s">
        <v>11555</v>
      </c>
    </row>
    <row r="3449" spans="3:44" x14ac:dyDescent="0.25">
      <c r="C3449" s="53" t="s">
        <v>11547</v>
      </c>
      <c r="D3449" s="53" t="s">
        <v>11548</v>
      </c>
      <c r="E3449" s="54">
        <v>45821</v>
      </c>
      <c r="F3449" s="54">
        <v>45821</v>
      </c>
      <c r="G3449" s="55" t="s">
        <v>7104</v>
      </c>
      <c r="H3449" s="54">
        <v>45821</v>
      </c>
      <c r="I3449" s="56" t="s">
        <v>17532</v>
      </c>
      <c r="K3449" s="55" t="s">
        <v>11549</v>
      </c>
      <c r="L3449" s="55" t="s">
        <v>14907</v>
      </c>
      <c r="M3449" s="54">
        <v>45821</v>
      </c>
      <c r="N3449" s="55" t="s">
        <v>11024</v>
      </c>
      <c r="O3449" s="56" t="str">
        <f>VLOOKUP(N3449,Sheet1!$B:$C,2,0)</f>
        <v>CÔNG TY CỔ PHẦN DỊCH VỤ THƯƠNG MẠI TỔNG HỢP WINCOMMERCE</v>
      </c>
      <c r="Q3449" s="56" t="str">
        <f>VLOOKUP(N3449,Sheet1!$B:$D,3,0)</f>
        <v>0104918404</v>
      </c>
      <c r="U3449" s="55" t="s">
        <v>13305</v>
      </c>
      <c r="X3449" s="55" t="s">
        <v>11010</v>
      </c>
      <c r="Y3449" s="56" t="str">
        <f>VLOOKUP(X3449,Sheet2!$B:$C,2,0)</f>
        <v>Tai heo muối 200g</v>
      </c>
      <c r="AA3449" s="53" t="s">
        <v>11550</v>
      </c>
      <c r="AB3449" s="53" t="s">
        <v>11551</v>
      </c>
      <c r="AD3449" s="24">
        <v>4</v>
      </c>
      <c r="AF3449" s="24">
        <v>55595</v>
      </c>
      <c r="AG3449" s="74">
        <f t="shared" si="53"/>
        <v>222380</v>
      </c>
      <c r="AK3449" s="59">
        <v>8</v>
      </c>
      <c r="AN3449" s="61" t="s">
        <v>11552</v>
      </c>
      <c r="AP3449" s="62" t="s">
        <v>11553</v>
      </c>
      <c r="AQ3449" s="62" t="s">
        <v>11554</v>
      </c>
      <c r="AR3449" s="62" t="s">
        <v>11555</v>
      </c>
    </row>
    <row r="3450" spans="3:44" x14ac:dyDescent="0.25">
      <c r="C3450" s="53" t="s">
        <v>11547</v>
      </c>
      <c r="D3450" s="53" t="s">
        <v>11548</v>
      </c>
      <c r="E3450" s="54">
        <v>45821</v>
      </c>
      <c r="F3450" s="54">
        <v>45821</v>
      </c>
      <c r="G3450" s="55" t="s">
        <v>7104</v>
      </c>
      <c r="H3450" s="54">
        <v>45821</v>
      </c>
      <c r="I3450" s="56" t="s">
        <v>17532</v>
      </c>
      <c r="K3450" s="55" t="s">
        <v>11549</v>
      </c>
      <c r="L3450" s="55" t="s">
        <v>14907</v>
      </c>
      <c r="M3450" s="54">
        <v>45821</v>
      </c>
      <c r="N3450" s="55" t="s">
        <v>11024</v>
      </c>
      <c r="O3450" s="56" t="str">
        <f>VLOOKUP(N3450,Sheet1!$B:$C,2,0)</f>
        <v>CÔNG TY CỔ PHẦN DỊCH VỤ THƯƠNG MẠI TỔNG HỢP WINCOMMERCE</v>
      </c>
      <c r="Q3450" s="56" t="str">
        <f>VLOOKUP(N3450,Sheet1!$B:$D,3,0)</f>
        <v>0104918404</v>
      </c>
      <c r="U3450" s="55" t="s">
        <v>13305</v>
      </c>
      <c r="X3450" s="55" t="s">
        <v>10934</v>
      </c>
      <c r="Y3450" s="56" t="str">
        <f>VLOOKUP(X3450,Sheet2!$B:$C,2,0)</f>
        <v>Gà muối 500g</v>
      </c>
      <c r="AA3450" s="53" t="s">
        <v>11550</v>
      </c>
      <c r="AB3450" s="53" t="s">
        <v>11551</v>
      </c>
      <c r="AD3450" s="24">
        <v>1</v>
      </c>
      <c r="AF3450" s="24">
        <v>111058</v>
      </c>
      <c r="AG3450" s="74">
        <f t="shared" si="53"/>
        <v>111058</v>
      </c>
      <c r="AK3450" s="59">
        <v>8</v>
      </c>
      <c r="AN3450" s="61" t="s">
        <v>11552</v>
      </c>
      <c r="AP3450" s="62" t="s">
        <v>11553</v>
      </c>
      <c r="AQ3450" s="62" t="s">
        <v>11554</v>
      </c>
      <c r="AR3450" s="62" t="s">
        <v>11555</v>
      </c>
    </row>
    <row r="3451" spans="3:44" x14ac:dyDescent="0.25">
      <c r="C3451" s="53" t="s">
        <v>11547</v>
      </c>
      <c r="D3451" s="53" t="s">
        <v>11548</v>
      </c>
      <c r="E3451" s="54">
        <v>45821</v>
      </c>
      <c r="F3451" s="54">
        <v>45821</v>
      </c>
      <c r="G3451" s="55" t="s">
        <v>7104</v>
      </c>
      <c r="H3451" s="54">
        <v>45821</v>
      </c>
      <c r="I3451" s="56" t="s">
        <v>17532</v>
      </c>
      <c r="K3451" s="55" t="s">
        <v>11549</v>
      </c>
      <c r="L3451" s="55" t="s">
        <v>14907</v>
      </c>
      <c r="M3451" s="54">
        <v>45821</v>
      </c>
      <c r="N3451" s="55" t="s">
        <v>11024</v>
      </c>
      <c r="O3451" s="56" t="str">
        <f>VLOOKUP(N3451,Sheet1!$B:$C,2,0)</f>
        <v>CÔNG TY CỔ PHẦN DỊCH VỤ THƯƠNG MẠI TỔNG HỢP WINCOMMERCE</v>
      </c>
      <c r="Q3451" s="56" t="str">
        <f>VLOOKUP(N3451,Sheet1!$B:$D,3,0)</f>
        <v>0104918404</v>
      </c>
      <c r="U3451" s="55" t="s">
        <v>13305</v>
      </c>
      <c r="X3451" s="55" t="s">
        <v>10897</v>
      </c>
      <c r="Y3451" s="56" t="str">
        <f>VLOOKUP(X3451,Sheet2!$B:$C,2,0)</f>
        <v>Chả nướng 300g</v>
      </c>
      <c r="AA3451" s="53" t="s">
        <v>11550</v>
      </c>
      <c r="AB3451" s="53" t="s">
        <v>11551</v>
      </c>
      <c r="AD3451" s="24">
        <v>1</v>
      </c>
      <c r="AF3451" s="24">
        <v>70950</v>
      </c>
      <c r="AG3451" s="74">
        <f t="shared" si="53"/>
        <v>70950</v>
      </c>
      <c r="AK3451" s="59">
        <v>8</v>
      </c>
      <c r="AN3451" s="61" t="s">
        <v>11552</v>
      </c>
      <c r="AP3451" s="62" t="s">
        <v>11553</v>
      </c>
      <c r="AQ3451" s="62" t="s">
        <v>11554</v>
      </c>
      <c r="AR3451" s="62" t="s">
        <v>11555</v>
      </c>
    </row>
    <row r="3452" spans="3:44" x14ac:dyDescent="0.25">
      <c r="C3452" s="53" t="s">
        <v>11547</v>
      </c>
      <c r="D3452" s="53" t="s">
        <v>11548</v>
      </c>
      <c r="E3452" s="54">
        <v>45821</v>
      </c>
      <c r="F3452" s="54">
        <v>45821</v>
      </c>
      <c r="G3452" s="55" t="s">
        <v>7104</v>
      </c>
      <c r="H3452" s="54">
        <v>45821</v>
      </c>
      <c r="I3452" s="56" t="s">
        <v>17532</v>
      </c>
      <c r="K3452" s="55" t="s">
        <v>11549</v>
      </c>
      <c r="L3452" s="55" t="s">
        <v>14907</v>
      </c>
      <c r="M3452" s="54">
        <v>45821</v>
      </c>
      <c r="N3452" s="55" t="s">
        <v>11024</v>
      </c>
      <c r="O3452" s="56" t="str">
        <f>VLOOKUP(N3452,Sheet1!$B:$C,2,0)</f>
        <v>CÔNG TY CỔ PHẦN DỊCH VỤ THƯƠNG MẠI TỔNG HỢP WINCOMMERCE</v>
      </c>
      <c r="Q3452" s="56" t="str">
        <f>VLOOKUP(N3452,Sheet1!$B:$D,3,0)</f>
        <v>0104918404</v>
      </c>
      <c r="U3452" s="55" t="s">
        <v>13305</v>
      </c>
      <c r="X3452" s="55" t="s">
        <v>10927</v>
      </c>
      <c r="Y3452" s="56" t="str">
        <f>VLOOKUP(X3452,Sheet2!$B:$C,2,0)</f>
        <v>Giò lụa cây 250g</v>
      </c>
      <c r="AA3452" s="53" t="s">
        <v>11550</v>
      </c>
      <c r="AB3452" s="53" t="s">
        <v>11551</v>
      </c>
      <c r="AD3452" s="24">
        <v>1</v>
      </c>
      <c r="AF3452" s="24">
        <v>49500</v>
      </c>
      <c r="AG3452" s="74">
        <f t="shared" si="53"/>
        <v>49500</v>
      </c>
      <c r="AK3452" s="59">
        <v>8</v>
      </c>
      <c r="AN3452" s="61" t="s">
        <v>11552</v>
      </c>
      <c r="AP3452" s="62" t="s">
        <v>11553</v>
      </c>
      <c r="AQ3452" s="62" t="s">
        <v>11554</v>
      </c>
      <c r="AR3452" s="62" t="s">
        <v>11555</v>
      </c>
    </row>
    <row r="3453" spans="3:44" x14ac:dyDescent="0.25">
      <c r="C3453" s="53" t="s">
        <v>11547</v>
      </c>
      <c r="D3453" s="53" t="s">
        <v>11548</v>
      </c>
      <c r="E3453" s="54">
        <v>45821</v>
      </c>
      <c r="F3453" s="54">
        <v>45821</v>
      </c>
      <c r="G3453" s="55" t="s">
        <v>6963</v>
      </c>
      <c r="H3453" s="54">
        <v>45821</v>
      </c>
      <c r="I3453" s="56" t="s">
        <v>17533</v>
      </c>
      <c r="K3453" s="55" t="s">
        <v>11549</v>
      </c>
      <c r="L3453" s="55" t="s">
        <v>14908</v>
      </c>
      <c r="M3453" s="54">
        <v>45821</v>
      </c>
      <c r="N3453" s="55" t="s">
        <v>11034</v>
      </c>
      <c r="O3453" s="56" t="str">
        <f>VLOOKUP(N3453,Sheet1!$B:$C,2,0)</f>
        <v>CHI NHÁNH HÀ NỘI - CÔNG TY CỔ PHẦN DỊCH VỤ THƯƠNG MẠI TỔNG HỢP WINCOMMERCE</v>
      </c>
      <c r="Q3453" s="56" t="str">
        <f>VLOOKUP(N3453,Sheet1!$B:$D,3,0)</f>
        <v>0104918404-002</v>
      </c>
      <c r="U3453" s="55" t="s">
        <v>12552</v>
      </c>
      <c r="X3453" s="55" t="s">
        <v>10881</v>
      </c>
      <c r="Y3453" s="56" t="str">
        <f>VLOOKUP(X3453,Sheet2!$B:$C,2,0)</f>
        <v>Chả cốm 300g</v>
      </c>
      <c r="AA3453" s="53" t="s">
        <v>11550</v>
      </c>
      <c r="AB3453" s="53" t="s">
        <v>11551</v>
      </c>
      <c r="AD3453" s="24">
        <v>4</v>
      </c>
      <c r="AF3453" s="24">
        <v>74250</v>
      </c>
      <c r="AG3453" s="74">
        <f t="shared" si="53"/>
        <v>297000</v>
      </c>
      <c r="AK3453" s="59">
        <v>8</v>
      </c>
      <c r="AN3453" s="61" t="s">
        <v>11552</v>
      </c>
      <c r="AP3453" s="62" t="s">
        <v>11553</v>
      </c>
      <c r="AQ3453" s="62" t="s">
        <v>11554</v>
      </c>
      <c r="AR3453" s="62" t="s">
        <v>11555</v>
      </c>
    </row>
    <row r="3454" spans="3:44" x14ac:dyDescent="0.25">
      <c r="C3454" s="53" t="s">
        <v>11547</v>
      </c>
      <c r="D3454" s="53" t="s">
        <v>11548</v>
      </c>
      <c r="E3454" s="54">
        <v>45821</v>
      </c>
      <c r="F3454" s="54">
        <v>45821</v>
      </c>
      <c r="G3454" s="55" t="s">
        <v>7334</v>
      </c>
      <c r="H3454" s="54">
        <v>45821</v>
      </c>
      <c r="I3454" s="56" t="s">
        <v>17534</v>
      </c>
      <c r="K3454" s="55" t="s">
        <v>11549</v>
      </c>
      <c r="L3454" s="55" t="s">
        <v>14909</v>
      </c>
      <c r="M3454" s="54">
        <v>45821</v>
      </c>
      <c r="N3454" s="55" t="s">
        <v>11199</v>
      </c>
      <c r="O3454" s="56" t="str">
        <f>VLOOKUP(N3454,Sheet1!$B:$C,2,0)</f>
        <v>CHI NHÁNH QUẢNG BÌNH - CÔNG TY CỔ PHẦN DỊCH VỤ THƯƠNG MẠI TỔNG HỢP WINCOMMERCE</v>
      </c>
      <c r="Q3454" s="56" t="str">
        <f>VLOOKUP(N3454,Sheet1!$B:$D,3,0)</f>
        <v>0104918404-045</v>
      </c>
      <c r="U3454" s="55" t="s">
        <v>12098</v>
      </c>
      <c r="X3454" s="55" t="s">
        <v>10883</v>
      </c>
      <c r="Y3454" s="56" t="str">
        <f>VLOOKUP(X3454,Sheet2!$B:$C,2,0)</f>
        <v>Chân giò heo muối 300g</v>
      </c>
      <c r="AA3454" s="53" t="s">
        <v>11550</v>
      </c>
      <c r="AB3454" s="53" t="s">
        <v>11551</v>
      </c>
      <c r="AD3454" s="24">
        <v>1</v>
      </c>
      <c r="AF3454" s="24">
        <v>60213</v>
      </c>
      <c r="AG3454" s="74">
        <f t="shared" si="53"/>
        <v>60213</v>
      </c>
      <c r="AK3454" s="59">
        <v>8</v>
      </c>
      <c r="AN3454" s="61" t="s">
        <v>11552</v>
      </c>
      <c r="AP3454" s="62" t="s">
        <v>11553</v>
      </c>
      <c r="AQ3454" s="62" t="s">
        <v>11554</v>
      </c>
      <c r="AR3454" s="62" t="s">
        <v>11555</v>
      </c>
    </row>
    <row r="3455" spans="3:44" x14ac:dyDescent="0.25">
      <c r="C3455" s="53" t="s">
        <v>11547</v>
      </c>
      <c r="D3455" s="53" t="s">
        <v>11548</v>
      </c>
      <c r="E3455" s="54">
        <v>45821</v>
      </c>
      <c r="F3455" s="54">
        <v>45821</v>
      </c>
      <c r="G3455" s="55" t="s">
        <v>7118</v>
      </c>
      <c r="H3455" s="54">
        <v>45821</v>
      </c>
      <c r="I3455" s="56" t="s">
        <v>17535</v>
      </c>
      <c r="K3455" s="55" t="s">
        <v>11549</v>
      </c>
      <c r="L3455" s="55" t="s">
        <v>14910</v>
      </c>
      <c r="M3455" s="54">
        <v>45821</v>
      </c>
      <c r="N3455" s="55" t="s">
        <v>11119</v>
      </c>
      <c r="O3455" s="56" t="str">
        <f>VLOOKUP(N3455,Sheet1!$B:$C,2,0)</f>
        <v>CHI NHÁNH ĐỒNG NAI - CÔNG TY CỔ PHẦN DỊCH VỤ THƯƠNG MẠI TỔNG HỢP WINCOMMERCE</v>
      </c>
      <c r="Q3455" s="56" t="str">
        <f>VLOOKUP(N3455,Sheet1!$B:$D,3,0)</f>
        <v>0104918404-023</v>
      </c>
      <c r="U3455" s="55" t="s">
        <v>13081</v>
      </c>
      <c r="X3455" s="55" t="s">
        <v>10934</v>
      </c>
      <c r="Y3455" s="56" t="str">
        <f>VLOOKUP(X3455,Sheet2!$B:$C,2,0)</f>
        <v>Gà muối 500g</v>
      </c>
      <c r="AA3455" s="53" t="s">
        <v>11550</v>
      </c>
      <c r="AB3455" s="53" t="s">
        <v>11551</v>
      </c>
      <c r="AD3455" s="24">
        <v>2</v>
      </c>
      <c r="AF3455" s="24">
        <v>111058</v>
      </c>
      <c r="AG3455" s="74">
        <f t="shared" si="53"/>
        <v>222116</v>
      </c>
      <c r="AK3455" s="59">
        <v>8</v>
      </c>
      <c r="AN3455" s="61" t="s">
        <v>11552</v>
      </c>
      <c r="AP3455" s="62" t="s">
        <v>11553</v>
      </c>
      <c r="AQ3455" s="62" t="s">
        <v>11554</v>
      </c>
      <c r="AR3455" s="62" t="s">
        <v>11555</v>
      </c>
    </row>
    <row r="3456" spans="3:44" x14ac:dyDescent="0.25">
      <c r="C3456" s="53" t="s">
        <v>11547</v>
      </c>
      <c r="D3456" s="53" t="s">
        <v>11548</v>
      </c>
      <c r="E3456" s="54">
        <v>45821</v>
      </c>
      <c r="F3456" s="54">
        <v>45821</v>
      </c>
      <c r="G3456" s="55" t="s">
        <v>7118</v>
      </c>
      <c r="H3456" s="54">
        <v>45821</v>
      </c>
      <c r="I3456" s="56" t="s">
        <v>17535</v>
      </c>
      <c r="K3456" s="55" t="s">
        <v>11549</v>
      </c>
      <c r="L3456" s="55" t="s">
        <v>14910</v>
      </c>
      <c r="M3456" s="54">
        <v>45821</v>
      </c>
      <c r="N3456" s="55" t="s">
        <v>11119</v>
      </c>
      <c r="O3456" s="56" t="str">
        <f>VLOOKUP(N3456,Sheet1!$B:$C,2,0)</f>
        <v>CHI NHÁNH ĐỒNG NAI - CÔNG TY CỔ PHẦN DỊCH VỤ THƯƠNG MẠI TỔNG HỢP WINCOMMERCE</v>
      </c>
      <c r="Q3456" s="56" t="str">
        <f>VLOOKUP(N3456,Sheet1!$B:$D,3,0)</f>
        <v>0104918404-023</v>
      </c>
      <c r="U3456" s="55" t="s">
        <v>13081</v>
      </c>
      <c r="X3456" s="55" t="s">
        <v>10897</v>
      </c>
      <c r="Y3456" s="56" t="str">
        <f>VLOOKUP(X3456,Sheet2!$B:$C,2,0)</f>
        <v>Chả nướng 300g</v>
      </c>
      <c r="AA3456" s="53" t="s">
        <v>11550</v>
      </c>
      <c r="AB3456" s="53" t="s">
        <v>11551</v>
      </c>
      <c r="AD3456" s="24">
        <v>2</v>
      </c>
      <c r="AF3456" s="24">
        <v>70950</v>
      </c>
      <c r="AG3456" s="74">
        <f t="shared" si="53"/>
        <v>141900</v>
      </c>
      <c r="AK3456" s="59">
        <v>8</v>
      </c>
      <c r="AN3456" s="61" t="s">
        <v>11552</v>
      </c>
      <c r="AP3456" s="62" t="s">
        <v>11553</v>
      </c>
      <c r="AQ3456" s="62" t="s">
        <v>11554</v>
      </c>
      <c r="AR3456" s="62" t="s">
        <v>11555</v>
      </c>
    </row>
    <row r="3457" spans="3:44" x14ac:dyDescent="0.25">
      <c r="C3457" s="53" t="s">
        <v>11547</v>
      </c>
      <c r="D3457" s="53" t="s">
        <v>11548</v>
      </c>
      <c r="E3457" s="54">
        <v>45821</v>
      </c>
      <c r="F3457" s="54">
        <v>45821</v>
      </c>
      <c r="G3457" s="55" t="s">
        <v>7118</v>
      </c>
      <c r="H3457" s="54">
        <v>45821</v>
      </c>
      <c r="I3457" s="56" t="s">
        <v>17535</v>
      </c>
      <c r="K3457" s="55" t="s">
        <v>11549</v>
      </c>
      <c r="L3457" s="55" t="s">
        <v>14910</v>
      </c>
      <c r="M3457" s="54">
        <v>45821</v>
      </c>
      <c r="N3457" s="55" t="s">
        <v>11119</v>
      </c>
      <c r="O3457" s="56" t="str">
        <f>VLOOKUP(N3457,Sheet1!$B:$C,2,0)</f>
        <v>CHI NHÁNH ĐỒNG NAI - CÔNG TY CỔ PHẦN DỊCH VỤ THƯƠNG MẠI TỔNG HỢP WINCOMMERCE</v>
      </c>
      <c r="Q3457" s="56" t="str">
        <f>VLOOKUP(N3457,Sheet1!$B:$D,3,0)</f>
        <v>0104918404-023</v>
      </c>
      <c r="U3457" s="55" t="s">
        <v>13081</v>
      </c>
      <c r="X3457" s="55" t="s">
        <v>10983</v>
      </c>
      <c r="Y3457" s="56" t="str">
        <f>VLOOKUP(X3457,Sheet2!$B:$C,2,0)</f>
        <v>Mọc Nấm Hương 250g</v>
      </c>
      <c r="AA3457" s="53" t="s">
        <v>11550</v>
      </c>
      <c r="AB3457" s="53" t="s">
        <v>11551</v>
      </c>
      <c r="AD3457" s="24">
        <v>4</v>
      </c>
      <c r="AF3457" s="24">
        <v>46000</v>
      </c>
      <c r="AG3457" s="74">
        <f t="shared" si="53"/>
        <v>184000</v>
      </c>
      <c r="AK3457" s="59">
        <v>8</v>
      </c>
      <c r="AN3457" s="61" t="s">
        <v>11552</v>
      </c>
      <c r="AP3457" s="62" t="s">
        <v>11553</v>
      </c>
      <c r="AQ3457" s="62" t="s">
        <v>11554</v>
      </c>
      <c r="AR3457" s="62" t="s">
        <v>11555</v>
      </c>
    </row>
    <row r="3458" spans="3:44" x14ac:dyDescent="0.25">
      <c r="C3458" s="53" t="s">
        <v>11547</v>
      </c>
      <c r="D3458" s="53" t="s">
        <v>11548</v>
      </c>
      <c r="E3458" s="54">
        <v>45821</v>
      </c>
      <c r="F3458" s="54">
        <v>45821</v>
      </c>
      <c r="G3458" s="55" t="s">
        <v>7118</v>
      </c>
      <c r="H3458" s="54">
        <v>45821</v>
      </c>
      <c r="I3458" s="56" t="s">
        <v>17535</v>
      </c>
      <c r="K3458" s="55" t="s">
        <v>11549</v>
      </c>
      <c r="L3458" s="55" t="s">
        <v>14910</v>
      </c>
      <c r="M3458" s="54">
        <v>45821</v>
      </c>
      <c r="N3458" s="55" t="s">
        <v>11119</v>
      </c>
      <c r="O3458" s="56" t="str">
        <f>VLOOKUP(N3458,Sheet1!$B:$C,2,0)</f>
        <v>CHI NHÁNH ĐỒNG NAI - CÔNG TY CỔ PHẦN DỊCH VỤ THƯƠNG MẠI TỔNG HỢP WINCOMMERCE</v>
      </c>
      <c r="Q3458" s="56" t="str">
        <f>VLOOKUP(N3458,Sheet1!$B:$D,3,0)</f>
        <v>0104918404-023</v>
      </c>
      <c r="U3458" s="55" t="s">
        <v>13081</v>
      </c>
      <c r="X3458" s="55" t="s">
        <v>10938</v>
      </c>
      <c r="Y3458" s="56" t="str">
        <f>VLOOKUP(X3458,Sheet2!$B:$C,2,0)</f>
        <v>Giò Tai Lưỡi Xào 250g</v>
      </c>
      <c r="AA3458" s="53" t="s">
        <v>11550</v>
      </c>
      <c r="AB3458" s="53" t="s">
        <v>11551</v>
      </c>
      <c r="AD3458" s="24">
        <v>2</v>
      </c>
      <c r="AF3458" s="24">
        <v>50182</v>
      </c>
      <c r="AG3458" s="74">
        <f t="shared" si="53"/>
        <v>100364</v>
      </c>
      <c r="AK3458" s="59">
        <v>8</v>
      </c>
      <c r="AN3458" s="61" t="s">
        <v>11552</v>
      </c>
      <c r="AP3458" s="62" t="s">
        <v>11553</v>
      </c>
      <c r="AQ3458" s="62" t="s">
        <v>11554</v>
      </c>
      <c r="AR3458" s="62" t="s">
        <v>11555</v>
      </c>
    </row>
    <row r="3459" spans="3:44" x14ac:dyDescent="0.25">
      <c r="C3459" s="53" t="s">
        <v>11547</v>
      </c>
      <c r="D3459" s="53" t="s">
        <v>11548</v>
      </c>
      <c r="E3459" s="54">
        <v>45821</v>
      </c>
      <c r="F3459" s="54">
        <v>45821</v>
      </c>
      <c r="G3459" s="55" t="s">
        <v>7118</v>
      </c>
      <c r="H3459" s="54">
        <v>45821</v>
      </c>
      <c r="I3459" s="56" t="s">
        <v>17535</v>
      </c>
      <c r="K3459" s="55" t="s">
        <v>11549</v>
      </c>
      <c r="L3459" s="55" t="s">
        <v>14910</v>
      </c>
      <c r="M3459" s="54">
        <v>45821</v>
      </c>
      <c r="N3459" s="55" t="s">
        <v>11119</v>
      </c>
      <c r="O3459" s="56" t="str">
        <f>VLOOKUP(N3459,Sheet1!$B:$C,2,0)</f>
        <v>CHI NHÁNH ĐỒNG NAI - CÔNG TY CỔ PHẦN DỊCH VỤ THƯƠNG MẠI TỔNG HỢP WINCOMMERCE</v>
      </c>
      <c r="Q3459" s="56" t="str">
        <f>VLOOKUP(N3459,Sheet1!$B:$D,3,0)</f>
        <v>0104918404-023</v>
      </c>
      <c r="U3459" s="55" t="s">
        <v>13081</v>
      </c>
      <c r="X3459" s="55" t="s">
        <v>10883</v>
      </c>
      <c r="Y3459" s="56" t="str">
        <f>VLOOKUP(X3459,Sheet2!$B:$C,2,0)</f>
        <v>Chân giò heo muối 300g</v>
      </c>
      <c r="AA3459" s="53" t="s">
        <v>11550</v>
      </c>
      <c r="AB3459" s="53" t="s">
        <v>11551</v>
      </c>
      <c r="AD3459" s="24">
        <v>1</v>
      </c>
      <c r="AF3459" s="24">
        <v>60213</v>
      </c>
      <c r="AG3459" s="74">
        <f t="shared" ref="AG3459:AG3522" si="54">AD3459*AF3459</f>
        <v>60213</v>
      </c>
      <c r="AK3459" s="59">
        <v>8</v>
      </c>
      <c r="AN3459" s="61" t="s">
        <v>11552</v>
      </c>
      <c r="AP3459" s="62" t="s">
        <v>11553</v>
      </c>
      <c r="AQ3459" s="62" t="s">
        <v>11554</v>
      </c>
      <c r="AR3459" s="62" t="s">
        <v>11555</v>
      </c>
    </row>
    <row r="3460" spans="3:44" x14ac:dyDescent="0.25">
      <c r="C3460" s="53" t="s">
        <v>11547</v>
      </c>
      <c r="D3460" s="53" t="s">
        <v>11548</v>
      </c>
      <c r="E3460" s="54">
        <v>45821</v>
      </c>
      <c r="F3460" s="54">
        <v>45821</v>
      </c>
      <c r="G3460" s="55" t="s">
        <v>7248</v>
      </c>
      <c r="H3460" s="54">
        <v>45821</v>
      </c>
      <c r="I3460" s="56" t="s">
        <v>17536</v>
      </c>
      <c r="K3460" s="55" t="s">
        <v>11549</v>
      </c>
      <c r="L3460" s="55" t="s">
        <v>14911</v>
      </c>
      <c r="M3460" s="54">
        <v>45821</v>
      </c>
      <c r="N3460" s="55" t="s">
        <v>11024</v>
      </c>
      <c r="O3460" s="56" t="str">
        <f>VLOOKUP(N3460,Sheet1!$B:$C,2,0)</f>
        <v>CÔNG TY CỔ PHẦN DỊCH VỤ THƯƠNG MẠI TỔNG HỢP WINCOMMERCE</v>
      </c>
      <c r="Q3460" s="56" t="str">
        <f>VLOOKUP(N3460,Sheet1!$B:$D,3,0)</f>
        <v>0104918404</v>
      </c>
      <c r="U3460" s="55" t="s">
        <v>12878</v>
      </c>
      <c r="X3460" s="55" t="s">
        <v>10934</v>
      </c>
      <c r="Y3460" s="56" t="str">
        <f>VLOOKUP(X3460,Sheet2!$B:$C,2,0)</f>
        <v>Gà muối 500g</v>
      </c>
      <c r="AA3460" s="53" t="s">
        <v>11550</v>
      </c>
      <c r="AB3460" s="53" t="s">
        <v>11551</v>
      </c>
      <c r="AD3460" s="24">
        <v>3</v>
      </c>
      <c r="AF3460" s="24">
        <v>111058</v>
      </c>
      <c r="AG3460" s="74">
        <f t="shared" si="54"/>
        <v>333174</v>
      </c>
      <c r="AK3460" s="59">
        <v>8</v>
      </c>
      <c r="AN3460" s="61" t="s">
        <v>11552</v>
      </c>
      <c r="AP3460" s="62" t="s">
        <v>11553</v>
      </c>
      <c r="AQ3460" s="62" t="s">
        <v>11554</v>
      </c>
      <c r="AR3460" s="62" t="s">
        <v>11555</v>
      </c>
    </row>
    <row r="3461" spans="3:44" x14ac:dyDescent="0.25">
      <c r="C3461" s="53" t="s">
        <v>11547</v>
      </c>
      <c r="D3461" s="53" t="s">
        <v>11548</v>
      </c>
      <c r="E3461" s="54">
        <v>45821</v>
      </c>
      <c r="F3461" s="54">
        <v>45821</v>
      </c>
      <c r="G3461" s="55" t="s">
        <v>7248</v>
      </c>
      <c r="H3461" s="54">
        <v>45821</v>
      </c>
      <c r="I3461" s="56" t="s">
        <v>17536</v>
      </c>
      <c r="K3461" s="55" t="s">
        <v>11549</v>
      </c>
      <c r="L3461" s="55" t="s">
        <v>14911</v>
      </c>
      <c r="M3461" s="54">
        <v>45821</v>
      </c>
      <c r="N3461" s="55" t="s">
        <v>11024</v>
      </c>
      <c r="O3461" s="56" t="str">
        <f>VLOOKUP(N3461,Sheet1!$B:$C,2,0)</f>
        <v>CÔNG TY CỔ PHẦN DỊCH VỤ THƯƠNG MẠI TỔNG HỢP WINCOMMERCE</v>
      </c>
      <c r="Q3461" s="56" t="str">
        <f>VLOOKUP(N3461,Sheet1!$B:$D,3,0)</f>
        <v>0104918404</v>
      </c>
      <c r="U3461" s="55" t="s">
        <v>12878</v>
      </c>
      <c r="X3461" s="55" t="s">
        <v>10983</v>
      </c>
      <c r="Y3461" s="56" t="str">
        <f>VLOOKUP(X3461,Sheet2!$B:$C,2,0)</f>
        <v>Mọc Nấm Hương 250g</v>
      </c>
      <c r="AA3461" s="53" t="s">
        <v>11550</v>
      </c>
      <c r="AB3461" s="53" t="s">
        <v>11551</v>
      </c>
      <c r="AD3461" s="24">
        <v>1</v>
      </c>
      <c r="AF3461" s="24">
        <v>46000</v>
      </c>
      <c r="AG3461" s="74">
        <f t="shared" si="54"/>
        <v>46000</v>
      </c>
      <c r="AK3461" s="59">
        <v>8</v>
      </c>
      <c r="AN3461" s="61" t="s">
        <v>11552</v>
      </c>
      <c r="AP3461" s="62" t="s">
        <v>11553</v>
      </c>
      <c r="AQ3461" s="62" t="s">
        <v>11554</v>
      </c>
      <c r="AR3461" s="62" t="s">
        <v>11555</v>
      </c>
    </row>
    <row r="3462" spans="3:44" x14ac:dyDescent="0.25">
      <c r="C3462" s="53" t="s">
        <v>11547</v>
      </c>
      <c r="D3462" s="53" t="s">
        <v>11548</v>
      </c>
      <c r="E3462" s="54">
        <v>45821</v>
      </c>
      <c r="F3462" s="54">
        <v>45821</v>
      </c>
      <c r="G3462" s="55" t="s">
        <v>7077</v>
      </c>
      <c r="H3462" s="54">
        <v>45821</v>
      </c>
      <c r="I3462" s="56" t="s">
        <v>17537</v>
      </c>
      <c r="K3462" s="55" t="s">
        <v>11549</v>
      </c>
      <c r="L3462" s="55" t="s">
        <v>14912</v>
      </c>
      <c r="M3462" s="54">
        <v>45821</v>
      </c>
      <c r="N3462" s="55" t="s">
        <v>11034</v>
      </c>
      <c r="O3462" s="56" t="str">
        <f>VLOOKUP(N3462,Sheet1!$B:$C,2,0)</f>
        <v>CHI NHÁNH HÀ NỘI - CÔNG TY CỔ PHẦN DỊCH VỤ THƯƠNG MẠI TỔNG HỢP WINCOMMERCE</v>
      </c>
      <c r="Q3462" s="56" t="str">
        <f>VLOOKUP(N3462,Sheet1!$B:$D,3,0)</f>
        <v>0104918404-002</v>
      </c>
      <c r="U3462" s="55" t="s">
        <v>13260</v>
      </c>
      <c r="X3462" s="55" t="s">
        <v>10983</v>
      </c>
      <c r="Y3462" s="56" t="str">
        <f>VLOOKUP(X3462,Sheet2!$B:$C,2,0)</f>
        <v>Mọc Nấm Hương 250g</v>
      </c>
      <c r="AA3462" s="53" t="s">
        <v>11550</v>
      </c>
      <c r="AB3462" s="53" t="s">
        <v>11551</v>
      </c>
      <c r="AD3462" s="24">
        <v>1</v>
      </c>
      <c r="AF3462" s="24">
        <v>46000</v>
      </c>
      <c r="AG3462" s="74">
        <f t="shared" si="54"/>
        <v>46000</v>
      </c>
      <c r="AK3462" s="59">
        <v>8</v>
      </c>
      <c r="AN3462" s="61" t="s">
        <v>11552</v>
      </c>
      <c r="AP3462" s="62" t="s">
        <v>11553</v>
      </c>
      <c r="AQ3462" s="62" t="s">
        <v>11554</v>
      </c>
      <c r="AR3462" s="62" t="s">
        <v>11555</v>
      </c>
    </row>
    <row r="3463" spans="3:44" x14ac:dyDescent="0.25">
      <c r="C3463" s="53" t="s">
        <v>11547</v>
      </c>
      <c r="D3463" s="53" t="s">
        <v>11548</v>
      </c>
      <c r="E3463" s="54">
        <v>45821</v>
      </c>
      <c r="F3463" s="54">
        <v>45821</v>
      </c>
      <c r="G3463" s="55" t="s">
        <v>6788</v>
      </c>
      <c r="H3463" s="54">
        <v>45821</v>
      </c>
      <c r="I3463" s="56" t="s">
        <v>17538</v>
      </c>
      <c r="K3463" s="55" t="s">
        <v>11549</v>
      </c>
      <c r="L3463" s="55" t="s">
        <v>14913</v>
      </c>
      <c r="M3463" s="54">
        <v>45821</v>
      </c>
      <c r="N3463" s="55" t="s">
        <v>11034</v>
      </c>
      <c r="O3463" s="56" t="str">
        <f>VLOOKUP(N3463,Sheet1!$B:$C,2,0)</f>
        <v>CHI NHÁNH HÀ NỘI - CÔNG TY CỔ PHẦN DỊCH VỤ THƯƠNG MẠI TỔNG HỢP WINCOMMERCE</v>
      </c>
      <c r="Q3463" s="56" t="str">
        <f>VLOOKUP(N3463,Sheet1!$B:$D,3,0)</f>
        <v>0104918404-002</v>
      </c>
      <c r="U3463" s="55" t="s">
        <v>11930</v>
      </c>
      <c r="X3463" s="55" t="s">
        <v>10883</v>
      </c>
      <c r="Y3463" s="56" t="str">
        <f>VLOOKUP(X3463,Sheet2!$B:$C,2,0)</f>
        <v>Chân giò heo muối 300g</v>
      </c>
      <c r="AA3463" s="53" t="s">
        <v>11550</v>
      </c>
      <c r="AB3463" s="53" t="s">
        <v>11551</v>
      </c>
      <c r="AD3463" s="24">
        <v>1</v>
      </c>
      <c r="AF3463" s="24">
        <v>60213</v>
      </c>
      <c r="AG3463" s="74">
        <f t="shared" si="54"/>
        <v>60213</v>
      </c>
      <c r="AK3463" s="59">
        <v>8</v>
      </c>
      <c r="AN3463" s="61" t="s">
        <v>11552</v>
      </c>
      <c r="AP3463" s="62" t="s">
        <v>11553</v>
      </c>
      <c r="AQ3463" s="62" t="s">
        <v>11554</v>
      </c>
      <c r="AR3463" s="62" t="s">
        <v>11555</v>
      </c>
    </row>
    <row r="3464" spans="3:44" x14ac:dyDescent="0.25">
      <c r="C3464" s="53" t="s">
        <v>11547</v>
      </c>
      <c r="D3464" s="53" t="s">
        <v>11548</v>
      </c>
      <c r="E3464" s="54">
        <v>45821</v>
      </c>
      <c r="F3464" s="54">
        <v>45821</v>
      </c>
      <c r="G3464" s="55" t="s">
        <v>6788</v>
      </c>
      <c r="H3464" s="54">
        <v>45821</v>
      </c>
      <c r="I3464" s="56" t="s">
        <v>17538</v>
      </c>
      <c r="K3464" s="55" t="s">
        <v>11549</v>
      </c>
      <c r="L3464" s="55" t="s">
        <v>14913</v>
      </c>
      <c r="M3464" s="54">
        <v>45821</v>
      </c>
      <c r="N3464" s="55" t="s">
        <v>11034</v>
      </c>
      <c r="O3464" s="56" t="str">
        <f>VLOOKUP(N3464,Sheet1!$B:$C,2,0)</f>
        <v>CHI NHÁNH HÀ NỘI - CÔNG TY CỔ PHẦN DỊCH VỤ THƯƠNG MẠI TỔNG HỢP WINCOMMERCE</v>
      </c>
      <c r="Q3464" s="56" t="str">
        <f>VLOOKUP(N3464,Sheet1!$B:$D,3,0)</f>
        <v>0104918404-002</v>
      </c>
      <c r="U3464" s="55" t="s">
        <v>11930</v>
      </c>
      <c r="X3464" s="55" t="s">
        <v>11010</v>
      </c>
      <c r="Y3464" s="56" t="str">
        <f>VLOOKUP(X3464,Sheet2!$B:$C,2,0)</f>
        <v>Tai heo muối 200g</v>
      </c>
      <c r="AA3464" s="53" t="s">
        <v>11550</v>
      </c>
      <c r="AB3464" s="53" t="s">
        <v>11551</v>
      </c>
      <c r="AD3464" s="24">
        <v>1</v>
      </c>
      <c r="AF3464" s="24">
        <v>55595</v>
      </c>
      <c r="AG3464" s="74">
        <f t="shared" si="54"/>
        <v>55595</v>
      </c>
      <c r="AK3464" s="59">
        <v>8</v>
      </c>
      <c r="AN3464" s="61" t="s">
        <v>11552</v>
      </c>
      <c r="AP3464" s="62" t="s">
        <v>11553</v>
      </c>
      <c r="AQ3464" s="62" t="s">
        <v>11554</v>
      </c>
      <c r="AR3464" s="62" t="s">
        <v>11555</v>
      </c>
    </row>
    <row r="3465" spans="3:44" x14ac:dyDescent="0.25">
      <c r="C3465" s="53" t="s">
        <v>11547</v>
      </c>
      <c r="D3465" s="53" t="s">
        <v>11548</v>
      </c>
      <c r="E3465" s="54">
        <v>45821</v>
      </c>
      <c r="F3465" s="54">
        <v>45821</v>
      </c>
      <c r="G3465" s="55" t="s">
        <v>6788</v>
      </c>
      <c r="H3465" s="54">
        <v>45821</v>
      </c>
      <c r="I3465" s="56" t="s">
        <v>17538</v>
      </c>
      <c r="K3465" s="55" t="s">
        <v>11549</v>
      </c>
      <c r="L3465" s="55" t="s">
        <v>14913</v>
      </c>
      <c r="M3465" s="54">
        <v>45821</v>
      </c>
      <c r="N3465" s="55" t="s">
        <v>11034</v>
      </c>
      <c r="O3465" s="56" t="str">
        <f>VLOOKUP(N3465,Sheet1!$B:$C,2,0)</f>
        <v>CHI NHÁNH HÀ NỘI - CÔNG TY CỔ PHẦN DỊCH VỤ THƯƠNG MẠI TỔNG HỢP WINCOMMERCE</v>
      </c>
      <c r="Q3465" s="56" t="str">
        <f>VLOOKUP(N3465,Sheet1!$B:$D,3,0)</f>
        <v>0104918404-002</v>
      </c>
      <c r="U3465" s="55" t="s">
        <v>11930</v>
      </c>
      <c r="X3465" s="55" t="s">
        <v>10938</v>
      </c>
      <c r="Y3465" s="56" t="str">
        <f>VLOOKUP(X3465,Sheet2!$B:$C,2,0)</f>
        <v>Giò Tai Lưỡi Xào 250g</v>
      </c>
      <c r="AA3465" s="53" t="s">
        <v>11550</v>
      </c>
      <c r="AB3465" s="53" t="s">
        <v>11551</v>
      </c>
      <c r="AD3465" s="24">
        <v>2</v>
      </c>
      <c r="AF3465" s="24">
        <v>50182</v>
      </c>
      <c r="AG3465" s="74">
        <f t="shared" si="54"/>
        <v>100364</v>
      </c>
      <c r="AK3465" s="59">
        <v>8</v>
      </c>
      <c r="AN3465" s="61" t="s">
        <v>11552</v>
      </c>
      <c r="AP3465" s="62" t="s">
        <v>11553</v>
      </c>
      <c r="AQ3465" s="62" t="s">
        <v>11554</v>
      </c>
      <c r="AR3465" s="62" t="s">
        <v>11555</v>
      </c>
    </row>
    <row r="3466" spans="3:44" x14ac:dyDescent="0.25">
      <c r="C3466" s="53" t="s">
        <v>11547</v>
      </c>
      <c r="D3466" s="53" t="s">
        <v>11548</v>
      </c>
      <c r="E3466" s="54">
        <v>45821</v>
      </c>
      <c r="F3466" s="54">
        <v>45821</v>
      </c>
      <c r="G3466" s="55" t="s">
        <v>7122</v>
      </c>
      <c r="H3466" s="54">
        <v>45821</v>
      </c>
      <c r="I3466" s="56" t="s">
        <v>17539</v>
      </c>
      <c r="K3466" s="55" t="s">
        <v>11549</v>
      </c>
      <c r="L3466" s="55" t="s">
        <v>14914</v>
      </c>
      <c r="M3466" s="54">
        <v>45821</v>
      </c>
      <c r="N3466" s="55" t="s">
        <v>11119</v>
      </c>
      <c r="O3466" s="56" t="str">
        <f>VLOOKUP(N3466,Sheet1!$B:$C,2,0)</f>
        <v>CHI NHÁNH ĐỒNG NAI - CÔNG TY CỔ PHẦN DỊCH VỤ THƯƠNG MẠI TỔNG HỢP WINCOMMERCE</v>
      </c>
      <c r="Q3466" s="56" t="str">
        <f>VLOOKUP(N3466,Sheet1!$B:$D,3,0)</f>
        <v>0104918404-023</v>
      </c>
      <c r="U3466" s="55" t="s">
        <v>13081</v>
      </c>
      <c r="X3466" s="55" t="s">
        <v>10938</v>
      </c>
      <c r="Y3466" s="56" t="str">
        <f>VLOOKUP(X3466,Sheet2!$B:$C,2,0)</f>
        <v>Giò Tai Lưỡi Xào 250g</v>
      </c>
      <c r="AA3466" s="53" t="s">
        <v>11550</v>
      </c>
      <c r="AB3466" s="53" t="s">
        <v>11551</v>
      </c>
      <c r="AD3466" s="24">
        <v>1</v>
      </c>
      <c r="AF3466" s="24">
        <v>50182</v>
      </c>
      <c r="AG3466" s="74">
        <f t="shared" si="54"/>
        <v>50182</v>
      </c>
      <c r="AK3466" s="59">
        <v>8</v>
      </c>
      <c r="AN3466" s="61" t="s">
        <v>11552</v>
      </c>
      <c r="AP3466" s="62" t="s">
        <v>11553</v>
      </c>
      <c r="AQ3466" s="62" t="s">
        <v>11554</v>
      </c>
      <c r="AR3466" s="62" t="s">
        <v>11555</v>
      </c>
    </row>
    <row r="3467" spans="3:44" x14ac:dyDescent="0.25">
      <c r="C3467" s="53" t="s">
        <v>11547</v>
      </c>
      <c r="D3467" s="53" t="s">
        <v>11548</v>
      </c>
      <c r="E3467" s="54">
        <v>45821</v>
      </c>
      <c r="F3467" s="54">
        <v>45821</v>
      </c>
      <c r="G3467" s="55" t="s">
        <v>6997</v>
      </c>
      <c r="H3467" s="54">
        <v>45821</v>
      </c>
      <c r="I3467" s="56" t="s">
        <v>17540</v>
      </c>
      <c r="K3467" s="55" t="s">
        <v>11549</v>
      </c>
      <c r="L3467" s="55" t="s">
        <v>14915</v>
      </c>
      <c r="M3467" s="54">
        <v>45821</v>
      </c>
      <c r="N3467" s="55" t="s">
        <v>11034</v>
      </c>
      <c r="O3467" s="56" t="str">
        <f>VLOOKUP(N3467,Sheet1!$B:$C,2,0)</f>
        <v>CHI NHÁNH HÀ NỘI - CÔNG TY CỔ PHẦN DỊCH VỤ THƯƠNG MẠI TỔNG HỢP WINCOMMERCE</v>
      </c>
      <c r="Q3467" s="56" t="str">
        <f>VLOOKUP(N3467,Sheet1!$B:$D,3,0)</f>
        <v>0104918404-002</v>
      </c>
      <c r="U3467" s="55" t="s">
        <v>15491</v>
      </c>
      <c r="X3467" s="55" t="s">
        <v>10881</v>
      </c>
      <c r="Y3467" s="56" t="str">
        <f>VLOOKUP(X3467,Sheet2!$B:$C,2,0)</f>
        <v>Chả cốm 300g</v>
      </c>
      <c r="AA3467" s="53" t="s">
        <v>11550</v>
      </c>
      <c r="AB3467" s="53" t="s">
        <v>11551</v>
      </c>
      <c r="AD3467" s="24">
        <v>1</v>
      </c>
      <c r="AF3467" s="24">
        <v>74250</v>
      </c>
      <c r="AG3467" s="74">
        <f t="shared" si="54"/>
        <v>74250</v>
      </c>
      <c r="AK3467" s="59">
        <v>8</v>
      </c>
      <c r="AN3467" s="61" t="s">
        <v>11552</v>
      </c>
      <c r="AP3467" s="62" t="s">
        <v>11553</v>
      </c>
      <c r="AQ3467" s="62" t="s">
        <v>11554</v>
      </c>
      <c r="AR3467" s="62" t="s">
        <v>11555</v>
      </c>
    </row>
    <row r="3468" spans="3:44" x14ac:dyDescent="0.25">
      <c r="C3468" s="53" t="s">
        <v>11547</v>
      </c>
      <c r="D3468" s="53" t="s">
        <v>11548</v>
      </c>
      <c r="E3468" s="54">
        <v>45821</v>
      </c>
      <c r="F3468" s="54">
        <v>45821</v>
      </c>
      <c r="G3468" s="55" t="s">
        <v>6997</v>
      </c>
      <c r="H3468" s="54">
        <v>45821</v>
      </c>
      <c r="I3468" s="56" t="s">
        <v>17540</v>
      </c>
      <c r="K3468" s="55" t="s">
        <v>11549</v>
      </c>
      <c r="L3468" s="55" t="s">
        <v>14915</v>
      </c>
      <c r="M3468" s="54">
        <v>45821</v>
      </c>
      <c r="N3468" s="55" t="s">
        <v>11034</v>
      </c>
      <c r="O3468" s="56" t="str">
        <f>VLOOKUP(N3468,Sheet1!$B:$C,2,0)</f>
        <v>CHI NHÁNH HÀ NỘI - CÔNG TY CỔ PHẦN DỊCH VỤ THƯƠNG MẠI TỔNG HỢP WINCOMMERCE</v>
      </c>
      <c r="Q3468" s="56" t="str">
        <f>VLOOKUP(N3468,Sheet1!$B:$D,3,0)</f>
        <v>0104918404-002</v>
      </c>
      <c r="U3468" s="55" t="s">
        <v>15491</v>
      </c>
      <c r="X3468" s="55" t="s">
        <v>10938</v>
      </c>
      <c r="Y3468" s="56" t="str">
        <f>VLOOKUP(X3468,Sheet2!$B:$C,2,0)</f>
        <v>Giò Tai Lưỡi Xào 250g</v>
      </c>
      <c r="AA3468" s="53" t="s">
        <v>11550</v>
      </c>
      <c r="AB3468" s="53" t="s">
        <v>11551</v>
      </c>
      <c r="AD3468" s="24">
        <v>1</v>
      </c>
      <c r="AF3468" s="24">
        <v>50182</v>
      </c>
      <c r="AG3468" s="74">
        <f t="shared" si="54"/>
        <v>50182</v>
      </c>
      <c r="AK3468" s="59">
        <v>8</v>
      </c>
      <c r="AN3468" s="61" t="s">
        <v>11552</v>
      </c>
      <c r="AP3468" s="62" t="s">
        <v>11553</v>
      </c>
      <c r="AQ3468" s="62" t="s">
        <v>11554</v>
      </c>
      <c r="AR3468" s="62" t="s">
        <v>11555</v>
      </c>
    </row>
    <row r="3469" spans="3:44" x14ac:dyDescent="0.25">
      <c r="C3469" s="53" t="s">
        <v>11547</v>
      </c>
      <c r="D3469" s="53" t="s">
        <v>11548</v>
      </c>
      <c r="E3469" s="54">
        <v>45821</v>
      </c>
      <c r="F3469" s="54">
        <v>45821</v>
      </c>
      <c r="G3469" s="55" t="s">
        <v>6997</v>
      </c>
      <c r="H3469" s="54">
        <v>45821</v>
      </c>
      <c r="I3469" s="56" t="s">
        <v>17540</v>
      </c>
      <c r="K3469" s="55" t="s">
        <v>11549</v>
      </c>
      <c r="L3469" s="55" t="s">
        <v>14915</v>
      </c>
      <c r="M3469" s="54">
        <v>45821</v>
      </c>
      <c r="N3469" s="55" t="s">
        <v>11034</v>
      </c>
      <c r="O3469" s="56" t="str">
        <f>VLOOKUP(N3469,Sheet1!$B:$C,2,0)</f>
        <v>CHI NHÁNH HÀ NỘI - CÔNG TY CỔ PHẦN DỊCH VỤ THƯƠNG MẠI TỔNG HỢP WINCOMMERCE</v>
      </c>
      <c r="Q3469" s="56" t="str">
        <f>VLOOKUP(N3469,Sheet1!$B:$D,3,0)</f>
        <v>0104918404-002</v>
      </c>
      <c r="U3469" s="55" t="s">
        <v>15491</v>
      </c>
      <c r="X3469" s="55" t="s">
        <v>10983</v>
      </c>
      <c r="Y3469" s="56" t="str">
        <f>VLOOKUP(X3469,Sheet2!$B:$C,2,0)</f>
        <v>Mọc Nấm Hương 250g</v>
      </c>
      <c r="AA3469" s="53" t="s">
        <v>11550</v>
      </c>
      <c r="AB3469" s="53" t="s">
        <v>11551</v>
      </c>
      <c r="AD3469" s="24">
        <v>1</v>
      </c>
      <c r="AF3469" s="24">
        <v>46000</v>
      </c>
      <c r="AG3469" s="74">
        <f t="shared" si="54"/>
        <v>46000</v>
      </c>
      <c r="AK3469" s="59">
        <v>8</v>
      </c>
      <c r="AN3469" s="61" t="s">
        <v>11552</v>
      </c>
      <c r="AP3469" s="62" t="s">
        <v>11553</v>
      </c>
      <c r="AQ3469" s="62" t="s">
        <v>11554</v>
      </c>
      <c r="AR3469" s="62" t="s">
        <v>11555</v>
      </c>
    </row>
    <row r="3470" spans="3:44" x14ac:dyDescent="0.25">
      <c r="C3470" s="53" t="s">
        <v>11547</v>
      </c>
      <c r="D3470" s="53" t="s">
        <v>11548</v>
      </c>
      <c r="E3470" s="54">
        <v>45821</v>
      </c>
      <c r="F3470" s="54">
        <v>45821</v>
      </c>
      <c r="G3470" s="55" t="s">
        <v>6917</v>
      </c>
      <c r="H3470" s="54">
        <v>45821</v>
      </c>
      <c r="I3470" s="56" t="s">
        <v>17541</v>
      </c>
      <c r="K3470" s="55" t="s">
        <v>11549</v>
      </c>
      <c r="L3470" s="55" t="s">
        <v>14916</v>
      </c>
      <c r="M3470" s="54">
        <v>45821</v>
      </c>
      <c r="N3470" s="55" t="s">
        <v>11034</v>
      </c>
      <c r="O3470" s="56" t="str">
        <f>VLOOKUP(N3470,Sheet1!$B:$C,2,0)</f>
        <v>CHI NHÁNH HÀ NỘI - CÔNG TY CỔ PHẦN DỊCH VỤ THƯƠNG MẠI TỔNG HỢP WINCOMMERCE</v>
      </c>
      <c r="Q3470" s="56" t="str">
        <f>VLOOKUP(N3470,Sheet1!$B:$D,3,0)</f>
        <v>0104918404-002</v>
      </c>
      <c r="U3470" s="55" t="s">
        <v>15492</v>
      </c>
      <c r="X3470" s="55" t="s">
        <v>10936</v>
      </c>
      <c r="Y3470" s="56" t="str">
        <f>VLOOKUP(X3470,Sheet2!$B:$C,2,0)</f>
        <v>Giò sụn gà 250g</v>
      </c>
      <c r="AA3470" s="53" t="s">
        <v>11550</v>
      </c>
      <c r="AB3470" s="53" t="s">
        <v>11551</v>
      </c>
      <c r="AD3470" s="24">
        <v>5</v>
      </c>
      <c r="AF3470" s="24">
        <v>50400</v>
      </c>
      <c r="AG3470" s="74">
        <f t="shared" si="54"/>
        <v>252000</v>
      </c>
      <c r="AK3470" s="59">
        <v>8</v>
      </c>
      <c r="AN3470" s="61" t="s">
        <v>11552</v>
      </c>
      <c r="AP3470" s="62" t="s">
        <v>11553</v>
      </c>
      <c r="AQ3470" s="62" t="s">
        <v>11554</v>
      </c>
      <c r="AR3470" s="62" t="s">
        <v>11555</v>
      </c>
    </row>
    <row r="3471" spans="3:44" x14ac:dyDescent="0.25">
      <c r="C3471" s="53" t="s">
        <v>11547</v>
      </c>
      <c r="D3471" s="53" t="s">
        <v>11548</v>
      </c>
      <c r="E3471" s="54">
        <v>45821</v>
      </c>
      <c r="F3471" s="54">
        <v>45821</v>
      </c>
      <c r="G3471" s="55" t="s">
        <v>6917</v>
      </c>
      <c r="H3471" s="54">
        <v>45821</v>
      </c>
      <c r="I3471" s="56" t="s">
        <v>17541</v>
      </c>
      <c r="K3471" s="55" t="s">
        <v>11549</v>
      </c>
      <c r="L3471" s="55" t="s">
        <v>14916</v>
      </c>
      <c r="M3471" s="54">
        <v>45821</v>
      </c>
      <c r="N3471" s="55" t="s">
        <v>11034</v>
      </c>
      <c r="O3471" s="56" t="str">
        <f>VLOOKUP(N3471,Sheet1!$B:$C,2,0)</f>
        <v>CHI NHÁNH HÀ NỘI - CÔNG TY CỔ PHẦN DỊCH VỤ THƯƠNG MẠI TỔNG HỢP WINCOMMERCE</v>
      </c>
      <c r="Q3471" s="56" t="str">
        <f>VLOOKUP(N3471,Sheet1!$B:$D,3,0)</f>
        <v>0104918404-002</v>
      </c>
      <c r="U3471" s="55" t="s">
        <v>15492</v>
      </c>
      <c r="X3471" s="55" t="s">
        <v>10983</v>
      </c>
      <c r="Y3471" s="56" t="str">
        <f>VLOOKUP(X3471,Sheet2!$B:$C,2,0)</f>
        <v>Mọc Nấm Hương 250g</v>
      </c>
      <c r="AA3471" s="53" t="s">
        <v>11550</v>
      </c>
      <c r="AB3471" s="53" t="s">
        <v>11551</v>
      </c>
      <c r="AD3471" s="24">
        <v>6</v>
      </c>
      <c r="AF3471" s="24">
        <v>46000</v>
      </c>
      <c r="AG3471" s="74">
        <f t="shared" si="54"/>
        <v>276000</v>
      </c>
      <c r="AK3471" s="59">
        <v>8</v>
      </c>
      <c r="AN3471" s="61" t="s">
        <v>11552</v>
      </c>
      <c r="AP3471" s="62" t="s">
        <v>11553</v>
      </c>
      <c r="AQ3471" s="62" t="s">
        <v>11554</v>
      </c>
      <c r="AR3471" s="62" t="s">
        <v>11555</v>
      </c>
    </row>
    <row r="3472" spans="3:44" x14ac:dyDescent="0.25">
      <c r="C3472" s="53" t="s">
        <v>11547</v>
      </c>
      <c r="D3472" s="53" t="s">
        <v>11548</v>
      </c>
      <c r="E3472" s="54">
        <v>45821</v>
      </c>
      <c r="F3472" s="54">
        <v>45821</v>
      </c>
      <c r="G3472" s="55" t="s">
        <v>7013</v>
      </c>
      <c r="H3472" s="54">
        <v>45821</v>
      </c>
      <c r="I3472" s="56" t="s">
        <v>17542</v>
      </c>
      <c r="K3472" s="55" t="s">
        <v>11549</v>
      </c>
      <c r="L3472" s="55" t="s">
        <v>14917</v>
      </c>
      <c r="M3472" s="54">
        <v>45821</v>
      </c>
      <c r="N3472" s="55" t="s">
        <v>11119</v>
      </c>
      <c r="O3472" s="56" t="str">
        <f>VLOOKUP(N3472,Sheet1!$B:$C,2,0)</f>
        <v>CHI NHÁNH ĐỒNG NAI - CÔNG TY CỔ PHẦN DỊCH VỤ THƯƠNG MẠI TỔNG HỢP WINCOMMERCE</v>
      </c>
      <c r="Q3472" s="56" t="str">
        <f>VLOOKUP(N3472,Sheet1!$B:$D,3,0)</f>
        <v>0104918404-023</v>
      </c>
      <c r="U3472" s="55" t="s">
        <v>15493</v>
      </c>
      <c r="X3472" s="55" t="s">
        <v>10934</v>
      </c>
      <c r="Y3472" s="56" t="str">
        <f>VLOOKUP(X3472,Sheet2!$B:$C,2,0)</f>
        <v>Gà muối 500g</v>
      </c>
      <c r="AA3472" s="53" t="s">
        <v>11550</v>
      </c>
      <c r="AB3472" s="53" t="s">
        <v>11551</v>
      </c>
      <c r="AD3472" s="24">
        <v>2</v>
      </c>
      <c r="AF3472" s="24">
        <v>111058</v>
      </c>
      <c r="AG3472" s="74">
        <f t="shared" si="54"/>
        <v>222116</v>
      </c>
      <c r="AK3472" s="59">
        <v>8</v>
      </c>
      <c r="AN3472" s="61" t="s">
        <v>11552</v>
      </c>
      <c r="AP3472" s="62" t="s">
        <v>11553</v>
      </c>
      <c r="AQ3472" s="62" t="s">
        <v>11554</v>
      </c>
      <c r="AR3472" s="62" t="s">
        <v>11555</v>
      </c>
    </row>
    <row r="3473" spans="3:44" x14ac:dyDescent="0.25">
      <c r="C3473" s="53" t="s">
        <v>11547</v>
      </c>
      <c r="D3473" s="53" t="s">
        <v>11548</v>
      </c>
      <c r="E3473" s="54">
        <v>45821</v>
      </c>
      <c r="F3473" s="54">
        <v>45821</v>
      </c>
      <c r="G3473" s="55" t="s">
        <v>7013</v>
      </c>
      <c r="H3473" s="54">
        <v>45821</v>
      </c>
      <c r="I3473" s="56" t="s">
        <v>17542</v>
      </c>
      <c r="K3473" s="55" t="s">
        <v>11549</v>
      </c>
      <c r="L3473" s="55" t="s">
        <v>14917</v>
      </c>
      <c r="M3473" s="54">
        <v>45821</v>
      </c>
      <c r="N3473" s="55" t="s">
        <v>11119</v>
      </c>
      <c r="O3473" s="56" t="str">
        <f>VLOOKUP(N3473,Sheet1!$B:$C,2,0)</f>
        <v>CHI NHÁNH ĐỒNG NAI - CÔNG TY CỔ PHẦN DỊCH VỤ THƯƠNG MẠI TỔNG HỢP WINCOMMERCE</v>
      </c>
      <c r="Q3473" s="56" t="str">
        <f>VLOOKUP(N3473,Sheet1!$B:$D,3,0)</f>
        <v>0104918404-023</v>
      </c>
      <c r="U3473" s="55" t="s">
        <v>15493</v>
      </c>
      <c r="X3473" s="55" t="s">
        <v>11010</v>
      </c>
      <c r="Y3473" s="56" t="str">
        <f>VLOOKUP(X3473,Sheet2!$B:$C,2,0)</f>
        <v>Tai heo muối 200g</v>
      </c>
      <c r="AA3473" s="53" t="s">
        <v>11550</v>
      </c>
      <c r="AB3473" s="53" t="s">
        <v>11551</v>
      </c>
      <c r="AD3473" s="24">
        <v>1</v>
      </c>
      <c r="AF3473" s="24">
        <v>55595</v>
      </c>
      <c r="AG3473" s="74">
        <f t="shared" si="54"/>
        <v>55595</v>
      </c>
      <c r="AK3473" s="59">
        <v>8</v>
      </c>
      <c r="AN3473" s="61" t="s">
        <v>11552</v>
      </c>
      <c r="AP3473" s="62" t="s">
        <v>11553</v>
      </c>
      <c r="AQ3473" s="62" t="s">
        <v>11554</v>
      </c>
      <c r="AR3473" s="62" t="s">
        <v>11555</v>
      </c>
    </row>
    <row r="3474" spans="3:44" x14ac:dyDescent="0.25">
      <c r="C3474" s="53" t="s">
        <v>11547</v>
      </c>
      <c r="D3474" s="53" t="s">
        <v>11548</v>
      </c>
      <c r="E3474" s="54">
        <v>45821</v>
      </c>
      <c r="F3474" s="54">
        <v>45821</v>
      </c>
      <c r="G3474" s="55" t="s">
        <v>7013</v>
      </c>
      <c r="H3474" s="54">
        <v>45821</v>
      </c>
      <c r="I3474" s="56" t="s">
        <v>17542</v>
      </c>
      <c r="K3474" s="55" t="s">
        <v>11549</v>
      </c>
      <c r="L3474" s="55" t="s">
        <v>14917</v>
      </c>
      <c r="M3474" s="54">
        <v>45821</v>
      </c>
      <c r="N3474" s="55" t="s">
        <v>11119</v>
      </c>
      <c r="O3474" s="56" t="str">
        <f>VLOOKUP(N3474,Sheet1!$B:$C,2,0)</f>
        <v>CHI NHÁNH ĐỒNG NAI - CÔNG TY CỔ PHẦN DỊCH VỤ THƯƠNG MẠI TỔNG HỢP WINCOMMERCE</v>
      </c>
      <c r="Q3474" s="56" t="str">
        <f>VLOOKUP(N3474,Sheet1!$B:$D,3,0)</f>
        <v>0104918404-023</v>
      </c>
      <c r="U3474" s="55" t="s">
        <v>15493</v>
      </c>
      <c r="X3474" s="55" t="s">
        <v>10927</v>
      </c>
      <c r="Y3474" s="56" t="str">
        <f>VLOOKUP(X3474,Sheet2!$B:$C,2,0)</f>
        <v>Giò lụa cây 250g</v>
      </c>
      <c r="AA3474" s="53" t="s">
        <v>11550</v>
      </c>
      <c r="AB3474" s="53" t="s">
        <v>11551</v>
      </c>
      <c r="AD3474" s="24">
        <v>3</v>
      </c>
      <c r="AF3474" s="24">
        <v>49500</v>
      </c>
      <c r="AG3474" s="74">
        <f t="shared" si="54"/>
        <v>148500</v>
      </c>
      <c r="AK3474" s="59">
        <v>8</v>
      </c>
      <c r="AN3474" s="61" t="s">
        <v>11552</v>
      </c>
      <c r="AP3474" s="62" t="s">
        <v>11553</v>
      </c>
      <c r="AQ3474" s="62" t="s">
        <v>11554</v>
      </c>
      <c r="AR3474" s="62" t="s">
        <v>11555</v>
      </c>
    </row>
    <row r="3475" spans="3:44" x14ac:dyDescent="0.25">
      <c r="C3475" s="53" t="s">
        <v>11547</v>
      </c>
      <c r="D3475" s="53" t="s">
        <v>11548</v>
      </c>
      <c r="E3475" s="54">
        <v>45821</v>
      </c>
      <c r="F3475" s="54">
        <v>45821</v>
      </c>
      <c r="G3475" s="55" t="s">
        <v>6843</v>
      </c>
      <c r="H3475" s="54">
        <v>45821</v>
      </c>
      <c r="I3475" s="56" t="s">
        <v>17543</v>
      </c>
      <c r="K3475" s="55" t="s">
        <v>11549</v>
      </c>
      <c r="L3475" s="55" t="s">
        <v>14918</v>
      </c>
      <c r="M3475" s="54">
        <v>45821</v>
      </c>
      <c r="N3475" s="55" t="s">
        <v>11109</v>
      </c>
      <c r="O3475" s="56" t="str">
        <f>VLOOKUP(N3475,Sheet1!$B:$C,2,0)</f>
        <v>CHI NHÁNH THỪA THIÊN HUẾ - CÔNG TY CỔ PHẦN DỊCH VỤ THƯƠNG MẠI TỔNG HỢP WINCOMMERCE</v>
      </c>
      <c r="Q3475" s="56" t="str">
        <f>VLOOKUP(N3475,Sheet1!$B:$D,3,0)</f>
        <v>0104918404-021</v>
      </c>
      <c r="U3475" s="55" t="s">
        <v>13324</v>
      </c>
      <c r="X3475" s="55" t="s">
        <v>10934</v>
      </c>
      <c r="Y3475" s="56" t="str">
        <f>VLOOKUP(X3475,Sheet2!$B:$C,2,0)</f>
        <v>Gà muối 500g</v>
      </c>
      <c r="AA3475" s="53" t="s">
        <v>11550</v>
      </c>
      <c r="AB3475" s="53" t="s">
        <v>11551</v>
      </c>
      <c r="AD3475" s="24">
        <v>1</v>
      </c>
      <c r="AF3475" s="24">
        <v>111058</v>
      </c>
      <c r="AG3475" s="74">
        <f t="shared" si="54"/>
        <v>111058</v>
      </c>
      <c r="AK3475" s="59">
        <v>8</v>
      </c>
      <c r="AN3475" s="61" t="s">
        <v>11552</v>
      </c>
      <c r="AP3475" s="62" t="s">
        <v>11553</v>
      </c>
      <c r="AQ3475" s="62" t="s">
        <v>11554</v>
      </c>
      <c r="AR3475" s="62" t="s">
        <v>11555</v>
      </c>
    </row>
    <row r="3476" spans="3:44" x14ac:dyDescent="0.25">
      <c r="C3476" s="53" t="s">
        <v>11547</v>
      </c>
      <c r="D3476" s="53" t="s">
        <v>11548</v>
      </c>
      <c r="E3476" s="54">
        <v>45821</v>
      </c>
      <c r="F3476" s="54">
        <v>45821</v>
      </c>
      <c r="G3476" s="55" t="s">
        <v>7296</v>
      </c>
      <c r="H3476" s="54">
        <v>45821</v>
      </c>
      <c r="I3476" s="56" t="s">
        <v>17544</v>
      </c>
      <c r="K3476" s="55" t="s">
        <v>11549</v>
      </c>
      <c r="L3476" s="55" t="s">
        <v>14919</v>
      </c>
      <c r="M3476" s="54">
        <v>45821</v>
      </c>
      <c r="N3476" s="55" t="s">
        <v>11258</v>
      </c>
      <c r="O3476" s="56" t="str">
        <f>VLOOKUP(N3476,Sheet1!$B:$C,2,0)</f>
        <v>CHI NHÁNH QUẢNG NAM - CÔNG TY CỔ PHẦN DỊCH VỤ THƯƠNG MẠI TỔNG HỢP WINCOMMERCE</v>
      </c>
      <c r="Q3476" s="56" t="str">
        <f>VLOOKUP(N3476,Sheet1!$B:$D,3,0)</f>
        <v>0104918404-061</v>
      </c>
      <c r="U3476" s="55" t="s">
        <v>12803</v>
      </c>
      <c r="X3476" s="55" t="s">
        <v>10936</v>
      </c>
      <c r="Y3476" s="56" t="str">
        <f>VLOOKUP(X3476,Sheet2!$B:$C,2,0)</f>
        <v>Giò sụn gà 250g</v>
      </c>
      <c r="AA3476" s="53" t="s">
        <v>11550</v>
      </c>
      <c r="AB3476" s="53" t="s">
        <v>11551</v>
      </c>
      <c r="AD3476" s="24">
        <v>2</v>
      </c>
      <c r="AF3476" s="24">
        <v>50400</v>
      </c>
      <c r="AG3476" s="74">
        <f t="shared" si="54"/>
        <v>100800</v>
      </c>
      <c r="AK3476" s="59">
        <v>8</v>
      </c>
      <c r="AN3476" s="61" t="s">
        <v>11552</v>
      </c>
      <c r="AP3476" s="62" t="s">
        <v>11553</v>
      </c>
      <c r="AQ3476" s="62" t="s">
        <v>11554</v>
      </c>
      <c r="AR3476" s="62" t="s">
        <v>11555</v>
      </c>
    </row>
    <row r="3477" spans="3:44" x14ac:dyDescent="0.25">
      <c r="C3477" s="53" t="s">
        <v>11547</v>
      </c>
      <c r="D3477" s="53" t="s">
        <v>11548</v>
      </c>
      <c r="E3477" s="54">
        <v>45821</v>
      </c>
      <c r="F3477" s="54">
        <v>45821</v>
      </c>
      <c r="G3477" s="55" t="s">
        <v>7324</v>
      </c>
      <c r="H3477" s="54">
        <v>45821</v>
      </c>
      <c r="I3477" s="56" t="s">
        <v>17545</v>
      </c>
      <c r="K3477" s="55" t="s">
        <v>11549</v>
      </c>
      <c r="L3477" s="55" t="s">
        <v>14920</v>
      </c>
      <c r="M3477" s="54">
        <v>45821</v>
      </c>
      <c r="N3477" s="55" t="s">
        <v>11124</v>
      </c>
      <c r="O3477" s="56" t="str">
        <f>VLOOKUP(N3477,Sheet1!$B:$C,2,0)</f>
        <v>CHI NHÁNH BÌNH DƯƠNG - CÔNG TY CỔ PHẦN DỊCH VỤ THƯƠNG MẠI TỔNG HỢP WINCOMMERCE</v>
      </c>
      <c r="Q3477" s="56" t="str">
        <f>VLOOKUP(N3477,Sheet1!$B:$D,3,0)</f>
        <v>0104918404-024</v>
      </c>
      <c r="U3477" s="55" t="s">
        <v>13346</v>
      </c>
      <c r="X3477" s="55" t="s">
        <v>10927</v>
      </c>
      <c r="Y3477" s="56" t="str">
        <f>VLOOKUP(X3477,Sheet2!$B:$C,2,0)</f>
        <v>Giò lụa cây 250g</v>
      </c>
      <c r="AA3477" s="53" t="s">
        <v>11550</v>
      </c>
      <c r="AB3477" s="53" t="s">
        <v>11551</v>
      </c>
      <c r="AD3477" s="24">
        <v>1</v>
      </c>
      <c r="AF3477" s="24">
        <v>49500</v>
      </c>
      <c r="AG3477" s="74">
        <f t="shared" si="54"/>
        <v>49500</v>
      </c>
      <c r="AK3477" s="59">
        <v>8</v>
      </c>
      <c r="AN3477" s="61" t="s">
        <v>11552</v>
      </c>
      <c r="AP3477" s="62" t="s">
        <v>11553</v>
      </c>
      <c r="AQ3477" s="62" t="s">
        <v>11554</v>
      </c>
      <c r="AR3477" s="62" t="s">
        <v>11555</v>
      </c>
    </row>
    <row r="3478" spans="3:44" x14ac:dyDescent="0.25">
      <c r="C3478" s="53" t="s">
        <v>11547</v>
      </c>
      <c r="D3478" s="53" t="s">
        <v>11548</v>
      </c>
      <c r="E3478" s="54">
        <v>45821</v>
      </c>
      <c r="F3478" s="54">
        <v>45821</v>
      </c>
      <c r="G3478" s="55" t="s">
        <v>7324</v>
      </c>
      <c r="H3478" s="54">
        <v>45821</v>
      </c>
      <c r="I3478" s="56" t="s">
        <v>17545</v>
      </c>
      <c r="K3478" s="55" t="s">
        <v>11549</v>
      </c>
      <c r="L3478" s="55" t="s">
        <v>14920</v>
      </c>
      <c r="M3478" s="54">
        <v>45821</v>
      </c>
      <c r="N3478" s="55" t="s">
        <v>11124</v>
      </c>
      <c r="O3478" s="56" t="str">
        <f>VLOOKUP(N3478,Sheet1!$B:$C,2,0)</f>
        <v>CHI NHÁNH BÌNH DƯƠNG - CÔNG TY CỔ PHẦN DỊCH VỤ THƯƠNG MẠI TỔNG HỢP WINCOMMERCE</v>
      </c>
      <c r="Q3478" s="56" t="str">
        <f>VLOOKUP(N3478,Sheet1!$B:$D,3,0)</f>
        <v>0104918404-024</v>
      </c>
      <c r="U3478" s="55" t="s">
        <v>13346</v>
      </c>
      <c r="X3478" s="55" t="s">
        <v>10938</v>
      </c>
      <c r="Y3478" s="56" t="str">
        <f>VLOOKUP(X3478,Sheet2!$B:$C,2,0)</f>
        <v>Giò Tai Lưỡi Xào 250g</v>
      </c>
      <c r="AA3478" s="53" t="s">
        <v>11550</v>
      </c>
      <c r="AB3478" s="53" t="s">
        <v>11551</v>
      </c>
      <c r="AD3478" s="24">
        <v>2</v>
      </c>
      <c r="AF3478" s="24">
        <v>50182</v>
      </c>
      <c r="AG3478" s="74">
        <f t="shared" si="54"/>
        <v>100364</v>
      </c>
      <c r="AK3478" s="59">
        <v>8</v>
      </c>
      <c r="AN3478" s="61" t="s">
        <v>11552</v>
      </c>
      <c r="AP3478" s="62" t="s">
        <v>11553</v>
      </c>
      <c r="AQ3478" s="62" t="s">
        <v>11554</v>
      </c>
      <c r="AR3478" s="62" t="s">
        <v>11555</v>
      </c>
    </row>
    <row r="3479" spans="3:44" x14ac:dyDescent="0.25">
      <c r="C3479" s="53" t="s">
        <v>11547</v>
      </c>
      <c r="D3479" s="53" t="s">
        <v>11548</v>
      </c>
      <c r="E3479" s="54">
        <v>45821</v>
      </c>
      <c r="F3479" s="54">
        <v>45821</v>
      </c>
      <c r="G3479" s="55" t="s">
        <v>7324</v>
      </c>
      <c r="H3479" s="54">
        <v>45821</v>
      </c>
      <c r="I3479" s="56" t="s">
        <v>17545</v>
      </c>
      <c r="K3479" s="55" t="s">
        <v>11549</v>
      </c>
      <c r="L3479" s="55" t="s">
        <v>14920</v>
      </c>
      <c r="M3479" s="54">
        <v>45821</v>
      </c>
      <c r="N3479" s="55" t="s">
        <v>11124</v>
      </c>
      <c r="O3479" s="56" t="str">
        <f>VLOOKUP(N3479,Sheet1!$B:$C,2,0)</f>
        <v>CHI NHÁNH BÌNH DƯƠNG - CÔNG TY CỔ PHẦN DỊCH VỤ THƯƠNG MẠI TỔNG HỢP WINCOMMERCE</v>
      </c>
      <c r="Q3479" s="56" t="str">
        <f>VLOOKUP(N3479,Sheet1!$B:$D,3,0)</f>
        <v>0104918404-024</v>
      </c>
      <c r="U3479" s="55" t="s">
        <v>13346</v>
      </c>
      <c r="X3479" s="55" t="s">
        <v>10934</v>
      </c>
      <c r="Y3479" s="56" t="str">
        <f>VLOOKUP(X3479,Sheet2!$B:$C,2,0)</f>
        <v>Gà muối 500g</v>
      </c>
      <c r="AA3479" s="53" t="s">
        <v>11550</v>
      </c>
      <c r="AB3479" s="53" t="s">
        <v>11551</v>
      </c>
      <c r="AD3479" s="24">
        <v>3</v>
      </c>
      <c r="AF3479" s="24">
        <v>111058</v>
      </c>
      <c r="AG3479" s="74">
        <f t="shared" si="54"/>
        <v>333174</v>
      </c>
      <c r="AK3479" s="59">
        <v>8</v>
      </c>
      <c r="AN3479" s="61" t="s">
        <v>11552</v>
      </c>
      <c r="AP3479" s="62" t="s">
        <v>11553</v>
      </c>
      <c r="AQ3479" s="62" t="s">
        <v>11554</v>
      </c>
      <c r="AR3479" s="62" t="s">
        <v>11555</v>
      </c>
    </row>
    <row r="3480" spans="3:44" x14ac:dyDescent="0.25">
      <c r="C3480" s="53" t="s">
        <v>11547</v>
      </c>
      <c r="D3480" s="53" t="s">
        <v>11548</v>
      </c>
      <c r="E3480" s="54">
        <v>45821</v>
      </c>
      <c r="F3480" s="54">
        <v>45821</v>
      </c>
      <c r="G3480" s="55" t="s">
        <v>7021</v>
      </c>
      <c r="H3480" s="54">
        <v>45821</v>
      </c>
      <c r="I3480" s="56" t="s">
        <v>17546</v>
      </c>
      <c r="K3480" s="55" t="s">
        <v>11549</v>
      </c>
      <c r="L3480" s="55" t="s">
        <v>14921</v>
      </c>
      <c r="M3480" s="54">
        <v>45821</v>
      </c>
      <c r="N3480" s="55" t="s">
        <v>11034</v>
      </c>
      <c r="O3480" s="56" t="str">
        <f>VLOOKUP(N3480,Sheet1!$B:$C,2,0)</f>
        <v>CHI NHÁNH HÀ NỘI - CÔNG TY CỔ PHẦN DỊCH VỤ THƯƠNG MẠI TỔNG HỢP WINCOMMERCE</v>
      </c>
      <c r="Q3480" s="56" t="str">
        <f>VLOOKUP(N3480,Sheet1!$B:$D,3,0)</f>
        <v>0104918404-002</v>
      </c>
      <c r="U3480" s="55" t="s">
        <v>13232</v>
      </c>
      <c r="X3480" s="55" t="s">
        <v>10938</v>
      </c>
      <c r="Y3480" s="56" t="str">
        <f>VLOOKUP(X3480,Sheet2!$B:$C,2,0)</f>
        <v>Giò Tai Lưỡi Xào 250g</v>
      </c>
      <c r="AA3480" s="53" t="s">
        <v>11550</v>
      </c>
      <c r="AB3480" s="53" t="s">
        <v>11551</v>
      </c>
      <c r="AD3480" s="24">
        <v>1</v>
      </c>
      <c r="AF3480" s="24">
        <v>50182</v>
      </c>
      <c r="AG3480" s="74">
        <f t="shared" si="54"/>
        <v>50182</v>
      </c>
      <c r="AK3480" s="59">
        <v>8</v>
      </c>
      <c r="AN3480" s="61" t="s">
        <v>11552</v>
      </c>
      <c r="AP3480" s="62" t="s">
        <v>11553</v>
      </c>
      <c r="AQ3480" s="62" t="s">
        <v>11554</v>
      </c>
      <c r="AR3480" s="62" t="s">
        <v>11555</v>
      </c>
    </row>
    <row r="3481" spans="3:44" x14ac:dyDescent="0.25">
      <c r="C3481" s="53" t="s">
        <v>11547</v>
      </c>
      <c r="D3481" s="53" t="s">
        <v>11548</v>
      </c>
      <c r="E3481" s="54">
        <v>45821</v>
      </c>
      <c r="F3481" s="54">
        <v>45821</v>
      </c>
      <c r="G3481" s="55" t="s">
        <v>7035</v>
      </c>
      <c r="H3481" s="54">
        <v>45821</v>
      </c>
      <c r="I3481" s="56" t="s">
        <v>17547</v>
      </c>
      <c r="K3481" s="55" t="s">
        <v>11549</v>
      </c>
      <c r="L3481" s="55" t="s">
        <v>14922</v>
      </c>
      <c r="M3481" s="54">
        <v>45821</v>
      </c>
      <c r="N3481" s="55" t="s">
        <v>11054</v>
      </c>
      <c r="O3481" s="56" t="str">
        <f>VLOOKUP(N3481,Sheet1!$B:$C,2,0)</f>
        <v>CHI NHÁNH QUẢNG NINH - CÔNG TY CỔ PHẦN DỊCH VỤ THƯƠNG MẠI TỔNG HỢP WINCOMMERCE</v>
      </c>
      <c r="Q3481" s="56" t="str">
        <f>VLOOKUP(N3481,Sheet1!$B:$D,3,0)</f>
        <v>0104918404-007</v>
      </c>
      <c r="U3481" s="55" t="s">
        <v>11882</v>
      </c>
      <c r="X3481" s="55" t="s">
        <v>10938</v>
      </c>
      <c r="Y3481" s="56" t="str">
        <f>VLOOKUP(X3481,Sheet2!$B:$C,2,0)</f>
        <v>Giò Tai Lưỡi Xào 250g</v>
      </c>
      <c r="AA3481" s="53" t="s">
        <v>11550</v>
      </c>
      <c r="AB3481" s="53" t="s">
        <v>11551</v>
      </c>
      <c r="AD3481" s="24">
        <v>9</v>
      </c>
      <c r="AF3481" s="24">
        <v>50182</v>
      </c>
      <c r="AG3481" s="74">
        <f t="shared" si="54"/>
        <v>451638</v>
      </c>
      <c r="AK3481" s="59">
        <v>8</v>
      </c>
      <c r="AN3481" s="61" t="s">
        <v>11552</v>
      </c>
      <c r="AP3481" s="62" t="s">
        <v>11553</v>
      </c>
      <c r="AQ3481" s="62" t="s">
        <v>11554</v>
      </c>
      <c r="AR3481" s="62" t="s">
        <v>11555</v>
      </c>
    </row>
    <row r="3482" spans="3:44" x14ac:dyDescent="0.25">
      <c r="C3482" s="53" t="s">
        <v>11547</v>
      </c>
      <c r="D3482" s="53" t="s">
        <v>11548</v>
      </c>
      <c r="E3482" s="54">
        <v>45821</v>
      </c>
      <c r="F3482" s="54">
        <v>45821</v>
      </c>
      <c r="G3482" s="55" t="s">
        <v>7096</v>
      </c>
      <c r="H3482" s="54">
        <v>45821</v>
      </c>
      <c r="I3482" s="56" t="s">
        <v>17548</v>
      </c>
      <c r="K3482" s="55" t="s">
        <v>11549</v>
      </c>
      <c r="L3482" s="55" t="s">
        <v>14923</v>
      </c>
      <c r="M3482" s="54">
        <v>45821</v>
      </c>
      <c r="N3482" s="55" t="s">
        <v>11024</v>
      </c>
      <c r="O3482" s="56" t="str">
        <f>VLOOKUP(N3482,Sheet1!$B:$C,2,0)</f>
        <v>CÔNG TY CỔ PHẦN DỊCH VỤ THƯƠNG MẠI TỔNG HỢP WINCOMMERCE</v>
      </c>
      <c r="Q3482" s="56" t="str">
        <f>VLOOKUP(N3482,Sheet1!$B:$D,3,0)</f>
        <v>0104918404</v>
      </c>
      <c r="U3482" s="55" t="s">
        <v>12853</v>
      </c>
      <c r="X3482" s="55" t="s">
        <v>10922</v>
      </c>
      <c r="Y3482" s="56" t="str">
        <f>VLOOKUP(X3482,Sheet2!$B:$C,2,0)</f>
        <v>Gà xì dầu 500g</v>
      </c>
      <c r="AA3482" s="53" t="s">
        <v>11550</v>
      </c>
      <c r="AB3482" s="53" t="s">
        <v>11551</v>
      </c>
      <c r="AD3482" s="24">
        <v>2</v>
      </c>
      <c r="AF3482" s="24">
        <v>111606</v>
      </c>
      <c r="AG3482" s="74">
        <f t="shared" si="54"/>
        <v>223212</v>
      </c>
      <c r="AK3482" s="59">
        <v>8</v>
      </c>
      <c r="AN3482" s="61" t="s">
        <v>11552</v>
      </c>
      <c r="AP3482" s="62" t="s">
        <v>11553</v>
      </c>
      <c r="AQ3482" s="62" t="s">
        <v>11554</v>
      </c>
      <c r="AR3482" s="62" t="s">
        <v>11555</v>
      </c>
    </row>
    <row r="3483" spans="3:44" x14ac:dyDescent="0.25">
      <c r="C3483" s="53" t="s">
        <v>11547</v>
      </c>
      <c r="D3483" s="53" t="s">
        <v>11548</v>
      </c>
      <c r="E3483" s="54">
        <v>45821</v>
      </c>
      <c r="F3483" s="54">
        <v>45821</v>
      </c>
      <c r="G3483" s="55" t="s">
        <v>7276</v>
      </c>
      <c r="H3483" s="54">
        <v>45821</v>
      </c>
      <c r="I3483" s="56" t="s">
        <v>17549</v>
      </c>
      <c r="K3483" s="55" t="s">
        <v>11549</v>
      </c>
      <c r="L3483" s="55" t="s">
        <v>14924</v>
      </c>
      <c r="M3483" s="54">
        <v>45821</v>
      </c>
      <c r="N3483" s="55" t="s">
        <v>11034</v>
      </c>
      <c r="O3483" s="56" t="str">
        <f>VLOOKUP(N3483,Sheet1!$B:$C,2,0)</f>
        <v>CHI NHÁNH HÀ NỘI - CÔNG TY CỔ PHẦN DỊCH VỤ THƯƠNG MẠI TỔNG HỢP WINCOMMERCE</v>
      </c>
      <c r="Q3483" s="56" t="str">
        <f>VLOOKUP(N3483,Sheet1!$B:$D,3,0)</f>
        <v>0104918404-002</v>
      </c>
      <c r="U3483" s="55" t="s">
        <v>12447</v>
      </c>
      <c r="X3483" s="55" t="s">
        <v>10938</v>
      </c>
      <c r="Y3483" s="56" t="str">
        <f>VLOOKUP(X3483,Sheet2!$B:$C,2,0)</f>
        <v>Giò Tai Lưỡi Xào 250g</v>
      </c>
      <c r="AA3483" s="53" t="s">
        <v>11550</v>
      </c>
      <c r="AB3483" s="53" t="s">
        <v>11551</v>
      </c>
      <c r="AD3483" s="24">
        <v>3</v>
      </c>
      <c r="AF3483" s="24">
        <v>50182</v>
      </c>
      <c r="AG3483" s="74">
        <f t="shared" si="54"/>
        <v>150546</v>
      </c>
      <c r="AK3483" s="59">
        <v>8</v>
      </c>
      <c r="AN3483" s="61" t="s">
        <v>11552</v>
      </c>
      <c r="AP3483" s="62" t="s">
        <v>11553</v>
      </c>
      <c r="AQ3483" s="62" t="s">
        <v>11554</v>
      </c>
      <c r="AR3483" s="62" t="s">
        <v>11555</v>
      </c>
    </row>
    <row r="3484" spans="3:44" x14ac:dyDescent="0.25">
      <c r="C3484" s="53" t="s">
        <v>11547</v>
      </c>
      <c r="D3484" s="53" t="s">
        <v>11548</v>
      </c>
      <c r="E3484" s="54">
        <v>45821</v>
      </c>
      <c r="F3484" s="54">
        <v>45821</v>
      </c>
      <c r="G3484" s="55" t="s">
        <v>7039</v>
      </c>
      <c r="H3484" s="54">
        <v>45821</v>
      </c>
      <c r="I3484" s="56" t="s">
        <v>17550</v>
      </c>
      <c r="K3484" s="55" t="s">
        <v>11549</v>
      </c>
      <c r="L3484" s="55" t="s">
        <v>14925</v>
      </c>
      <c r="M3484" s="54">
        <v>45821</v>
      </c>
      <c r="N3484" s="55" t="s">
        <v>11054</v>
      </c>
      <c r="O3484" s="56" t="str">
        <f>VLOOKUP(N3484,Sheet1!$B:$C,2,0)</f>
        <v>CHI NHÁNH QUẢNG NINH - CÔNG TY CỔ PHẦN DỊCH VỤ THƯƠNG MẠI TỔNG HỢP WINCOMMERCE</v>
      </c>
      <c r="Q3484" s="56" t="str">
        <f>VLOOKUP(N3484,Sheet1!$B:$D,3,0)</f>
        <v>0104918404-007</v>
      </c>
      <c r="U3484" s="55" t="s">
        <v>11882</v>
      </c>
      <c r="X3484" s="55" t="s">
        <v>10934</v>
      </c>
      <c r="Y3484" s="56" t="str">
        <f>VLOOKUP(X3484,Sheet2!$B:$C,2,0)</f>
        <v>Gà muối 500g</v>
      </c>
      <c r="AA3484" s="53" t="s">
        <v>11550</v>
      </c>
      <c r="AB3484" s="53" t="s">
        <v>11551</v>
      </c>
      <c r="AD3484" s="24">
        <v>12</v>
      </c>
      <c r="AF3484" s="24">
        <v>111058</v>
      </c>
      <c r="AG3484" s="74">
        <f t="shared" si="54"/>
        <v>1332696</v>
      </c>
      <c r="AK3484" s="59">
        <v>8</v>
      </c>
      <c r="AN3484" s="61" t="s">
        <v>11552</v>
      </c>
      <c r="AP3484" s="62" t="s">
        <v>11553</v>
      </c>
      <c r="AQ3484" s="62" t="s">
        <v>11554</v>
      </c>
      <c r="AR3484" s="62" t="s">
        <v>11555</v>
      </c>
    </row>
    <row r="3485" spans="3:44" x14ac:dyDescent="0.25">
      <c r="C3485" s="53" t="s">
        <v>11547</v>
      </c>
      <c r="D3485" s="53" t="s">
        <v>11548</v>
      </c>
      <c r="E3485" s="54">
        <v>45821</v>
      </c>
      <c r="F3485" s="54">
        <v>45821</v>
      </c>
      <c r="G3485" s="55" t="s">
        <v>7298</v>
      </c>
      <c r="H3485" s="54">
        <v>45821</v>
      </c>
      <c r="I3485" s="56" t="s">
        <v>17551</v>
      </c>
      <c r="K3485" s="55" t="s">
        <v>11549</v>
      </c>
      <c r="L3485" s="55" t="s">
        <v>14926</v>
      </c>
      <c r="M3485" s="54">
        <v>45821</v>
      </c>
      <c r="N3485" s="55" t="s">
        <v>11243</v>
      </c>
      <c r="O3485" s="56" t="str">
        <f>VLOOKUP(N3485,Sheet1!$B:$C,2,0)</f>
        <v>CHI NHÁNH NGHỆ AN - CÔNG TY CỔ PHẦN DỊCH VỤ THƯƠNG MẠI TỔNG HỢP WINCOMMERCE</v>
      </c>
      <c r="Q3485" s="56" t="str">
        <f>VLOOKUP(N3485,Sheet1!$B:$D,3,0)</f>
        <v>0104918404-058</v>
      </c>
      <c r="U3485" s="55" t="s">
        <v>11940</v>
      </c>
      <c r="X3485" s="55" t="s">
        <v>10881</v>
      </c>
      <c r="Y3485" s="56" t="str">
        <f>VLOOKUP(X3485,Sheet2!$B:$C,2,0)</f>
        <v>Chả cốm 300g</v>
      </c>
      <c r="AA3485" s="53" t="s">
        <v>11550</v>
      </c>
      <c r="AB3485" s="53" t="s">
        <v>11551</v>
      </c>
      <c r="AD3485" s="24">
        <v>2</v>
      </c>
      <c r="AF3485" s="24">
        <v>74250</v>
      </c>
      <c r="AG3485" s="74">
        <f t="shared" si="54"/>
        <v>148500</v>
      </c>
      <c r="AK3485" s="59">
        <v>8</v>
      </c>
      <c r="AN3485" s="61" t="s">
        <v>11552</v>
      </c>
      <c r="AP3485" s="62" t="s">
        <v>11553</v>
      </c>
      <c r="AQ3485" s="62" t="s">
        <v>11554</v>
      </c>
      <c r="AR3485" s="62" t="s">
        <v>11555</v>
      </c>
    </row>
    <row r="3486" spans="3:44" x14ac:dyDescent="0.25">
      <c r="C3486" s="53" t="s">
        <v>11547</v>
      </c>
      <c r="D3486" s="53" t="s">
        <v>11548</v>
      </c>
      <c r="E3486" s="54">
        <v>45821</v>
      </c>
      <c r="F3486" s="54">
        <v>45821</v>
      </c>
      <c r="G3486" s="55" t="s">
        <v>7398</v>
      </c>
      <c r="H3486" s="54">
        <v>45821</v>
      </c>
      <c r="I3486" s="56" t="s">
        <v>17552</v>
      </c>
      <c r="K3486" s="55" t="s">
        <v>11549</v>
      </c>
      <c r="L3486" s="55" t="s">
        <v>14927</v>
      </c>
      <c r="M3486" s="54">
        <v>45821</v>
      </c>
      <c r="N3486" s="55" t="s">
        <v>11034</v>
      </c>
      <c r="O3486" s="56" t="str">
        <f>VLOOKUP(N3486,Sheet1!$B:$C,2,0)</f>
        <v>CHI NHÁNH HÀ NỘI - CÔNG TY CỔ PHẦN DỊCH VỤ THƯƠNG MẠI TỔNG HỢP WINCOMMERCE</v>
      </c>
      <c r="Q3486" s="56" t="str">
        <f>VLOOKUP(N3486,Sheet1!$B:$D,3,0)</f>
        <v>0104918404-002</v>
      </c>
      <c r="U3486" s="55" t="s">
        <v>12086</v>
      </c>
      <c r="X3486" s="55" t="s">
        <v>10983</v>
      </c>
      <c r="Y3486" s="56" t="str">
        <f>VLOOKUP(X3486,Sheet2!$B:$C,2,0)</f>
        <v>Mọc Nấm Hương 250g</v>
      </c>
      <c r="AA3486" s="53" t="s">
        <v>11550</v>
      </c>
      <c r="AB3486" s="53" t="s">
        <v>11551</v>
      </c>
      <c r="AD3486" s="24">
        <v>5</v>
      </c>
      <c r="AF3486" s="24">
        <v>46000</v>
      </c>
      <c r="AG3486" s="74">
        <f t="shared" si="54"/>
        <v>230000</v>
      </c>
      <c r="AK3486" s="59">
        <v>8</v>
      </c>
      <c r="AN3486" s="61" t="s">
        <v>11552</v>
      </c>
      <c r="AP3486" s="62" t="s">
        <v>11553</v>
      </c>
      <c r="AQ3486" s="62" t="s">
        <v>11554</v>
      </c>
      <c r="AR3486" s="62" t="s">
        <v>11555</v>
      </c>
    </row>
    <row r="3487" spans="3:44" x14ac:dyDescent="0.25">
      <c r="C3487" s="53" t="s">
        <v>11547</v>
      </c>
      <c r="D3487" s="53" t="s">
        <v>11548</v>
      </c>
      <c r="E3487" s="54">
        <v>45821</v>
      </c>
      <c r="F3487" s="54">
        <v>45821</v>
      </c>
      <c r="G3487" s="55" t="s">
        <v>7404</v>
      </c>
      <c r="H3487" s="54">
        <v>45821</v>
      </c>
      <c r="I3487" s="56" t="s">
        <v>17553</v>
      </c>
      <c r="K3487" s="55" t="s">
        <v>11549</v>
      </c>
      <c r="L3487" s="55" t="s">
        <v>14928</v>
      </c>
      <c r="M3487" s="54">
        <v>45821</v>
      </c>
      <c r="N3487" s="55" t="s">
        <v>11079</v>
      </c>
      <c r="O3487" s="56" t="str">
        <f>VLOOKUP(N3487,Sheet1!$B:$C,2,0)</f>
        <v>CHI NHÁNH KON TUM - CÔNG TY CỔ PHẦN DỊCH VỤ THƯƠNG MẠI TỔNG HỢP WINCOMMERCE</v>
      </c>
      <c r="Q3487" s="56" t="str">
        <f>VLOOKUP(N3487,Sheet1!$B:$D,3,0)</f>
        <v>0104918404-014</v>
      </c>
      <c r="U3487" s="55" t="s">
        <v>12767</v>
      </c>
      <c r="X3487" s="55" t="s">
        <v>10883</v>
      </c>
      <c r="Y3487" s="56" t="str">
        <f>VLOOKUP(X3487,Sheet2!$B:$C,2,0)</f>
        <v>Chân giò heo muối 300g</v>
      </c>
      <c r="AA3487" s="53" t="s">
        <v>11550</v>
      </c>
      <c r="AB3487" s="53" t="s">
        <v>11551</v>
      </c>
      <c r="AD3487" s="24">
        <v>2</v>
      </c>
      <c r="AF3487" s="24">
        <v>60213</v>
      </c>
      <c r="AG3487" s="74">
        <f t="shared" si="54"/>
        <v>120426</v>
      </c>
      <c r="AK3487" s="59">
        <v>8</v>
      </c>
      <c r="AN3487" s="61" t="s">
        <v>11552</v>
      </c>
      <c r="AP3487" s="62" t="s">
        <v>11553</v>
      </c>
      <c r="AQ3487" s="62" t="s">
        <v>11554</v>
      </c>
      <c r="AR3487" s="62" t="s">
        <v>11555</v>
      </c>
    </row>
    <row r="3488" spans="3:44" x14ac:dyDescent="0.25">
      <c r="C3488" s="53" t="s">
        <v>11547</v>
      </c>
      <c r="D3488" s="53" t="s">
        <v>11548</v>
      </c>
      <c r="E3488" s="54">
        <v>45821</v>
      </c>
      <c r="F3488" s="54">
        <v>45821</v>
      </c>
      <c r="G3488" s="55" t="s">
        <v>7164</v>
      </c>
      <c r="H3488" s="54">
        <v>45821</v>
      </c>
      <c r="I3488" s="56" t="s">
        <v>17554</v>
      </c>
      <c r="K3488" s="55" t="s">
        <v>11549</v>
      </c>
      <c r="L3488" s="55" t="s">
        <v>11466</v>
      </c>
      <c r="M3488" s="54">
        <v>45821</v>
      </c>
      <c r="N3488" s="55" t="s">
        <v>11119</v>
      </c>
      <c r="O3488" s="56" t="str">
        <f>VLOOKUP(N3488,Sheet1!$B:$C,2,0)</f>
        <v>CHI NHÁNH ĐỒNG NAI - CÔNG TY CỔ PHẦN DỊCH VỤ THƯƠNG MẠI TỔNG HỢP WINCOMMERCE</v>
      </c>
      <c r="Q3488" s="56" t="str">
        <f>VLOOKUP(N3488,Sheet1!$B:$D,3,0)</f>
        <v>0104918404-023</v>
      </c>
      <c r="U3488" s="55" t="s">
        <v>13296</v>
      </c>
      <c r="X3488" s="55" t="s">
        <v>10934</v>
      </c>
      <c r="Y3488" s="56" t="str">
        <f>VLOOKUP(X3488,Sheet2!$B:$C,2,0)</f>
        <v>Gà muối 500g</v>
      </c>
      <c r="AA3488" s="53" t="s">
        <v>11550</v>
      </c>
      <c r="AB3488" s="53" t="s">
        <v>11551</v>
      </c>
      <c r="AD3488" s="24">
        <v>2</v>
      </c>
      <c r="AF3488" s="24">
        <v>111058</v>
      </c>
      <c r="AG3488" s="74">
        <f t="shared" si="54"/>
        <v>222116</v>
      </c>
      <c r="AK3488" s="59">
        <v>8</v>
      </c>
      <c r="AN3488" s="61" t="s">
        <v>11552</v>
      </c>
      <c r="AP3488" s="62" t="s">
        <v>11553</v>
      </c>
      <c r="AQ3488" s="62" t="s">
        <v>11554</v>
      </c>
      <c r="AR3488" s="62" t="s">
        <v>11555</v>
      </c>
    </row>
    <row r="3489" spans="3:44" x14ac:dyDescent="0.25">
      <c r="C3489" s="53" t="s">
        <v>11547</v>
      </c>
      <c r="D3489" s="53" t="s">
        <v>11548</v>
      </c>
      <c r="E3489" s="54">
        <v>45821</v>
      </c>
      <c r="F3489" s="54">
        <v>45821</v>
      </c>
      <c r="G3489" s="55" t="s">
        <v>7164</v>
      </c>
      <c r="H3489" s="54">
        <v>45821</v>
      </c>
      <c r="I3489" s="56" t="s">
        <v>17554</v>
      </c>
      <c r="K3489" s="55" t="s">
        <v>11549</v>
      </c>
      <c r="L3489" s="55" t="s">
        <v>11466</v>
      </c>
      <c r="M3489" s="54">
        <v>45821</v>
      </c>
      <c r="N3489" s="55" t="s">
        <v>11119</v>
      </c>
      <c r="O3489" s="56" t="str">
        <f>VLOOKUP(N3489,Sheet1!$B:$C,2,0)</f>
        <v>CHI NHÁNH ĐỒNG NAI - CÔNG TY CỔ PHẦN DỊCH VỤ THƯƠNG MẠI TỔNG HỢP WINCOMMERCE</v>
      </c>
      <c r="Q3489" s="56" t="str">
        <f>VLOOKUP(N3489,Sheet1!$B:$D,3,0)</f>
        <v>0104918404-023</v>
      </c>
      <c r="U3489" s="55" t="s">
        <v>13296</v>
      </c>
      <c r="X3489" s="55" t="s">
        <v>10938</v>
      </c>
      <c r="Y3489" s="56" t="str">
        <f>VLOOKUP(X3489,Sheet2!$B:$C,2,0)</f>
        <v>Giò Tai Lưỡi Xào 250g</v>
      </c>
      <c r="AA3489" s="53" t="s">
        <v>11550</v>
      </c>
      <c r="AB3489" s="53" t="s">
        <v>11551</v>
      </c>
      <c r="AD3489" s="24">
        <v>1</v>
      </c>
      <c r="AF3489" s="24">
        <v>50182</v>
      </c>
      <c r="AG3489" s="74">
        <f t="shared" si="54"/>
        <v>50182</v>
      </c>
      <c r="AK3489" s="59">
        <v>8</v>
      </c>
      <c r="AN3489" s="61" t="s">
        <v>11552</v>
      </c>
      <c r="AP3489" s="62" t="s">
        <v>11553</v>
      </c>
      <c r="AQ3489" s="62" t="s">
        <v>11554</v>
      </c>
      <c r="AR3489" s="62" t="s">
        <v>11555</v>
      </c>
    </row>
    <row r="3490" spans="3:44" x14ac:dyDescent="0.25">
      <c r="C3490" s="53" t="s">
        <v>11547</v>
      </c>
      <c r="D3490" s="53" t="s">
        <v>11548</v>
      </c>
      <c r="E3490" s="54">
        <v>45821</v>
      </c>
      <c r="F3490" s="54">
        <v>45821</v>
      </c>
      <c r="G3490" s="55" t="s">
        <v>7226</v>
      </c>
      <c r="H3490" s="54">
        <v>45821</v>
      </c>
      <c r="I3490" s="56" t="s">
        <v>17555</v>
      </c>
      <c r="K3490" s="55" t="s">
        <v>11549</v>
      </c>
      <c r="L3490" s="55" t="s">
        <v>14929</v>
      </c>
      <c r="M3490" s="54">
        <v>45821</v>
      </c>
      <c r="N3490" s="55" t="s">
        <v>11034</v>
      </c>
      <c r="O3490" s="56" t="str">
        <f>VLOOKUP(N3490,Sheet1!$B:$C,2,0)</f>
        <v>CHI NHÁNH HÀ NỘI - CÔNG TY CỔ PHẦN DỊCH VỤ THƯƠNG MẠI TỔNG HỢP WINCOMMERCE</v>
      </c>
      <c r="Q3490" s="56" t="str">
        <f>VLOOKUP(N3490,Sheet1!$B:$D,3,0)</f>
        <v>0104918404-002</v>
      </c>
      <c r="U3490" s="55" t="s">
        <v>12007</v>
      </c>
      <c r="X3490" s="55" t="s">
        <v>10934</v>
      </c>
      <c r="Y3490" s="56" t="str">
        <f>VLOOKUP(X3490,Sheet2!$B:$C,2,0)</f>
        <v>Gà muối 500g</v>
      </c>
      <c r="AA3490" s="53" t="s">
        <v>11550</v>
      </c>
      <c r="AB3490" s="53" t="s">
        <v>11551</v>
      </c>
      <c r="AD3490" s="24">
        <v>1</v>
      </c>
      <c r="AF3490" s="24">
        <v>111058</v>
      </c>
      <c r="AG3490" s="74">
        <f t="shared" si="54"/>
        <v>111058</v>
      </c>
      <c r="AK3490" s="59">
        <v>8</v>
      </c>
      <c r="AN3490" s="61" t="s">
        <v>11552</v>
      </c>
      <c r="AP3490" s="62" t="s">
        <v>11553</v>
      </c>
      <c r="AQ3490" s="62" t="s">
        <v>11554</v>
      </c>
      <c r="AR3490" s="62" t="s">
        <v>11555</v>
      </c>
    </row>
    <row r="3491" spans="3:44" x14ac:dyDescent="0.25">
      <c r="C3491" s="53" t="s">
        <v>11547</v>
      </c>
      <c r="D3491" s="53" t="s">
        <v>11548</v>
      </c>
      <c r="E3491" s="54">
        <v>45821</v>
      </c>
      <c r="F3491" s="54">
        <v>45821</v>
      </c>
      <c r="G3491" s="55" t="s">
        <v>7240</v>
      </c>
      <c r="H3491" s="54">
        <v>45821</v>
      </c>
      <c r="I3491" s="56" t="s">
        <v>17556</v>
      </c>
      <c r="K3491" s="55" t="s">
        <v>11549</v>
      </c>
      <c r="L3491" s="55" t="s">
        <v>14930</v>
      </c>
      <c r="M3491" s="54">
        <v>45821</v>
      </c>
      <c r="N3491" s="55" t="s">
        <v>11034</v>
      </c>
      <c r="O3491" s="56" t="str">
        <f>VLOOKUP(N3491,Sheet1!$B:$C,2,0)</f>
        <v>CHI NHÁNH HÀ NỘI - CÔNG TY CỔ PHẦN DỊCH VỤ THƯƠNG MẠI TỔNG HỢP WINCOMMERCE</v>
      </c>
      <c r="Q3491" s="56" t="str">
        <f>VLOOKUP(N3491,Sheet1!$B:$D,3,0)</f>
        <v>0104918404-002</v>
      </c>
      <c r="U3491" s="55" t="s">
        <v>13091</v>
      </c>
      <c r="X3491" s="55" t="s">
        <v>10881</v>
      </c>
      <c r="Y3491" s="56" t="str">
        <f>VLOOKUP(X3491,Sheet2!$B:$C,2,0)</f>
        <v>Chả cốm 300g</v>
      </c>
      <c r="AA3491" s="53" t="s">
        <v>11550</v>
      </c>
      <c r="AB3491" s="53" t="s">
        <v>11551</v>
      </c>
      <c r="AD3491" s="24">
        <v>1</v>
      </c>
      <c r="AF3491" s="24">
        <v>74250</v>
      </c>
      <c r="AG3491" s="74">
        <f t="shared" si="54"/>
        <v>74250</v>
      </c>
      <c r="AK3491" s="59">
        <v>8</v>
      </c>
      <c r="AN3491" s="61" t="s">
        <v>11552</v>
      </c>
      <c r="AP3491" s="62" t="s">
        <v>11553</v>
      </c>
      <c r="AQ3491" s="62" t="s">
        <v>11554</v>
      </c>
      <c r="AR3491" s="62" t="s">
        <v>11555</v>
      </c>
    </row>
    <row r="3492" spans="3:44" x14ac:dyDescent="0.25">
      <c r="C3492" s="53" t="s">
        <v>11547</v>
      </c>
      <c r="D3492" s="53" t="s">
        <v>11548</v>
      </c>
      <c r="E3492" s="54">
        <v>45821</v>
      </c>
      <c r="F3492" s="54">
        <v>45821</v>
      </c>
      <c r="G3492" s="55" t="s">
        <v>6989</v>
      </c>
      <c r="H3492" s="54">
        <v>45821</v>
      </c>
      <c r="I3492" s="56" t="s">
        <v>17557</v>
      </c>
      <c r="K3492" s="55" t="s">
        <v>11549</v>
      </c>
      <c r="L3492" s="55" t="s">
        <v>14931</v>
      </c>
      <c r="M3492" s="54">
        <v>45821</v>
      </c>
      <c r="N3492" s="55" t="s">
        <v>11024</v>
      </c>
      <c r="O3492" s="56" t="str">
        <f>VLOOKUP(N3492,Sheet1!$B:$C,2,0)</f>
        <v>CÔNG TY CỔ PHẦN DỊCH VỤ THƯƠNG MẠI TỔNG HỢP WINCOMMERCE</v>
      </c>
      <c r="Q3492" s="56" t="str">
        <f>VLOOKUP(N3492,Sheet1!$B:$D,3,0)</f>
        <v>0104918404</v>
      </c>
      <c r="U3492" s="55" t="s">
        <v>12879</v>
      </c>
      <c r="X3492" s="55" t="s">
        <v>10934</v>
      </c>
      <c r="Y3492" s="56" t="str">
        <f>VLOOKUP(X3492,Sheet2!$B:$C,2,0)</f>
        <v>Gà muối 500g</v>
      </c>
      <c r="AA3492" s="53" t="s">
        <v>11550</v>
      </c>
      <c r="AB3492" s="53" t="s">
        <v>11551</v>
      </c>
      <c r="AD3492" s="24">
        <v>5</v>
      </c>
      <c r="AF3492" s="24">
        <v>111058</v>
      </c>
      <c r="AG3492" s="74">
        <f t="shared" si="54"/>
        <v>555290</v>
      </c>
      <c r="AK3492" s="59">
        <v>8</v>
      </c>
      <c r="AN3492" s="61" t="s">
        <v>11552</v>
      </c>
      <c r="AP3492" s="62" t="s">
        <v>11553</v>
      </c>
      <c r="AQ3492" s="62" t="s">
        <v>11554</v>
      </c>
      <c r="AR3492" s="62" t="s">
        <v>11555</v>
      </c>
    </row>
    <row r="3493" spans="3:44" x14ac:dyDescent="0.25">
      <c r="C3493" s="53" t="s">
        <v>11547</v>
      </c>
      <c r="D3493" s="53" t="s">
        <v>11548</v>
      </c>
      <c r="E3493" s="54">
        <v>45821</v>
      </c>
      <c r="F3493" s="54">
        <v>45821</v>
      </c>
      <c r="G3493" s="55" t="s">
        <v>6989</v>
      </c>
      <c r="H3493" s="54">
        <v>45821</v>
      </c>
      <c r="I3493" s="56" t="s">
        <v>17557</v>
      </c>
      <c r="K3493" s="55" t="s">
        <v>11549</v>
      </c>
      <c r="L3493" s="55" t="s">
        <v>14931</v>
      </c>
      <c r="M3493" s="54">
        <v>45821</v>
      </c>
      <c r="N3493" s="55" t="s">
        <v>11024</v>
      </c>
      <c r="O3493" s="56" t="str">
        <f>VLOOKUP(N3493,Sheet1!$B:$C,2,0)</f>
        <v>CÔNG TY CỔ PHẦN DỊCH VỤ THƯƠNG MẠI TỔNG HỢP WINCOMMERCE</v>
      </c>
      <c r="Q3493" s="56" t="str">
        <f>VLOOKUP(N3493,Sheet1!$B:$D,3,0)</f>
        <v>0104918404</v>
      </c>
      <c r="U3493" s="55" t="s">
        <v>12879</v>
      </c>
      <c r="X3493" s="55" t="s">
        <v>11010</v>
      </c>
      <c r="Y3493" s="56" t="str">
        <f>VLOOKUP(X3493,Sheet2!$B:$C,2,0)</f>
        <v>Tai heo muối 200g</v>
      </c>
      <c r="AA3493" s="53" t="s">
        <v>11550</v>
      </c>
      <c r="AB3493" s="53" t="s">
        <v>11551</v>
      </c>
      <c r="AD3493" s="24">
        <v>3</v>
      </c>
      <c r="AF3493" s="24">
        <v>55595</v>
      </c>
      <c r="AG3493" s="74">
        <f t="shared" si="54"/>
        <v>166785</v>
      </c>
      <c r="AK3493" s="59">
        <v>8</v>
      </c>
      <c r="AN3493" s="61" t="s">
        <v>11552</v>
      </c>
      <c r="AP3493" s="62" t="s">
        <v>11553</v>
      </c>
      <c r="AQ3493" s="62" t="s">
        <v>11554</v>
      </c>
      <c r="AR3493" s="62" t="s">
        <v>11555</v>
      </c>
    </row>
    <row r="3494" spans="3:44" x14ac:dyDescent="0.25">
      <c r="C3494" s="53" t="s">
        <v>11547</v>
      </c>
      <c r="D3494" s="53" t="s">
        <v>11548</v>
      </c>
      <c r="E3494" s="54">
        <v>45821</v>
      </c>
      <c r="F3494" s="54">
        <v>45821</v>
      </c>
      <c r="G3494" s="55" t="s">
        <v>6903</v>
      </c>
      <c r="H3494" s="54">
        <v>45821</v>
      </c>
      <c r="I3494" s="56" t="s">
        <v>17558</v>
      </c>
      <c r="K3494" s="55" t="s">
        <v>11549</v>
      </c>
      <c r="L3494" s="55" t="s">
        <v>14932</v>
      </c>
      <c r="M3494" s="54">
        <v>45821</v>
      </c>
      <c r="N3494" s="55" t="s">
        <v>11034</v>
      </c>
      <c r="O3494" s="56" t="str">
        <f>VLOOKUP(N3494,Sheet1!$B:$C,2,0)</f>
        <v>CHI NHÁNH HÀ NỘI - CÔNG TY CỔ PHẦN DỊCH VỤ THƯƠNG MẠI TỔNG HỢP WINCOMMERCE</v>
      </c>
      <c r="Q3494" s="56" t="str">
        <f>VLOOKUP(N3494,Sheet1!$B:$D,3,0)</f>
        <v>0104918404-002</v>
      </c>
      <c r="U3494" s="55" t="s">
        <v>15494</v>
      </c>
      <c r="X3494" s="55" t="s">
        <v>10897</v>
      </c>
      <c r="Y3494" s="56" t="str">
        <f>VLOOKUP(X3494,Sheet2!$B:$C,2,0)</f>
        <v>Chả nướng 300g</v>
      </c>
      <c r="AA3494" s="53" t="s">
        <v>11550</v>
      </c>
      <c r="AB3494" s="53" t="s">
        <v>11551</v>
      </c>
      <c r="AD3494" s="24">
        <v>1</v>
      </c>
      <c r="AF3494" s="24">
        <v>70950</v>
      </c>
      <c r="AG3494" s="74">
        <f t="shared" si="54"/>
        <v>70950</v>
      </c>
      <c r="AK3494" s="59">
        <v>8</v>
      </c>
      <c r="AN3494" s="61" t="s">
        <v>11552</v>
      </c>
      <c r="AP3494" s="62" t="s">
        <v>11553</v>
      </c>
      <c r="AQ3494" s="62" t="s">
        <v>11554</v>
      </c>
      <c r="AR3494" s="62" t="s">
        <v>11555</v>
      </c>
    </row>
    <row r="3495" spans="3:44" x14ac:dyDescent="0.25">
      <c r="C3495" s="53" t="s">
        <v>11547</v>
      </c>
      <c r="D3495" s="53" t="s">
        <v>11548</v>
      </c>
      <c r="E3495" s="54">
        <v>45821</v>
      </c>
      <c r="F3495" s="54">
        <v>45821</v>
      </c>
      <c r="G3495" s="55" t="s">
        <v>6903</v>
      </c>
      <c r="H3495" s="54">
        <v>45821</v>
      </c>
      <c r="I3495" s="56" t="s">
        <v>17558</v>
      </c>
      <c r="K3495" s="55" t="s">
        <v>11549</v>
      </c>
      <c r="L3495" s="55" t="s">
        <v>14932</v>
      </c>
      <c r="M3495" s="54">
        <v>45821</v>
      </c>
      <c r="N3495" s="55" t="s">
        <v>11034</v>
      </c>
      <c r="O3495" s="56" t="str">
        <f>VLOOKUP(N3495,Sheet1!$B:$C,2,0)</f>
        <v>CHI NHÁNH HÀ NỘI - CÔNG TY CỔ PHẦN DỊCH VỤ THƯƠNG MẠI TỔNG HỢP WINCOMMERCE</v>
      </c>
      <c r="Q3495" s="56" t="str">
        <f>VLOOKUP(N3495,Sheet1!$B:$D,3,0)</f>
        <v>0104918404-002</v>
      </c>
      <c r="U3495" s="55" t="s">
        <v>15494</v>
      </c>
      <c r="X3495" s="55" t="s">
        <v>10881</v>
      </c>
      <c r="Y3495" s="56" t="str">
        <f>VLOOKUP(X3495,Sheet2!$B:$C,2,0)</f>
        <v>Chả cốm 300g</v>
      </c>
      <c r="AA3495" s="53" t="s">
        <v>11550</v>
      </c>
      <c r="AB3495" s="53" t="s">
        <v>11551</v>
      </c>
      <c r="AD3495" s="24">
        <v>3</v>
      </c>
      <c r="AF3495" s="24">
        <v>74250</v>
      </c>
      <c r="AG3495" s="74">
        <f t="shared" si="54"/>
        <v>222750</v>
      </c>
      <c r="AK3495" s="59">
        <v>8</v>
      </c>
      <c r="AN3495" s="61" t="s">
        <v>11552</v>
      </c>
      <c r="AP3495" s="62" t="s">
        <v>11553</v>
      </c>
      <c r="AQ3495" s="62" t="s">
        <v>11554</v>
      </c>
      <c r="AR3495" s="62" t="s">
        <v>11555</v>
      </c>
    </row>
    <row r="3496" spans="3:44" x14ac:dyDescent="0.25">
      <c r="C3496" s="53" t="s">
        <v>11547</v>
      </c>
      <c r="D3496" s="53" t="s">
        <v>11548</v>
      </c>
      <c r="E3496" s="54">
        <v>45821</v>
      </c>
      <c r="F3496" s="54">
        <v>45821</v>
      </c>
      <c r="G3496" s="55" t="s">
        <v>6903</v>
      </c>
      <c r="H3496" s="54">
        <v>45821</v>
      </c>
      <c r="I3496" s="56" t="s">
        <v>17558</v>
      </c>
      <c r="K3496" s="55" t="s">
        <v>11549</v>
      </c>
      <c r="L3496" s="55" t="s">
        <v>14932</v>
      </c>
      <c r="M3496" s="54">
        <v>45821</v>
      </c>
      <c r="N3496" s="55" t="s">
        <v>11034</v>
      </c>
      <c r="O3496" s="56" t="str">
        <f>VLOOKUP(N3496,Sheet1!$B:$C,2,0)</f>
        <v>CHI NHÁNH HÀ NỘI - CÔNG TY CỔ PHẦN DỊCH VỤ THƯƠNG MẠI TỔNG HỢP WINCOMMERCE</v>
      </c>
      <c r="Q3496" s="56" t="str">
        <f>VLOOKUP(N3496,Sheet1!$B:$D,3,0)</f>
        <v>0104918404-002</v>
      </c>
      <c r="U3496" s="55" t="s">
        <v>15494</v>
      </c>
      <c r="X3496" s="55" t="s">
        <v>10938</v>
      </c>
      <c r="Y3496" s="56" t="str">
        <f>VLOOKUP(X3496,Sheet2!$B:$C,2,0)</f>
        <v>Giò Tai Lưỡi Xào 250g</v>
      </c>
      <c r="AA3496" s="53" t="s">
        <v>11550</v>
      </c>
      <c r="AB3496" s="53" t="s">
        <v>11551</v>
      </c>
      <c r="AD3496" s="24">
        <v>1</v>
      </c>
      <c r="AF3496" s="24">
        <v>50182</v>
      </c>
      <c r="AG3496" s="74">
        <f t="shared" si="54"/>
        <v>50182</v>
      </c>
      <c r="AK3496" s="59">
        <v>8</v>
      </c>
      <c r="AN3496" s="61" t="s">
        <v>11552</v>
      </c>
      <c r="AP3496" s="62" t="s">
        <v>11553</v>
      </c>
      <c r="AQ3496" s="62" t="s">
        <v>11554</v>
      </c>
      <c r="AR3496" s="62" t="s">
        <v>11555</v>
      </c>
    </row>
    <row r="3497" spans="3:44" x14ac:dyDescent="0.25">
      <c r="C3497" s="53" t="s">
        <v>11547</v>
      </c>
      <c r="D3497" s="53" t="s">
        <v>11548</v>
      </c>
      <c r="E3497" s="54">
        <v>45821</v>
      </c>
      <c r="F3497" s="54">
        <v>45821</v>
      </c>
      <c r="G3497" s="55" t="s">
        <v>6903</v>
      </c>
      <c r="H3497" s="54">
        <v>45821</v>
      </c>
      <c r="I3497" s="56" t="s">
        <v>17558</v>
      </c>
      <c r="K3497" s="55" t="s">
        <v>11549</v>
      </c>
      <c r="L3497" s="55" t="s">
        <v>14932</v>
      </c>
      <c r="M3497" s="54">
        <v>45821</v>
      </c>
      <c r="N3497" s="55" t="s">
        <v>11034</v>
      </c>
      <c r="O3497" s="56" t="str">
        <f>VLOOKUP(N3497,Sheet1!$B:$C,2,0)</f>
        <v>CHI NHÁNH HÀ NỘI - CÔNG TY CỔ PHẦN DỊCH VỤ THƯƠNG MẠI TỔNG HỢP WINCOMMERCE</v>
      </c>
      <c r="Q3497" s="56" t="str">
        <f>VLOOKUP(N3497,Sheet1!$B:$D,3,0)</f>
        <v>0104918404-002</v>
      </c>
      <c r="U3497" s="55" t="s">
        <v>15494</v>
      </c>
      <c r="X3497" s="55" t="s">
        <v>10983</v>
      </c>
      <c r="Y3497" s="56" t="str">
        <f>VLOOKUP(X3497,Sheet2!$B:$C,2,0)</f>
        <v>Mọc Nấm Hương 250g</v>
      </c>
      <c r="AA3497" s="53" t="s">
        <v>11550</v>
      </c>
      <c r="AB3497" s="53" t="s">
        <v>11551</v>
      </c>
      <c r="AD3497" s="24">
        <v>4</v>
      </c>
      <c r="AF3497" s="24">
        <v>46000</v>
      </c>
      <c r="AG3497" s="74">
        <f t="shared" si="54"/>
        <v>184000</v>
      </c>
      <c r="AK3497" s="59">
        <v>8</v>
      </c>
      <c r="AN3497" s="61" t="s">
        <v>11552</v>
      </c>
      <c r="AP3497" s="62" t="s">
        <v>11553</v>
      </c>
      <c r="AQ3497" s="62" t="s">
        <v>11554</v>
      </c>
      <c r="AR3497" s="62" t="s">
        <v>11555</v>
      </c>
    </row>
    <row r="3498" spans="3:44" x14ac:dyDescent="0.25">
      <c r="C3498" s="53" t="s">
        <v>11547</v>
      </c>
      <c r="D3498" s="53" t="s">
        <v>11548</v>
      </c>
      <c r="E3498" s="54">
        <v>45821</v>
      </c>
      <c r="F3498" s="54">
        <v>45821</v>
      </c>
      <c r="G3498" s="55" t="s">
        <v>6907</v>
      </c>
      <c r="H3498" s="54">
        <v>45821</v>
      </c>
      <c r="I3498" s="56" t="s">
        <v>17559</v>
      </c>
      <c r="K3498" s="55" t="s">
        <v>11549</v>
      </c>
      <c r="L3498" s="55" t="s">
        <v>14933</v>
      </c>
      <c r="M3498" s="54">
        <v>45821</v>
      </c>
      <c r="N3498" s="55" t="s">
        <v>11034</v>
      </c>
      <c r="O3498" s="56" t="str">
        <f>VLOOKUP(N3498,Sheet1!$B:$C,2,0)</f>
        <v>CHI NHÁNH HÀ NỘI - CÔNG TY CỔ PHẦN DỊCH VỤ THƯƠNG MẠI TỔNG HỢP WINCOMMERCE</v>
      </c>
      <c r="Q3498" s="56" t="str">
        <f>VLOOKUP(N3498,Sheet1!$B:$D,3,0)</f>
        <v>0104918404-002</v>
      </c>
      <c r="U3498" s="55" t="s">
        <v>15494</v>
      </c>
      <c r="X3498" s="55" t="s">
        <v>10934</v>
      </c>
      <c r="Y3498" s="56" t="str">
        <f>VLOOKUP(X3498,Sheet2!$B:$C,2,0)</f>
        <v>Gà muối 500g</v>
      </c>
      <c r="AA3498" s="53" t="s">
        <v>11550</v>
      </c>
      <c r="AB3498" s="53" t="s">
        <v>11551</v>
      </c>
      <c r="AD3498" s="24">
        <v>1</v>
      </c>
      <c r="AF3498" s="24">
        <v>111058</v>
      </c>
      <c r="AG3498" s="74">
        <f t="shared" si="54"/>
        <v>111058</v>
      </c>
      <c r="AK3498" s="59">
        <v>8</v>
      </c>
      <c r="AN3498" s="61" t="s">
        <v>11552</v>
      </c>
      <c r="AP3498" s="62" t="s">
        <v>11553</v>
      </c>
      <c r="AQ3498" s="62" t="s">
        <v>11554</v>
      </c>
      <c r="AR3498" s="62" t="s">
        <v>11555</v>
      </c>
    </row>
    <row r="3499" spans="3:44" x14ac:dyDescent="0.25">
      <c r="C3499" s="53" t="s">
        <v>11547</v>
      </c>
      <c r="D3499" s="53" t="s">
        <v>11548</v>
      </c>
      <c r="E3499" s="54">
        <v>45821</v>
      </c>
      <c r="F3499" s="54">
        <v>45821</v>
      </c>
      <c r="G3499" s="55" t="s">
        <v>7354</v>
      </c>
      <c r="H3499" s="54">
        <v>45821</v>
      </c>
      <c r="I3499" s="56" t="s">
        <v>17560</v>
      </c>
      <c r="K3499" s="55" t="s">
        <v>11549</v>
      </c>
      <c r="L3499" s="55" t="s">
        <v>14934</v>
      </c>
      <c r="M3499" s="54">
        <v>45821</v>
      </c>
      <c r="N3499" s="55" t="s">
        <v>11034</v>
      </c>
      <c r="O3499" s="56" t="str">
        <f>VLOOKUP(N3499,Sheet1!$B:$C,2,0)</f>
        <v>CHI NHÁNH HÀ NỘI - CÔNG TY CỔ PHẦN DỊCH VỤ THƯƠNG MẠI TỔNG HỢP WINCOMMERCE</v>
      </c>
      <c r="Q3499" s="56" t="str">
        <f>VLOOKUP(N3499,Sheet1!$B:$D,3,0)</f>
        <v>0104918404-002</v>
      </c>
      <c r="U3499" s="55" t="s">
        <v>12489</v>
      </c>
      <c r="X3499" s="55" t="s">
        <v>10938</v>
      </c>
      <c r="Y3499" s="56" t="str">
        <f>VLOOKUP(X3499,Sheet2!$B:$C,2,0)</f>
        <v>Giò Tai Lưỡi Xào 250g</v>
      </c>
      <c r="AA3499" s="53" t="s">
        <v>11550</v>
      </c>
      <c r="AB3499" s="53" t="s">
        <v>11551</v>
      </c>
      <c r="AD3499" s="24">
        <v>3</v>
      </c>
      <c r="AF3499" s="24">
        <v>50182</v>
      </c>
      <c r="AG3499" s="74">
        <f t="shared" si="54"/>
        <v>150546</v>
      </c>
      <c r="AK3499" s="59">
        <v>8</v>
      </c>
      <c r="AN3499" s="61" t="s">
        <v>11552</v>
      </c>
      <c r="AP3499" s="62" t="s">
        <v>11553</v>
      </c>
      <c r="AQ3499" s="62" t="s">
        <v>11554</v>
      </c>
      <c r="AR3499" s="62" t="s">
        <v>11555</v>
      </c>
    </row>
    <row r="3500" spans="3:44" x14ac:dyDescent="0.25">
      <c r="C3500" s="53" t="s">
        <v>11547</v>
      </c>
      <c r="D3500" s="53" t="s">
        <v>11548</v>
      </c>
      <c r="E3500" s="54">
        <v>45821</v>
      </c>
      <c r="F3500" s="54">
        <v>45821</v>
      </c>
      <c r="G3500" s="55" t="s">
        <v>7354</v>
      </c>
      <c r="H3500" s="54">
        <v>45821</v>
      </c>
      <c r="I3500" s="56" t="s">
        <v>17560</v>
      </c>
      <c r="K3500" s="55" t="s">
        <v>11549</v>
      </c>
      <c r="L3500" s="55" t="s">
        <v>14934</v>
      </c>
      <c r="M3500" s="54">
        <v>45821</v>
      </c>
      <c r="N3500" s="55" t="s">
        <v>11034</v>
      </c>
      <c r="O3500" s="56" t="str">
        <f>VLOOKUP(N3500,Sheet1!$B:$C,2,0)</f>
        <v>CHI NHÁNH HÀ NỘI - CÔNG TY CỔ PHẦN DỊCH VỤ THƯƠNG MẠI TỔNG HỢP WINCOMMERCE</v>
      </c>
      <c r="Q3500" s="56" t="str">
        <f>VLOOKUP(N3500,Sheet1!$B:$D,3,0)</f>
        <v>0104918404-002</v>
      </c>
      <c r="U3500" s="55" t="s">
        <v>12489</v>
      </c>
      <c r="X3500" s="55" t="s">
        <v>10983</v>
      </c>
      <c r="Y3500" s="56" t="str">
        <f>VLOOKUP(X3500,Sheet2!$B:$C,2,0)</f>
        <v>Mọc Nấm Hương 250g</v>
      </c>
      <c r="AA3500" s="53" t="s">
        <v>11550</v>
      </c>
      <c r="AB3500" s="53" t="s">
        <v>11551</v>
      </c>
      <c r="AD3500" s="24">
        <v>3</v>
      </c>
      <c r="AF3500" s="24">
        <v>46000</v>
      </c>
      <c r="AG3500" s="74">
        <f t="shared" si="54"/>
        <v>138000</v>
      </c>
      <c r="AK3500" s="59">
        <v>8</v>
      </c>
      <c r="AN3500" s="61" t="s">
        <v>11552</v>
      </c>
      <c r="AP3500" s="62" t="s">
        <v>11553</v>
      </c>
      <c r="AQ3500" s="62" t="s">
        <v>11554</v>
      </c>
      <c r="AR3500" s="62" t="s">
        <v>11555</v>
      </c>
    </row>
    <row r="3501" spans="3:44" x14ac:dyDescent="0.25">
      <c r="C3501" s="53" t="s">
        <v>11547</v>
      </c>
      <c r="D3501" s="53" t="s">
        <v>11548</v>
      </c>
      <c r="E3501" s="54">
        <v>45821</v>
      </c>
      <c r="F3501" s="54">
        <v>45821</v>
      </c>
      <c r="G3501" s="55" t="s">
        <v>7354</v>
      </c>
      <c r="H3501" s="54">
        <v>45821</v>
      </c>
      <c r="I3501" s="56" t="s">
        <v>17560</v>
      </c>
      <c r="K3501" s="55" t="s">
        <v>11549</v>
      </c>
      <c r="L3501" s="55" t="s">
        <v>14934</v>
      </c>
      <c r="M3501" s="54">
        <v>45821</v>
      </c>
      <c r="N3501" s="55" t="s">
        <v>11034</v>
      </c>
      <c r="O3501" s="56" t="str">
        <f>VLOOKUP(N3501,Sheet1!$B:$C,2,0)</f>
        <v>CHI NHÁNH HÀ NỘI - CÔNG TY CỔ PHẦN DỊCH VỤ THƯƠNG MẠI TỔNG HỢP WINCOMMERCE</v>
      </c>
      <c r="Q3501" s="56" t="str">
        <f>VLOOKUP(N3501,Sheet1!$B:$D,3,0)</f>
        <v>0104918404-002</v>
      </c>
      <c r="U3501" s="55" t="s">
        <v>12489</v>
      </c>
      <c r="X3501" s="55" t="s">
        <v>10934</v>
      </c>
      <c r="Y3501" s="56" t="str">
        <f>VLOOKUP(X3501,Sheet2!$B:$C,2,0)</f>
        <v>Gà muối 500g</v>
      </c>
      <c r="AA3501" s="53" t="s">
        <v>11550</v>
      </c>
      <c r="AB3501" s="53" t="s">
        <v>11551</v>
      </c>
      <c r="AD3501" s="24">
        <v>4</v>
      </c>
      <c r="AF3501" s="24">
        <v>111058</v>
      </c>
      <c r="AG3501" s="74">
        <f t="shared" si="54"/>
        <v>444232</v>
      </c>
      <c r="AK3501" s="59">
        <v>8</v>
      </c>
      <c r="AN3501" s="61" t="s">
        <v>11552</v>
      </c>
      <c r="AP3501" s="62" t="s">
        <v>11553</v>
      </c>
      <c r="AQ3501" s="62" t="s">
        <v>11554</v>
      </c>
      <c r="AR3501" s="62" t="s">
        <v>11555</v>
      </c>
    </row>
    <row r="3502" spans="3:44" x14ac:dyDescent="0.25">
      <c r="C3502" s="53" t="s">
        <v>11547</v>
      </c>
      <c r="D3502" s="53" t="s">
        <v>11548</v>
      </c>
      <c r="E3502" s="54">
        <v>45821</v>
      </c>
      <c r="F3502" s="54">
        <v>45821</v>
      </c>
      <c r="G3502" s="55" t="s">
        <v>7089</v>
      </c>
      <c r="H3502" s="54">
        <v>45821</v>
      </c>
      <c r="I3502" s="56" t="s">
        <v>17561</v>
      </c>
      <c r="K3502" s="55" t="s">
        <v>11549</v>
      </c>
      <c r="L3502" s="55" t="s">
        <v>13388</v>
      </c>
      <c r="M3502" s="54">
        <v>45821</v>
      </c>
      <c r="N3502" s="55" t="s">
        <v>11119</v>
      </c>
      <c r="O3502" s="56" t="str">
        <f>VLOOKUP(N3502,Sheet1!$B:$C,2,0)</f>
        <v>CHI NHÁNH ĐỒNG NAI - CÔNG TY CỔ PHẦN DỊCH VỤ THƯƠNG MẠI TỔNG HỢP WINCOMMERCE</v>
      </c>
      <c r="Q3502" s="56" t="str">
        <f>VLOOKUP(N3502,Sheet1!$B:$D,3,0)</f>
        <v>0104918404-023</v>
      </c>
      <c r="U3502" s="55" t="s">
        <v>13050</v>
      </c>
      <c r="X3502" s="55" t="s">
        <v>10934</v>
      </c>
      <c r="Y3502" s="56" t="str">
        <f>VLOOKUP(X3502,Sheet2!$B:$C,2,0)</f>
        <v>Gà muối 500g</v>
      </c>
      <c r="AA3502" s="53" t="s">
        <v>11550</v>
      </c>
      <c r="AB3502" s="53" t="s">
        <v>11551</v>
      </c>
      <c r="AD3502" s="24">
        <v>2</v>
      </c>
      <c r="AF3502" s="24">
        <v>111058</v>
      </c>
      <c r="AG3502" s="74">
        <f t="shared" si="54"/>
        <v>222116</v>
      </c>
      <c r="AK3502" s="59">
        <v>8</v>
      </c>
      <c r="AN3502" s="61" t="s">
        <v>11552</v>
      </c>
      <c r="AP3502" s="62" t="s">
        <v>11553</v>
      </c>
      <c r="AQ3502" s="62" t="s">
        <v>11554</v>
      </c>
      <c r="AR3502" s="62" t="s">
        <v>11555</v>
      </c>
    </row>
    <row r="3503" spans="3:44" x14ac:dyDescent="0.25">
      <c r="C3503" s="53" t="s">
        <v>11547</v>
      </c>
      <c r="D3503" s="53" t="s">
        <v>11548</v>
      </c>
      <c r="E3503" s="54">
        <v>45821</v>
      </c>
      <c r="F3503" s="54">
        <v>45821</v>
      </c>
      <c r="G3503" s="55" t="s">
        <v>7089</v>
      </c>
      <c r="H3503" s="54">
        <v>45821</v>
      </c>
      <c r="I3503" s="56" t="s">
        <v>17561</v>
      </c>
      <c r="K3503" s="55" t="s">
        <v>11549</v>
      </c>
      <c r="L3503" s="55" t="s">
        <v>13388</v>
      </c>
      <c r="M3503" s="54">
        <v>45821</v>
      </c>
      <c r="N3503" s="55" t="s">
        <v>11119</v>
      </c>
      <c r="O3503" s="56" t="str">
        <f>VLOOKUP(N3503,Sheet1!$B:$C,2,0)</f>
        <v>CHI NHÁNH ĐỒNG NAI - CÔNG TY CỔ PHẦN DỊCH VỤ THƯƠNG MẠI TỔNG HỢP WINCOMMERCE</v>
      </c>
      <c r="Q3503" s="56" t="str">
        <f>VLOOKUP(N3503,Sheet1!$B:$D,3,0)</f>
        <v>0104918404-023</v>
      </c>
      <c r="U3503" s="55" t="s">
        <v>13050</v>
      </c>
      <c r="X3503" s="55" t="s">
        <v>10897</v>
      </c>
      <c r="Y3503" s="56" t="str">
        <f>VLOOKUP(X3503,Sheet2!$B:$C,2,0)</f>
        <v>Chả nướng 300g</v>
      </c>
      <c r="AA3503" s="53" t="s">
        <v>11550</v>
      </c>
      <c r="AB3503" s="53" t="s">
        <v>11551</v>
      </c>
      <c r="AD3503" s="24">
        <v>1</v>
      </c>
      <c r="AF3503" s="24">
        <v>70950</v>
      </c>
      <c r="AG3503" s="74">
        <f t="shared" si="54"/>
        <v>70950</v>
      </c>
      <c r="AK3503" s="59">
        <v>8</v>
      </c>
      <c r="AN3503" s="61" t="s">
        <v>11552</v>
      </c>
      <c r="AP3503" s="62" t="s">
        <v>11553</v>
      </c>
      <c r="AQ3503" s="62" t="s">
        <v>11554</v>
      </c>
      <c r="AR3503" s="62" t="s">
        <v>11555</v>
      </c>
    </row>
    <row r="3504" spans="3:44" x14ac:dyDescent="0.25">
      <c r="C3504" s="53" t="s">
        <v>11547</v>
      </c>
      <c r="D3504" s="53" t="s">
        <v>11548</v>
      </c>
      <c r="E3504" s="54">
        <v>45821</v>
      </c>
      <c r="F3504" s="54">
        <v>45821</v>
      </c>
      <c r="G3504" s="55" t="s">
        <v>7128</v>
      </c>
      <c r="H3504" s="54">
        <v>45821</v>
      </c>
      <c r="I3504" s="56" t="s">
        <v>17562</v>
      </c>
      <c r="K3504" s="55" t="s">
        <v>11549</v>
      </c>
      <c r="L3504" s="55" t="s">
        <v>11746</v>
      </c>
      <c r="M3504" s="54">
        <v>45821</v>
      </c>
      <c r="N3504" s="55" t="s">
        <v>11268</v>
      </c>
      <c r="O3504" s="56" t="str">
        <f>VLOOKUP(N3504,Sheet1!$B:$C,2,0)</f>
        <v>CHI NHÁNH TIỀN GIANG - CÔNG TY CỔ PHẦN DỊCH VỤ THƯƠNG MẠI TỔNG HỢP WINCOMMERCE</v>
      </c>
      <c r="Q3504" s="56" t="str">
        <f>VLOOKUP(N3504,Sheet1!$B:$D,3,0)</f>
        <v>0104918404-063</v>
      </c>
      <c r="U3504" s="55" t="s">
        <v>12336</v>
      </c>
      <c r="X3504" s="55" t="s">
        <v>10881</v>
      </c>
      <c r="Y3504" s="56" t="str">
        <f>VLOOKUP(X3504,Sheet2!$B:$C,2,0)</f>
        <v>Chả cốm 300g</v>
      </c>
      <c r="AA3504" s="53" t="s">
        <v>11550</v>
      </c>
      <c r="AB3504" s="53" t="s">
        <v>11551</v>
      </c>
      <c r="AD3504" s="24">
        <v>3</v>
      </c>
      <c r="AF3504" s="24">
        <v>74250</v>
      </c>
      <c r="AG3504" s="74">
        <f t="shared" si="54"/>
        <v>222750</v>
      </c>
      <c r="AK3504" s="59">
        <v>8</v>
      </c>
      <c r="AN3504" s="61" t="s">
        <v>11552</v>
      </c>
      <c r="AP3504" s="62" t="s">
        <v>11553</v>
      </c>
      <c r="AQ3504" s="62" t="s">
        <v>11554</v>
      </c>
      <c r="AR3504" s="62" t="s">
        <v>11555</v>
      </c>
    </row>
    <row r="3505" spans="3:44" x14ac:dyDescent="0.25">
      <c r="C3505" s="53" t="s">
        <v>11547</v>
      </c>
      <c r="D3505" s="53" t="s">
        <v>11548</v>
      </c>
      <c r="E3505" s="54">
        <v>45821</v>
      </c>
      <c r="F3505" s="54">
        <v>45821</v>
      </c>
      <c r="G3505" s="55" t="s">
        <v>7368</v>
      </c>
      <c r="H3505" s="54">
        <v>45821</v>
      </c>
      <c r="I3505" s="56" t="s">
        <v>17563</v>
      </c>
      <c r="K3505" s="55" t="s">
        <v>11549</v>
      </c>
      <c r="L3505" s="55" t="s">
        <v>12963</v>
      </c>
      <c r="M3505" s="54">
        <v>45821</v>
      </c>
      <c r="N3505" s="55" t="s">
        <v>11199</v>
      </c>
      <c r="O3505" s="56" t="str">
        <f>VLOOKUP(N3505,Sheet1!$B:$C,2,0)</f>
        <v>CHI NHÁNH QUẢNG BÌNH - CÔNG TY CỔ PHẦN DỊCH VỤ THƯƠNG MẠI TỔNG HỢP WINCOMMERCE</v>
      </c>
      <c r="Q3505" s="56" t="str">
        <f>VLOOKUP(N3505,Sheet1!$B:$D,3,0)</f>
        <v>0104918404-045</v>
      </c>
      <c r="U3505" s="55" t="s">
        <v>12045</v>
      </c>
      <c r="X3505" s="55" t="s">
        <v>10883</v>
      </c>
      <c r="Y3505" s="56" t="str">
        <f>VLOOKUP(X3505,Sheet2!$B:$C,2,0)</f>
        <v>Chân giò heo muối 300g</v>
      </c>
      <c r="AA3505" s="53" t="s">
        <v>11550</v>
      </c>
      <c r="AB3505" s="53" t="s">
        <v>11551</v>
      </c>
      <c r="AD3505" s="24">
        <v>2</v>
      </c>
      <c r="AF3505" s="24">
        <v>60213</v>
      </c>
      <c r="AG3505" s="74">
        <f t="shared" si="54"/>
        <v>120426</v>
      </c>
      <c r="AK3505" s="59">
        <v>8</v>
      </c>
      <c r="AN3505" s="61" t="s">
        <v>11552</v>
      </c>
      <c r="AP3505" s="62" t="s">
        <v>11553</v>
      </c>
      <c r="AQ3505" s="62" t="s">
        <v>11554</v>
      </c>
      <c r="AR3505" s="62" t="s">
        <v>11555</v>
      </c>
    </row>
    <row r="3506" spans="3:44" x14ac:dyDescent="0.25">
      <c r="C3506" s="53" t="s">
        <v>11547</v>
      </c>
      <c r="D3506" s="53" t="s">
        <v>11548</v>
      </c>
      <c r="E3506" s="54">
        <v>45821</v>
      </c>
      <c r="F3506" s="54">
        <v>45821</v>
      </c>
      <c r="G3506" s="55" t="s">
        <v>7110</v>
      </c>
      <c r="H3506" s="54">
        <v>45821</v>
      </c>
      <c r="I3506" s="56" t="s">
        <v>17564</v>
      </c>
      <c r="K3506" s="55" t="s">
        <v>11549</v>
      </c>
      <c r="L3506" s="55" t="s">
        <v>14935</v>
      </c>
      <c r="M3506" s="54">
        <v>45821</v>
      </c>
      <c r="N3506" s="55" t="s">
        <v>11024</v>
      </c>
      <c r="O3506" s="56" t="str">
        <f>VLOOKUP(N3506,Sheet1!$B:$C,2,0)</f>
        <v>CÔNG TY CỔ PHẦN DỊCH VỤ THƯƠNG MẠI TỔNG HỢP WINCOMMERCE</v>
      </c>
      <c r="Q3506" s="56" t="str">
        <f>VLOOKUP(N3506,Sheet1!$B:$D,3,0)</f>
        <v>0104918404</v>
      </c>
      <c r="U3506" s="55" t="s">
        <v>15495</v>
      </c>
      <c r="X3506" s="55" t="s">
        <v>10934</v>
      </c>
      <c r="Y3506" s="56" t="str">
        <f>VLOOKUP(X3506,Sheet2!$B:$C,2,0)</f>
        <v>Gà muối 500g</v>
      </c>
      <c r="AA3506" s="53" t="s">
        <v>11550</v>
      </c>
      <c r="AB3506" s="53" t="s">
        <v>11551</v>
      </c>
      <c r="AD3506" s="24">
        <v>5</v>
      </c>
      <c r="AF3506" s="24">
        <v>111058</v>
      </c>
      <c r="AG3506" s="74">
        <f t="shared" si="54"/>
        <v>555290</v>
      </c>
      <c r="AK3506" s="59">
        <v>8</v>
      </c>
      <c r="AN3506" s="61" t="s">
        <v>11552</v>
      </c>
      <c r="AP3506" s="62" t="s">
        <v>11553</v>
      </c>
      <c r="AQ3506" s="62" t="s">
        <v>11554</v>
      </c>
      <c r="AR3506" s="62" t="s">
        <v>11555</v>
      </c>
    </row>
    <row r="3507" spans="3:44" x14ac:dyDescent="0.25">
      <c r="C3507" s="53" t="s">
        <v>11547</v>
      </c>
      <c r="D3507" s="53" t="s">
        <v>11548</v>
      </c>
      <c r="E3507" s="54">
        <v>45821</v>
      </c>
      <c r="F3507" s="54">
        <v>45821</v>
      </c>
      <c r="G3507" s="55" t="s">
        <v>7110</v>
      </c>
      <c r="H3507" s="54">
        <v>45821</v>
      </c>
      <c r="I3507" s="56" t="s">
        <v>17564</v>
      </c>
      <c r="K3507" s="55" t="s">
        <v>11549</v>
      </c>
      <c r="L3507" s="55" t="s">
        <v>14935</v>
      </c>
      <c r="M3507" s="54">
        <v>45821</v>
      </c>
      <c r="N3507" s="55" t="s">
        <v>11024</v>
      </c>
      <c r="O3507" s="56" t="str">
        <f>VLOOKUP(N3507,Sheet1!$B:$C,2,0)</f>
        <v>CÔNG TY CỔ PHẦN DỊCH VỤ THƯƠNG MẠI TỔNG HỢP WINCOMMERCE</v>
      </c>
      <c r="Q3507" s="56" t="str">
        <f>VLOOKUP(N3507,Sheet1!$B:$D,3,0)</f>
        <v>0104918404</v>
      </c>
      <c r="U3507" s="55" t="s">
        <v>15495</v>
      </c>
      <c r="X3507" s="55" t="s">
        <v>10883</v>
      </c>
      <c r="Y3507" s="56" t="str">
        <f>VLOOKUP(X3507,Sheet2!$B:$C,2,0)</f>
        <v>Chân giò heo muối 300g</v>
      </c>
      <c r="AA3507" s="53" t="s">
        <v>11550</v>
      </c>
      <c r="AB3507" s="53" t="s">
        <v>11551</v>
      </c>
      <c r="AD3507" s="24">
        <v>2</v>
      </c>
      <c r="AF3507" s="24">
        <v>60213</v>
      </c>
      <c r="AG3507" s="74">
        <f t="shared" si="54"/>
        <v>120426</v>
      </c>
      <c r="AK3507" s="59">
        <v>8</v>
      </c>
      <c r="AN3507" s="61" t="s">
        <v>11552</v>
      </c>
      <c r="AP3507" s="62" t="s">
        <v>11553</v>
      </c>
      <c r="AQ3507" s="62" t="s">
        <v>11554</v>
      </c>
      <c r="AR3507" s="62" t="s">
        <v>11555</v>
      </c>
    </row>
    <row r="3508" spans="3:44" x14ac:dyDescent="0.25">
      <c r="C3508" s="53" t="s">
        <v>11547</v>
      </c>
      <c r="D3508" s="53" t="s">
        <v>11548</v>
      </c>
      <c r="E3508" s="54">
        <v>45821</v>
      </c>
      <c r="F3508" s="54">
        <v>45821</v>
      </c>
      <c r="G3508" s="55" t="s">
        <v>7110</v>
      </c>
      <c r="H3508" s="54">
        <v>45821</v>
      </c>
      <c r="I3508" s="56" t="s">
        <v>17564</v>
      </c>
      <c r="K3508" s="55" t="s">
        <v>11549</v>
      </c>
      <c r="L3508" s="55" t="s">
        <v>14935</v>
      </c>
      <c r="M3508" s="54">
        <v>45821</v>
      </c>
      <c r="N3508" s="55" t="s">
        <v>11024</v>
      </c>
      <c r="O3508" s="56" t="str">
        <f>VLOOKUP(N3508,Sheet1!$B:$C,2,0)</f>
        <v>CÔNG TY CỔ PHẦN DỊCH VỤ THƯƠNG MẠI TỔNG HỢP WINCOMMERCE</v>
      </c>
      <c r="Q3508" s="56" t="str">
        <f>VLOOKUP(N3508,Sheet1!$B:$D,3,0)</f>
        <v>0104918404</v>
      </c>
      <c r="U3508" s="55" t="s">
        <v>15495</v>
      </c>
      <c r="X3508" s="55" t="s">
        <v>10897</v>
      </c>
      <c r="Y3508" s="56" t="str">
        <f>VLOOKUP(X3508,Sheet2!$B:$C,2,0)</f>
        <v>Chả nướng 300g</v>
      </c>
      <c r="AA3508" s="53" t="s">
        <v>11550</v>
      </c>
      <c r="AB3508" s="53" t="s">
        <v>11551</v>
      </c>
      <c r="AD3508" s="24">
        <v>2</v>
      </c>
      <c r="AF3508" s="24">
        <v>70950</v>
      </c>
      <c r="AG3508" s="74">
        <f t="shared" si="54"/>
        <v>141900</v>
      </c>
      <c r="AK3508" s="59">
        <v>8</v>
      </c>
      <c r="AN3508" s="61" t="s">
        <v>11552</v>
      </c>
      <c r="AP3508" s="62" t="s">
        <v>11553</v>
      </c>
      <c r="AQ3508" s="62" t="s">
        <v>11554</v>
      </c>
      <c r="AR3508" s="62" t="s">
        <v>11555</v>
      </c>
    </row>
    <row r="3509" spans="3:44" x14ac:dyDescent="0.25">
      <c r="C3509" s="53" t="s">
        <v>11547</v>
      </c>
      <c r="D3509" s="53" t="s">
        <v>11548</v>
      </c>
      <c r="E3509" s="54">
        <v>45821</v>
      </c>
      <c r="F3509" s="54">
        <v>45821</v>
      </c>
      <c r="G3509" s="55" t="s">
        <v>7110</v>
      </c>
      <c r="H3509" s="54">
        <v>45821</v>
      </c>
      <c r="I3509" s="56" t="s">
        <v>17564</v>
      </c>
      <c r="K3509" s="55" t="s">
        <v>11549</v>
      </c>
      <c r="L3509" s="55" t="s">
        <v>14935</v>
      </c>
      <c r="M3509" s="54">
        <v>45821</v>
      </c>
      <c r="N3509" s="55" t="s">
        <v>11024</v>
      </c>
      <c r="O3509" s="56" t="str">
        <f>VLOOKUP(N3509,Sheet1!$B:$C,2,0)</f>
        <v>CÔNG TY CỔ PHẦN DỊCH VỤ THƯƠNG MẠI TỔNG HỢP WINCOMMERCE</v>
      </c>
      <c r="Q3509" s="56" t="str">
        <f>VLOOKUP(N3509,Sheet1!$B:$D,3,0)</f>
        <v>0104918404</v>
      </c>
      <c r="U3509" s="55" t="s">
        <v>15495</v>
      </c>
      <c r="X3509" s="55" t="s">
        <v>10938</v>
      </c>
      <c r="Y3509" s="56" t="str">
        <f>VLOOKUP(X3509,Sheet2!$B:$C,2,0)</f>
        <v>Giò Tai Lưỡi Xào 250g</v>
      </c>
      <c r="AA3509" s="53" t="s">
        <v>11550</v>
      </c>
      <c r="AB3509" s="53" t="s">
        <v>11551</v>
      </c>
      <c r="AD3509" s="24">
        <v>2</v>
      </c>
      <c r="AF3509" s="24">
        <v>50182</v>
      </c>
      <c r="AG3509" s="74">
        <f t="shared" si="54"/>
        <v>100364</v>
      </c>
      <c r="AK3509" s="59">
        <v>8</v>
      </c>
      <c r="AN3509" s="61" t="s">
        <v>11552</v>
      </c>
      <c r="AP3509" s="62" t="s">
        <v>11553</v>
      </c>
      <c r="AQ3509" s="62" t="s">
        <v>11554</v>
      </c>
      <c r="AR3509" s="62" t="s">
        <v>11555</v>
      </c>
    </row>
    <row r="3510" spans="3:44" x14ac:dyDescent="0.25">
      <c r="C3510" s="53" t="s">
        <v>11547</v>
      </c>
      <c r="D3510" s="53" t="s">
        <v>11548</v>
      </c>
      <c r="E3510" s="54">
        <v>45821</v>
      </c>
      <c r="F3510" s="54">
        <v>45821</v>
      </c>
      <c r="G3510" s="55" t="s">
        <v>7067</v>
      </c>
      <c r="H3510" s="54">
        <v>45821</v>
      </c>
      <c r="I3510" s="56" t="s">
        <v>17565</v>
      </c>
      <c r="K3510" s="55" t="s">
        <v>11549</v>
      </c>
      <c r="L3510" s="55" t="s">
        <v>14936</v>
      </c>
      <c r="M3510" s="54">
        <v>45821</v>
      </c>
      <c r="N3510" s="55" t="s">
        <v>11034</v>
      </c>
      <c r="O3510" s="56" t="str">
        <f>VLOOKUP(N3510,Sheet1!$B:$C,2,0)</f>
        <v>CHI NHÁNH HÀ NỘI - CÔNG TY CỔ PHẦN DỊCH VỤ THƯƠNG MẠI TỔNG HỢP WINCOMMERCE</v>
      </c>
      <c r="Q3510" s="56" t="str">
        <f>VLOOKUP(N3510,Sheet1!$B:$D,3,0)</f>
        <v>0104918404-002</v>
      </c>
      <c r="U3510" s="55" t="s">
        <v>13086</v>
      </c>
      <c r="X3510" s="55" t="s">
        <v>10897</v>
      </c>
      <c r="Y3510" s="56" t="str">
        <f>VLOOKUP(X3510,Sheet2!$B:$C,2,0)</f>
        <v>Chả nướng 300g</v>
      </c>
      <c r="AA3510" s="53" t="s">
        <v>11550</v>
      </c>
      <c r="AB3510" s="53" t="s">
        <v>11551</v>
      </c>
      <c r="AD3510" s="24">
        <v>5</v>
      </c>
      <c r="AF3510" s="24">
        <v>70950</v>
      </c>
      <c r="AG3510" s="74">
        <f t="shared" si="54"/>
        <v>354750</v>
      </c>
      <c r="AK3510" s="59">
        <v>8</v>
      </c>
      <c r="AN3510" s="61" t="s">
        <v>11552</v>
      </c>
      <c r="AP3510" s="62" t="s">
        <v>11553</v>
      </c>
      <c r="AQ3510" s="62" t="s">
        <v>11554</v>
      </c>
      <c r="AR3510" s="62" t="s">
        <v>11555</v>
      </c>
    </row>
    <row r="3511" spans="3:44" x14ac:dyDescent="0.25">
      <c r="C3511" s="53" t="s">
        <v>11547</v>
      </c>
      <c r="D3511" s="53" t="s">
        <v>11548</v>
      </c>
      <c r="E3511" s="54">
        <v>45821</v>
      </c>
      <c r="F3511" s="54">
        <v>45821</v>
      </c>
      <c r="G3511" s="55" t="s">
        <v>7114</v>
      </c>
      <c r="H3511" s="54">
        <v>45821</v>
      </c>
      <c r="I3511" s="56" t="s">
        <v>17566</v>
      </c>
      <c r="K3511" s="55" t="s">
        <v>11549</v>
      </c>
      <c r="L3511" s="55" t="s">
        <v>14937</v>
      </c>
      <c r="M3511" s="54">
        <v>45821</v>
      </c>
      <c r="N3511" s="55" t="s">
        <v>11024</v>
      </c>
      <c r="O3511" s="56" t="str">
        <f>VLOOKUP(N3511,Sheet1!$B:$C,2,0)</f>
        <v>CÔNG TY CỔ PHẦN DỊCH VỤ THƯƠNG MẠI TỔNG HỢP WINCOMMERCE</v>
      </c>
      <c r="Q3511" s="56" t="str">
        <f>VLOOKUP(N3511,Sheet1!$B:$D,3,0)</f>
        <v>0104918404</v>
      </c>
      <c r="U3511" s="55" t="s">
        <v>15495</v>
      </c>
      <c r="X3511" s="55" t="s">
        <v>10922</v>
      </c>
      <c r="Y3511" s="56" t="str">
        <f>VLOOKUP(X3511,Sheet2!$B:$C,2,0)</f>
        <v>Gà xì dầu 500g</v>
      </c>
      <c r="AA3511" s="53" t="s">
        <v>11550</v>
      </c>
      <c r="AB3511" s="53" t="s">
        <v>11551</v>
      </c>
      <c r="AD3511" s="24">
        <v>2</v>
      </c>
      <c r="AF3511" s="24">
        <v>111606</v>
      </c>
      <c r="AG3511" s="74">
        <f t="shared" si="54"/>
        <v>223212</v>
      </c>
      <c r="AK3511" s="59">
        <v>8</v>
      </c>
      <c r="AN3511" s="61" t="s">
        <v>11552</v>
      </c>
      <c r="AP3511" s="62" t="s">
        <v>11553</v>
      </c>
      <c r="AQ3511" s="62" t="s">
        <v>11554</v>
      </c>
      <c r="AR3511" s="62" t="s">
        <v>11555</v>
      </c>
    </row>
    <row r="3512" spans="3:44" x14ac:dyDescent="0.25">
      <c r="C3512" s="53" t="s">
        <v>11547</v>
      </c>
      <c r="D3512" s="53" t="s">
        <v>11548</v>
      </c>
      <c r="E3512" s="54">
        <v>45821</v>
      </c>
      <c r="F3512" s="54">
        <v>45821</v>
      </c>
      <c r="G3512" s="55" t="s">
        <v>7114</v>
      </c>
      <c r="H3512" s="54">
        <v>45821</v>
      </c>
      <c r="I3512" s="56" t="s">
        <v>17566</v>
      </c>
      <c r="K3512" s="55" t="s">
        <v>11549</v>
      </c>
      <c r="L3512" s="55" t="s">
        <v>14937</v>
      </c>
      <c r="M3512" s="54">
        <v>45821</v>
      </c>
      <c r="N3512" s="55" t="s">
        <v>11024</v>
      </c>
      <c r="O3512" s="56" t="str">
        <f>VLOOKUP(N3512,Sheet1!$B:$C,2,0)</f>
        <v>CÔNG TY CỔ PHẦN DỊCH VỤ THƯƠNG MẠI TỔNG HỢP WINCOMMERCE</v>
      </c>
      <c r="Q3512" s="56" t="str">
        <f>VLOOKUP(N3512,Sheet1!$B:$D,3,0)</f>
        <v>0104918404</v>
      </c>
      <c r="U3512" s="55" t="s">
        <v>15495</v>
      </c>
      <c r="X3512" s="55" t="s">
        <v>10881</v>
      </c>
      <c r="Y3512" s="56" t="str">
        <f>VLOOKUP(X3512,Sheet2!$B:$C,2,0)</f>
        <v>Chả cốm 300g</v>
      </c>
      <c r="AA3512" s="53" t="s">
        <v>11550</v>
      </c>
      <c r="AB3512" s="53" t="s">
        <v>11551</v>
      </c>
      <c r="AD3512" s="24">
        <v>3</v>
      </c>
      <c r="AF3512" s="24">
        <v>74250</v>
      </c>
      <c r="AG3512" s="74">
        <f t="shared" si="54"/>
        <v>222750</v>
      </c>
      <c r="AK3512" s="59">
        <v>8</v>
      </c>
      <c r="AN3512" s="61" t="s">
        <v>11552</v>
      </c>
      <c r="AP3512" s="62" t="s">
        <v>11553</v>
      </c>
      <c r="AQ3512" s="62" t="s">
        <v>11554</v>
      </c>
      <c r="AR3512" s="62" t="s">
        <v>11555</v>
      </c>
    </row>
    <row r="3513" spans="3:44" x14ac:dyDescent="0.25">
      <c r="C3513" s="53" t="s">
        <v>11547</v>
      </c>
      <c r="D3513" s="53" t="s">
        <v>11548</v>
      </c>
      <c r="E3513" s="54">
        <v>45821</v>
      </c>
      <c r="F3513" s="54">
        <v>45821</v>
      </c>
      <c r="G3513" s="55" t="s">
        <v>6977</v>
      </c>
      <c r="H3513" s="54">
        <v>45821</v>
      </c>
      <c r="I3513" s="56" t="s">
        <v>17567</v>
      </c>
      <c r="K3513" s="55" t="s">
        <v>11549</v>
      </c>
      <c r="L3513" s="55" t="s">
        <v>14938</v>
      </c>
      <c r="M3513" s="54">
        <v>45821</v>
      </c>
      <c r="N3513" s="55" t="s">
        <v>11034</v>
      </c>
      <c r="O3513" s="56" t="str">
        <f>VLOOKUP(N3513,Sheet1!$B:$C,2,0)</f>
        <v>CHI NHÁNH HÀ NỘI - CÔNG TY CỔ PHẦN DỊCH VỤ THƯƠNG MẠI TỔNG HỢP WINCOMMERCE</v>
      </c>
      <c r="Q3513" s="56" t="str">
        <f>VLOOKUP(N3513,Sheet1!$B:$D,3,0)</f>
        <v>0104918404-002</v>
      </c>
      <c r="U3513" s="55" t="s">
        <v>12522</v>
      </c>
      <c r="X3513" s="55" t="s">
        <v>10938</v>
      </c>
      <c r="Y3513" s="56" t="str">
        <f>VLOOKUP(X3513,Sheet2!$B:$C,2,0)</f>
        <v>Giò Tai Lưỡi Xào 250g</v>
      </c>
      <c r="AA3513" s="53" t="s">
        <v>11550</v>
      </c>
      <c r="AB3513" s="53" t="s">
        <v>11551</v>
      </c>
      <c r="AD3513" s="24">
        <v>4</v>
      </c>
      <c r="AF3513" s="24">
        <v>50182</v>
      </c>
      <c r="AG3513" s="74">
        <f t="shared" si="54"/>
        <v>200728</v>
      </c>
      <c r="AK3513" s="59">
        <v>8</v>
      </c>
      <c r="AN3513" s="61" t="s">
        <v>11552</v>
      </c>
      <c r="AP3513" s="62" t="s">
        <v>11553</v>
      </c>
      <c r="AQ3513" s="62" t="s">
        <v>11554</v>
      </c>
      <c r="AR3513" s="62" t="s">
        <v>11555</v>
      </c>
    </row>
    <row r="3514" spans="3:44" x14ac:dyDescent="0.25">
      <c r="C3514" s="53" t="s">
        <v>11547</v>
      </c>
      <c r="D3514" s="53" t="s">
        <v>11548</v>
      </c>
      <c r="E3514" s="54">
        <v>45821</v>
      </c>
      <c r="F3514" s="54">
        <v>45821</v>
      </c>
      <c r="G3514" s="55" t="s">
        <v>6849</v>
      </c>
      <c r="H3514" s="54">
        <v>45821</v>
      </c>
      <c r="I3514" s="56" t="s">
        <v>17568</v>
      </c>
      <c r="K3514" s="55" t="s">
        <v>11549</v>
      </c>
      <c r="L3514" s="55" t="s">
        <v>11837</v>
      </c>
      <c r="M3514" s="54">
        <v>45821</v>
      </c>
      <c r="N3514" s="55" t="s">
        <v>11164</v>
      </c>
      <c r="O3514" s="56" t="str">
        <f>VLOOKUP(N3514,Sheet1!$B:$C,2,0)</f>
        <v>CHI NHÁNH HÒA BÌNH - CÔNG TY CỔ PHẦN DỊCH VỤ THƯƠNG MẠI TỔNG HỢP WINCOMMERCE</v>
      </c>
      <c r="Q3514" s="56" t="str">
        <f>VLOOKUP(N3514,Sheet1!$B:$D,3,0)</f>
        <v>0104918404-034</v>
      </c>
      <c r="U3514" s="55" t="s">
        <v>13083</v>
      </c>
      <c r="X3514" s="55" t="s">
        <v>10934</v>
      </c>
      <c r="Y3514" s="56" t="str">
        <f>VLOOKUP(X3514,Sheet2!$B:$C,2,0)</f>
        <v>Gà muối 500g</v>
      </c>
      <c r="AA3514" s="53" t="s">
        <v>11550</v>
      </c>
      <c r="AB3514" s="53" t="s">
        <v>11551</v>
      </c>
      <c r="AD3514" s="24">
        <v>1</v>
      </c>
      <c r="AF3514" s="24">
        <v>111058</v>
      </c>
      <c r="AG3514" s="74">
        <f t="shared" si="54"/>
        <v>111058</v>
      </c>
      <c r="AK3514" s="59">
        <v>8</v>
      </c>
      <c r="AN3514" s="61" t="s">
        <v>11552</v>
      </c>
      <c r="AP3514" s="62" t="s">
        <v>11553</v>
      </c>
      <c r="AQ3514" s="62" t="s">
        <v>11554</v>
      </c>
      <c r="AR3514" s="62" t="s">
        <v>11555</v>
      </c>
    </row>
    <row r="3515" spans="3:44" x14ac:dyDescent="0.25">
      <c r="C3515" s="53" t="s">
        <v>11547</v>
      </c>
      <c r="D3515" s="53" t="s">
        <v>11548</v>
      </c>
      <c r="E3515" s="54">
        <v>45821</v>
      </c>
      <c r="F3515" s="54">
        <v>45821</v>
      </c>
      <c r="G3515" s="55" t="s">
        <v>7033</v>
      </c>
      <c r="H3515" s="54">
        <v>45821</v>
      </c>
      <c r="I3515" s="56" t="s">
        <v>17569</v>
      </c>
      <c r="K3515" s="55" t="s">
        <v>11549</v>
      </c>
      <c r="L3515" s="55" t="s">
        <v>14939</v>
      </c>
      <c r="M3515" s="54">
        <v>45821</v>
      </c>
      <c r="N3515" s="55" t="s">
        <v>11084</v>
      </c>
      <c r="O3515" s="56" t="str">
        <f>VLOOKUP(N3515,Sheet1!$B:$C,2,0)</f>
        <v>CHI NHÁNH CẦN THƠ - CÔNG TY CỔ PHẦN DỊCH VỤ THƯƠNG MẠI TỔNG HỢP WINCOMMERCE</v>
      </c>
      <c r="Q3515" s="56" t="str">
        <f>VLOOKUP(N3515,Sheet1!$B:$D,3,0)</f>
        <v>0104918404-016</v>
      </c>
      <c r="U3515" s="55" t="s">
        <v>12213</v>
      </c>
      <c r="X3515" s="55" t="s">
        <v>10934</v>
      </c>
      <c r="Y3515" s="56" t="str">
        <f>VLOOKUP(X3515,Sheet2!$B:$C,2,0)</f>
        <v>Gà muối 500g</v>
      </c>
      <c r="AA3515" s="53" t="s">
        <v>11550</v>
      </c>
      <c r="AB3515" s="53" t="s">
        <v>11551</v>
      </c>
      <c r="AD3515" s="24">
        <v>2</v>
      </c>
      <c r="AF3515" s="24">
        <v>111058</v>
      </c>
      <c r="AG3515" s="74">
        <f t="shared" si="54"/>
        <v>222116</v>
      </c>
      <c r="AK3515" s="59">
        <v>8</v>
      </c>
      <c r="AN3515" s="61" t="s">
        <v>11552</v>
      </c>
      <c r="AP3515" s="62" t="s">
        <v>11553</v>
      </c>
      <c r="AQ3515" s="62" t="s">
        <v>11554</v>
      </c>
      <c r="AR3515" s="62" t="s">
        <v>11555</v>
      </c>
    </row>
    <row r="3516" spans="3:44" x14ac:dyDescent="0.25">
      <c r="C3516" s="53" t="s">
        <v>11547</v>
      </c>
      <c r="D3516" s="53" t="s">
        <v>11548</v>
      </c>
      <c r="E3516" s="54">
        <v>45821</v>
      </c>
      <c r="F3516" s="54">
        <v>45821</v>
      </c>
      <c r="G3516" s="55" t="s">
        <v>7081</v>
      </c>
      <c r="H3516" s="54">
        <v>45821</v>
      </c>
      <c r="I3516" s="56" t="s">
        <v>17570</v>
      </c>
      <c r="K3516" s="55" t="s">
        <v>11549</v>
      </c>
      <c r="L3516" s="55" t="s">
        <v>14940</v>
      </c>
      <c r="M3516" s="54">
        <v>45821</v>
      </c>
      <c r="N3516" s="55" t="s">
        <v>11104</v>
      </c>
      <c r="O3516" s="56" t="str">
        <f>VLOOKUP(N3516,Sheet1!$B:$C,2,0)</f>
        <v>CHI NHÁNH THANH HÓA - CÔNG TY CỔ PHẦN DỊCH VỤ THƯƠNG MẠI TỔNG HỢP WINCOMMERCE</v>
      </c>
      <c r="Q3516" s="56" t="str">
        <f>VLOOKUP(N3516,Sheet1!$B:$D,3,0)</f>
        <v>0104918404-020</v>
      </c>
      <c r="U3516" s="55" t="s">
        <v>12491</v>
      </c>
      <c r="X3516" s="55" t="s">
        <v>10934</v>
      </c>
      <c r="Y3516" s="56" t="str">
        <f>VLOOKUP(X3516,Sheet2!$B:$C,2,0)</f>
        <v>Gà muối 500g</v>
      </c>
      <c r="AA3516" s="53" t="s">
        <v>11550</v>
      </c>
      <c r="AB3516" s="53" t="s">
        <v>11551</v>
      </c>
      <c r="AD3516" s="24">
        <v>1</v>
      </c>
      <c r="AF3516" s="24">
        <v>111058</v>
      </c>
      <c r="AG3516" s="74">
        <f t="shared" si="54"/>
        <v>111058</v>
      </c>
      <c r="AK3516" s="59">
        <v>8</v>
      </c>
      <c r="AN3516" s="61" t="s">
        <v>11552</v>
      </c>
      <c r="AP3516" s="62" t="s">
        <v>11553</v>
      </c>
      <c r="AQ3516" s="62" t="s">
        <v>11554</v>
      </c>
      <c r="AR3516" s="62" t="s">
        <v>11555</v>
      </c>
    </row>
    <row r="3517" spans="3:44" x14ac:dyDescent="0.25">
      <c r="C3517" s="53" t="s">
        <v>11547</v>
      </c>
      <c r="D3517" s="53" t="s">
        <v>11548</v>
      </c>
      <c r="E3517" s="54">
        <v>45821</v>
      </c>
      <c r="F3517" s="54">
        <v>45821</v>
      </c>
      <c r="G3517" s="55" t="s">
        <v>6857</v>
      </c>
      <c r="H3517" s="54">
        <v>45821</v>
      </c>
      <c r="I3517" s="56" t="s">
        <v>17571</v>
      </c>
      <c r="K3517" s="55" t="s">
        <v>11549</v>
      </c>
      <c r="L3517" s="55" t="s">
        <v>14941</v>
      </c>
      <c r="M3517" s="54">
        <v>45821</v>
      </c>
      <c r="N3517" s="55" t="s">
        <v>11034</v>
      </c>
      <c r="O3517" s="56" t="str">
        <f>VLOOKUP(N3517,Sheet1!$B:$C,2,0)</f>
        <v>CHI NHÁNH HÀ NỘI - CÔNG TY CỔ PHẦN DỊCH VỤ THƯƠNG MẠI TỔNG HỢP WINCOMMERCE</v>
      </c>
      <c r="Q3517" s="56" t="str">
        <f>VLOOKUP(N3517,Sheet1!$B:$D,3,0)</f>
        <v>0104918404-002</v>
      </c>
      <c r="U3517" s="55" t="s">
        <v>12685</v>
      </c>
      <c r="X3517" s="55" t="s">
        <v>10881</v>
      </c>
      <c r="Y3517" s="56" t="str">
        <f>VLOOKUP(X3517,Sheet2!$B:$C,2,0)</f>
        <v>Chả cốm 300g</v>
      </c>
      <c r="AA3517" s="53" t="s">
        <v>11550</v>
      </c>
      <c r="AB3517" s="53" t="s">
        <v>11551</v>
      </c>
      <c r="AD3517" s="24">
        <v>2</v>
      </c>
      <c r="AF3517" s="24">
        <v>74250</v>
      </c>
      <c r="AG3517" s="74">
        <f t="shared" si="54"/>
        <v>148500</v>
      </c>
      <c r="AK3517" s="59">
        <v>8</v>
      </c>
      <c r="AN3517" s="61" t="s">
        <v>11552</v>
      </c>
      <c r="AP3517" s="62" t="s">
        <v>11553</v>
      </c>
      <c r="AQ3517" s="62" t="s">
        <v>11554</v>
      </c>
      <c r="AR3517" s="62" t="s">
        <v>11555</v>
      </c>
    </row>
    <row r="3518" spans="3:44" x14ac:dyDescent="0.25">
      <c r="C3518" s="53" t="s">
        <v>11547</v>
      </c>
      <c r="D3518" s="53" t="s">
        <v>11548</v>
      </c>
      <c r="E3518" s="54">
        <v>45821</v>
      </c>
      <c r="F3518" s="54">
        <v>45821</v>
      </c>
      <c r="G3518" s="55" t="s">
        <v>6857</v>
      </c>
      <c r="H3518" s="54">
        <v>45821</v>
      </c>
      <c r="I3518" s="56" t="s">
        <v>17571</v>
      </c>
      <c r="K3518" s="55" t="s">
        <v>11549</v>
      </c>
      <c r="L3518" s="55" t="s">
        <v>14941</v>
      </c>
      <c r="M3518" s="54">
        <v>45821</v>
      </c>
      <c r="N3518" s="55" t="s">
        <v>11034</v>
      </c>
      <c r="O3518" s="56" t="str">
        <f>VLOOKUP(N3518,Sheet1!$B:$C,2,0)</f>
        <v>CHI NHÁNH HÀ NỘI - CÔNG TY CỔ PHẦN DỊCH VỤ THƯƠNG MẠI TỔNG HỢP WINCOMMERCE</v>
      </c>
      <c r="Q3518" s="56" t="str">
        <f>VLOOKUP(N3518,Sheet1!$B:$D,3,0)</f>
        <v>0104918404-002</v>
      </c>
      <c r="U3518" s="55" t="s">
        <v>12685</v>
      </c>
      <c r="X3518" s="55" t="s">
        <v>10983</v>
      </c>
      <c r="Y3518" s="56" t="str">
        <f>VLOOKUP(X3518,Sheet2!$B:$C,2,0)</f>
        <v>Mọc Nấm Hương 250g</v>
      </c>
      <c r="AA3518" s="53" t="s">
        <v>11550</v>
      </c>
      <c r="AB3518" s="53" t="s">
        <v>11551</v>
      </c>
      <c r="AD3518" s="24">
        <v>3</v>
      </c>
      <c r="AF3518" s="24">
        <v>46000</v>
      </c>
      <c r="AG3518" s="74">
        <f t="shared" si="54"/>
        <v>138000</v>
      </c>
      <c r="AK3518" s="59">
        <v>8</v>
      </c>
      <c r="AN3518" s="61" t="s">
        <v>11552</v>
      </c>
      <c r="AP3518" s="62" t="s">
        <v>11553</v>
      </c>
      <c r="AQ3518" s="62" t="s">
        <v>11554</v>
      </c>
      <c r="AR3518" s="62" t="s">
        <v>11555</v>
      </c>
    </row>
    <row r="3519" spans="3:44" x14ac:dyDescent="0.25">
      <c r="C3519" s="53" t="s">
        <v>11547</v>
      </c>
      <c r="D3519" s="53" t="s">
        <v>11548</v>
      </c>
      <c r="E3519" s="54">
        <v>45821</v>
      </c>
      <c r="F3519" s="54">
        <v>45821</v>
      </c>
      <c r="G3519" s="55" t="s">
        <v>7270</v>
      </c>
      <c r="H3519" s="54">
        <v>45821</v>
      </c>
      <c r="I3519" s="56" t="s">
        <v>17572</v>
      </c>
      <c r="K3519" s="55" t="s">
        <v>11549</v>
      </c>
      <c r="L3519" s="55" t="s">
        <v>14942</v>
      </c>
      <c r="M3519" s="54">
        <v>45821</v>
      </c>
      <c r="N3519" s="55" t="s">
        <v>11064</v>
      </c>
      <c r="O3519" s="56" t="str">
        <f>VLOOKUP(N3519,Sheet1!$B:$C,2,0)</f>
        <v>CHI NHÁNH ĐÀ NẴNG - CÔNG TY CỔ PHẦN DỊCH VỤ THƯƠNG MẠI TỔNG HỢP WINCOMMERCE</v>
      </c>
      <c r="Q3519" s="56" t="str">
        <f>VLOOKUP(N3519,Sheet1!$B:$D,3,0)</f>
        <v>0104918404-009</v>
      </c>
      <c r="U3519" s="55" t="s">
        <v>12760</v>
      </c>
      <c r="X3519" s="55" t="s">
        <v>11010</v>
      </c>
      <c r="Y3519" s="56" t="str">
        <f>VLOOKUP(X3519,Sheet2!$B:$C,2,0)</f>
        <v>Tai heo muối 200g</v>
      </c>
      <c r="AA3519" s="53" t="s">
        <v>11550</v>
      </c>
      <c r="AB3519" s="53" t="s">
        <v>11551</v>
      </c>
      <c r="AD3519" s="24">
        <v>1</v>
      </c>
      <c r="AF3519" s="24">
        <v>55595</v>
      </c>
      <c r="AG3519" s="74">
        <f t="shared" si="54"/>
        <v>55595</v>
      </c>
      <c r="AK3519" s="59">
        <v>8</v>
      </c>
      <c r="AN3519" s="61" t="s">
        <v>11552</v>
      </c>
      <c r="AP3519" s="62" t="s">
        <v>11553</v>
      </c>
      <c r="AQ3519" s="62" t="s">
        <v>11554</v>
      </c>
      <c r="AR3519" s="62" t="s">
        <v>11555</v>
      </c>
    </row>
    <row r="3520" spans="3:44" x14ac:dyDescent="0.25">
      <c r="C3520" s="53" t="s">
        <v>11547</v>
      </c>
      <c r="D3520" s="53" t="s">
        <v>11548</v>
      </c>
      <c r="E3520" s="54">
        <v>45821</v>
      </c>
      <c r="F3520" s="54">
        <v>45821</v>
      </c>
      <c r="G3520" s="55" t="s">
        <v>7394</v>
      </c>
      <c r="H3520" s="54">
        <v>45821</v>
      </c>
      <c r="I3520" s="56" t="s">
        <v>17573</v>
      </c>
      <c r="K3520" s="55" t="s">
        <v>11549</v>
      </c>
      <c r="L3520" s="55" t="s">
        <v>14943</v>
      </c>
      <c r="M3520" s="54">
        <v>45821</v>
      </c>
      <c r="N3520" s="55" t="s">
        <v>11034</v>
      </c>
      <c r="O3520" s="56" t="str">
        <f>VLOOKUP(N3520,Sheet1!$B:$C,2,0)</f>
        <v>CHI NHÁNH HÀ NỘI - CÔNG TY CỔ PHẦN DỊCH VỤ THƯƠNG MẠI TỔNG HỢP WINCOMMERCE</v>
      </c>
      <c r="Q3520" s="56" t="str">
        <f>VLOOKUP(N3520,Sheet1!$B:$D,3,0)</f>
        <v>0104918404-002</v>
      </c>
      <c r="U3520" s="55" t="s">
        <v>12372</v>
      </c>
      <c r="X3520" s="55" t="s">
        <v>10881</v>
      </c>
      <c r="Y3520" s="56" t="str">
        <f>VLOOKUP(X3520,Sheet2!$B:$C,2,0)</f>
        <v>Chả cốm 300g</v>
      </c>
      <c r="AA3520" s="53" t="s">
        <v>11550</v>
      </c>
      <c r="AB3520" s="53" t="s">
        <v>11551</v>
      </c>
      <c r="AD3520" s="24">
        <v>1</v>
      </c>
      <c r="AF3520" s="24">
        <v>74250</v>
      </c>
      <c r="AG3520" s="74">
        <f t="shared" si="54"/>
        <v>74250</v>
      </c>
      <c r="AK3520" s="59">
        <v>8</v>
      </c>
      <c r="AN3520" s="61" t="s">
        <v>11552</v>
      </c>
      <c r="AP3520" s="62" t="s">
        <v>11553</v>
      </c>
      <c r="AQ3520" s="62" t="s">
        <v>11554</v>
      </c>
      <c r="AR3520" s="62" t="s">
        <v>11555</v>
      </c>
    </row>
    <row r="3521" spans="3:44" x14ac:dyDescent="0.25">
      <c r="C3521" s="53" t="s">
        <v>11547</v>
      </c>
      <c r="D3521" s="53" t="s">
        <v>11548</v>
      </c>
      <c r="E3521" s="54">
        <v>45821</v>
      </c>
      <c r="F3521" s="54">
        <v>45821</v>
      </c>
      <c r="G3521" s="55" t="s">
        <v>7394</v>
      </c>
      <c r="H3521" s="54">
        <v>45821</v>
      </c>
      <c r="I3521" s="56" t="s">
        <v>17573</v>
      </c>
      <c r="K3521" s="55" t="s">
        <v>11549</v>
      </c>
      <c r="L3521" s="55" t="s">
        <v>14943</v>
      </c>
      <c r="M3521" s="54">
        <v>45821</v>
      </c>
      <c r="N3521" s="55" t="s">
        <v>11034</v>
      </c>
      <c r="O3521" s="56" t="str">
        <f>VLOOKUP(N3521,Sheet1!$B:$C,2,0)</f>
        <v>CHI NHÁNH HÀ NỘI - CÔNG TY CỔ PHẦN DỊCH VỤ THƯƠNG MẠI TỔNG HỢP WINCOMMERCE</v>
      </c>
      <c r="Q3521" s="56" t="str">
        <f>VLOOKUP(N3521,Sheet1!$B:$D,3,0)</f>
        <v>0104918404-002</v>
      </c>
      <c r="U3521" s="55" t="s">
        <v>12372</v>
      </c>
      <c r="X3521" s="55" t="s">
        <v>10934</v>
      </c>
      <c r="Y3521" s="56" t="str">
        <f>VLOOKUP(X3521,Sheet2!$B:$C,2,0)</f>
        <v>Gà muối 500g</v>
      </c>
      <c r="AA3521" s="53" t="s">
        <v>11550</v>
      </c>
      <c r="AB3521" s="53" t="s">
        <v>11551</v>
      </c>
      <c r="AD3521" s="24">
        <v>1</v>
      </c>
      <c r="AF3521" s="24">
        <v>111058</v>
      </c>
      <c r="AG3521" s="74">
        <f t="shared" si="54"/>
        <v>111058</v>
      </c>
      <c r="AK3521" s="59">
        <v>8</v>
      </c>
      <c r="AN3521" s="61" t="s">
        <v>11552</v>
      </c>
      <c r="AP3521" s="62" t="s">
        <v>11553</v>
      </c>
      <c r="AQ3521" s="62" t="s">
        <v>11554</v>
      </c>
      <c r="AR3521" s="62" t="s">
        <v>11555</v>
      </c>
    </row>
    <row r="3522" spans="3:44" x14ac:dyDescent="0.25">
      <c r="C3522" s="53" t="s">
        <v>11547</v>
      </c>
      <c r="D3522" s="53" t="s">
        <v>11548</v>
      </c>
      <c r="E3522" s="54">
        <v>45821</v>
      </c>
      <c r="F3522" s="54">
        <v>45821</v>
      </c>
      <c r="G3522" s="55" t="s">
        <v>7224</v>
      </c>
      <c r="H3522" s="54">
        <v>45821</v>
      </c>
      <c r="I3522" s="56" t="s">
        <v>17574</v>
      </c>
      <c r="K3522" s="55" t="s">
        <v>11549</v>
      </c>
      <c r="L3522" s="55" t="s">
        <v>14944</v>
      </c>
      <c r="M3522" s="54">
        <v>45821</v>
      </c>
      <c r="N3522" s="55" t="s">
        <v>11263</v>
      </c>
      <c r="O3522" s="56" t="str">
        <f>VLOOKUP(N3522,Sheet1!$B:$C,2,0)</f>
        <v>CHI NHÁNH BÌNH THUẬN - CÔNG TY CỔ PHẦN DỊCH VỤ THƯƠNG MẠI TỔNG HỢP WINCOMMERCE</v>
      </c>
      <c r="Q3522" s="56" t="str">
        <f>VLOOKUP(N3522,Sheet1!$B:$D,3,0)</f>
        <v>0104918404-062</v>
      </c>
      <c r="U3522" s="55" t="s">
        <v>12752</v>
      </c>
      <c r="X3522" s="55" t="s">
        <v>10883</v>
      </c>
      <c r="Y3522" s="56" t="str">
        <f>VLOOKUP(X3522,Sheet2!$B:$C,2,0)</f>
        <v>Chân giò heo muối 300g</v>
      </c>
      <c r="AA3522" s="53" t="s">
        <v>11550</v>
      </c>
      <c r="AB3522" s="53" t="s">
        <v>11551</v>
      </c>
      <c r="AD3522" s="24">
        <v>1</v>
      </c>
      <c r="AF3522" s="24">
        <v>60213</v>
      </c>
      <c r="AG3522" s="74">
        <f t="shared" si="54"/>
        <v>60213</v>
      </c>
      <c r="AK3522" s="59">
        <v>8</v>
      </c>
      <c r="AN3522" s="61" t="s">
        <v>11552</v>
      </c>
      <c r="AP3522" s="62" t="s">
        <v>11553</v>
      </c>
      <c r="AQ3522" s="62" t="s">
        <v>11554</v>
      </c>
      <c r="AR3522" s="62" t="s">
        <v>11555</v>
      </c>
    </row>
    <row r="3523" spans="3:44" x14ac:dyDescent="0.25">
      <c r="C3523" s="53" t="s">
        <v>11547</v>
      </c>
      <c r="D3523" s="53" t="s">
        <v>11548</v>
      </c>
      <c r="E3523" s="54">
        <v>45821</v>
      </c>
      <c r="F3523" s="54">
        <v>45821</v>
      </c>
      <c r="G3523" s="55" t="s">
        <v>7384</v>
      </c>
      <c r="H3523" s="54">
        <v>45821</v>
      </c>
      <c r="I3523" s="56" t="s">
        <v>17575</v>
      </c>
      <c r="K3523" s="55" t="s">
        <v>11549</v>
      </c>
      <c r="L3523" s="55" t="s">
        <v>14945</v>
      </c>
      <c r="M3523" s="54">
        <v>45821</v>
      </c>
      <c r="N3523" s="55" t="s">
        <v>11054</v>
      </c>
      <c r="O3523" s="56" t="str">
        <f>VLOOKUP(N3523,Sheet1!$B:$C,2,0)</f>
        <v>CHI NHÁNH QUẢNG NINH - CÔNG TY CỔ PHẦN DỊCH VỤ THƯƠNG MẠI TỔNG HỢP WINCOMMERCE</v>
      </c>
      <c r="Q3523" s="56" t="str">
        <f>VLOOKUP(N3523,Sheet1!$B:$D,3,0)</f>
        <v>0104918404-007</v>
      </c>
      <c r="U3523" s="55" t="s">
        <v>13234</v>
      </c>
      <c r="X3523" s="55" t="s">
        <v>10938</v>
      </c>
      <c r="Y3523" s="56" t="str">
        <f>VLOOKUP(X3523,Sheet2!$B:$C,2,0)</f>
        <v>Giò Tai Lưỡi Xào 250g</v>
      </c>
      <c r="AA3523" s="53" t="s">
        <v>11550</v>
      </c>
      <c r="AB3523" s="53" t="s">
        <v>11551</v>
      </c>
      <c r="AD3523" s="24">
        <v>2</v>
      </c>
      <c r="AF3523" s="24">
        <v>50182</v>
      </c>
      <c r="AG3523" s="74">
        <f t="shared" ref="AG3523:AG3586" si="55">AD3523*AF3523</f>
        <v>100364</v>
      </c>
      <c r="AK3523" s="59">
        <v>8</v>
      </c>
      <c r="AN3523" s="61" t="s">
        <v>11552</v>
      </c>
      <c r="AP3523" s="62" t="s">
        <v>11553</v>
      </c>
      <c r="AQ3523" s="62" t="s">
        <v>11554</v>
      </c>
      <c r="AR3523" s="62" t="s">
        <v>11555</v>
      </c>
    </row>
    <row r="3524" spans="3:44" x14ac:dyDescent="0.25">
      <c r="C3524" s="53" t="s">
        <v>11547</v>
      </c>
      <c r="D3524" s="53" t="s">
        <v>11548</v>
      </c>
      <c r="E3524" s="54">
        <v>45821</v>
      </c>
      <c r="F3524" s="54">
        <v>45821</v>
      </c>
      <c r="G3524" s="55" t="s">
        <v>7168</v>
      </c>
      <c r="H3524" s="54">
        <v>45821</v>
      </c>
      <c r="I3524" s="56" t="s">
        <v>17576</v>
      </c>
      <c r="K3524" s="55" t="s">
        <v>11549</v>
      </c>
      <c r="L3524" s="55" t="s">
        <v>11467</v>
      </c>
      <c r="M3524" s="54">
        <v>45821</v>
      </c>
      <c r="N3524" s="55" t="s">
        <v>11199</v>
      </c>
      <c r="O3524" s="56" t="str">
        <f>VLOOKUP(N3524,Sheet1!$B:$C,2,0)</f>
        <v>CHI NHÁNH QUẢNG BÌNH - CÔNG TY CỔ PHẦN DỊCH VỤ THƯƠNG MẠI TỔNG HỢP WINCOMMERCE</v>
      </c>
      <c r="Q3524" s="56" t="str">
        <f>VLOOKUP(N3524,Sheet1!$B:$D,3,0)</f>
        <v>0104918404-045</v>
      </c>
      <c r="U3524" s="55" t="s">
        <v>15461</v>
      </c>
      <c r="X3524" s="55" t="s">
        <v>10934</v>
      </c>
      <c r="Y3524" s="56" t="str">
        <f>VLOOKUP(X3524,Sheet2!$B:$C,2,0)</f>
        <v>Gà muối 500g</v>
      </c>
      <c r="AA3524" s="53" t="s">
        <v>11550</v>
      </c>
      <c r="AB3524" s="53" t="s">
        <v>11551</v>
      </c>
      <c r="AD3524" s="24">
        <v>3</v>
      </c>
      <c r="AF3524" s="24">
        <v>111058</v>
      </c>
      <c r="AG3524" s="74">
        <f t="shared" si="55"/>
        <v>333174</v>
      </c>
      <c r="AK3524" s="59">
        <v>8</v>
      </c>
      <c r="AN3524" s="61" t="s">
        <v>11552</v>
      </c>
      <c r="AP3524" s="62" t="s">
        <v>11553</v>
      </c>
      <c r="AQ3524" s="62" t="s">
        <v>11554</v>
      </c>
      <c r="AR3524" s="62" t="s">
        <v>11555</v>
      </c>
    </row>
    <row r="3525" spans="3:44" x14ac:dyDescent="0.25">
      <c r="C3525" s="53" t="s">
        <v>11547</v>
      </c>
      <c r="D3525" s="53" t="s">
        <v>11548</v>
      </c>
      <c r="E3525" s="54">
        <v>45821</v>
      </c>
      <c r="F3525" s="54">
        <v>45821</v>
      </c>
      <c r="G3525" s="55" t="s">
        <v>7201</v>
      </c>
      <c r="H3525" s="54">
        <v>45821</v>
      </c>
      <c r="I3525" s="56" t="s">
        <v>17577</v>
      </c>
      <c r="K3525" s="55" t="s">
        <v>11549</v>
      </c>
      <c r="L3525" s="55" t="s">
        <v>14946</v>
      </c>
      <c r="M3525" s="54">
        <v>45821</v>
      </c>
      <c r="N3525" s="55" t="s">
        <v>11034</v>
      </c>
      <c r="O3525" s="56" t="str">
        <f>VLOOKUP(N3525,Sheet1!$B:$C,2,0)</f>
        <v>CHI NHÁNH HÀ NỘI - CÔNG TY CỔ PHẦN DỊCH VỤ THƯƠNG MẠI TỔNG HỢP WINCOMMERCE</v>
      </c>
      <c r="Q3525" s="56" t="str">
        <f>VLOOKUP(N3525,Sheet1!$B:$D,3,0)</f>
        <v>0104918404-002</v>
      </c>
      <c r="U3525" s="55" t="s">
        <v>12541</v>
      </c>
      <c r="X3525" s="55" t="s">
        <v>10883</v>
      </c>
      <c r="Y3525" s="56" t="str">
        <f>VLOOKUP(X3525,Sheet2!$B:$C,2,0)</f>
        <v>Chân giò heo muối 300g</v>
      </c>
      <c r="AA3525" s="53" t="s">
        <v>11550</v>
      </c>
      <c r="AB3525" s="53" t="s">
        <v>11551</v>
      </c>
      <c r="AD3525" s="24">
        <v>1</v>
      </c>
      <c r="AF3525" s="24">
        <v>60213</v>
      </c>
      <c r="AG3525" s="74">
        <f t="shared" si="55"/>
        <v>60213</v>
      </c>
      <c r="AK3525" s="59">
        <v>8</v>
      </c>
      <c r="AN3525" s="61" t="s">
        <v>11552</v>
      </c>
      <c r="AP3525" s="62" t="s">
        <v>11553</v>
      </c>
      <c r="AQ3525" s="62" t="s">
        <v>11554</v>
      </c>
      <c r="AR3525" s="62" t="s">
        <v>11555</v>
      </c>
    </row>
    <row r="3526" spans="3:44" x14ac:dyDescent="0.25">
      <c r="C3526" s="53" t="s">
        <v>11547</v>
      </c>
      <c r="D3526" s="53" t="s">
        <v>11548</v>
      </c>
      <c r="E3526" s="54">
        <v>45821</v>
      </c>
      <c r="F3526" s="54">
        <v>45821</v>
      </c>
      <c r="G3526" s="55" t="s">
        <v>6764</v>
      </c>
      <c r="H3526" s="54">
        <v>45821</v>
      </c>
      <c r="I3526" s="56" t="s">
        <v>17578</v>
      </c>
      <c r="K3526" s="55" t="s">
        <v>11549</v>
      </c>
      <c r="L3526" s="55" t="s">
        <v>11459</v>
      </c>
      <c r="M3526" s="54">
        <v>45821</v>
      </c>
      <c r="N3526" s="55" t="s">
        <v>11223</v>
      </c>
      <c r="O3526" s="56" t="str">
        <f>VLOOKUP(N3526,Sheet1!$B:$C,2,0)</f>
        <v>CHI NHÁNH LẠNG SƠN - CÔNG TY CỔ PHẦN DỊCH VỤ THƯƠNG MẠI TỔNG HỢP WINCOMMERCE</v>
      </c>
      <c r="Q3526" s="56" t="str">
        <f>VLOOKUP(N3526,Sheet1!$B:$D,3,0)</f>
        <v>0104918404-052</v>
      </c>
      <c r="U3526" s="55" t="s">
        <v>11595</v>
      </c>
      <c r="X3526" s="55" t="s">
        <v>10927</v>
      </c>
      <c r="Y3526" s="56" t="str">
        <f>VLOOKUP(X3526,Sheet2!$B:$C,2,0)</f>
        <v>Giò lụa cây 250g</v>
      </c>
      <c r="AA3526" s="53" t="s">
        <v>11550</v>
      </c>
      <c r="AB3526" s="53" t="s">
        <v>11551</v>
      </c>
      <c r="AD3526" s="24">
        <v>7</v>
      </c>
      <c r="AF3526" s="24">
        <v>49500</v>
      </c>
      <c r="AG3526" s="74">
        <f t="shared" si="55"/>
        <v>346500</v>
      </c>
      <c r="AK3526" s="59">
        <v>8</v>
      </c>
      <c r="AN3526" s="61" t="s">
        <v>11552</v>
      </c>
      <c r="AP3526" s="62" t="s">
        <v>11553</v>
      </c>
      <c r="AQ3526" s="62" t="s">
        <v>11554</v>
      </c>
      <c r="AR3526" s="62" t="s">
        <v>11555</v>
      </c>
    </row>
    <row r="3527" spans="3:44" x14ac:dyDescent="0.25">
      <c r="C3527" s="53" t="s">
        <v>11547</v>
      </c>
      <c r="D3527" s="53" t="s">
        <v>11548</v>
      </c>
      <c r="E3527" s="54">
        <v>45821</v>
      </c>
      <c r="F3527" s="54">
        <v>45821</v>
      </c>
      <c r="G3527" s="55" t="s">
        <v>6764</v>
      </c>
      <c r="H3527" s="54">
        <v>45821</v>
      </c>
      <c r="I3527" s="56" t="s">
        <v>17578</v>
      </c>
      <c r="K3527" s="55" t="s">
        <v>11549</v>
      </c>
      <c r="L3527" s="55" t="s">
        <v>11459</v>
      </c>
      <c r="M3527" s="54">
        <v>45821</v>
      </c>
      <c r="N3527" s="55" t="s">
        <v>11223</v>
      </c>
      <c r="O3527" s="56" t="str">
        <f>VLOOKUP(N3527,Sheet1!$B:$C,2,0)</f>
        <v>CHI NHÁNH LẠNG SƠN - CÔNG TY CỔ PHẦN DỊCH VỤ THƯƠNG MẠI TỔNG HỢP WINCOMMERCE</v>
      </c>
      <c r="Q3527" s="56" t="str">
        <f>VLOOKUP(N3527,Sheet1!$B:$D,3,0)</f>
        <v>0104918404-052</v>
      </c>
      <c r="U3527" s="55" t="s">
        <v>11595</v>
      </c>
      <c r="X3527" s="55" t="s">
        <v>10927</v>
      </c>
      <c r="Y3527" s="56" t="str">
        <f>VLOOKUP(X3527,Sheet2!$B:$C,2,0)</f>
        <v>Giò lụa cây 250g</v>
      </c>
      <c r="AA3527" s="53" t="s">
        <v>11550</v>
      </c>
      <c r="AB3527" s="53" t="s">
        <v>11551</v>
      </c>
      <c r="AD3527" s="24">
        <v>2</v>
      </c>
      <c r="AF3527" s="24">
        <v>49500</v>
      </c>
      <c r="AG3527" s="74">
        <f t="shared" si="55"/>
        <v>99000</v>
      </c>
      <c r="AK3527" s="59">
        <v>8</v>
      </c>
      <c r="AN3527" s="61" t="s">
        <v>11552</v>
      </c>
      <c r="AP3527" s="62" t="s">
        <v>11553</v>
      </c>
      <c r="AQ3527" s="62" t="s">
        <v>11554</v>
      </c>
      <c r="AR3527" s="62" t="s">
        <v>11555</v>
      </c>
    </row>
    <row r="3528" spans="3:44" x14ac:dyDescent="0.25">
      <c r="C3528" s="53" t="s">
        <v>11547</v>
      </c>
      <c r="D3528" s="53" t="s">
        <v>11548</v>
      </c>
      <c r="E3528" s="54">
        <v>45821</v>
      </c>
      <c r="F3528" s="54">
        <v>45821</v>
      </c>
      <c r="G3528" s="55" t="s">
        <v>6764</v>
      </c>
      <c r="H3528" s="54">
        <v>45821</v>
      </c>
      <c r="I3528" s="56" t="s">
        <v>17578</v>
      </c>
      <c r="K3528" s="55" t="s">
        <v>11549</v>
      </c>
      <c r="L3528" s="55" t="s">
        <v>11459</v>
      </c>
      <c r="M3528" s="54">
        <v>45821</v>
      </c>
      <c r="N3528" s="55" t="s">
        <v>11223</v>
      </c>
      <c r="O3528" s="56" t="str">
        <f>VLOOKUP(N3528,Sheet1!$B:$C,2,0)</f>
        <v>CHI NHÁNH LẠNG SƠN - CÔNG TY CỔ PHẦN DỊCH VỤ THƯƠNG MẠI TỔNG HỢP WINCOMMERCE</v>
      </c>
      <c r="Q3528" s="56" t="str">
        <f>VLOOKUP(N3528,Sheet1!$B:$D,3,0)</f>
        <v>0104918404-052</v>
      </c>
      <c r="U3528" s="55" t="s">
        <v>11595</v>
      </c>
      <c r="X3528" s="55" t="s">
        <v>10881</v>
      </c>
      <c r="Y3528" s="56" t="str">
        <f>VLOOKUP(X3528,Sheet2!$B:$C,2,0)</f>
        <v>Chả cốm 300g</v>
      </c>
      <c r="AA3528" s="53" t="s">
        <v>11550</v>
      </c>
      <c r="AB3528" s="53" t="s">
        <v>11551</v>
      </c>
      <c r="AD3528" s="24">
        <v>6</v>
      </c>
      <c r="AF3528" s="24">
        <v>74250</v>
      </c>
      <c r="AG3528" s="74">
        <f t="shared" si="55"/>
        <v>445500</v>
      </c>
      <c r="AK3528" s="59">
        <v>8</v>
      </c>
      <c r="AN3528" s="61" t="s">
        <v>11552</v>
      </c>
      <c r="AP3528" s="62" t="s">
        <v>11553</v>
      </c>
      <c r="AQ3528" s="62" t="s">
        <v>11554</v>
      </c>
      <c r="AR3528" s="62" t="s">
        <v>11555</v>
      </c>
    </row>
    <row r="3529" spans="3:44" x14ac:dyDescent="0.25">
      <c r="C3529" s="53" t="s">
        <v>11547</v>
      </c>
      <c r="D3529" s="53" t="s">
        <v>11548</v>
      </c>
      <c r="E3529" s="54">
        <v>45821</v>
      </c>
      <c r="F3529" s="54">
        <v>45821</v>
      </c>
      <c r="G3529" s="55" t="s">
        <v>7340</v>
      </c>
      <c r="H3529" s="54">
        <v>45821</v>
      </c>
      <c r="I3529" s="56" t="s">
        <v>17579</v>
      </c>
      <c r="K3529" s="55" t="s">
        <v>11549</v>
      </c>
      <c r="L3529" s="55" t="s">
        <v>12243</v>
      </c>
      <c r="M3529" s="54">
        <v>45821</v>
      </c>
      <c r="N3529" s="55" t="s">
        <v>11273</v>
      </c>
      <c r="O3529" s="56" t="str">
        <f>VLOOKUP(N3529,Sheet1!$B:$C,2,0)</f>
        <v>CHI NHÁNH NAM ĐỊNH - CÔNG TY CỔ PHẦN DỊCH VỤ THƯƠNG MẠI TỔNG HỢP WINCOMMERCE</v>
      </c>
      <c r="Q3529" s="56" t="str">
        <f>VLOOKUP(N3529,Sheet1!$B:$D,3,0)</f>
        <v>0104918404-064</v>
      </c>
      <c r="U3529" s="55" t="s">
        <v>13266</v>
      </c>
      <c r="X3529" s="55" t="s">
        <v>10934</v>
      </c>
      <c r="Y3529" s="56" t="str">
        <f>VLOOKUP(X3529,Sheet2!$B:$C,2,0)</f>
        <v>Gà muối 500g</v>
      </c>
      <c r="AA3529" s="53" t="s">
        <v>11550</v>
      </c>
      <c r="AB3529" s="53" t="s">
        <v>11551</v>
      </c>
      <c r="AD3529" s="24">
        <v>3</v>
      </c>
      <c r="AF3529" s="24">
        <v>111058</v>
      </c>
      <c r="AG3529" s="74">
        <f t="shared" si="55"/>
        <v>333174</v>
      </c>
      <c r="AK3529" s="59">
        <v>8</v>
      </c>
      <c r="AN3529" s="61" t="s">
        <v>11552</v>
      </c>
      <c r="AP3529" s="62" t="s">
        <v>11553</v>
      </c>
      <c r="AQ3529" s="62" t="s">
        <v>11554</v>
      </c>
      <c r="AR3529" s="62" t="s">
        <v>11555</v>
      </c>
    </row>
    <row r="3530" spans="3:44" x14ac:dyDescent="0.25">
      <c r="C3530" s="53" t="s">
        <v>11547</v>
      </c>
      <c r="D3530" s="53" t="s">
        <v>11548</v>
      </c>
      <c r="E3530" s="54">
        <v>45821</v>
      </c>
      <c r="F3530" s="54">
        <v>45821</v>
      </c>
      <c r="G3530" s="55" t="s">
        <v>7009</v>
      </c>
      <c r="H3530" s="54">
        <v>45821</v>
      </c>
      <c r="I3530" s="56" t="s">
        <v>17580</v>
      </c>
      <c r="K3530" s="55" t="s">
        <v>11549</v>
      </c>
      <c r="L3530" s="55" t="s">
        <v>11814</v>
      </c>
      <c r="M3530" s="54">
        <v>45821</v>
      </c>
      <c r="N3530" s="55" t="s">
        <v>11119</v>
      </c>
      <c r="O3530" s="56" t="str">
        <f>VLOOKUP(N3530,Sheet1!$B:$C,2,0)</f>
        <v>CHI NHÁNH ĐỒNG NAI - CÔNG TY CỔ PHẦN DỊCH VỤ THƯƠNG MẠI TỔNG HỢP WINCOMMERCE</v>
      </c>
      <c r="Q3530" s="56" t="str">
        <f>VLOOKUP(N3530,Sheet1!$B:$D,3,0)</f>
        <v>0104918404-023</v>
      </c>
      <c r="U3530" s="55" t="s">
        <v>15496</v>
      </c>
      <c r="X3530" s="55" t="s">
        <v>10938</v>
      </c>
      <c r="Y3530" s="56" t="str">
        <f>VLOOKUP(X3530,Sheet2!$B:$C,2,0)</f>
        <v>Giò Tai Lưỡi Xào 250g</v>
      </c>
      <c r="AA3530" s="53" t="s">
        <v>11550</v>
      </c>
      <c r="AB3530" s="53" t="s">
        <v>11551</v>
      </c>
      <c r="AD3530" s="24">
        <v>1</v>
      </c>
      <c r="AF3530" s="24">
        <v>50182</v>
      </c>
      <c r="AG3530" s="74">
        <f t="shared" si="55"/>
        <v>50182</v>
      </c>
      <c r="AK3530" s="59">
        <v>8</v>
      </c>
      <c r="AN3530" s="61" t="s">
        <v>11552</v>
      </c>
      <c r="AP3530" s="62" t="s">
        <v>11553</v>
      </c>
      <c r="AQ3530" s="62" t="s">
        <v>11554</v>
      </c>
      <c r="AR3530" s="62" t="s">
        <v>11555</v>
      </c>
    </row>
    <row r="3531" spans="3:44" x14ac:dyDescent="0.25">
      <c r="C3531" s="53" t="s">
        <v>11547</v>
      </c>
      <c r="D3531" s="53" t="s">
        <v>11548</v>
      </c>
      <c r="E3531" s="54">
        <v>45821</v>
      </c>
      <c r="F3531" s="54">
        <v>45821</v>
      </c>
      <c r="G3531" s="55" t="s">
        <v>7009</v>
      </c>
      <c r="H3531" s="54">
        <v>45821</v>
      </c>
      <c r="I3531" s="56" t="s">
        <v>17580</v>
      </c>
      <c r="K3531" s="55" t="s">
        <v>11549</v>
      </c>
      <c r="L3531" s="55" t="s">
        <v>11814</v>
      </c>
      <c r="M3531" s="54">
        <v>45821</v>
      </c>
      <c r="N3531" s="55" t="s">
        <v>11119</v>
      </c>
      <c r="O3531" s="56" t="str">
        <f>VLOOKUP(N3531,Sheet1!$B:$C,2,0)</f>
        <v>CHI NHÁNH ĐỒNG NAI - CÔNG TY CỔ PHẦN DỊCH VỤ THƯƠNG MẠI TỔNG HỢP WINCOMMERCE</v>
      </c>
      <c r="Q3531" s="56" t="str">
        <f>VLOOKUP(N3531,Sheet1!$B:$D,3,0)</f>
        <v>0104918404-023</v>
      </c>
      <c r="U3531" s="55" t="s">
        <v>15496</v>
      </c>
      <c r="X3531" s="55" t="s">
        <v>10922</v>
      </c>
      <c r="Y3531" s="56" t="str">
        <f>VLOOKUP(X3531,Sheet2!$B:$C,2,0)</f>
        <v>Gà xì dầu 500g</v>
      </c>
      <c r="AA3531" s="53" t="s">
        <v>11550</v>
      </c>
      <c r="AB3531" s="53" t="s">
        <v>11551</v>
      </c>
      <c r="AD3531" s="24">
        <v>2</v>
      </c>
      <c r="AF3531" s="24">
        <v>111606</v>
      </c>
      <c r="AG3531" s="74">
        <f t="shared" si="55"/>
        <v>223212</v>
      </c>
      <c r="AK3531" s="59">
        <v>8</v>
      </c>
      <c r="AN3531" s="61" t="s">
        <v>11552</v>
      </c>
      <c r="AP3531" s="62" t="s">
        <v>11553</v>
      </c>
      <c r="AQ3531" s="62" t="s">
        <v>11554</v>
      </c>
      <c r="AR3531" s="62" t="s">
        <v>11555</v>
      </c>
    </row>
    <row r="3532" spans="3:44" x14ac:dyDescent="0.25">
      <c r="C3532" s="53" t="s">
        <v>11547</v>
      </c>
      <c r="D3532" s="53" t="s">
        <v>11548</v>
      </c>
      <c r="E3532" s="54">
        <v>45821</v>
      </c>
      <c r="F3532" s="54">
        <v>45821</v>
      </c>
      <c r="G3532" s="55" t="s">
        <v>6839</v>
      </c>
      <c r="H3532" s="54">
        <v>45821</v>
      </c>
      <c r="I3532" s="56" t="s">
        <v>17581</v>
      </c>
      <c r="K3532" s="55" t="s">
        <v>11549</v>
      </c>
      <c r="L3532" s="55" t="s">
        <v>13151</v>
      </c>
      <c r="M3532" s="54">
        <v>45821</v>
      </c>
      <c r="N3532" s="55" t="s">
        <v>11079</v>
      </c>
      <c r="O3532" s="56" t="str">
        <f>VLOOKUP(N3532,Sheet1!$B:$C,2,0)</f>
        <v>CHI NHÁNH KON TUM - CÔNG TY CỔ PHẦN DỊCH VỤ THƯƠNG MẠI TỔNG HỢP WINCOMMERCE</v>
      </c>
      <c r="Q3532" s="56" t="str">
        <f>VLOOKUP(N3532,Sheet1!$B:$D,3,0)</f>
        <v>0104918404-014</v>
      </c>
      <c r="U3532" s="55" t="s">
        <v>12843</v>
      </c>
      <c r="X3532" s="55" t="s">
        <v>10883</v>
      </c>
      <c r="Y3532" s="56" t="str">
        <f>VLOOKUP(X3532,Sheet2!$B:$C,2,0)</f>
        <v>Chân giò heo muối 300g</v>
      </c>
      <c r="AA3532" s="53" t="s">
        <v>11550</v>
      </c>
      <c r="AB3532" s="53" t="s">
        <v>11551</v>
      </c>
      <c r="AD3532" s="24">
        <v>2</v>
      </c>
      <c r="AF3532" s="24">
        <v>60213</v>
      </c>
      <c r="AG3532" s="74">
        <f t="shared" si="55"/>
        <v>120426</v>
      </c>
      <c r="AK3532" s="59">
        <v>8</v>
      </c>
      <c r="AN3532" s="61" t="s">
        <v>11552</v>
      </c>
      <c r="AP3532" s="62" t="s">
        <v>11553</v>
      </c>
      <c r="AQ3532" s="62" t="s">
        <v>11554</v>
      </c>
      <c r="AR3532" s="62" t="s">
        <v>11555</v>
      </c>
    </row>
    <row r="3533" spans="3:44" x14ac:dyDescent="0.25">
      <c r="C3533" s="53" t="s">
        <v>11547</v>
      </c>
      <c r="D3533" s="53" t="s">
        <v>11548</v>
      </c>
      <c r="E3533" s="54">
        <v>45821</v>
      </c>
      <c r="F3533" s="54">
        <v>45821</v>
      </c>
      <c r="G3533" s="55" t="s">
        <v>7294</v>
      </c>
      <c r="H3533" s="54">
        <v>45821</v>
      </c>
      <c r="I3533" s="56" t="s">
        <v>17582</v>
      </c>
      <c r="K3533" s="55" t="s">
        <v>11549</v>
      </c>
      <c r="L3533" s="55" t="s">
        <v>14947</v>
      </c>
      <c r="M3533" s="54">
        <v>45821</v>
      </c>
      <c r="N3533" s="55" t="s">
        <v>11034</v>
      </c>
      <c r="O3533" s="56" t="str">
        <f>VLOOKUP(N3533,Sheet1!$B:$C,2,0)</f>
        <v>CHI NHÁNH HÀ NỘI - CÔNG TY CỔ PHẦN DỊCH VỤ THƯƠNG MẠI TỔNG HỢP WINCOMMERCE</v>
      </c>
      <c r="Q3533" s="56" t="str">
        <f>VLOOKUP(N3533,Sheet1!$B:$D,3,0)</f>
        <v>0104918404-002</v>
      </c>
      <c r="U3533" s="55" t="s">
        <v>15347</v>
      </c>
      <c r="X3533" s="55" t="s">
        <v>10983</v>
      </c>
      <c r="Y3533" s="56" t="str">
        <f>VLOOKUP(X3533,Sheet2!$B:$C,2,0)</f>
        <v>Mọc Nấm Hương 250g</v>
      </c>
      <c r="AA3533" s="53" t="s">
        <v>11550</v>
      </c>
      <c r="AB3533" s="53" t="s">
        <v>11551</v>
      </c>
      <c r="AD3533" s="24">
        <v>1</v>
      </c>
      <c r="AF3533" s="24">
        <v>46000</v>
      </c>
      <c r="AG3533" s="74">
        <f t="shared" si="55"/>
        <v>46000</v>
      </c>
      <c r="AK3533" s="59">
        <v>8</v>
      </c>
      <c r="AN3533" s="61" t="s">
        <v>11552</v>
      </c>
      <c r="AP3533" s="62" t="s">
        <v>11553</v>
      </c>
      <c r="AQ3533" s="62" t="s">
        <v>11554</v>
      </c>
      <c r="AR3533" s="62" t="s">
        <v>11555</v>
      </c>
    </row>
    <row r="3534" spans="3:44" x14ac:dyDescent="0.25">
      <c r="C3534" s="53" t="s">
        <v>11547</v>
      </c>
      <c r="D3534" s="53" t="s">
        <v>11548</v>
      </c>
      <c r="E3534" s="54">
        <v>45821</v>
      </c>
      <c r="F3534" s="54">
        <v>45821</v>
      </c>
      <c r="G3534" s="55" t="s">
        <v>7294</v>
      </c>
      <c r="H3534" s="54">
        <v>45821</v>
      </c>
      <c r="I3534" s="56" t="s">
        <v>17582</v>
      </c>
      <c r="K3534" s="55" t="s">
        <v>11549</v>
      </c>
      <c r="L3534" s="55" t="s">
        <v>14947</v>
      </c>
      <c r="M3534" s="54">
        <v>45821</v>
      </c>
      <c r="N3534" s="55" t="s">
        <v>11034</v>
      </c>
      <c r="O3534" s="56" t="str">
        <f>VLOOKUP(N3534,Sheet1!$B:$C,2,0)</f>
        <v>CHI NHÁNH HÀ NỘI - CÔNG TY CỔ PHẦN DỊCH VỤ THƯƠNG MẠI TỔNG HỢP WINCOMMERCE</v>
      </c>
      <c r="Q3534" s="56" t="str">
        <f>VLOOKUP(N3534,Sheet1!$B:$D,3,0)</f>
        <v>0104918404-002</v>
      </c>
      <c r="U3534" s="55" t="s">
        <v>15347</v>
      </c>
      <c r="X3534" s="55" t="s">
        <v>11010</v>
      </c>
      <c r="Y3534" s="56" t="str">
        <f>VLOOKUP(X3534,Sheet2!$B:$C,2,0)</f>
        <v>Tai heo muối 200g</v>
      </c>
      <c r="AA3534" s="53" t="s">
        <v>11550</v>
      </c>
      <c r="AB3534" s="53" t="s">
        <v>11551</v>
      </c>
      <c r="AD3534" s="24">
        <v>1</v>
      </c>
      <c r="AF3534" s="24">
        <v>55595</v>
      </c>
      <c r="AG3534" s="74">
        <f t="shared" si="55"/>
        <v>55595</v>
      </c>
      <c r="AK3534" s="59">
        <v>8</v>
      </c>
      <c r="AN3534" s="61" t="s">
        <v>11552</v>
      </c>
      <c r="AP3534" s="62" t="s">
        <v>11553</v>
      </c>
      <c r="AQ3534" s="62" t="s">
        <v>11554</v>
      </c>
      <c r="AR3534" s="62" t="s">
        <v>11555</v>
      </c>
    </row>
    <row r="3535" spans="3:44" x14ac:dyDescent="0.25">
      <c r="C3535" s="53" t="s">
        <v>11547</v>
      </c>
      <c r="D3535" s="53" t="s">
        <v>11548</v>
      </c>
      <c r="E3535" s="54">
        <v>45821</v>
      </c>
      <c r="F3535" s="54">
        <v>45821</v>
      </c>
      <c r="G3535" s="55" t="s">
        <v>7294</v>
      </c>
      <c r="H3535" s="54">
        <v>45821</v>
      </c>
      <c r="I3535" s="56" t="s">
        <v>17582</v>
      </c>
      <c r="K3535" s="55" t="s">
        <v>11549</v>
      </c>
      <c r="L3535" s="55" t="s">
        <v>14947</v>
      </c>
      <c r="M3535" s="54">
        <v>45821</v>
      </c>
      <c r="N3535" s="55" t="s">
        <v>11034</v>
      </c>
      <c r="O3535" s="56" t="str">
        <f>VLOOKUP(N3535,Sheet1!$B:$C,2,0)</f>
        <v>CHI NHÁNH HÀ NỘI - CÔNG TY CỔ PHẦN DỊCH VỤ THƯƠNG MẠI TỔNG HỢP WINCOMMERCE</v>
      </c>
      <c r="Q3535" s="56" t="str">
        <f>VLOOKUP(N3535,Sheet1!$B:$D,3,0)</f>
        <v>0104918404-002</v>
      </c>
      <c r="U3535" s="55" t="s">
        <v>15347</v>
      </c>
      <c r="X3535" s="55" t="s">
        <v>10897</v>
      </c>
      <c r="Y3535" s="56" t="str">
        <f>VLOOKUP(X3535,Sheet2!$B:$C,2,0)</f>
        <v>Chả nướng 300g</v>
      </c>
      <c r="AA3535" s="53" t="s">
        <v>11550</v>
      </c>
      <c r="AB3535" s="53" t="s">
        <v>11551</v>
      </c>
      <c r="AD3535" s="24">
        <v>1</v>
      </c>
      <c r="AF3535" s="24">
        <v>70950</v>
      </c>
      <c r="AG3535" s="74">
        <f t="shared" si="55"/>
        <v>70950</v>
      </c>
      <c r="AK3535" s="59">
        <v>8</v>
      </c>
      <c r="AN3535" s="61" t="s">
        <v>11552</v>
      </c>
      <c r="AP3535" s="62" t="s">
        <v>11553</v>
      </c>
      <c r="AQ3535" s="62" t="s">
        <v>11554</v>
      </c>
      <c r="AR3535" s="62" t="s">
        <v>11555</v>
      </c>
    </row>
    <row r="3536" spans="3:44" x14ac:dyDescent="0.25">
      <c r="C3536" s="53" t="s">
        <v>11547</v>
      </c>
      <c r="D3536" s="53" t="s">
        <v>11548</v>
      </c>
      <c r="E3536" s="54">
        <v>45821</v>
      </c>
      <c r="F3536" s="54">
        <v>45821</v>
      </c>
      <c r="G3536" s="55" t="s">
        <v>7294</v>
      </c>
      <c r="H3536" s="54">
        <v>45821</v>
      </c>
      <c r="I3536" s="56" t="s">
        <v>17582</v>
      </c>
      <c r="K3536" s="55" t="s">
        <v>11549</v>
      </c>
      <c r="L3536" s="55" t="s">
        <v>14947</v>
      </c>
      <c r="M3536" s="54">
        <v>45821</v>
      </c>
      <c r="N3536" s="55" t="s">
        <v>11034</v>
      </c>
      <c r="O3536" s="56" t="str">
        <f>VLOOKUP(N3536,Sheet1!$B:$C,2,0)</f>
        <v>CHI NHÁNH HÀ NỘI - CÔNG TY CỔ PHẦN DỊCH VỤ THƯƠNG MẠI TỔNG HỢP WINCOMMERCE</v>
      </c>
      <c r="Q3536" s="56" t="str">
        <f>VLOOKUP(N3536,Sheet1!$B:$D,3,0)</f>
        <v>0104918404-002</v>
      </c>
      <c r="U3536" s="55" t="s">
        <v>15347</v>
      </c>
      <c r="X3536" s="55" t="s">
        <v>10883</v>
      </c>
      <c r="Y3536" s="56" t="str">
        <f>VLOOKUP(X3536,Sheet2!$B:$C,2,0)</f>
        <v>Chân giò heo muối 300g</v>
      </c>
      <c r="AA3536" s="53" t="s">
        <v>11550</v>
      </c>
      <c r="AB3536" s="53" t="s">
        <v>11551</v>
      </c>
      <c r="AD3536" s="24">
        <v>1</v>
      </c>
      <c r="AF3536" s="24">
        <v>60213</v>
      </c>
      <c r="AG3536" s="74">
        <f t="shared" si="55"/>
        <v>60213</v>
      </c>
      <c r="AK3536" s="59">
        <v>8</v>
      </c>
      <c r="AN3536" s="61" t="s">
        <v>11552</v>
      </c>
      <c r="AP3536" s="62" t="s">
        <v>11553</v>
      </c>
      <c r="AQ3536" s="62" t="s">
        <v>11554</v>
      </c>
      <c r="AR3536" s="62" t="s">
        <v>11555</v>
      </c>
    </row>
    <row r="3537" spans="3:44" x14ac:dyDescent="0.25">
      <c r="C3537" s="53" t="s">
        <v>11547</v>
      </c>
      <c r="D3537" s="53" t="s">
        <v>11548</v>
      </c>
      <c r="E3537" s="54">
        <v>45821</v>
      </c>
      <c r="F3537" s="54">
        <v>45821</v>
      </c>
      <c r="G3537" s="55" t="s">
        <v>7294</v>
      </c>
      <c r="H3537" s="54">
        <v>45821</v>
      </c>
      <c r="I3537" s="56" t="s">
        <v>17582</v>
      </c>
      <c r="K3537" s="55" t="s">
        <v>11549</v>
      </c>
      <c r="L3537" s="55" t="s">
        <v>14947</v>
      </c>
      <c r="M3537" s="54">
        <v>45821</v>
      </c>
      <c r="N3537" s="55" t="s">
        <v>11034</v>
      </c>
      <c r="O3537" s="56" t="str">
        <f>VLOOKUP(N3537,Sheet1!$B:$C,2,0)</f>
        <v>CHI NHÁNH HÀ NỘI - CÔNG TY CỔ PHẦN DỊCH VỤ THƯƠNG MẠI TỔNG HỢP WINCOMMERCE</v>
      </c>
      <c r="Q3537" s="56" t="str">
        <f>VLOOKUP(N3537,Sheet1!$B:$D,3,0)</f>
        <v>0104918404-002</v>
      </c>
      <c r="U3537" s="55" t="s">
        <v>15347</v>
      </c>
      <c r="X3537" s="55" t="s">
        <v>10938</v>
      </c>
      <c r="Y3537" s="56" t="str">
        <f>VLOOKUP(X3537,Sheet2!$B:$C,2,0)</f>
        <v>Giò Tai Lưỡi Xào 250g</v>
      </c>
      <c r="AA3537" s="53" t="s">
        <v>11550</v>
      </c>
      <c r="AB3537" s="53" t="s">
        <v>11551</v>
      </c>
      <c r="AD3537" s="24">
        <v>1</v>
      </c>
      <c r="AF3537" s="24">
        <v>50182</v>
      </c>
      <c r="AG3537" s="74">
        <f t="shared" si="55"/>
        <v>50182</v>
      </c>
      <c r="AK3537" s="59">
        <v>8</v>
      </c>
      <c r="AN3537" s="61" t="s">
        <v>11552</v>
      </c>
      <c r="AP3537" s="62" t="s">
        <v>11553</v>
      </c>
      <c r="AQ3537" s="62" t="s">
        <v>11554</v>
      </c>
      <c r="AR3537" s="62" t="s">
        <v>11555</v>
      </c>
    </row>
    <row r="3538" spans="3:44" x14ac:dyDescent="0.25">
      <c r="C3538" s="53" t="s">
        <v>11547</v>
      </c>
      <c r="D3538" s="53" t="s">
        <v>11548</v>
      </c>
      <c r="E3538" s="54">
        <v>45821</v>
      </c>
      <c r="F3538" s="54">
        <v>45821</v>
      </c>
      <c r="G3538" s="55" t="s">
        <v>7124</v>
      </c>
      <c r="H3538" s="54">
        <v>45821</v>
      </c>
      <c r="I3538" s="56" t="s">
        <v>17583</v>
      </c>
      <c r="K3538" s="55" t="s">
        <v>11549</v>
      </c>
      <c r="L3538" s="55" t="s">
        <v>14948</v>
      </c>
      <c r="M3538" s="54">
        <v>45821</v>
      </c>
      <c r="N3538" s="55" t="s">
        <v>11258</v>
      </c>
      <c r="O3538" s="56" t="str">
        <f>VLOOKUP(N3538,Sheet1!$B:$C,2,0)</f>
        <v>CHI NHÁNH QUẢNG NAM - CÔNG TY CỔ PHẦN DỊCH VỤ THƯƠNG MẠI TỔNG HỢP WINCOMMERCE</v>
      </c>
      <c r="Q3538" s="56" t="str">
        <f>VLOOKUP(N3538,Sheet1!$B:$D,3,0)</f>
        <v>0104918404-061</v>
      </c>
      <c r="U3538" s="55" t="s">
        <v>13100</v>
      </c>
      <c r="X3538" s="55" t="s">
        <v>11010</v>
      </c>
      <c r="Y3538" s="56" t="str">
        <f>VLOOKUP(X3538,Sheet2!$B:$C,2,0)</f>
        <v>Tai heo muối 200g</v>
      </c>
      <c r="AA3538" s="53" t="s">
        <v>11550</v>
      </c>
      <c r="AB3538" s="53" t="s">
        <v>11551</v>
      </c>
      <c r="AD3538" s="24">
        <v>1</v>
      </c>
      <c r="AF3538" s="24">
        <v>55595</v>
      </c>
      <c r="AG3538" s="74">
        <f t="shared" si="55"/>
        <v>55595</v>
      </c>
      <c r="AK3538" s="59">
        <v>8</v>
      </c>
      <c r="AN3538" s="61" t="s">
        <v>11552</v>
      </c>
      <c r="AP3538" s="62" t="s">
        <v>11553</v>
      </c>
      <c r="AQ3538" s="62" t="s">
        <v>11554</v>
      </c>
      <c r="AR3538" s="62" t="s">
        <v>11555</v>
      </c>
    </row>
    <row r="3539" spans="3:44" x14ac:dyDescent="0.25">
      <c r="C3539" s="53" t="s">
        <v>11547</v>
      </c>
      <c r="D3539" s="53" t="s">
        <v>11548</v>
      </c>
      <c r="E3539" s="54">
        <v>45821</v>
      </c>
      <c r="F3539" s="54">
        <v>45821</v>
      </c>
      <c r="G3539" s="55" t="s">
        <v>7300</v>
      </c>
      <c r="H3539" s="54">
        <v>45821</v>
      </c>
      <c r="I3539" s="56" t="s">
        <v>17584</v>
      </c>
      <c r="K3539" s="55" t="s">
        <v>11549</v>
      </c>
      <c r="L3539" s="55" t="s">
        <v>14949</v>
      </c>
      <c r="M3539" s="54">
        <v>45821</v>
      </c>
      <c r="N3539" s="55" t="s">
        <v>11129</v>
      </c>
      <c r="O3539" s="56" t="str">
        <f>VLOOKUP(N3539,Sheet1!$B:$C,2,0)</f>
        <v>CHI NHÁNH HẢI PHÒNG - CÔNG TY CỔ PHẦN DỊCH VỤ THƯƠNG MẠI TỔNG HỢP WINCOMMERCE</v>
      </c>
      <c r="Q3539" s="56" t="str">
        <f>VLOOKUP(N3539,Sheet1!$B:$D,3,0)</f>
        <v>0104918404-025</v>
      </c>
      <c r="U3539" s="55" t="s">
        <v>12486</v>
      </c>
      <c r="X3539" s="55" t="s">
        <v>10938</v>
      </c>
      <c r="Y3539" s="56" t="str">
        <f>VLOOKUP(X3539,Sheet2!$B:$C,2,0)</f>
        <v>Giò Tai Lưỡi Xào 250g</v>
      </c>
      <c r="AA3539" s="53" t="s">
        <v>11550</v>
      </c>
      <c r="AB3539" s="53" t="s">
        <v>11551</v>
      </c>
      <c r="AD3539" s="24">
        <v>6</v>
      </c>
      <c r="AF3539" s="24">
        <v>50182</v>
      </c>
      <c r="AG3539" s="74">
        <f t="shared" si="55"/>
        <v>301092</v>
      </c>
      <c r="AK3539" s="59">
        <v>8</v>
      </c>
      <c r="AN3539" s="61" t="s">
        <v>11552</v>
      </c>
      <c r="AP3539" s="62" t="s">
        <v>11553</v>
      </c>
      <c r="AQ3539" s="62" t="s">
        <v>11554</v>
      </c>
      <c r="AR3539" s="62" t="s">
        <v>11555</v>
      </c>
    </row>
    <row r="3540" spans="3:44" x14ac:dyDescent="0.25">
      <c r="C3540" s="53" t="s">
        <v>11547</v>
      </c>
      <c r="D3540" s="53" t="s">
        <v>11548</v>
      </c>
      <c r="E3540" s="54">
        <v>45821</v>
      </c>
      <c r="F3540" s="54">
        <v>45821</v>
      </c>
      <c r="G3540" s="55" t="s">
        <v>6861</v>
      </c>
      <c r="H3540" s="54">
        <v>45821</v>
      </c>
      <c r="I3540" s="56" t="s">
        <v>17585</v>
      </c>
      <c r="K3540" s="55" t="s">
        <v>11549</v>
      </c>
      <c r="L3540" s="55" t="s">
        <v>11462</v>
      </c>
      <c r="M3540" s="54">
        <v>45821</v>
      </c>
      <c r="N3540" s="55" t="s">
        <v>11298</v>
      </c>
      <c r="O3540" s="56" t="str">
        <f>VLOOKUP(N3540,Sheet1!$B:$C,2,0)</f>
        <v>CHI NHÁNH BÌNH ĐỊNH - CÔNG TY CỔ PHẦN DỊCH VỤ THƯƠNG MẠI TỔNG HỢP WINCOMMERCE</v>
      </c>
      <c r="Q3540" s="56" t="str">
        <f>VLOOKUP(N3540,Sheet1!$B:$D,3,0)</f>
        <v>0104918404-071</v>
      </c>
      <c r="U3540" s="55" t="s">
        <v>12765</v>
      </c>
      <c r="X3540" s="55" t="s">
        <v>10927</v>
      </c>
      <c r="Y3540" s="56" t="str">
        <f>VLOOKUP(X3540,Sheet2!$B:$C,2,0)</f>
        <v>Giò lụa cây 250g</v>
      </c>
      <c r="AA3540" s="53" t="s">
        <v>11550</v>
      </c>
      <c r="AB3540" s="53" t="s">
        <v>11551</v>
      </c>
      <c r="AD3540" s="24">
        <v>1</v>
      </c>
      <c r="AF3540" s="24">
        <v>49500</v>
      </c>
      <c r="AG3540" s="74">
        <f t="shared" si="55"/>
        <v>49500</v>
      </c>
      <c r="AK3540" s="59">
        <v>8</v>
      </c>
      <c r="AN3540" s="61" t="s">
        <v>11552</v>
      </c>
      <c r="AP3540" s="62" t="s">
        <v>11553</v>
      </c>
      <c r="AQ3540" s="62" t="s">
        <v>11554</v>
      </c>
      <c r="AR3540" s="62" t="s">
        <v>11555</v>
      </c>
    </row>
    <row r="3541" spans="3:44" x14ac:dyDescent="0.25">
      <c r="C3541" s="53" t="s">
        <v>11547</v>
      </c>
      <c r="D3541" s="53" t="s">
        <v>11548</v>
      </c>
      <c r="E3541" s="54">
        <v>45821</v>
      </c>
      <c r="F3541" s="54">
        <v>45821</v>
      </c>
      <c r="G3541" s="55" t="s">
        <v>6861</v>
      </c>
      <c r="H3541" s="54">
        <v>45821</v>
      </c>
      <c r="I3541" s="56" t="s">
        <v>17585</v>
      </c>
      <c r="K3541" s="55" t="s">
        <v>11549</v>
      </c>
      <c r="L3541" s="55" t="s">
        <v>11462</v>
      </c>
      <c r="M3541" s="54">
        <v>45821</v>
      </c>
      <c r="N3541" s="55" t="s">
        <v>11298</v>
      </c>
      <c r="O3541" s="56" t="str">
        <f>VLOOKUP(N3541,Sheet1!$B:$C,2,0)</f>
        <v>CHI NHÁNH BÌNH ĐỊNH - CÔNG TY CỔ PHẦN DỊCH VỤ THƯƠNG MẠI TỔNG HỢP WINCOMMERCE</v>
      </c>
      <c r="Q3541" s="56" t="str">
        <f>VLOOKUP(N3541,Sheet1!$B:$D,3,0)</f>
        <v>0104918404-071</v>
      </c>
      <c r="U3541" s="55" t="s">
        <v>12765</v>
      </c>
      <c r="X3541" s="55" t="s">
        <v>10983</v>
      </c>
      <c r="Y3541" s="56" t="str">
        <f>VLOOKUP(X3541,Sheet2!$B:$C,2,0)</f>
        <v>Mọc Nấm Hương 250g</v>
      </c>
      <c r="AA3541" s="53" t="s">
        <v>11550</v>
      </c>
      <c r="AB3541" s="53" t="s">
        <v>11551</v>
      </c>
      <c r="AD3541" s="24">
        <v>2</v>
      </c>
      <c r="AF3541" s="24">
        <v>46000</v>
      </c>
      <c r="AG3541" s="74">
        <f t="shared" si="55"/>
        <v>92000</v>
      </c>
      <c r="AK3541" s="59">
        <v>8</v>
      </c>
      <c r="AN3541" s="61" t="s">
        <v>11552</v>
      </c>
      <c r="AP3541" s="62" t="s">
        <v>11553</v>
      </c>
      <c r="AQ3541" s="62" t="s">
        <v>11554</v>
      </c>
      <c r="AR3541" s="62" t="s">
        <v>11555</v>
      </c>
    </row>
    <row r="3542" spans="3:44" x14ac:dyDescent="0.25">
      <c r="C3542" s="53" t="s">
        <v>11547</v>
      </c>
      <c r="D3542" s="53" t="s">
        <v>11548</v>
      </c>
      <c r="E3542" s="54">
        <v>45821</v>
      </c>
      <c r="F3542" s="54">
        <v>45821</v>
      </c>
      <c r="G3542" s="55" t="s">
        <v>6865</v>
      </c>
      <c r="H3542" s="54">
        <v>45821</v>
      </c>
      <c r="I3542" s="56" t="s">
        <v>17586</v>
      </c>
      <c r="K3542" s="55" t="s">
        <v>11549</v>
      </c>
      <c r="L3542" s="55" t="s">
        <v>14950</v>
      </c>
      <c r="M3542" s="54">
        <v>45821</v>
      </c>
      <c r="N3542" s="55" t="s">
        <v>11064</v>
      </c>
      <c r="O3542" s="56" t="str">
        <f>VLOOKUP(N3542,Sheet1!$B:$C,2,0)</f>
        <v>CHI NHÁNH ĐÀ NẴNG - CÔNG TY CỔ PHẦN DỊCH VỤ THƯƠNG MẠI TỔNG HỢP WINCOMMERCE</v>
      </c>
      <c r="Q3542" s="56" t="str">
        <f>VLOOKUP(N3542,Sheet1!$B:$D,3,0)</f>
        <v>0104918404-009</v>
      </c>
      <c r="U3542" s="55" t="s">
        <v>11959</v>
      </c>
      <c r="X3542" s="55" t="s">
        <v>10936</v>
      </c>
      <c r="Y3542" s="56" t="str">
        <f>VLOOKUP(X3542,Sheet2!$B:$C,2,0)</f>
        <v>Giò sụn gà 250g</v>
      </c>
      <c r="AA3542" s="53" t="s">
        <v>11550</v>
      </c>
      <c r="AB3542" s="53" t="s">
        <v>11551</v>
      </c>
      <c r="AD3542" s="24">
        <v>1</v>
      </c>
      <c r="AF3542" s="24">
        <v>61050</v>
      </c>
      <c r="AG3542" s="74">
        <f t="shared" si="55"/>
        <v>61050</v>
      </c>
      <c r="AK3542" s="59">
        <v>8</v>
      </c>
      <c r="AN3542" s="61" t="s">
        <v>11552</v>
      </c>
      <c r="AP3542" s="62" t="s">
        <v>11553</v>
      </c>
      <c r="AQ3542" s="62" t="s">
        <v>11554</v>
      </c>
      <c r="AR3542" s="62" t="s">
        <v>11555</v>
      </c>
    </row>
    <row r="3543" spans="3:44" x14ac:dyDescent="0.25">
      <c r="C3543" s="53" t="s">
        <v>11547</v>
      </c>
      <c r="D3543" s="53" t="s">
        <v>11548</v>
      </c>
      <c r="E3543" s="54">
        <v>45821</v>
      </c>
      <c r="F3543" s="54">
        <v>45821</v>
      </c>
      <c r="G3543" s="55" t="s">
        <v>7170</v>
      </c>
      <c r="H3543" s="54">
        <v>45821</v>
      </c>
      <c r="I3543" s="56" t="s">
        <v>17587</v>
      </c>
      <c r="K3543" s="55" t="s">
        <v>11549</v>
      </c>
      <c r="L3543" s="55" t="s">
        <v>14951</v>
      </c>
      <c r="M3543" s="54">
        <v>45821</v>
      </c>
      <c r="N3543" s="55" t="s">
        <v>11199</v>
      </c>
      <c r="O3543" s="56" t="str">
        <f>VLOOKUP(N3543,Sheet1!$B:$C,2,0)</f>
        <v>CHI NHÁNH QUẢNG BÌNH - CÔNG TY CỔ PHẦN DỊCH VỤ THƯƠNG MẠI TỔNG HỢP WINCOMMERCE</v>
      </c>
      <c r="Q3543" s="56" t="str">
        <f>VLOOKUP(N3543,Sheet1!$B:$D,3,0)</f>
        <v>0104918404-045</v>
      </c>
      <c r="U3543" s="55" t="s">
        <v>15461</v>
      </c>
      <c r="X3543" s="55" t="s">
        <v>10883</v>
      </c>
      <c r="Y3543" s="56" t="str">
        <f>VLOOKUP(X3543,Sheet2!$B:$C,2,0)</f>
        <v>Chân giò heo muối 300g</v>
      </c>
      <c r="AA3543" s="53" t="s">
        <v>11550</v>
      </c>
      <c r="AB3543" s="53" t="s">
        <v>11551</v>
      </c>
      <c r="AD3543" s="24">
        <v>2</v>
      </c>
      <c r="AF3543" s="24">
        <v>60213</v>
      </c>
      <c r="AG3543" s="74">
        <f t="shared" si="55"/>
        <v>120426</v>
      </c>
      <c r="AK3543" s="59">
        <v>8</v>
      </c>
      <c r="AN3543" s="61" t="s">
        <v>11552</v>
      </c>
      <c r="AP3543" s="62" t="s">
        <v>11553</v>
      </c>
      <c r="AQ3543" s="62" t="s">
        <v>11554</v>
      </c>
      <c r="AR3543" s="62" t="s">
        <v>11555</v>
      </c>
    </row>
    <row r="3544" spans="3:44" x14ac:dyDescent="0.25">
      <c r="C3544" s="53" t="s">
        <v>11547</v>
      </c>
      <c r="D3544" s="53" t="s">
        <v>11548</v>
      </c>
      <c r="E3544" s="54">
        <v>45821</v>
      </c>
      <c r="F3544" s="54">
        <v>45821</v>
      </c>
      <c r="G3544" s="55" t="s">
        <v>7228</v>
      </c>
      <c r="H3544" s="54">
        <v>45821</v>
      </c>
      <c r="I3544" s="56" t="s">
        <v>17588</v>
      </c>
      <c r="K3544" s="55" t="s">
        <v>11549</v>
      </c>
      <c r="L3544" s="55" t="s">
        <v>14952</v>
      </c>
      <c r="M3544" s="54">
        <v>45821</v>
      </c>
      <c r="N3544" s="55" t="s">
        <v>11034</v>
      </c>
      <c r="O3544" s="56" t="str">
        <f>VLOOKUP(N3544,Sheet1!$B:$C,2,0)</f>
        <v>CHI NHÁNH HÀ NỘI - CÔNG TY CỔ PHẦN DỊCH VỤ THƯƠNG MẠI TỔNG HỢP WINCOMMERCE</v>
      </c>
      <c r="Q3544" s="56" t="str">
        <f>VLOOKUP(N3544,Sheet1!$B:$D,3,0)</f>
        <v>0104918404-002</v>
      </c>
      <c r="U3544" s="55" t="s">
        <v>12168</v>
      </c>
      <c r="X3544" s="55" t="s">
        <v>10897</v>
      </c>
      <c r="Y3544" s="56" t="str">
        <f>VLOOKUP(X3544,Sheet2!$B:$C,2,0)</f>
        <v>Chả nướng 300g</v>
      </c>
      <c r="AA3544" s="53" t="s">
        <v>11550</v>
      </c>
      <c r="AB3544" s="53" t="s">
        <v>11551</v>
      </c>
      <c r="AD3544" s="24">
        <v>3</v>
      </c>
      <c r="AF3544" s="24">
        <v>70950</v>
      </c>
      <c r="AG3544" s="74">
        <f t="shared" si="55"/>
        <v>212850</v>
      </c>
      <c r="AK3544" s="59">
        <v>8</v>
      </c>
      <c r="AN3544" s="61" t="s">
        <v>11552</v>
      </c>
      <c r="AP3544" s="62" t="s">
        <v>11553</v>
      </c>
      <c r="AQ3544" s="62" t="s">
        <v>11554</v>
      </c>
      <c r="AR3544" s="62" t="s">
        <v>11555</v>
      </c>
    </row>
    <row r="3545" spans="3:44" x14ac:dyDescent="0.25">
      <c r="C3545" s="53" t="s">
        <v>11547</v>
      </c>
      <c r="D3545" s="53" t="s">
        <v>11548</v>
      </c>
      <c r="E3545" s="54">
        <v>45821</v>
      </c>
      <c r="F3545" s="54">
        <v>45821</v>
      </c>
      <c r="G3545" s="55" t="s">
        <v>7330</v>
      </c>
      <c r="H3545" s="54">
        <v>45821</v>
      </c>
      <c r="I3545" s="56" t="s">
        <v>17589</v>
      </c>
      <c r="K3545" s="55" t="s">
        <v>11549</v>
      </c>
      <c r="L3545" s="55" t="s">
        <v>11812</v>
      </c>
      <c r="M3545" s="54">
        <v>45821</v>
      </c>
      <c r="N3545" s="55" t="s">
        <v>11119</v>
      </c>
      <c r="O3545" s="56" t="str">
        <f>VLOOKUP(N3545,Sheet1!$B:$C,2,0)</f>
        <v>CHI NHÁNH ĐỒNG NAI - CÔNG TY CỔ PHẦN DỊCH VỤ THƯƠNG MẠI TỔNG HỢP WINCOMMERCE</v>
      </c>
      <c r="Q3545" s="56" t="str">
        <f>VLOOKUP(N3545,Sheet1!$B:$D,3,0)</f>
        <v>0104918404-023</v>
      </c>
      <c r="U3545" s="55" t="s">
        <v>12232</v>
      </c>
      <c r="X3545" s="55" t="s">
        <v>10934</v>
      </c>
      <c r="Y3545" s="56" t="str">
        <f>VLOOKUP(X3545,Sheet2!$B:$C,2,0)</f>
        <v>Gà muối 500g</v>
      </c>
      <c r="AA3545" s="53" t="s">
        <v>11550</v>
      </c>
      <c r="AB3545" s="53" t="s">
        <v>11551</v>
      </c>
      <c r="AD3545" s="24">
        <v>1</v>
      </c>
      <c r="AF3545" s="24">
        <v>111058</v>
      </c>
      <c r="AG3545" s="74">
        <f t="shared" si="55"/>
        <v>111058</v>
      </c>
      <c r="AK3545" s="59">
        <v>8</v>
      </c>
      <c r="AN3545" s="61" t="s">
        <v>11552</v>
      </c>
      <c r="AP3545" s="62" t="s">
        <v>11553</v>
      </c>
      <c r="AQ3545" s="62" t="s">
        <v>11554</v>
      </c>
      <c r="AR3545" s="62" t="s">
        <v>11555</v>
      </c>
    </row>
    <row r="3546" spans="3:44" x14ac:dyDescent="0.25">
      <c r="C3546" s="53" t="s">
        <v>11547</v>
      </c>
      <c r="D3546" s="53" t="s">
        <v>11548</v>
      </c>
      <c r="E3546" s="54">
        <v>45821</v>
      </c>
      <c r="F3546" s="54">
        <v>45821</v>
      </c>
      <c r="G3546" s="55" t="s">
        <v>7330</v>
      </c>
      <c r="H3546" s="54">
        <v>45821</v>
      </c>
      <c r="I3546" s="56" t="s">
        <v>17589</v>
      </c>
      <c r="K3546" s="55" t="s">
        <v>11549</v>
      </c>
      <c r="L3546" s="55" t="s">
        <v>11812</v>
      </c>
      <c r="M3546" s="54">
        <v>45821</v>
      </c>
      <c r="N3546" s="55" t="s">
        <v>11119</v>
      </c>
      <c r="O3546" s="56" t="str">
        <f>VLOOKUP(N3546,Sheet1!$B:$C,2,0)</f>
        <v>CHI NHÁNH ĐỒNG NAI - CÔNG TY CỔ PHẦN DỊCH VỤ THƯƠNG MẠI TỔNG HỢP WINCOMMERCE</v>
      </c>
      <c r="Q3546" s="56" t="str">
        <f>VLOOKUP(N3546,Sheet1!$B:$D,3,0)</f>
        <v>0104918404-023</v>
      </c>
      <c r="U3546" s="55" t="s">
        <v>12232</v>
      </c>
      <c r="X3546" s="55" t="s">
        <v>11010</v>
      </c>
      <c r="Y3546" s="56" t="str">
        <f>VLOOKUP(X3546,Sheet2!$B:$C,2,0)</f>
        <v>Tai heo muối 200g</v>
      </c>
      <c r="AA3546" s="53" t="s">
        <v>11550</v>
      </c>
      <c r="AB3546" s="53" t="s">
        <v>11551</v>
      </c>
      <c r="AD3546" s="24">
        <v>3</v>
      </c>
      <c r="AF3546" s="24">
        <v>55595</v>
      </c>
      <c r="AG3546" s="74">
        <f t="shared" si="55"/>
        <v>166785</v>
      </c>
      <c r="AK3546" s="59">
        <v>8</v>
      </c>
      <c r="AN3546" s="61" t="s">
        <v>11552</v>
      </c>
      <c r="AP3546" s="62" t="s">
        <v>11553</v>
      </c>
      <c r="AQ3546" s="62" t="s">
        <v>11554</v>
      </c>
      <c r="AR3546" s="62" t="s">
        <v>11555</v>
      </c>
    </row>
    <row r="3547" spans="3:44" x14ac:dyDescent="0.25">
      <c r="C3547" s="53" t="s">
        <v>11547</v>
      </c>
      <c r="D3547" s="53" t="s">
        <v>11548</v>
      </c>
      <c r="E3547" s="54">
        <v>45821</v>
      </c>
      <c r="F3547" s="54">
        <v>45821</v>
      </c>
      <c r="G3547" s="55" t="s">
        <v>6792</v>
      </c>
      <c r="H3547" s="54">
        <v>45821</v>
      </c>
      <c r="I3547" s="56" t="s">
        <v>17590</v>
      </c>
      <c r="K3547" s="55" t="s">
        <v>11549</v>
      </c>
      <c r="L3547" s="55" t="s">
        <v>14953</v>
      </c>
      <c r="M3547" s="54">
        <v>45821</v>
      </c>
      <c r="N3547" s="55" t="s">
        <v>11034</v>
      </c>
      <c r="O3547" s="56" t="str">
        <f>VLOOKUP(N3547,Sheet1!$B:$C,2,0)</f>
        <v>CHI NHÁNH HÀ NỘI - CÔNG TY CỔ PHẦN DỊCH VỤ THƯƠNG MẠI TỔNG HỢP WINCOMMERCE</v>
      </c>
      <c r="Q3547" s="56" t="str">
        <f>VLOOKUP(N3547,Sheet1!$B:$D,3,0)</f>
        <v>0104918404-002</v>
      </c>
      <c r="U3547" s="55" t="s">
        <v>12165</v>
      </c>
      <c r="X3547" s="55" t="s">
        <v>10897</v>
      </c>
      <c r="Y3547" s="56" t="str">
        <f>VLOOKUP(X3547,Sheet2!$B:$C,2,0)</f>
        <v>Chả nướng 300g</v>
      </c>
      <c r="AA3547" s="53" t="s">
        <v>11550</v>
      </c>
      <c r="AB3547" s="53" t="s">
        <v>11551</v>
      </c>
      <c r="AD3547" s="24">
        <v>5</v>
      </c>
      <c r="AF3547" s="24">
        <v>70950</v>
      </c>
      <c r="AG3547" s="74">
        <f t="shared" si="55"/>
        <v>354750</v>
      </c>
      <c r="AK3547" s="59">
        <v>8</v>
      </c>
      <c r="AN3547" s="61" t="s">
        <v>11552</v>
      </c>
      <c r="AP3547" s="62" t="s">
        <v>11553</v>
      </c>
      <c r="AQ3547" s="62" t="s">
        <v>11554</v>
      </c>
      <c r="AR3547" s="62" t="s">
        <v>11555</v>
      </c>
    </row>
    <row r="3548" spans="3:44" x14ac:dyDescent="0.25">
      <c r="C3548" s="53" t="s">
        <v>11547</v>
      </c>
      <c r="D3548" s="53" t="s">
        <v>11548</v>
      </c>
      <c r="E3548" s="54">
        <v>45821</v>
      </c>
      <c r="F3548" s="54">
        <v>45821</v>
      </c>
      <c r="G3548" s="55" t="s">
        <v>6792</v>
      </c>
      <c r="H3548" s="54">
        <v>45821</v>
      </c>
      <c r="I3548" s="56" t="s">
        <v>17590</v>
      </c>
      <c r="K3548" s="55" t="s">
        <v>11549</v>
      </c>
      <c r="L3548" s="55" t="s">
        <v>14953</v>
      </c>
      <c r="M3548" s="54">
        <v>45821</v>
      </c>
      <c r="N3548" s="55" t="s">
        <v>11034</v>
      </c>
      <c r="O3548" s="56" t="str">
        <f>VLOOKUP(N3548,Sheet1!$B:$C,2,0)</f>
        <v>CHI NHÁNH HÀ NỘI - CÔNG TY CỔ PHẦN DỊCH VỤ THƯƠNG MẠI TỔNG HỢP WINCOMMERCE</v>
      </c>
      <c r="Q3548" s="56" t="str">
        <f>VLOOKUP(N3548,Sheet1!$B:$D,3,0)</f>
        <v>0104918404-002</v>
      </c>
      <c r="U3548" s="55" t="s">
        <v>12165</v>
      </c>
      <c r="X3548" s="55" t="s">
        <v>10983</v>
      </c>
      <c r="Y3548" s="56" t="str">
        <f>VLOOKUP(X3548,Sheet2!$B:$C,2,0)</f>
        <v>Mọc Nấm Hương 250g</v>
      </c>
      <c r="AA3548" s="53" t="s">
        <v>11550</v>
      </c>
      <c r="AB3548" s="53" t="s">
        <v>11551</v>
      </c>
      <c r="AD3548" s="24">
        <v>4</v>
      </c>
      <c r="AF3548" s="24">
        <v>46000</v>
      </c>
      <c r="AG3548" s="74">
        <f t="shared" si="55"/>
        <v>184000</v>
      </c>
      <c r="AK3548" s="59">
        <v>8</v>
      </c>
      <c r="AN3548" s="61" t="s">
        <v>11552</v>
      </c>
      <c r="AP3548" s="62" t="s">
        <v>11553</v>
      </c>
      <c r="AQ3548" s="62" t="s">
        <v>11554</v>
      </c>
      <c r="AR3548" s="62" t="s">
        <v>11555</v>
      </c>
    </row>
    <row r="3549" spans="3:44" x14ac:dyDescent="0.25">
      <c r="C3549" s="53" t="s">
        <v>11547</v>
      </c>
      <c r="D3549" s="53" t="s">
        <v>11548</v>
      </c>
      <c r="E3549" s="54">
        <v>45821</v>
      </c>
      <c r="F3549" s="54">
        <v>45821</v>
      </c>
      <c r="G3549" s="55" t="s">
        <v>7116</v>
      </c>
      <c r="H3549" s="54">
        <v>45821</v>
      </c>
      <c r="I3549" s="56" t="s">
        <v>17591</v>
      </c>
      <c r="K3549" s="55" t="s">
        <v>11549</v>
      </c>
      <c r="L3549" s="55" t="s">
        <v>11804</v>
      </c>
      <c r="M3549" s="54">
        <v>45821</v>
      </c>
      <c r="N3549" s="55" t="s">
        <v>11104</v>
      </c>
      <c r="O3549" s="56" t="str">
        <f>VLOOKUP(N3549,Sheet1!$B:$C,2,0)</f>
        <v>CHI NHÁNH THANH HÓA - CÔNG TY CỔ PHẦN DỊCH VỤ THƯƠNG MẠI TỔNG HỢP WINCOMMERCE</v>
      </c>
      <c r="Q3549" s="56" t="str">
        <f>VLOOKUP(N3549,Sheet1!$B:$D,3,0)</f>
        <v>0104918404-020</v>
      </c>
      <c r="U3549" s="55" t="s">
        <v>12886</v>
      </c>
      <c r="X3549" s="55" t="s">
        <v>10983</v>
      </c>
      <c r="Y3549" s="56" t="str">
        <f>VLOOKUP(X3549,Sheet2!$B:$C,2,0)</f>
        <v>Mọc Nấm Hương 250g</v>
      </c>
      <c r="AA3549" s="53" t="s">
        <v>11550</v>
      </c>
      <c r="AB3549" s="53" t="s">
        <v>11551</v>
      </c>
      <c r="AD3549" s="24">
        <v>5</v>
      </c>
      <c r="AF3549" s="24">
        <v>46000</v>
      </c>
      <c r="AG3549" s="74">
        <f t="shared" si="55"/>
        <v>230000</v>
      </c>
      <c r="AK3549" s="59">
        <v>8</v>
      </c>
      <c r="AN3549" s="61" t="s">
        <v>11552</v>
      </c>
      <c r="AP3549" s="62" t="s">
        <v>11553</v>
      </c>
      <c r="AQ3549" s="62" t="s">
        <v>11554</v>
      </c>
      <c r="AR3549" s="62" t="s">
        <v>11555</v>
      </c>
    </row>
    <row r="3550" spans="3:44" x14ac:dyDescent="0.25">
      <c r="C3550" s="53" t="s">
        <v>11547</v>
      </c>
      <c r="D3550" s="53" t="s">
        <v>11548</v>
      </c>
      <c r="E3550" s="54">
        <v>45821</v>
      </c>
      <c r="F3550" s="54">
        <v>45821</v>
      </c>
      <c r="G3550" s="55" t="s">
        <v>7176</v>
      </c>
      <c r="H3550" s="54">
        <v>45821</v>
      </c>
      <c r="I3550" s="56" t="s">
        <v>17592</v>
      </c>
      <c r="K3550" s="55" t="s">
        <v>11549</v>
      </c>
      <c r="L3550" s="55" t="s">
        <v>11856</v>
      </c>
      <c r="M3550" s="54">
        <v>45821</v>
      </c>
      <c r="N3550" s="55" t="s">
        <v>11293</v>
      </c>
      <c r="O3550" s="56" t="str">
        <f>VLOOKUP(N3550,Sheet1!$B:$C,2,0)</f>
        <v>CHI NHÁNH QUẢNG TRỊ - CÔNG TY CỔ PHẦN DỊCH VỤ THƯƠNG MẠI TỔNG HỢP WINCOMMERCE</v>
      </c>
      <c r="Q3550" s="56" t="str">
        <f>VLOOKUP(N3550,Sheet1!$B:$D,3,0)</f>
        <v>0104918404-070</v>
      </c>
      <c r="U3550" s="55" t="s">
        <v>12328</v>
      </c>
      <c r="X3550" s="55" t="s">
        <v>10934</v>
      </c>
      <c r="Y3550" s="56" t="str">
        <f>VLOOKUP(X3550,Sheet2!$B:$C,2,0)</f>
        <v>Gà muối 500g</v>
      </c>
      <c r="AA3550" s="53" t="s">
        <v>11550</v>
      </c>
      <c r="AB3550" s="53" t="s">
        <v>11551</v>
      </c>
      <c r="AD3550" s="24">
        <v>3</v>
      </c>
      <c r="AF3550" s="24">
        <v>111058</v>
      </c>
      <c r="AG3550" s="74">
        <f t="shared" si="55"/>
        <v>333174</v>
      </c>
      <c r="AK3550" s="59">
        <v>8</v>
      </c>
      <c r="AN3550" s="61" t="s">
        <v>11552</v>
      </c>
      <c r="AP3550" s="62" t="s">
        <v>11553</v>
      </c>
      <c r="AQ3550" s="62" t="s">
        <v>11554</v>
      </c>
      <c r="AR3550" s="62" t="s">
        <v>11555</v>
      </c>
    </row>
    <row r="3551" spans="3:44" x14ac:dyDescent="0.25">
      <c r="C3551" s="53" t="s">
        <v>11547</v>
      </c>
      <c r="D3551" s="53" t="s">
        <v>11548</v>
      </c>
      <c r="E3551" s="54">
        <v>45821</v>
      </c>
      <c r="F3551" s="54">
        <v>45821</v>
      </c>
      <c r="G3551" s="55" t="s">
        <v>7092</v>
      </c>
      <c r="H3551" s="54">
        <v>45821</v>
      </c>
      <c r="I3551" s="56" t="s">
        <v>17593</v>
      </c>
      <c r="K3551" s="55" t="s">
        <v>11549</v>
      </c>
      <c r="L3551" s="55" t="s">
        <v>14954</v>
      </c>
      <c r="M3551" s="54">
        <v>45821</v>
      </c>
      <c r="N3551" s="55" t="s">
        <v>11024</v>
      </c>
      <c r="O3551" s="56" t="str">
        <f>VLOOKUP(N3551,Sheet1!$B:$C,2,0)</f>
        <v>CÔNG TY CỔ PHẦN DỊCH VỤ THƯƠNG MẠI TỔNG HỢP WINCOMMERCE</v>
      </c>
      <c r="Q3551" s="56" t="str">
        <f>VLOOKUP(N3551,Sheet1!$B:$D,3,0)</f>
        <v>0104918404</v>
      </c>
      <c r="U3551" s="55" t="s">
        <v>12862</v>
      </c>
      <c r="X3551" s="55" t="s">
        <v>10897</v>
      </c>
      <c r="Y3551" s="56" t="str">
        <f>VLOOKUP(X3551,Sheet2!$B:$C,2,0)</f>
        <v>Chả nướng 300g</v>
      </c>
      <c r="AA3551" s="53" t="s">
        <v>11550</v>
      </c>
      <c r="AB3551" s="53" t="s">
        <v>11551</v>
      </c>
      <c r="AD3551" s="24">
        <v>3</v>
      </c>
      <c r="AF3551" s="24">
        <v>70950</v>
      </c>
      <c r="AG3551" s="74">
        <f t="shared" si="55"/>
        <v>212850</v>
      </c>
      <c r="AK3551" s="59">
        <v>8</v>
      </c>
      <c r="AN3551" s="61" t="s">
        <v>11552</v>
      </c>
      <c r="AP3551" s="62" t="s">
        <v>11553</v>
      </c>
      <c r="AQ3551" s="62" t="s">
        <v>11554</v>
      </c>
      <c r="AR3551" s="62" t="s">
        <v>11555</v>
      </c>
    </row>
    <row r="3552" spans="3:44" x14ac:dyDescent="0.25">
      <c r="C3552" s="53" t="s">
        <v>11547</v>
      </c>
      <c r="D3552" s="53" t="s">
        <v>11548</v>
      </c>
      <c r="E3552" s="54">
        <v>45821</v>
      </c>
      <c r="F3552" s="54">
        <v>45821</v>
      </c>
      <c r="G3552" s="55" t="s">
        <v>7092</v>
      </c>
      <c r="H3552" s="54">
        <v>45821</v>
      </c>
      <c r="I3552" s="56" t="s">
        <v>17593</v>
      </c>
      <c r="K3552" s="55" t="s">
        <v>11549</v>
      </c>
      <c r="L3552" s="55" t="s">
        <v>14954</v>
      </c>
      <c r="M3552" s="54">
        <v>45821</v>
      </c>
      <c r="N3552" s="55" t="s">
        <v>11024</v>
      </c>
      <c r="O3552" s="56" t="str">
        <f>VLOOKUP(N3552,Sheet1!$B:$C,2,0)</f>
        <v>CÔNG TY CỔ PHẦN DỊCH VỤ THƯƠNG MẠI TỔNG HỢP WINCOMMERCE</v>
      </c>
      <c r="Q3552" s="56" t="str">
        <f>VLOOKUP(N3552,Sheet1!$B:$D,3,0)</f>
        <v>0104918404</v>
      </c>
      <c r="U3552" s="55" t="s">
        <v>12862</v>
      </c>
      <c r="X3552" s="55" t="s">
        <v>10922</v>
      </c>
      <c r="Y3552" s="56" t="str">
        <f>VLOOKUP(X3552,Sheet2!$B:$C,2,0)</f>
        <v>Gà xì dầu 500g</v>
      </c>
      <c r="AA3552" s="53" t="s">
        <v>11550</v>
      </c>
      <c r="AB3552" s="53" t="s">
        <v>11551</v>
      </c>
      <c r="AD3552" s="24">
        <v>3</v>
      </c>
      <c r="AF3552" s="24">
        <v>111606</v>
      </c>
      <c r="AG3552" s="74">
        <f t="shared" si="55"/>
        <v>334818</v>
      </c>
      <c r="AK3552" s="59">
        <v>8</v>
      </c>
      <c r="AN3552" s="61" t="s">
        <v>11552</v>
      </c>
      <c r="AP3552" s="62" t="s">
        <v>11553</v>
      </c>
      <c r="AQ3552" s="62" t="s">
        <v>11554</v>
      </c>
      <c r="AR3552" s="62" t="s">
        <v>11555</v>
      </c>
    </row>
    <row r="3553" spans="3:44" x14ac:dyDescent="0.25">
      <c r="C3553" s="53" t="s">
        <v>11547</v>
      </c>
      <c r="D3553" s="53" t="s">
        <v>11548</v>
      </c>
      <c r="E3553" s="54">
        <v>45821</v>
      </c>
      <c r="F3553" s="54">
        <v>45821</v>
      </c>
      <c r="G3553" s="55" t="s">
        <v>7092</v>
      </c>
      <c r="H3553" s="54">
        <v>45821</v>
      </c>
      <c r="I3553" s="56" t="s">
        <v>17593</v>
      </c>
      <c r="K3553" s="55" t="s">
        <v>11549</v>
      </c>
      <c r="L3553" s="55" t="s">
        <v>14954</v>
      </c>
      <c r="M3553" s="54">
        <v>45821</v>
      </c>
      <c r="N3553" s="55" t="s">
        <v>11024</v>
      </c>
      <c r="O3553" s="56" t="str">
        <f>VLOOKUP(N3553,Sheet1!$B:$C,2,0)</f>
        <v>CÔNG TY CỔ PHẦN DỊCH VỤ THƯƠNG MẠI TỔNG HỢP WINCOMMERCE</v>
      </c>
      <c r="Q3553" s="56" t="str">
        <f>VLOOKUP(N3553,Sheet1!$B:$D,3,0)</f>
        <v>0104918404</v>
      </c>
      <c r="U3553" s="55" t="s">
        <v>12862</v>
      </c>
      <c r="X3553" s="55" t="s">
        <v>11010</v>
      </c>
      <c r="Y3553" s="56" t="str">
        <f>VLOOKUP(X3553,Sheet2!$B:$C,2,0)</f>
        <v>Tai heo muối 200g</v>
      </c>
      <c r="AA3553" s="53" t="s">
        <v>11550</v>
      </c>
      <c r="AB3553" s="53" t="s">
        <v>11551</v>
      </c>
      <c r="AD3553" s="24">
        <v>1</v>
      </c>
      <c r="AF3553" s="24">
        <v>55595</v>
      </c>
      <c r="AG3553" s="74">
        <f t="shared" si="55"/>
        <v>55595</v>
      </c>
      <c r="AK3553" s="59">
        <v>8</v>
      </c>
      <c r="AN3553" s="61" t="s">
        <v>11552</v>
      </c>
      <c r="AP3553" s="62" t="s">
        <v>11553</v>
      </c>
      <c r="AQ3553" s="62" t="s">
        <v>11554</v>
      </c>
      <c r="AR3553" s="62" t="s">
        <v>11555</v>
      </c>
    </row>
    <row r="3554" spans="3:44" x14ac:dyDescent="0.25">
      <c r="C3554" s="53" t="s">
        <v>11547</v>
      </c>
      <c r="D3554" s="53" t="s">
        <v>11548</v>
      </c>
      <c r="E3554" s="54">
        <v>45821</v>
      </c>
      <c r="F3554" s="54">
        <v>45821</v>
      </c>
      <c r="G3554" s="55" t="s">
        <v>7092</v>
      </c>
      <c r="H3554" s="54">
        <v>45821</v>
      </c>
      <c r="I3554" s="56" t="s">
        <v>17593</v>
      </c>
      <c r="K3554" s="55" t="s">
        <v>11549</v>
      </c>
      <c r="L3554" s="55" t="s">
        <v>14954</v>
      </c>
      <c r="M3554" s="54">
        <v>45821</v>
      </c>
      <c r="N3554" s="55" t="s">
        <v>11024</v>
      </c>
      <c r="O3554" s="56" t="str">
        <f>VLOOKUP(N3554,Sheet1!$B:$C,2,0)</f>
        <v>CÔNG TY CỔ PHẦN DỊCH VỤ THƯƠNG MẠI TỔNG HỢP WINCOMMERCE</v>
      </c>
      <c r="Q3554" s="56" t="str">
        <f>VLOOKUP(N3554,Sheet1!$B:$D,3,0)</f>
        <v>0104918404</v>
      </c>
      <c r="U3554" s="55" t="s">
        <v>12862</v>
      </c>
      <c r="X3554" s="55" t="s">
        <v>10881</v>
      </c>
      <c r="Y3554" s="56" t="str">
        <f>VLOOKUP(X3554,Sheet2!$B:$C,2,0)</f>
        <v>Chả cốm 300g</v>
      </c>
      <c r="AA3554" s="53" t="s">
        <v>11550</v>
      </c>
      <c r="AB3554" s="53" t="s">
        <v>11551</v>
      </c>
      <c r="AD3554" s="24">
        <v>1</v>
      </c>
      <c r="AF3554" s="24">
        <v>74250</v>
      </c>
      <c r="AG3554" s="74">
        <f t="shared" si="55"/>
        <v>74250</v>
      </c>
      <c r="AK3554" s="59">
        <v>8</v>
      </c>
      <c r="AN3554" s="61" t="s">
        <v>11552</v>
      </c>
      <c r="AP3554" s="62" t="s">
        <v>11553</v>
      </c>
      <c r="AQ3554" s="62" t="s">
        <v>11554</v>
      </c>
      <c r="AR3554" s="62" t="s">
        <v>11555</v>
      </c>
    </row>
    <row r="3555" spans="3:44" x14ac:dyDescent="0.25">
      <c r="C3555" s="53" t="s">
        <v>11547</v>
      </c>
      <c r="D3555" s="53" t="s">
        <v>11548</v>
      </c>
      <c r="E3555" s="54">
        <v>45821</v>
      </c>
      <c r="F3555" s="54">
        <v>45821</v>
      </c>
      <c r="G3555" s="55" t="s">
        <v>6869</v>
      </c>
      <c r="H3555" s="54">
        <v>45821</v>
      </c>
      <c r="I3555" s="56" t="s">
        <v>17594</v>
      </c>
      <c r="K3555" s="55" t="s">
        <v>11549</v>
      </c>
      <c r="L3555" s="55" t="s">
        <v>14955</v>
      </c>
      <c r="M3555" s="54">
        <v>45821</v>
      </c>
      <c r="N3555" s="55" t="s">
        <v>11064</v>
      </c>
      <c r="O3555" s="56" t="str">
        <f>VLOOKUP(N3555,Sheet1!$B:$C,2,0)</f>
        <v>CHI NHÁNH ĐÀ NẴNG - CÔNG TY CỔ PHẦN DỊCH VỤ THƯƠNG MẠI TỔNG HỢP WINCOMMERCE</v>
      </c>
      <c r="Q3555" s="56" t="str">
        <f>VLOOKUP(N3555,Sheet1!$B:$D,3,0)</f>
        <v>0104918404-009</v>
      </c>
      <c r="U3555" s="55" t="s">
        <v>11959</v>
      </c>
      <c r="X3555" s="55" t="s">
        <v>10881</v>
      </c>
      <c r="Y3555" s="56" t="str">
        <f>VLOOKUP(X3555,Sheet2!$B:$C,2,0)</f>
        <v>Chả cốm 300g</v>
      </c>
      <c r="AA3555" s="53" t="s">
        <v>11550</v>
      </c>
      <c r="AB3555" s="53" t="s">
        <v>11551</v>
      </c>
      <c r="AD3555" s="24">
        <v>2</v>
      </c>
      <c r="AF3555" s="24">
        <v>74250</v>
      </c>
      <c r="AG3555" s="74">
        <f t="shared" si="55"/>
        <v>148500</v>
      </c>
      <c r="AK3555" s="59">
        <v>8</v>
      </c>
      <c r="AN3555" s="61" t="s">
        <v>11552</v>
      </c>
      <c r="AP3555" s="62" t="s">
        <v>11553</v>
      </c>
      <c r="AQ3555" s="62" t="s">
        <v>11554</v>
      </c>
      <c r="AR3555" s="62" t="s">
        <v>11555</v>
      </c>
    </row>
    <row r="3556" spans="3:44" x14ac:dyDescent="0.25">
      <c r="C3556" s="53" t="s">
        <v>11547</v>
      </c>
      <c r="D3556" s="53" t="s">
        <v>11548</v>
      </c>
      <c r="E3556" s="54">
        <v>45821</v>
      </c>
      <c r="F3556" s="54">
        <v>45821</v>
      </c>
      <c r="G3556" s="55" t="s">
        <v>7150</v>
      </c>
      <c r="H3556" s="54">
        <v>45821</v>
      </c>
      <c r="I3556" s="56" t="s">
        <v>17595</v>
      </c>
      <c r="K3556" s="55" t="s">
        <v>11549</v>
      </c>
      <c r="L3556" s="55" t="s">
        <v>14956</v>
      </c>
      <c r="M3556" s="54">
        <v>45821</v>
      </c>
      <c r="N3556" s="55" t="s">
        <v>11064</v>
      </c>
      <c r="O3556" s="56" t="str">
        <f>VLOOKUP(N3556,Sheet1!$B:$C,2,0)</f>
        <v>CHI NHÁNH ĐÀ NẴNG - CÔNG TY CỔ PHẦN DỊCH VỤ THƯƠNG MẠI TỔNG HỢP WINCOMMERCE</v>
      </c>
      <c r="Q3556" s="56" t="str">
        <f>VLOOKUP(N3556,Sheet1!$B:$D,3,0)</f>
        <v>0104918404-009</v>
      </c>
      <c r="U3556" s="55" t="s">
        <v>12377</v>
      </c>
      <c r="X3556" s="55" t="s">
        <v>10934</v>
      </c>
      <c r="Y3556" s="56" t="str">
        <f>VLOOKUP(X3556,Sheet2!$B:$C,2,0)</f>
        <v>Gà muối 500g</v>
      </c>
      <c r="AA3556" s="53" t="s">
        <v>11550</v>
      </c>
      <c r="AB3556" s="53" t="s">
        <v>11551</v>
      </c>
      <c r="AD3556" s="24">
        <v>1</v>
      </c>
      <c r="AF3556" s="24">
        <v>111058</v>
      </c>
      <c r="AG3556" s="74">
        <f t="shared" si="55"/>
        <v>111058</v>
      </c>
      <c r="AK3556" s="59">
        <v>8</v>
      </c>
      <c r="AN3556" s="61" t="s">
        <v>11552</v>
      </c>
      <c r="AP3556" s="62" t="s">
        <v>11553</v>
      </c>
      <c r="AQ3556" s="62" t="s">
        <v>11554</v>
      </c>
      <c r="AR3556" s="62" t="s">
        <v>11555</v>
      </c>
    </row>
    <row r="3557" spans="3:44" x14ac:dyDescent="0.25">
      <c r="C3557" s="53" t="s">
        <v>11547</v>
      </c>
      <c r="D3557" s="53" t="s">
        <v>11548</v>
      </c>
      <c r="E3557" s="54">
        <v>45821</v>
      </c>
      <c r="F3557" s="54">
        <v>45821</v>
      </c>
      <c r="G3557" s="55" t="s">
        <v>7150</v>
      </c>
      <c r="H3557" s="54">
        <v>45821</v>
      </c>
      <c r="I3557" s="56" t="s">
        <v>17595</v>
      </c>
      <c r="K3557" s="55" t="s">
        <v>11549</v>
      </c>
      <c r="L3557" s="55" t="s">
        <v>14956</v>
      </c>
      <c r="M3557" s="54">
        <v>45821</v>
      </c>
      <c r="N3557" s="55" t="s">
        <v>11064</v>
      </c>
      <c r="O3557" s="56" t="str">
        <f>VLOOKUP(N3557,Sheet1!$B:$C,2,0)</f>
        <v>CHI NHÁNH ĐÀ NẴNG - CÔNG TY CỔ PHẦN DỊCH VỤ THƯƠNG MẠI TỔNG HỢP WINCOMMERCE</v>
      </c>
      <c r="Q3557" s="56" t="str">
        <f>VLOOKUP(N3557,Sheet1!$B:$D,3,0)</f>
        <v>0104918404-009</v>
      </c>
      <c r="U3557" s="55" t="s">
        <v>12377</v>
      </c>
      <c r="X3557" s="55" t="s">
        <v>11010</v>
      </c>
      <c r="Y3557" s="56" t="str">
        <f>VLOOKUP(X3557,Sheet2!$B:$C,2,0)</f>
        <v>Tai heo muối 200g</v>
      </c>
      <c r="AA3557" s="53" t="s">
        <v>11550</v>
      </c>
      <c r="AB3557" s="53" t="s">
        <v>11551</v>
      </c>
      <c r="AD3557" s="24">
        <v>1</v>
      </c>
      <c r="AF3557" s="24">
        <v>55595</v>
      </c>
      <c r="AG3557" s="74">
        <f t="shared" si="55"/>
        <v>55595</v>
      </c>
      <c r="AK3557" s="59">
        <v>8</v>
      </c>
      <c r="AN3557" s="61" t="s">
        <v>11552</v>
      </c>
      <c r="AP3557" s="62" t="s">
        <v>11553</v>
      </c>
      <c r="AQ3557" s="62" t="s">
        <v>11554</v>
      </c>
      <c r="AR3557" s="62" t="s">
        <v>11555</v>
      </c>
    </row>
    <row r="3558" spans="3:44" x14ac:dyDescent="0.25">
      <c r="C3558" s="53" t="s">
        <v>11547</v>
      </c>
      <c r="D3558" s="53" t="s">
        <v>11548</v>
      </c>
      <c r="E3558" s="54">
        <v>45821</v>
      </c>
      <c r="F3558" s="54">
        <v>45821</v>
      </c>
      <c r="G3558" s="55" t="s">
        <v>7150</v>
      </c>
      <c r="H3558" s="54">
        <v>45821</v>
      </c>
      <c r="I3558" s="56" t="s">
        <v>17595</v>
      </c>
      <c r="K3558" s="55" t="s">
        <v>11549</v>
      </c>
      <c r="L3558" s="55" t="s">
        <v>14956</v>
      </c>
      <c r="M3558" s="54">
        <v>45821</v>
      </c>
      <c r="N3558" s="55" t="s">
        <v>11064</v>
      </c>
      <c r="O3558" s="56" t="str">
        <f>VLOOKUP(N3558,Sheet1!$B:$C,2,0)</f>
        <v>CHI NHÁNH ĐÀ NẴNG - CÔNG TY CỔ PHẦN DỊCH VỤ THƯƠNG MẠI TỔNG HỢP WINCOMMERCE</v>
      </c>
      <c r="Q3558" s="56" t="str">
        <f>VLOOKUP(N3558,Sheet1!$B:$D,3,0)</f>
        <v>0104918404-009</v>
      </c>
      <c r="U3558" s="55" t="s">
        <v>12377</v>
      </c>
      <c r="X3558" s="55" t="s">
        <v>10897</v>
      </c>
      <c r="Y3558" s="56" t="str">
        <f>VLOOKUP(X3558,Sheet2!$B:$C,2,0)</f>
        <v>Chả nướng 300g</v>
      </c>
      <c r="AA3558" s="53" t="s">
        <v>11550</v>
      </c>
      <c r="AB3558" s="53" t="s">
        <v>11551</v>
      </c>
      <c r="AD3558" s="24">
        <v>1</v>
      </c>
      <c r="AF3558" s="24">
        <v>70950</v>
      </c>
      <c r="AG3558" s="74">
        <f t="shared" si="55"/>
        <v>70950</v>
      </c>
      <c r="AK3558" s="59">
        <v>8</v>
      </c>
      <c r="AN3558" s="61" t="s">
        <v>11552</v>
      </c>
      <c r="AP3558" s="62" t="s">
        <v>11553</v>
      </c>
      <c r="AQ3558" s="62" t="s">
        <v>11554</v>
      </c>
      <c r="AR3558" s="62" t="s">
        <v>11555</v>
      </c>
    </row>
    <row r="3559" spans="3:44" x14ac:dyDescent="0.25">
      <c r="C3559" s="53" t="s">
        <v>11547</v>
      </c>
      <c r="D3559" s="53" t="s">
        <v>11548</v>
      </c>
      <c r="E3559" s="54">
        <v>45821</v>
      </c>
      <c r="F3559" s="54">
        <v>45821</v>
      </c>
      <c r="G3559" s="55" t="s">
        <v>7207</v>
      </c>
      <c r="H3559" s="54">
        <v>45821</v>
      </c>
      <c r="I3559" s="56" t="s">
        <v>17596</v>
      </c>
      <c r="K3559" s="55" t="s">
        <v>11549</v>
      </c>
      <c r="L3559" s="55" t="s">
        <v>14957</v>
      </c>
      <c r="M3559" s="54">
        <v>45821</v>
      </c>
      <c r="N3559" s="55" t="s">
        <v>11034</v>
      </c>
      <c r="O3559" s="56" t="str">
        <f>VLOOKUP(N3559,Sheet1!$B:$C,2,0)</f>
        <v>CHI NHÁNH HÀ NỘI - CÔNG TY CỔ PHẦN DỊCH VỤ THƯƠNG MẠI TỔNG HỢP WINCOMMERCE</v>
      </c>
      <c r="Q3559" s="56" t="str">
        <f>VLOOKUP(N3559,Sheet1!$B:$D,3,0)</f>
        <v>0104918404-002</v>
      </c>
      <c r="U3559" s="55" t="s">
        <v>13046</v>
      </c>
      <c r="X3559" s="55" t="s">
        <v>10983</v>
      </c>
      <c r="Y3559" s="56" t="str">
        <f>VLOOKUP(X3559,Sheet2!$B:$C,2,0)</f>
        <v>Mọc Nấm Hương 250g</v>
      </c>
      <c r="AA3559" s="53" t="s">
        <v>11550</v>
      </c>
      <c r="AB3559" s="53" t="s">
        <v>11551</v>
      </c>
      <c r="AD3559" s="24">
        <v>4</v>
      </c>
      <c r="AF3559" s="24">
        <v>46000</v>
      </c>
      <c r="AG3559" s="74">
        <f t="shared" si="55"/>
        <v>184000</v>
      </c>
      <c r="AK3559" s="59">
        <v>8</v>
      </c>
      <c r="AN3559" s="61" t="s">
        <v>11552</v>
      </c>
      <c r="AP3559" s="62" t="s">
        <v>11553</v>
      </c>
      <c r="AQ3559" s="62" t="s">
        <v>11554</v>
      </c>
      <c r="AR3559" s="62" t="s">
        <v>11555</v>
      </c>
    </row>
    <row r="3560" spans="3:44" x14ac:dyDescent="0.25">
      <c r="C3560" s="53" t="s">
        <v>11547</v>
      </c>
      <c r="D3560" s="53" t="s">
        <v>11548</v>
      </c>
      <c r="E3560" s="54">
        <v>45821</v>
      </c>
      <c r="F3560" s="54">
        <v>45821</v>
      </c>
      <c r="G3560" s="55" t="s">
        <v>6911</v>
      </c>
      <c r="H3560" s="54">
        <v>45821</v>
      </c>
      <c r="I3560" s="56" t="s">
        <v>17597</v>
      </c>
      <c r="K3560" s="55" t="s">
        <v>11549</v>
      </c>
      <c r="L3560" s="55" t="s">
        <v>14958</v>
      </c>
      <c r="M3560" s="54">
        <v>45821</v>
      </c>
      <c r="N3560" s="55" t="s">
        <v>11104</v>
      </c>
      <c r="O3560" s="56" t="str">
        <f>VLOOKUP(N3560,Sheet1!$B:$C,2,0)</f>
        <v>CHI NHÁNH THANH HÓA - CÔNG TY CỔ PHẦN DỊCH VỤ THƯƠNG MẠI TỔNG HỢP WINCOMMERCE</v>
      </c>
      <c r="Q3560" s="56" t="str">
        <f>VLOOKUP(N3560,Sheet1!$B:$D,3,0)</f>
        <v>0104918404-020</v>
      </c>
      <c r="U3560" s="55" t="s">
        <v>15302</v>
      </c>
      <c r="X3560" s="55" t="s">
        <v>10927</v>
      </c>
      <c r="Y3560" s="56" t="str">
        <f>VLOOKUP(X3560,Sheet2!$B:$C,2,0)</f>
        <v>Giò lụa cây 250g</v>
      </c>
      <c r="AA3560" s="53" t="s">
        <v>11550</v>
      </c>
      <c r="AB3560" s="53" t="s">
        <v>11551</v>
      </c>
      <c r="AD3560" s="24">
        <v>2</v>
      </c>
      <c r="AF3560" s="24">
        <v>49500</v>
      </c>
      <c r="AG3560" s="74">
        <f t="shared" si="55"/>
        <v>99000</v>
      </c>
      <c r="AK3560" s="59">
        <v>8</v>
      </c>
      <c r="AN3560" s="61" t="s">
        <v>11552</v>
      </c>
      <c r="AP3560" s="62" t="s">
        <v>11553</v>
      </c>
      <c r="AQ3560" s="62" t="s">
        <v>11554</v>
      </c>
      <c r="AR3560" s="62" t="s">
        <v>11555</v>
      </c>
    </row>
    <row r="3561" spans="3:44" x14ac:dyDescent="0.25">
      <c r="C3561" s="53" t="s">
        <v>11547</v>
      </c>
      <c r="D3561" s="53" t="s">
        <v>11548</v>
      </c>
      <c r="E3561" s="54">
        <v>45821</v>
      </c>
      <c r="F3561" s="54">
        <v>45821</v>
      </c>
      <c r="G3561" s="55" t="s">
        <v>7211</v>
      </c>
      <c r="H3561" s="54">
        <v>45821</v>
      </c>
      <c r="I3561" s="56" t="s">
        <v>17598</v>
      </c>
      <c r="K3561" s="55" t="s">
        <v>11549</v>
      </c>
      <c r="L3561" s="55" t="s">
        <v>13338</v>
      </c>
      <c r="M3561" s="54">
        <v>45821</v>
      </c>
      <c r="N3561" s="55" t="s">
        <v>11054</v>
      </c>
      <c r="O3561" s="56" t="str">
        <f>VLOOKUP(N3561,Sheet1!$B:$C,2,0)</f>
        <v>CHI NHÁNH QUẢNG NINH - CÔNG TY CỔ PHẦN DỊCH VỤ THƯƠNG MẠI TỔNG HỢP WINCOMMERCE</v>
      </c>
      <c r="Q3561" s="56" t="str">
        <f>VLOOKUP(N3561,Sheet1!$B:$D,3,0)</f>
        <v>0104918404-007</v>
      </c>
      <c r="U3561" s="55" t="s">
        <v>12197</v>
      </c>
      <c r="X3561" s="55" t="s">
        <v>10938</v>
      </c>
      <c r="Y3561" s="56" t="str">
        <f>VLOOKUP(X3561,Sheet2!$B:$C,2,0)</f>
        <v>Giò Tai Lưỡi Xào 250g</v>
      </c>
      <c r="AA3561" s="53" t="s">
        <v>11550</v>
      </c>
      <c r="AB3561" s="53" t="s">
        <v>11551</v>
      </c>
      <c r="AD3561" s="24">
        <v>2</v>
      </c>
      <c r="AF3561" s="24">
        <v>50182</v>
      </c>
      <c r="AG3561" s="74">
        <f t="shared" si="55"/>
        <v>100364</v>
      </c>
      <c r="AK3561" s="59">
        <v>8</v>
      </c>
      <c r="AN3561" s="61" t="s">
        <v>11552</v>
      </c>
      <c r="AP3561" s="62" t="s">
        <v>11553</v>
      </c>
      <c r="AQ3561" s="62" t="s">
        <v>11554</v>
      </c>
      <c r="AR3561" s="62" t="s">
        <v>11555</v>
      </c>
    </row>
    <row r="3562" spans="3:44" x14ac:dyDescent="0.25">
      <c r="C3562" s="53" t="s">
        <v>11547</v>
      </c>
      <c r="D3562" s="53" t="s">
        <v>11548</v>
      </c>
      <c r="E3562" s="54">
        <v>45821</v>
      </c>
      <c r="F3562" s="54">
        <v>45821</v>
      </c>
      <c r="G3562" s="55" t="s">
        <v>7211</v>
      </c>
      <c r="H3562" s="54">
        <v>45821</v>
      </c>
      <c r="I3562" s="56" t="s">
        <v>17598</v>
      </c>
      <c r="K3562" s="55" t="s">
        <v>11549</v>
      </c>
      <c r="L3562" s="55" t="s">
        <v>13338</v>
      </c>
      <c r="M3562" s="54">
        <v>45821</v>
      </c>
      <c r="N3562" s="55" t="s">
        <v>11054</v>
      </c>
      <c r="O3562" s="56" t="str">
        <f>VLOOKUP(N3562,Sheet1!$B:$C,2,0)</f>
        <v>CHI NHÁNH QUẢNG NINH - CÔNG TY CỔ PHẦN DỊCH VỤ THƯƠNG MẠI TỔNG HỢP WINCOMMERCE</v>
      </c>
      <c r="Q3562" s="56" t="str">
        <f>VLOOKUP(N3562,Sheet1!$B:$D,3,0)</f>
        <v>0104918404-007</v>
      </c>
      <c r="U3562" s="55" t="s">
        <v>12197</v>
      </c>
      <c r="X3562" s="55" t="s">
        <v>10881</v>
      </c>
      <c r="Y3562" s="56" t="str">
        <f>VLOOKUP(X3562,Sheet2!$B:$C,2,0)</f>
        <v>Chả cốm 300g</v>
      </c>
      <c r="AA3562" s="53" t="s">
        <v>11550</v>
      </c>
      <c r="AB3562" s="53" t="s">
        <v>11551</v>
      </c>
      <c r="AD3562" s="24">
        <v>2</v>
      </c>
      <c r="AF3562" s="24">
        <v>74250</v>
      </c>
      <c r="AG3562" s="74">
        <f t="shared" si="55"/>
        <v>148500</v>
      </c>
      <c r="AK3562" s="59">
        <v>8</v>
      </c>
      <c r="AN3562" s="61" t="s">
        <v>11552</v>
      </c>
      <c r="AP3562" s="62" t="s">
        <v>11553</v>
      </c>
      <c r="AQ3562" s="62" t="s">
        <v>11554</v>
      </c>
      <c r="AR3562" s="62" t="s">
        <v>11555</v>
      </c>
    </row>
    <row r="3563" spans="3:44" x14ac:dyDescent="0.25">
      <c r="C3563" s="53" t="s">
        <v>11547</v>
      </c>
      <c r="D3563" s="53" t="s">
        <v>11548</v>
      </c>
      <c r="E3563" s="54">
        <v>45821</v>
      </c>
      <c r="F3563" s="54">
        <v>45821</v>
      </c>
      <c r="G3563" s="55" t="s">
        <v>7211</v>
      </c>
      <c r="H3563" s="54">
        <v>45821</v>
      </c>
      <c r="I3563" s="56" t="s">
        <v>17598</v>
      </c>
      <c r="K3563" s="55" t="s">
        <v>11549</v>
      </c>
      <c r="L3563" s="55" t="s">
        <v>13338</v>
      </c>
      <c r="M3563" s="54">
        <v>45821</v>
      </c>
      <c r="N3563" s="55" t="s">
        <v>11054</v>
      </c>
      <c r="O3563" s="56" t="str">
        <f>VLOOKUP(N3563,Sheet1!$B:$C,2,0)</f>
        <v>CHI NHÁNH QUẢNG NINH - CÔNG TY CỔ PHẦN DỊCH VỤ THƯƠNG MẠI TỔNG HỢP WINCOMMERCE</v>
      </c>
      <c r="Q3563" s="56" t="str">
        <f>VLOOKUP(N3563,Sheet1!$B:$D,3,0)</f>
        <v>0104918404-007</v>
      </c>
      <c r="U3563" s="55" t="s">
        <v>12197</v>
      </c>
      <c r="X3563" s="55" t="s">
        <v>10983</v>
      </c>
      <c r="Y3563" s="56" t="str">
        <f>VLOOKUP(X3563,Sheet2!$B:$C,2,0)</f>
        <v>Mọc Nấm Hương 250g</v>
      </c>
      <c r="AA3563" s="53" t="s">
        <v>11550</v>
      </c>
      <c r="AB3563" s="53" t="s">
        <v>11551</v>
      </c>
      <c r="AD3563" s="24">
        <v>2</v>
      </c>
      <c r="AF3563" s="24">
        <v>46000</v>
      </c>
      <c r="AG3563" s="74">
        <f t="shared" si="55"/>
        <v>92000</v>
      </c>
      <c r="AK3563" s="59">
        <v>8</v>
      </c>
      <c r="AN3563" s="61" t="s">
        <v>11552</v>
      </c>
      <c r="AP3563" s="62" t="s">
        <v>11553</v>
      </c>
      <c r="AQ3563" s="62" t="s">
        <v>11554</v>
      </c>
      <c r="AR3563" s="62" t="s">
        <v>11555</v>
      </c>
    </row>
    <row r="3564" spans="3:44" x14ac:dyDescent="0.25">
      <c r="C3564" s="53" t="s">
        <v>11547</v>
      </c>
      <c r="D3564" s="53" t="s">
        <v>11548</v>
      </c>
      <c r="E3564" s="54">
        <v>45821</v>
      </c>
      <c r="F3564" s="54">
        <v>45821</v>
      </c>
      <c r="G3564" s="55" t="s">
        <v>6931</v>
      </c>
      <c r="H3564" s="54">
        <v>45821</v>
      </c>
      <c r="I3564" s="56" t="s">
        <v>17599</v>
      </c>
      <c r="K3564" s="55" t="s">
        <v>11549</v>
      </c>
      <c r="L3564" s="55" t="s">
        <v>14959</v>
      </c>
      <c r="M3564" s="54">
        <v>45821</v>
      </c>
      <c r="N3564" s="55" t="s">
        <v>11034</v>
      </c>
      <c r="O3564" s="56" t="str">
        <f>VLOOKUP(N3564,Sheet1!$B:$C,2,0)</f>
        <v>CHI NHÁNH HÀ NỘI - CÔNG TY CỔ PHẦN DỊCH VỤ THƯƠNG MẠI TỔNG HỢP WINCOMMERCE</v>
      </c>
      <c r="Q3564" s="56" t="str">
        <f>VLOOKUP(N3564,Sheet1!$B:$D,3,0)</f>
        <v>0104918404-002</v>
      </c>
      <c r="U3564" s="55" t="s">
        <v>15392</v>
      </c>
      <c r="X3564" s="55" t="s">
        <v>10983</v>
      </c>
      <c r="Y3564" s="56" t="str">
        <f>VLOOKUP(X3564,Sheet2!$B:$C,2,0)</f>
        <v>Mọc Nấm Hương 250g</v>
      </c>
      <c r="AA3564" s="53" t="s">
        <v>11550</v>
      </c>
      <c r="AB3564" s="53" t="s">
        <v>11551</v>
      </c>
      <c r="AD3564" s="24">
        <v>9</v>
      </c>
      <c r="AF3564" s="24">
        <v>46000</v>
      </c>
      <c r="AG3564" s="74">
        <f t="shared" si="55"/>
        <v>414000</v>
      </c>
      <c r="AK3564" s="59">
        <v>8</v>
      </c>
      <c r="AN3564" s="61" t="s">
        <v>11552</v>
      </c>
      <c r="AP3564" s="62" t="s">
        <v>11553</v>
      </c>
      <c r="AQ3564" s="62" t="s">
        <v>11554</v>
      </c>
      <c r="AR3564" s="62" t="s">
        <v>11555</v>
      </c>
    </row>
    <row r="3565" spans="3:44" x14ac:dyDescent="0.25">
      <c r="C3565" s="53" t="s">
        <v>11547</v>
      </c>
      <c r="D3565" s="53" t="s">
        <v>11548</v>
      </c>
      <c r="E3565" s="54">
        <v>45821</v>
      </c>
      <c r="F3565" s="54">
        <v>45821</v>
      </c>
      <c r="G3565" s="55" t="s">
        <v>6786</v>
      </c>
      <c r="H3565" s="54">
        <v>45821</v>
      </c>
      <c r="I3565" s="56" t="s">
        <v>17600</v>
      </c>
      <c r="K3565" s="55" t="s">
        <v>11549</v>
      </c>
      <c r="L3565" s="55" t="s">
        <v>14960</v>
      </c>
      <c r="M3565" s="54">
        <v>45821</v>
      </c>
      <c r="N3565" s="55" t="s">
        <v>11034</v>
      </c>
      <c r="O3565" s="56" t="str">
        <f>VLOOKUP(N3565,Sheet1!$B:$C,2,0)</f>
        <v>CHI NHÁNH HÀ NỘI - CÔNG TY CỔ PHẦN DỊCH VỤ THƯƠNG MẠI TỔNG HỢP WINCOMMERCE</v>
      </c>
      <c r="Q3565" s="56" t="str">
        <f>VLOOKUP(N3565,Sheet1!$B:$D,3,0)</f>
        <v>0104918404-002</v>
      </c>
      <c r="U3565" s="55" t="s">
        <v>13306</v>
      </c>
      <c r="X3565" s="55" t="s">
        <v>10934</v>
      </c>
      <c r="Y3565" s="56" t="str">
        <f>VLOOKUP(X3565,Sheet2!$B:$C,2,0)</f>
        <v>Gà muối 500g</v>
      </c>
      <c r="AA3565" s="53" t="s">
        <v>11550</v>
      </c>
      <c r="AB3565" s="53" t="s">
        <v>11551</v>
      </c>
      <c r="AD3565" s="24">
        <v>1</v>
      </c>
      <c r="AF3565" s="24">
        <v>111058</v>
      </c>
      <c r="AG3565" s="74">
        <f t="shared" si="55"/>
        <v>111058</v>
      </c>
      <c r="AK3565" s="59">
        <v>8</v>
      </c>
      <c r="AN3565" s="61" t="s">
        <v>11552</v>
      </c>
      <c r="AP3565" s="62" t="s">
        <v>11553</v>
      </c>
      <c r="AQ3565" s="62" t="s">
        <v>11554</v>
      </c>
      <c r="AR3565" s="62" t="s">
        <v>11555</v>
      </c>
    </row>
    <row r="3566" spans="3:44" x14ac:dyDescent="0.25">
      <c r="C3566" s="53" t="s">
        <v>11547</v>
      </c>
      <c r="D3566" s="53" t="s">
        <v>11548</v>
      </c>
      <c r="E3566" s="54">
        <v>45821</v>
      </c>
      <c r="F3566" s="54">
        <v>45821</v>
      </c>
      <c r="G3566" s="55" t="s">
        <v>6786</v>
      </c>
      <c r="H3566" s="54">
        <v>45821</v>
      </c>
      <c r="I3566" s="56" t="s">
        <v>17600</v>
      </c>
      <c r="K3566" s="55" t="s">
        <v>11549</v>
      </c>
      <c r="L3566" s="55" t="s">
        <v>14960</v>
      </c>
      <c r="M3566" s="54">
        <v>45821</v>
      </c>
      <c r="N3566" s="55" t="s">
        <v>11034</v>
      </c>
      <c r="O3566" s="56" t="str">
        <f>VLOOKUP(N3566,Sheet1!$B:$C,2,0)</f>
        <v>CHI NHÁNH HÀ NỘI - CÔNG TY CỔ PHẦN DỊCH VỤ THƯƠNG MẠI TỔNG HỢP WINCOMMERCE</v>
      </c>
      <c r="Q3566" s="56" t="str">
        <f>VLOOKUP(N3566,Sheet1!$B:$D,3,0)</f>
        <v>0104918404-002</v>
      </c>
      <c r="U3566" s="55" t="s">
        <v>13306</v>
      </c>
      <c r="X3566" s="55" t="s">
        <v>10897</v>
      </c>
      <c r="Y3566" s="56" t="str">
        <f>VLOOKUP(X3566,Sheet2!$B:$C,2,0)</f>
        <v>Chả nướng 300g</v>
      </c>
      <c r="AA3566" s="53" t="s">
        <v>11550</v>
      </c>
      <c r="AB3566" s="53" t="s">
        <v>11551</v>
      </c>
      <c r="AD3566" s="24">
        <v>4</v>
      </c>
      <c r="AF3566" s="24">
        <v>70950</v>
      </c>
      <c r="AG3566" s="74">
        <f t="shared" si="55"/>
        <v>283800</v>
      </c>
      <c r="AK3566" s="59">
        <v>8</v>
      </c>
      <c r="AN3566" s="61" t="s">
        <v>11552</v>
      </c>
      <c r="AP3566" s="62" t="s">
        <v>11553</v>
      </c>
      <c r="AQ3566" s="62" t="s">
        <v>11554</v>
      </c>
      <c r="AR3566" s="62" t="s">
        <v>11555</v>
      </c>
    </row>
    <row r="3567" spans="3:44" x14ac:dyDescent="0.25">
      <c r="C3567" s="53" t="s">
        <v>11547</v>
      </c>
      <c r="D3567" s="53" t="s">
        <v>11548</v>
      </c>
      <c r="E3567" s="54">
        <v>45821</v>
      </c>
      <c r="F3567" s="54">
        <v>45821</v>
      </c>
      <c r="G3567" s="55" t="s">
        <v>6786</v>
      </c>
      <c r="H3567" s="54">
        <v>45821</v>
      </c>
      <c r="I3567" s="56" t="s">
        <v>17600</v>
      </c>
      <c r="K3567" s="55" t="s">
        <v>11549</v>
      </c>
      <c r="L3567" s="55" t="s">
        <v>14960</v>
      </c>
      <c r="M3567" s="54">
        <v>45821</v>
      </c>
      <c r="N3567" s="55" t="s">
        <v>11034</v>
      </c>
      <c r="O3567" s="56" t="str">
        <f>VLOOKUP(N3567,Sheet1!$B:$C,2,0)</f>
        <v>CHI NHÁNH HÀ NỘI - CÔNG TY CỔ PHẦN DỊCH VỤ THƯƠNG MẠI TỔNG HỢP WINCOMMERCE</v>
      </c>
      <c r="Q3567" s="56" t="str">
        <f>VLOOKUP(N3567,Sheet1!$B:$D,3,0)</f>
        <v>0104918404-002</v>
      </c>
      <c r="U3567" s="55" t="s">
        <v>13306</v>
      </c>
      <c r="X3567" s="55" t="s">
        <v>10881</v>
      </c>
      <c r="Y3567" s="56" t="str">
        <f>VLOOKUP(X3567,Sheet2!$B:$C,2,0)</f>
        <v>Chả cốm 300g</v>
      </c>
      <c r="AA3567" s="53" t="s">
        <v>11550</v>
      </c>
      <c r="AB3567" s="53" t="s">
        <v>11551</v>
      </c>
      <c r="AD3567" s="24">
        <v>4</v>
      </c>
      <c r="AF3567" s="24">
        <v>74250</v>
      </c>
      <c r="AG3567" s="74">
        <f t="shared" si="55"/>
        <v>297000</v>
      </c>
      <c r="AK3567" s="59">
        <v>8</v>
      </c>
      <c r="AN3567" s="61" t="s">
        <v>11552</v>
      </c>
      <c r="AP3567" s="62" t="s">
        <v>11553</v>
      </c>
      <c r="AQ3567" s="62" t="s">
        <v>11554</v>
      </c>
      <c r="AR3567" s="62" t="s">
        <v>11555</v>
      </c>
    </row>
    <row r="3568" spans="3:44" x14ac:dyDescent="0.25">
      <c r="C3568" s="53" t="s">
        <v>11547</v>
      </c>
      <c r="D3568" s="53" t="s">
        <v>11548</v>
      </c>
      <c r="E3568" s="54">
        <v>45821</v>
      </c>
      <c r="F3568" s="54">
        <v>45821</v>
      </c>
      <c r="G3568" s="55" t="s">
        <v>6786</v>
      </c>
      <c r="H3568" s="54">
        <v>45821</v>
      </c>
      <c r="I3568" s="56" t="s">
        <v>17600</v>
      </c>
      <c r="K3568" s="55" t="s">
        <v>11549</v>
      </c>
      <c r="L3568" s="55" t="s">
        <v>14960</v>
      </c>
      <c r="M3568" s="54">
        <v>45821</v>
      </c>
      <c r="N3568" s="55" t="s">
        <v>11034</v>
      </c>
      <c r="O3568" s="56" t="str">
        <f>VLOOKUP(N3568,Sheet1!$B:$C,2,0)</f>
        <v>CHI NHÁNH HÀ NỘI - CÔNG TY CỔ PHẦN DỊCH VỤ THƯƠNG MẠI TỔNG HỢP WINCOMMERCE</v>
      </c>
      <c r="Q3568" s="56" t="str">
        <f>VLOOKUP(N3568,Sheet1!$B:$D,3,0)</f>
        <v>0104918404-002</v>
      </c>
      <c r="U3568" s="55" t="s">
        <v>13306</v>
      </c>
      <c r="X3568" s="55" t="s">
        <v>10983</v>
      </c>
      <c r="Y3568" s="56" t="str">
        <f>VLOOKUP(X3568,Sheet2!$B:$C,2,0)</f>
        <v>Mọc Nấm Hương 250g</v>
      </c>
      <c r="AA3568" s="53" t="s">
        <v>11550</v>
      </c>
      <c r="AB3568" s="53" t="s">
        <v>11551</v>
      </c>
      <c r="AD3568" s="24">
        <v>3</v>
      </c>
      <c r="AF3568" s="24">
        <v>46000</v>
      </c>
      <c r="AG3568" s="74">
        <f t="shared" si="55"/>
        <v>138000</v>
      </c>
      <c r="AK3568" s="59">
        <v>8</v>
      </c>
      <c r="AN3568" s="61" t="s">
        <v>11552</v>
      </c>
      <c r="AP3568" s="62" t="s">
        <v>11553</v>
      </c>
      <c r="AQ3568" s="62" t="s">
        <v>11554</v>
      </c>
      <c r="AR3568" s="62" t="s">
        <v>11555</v>
      </c>
    </row>
    <row r="3569" spans="3:44" x14ac:dyDescent="0.25">
      <c r="C3569" s="53" t="s">
        <v>11547</v>
      </c>
      <c r="D3569" s="53" t="s">
        <v>11548</v>
      </c>
      <c r="E3569" s="54">
        <v>45821</v>
      </c>
      <c r="F3569" s="54">
        <v>45821</v>
      </c>
      <c r="G3569" s="55" t="s">
        <v>7073</v>
      </c>
      <c r="H3569" s="54">
        <v>45821</v>
      </c>
      <c r="I3569" s="56" t="s">
        <v>17601</v>
      </c>
      <c r="K3569" s="55" t="s">
        <v>11549</v>
      </c>
      <c r="L3569" s="55" t="s">
        <v>14961</v>
      </c>
      <c r="M3569" s="54">
        <v>45821</v>
      </c>
      <c r="N3569" s="55" t="s">
        <v>11119</v>
      </c>
      <c r="O3569" s="56" t="str">
        <f>VLOOKUP(N3569,Sheet1!$B:$C,2,0)</f>
        <v>CHI NHÁNH ĐỒNG NAI - CÔNG TY CỔ PHẦN DỊCH VỤ THƯƠNG MẠI TỔNG HỢP WINCOMMERCE</v>
      </c>
      <c r="Q3569" s="56" t="str">
        <f>VLOOKUP(N3569,Sheet1!$B:$D,3,0)</f>
        <v>0104918404-023</v>
      </c>
      <c r="U3569" s="55" t="s">
        <v>15497</v>
      </c>
      <c r="X3569" s="55" t="s">
        <v>10934</v>
      </c>
      <c r="Y3569" s="56" t="str">
        <f>VLOOKUP(X3569,Sheet2!$B:$C,2,0)</f>
        <v>Gà muối 500g</v>
      </c>
      <c r="AA3569" s="53" t="s">
        <v>11550</v>
      </c>
      <c r="AB3569" s="53" t="s">
        <v>11551</v>
      </c>
      <c r="AD3569" s="24">
        <v>1</v>
      </c>
      <c r="AF3569" s="24">
        <v>111058</v>
      </c>
      <c r="AG3569" s="74">
        <f t="shared" si="55"/>
        <v>111058</v>
      </c>
      <c r="AK3569" s="59">
        <v>8</v>
      </c>
      <c r="AN3569" s="61" t="s">
        <v>11552</v>
      </c>
      <c r="AP3569" s="62" t="s">
        <v>11553</v>
      </c>
      <c r="AQ3569" s="62" t="s">
        <v>11554</v>
      </c>
      <c r="AR3569" s="62" t="s">
        <v>11555</v>
      </c>
    </row>
    <row r="3570" spans="3:44" x14ac:dyDescent="0.25">
      <c r="C3570" s="53" t="s">
        <v>11547</v>
      </c>
      <c r="D3570" s="53" t="s">
        <v>11548</v>
      </c>
      <c r="E3570" s="54">
        <v>45821</v>
      </c>
      <c r="F3570" s="54">
        <v>45821</v>
      </c>
      <c r="G3570" s="55" t="s">
        <v>6818</v>
      </c>
      <c r="H3570" s="54">
        <v>45821</v>
      </c>
      <c r="I3570" s="56" t="s">
        <v>17602</v>
      </c>
      <c r="K3570" s="55" t="s">
        <v>11549</v>
      </c>
      <c r="L3570" s="55" t="s">
        <v>14962</v>
      </c>
      <c r="M3570" s="54">
        <v>45821</v>
      </c>
      <c r="N3570" s="55" t="s">
        <v>11034</v>
      </c>
      <c r="O3570" s="56" t="str">
        <f>VLOOKUP(N3570,Sheet1!$B:$C,2,0)</f>
        <v>CHI NHÁNH HÀ NỘI - CÔNG TY CỔ PHẦN DỊCH VỤ THƯƠNG MẠI TỔNG HỢP WINCOMMERCE</v>
      </c>
      <c r="Q3570" s="56" t="str">
        <f>VLOOKUP(N3570,Sheet1!$B:$D,3,0)</f>
        <v>0104918404-002</v>
      </c>
      <c r="U3570" s="55" t="s">
        <v>12062</v>
      </c>
      <c r="X3570" s="55" t="s">
        <v>10897</v>
      </c>
      <c r="Y3570" s="56" t="str">
        <f>VLOOKUP(X3570,Sheet2!$B:$C,2,0)</f>
        <v>Chả nướng 300g</v>
      </c>
      <c r="AA3570" s="53" t="s">
        <v>11550</v>
      </c>
      <c r="AB3570" s="53" t="s">
        <v>11551</v>
      </c>
      <c r="AD3570" s="24">
        <v>2</v>
      </c>
      <c r="AF3570" s="24">
        <v>70950</v>
      </c>
      <c r="AG3570" s="74">
        <f t="shared" si="55"/>
        <v>141900</v>
      </c>
      <c r="AK3570" s="59">
        <v>8</v>
      </c>
      <c r="AN3570" s="61" t="s">
        <v>11552</v>
      </c>
      <c r="AP3570" s="62" t="s">
        <v>11553</v>
      </c>
      <c r="AQ3570" s="62" t="s">
        <v>11554</v>
      </c>
      <c r="AR3570" s="62" t="s">
        <v>11555</v>
      </c>
    </row>
    <row r="3571" spans="3:44" x14ac:dyDescent="0.25">
      <c r="C3571" s="53" t="s">
        <v>11547</v>
      </c>
      <c r="D3571" s="53" t="s">
        <v>11548</v>
      </c>
      <c r="E3571" s="54">
        <v>45821</v>
      </c>
      <c r="F3571" s="54">
        <v>45821</v>
      </c>
      <c r="G3571" s="55" t="s">
        <v>7378</v>
      </c>
      <c r="H3571" s="54">
        <v>45821</v>
      </c>
      <c r="I3571" s="56" t="s">
        <v>17603</v>
      </c>
      <c r="K3571" s="55" t="s">
        <v>11549</v>
      </c>
      <c r="L3571" s="55" t="s">
        <v>14963</v>
      </c>
      <c r="M3571" s="54">
        <v>45821</v>
      </c>
      <c r="N3571" s="55" t="s">
        <v>11209</v>
      </c>
      <c r="O3571" s="56" t="str">
        <f>VLOOKUP(N3571,Sheet1!$B:$C,2,0)</f>
        <v>CHI NHÁNH BÀ RỊA - VŨNG TÀU - CÔNG TY CỔ PHẦN DỊCH VỤ THƯƠNG MẠI TỔNG HỢP WINCOMMERCE</v>
      </c>
      <c r="Q3571" s="56" t="str">
        <f>VLOOKUP(N3571,Sheet1!$B:$D,3,0)</f>
        <v>0104918404-047</v>
      </c>
      <c r="U3571" s="55" t="s">
        <v>12777</v>
      </c>
      <c r="X3571" s="55" t="s">
        <v>10881</v>
      </c>
      <c r="Y3571" s="56" t="str">
        <f>VLOOKUP(X3571,Sheet2!$B:$C,2,0)</f>
        <v>Chả cốm 300g</v>
      </c>
      <c r="AA3571" s="53" t="s">
        <v>11550</v>
      </c>
      <c r="AB3571" s="53" t="s">
        <v>11551</v>
      </c>
      <c r="AD3571" s="24">
        <v>2</v>
      </c>
      <c r="AF3571" s="24">
        <v>74250</v>
      </c>
      <c r="AG3571" s="74">
        <f t="shared" si="55"/>
        <v>148500</v>
      </c>
      <c r="AK3571" s="59">
        <v>8</v>
      </c>
      <c r="AN3571" s="61" t="s">
        <v>11552</v>
      </c>
      <c r="AP3571" s="62" t="s">
        <v>11553</v>
      </c>
      <c r="AQ3571" s="62" t="s">
        <v>11554</v>
      </c>
      <c r="AR3571" s="62" t="s">
        <v>11555</v>
      </c>
    </row>
    <row r="3572" spans="3:44" x14ac:dyDescent="0.25">
      <c r="C3572" s="53" t="s">
        <v>11547</v>
      </c>
      <c r="D3572" s="53" t="s">
        <v>11548</v>
      </c>
      <c r="E3572" s="54">
        <v>45821</v>
      </c>
      <c r="F3572" s="54">
        <v>45821</v>
      </c>
      <c r="G3572" s="55" t="s">
        <v>6778</v>
      </c>
      <c r="H3572" s="54">
        <v>45821</v>
      </c>
      <c r="I3572" s="56" t="s">
        <v>17604</v>
      </c>
      <c r="K3572" s="55" t="s">
        <v>11549</v>
      </c>
      <c r="L3572" s="55" t="s">
        <v>14964</v>
      </c>
      <c r="M3572" s="54">
        <v>45821</v>
      </c>
      <c r="N3572" s="55" t="s">
        <v>11054</v>
      </c>
      <c r="O3572" s="56" t="str">
        <f>VLOOKUP(N3572,Sheet1!$B:$C,2,0)</f>
        <v>CHI NHÁNH QUẢNG NINH - CÔNG TY CỔ PHẦN DỊCH VỤ THƯƠNG MẠI TỔNG HỢP WINCOMMERCE</v>
      </c>
      <c r="Q3572" s="56" t="str">
        <f>VLOOKUP(N3572,Sheet1!$B:$D,3,0)</f>
        <v>0104918404-007</v>
      </c>
      <c r="U3572" s="55" t="s">
        <v>11597</v>
      </c>
      <c r="X3572" s="55" t="s">
        <v>10936</v>
      </c>
      <c r="Y3572" s="56" t="str">
        <f>VLOOKUP(X3572,Sheet2!$B:$C,2,0)</f>
        <v>Giò sụn gà 250g</v>
      </c>
      <c r="AA3572" s="53" t="s">
        <v>11550</v>
      </c>
      <c r="AB3572" s="53" t="s">
        <v>11551</v>
      </c>
      <c r="AD3572" s="24">
        <v>2</v>
      </c>
      <c r="AF3572" s="24">
        <v>50400</v>
      </c>
      <c r="AG3572" s="74">
        <f t="shared" si="55"/>
        <v>100800</v>
      </c>
      <c r="AK3572" s="59">
        <v>8</v>
      </c>
      <c r="AN3572" s="61" t="s">
        <v>11552</v>
      </c>
      <c r="AP3572" s="62" t="s">
        <v>11553</v>
      </c>
      <c r="AQ3572" s="62" t="s">
        <v>11554</v>
      </c>
      <c r="AR3572" s="62" t="s">
        <v>11555</v>
      </c>
    </row>
    <row r="3573" spans="3:44" x14ac:dyDescent="0.25">
      <c r="C3573" s="53" t="s">
        <v>11547</v>
      </c>
      <c r="D3573" s="53" t="s">
        <v>11548</v>
      </c>
      <c r="E3573" s="54">
        <v>45821</v>
      </c>
      <c r="F3573" s="54">
        <v>45821</v>
      </c>
      <c r="G3573" s="55" t="s">
        <v>6778</v>
      </c>
      <c r="H3573" s="54">
        <v>45821</v>
      </c>
      <c r="I3573" s="56" t="s">
        <v>17604</v>
      </c>
      <c r="K3573" s="55" t="s">
        <v>11549</v>
      </c>
      <c r="L3573" s="55" t="s">
        <v>14964</v>
      </c>
      <c r="M3573" s="54">
        <v>45821</v>
      </c>
      <c r="N3573" s="55" t="s">
        <v>11054</v>
      </c>
      <c r="O3573" s="56" t="str">
        <f>VLOOKUP(N3573,Sheet1!$B:$C,2,0)</f>
        <v>CHI NHÁNH QUẢNG NINH - CÔNG TY CỔ PHẦN DỊCH VỤ THƯƠNG MẠI TỔNG HỢP WINCOMMERCE</v>
      </c>
      <c r="Q3573" s="56" t="str">
        <f>VLOOKUP(N3573,Sheet1!$B:$D,3,0)</f>
        <v>0104918404-007</v>
      </c>
      <c r="U3573" s="55" t="s">
        <v>11597</v>
      </c>
      <c r="X3573" s="55" t="s">
        <v>10938</v>
      </c>
      <c r="Y3573" s="56" t="str">
        <f>VLOOKUP(X3573,Sheet2!$B:$C,2,0)</f>
        <v>Giò Tai Lưỡi Xào 250g</v>
      </c>
      <c r="AA3573" s="53" t="s">
        <v>11550</v>
      </c>
      <c r="AB3573" s="53" t="s">
        <v>11551</v>
      </c>
      <c r="AD3573" s="24">
        <v>2</v>
      </c>
      <c r="AF3573" s="24">
        <v>50182</v>
      </c>
      <c r="AG3573" s="74">
        <f t="shared" si="55"/>
        <v>100364</v>
      </c>
      <c r="AK3573" s="59">
        <v>8</v>
      </c>
      <c r="AN3573" s="61" t="s">
        <v>11552</v>
      </c>
      <c r="AP3573" s="62" t="s">
        <v>11553</v>
      </c>
      <c r="AQ3573" s="62" t="s">
        <v>11554</v>
      </c>
      <c r="AR3573" s="62" t="s">
        <v>11555</v>
      </c>
    </row>
    <row r="3574" spans="3:44" x14ac:dyDescent="0.25">
      <c r="C3574" s="53" t="s">
        <v>11547</v>
      </c>
      <c r="D3574" s="53" t="s">
        <v>11548</v>
      </c>
      <c r="E3574" s="54">
        <v>45821</v>
      </c>
      <c r="F3574" s="54">
        <v>45821</v>
      </c>
      <c r="G3574" s="55" t="s">
        <v>7158</v>
      </c>
      <c r="H3574" s="54">
        <v>45821</v>
      </c>
      <c r="I3574" s="56" t="s">
        <v>17605</v>
      </c>
      <c r="K3574" s="55" t="s">
        <v>11549</v>
      </c>
      <c r="L3574" s="55" t="s">
        <v>14965</v>
      </c>
      <c r="M3574" s="54">
        <v>45821</v>
      </c>
      <c r="N3574" s="55" t="s">
        <v>11034</v>
      </c>
      <c r="O3574" s="56" t="str">
        <f>VLOOKUP(N3574,Sheet1!$B:$C,2,0)</f>
        <v>CHI NHÁNH HÀ NỘI - CÔNG TY CỔ PHẦN DỊCH VỤ THƯƠNG MẠI TỔNG HỢP WINCOMMERCE</v>
      </c>
      <c r="Q3574" s="56" t="str">
        <f>VLOOKUP(N3574,Sheet1!$B:$D,3,0)</f>
        <v>0104918404-002</v>
      </c>
      <c r="U3574" s="55" t="s">
        <v>11943</v>
      </c>
      <c r="X3574" s="55" t="s">
        <v>10934</v>
      </c>
      <c r="Y3574" s="56" t="str">
        <f>VLOOKUP(X3574,Sheet2!$B:$C,2,0)</f>
        <v>Gà muối 500g</v>
      </c>
      <c r="AA3574" s="53" t="s">
        <v>11550</v>
      </c>
      <c r="AB3574" s="53" t="s">
        <v>11551</v>
      </c>
      <c r="AD3574" s="24">
        <v>1</v>
      </c>
      <c r="AF3574" s="24">
        <v>111058</v>
      </c>
      <c r="AG3574" s="74">
        <f t="shared" si="55"/>
        <v>111058</v>
      </c>
      <c r="AK3574" s="59">
        <v>8</v>
      </c>
      <c r="AN3574" s="61" t="s">
        <v>11552</v>
      </c>
      <c r="AP3574" s="62" t="s">
        <v>11553</v>
      </c>
      <c r="AQ3574" s="62" t="s">
        <v>11554</v>
      </c>
      <c r="AR3574" s="62" t="s">
        <v>11555</v>
      </c>
    </row>
    <row r="3575" spans="3:44" x14ac:dyDescent="0.25">
      <c r="C3575" s="53" t="s">
        <v>11547</v>
      </c>
      <c r="D3575" s="53" t="s">
        <v>11548</v>
      </c>
      <c r="E3575" s="54">
        <v>45821</v>
      </c>
      <c r="F3575" s="54">
        <v>45821</v>
      </c>
      <c r="G3575" s="55" t="s">
        <v>6933</v>
      </c>
      <c r="H3575" s="54">
        <v>45821</v>
      </c>
      <c r="I3575" s="56" t="s">
        <v>17606</v>
      </c>
      <c r="K3575" s="55" t="s">
        <v>11549</v>
      </c>
      <c r="L3575" s="55" t="s">
        <v>14966</v>
      </c>
      <c r="M3575" s="54">
        <v>45821</v>
      </c>
      <c r="N3575" s="55" t="s">
        <v>11034</v>
      </c>
      <c r="O3575" s="56" t="str">
        <f>VLOOKUP(N3575,Sheet1!$B:$C,2,0)</f>
        <v>CHI NHÁNH HÀ NỘI - CÔNG TY CỔ PHẦN DỊCH VỤ THƯƠNG MẠI TỔNG HỢP WINCOMMERCE</v>
      </c>
      <c r="Q3575" s="56" t="str">
        <f>VLOOKUP(N3575,Sheet1!$B:$D,3,0)</f>
        <v>0104918404-002</v>
      </c>
      <c r="U3575" s="55" t="s">
        <v>15392</v>
      </c>
      <c r="X3575" s="55" t="s">
        <v>10883</v>
      </c>
      <c r="Y3575" s="56" t="str">
        <f>VLOOKUP(X3575,Sheet2!$B:$C,2,0)</f>
        <v>Chân giò heo muối 300g</v>
      </c>
      <c r="AA3575" s="53" t="s">
        <v>11550</v>
      </c>
      <c r="AB3575" s="53" t="s">
        <v>11551</v>
      </c>
      <c r="AD3575" s="24">
        <v>1</v>
      </c>
      <c r="AF3575" s="24">
        <v>60213</v>
      </c>
      <c r="AG3575" s="74">
        <f t="shared" si="55"/>
        <v>60213</v>
      </c>
      <c r="AK3575" s="59">
        <v>8</v>
      </c>
      <c r="AN3575" s="61" t="s">
        <v>11552</v>
      </c>
      <c r="AP3575" s="62" t="s">
        <v>11553</v>
      </c>
      <c r="AQ3575" s="62" t="s">
        <v>11554</v>
      </c>
      <c r="AR3575" s="62" t="s">
        <v>11555</v>
      </c>
    </row>
    <row r="3576" spans="3:44" x14ac:dyDescent="0.25">
      <c r="C3576" s="53" t="s">
        <v>11547</v>
      </c>
      <c r="D3576" s="53" t="s">
        <v>11548</v>
      </c>
      <c r="E3576" s="54">
        <v>45821</v>
      </c>
      <c r="F3576" s="54">
        <v>45821</v>
      </c>
      <c r="G3576" s="55" t="s">
        <v>6859</v>
      </c>
      <c r="H3576" s="54">
        <v>45821</v>
      </c>
      <c r="I3576" s="56" t="s">
        <v>17607</v>
      </c>
      <c r="K3576" s="55" t="s">
        <v>11549</v>
      </c>
      <c r="L3576" s="55" t="s">
        <v>14967</v>
      </c>
      <c r="M3576" s="54">
        <v>45821</v>
      </c>
      <c r="N3576" s="55" t="s">
        <v>11104</v>
      </c>
      <c r="O3576" s="56" t="str">
        <f>VLOOKUP(N3576,Sheet1!$B:$C,2,0)</f>
        <v>CHI NHÁNH THANH HÓA - CÔNG TY CỔ PHẦN DỊCH VỤ THƯƠNG MẠI TỔNG HỢP WINCOMMERCE</v>
      </c>
      <c r="Q3576" s="56" t="str">
        <f>VLOOKUP(N3576,Sheet1!$B:$D,3,0)</f>
        <v>0104918404-020</v>
      </c>
      <c r="U3576" s="55" t="s">
        <v>12409</v>
      </c>
      <c r="X3576" s="55" t="s">
        <v>10938</v>
      </c>
      <c r="Y3576" s="56" t="str">
        <f>VLOOKUP(X3576,Sheet2!$B:$C,2,0)</f>
        <v>Giò Tai Lưỡi Xào 250g</v>
      </c>
      <c r="AA3576" s="53" t="s">
        <v>11550</v>
      </c>
      <c r="AB3576" s="53" t="s">
        <v>11551</v>
      </c>
      <c r="AD3576" s="24">
        <v>6</v>
      </c>
      <c r="AF3576" s="24">
        <v>50182</v>
      </c>
      <c r="AG3576" s="74">
        <f t="shared" si="55"/>
        <v>301092</v>
      </c>
      <c r="AK3576" s="59">
        <v>8</v>
      </c>
      <c r="AN3576" s="61" t="s">
        <v>11552</v>
      </c>
      <c r="AP3576" s="62" t="s">
        <v>11553</v>
      </c>
      <c r="AQ3576" s="62" t="s">
        <v>11554</v>
      </c>
      <c r="AR3576" s="62" t="s">
        <v>11555</v>
      </c>
    </row>
    <row r="3577" spans="3:44" x14ac:dyDescent="0.25">
      <c r="C3577" s="53" t="s">
        <v>11547</v>
      </c>
      <c r="D3577" s="53" t="s">
        <v>11548</v>
      </c>
      <c r="E3577" s="54">
        <v>45821</v>
      </c>
      <c r="F3577" s="54">
        <v>45821</v>
      </c>
      <c r="G3577" s="55" t="s">
        <v>6859</v>
      </c>
      <c r="H3577" s="54">
        <v>45821</v>
      </c>
      <c r="I3577" s="56" t="s">
        <v>17607</v>
      </c>
      <c r="K3577" s="55" t="s">
        <v>11549</v>
      </c>
      <c r="L3577" s="55" t="s">
        <v>14967</v>
      </c>
      <c r="M3577" s="54">
        <v>45821</v>
      </c>
      <c r="N3577" s="55" t="s">
        <v>11104</v>
      </c>
      <c r="O3577" s="56" t="str">
        <f>VLOOKUP(N3577,Sheet1!$B:$C,2,0)</f>
        <v>CHI NHÁNH THANH HÓA - CÔNG TY CỔ PHẦN DỊCH VỤ THƯƠNG MẠI TỔNG HỢP WINCOMMERCE</v>
      </c>
      <c r="Q3577" s="56" t="str">
        <f>VLOOKUP(N3577,Sheet1!$B:$D,3,0)</f>
        <v>0104918404-020</v>
      </c>
      <c r="U3577" s="55" t="s">
        <v>12409</v>
      </c>
      <c r="X3577" s="55" t="s">
        <v>10934</v>
      </c>
      <c r="Y3577" s="56" t="str">
        <f>VLOOKUP(X3577,Sheet2!$B:$C,2,0)</f>
        <v>Gà muối 500g</v>
      </c>
      <c r="AA3577" s="53" t="s">
        <v>11550</v>
      </c>
      <c r="AB3577" s="53" t="s">
        <v>11551</v>
      </c>
      <c r="AD3577" s="24">
        <v>1</v>
      </c>
      <c r="AF3577" s="24">
        <v>111058</v>
      </c>
      <c r="AG3577" s="74">
        <f t="shared" si="55"/>
        <v>111058</v>
      </c>
      <c r="AK3577" s="59">
        <v>8</v>
      </c>
      <c r="AN3577" s="61" t="s">
        <v>11552</v>
      </c>
      <c r="AP3577" s="62" t="s">
        <v>11553</v>
      </c>
      <c r="AQ3577" s="62" t="s">
        <v>11554</v>
      </c>
      <c r="AR3577" s="62" t="s">
        <v>11555</v>
      </c>
    </row>
    <row r="3578" spans="3:44" x14ac:dyDescent="0.25">
      <c r="C3578" s="53" t="s">
        <v>11547</v>
      </c>
      <c r="D3578" s="53" t="s">
        <v>11548</v>
      </c>
      <c r="E3578" s="54">
        <v>45821</v>
      </c>
      <c r="F3578" s="54">
        <v>45821</v>
      </c>
      <c r="G3578" s="55" t="s">
        <v>6859</v>
      </c>
      <c r="H3578" s="54">
        <v>45821</v>
      </c>
      <c r="I3578" s="56" t="s">
        <v>17607</v>
      </c>
      <c r="K3578" s="55" t="s">
        <v>11549</v>
      </c>
      <c r="L3578" s="55" t="s">
        <v>14967</v>
      </c>
      <c r="M3578" s="54">
        <v>45821</v>
      </c>
      <c r="N3578" s="55" t="s">
        <v>11104</v>
      </c>
      <c r="O3578" s="56" t="str">
        <f>VLOOKUP(N3578,Sheet1!$B:$C,2,0)</f>
        <v>CHI NHÁNH THANH HÓA - CÔNG TY CỔ PHẦN DỊCH VỤ THƯƠNG MẠI TỔNG HỢP WINCOMMERCE</v>
      </c>
      <c r="Q3578" s="56" t="str">
        <f>VLOOKUP(N3578,Sheet1!$B:$D,3,0)</f>
        <v>0104918404-020</v>
      </c>
      <c r="U3578" s="55" t="s">
        <v>12409</v>
      </c>
      <c r="X3578" s="55" t="s">
        <v>10983</v>
      </c>
      <c r="Y3578" s="56" t="str">
        <f>VLOOKUP(X3578,Sheet2!$B:$C,2,0)</f>
        <v>Mọc Nấm Hương 250g</v>
      </c>
      <c r="AA3578" s="53" t="s">
        <v>11550</v>
      </c>
      <c r="AB3578" s="53" t="s">
        <v>11551</v>
      </c>
      <c r="AD3578" s="24">
        <v>2</v>
      </c>
      <c r="AF3578" s="24">
        <v>46000</v>
      </c>
      <c r="AG3578" s="74">
        <f t="shared" si="55"/>
        <v>92000</v>
      </c>
      <c r="AK3578" s="59">
        <v>8</v>
      </c>
      <c r="AN3578" s="61" t="s">
        <v>11552</v>
      </c>
      <c r="AP3578" s="62" t="s">
        <v>11553</v>
      </c>
      <c r="AQ3578" s="62" t="s">
        <v>11554</v>
      </c>
      <c r="AR3578" s="62" t="s">
        <v>11555</v>
      </c>
    </row>
    <row r="3579" spans="3:44" x14ac:dyDescent="0.25">
      <c r="C3579" s="53" t="s">
        <v>11547</v>
      </c>
      <c r="D3579" s="53" t="s">
        <v>11548</v>
      </c>
      <c r="E3579" s="54">
        <v>45821</v>
      </c>
      <c r="F3579" s="54">
        <v>45821</v>
      </c>
      <c r="G3579" s="55" t="s">
        <v>7386</v>
      </c>
      <c r="H3579" s="54">
        <v>45821</v>
      </c>
      <c r="I3579" s="56" t="s">
        <v>17608</v>
      </c>
      <c r="K3579" s="55" t="s">
        <v>11549</v>
      </c>
      <c r="L3579" s="55" t="s">
        <v>14968</v>
      </c>
      <c r="M3579" s="54">
        <v>45821</v>
      </c>
      <c r="N3579" s="55" t="s">
        <v>11054</v>
      </c>
      <c r="O3579" s="56" t="str">
        <f>VLOOKUP(N3579,Sheet1!$B:$C,2,0)</f>
        <v>CHI NHÁNH QUẢNG NINH - CÔNG TY CỔ PHẦN DỊCH VỤ THƯƠNG MẠI TỔNG HỢP WINCOMMERCE</v>
      </c>
      <c r="Q3579" s="56" t="str">
        <f>VLOOKUP(N3579,Sheet1!$B:$D,3,0)</f>
        <v>0104918404-007</v>
      </c>
      <c r="U3579" s="55" t="s">
        <v>13286</v>
      </c>
      <c r="X3579" s="55" t="s">
        <v>10927</v>
      </c>
      <c r="Y3579" s="56" t="str">
        <f>VLOOKUP(X3579,Sheet2!$B:$C,2,0)</f>
        <v>Giò lụa cây 250g</v>
      </c>
      <c r="AA3579" s="53" t="s">
        <v>11550</v>
      </c>
      <c r="AB3579" s="53" t="s">
        <v>11551</v>
      </c>
      <c r="AD3579" s="24">
        <v>4</v>
      </c>
      <c r="AF3579" s="24">
        <v>49500</v>
      </c>
      <c r="AG3579" s="74">
        <f t="shared" si="55"/>
        <v>198000</v>
      </c>
      <c r="AK3579" s="59">
        <v>8</v>
      </c>
      <c r="AN3579" s="61" t="s">
        <v>11552</v>
      </c>
      <c r="AP3579" s="62" t="s">
        <v>11553</v>
      </c>
      <c r="AQ3579" s="62" t="s">
        <v>11554</v>
      </c>
      <c r="AR3579" s="62" t="s">
        <v>11555</v>
      </c>
    </row>
    <row r="3580" spans="3:44" x14ac:dyDescent="0.25">
      <c r="C3580" s="53" t="s">
        <v>11547</v>
      </c>
      <c r="D3580" s="53" t="s">
        <v>11548</v>
      </c>
      <c r="E3580" s="54">
        <v>45821</v>
      </c>
      <c r="F3580" s="54">
        <v>45821</v>
      </c>
      <c r="G3580" s="55" t="s">
        <v>7386</v>
      </c>
      <c r="H3580" s="54">
        <v>45821</v>
      </c>
      <c r="I3580" s="56" t="s">
        <v>17608</v>
      </c>
      <c r="K3580" s="55" t="s">
        <v>11549</v>
      </c>
      <c r="L3580" s="55" t="s">
        <v>14968</v>
      </c>
      <c r="M3580" s="54">
        <v>45821</v>
      </c>
      <c r="N3580" s="55" t="s">
        <v>11054</v>
      </c>
      <c r="O3580" s="56" t="str">
        <f>VLOOKUP(N3580,Sheet1!$B:$C,2,0)</f>
        <v>CHI NHÁNH QUẢNG NINH - CÔNG TY CỔ PHẦN DỊCH VỤ THƯƠNG MẠI TỔNG HỢP WINCOMMERCE</v>
      </c>
      <c r="Q3580" s="56" t="str">
        <f>VLOOKUP(N3580,Sheet1!$B:$D,3,0)</f>
        <v>0104918404-007</v>
      </c>
      <c r="U3580" s="55" t="s">
        <v>13286</v>
      </c>
      <c r="X3580" s="55" t="s">
        <v>10936</v>
      </c>
      <c r="Y3580" s="56" t="str">
        <f>VLOOKUP(X3580,Sheet2!$B:$C,2,0)</f>
        <v>Giò sụn gà 250g</v>
      </c>
      <c r="AA3580" s="53" t="s">
        <v>11550</v>
      </c>
      <c r="AB3580" s="53" t="s">
        <v>11551</v>
      </c>
      <c r="AD3580" s="24">
        <v>4</v>
      </c>
      <c r="AF3580" s="24">
        <v>50400</v>
      </c>
      <c r="AG3580" s="74">
        <f t="shared" si="55"/>
        <v>201600</v>
      </c>
      <c r="AK3580" s="59">
        <v>8</v>
      </c>
      <c r="AN3580" s="61" t="s">
        <v>11552</v>
      </c>
      <c r="AP3580" s="62" t="s">
        <v>11553</v>
      </c>
      <c r="AQ3580" s="62" t="s">
        <v>11554</v>
      </c>
      <c r="AR3580" s="62" t="s">
        <v>11555</v>
      </c>
    </row>
    <row r="3581" spans="3:44" x14ac:dyDescent="0.25">
      <c r="C3581" s="53" t="s">
        <v>11547</v>
      </c>
      <c r="D3581" s="53" t="s">
        <v>11548</v>
      </c>
      <c r="E3581" s="54">
        <v>45821</v>
      </c>
      <c r="F3581" s="54">
        <v>45821</v>
      </c>
      <c r="G3581" s="55" t="s">
        <v>7041</v>
      </c>
      <c r="H3581" s="54">
        <v>45821</v>
      </c>
      <c r="I3581" s="56" t="s">
        <v>17609</v>
      </c>
      <c r="K3581" s="55" t="s">
        <v>11549</v>
      </c>
      <c r="L3581" s="55" t="s">
        <v>14969</v>
      </c>
      <c r="M3581" s="54">
        <v>45821</v>
      </c>
      <c r="N3581" s="55" t="s">
        <v>11034</v>
      </c>
      <c r="O3581" s="56" t="str">
        <f>VLOOKUP(N3581,Sheet1!$B:$C,2,0)</f>
        <v>CHI NHÁNH HÀ NỘI - CÔNG TY CỔ PHẦN DỊCH VỤ THƯƠNG MẠI TỔNG HỢP WINCOMMERCE</v>
      </c>
      <c r="Q3581" s="56" t="str">
        <f>VLOOKUP(N3581,Sheet1!$B:$D,3,0)</f>
        <v>0104918404-002</v>
      </c>
      <c r="U3581" s="55" t="s">
        <v>11948</v>
      </c>
      <c r="X3581" s="55" t="s">
        <v>10934</v>
      </c>
      <c r="Y3581" s="56" t="str">
        <f>VLOOKUP(X3581,Sheet2!$B:$C,2,0)</f>
        <v>Gà muối 500g</v>
      </c>
      <c r="AA3581" s="53" t="s">
        <v>11550</v>
      </c>
      <c r="AB3581" s="53" t="s">
        <v>11551</v>
      </c>
      <c r="AD3581" s="24">
        <v>1</v>
      </c>
      <c r="AF3581" s="24">
        <v>111058</v>
      </c>
      <c r="AG3581" s="74">
        <f t="shared" si="55"/>
        <v>111058</v>
      </c>
      <c r="AK3581" s="59">
        <v>8</v>
      </c>
      <c r="AN3581" s="61" t="s">
        <v>11552</v>
      </c>
      <c r="AP3581" s="62" t="s">
        <v>11553</v>
      </c>
      <c r="AQ3581" s="62" t="s">
        <v>11554</v>
      </c>
      <c r="AR3581" s="62" t="s">
        <v>11555</v>
      </c>
    </row>
    <row r="3582" spans="3:44" x14ac:dyDescent="0.25">
      <c r="C3582" s="53" t="s">
        <v>11547</v>
      </c>
      <c r="D3582" s="53" t="s">
        <v>11548</v>
      </c>
      <c r="E3582" s="54">
        <v>45821</v>
      </c>
      <c r="F3582" s="54">
        <v>45821</v>
      </c>
      <c r="G3582" s="55" t="s">
        <v>6772</v>
      </c>
      <c r="H3582" s="54">
        <v>45821</v>
      </c>
      <c r="I3582" s="56" t="s">
        <v>17610</v>
      </c>
      <c r="K3582" s="55" t="s">
        <v>11549</v>
      </c>
      <c r="L3582" s="55" t="s">
        <v>14970</v>
      </c>
      <c r="M3582" s="54">
        <v>45821</v>
      </c>
      <c r="N3582" s="55" t="s">
        <v>11034</v>
      </c>
      <c r="O3582" s="56" t="str">
        <f>VLOOKUP(N3582,Sheet1!$B:$C,2,0)</f>
        <v>CHI NHÁNH HÀ NỘI - CÔNG TY CỔ PHẦN DỊCH VỤ THƯƠNG MẠI TỔNG HỢP WINCOMMERCE</v>
      </c>
      <c r="Q3582" s="56" t="str">
        <f>VLOOKUP(N3582,Sheet1!$B:$D,3,0)</f>
        <v>0104918404-002</v>
      </c>
      <c r="U3582" s="55" t="s">
        <v>11563</v>
      </c>
      <c r="X3582" s="55" t="s">
        <v>10883</v>
      </c>
      <c r="Y3582" s="56" t="str">
        <f>VLOOKUP(X3582,Sheet2!$B:$C,2,0)</f>
        <v>Chân giò heo muối 300g</v>
      </c>
      <c r="AA3582" s="53" t="s">
        <v>11550</v>
      </c>
      <c r="AB3582" s="53" t="s">
        <v>11551</v>
      </c>
      <c r="AD3582" s="24">
        <v>4</v>
      </c>
      <c r="AF3582" s="24">
        <v>60213</v>
      </c>
      <c r="AG3582" s="74">
        <f t="shared" si="55"/>
        <v>240852</v>
      </c>
      <c r="AK3582" s="59">
        <v>8</v>
      </c>
      <c r="AN3582" s="61" t="s">
        <v>11552</v>
      </c>
      <c r="AP3582" s="62" t="s">
        <v>11553</v>
      </c>
      <c r="AQ3582" s="62" t="s">
        <v>11554</v>
      </c>
      <c r="AR3582" s="62" t="s">
        <v>11555</v>
      </c>
    </row>
    <row r="3583" spans="3:44" x14ac:dyDescent="0.25">
      <c r="C3583" s="53" t="s">
        <v>11547</v>
      </c>
      <c r="D3583" s="53" t="s">
        <v>11548</v>
      </c>
      <c r="E3583" s="54">
        <v>45821</v>
      </c>
      <c r="F3583" s="54">
        <v>45821</v>
      </c>
      <c r="G3583" s="55" t="s">
        <v>6772</v>
      </c>
      <c r="H3583" s="54">
        <v>45821</v>
      </c>
      <c r="I3583" s="56" t="s">
        <v>17610</v>
      </c>
      <c r="K3583" s="55" t="s">
        <v>11549</v>
      </c>
      <c r="L3583" s="55" t="s">
        <v>14970</v>
      </c>
      <c r="M3583" s="54">
        <v>45821</v>
      </c>
      <c r="N3583" s="55" t="s">
        <v>11034</v>
      </c>
      <c r="O3583" s="56" t="str">
        <f>VLOOKUP(N3583,Sheet1!$B:$C,2,0)</f>
        <v>CHI NHÁNH HÀ NỘI - CÔNG TY CỔ PHẦN DỊCH VỤ THƯƠNG MẠI TỔNG HỢP WINCOMMERCE</v>
      </c>
      <c r="Q3583" s="56" t="str">
        <f>VLOOKUP(N3583,Sheet1!$B:$D,3,0)</f>
        <v>0104918404-002</v>
      </c>
      <c r="U3583" s="55" t="s">
        <v>11563</v>
      </c>
      <c r="X3583" s="55" t="s">
        <v>10934</v>
      </c>
      <c r="Y3583" s="56" t="str">
        <f>VLOOKUP(X3583,Sheet2!$B:$C,2,0)</f>
        <v>Gà muối 500g</v>
      </c>
      <c r="AA3583" s="53" t="s">
        <v>11550</v>
      </c>
      <c r="AB3583" s="53" t="s">
        <v>11551</v>
      </c>
      <c r="AD3583" s="24">
        <v>2</v>
      </c>
      <c r="AF3583" s="24">
        <v>111058</v>
      </c>
      <c r="AG3583" s="74">
        <f t="shared" si="55"/>
        <v>222116</v>
      </c>
      <c r="AK3583" s="59">
        <v>8</v>
      </c>
      <c r="AN3583" s="61" t="s">
        <v>11552</v>
      </c>
      <c r="AP3583" s="62" t="s">
        <v>11553</v>
      </c>
      <c r="AQ3583" s="62" t="s">
        <v>11554</v>
      </c>
      <c r="AR3583" s="62" t="s">
        <v>11555</v>
      </c>
    </row>
    <row r="3584" spans="3:44" x14ac:dyDescent="0.25">
      <c r="C3584" s="53" t="s">
        <v>11547</v>
      </c>
      <c r="D3584" s="53" t="s">
        <v>11548</v>
      </c>
      <c r="E3584" s="54">
        <v>45821</v>
      </c>
      <c r="F3584" s="54">
        <v>45821</v>
      </c>
      <c r="G3584" s="55" t="s">
        <v>6772</v>
      </c>
      <c r="H3584" s="54">
        <v>45821</v>
      </c>
      <c r="I3584" s="56" t="s">
        <v>17610</v>
      </c>
      <c r="K3584" s="55" t="s">
        <v>11549</v>
      </c>
      <c r="L3584" s="55" t="s">
        <v>14970</v>
      </c>
      <c r="M3584" s="54">
        <v>45821</v>
      </c>
      <c r="N3584" s="55" t="s">
        <v>11034</v>
      </c>
      <c r="O3584" s="56" t="str">
        <f>VLOOKUP(N3584,Sheet1!$B:$C,2,0)</f>
        <v>CHI NHÁNH HÀ NỘI - CÔNG TY CỔ PHẦN DỊCH VỤ THƯƠNG MẠI TỔNG HỢP WINCOMMERCE</v>
      </c>
      <c r="Q3584" s="56" t="str">
        <f>VLOOKUP(N3584,Sheet1!$B:$D,3,0)</f>
        <v>0104918404-002</v>
      </c>
      <c r="U3584" s="55" t="s">
        <v>11563</v>
      </c>
      <c r="X3584" s="55" t="s">
        <v>10922</v>
      </c>
      <c r="Y3584" s="56" t="str">
        <f>VLOOKUP(X3584,Sheet2!$B:$C,2,0)</f>
        <v>Gà xì dầu 500g</v>
      </c>
      <c r="AA3584" s="53" t="s">
        <v>11550</v>
      </c>
      <c r="AB3584" s="53" t="s">
        <v>11551</v>
      </c>
      <c r="AD3584" s="24">
        <v>2</v>
      </c>
      <c r="AF3584" s="24">
        <v>111606</v>
      </c>
      <c r="AG3584" s="74">
        <f t="shared" si="55"/>
        <v>223212</v>
      </c>
      <c r="AK3584" s="59">
        <v>8</v>
      </c>
      <c r="AN3584" s="61" t="s">
        <v>11552</v>
      </c>
      <c r="AP3584" s="62" t="s">
        <v>11553</v>
      </c>
      <c r="AQ3584" s="62" t="s">
        <v>11554</v>
      </c>
      <c r="AR3584" s="62" t="s">
        <v>11555</v>
      </c>
    </row>
    <row r="3585" spans="3:44" x14ac:dyDescent="0.25">
      <c r="C3585" s="53" t="s">
        <v>11547</v>
      </c>
      <c r="D3585" s="53" t="s">
        <v>11548</v>
      </c>
      <c r="E3585" s="54">
        <v>45821</v>
      </c>
      <c r="F3585" s="54">
        <v>45821</v>
      </c>
      <c r="G3585" s="55" t="s">
        <v>6841</v>
      </c>
      <c r="H3585" s="54">
        <v>45821</v>
      </c>
      <c r="I3585" s="56" t="s">
        <v>17611</v>
      </c>
      <c r="K3585" s="55" t="s">
        <v>11549</v>
      </c>
      <c r="L3585" s="55" t="s">
        <v>12355</v>
      </c>
      <c r="M3585" s="54">
        <v>45821</v>
      </c>
      <c r="N3585" s="55" t="s">
        <v>11199</v>
      </c>
      <c r="O3585" s="56" t="str">
        <f>VLOOKUP(N3585,Sheet1!$B:$C,2,0)</f>
        <v>CHI NHÁNH QUẢNG BÌNH - CÔNG TY CỔ PHẦN DỊCH VỤ THƯƠNG MẠI TỔNG HỢP WINCOMMERCE</v>
      </c>
      <c r="Q3585" s="56" t="str">
        <f>VLOOKUP(N3585,Sheet1!$B:$D,3,0)</f>
        <v>0104918404-045</v>
      </c>
      <c r="U3585" s="55" t="s">
        <v>12038</v>
      </c>
      <c r="X3585" s="55" t="s">
        <v>10883</v>
      </c>
      <c r="Y3585" s="56" t="str">
        <f>VLOOKUP(X3585,Sheet2!$B:$C,2,0)</f>
        <v>Chân giò heo muối 300g</v>
      </c>
      <c r="AA3585" s="53" t="s">
        <v>11550</v>
      </c>
      <c r="AB3585" s="53" t="s">
        <v>11551</v>
      </c>
      <c r="AD3585" s="24">
        <v>1</v>
      </c>
      <c r="AF3585" s="24">
        <v>60213</v>
      </c>
      <c r="AG3585" s="74">
        <f t="shared" si="55"/>
        <v>60213</v>
      </c>
      <c r="AK3585" s="59">
        <v>8</v>
      </c>
      <c r="AN3585" s="61" t="s">
        <v>11552</v>
      </c>
      <c r="AP3585" s="62" t="s">
        <v>11553</v>
      </c>
      <c r="AQ3585" s="62" t="s">
        <v>11554</v>
      </c>
      <c r="AR3585" s="62" t="s">
        <v>11555</v>
      </c>
    </row>
    <row r="3586" spans="3:44" x14ac:dyDescent="0.25">
      <c r="C3586" s="53" t="s">
        <v>11547</v>
      </c>
      <c r="D3586" s="53" t="s">
        <v>11548</v>
      </c>
      <c r="E3586" s="54">
        <v>45821</v>
      </c>
      <c r="F3586" s="54">
        <v>45821</v>
      </c>
      <c r="G3586" s="55" t="s">
        <v>7003</v>
      </c>
      <c r="H3586" s="54">
        <v>45821</v>
      </c>
      <c r="I3586" s="56" t="s">
        <v>17612</v>
      </c>
      <c r="K3586" s="55" t="s">
        <v>11549</v>
      </c>
      <c r="L3586" s="55" t="s">
        <v>14971</v>
      </c>
      <c r="M3586" s="54">
        <v>45821</v>
      </c>
      <c r="N3586" s="55" t="s">
        <v>11034</v>
      </c>
      <c r="O3586" s="56" t="str">
        <f>VLOOKUP(N3586,Sheet1!$B:$C,2,0)</f>
        <v>CHI NHÁNH HÀ NỘI - CÔNG TY CỔ PHẦN DỊCH VỤ THƯƠNG MẠI TỔNG HỢP WINCOMMERCE</v>
      </c>
      <c r="Q3586" s="56" t="str">
        <f>VLOOKUP(N3586,Sheet1!$B:$D,3,0)</f>
        <v>0104918404-002</v>
      </c>
      <c r="U3586" s="55" t="s">
        <v>12019</v>
      </c>
      <c r="X3586" s="55" t="s">
        <v>10897</v>
      </c>
      <c r="Y3586" s="56" t="str">
        <f>VLOOKUP(X3586,Sheet2!$B:$C,2,0)</f>
        <v>Chả nướng 300g</v>
      </c>
      <c r="AA3586" s="53" t="s">
        <v>11550</v>
      </c>
      <c r="AB3586" s="53" t="s">
        <v>11551</v>
      </c>
      <c r="AD3586" s="24">
        <v>3</v>
      </c>
      <c r="AF3586" s="24">
        <v>70950</v>
      </c>
      <c r="AG3586" s="74">
        <f t="shared" si="55"/>
        <v>212850</v>
      </c>
      <c r="AK3586" s="59">
        <v>8</v>
      </c>
      <c r="AN3586" s="61" t="s">
        <v>11552</v>
      </c>
      <c r="AP3586" s="62" t="s">
        <v>11553</v>
      </c>
      <c r="AQ3586" s="62" t="s">
        <v>11554</v>
      </c>
      <c r="AR3586" s="62" t="s">
        <v>11555</v>
      </c>
    </row>
    <row r="3587" spans="3:44" x14ac:dyDescent="0.25">
      <c r="C3587" s="53" t="s">
        <v>11547</v>
      </c>
      <c r="D3587" s="53" t="s">
        <v>11548</v>
      </c>
      <c r="E3587" s="54">
        <v>45821</v>
      </c>
      <c r="F3587" s="54">
        <v>45821</v>
      </c>
      <c r="G3587" s="55" t="s">
        <v>7003</v>
      </c>
      <c r="H3587" s="54">
        <v>45821</v>
      </c>
      <c r="I3587" s="56" t="s">
        <v>17612</v>
      </c>
      <c r="K3587" s="55" t="s">
        <v>11549</v>
      </c>
      <c r="L3587" s="55" t="s">
        <v>14971</v>
      </c>
      <c r="M3587" s="54">
        <v>45821</v>
      </c>
      <c r="N3587" s="55" t="s">
        <v>11034</v>
      </c>
      <c r="O3587" s="56" t="str">
        <f>VLOOKUP(N3587,Sheet1!$B:$C,2,0)</f>
        <v>CHI NHÁNH HÀ NỘI - CÔNG TY CỔ PHẦN DỊCH VỤ THƯƠNG MẠI TỔNG HỢP WINCOMMERCE</v>
      </c>
      <c r="Q3587" s="56" t="str">
        <f>VLOOKUP(N3587,Sheet1!$B:$D,3,0)</f>
        <v>0104918404-002</v>
      </c>
      <c r="U3587" s="55" t="s">
        <v>12019</v>
      </c>
      <c r="X3587" s="55" t="s">
        <v>10881</v>
      </c>
      <c r="Y3587" s="56" t="str">
        <f>VLOOKUP(X3587,Sheet2!$B:$C,2,0)</f>
        <v>Chả cốm 300g</v>
      </c>
      <c r="AA3587" s="53" t="s">
        <v>11550</v>
      </c>
      <c r="AB3587" s="53" t="s">
        <v>11551</v>
      </c>
      <c r="AD3587" s="24">
        <v>3</v>
      </c>
      <c r="AF3587" s="24">
        <v>74250</v>
      </c>
      <c r="AG3587" s="74">
        <f t="shared" ref="AG3587:AG3650" si="56">AD3587*AF3587</f>
        <v>222750</v>
      </c>
      <c r="AK3587" s="59">
        <v>8</v>
      </c>
      <c r="AN3587" s="61" t="s">
        <v>11552</v>
      </c>
      <c r="AP3587" s="62" t="s">
        <v>11553</v>
      </c>
      <c r="AQ3587" s="62" t="s">
        <v>11554</v>
      </c>
      <c r="AR3587" s="62" t="s">
        <v>11555</v>
      </c>
    </row>
    <row r="3588" spans="3:44" x14ac:dyDescent="0.25">
      <c r="C3588" s="53" t="s">
        <v>11547</v>
      </c>
      <c r="D3588" s="53" t="s">
        <v>11548</v>
      </c>
      <c r="E3588" s="54">
        <v>45821</v>
      </c>
      <c r="F3588" s="54">
        <v>45821</v>
      </c>
      <c r="G3588" s="55" t="s">
        <v>6814</v>
      </c>
      <c r="H3588" s="54">
        <v>45821</v>
      </c>
      <c r="I3588" s="56" t="s">
        <v>17613</v>
      </c>
      <c r="K3588" s="55" t="s">
        <v>11549</v>
      </c>
      <c r="L3588" s="55" t="s">
        <v>14972</v>
      </c>
      <c r="M3588" s="54">
        <v>45821</v>
      </c>
      <c r="N3588" s="55" t="s">
        <v>11034</v>
      </c>
      <c r="O3588" s="56" t="str">
        <f>VLOOKUP(N3588,Sheet1!$B:$C,2,0)</f>
        <v>CHI NHÁNH HÀ NỘI - CÔNG TY CỔ PHẦN DỊCH VỤ THƯƠNG MẠI TỔNG HỢP WINCOMMERCE</v>
      </c>
      <c r="Q3588" s="56" t="str">
        <f>VLOOKUP(N3588,Sheet1!$B:$D,3,0)</f>
        <v>0104918404-002</v>
      </c>
      <c r="U3588" s="55" t="s">
        <v>12251</v>
      </c>
      <c r="X3588" s="55" t="s">
        <v>10938</v>
      </c>
      <c r="Y3588" s="56" t="str">
        <f>VLOOKUP(X3588,Sheet2!$B:$C,2,0)</f>
        <v>Giò Tai Lưỡi Xào 250g</v>
      </c>
      <c r="AA3588" s="53" t="s">
        <v>11550</v>
      </c>
      <c r="AB3588" s="53" t="s">
        <v>11551</v>
      </c>
      <c r="AD3588" s="24">
        <v>1</v>
      </c>
      <c r="AF3588" s="24">
        <v>50182</v>
      </c>
      <c r="AG3588" s="74">
        <f t="shared" si="56"/>
        <v>50182</v>
      </c>
      <c r="AK3588" s="59">
        <v>8</v>
      </c>
      <c r="AN3588" s="61" t="s">
        <v>11552</v>
      </c>
      <c r="AP3588" s="62" t="s">
        <v>11553</v>
      </c>
      <c r="AQ3588" s="62" t="s">
        <v>11554</v>
      </c>
      <c r="AR3588" s="62" t="s">
        <v>11555</v>
      </c>
    </row>
    <row r="3589" spans="3:44" x14ac:dyDescent="0.25">
      <c r="C3589" s="53" t="s">
        <v>11547</v>
      </c>
      <c r="D3589" s="53" t="s">
        <v>11548</v>
      </c>
      <c r="E3589" s="54">
        <v>45821</v>
      </c>
      <c r="F3589" s="54">
        <v>45821</v>
      </c>
      <c r="G3589" s="55" t="s">
        <v>6814</v>
      </c>
      <c r="H3589" s="54">
        <v>45821</v>
      </c>
      <c r="I3589" s="56" t="s">
        <v>17613</v>
      </c>
      <c r="K3589" s="55" t="s">
        <v>11549</v>
      </c>
      <c r="L3589" s="55" t="s">
        <v>14972</v>
      </c>
      <c r="M3589" s="54">
        <v>45821</v>
      </c>
      <c r="N3589" s="55" t="s">
        <v>11034</v>
      </c>
      <c r="O3589" s="56" t="str">
        <f>VLOOKUP(N3589,Sheet1!$B:$C,2,0)</f>
        <v>CHI NHÁNH HÀ NỘI - CÔNG TY CỔ PHẦN DỊCH VỤ THƯƠNG MẠI TỔNG HỢP WINCOMMERCE</v>
      </c>
      <c r="Q3589" s="56" t="str">
        <f>VLOOKUP(N3589,Sheet1!$B:$D,3,0)</f>
        <v>0104918404-002</v>
      </c>
      <c r="U3589" s="55" t="s">
        <v>12251</v>
      </c>
      <c r="X3589" s="55" t="s">
        <v>10983</v>
      </c>
      <c r="Y3589" s="56" t="str">
        <f>VLOOKUP(X3589,Sheet2!$B:$C,2,0)</f>
        <v>Mọc Nấm Hương 250g</v>
      </c>
      <c r="AA3589" s="53" t="s">
        <v>11550</v>
      </c>
      <c r="AB3589" s="53" t="s">
        <v>11551</v>
      </c>
      <c r="AD3589" s="24">
        <v>1</v>
      </c>
      <c r="AF3589" s="24">
        <v>46000</v>
      </c>
      <c r="AG3589" s="74">
        <f t="shared" si="56"/>
        <v>46000</v>
      </c>
      <c r="AK3589" s="59">
        <v>8</v>
      </c>
      <c r="AN3589" s="61" t="s">
        <v>11552</v>
      </c>
      <c r="AP3589" s="62" t="s">
        <v>11553</v>
      </c>
      <c r="AQ3589" s="62" t="s">
        <v>11554</v>
      </c>
      <c r="AR3589" s="62" t="s">
        <v>11555</v>
      </c>
    </row>
    <row r="3590" spans="3:44" x14ac:dyDescent="0.25">
      <c r="C3590" s="53" t="s">
        <v>11547</v>
      </c>
      <c r="D3590" s="53" t="s">
        <v>11548</v>
      </c>
      <c r="E3590" s="54">
        <v>45821</v>
      </c>
      <c r="F3590" s="54">
        <v>45821</v>
      </c>
      <c r="G3590" s="55" t="s">
        <v>6973</v>
      </c>
      <c r="H3590" s="54">
        <v>45821</v>
      </c>
      <c r="I3590" s="56" t="s">
        <v>17614</v>
      </c>
      <c r="K3590" s="55" t="s">
        <v>11549</v>
      </c>
      <c r="L3590" s="55" t="s">
        <v>14973</v>
      </c>
      <c r="M3590" s="54">
        <v>45821</v>
      </c>
      <c r="N3590" s="55" t="s">
        <v>11024</v>
      </c>
      <c r="O3590" s="56" t="str">
        <f>VLOOKUP(N3590,Sheet1!$B:$C,2,0)</f>
        <v>CÔNG TY CỔ PHẦN DỊCH VỤ THƯƠNG MẠI TỔNG HỢP WINCOMMERCE</v>
      </c>
      <c r="Q3590" s="56" t="str">
        <f>VLOOKUP(N3590,Sheet1!$B:$D,3,0)</f>
        <v>0104918404</v>
      </c>
      <c r="U3590" s="55" t="s">
        <v>12932</v>
      </c>
      <c r="X3590" s="55" t="s">
        <v>10922</v>
      </c>
      <c r="Y3590" s="56" t="str">
        <f>VLOOKUP(X3590,Sheet2!$B:$C,2,0)</f>
        <v>Gà xì dầu 500g</v>
      </c>
      <c r="AA3590" s="53" t="s">
        <v>11550</v>
      </c>
      <c r="AB3590" s="53" t="s">
        <v>11551</v>
      </c>
      <c r="AD3590" s="24">
        <v>3</v>
      </c>
      <c r="AF3590" s="24">
        <v>111606</v>
      </c>
      <c r="AG3590" s="74">
        <f t="shared" si="56"/>
        <v>334818</v>
      </c>
      <c r="AK3590" s="59">
        <v>8</v>
      </c>
      <c r="AN3590" s="61" t="s">
        <v>11552</v>
      </c>
      <c r="AP3590" s="62" t="s">
        <v>11553</v>
      </c>
      <c r="AQ3590" s="62" t="s">
        <v>11554</v>
      </c>
      <c r="AR3590" s="62" t="s">
        <v>11555</v>
      </c>
    </row>
    <row r="3591" spans="3:44" x14ac:dyDescent="0.25">
      <c r="C3591" s="53" t="s">
        <v>11547</v>
      </c>
      <c r="D3591" s="53" t="s">
        <v>11548</v>
      </c>
      <c r="E3591" s="54">
        <v>45821</v>
      </c>
      <c r="F3591" s="54">
        <v>45821</v>
      </c>
      <c r="G3591" s="55" t="s">
        <v>6973</v>
      </c>
      <c r="H3591" s="54">
        <v>45821</v>
      </c>
      <c r="I3591" s="56" t="s">
        <v>17614</v>
      </c>
      <c r="K3591" s="55" t="s">
        <v>11549</v>
      </c>
      <c r="L3591" s="55" t="s">
        <v>14973</v>
      </c>
      <c r="M3591" s="54">
        <v>45821</v>
      </c>
      <c r="N3591" s="55" t="s">
        <v>11024</v>
      </c>
      <c r="O3591" s="56" t="str">
        <f>VLOOKUP(N3591,Sheet1!$B:$C,2,0)</f>
        <v>CÔNG TY CỔ PHẦN DỊCH VỤ THƯƠNG MẠI TỔNG HỢP WINCOMMERCE</v>
      </c>
      <c r="Q3591" s="56" t="str">
        <f>VLOOKUP(N3591,Sheet1!$B:$D,3,0)</f>
        <v>0104918404</v>
      </c>
      <c r="U3591" s="55" t="s">
        <v>12932</v>
      </c>
      <c r="X3591" s="55" t="s">
        <v>10983</v>
      </c>
      <c r="Y3591" s="56" t="str">
        <f>VLOOKUP(X3591,Sheet2!$B:$C,2,0)</f>
        <v>Mọc Nấm Hương 250g</v>
      </c>
      <c r="AA3591" s="53" t="s">
        <v>11550</v>
      </c>
      <c r="AB3591" s="53" t="s">
        <v>11551</v>
      </c>
      <c r="AD3591" s="24">
        <v>4</v>
      </c>
      <c r="AF3591" s="24">
        <v>46000</v>
      </c>
      <c r="AG3591" s="74">
        <f t="shared" si="56"/>
        <v>184000</v>
      </c>
      <c r="AK3591" s="59">
        <v>8</v>
      </c>
      <c r="AN3591" s="61" t="s">
        <v>11552</v>
      </c>
      <c r="AP3591" s="62" t="s">
        <v>11553</v>
      </c>
      <c r="AQ3591" s="62" t="s">
        <v>11554</v>
      </c>
      <c r="AR3591" s="62" t="s">
        <v>11555</v>
      </c>
    </row>
    <row r="3592" spans="3:44" x14ac:dyDescent="0.25">
      <c r="C3592" s="53" t="s">
        <v>11547</v>
      </c>
      <c r="D3592" s="53" t="s">
        <v>11548</v>
      </c>
      <c r="E3592" s="54">
        <v>45821</v>
      </c>
      <c r="F3592" s="54">
        <v>45821</v>
      </c>
      <c r="G3592" s="55" t="s">
        <v>6973</v>
      </c>
      <c r="H3592" s="54">
        <v>45821</v>
      </c>
      <c r="I3592" s="56" t="s">
        <v>17614</v>
      </c>
      <c r="K3592" s="55" t="s">
        <v>11549</v>
      </c>
      <c r="L3592" s="55" t="s">
        <v>14973</v>
      </c>
      <c r="M3592" s="54">
        <v>45821</v>
      </c>
      <c r="N3592" s="55" t="s">
        <v>11024</v>
      </c>
      <c r="O3592" s="56" t="str">
        <f>VLOOKUP(N3592,Sheet1!$B:$C,2,0)</f>
        <v>CÔNG TY CỔ PHẦN DỊCH VỤ THƯƠNG MẠI TỔNG HỢP WINCOMMERCE</v>
      </c>
      <c r="Q3592" s="56" t="str">
        <f>VLOOKUP(N3592,Sheet1!$B:$D,3,0)</f>
        <v>0104918404</v>
      </c>
      <c r="U3592" s="55" t="s">
        <v>12932</v>
      </c>
      <c r="X3592" s="55" t="s">
        <v>10934</v>
      </c>
      <c r="Y3592" s="56" t="str">
        <f>VLOOKUP(X3592,Sheet2!$B:$C,2,0)</f>
        <v>Gà muối 500g</v>
      </c>
      <c r="AA3592" s="53" t="s">
        <v>11550</v>
      </c>
      <c r="AB3592" s="53" t="s">
        <v>11551</v>
      </c>
      <c r="AD3592" s="24">
        <v>1</v>
      </c>
      <c r="AF3592" s="24">
        <v>111058</v>
      </c>
      <c r="AG3592" s="74">
        <f t="shared" si="56"/>
        <v>111058</v>
      </c>
      <c r="AK3592" s="59">
        <v>8</v>
      </c>
      <c r="AN3592" s="61" t="s">
        <v>11552</v>
      </c>
      <c r="AP3592" s="62" t="s">
        <v>11553</v>
      </c>
      <c r="AQ3592" s="62" t="s">
        <v>11554</v>
      </c>
      <c r="AR3592" s="62" t="s">
        <v>11555</v>
      </c>
    </row>
    <row r="3593" spans="3:44" x14ac:dyDescent="0.25">
      <c r="C3593" s="53" t="s">
        <v>11547</v>
      </c>
      <c r="D3593" s="53" t="s">
        <v>11548</v>
      </c>
      <c r="E3593" s="54">
        <v>45821</v>
      </c>
      <c r="F3593" s="54">
        <v>45821</v>
      </c>
      <c r="G3593" s="55" t="s">
        <v>6871</v>
      </c>
      <c r="H3593" s="54">
        <v>45821</v>
      </c>
      <c r="I3593" s="56" t="s">
        <v>17615</v>
      </c>
      <c r="K3593" s="55" t="s">
        <v>11549</v>
      </c>
      <c r="L3593" s="55" t="s">
        <v>14974</v>
      </c>
      <c r="M3593" s="54">
        <v>45821</v>
      </c>
      <c r="N3593" s="55" t="s">
        <v>11064</v>
      </c>
      <c r="O3593" s="56" t="str">
        <f>VLOOKUP(N3593,Sheet1!$B:$C,2,0)</f>
        <v>CHI NHÁNH ĐÀ NẴNG - CÔNG TY CỔ PHẦN DỊCH VỤ THƯƠNG MẠI TỔNG HỢP WINCOMMERCE</v>
      </c>
      <c r="Q3593" s="56" t="str">
        <f>VLOOKUP(N3593,Sheet1!$B:$D,3,0)</f>
        <v>0104918404-009</v>
      </c>
      <c r="U3593" s="55" t="s">
        <v>11959</v>
      </c>
      <c r="X3593" s="55" t="s">
        <v>10883</v>
      </c>
      <c r="Y3593" s="56" t="str">
        <f>VLOOKUP(X3593,Sheet2!$B:$C,2,0)</f>
        <v>Chân giò heo muối 300g</v>
      </c>
      <c r="AA3593" s="53" t="s">
        <v>11550</v>
      </c>
      <c r="AB3593" s="53" t="s">
        <v>11551</v>
      </c>
      <c r="AD3593" s="24">
        <v>2</v>
      </c>
      <c r="AF3593" s="24">
        <v>60213</v>
      </c>
      <c r="AG3593" s="74">
        <f t="shared" si="56"/>
        <v>120426</v>
      </c>
      <c r="AK3593" s="59">
        <v>8</v>
      </c>
      <c r="AN3593" s="61" t="s">
        <v>11552</v>
      </c>
      <c r="AP3593" s="62" t="s">
        <v>11553</v>
      </c>
      <c r="AQ3593" s="62" t="s">
        <v>11554</v>
      </c>
      <c r="AR3593" s="62" t="s">
        <v>11555</v>
      </c>
    </row>
    <row r="3594" spans="3:44" x14ac:dyDescent="0.25">
      <c r="C3594" s="53" t="s">
        <v>11547</v>
      </c>
      <c r="D3594" s="53" t="s">
        <v>11548</v>
      </c>
      <c r="E3594" s="54">
        <v>45821</v>
      </c>
      <c r="F3594" s="54">
        <v>45821</v>
      </c>
      <c r="G3594" s="55" t="s">
        <v>6871</v>
      </c>
      <c r="H3594" s="54">
        <v>45821</v>
      </c>
      <c r="I3594" s="56" t="s">
        <v>17615</v>
      </c>
      <c r="K3594" s="55" t="s">
        <v>11549</v>
      </c>
      <c r="L3594" s="55" t="s">
        <v>14974</v>
      </c>
      <c r="M3594" s="54">
        <v>45821</v>
      </c>
      <c r="N3594" s="55" t="s">
        <v>11064</v>
      </c>
      <c r="O3594" s="56" t="str">
        <f>VLOOKUP(N3594,Sheet1!$B:$C,2,0)</f>
        <v>CHI NHÁNH ĐÀ NẴNG - CÔNG TY CỔ PHẦN DỊCH VỤ THƯƠNG MẠI TỔNG HỢP WINCOMMERCE</v>
      </c>
      <c r="Q3594" s="56" t="str">
        <f>VLOOKUP(N3594,Sheet1!$B:$D,3,0)</f>
        <v>0104918404-009</v>
      </c>
      <c r="U3594" s="55" t="s">
        <v>11959</v>
      </c>
      <c r="X3594" s="55" t="s">
        <v>10938</v>
      </c>
      <c r="Y3594" s="56" t="str">
        <f>VLOOKUP(X3594,Sheet2!$B:$C,2,0)</f>
        <v>Giò Tai Lưỡi Xào 250g</v>
      </c>
      <c r="AA3594" s="53" t="s">
        <v>11550</v>
      </c>
      <c r="AB3594" s="53" t="s">
        <v>11551</v>
      </c>
      <c r="AD3594" s="24">
        <v>3</v>
      </c>
      <c r="AF3594" s="24">
        <v>50182</v>
      </c>
      <c r="AG3594" s="74">
        <f t="shared" si="56"/>
        <v>150546</v>
      </c>
      <c r="AK3594" s="59">
        <v>8</v>
      </c>
      <c r="AN3594" s="61" t="s">
        <v>11552</v>
      </c>
      <c r="AP3594" s="62" t="s">
        <v>11553</v>
      </c>
      <c r="AQ3594" s="62" t="s">
        <v>11554</v>
      </c>
      <c r="AR3594" s="62" t="s">
        <v>11555</v>
      </c>
    </row>
    <row r="3595" spans="3:44" x14ac:dyDescent="0.25">
      <c r="C3595" s="53" t="s">
        <v>11547</v>
      </c>
      <c r="D3595" s="53" t="s">
        <v>11548</v>
      </c>
      <c r="E3595" s="54">
        <v>45821</v>
      </c>
      <c r="F3595" s="54">
        <v>45821</v>
      </c>
      <c r="G3595" s="55" t="s">
        <v>6853</v>
      </c>
      <c r="H3595" s="54">
        <v>45821</v>
      </c>
      <c r="I3595" s="56" t="s">
        <v>17616</v>
      </c>
      <c r="K3595" s="55" t="s">
        <v>11549</v>
      </c>
      <c r="L3595" s="55" t="s">
        <v>14975</v>
      </c>
      <c r="M3595" s="54">
        <v>45821</v>
      </c>
      <c r="N3595" s="55" t="s">
        <v>11189</v>
      </c>
      <c r="O3595" s="56" t="str">
        <f>VLOOKUP(N3595,Sheet1!$B:$C,2,0)</f>
        <v>CHI NHÁNH QUẢNG NGÃI - CÔNG TY CỔ PHẦN DỊCH VỤ THƯƠNG MẠI TỔNG HỢP WINCOMMERCE</v>
      </c>
      <c r="Q3595" s="56" t="str">
        <f>VLOOKUP(N3595,Sheet1!$B:$D,3,0)</f>
        <v>0104918404-042</v>
      </c>
      <c r="U3595" s="55" t="s">
        <v>12104</v>
      </c>
      <c r="X3595" s="55" t="s">
        <v>10897</v>
      </c>
      <c r="Y3595" s="56" t="str">
        <f>VLOOKUP(X3595,Sheet2!$B:$C,2,0)</f>
        <v>Chả nướng 300g</v>
      </c>
      <c r="AA3595" s="53" t="s">
        <v>11550</v>
      </c>
      <c r="AB3595" s="53" t="s">
        <v>11551</v>
      </c>
      <c r="AD3595" s="24">
        <v>1</v>
      </c>
      <c r="AF3595" s="24">
        <v>70950</v>
      </c>
      <c r="AG3595" s="74">
        <f t="shared" si="56"/>
        <v>70950</v>
      </c>
      <c r="AK3595" s="59">
        <v>8</v>
      </c>
      <c r="AN3595" s="61" t="s">
        <v>11552</v>
      </c>
      <c r="AP3595" s="62" t="s">
        <v>11553</v>
      </c>
      <c r="AQ3595" s="62" t="s">
        <v>11554</v>
      </c>
      <c r="AR3595" s="62" t="s">
        <v>11555</v>
      </c>
    </row>
    <row r="3596" spans="3:44" x14ac:dyDescent="0.25">
      <c r="C3596" s="53" t="s">
        <v>11547</v>
      </c>
      <c r="D3596" s="53" t="s">
        <v>11548</v>
      </c>
      <c r="E3596" s="54">
        <v>45821</v>
      </c>
      <c r="F3596" s="54">
        <v>45821</v>
      </c>
      <c r="G3596" s="55" t="s">
        <v>7162</v>
      </c>
      <c r="H3596" s="54">
        <v>45821</v>
      </c>
      <c r="I3596" s="56" t="s">
        <v>17617</v>
      </c>
      <c r="K3596" s="55" t="s">
        <v>11549</v>
      </c>
      <c r="L3596" s="55" t="s">
        <v>12569</v>
      </c>
      <c r="M3596" s="54">
        <v>45821</v>
      </c>
      <c r="N3596" s="55" t="s">
        <v>11248</v>
      </c>
      <c r="O3596" s="56" t="str">
        <f>VLOOKUP(N3596,Sheet1!$B:$C,2,0)</f>
        <v>CHI NHÁNH THÁI NGUYÊN - CÔNG TY CỔ PHẦN DỊCH VỤ THƯƠNG MẠI TỔNG HỢP WINCOMMERCE</v>
      </c>
      <c r="Q3596" s="56" t="str">
        <f>VLOOKUP(N3596,Sheet1!$B:$D,3,0)</f>
        <v>0104918404-059</v>
      </c>
      <c r="U3596" s="55" t="s">
        <v>12494</v>
      </c>
      <c r="X3596" s="55" t="s">
        <v>10938</v>
      </c>
      <c r="Y3596" s="56" t="str">
        <f>VLOOKUP(X3596,Sheet2!$B:$C,2,0)</f>
        <v>Giò Tai Lưỡi Xào 250g</v>
      </c>
      <c r="AA3596" s="53" t="s">
        <v>11550</v>
      </c>
      <c r="AB3596" s="53" t="s">
        <v>11551</v>
      </c>
      <c r="AD3596" s="24">
        <v>3</v>
      </c>
      <c r="AF3596" s="24">
        <v>50182</v>
      </c>
      <c r="AG3596" s="74">
        <f t="shared" si="56"/>
        <v>150546</v>
      </c>
      <c r="AK3596" s="59">
        <v>8</v>
      </c>
      <c r="AN3596" s="61" t="s">
        <v>11552</v>
      </c>
      <c r="AP3596" s="62" t="s">
        <v>11553</v>
      </c>
      <c r="AQ3596" s="62" t="s">
        <v>11554</v>
      </c>
      <c r="AR3596" s="62" t="s">
        <v>11555</v>
      </c>
    </row>
    <row r="3597" spans="3:44" x14ac:dyDescent="0.25">
      <c r="C3597" s="53" t="s">
        <v>11547</v>
      </c>
      <c r="D3597" s="53" t="s">
        <v>11548</v>
      </c>
      <c r="E3597" s="54">
        <v>45821</v>
      </c>
      <c r="F3597" s="54">
        <v>45821</v>
      </c>
      <c r="G3597" s="55" t="s">
        <v>6943</v>
      </c>
      <c r="H3597" s="54">
        <v>45821</v>
      </c>
      <c r="I3597" s="56" t="s">
        <v>17618</v>
      </c>
      <c r="K3597" s="55" t="s">
        <v>11549</v>
      </c>
      <c r="L3597" s="55" t="s">
        <v>14976</v>
      </c>
      <c r="M3597" s="54">
        <v>45821</v>
      </c>
      <c r="N3597" s="55" t="s">
        <v>11154</v>
      </c>
      <c r="O3597" s="56" t="str">
        <f>VLOOKUP(N3597,Sheet1!$B:$C,2,0)</f>
        <v>CHI NHÁNH BẮC NINH - CÔNG TY CỔ PHẦN DỊCH VỤ THƯƠNG MẠI TỔNG HỢP WINCOMMERCE</v>
      </c>
      <c r="Q3597" s="56" t="str">
        <f>VLOOKUP(N3597,Sheet1!$B:$D,3,0)</f>
        <v>0104918404-031</v>
      </c>
      <c r="U3597" s="55" t="s">
        <v>13273</v>
      </c>
      <c r="X3597" s="55" t="s">
        <v>10934</v>
      </c>
      <c r="Y3597" s="56" t="str">
        <f>VLOOKUP(X3597,Sheet2!$B:$C,2,0)</f>
        <v>Gà muối 500g</v>
      </c>
      <c r="AA3597" s="53" t="s">
        <v>11550</v>
      </c>
      <c r="AB3597" s="53" t="s">
        <v>11551</v>
      </c>
      <c r="AD3597" s="24">
        <v>1</v>
      </c>
      <c r="AF3597" s="24">
        <v>111058</v>
      </c>
      <c r="AG3597" s="74">
        <f t="shared" si="56"/>
        <v>111058</v>
      </c>
      <c r="AK3597" s="59">
        <v>8</v>
      </c>
      <c r="AN3597" s="61" t="s">
        <v>11552</v>
      </c>
      <c r="AP3597" s="62" t="s">
        <v>11553</v>
      </c>
      <c r="AQ3597" s="62" t="s">
        <v>11554</v>
      </c>
      <c r="AR3597" s="62" t="s">
        <v>11555</v>
      </c>
    </row>
    <row r="3598" spans="3:44" x14ac:dyDescent="0.25">
      <c r="C3598" s="53" t="s">
        <v>11547</v>
      </c>
      <c r="D3598" s="53" t="s">
        <v>11548</v>
      </c>
      <c r="E3598" s="54">
        <v>45821</v>
      </c>
      <c r="F3598" s="54">
        <v>45821</v>
      </c>
      <c r="G3598" s="55" t="s">
        <v>6812</v>
      </c>
      <c r="H3598" s="54">
        <v>45821</v>
      </c>
      <c r="I3598" s="56" t="s">
        <v>17619</v>
      </c>
      <c r="K3598" s="55" t="s">
        <v>11549</v>
      </c>
      <c r="L3598" s="55" t="s">
        <v>14977</v>
      </c>
      <c r="M3598" s="54">
        <v>45821</v>
      </c>
      <c r="N3598" s="55" t="s">
        <v>11034</v>
      </c>
      <c r="O3598" s="56" t="str">
        <f>VLOOKUP(N3598,Sheet1!$B:$C,2,0)</f>
        <v>CHI NHÁNH HÀ NỘI - CÔNG TY CỔ PHẦN DỊCH VỤ THƯƠNG MẠI TỔNG HỢP WINCOMMERCE</v>
      </c>
      <c r="Q3598" s="56" t="str">
        <f>VLOOKUP(N3598,Sheet1!$B:$D,3,0)</f>
        <v>0104918404-002</v>
      </c>
      <c r="U3598" s="55" t="s">
        <v>13051</v>
      </c>
      <c r="X3598" s="55" t="s">
        <v>10897</v>
      </c>
      <c r="Y3598" s="56" t="str">
        <f>VLOOKUP(X3598,Sheet2!$B:$C,2,0)</f>
        <v>Chả nướng 300g</v>
      </c>
      <c r="AA3598" s="53" t="s">
        <v>11550</v>
      </c>
      <c r="AB3598" s="53" t="s">
        <v>11551</v>
      </c>
      <c r="AD3598" s="24">
        <v>3</v>
      </c>
      <c r="AF3598" s="24">
        <v>70950</v>
      </c>
      <c r="AG3598" s="74">
        <f t="shared" si="56"/>
        <v>212850</v>
      </c>
      <c r="AK3598" s="59">
        <v>8</v>
      </c>
      <c r="AN3598" s="61" t="s">
        <v>11552</v>
      </c>
      <c r="AP3598" s="62" t="s">
        <v>11553</v>
      </c>
      <c r="AQ3598" s="62" t="s">
        <v>11554</v>
      </c>
      <c r="AR3598" s="62" t="s">
        <v>11555</v>
      </c>
    </row>
    <row r="3599" spans="3:44" x14ac:dyDescent="0.25">
      <c r="C3599" s="53" t="s">
        <v>11547</v>
      </c>
      <c r="D3599" s="53" t="s">
        <v>11548</v>
      </c>
      <c r="E3599" s="54">
        <v>45821</v>
      </c>
      <c r="F3599" s="54">
        <v>45821</v>
      </c>
      <c r="G3599" s="55" t="s">
        <v>7148</v>
      </c>
      <c r="H3599" s="54">
        <v>45821</v>
      </c>
      <c r="I3599" s="56" t="s">
        <v>17620</v>
      </c>
      <c r="K3599" s="55" t="s">
        <v>11549</v>
      </c>
      <c r="L3599" s="55" t="s">
        <v>11876</v>
      </c>
      <c r="M3599" s="54">
        <v>45821</v>
      </c>
      <c r="N3599" s="55" t="s">
        <v>11278</v>
      </c>
      <c r="O3599" s="56" t="str">
        <f>VLOOKUP(N3599,Sheet1!$B:$C,2,0)</f>
        <v>CHI NHÁNH BẮC GIANG - CÔNG TY CỔ PHẦN DỊCH VỤ THƯƠNG MẠI TỔNG HỢP WINCOMMERCE</v>
      </c>
      <c r="Q3599" s="56" t="str">
        <f>VLOOKUP(N3599,Sheet1!$B:$D,3,0)</f>
        <v>0104918404-065</v>
      </c>
      <c r="U3599" s="55" t="s">
        <v>12267</v>
      </c>
      <c r="X3599" s="55" t="s">
        <v>10883</v>
      </c>
      <c r="Y3599" s="56" t="str">
        <f>VLOOKUP(X3599,Sheet2!$B:$C,2,0)</f>
        <v>Chân giò heo muối 300g</v>
      </c>
      <c r="AA3599" s="53" t="s">
        <v>11550</v>
      </c>
      <c r="AB3599" s="53" t="s">
        <v>11551</v>
      </c>
      <c r="AD3599" s="24">
        <v>1</v>
      </c>
      <c r="AF3599" s="24">
        <v>60213</v>
      </c>
      <c r="AG3599" s="74">
        <f t="shared" si="56"/>
        <v>60213</v>
      </c>
      <c r="AK3599" s="59">
        <v>8</v>
      </c>
      <c r="AN3599" s="61" t="s">
        <v>11552</v>
      </c>
      <c r="AP3599" s="62" t="s">
        <v>11553</v>
      </c>
      <c r="AQ3599" s="62" t="s">
        <v>11554</v>
      </c>
      <c r="AR3599" s="62" t="s">
        <v>11555</v>
      </c>
    </row>
    <row r="3600" spans="3:44" x14ac:dyDescent="0.25">
      <c r="C3600" s="53" t="s">
        <v>11547</v>
      </c>
      <c r="D3600" s="53" t="s">
        <v>11548</v>
      </c>
      <c r="E3600" s="54">
        <v>45821</v>
      </c>
      <c r="F3600" s="54">
        <v>45821</v>
      </c>
      <c r="G3600" s="55" t="s">
        <v>7148</v>
      </c>
      <c r="H3600" s="54">
        <v>45821</v>
      </c>
      <c r="I3600" s="56" t="s">
        <v>17620</v>
      </c>
      <c r="K3600" s="55" t="s">
        <v>11549</v>
      </c>
      <c r="L3600" s="55" t="s">
        <v>11876</v>
      </c>
      <c r="M3600" s="54">
        <v>45821</v>
      </c>
      <c r="N3600" s="55" t="s">
        <v>11278</v>
      </c>
      <c r="O3600" s="56" t="str">
        <f>VLOOKUP(N3600,Sheet1!$B:$C,2,0)</f>
        <v>CHI NHÁNH BẮC GIANG - CÔNG TY CỔ PHẦN DỊCH VỤ THƯƠNG MẠI TỔNG HỢP WINCOMMERCE</v>
      </c>
      <c r="Q3600" s="56" t="str">
        <f>VLOOKUP(N3600,Sheet1!$B:$D,3,0)</f>
        <v>0104918404-065</v>
      </c>
      <c r="U3600" s="55" t="s">
        <v>12267</v>
      </c>
      <c r="X3600" s="55" t="s">
        <v>10934</v>
      </c>
      <c r="Y3600" s="56" t="str">
        <f>VLOOKUP(X3600,Sheet2!$B:$C,2,0)</f>
        <v>Gà muối 500g</v>
      </c>
      <c r="AA3600" s="53" t="s">
        <v>11550</v>
      </c>
      <c r="AB3600" s="53" t="s">
        <v>11551</v>
      </c>
      <c r="AD3600" s="24">
        <v>5</v>
      </c>
      <c r="AF3600" s="24">
        <v>111058</v>
      </c>
      <c r="AG3600" s="74">
        <f t="shared" si="56"/>
        <v>555290</v>
      </c>
      <c r="AK3600" s="59">
        <v>8</v>
      </c>
      <c r="AN3600" s="61" t="s">
        <v>11552</v>
      </c>
      <c r="AP3600" s="62" t="s">
        <v>11553</v>
      </c>
      <c r="AQ3600" s="62" t="s">
        <v>11554</v>
      </c>
      <c r="AR3600" s="62" t="s">
        <v>11555</v>
      </c>
    </row>
    <row r="3601" spans="3:44" x14ac:dyDescent="0.25">
      <c r="C3601" s="53" t="s">
        <v>11547</v>
      </c>
      <c r="D3601" s="53" t="s">
        <v>11548</v>
      </c>
      <c r="E3601" s="54">
        <v>45821</v>
      </c>
      <c r="F3601" s="54">
        <v>45821</v>
      </c>
      <c r="G3601" s="55" t="s">
        <v>7001</v>
      </c>
      <c r="H3601" s="54">
        <v>45821</v>
      </c>
      <c r="I3601" s="56" t="s">
        <v>17621</v>
      </c>
      <c r="K3601" s="55" t="s">
        <v>11549</v>
      </c>
      <c r="L3601" s="55" t="s">
        <v>14978</v>
      </c>
      <c r="M3601" s="54">
        <v>45821</v>
      </c>
      <c r="N3601" s="55" t="s">
        <v>11034</v>
      </c>
      <c r="O3601" s="56" t="str">
        <f>VLOOKUP(N3601,Sheet1!$B:$C,2,0)</f>
        <v>CHI NHÁNH HÀ NỘI - CÔNG TY CỔ PHẦN DỊCH VỤ THƯƠNG MẠI TỔNG HỢP WINCOMMERCE</v>
      </c>
      <c r="Q3601" s="56" t="str">
        <f>VLOOKUP(N3601,Sheet1!$B:$D,3,0)</f>
        <v>0104918404-002</v>
      </c>
      <c r="U3601" s="55" t="s">
        <v>12294</v>
      </c>
      <c r="X3601" s="55" t="s">
        <v>10938</v>
      </c>
      <c r="Y3601" s="56" t="str">
        <f>VLOOKUP(X3601,Sheet2!$B:$C,2,0)</f>
        <v>Giò Tai Lưỡi Xào 250g</v>
      </c>
      <c r="AA3601" s="53" t="s">
        <v>11550</v>
      </c>
      <c r="AB3601" s="53" t="s">
        <v>11551</v>
      </c>
      <c r="AD3601" s="24">
        <v>7</v>
      </c>
      <c r="AF3601" s="24">
        <v>50182</v>
      </c>
      <c r="AG3601" s="74">
        <f t="shared" si="56"/>
        <v>351274</v>
      </c>
      <c r="AK3601" s="59">
        <v>8</v>
      </c>
      <c r="AN3601" s="61" t="s">
        <v>11552</v>
      </c>
      <c r="AP3601" s="62" t="s">
        <v>11553</v>
      </c>
      <c r="AQ3601" s="62" t="s">
        <v>11554</v>
      </c>
      <c r="AR3601" s="62" t="s">
        <v>11555</v>
      </c>
    </row>
    <row r="3602" spans="3:44" x14ac:dyDescent="0.25">
      <c r="C3602" s="53" t="s">
        <v>11547</v>
      </c>
      <c r="D3602" s="53" t="s">
        <v>11548</v>
      </c>
      <c r="E3602" s="54">
        <v>45821</v>
      </c>
      <c r="F3602" s="54">
        <v>45821</v>
      </c>
      <c r="G3602" s="55" t="s">
        <v>7132</v>
      </c>
      <c r="H3602" s="54">
        <v>45821</v>
      </c>
      <c r="I3602" s="56" t="s">
        <v>17622</v>
      </c>
      <c r="K3602" s="55" t="s">
        <v>11549</v>
      </c>
      <c r="L3602" s="55" t="s">
        <v>14979</v>
      </c>
      <c r="M3602" s="54">
        <v>45821</v>
      </c>
      <c r="N3602" s="55" t="s">
        <v>11129</v>
      </c>
      <c r="O3602" s="56" t="str">
        <f>VLOOKUP(N3602,Sheet1!$B:$C,2,0)</f>
        <v>CHI NHÁNH HẢI PHÒNG - CÔNG TY CỔ PHẦN DỊCH VỤ THƯƠNG MẠI TỔNG HỢP WINCOMMERCE</v>
      </c>
      <c r="Q3602" s="56" t="str">
        <f>VLOOKUP(N3602,Sheet1!$B:$D,3,0)</f>
        <v>0104918404-025</v>
      </c>
      <c r="U3602" s="55" t="s">
        <v>13149</v>
      </c>
      <c r="X3602" s="55" t="s">
        <v>10934</v>
      </c>
      <c r="Y3602" s="56" t="str">
        <f>VLOOKUP(X3602,Sheet2!$B:$C,2,0)</f>
        <v>Gà muối 500g</v>
      </c>
      <c r="AA3602" s="53" t="s">
        <v>11550</v>
      </c>
      <c r="AB3602" s="53" t="s">
        <v>11551</v>
      </c>
      <c r="AD3602" s="24">
        <v>2</v>
      </c>
      <c r="AF3602" s="24">
        <v>111058</v>
      </c>
      <c r="AG3602" s="74">
        <f t="shared" si="56"/>
        <v>222116</v>
      </c>
      <c r="AK3602" s="59">
        <v>8</v>
      </c>
      <c r="AN3602" s="61" t="s">
        <v>11552</v>
      </c>
      <c r="AP3602" s="62" t="s">
        <v>11553</v>
      </c>
      <c r="AQ3602" s="62" t="s">
        <v>11554</v>
      </c>
      <c r="AR3602" s="62" t="s">
        <v>11555</v>
      </c>
    </row>
    <row r="3603" spans="3:44" x14ac:dyDescent="0.25">
      <c r="C3603" s="53" t="s">
        <v>11547</v>
      </c>
      <c r="D3603" s="53" t="s">
        <v>11548</v>
      </c>
      <c r="E3603" s="54">
        <v>45821</v>
      </c>
      <c r="F3603" s="54">
        <v>45821</v>
      </c>
      <c r="G3603" s="55" t="s">
        <v>7132</v>
      </c>
      <c r="H3603" s="54">
        <v>45821</v>
      </c>
      <c r="I3603" s="56" t="s">
        <v>17622</v>
      </c>
      <c r="K3603" s="55" t="s">
        <v>11549</v>
      </c>
      <c r="L3603" s="55" t="s">
        <v>14979</v>
      </c>
      <c r="M3603" s="54">
        <v>45821</v>
      </c>
      <c r="N3603" s="55" t="s">
        <v>11129</v>
      </c>
      <c r="O3603" s="56" t="str">
        <f>VLOOKUP(N3603,Sheet1!$B:$C,2,0)</f>
        <v>CHI NHÁNH HẢI PHÒNG - CÔNG TY CỔ PHẦN DỊCH VỤ THƯƠNG MẠI TỔNG HỢP WINCOMMERCE</v>
      </c>
      <c r="Q3603" s="56" t="str">
        <f>VLOOKUP(N3603,Sheet1!$B:$D,3,0)</f>
        <v>0104918404-025</v>
      </c>
      <c r="U3603" s="55" t="s">
        <v>13149</v>
      </c>
      <c r="X3603" s="55" t="s">
        <v>10897</v>
      </c>
      <c r="Y3603" s="56" t="str">
        <f>VLOOKUP(X3603,Sheet2!$B:$C,2,0)</f>
        <v>Chả nướng 300g</v>
      </c>
      <c r="AA3603" s="53" t="s">
        <v>11550</v>
      </c>
      <c r="AB3603" s="53" t="s">
        <v>11551</v>
      </c>
      <c r="AD3603" s="24">
        <v>3</v>
      </c>
      <c r="AF3603" s="24">
        <v>70950</v>
      </c>
      <c r="AG3603" s="74">
        <f t="shared" si="56"/>
        <v>212850</v>
      </c>
      <c r="AK3603" s="59">
        <v>8</v>
      </c>
      <c r="AN3603" s="61" t="s">
        <v>11552</v>
      </c>
      <c r="AP3603" s="62" t="s">
        <v>11553</v>
      </c>
      <c r="AQ3603" s="62" t="s">
        <v>11554</v>
      </c>
      <c r="AR3603" s="62" t="s">
        <v>11555</v>
      </c>
    </row>
    <row r="3604" spans="3:44" x14ac:dyDescent="0.25">
      <c r="C3604" s="53" t="s">
        <v>11547</v>
      </c>
      <c r="D3604" s="53" t="s">
        <v>11548</v>
      </c>
      <c r="E3604" s="54">
        <v>45821</v>
      </c>
      <c r="F3604" s="54">
        <v>45821</v>
      </c>
      <c r="G3604" s="55" t="s">
        <v>6800</v>
      </c>
      <c r="H3604" s="54">
        <v>45821</v>
      </c>
      <c r="I3604" s="56" t="s">
        <v>17623</v>
      </c>
      <c r="K3604" s="55" t="s">
        <v>11549</v>
      </c>
      <c r="L3604" s="55" t="s">
        <v>14980</v>
      </c>
      <c r="M3604" s="54">
        <v>45821</v>
      </c>
      <c r="N3604" s="55" t="s">
        <v>11034</v>
      </c>
      <c r="O3604" s="56" t="str">
        <f>VLOOKUP(N3604,Sheet1!$B:$C,2,0)</f>
        <v>CHI NHÁNH HÀ NỘI - CÔNG TY CỔ PHẦN DỊCH VỤ THƯƠNG MẠI TỔNG HỢP WINCOMMERCE</v>
      </c>
      <c r="Q3604" s="56" t="str">
        <f>VLOOKUP(N3604,Sheet1!$B:$D,3,0)</f>
        <v>0104918404-002</v>
      </c>
      <c r="U3604" s="55" t="s">
        <v>12887</v>
      </c>
      <c r="X3604" s="55" t="s">
        <v>10934</v>
      </c>
      <c r="Y3604" s="56" t="str">
        <f>VLOOKUP(X3604,Sheet2!$B:$C,2,0)</f>
        <v>Gà muối 500g</v>
      </c>
      <c r="AA3604" s="53" t="s">
        <v>11550</v>
      </c>
      <c r="AB3604" s="53" t="s">
        <v>11551</v>
      </c>
      <c r="AD3604" s="24">
        <v>1</v>
      </c>
      <c r="AF3604" s="24">
        <v>111058</v>
      </c>
      <c r="AG3604" s="74">
        <f t="shared" si="56"/>
        <v>111058</v>
      </c>
      <c r="AK3604" s="59">
        <v>8</v>
      </c>
      <c r="AN3604" s="61" t="s">
        <v>11552</v>
      </c>
      <c r="AP3604" s="62" t="s">
        <v>11553</v>
      </c>
      <c r="AQ3604" s="62" t="s">
        <v>11554</v>
      </c>
      <c r="AR3604" s="62" t="s">
        <v>11555</v>
      </c>
    </row>
    <row r="3605" spans="3:44" x14ac:dyDescent="0.25">
      <c r="C3605" s="53" t="s">
        <v>11547</v>
      </c>
      <c r="D3605" s="53" t="s">
        <v>11548</v>
      </c>
      <c r="E3605" s="54">
        <v>45821</v>
      </c>
      <c r="F3605" s="54">
        <v>45821</v>
      </c>
      <c r="G3605" s="55" t="s">
        <v>6800</v>
      </c>
      <c r="H3605" s="54">
        <v>45821</v>
      </c>
      <c r="I3605" s="56" t="s">
        <v>17623</v>
      </c>
      <c r="K3605" s="55" t="s">
        <v>11549</v>
      </c>
      <c r="L3605" s="55" t="s">
        <v>14980</v>
      </c>
      <c r="M3605" s="54">
        <v>45821</v>
      </c>
      <c r="N3605" s="55" t="s">
        <v>11034</v>
      </c>
      <c r="O3605" s="56" t="str">
        <f>VLOOKUP(N3605,Sheet1!$B:$C,2,0)</f>
        <v>CHI NHÁNH HÀ NỘI - CÔNG TY CỔ PHẦN DỊCH VỤ THƯƠNG MẠI TỔNG HỢP WINCOMMERCE</v>
      </c>
      <c r="Q3605" s="56" t="str">
        <f>VLOOKUP(N3605,Sheet1!$B:$D,3,0)</f>
        <v>0104918404-002</v>
      </c>
      <c r="U3605" s="55" t="s">
        <v>12887</v>
      </c>
      <c r="X3605" s="55" t="s">
        <v>10938</v>
      </c>
      <c r="Y3605" s="56" t="str">
        <f>VLOOKUP(X3605,Sheet2!$B:$C,2,0)</f>
        <v>Giò Tai Lưỡi Xào 250g</v>
      </c>
      <c r="AA3605" s="53" t="s">
        <v>11550</v>
      </c>
      <c r="AB3605" s="53" t="s">
        <v>11551</v>
      </c>
      <c r="AD3605" s="24">
        <v>1</v>
      </c>
      <c r="AF3605" s="24">
        <v>50182</v>
      </c>
      <c r="AG3605" s="74">
        <f t="shared" si="56"/>
        <v>50182</v>
      </c>
      <c r="AK3605" s="59">
        <v>8</v>
      </c>
      <c r="AN3605" s="61" t="s">
        <v>11552</v>
      </c>
      <c r="AP3605" s="62" t="s">
        <v>11553</v>
      </c>
      <c r="AQ3605" s="62" t="s">
        <v>11554</v>
      </c>
      <c r="AR3605" s="62" t="s">
        <v>11555</v>
      </c>
    </row>
    <row r="3606" spans="3:44" x14ac:dyDescent="0.25">
      <c r="C3606" s="53" t="s">
        <v>11547</v>
      </c>
      <c r="D3606" s="53" t="s">
        <v>11548</v>
      </c>
      <c r="E3606" s="54">
        <v>45821</v>
      </c>
      <c r="F3606" s="54">
        <v>45821</v>
      </c>
      <c r="G3606" s="55" t="s">
        <v>6901</v>
      </c>
      <c r="H3606" s="54">
        <v>45821</v>
      </c>
      <c r="I3606" s="56" t="s">
        <v>17624</v>
      </c>
      <c r="K3606" s="55" t="s">
        <v>11549</v>
      </c>
      <c r="L3606" s="55" t="s">
        <v>14981</v>
      </c>
      <c r="M3606" s="54">
        <v>45821</v>
      </c>
      <c r="N3606" s="55" t="s">
        <v>11034</v>
      </c>
      <c r="O3606" s="56" t="str">
        <f>VLOOKUP(N3606,Sheet1!$B:$C,2,0)</f>
        <v>CHI NHÁNH HÀ NỘI - CÔNG TY CỔ PHẦN DỊCH VỤ THƯƠNG MẠI TỔNG HỢP WINCOMMERCE</v>
      </c>
      <c r="Q3606" s="56" t="str">
        <f>VLOOKUP(N3606,Sheet1!$B:$D,3,0)</f>
        <v>0104918404-002</v>
      </c>
      <c r="U3606" s="55" t="s">
        <v>12191</v>
      </c>
      <c r="X3606" s="55" t="s">
        <v>10934</v>
      </c>
      <c r="Y3606" s="56" t="str">
        <f>VLOOKUP(X3606,Sheet2!$B:$C,2,0)</f>
        <v>Gà muối 500g</v>
      </c>
      <c r="AA3606" s="53" t="s">
        <v>11550</v>
      </c>
      <c r="AB3606" s="53" t="s">
        <v>11551</v>
      </c>
      <c r="AD3606" s="24">
        <v>1</v>
      </c>
      <c r="AF3606" s="24">
        <v>111058</v>
      </c>
      <c r="AG3606" s="74">
        <f t="shared" si="56"/>
        <v>111058</v>
      </c>
      <c r="AK3606" s="59">
        <v>8</v>
      </c>
      <c r="AN3606" s="61" t="s">
        <v>11552</v>
      </c>
      <c r="AP3606" s="62" t="s">
        <v>11553</v>
      </c>
      <c r="AQ3606" s="62" t="s">
        <v>11554</v>
      </c>
      <c r="AR3606" s="62" t="s">
        <v>11555</v>
      </c>
    </row>
    <row r="3607" spans="3:44" x14ac:dyDescent="0.25">
      <c r="C3607" s="53" t="s">
        <v>11547</v>
      </c>
      <c r="D3607" s="53" t="s">
        <v>11548</v>
      </c>
      <c r="E3607" s="54">
        <v>45821</v>
      </c>
      <c r="F3607" s="54">
        <v>45821</v>
      </c>
      <c r="G3607" s="55" t="s">
        <v>6776</v>
      </c>
      <c r="H3607" s="54">
        <v>45821</v>
      </c>
      <c r="I3607" s="56" t="s">
        <v>17625</v>
      </c>
      <c r="K3607" s="55" t="s">
        <v>11549</v>
      </c>
      <c r="L3607" s="55" t="s">
        <v>14982</v>
      </c>
      <c r="M3607" s="54">
        <v>45821</v>
      </c>
      <c r="N3607" s="55" t="s">
        <v>11034</v>
      </c>
      <c r="O3607" s="56" t="str">
        <f>VLOOKUP(N3607,Sheet1!$B:$C,2,0)</f>
        <v>CHI NHÁNH HÀ NỘI - CÔNG TY CỔ PHẦN DỊCH VỤ THƯƠNG MẠI TỔNG HỢP WINCOMMERCE</v>
      </c>
      <c r="Q3607" s="56" t="str">
        <f>VLOOKUP(N3607,Sheet1!$B:$D,3,0)</f>
        <v>0104918404-002</v>
      </c>
      <c r="U3607" s="55" t="s">
        <v>11589</v>
      </c>
      <c r="X3607" s="55" t="s">
        <v>10983</v>
      </c>
      <c r="Y3607" s="56" t="str">
        <f>VLOOKUP(X3607,Sheet2!$B:$C,2,0)</f>
        <v>Mọc Nấm Hương 250g</v>
      </c>
      <c r="AA3607" s="53" t="s">
        <v>11550</v>
      </c>
      <c r="AB3607" s="53" t="s">
        <v>11551</v>
      </c>
      <c r="AD3607" s="24">
        <v>5</v>
      </c>
      <c r="AF3607" s="24">
        <v>46000</v>
      </c>
      <c r="AG3607" s="74">
        <f t="shared" si="56"/>
        <v>230000</v>
      </c>
      <c r="AK3607" s="59">
        <v>8</v>
      </c>
      <c r="AN3607" s="61" t="s">
        <v>11552</v>
      </c>
      <c r="AP3607" s="62" t="s">
        <v>11553</v>
      </c>
      <c r="AQ3607" s="62" t="s">
        <v>11554</v>
      </c>
      <c r="AR3607" s="62" t="s">
        <v>11555</v>
      </c>
    </row>
    <row r="3608" spans="3:44" x14ac:dyDescent="0.25">
      <c r="C3608" s="53" t="s">
        <v>11547</v>
      </c>
      <c r="D3608" s="53" t="s">
        <v>11548</v>
      </c>
      <c r="E3608" s="54">
        <v>45821</v>
      </c>
      <c r="F3608" s="54">
        <v>45821</v>
      </c>
      <c r="G3608" s="55" t="s">
        <v>6776</v>
      </c>
      <c r="H3608" s="54">
        <v>45821</v>
      </c>
      <c r="I3608" s="56" t="s">
        <v>17625</v>
      </c>
      <c r="K3608" s="55" t="s">
        <v>11549</v>
      </c>
      <c r="L3608" s="55" t="s">
        <v>14982</v>
      </c>
      <c r="M3608" s="54">
        <v>45821</v>
      </c>
      <c r="N3608" s="55" t="s">
        <v>11034</v>
      </c>
      <c r="O3608" s="56" t="str">
        <f>VLOOKUP(N3608,Sheet1!$B:$C,2,0)</f>
        <v>CHI NHÁNH HÀ NỘI - CÔNG TY CỔ PHẦN DỊCH VỤ THƯƠNG MẠI TỔNG HỢP WINCOMMERCE</v>
      </c>
      <c r="Q3608" s="56" t="str">
        <f>VLOOKUP(N3608,Sheet1!$B:$D,3,0)</f>
        <v>0104918404-002</v>
      </c>
      <c r="U3608" s="55" t="s">
        <v>11589</v>
      </c>
      <c r="X3608" s="55" t="s">
        <v>10922</v>
      </c>
      <c r="Y3608" s="56" t="str">
        <f>VLOOKUP(X3608,Sheet2!$B:$C,2,0)</f>
        <v>Gà xì dầu 500g</v>
      </c>
      <c r="AA3608" s="53" t="s">
        <v>11550</v>
      </c>
      <c r="AB3608" s="53" t="s">
        <v>11551</v>
      </c>
      <c r="AD3608" s="24">
        <v>2</v>
      </c>
      <c r="AF3608" s="24">
        <v>111606</v>
      </c>
      <c r="AG3608" s="74">
        <f t="shared" si="56"/>
        <v>223212</v>
      </c>
      <c r="AK3608" s="59">
        <v>8</v>
      </c>
      <c r="AN3608" s="61" t="s">
        <v>11552</v>
      </c>
      <c r="AP3608" s="62" t="s">
        <v>11553</v>
      </c>
      <c r="AQ3608" s="62" t="s">
        <v>11554</v>
      </c>
      <c r="AR3608" s="62" t="s">
        <v>11555</v>
      </c>
    </row>
    <row r="3609" spans="3:44" x14ac:dyDescent="0.25">
      <c r="C3609" s="53" t="s">
        <v>11547</v>
      </c>
      <c r="D3609" s="53" t="s">
        <v>11548</v>
      </c>
      <c r="E3609" s="54">
        <v>45821</v>
      </c>
      <c r="F3609" s="54">
        <v>45821</v>
      </c>
      <c r="G3609" s="55" t="s">
        <v>6776</v>
      </c>
      <c r="H3609" s="54">
        <v>45821</v>
      </c>
      <c r="I3609" s="56" t="s">
        <v>17625</v>
      </c>
      <c r="K3609" s="55" t="s">
        <v>11549</v>
      </c>
      <c r="L3609" s="55" t="s">
        <v>14982</v>
      </c>
      <c r="M3609" s="54">
        <v>45821</v>
      </c>
      <c r="N3609" s="55" t="s">
        <v>11034</v>
      </c>
      <c r="O3609" s="56" t="str">
        <f>VLOOKUP(N3609,Sheet1!$B:$C,2,0)</f>
        <v>CHI NHÁNH HÀ NỘI - CÔNG TY CỔ PHẦN DỊCH VỤ THƯƠNG MẠI TỔNG HỢP WINCOMMERCE</v>
      </c>
      <c r="Q3609" s="56" t="str">
        <f>VLOOKUP(N3609,Sheet1!$B:$D,3,0)</f>
        <v>0104918404-002</v>
      </c>
      <c r="U3609" s="55" t="s">
        <v>11589</v>
      </c>
      <c r="X3609" s="55" t="s">
        <v>10883</v>
      </c>
      <c r="Y3609" s="56" t="str">
        <f>VLOOKUP(X3609,Sheet2!$B:$C,2,0)</f>
        <v>Chân giò heo muối 300g</v>
      </c>
      <c r="AA3609" s="53" t="s">
        <v>11550</v>
      </c>
      <c r="AB3609" s="53" t="s">
        <v>11551</v>
      </c>
      <c r="AD3609" s="24">
        <v>1</v>
      </c>
      <c r="AF3609" s="24">
        <v>60213</v>
      </c>
      <c r="AG3609" s="74">
        <f t="shared" si="56"/>
        <v>60213</v>
      </c>
      <c r="AK3609" s="59">
        <v>8</v>
      </c>
      <c r="AN3609" s="61" t="s">
        <v>11552</v>
      </c>
      <c r="AP3609" s="62" t="s">
        <v>11553</v>
      </c>
      <c r="AQ3609" s="62" t="s">
        <v>11554</v>
      </c>
      <c r="AR3609" s="62" t="s">
        <v>11555</v>
      </c>
    </row>
    <row r="3610" spans="3:44" x14ac:dyDescent="0.25">
      <c r="C3610" s="53" t="s">
        <v>11547</v>
      </c>
      <c r="D3610" s="53" t="s">
        <v>11548</v>
      </c>
      <c r="E3610" s="54">
        <v>45821</v>
      </c>
      <c r="F3610" s="54">
        <v>45821</v>
      </c>
      <c r="G3610" s="55" t="s">
        <v>6855</v>
      </c>
      <c r="H3610" s="54">
        <v>45821</v>
      </c>
      <c r="I3610" s="56" t="s">
        <v>17626</v>
      </c>
      <c r="K3610" s="55" t="s">
        <v>11549</v>
      </c>
      <c r="L3610" s="55" t="s">
        <v>11461</v>
      </c>
      <c r="M3610" s="54">
        <v>45821</v>
      </c>
      <c r="N3610" s="55" t="s">
        <v>11189</v>
      </c>
      <c r="O3610" s="56" t="str">
        <f>VLOOKUP(N3610,Sheet1!$B:$C,2,0)</f>
        <v>CHI NHÁNH QUẢNG NGÃI - CÔNG TY CỔ PHẦN DỊCH VỤ THƯƠNG MẠI TỔNG HỢP WINCOMMERCE</v>
      </c>
      <c r="Q3610" s="56" t="str">
        <f>VLOOKUP(N3610,Sheet1!$B:$D,3,0)</f>
        <v>0104918404-042</v>
      </c>
      <c r="U3610" s="55" t="s">
        <v>12104</v>
      </c>
      <c r="X3610" s="55" t="s">
        <v>10883</v>
      </c>
      <c r="Y3610" s="56" t="str">
        <f>VLOOKUP(X3610,Sheet2!$B:$C,2,0)</f>
        <v>Chân giò heo muối 300g</v>
      </c>
      <c r="AA3610" s="53" t="s">
        <v>11550</v>
      </c>
      <c r="AB3610" s="53" t="s">
        <v>11551</v>
      </c>
      <c r="AD3610" s="24">
        <v>2</v>
      </c>
      <c r="AF3610" s="24">
        <v>60213</v>
      </c>
      <c r="AG3610" s="74">
        <f t="shared" si="56"/>
        <v>120426</v>
      </c>
      <c r="AK3610" s="59">
        <v>8</v>
      </c>
      <c r="AN3610" s="61" t="s">
        <v>11552</v>
      </c>
      <c r="AP3610" s="62" t="s">
        <v>11553</v>
      </c>
      <c r="AQ3610" s="62" t="s">
        <v>11554</v>
      </c>
      <c r="AR3610" s="62" t="s">
        <v>11555</v>
      </c>
    </row>
    <row r="3611" spans="3:44" x14ac:dyDescent="0.25">
      <c r="C3611" s="53" t="s">
        <v>11547</v>
      </c>
      <c r="D3611" s="53" t="s">
        <v>11548</v>
      </c>
      <c r="E3611" s="54">
        <v>45821</v>
      </c>
      <c r="F3611" s="54">
        <v>45821</v>
      </c>
      <c r="G3611" s="55" t="s">
        <v>6855</v>
      </c>
      <c r="H3611" s="54">
        <v>45821</v>
      </c>
      <c r="I3611" s="56" t="s">
        <v>17626</v>
      </c>
      <c r="K3611" s="55" t="s">
        <v>11549</v>
      </c>
      <c r="L3611" s="55" t="s">
        <v>11461</v>
      </c>
      <c r="M3611" s="54">
        <v>45821</v>
      </c>
      <c r="N3611" s="55" t="s">
        <v>11189</v>
      </c>
      <c r="O3611" s="56" t="str">
        <f>VLOOKUP(N3611,Sheet1!$B:$C,2,0)</f>
        <v>CHI NHÁNH QUẢNG NGÃI - CÔNG TY CỔ PHẦN DỊCH VỤ THƯƠNG MẠI TỔNG HỢP WINCOMMERCE</v>
      </c>
      <c r="Q3611" s="56" t="str">
        <f>VLOOKUP(N3611,Sheet1!$B:$D,3,0)</f>
        <v>0104918404-042</v>
      </c>
      <c r="U3611" s="55" t="s">
        <v>12104</v>
      </c>
      <c r="X3611" s="55" t="s">
        <v>11010</v>
      </c>
      <c r="Y3611" s="56" t="str">
        <f>VLOOKUP(X3611,Sheet2!$B:$C,2,0)</f>
        <v>Tai heo muối 200g</v>
      </c>
      <c r="AA3611" s="53" t="s">
        <v>11550</v>
      </c>
      <c r="AB3611" s="53" t="s">
        <v>11551</v>
      </c>
      <c r="AD3611" s="24">
        <v>2</v>
      </c>
      <c r="AF3611" s="24">
        <v>55595</v>
      </c>
      <c r="AG3611" s="74">
        <f t="shared" si="56"/>
        <v>111190</v>
      </c>
      <c r="AK3611" s="59">
        <v>8</v>
      </c>
      <c r="AN3611" s="61" t="s">
        <v>11552</v>
      </c>
      <c r="AP3611" s="62" t="s">
        <v>11553</v>
      </c>
      <c r="AQ3611" s="62" t="s">
        <v>11554</v>
      </c>
      <c r="AR3611" s="62" t="s">
        <v>11555</v>
      </c>
    </row>
    <row r="3612" spans="3:44" x14ac:dyDescent="0.25">
      <c r="C3612" s="53" t="s">
        <v>11547</v>
      </c>
      <c r="D3612" s="53" t="s">
        <v>11548</v>
      </c>
      <c r="E3612" s="54">
        <v>45821</v>
      </c>
      <c r="F3612" s="54">
        <v>45821</v>
      </c>
      <c r="G3612" s="55" t="s">
        <v>6923</v>
      </c>
      <c r="H3612" s="54">
        <v>45821</v>
      </c>
      <c r="I3612" s="56" t="s">
        <v>17627</v>
      </c>
      <c r="K3612" s="55" t="s">
        <v>11549</v>
      </c>
      <c r="L3612" s="55" t="s">
        <v>14983</v>
      </c>
      <c r="M3612" s="54">
        <v>45821</v>
      </c>
      <c r="N3612" s="55" t="s">
        <v>11258</v>
      </c>
      <c r="O3612" s="56" t="str">
        <f>VLOOKUP(N3612,Sheet1!$B:$C,2,0)</f>
        <v>CHI NHÁNH QUẢNG NAM - CÔNG TY CỔ PHẦN DỊCH VỤ THƯƠNG MẠI TỔNG HỢP WINCOMMERCE</v>
      </c>
      <c r="Q3612" s="56" t="str">
        <f>VLOOKUP(N3612,Sheet1!$B:$D,3,0)</f>
        <v>0104918404-061</v>
      </c>
      <c r="U3612" s="55" t="s">
        <v>15498</v>
      </c>
      <c r="X3612" s="55" t="s">
        <v>10934</v>
      </c>
      <c r="Y3612" s="56" t="str">
        <f>VLOOKUP(X3612,Sheet2!$B:$C,2,0)</f>
        <v>Gà muối 500g</v>
      </c>
      <c r="AA3612" s="53" t="s">
        <v>11550</v>
      </c>
      <c r="AB3612" s="53" t="s">
        <v>11551</v>
      </c>
      <c r="AD3612" s="24">
        <v>1</v>
      </c>
      <c r="AF3612" s="24">
        <v>111058</v>
      </c>
      <c r="AG3612" s="74">
        <f t="shared" si="56"/>
        <v>111058</v>
      </c>
      <c r="AK3612" s="59">
        <v>8</v>
      </c>
      <c r="AN3612" s="61" t="s">
        <v>11552</v>
      </c>
      <c r="AP3612" s="62" t="s">
        <v>11553</v>
      </c>
      <c r="AQ3612" s="62" t="s">
        <v>11554</v>
      </c>
      <c r="AR3612" s="62" t="s">
        <v>11555</v>
      </c>
    </row>
    <row r="3613" spans="3:44" x14ac:dyDescent="0.25">
      <c r="C3613" s="53" t="s">
        <v>11547</v>
      </c>
      <c r="D3613" s="53" t="s">
        <v>11548</v>
      </c>
      <c r="E3613" s="54">
        <v>45821</v>
      </c>
      <c r="F3613" s="54">
        <v>45821</v>
      </c>
      <c r="G3613" s="55" t="s">
        <v>7328</v>
      </c>
      <c r="H3613" s="54">
        <v>45821</v>
      </c>
      <c r="I3613" s="56" t="s">
        <v>17628</v>
      </c>
      <c r="K3613" s="55" t="s">
        <v>11549</v>
      </c>
      <c r="L3613" s="55" t="s">
        <v>14984</v>
      </c>
      <c r="M3613" s="54">
        <v>45821</v>
      </c>
      <c r="N3613" s="55" t="s">
        <v>11054</v>
      </c>
      <c r="O3613" s="56" t="str">
        <f>VLOOKUP(N3613,Sheet1!$B:$C,2,0)</f>
        <v>CHI NHÁNH QUẢNG NINH - CÔNG TY CỔ PHẦN DỊCH VỤ THƯƠNG MẠI TỔNG HỢP WINCOMMERCE</v>
      </c>
      <c r="Q3613" s="56" t="str">
        <f>VLOOKUP(N3613,Sheet1!$B:$D,3,0)</f>
        <v>0104918404-007</v>
      </c>
      <c r="U3613" s="55" t="s">
        <v>15312</v>
      </c>
      <c r="X3613" s="55" t="s">
        <v>10881</v>
      </c>
      <c r="Y3613" s="56" t="str">
        <f>VLOOKUP(X3613,Sheet2!$B:$C,2,0)</f>
        <v>Chả cốm 300g</v>
      </c>
      <c r="AA3613" s="53" t="s">
        <v>11550</v>
      </c>
      <c r="AB3613" s="53" t="s">
        <v>11551</v>
      </c>
      <c r="AD3613" s="24">
        <v>2</v>
      </c>
      <c r="AF3613" s="24">
        <v>74250</v>
      </c>
      <c r="AG3613" s="74">
        <f t="shared" si="56"/>
        <v>148500</v>
      </c>
      <c r="AK3613" s="59">
        <v>8</v>
      </c>
      <c r="AN3613" s="61" t="s">
        <v>11552</v>
      </c>
      <c r="AP3613" s="62" t="s">
        <v>11553</v>
      </c>
      <c r="AQ3613" s="62" t="s">
        <v>11554</v>
      </c>
      <c r="AR3613" s="62" t="s">
        <v>11555</v>
      </c>
    </row>
    <row r="3614" spans="3:44" x14ac:dyDescent="0.25">
      <c r="C3614" s="53" t="s">
        <v>11547</v>
      </c>
      <c r="D3614" s="53" t="s">
        <v>11548</v>
      </c>
      <c r="E3614" s="54">
        <v>45821</v>
      </c>
      <c r="F3614" s="54">
        <v>45821</v>
      </c>
      <c r="G3614" s="55" t="s">
        <v>7328</v>
      </c>
      <c r="H3614" s="54">
        <v>45821</v>
      </c>
      <c r="I3614" s="56" t="s">
        <v>17628</v>
      </c>
      <c r="K3614" s="55" t="s">
        <v>11549</v>
      </c>
      <c r="L3614" s="55" t="s">
        <v>14984</v>
      </c>
      <c r="M3614" s="54">
        <v>45821</v>
      </c>
      <c r="N3614" s="55" t="s">
        <v>11054</v>
      </c>
      <c r="O3614" s="56" t="str">
        <f>VLOOKUP(N3614,Sheet1!$B:$C,2,0)</f>
        <v>CHI NHÁNH QUẢNG NINH - CÔNG TY CỔ PHẦN DỊCH VỤ THƯƠNG MẠI TỔNG HỢP WINCOMMERCE</v>
      </c>
      <c r="Q3614" s="56" t="str">
        <f>VLOOKUP(N3614,Sheet1!$B:$D,3,0)</f>
        <v>0104918404-007</v>
      </c>
      <c r="U3614" s="55" t="s">
        <v>15312</v>
      </c>
      <c r="X3614" s="55" t="s">
        <v>10983</v>
      </c>
      <c r="Y3614" s="56" t="str">
        <f>VLOOKUP(X3614,Sheet2!$B:$C,2,0)</f>
        <v>Mọc Nấm Hương 250g</v>
      </c>
      <c r="AA3614" s="53" t="s">
        <v>11550</v>
      </c>
      <c r="AB3614" s="53" t="s">
        <v>11551</v>
      </c>
      <c r="AD3614" s="24">
        <v>3</v>
      </c>
      <c r="AF3614" s="24">
        <v>46000</v>
      </c>
      <c r="AG3614" s="74">
        <f t="shared" si="56"/>
        <v>138000</v>
      </c>
      <c r="AK3614" s="59">
        <v>8</v>
      </c>
      <c r="AN3614" s="61" t="s">
        <v>11552</v>
      </c>
      <c r="AP3614" s="62" t="s">
        <v>11553</v>
      </c>
      <c r="AQ3614" s="62" t="s">
        <v>11554</v>
      </c>
      <c r="AR3614" s="62" t="s">
        <v>11555</v>
      </c>
    </row>
    <row r="3615" spans="3:44" x14ac:dyDescent="0.25">
      <c r="C3615" s="53" t="s">
        <v>11547</v>
      </c>
      <c r="D3615" s="53" t="s">
        <v>11548</v>
      </c>
      <c r="E3615" s="54">
        <v>45821</v>
      </c>
      <c r="F3615" s="54">
        <v>45821</v>
      </c>
      <c r="G3615" s="55" t="s">
        <v>6971</v>
      </c>
      <c r="H3615" s="54">
        <v>45821</v>
      </c>
      <c r="I3615" s="56" t="s">
        <v>17629</v>
      </c>
      <c r="K3615" s="55" t="s">
        <v>11549</v>
      </c>
      <c r="L3615" s="55" t="s">
        <v>14985</v>
      </c>
      <c r="M3615" s="54">
        <v>45821</v>
      </c>
      <c r="N3615" s="55" t="s">
        <v>11034</v>
      </c>
      <c r="O3615" s="56" t="str">
        <f>VLOOKUP(N3615,Sheet1!$B:$C,2,0)</f>
        <v>CHI NHÁNH HÀ NỘI - CÔNG TY CỔ PHẦN DỊCH VỤ THƯƠNG MẠI TỔNG HỢP WINCOMMERCE</v>
      </c>
      <c r="Q3615" s="56" t="str">
        <f>VLOOKUP(N3615,Sheet1!$B:$D,3,0)</f>
        <v>0104918404-002</v>
      </c>
      <c r="U3615" s="55" t="s">
        <v>12455</v>
      </c>
      <c r="X3615" s="55" t="s">
        <v>10938</v>
      </c>
      <c r="Y3615" s="56" t="str">
        <f>VLOOKUP(X3615,Sheet2!$B:$C,2,0)</f>
        <v>Giò Tai Lưỡi Xào 250g</v>
      </c>
      <c r="AA3615" s="53" t="s">
        <v>11550</v>
      </c>
      <c r="AB3615" s="53" t="s">
        <v>11551</v>
      </c>
      <c r="AD3615" s="24">
        <v>1</v>
      </c>
      <c r="AF3615" s="24">
        <v>50182</v>
      </c>
      <c r="AG3615" s="74">
        <f t="shared" si="56"/>
        <v>50182</v>
      </c>
      <c r="AK3615" s="59">
        <v>8</v>
      </c>
      <c r="AN3615" s="61" t="s">
        <v>11552</v>
      </c>
      <c r="AP3615" s="62" t="s">
        <v>11553</v>
      </c>
      <c r="AQ3615" s="62" t="s">
        <v>11554</v>
      </c>
      <c r="AR3615" s="62" t="s">
        <v>11555</v>
      </c>
    </row>
    <row r="3616" spans="3:44" x14ac:dyDescent="0.25">
      <c r="C3616" s="53" t="s">
        <v>11547</v>
      </c>
      <c r="D3616" s="53" t="s">
        <v>11548</v>
      </c>
      <c r="E3616" s="54">
        <v>45821</v>
      </c>
      <c r="F3616" s="54">
        <v>45821</v>
      </c>
      <c r="G3616" s="55" t="s">
        <v>6971</v>
      </c>
      <c r="H3616" s="54">
        <v>45821</v>
      </c>
      <c r="I3616" s="56" t="s">
        <v>17629</v>
      </c>
      <c r="K3616" s="55" t="s">
        <v>11549</v>
      </c>
      <c r="L3616" s="55" t="s">
        <v>14985</v>
      </c>
      <c r="M3616" s="54">
        <v>45821</v>
      </c>
      <c r="N3616" s="55" t="s">
        <v>11034</v>
      </c>
      <c r="O3616" s="56" t="str">
        <f>VLOOKUP(N3616,Sheet1!$B:$C,2,0)</f>
        <v>CHI NHÁNH HÀ NỘI - CÔNG TY CỔ PHẦN DỊCH VỤ THƯƠNG MẠI TỔNG HỢP WINCOMMERCE</v>
      </c>
      <c r="Q3616" s="56" t="str">
        <f>VLOOKUP(N3616,Sheet1!$B:$D,3,0)</f>
        <v>0104918404-002</v>
      </c>
      <c r="U3616" s="55" t="s">
        <v>12455</v>
      </c>
      <c r="X3616" s="55" t="s">
        <v>10934</v>
      </c>
      <c r="Y3616" s="56" t="str">
        <f>VLOOKUP(X3616,Sheet2!$B:$C,2,0)</f>
        <v>Gà muối 500g</v>
      </c>
      <c r="AA3616" s="53" t="s">
        <v>11550</v>
      </c>
      <c r="AB3616" s="53" t="s">
        <v>11551</v>
      </c>
      <c r="AD3616" s="24">
        <v>1</v>
      </c>
      <c r="AF3616" s="24">
        <v>111058</v>
      </c>
      <c r="AG3616" s="74">
        <f t="shared" si="56"/>
        <v>111058</v>
      </c>
      <c r="AK3616" s="59">
        <v>8</v>
      </c>
      <c r="AN3616" s="61" t="s">
        <v>11552</v>
      </c>
      <c r="AP3616" s="62" t="s">
        <v>11553</v>
      </c>
      <c r="AQ3616" s="62" t="s">
        <v>11554</v>
      </c>
      <c r="AR3616" s="62" t="s">
        <v>11555</v>
      </c>
    </row>
    <row r="3617" spans="3:44" x14ac:dyDescent="0.25">
      <c r="C3617" s="53" t="s">
        <v>11547</v>
      </c>
      <c r="D3617" s="53" t="s">
        <v>11548</v>
      </c>
      <c r="E3617" s="54">
        <v>45821</v>
      </c>
      <c r="F3617" s="54">
        <v>45821</v>
      </c>
      <c r="G3617" s="55" t="s">
        <v>6971</v>
      </c>
      <c r="H3617" s="54">
        <v>45821</v>
      </c>
      <c r="I3617" s="56" t="s">
        <v>17629</v>
      </c>
      <c r="K3617" s="55" t="s">
        <v>11549</v>
      </c>
      <c r="L3617" s="55" t="s">
        <v>14985</v>
      </c>
      <c r="M3617" s="54">
        <v>45821</v>
      </c>
      <c r="N3617" s="55" t="s">
        <v>11034</v>
      </c>
      <c r="O3617" s="56" t="str">
        <f>VLOOKUP(N3617,Sheet1!$B:$C,2,0)</f>
        <v>CHI NHÁNH HÀ NỘI - CÔNG TY CỔ PHẦN DỊCH VỤ THƯƠNG MẠI TỔNG HỢP WINCOMMERCE</v>
      </c>
      <c r="Q3617" s="56" t="str">
        <f>VLOOKUP(N3617,Sheet1!$B:$D,3,0)</f>
        <v>0104918404-002</v>
      </c>
      <c r="U3617" s="55" t="s">
        <v>12455</v>
      </c>
      <c r="X3617" s="55" t="s">
        <v>10897</v>
      </c>
      <c r="Y3617" s="56" t="str">
        <f>VLOOKUP(X3617,Sheet2!$B:$C,2,0)</f>
        <v>Chả nướng 300g</v>
      </c>
      <c r="AA3617" s="53" t="s">
        <v>11550</v>
      </c>
      <c r="AB3617" s="53" t="s">
        <v>11551</v>
      </c>
      <c r="AD3617" s="24">
        <v>2</v>
      </c>
      <c r="AF3617" s="24">
        <v>70950</v>
      </c>
      <c r="AG3617" s="74">
        <f t="shared" si="56"/>
        <v>141900</v>
      </c>
      <c r="AK3617" s="59">
        <v>8</v>
      </c>
      <c r="AN3617" s="61" t="s">
        <v>11552</v>
      </c>
      <c r="AP3617" s="62" t="s">
        <v>11553</v>
      </c>
      <c r="AQ3617" s="62" t="s">
        <v>11554</v>
      </c>
      <c r="AR3617" s="62" t="s">
        <v>11555</v>
      </c>
    </row>
    <row r="3618" spans="3:44" x14ac:dyDescent="0.25">
      <c r="C3618" s="53" t="s">
        <v>11547</v>
      </c>
      <c r="D3618" s="53" t="s">
        <v>11548</v>
      </c>
      <c r="E3618" s="54">
        <v>45821</v>
      </c>
      <c r="F3618" s="54">
        <v>45821</v>
      </c>
      <c r="G3618" s="55" t="s">
        <v>7005</v>
      </c>
      <c r="H3618" s="54">
        <v>45821</v>
      </c>
      <c r="I3618" s="56" t="s">
        <v>17630</v>
      </c>
      <c r="K3618" s="55" t="s">
        <v>11549</v>
      </c>
      <c r="L3618" s="55" t="s">
        <v>14986</v>
      </c>
      <c r="M3618" s="54">
        <v>45821</v>
      </c>
      <c r="N3618" s="55" t="s">
        <v>11233</v>
      </c>
      <c r="O3618" s="56" t="str">
        <f>VLOOKUP(N3618,Sheet1!$B:$C,2,0)</f>
        <v>CHI NHÁNH HƯNG YÊN - CÔNG TY CỔ PHẦN DỊCH VỤ THƯƠNG MẠI TỔNG HỢP WINCOMMERCE</v>
      </c>
      <c r="Q3618" s="56" t="str">
        <f>VLOOKUP(N3618,Sheet1!$B:$D,3,0)</f>
        <v>0104918404-056</v>
      </c>
      <c r="U3618" s="55" t="s">
        <v>12819</v>
      </c>
      <c r="X3618" s="55" t="s">
        <v>10983</v>
      </c>
      <c r="Y3618" s="56" t="str">
        <f>VLOOKUP(X3618,Sheet2!$B:$C,2,0)</f>
        <v>Mọc Nấm Hương 250g</v>
      </c>
      <c r="AA3618" s="53" t="s">
        <v>11550</v>
      </c>
      <c r="AB3618" s="53" t="s">
        <v>11551</v>
      </c>
      <c r="AD3618" s="24">
        <v>4</v>
      </c>
      <c r="AF3618" s="24">
        <v>46000</v>
      </c>
      <c r="AG3618" s="74">
        <f t="shared" si="56"/>
        <v>184000</v>
      </c>
      <c r="AK3618" s="59">
        <v>8</v>
      </c>
      <c r="AN3618" s="61" t="s">
        <v>11552</v>
      </c>
      <c r="AP3618" s="62" t="s">
        <v>11553</v>
      </c>
      <c r="AQ3618" s="62" t="s">
        <v>11554</v>
      </c>
      <c r="AR3618" s="62" t="s">
        <v>11555</v>
      </c>
    </row>
    <row r="3619" spans="3:44" x14ac:dyDescent="0.25">
      <c r="C3619" s="53" t="s">
        <v>11547</v>
      </c>
      <c r="D3619" s="53" t="s">
        <v>11548</v>
      </c>
      <c r="E3619" s="54">
        <v>45821</v>
      </c>
      <c r="F3619" s="54">
        <v>45821</v>
      </c>
      <c r="G3619" s="55" t="s">
        <v>6802</v>
      </c>
      <c r="H3619" s="54">
        <v>45821</v>
      </c>
      <c r="I3619" s="56" t="s">
        <v>17631</v>
      </c>
      <c r="K3619" s="55" t="s">
        <v>11549</v>
      </c>
      <c r="L3619" s="55" t="s">
        <v>14987</v>
      </c>
      <c r="M3619" s="54">
        <v>45821</v>
      </c>
      <c r="N3619" s="55" t="s">
        <v>11034</v>
      </c>
      <c r="O3619" s="56" t="str">
        <f>VLOOKUP(N3619,Sheet1!$B:$C,2,0)</f>
        <v>CHI NHÁNH HÀ NỘI - CÔNG TY CỔ PHẦN DỊCH VỤ THƯƠNG MẠI TỔNG HỢP WINCOMMERCE</v>
      </c>
      <c r="Q3619" s="56" t="str">
        <f>VLOOKUP(N3619,Sheet1!$B:$D,3,0)</f>
        <v>0104918404-002</v>
      </c>
      <c r="U3619" s="55" t="s">
        <v>12354</v>
      </c>
      <c r="X3619" s="55" t="s">
        <v>10938</v>
      </c>
      <c r="Y3619" s="56" t="str">
        <f>VLOOKUP(X3619,Sheet2!$B:$C,2,0)</f>
        <v>Giò Tai Lưỡi Xào 250g</v>
      </c>
      <c r="AA3619" s="53" t="s">
        <v>11550</v>
      </c>
      <c r="AB3619" s="53" t="s">
        <v>11551</v>
      </c>
      <c r="AD3619" s="24">
        <v>3</v>
      </c>
      <c r="AF3619" s="24">
        <v>50182</v>
      </c>
      <c r="AG3619" s="74">
        <f t="shared" si="56"/>
        <v>150546</v>
      </c>
      <c r="AK3619" s="59">
        <v>8</v>
      </c>
      <c r="AN3619" s="61" t="s">
        <v>11552</v>
      </c>
      <c r="AP3619" s="62" t="s">
        <v>11553</v>
      </c>
      <c r="AQ3619" s="62" t="s">
        <v>11554</v>
      </c>
      <c r="AR3619" s="62" t="s">
        <v>11555</v>
      </c>
    </row>
    <row r="3620" spans="3:44" x14ac:dyDescent="0.25">
      <c r="C3620" s="53" t="s">
        <v>11547</v>
      </c>
      <c r="D3620" s="53" t="s">
        <v>11548</v>
      </c>
      <c r="E3620" s="54">
        <v>45821</v>
      </c>
      <c r="F3620" s="54">
        <v>45821</v>
      </c>
      <c r="G3620" s="55" t="s">
        <v>6806</v>
      </c>
      <c r="H3620" s="54">
        <v>45821</v>
      </c>
      <c r="I3620" s="56" t="s">
        <v>17632</v>
      </c>
      <c r="K3620" s="55" t="s">
        <v>11549</v>
      </c>
      <c r="L3620" s="55" t="s">
        <v>14988</v>
      </c>
      <c r="M3620" s="54">
        <v>45821</v>
      </c>
      <c r="N3620" s="55" t="s">
        <v>11034</v>
      </c>
      <c r="O3620" s="56" t="str">
        <f>VLOOKUP(N3620,Sheet1!$B:$C,2,0)</f>
        <v>CHI NHÁNH HÀ NỘI - CÔNG TY CỔ PHẦN DỊCH VỤ THƯƠNG MẠI TỔNG HỢP WINCOMMERCE</v>
      </c>
      <c r="Q3620" s="56" t="str">
        <f>VLOOKUP(N3620,Sheet1!$B:$D,3,0)</f>
        <v>0104918404-002</v>
      </c>
      <c r="U3620" s="55" t="s">
        <v>12354</v>
      </c>
      <c r="X3620" s="55" t="s">
        <v>10983</v>
      </c>
      <c r="Y3620" s="56" t="str">
        <f>VLOOKUP(X3620,Sheet2!$B:$C,2,0)</f>
        <v>Mọc Nấm Hương 250g</v>
      </c>
      <c r="AA3620" s="53" t="s">
        <v>11550</v>
      </c>
      <c r="AB3620" s="53" t="s">
        <v>11551</v>
      </c>
      <c r="AD3620" s="24">
        <v>5</v>
      </c>
      <c r="AF3620" s="24">
        <v>46000</v>
      </c>
      <c r="AG3620" s="74">
        <f t="shared" si="56"/>
        <v>230000</v>
      </c>
      <c r="AK3620" s="59">
        <v>8</v>
      </c>
      <c r="AN3620" s="61" t="s">
        <v>11552</v>
      </c>
      <c r="AP3620" s="62" t="s">
        <v>11553</v>
      </c>
      <c r="AQ3620" s="62" t="s">
        <v>11554</v>
      </c>
      <c r="AR3620" s="62" t="s">
        <v>11555</v>
      </c>
    </row>
    <row r="3621" spans="3:44" x14ac:dyDescent="0.25">
      <c r="C3621" s="53" t="s">
        <v>11547</v>
      </c>
      <c r="D3621" s="53" t="s">
        <v>11548</v>
      </c>
      <c r="E3621" s="54">
        <v>45821</v>
      </c>
      <c r="F3621" s="54">
        <v>45821</v>
      </c>
      <c r="G3621" s="55" t="s">
        <v>7408</v>
      </c>
      <c r="H3621" s="54">
        <v>45821</v>
      </c>
      <c r="I3621" s="56" t="s">
        <v>17633</v>
      </c>
      <c r="K3621" s="55" t="s">
        <v>11549</v>
      </c>
      <c r="L3621" s="55" t="s">
        <v>12173</v>
      </c>
      <c r="M3621" s="54">
        <v>45821</v>
      </c>
      <c r="N3621" s="55" t="s">
        <v>11054</v>
      </c>
      <c r="O3621" s="56" t="str">
        <f>VLOOKUP(N3621,Sheet1!$B:$C,2,0)</f>
        <v>CHI NHÁNH QUẢNG NINH - CÔNG TY CỔ PHẦN DỊCH VỤ THƯƠNG MẠI TỔNG HỢP WINCOMMERCE</v>
      </c>
      <c r="Q3621" s="56" t="str">
        <f>VLOOKUP(N3621,Sheet1!$B:$D,3,0)</f>
        <v>0104918404-007</v>
      </c>
      <c r="U3621" s="55" t="s">
        <v>12676</v>
      </c>
      <c r="X3621" s="55" t="s">
        <v>10927</v>
      </c>
      <c r="Y3621" s="56" t="str">
        <f>VLOOKUP(X3621,Sheet2!$B:$C,2,0)</f>
        <v>Giò lụa cây 250g</v>
      </c>
      <c r="AA3621" s="53" t="s">
        <v>11550</v>
      </c>
      <c r="AB3621" s="53" t="s">
        <v>11551</v>
      </c>
      <c r="AD3621" s="24">
        <v>4</v>
      </c>
      <c r="AF3621" s="24">
        <v>49500</v>
      </c>
      <c r="AG3621" s="74">
        <f t="shared" si="56"/>
        <v>198000</v>
      </c>
      <c r="AK3621" s="59">
        <v>8</v>
      </c>
      <c r="AN3621" s="61" t="s">
        <v>11552</v>
      </c>
      <c r="AP3621" s="62" t="s">
        <v>11553</v>
      </c>
      <c r="AQ3621" s="62" t="s">
        <v>11554</v>
      </c>
      <c r="AR3621" s="62" t="s">
        <v>11555</v>
      </c>
    </row>
    <row r="3622" spans="3:44" x14ac:dyDescent="0.25">
      <c r="C3622" s="53" t="s">
        <v>11547</v>
      </c>
      <c r="D3622" s="53" t="s">
        <v>11548</v>
      </c>
      <c r="E3622" s="54">
        <v>45821</v>
      </c>
      <c r="F3622" s="54">
        <v>45821</v>
      </c>
      <c r="G3622" s="55" t="s">
        <v>6947</v>
      </c>
      <c r="H3622" s="54">
        <v>45821</v>
      </c>
      <c r="I3622" s="56" t="s">
        <v>17634</v>
      </c>
      <c r="K3622" s="55" t="s">
        <v>11549</v>
      </c>
      <c r="L3622" s="55" t="s">
        <v>11734</v>
      </c>
      <c r="M3622" s="54">
        <v>45821</v>
      </c>
      <c r="N3622" s="55" t="s">
        <v>11189</v>
      </c>
      <c r="O3622" s="56" t="str">
        <f>VLOOKUP(N3622,Sheet1!$B:$C,2,0)</f>
        <v>CHI NHÁNH QUẢNG NGÃI - CÔNG TY CỔ PHẦN DỊCH VỤ THƯƠNG MẠI TỔNG HỢP WINCOMMERCE</v>
      </c>
      <c r="Q3622" s="56" t="str">
        <f>VLOOKUP(N3622,Sheet1!$B:$D,3,0)</f>
        <v>0104918404-042</v>
      </c>
      <c r="U3622" s="55" t="s">
        <v>15499</v>
      </c>
      <c r="X3622" s="55" t="s">
        <v>10936</v>
      </c>
      <c r="Y3622" s="56" t="str">
        <f>VLOOKUP(X3622,Sheet2!$B:$C,2,0)</f>
        <v>Giò sụn gà 250g</v>
      </c>
      <c r="AA3622" s="53" t="s">
        <v>11550</v>
      </c>
      <c r="AB3622" s="53" t="s">
        <v>11551</v>
      </c>
      <c r="AD3622" s="24">
        <v>1</v>
      </c>
      <c r="AF3622" s="24">
        <v>50400</v>
      </c>
      <c r="AG3622" s="74">
        <f t="shared" si="56"/>
        <v>50400</v>
      </c>
      <c r="AK3622" s="59">
        <v>8</v>
      </c>
      <c r="AN3622" s="61" t="s">
        <v>11552</v>
      </c>
      <c r="AP3622" s="62" t="s">
        <v>11553</v>
      </c>
      <c r="AQ3622" s="62" t="s">
        <v>11554</v>
      </c>
      <c r="AR3622" s="62" t="s">
        <v>11555</v>
      </c>
    </row>
    <row r="3623" spans="3:44" x14ac:dyDescent="0.25">
      <c r="C3623" s="53" t="s">
        <v>11547</v>
      </c>
      <c r="D3623" s="53" t="s">
        <v>11548</v>
      </c>
      <c r="E3623" s="54">
        <v>45821</v>
      </c>
      <c r="F3623" s="54">
        <v>45821</v>
      </c>
      <c r="G3623" s="55" t="s">
        <v>6947</v>
      </c>
      <c r="H3623" s="54">
        <v>45821</v>
      </c>
      <c r="I3623" s="56" t="s">
        <v>17634</v>
      </c>
      <c r="K3623" s="55" t="s">
        <v>11549</v>
      </c>
      <c r="L3623" s="55" t="s">
        <v>11734</v>
      </c>
      <c r="M3623" s="54">
        <v>45821</v>
      </c>
      <c r="N3623" s="55" t="s">
        <v>11189</v>
      </c>
      <c r="O3623" s="56" t="str">
        <f>VLOOKUP(N3623,Sheet1!$B:$C,2,0)</f>
        <v>CHI NHÁNH QUẢNG NGÃI - CÔNG TY CỔ PHẦN DỊCH VỤ THƯƠNG MẠI TỔNG HỢP WINCOMMERCE</v>
      </c>
      <c r="Q3623" s="56" t="str">
        <f>VLOOKUP(N3623,Sheet1!$B:$D,3,0)</f>
        <v>0104918404-042</v>
      </c>
      <c r="U3623" s="55" t="s">
        <v>15499</v>
      </c>
      <c r="X3623" s="55" t="s">
        <v>10938</v>
      </c>
      <c r="Y3623" s="56" t="str">
        <f>VLOOKUP(X3623,Sheet2!$B:$C,2,0)</f>
        <v>Giò Tai Lưỡi Xào 250g</v>
      </c>
      <c r="AA3623" s="53" t="s">
        <v>11550</v>
      </c>
      <c r="AB3623" s="53" t="s">
        <v>11551</v>
      </c>
      <c r="AD3623" s="24">
        <v>1</v>
      </c>
      <c r="AF3623" s="24">
        <v>50182</v>
      </c>
      <c r="AG3623" s="74">
        <f t="shared" si="56"/>
        <v>50182</v>
      </c>
      <c r="AK3623" s="59">
        <v>8</v>
      </c>
      <c r="AN3623" s="61" t="s">
        <v>11552</v>
      </c>
      <c r="AP3623" s="62" t="s">
        <v>11553</v>
      </c>
      <c r="AQ3623" s="62" t="s">
        <v>11554</v>
      </c>
      <c r="AR3623" s="62" t="s">
        <v>11555</v>
      </c>
    </row>
    <row r="3624" spans="3:44" x14ac:dyDescent="0.25">
      <c r="C3624" s="53" t="s">
        <v>11547</v>
      </c>
      <c r="D3624" s="53" t="s">
        <v>11548</v>
      </c>
      <c r="E3624" s="54">
        <v>45821</v>
      </c>
      <c r="F3624" s="54">
        <v>45821</v>
      </c>
      <c r="G3624" s="55" t="s">
        <v>6921</v>
      </c>
      <c r="H3624" s="54">
        <v>45821</v>
      </c>
      <c r="I3624" s="56" t="s">
        <v>17635</v>
      </c>
      <c r="K3624" s="55" t="s">
        <v>11549</v>
      </c>
      <c r="L3624" s="55" t="s">
        <v>11463</v>
      </c>
      <c r="M3624" s="54">
        <v>45821</v>
      </c>
      <c r="N3624" s="55" t="s">
        <v>11199</v>
      </c>
      <c r="O3624" s="56" t="str">
        <f>VLOOKUP(N3624,Sheet1!$B:$C,2,0)</f>
        <v>CHI NHÁNH QUẢNG BÌNH - CÔNG TY CỔ PHẦN DỊCH VỤ THƯƠNG MẠI TỔNG HỢP WINCOMMERCE</v>
      </c>
      <c r="Q3624" s="56" t="str">
        <f>VLOOKUP(N3624,Sheet1!$B:$D,3,0)</f>
        <v>0104918404-045</v>
      </c>
      <c r="U3624" s="55" t="s">
        <v>12311</v>
      </c>
      <c r="X3624" s="55" t="s">
        <v>10934</v>
      </c>
      <c r="Y3624" s="56" t="str">
        <f>VLOOKUP(X3624,Sheet2!$B:$C,2,0)</f>
        <v>Gà muối 500g</v>
      </c>
      <c r="AA3624" s="53" t="s">
        <v>11550</v>
      </c>
      <c r="AB3624" s="53" t="s">
        <v>11551</v>
      </c>
      <c r="AD3624" s="24">
        <v>1</v>
      </c>
      <c r="AF3624" s="24">
        <v>111058</v>
      </c>
      <c r="AG3624" s="74">
        <f t="shared" si="56"/>
        <v>111058</v>
      </c>
      <c r="AK3624" s="59">
        <v>8</v>
      </c>
      <c r="AN3624" s="61" t="s">
        <v>11552</v>
      </c>
      <c r="AP3624" s="62" t="s">
        <v>11553</v>
      </c>
      <c r="AQ3624" s="62" t="s">
        <v>11554</v>
      </c>
      <c r="AR3624" s="62" t="s">
        <v>11555</v>
      </c>
    </row>
    <row r="3625" spans="3:44" x14ac:dyDescent="0.25">
      <c r="C3625" s="53" t="s">
        <v>11547</v>
      </c>
      <c r="D3625" s="53" t="s">
        <v>11548</v>
      </c>
      <c r="E3625" s="54">
        <v>45821</v>
      </c>
      <c r="F3625" s="54">
        <v>45821</v>
      </c>
      <c r="G3625" s="55" t="s">
        <v>6889</v>
      </c>
      <c r="H3625" s="54">
        <v>45821</v>
      </c>
      <c r="I3625" s="56" t="s">
        <v>17636</v>
      </c>
      <c r="K3625" s="55" t="s">
        <v>11549</v>
      </c>
      <c r="L3625" s="55" t="s">
        <v>14989</v>
      </c>
      <c r="M3625" s="54">
        <v>45821</v>
      </c>
      <c r="N3625" s="55" t="s">
        <v>11024</v>
      </c>
      <c r="O3625" s="56" t="str">
        <f>VLOOKUP(N3625,Sheet1!$B:$C,2,0)</f>
        <v>CÔNG TY CỔ PHẦN DỊCH VỤ THƯƠNG MẠI TỔNG HỢP WINCOMMERCE</v>
      </c>
      <c r="Q3625" s="56" t="str">
        <f>VLOOKUP(N3625,Sheet1!$B:$D,3,0)</f>
        <v>0104918404</v>
      </c>
      <c r="U3625" s="55" t="s">
        <v>15500</v>
      </c>
      <c r="X3625" s="55" t="s">
        <v>10922</v>
      </c>
      <c r="Y3625" s="56" t="str">
        <f>VLOOKUP(X3625,Sheet2!$B:$C,2,0)</f>
        <v>Gà xì dầu 500g</v>
      </c>
      <c r="AA3625" s="53" t="s">
        <v>11550</v>
      </c>
      <c r="AB3625" s="53" t="s">
        <v>11551</v>
      </c>
      <c r="AD3625" s="24">
        <v>3</v>
      </c>
      <c r="AF3625" s="24">
        <v>111606</v>
      </c>
      <c r="AG3625" s="74">
        <f t="shared" si="56"/>
        <v>334818</v>
      </c>
      <c r="AK3625" s="59">
        <v>8</v>
      </c>
      <c r="AN3625" s="61" t="s">
        <v>11552</v>
      </c>
      <c r="AP3625" s="62" t="s">
        <v>11553</v>
      </c>
      <c r="AQ3625" s="62" t="s">
        <v>11554</v>
      </c>
      <c r="AR3625" s="62" t="s">
        <v>11555</v>
      </c>
    </row>
    <row r="3626" spans="3:44" x14ac:dyDescent="0.25">
      <c r="C3626" s="53" t="s">
        <v>11547</v>
      </c>
      <c r="D3626" s="53" t="s">
        <v>11548</v>
      </c>
      <c r="E3626" s="54">
        <v>45821</v>
      </c>
      <c r="F3626" s="54">
        <v>45821</v>
      </c>
      <c r="G3626" s="55" t="s">
        <v>6889</v>
      </c>
      <c r="H3626" s="54">
        <v>45821</v>
      </c>
      <c r="I3626" s="56" t="s">
        <v>17636</v>
      </c>
      <c r="K3626" s="55" t="s">
        <v>11549</v>
      </c>
      <c r="L3626" s="55" t="s">
        <v>14989</v>
      </c>
      <c r="M3626" s="54">
        <v>45821</v>
      </c>
      <c r="N3626" s="55" t="s">
        <v>11024</v>
      </c>
      <c r="O3626" s="56" t="str">
        <f>VLOOKUP(N3626,Sheet1!$B:$C,2,0)</f>
        <v>CÔNG TY CỔ PHẦN DỊCH VỤ THƯƠNG MẠI TỔNG HỢP WINCOMMERCE</v>
      </c>
      <c r="Q3626" s="56" t="str">
        <f>VLOOKUP(N3626,Sheet1!$B:$D,3,0)</f>
        <v>0104918404</v>
      </c>
      <c r="U3626" s="55" t="s">
        <v>15500</v>
      </c>
      <c r="X3626" s="55" t="s">
        <v>10938</v>
      </c>
      <c r="Y3626" s="56" t="str">
        <f>VLOOKUP(X3626,Sheet2!$B:$C,2,0)</f>
        <v>Giò Tai Lưỡi Xào 250g</v>
      </c>
      <c r="AA3626" s="53" t="s">
        <v>11550</v>
      </c>
      <c r="AB3626" s="53" t="s">
        <v>11551</v>
      </c>
      <c r="AD3626" s="24">
        <v>2</v>
      </c>
      <c r="AF3626" s="24">
        <v>50182</v>
      </c>
      <c r="AG3626" s="74">
        <f t="shared" si="56"/>
        <v>100364</v>
      </c>
      <c r="AK3626" s="59">
        <v>8</v>
      </c>
      <c r="AN3626" s="61" t="s">
        <v>11552</v>
      </c>
      <c r="AP3626" s="62" t="s">
        <v>11553</v>
      </c>
      <c r="AQ3626" s="62" t="s">
        <v>11554</v>
      </c>
      <c r="AR3626" s="62" t="s">
        <v>11555</v>
      </c>
    </row>
    <row r="3627" spans="3:44" x14ac:dyDescent="0.25">
      <c r="C3627" s="53" t="s">
        <v>11547</v>
      </c>
      <c r="D3627" s="53" t="s">
        <v>11548</v>
      </c>
      <c r="E3627" s="54">
        <v>45821</v>
      </c>
      <c r="F3627" s="54">
        <v>45821</v>
      </c>
      <c r="G3627" s="55" t="s">
        <v>6845</v>
      </c>
      <c r="H3627" s="54">
        <v>45821</v>
      </c>
      <c r="I3627" s="56" t="s">
        <v>17637</v>
      </c>
      <c r="K3627" s="55" t="s">
        <v>11549</v>
      </c>
      <c r="L3627" s="55" t="s">
        <v>11805</v>
      </c>
      <c r="M3627" s="54">
        <v>45821</v>
      </c>
      <c r="N3627" s="55" t="s">
        <v>11144</v>
      </c>
      <c r="O3627" s="56" t="str">
        <f>VLOOKUP(N3627,Sheet1!$B:$C,2,0)</f>
        <v>CHI NHÁNH VĨNH PHÚC - CÔNG TY CỔ PHẦN DỊCH VỤ THƯƠNG MẠI TỔNG HỢP WINCOMMERCE</v>
      </c>
      <c r="Q3627" s="56" t="str">
        <f>VLOOKUP(N3627,Sheet1!$B:$D,3,0)</f>
        <v>0104918404-029</v>
      </c>
      <c r="U3627" s="55" t="s">
        <v>15501</v>
      </c>
      <c r="X3627" s="55" t="s">
        <v>10883</v>
      </c>
      <c r="Y3627" s="56" t="str">
        <f>VLOOKUP(X3627,Sheet2!$B:$C,2,0)</f>
        <v>Chân giò heo muối 300g</v>
      </c>
      <c r="AA3627" s="53" t="s">
        <v>11550</v>
      </c>
      <c r="AB3627" s="53" t="s">
        <v>11551</v>
      </c>
      <c r="AD3627" s="24">
        <v>1</v>
      </c>
      <c r="AF3627" s="24">
        <v>60213</v>
      </c>
      <c r="AG3627" s="74">
        <f t="shared" si="56"/>
        <v>60213</v>
      </c>
      <c r="AK3627" s="59">
        <v>8</v>
      </c>
      <c r="AN3627" s="61" t="s">
        <v>11552</v>
      </c>
      <c r="AP3627" s="62" t="s">
        <v>11553</v>
      </c>
      <c r="AQ3627" s="62" t="s">
        <v>11554</v>
      </c>
      <c r="AR3627" s="62" t="s">
        <v>11555</v>
      </c>
    </row>
    <row r="3628" spans="3:44" x14ac:dyDescent="0.25">
      <c r="C3628" s="53" t="s">
        <v>11547</v>
      </c>
      <c r="D3628" s="53" t="s">
        <v>11548</v>
      </c>
      <c r="E3628" s="54">
        <v>45821</v>
      </c>
      <c r="F3628" s="54">
        <v>45821</v>
      </c>
      <c r="G3628" s="55" t="s">
        <v>6955</v>
      </c>
      <c r="H3628" s="54">
        <v>45821</v>
      </c>
      <c r="I3628" s="56" t="s">
        <v>17638</v>
      </c>
      <c r="K3628" s="55" t="s">
        <v>11549</v>
      </c>
      <c r="L3628" s="55" t="s">
        <v>11875</v>
      </c>
      <c r="M3628" s="54">
        <v>45821</v>
      </c>
      <c r="N3628" s="55" t="s">
        <v>11028</v>
      </c>
      <c r="O3628" s="56" t="str">
        <f>VLOOKUP(N3628,Sheet1!$B:$C,2,0)</f>
        <v>CHI NHÁNH NINH BÌNH - CÔNG TY CỔ PHẦN DỊCH VỤ THƯƠNG MẠI TỔNG HỢP WINCOMMERCE</v>
      </c>
      <c r="Q3628" s="56" t="str">
        <f>VLOOKUP(N3628,Sheet1!$B:$D,3,0)</f>
        <v>0104918404-001</v>
      </c>
      <c r="U3628" s="55" t="s">
        <v>13033</v>
      </c>
      <c r="X3628" s="55" t="s">
        <v>10934</v>
      </c>
      <c r="Y3628" s="56" t="str">
        <f>VLOOKUP(X3628,Sheet2!$B:$C,2,0)</f>
        <v>Gà muối 500g</v>
      </c>
      <c r="AA3628" s="53" t="s">
        <v>11550</v>
      </c>
      <c r="AB3628" s="53" t="s">
        <v>11551</v>
      </c>
      <c r="AD3628" s="24">
        <v>2</v>
      </c>
      <c r="AF3628" s="24">
        <v>111058</v>
      </c>
      <c r="AG3628" s="74">
        <f t="shared" si="56"/>
        <v>222116</v>
      </c>
      <c r="AK3628" s="59">
        <v>8</v>
      </c>
      <c r="AN3628" s="61" t="s">
        <v>11552</v>
      </c>
      <c r="AP3628" s="62" t="s">
        <v>11553</v>
      </c>
      <c r="AQ3628" s="62" t="s">
        <v>11554</v>
      </c>
      <c r="AR3628" s="62" t="s">
        <v>11555</v>
      </c>
    </row>
    <row r="3629" spans="3:44" x14ac:dyDescent="0.25">
      <c r="C3629" s="53" t="s">
        <v>11547</v>
      </c>
      <c r="D3629" s="53" t="s">
        <v>11548</v>
      </c>
      <c r="E3629" s="54">
        <v>45821</v>
      </c>
      <c r="F3629" s="54">
        <v>45821</v>
      </c>
      <c r="G3629" s="55" t="s">
        <v>7364</v>
      </c>
      <c r="H3629" s="54">
        <v>45821</v>
      </c>
      <c r="I3629" s="56" t="s">
        <v>17639</v>
      </c>
      <c r="K3629" s="55" t="s">
        <v>11549</v>
      </c>
      <c r="L3629" s="55" t="s">
        <v>14990</v>
      </c>
      <c r="M3629" s="54">
        <v>45821</v>
      </c>
      <c r="N3629" s="55" t="s">
        <v>11243</v>
      </c>
      <c r="O3629" s="56" t="str">
        <f>VLOOKUP(N3629,Sheet1!$B:$C,2,0)</f>
        <v>CHI NHÁNH NGHỆ AN - CÔNG TY CỔ PHẦN DỊCH VỤ THƯƠNG MẠI TỔNG HỢP WINCOMMERCE</v>
      </c>
      <c r="Q3629" s="56" t="str">
        <f>VLOOKUP(N3629,Sheet1!$B:$D,3,0)</f>
        <v>0104918404-058</v>
      </c>
      <c r="U3629" s="55" t="s">
        <v>12889</v>
      </c>
      <c r="X3629" s="55" t="s">
        <v>10983</v>
      </c>
      <c r="Y3629" s="56" t="str">
        <f>VLOOKUP(X3629,Sheet2!$B:$C,2,0)</f>
        <v>Mọc Nấm Hương 250g</v>
      </c>
      <c r="AA3629" s="53" t="s">
        <v>11550</v>
      </c>
      <c r="AB3629" s="53" t="s">
        <v>11551</v>
      </c>
      <c r="AD3629" s="24">
        <v>1</v>
      </c>
      <c r="AF3629" s="24">
        <v>46000</v>
      </c>
      <c r="AG3629" s="74">
        <f t="shared" si="56"/>
        <v>46000</v>
      </c>
      <c r="AK3629" s="59">
        <v>8</v>
      </c>
      <c r="AN3629" s="61" t="s">
        <v>11552</v>
      </c>
      <c r="AP3629" s="62" t="s">
        <v>11553</v>
      </c>
      <c r="AQ3629" s="62" t="s">
        <v>11554</v>
      </c>
      <c r="AR3629" s="62" t="s">
        <v>11555</v>
      </c>
    </row>
    <row r="3630" spans="3:44" x14ac:dyDescent="0.25">
      <c r="C3630" s="53" t="s">
        <v>11547</v>
      </c>
      <c r="D3630" s="53" t="s">
        <v>11548</v>
      </c>
      <c r="E3630" s="54">
        <v>45821</v>
      </c>
      <c r="F3630" s="54">
        <v>45821</v>
      </c>
      <c r="G3630" s="55" t="s">
        <v>7236</v>
      </c>
      <c r="H3630" s="54">
        <v>45821</v>
      </c>
      <c r="I3630" s="56" t="s">
        <v>17640</v>
      </c>
      <c r="K3630" s="55" t="s">
        <v>11549</v>
      </c>
      <c r="L3630" s="55" t="s">
        <v>14991</v>
      </c>
      <c r="M3630" s="54">
        <v>45821</v>
      </c>
      <c r="N3630" s="55" t="s">
        <v>11064</v>
      </c>
      <c r="O3630" s="56" t="str">
        <f>VLOOKUP(N3630,Sheet1!$B:$C,2,0)</f>
        <v>CHI NHÁNH ĐÀ NẴNG - CÔNG TY CỔ PHẦN DỊCH VỤ THƯƠNG MẠI TỔNG HỢP WINCOMMERCE</v>
      </c>
      <c r="Q3630" s="56" t="str">
        <f>VLOOKUP(N3630,Sheet1!$B:$D,3,0)</f>
        <v>0104918404-009</v>
      </c>
      <c r="U3630" s="55" t="s">
        <v>11928</v>
      </c>
      <c r="X3630" s="55" t="s">
        <v>10934</v>
      </c>
      <c r="Y3630" s="56" t="str">
        <f>VLOOKUP(X3630,Sheet2!$B:$C,2,0)</f>
        <v>Gà muối 500g</v>
      </c>
      <c r="AA3630" s="53" t="s">
        <v>11550</v>
      </c>
      <c r="AB3630" s="53" t="s">
        <v>11551</v>
      </c>
      <c r="AD3630" s="24">
        <v>1</v>
      </c>
      <c r="AF3630" s="24">
        <v>111058</v>
      </c>
      <c r="AG3630" s="74">
        <f t="shared" si="56"/>
        <v>111058</v>
      </c>
      <c r="AK3630" s="59">
        <v>8</v>
      </c>
      <c r="AN3630" s="61" t="s">
        <v>11552</v>
      </c>
      <c r="AP3630" s="62" t="s">
        <v>11553</v>
      </c>
      <c r="AQ3630" s="62" t="s">
        <v>11554</v>
      </c>
      <c r="AR3630" s="62" t="s">
        <v>11555</v>
      </c>
    </row>
    <row r="3631" spans="3:44" x14ac:dyDescent="0.25">
      <c r="C3631" s="53" t="s">
        <v>11547</v>
      </c>
      <c r="D3631" s="53" t="s">
        <v>11548</v>
      </c>
      <c r="E3631" s="54">
        <v>45821</v>
      </c>
      <c r="F3631" s="54">
        <v>45821</v>
      </c>
      <c r="G3631" s="55" t="s">
        <v>7181</v>
      </c>
      <c r="H3631" s="54">
        <v>45821</v>
      </c>
      <c r="I3631" s="56" t="s">
        <v>17641</v>
      </c>
      <c r="K3631" s="55" t="s">
        <v>11549</v>
      </c>
      <c r="L3631" s="55" t="s">
        <v>11469</v>
      </c>
      <c r="M3631" s="54">
        <v>45821</v>
      </c>
      <c r="N3631" s="55" t="s">
        <v>11288</v>
      </c>
      <c r="O3631" s="56" t="str">
        <f>VLOOKUP(N3631,Sheet1!$B:$C,2,0)</f>
        <v>CHI NHÁNH BẾN TRE- CÔNG TY CỔ PHẦN DỊCH VỤ THƯƠNG MẠI TỔNG HỢP WINCOMMERCE</v>
      </c>
      <c r="Q3631" s="56" t="str">
        <f>VLOOKUP(N3631,Sheet1!$B:$D,3,0)</f>
        <v>0104918404-067</v>
      </c>
      <c r="U3631" s="55" t="s">
        <v>13182</v>
      </c>
      <c r="X3631" s="55" t="s">
        <v>10927</v>
      </c>
      <c r="Y3631" s="56" t="str">
        <f>VLOOKUP(X3631,Sheet2!$B:$C,2,0)</f>
        <v>Giò lụa cây 250g</v>
      </c>
      <c r="AA3631" s="53" t="s">
        <v>11550</v>
      </c>
      <c r="AB3631" s="53" t="s">
        <v>11551</v>
      </c>
      <c r="AD3631" s="24">
        <v>6</v>
      </c>
      <c r="AF3631" s="24">
        <v>49500</v>
      </c>
      <c r="AG3631" s="74">
        <f t="shared" si="56"/>
        <v>297000</v>
      </c>
      <c r="AK3631" s="59">
        <v>8</v>
      </c>
      <c r="AN3631" s="61" t="s">
        <v>11552</v>
      </c>
      <c r="AP3631" s="62" t="s">
        <v>11553</v>
      </c>
      <c r="AQ3631" s="62" t="s">
        <v>11554</v>
      </c>
      <c r="AR3631" s="62" t="s">
        <v>11555</v>
      </c>
    </row>
    <row r="3632" spans="3:44" x14ac:dyDescent="0.25">
      <c r="C3632" s="53" t="s">
        <v>11547</v>
      </c>
      <c r="D3632" s="53" t="s">
        <v>11548</v>
      </c>
      <c r="E3632" s="54">
        <v>45821</v>
      </c>
      <c r="F3632" s="54">
        <v>45821</v>
      </c>
      <c r="G3632" s="55" t="s">
        <v>7181</v>
      </c>
      <c r="H3632" s="54">
        <v>45821</v>
      </c>
      <c r="I3632" s="56" t="s">
        <v>17641</v>
      </c>
      <c r="K3632" s="55" t="s">
        <v>11549</v>
      </c>
      <c r="L3632" s="55" t="s">
        <v>11469</v>
      </c>
      <c r="M3632" s="54">
        <v>45821</v>
      </c>
      <c r="N3632" s="55" t="s">
        <v>11288</v>
      </c>
      <c r="O3632" s="56" t="str">
        <f>VLOOKUP(N3632,Sheet1!$B:$C,2,0)</f>
        <v>CHI NHÁNH BẾN TRE- CÔNG TY CỔ PHẦN DỊCH VỤ THƯƠNG MẠI TỔNG HỢP WINCOMMERCE</v>
      </c>
      <c r="Q3632" s="56" t="str">
        <f>VLOOKUP(N3632,Sheet1!$B:$D,3,0)</f>
        <v>0104918404-067</v>
      </c>
      <c r="U3632" s="55" t="s">
        <v>13182</v>
      </c>
      <c r="X3632" s="55" t="s">
        <v>10938</v>
      </c>
      <c r="Y3632" s="56" t="str">
        <f>VLOOKUP(X3632,Sheet2!$B:$C,2,0)</f>
        <v>Giò Tai Lưỡi Xào 250g</v>
      </c>
      <c r="AA3632" s="53" t="s">
        <v>11550</v>
      </c>
      <c r="AB3632" s="53" t="s">
        <v>11551</v>
      </c>
      <c r="AD3632" s="24">
        <v>6</v>
      </c>
      <c r="AF3632" s="24">
        <v>50182</v>
      </c>
      <c r="AG3632" s="74">
        <f t="shared" si="56"/>
        <v>301092</v>
      </c>
      <c r="AK3632" s="59">
        <v>8</v>
      </c>
      <c r="AN3632" s="61" t="s">
        <v>11552</v>
      </c>
      <c r="AP3632" s="62" t="s">
        <v>11553</v>
      </c>
      <c r="AQ3632" s="62" t="s">
        <v>11554</v>
      </c>
      <c r="AR3632" s="62" t="s">
        <v>11555</v>
      </c>
    </row>
    <row r="3633" spans="3:44" x14ac:dyDescent="0.25">
      <c r="C3633" s="53" t="s">
        <v>11547</v>
      </c>
      <c r="D3633" s="53" t="s">
        <v>11548</v>
      </c>
      <c r="E3633" s="54">
        <v>45821</v>
      </c>
      <c r="F3633" s="54">
        <v>45821</v>
      </c>
      <c r="G3633" s="55" t="s">
        <v>7023</v>
      </c>
      <c r="H3633" s="54">
        <v>45821</v>
      </c>
      <c r="I3633" s="56" t="s">
        <v>17642</v>
      </c>
      <c r="K3633" s="55" t="s">
        <v>11549</v>
      </c>
      <c r="L3633" s="55" t="s">
        <v>14992</v>
      </c>
      <c r="M3633" s="54">
        <v>45821</v>
      </c>
      <c r="N3633" s="55" t="s">
        <v>11034</v>
      </c>
      <c r="O3633" s="56" t="str">
        <f>VLOOKUP(N3633,Sheet1!$B:$C,2,0)</f>
        <v>CHI NHÁNH HÀ NỘI - CÔNG TY CỔ PHẦN DỊCH VỤ THƯƠNG MẠI TỔNG HỢP WINCOMMERCE</v>
      </c>
      <c r="Q3633" s="56" t="str">
        <f>VLOOKUP(N3633,Sheet1!$B:$D,3,0)</f>
        <v>0104918404-002</v>
      </c>
      <c r="U3633" s="55" t="s">
        <v>12215</v>
      </c>
      <c r="X3633" s="55" t="s">
        <v>10934</v>
      </c>
      <c r="Y3633" s="56" t="str">
        <f>VLOOKUP(X3633,Sheet2!$B:$C,2,0)</f>
        <v>Gà muối 500g</v>
      </c>
      <c r="AA3633" s="53" t="s">
        <v>11550</v>
      </c>
      <c r="AB3633" s="53" t="s">
        <v>11551</v>
      </c>
      <c r="AD3633" s="24">
        <v>1</v>
      </c>
      <c r="AF3633" s="24">
        <v>111058</v>
      </c>
      <c r="AG3633" s="74">
        <f t="shared" si="56"/>
        <v>111058</v>
      </c>
      <c r="AK3633" s="59">
        <v>8</v>
      </c>
      <c r="AN3633" s="61" t="s">
        <v>11552</v>
      </c>
      <c r="AP3633" s="62" t="s">
        <v>11553</v>
      </c>
      <c r="AQ3633" s="62" t="s">
        <v>11554</v>
      </c>
      <c r="AR3633" s="62" t="s">
        <v>11555</v>
      </c>
    </row>
    <row r="3634" spans="3:44" x14ac:dyDescent="0.25">
      <c r="C3634" s="53" t="s">
        <v>11547</v>
      </c>
      <c r="D3634" s="53" t="s">
        <v>11548</v>
      </c>
      <c r="E3634" s="54">
        <v>45821</v>
      </c>
      <c r="F3634" s="54">
        <v>45821</v>
      </c>
      <c r="G3634" s="55" t="s">
        <v>7283</v>
      </c>
      <c r="H3634" s="54">
        <v>45821</v>
      </c>
      <c r="I3634" s="56" t="s">
        <v>17643</v>
      </c>
      <c r="K3634" s="55" t="s">
        <v>11549</v>
      </c>
      <c r="L3634" s="55" t="s">
        <v>14993</v>
      </c>
      <c r="M3634" s="54">
        <v>45821</v>
      </c>
      <c r="N3634" s="55" t="s">
        <v>11034</v>
      </c>
      <c r="O3634" s="56" t="str">
        <f>VLOOKUP(N3634,Sheet1!$B:$C,2,0)</f>
        <v>CHI NHÁNH HÀ NỘI - CÔNG TY CỔ PHẦN DỊCH VỤ THƯƠNG MẠI TỔNG HỢP WINCOMMERCE</v>
      </c>
      <c r="Q3634" s="56" t="str">
        <f>VLOOKUP(N3634,Sheet1!$B:$D,3,0)</f>
        <v>0104918404-002</v>
      </c>
      <c r="U3634" s="55" t="s">
        <v>13274</v>
      </c>
      <c r="X3634" s="55" t="s">
        <v>10983</v>
      </c>
      <c r="Y3634" s="56" t="str">
        <f>VLOOKUP(X3634,Sheet2!$B:$C,2,0)</f>
        <v>Mọc Nấm Hương 250g</v>
      </c>
      <c r="AA3634" s="53" t="s">
        <v>11550</v>
      </c>
      <c r="AB3634" s="53" t="s">
        <v>11551</v>
      </c>
      <c r="AD3634" s="24">
        <v>2</v>
      </c>
      <c r="AF3634" s="24">
        <v>46000</v>
      </c>
      <c r="AG3634" s="74">
        <f t="shared" si="56"/>
        <v>92000</v>
      </c>
      <c r="AK3634" s="59">
        <v>8</v>
      </c>
      <c r="AN3634" s="61" t="s">
        <v>11552</v>
      </c>
      <c r="AP3634" s="62" t="s">
        <v>11553</v>
      </c>
      <c r="AQ3634" s="62" t="s">
        <v>11554</v>
      </c>
      <c r="AR3634" s="62" t="s">
        <v>11555</v>
      </c>
    </row>
    <row r="3635" spans="3:44" x14ac:dyDescent="0.25">
      <c r="C3635" s="53" t="s">
        <v>11547</v>
      </c>
      <c r="D3635" s="53" t="s">
        <v>11548</v>
      </c>
      <c r="E3635" s="54">
        <v>45821</v>
      </c>
      <c r="F3635" s="54">
        <v>45821</v>
      </c>
      <c r="G3635" s="55" t="s">
        <v>6796</v>
      </c>
      <c r="H3635" s="54">
        <v>45821</v>
      </c>
      <c r="I3635" s="56" t="s">
        <v>17644</v>
      </c>
      <c r="K3635" s="55" t="s">
        <v>11549</v>
      </c>
      <c r="L3635" s="55" t="s">
        <v>14994</v>
      </c>
      <c r="M3635" s="54">
        <v>45821</v>
      </c>
      <c r="N3635" s="55" t="s">
        <v>11034</v>
      </c>
      <c r="O3635" s="56" t="str">
        <f>VLOOKUP(N3635,Sheet1!$B:$C,2,0)</f>
        <v>CHI NHÁNH HÀ NỘI - CÔNG TY CỔ PHẦN DỊCH VỤ THƯƠNG MẠI TỔNG HỢP WINCOMMERCE</v>
      </c>
      <c r="Q3635" s="56" t="str">
        <f>VLOOKUP(N3635,Sheet1!$B:$D,3,0)</f>
        <v>0104918404-002</v>
      </c>
      <c r="U3635" s="55" t="s">
        <v>15380</v>
      </c>
      <c r="X3635" s="55" t="s">
        <v>10883</v>
      </c>
      <c r="Y3635" s="56" t="str">
        <f>VLOOKUP(X3635,Sheet2!$B:$C,2,0)</f>
        <v>Chân giò heo muối 300g</v>
      </c>
      <c r="AA3635" s="53" t="s">
        <v>11550</v>
      </c>
      <c r="AB3635" s="53" t="s">
        <v>11551</v>
      </c>
      <c r="AD3635" s="24">
        <v>1</v>
      </c>
      <c r="AF3635" s="24">
        <v>60213</v>
      </c>
      <c r="AG3635" s="74">
        <f t="shared" si="56"/>
        <v>60213</v>
      </c>
      <c r="AK3635" s="59">
        <v>8</v>
      </c>
      <c r="AN3635" s="61" t="s">
        <v>11552</v>
      </c>
      <c r="AP3635" s="62" t="s">
        <v>11553</v>
      </c>
      <c r="AQ3635" s="62" t="s">
        <v>11554</v>
      </c>
      <c r="AR3635" s="62" t="s">
        <v>11555</v>
      </c>
    </row>
    <row r="3636" spans="3:44" x14ac:dyDescent="0.25">
      <c r="C3636" s="53" t="s">
        <v>11547</v>
      </c>
      <c r="D3636" s="53" t="s">
        <v>11548</v>
      </c>
      <c r="E3636" s="54">
        <v>45821</v>
      </c>
      <c r="F3636" s="54">
        <v>45821</v>
      </c>
      <c r="G3636" s="55" t="s">
        <v>6796</v>
      </c>
      <c r="H3636" s="54">
        <v>45821</v>
      </c>
      <c r="I3636" s="56" t="s">
        <v>17644</v>
      </c>
      <c r="K3636" s="55" t="s">
        <v>11549</v>
      </c>
      <c r="L3636" s="55" t="s">
        <v>14994</v>
      </c>
      <c r="M3636" s="54">
        <v>45821</v>
      </c>
      <c r="N3636" s="55" t="s">
        <v>11034</v>
      </c>
      <c r="O3636" s="56" t="str">
        <f>VLOOKUP(N3636,Sheet1!$B:$C,2,0)</f>
        <v>CHI NHÁNH HÀ NỘI - CÔNG TY CỔ PHẦN DỊCH VỤ THƯƠNG MẠI TỔNG HỢP WINCOMMERCE</v>
      </c>
      <c r="Q3636" s="56" t="str">
        <f>VLOOKUP(N3636,Sheet1!$B:$D,3,0)</f>
        <v>0104918404-002</v>
      </c>
      <c r="U3636" s="55" t="s">
        <v>15380</v>
      </c>
      <c r="X3636" s="55" t="s">
        <v>10881</v>
      </c>
      <c r="Y3636" s="56" t="str">
        <f>VLOOKUP(X3636,Sheet2!$B:$C,2,0)</f>
        <v>Chả cốm 300g</v>
      </c>
      <c r="AA3636" s="53" t="s">
        <v>11550</v>
      </c>
      <c r="AB3636" s="53" t="s">
        <v>11551</v>
      </c>
      <c r="AD3636" s="24">
        <v>7</v>
      </c>
      <c r="AF3636" s="24">
        <v>74250</v>
      </c>
      <c r="AG3636" s="74">
        <f t="shared" si="56"/>
        <v>519750</v>
      </c>
      <c r="AK3636" s="59">
        <v>8</v>
      </c>
      <c r="AN3636" s="61" t="s">
        <v>11552</v>
      </c>
      <c r="AP3636" s="62" t="s">
        <v>11553</v>
      </c>
      <c r="AQ3636" s="62" t="s">
        <v>11554</v>
      </c>
      <c r="AR3636" s="62" t="s">
        <v>11555</v>
      </c>
    </row>
    <row r="3637" spans="3:44" x14ac:dyDescent="0.25">
      <c r="C3637" s="53" t="s">
        <v>11547</v>
      </c>
      <c r="D3637" s="53" t="s">
        <v>11548</v>
      </c>
      <c r="E3637" s="54">
        <v>45821</v>
      </c>
      <c r="F3637" s="54">
        <v>45821</v>
      </c>
      <c r="G3637" s="55" t="s">
        <v>6796</v>
      </c>
      <c r="H3637" s="54">
        <v>45821</v>
      </c>
      <c r="I3637" s="56" t="s">
        <v>17644</v>
      </c>
      <c r="K3637" s="55" t="s">
        <v>11549</v>
      </c>
      <c r="L3637" s="55" t="s">
        <v>14994</v>
      </c>
      <c r="M3637" s="54">
        <v>45821</v>
      </c>
      <c r="N3637" s="55" t="s">
        <v>11034</v>
      </c>
      <c r="O3637" s="56" t="str">
        <f>VLOOKUP(N3637,Sheet1!$B:$C,2,0)</f>
        <v>CHI NHÁNH HÀ NỘI - CÔNG TY CỔ PHẦN DỊCH VỤ THƯƠNG MẠI TỔNG HỢP WINCOMMERCE</v>
      </c>
      <c r="Q3637" s="56" t="str">
        <f>VLOOKUP(N3637,Sheet1!$B:$D,3,0)</f>
        <v>0104918404-002</v>
      </c>
      <c r="U3637" s="55" t="s">
        <v>15380</v>
      </c>
      <c r="X3637" s="55" t="s">
        <v>10983</v>
      </c>
      <c r="Y3637" s="56" t="str">
        <f>VLOOKUP(X3637,Sheet2!$B:$C,2,0)</f>
        <v>Mọc Nấm Hương 250g</v>
      </c>
      <c r="AA3637" s="53" t="s">
        <v>11550</v>
      </c>
      <c r="AB3637" s="53" t="s">
        <v>11551</v>
      </c>
      <c r="AD3637" s="24">
        <v>5</v>
      </c>
      <c r="AF3637" s="24">
        <v>46000</v>
      </c>
      <c r="AG3637" s="74">
        <f t="shared" si="56"/>
        <v>230000</v>
      </c>
      <c r="AK3637" s="59">
        <v>8</v>
      </c>
      <c r="AN3637" s="61" t="s">
        <v>11552</v>
      </c>
      <c r="AP3637" s="62" t="s">
        <v>11553</v>
      </c>
      <c r="AQ3637" s="62" t="s">
        <v>11554</v>
      </c>
      <c r="AR3637" s="62" t="s">
        <v>11555</v>
      </c>
    </row>
    <row r="3638" spans="3:44" x14ac:dyDescent="0.25">
      <c r="C3638" s="53" t="s">
        <v>11547</v>
      </c>
      <c r="D3638" s="53" t="s">
        <v>11548</v>
      </c>
      <c r="E3638" s="54">
        <v>45821</v>
      </c>
      <c r="F3638" s="54">
        <v>45821</v>
      </c>
      <c r="G3638" s="55" t="s">
        <v>6935</v>
      </c>
      <c r="H3638" s="54">
        <v>45821</v>
      </c>
      <c r="I3638" s="56" t="s">
        <v>17645</v>
      </c>
      <c r="K3638" s="55" t="s">
        <v>11549</v>
      </c>
      <c r="L3638" s="55" t="s">
        <v>11642</v>
      </c>
      <c r="M3638" s="54">
        <v>45821</v>
      </c>
      <c r="N3638" s="55" t="s">
        <v>11218</v>
      </c>
      <c r="O3638" s="56" t="str">
        <f>VLOOKUP(N3638,Sheet1!$B:$C,2,0)</f>
        <v>CHI NHÁNH SƠN LA - CÔNG TY CỔ PHẦN DỊCH VỤ THƯƠNG MẠI TỔNG HỢP WINCOMMERCE</v>
      </c>
      <c r="Q3638" s="56" t="str">
        <f>VLOOKUP(N3638,Sheet1!$B:$D,3,0)</f>
        <v>0104918404-049</v>
      </c>
      <c r="U3638" s="55" t="s">
        <v>15502</v>
      </c>
      <c r="X3638" s="55" t="s">
        <v>10881</v>
      </c>
      <c r="Y3638" s="56" t="str">
        <f>VLOOKUP(X3638,Sheet2!$B:$C,2,0)</f>
        <v>Chả cốm 300g</v>
      </c>
      <c r="AA3638" s="53" t="s">
        <v>11550</v>
      </c>
      <c r="AB3638" s="53" t="s">
        <v>11551</v>
      </c>
      <c r="AD3638" s="24">
        <v>1</v>
      </c>
      <c r="AF3638" s="24">
        <v>74250</v>
      </c>
      <c r="AG3638" s="74">
        <f t="shared" si="56"/>
        <v>74250</v>
      </c>
      <c r="AK3638" s="59">
        <v>8</v>
      </c>
      <c r="AN3638" s="61" t="s">
        <v>11552</v>
      </c>
      <c r="AP3638" s="62" t="s">
        <v>11553</v>
      </c>
      <c r="AQ3638" s="62" t="s">
        <v>11554</v>
      </c>
      <c r="AR3638" s="62" t="s">
        <v>11555</v>
      </c>
    </row>
    <row r="3639" spans="3:44" x14ac:dyDescent="0.25">
      <c r="C3639" s="53" t="s">
        <v>11547</v>
      </c>
      <c r="D3639" s="53" t="s">
        <v>11548</v>
      </c>
      <c r="E3639" s="54">
        <v>45821</v>
      </c>
      <c r="F3639" s="54">
        <v>45821</v>
      </c>
      <c r="G3639" s="55" t="s">
        <v>6927</v>
      </c>
      <c r="H3639" s="54">
        <v>45821</v>
      </c>
      <c r="I3639" s="56" t="s">
        <v>17646</v>
      </c>
      <c r="K3639" s="55" t="s">
        <v>11549</v>
      </c>
      <c r="L3639" s="55" t="s">
        <v>11464</v>
      </c>
      <c r="M3639" s="54">
        <v>45821</v>
      </c>
      <c r="N3639" s="55" t="s">
        <v>11298</v>
      </c>
      <c r="O3639" s="56" t="str">
        <f>VLOOKUP(N3639,Sheet1!$B:$C,2,0)</f>
        <v>CHI NHÁNH BÌNH ĐỊNH - CÔNG TY CỔ PHẦN DỊCH VỤ THƯƠNG MẠI TỔNG HỢP WINCOMMERCE</v>
      </c>
      <c r="Q3639" s="56" t="str">
        <f>VLOOKUP(N3639,Sheet1!$B:$D,3,0)</f>
        <v>0104918404-071</v>
      </c>
      <c r="U3639" s="55" t="s">
        <v>15503</v>
      </c>
      <c r="X3639" s="55" t="s">
        <v>10927</v>
      </c>
      <c r="Y3639" s="56" t="str">
        <f>VLOOKUP(X3639,Sheet2!$B:$C,2,0)</f>
        <v>Giò lụa cây 250g</v>
      </c>
      <c r="AA3639" s="53" t="s">
        <v>11550</v>
      </c>
      <c r="AB3639" s="53" t="s">
        <v>11551</v>
      </c>
      <c r="AD3639" s="24">
        <v>1</v>
      </c>
      <c r="AF3639" s="24">
        <v>49500</v>
      </c>
      <c r="AG3639" s="74">
        <f t="shared" si="56"/>
        <v>49500</v>
      </c>
      <c r="AK3639" s="59">
        <v>8</v>
      </c>
      <c r="AN3639" s="61" t="s">
        <v>11552</v>
      </c>
      <c r="AP3639" s="62" t="s">
        <v>11553</v>
      </c>
      <c r="AQ3639" s="62" t="s">
        <v>11554</v>
      </c>
      <c r="AR3639" s="62" t="s">
        <v>11555</v>
      </c>
    </row>
    <row r="3640" spans="3:44" x14ac:dyDescent="0.25">
      <c r="C3640" s="53" t="s">
        <v>11547</v>
      </c>
      <c r="D3640" s="53" t="s">
        <v>11548</v>
      </c>
      <c r="E3640" s="54">
        <v>45821</v>
      </c>
      <c r="F3640" s="54">
        <v>45821</v>
      </c>
      <c r="G3640" s="55" t="s">
        <v>6927</v>
      </c>
      <c r="H3640" s="54">
        <v>45821</v>
      </c>
      <c r="I3640" s="56" t="s">
        <v>17646</v>
      </c>
      <c r="K3640" s="55" t="s">
        <v>11549</v>
      </c>
      <c r="L3640" s="55" t="s">
        <v>11464</v>
      </c>
      <c r="M3640" s="54">
        <v>45821</v>
      </c>
      <c r="N3640" s="55" t="s">
        <v>11298</v>
      </c>
      <c r="O3640" s="56" t="str">
        <f>VLOOKUP(N3640,Sheet1!$B:$C,2,0)</f>
        <v>CHI NHÁNH BÌNH ĐỊNH - CÔNG TY CỔ PHẦN DỊCH VỤ THƯƠNG MẠI TỔNG HỢP WINCOMMERCE</v>
      </c>
      <c r="Q3640" s="56" t="str">
        <f>VLOOKUP(N3640,Sheet1!$B:$D,3,0)</f>
        <v>0104918404-071</v>
      </c>
      <c r="U3640" s="55" t="s">
        <v>15503</v>
      </c>
      <c r="X3640" s="55" t="s">
        <v>10938</v>
      </c>
      <c r="Y3640" s="56" t="str">
        <f>VLOOKUP(X3640,Sheet2!$B:$C,2,0)</f>
        <v>Giò Tai Lưỡi Xào 250g</v>
      </c>
      <c r="AA3640" s="53" t="s">
        <v>11550</v>
      </c>
      <c r="AB3640" s="53" t="s">
        <v>11551</v>
      </c>
      <c r="AD3640" s="24">
        <v>1</v>
      </c>
      <c r="AF3640" s="24">
        <v>50182</v>
      </c>
      <c r="AG3640" s="74">
        <f t="shared" si="56"/>
        <v>50182</v>
      </c>
      <c r="AK3640" s="59">
        <v>8</v>
      </c>
      <c r="AN3640" s="61" t="s">
        <v>11552</v>
      </c>
      <c r="AP3640" s="62" t="s">
        <v>11553</v>
      </c>
      <c r="AQ3640" s="62" t="s">
        <v>11554</v>
      </c>
      <c r="AR3640" s="62" t="s">
        <v>11555</v>
      </c>
    </row>
    <row r="3641" spans="3:44" x14ac:dyDescent="0.25">
      <c r="C3641" s="53" t="s">
        <v>11547</v>
      </c>
      <c r="D3641" s="53" t="s">
        <v>11548</v>
      </c>
      <c r="E3641" s="54">
        <v>45821</v>
      </c>
      <c r="F3641" s="54">
        <v>45821</v>
      </c>
      <c r="G3641" s="55" t="s">
        <v>6927</v>
      </c>
      <c r="H3641" s="54">
        <v>45821</v>
      </c>
      <c r="I3641" s="56" t="s">
        <v>17646</v>
      </c>
      <c r="K3641" s="55" t="s">
        <v>11549</v>
      </c>
      <c r="L3641" s="55" t="s">
        <v>11464</v>
      </c>
      <c r="M3641" s="54">
        <v>45821</v>
      </c>
      <c r="N3641" s="55" t="s">
        <v>11298</v>
      </c>
      <c r="O3641" s="56" t="str">
        <f>VLOOKUP(N3641,Sheet1!$B:$C,2,0)</f>
        <v>CHI NHÁNH BÌNH ĐỊNH - CÔNG TY CỔ PHẦN DỊCH VỤ THƯƠNG MẠI TỔNG HỢP WINCOMMERCE</v>
      </c>
      <c r="Q3641" s="56" t="str">
        <f>VLOOKUP(N3641,Sheet1!$B:$D,3,0)</f>
        <v>0104918404-071</v>
      </c>
      <c r="U3641" s="55" t="s">
        <v>15503</v>
      </c>
      <c r="X3641" s="55" t="s">
        <v>10897</v>
      </c>
      <c r="Y3641" s="56" t="str">
        <f>VLOOKUP(X3641,Sheet2!$B:$C,2,0)</f>
        <v>Chả nướng 300g</v>
      </c>
      <c r="AA3641" s="53" t="s">
        <v>11550</v>
      </c>
      <c r="AB3641" s="53" t="s">
        <v>11551</v>
      </c>
      <c r="AD3641" s="24">
        <v>2</v>
      </c>
      <c r="AF3641" s="24">
        <v>70950</v>
      </c>
      <c r="AG3641" s="74">
        <f t="shared" si="56"/>
        <v>141900</v>
      </c>
      <c r="AK3641" s="59">
        <v>8</v>
      </c>
      <c r="AN3641" s="61" t="s">
        <v>11552</v>
      </c>
      <c r="AP3641" s="62" t="s">
        <v>11553</v>
      </c>
      <c r="AQ3641" s="62" t="s">
        <v>11554</v>
      </c>
      <c r="AR3641" s="62" t="s">
        <v>11555</v>
      </c>
    </row>
    <row r="3642" spans="3:44" x14ac:dyDescent="0.25">
      <c r="C3642" s="53" t="s">
        <v>11547</v>
      </c>
      <c r="D3642" s="53" t="s">
        <v>11548</v>
      </c>
      <c r="E3642" s="54">
        <v>45821</v>
      </c>
      <c r="F3642" s="54">
        <v>45821</v>
      </c>
      <c r="G3642" s="55" t="s">
        <v>6927</v>
      </c>
      <c r="H3642" s="54">
        <v>45821</v>
      </c>
      <c r="I3642" s="56" t="s">
        <v>17646</v>
      </c>
      <c r="K3642" s="55" t="s">
        <v>11549</v>
      </c>
      <c r="L3642" s="55" t="s">
        <v>11464</v>
      </c>
      <c r="M3642" s="54">
        <v>45821</v>
      </c>
      <c r="N3642" s="55" t="s">
        <v>11298</v>
      </c>
      <c r="O3642" s="56" t="str">
        <f>VLOOKUP(N3642,Sheet1!$B:$C,2,0)</f>
        <v>CHI NHÁNH BÌNH ĐỊNH - CÔNG TY CỔ PHẦN DỊCH VỤ THƯƠNG MẠI TỔNG HỢP WINCOMMERCE</v>
      </c>
      <c r="Q3642" s="56" t="str">
        <f>VLOOKUP(N3642,Sheet1!$B:$D,3,0)</f>
        <v>0104918404-071</v>
      </c>
      <c r="U3642" s="55" t="s">
        <v>15503</v>
      </c>
      <c r="X3642" s="55" t="s">
        <v>10897</v>
      </c>
      <c r="Y3642" s="56" t="str">
        <f>VLOOKUP(X3642,Sheet2!$B:$C,2,0)</f>
        <v>Chả nướng 300g</v>
      </c>
      <c r="AA3642" s="53" t="s">
        <v>11550</v>
      </c>
      <c r="AB3642" s="53" t="s">
        <v>11551</v>
      </c>
      <c r="AD3642" s="24">
        <v>2</v>
      </c>
      <c r="AF3642" s="24">
        <v>70950</v>
      </c>
      <c r="AG3642" s="74">
        <f t="shared" si="56"/>
        <v>141900</v>
      </c>
      <c r="AK3642" s="59">
        <v>8</v>
      </c>
      <c r="AN3642" s="61" t="s">
        <v>11552</v>
      </c>
      <c r="AP3642" s="62" t="s">
        <v>11553</v>
      </c>
      <c r="AQ3642" s="62" t="s">
        <v>11554</v>
      </c>
      <c r="AR3642" s="62" t="s">
        <v>11555</v>
      </c>
    </row>
    <row r="3643" spans="3:44" x14ac:dyDescent="0.25">
      <c r="C3643" s="53" t="s">
        <v>11547</v>
      </c>
      <c r="D3643" s="53" t="s">
        <v>11548</v>
      </c>
      <c r="E3643" s="54">
        <v>45821</v>
      </c>
      <c r="F3643" s="54">
        <v>45821</v>
      </c>
      <c r="G3643" s="55" t="s">
        <v>6927</v>
      </c>
      <c r="H3643" s="54">
        <v>45821</v>
      </c>
      <c r="I3643" s="56" t="s">
        <v>17646</v>
      </c>
      <c r="K3643" s="55" t="s">
        <v>11549</v>
      </c>
      <c r="L3643" s="55" t="s">
        <v>11464</v>
      </c>
      <c r="M3643" s="54">
        <v>45821</v>
      </c>
      <c r="N3643" s="55" t="s">
        <v>11298</v>
      </c>
      <c r="O3643" s="56" t="str">
        <f>VLOOKUP(N3643,Sheet1!$B:$C,2,0)</f>
        <v>CHI NHÁNH BÌNH ĐỊNH - CÔNG TY CỔ PHẦN DỊCH VỤ THƯƠNG MẠI TỔNG HỢP WINCOMMERCE</v>
      </c>
      <c r="Q3643" s="56" t="str">
        <f>VLOOKUP(N3643,Sheet1!$B:$D,3,0)</f>
        <v>0104918404-071</v>
      </c>
      <c r="U3643" s="55" t="s">
        <v>15503</v>
      </c>
      <c r="X3643" s="55" t="s">
        <v>10881</v>
      </c>
      <c r="Y3643" s="56" t="str">
        <f>VLOOKUP(X3643,Sheet2!$B:$C,2,0)</f>
        <v>Chả cốm 300g</v>
      </c>
      <c r="AA3643" s="53" t="s">
        <v>11550</v>
      </c>
      <c r="AB3643" s="53" t="s">
        <v>11551</v>
      </c>
      <c r="AD3643" s="24">
        <v>4</v>
      </c>
      <c r="AF3643" s="24">
        <v>74250</v>
      </c>
      <c r="AG3643" s="74">
        <f t="shared" si="56"/>
        <v>297000</v>
      </c>
      <c r="AK3643" s="59">
        <v>8</v>
      </c>
      <c r="AN3643" s="61" t="s">
        <v>11552</v>
      </c>
      <c r="AP3643" s="62" t="s">
        <v>11553</v>
      </c>
      <c r="AQ3643" s="62" t="s">
        <v>11554</v>
      </c>
      <c r="AR3643" s="62" t="s">
        <v>11555</v>
      </c>
    </row>
    <row r="3644" spans="3:44" x14ac:dyDescent="0.25">
      <c r="C3644" s="53" t="s">
        <v>11547</v>
      </c>
      <c r="D3644" s="53" t="s">
        <v>11548</v>
      </c>
      <c r="E3644" s="54">
        <v>45821</v>
      </c>
      <c r="F3644" s="54">
        <v>45821</v>
      </c>
      <c r="G3644" s="55" t="s">
        <v>6927</v>
      </c>
      <c r="H3644" s="54">
        <v>45821</v>
      </c>
      <c r="I3644" s="56" t="s">
        <v>17646</v>
      </c>
      <c r="K3644" s="55" t="s">
        <v>11549</v>
      </c>
      <c r="L3644" s="55" t="s">
        <v>11464</v>
      </c>
      <c r="M3644" s="54">
        <v>45821</v>
      </c>
      <c r="N3644" s="55" t="s">
        <v>11298</v>
      </c>
      <c r="O3644" s="56" t="str">
        <f>VLOOKUP(N3644,Sheet1!$B:$C,2,0)</f>
        <v>CHI NHÁNH BÌNH ĐỊNH - CÔNG TY CỔ PHẦN DỊCH VỤ THƯƠNG MẠI TỔNG HỢP WINCOMMERCE</v>
      </c>
      <c r="Q3644" s="56" t="str">
        <f>VLOOKUP(N3644,Sheet1!$B:$D,3,0)</f>
        <v>0104918404-071</v>
      </c>
      <c r="U3644" s="55" t="s">
        <v>15503</v>
      </c>
      <c r="X3644" s="55" t="s">
        <v>10983</v>
      </c>
      <c r="Y3644" s="56" t="str">
        <f>VLOOKUP(X3644,Sheet2!$B:$C,2,0)</f>
        <v>Mọc Nấm Hương 250g</v>
      </c>
      <c r="AA3644" s="53" t="s">
        <v>11550</v>
      </c>
      <c r="AB3644" s="53" t="s">
        <v>11551</v>
      </c>
      <c r="AD3644" s="24">
        <v>5</v>
      </c>
      <c r="AF3644" s="24">
        <v>46000</v>
      </c>
      <c r="AG3644" s="74">
        <f t="shared" si="56"/>
        <v>230000</v>
      </c>
      <c r="AK3644" s="59">
        <v>8</v>
      </c>
      <c r="AN3644" s="61" t="s">
        <v>11552</v>
      </c>
      <c r="AP3644" s="62" t="s">
        <v>11553</v>
      </c>
      <c r="AQ3644" s="62" t="s">
        <v>11554</v>
      </c>
      <c r="AR3644" s="62" t="s">
        <v>11555</v>
      </c>
    </row>
    <row r="3645" spans="3:44" x14ac:dyDescent="0.25">
      <c r="C3645" s="53" t="s">
        <v>11547</v>
      </c>
      <c r="D3645" s="53" t="s">
        <v>11548</v>
      </c>
      <c r="E3645" s="54">
        <v>45821</v>
      </c>
      <c r="F3645" s="54">
        <v>45821</v>
      </c>
      <c r="G3645" s="55" t="s">
        <v>6927</v>
      </c>
      <c r="H3645" s="54">
        <v>45821</v>
      </c>
      <c r="I3645" s="56" t="s">
        <v>17646</v>
      </c>
      <c r="K3645" s="55" t="s">
        <v>11549</v>
      </c>
      <c r="L3645" s="55" t="s">
        <v>11464</v>
      </c>
      <c r="M3645" s="54">
        <v>45821</v>
      </c>
      <c r="N3645" s="55" t="s">
        <v>11298</v>
      </c>
      <c r="O3645" s="56" t="str">
        <f>VLOOKUP(N3645,Sheet1!$B:$C,2,0)</f>
        <v>CHI NHÁNH BÌNH ĐỊNH - CÔNG TY CỔ PHẦN DỊCH VỤ THƯƠNG MẠI TỔNG HỢP WINCOMMERCE</v>
      </c>
      <c r="Q3645" s="56" t="str">
        <f>VLOOKUP(N3645,Sheet1!$B:$D,3,0)</f>
        <v>0104918404-071</v>
      </c>
      <c r="U3645" s="55" t="s">
        <v>15503</v>
      </c>
      <c r="X3645" s="55" t="s">
        <v>10922</v>
      </c>
      <c r="Y3645" s="56" t="str">
        <f>VLOOKUP(X3645,Sheet2!$B:$C,2,0)</f>
        <v>Gà xì dầu 500g</v>
      </c>
      <c r="AA3645" s="53" t="s">
        <v>11550</v>
      </c>
      <c r="AB3645" s="53" t="s">
        <v>11551</v>
      </c>
      <c r="AD3645" s="24">
        <v>2</v>
      </c>
      <c r="AF3645" s="24">
        <v>111606</v>
      </c>
      <c r="AG3645" s="74">
        <f t="shared" si="56"/>
        <v>223212</v>
      </c>
      <c r="AK3645" s="59">
        <v>8</v>
      </c>
      <c r="AN3645" s="61" t="s">
        <v>11552</v>
      </c>
      <c r="AP3645" s="62" t="s">
        <v>11553</v>
      </c>
      <c r="AQ3645" s="62" t="s">
        <v>11554</v>
      </c>
      <c r="AR3645" s="62" t="s">
        <v>11555</v>
      </c>
    </row>
    <row r="3646" spans="3:44" x14ac:dyDescent="0.25">
      <c r="C3646" s="53" t="s">
        <v>11547</v>
      </c>
      <c r="D3646" s="53" t="s">
        <v>11548</v>
      </c>
      <c r="E3646" s="54">
        <v>45821</v>
      </c>
      <c r="F3646" s="54">
        <v>45821</v>
      </c>
      <c r="G3646" s="55" t="s">
        <v>7260</v>
      </c>
      <c r="H3646" s="54">
        <v>45821</v>
      </c>
      <c r="I3646" s="56" t="s">
        <v>17647</v>
      </c>
      <c r="K3646" s="55" t="s">
        <v>11549</v>
      </c>
      <c r="L3646" s="55" t="s">
        <v>14995</v>
      </c>
      <c r="M3646" s="54">
        <v>45821</v>
      </c>
      <c r="N3646" s="55" t="s">
        <v>11034</v>
      </c>
      <c r="O3646" s="56" t="str">
        <f>VLOOKUP(N3646,Sheet1!$B:$C,2,0)</f>
        <v>CHI NHÁNH HÀ NỘI - CÔNG TY CỔ PHẦN DỊCH VỤ THƯƠNG MẠI TỔNG HỢP WINCOMMERCE</v>
      </c>
      <c r="Q3646" s="56" t="str">
        <f>VLOOKUP(N3646,Sheet1!$B:$D,3,0)</f>
        <v>0104918404-002</v>
      </c>
      <c r="U3646" s="55" t="s">
        <v>12052</v>
      </c>
      <c r="X3646" s="55" t="s">
        <v>10938</v>
      </c>
      <c r="Y3646" s="56" t="str">
        <f>VLOOKUP(X3646,Sheet2!$B:$C,2,0)</f>
        <v>Giò Tai Lưỡi Xào 250g</v>
      </c>
      <c r="AA3646" s="53" t="s">
        <v>11550</v>
      </c>
      <c r="AB3646" s="53" t="s">
        <v>11551</v>
      </c>
      <c r="AD3646" s="24">
        <v>3</v>
      </c>
      <c r="AF3646" s="24">
        <v>50182</v>
      </c>
      <c r="AG3646" s="74">
        <f t="shared" si="56"/>
        <v>150546</v>
      </c>
      <c r="AK3646" s="59">
        <v>8</v>
      </c>
      <c r="AN3646" s="61" t="s">
        <v>11552</v>
      </c>
      <c r="AP3646" s="62" t="s">
        <v>11553</v>
      </c>
      <c r="AQ3646" s="62" t="s">
        <v>11554</v>
      </c>
      <c r="AR3646" s="62" t="s">
        <v>11555</v>
      </c>
    </row>
    <row r="3647" spans="3:44" x14ac:dyDescent="0.25">
      <c r="C3647" s="53" t="s">
        <v>11547</v>
      </c>
      <c r="D3647" s="53" t="s">
        <v>11548</v>
      </c>
      <c r="E3647" s="54">
        <v>45821</v>
      </c>
      <c r="F3647" s="54">
        <v>45821</v>
      </c>
      <c r="G3647" s="55" t="s">
        <v>7260</v>
      </c>
      <c r="H3647" s="54">
        <v>45821</v>
      </c>
      <c r="I3647" s="56" t="s">
        <v>17647</v>
      </c>
      <c r="K3647" s="55" t="s">
        <v>11549</v>
      </c>
      <c r="L3647" s="55" t="s">
        <v>14995</v>
      </c>
      <c r="M3647" s="54">
        <v>45821</v>
      </c>
      <c r="N3647" s="55" t="s">
        <v>11034</v>
      </c>
      <c r="O3647" s="56" t="str">
        <f>VLOOKUP(N3647,Sheet1!$B:$C,2,0)</f>
        <v>CHI NHÁNH HÀ NỘI - CÔNG TY CỔ PHẦN DỊCH VỤ THƯƠNG MẠI TỔNG HỢP WINCOMMERCE</v>
      </c>
      <c r="Q3647" s="56" t="str">
        <f>VLOOKUP(N3647,Sheet1!$B:$D,3,0)</f>
        <v>0104918404-002</v>
      </c>
      <c r="U3647" s="55" t="s">
        <v>12052</v>
      </c>
      <c r="X3647" s="55" t="s">
        <v>10934</v>
      </c>
      <c r="Y3647" s="56" t="str">
        <f>VLOOKUP(X3647,Sheet2!$B:$C,2,0)</f>
        <v>Gà muối 500g</v>
      </c>
      <c r="AA3647" s="53" t="s">
        <v>11550</v>
      </c>
      <c r="AB3647" s="53" t="s">
        <v>11551</v>
      </c>
      <c r="AD3647" s="24">
        <v>3</v>
      </c>
      <c r="AF3647" s="24">
        <v>111058</v>
      </c>
      <c r="AG3647" s="74">
        <f t="shared" si="56"/>
        <v>333174</v>
      </c>
      <c r="AK3647" s="59">
        <v>8</v>
      </c>
      <c r="AN3647" s="61" t="s">
        <v>11552</v>
      </c>
      <c r="AP3647" s="62" t="s">
        <v>11553</v>
      </c>
      <c r="AQ3647" s="62" t="s">
        <v>11554</v>
      </c>
      <c r="AR3647" s="62" t="s">
        <v>11555</v>
      </c>
    </row>
    <row r="3648" spans="3:44" x14ac:dyDescent="0.25">
      <c r="C3648" s="53" t="s">
        <v>11547</v>
      </c>
      <c r="D3648" s="53" t="s">
        <v>11548</v>
      </c>
      <c r="E3648" s="54">
        <v>45821</v>
      </c>
      <c r="F3648" s="54">
        <v>45821</v>
      </c>
      <c r="G3648" s="55" t="s">
        <v>7215</v>
      </c>
      <c r="H3648" s="54">
        <v>45821</v>
      </c>
      <c r="I3648" s="56" t="s">
        <v>17648</v>
      </c>
      <c r="K3648" s="55" t="s">
        <v>11549</v>
      </c>
      <c r="L3648" s="55" t="s">
        <v>14996</v>
      </c>
      <c r="M3648" s="54">
        <v>45821</v>
      </c>
      <c r="N3648" s="55" t="s">
        <v>11034</v>
      </c>
      <c r="O3648" s="56" t="str">
        <f>VLOOKUP(N3648,Sheet1!$B:$C,2,0)</f>
        <v>CHI NHÁNH HÀ NỘI - CÔNG TY CỔ PHẦN DỊCH VỤ THƯƠNG MẠI TỔNG HỢP WINCOMMERCE</v>
      </c>
      <c r="Q3648" s="56" t="str">
        <f>VLOOKUP(N3648,Sheet1!$B:$D,3,0)</f>
        <v>0104918404-002</v>
      </c>
      <c r="U3648" s="55" t="s">
        <v>15504</v>
      </c>
      <c r="X3648" s="55" t="s">
        <v>10883</v>
      </c>
      <c r="Y3648" s="56" t="str">
        <f>VLOOKUP(X3648,Sheet2!$B:$C,2,0)</f>
        <v>Chân giò heo muối 300g</v>
      </c>
      <c r="AA3648" s="53" t="s">
        <v>11550</v>
      </c>
      <c r="AB3648" s="53" t="s">
        <v>11551</v>
      </c>
      <c r="AD3648" s="24">
        <v>1</v>
      </c>
      <c r="AF3648" s="24">
        <v>60213</v>
      </c>
      <c r="AG3648" s="74">
        <f t="shared" si="56"/>
        <v>60213</v>
      </c>
      <c r="AK3648" s="59">
        <v>8</v>
      </c>
      <c r="AN3648" s="61" t="s">
        <v>11552</v>
      </c>
      <c r="AP3648" s="62" t="s">
        <v>11553</v>
      </c>
      <c r="AQ3648" s="62" t="s">
        <v>11554</v>
      </c>
      <c r="AR3648" s="62" t="s">
        <v>11555</v>
      </c>
    </row>
    <row r="3649" spans="3:44" x14ac:dyDescent="0.25">
      <c r="C3649" s="53" t="s">
        <v>11547</v>
      </c>
      <c r="D3649" s="53" t="s">
        <v>11548</v>
      </c>
      <c r="E3649" s="54">
        <v>45821</v>
      </c>
      <c r="F3649" s="54">
        <v>45821</v>
      </c>
      <c r="G3649" s="55" t="s">
        <v>7244</v>
      </c>
      <c r="H3649" s="54">
        <v>45821</v>
      </c>
      <c r="I3649" s="56" t="s">
        <v>17649</v>
      </c>
      <c r="K3649" s="55" t="s">
        <v>11549</v>
      </c>
      <c r="L3649" s="55" t="s">
        <v>14997</v>
      </c>
      <c r="M3649" s="54">
        <v>45821</v>
      </c>
      <c r="N3649" s="55" t="s">
        <v>11129</v>
      </c>
      <c r="O3649" s="56" t="str">
        <f>VLOOKUP(N3649,Sheet1!$B:$C,2,0)</f>
        <v>CHI NHÁNH HẢI PHÒNG - CÔNG TY CỔ PHẦN DỊCH VỤ THƯƠNG MẠI TỔNG HỢP WINCOMMERCE</v>
      </c>
      <c r="Q3649" s="56" t="str">
        <f>VLOOKUP(N3649,Sheet1!$B:$D,3,0)</f>
        <v>0104918404-025</v>
      </c>
      <c r="U3649" s="55" t="s">
        <v>12171</v>
      </c>
      <c r="X3649" s="55" t="s">
        <v>10983</v>
      </c>
      <c r="Y3649" s="56" t="str">
        <f>VLOOKUP(X3649,Sheet2!$B:$C,2,0)</f>
        <v>Mọc Nấm Hương 250g</v>
      </c>
      <c r="AA3649" s="53" t="s">
        <v>11550</v>
      </c>
      <c r="AB3649" s="53" t="s">
        <v>11551</v>
      </c>
      <c r="AD3649" s="24">
        <v>1</v>
      </c>
      <c r="AF3649" s="24">
        <v>46000</v>
      </c>
      <c r="AG3649" s="74">
        <f t="shared" si="56"/>
        <v>46000</v>
      </c>
      <c r="AK3649" s="59">
        <v>8</v>
      </c>
      <c r="AN3649" s="61" t="s">
        <v>11552</v>
      </c>
      <c r="AP3649" s="62" t="s">
        <v>11553</v>
      </c>
      <c r="AQ3649" s="62" t="s">
        <v>11554</v>
      </c>
      <c r="AR3649" s="62" t="s">
        <v>11555</v>
      </c>
    </row>
    <row r="3650" spans="3:44" x14ac:dyDescent="0.25">
      <c r="C3650" s="53" t="s">
        <v>11547</v>
      </c>
      <c r="D3650" s="53" t="s">
        <v>11548</v>
      </c>
      <c r="E3650" s="54">
        <v>45821</v>
      </c>
      <c r="F3650" s="54">
        <v>45821</v>
      </c>
      <c r="G3650" s="55" t="s">
        <v>7244</v>
      </c>
      <c r="H3650" s="54">
        <v>45821</v>
      </c>
      <c r="I3650" s="56" t="s">
        <v>17649</v>
      </c>
      <c r="K3650" s="55" t="s">
        <v>11549</v>
      </c>
      <c r="L3650" s="55" t="s">
        <v>14997</v>
      </c>
      <c r="M3650" s="54">
        <v>45821</v>
      </c>
      <c r="N3650" s="55" t="s">
        <v>11129</v>
      </c>
      <c r="O3650" s="56" t="str">
        <f>VLOOKUP(N3650,Sheet1!$B:$C,2,0)</f>
        <v>CHI NHÁNH HẢI PHÒNG - CÔNG TY CỔ PHẦN DỊCH VỤ THƯƠNG MẠI TỔNG HỢP WINCOMMERCE</v>
      </c>
      <c r="Q3650" s="56" t="str">
        <f>VLOOKUP(N3650,Sheet1!$B:$D,3,0)</f>
        <v>0104918404-025</v>
      </c>
      <c r="U3650" s="55" t="s">
        <v>12171</v>
      </c>
      <c r="X3650" s="55" t="s">
        <v>10881</v>
      </c>
      <c r="Y3650" s="56" t="str">
        <f>VLOOKUP(X3650,Sheet2!$B:$C,2,0)</f>
        <v>Chả cốm 300g</v>
      </c>
      <c r="AA3650" s="53" t="s">
        <v>11550</v>
      </c>
      <c r="AB3650" s="53" t="s">
        <v>11551</v>
      </c>
      <c r="AD3650" s="24">
        <v>4</v>
      </c>
      <c r="AF3650" s="24">
        <v>74250</v>
      </c>
      <c r="AG3650" s="74">
        <f t="shared" si="56"/>
        <v>297000</v>
      </c>
      <c r="AK3650" s="59">
        <v>8</v>
      </c>
      <c r="AN3650" s="61" t="s">
        <v>11552</v>
      </c>
      <c r="AP3650" s="62" t="s">
        <v>11553</v>
      </c>
      <c r="AQ3650" s="62" t="s">
        <v>11554</v>
      </c>
      <c r="AR3650" s="62" t="s">
        <v>11555</v>
      </c>
    </row>
    <row r="3651" spans="3:44" x14ac:dyDescent="0.25">
      <c r="C3651" s="53" t="s">
        <v>11547</v>
      </c>
      <c r="D3651" s="53" t="s">
        <v>11548</v>
      </c>
      <c r="E3651" s="54">
        <v>45821</v>
      </c>
      <c r="F3651" s="54">
        <v>45821</v>
      </c>
      <c r="G3651" s="55" t="s">
        <v>7252</v>
      </c>
      <c r="H3651" s="54">
        <v>45821</v>
      </c>
      <c r="I3651" s="56" t="s">
        <v>17650</v>
      </c>
      <c r="K3651" s="55" t="s">
        <v>11549</v>
      </c>
      <c r="L3651" s="55" t="s">
        <v>14998</v>
      </c>
      <c r="M3651" s="54">
        <v>45821</v>
      </c>
      <c r="N3651" s="55" t="s">
        <v>11034</v>
      </c>
      <c r="O3651" s="56" t="str">
        <f>VLOOKUP(N3651,Sheet1!$B:$C,2,0)</f>
        <v>CHI NHÁNH HÀ NỘI - CÔNG TY CỔ PHẦN DỊCH VỤ THƯƠNG MẠI TỔNG HỢP WINCOMMERCE</v>
      </c>
      <c r="Q3651" s="56" t="str">
        <f>VLOOKUP(N3651,Sheet1!$B:$D,3,0)</f>
        <v>0104918404-002</v>
      </c>
      <c r="U3651" s="55" t="s">
        <v>12291</v>
      </c>
      <c r="X3651" s="55" t="s">
        <v>10881</v>
      </c>
      <c r="Y3651" s="56" t="str">
        <f>VLOOKUP(X3651,Sheet2!$B:$C,2,0)</f>
        <v>Chả cốm 300g</v>
      </c>
      <c r="AA3651" s="53" t="s">
        <v>11550</v>
      </c>
      <c r="AB3651" s="53" t="s">
        <v>11551</v>
      </c>
      <c r="AD3651" s="24">
        <v>1</v>
      </c>
      <c r="AF3651" s="24">
        <v>74250</v>
      </c>
      <c r="AG3651" s="74">
        <f t="shared" ref="AG3651:AG3714" si="57">AD3651*AF3651</f>
        <v>74250</v>
      </c>
      <c r="AK3651" s="59">
        <v>8</v>
      </c>
      <c r="AN3651" s="61" t="s">
        <v>11552</v>
      </c>
      <c r="AP3651" s="62" t="s">
        <v>11553</v>
      </c>
      <c r="AQ3651" s="62" t="s">
        <v>11554</v>
      </c>
      <c r="AR3651" s="62" t="s">
        <v>11555</v>
      </c>
    </row>
    <row r="3652" spans="3:44" x14ac:dyDescent="0.25">
      <c r="C3652" s="53" t="s">
        <v>11547</v>
      </c>
      <c r="D3652" s="53" t="s">
        <v>11548</v>
      </c>
      <c r="E3652" s="54">
        <v>45821</v>
      </c>
      <c r="F3652" s="54">
        <v>45821</v>
      </c>
      <c r="G3652" s="55" t="s">
        <v>6784</v>
      </c>
      <c r="H3652" s="54">
        <v>45821</v>
      </c>
      <c r="I3652" s="56" t="s">
        <v>17651</v>
      </c>
      <c r="K3652" s="55" t="s">
        <v>11549</v>
      </c>
      <c r="L3652" s="55" t="s">
        <v>14999</v>
      </c>
      <c r="M3652" s="54">
        <v>45821</v>
      </c>
      <c r="N3652" s="55" t="s">
        <v>11034</v>
      </c>
      <c r="O3652" s="56" t="str">
        <f>VLOOKUP(N3652,Sheet1!$B:$C,2,0)</f>
        <v>CHI NHÁNH HÀ NỘI - CÔNG TY CỔ PHẦN DỊCH VỤ THƯƠNG MẠI TỔNG HỢP WINCOMMERCE</v>
      </c>
      <c r="Q3652" s="56" t="str">
        <f>VLOOKUP(N3652,Sheet1!$B:$D,3,0)</f>
        <v>0104918404-002</v>
      </c>
      <c r="U3652" s="55" t="s">
        <v>12971</v>
      </c>
      <c r="X3652" s="55" t="s">
        <v>10983</v>
      </c>
      <c r="Y3652" s="56" t="str">
        <f>VLOOKUP(X3652,Sheet2!$B:$C,2,0)</f>
        <v>Mọc Nấm Hương 250g</v>
      </c>
      <c r="AA3652" s="53" t="s">
        <v>11550</v>
      </c>
      <c r="AB3652" s="53" t="s">
        <v>11551</v>
      </c>
      <c r="AD3652" s="24">
        <v>1</v>
      </c>
      <c r="AF3652" s="24">
        <v>46000</v>
      </c>
      <c r="AG3652" s="74">
        <f t="shared" si="57"/>
        <v>46000</v>
      </c>
      <c r="AK3652" s="59">
        <v>8</v>
      </c>
      <c r="AN3652" s="61" t="s">
        <v>11552</v>
      </c>
      <c r="AP3652" s="62" t="s">
        <v>11553</v>
      </c>
      <c r="AQ3652" s="62" t="s">
        <v>11554</v>
      </c>
      <c r="AR3652" s="62" t="s">
        <v>11555</v>
      </c>
    </row>
    <row r="3653" spans="3:44" x14ac:dyDescent="0.25">
      <c r="C3653" s="53" t="s">
        <v>11547</v>
      </c>
      <c r="D3653" s="53" t="s">
        <v>11548</v>
      </c>
      <c r="E3653" s="54">
        <v>45821</v>
      </c>
      <c r="F3653" s="54">
        <v>45821</v>
      </c>
      <c r="G3653" s="55" t="s">
        <v>7291</v>
      </c>
      <c r="H3653" s="54">
        <v>45821</v>
      </c>
      <c r="I3653" s="56" t="s">
        <v>17652</v>
      </c>
      <c r="K3653" s="55" t="s">
        <v>11549</v>
      </c>
      <c r="L3653" s="55" t="s">
        <v>14631</v>
      </c>
      <c r="M3653" s="54">
        <v>45821</v>
      </c>
      <c r="N3653" s="55" t="s">
        <v>11129</v>
      </c>
      <c r="O3653" s="56" t="str">
        <f>VLOOKUP(N3653,Sheet1!$B:$C,2,0)</f>
        <v>CHI NHÁNH HẢI PHÒNG - CÔNG TY CỔ PHẦN DỊCH VỤ THƯƠNG MẠI TỔNG HỢP WINCOMMERCE</v>
      </c>
      <c r="Q3653" s="56" t="str">
        <f>VLOOKUP(N3653,Sheet1!$B:$D,3,0)</f>
        <v>0104918404-025</v>
      </c>
      <c r="U3653" s="55" t="s">
        <v>13250</v>
      </c>
      <c r="X3653" s="55" t="s">
        <v>10883</v>
      </c>
      <c r="Y3653" s="56" t="str">
        <f>VLOOKUP(X3653,Sheet2!$B:$C,2,0)</f>
        <v>Chân giò heo muối 300g</v>
      </c>
      <c r="AA3653" s="53" t="s">
        <v>11550</v>
      </c>
      <c r="AB3653" s="53" t="s">
        <v>11551</v>
      </c>
      <c r="AD3653" s="24">
        <v>1</v>
      </c>
      <c r="AF3653" s="24">
        <v>60213</v>
      </c>
      <c r="AG3653" s="74">
        <f t="shared" si="57"/>
        <v>60213</v>
      </c>
      <c r="AK3653" s="59">
        <v>8</v>
      </c>
      <c r="AN3653" s="61" t="s">
        <v>11552</v>
      </c>
      <c r="AP3653" s="62" t="s">
        <v>11553</v>
      </c>
      <c r="AQ3653" s="62" t="s">
        <v>11554</v>
      </c>
      <c r="AR3653" s="62" t="s">
        <v>11555</v>
      </c>
    </row>
    <row r="3654" spans="3:44" x14ac:dyDescent="0.25">
      <c r="C3654" s="53" t="s">
        <v>11547</v>
      </c>
      <c r="D3654" s="53" t="s">
        <v>11548</v>
      </c>
      <c r="E3654" s="54">
        <v>45821</v>
      </c>
      <c r="F3654" s="54">
        <v>45821</v>
      </c>
      <c r="G3654" s="55" t="s">
        <v>7344</v>
      </c>
      <c r="H3654" s="54">
        <v>45821</v>
      </c>
      <c r="I3654" s="56" t="s">
        <v>17653</v>
      </c>
      <c r="K3654" s="55" t="s">
        <v>11549</v>
      </c>
      <c r="L3654" s="55" t="s">
        <v>15000</v>
      </c>
      <c r="M3654" s="54">
        <v>45821</v>
      </c>
      <c r="N3654" s="55" t="s">
        <v>11034</v>
      </c>
      <c r="O3654" s="56" t="str">
        <f>VLOOKUP(N3654,Sheet1!$B:$C,2,0)</f>
        <v>CHI NHÁNH HÀ NỘI - CÔNG TY CỔ PHẦN DỊCH VỤ THƯƠNG MẠI TỔNG HỢP WINCOMMERCE</v>
      </c>
      <c r="Q3654" s="56" t="str">
        <f>VLOOKUP(N3654,Sheet1!$B:$D,3,0)</f>
        <v>0104918404-002</v>
      </c>
      <c r="U3654" s="55" t="s">
        <v>11917</v>
      </c>
      <c r="X3654" s="55" t="s">
        <v>11010</v>
      </c>
      <c r="Y3654" s="56" t="str">
        <f>VLOOKUP(X3654,Sheet2!$B:$C,2,0)</f>
        <v>Tai heo muối 200g</v>
      </c>
      <c r="AA3654" s="53" t="s">
        <v>11550</v>
      </c>
      <c r="AB3654" s="53" t="s">
        <v>11551</v>
      </c>
      <c r="AD3654" s="24">
        <v>2</v>
      </c>
      <c r="AF3654" s="24">
        <v>55595</v>
      </c>
      <c r="AG3654" s="74">
        <f t="shared" si="57"/>
        <v>111190</v>
      </c>
      <c r="AK3654" s="59">
        <v>8</v>
      </c>
      <c r="AN3654" s="61" t="s">
        <v>11552</v>
      </c>
      <c r="AP3654" s="62" t="s">
        <v>11553</v>
      </c>
      <c r="AQ3654" s="62" t="s">
        <v>11554</v>
      </c>
      <c r="AR3654" s="62" t="s">
        <v>11555</v>
      </c>
    </row>
    <row r="3655" spans="3:44" x14ac:dyDescent="0.25">
      <c r="C3655" s="53" t="s">
        <v>11547</v>
      </c>
      <c r="D3655" s="53" t="s">
        <v>11548</v>
      </c>
      <c r="E3655" s="54">
        <v>45821</v>
      </c>
      <c r="F3655" s="54">
        <v>45821</v>
      </c>
      <c r="G3655" s="55" t="s">
        <v>7348</v>
      </c>
      <c r="H3655" s="54">
        <v>45821</v>
      </c>
      <c r="I3655" s="56" t="s">
        <v>17654</v>
      </c>
      <c r="K3655" s="55" t="s">
        <v>11549</v>
      </c>
      <c r="L3655" s="55" t="s">
        <v>15001</v>
      </c>
      <c r="M3655" s="54">
        <v>45821</v>
      </c>
      <c r="N3655" s="55" t="s">
        <v>11034</v>
      </c>
      <c r="O3655" s="56" t="str">
        <f>VLOOKUP(N3655,Sheet1!$B:$C,2,0)</f>
        <v>CHI NHÁNH HÀ NỘI - CÔNG TY CỔ PHẦN DỊCH VỤ THƯƠNG MẠI TỔNG HỢP WINCOMMERCE</v>
      </c>
      <c r="Q3655" s="56" t="str">
        <f>VLOOKUP(N3655,Sheet1!$B:$D,3,0)</f>
        <v>0104918404-002</v>
      </c>
      <c r="U3655" s="55" t="s">
        <v>11917</v>
      </c>
      <c r="X3655" s="55" t="s">
        <v>10983</v>
      </c>
      <c r="Y3655" s="56" t="str">
        <f>VLOOKUP(X3655,Sheet2!$B:$C,2,0)</f>
        <v>Mọc Nấm Hương 250g</v>
      </c>
      <c r="AA3655" s="53" t="s">
        <v>11550</v>
      </c>
      <c r="AB3655" s="53" t="s">
        <v>11551</v>
      </c>
      <c r="AD3655" s="24">
        <v>2</v>
      </c>
      <c r="AF3655" s="24">
        <v>46000</v>
      </c>
      <c r="AG3655" s="74">
        <f t="shared" si="57"/>
        <v>92000</v>
      </c>
      <c r="AK3655" s="59">
        <v>8</v>
      </c>
      <c r="AN3655" s="61" t="s">
        <v>11552</v>
      </c>
      <c r="AP3655" s="62" t="s">
        <v>11553</v>
      </c>
      <c r="AQ3655" s="62" t="s">
        <v>11554</v>
      </c>
      <c r="AR3655" s="62" t="s">
        <v>11555</v>
      </c>
    </row>
    <row r="3656" spans="3:44" x14ac:dyDescent="0.25">
      <c r="C3656" s="53" t="s">
        <v>11547</v>
      </c>
      <c r="D3656" s="53" t="s">
        <v>11548</v>
      </c>
      <c r="E3656" s="54">
        <v>45821</v>
      </c>
      <c r="F3656" s="54">
        <v>45821</v>
      </c>
      <c r="G3656" s="55" t="s">
        <v>7348</v>
      </c>
      <c r="H3656" s="54">
        <v>45821</v>
      </c>
      <c r="I3656" s="56" t="s">
        <v>17654</v>
      </c>
      <c r="K3656" s="55" t="s">
        <v>11549</v>
      </c>
      <c r="L3656" s="55" t="s">
        <v>15001</v>
      </c>
      <c r="M3656" s="54">
        <v>45821</v>
      </c>
      <c r="N3656" s="55" t="s">
        <v>11034</v>
      </c>
      <c r="O3656" s="56" t="str">
        <f>VLOOKUP(N3656,Sheet1!$B:$C,2,0)</f>
        <v>CHI NHÁNH HÀ NỘI - CÔNG TY CỔ PHẦN DỊCH VỤ THƯƠNG MẠI TỔNG HỢP WINCOMMERCE</v>
      </c>
      <c r="Q3656" s="56" t="str">
        <f>VLOOKUP(N3656,Sheet1!$B:$D,3,0)</f>
        <v>0104918404-002</v>
      </c>
      <c r="U3656" s="55" t="s">
        <v>11917</v>
      </c>
      <c r="X3656" s="55" t="s">
        <v>10927</v>
      </c>
      <c r="Y3656" s="56" t="str">
        <f>VLOOKUP(X3656,Sheet2!$B:$C,2,0)</f>
        <v>Giò lụa cây 250g</v>
      </c>
      <c r="AA3656" s="53" t="s">
        <v>11550</v>
      </c>
      <c r="AB3656" s="53" t="s">
        <v>11551</v>
      </c>
      <c r="AD3656" s="24">
        <v>3</v>
      </c>
      <c r="AF3656" s="24">
        <v>49500</v>
      </c>
      <c r="AG3656" s="74">
        <f t="shared" si="57"/>
        <v>148500</v>
      </c>
      <c r="AK3656" s="59">
        <v>8</v>
      </c>
      <c r="AN3656" s="61" t="s">
        <v>11552</v>
      </c>
      <c r="AP3656" s="62" t="s">
        <v>11553</v>
      </c>
      <c r="AQ3656" s="62" t="s">
        <v>11554</v>
      </c>
      <c r="AR3656" s="62" t="s">
        <v>11555</v>
      </c>
    </row>
    <row r="3657" spans="3:44" x14ac:dyDescent="0.25">
      <c r="C3657" s="53" t="s">
        <v>11547</v>
      </c>
      <c r="D3657" s="53" t="s">
        <v>11548</v>
      </c>
      <c r="E3657" s="54">
        <v>45821</v>
      </c>
      <c r="F3657" s="54">
        <v>45821</v>
      </c>
      <c r="G3657" s="55" t="s">
        <v>7232</v>
      </c>
      <c r="H3657" s="54">
        <v>45821</v>
      </c>
      <c r="I3657" s="56" t="s">
        <v>17655</v>
      </c>
      <c r="K3657" s="55" t="s">
        <v>11549</v>
      </c>
      <c r="L3657" s="55" t="s">
        <v>11605</v>
      </c>
      <c r="M3657" s="54">
        <v>45821</v>
      </c>
      <c r="N3657" s="55" t="s">
        <v>11109</v>
      </c>
      <c r="O3657" s="56" t="str">
        <f>VLOOKUP(N3657,Sheet1!$B:$C,2,0)</f>
        <v>CHI NHÁNH THỪA THIÊN HUẾ - CÔNG TY CỔ PHẦN DỊCH VỤ THƯƠNG MẠI TỔNG HỢP WINCOMMERCE</v>
      </c>
      <c r="Q3657" s="56" t="str">
        <f>VLOOKUP(N3657,Sheet1!$B:$D,3,0)</f>
        <v>0104918404-021</v>
      </c>
      <c r="U3657" s="55" t="s">
        <v>12678</v>
      </c>
      <c r="X3657" s="55" t="s">
        <v>10938</v>
      </c>
      <c r="Y3657" s="56" t="str">
        <f>VLOOKUP(X3657,Sheet2!$B:$C,2,0)</f>
        <v>Giò Tai Lưỡi Xào 250g</v>
      </c>
      <c r="AA3657" s="53" t="s">
        <v>11550</v>
      </c>
      <c r="AB3657" s="53" t="s">
        <v>11551</v>
      </c>
      <c r="AD3657" s="24">
        <v>1</v>
      </c>
      <c r="AF3657" s="24">
        <v>50182</v>
      </c>
      <c r="AG3657" s="74">
        <f t="shared" si="57"/>
        <v>50182</v>
      </c>
      <c r="AK3657" s="59">
        <v>8</v>
      </c>
      <c r="AN3657" s="61" t="s">
        <v>11552</v>
      </c>
      <c r="AP3657" s="62" t="s">
        <v>11553</v>
      </c>
      <c r="AQ3657" s="62" t="s">
        <v>11554</v>
      </c>
      <c r="AR3657" s="62" t="s">
        <v>11555</v>
      </c>
    </row>
    <row r="3658" spans="3:44" x14ac:dyDescent="0.25">
      <c r="C3658" s="53" t="s">
        <v>11547</v>
      </c>
      <c r="D3658" s="53" t="s">
        <v>11548</v>
      </c>
      <c r="E3658" s="54">
        <v>45821</v>
      </c>
      <c r="F3658" s="54">
        <v>45821</v>
      </c>
      <c r="G3658" s="55" t="s">
        <v>7219</v>
      </c>
      <c r="H3658" s="54">
        <v>45821</v>
      </c>
      <c r="I3658" s="56" t="s">
        <v>17656</v>
      </c>
      <c r="K3658" s="55" t="s">
        <v>11549</v>
      </c>
      <c r="L3658" s="55" t="s">
        <v>15002</v>
      </c>
      <c r="M3658" s="54">
        <v>45821</v>
      </c>
      <c r="N3658" s="55" t="s">
        <v>11034</v>
      </c>
      <c r="O3658" s="56" t="str">
        <f>VLOOKUP(N3658,Sheet1!$B:$C,2,0)</f>
        <v>CHI NHÁNH HÀ NỘI - CÔNG TY CỔ PHẦN DỊCH VỤ THƯƠNG MẠI TỔNG HỢP WINCOMMERCE</v>
      </c>
      <c r="Q3658" s="56" t="str">
        <f>VLOOKUP(N3658,Sheet1!$B:$D,3,0)</f>
        <v>0104918404-002</v>
      </c>
      <c r="U3658" s="55" t="s">
        <v>15504</v>
      </c>
      <c r="X3658" s="55" t="s">
        <v>10881</v>
      </c>
      <c r="Y3658" s="56" t="str">
        <f>VLOOKUP(X3658,Sheet2!$B:$C,2,0)</f>
        <v>Chả cốm 300g</v>
      </c>
      <c r="AA3658" s="53" t="s">
        <v>11550</v>
      </c>
      <c r="AB3658" s="53" t="s">
        <v>11551</v>
      </c>
      <c r="AD3658" s="24">
        <v>1</v>
      </c>
      <c r="AF3658" s="24">
        <v>74250</v>
      </c>
      <c r="AG3658" s="74">
        <f t="shared" si="57"/>
        <v>74250</v>
      </c>
      <c r="AK3658" s="59">
        <v>8</v>
      </c>
      <c r="AN3658" s="61" t="s">
        <v>11552</v>
      </c>
      <c r="AP3658" s="62" t="s">
        <v>11553</v>
      </c>
      <c r="AQ3658" s="62" t="s">
        <v>11554</v>
      </c>
      <c r="AR3658" s="62" t="s">
        <v>11555</v>
      </c>
    </row>
    <row r="3659" spans="3:44" x14ac:dyDescent="0.25">
      <c r="C3659" s="53" t="s">
        <v>11547</v>
      </c>
      <c r="D3659" s="53" t="s">
        <v>11548</v>
      </c>
      <c r="E3659" s="54">
        <v>45821</v>
      </c>
      <c r="F3659" s="54">
        <v>45821</v>
      </c>
      <c r="G3659" s="55" t="s">
        <v>7178</v>
      </c>
      <c r="H3659" s="54">
        <v>45821</v>
      </c>
      <c r="I3659" s="56" t="s">
        <v>17657</v>
      </c>
      <c r="K3659" s="55" t="s">
        <v>11549</v>
      </c>
      <c r="L3659" s="55" t="s">
        <v>11349</v>
      </c>
      <c r="M3659" s="54">
        <v>45821</v>
      </c>
      <c r="N3659" s="55" t="s">
        <v>11293</v>
      </c>
      <c r="O3659" s="56" t="str">
        <f>VLOOKUP(N3659,Sheet1!$B:$C,2,0)</f>
        <v>CHI NHÁNH QUẢNG TRỊ - CÔNG TY CỔ PHẦN DỊCH VỤ THƯƠNG MẠI TỔNG HỢP WINCOMMERCE</v>
      </c>
      <c r="Q3659" s="56" t="str">
        <f>VLOOKUP(N3659,Sheet1!$B:$D,3,0)</f>
        <v>0104918404-070</v>
      </c>
      <c r="U3659" s="55" t="s">
        <v>12328</v>
      </c>
      <c r="X3659" s="55" t="s">
        <v>10897</v>
      </c>
      <c r="Y3659" s="56" t="str">
        <f>VLOOKUP(X3659,Sheet2!$B:$C,2,0)</f>
        <v>Chả nướng 300g</v>
      </c>
      <c r="AA3659" s="53" t="s">
        <v>11550</v>
      </c>
      <c r="AB3659" s="53" t="s">
        <v>11551</v>
      </c>
      <c r="AD3659" s="24">
        <v>1</v>
      </c>
      <c r="AF3659" s="24">
        <v>70950</v>
      </c>
      <c r="AG3659" s="74">
        <f t="shared" si="57"/>
        <v>70950</v>
      </c>
      <c r="AK3659" s="59">
        <v>8</v>
      </c>
      <c r="AN3659" s="61" t="s">
        <v>11552</v>
      </c>
      <c r="AP3659" s="62" t="s">
        <v>11553</v>
      </c>
      <c r="AQ3659" s="62" t="s">
        <v>11554</v>
      </c>
      <c r="AR3659" s="62" t="s">
        <v>11555</v>
      </c>
    </row>
    <row r="3660" spans="3:44" x14ac:dyDescent="0.25">
      <c r="C3660" s="53" t="s">
        <v>11547</v>
      </c>
      <c r="D3660" s="53" t="s">
        <v>11548</v>
      </c>
      <c r="E3660" s="54">
        <v>45821</v>
      </c>
      <c r="F3660" s="54">
        <v>45821</v>
      </c>
      <c r="G3660" s="55" t="s">
        <v>7178</v>
      </c>
      <c r="H3660" s="54">
        <v>45821</v>
      </c>
      <c r="I3660" s="56" t="s">
        <v>17657</v>
      </c>
      <c r="K3660" s="55" t="s">
        <v>11549</v>
      </c>
      <c r="L3660" s="55" t="s">
        <v>11349</v>
      </c>
      <c r="M3660" s="54">
        <v>45821</v>
      </c>
      <c r="N3660" s="55" t="s">
        <v>11293</v>
      </c>
      <c r="O3660" s="56" t="str">
        <f>VLOOKUP(N3660,Sheet1!$B:$C,2,0)</f>
        <v>CHI NHÁNH QUẢNG TRỊ - CÔNG TY CỔ PHẦN DỊCH VỤ THƯƠNG MẠI TỔNG HỢP WINCOMMERCE</v>
      </c>
      <c r="Q3660" s="56" t="str">
        <f>VLOOKUP(N3660,Sheet1!$B:$D,3,0)</f>
        <v>0104918404-070</v>
      </c>
      <c r="U3660" s="55" t="s">
        <v>12328</v>
      </c>
      <c r="X3660" s="55" t="s">
        <v>10927</v>
      </c>
      <c r="Y3660" s="56" t="str">
        <f>VLOOKUP(X3660,Sheet2!$B:$C,2,0)</f>
        <v>Giò lụa cây 250g</v>
      </c>
      <c r="AA3660" s="53" t="s">
        <v>11550</v>
      </c>
      <c r="AB3660" s="53" t="s">
        <v>11551</v>
      </c>
      <c r="AD3660" s="24">
        <v>3</v>
      </c>
      <c r="AF3660" s="24">
        <v>49500</v>
      </c>
      <c r="AG3660" s="74">
        <f t="shared" si="57"/>
        <v>148500</v>
      </c>
      <c r="AK3660" s="59">
        <v>8</v>
      </c>
      <c r="AN3660" s="61" t="s">
        <v>11552</v>
      </c>
      <c r="AP3660" s="62" t="s">
        <v>11553</v>
      </c>
      <c r="AQ3660" s="62" t="s">
        <v>11554</v>
      </c>
      <c r="AR3660" s="62" t="s">
        <v>11555</v>
      </c>
    </row>
    <row r="3661" spans="3:44" x14ac:dyDescent="0.25">
      <c r="C3661" s="53" t="s">
        <v>11547</v>
      </c>
      <c r="D3661" s="53" t="s">
        <v>11548</v>
      </c>
      <c r="E3661" s="54">
        <v>45821</v>
      </c>
      <c r="F3661" s="54">
        <v>45821</v>
      </c>
      <c r="G3661" s="55" t="s">
        <v>7178</v>
      </c>
      <c r="H3661" s="54">
        <v>45821</v>
      </c>
      <c r="I3661" s="56" t="s">
        <v>17657</v>
      </c>
      <c r="K3661" s="55" t="s">
        <v>11549</v>
      </c>
      <c r="L3661" s="55" t="s">
        <v>11349</v>
      </c>
      <c r="M3661" s="54">
        <v>45821</v>
      </c>
      <c r="N3661" s="55" t="s">
        <v>11293</v>
      </c>
      <c r="O3661" s="56" t="str">
        <f>VLOOKUP(N3661,Sheet1!$B:$C,2,0)</f>
        <v>CHI NHÁNH QUẢNG TRỊ - CÔNG TY CỔ PHẦN DỊCH VỤ THƯƠNG MẠI TỔNG HỢP WINCOMMERCE</v>
      </c>
      <c r="Q3661" s="56" t="str">
        <f>VLOOKUP(N3661,Sheet1!$B:$D,3,0)</f>
        <v>0104918404-070</v>
      </c>
      <c r="U3661" s="55" t="s">
        <v>12328</v>
      </c>
      <c r="X3661" s="55" t="s">
        <v>11010</v>
      </c>
      <c r="Y3661" s="56" t="str">
        <f>VLOOKUP(X3661,Sheet2!$B:$C,2,0)</f>
        <v>Tai heo muối 200g</v>
      </c>
      <c r="AA3661" s="53" t="s">
        <v>11550</v>
      </c>
      <c r="AB3661" s="53" t="s">
        <v>11551</v>
      </c>
      <c r="AD3661" s="24">
        <v>4</v>
      </c>
      <c r="AF3661" s="24">
        <v>55595</v>
      </c>
      <c r="AG3661" s="74">
        <f t="shared" si="57"/>
        <v>222380</v>
      </c>
      <c r="AK3661" s="59">
        <v>8</v>
      </c>
      <c r="AN3661" s="61" t="s">
        <v>11552</v>
      </c>
      <c r="AP3661" s="62" t="s">
        <v>11553</v>
      </c>
      <c r="AQ3661" s="62" t="s">
        <v>11554</v>
      </c>
      <c r="AR3661" s="62" t="s">
        <v>11555</v>
      </c>
    </row>
    <row r="3662" spans="3:44" x14ac:dyDescent="0.25">
      <c r="C3662" s="53" t="s">
        <v>11547</v>
      </c>
      <c r="D3662" s="53" t="s">
        <v>11548</v>
      </c>
      <c r="E3662" s="54">
        <v>45821</v>
      </c>
      <c r="F3662" s="54">
        <v>45821</v>
      </c>
      <c r="G3662" s="55" t="s">
        <v>7388</v>
      </c>
      <c r="H3662" s="54">
        <v>45821</v>
      </c>
      <c r="I3662" s="56" t="s">
        <v>17658</v>
      </c>
      <c r="K3662" s="55" t="s">
        <v>11549</v>
      </c>
      <c r="L3662" s="55" t="s">
        <v>15003</v>
      </c>
      <c r="M3662" s="54">
        <v>45821</v>
      </c>
      <c r="N3662" s="55" t="s">
        <v>11034</v>
      </c>
      <c r="O3662" s="56" t="str">
        <f>VLOOKUP(N3662,Sheet1!$B:$C,2,0)</f>
        <v>CHI NHÁNH HÀ NỘI - CÔNG TY CỔ PHẦN DỊCH VỤ THƯƠNG MẠI TỔNG HỢP WINCOMMERCE</v>
      </c>
      <c r="Q3662" s="56" t="str">
        <f>VLOOKUP(N3662,Sheet1!$B:$D,3,0)</f>
        <v>0104918404-002</v>
      </c>
      <c r="U3662" s="55" t="s">
        <v>12957</v>
      </c>
      <c r="X3662" s="55" t="s">
        <v>10934</v>
      </c>
      <c r="Y3662" s="56" t="str">
        <f>VLOOKUP(X3662,Sheet2!$B:$C,2,0)</f>
        <v>Gà muối 500g</v>
      </c>
      <c r="AA3662" s="53" t="s">
        <v>11550</v>
      </c>
      <c r="AB3662" s="53" t="s">
        <v>11551</v>
      </c>
      <c r="AD3662" s="24">
        <v>4</v>
      </c>
      <c r="AF3662" s="24">
        <v>111058</v>
      </c>
      <c r="AG3662" s="74">
        <f t="shared" si="57"/>
        <v>444232</v>
      </c>
      <c r="AK3662" s="59">
        <v>8</v>
      </c>
      <c r="AN3662" s="61" t="s">
        <v>11552</v>
      </c>
      <c r="AP3662" s="62" t="s">
        <v>11553</v>
      </c>
      <c r="AQ3662" s="62" t="s">
        <v>11554</v>
      </c>
      <c r="AR3662" s="62" t="s">
        <v>11555</v>
      </c>
    </row>
    <row r="3663" spans="3:44" x14ac:dyDescent="0.25">
      <c r="C3663" s="53" t="s">
        <v>11547</v>
      </c>
      <c r="D3663" s="53" t="s">
        <v>11548</v>
      </c>
      <c r="E3663" s="54">
        <v>45821</v>
      </c>
      <c r="F3663" s="54">
        <v>45821</v>
      </c>
      <c r="G3663" s="55" t="s">
        <v>7312</v>
      </c>
      <c r="H3663" s="54">
        <v>45821</v>
      </c>
      <c r="I3663" s="56" t="s">
        <v>17659</v>
      </c>
      <c r="K3663" s="55" t="s">
        <v>11549</v>
      </c>
      <c r="L3663" s="55" t="s">
        <v>15004</v>
      </c>
      <c r="M3663" s="54">
        <v>45821</v>
      </c>
      <c r="N3663" s="55" t="s">
        <v>11034</v>
      </c>
      <c r="O3663" s="56" t="str">
        <f>VLOOKUP(N3663,Sheet1!$B:$C,2,0)</f>
        <v>CHI NHÁNH HÀ NỘI - CÔNG TY CỔ PHẦN DỊCH VỤ THƯƠNG MẠI TỔNG HỢP WINCOMMERCE</v>
      </c>
      <c r="Q3663" s="56" t="str">
        <f>VLOOKUP(N3663,Sheet1!$B:$D,3,0)</f>
        <v>0104918404-002</v>
      </c>
      <c r="U3663" s="55" t="s">
        <v>12815</v>
      </c>
      <c r="X3663" s="55" t="s">
        <v>10934</v>
      </c>
      <c r="Y3663" s="56" t="str">
        <f>VLOOKUP(X3663,Sheet2!$B:$C,2,0)</f>
        <v>Gà muối 500g</v>
      </c>
      <c r="AA3663" s="53" t="s">
        <v>11550</v>
      </c>
      <c r="AB3663" s="53" t="s">
        <v>11551</v>
      </c>
      <c r="AD3663" s="24">
        <v>3</v>
      </c>
      <c r="AF3663" s="24">
        <v>111058</v>
      </c>
      <c r="AG3663" s="74">
        <f t="shared" si="57"/>
        <v>333174</v>
      </c>
      <c r="AK3663" s="59">
        <v>8</v>
      </c>
      <c r="AN3663" s="61" t="s">
        <v>11552</v>
      </c>
      <c r="AP3663" s="62" t="s">
        <v>11553</v>
      </c>
      <c r="AQ3663" s="62" t="s">
        <v>11554</v>
      </c>
      <c r="AR3663" s="62" t="s">
        <v>11555</v>
      </c>
    </row>
    <row r="3664" spans="3:44" x14ac:dyDescent="0.25">
      <c r="C3664" s="53" t="s">
        <v>11547</v>
      </c>
      <c r="D3664" s="53" t="s">
        <v>11548</v>
      </c>
      <c r="E3664" s="54">
        <v>45821</v>
      </c>
      <c r="F3664" s="54">
        <v>45821</v>
      </c>
      <c r="G3664" s="55" t="s">
        <v>7312</v>
      </c>
      <c r="H3664" s="54">
        <v>45821</v>
      </c>
      <c r="I3664" s="56" t="s">
        <v>17659</v>
      </c>
      <c r="K3664" s="55" t="s">
        <v>11549</v>
      </c>
      <c r="L3664" s="55" t="s">
        <v>15004</v>
      </c>
      <c r="M3664" s="54">
        <v>45821</v>
      </c>
      <c r="N3664" s="55" t="s">
        <v>11034</v>
      </c>
      <c r="O3664" s="56" t="str">
        <f>VLOOKUP(N3664,Sheet1!$B:$C,2,0)</f>
        <v>CHI NHÁNH HÀ NỘI - CÔNG TY CỔ PHẦN DỊCH VỤ THƯƠNG MẠI TỔNG HỢP WINCOMMERCE</v>
      </c>
      <c r="Q3664" s="56" t="str">
        <f>VLOOKUP(N3664,Sheet1!$B:$D,3,0)</f>
        <v>0104918404-002</v>
      </c>
      <c r="U3664" s="55" t="s">
        <v>12815</v>
      </c>
      <c r="X3664" s="55" t="s">
        <v>10897</v>
      </c>
      <c r="Y3664" s="56" t="str">
        <f>VLOOKUP(X3664,Sheet2!$B:$C,2,0)</f>
        <v>Chả nướng 300g</v>
      </c>
      <c r="AA3664" s="53" t="s">
        <v>11550</v>
      </c>
      <c r="AB3664" s="53" t="s">
        <v>11551</v>
      </c>
      <c r="AD3664" s="24">
        <v>2</v>
      </c>
      <c r="AF3664" s="24">
        <v>70950</v>
      </c>
      <c r="AG3664" s="74">
        <f t="shared" si="57"/>
        <v>141900</v>
      </c>
      <c r="AK3664" s="59">
        <v>8</v>
      </c>
      <c r="AN3664" s="61" t="s">
        <v>11552</v>
      </c>
      <c r="AP3664" s="62" t="s">
        <v>11553</v>
      </c>
      <c r="AQ3664" s="62" t="s">
        <v>11554</v>
      </c>
      <c r="AR3664" s="62" t="s">
        <v>11555</v>
      </c>
    </row>
    <row r="3665" spans="3:44" x14ac:dyDescent="0.25">
      <c r="C3665" s="53" t="s">
        <v>11547</v>
      </c>
      <c r="D3665" s="53" t="s">
        <v>11548</v>
      </c>
      <c r="E3665" s="54">
        <v>45821</v>
      </c>
      <c r="F3665" s="54">
        <v>45821</v>
      </c>
      <c r="G3665" s="55" t="s">
        <v>7312</v>
      </c>
      <c r="H3665" s="54">
        <v>45821</v>
      </c>
      <c r="I3665" s="56" t="s">
        <v>17659</v>
      </c>
      <c r="K3665" s="55" t="s">
        <v>11549</v>
      </c>
      <c r="L3665" s="55" t="s">
        <v>15004</v>
      </c>
      <c r="M3665" s="54">
        <v>45821</v>
      </c>
      <c r="N3665" s="55" t="s">
        <v>11034</v>
      </c>
      <c r="O3665" s="56" t="str">
        <f>VLOOKUP(N3665,Sheet1!$B:$C,2,0)</f>
        <v>CHI NHÁNH HÀ NỘI - CÔNG TY CỔ PHẦN DỊCH VỤ THƯƠNG MẠI TỔNG HỢP WINCOMMERCE</v>
      </c>
      <c r="Q3665" s="56" t="str">
        <f>VLOOKUP(N3665,Sheet1!$B:$D,3,0)</f>
        <v>0104918404-002</v>
      </c>
      <c r="U3665" s="55" t="s">
        <v>12815</v>
      </c>
      <c r="X3665" s="55" t="s">
        <v>10881</v>
      </c>
      <c r="Y3665" s="56" t="str">
        <f>VLOOKUP(X3665,Sheet2!$B:$C,2,0)</f>
        <v>Chả cốm 300g</v>
      </c>
      <c r="AA3665" s="53" t="s">
        <v>11550</v>
      </c>
      <c r="AB3665" s="53" t="s">
        <v>11551</v>
      </c>
      <c r="AD3665" s="24">
        <v>1</v>
      </c>
      <c r="AF3665" s="24">
        <v>74250</v>
      </c>
      <c r="AG3665" s="74">
        <f t="shared" si="57"/>
        <v>74250</v>
      </c>
      <c r="AK3665" s="59">
        <v>8</v>
      </c>
      <c r="AN3665" s="61" t="s">
        <v>11552</v>
      </c>
      <c r="AP3665" s="62" t="s">
        <v>11553</v>
      </c>
      <c r="AQ3665" s="62" t="s">
        <v>11554</v>
      </c>
      <c r="AR3665" s="62" t="s">
        <v>11555</v>
      </c>
    </row>
    <row r="3666" spans="3:44" x14ac:dyDescent="0.25">
      <c r="C3666" s="53" t="s">
        <v>11547</v>
      </c>
      <c r="D3666" s="53" t="s">
        <v>11548</v>
      </c>
      <c r="E3666" s="54">
        <v>45821</v>
      </c>
      <c r="F3666" s="54">
        <v>45821</v>
      </c>
      <c r="G3666" s="55" t="s">
        <v>7312</v>
      </c>
      <c r="H3666" s="54">
        <v>45821</v>
      </c>
      <c r="I3666" s="56" t="s">
        <v>17659</v>
      </c>
      <c r="K3666" s="55" t="s">
        <v>11549</v>
      </c>
      <c r="L3666" s="55" t="s">
        <v>15004</v>
      </c>
      <c r="M3666" s="54">
        <v>45821</v>
      </c>
      <c r="N3666" s="55" t="s">
        <v>11034</v>
      </c>
      <c r="O3666" s="56" t="str">
        <f>VLOOKUP(N3666,Sheet1!$B:$C,2,0)</f>
        <v>CHI NHÁNH HÀ NỘI - CÔNG TY CỔ PHẦN DỊCH VỤ THƯƠNG MẠI TỔNG HỢP WINCOMMERCE</v>
      </c>
      <c r="Q3666" s="56" t="str">
        <f>VLOOKUP(N3666,Sheet1!$B:$D,3,0)</f>
        <v>0104918404-002</v>
      </c>
      <c r="U3666" s="55" t="s">
        <v>12815</v>
      </c>
      <c r="X3666" s="55" t="s">
        <v>10938</v>
      </c>
      <c r="Y3666" s="56" t="str">
        <f>VLOOKUP(X3666,Sheet2!$B:$C,2,0)</f>
        <v>Giò Tai Lưỡi Xào 250g</v>
      </c>
      <c r="AA3666" s="53" t="s">
        <v>11550</v>
      </c>
      <c r="AB3666" s="53" t="s">
        <v>11551</v>
      </c>
      <c r="AD3666" s="24">
        <v>1</v>
      </c>
      <c r="AF3666" s="24">
        <v>50182</v>
      </c>
      <c r="AG3666" s="74">
        <f t="shared" si="57"/>
        <v>50182</v>
      </c>
      <c r="AK3666" s="59">
        <v>8</v>
      </c>
      <c r="AN3666" s="61" t="s">
        <v>11552</v>
      </c>
      <c r="AP3666" s="62" t="s">
        <v>11553</v>
      </c>
      <c r="AQ3666" s="62" t="s">
        <v>11554</v>
      </c>
      <c r="AR3666" s="62" t="s">
        <v>11555</v>
      </c>
    </row>
    <row r="3667" spans="3:44" x14ac:dyDescent="0.25">
      <c r="C3667" s="53" t="s">
        <v>11547</v>
      </c>
      <c r="D3667" s="53" t="s">
        <v>11548</v>
      </c>
      <c r="E3667" s="54">
        <v>45821</v>
      </c>
      <c r="F3667" s="54">
        <v>45821</v>
      </c>
      <c r="G3667" s="55" t="s">
        <v>7350</v>
      </c>
      <c r="H3667" s="54">
        <v>45821</v>
      </c>
      <c r="I3667" s="56" t="s">
        <v>17660</v>
      </c>
      <c r="K3667" s="55" t="s">
        <v>11549</v>
      </c>
      <c r="L3667" s="55" t="s">
        <v>15005</v>
      </c>
      <c r="M3667" s="54">
        <v>45821</v>
      </c>
      <c r="N3667" s="55" t="s">
        <v>11034</v>
      </c>
      <c r="O3667" s="56" t="str">
        <f>VLOOKUP(N3667,Sheet1!$B:$C,2,0)</f>
        <v>CHI NHÁNH HÀ NỘI - CÔNG TY CỔ PHẦN DỊCH VỤ THƯƠNG MẠI TỔNG HỢP WINCOMMERCE</v>
      </c>
      <c r="Q3667" s="56" t="str">
        <f>VLOOKUP(N3667,Sheet1!$B:$D,3,0)</f>
        <v>0104918404-002</v>
      </c>
      <c r="U3667" s="55" t="s">
        <v>13255</v>
      </c>
      <c r="X3667" s="55" t="s">
        <v>10883</v>
      </c>
      <c r="Y3667" s="56" t="str">
        <f>VLOOKUP(X3667,Sheet2!$B:$C,2,0)</f>
        <v>Chân giò heo muối 300g</v>
      </c>
      <c r="AA3667" s="53" t="s">
        <v>11550</v>
      </c>
      <c r="AB3667" s="53" t="s">
        <v>11551</v>
      </c>
      <c r="AD3667" s="24">
        <v>2</v>
      </c>
      <c r="AF3667" s="24">
        <v>60213</v>
      </c>
      <c r="AG3667" s="74">
        <f t="shared" si="57"/>
        <v>120426</v>
      </c>
      <c r="AK3667" s="59">
        <v>8</v>
      </c>
      <c r="AN3667" s="61" t="s">
        <v>11552</v>
      </c>
      <c r="AP3667" s="62" t="s">
        <v>11553</v>
      </c>
      <c r="AQ3667" s="62" t="s">
        <v>11554</v>
      </c>
      <c r="AR3667" s="62" t="s">
        <v>11555</v>
      </c>
    </row>
    <row r="3668" spans="3:44" x14ac:dyDescent="0.25">
      <c r="C3668" s="53" t="s">
        <v>11547</v>
      </c>
      <c r="D3668" s="53" t="s">
        <v>11548</v>
      </c>
      <c r="E3668" s="54">
        <v>45821</v>
      </c>
      <c r="F3668" s="54">
        <v>45821</v>
      </c>
      <c r="G3668" s="55" t="s">
        <v>7059</v>
      </c>
      <c r="H3668" s="54">
        <v>45821</v>
      </c>
      <c r="I3668" s="56" t="s">
        <v>17661</v>
      </c>
      <c r="K3668" s="55" t="s">
        <v>11549</v>
      </c>
      <c r="L3668" s="55" t="s">
        <v>15006</v>
      </c>
      <c r="M3668" s="54">
        <v>45821</v>
      </c>
      <c r="N3668" s="55" t="s">
        <v>11034</v>
      </c>
      <c r="O3668" s="56" t="str">
        <f>VLOOKUP(N3668,Sheet1!$B:$C,2,0)</f>
        <v>CHI NHÁNH HÀ NỘI - CÔNG TY CỔ PHẦN DỊCH VỤ THƯƠNG MẠI TỔNG HỢP WINCOMMERCE</v>
      </c>
      <c r="Q3668" s="56" t="str">
        <f>VLOOKUP(N3668,Sheet1!$B:$D,3,0)</f>
        <v>0104918404-002</v>
      </c>
      <c r="U3668" s="55" t="s">
        <v>13177</v>
      </c>
      <c r="X3668" s="55" t="s">
        <v>11010</v>
      </c>
      <c r="Y3668" s="56" t="str">
        <f>VLOOKUP(X3668,Sheet2!$B:$C,2,0)</f>
        <v>Tai heo muối 200g</v>
      </c>
      <c r="AA3668" s="53" t="s">
        <v>11550</v>
      </c>
      <c r="AB3668" s="53" t="s">
        <v>11551</v>
      </c>
      <c r="AD3668" s="24">
        <v>1</v>
      </c>
      <c r="AF3668" s="24">
        <v>55595</v>
      </c>
      <c r="AG3668" s="74">
        <f t="shared" si="57"/>
        <v>55595</v>
      </c>
      <c r="AK3668" s="59">
        <v>8</v>
      </c>
      <c r="AN3668" s="61" t="s">
        <v>11552</v>
      </c>
      <c r="AP3668" s="62" t="s">
        <v>11553</v>
      </c>
      <c r="AQ3668" s="62" t="s">
        <v>11554</v>
      </c>
      <c r="AR3668" s="62" t="s">
        <v>11555</v>
      </c>
    </row>
    <row r="3669" spans="3:44" x14ac:dyDescent="0.25">
      <c r="C3669" s="53" t="s">
        <v>11547</v>
      </c>
      <c r="D3669" s="53" t="s">
        <v>11548</v>
      </c>
      <c r="E3669" s="54">
        <v>45821</v>
      </c>
      <c r="F3669" s="54">
        <v>45821</v>
      </c>
      <c r="G3669" s="55" t="s">
        <v>7059</v>
      </c>
      <c r="H3669" s="54">
        <v>45821</v>
      </c>
      <c r="I3669" s="56" t="s">
        <v>17661</v>
      </c>
      <c r="K3669" s="55" t="s">
        <v>11549</v>
      </c>
      <c r="L3669" s="55" t="s">
        <v>15006</v>
      </c>
      <c r="M3669" s="54">
        <v>45821</v>
      </c>
      <c r="N3669" s="55" t="s">
        <v>11034</v>
      </c>
      <c r="O3669" s="56" t="str">
        <f>VLOOKUP(N3669,Sheet1!$B:$C,2,0)</f>
        <v>CHI NHÁNH HÀ NỘI - CÔNG TY CỔ PHẦN DỊCH VỤ THƯƠNG MẠI TỔNG HỢP WINCOMMERCE</v>
      </c>
      <c r="Q3669" s="56" t="str">
        <f>VLOOKUP(N3669,Sheet1!$B:$D,3,0)</f>
        <v>0104918404-002</v>
      </c>
      <c r="U3669" s="55" t="s">
        <v>13177</v>
      </c>
      <c r="X3669" s="55" t="s">
        <v>10938</v>
      </c>
      <c r="Y3669" s="56" t="str">
        <f>VLOOKUP(X3669,Sheet2!$B:$C,2,0)</f>
        <v>Giò Tai Lưỡi Xào 250g</v>
      </c>
      <c r="AA3669" s="53" t="s">
        <v>11550</v>
      </c>
      <c r="AB3669" s="53" t="s">
        <v>11551</v>
      </c>
      <c r="AD3669" s="24">
        <v>2</v>
      </c>
      <c r="AF3669" s="24">
        <v>50182</v>
      </c>
      <c r="AG3669" s="74">
        <f t="shared" si="57"/>
        <v>100364</v>
      </c>
      <c r="AK3669" s="59">
        <v>8</v>
      </c>
      <c r="AN3669" s="61" t="s">
        <v>11552</v>
      </c>
      <c r="AP3669" s="62" t="s">
        <v>11553</v>
      </c>
      <c r="AQ3669" s="62" t="s">
        <v>11554</v>
      </c>
      <c r="AR3669" s="62" t="s">
        <v>11555</v>
      </c>
    </row>
    <row r="3670" spans="3:44" x14ac:dyDescent="0.25">
      <c r="C3670" s="53" t="s">
        <v>11547</v>
      </c>
      <c r="D3670" s="53" t="s">
        <v>11548</v>
      </c>
      <c r="E3670" s="54">
        <v>45821</v>
      </c>
      <c r="F3670" s="54">
        <v>45821</v>
      </c>
      <c r="G3670" s="55" t="s">
        <v>7410</v>
      </c>
      <c r="H3670" s="54">
        <v>45821</v>
      </c>
      <c r="I3670" s="56" t="s">
        <v>17662</v>
      </c>
      <c r="K3670" s="55" t="s">
        <v>11549</v>
      </c>
      <c r="L3670" s="55" t="s">
        <v>15007</v>
      </c>
      <c r="M3670" s="54">
        <v>45821</v>
      </c>
      <c r="N3670" s="55" t="s">
        <v>11049</v>
      </c>
      <c r="O3670" s="56" t="str">
        <f>VLOOKUP(N3670,Sheet1!$B:$C,2,0)</f>
        <v>CHI NHÁNH HẢI DƯƠNG - CÔNG TY CỔ PHẦN DỊCH VỤ THƯƠNG MẠI TỔNG HỢP WINCOMMERCE</v>
      </c>
      <c r="Q3670" s="56" t="str">
        <f>VLOOKUP(N3670,Sheet1!$B:$D,3,0)</f>
        <v>0104918404-006</v>
      </c>
      <c r="U3670" s="55" t="s">
        <v>12397</v>
      </c>
      <c r="X3670" s="55" t="s">
        <v>10934</v>
      </c>
      <c r="Y3670" s="56" t="str">
        <f>VLOOKUP(X3670,Sheet2!$B:$C,2,0)</f>
        <v>Gà muối 500g</v>
      </c>
      <c r="AA3670" s="53" t="s">
        <v>11550</v>
      </c>
      <c r="AB3670" s="53" t="s">
        <v>11551</v>
      </c>
      <c r="AD3670" s="24">
        <v>2</v>
      </c>
      <c r="AF3670" s="24">
        <v>111058</v>
      </c>
      <c r="AG3670" s="74">
        <f t="shared" si="57"/>
        <v>222116</v>
      </c>
      <c r="AK3670" s="59">
        <v>8</v>
      </c>
      <c r="AN3670" s="61" t="s">
        <v>11552</v>
      </c>
      <c r="AP3670" s="62" t="s">
        <v>11553</v>
      </c>
      <c r="AQ3670" s="62" t="s">
        <v>11554</v>
      </c>
      <c r="AR3670" s="62" t="s">
        <v>11555</v>
      </c>
    </row>
    <row r="3671" spans="3:44" x14ac:dyDescent="0.25">
      <c r="C3671" s="53" t="s">
        <v>11547</v>
      </c>
      <c r="D3671" s="53" t="s">
        <v>11548</v>
      </c>
      <c r="E3671" s="54">
        <v>45821</v>
      </c>
      <c r="F3671" s="54">
        <v>45821</v>
      </c>
      <c r="G3671" s="55" t="s">
        <v>6782</v>
      </c>
      <c r="H3671" s="54">
        <v>45821</v>
      </c>
      <c r="I3671" s="56" t="s">
        <v>17663</v>
      </c>
      <c r="K3671" s="55" t="s">
        <v>11549</v>
      </c>
      <c r="L3671" s="55" t="s">
        <v>15008</v>
      </c>
      <c r="M3671" s="54">
        <v>45821</v>
      </c>
      <c r="N3671" s="55" t="s">
        <v>11064</v>
      </c>
      <c r="O3671" s="56" t="str">
        <f>VLOOKUP(N3671,Sheet1!$B:$C,2,0)</f>
        <v>CHI NHÁNH ĐÀ NẴNG - CÔNG TY CỔ PHẦN DỊCH VỤ THƯƠNG MẠI TỔNG HỢP WINCOMMERCE</v>
      </c>
      <c r="Q3671" s="56" t="str">
        <f>VLOOKUP(N3671,Sheet1!$B:$D,3,0)</f>
        <v>0104918404-009</v>
      </c>
      <c r="U3671" s="55" t="s">
        <v>12762</v>
      </c>
      <c r="X3671" s="55" t="s">
        <v>10934</v>
      </c>
      <c r="Y3671" s="56" t="str">
        <f>VLOOKUP(X3671,Sheet2!$B:$C,2,0)</f>
        <v>Gà muối 500g</v>
      </c>
      <c r="AA3671" s="53" t="s">
        <v>11550</v>
      </c>
      <c r="AB3671" s="53" t="s">
        <v>11551</v>
      </c>
      <c r="AD3671" s="24">
        <v>5</v>
      </c>
      <c r="AF3671" s="24">
        <v>111058</v>
      </c>
      <c r="AG3671" s="74">
        <f t="shared" si="57"/>
        <v>555290</v>
      </c>
      <c r="AK3671" s="59">
        <v>8</v>
      </c>
      <c r="AN3671" s="61" t="s">
        <v>11552</v>
      </c>
      <c r="AP3671" s="62" t="s">
        <v>11553</v>
      </c>
      <c r="AQ3671" s="62" t="s">
        <v>11554</v>
      </c>
      <c r="AR3671" s="62" t="s">
        <v>11555</v>
      </c>
    </row>
    <row r="3672" spans="3:44" x14ac:dyDescent="0.25">
      <c r="C3672" s="53" t="s">
        <v>11547</v>
      </c>
      <c r="D3672" s="53" t="s">
        <v>11548</v>
      </c>
      <c r="E3672" s="54">
        <v>45821</v>
      </c>
      <c r="F3672" s="54">
        <v>45821</v>
      </c>
      <c r="G3672" s="55" t="s">
        <v>7360</v>
      </c>
      <c r="H3672" s="54">
        <v>45821</v>
      </c>
      <c r="I3672" s="56" t="s">
        <v>17664</v>
      </c>
      <c r="K3672" s="55" t="s">
        <v>11549</v>
      </c>
      <c r="L3672" s="55" t="s">
        <v>15009</v>
      </c>
      <c r="M3672" s="54">
        <v>45821</v>
      </c>
      <c r="N3672" s="55" t="s">
        <v>11243</v>
      </c>
      <c r="O3672" s="56" t="str">
        <f>VLOOKUP(N3672,Sheet1!$B:$C,2,0)</f>
        <v>CHI NHÁNH NGHỆ AN - CÔNG TY CỔ PHẦN DỊCH VỤ THƯƠNG MẠI TỔNG HỢP WINCOMMERCE</v>
      </c>
      <c r="Q3672" s="56" t="str">
        <f>VLOOKUP(N3672,Sheet1!$B:$D,3,0)</f>
        <v>0104918404-058</v>
      </c>
      <c r="U3672" s="55" t="s">
        <v>12268</v>
      </c>
      <c r="X3672" s="55" t="s">
        <v>10938</v>
      </c>
      <c r="Y3672" s="56" t="str">
        <f>VLOOKUP(X3672,Sheet2!$B:$C,2,0)</f>
        <v>Giò Tai Lưỡi Xào 250g</v>
      </c>
      <c r="AA3672" s="53" t="s">
        <v>11550</v>
      </c>
      <c r="AB3672" s="53" t="s">
        <v>11551</v>
      </c>
      <c r="AD3672" s="24">
        <v>2</v>
      </c>
      <c r="AF3672" s="24">
        <v>50182</v>
      </c>
      <c r="AG3672" s="74">
        <f t="shared" si="57"/>
        <v>100364</v>
      </c>
      <c r="AK3672" s="59">
        <v>8</v>
      </c>
      <c r="AN3672" s="61" t="s">
        <v>11552</v>
      </c>
      <c r="AP3672" s="62" t="s">
        <v>11553</v>
      </c>
      <c r="AQ3672" s="62" t="s">
        <v>11554</v>
      </c>
      <c r="AR3672" s="62" t="s">
        <v>11555</v>
      </c>
    </row>
    <row r="3673" spans="3:44" x14ac:dyDescent="0.25">
      <c r="C3673" s="53" t="s">
        <v>11547</v>
      </c>
      <c r="D3673" s="53" t="s">
        <v>11548</v>
      </c>
      <c r="E3673" s="54">
        <v>45821</v>
      </c>
      <c r="F3673" s="54">
        <v>45821</v>
      </c>
      <c r="G3673" s="55" t="s">
        <v>7108</v>
      </c>
      <c r="H3673" s="54">
        <v>45821</v>
      </c>
      <c r="I3673" s="56" t="s">
        <v>17665</v>
      </c>
      <c r="K3673" s="55" t="s">
        <v>11549</v>
      </c>
      <c r="L3673" s="55" t="s">
        <v>15010</v>
      </c>
      <c r="M3673" s="54">
        <v>45821</v>
      </c>
      <c r="N3673" s="55" t="s">
        <v>11034</v>
      </c>
      <c r="O3673" s="56" t="str">
        <f>VLOOKUP(N3673,Sheet1!$B:$C,2,0)</f>
        <v>CHI NHÁNH HÀ NỘI - CÔNG TY CỔ PHẦN DỊCH VỤ THƯƠNG MẠI TỔNG HỢP WINCOMMERCE</v>
      </c>
      <c r="Q3673" s="56" t="str">
        <f>VLOOKUP(N3673,Sheet1!$B:$D,3,0)</f>
        <v>0104918404-002</v>
      </c>
      <c r="U3673" s="55" t="s">
        <v>12293</v>
      </c>
      <c r="X3673" s="55" t="s">
        <v>10881</v>
      </c>
      <c r="Y3673" s="56" t="str">
        <f>VLOOKUP(X3673,Sheet2!$B:$C,2,0)</f>
        <v>Chả cốm 300g</v>
      </c>
      <c r="AA3673" s="53" t="s">
        <v>11550</v>
      </c>
      <c r="AB3673" s="53" t="s">
        <v>11551</v>
      </c>
      <c r="AD3673" s="24">
        <v>7</v>
      </c>
      <c r="AF3673" s="24">
        <v>74250</v>
      </c>
      <c r="AG3673" s="74">
        <f t="shared" si="57"/>
        <v>519750</v>
      </c>
      <c r="AK3673" s="59">
        <v>8</v>
      </c>
      <c r="AN3673" s="61" t="s">
        <v>11552</v>
      </c>
      <c r="AP3673" s="62" t="s">
        <v>11553</v>
      </c>
      <c r="AQ3673" s="62" t="s">
        <v>11554</v>
      </c>
      <c r="AR3673" s="62" t="s">
        <v>11555</v>
      </c>
    </row>
    <row r="3674" spans="3:44" x14ac:dyDescent="0.25">
      <c r="C3674" s="53" t="s">
        <v>11547</v>
      </c>
      <c r="D3674" s="53" t="s">
        <v>11548</v>
      </c>
      <c r="E3674" s="54">
        <v>45821</v>
      </c>
      <c r="F3674" s="54">
        <v>45821</v>
      </c>
      <c r="G3674" s="55" t="s">
        <v>7362</v>
      </c>
      <c r="H3674" s="54">
        <v>45821</v>
      </c>
      <c r="I3674" s="56" t="s">
        <v>17666</v>
      </c>
      <c r="K3674" s="55" t="s">
        <v>11549</v>
      </c>
      <c r="L3674" s="55" t="s">
        <v>15011</v>
      </c>
      <c r="M3674" s="54">
        <v>45821</v>
      </c>
      <c r="N3674" s="55" t="s">
        <v>11243</v>
      </c>
      <c r="O3674" s="56" t="str">
        <f>VLOOKUP(N3674,Sheet1!$B:$C,2,0)</f>
        <v>CHI NHÁNH NGHỆ AN - CÔNG TY CỔ PHẦN DỊCH VỤ THƯƠNG MẠI TỔNG HỢP WINCOMMERCE</v>
      </c>
      <c r="Q3674" s="56" t="str">
        <f>VLOOKUP(N3674,Sheet1!$B:$D,3,0)</f>
        <v>0104918404-058</v>
      </c>
      <c r="U3674" s="55" t="s">
        <v>12268</v>
      </c>
      <c r="X3674" s="55" t="s">
        <v>10938</v>
      </c>
      <c r="Y3674" s="56" t="str">
        <f>VLOOKUP(X3674,Sheet2!$B:$C,2,0)</f>
        <v>Giò Tai Lưỡi Xào 250g</v>
      </c>
      <c r="AA3674" s="53" t="s">
        <v>11550</v>
      </c>
      <c r="AB3674" s="53" t="s">
        <v>11551</v>
      </c>
      <c r="AD3674" s="24">
        <v>4</v>
      </c>
      <c r="AF3674" s="24">
        <v>50182</v>
      </c>
      <c r="AG3674" s="74">
        <f t="shared" si="57"/>
        <v>200728</v>
      </c>
      <c r="AK3674" s="59">
        <v>8</v>
      </c>
      <c r="AN3674" s="61" t="s">
        <v>11552</v>
      </c>
      <c r="AP3674" s="62" t="s">
        <v>11553</v>
      </c>
      <c r="AQ3674" s="62" t="s">
        <v>11554</v>
      </c>
      <c r="AR3674" s="62" t="s">
        <v>11555</v>
      </c>
    </row>
    <row r="3675" spans="3:44" x14ac:dyDescent="0.25">
      <c r="C3675" s="53" t="s">
        <v>11547</v>
      </c>
      <c r="D3675" s="53" t="s">
        <v>11548</v>
      </c>
      <c r="E3675" s="54">
        <v>45821</v>
      </c>
      <c r="F3675" s="54">
        <v>45821</v>
      </c>
      <c r="G3675" s="55" t="s">
        <v>6808</v>
      </c>
      <c r="H3675" s="54">
        <v>45821</v>
      </c>
      <c r="I3675" s="56" t="s">
        <v>17667</v>
      </c>
      <c r="K3675" s="55" t="s">
        <v>11549</v>
      </c>
      <c r="L3675" s="55" t="s">
        <v>15012</v>
      </c>
      <c r="M3675" s="54">
        <v>45821</v>
      </c>
      <c r="N3675" s="55" t="s">
        <v>11024</v>
      </c>
      <c r="O3675" s="56" t="str">
        <f>VLOOKUP(N3675,Sheet1!$B:$C,2,0)</f>
        <v>CÔNG TY CỔ PHẦN DỊCH VỤ THƯƠNG MẠI TỔNG HỢP WINCOMMERCE</v>
      </c>
      <c r="Q3675" s="56" t="str">
        <f>VLOOKUP(N3675,Sheet1!$B:$D,3,0)</f>
        <v>0104918404</v>
      </c>
      <c r="U3675" s="55" t="s">
        <v>11592</v>
      </c>
      <c r="X3675" s="55" t="s">
        <v>10938</v>
      </c>
      <c r="Y3675" s="56" t="str">
        <f>VLOOKUP(X3675,Sheet2!$B:$C,2,0)</f>
        <v>Giò Tai Lưỡi Xào 250g</v>
      </c>
      <c r="AA3675" s="53" t="s">
        <v>11550</v>
      </c>
      <c r="AB3675" s="53" t="s">
        <v>11551</v>
      </c>
      <c r="AD3675" s="24">
        <v>3</v>
      </c>
      <c r="AF3675" s="24">
        <v>50182</v>
      </c>
      <c r="AG3675" s="74">
        <f t="shared" si="57"/>
        <v>150546</v>
      </c>
      <c r="AK3675" s="59">
        <v>8</v>
      </c>
      <c r="AN3675" s="61" t="s">
        <v>11552</v>
      </c>
      <c r="AP3675" s="62" t="s">
        <v>11553</v>
      </c>
      <c r="AQ3675" s="62" t="s">
        <v>11554</v>
      </c>
      <c r="AR3675" s="62" t="s">
        <v>11555</v>
      </c>
    </row>
    <row r="3676" spans="3:44" x14ac:dyDescent="0.25">
      <c r="C3676" s="53" t="s">
        <v>11547</v>
      </c>
      <c r="D3676" s="53" t="s">
        <v>11548</v>
      </c>
      <c r="E3676" s="54">
        <v>45821</v>
      </c>
      <c r="F3676" s="54">
        <v>45821</v>
      </c>
      <c r="G3676" s="55" t="s">
        <v>6808</v>
      </c>
      <c r="H3676" s="54">
        <v>45821</v>
      </c>
      <c r="I3676" s="56" t="s">
        <v>17667</v>
      </c>
      <c r="K3676" s="55" t="s">
        <v>11549</v>
      </c>
      <c r="L3676" s="55" t="s">
        <v>15012</v>
      </c>
      <c r="M3676" s="54">
        <v>45821</v>
      </c>
      <c r="N3676" s="55" t="s">
        <v>11024</v>
      </c>
      <c r="O3676" s="56" t="str">
        <f>VLOOKUP(N3676,Sheet1!$B:$C,2,0)</f>
        <v>CÔNG TY CỔ PHẦN DỊCH VỤ THƯƠNG MẠI TỔNG HỢP WINCOMMERCE</v>
      </c>
      <c r="Q3676" s="56" t="str">
        <f>VLOOKUP(N3676,Sheet1!$B:$D,3,0)</f>
        <v>0104918404</v>
      </c>
      <c r="U3676" s="55" t="s">
        <v>11592</v>
      </c>
      <c r="X3676" s="55" t="s">
        <v>11010</v>
      </c>
      <c r="Y3676" s="56" t="str">
        <f>VLOOKUP(X3676,Sheet2!$B:$C,2,0)</f>
        <v>Tai heo muối 200g</v>
      </c>
      <c r="AA3676" s="53" t="s">
        <v>11550</v>
      </c>
      <c r="AB3676" s="53" t="s">
        <v>11551</v>
      </c>
      <c r="AD3676" s="24">
        <v>1</v>
      </c>
      <c r="AF3676" s="24">
        <v>55595</v>
      </c>
      <c r="AG3676" s="74">
        <f t="shared" si="57"/>
        <v>55595</v>
      </c>
      <c r="AK3676" s="59">
        <v>8</v>
      </c>
      <c r="AN3676" s="61" t="s">
        <v>11552</v>
      </c>
      <c r="AP3676" s="62" t="s">
        <v>11553</v>
      </c>
      <c r="AQ3676" s="62" t="s">
        <v>11554</v>
      </c>
      <c r="AR3676" s="62" t="s">
        <v>11555</v>
      </c>
    </row>
    <row r="3677" spans="3:44" x14ac:dyDescent="0.25">
      <c r="C3677" s="53" t="s">
        <v>11547</v>
      </c>
      <c r="D3677" s="53" t="s">
        <v>11548</v>
      </c>
      <c r="E3677" s="54">
        <v>45821</v>
      </c>
      <c r="F3677" s="54">
        <v>45821</v>
      </c>
      <c r="G3677" s="55" t="s">
        <v>6808</v>
      </c>
      <c r="H3677" s="54">
        <v>45821</v>
      </c>
      <c r="I3677" s="56" t="s">
        <v>17667</v>
      </c>
      <c r="K3677" s="55" t="s">
        <v>11549</v>
      </c>
      <c r="L3677" s="55" t="s">
        <v>15012</v>
      </c>
      <c r="M3677" s="54">
        <v>45821</v>
      </c>
      <c r="N3677" s="55" t="s">
        <v>11024</v>
      </c>
      <c r="O3677" s="56" t="str">
        <f>VLOOKUP(N3677,Sheet1!$B:$C,2,0)</f>
        <v>CÔNG TY CỔ PHẦN DỊCH VỤ THƯƠNG MẠI TỔNG HỢP WINCOMMERCE</v>
      </c>
      <c r="Q3677" s="56" t="str">
        <f>VLOOKUP(N3677,Sheet1!$B:$D,3,0)</f>
        <v>0104918404</v>
      </c>
      <c r="U3677" s="55" t="s">
        <v>11592</v>
      </c>
      <c r="X3677" s="55" t="s">
        <v>10983</v>
      </c>
      <c r="Y3677" s="56" t="str">
        <f>VLOOKUP(X3677,Sheet2!$B:$C,2,0)</f>
        <v>Mọc Nấm Hương 250g</v>
      </c>
      <c r="AA3677" s="53" t="s">
        <v>11550</v>
      </c>
      <c r="AB3677" s="53" t="s">
        <v>11551</v>
      </c>
      <c r="AD3677" s="24">
        <v>3</v>
      </c>
      <c r="AF3677" s="24">
        <v>46000</v>
      </c>
      <c r="AG3677" s="74">
        <f t="shared" si="57"/>
        <v>138000</v>
      </c>
      <c r="AK3677" s="59">
        <v>8</v>
      </c>
      <c r="AN3677" s="61" t="s">
        <v>11552</v>
      </c>
      <c r="AP3677" s="62" t="s">
        <v>11553</v>
      </c>
      <c r="AQ3677" s="62" t="s">
        <v>11554</v>
      </c>
      <c r="AR3677" s="62" t="s">
        <v>11555</v>
      </c>
    </row>
    <row r="3678" spans="3:44" x14ac:dyDescent="0.25">
      <c r="C3678" s="53" t="s">
        <v>11547</v>
      </c>
      <c r="D3678" s="53" t="s">
        <v>11548</v>
      </c>
      <c r="E3678" s="54">
        <v>45821</v>
      </c>
      <c r="F3678" s="54">
        <v>45821</v>
      </c>
      <c r="G3678" s="55" t="s">
        <v>7045</v>
      </c>
      <c r="H3678" s="54">
        <v>45821</v>
      </c>
      <c r="I3678" s="56" t="s">
        <v>17668</v>
      </c>
      <c r="K3678" s="55" t="s">
        <v>11549</v>
      </c>
      <c r="L3678" s="55" t="s">
        <v>15013</v>
      </c>
      <c r="M3678" s="54">
        <v>45821</v>
      </c>
      <c r="N3678" s="55" t="s">
        <v>11064</v>
      </c>
      <c r="O3678" s="56" t="str">
        <f>VLOOKUP(N3678,Sheet1!$B:$C,2,0)</f>
        <v>CHI NHÁNH ĐÀ NẴNG - CÔNG TY CỔ PHẦN DỊCH VỤ THƯƠNG MẠI TỔNG HỢP WINCOMMERCE</v>
      </c>
      <c r="Q3678" s="56" t="str">
        <f>VLOOKUP(N3678,Sheet1!$B:$D,3,0)</f>
        <v>0104918404-009</v>
      </c>
      <c r="U3678" s="55" t="s">
        <v>12633</v>
      </c>
      <c r="X3678" s="55" t="s">
        <v>10934</v>
      </c>
      <c r="Y3678" s="56" t="str">
        <f>VLOOKUP(X3678,Sheet2!$B:$C,2,0)</f>
        <v>Gà muối 500g</v>
      </c>
      <c r="AA3678" s="53" t="s">
        <v>11550</v>
      </c>
      <c r="AB3678" s="53" t="s">
        <v>11551</v>
      </c>
      <c r="AD3678" s="24">
        <v>2</v>
      </c>
      <c r="AF3678" s="24">
        <v>111058</v>
      </c>
      <c r="AG3678" s="74">
        <f t="shared" si="57"/>
        <v>222116</v>
      </c>
      <c r="AK3678" s="59">
        <v>8</v>
      </c>
      <c r="AN3678" s="61" t="s">
        <v>11552</v>
      </c>
      <c r="AP3678" s="62" t="s">
        <v>11553</v>
      </c>
      <c r="AQ3678" s="62" t="s">
        <v>11554</v>
      </c>
      <c r="AR3678" s="62" t="s">
        <v>11555</v>
      </c>
    </row>
    <row r="3679" spans="3:44" x14ac:dyDescent="0.25">
      <c r="C3679" s="53" t="s">
        <v>11547</v>
      </c>
      <c r="D3679" s="53" t="s">
        <v>11548</v>
      </c>
      <c r="E3679" s="54">
        <v>45821</v>
      </c>
      <c r="F3679" s="54">
        <v>45821</v>
      </c>
      <c r="G3679" s="55" t="s">
        <v>7045</v>
      </c>
      <c r="H3679" s="54">
        <v>45821</v>
      </c>
      <c r="I3679" s="56" t="s">
        <v>17668</v>
      </c>
      <c r="K3679" s="55" t="s">
        <v>11549</v>
      </c>
      <c r="L3679" s="55" t="s">
        <v>15013</v>
      </c>
      <c r="M3679" s="54">
        <v>45821</v>
      </c>
      <c r="N3679" s="55" t="s">
        <v>11064</v>
      </c>
      <c r="O3679" s="56" t="str">
        <f>VLOOKUP(N3679,Sheet1!$B:$C,2,0)</f>
        <v>CHI NHÁNH ĐÀ NẴNG - CÔNG TY CỔ PHẦN DỊCH VỤ THƯƠNG MẠI TỔNG HỢP WINCOMMERCE</v>
      </c>
      <c r="Q3679" s="56" t="str">
        <f>VLOOKUP(N3679,Sheet1!$B:$D,3,0)</f>
        <v>0104918404-009</v>
      </c>
      <c r="U3679" s="55" t="s">
        <v>12633</v>
      </c>
      <c r="X3679" s="55" t="s">
        <v>10922</v>
      </c>
      <c r="Y3679" s="56" t="str">
        <f>VLOOKUP(X3679,Sheet2!$B:$C,2,0)</f>
        <v>Gà xì dầu 500g</v>
      </c>
      <c r="AA3679" s="53" t="s">
        <v>11550</v>
      </c>
      <c r="AB3679" s="53" t="s">
        <v>11551</v>
      </c>
      <c r="AD3679" s="24">
        <v>1</v>
      </c>
      <c r="AF3679" s="24">
        <v>111606</v>
      </c>
      <c r="AG3679" s="74">
        <f t="shared" si="57"/>
        <v>111606</v>
      </c>
      <c r="AK3679" s="59">
        <v>8</v>
      </c>
      <c r="AN3679" s="61" t="s">
        <v>11552</v>
      </c>
      <c r="AP3679" s="62" t="s">
        <v>11553</v>
      </c>
      <c r="AQ3679" s="62" t="s">
        <v>11554</v>
      </c>
      <c r="AR3679" s="62" t="s">
        <v>11555</v>
      </c>
    </row>
    <row r="3680" spans="3:44" x14ac:dyDescent="0.25">
      <c r="C3680" s="53" t="s">
        <v>11547</v>
      </c>
      <c r="D3680" s="53" t="s">
        <v>11548</v>
      </c>
      <c r="E3680" s="54">
        <v>45821</v>
      </c>
      <c r="F3680" s="54">
        <v>45821</v>
      </c>
      <c r="G3680" s="55" t="s">
        <v>7154</v>
      </c>
      <c r="H3680" s="54">
        <v>45821</v>
      </c>
      <c r="I3680" s="56" t="s">
        <v>17669</v>
      </c>
      <c r="K3680" s="55" t="s">
        <v>11549</v>
      </c>
      <c r="L3680" s="55" t="s">
        <v>11465</v>
      </c>
      <c r="M3680" s="54">
        <v>45821</v>
      </c>
      <c r="N3680" s="55" t="s">
        <v>11069</v>
      </c>
      <c r="O3680" s="56" t="str">
        <f>VLOOKUP(N3680,Sheet1!$B:$C,2,0)</f>
        <v>CHI NHÁNH AN GIANG - CÔNG TY CỔ PHẦN DỊCH VỤ THƯƠNG MẠI TỔNG HỢP WINCOMMERCE</v>
      </c>
      <c r="Q3680" s="56" t="str">
        <f>VLOOKUP(N3680,Sheet1!$B:$D,3,0)</f>
        <v>0104918404-010</v>
      </c>
      <c r="U3680" s="55" t="s">
        <v>12084</v>
      </c>
      <c r="X3680" s="55" t="s">
        <v>10897</v>
      </c>
      <c r="Y3680" s="56" t="str">
        <f>VLOOKUP(X3680,Sheet2!$B:$C,2,0)</f>
        <v>Chả nướng 300g</v>
      </c>
      <c r="AA3680" s="53" t="s">
        <v>11550</v>
      </c>
      <c r="AB3680" s="53" t="s">
        <v>11551</v>
      </c>
      <c r="AD3680" s="24">
        <v>1</v>
      </c>
      <c r="AF3680" s="24">
        <v>70950</v>
      </c>
      <c r="AG3680" s="74">
        <f t="shared" si="57"/>
        <v>70950</v>
      </c>
      <c r="AK3680" s="59">
        <v>8</v>
      </c>
      <c r="AN3680" s="61" t="s">
        <v>11552</v>
      </c>
      <c r="AP3680" s="62" t="s">
        <v>11553</v>
      </c>
      <c r="AQ3680" s="62" t="s">
        <v>11554</v>
      </c>
      <c r="AR3680" s="62" t="s">
        <v>11555</v>
      </c>
    </row>
    <row r="3681" spans="3:44" x14ac:dyDescent="0.25">
      <c r="C3681" s="53" t="s">
        <v>11547</v>
      </c>
      <c r="D3681" s="53" t="s">
        <v>11548</v>
      </c>
      <c r="E3681" s="54">
        <v>45821</v>
      </c>
      <c r="F3681" s="54">
        <v>45821</v>
      </c>
      <c r="G3681" s="55" t="s">
        <v>7154</v>
      </c>
      <c r="H3681" s="54">
        <v>45821</v>
      </c>
      <c r="I3681" s="56" t="s">
        <v>17669</v>
      </c>
      <c r="K3681" s="55" t="s">
        <v>11549</v>
      </c>
      <c r="L3681" s="55" t="s">
        <v>11465</v>
      </c>
      <c r="M3681" s="54">
        <v>45821</v>
      </c>
      <c r="N3681" s="55" t="s">
        <v>11069</v>
      </c>
      <c r="O3681" s="56" t="str">
        <f>VLOOKUP(N3681,Sheet1!$B:$C,2,0)</f>
        <v>CHI NHÁNH AN GIANG - CÔNG TY CỔ PHẦN DỊCH VỤ THƯƠNG MẠI TỔNG HỢP WINCOMMERCE</v>
      </c>
      <c r="Q3681" s="56" t="str">
        <f>VLOOKUP(N3681,Sheet1!$B:$D,3,0)</f>
        <v>0104918404-010</v>
      </c>
      <c r="U3681" s="55" t="s">
        <v>12084</v>
      </c>
      <c r="X3681" s="55" t="s">
        <v>10938</v>
      </c>
      <c r="Y3681" s="56" t="str">
        <f>VLOOKUP(X3681,Sheet2!$B:$C,2,0)</f>
        <v>Giò Tai Lưỡi Xào 250g</v>
      </c>
      <c r="AA3681" s="53" t="s">
        <v>11550</v>
      </c>
      <c r="AB3681" s="53" t="s">
        <v>11551</v>
      </c>
      <c r="AD3681" s="24">
        <v>2</v>
      </c>
      <c r="AF3681" s="24">
        <v>50182</v>
      </c>
      <c r="AG3681" s="74">
        <f t="shared" si="57"/>
        <v>100364</v>
      </c>
      <c r="AK3681" s="59">
        <v>8</v>
      </c>
      <c r="AN3681" s="61" t="s">
        <v>11552</v>
      </c>
      <c r="AP3681" s="62" t="s">
        <v>11553</v>
      </c>
      <c r="AQ3681" s="62" t="s">
        <v>11554</v>
      </c>
      <c r="AR3681" s="62" t="s">
        <v>11555</v>
      </c>
    </row>
    <row r="3682" spans="3:44" x14ac:dyDescent="0.25">
      <c r="C3682" s="53" t="s">
        <v>11547</v>
      </c>
      <c r="D3682" s="53" t="s">
        <v>11548</v>
      </c>
      <c r="E3682" s="54">
        <v>45821</v>
      </c>
      <c r="F3682" s="54">
        <v>45821</v>
      </c>
      <c r="G3682" s="55" t="s">
        <v>7274</v>
      </c>
      <c r="H3682" s="54">
        <v>45821</v>
      </c>
      <c r="I3682" s="56" t="s">
        <v>17670</v>
      </c>
      <c r="K3682" s="55" t="s">
        <v>11549</v>
      </c>
      <c r="L3682" s="55" t="s">
        <v>15014</v>
      </c>
      <c r="M3682" s="54">
        <v>45821</v>
      </c>
      <c r="N3682" s="55" t="s">
        <v>11054</v>
      </c>
      <c r="O3682" s="56" t="str">
        <f>VLOOKUP(N3682,Sheet1!$B:$C,2,0)</f>
        <v>CHI NHÁNH QUẢNG NINH - CÔNG TY CỔ PHẦN DỊCH VỤ THƯƠNG MẠI TỔNG HỢP WINCOMMERCE</v>
      </c>
      <c r="Q3682" s="56" t="str">
        <f>VLOOKUP(N3682,Sheet1!$B:$D,3,0)</f>
        <v>0104918404-007</v>
      </c>
      <c r="U3682" s="55" t="s">
        <v>12194</v>
      </c>
      <c r="X3682" s="55" t="s">
        <v>10881</v>
      </c>
      <c r="Y3682" s="56" t="str">
        <f>VLOOKUP(X3682,Sheet2!$B:$C,2,0)</f>
        <v>Chả cốm 300g</v>
      </c>
      <c r="AA3682" s="53" t="s">
        <v>11550</v>
      </c>
      <c r="AB3682" s="53" t="s">
        <v>11551</v>
      </c>
      <c r="AD3682" s="24">
        <v>3</v>
      </c>
      <c r="AF3682" s="24">
        <v>74250</v>
      </c>
      <c r="AG3682" s="74">
        <f t="shared" si="57"/>
        <v>222750</v>
      </c>
      <c r="AK3682" s="59">
        <v>8</v>
      </c>
      <c r="AN3682" s="61" t="s">
        <v>11552</v>
      </c>
      <c r="AP3682" s="62" t="s">
        <v>11553</v>
      </c>
      <c r="AQ3682" s="62" t="s">
        <v>11554</v>
      </c>
      <c r="AR3682" s="62" t="s">
        <v>11555</v>
      </c>
    </row>
    <row r="3683" spans="3:44" x14ac:dyDescent="0.25">
      <c r="C3683" s="53" t="s">
        <v>11547</v>
      </c>
      <c r="D3683" s="53" t="s">
        <v>11548</v>
      </c>
      <c r="E3683" s="54">
        <v>45821</v>
      </c>
      <c r="F3683" s="54">
        <v>45821</v>
      </c>
      <c r="G3683" s="55" t="s">
        <v>6832</v>
      </c>
      <c r="H3683" s="54">
        <v>45821</v>
      </c>
      <c r="I3683" s="56" t="s">
        <v>17671</v>
      </c>
      <c r="K3683" s="55" t="s">
        <v>11549</v>
      </c>
      <c r="L3683" s="55" t="s">
        <v>11799</v>
      </c>
      <c r="M3683" s="54">
        <v>45821</v>
      </c>
      <c r="N3683" s="55" t="s">
        <v>11104</v>
      </c>
      <c r="O3683" s="56" t="str">
        <f>VLOOKUP(N3683,Sheet1!$B:$C,2,0)</f>
        <v>CHI NHÁNH THANH HÓA - CÔNG TY CỔ PHẦN DỊCH VỤ THƯƠNG MẠI TỔNG HỢP WINCOMMERCE</v>
      </c>
      <c r="Q3683" s="56" t="str">
        <f>VLOOKUP(N3683,Sheet1!$B:$D,3,0)</f>
        <v>0104918404-020</v>
      </c>
      <c r="U3683" s="55" t="s">
        <v>12140</v>
      </c>
      <c r="X3683" s="55" t="s">
        <v>10927</v>
      </c>
      <c r="Y3683" s="56" t="str">
        <f>VLOOKUP(X3683,Sheet2!$B:$C,2,0)</f>
        <v>Giò lụa cây 250g</v>
      </c>
      <c r="AA3683" s="53" t="s">
        <v>11550</v>
      </c>
      <c r="AB3683" s="53" t="s">
        <v>11551</v>
      </c>
      <c r="AD3683" s="24">
        <v>4</v>
      </c>
      <c r="AF3683" s="24">
        <v>49500</v>
      </c>
      <c r="AG3683" s="74">
        <f t="shared" si="57"/>
        <v>198000</v>
      </c>
      <c r="AK3683" s="59">
        <v>8</v>
      </c>
      <c r="AN3683" s="61" t="s">
        <v>11552</v>
      </c>
      <c r="AP3683" s="62" t="s">
        <v>11553</v>
      </c>
      <c r="AQ3683" s="62" t="s">
        <v>11554</v>
      </c>
      <c r="AR3683" s="62" t="s">
        <v>11555</v>
      </c>
    </row>
    <row r="3684" spans="3:44" x14ac:dyDescent="0.25">
      <c r="C3684" s="53" t="s">
        <v>11547</v>
      </c>
      <c r="D3684" s="53" t="s">
        <v>11548</v>
      </c>
      <c r="E3684" s="54">
        <v>45821</v>
      </c>
      <c r="F3684" s="54">
        <v>45821</v>
      </c>
      <c r="G3684" s="55" t="s">
        <v>7057</v>
      </c>
      <c r="H3684" s="54">
        <v>45821</v>
      </c>
      <c r="I3684" s="56" t="s">
        <v>17672</v>
      </c>
      <c r="K3684" s="55" t="s">
        <v>11549</v>
      </c>
      <c r="L3684" s="55" t="s">
        <v>15015</v>
      </c>
      <c r="M3684" s="54">
        <v>45821</v>
      </c>
      <c r="N3684" s="55" t="s">
        <v>11024</v>
      </c>
      <c r="O3684" s="56" t="str">
        <f>VLOOKUP(N3684,Sheet1!$B:$C,2,0)</f>
        <v>CÔNG TY CỔ PHẦN DỊCH VỤ THƯƠNG MẠI TỔNG HỢP WINCOMMERCE</v>
      </c>
      <c r="Q3684" s="56" t="str">
        <f>VLOOKUP(N3684,Sheet1!$B:$D,3,0)</f>
        <v>0104918404</v>
      </c>
      <c r="U3684" s="55" t="s">
        <v>15326</v>
      </c>
      <c r="X3684" s="55" t="s">
        <v>10983</v>
      </c>
      <c r="Y3684" s="56" t="str">
        <f>VLOOKUP(X3684,Sheet2!$B:$C,2,0)</f>
        <v>Mọc Nấm Hương 250g</v>
      </c>
      <c r="AA3684" s="53" t="s">
        <v>11550</v>
      </c>
      <c r="AB3684" s="53" t="s">
        <v>11551</v>
      </c>
      <c r="AD3684" s="24">
        <v>2</v>
      </c>
      <c r="AF3684" s="24">
        <v>46000</v>
      </c>
      <c r="AG3684" s="74">
        <f t="shared" si="57"/>
        <v>92000</v>
      </c>
      <c r="AK3684" s="59">
        <v>8</v>
      </c>
      <c r="AN3684" s="61" t="s">
        <v>11552</v>
      </c>
      <c r="AP3684" s="62" t="s">
        <v>11553</v>
      </c>
      <c r="AQ3684" s="62" t="s">
        <v>11554</v>
      </c>
      <c r="AR3684" s="62" t="s">
        <v>11555</v>
      </c>
    </row>
    <row r="3685" spans="3:44" x14ac:dyDescent="0.25">
      <c r="C3685" s="53" t="s">
        <v>11547</v>
      </c>
      <c r="D3685" s="53" t="s">
        <v>11548</v>
      </c>
      <c r="E3685" s="54">
        <v>45821</v>
      </c>
      <c r="F3685" s="54">
        <v>45821</v>
      </c>
      <c r="G3685" s="55" t="s">
        <v>7246</v>
      </c>
      <c r="H3685" s="54">
        <v>45821</v>
      </c>
      <c r="I3685" s="56" t="s">
        <v>17673</v>
      </c>
      <c r="K3685" s="55" t="s">
        <v>11549</v>
      </c>
      <c r="L3685" s="55" t="s">
        <v>15016</v>
      </c>
      <c r="M3685" s="54">
        <v>45821</v>
      </c>
      <c r="N3685" s="55" t="s">
        <v>11034</v>
      </c>
      <c r="O3685" s="56" t="str">
        <f>VLOOKUP(N3685,Sheet1!$B:$C,2,0)</f>
        <v>CHI NHÁNH HÀ NỘI - CÔNG TY CỔ PHẦN DỊCH VỤ THƯƠNG MẠI TỔNG HỢP WINCOMMERCE</v>
      </c>
      <c r="Q3685" s="56" t="str">
        <f>VLOOKUP(N3685,Sheet1!$B:$D,3,0)</f>
        <v>0104918404-002</v>
      </c>
      <c r="U3685" s="55" t="s">
        <v>12461</v>
      </c>
      <c r="X3685" s="55" t="s">
        <v>10983</v>
      </c>
      <c r="Y3685" s="56" t="str">
        <f>VLOOKUP(X3685,Sheet2!$B:$C,2,0)</f>
        <v>Mọc Nấm Hương 250g</v>
      </c>
      <c r="AA3685" s="53" t="s">
        <v>11550</v>
      </c>
      <c r="AB3685" s="53" t="s">
        <v>11551</v>
      </c>
      <c r="AD3685" s="24">
        <v>1</v>
      </c>
      <c r="AF3685" s="24">
        <v>46000</v>
      </c>
      <c r="AG3685" s="74">
        <f t="shared" si="57"/>
        <v>46000</v>
      </c>
      <c r="AK3685" s="59">
        <v>8</v>
      </c>
      <c r="AN3685" s="61" t="s">
        <v>11552</v>
      </c>
      <c r="AP3685" s="62" t="s">
        <v>11553</v>
      </c>
      <c r="AQ3685" s="62" t="s">
        <v>11554</v>
      </c>
      <c r="AR3685" s="62" t="s">
        <v>11555</v>
      </c>
    </row>
    <row r="3686" spans="3:44" x14ac:dyDescent="0.25">
      <c r="C3686" s="53" t="s">
        <v>11547</v>
      </c>
      <c r="D3686" s="53" t="s">
        <v>11548</v>
      </c>
      <c r="E3686" s="54">
        <v>45821</v>
      </c>
      <c r="F3686" s="54">
        <v>45821</v>
      </c>
      <c r="G3686" s="55" t="s">
        <v>7316</v>
      </c>
      <c r="H3686" s="54">
        <v>45821</v>
      </c>
      <c r="I3686" s="56" t="s">
        <v>17674</v>
      </c>
      <c r="K3686" s="55" t="s">
        <v>11549</v>
      </c>
      <c r="L3686" s="55" t="s">
        <v>15017</v>
      </c>
      <c r="M3686" s="54">
        <v>45821</v>
      </c>
      <c r="N3686" s="55" t="s">
        <v>11044</v>
      </c>
      <c r="O3686" s="56" t="str">
        <f>VLOOKUP(N3686,Sheet1!$B:$C,2,0)</f>
        <v>CHI NHÁNH HÀ TĨNH - CÔNG TY CỔ PHẦN DỊCH VỤ THƯƠNG MẠI TỔNG HỢP WINCOMMERCE</v>
      </c>
      <c r="Q3686" s="56" t="str">
        <f>VLOOKUP(N3686,Sheet1!$B:$D,3,0)</f>
        <v>0104918404-004</v>
      </c>
      <c r="U3686" s="55" t="s">
        <v>13039</v>
      </c>
      <c r="X3686" s="55" t="s">
        <v>10983</v>
      </c>
      <c r="Y3686" s="56" t="str">
        <f>VLOOKUP(X3686,Sheet2!$B:$C,2,0)</f>
        <v>Mọc Nấm Hương 250g</v>
      </c>
      <c r="AA3686" s="53" t="s">
        <v>11550</v>
      </c>
      <c r="AB3686" s="53" t="s">
        <v>11551</v>
      </c>
      <c r="AD3686" s="24">
        <v>1</v>
      </c>
      <c r="AF3686" s="24">
        <v>46000</v>
      </c>
      <c r="AG3686" s="74">
        <f t="shared" si="57"/>
        <v>46000</v>
      </c>
      <c r="AK3686" s="59">
        <v>8</v>
      </c>
      <c r="AN3686" s="61" t="s">
        <v>11552</v>
      </c>
      <c r="AP3686" s="62" t="s">
        <v>11553</v>
      </c>
      <c r="AQ3686" s="62" t="s">
        <v>11554</v>
      </c>
      <c r="AR3686" s="62" t="s">
        <v>11555</v>
      </c>
    </row>
    <row r="3687" spans="3:44" x14ac:dyDescent="0.25">
      <c r="C3687" s="53" t="s">
        <v>11547</v>
      </c>
      <c r="D3687" s="53" t="s">
        <v>11548</v>
      </c>
      <c r="E3687" s="54">
        <v>45821</v>
      </c>
      <c r="F3687" s="54">
        <v>45821</v>
      </c>
      <c r="G3687" s="55" t="s">
        <v>6780</v>
      </c>
      <c r="H3687" s="54">
        <v>45821</v>
      </c>
      <c r="I3687" s="56" t="s">
        <v>17675</v>
      </c>
      <c r="K3687" s="55" t="s">
        <v>11549</v>
      </c>
      <c r="L3687" s="55" t="s">
        <v>15018</v>
      </c>
      <c r="M3687" s="54">
        <v>45821</v>
      </c>
      <c r="N3687" s="55" t="s">
        <v>11034</v>
      </c>
      <c r="O3687" s="56" t="str">
        <f>VLOOKUP(N3687,Sheet1!$B:$C,2,0)</f>
        <v>CHI NHÁNH HÀ NỘI - CÔNG TY CỔ PHẦN DỊCH VỤ THƯƠNG MẠI TỔNG HỢP WINCOMMERCE</v>
      </c>
      <c r="Q3687" s="56" t="str">
        <f>VLOOKUP(N3687,Sheet1!$B:$D,3,0)</f>
        <v>0104918404-002</v>
      </c>
      <c r="U3687" s="55" t="s">
        <v>12645</v>
      </c>
      <c r="X3687" s="55" t="s">
        <v>10983</v>
      </c>
      <c r="Y3687" s="56" t="str">
        <f>VLOOKUP(X3687,Sheet2!$B:$C,2,0)</f>
        <v>Mọc Nấm Hương 250g</v>
      </c>
      <c r="AA3687" s="53" t="s">
        <v>11550</v>
      </c>
      <c r="AB3687" s="53" t="s">
        <v>11551</v>
      </c>
      <c r="AD3687" s="24">
        <v>2</v>
      </c>
      <c r="AF3687" s="24">
        <v>46000</v>
      </c>
      <c r="AG3687" s="74">
        <f t="shared" si="57"/>
        <v>92000</v>
      </c>
      <c r="AK3687" s="59">
        <v>8</v>
      </c>
      <c r="AN3687" s="61" t="s">
        <v>11552</v>
      </c>
      <c r="AP3687" s="62" t="s">
        <v>11553</v>
      </c>
      <c r="AQ3687" s="62" t="s">
        <v>11554</v>
      </c>
      <c r="AR3687" s="62" t="s">
        <v>11555</v>
      </c>
    </row>
    <row r="3688" spans="3:44" x14ac:dyDescent="0.25">
      <c r="C3688" s="53" t="s">
        <v>11547</v>
      </c>
      <c r="D3688" s="53" t="s">
        <v>11548</v>
      </c>
      <c r="E3688" s="54">
        <v>45821</v>
      </c>
      <c r="F3688" s="54">
        <v>45821</v>
      </c>
      <c r="G3688" s="55" t="s">
        <v>7372</v>
      </c>
      <c r="H3688" s="54">
        <v>45821</v>
      </c>
      <c r="I3688" s="56" t="s">
        <v>17676</v>
      </c>
      <c r="K3688" s="55" t="s">
        <v>11549</v>
      </c>
      <c r="L3688" s="55" t="s">
        <v>15019</v>
      </c>
      <c r="M3688" s="54">
        <v>45821</v>
      </c>
      <c r="N3688" s="55" t="s">
        <v>11064</v>
      </c>
      <c r="O3688" s="56" t="str">
        <f>VLOOKUP(N3688,Sheet1!$B:$C,2,0)</f>
        <v>CHI NHÁNH ĐÀ NẴNG - CÔNG TY CỔ PHẦN DỊCH VỤ THƯƠNG MẠI TỔNG HỢP WINCOMMERCE</v>
      </c>
      <c r="Q3688" s="56" t="str">
        <f>VLOOKUP(N3688,Sheet1!$B:$D,3,0)</f>
        <v>0104918404-009</v>
      </c>
      <c r="U3688" s="55" t="s">
        <v>12121</v>
      </c>
      <c r="X3688" s="55" t="s">
        <v>10883</v>
      </c>
      <c r="Y3688" s="56" t="str">
        <f>VLOOKUP(X3688,Sheet2!$B:$C,2,0)</f>
        <v>Chân giò heo muối 300g</v>
      </c>
      <c r="AA3688" s="53" t="s">
        <v>11550</v>
      </c>
      <c r="AB3688" s="53" t="s">
        <v>11551</v>
      </c>
      <c r="AD3688" s="24">
        <v>2</v>
      </c>
      <c r="AF3688" s="24">
        <v>60213</v>
      </c>
      <c r="AG3688" s="74">
        <f t="shared" si="57"/>
        <v>120426</v>
      </c>
      <c r="AK3688" s="59">
        <v>8</v>
      </c>
      <c r="AN3688" s="61" t="s">
        <v>11552</v>
      </c>
      <c r="AP3688" s="62" t="s">
        <v>11553</v>
      </c>
      <c r="AQ3688" s="62" t="s">
        <v>11554</v>
      </c>
      <c r="AR3688" s="62" t="s">
        <v>11555</v>
      </c>
    </row>
    <row r="3689" spans="3:44" x14ac:dyDescent="0.25">
      <c r="C3689" s="53" t="s">
        <v>11547</v>
      </c>
      <c r="D3689" s="53" t="s">
        <v>11548</v>
      </c>
      <c r="E3689" s="54">
        <v>45821</v>
      </c>
      <c r="F3689" s="54">
        <v>45821</v>
      </c>
      <c r="G3689" s="55" t="s">
        <v>6881</v>
      </c>
      <c r="H3689" s="54">
        <v>45821</v>
      </c>
      <c r="I3689" s="56" t="s">
        <v>17677</v>
      </c>
      <c r="K3689" s="55" t="s">
        <v>11549</v>
      </c>
      <c r="L3689" s="55" t="s">
        <v>13371</v>
      </c>
      <c r="M3689" s="54">
        <v>45821</v>
      </c>
      <c r="N3689" s="55" t="s">
        <v>11233</v>
      </c>
      <c r="O3689" s="56" t="str">
        <f>VLOOKUP(N3689,Sheet1!$B:$C,2,0)</f>
        <v>CHI NHÁNH HƯNG YÊN - CÔNG TY CỔ PHẦN DỊCH VỤ THƯƠNG MẠI TỔNG HỢP WINCOMMERCE</v>
      </c>
      <c r="Q3689" s="56" t="str">
        <f>VLOOKUP(N3689,Sheet1!$B:$D,3,0)</f>
        <v>0104918404-056</v>
      </c>
      <c r="U3689" s="55" t="s">
        <v>12671</v>
      </c>
      <c r="X3689" s="55" t="s">
        <v>10881</v>
      </c>
      <c r="Y3689" s="56" t="str">
        <f>VLOOKUP(X3689,Sheet2!$B:$C,2,0)</f>
        <v>Chả cốm 300g</v>
      </c>
      <c r="AA3689" s="53" t="s">
        <v>11550</v>
      </c>
      <c r="AB3689" s="53" t="s">
        <v>11551</v>
      </c>
      <c r="AD3689" s="24">
        <v>1</v>
      </c>
      <c r="AF3689" s="24">
        <v>74250</v>
      </c>
      <c r="AG3689" s="74">
        <f t="shared" si="57"/>
        <v>74250</v>
      </c>
      <c r="AK3689" s="59">
        <v>8</v>
      </c>
      <c r="AN3689" s="61" t="s">
        <v>11552</v>
      </c>
      <c r="AP3689" s="62" t="s">
        <v>11553</v>
      </c>
      <c r="AQ3689" s="62" t="s">
        <v>11554</v>
      </c>
      <c r="AR3689" s="62" t="s">
        <v>11555</v>
      </c>
    </row>
    <row r="3690" spans="3:44" x14ac:dyDescent="0.25">
      <c r="C3690" s="53" t="s">
        <v>11547</v>
      </c>
      <c r="D3690" s="53" t="s">
        <v>11548</v>
      </c>
      <c r="E3690" s="54">
        <v>45821</v>
      </c>
      <c r="F3690" s="54">
        <v>45821</v>
      </c>
      <c r="G3690" s="55" t="s">
        <v>7376</v>
      </c>
      <c r="H3690" s="54">
        <v>45821</v>
      </c>
      <c r="I3690" s="56" t="s">
        <v>17678</v>
      </c>
      <c r="K3690" s="55" t="s">
        <v>11549</v>
      </c>
      <c r="L3690" s="55" t="s">
        <v>15020</v>
      </c>
      <c r="M3690" s="54">
        <v>45821</v>
      </c>
      <c r="N3690" s="55" t="s">
        <v>11064</v>
      </c>
      <c r="O3690" s="56" t="str">
        <f>VLOOKUP(N3690,Sheet1!$B:$C,2,0)</f>
        <v>CHI NHÁNH ĐÀ NẴNG - CÔNG TY CỔ PHẦN DỊCH VỤ THƯƠNG MẠI TỔNG HỢP WINCOMMERCE</v>
      </c>
      <c r="Q3690" s="56" t="str">
        <f>VLOOKUP(N3690,Sheet1!$B:$D,3,0)</f>
        <v>0104918404-009</v>
      </c>
      <c r="U3690" s="55" t="s">
        <v>12121</v>
      </c>
      <c r="X3690" s="55" t="s">
        <v>10883</v>
      </c>
      <c r="Y3690" s="56" t="str">
        <f>VLOOKUP(X3690,Sheet2!$B:$C,2,0)</f>
        <v>Chân giò heo muối 300g</v>
      </c>
      <c r="AA3690" s="53" t="s">
        <v>11550</v>
      </c>
      <c r="AB3690" s="53" t="s">
        <v>11551</v>
      </c>
      <c r="AD3690" s="24">
        <v>1</v>
      </c>
      <c r="AF3690" s="24">
        <v>60213</v>
      </c>
      <c r="AG3690" s="74">
        <f t="shared" si="57"/>
        <v>60213</v>
      </c>
      <c r="AK3690" s="59">
        <v>8</v>
      </c>
      <c r="AN3690" s="61" t="s">
        <v>11552</v>
      </c>
      <c r="AP3690" s="62" t="s">
        <v>11553</v>
      </c>
      <c r="AQ3690" s="62" t="s">
        <v>11554</v>
      </c>
      <c r="AR3690" s="62" t="s">
        <v>11555</v>
      </c>
    </row>
    <row r="3691" spans="3:44" x14ac:dyDescent="0.25">
      <c r="C3691" s="53" t="s">
        <v>11547</v>
      </c>
      <c r="D3691" s="53" t="s">
        <v>11548</v>
      </c>
      <c r="E3691" s="54">
        <v>45821</v>
      </c>
      <c r="F3691" s="54">
        <v>45821</v>
      </c>
      <c r="G3691" s="55" t="s">
        <v>7287</v>
      </c>
      <c r="H3691" s="54">
        <v>45821</v>
      </c>
      <c r="I3691" s="56" t="s">
        <v>17679</v>
      </c>
      <c r="K3691" s="55" t="s">
        <v>11549</v>
      </c>
      <c r="L3691" s="55" t="s">
        <v>15021</v>
      </c>
      <c r="M3691" s="54">
        <v>45821</v>
      </c>
      <c r="N3691" s="55" t="s">
        <v>11024</v>
      </c>
      <c r="O3691" s="56" t="str">
        <f>VLOOKUP(N3691,Sheet1!$B:$C,2,0)</f>
        <v>CÔNG TY CỔ PHẦN DỊCH VỤ THƯƠNG MẠI TỔNG HỢP WINCOMMERCE</v>
      </c>
      <c r="Q3691" s="56" t="str">
        <f>VLOOKUP(N3691,Sheet1!$B:$D,3,0)</f>
        <v>0104918404</v>
      </c>
      <c r="U3691" s="55" t="s">
        <v>12759</v>
      </c>
      <c r="X3691" s="55" t="s">
        <v>10883</v>
      </c>
      <c r="Y3691" s="56" t="str">
        <f>VLOOKUP(X3691,Sheet2!$B:$C,2,0)</f>
        <v>Chân giò heo muối 300g</v>
      </c>
      <c r="AA3691" s="53" t="s">
        <v>11550</v>
      </c>
      <c r="AB3691" s="53" t="s">
        <v>11551</v>
      </c>
      <c r="AD3691" s="24">
        <v>1</v>
      </c>
      <c r="AF3691" s="24">
        <v>60213</v>
      </c>
      <c r="AG3691" s="74">
        <f t="shared" si="57"/>
        <v>60213</v>
      </c>
      <c r="AK3691" s="59">
        <v>8</v>
      </c>
      <c r="AN3691" s="61" t="s">
        <v>11552</v>
      </c>
      <c r="AP3691" s="62" t="s">
        <v>11553</v>
      </c>
      <c r="AQ3691" s="62" t="s">
        <v>11554</v>
      </c>
      <c r="AR3691" s="62" t="s">
        <v>11555</v>
      </c>
    </row>
    <row r="3692" spans="3:44" x14ac:dyDescent="0.25">
      <c r="C3692" s="53" t="s">
        <v>11547</v>
      </c>
      <c r="D3692" s="53" t="s">
        <v>11548</v>
      </c>
      <c r="E3692" s="54">
        <v>45821</v>
      </c>
      <c r="F3692" s="54">
        <v>45821</v>
      </c>
      <c r="G3692" s="55" t="s">
        <v>7287</v>
      </c>
      <c r="H3692" s="54">
        <v>45821</v>
      </c>
      <c r="I3692" s="56" t="s">
        <v>17679</v>
      </c>
      <c r="K3692" s="55" t="s">
        <v>11549</v>
      </c>
      <c r="L3692" s="55" t="s">
        <v>15021</v>
      </c>
      <c r="M3692" s="54">
        <v>45821</v>
      </c>
      <c r="N3692" s="55" t="s">
        <v>11024</v>
      </c>
      <c r="O3692" s="56" t="str">
        <f>VLOOKUP(N3692,Sheet1!$B:$C,2,0)</f>
        <v>CÔNG TY CỔ PHẦN DỊCH VỤ THƯƠNG MẠI TỔNG HỢP WINCOMMERCE</v>
      </c>
      <c r="Q3692" s="56" t="str">
        <f>VLOOKUP(N3692,Sheet1!$B:$D,3,0)</f>
        <v>0104918404</v>
      </c>
      <c r="U3692" s="55" t="s">
        <v>12759</v>
      </c>
      <c r="X3692" s="55" t="s">
        <v>10934</v>
      </c>
      <c r="Y3692" s="56" t="str">
        <f>VLOOKUP(X3692,Sheet2!$B:$C,2,0)</f>
        <v>Gà muối 500g</v>
      </c>
      <c r="AA3692" s="53" t="s">
        <v>11550</v>
      </c>
      <c r="AB3692" s="53" t="s">
        <v>11551</v>
      </c>
      <c r="AD3692" s="24">
        <v>2</v>
      </c>
      <c r="AF3692" s="24">
        <v>111058</v>
      </c>
      <c r="AG3692" s="74">
        <f t="shared" si="57"/>
        <v>222116</v>
      </c>
      <c r="AK3692" s="59">
        <v>8</v>
      </c>
      <c r="AN3692" s="61" t="s">
        <v>11552</v>
      </c>
      <c r="AP3692" s="62" t="s">
        <v>11553</v>
      </c>
      <c r="AQ3692" s="62" t="s">
        <v>11554</v>
      </c>
      <c r="AR3692" s="62" t="s">
        <v>11555</v>
      </c>
    </row>
    <row r="3693" spans="3:44" x14ac:dyDescent="0.25">
      <c r="C3693" s="53" t="s">
        <v>11547</v>
      </c>
      <c r="D3693" s="53" t="s">
        <v>11548</v>
      </c>
      <c r="E3693" s="54">
        <v>45821</v>
      </c>
      <c r="F3693" s="54">
        <v>45821</v>
      </c>
      <c r="G3693" s="55" t="s">
        <v>7287</v>
      </c>
      <c r="H3693" s="54">
        <v>45821</v>
      </c>
      <c r="I3693" s="56" t="s">
        <v>17679</v>
      </c>
      <c r="K3693" s="55" t="s">
        <v>11549</v>
      </c>
      <c r="L3693" s="55" t="s">
        <v>15021</v>
      </c>
      <c r="M3693" s="54">
        <v>45821</v>
      </c>
      <c r="N3693" s="55" t="s">
        <v>11024</v>
      </c>
      <c r="O3693" s="56" t="str">
        <f>VLOOKUP(N3693,Sheet1!$B:$C,2,0)</f>
        <v>CÔNG TY CỔ PHẦN DỊCH VỤ THƯƠNG MẠI TỔNG HỢP WINCOMMERCE</v>
      </c>
      <c r="Q3693" s="56" t="str">
        <f>VLOOKUP(N3693,Sheet1!$B:$D,3,0)</f>
        <v>0104918404</v>
      </c>
      <c r="U3693" s="55" t="s">
        <v>12759</v>
      </c>
      <c r="X3693" s="55" t="s">
        <v>11010</v>
      </c>
      <c r="Y3693" s="56" t="str">
        <f>VLOOKUP(X3693,Sheet2!$B:$C,2,0)</f>
        <v>Tai heo muối 200g</v>
      </c>
      <c r="AA3693" s="53" t="s">
        <v>11550</v>
      </c>
      <c r="AB3693" s="53" t="s">
        <v>11551</v>
      </c>
      <c r="AD3693" s="24">
        <v>2</v>
      </c>
      <c r="AF3693" s="24">
        <v>55595</v>
      </c>
      <c r="AG3693" s="74">
        <f t="shared" si="57"/>
        <v>111190</v>
      </c>
      <c r="AK3693" s="59">
        <v>8</v>
      </c>
      <c r="AN3693" s="61" t="s">
        <v>11552</v>
      </c>
      <c r="AP3693" s="62" t="s">
        <v>11553</v>
      </c>
      <c r="AQ3693" s="62" t="s">
        <v>11554</v>
      </c>
      <c r="AR3693" s="62" t="s">
        <v>11555</v>
      </c>
    </row>
    <row r="3694" spans="3:44" x14ac:dyDescent="0.25">
      <c r="C3694" s="53" t="s">
        <v>11547</v>
      </c>
      <c r="D3694" s="53" t="s">
        <v>11548</v>
      </c>
      <c r="E3694" s="54">
        <v>45821</v>
      </c>
      <c r="F3694" s="54">
        <v>45821</v>
      </c>
      <c r="G3694" s="55" t="s">
        <v>7287</v>
      </c>
      <c r="H3694" s="54">
        <v>45821</v>
      </c>
      <c r="I3694" s="56" t="s">
        <v>17679</v>
      </c>
      <c r="K3694" s="55" t="s">
        <v>11549</v>
      </c>
      <c r="L3694" s="55" t="s">
        <v>15021</v>
      </c>
      <c r="M3694" s="54">
        <v>45821</v>
      </c>
      <c r="N3694" s="55" t="s">
        <v>11024</v>
      </c>
      <c r="O3694" s="56" t="str">
        <f>VLOOKUP(N3694,Sheet1!$B:$C,2,0)</f>
        <v>CÔNG TY CỔ PHẦN DỊCH VỤ THƯƠNG MẠI TỔNG HỢP WINCOMMERCE</v>
      </c>
      <c r="Q3694" s="56" t="str">
        <f>VLOOKUP(N3694,Sheet1!$B:$D,3,0)</f>
        <v>0104918404</v>
      </c>
      <c r="U3694" s="55" t="s">
        <v>12759</v>
      </c>
      <c r="X3694" s="55" t="s">
        <v>10897</v>
      </c>
      <c r="Y3694" s="56" t="str">
        <f>VLOOKUP(X3694,Sheet2!$B:$C,2,0)</f>
        <v>Chả nướng 300g</v>
      </c>
      <c r="AA3694" s="53" t="s">
        <v>11550</v>
      </c>
      <c r="AB3694" s="53" t="s">
        <v>11551</v>
      </c>
      <c r="AD3694" s="24">
        <v>1</v>
      </c>
      <c r="AF3694" s="24">
        <v>70950</v>
      </c>
      <c r="AG3694" s="74">
        <f t="shared" si="57"/>
        <v>70950</v>
      </c>
      <c r="AK3694" s="59">
        <v>8</v>
      </c>
      <c r="AN3694" s="61" t="s">
        <v>11552</v>
      </c>
      <c r="AP3694" s="62" t="s">
        <v>11553</v>
      </c>
      <c r="AQ3694" s="62" t="s">
        <v>11554</v>
      </c>
      <c r="AR3694" s="62" t="s">
        <v>11555</v>
      </c>
    </row>
    <row r="3695" spans="3:44" x14ac:dyDescent="0.25">
      <c r="C3695" s="53" t="s">
        <v>11547</v>
      </c>
      <c r="D3695" s="53" t="s">
        <v>11548</v>
      </c>
      <c r="E3695" s="54">
        <v>45821</v>
      </c>
      <c r="F3695" s="54">
        <v>45821</v>
      </c>
      <c r="G3695" s="55" t="s">
        <v>7287</v>
      </c>
      <c r="H3695" s="54">
        <v>45821</v>
      </c>
      <c r="I3695" s="56" t="s">
        <v>17679</v>
      </c>
      <c r="K3695" s="55" t="s">
        <v>11549</v>
      </c>
      <c r="L3695" s="55" t="s">
        <v>15021</v>
      </c>
      <c r="M3695" s="54">
        <v>45821</v>
      </c>
      <c r="N3695" s="55" t="s">
        <v>11024</v>
      </c>
      <c r="O3695" s="56" t="str">
        <f>VLOOKUP(N3695,Sheet1!$B:$C,2,0)</f>
        <v>CÔNG TY CỔ PHẦN DỊCH VỤ THƯƠNG MẠI TỔNG HỢP WINCOMMERCE</v>
      </c>
      <c r="Q3695" s="56" t="str">
        <f>VLOOKUP(N3695,Sheet1!$B:$D,3,0)</f>
        <v>0104918404</v>
      </c>
      <c r="U3695" s="55" t="s">
        <v>12759</v>
      </c>
      <c r="X3695" s="55" t="s">
        <v>10881</v>
      </c>
      <c r="Y3695" s="56" t="str">
        <f>VLOOKUP(X3695,Sheet2!$B:$C,2,0)</f>
        <v>Chả cốm 300g</v>
      </c>
      <c r="AA3695" s="53" t="s">
        <v>11550</v>
      </c>
      <c r="AB3695" s="53" t="s">
        <v>11551</v>
      </c>
      <c r="AD3695" s="24">
        <v>3</v>
      </c>
      <c r="AF3695" s="24">
        <v>74250</v>
      </c>
      <c r="AG3695" s="74">
        <f t="shared" si="57"/>
        <v>222750</v>
      </c>
      <c r="AK3695" s="59">
        <v>8</v>
      </c>
      <c r="AN3695" s="61" t="s">
        <v>11552</v>
      </c>
      <c r="AP3695" s="62" t="s">
        <v>11553</v>
      </c>
      <c r="AQ3695" s="62" t="s">
        <v>11554</v>
      </c>
      <c r="AR3695" s="62" t="s">
        <v>11555</v>
      </c>
    </row>
    <row r="3696" spans="3:44" x14ac:dyDescent="0.25">
      <c r="C3696" s="53" t="s">
        <v>11547</v>
      </c>
      <c r="D3696" s="53" t="s">
        <v>11548</v>
      </c>
      <c r="E3696" s="54">
        <v>45821</v>
      </c>
      <c r="F3696" s="54">
        <v>45821</v>
      </c>
      <c r="G3696" s="55" t="s">
        <v>7287</v>
      </c>
      <c r="H3696" s="54">
        <v>45821</v>
      </c>
      <c r="I3696" s="56" t="s">
        <v>17679</v>
      </c>
      <c r="K3696" s="55" t="s">
        <v>11549</v>
      </c>
      <c r="L3696" s="55" t="s">
        <v>15021</v>
      </c>
      <c r="M3696" s="54">
        <v>45821</v>
      </c>
      <c r="N3696" s="55" t="s">
        <v>11024</v>
      </c>
      <c r="O3696" s="56" t="str">
        <f>VLOOKUP(N3696,Sheet1!$B:$C,2,0)</f>
        <v>CÔNG TY CỔ PHẦN DỊCH VỤ THƯƠNG MẠI TỔNG HỢP WINCOMMERCE</v>
      </c>
      <c r="Q3696" s="56" t="str">
        <f>VLOOKUP(N3696,Sheet1!$B:$D,3,0)</f>
        <v>0104918404</v>
      </c>
      <c r="U3696" s="55" t="s">
        <v>12759</v>
      </c>
      <c r="X3696" s="55" t="s">
        <v>10983</v>
      </c>
      <c r="Y3696" s="56" t="str">
        <f>VLOOKUP(X3696,Sheet2!$B:$C,2,0)</f>
        <v>Mọc Nấm Hương 250g</v>
      </c>
      <c r="AA3696" s="53" t="s">
        <v>11550</v>
      </c>
      <c r="AB3696" s="53" t="s">
        <v>11551</v>
      </c>
      <c r="AD3696" s="24">
        <v>1</v>
      </c>
      <c r="AF3696" s="24">
        <v>46000</v>
      </c>
      <c r="AG3696" s="74">
        <f t="shared" si="57"/>
        <v>46000</v>
      </c>
      <c r="AK3696" s="59">
        <v>8</v>
      </c>
      <c r="AN3696" s="61" t="s">
        <v>11552</v>
      </c>
      <c r="AP3696" s="62" t="s">
        <v>11553</v>
      </c>
      <c r="AQ3696" s="62" t="s">
        <v>11554</v>
      </c>
      <c r="AR3696" s="62" t="s">
        <v>11555</v>
      </c>
    </row>
    <row r="3697" spans="3:44" x14ac:dyDescent="0.25">
      <c r="C3697" s="53" t="s">
        <v>11547</v>
      </c>
      <c r="D3697" s="53" t="s">
        <v>11548</v>
      </c>
      <c r="E3697" s="54">
        <v>45821</v>
      </c>
      <c r="F3697" s="54">
        <v>45821</v>
      </c>
      <c r="G3697" s="55" t="s">
        <v>6897</v>
      </c>
      <c r="H3697" s="54">
        <v>45821</v>
      </c>
      <c r="I3697" s="56" t="s">
        <v>17680</v>
      </c>
      <c r="K3697" s="55" t="s">
        <v>11549</v>
      </c>
      <c r="L3697" s="55" t="s">
        <v>12544</v>
      </c>
      <c r="M3697" s="54">
        <v>45821</v>
      </c>
      <c r="N3697" s="55" t="s">
        <v>11179</v>
      </c>
      <c r="O3697" s="56" t="str">
        <f>VLOOKUP(N3697,Sheet1!$B:$C,2,0)</f>
        <v>CHI NHÁNH PHÚ YÊN - CÔNG TY CỔ PHẦN DỊCH VỤ THƯƠNG MẠI TỔNG HỢP WINCOMMERCE</v>
      </c>
      <c r="Q3697" s="56" t="str">
        <f>VLOOKUP(N3697,Sheet1!$B:$D,3,0)</f>
        <v>0104918404-039</v>
      </c>
      <c r="U3697" s="55" t="s">
        <v>12122</v>
      </c>
      <c r="X3697" s="55" t="s">
        <v>10883</v>
      </c>
      <c r="Y3697" s="56" t="str">
        <f>VLOOKUP(X3697,Sheet2!$B:$C,2,0)</f>
        <v>Chân giò heo muối 300g</v>
      </c>
      <c r="AA3697" s="53" t="s">
        <v>11550</v>
      </c>
      <c r="AB3697" s="53" t="s">
        <v>11551</v>
      </c>
      <c r="AD3697" s="24">
        <v>1</v>
      </c>
      <c r="AF3697" s="24">
        <v>60213</v>
      </c>
      <c r="AG3697" s="74">
        <f t="shared" si="57"/>
        <v>60213</v>
      </c>
      <c r="AK3697" s="59">
        <v>8</v>
      </c>
      <c r="AN3697" s="61" t="s">
        <v>11552</v>
      </c>
      <c r="AP3697" s="62" t="s">
        <v>11553</v>
      </c>
      <c r="AQ3697" s="62" t="s">
        <v>11554</v>
      </c>
      <c r="AR3697" s="62" t="s">
        <v>11555</v>
      </c>
    </row>
    <row r="3698" spans="3:44" x14ac:dyDescent="0.25">
      <c r="C3698" s="53" t="s">
        <v>11547</v>
      </c>
      <c r="D3698" s="53" t="s">
        <v>11548</v>
      </c>
      <c r="E3698" s="54">
        <v>45821</v>
      </c>
      <c r="F3698" s="54">
        <v>45821</v>
      </c>
      <c r="G3698" s="55" t="s">
        <v>7187</v>
      </c>
      <c r="H3698" s="54">
        <v>45821</v>
      </c>
      <c r="I3698" s="56" t="s">
        <v>17681</v>
      </c>
      <c r="K3698" s="55" t="s">
        <v>11549</v>
      </c>
      <c r="L3698" s="55" t="s">
        <v>15022</v>
      </c>
      <c r="M3698" s="54">
        <v>45821</v>
      </c>
      <c r="N3698" s="55" t="s">
        <v>11209</v>
      </c>
      <c r="O3698" s="56" t="str">
        <f>VLOOKUP(N3698,Sheet1!$B:$C,2,0)</f>
        <v>CHI NHÁNH BÀ RỊA - VŨNG TÀU - CÔNG TY CỔ PHẦN DỊCH VỤ THƯƠNG MẠI TỔNG HỢP WINCOMMERCE</v>
      </c>
      <c r="Q3698" s="56" t="str">
        <f>VLOOKUP(N3698,Sheet1!$B:$D,3,0)</f>
        <v>0104918404-047</v>
      </c>
      <c r="U3698" s="55" t="s">
        <v>12778</v>
      </c>
      <c r="X3698" s="55" t="s">
        <v>10938</v>
      </c>
      <c r="Y3698" s="56" t="str">
        <f>VLOOKUP(X3698,Sheet2!$B:$C,2,0)</f>
        <v>Giò Tai Lưỡi Xào 250g</v>
      </c>
      <c r="AA3698" s="53" t="s">
        <v>11550</v>
      </c>
      <c r="AB3698" s="53" t="s">
        <v>11551</v>
      </c>
      <c r="AD3698" s="24">
        <v>3</v>
      </c>
      <c r="AF3698" s="24">
        <v>50182</v>
      </c>
      <c r="AG3698" s="74">
        <f t="shared" si="57"/>
        <v>150546</v>
      </c>
      <c r="AK3698" s="59">
        <v>8</v>
      </c>
      <c r="AN3698" s="61" t="s">
        <v>11552</v>
      </c>
      <c r="AP3698" s="62" t="s">
        <v>11553</v>
      </c>
      <c r="AQ3698" s="62" t="s">
        <v>11554</v>
      </c>
      <c r="AR3698" s="62" t="s">
        <v>11555</v>
      </c>
    </row>
    <row r="3699" spans="3:44" x14ac:dyDescent="0.25">
      <c r="C3699" s="53" t="s">
        <v>11547</v>
      </c>
      <c r="D3699" s="53" t="s">
        <v>11548</v>
      </c>
      <c r="E3699" s="54">
        <v>45821</v>
      </c>
      <c r="F3699" s="54">
        <v>45821</v>
      </c>
      <c r="G3699" s="55" t="s">
        <v>6766</v>
      </c>
      <c r="H3699" s="54">
        <v>45821</v>
      </c>
      <c r="I3699" s="56" t="s">
        <v>17682</v>
      </c>
      <c r="K3699" s="55" t="s">
        <v>11549</v>
      </c>
      <c r="L3699" s="55" t="s">
        <v>11460</v>
      </c>
      <c r="M3699" s="54">
        <v>45821</v>
      </c>
      <c r="N3699" s="55" t="s">
        <v>11139</v>
      </c>
      <c r="O3699" s="56" t="str">
        <f>VLOOKUP(N3699,Sheet1!$B:$C,2,0)</f>
        <v>CHI NHÁNH KHÁNH HÒA - CÔNG TY CỔ PHẦN DỊCH VỤ THƯƠNG MẠI TỔNG HỢP WINCOMMERCE</v>
      </c>
      <c r="Q3699" s="56" t="str">
        <f>VLOOKUP(N3699,Sheet1!$B:$D,3,0)</f>
        <v>0104918404-028</v>
      </c>
      <c r="U3699" s="55" t="s">
        <v>11685</v>
      </c>
      <c r="X3699" s="55" t="s">
        <v>10936</v>
      </c>
      <c r="Y3699" s="56" t="str">
        <f>VLOOKUP(X3699,Sheet2!$B:$C,2,0)</f>
        <v>Giò sụn gà 250g</v>
      </c>
      <c r="AA3699" s="53" t="s">
        <v>11550</v>
      </c>
      <c r="AB3699" s="53" t="s">
        <v>11551</v>
      </c>
      <c r="AD3699" s="24">
        <v>4</v>
      </c>
      <c r="AF3699" s="24">
        <v>50400</v>
      </c>
      <c r="AG3699" s="74">
        <f t="shared" si="57"/>
        <v>201600</v>
      </c>
      <c r="AK3699" s="59">
        <v>8</v>
      </c>
      <c r="AN3699" s="61" t="s">
        <v>11552</v>
      </c>
      <c r="AP3699" s="62" t="s">
        <v>11553</v>
      </c>
      <c r="AQ3699" s="62" t="s">
        <v>11554</v>
      </c>
      <c r="AR3699" s="62" t="s">
        <v>11555</v>
      </c>
    </row>
    <row r="3700" spans="3:44" x14ac:dyDescent="0.25">
      <c r="C3700" s="53" t="s">
        <v>11547</v>
      </c>
      <c r="D3700" s="53" t="s">
        <v>11548</v>
      </c>
      <c r="E3700" s="54">
        <v>45821</v>
      </c>
      <c r="F3700" s="54">
        <v>45821</v>
      </c>
      <c r="G3700" s="55" t="s">
        <v>7140</v>
      </c>
      <c r="H3700" s="54">
        <v>45821</v>
      </c>
      <c r="I3700" s="56" t="s">
        <v>17683</v>
      </c>
      <c r="K3700" s="55" t="s">
        <v>11549</v>
      </c>
      <c r="L3700" s="55" t="s">
        <v>15023</v>
      </c>
      <c r="M3700" s="54">
        <v>45821</v>
      </c>
      <c r="N3700" s="55" t="s">
        <v>11243</v>
      </c>
      <c r="O3700" s="56" t="str">
        <f>VLOOKUP(N3700,Sheet1!$B:$C,2,0)</f>
        <v>CHI NHÁNH NGHỆ AN - CÔNG TY CỔ PHẦN DỊCH VỤ THƯƠNG MẠI TỔNG HỢP WINCOMMERCE</v>
      </c>
      <c r="Q3700" s="56" t="str">
        <f>VLOOKUP(N3700,Sheet1!$B:$D,3,0)</f>
        <v>0104918404-058</v>
      </c>
      <c r="U3700" s="55" t="s">
        <v>12771</v>
      </c>
      <c r="X3700" s="55" t="s">
        <v>10934</v>
      </c>
      <c r="Y3700" s="56" t="str">
        <f>VLOOKUP(X3700,Sheet2!$B:$C,2,0)</f>
        <v>Gà muối 500g</v>
      </c>
      <c r="AA3700" s="53" t="s">
        <v>11550</v>
      </c>
      <c r="AB3700" s="53" t="s">
        <v>11551</v>
      </c>
      <c r="AD3700" s="24">
        <v>1</v>
      </c>
      <c r="AF3700" s="24">
        <v>111058</v>
      </c>
      <c r="AG3700" s="74">
        <f t="shared" si="57"/>
        <v>111058</v>
      </c>
      <c r="AK3700" s="59">
        <v>8</v>
      </c>
      <c r="AN3700" s="61" t="s">
        <v>11552</v>
      </c>
      <c r="AP3700" s="62" t="s">
        <v>11553</v>
      </c>
      <c r="AQ3700" s="62" t="s">
        <v>11554</v>
      </c>
      <c r="AR3700" s="62" t="s">
        <v>11555</v>
      </c>
    </row>
    <row r="3701" spans="3:44" x14ac:dyDescent="0.25">
      <c r="C3701" s="53" t="s">
        <v>11547</v>
      </c>
      <c r="D3701" s="53" t="s">
        <v>11548</v>
      </c>
      <c r="E3701" s="54">
        <v>45821</v>
      </c>
      <c r="F3701" s="54">
        <v>45821</v>
      </c>
      <c r="G3701" s="55" t="s">
        <v>7264</v>
      </c>
      <c r="H3701" s="54">
        <v>45821</v>
      </c>
      <c r="I3701" s="56" t="s">
        <v>17684</v>
      </c>
      <c r="K3701" s="55" t="s">
        <v>11549</v>
      </c>
      <c r="L3701" s="55" t="s">
        <v>15024</v>
      </c>
      <c r="M3701" s="54">
        <v>45821</v>
      </c>
      <c r="N3701" s="55" t="s">
        <v>11243</v>
      </c>
      <c r="O3701" s="56" t="str">
        <f>VLOOKUP(N3701,Sheet1!$B:$C,2,0)</f>
        <v>CHI NHÁNH NGHỆ AN - CÔNG TY CỔ PHẦN DỊCH VỤ THƯƠNG MẠI TỔNG HỢP WINCOMMERCE</v>
      </c>
      <c r="Q3701" s="56" t="str">
        <f>VLOOKUP(N3701,Sheet1!$B:$D,3,0)</f>
        <v>0104918404-058</v>
      </c>
      <c r="U3701" s="55" t="s">
        <v>13060</v>
      </c>
      <c r="X3701" s="55" t="s">
        <v>10934</v>
      </c>
      <c r="Y3701" s="56" t="str">
        <f>VLOOKUP(X3701,Sheet2!$B:$C,2,0)</f>
        <v>Gà muối 500g</v>
      </c>
      <c r="AA3701" s="53" t="s">
        <v>11550</v>
      </c>
      <c r="AB3701" s="53" t="s">
        <v>11551</v>
      </c>
      <c r="AD3701" s="24">
        <v>2</v>
      </c>
      <c r="AF3701" s="24">
        <v>111058</v>
      </c>
      <c r="AG3701" s="74">
        <f t="shared" si="57"/>
        <v>222116</v>
      </c>
      <c r="AK3701" s="59">
        <v>8</v>
      </c>
      <c r="AN3701" s="61" t="s">
        <v>11552</v>
      </c>
      <c r="AP3701" s="62" t="s">
        <v>11553</v>
      </c>
      <c r="AQ3701" s="62" t="s">
        <v>11554</v>
      </c>
      <c r="AR3701" s="62" t="s">
        <v>11555</v>
      </c>
    </row>
    <row r="3702" spans="3:44" x14ac:dyDescent="0.25">
      <c r="C3702" s="53" t="s">
        <v>11547</v>
      </c>
      <c r="D3702" s="53" t="s">
        <v>11548</v>
      </c>
      <c r="E3702" s="54">
        <v>45821</v>
      </c>
      <c r="F3702" s="54">
        <v>45821</v>
      </c>
      <c r="G3702" s="55" t="s">
        <v>7264</v>
      </c>
      <c r="H3702" s="54">
        <v>45821</v>
      </c>
      <c r="I3702" s="56" t="s">
        <v>17684</v>
      </c>
      <c r="K3702" s="55" t="s">
        <v>11549</v>
      </c>
      <c r="L3702" s="55" t="s">
        <v>15024</v>
      </c>
      <c r="M3702" s="54">
        <v>45821</v>
      </c>
      <c r="N3702" s="55" t="s">
        <v>11243</v>
      </c>
      <c r="O3702" s="56" t="str">
        <f>VLOOKUP(N3702,Sheet1!$B:$C,2,0)</f>
        <v>CHI NHÁNH NGHỆ AN - CÔNG TY CỔ PHẦN DỊCH VỤ THƯƠNG MẠI TỔNG HỢP WINCOMMERCE</v>
      </c>
      <c r="Q3702" s="56" t="str">
        <f>VLOOKUP(N3702,Sheet1!$B:$D,3,0)</f>
        <v>0104918404-058</v>
      </c>
      <c r="U3702" s="55" t="s">
        <v>13060</v>
      </c>
      <c r="X3702" s="55" t="s">
        <v>10897</v>
      </c>
      <c r="Y3702" s="56" t="str">
        <f>VLOOKUP(X3702,Sheet2!$B:$C,2,0)</f>
        <v>Chả nướng 300g</v>
      </c>
      <c r="AA3702" s="53" t="s">
        <v>11550</v>
      </c>
      <c r="AB3702" s="53" t="s">
        <v>11551</v>
      </c>
      <c r="AD3702" s="24">
        <v>1</v>
      </c>
      <c r="AF3702" s="24">
        <v>70950</v>
      </c>
      <c r="AG3702" s="74">
        <f t="shared" si="57"/>
        <v>70950</v>
      </c>
      <c r="AK3702" s="59">
        <v>8</v>
      </c>
      <c r="AN3702" s="61" t="s">
        <v>11552</v>
      </c>
      <c r="AP3702" s="62" t="s">
        <v>11553</v>
      </c>
      <c r="AQ3702" s="62" t="s">
        <v>11554</v>
      </c>
      <c r="AR3702" s="62" t="s">
        <v>11555</v>
      </c>
    </row>
    <row r="3703" spans="3:44" x14ac:dyDescent="0.25">
      <c r="C3703" s="53" t="s">
        <v>11547</v>
      </c>
      <c r="D3703" s="53" t="s">
        <v>11548</v>
      </c>
      <c r="E3703" s="54">
        <v>45821</v>
      </c>
      <c r="F3703" s="54">
        <v>45821</v>
      </c>
      <c r="G3703" s="55" t="s">
        <v>6822</v>
      </c>
      <c r="H3703" s="54">
        <v>45821</v>
      </c>
      <c r="I3703" s="56" t="s">
        <v>17685</v>
      </c>
      <c r="K3703" s="55" t="s">
        <v>11549</v>
      </c>
      <c r="L3703" s="55" t="s">
        <v>11850</v>
      </c>
      <c r="M3703" s="54">
        <v>45821</v>
      </c>
      <c r="N3703" s="55" t="s">
        <v>11024</v>
      </c>
      <c r="O3703" s="56" t="str">
        <f>VLOOKUP(N3703,Sheet1!$B:$C,2,0)</f>
        <v>CÔNG TY CỔ PHẦN DỊCH VỤ THƯƠNG MẠI TỔNG HỢP WINCOMMERCE</v>
      </c>
      <c r="Q3703" s="56" t="str">
        <f>VLOOKUP(N3703,Sheet1!$B:$D,3,0)</f>
        <v>0104918404</v>
      </c>
      <c r="U3703" s="55" t="s">
        <v>15391</v>
      </c>
      <c r="X3703" s="55" t="s">
        <v>10934</v>
      </c>
      <c r="Y3703" s="56" t="str">
        <f>VLOOKUP(X3703,Sheet2!$B:$C,2,0)</f>
        <v>Gà muối 500g</v>
      </c>
      <c r="AA3703" s="53" t="s">
        <v>11550</v>
      </c>
      <c r="AB3703" s="53" t="s">
        <v>11551</v>
      </c>
      <c r="AD3703" s="24">
        <v>4</v>
      </c>
      <c r="AF3703" s="24">
        <v>111058</v>
      </c>
      <c r="AG3703" s="74">
        <f t="shared" si="57"/>
        <v>444232</v>
      </c>
      <c r="AK3703" s="59">
        <v>8</v>
      </c>
      <c r="AN3703" s="61" t="s">
        <v>11552</v>
      </c>
      <c r="AP3703" s="62" t="s">
        <v>11553</v>
      </c>
      <c r="AQ3703" s="62" t="s">
        <v>11554</v>
      </c>
      <c r="AR3703" s="62" t="s">
        <v>11555</v>
      </c>
    </row>
    <row r="3704" spans="3:44" x14ac:dyDescent="0.25">
      <c r="C3704" s="53" t="s">
        <v>11547</v>
      </c>
      <c r="D3704" s="53" t="s">
        <v>11548</v>
      </c>
      <c r="E3704" s="54">
        <v>45821</v>
      </c>
      <c r="F3704" s="54">
        <v>45821</v>
      </c>
      <c r="G3704" s="55" t="s">
        <v>6822</v>
      </c>
      <c r="H3704" s="54">
        <v>45821</v>
      </c>
      <c r="I3704" s="56" t="s">
        <v>17685</v>
      </c>
      <c r="K3704" s="55" t="s">
        <v>11549</v>
      </c>
      <c r="L3704" s="55" t="s">
        <v>11850</v>
      </c>
      <c r="M3704" s="54">
        <v>45821</v>
      </c>
      <c r="N3704" s="55" t="s">
        <v>11024</v>
      </c>
      <c r="O3704" s="56" t="str">
        <f>VLOOKUP(N3704,Sheet1!$B:$C,2,0)</f>
        <v>CÔNG TY CỔ PHẦN DỊCH VỤ THƯƠNG MẠI TỔNG HỢP WINCOMMERCE</v>
      </c>
      <c r="Q3704" s="56" t="str">
        <f>VLOOKUP(N3704,Sheet1!$B:$D,3,0)</f>
        <v>0104918404</v>
      </c>
      <c r="U3704" s="55" t="s">
        <v>15391</v>
      </c>
      <c r="X3704" s="55" t="s">
        <v>11010</v>
      </c>
      <c r="Y3704" s="56" t="str">
        <f>VLOOKUP(X3704,Sheet2!$B:$C,2,0)</f>
        <v>Tai heo muối 200g</v>
      </c>
      <c r="AA3704" s="53" t="s">
        <v>11550</v>
      </c>
      <c r="AB3704" s="53" t="s">
        <v>11551</v>
      </c>
      <c r="AD3704" s="24">
        <v>2</v>
      </c>
      <c r="AF3704" s="24">
        <v>55595</v>
      </c>
      <c r="AG3704" s="74">
        <f t="shared" si="57"/>
        <v>111190</v>
      </c>
      <c r="AK3704" s="59">
        <v>8</v>
      </c>
      <c r="AN3704" s="61" t="s">
        <v>11552</v>
      </c>
      <c r="AP3704" s="62" t="s">
        <v>11553</v>
      </c>
      <c r="AQ3704" s="62" t="s">
        <v>11554</v>
      </c>
      <c r="AR3704" s="62" t="s">
        <v>11555</v>
      </c>
    </row>
    <row r="3705" spans="3:44" x14ac:dyDescent="0.25">
      <c r="C3705" s="53" t="s">
        <v>11547</v>
      </c>
      <c r="D3705" s="53" t="s">
        <v>11548</v>
      </c>
      <c r="E3705" s="54">
        <v>45821</v>
      </c>
      <c r="F3705" s="54">
        <v>45821</v>
      </c>
      <c r="G3705" s="55" t="s">
        <v>6822</v>
      </c>
      <c r="H3705" s="54">
        <v>45821</v>
      </c>
      <c r="I3705" s="56" t="s">
        <v>17685</v>
      </c>
      <c r="K3705" s="55" t="s">
        <v>11549</v>
      </c>
      <c r="L3705" s="55" t="s">
        <v>11850</v>
      </c>
      <c r="M3705" s="54">
        <v>45821</v>
      </c>
      <c r="N3705" s="55" t="s">
        <v>11024</v>
      </c>
      <c r="O3705" s="56" t="str">
        <f>VLOOKUP(N3705,Sheet1!$B:$C,2,0)</f>
        <v>CÔNG TY CỔ PHẦN DỊCH VỤ THƯƠNG MẠI TỔNG HỢP WINCOMMERCE</v>
      </c>
      <c r="Q3705" s="56" t="str">
        <f>VLOOKUP(N3705,Sheet1!$B:$D,3,0)</f>
        <v>0104918404</v>
      </c>
      <c r="U3705" s="55" t="s">
        <v>15391</v>
      </c>
      <c r="X3705" s="55" t="s">
        <v>10927</v>
      </c>
      <c r="Y3705" s="56" t="str">
        <f>VLOOKUP(X3705,Sheet2!$B:$C,2,0)</f>
        <v>Giò lụa cây 250g</v>
      </c>
      <c r="AA3705" s="53" t="s">
        <v>11550</v>
      </c>
      <c r="AB3705" s="53" t="s">
        <v>11551</v>
      </c>
      <c r="AD3705" s="24">
        <v>2</v>
      </c>
      <c r="AF3705" s="24">
        <v>49500</v>
      </c>
      <c r="AG3705" s="74">
        <f t="shared" si="57"/>
        <v>99000</v>
      </c>
      <c r="AK3705" s="59">
        <v>8</v>
      </c>
      <c r="AN3705" s="61" t="s">
        <v>11552</v>
      </c>
      <c r="AP3705" s="62" t="s">
        <v>11553</v>
      </c>
      <c r="AQ3705" s="62" t="s">
        <v>11554</v>
      </c>
      <c r="AR3705" s="62" t="s">
        <v>11555</v>
      </c>
    </row>
    <row r="3706" spans="3:44" x14ac:dyDescent="0.25">
      <c r="C3706" s="53" t="s">
        <v>11547</v>
      </c>
      <c r="D3706" s="53" t="s">
        <v>11548</v>
      </c>
      <c r="E3706" s="54">
        <v>45821</v>
      </c>
      <c r="F3706" s="54">
        <v>45821</v>
      </c>
      <c r="G3706" s="55" t="s">
        <v>6822</v>
      </c>
      <c r="H3706" s="54">
        <v>45821</v>
      </c>
      <c r="I3706" s="56" t="s">
        <v>17685</v>
      </c>
      <c r="K3706" s="55" t="s">
        <v>11549</v>
      </c>
      <c r="L3706" s="55" t="s">
        <v>11850</v>
      </c>
      <c r="M3706" s="54">
        <v>45821</v>
      </c>
      <c r="N3706" s="55" t="s">
        <v>11024</v>
      </c>
      <c r="O3706" s="56" t="str">
        <f>VLOOKUP(N3706,Sheet1!$B:$C,2,0)</f>
        <v>CÔNG TY CỔ PHẦN DỊCH VỤ THƯƠNG MẠI TỔNG HỢP WINCOMMERCE</v>
      </c>
      <c r="Q3706" s="56" t="str">
        <f>VLOOKUP(N3706,Sheet1!$B:$D,3,0)</f>
        <v>0104918404</v>
      </c>
      <c r="U3706" s="55" t="s">
        <v>15391</v>
      </c>
      <c r="X3706" s="55" t="s">
        <v>10897</v>
      </c>
      <c r="Y3706" s="56" t="str">
        <f>VLOOKUP(X3706,Sheet2!$B:$C,2,0)</f>
        <v>Chả nướng 300g</v>
      </c>
      <c r="AA3706" s="53" t="s">
        <v>11550</v>
      </c>
      <c r="AB3706" s="53" t="s">
        <v>11551</v>
      </c>
      <c r="AD3706" s="24">
        <v>4</v>
      </c>
      <c r="AF3706" s="24">
        <v>70950</v>
      </c>
      <c r="AG3706" s="74">
        <f t="shared" si="57"/>
        <v>283800</v>
      </c>
      <c r="AK3706" s="59">
        <v>8</v>
      </c>
      <c r="AN3706" s="61" t="s">
        <v>11552</v>
      </c>
      <c r="AP3706" s="62" t="s">
        <v>11553</v>
      </c>
      <c r="AQ3706" s="62" t="s">
        <v>11554</v>
      </c>
      <c r="AR3706" s="62" t="s">
        <v>11555</v>
      </c>
    </row>
    <row r="3707" spans="3:44" x14ac:dyDescent="0.25">
      <c r="C3707" s="53" t="s">
        <v>11547</v>
      </c>
      <c r="D3707" s="53" t="s">
        <v>11548</v>
      </c>
      <c r="E3707" s="54">
        <v>45821</v>
      </c>
      <c r="F3707" s="54">
        <v>45821</v>
      </c>
      <c r="G3707" s="55" t="s">
        <v>6822</v>
      </c>
      <c r="H3707" s="54">
        <v>45821</v>
      </c>
      <c r="I3707" s="56" t="s">
        <v>17685</v>
      </c>
      <c r="K3707" s="55" t="s">
        <v>11549</v>
      </c>
      <c r="L3707" s="55" t="s">
        <v>11850</v>
      </c>
      <c r="M3707" s="54">
        <v>45821</v>
      </c>
      <c r="N3707" s="55" t="s">
        <v>11024</v>
      </c>
      <c r="O3707" s="56" t="str">
        <f>VLOOKUP(N3707,Sheet1!$B:$C,2,0)</f>
        <v>CÔNG TY CỔ PHẦN DỊCH VỤ THƯƠNG MẠI TỔNG HỢP WINCOMMERCE</v>
      </c>
      <c r="Q3707" s="56" t="str">
        <f>VLOOKUP(N3707,Sheet1!$B:$D,3,0)</f>
        <v>0104918404</v>
      </c>
      <c r="U3707" s="55" t="s">
        <v>15391</v>
      </c>
      <c r="X3707" s="55" t="s">
        <v>10881</v>
      </c>
      <c r="Y3707" s="56" t="str">
        <f>VLOOKUP(X3707,Sheet2!$B:$C,2,0)</f>
        <v>Chả cốm 300g</v>
      </c>
      <c r="AA3707" s="53" t="s">
        <v>11550</v>
      </c>
      <c r="AB3707" s="53" t="s">
        <v>11551</v>
      </c>
      <c r="AD3707" s="24">
        <v>2</v>
      </c>
      <c r="AF3707" s="24">
        <v>74250</v>
      </c>
      <c r="AG3707" s="74">
        <f t="shared" si="57"/>
        <v>148500</v>
      </c>
      <c r="AK3707" s="59">
        <v>8</v>
      </c>
      <c r="AN3707" s="61" t="s">
        <v>11552</v>
      </c>
      <c r="AP3707" s="62" t="s">
        <v>11553</v>
      </c>
      <c r="AQ3707" s="62" t="s">
        <v>11554</v>
      </c>
      <c r="AR3707" s="62" t="s">
        <v>11555</v>
      </c>
    </row>
    <row r="3708" spans="3:44" x14ac:dyDescent="0.25">
      <c r="C3708" s="53" t="s">
        <v>11547</v>
      </c>
      <c r="D3708" s="53" t="s">
        <v>11548</v>
      </c>
      <c r="E3708" s="54">
        <v>45821</v>
      </c>
      <c r="F3708" s="54">
        <v>45821</v>
      </c>
      <c r="G3708" s="55" t="s">
        <v>6822</v>
      </c>
      <c r="H3708" s="54">
        <v>45821</v>
      </c>
      <c r="I3708" s="56" t="s">
        <v>17685</v>
      </c>
      <c r="K3708" s="55" t="s">
        <v>11549</v>
      </c>
      <c r="L3708" s="55" t="s">
        <v>11850</v>
      </c>
      <c r="M3708" s="54">
        <v>45821</v>
      </c>
      <c r="N3708" s="55" t="s">
        <v>11024</v>
      </c>
      <c r="O3708" s="56" t="str">
        <f>VLOOKUP(N3708,Sheet1!$B:$C,2,0)</f>
        <v>CÔNG TY CỔ PHẦN DỊCH VỤ THƯƠNG MẠI TỔNG HỢP WINCOMMERCE</v>
      </c>
      <c r="Q3708" s="56" t="str">
        <f>VLOOKUP(N3708,Sheet1!$B:$D,3,0)</f>
        <v>0104918404</v>
      </c>
      <c r="U3708" s="55" t="s">
        <v>15391</v>
      </c>
      <c r="X3708" s="55" t="s">
        <v>10922</v>
      </c>
      <c r="Y3708" s="56" t="str">
        <f>VLOOKUP(X3708,Sheet2!$B:$C,2,0)</f>
        <v>Gà xì dầu 500g</v>
      </c>
      <c r="AA3708" s="53" t="s">
        <v>11550</v>
      </c>
      <c r="AB3708" s="53" t="s">
        <v>11551</v>
      </c>
      <c r="AD3708" s="24">
        <v>3</v>
      </c>
      <c r="AF3708" s="24">
        <v>111606</v>
      </c>
      <c r="AG3708" s="74">
        <f t="shared" si="57"/>
        <v>334818</v>
      </c>
      <c r="AK3708" s="59">
        <v>8</v>
      </c>
      <c r="AN3708" s="61" t="s">
        <v>11552</v>
      </c>
      <c r="AP3708" s="62" t="s">
        <v>11553</v>
      </c>
      <c r="AQ3708" s="62" t="s">
        <v>11554</v>
      </c>
      <c r="AR3708" s="62" t="s">
        <v>11555</v>
      </c>
    </row>
    <row r="3709" spans="3:44" x14ac:dyDescent="0.25">
      <c r="C3709" s="53" t="s">
        <v>11547</v>
      </c>
      <c r="D3709" s="53" t="s">
        <v>11548</v>
      </c>
      <c r="E3709" s="54">
        <v>45821</v>
      </c>
      <c r="F3709" s="54">
        <v>45821</v>
      </c>
      <c r="G3709" s="55" t="s">
        <v>6822</v>
      </c>
      <c r="H3709" s="54">
        <v>45821</v>
      </c>
      <c r="I3709" s="56" t="s">
        <v>17685</v>
      </c>
      <c r="K3709" s="55" t="s">
        <v>11549</v>
      </c>
      <c r="L3709" s="55" t="s">
        <v>11850</v>
      </c>
      <c r="M3709" s="54">
        <v>45821</v>
      </c>
      <c r="N3709" s="55" t="s">
        <v>11024</v>
      </c>
      <c r="O3709" s="56" t="str">
        <f>VLOOKUP(N3709,Sheet1!$B:$C,2,0)</f>
        <v>CÔNG TY CỔ PHẦN DỊCH VỤ THƯƠNG MẠI TỔNG HỢP WINCOMMERCE</v>
      </c>
      <c r="Q3709" s="56" t="str">
        <f>VLOOKUP(N3709,Sheet1!$B:$D,3,0)</f>
        <v>0104918404</v>
      </c>
      <c r="U3709" s="55" t="s">
        <v>15391</v>
      </c>
      <c r="X3709" s="55" t="s">
        <v>10938</v>
      </c>
      <c r="Y3709" s="56" t="str">
        <f>VLOOKUP(X3709,Sheet2!$B:$C,2,0)</f>
        <v>Giò Tai Lưỡi Xào 250g</v>
      </c>
      <c r="AA3709" s="53" t="s">
        <v>11550</v>
      </c>
      <c r="AB3709" s="53" t="s">
        <v>11551</v>
      </c>
      <c r="AD3709" s="24">
        <v>2</v>
      </c>
      <c r="AF3709" s="24">
        <v>50182</v>
      </c>
      <c r="AG3709" s="74">
        <f t="shared" si="57"/>
        <v>100364</v>
      </c>
      <c r="AK3709" s="59">
        <v>8</v>
      </c>
      <c r="AN3709" s="61" t="s">
        <v>11552</v>
      </c>
      <c r="AP3709" s="62" t="s">
        <v>11553</v>
      </c>
      <c r="AQ3709" s="62" t="s">
        <v>11554</v>
      </c>
      <c r="AR3709" s="62" t="s">
        <v>11555</v>
      </c>
    </row>
    <row r="3710" spans="3:44" x14ac:dyDescent="0.25">
      <c r="C3710" s="53" t="s">
        <v>11547</v>
      </c>
      <c r="D3710" s="53" t="s">
        <v>11548</v>
      </c>
      <c r="E3710" s="54">
        <v>45821</v>
      </c>
      <c r="F3710" s="54">
        <v>45821</v>
      </c>
      <c r="G3710" s="55" t="s">
        <v>7136</v>
      </c>
      <c r="H3710" s="54">
        <v>45821</v>
      </c>
      <c r="I3710" s="56" t="s">
        <v>17686</v>
      </c>
      <c r="K3710" s="55" t="s">
        <v>11549</v>
      </c>
      <c r="L3710" s="55" t="s">
        <v>15025</v>
      </c>
      <c r="M3710" s="54">
        <v>45821</v>
      </c>
      <c r="N3710" s="55" t="s">
        <v>11109</v>
      </c>
      <c r="O3710" s="56" t="str">
        <f>VLOOKUP(N3710,Sheet1!$B:$C,2,0)</f>
        <v>CHI NHÁNH THỪA THIÊN HUẾ - CÔNG TY CỔ PHẦN DỊCH VỤ THƯƠNG MẠI TỔNG HỢP WINCOMMERCE</v>
      </c>
      <c r="Q3710" s="56" t="str">
        <f>VLOOKUP(N3710,Sheet1!$B:$D,3,0)</f>
        <v>0104918404-021</v>
      </c>
      <c r="U3710" s="55" t="s">
        <v>12111</v>
      </c>
      <c r="X3710" s="55" t="s">
        <v>11010</v>
      </c>
      <c r="Y3710" s="56" t="str">
        <f>VLOOKUP(X3710,Sheet2!$B:$C,2,0)</f>
        <v>Tai heo muối 200g</v>
      </c>
      <c r="AA3710" s="53" t="s">
        <v>11550</v>
      </c>
      <c r="AB3710" s="53" t="s">
        <v>11551</v>
      </c>
      <c r="AD3710" s="24">
        <v>2</v>
      </c>
      <c r="AF3710" s="24">
        <v>55595</v>
      </c>
      <c r="AG3710" s="74">
        <f t="shared" si="57"/>
        <v>111190</v>
      </c>
      <c r="AK3710" s="59">
        <v>8</v>
      </c>
      <c r="AN3710" s="61" t="s">
        <v>11552</v>
      </c>
      <c r="AP3710" s="62" t="s">
        <v>11553</v>
      </c>
      <c r="AQ3710" s="62" t="s">
        <v>11554</v>
      </c>
      <c r="AR3710" s="62" t="s">
        <v>11555</v>
      </c>
    </row>
    <row r="3711" spans="3:44" x14ac:dyDescent="0.25">
      <c r="C3711" s="53" t="s">
        <v>11547</v>
      </c>
      <c r="D3711" s="53" t="s">
        <v>11548</v>
      </c>
      <c r="E3711" s="54">
        <v>45821</v>
      </c>
      <c r="F3711" s="54">
        <v>45821</v>
      </c>
      <c r="G3711" s="55" t="s">
        <v>6877</v>
      </c>
      <c r="H3711" s="54">
        <v>45821</v>
      </c>
      <c r="I3711" s="56" t="s">
        <v>17687</v>
      </c>
      <c r="K3711" s="55" t="s">
        <v>11549</v>
      </c>
      <c r="L3711" s="55" t="s">
        <v>15026</v>
      </c>
      <c r="M3711" s="54">
        <v>45821</v>
      </c>
      <c r="N3711" s="55" t="s">
        <v>11243</v>
      </c>
      <c r="O3711" s="56" t="str">
        <f>VLOOKUP(N3711,Sheet1!$B:$C,2,0)</f>
        <v>CHI NHÁNH NGHỆ AN - CÔNG TY CỔ PHẦN DỊCH VỤ THƯƠNG MẠI TỔNG HỢP WINCOMMERCE</v>
      </c>
      <c r="Q3711" s="56" t="str">
        <f>VLOOKUP(N3711,Sheet1!$B:$D,3,0)</f>
        <v>0104918404-058</v>
      </c>
      <c r="U3711" s="55" t="s">
        <v>11894</v>
      </c>
      <c r="X3711" s="55" t="s">
        <v>10983</v>
      </c>
      <c r="Y3711" s="56" t="str">
        <f>VLOOKUP(X3711,Sheet2!$B:$C,2,0)</f>
        <v>Mọc Nấm Hương 250g</v>
      </c>
      <c r="AA3711" s="53" t="s">
        <v>11550</v>
      </c>
      <c r="AB3711" s="53" t="s">
        <v>11551</v>
      </c>
      <c r="AD3711" s="24">
        <v>3</v>
      </c>
      <c r="AF3711" s="24">
        <v>46000</v>
      </c>
      <c r="AG3711" s="74">
        <f t="shared" si="57"/>
        <v>138000</v>
      </c>
      <c r="AK3711" s="59">
        <v>8</v>
      </c>
      <c r="AN3711" s="61" t="s">
        <v>11552</v>
      </c>
      <c r="AP3711" s="62" t="s">
        <v>11553</v>
      </c>
      <c r="AQ3711" s="62" t="s">
        <v>11554</v>
      </c>
      <c r="AR3711" s="62" t="s">
        <v>11555</v>
      </c>
    </row>
    <row r="3712" spans="3:44" x14ac:dyDescent="0.25">
      <c r="C3712" s="53" t="s">
        <v>11547</v>
      </c>
      <c r="D3712" s="53" t="s">
        <v>11548</v>
      </c>
      <c r="E3712" s="54">
        <v>45821</v>
      </c>
      <c r="F3712" s="54">
        <v>45821</v>
      </c>
      <c r="G3712" s="55" t="s">
        <v>7063</v>
      </c>
      <c r="H3712" s="54">
        <v>45821</v>
      </c>
      <c r="I3712" s="56" t="s">
        <v>17688</v>
      </c>
      <c r="K3712" s="55" t="s">
        <v>11549</v>
      </c>
      <c r="L3712" s="55" t="s">
        <v>15027</v>
      </c>
      <c r="M3712" s="54">
        <v>45821</v>
      </c>
      <c r="N3712" s="55" t="s">
        <v>11024</v>
      </c>
      <c r="O3712" s="56" t="str">
        <f>VLOOKUP(N3712,Sheet1!$B:$C,2,0)</f>
        <v>CÔNG TY CỔ PHẦN DỊCH VỤ THƯƠNG MẠI TỔNG HỢP WINCOMMERCE</v>
      </c>
      <c r="Q3712" s="56" t="str">
        <f>VLOOKUP(N3712,Sheet1!$B:$D,3,0)</f>
        <v>0104918404</v>
      </c>
      <c r="U3712" s="55" t="s">
        <v>13208</v>
      </c>
      <c r="X3712" s="55" t="s">
        <v>10934</v>
      </c>
      <c r="Y3712" s="56" t="str">
        <f>VLOOKUP(X3712,Sheet2!$B:$C,2,0)</f>
        <v>Gà muối 500g</v>
      </c>
      <c r="AA3712" s="53" t="s">
        <v>11550</v>
      </c>
      <c r="AB3712" s="53" t="s">
        <v>11551</v>
      </c>
      <c r="AD3712" s="24">
        <v>1</v>
      </c>
      <c r="AF3712" s="24">
        <v>111058</v>
      </c>
      <c r="AG3712" s="74">
        <f t="shared" si="57"/>
        <v>111058</v>
      </c>
      <c r="AK3712" s="59">
        <v>8</v>
      </c>
      <c r="AN3712" s="61" t="s">
        <v>11552</v>
      </c>
      <c r="AP3712" s="62" t="s">
        <v>11553</v>
      </c>
      <c r="AQ3712" s="62" t="s">
        <v>11554</v>
      </c>
      <c r="AR3712" s="62" t="s">
        <v>11555</v>
      </c>
    </row>
    <row r="3713" spans="3:44" x14ac:dyDescent="0.25">
      <c r="C3713" s="53" t="s">
        <v>11547</v>
      </c>
      <c r="D3713" s="53" t="s">
        <v>11548</v>
      </c>
      <c r="E3713" s="54">
        <v>45821</v>
      </c>
      <c r="F3713" s="54">
        <v>45821</v>
      </c>
      <c r="G3713" s="55" t="s">
        <v>7025</v>
      </c>
      <c r="H3713" s="54">
        <v>45821</v>
      </c>
      <c r="I3713" s="56" t="s">
        <v>17689</v>
      </c>
      <c r="K3713" s="55" t="s">
        <v>11549</v>
      </c>
      <c r="L3713" s="55" t="s">
        <v>15028</v>
      </c>
      <c r="M3713" s="54">
        <v>45821</v>
      </c>
      <c r="N3713" s="55" t="s">
        <v>11064</v>
      </c>
      <c r="O3713" s="56" t="str">
        <f>VLOOKUP(N3713,Sheet1!$B:$C,2,0)</f>
        <v>CHI NHÁNH ĐÀ NẴNG - CÔNG TY CỔ PHẦN DỊCH VỤ THƯƠNG MẠI TỔNG HỢP WINCOMMERCE</v>
      </c>
      <c r="Q3713" s="56" t="str">
        <f>VLOOKUP(N3713,Sheet1!$B:$D,3,0)</f>
        <v>0104918404-009</v>
      </c>
      <c r="U3713" s="55" t="s">
        <v>12388</v>
      </c>
      <c r="X3713" s="55" t="s">
        <v>10897</v>
      </c>
      <c r="Y3713" s="56" t="str">
        <f>VLOOKUP(X3713,Sheet2!$B:$C,2,0)</f>
        <v>Chả nướng 300g</v>
      </c>
      <c r="AA3713" s="53" t="s">
        <v>11550</v>
      </c>
      <c r="AB3713" s="53" t="s">
        <v>11551</v>
      </c>
      <c r="AD3713" s="24">
        <v>1</v>
      </c>
      <c r="AF3713" s="24">
        <v>70950</v>
      </c>
      <c r="AG3713" s="74">
        <f t="shared" si="57"/>
        <v>70950</v>
      </c>
      <c r="AK3713" s="59">
        <v>8</v>
      </c>
      <c r="AN3713" s="61" t="s">
        <v>11552</v>
      </c>
      <c r="AP3713" s="62" t="s">
        <v>11553</v>
      </c>
      <c r="AQ3713" s="62" t="s">
        <v>11554</v>
      </c>
      <c r="AR3713" s="62" t="s">
        <v>11555</v>
      </c>
    </row>
    <row r="3714" spans="3:44" x14ac:dyDescent="0.25">
      <c r="C3714" s="53" t="s">
        <v>11547</v>
      </c>
      <c r="D3714" s="53" t="s">
        <v>11548</v>
      </c>
      <c r="E3714" s="54">
        <v>45821</v>
      </c>
      <c r="F3714" s="54">
        <v>45821</v>
      </c>
      <c r="G3714" s="55" t="s">
        <v>7025</v>
      </c>
      <c r="H3714" s="54">
        <v>45821</v>
      </c>
      <c r="I3714" s="56" t="s">
        <v>17689</v>
      </c>
      <c r="K3714" s="55" t="s">
        <v>11549</v>
      </c>
      <c r="L3714" s="55" t="s">
        <v>15028</v>
      </c>
      <c r="M3714" s="54">
        <v>45821</v>
      </c>
      <c r="N3714" s="55" t="s">
        <v>11064</v>
      </c>
      <c r="O3714" s="56" t="str">
        <f>VLOOKUP(N3714,Sheet1!$B:$C,2,0)</f>
        <v>CHI NHÁNH ĐÀ NẴNG - CÔNG TY CỔ PHẦN DỊCH VỤ THƯƠNG MẠI TỔNG HỢP WINCOMMERCE</v>
      </c>
      <c r="Q3714" s="56" t="str">
        <f>VLOOKUP(N3714,Sheet1!$B:$D,3,0)</f>
        <v>0104918404-009</v>
      </c>
      <c r="U3714" s="55" t="s">
        <v>12388</v>
      </c>
      <c r="X3714" s="55" t="s">
        <v>10922</v>
      </c>
      <c r="Y3714" s="56" t="str">
        <f>VLOOKUP(X3714,Sheet2!$B:$C,2,0)</f>
        <v>Gà xì dầu 500g</v>
      </c>
      <c r="AA3714" s="53" t="s">
        <v>11550</v>
      </c>
      <c r="AB3714" s="53" t="s">
        <v>11551</v>
      </c>
      <c r="AD3714" s="24">
        <v>1</v>
      </c>
      <c r="AF3714" s="24">
        <v>111606</v>
      </c>
      <c r="AG3714" s="74">
        <f t="shared" si="57"/>
        <v>111606</v>
      </c>
      <c r="AK3714" s="59">
        <v>8</v>
      </c>
      <c r="AN3714" s="61" t="s">
        <v>11552</v>
      </c>
      <c r="AP3714" s="62" t="s">
        <v>11553</v>
      </c>
      <c r="AQ3714" s="62" t="s">
        <v>11554</v>
      </c>
      <c r="AR3714" s="62" t="s">
        <v>11555</v>
      </c>
    </row>
    <row r="3715" spans="3:44" x14ac:dyDescent="0.25">
      <c r="C3715" s="53" t="s">
        <v>11547</v>
      </c>
      <c r="D3715" s="53" t="s">
        <v>11548</v>
      </c>
      <c r="E3715" s="54">
        <v>45821</v>
      </c>
      <c r="F3715" s="54">
        <v>45821</v>
      </c>
      <c r="G3715" s="55" t="s">
        <v>7025</v>
      </c>
      <c r="H3715" s="54">
        <v>45821</v>
      </c>
      <c r="I3715" s="56" t="s">
        <v>17689</v>
      </c>
      <c r="K3715" s="55" t="s">
        <v>11549</v>
      </c>
      <c r="L3715" s="55" t="s">
        <v>15028</v>
      </c>
      <c r="M3715" s="54">
        <v>45821</v>
      </c>
      <c r="N3715" s="55" t="s">
        <v>11064</v>
      </c>
      <c r="O3715" s="56" t="str">
        <f>VLOOKUP(N3715,Sheet1!$B:$C,2,0)</f>
        <v>CHI NHÁNH ĐÀ NẴNG - CÔNG TY CỔ PHẦN DỊCH VỤ THƯƠNG MẠI TỔNG HỢP WINCOMMERCE</v>
      </c>
      <c r="Q3715" s="56" t="str">
        <f>VLOOKUP(N3715,Sheet1!$B:$D,3,0)</f>
        <v>0104918404-009</v>
      </c>
      <c r="U3715" s="55" t="s">
        <v>12388</v>
      </c>
      <c r="X3715" s="55" t="s">
        <v>10983</v>
      </c>
      <c r="Y3715" s="56" t="str">
        <f>VLOOKUP(X3715,Sheet2!$B:$C,2,0)</f>
        <v>Mọc Nấm Hương 250g</v>
      </c>
      <c r="AA3715" s="53" t="s">
        <v>11550</v>
      </c>
      <c r="AB3715" s="53" t="s">
        <v>11551</v>
      </c>
      <c r="AD3715" s="24">
        <v>1</v>
      </c>
      <c r="AF3715" s="24">
        <v>46000</v>
      </c>
      <c r="AG3715" s="74">
        <f t="shared" ref="AG3715:AG3778" si="58">AD3715*AF3715</f>
        <v>46000</v>
      </c>
      <c r="AK3715" s="59">
        <v>8</v>
      </c>
      <c r="AN3715" s="61" t="s">
        <v>11552</v>
      </c>
      <c r="AP3715" s="62" t="s">
        <v>11553</v>
      </c>
      <c r="AQ3715" s="62" t="s">
        <v>11554</v>
      </c>
      <c r="AR3715" s="62" t="s">
        <v>11555</v>
      </c>
    </row>
    <row r="3716" spans="3:44" x14ac:dyDescent="0.25">
      <c r="C3716" s="53" t="s">
        <v>11547</v>
      </c>
      <c r="D3716" s="53" t="s">
        <v>11548</v>
      </c>
      <c r="E3716" s="54">
        <v>45821</v>
      </c>
      <c r="F3716" s="54">
        <v>45821</v>
      </c>
      <c r="G3716" s="55" t="s">
        <v>7268</v>
      </c>
      <c r="H3716" s="54">
        <v>45821</v>
      </c>
      <c r="I3716" s="56" t="s">
        <v>17690</v>
      </c>
      <c r="K3716" s="55" t="s">
        <v>11549</v>
      </c>
      <c r="L3716" s="55" t="s">
        <v>15029</v>
      </c>
      <c r="M3716" s="54">
        <v>45821</v>
      </c>
      <c r="N3716" s="55" t="s">
        <v>11064</v>
      </c>
      <c r="O3716" s="56" t="str">
        <f>VLOOKUP(N3716,Sheet1!$B:$C,2,0)</f>
        <v>CHI NHÁNH ĐÀ NẴNG - CÔNG TY CỔ PHẦN DỊCH VỤ THƯƠNG MẠI TỔNG HỢP WINCOMMERCE</v>
      </c>
      <c r="Q3716" s="56" t="str">
        <f>VLOOKUP(N3716,Sheet1!$B:$D,3,0)</f>
        <v>0104918404-009</v>
      </c>
      <c r="U3716" s="55" t="s">
        <v>13258</v>
      </c>
      <c r="X3716" s="55" t="s">
        <v>10934</v>
      </c>
      <c r="Y3716" s="56" t="str">
        <f>VLOOKUP(X3716,Sheet2!$B:$C,2,0)</f>
        <v>Gà muối 500g</v>
      </c>
      <c r="AA3716" s="53" t="s">
        <v>11550</v>
      </c>
      <c r="AB3716" s="53" t="s">
        <v>11551</v>
      </c>
      <c r="AD3716" s="24">
        <v>2</v>
      </c>
      <c r="AF3716" s="24">
        <v>111058</v>
      </c>
      <c r="AG3716" s="74">
        <f t="shared" si="58"/>
        <v>222116</v>
      </c>
      <c r="AK3716" s="59">
        <v>8</v>
      </c>
      <c r="AN3716" s="61" t="s">
        <v>11552</v>
      </c>
      <c r="AP3716" s="62" t="s">
        <v>11553</v>
      </c>
      <c r="AQ3716" s="62" t="s">
        <v>11554</v>
      </c>
      <c r="AR3716" s="62" t="s">
        <v>11555</v>
      </c>
    </row>
    <row r="3717" spans="3:44" x14ac:dyDescent="0.25">
      <c r="C3717" s="53" t="s">
        <v>11547</v>
      </c>
      <c r="D3717" s="53" t="s">
        <v>11548</v>
      </c>
      <c r="E3717" s="54">
        <v>45821</v>
      </c>
      <c r="F3717" s="54">
        <v>45821</v>
      </c>
      <c r="G3717" s="55" t="s">
        <v>7142</v>
      </c>
      <c r="H3717" s="54">
        <v>45821</v>
      </c>
      <c r="I3717" s="56" t="s">
        <v>17691</v>
      </c>
      <c r="K3717" s="55" t="s">
        <v>11549</v>
      </c>
      <c r="L3717" s="55" t="s">
        <v>15030</v>
      </c>
      <c r="M3717" s="54">
        <v>45821</v>
      </c>
      <c r="N3717" s="55" t="s">
        <v>11034</v>
      </c>
      <c r="O3717" s="56" t="str">
        <f>VLOOKUP(N3717,Sheet1!$B:$C,2,0)</f>
        <v>CHI NHÁNH HÀ NỘI - CÔNG TY CỔ PHẦN DỊCH VỤ THƯƠNG MẠI TỔNG HỢP WINCOMMERCE</v>
      </c>
      <c r="Q3717" s="56" t="str">
        <f>VLOOKUP(N3717,Sheet1!$B:$D,3,0)</f>
        <v>0104918404-002</v>
      </c>
      <c r="U3717" s="55" t="s">
        <v>12428</v>
      </c>
      <c r="X3717" s="55" t="s">
        <v>10934</v>
      </c>
      <c r="Y3717" s="56" t="str">
        <f>VLOOKUP(X3717,Sheet2!$B:$C,2,0)</f>
        <v>Gà muối 500g</v>
      </c>
      <c r="AA3717" s="53" t="s">
        <v>11550</v>
      </c>
      <c r="AB3717" s="53" t="s">
        <v>11551</v>
      </c>
      <c r="AD3717" s="24">
        <v>1</v>
      </c>
      <c r="AF3717" s="24">
        <v>111058</v>
      </c>
      <c r="AG3717" s="74">
        <f t="shared" si="58"/>
        <v>111058</v>
      </c>
      <c r="AK3717" s="59">
        <v>8</v>
      </c>
      <c r="AN3717" s="61" t="s">
        <v>11552</v>
      </c>
      <c r="AP3717" s="62" t="s">
        <v>11553</v>
      </c>
      <c r="AQ3717" s="62" t="s">
        <v>11554</v>
      </c>
      <c r="AR3717" s="62" t="s">
        <v>11555</v>
      </c>
    </row>
    <row r="3718" spans="3:44" x14ac:dyDescent="0.25">
      <c r="C3718" s="53" t="s">
        <v>11547</v>
      </c>
      <c r="D3718" s="53" t="s">
        <v>11548</v>
      </c>
      <c r="E3718" s="54">
        <v>45821</v>
      </c>
      <c r="F3718" s="54">
        <v>45821</v>
      </c>
      <c r="G3718" s="55" t="s">
        <v>7085</v>
      </c>
      <c r="H3718" s="54">
        <v>45821</v>
      </c>
      <c r="I3718" s="56" t="s">
        <v>17692</v>
      </c>
      <c r="K3718" s="55" t="s">
        <v>11549</v>
      </c>
      <c r="L3718" s="55" t="s">
        <v>15031</v>
      </c>
      <c r="M3718" s="54">
        <v>45821</v>
      </c>
      <c r="N3718" s="55" t="s">
        <v>11064</v>
      </c>
      <c r="O3718" s="56" t="str">
        <f>VLOOKUP(N3718,Sheet1!$B:$C,2,0)</f>
        <v>CHI NHÁNH ĐÀ NẴNG - CÔNG TY CỔ PHẦN DỊCH VỤ THƯƠNG MẠI TỔNG HỢP WINCOMMERCE</v>
      </c>
      <c r="Q3718" s="56" t="str">
        <f>VLOOKUP(N3718,Sheet1!$B:$D,3,0)</f>
        <v>0104918404-009</v>
      </c>
      <c r="U3718" s="55" t="s">
        <v>12350</v>
      </c>
      <c r="X3718" s="55" t="s">
        <v>10897</v>
      </c>
      <c r="Y3718" s="56" t="str">
        <f>VLOOKUP(X3718,Sheet2!$B:$C,2,0)</f>
        <v>Chả nướng 300g</v>
      </c>
      <c r="AA3718" s="53" t="s">
        <v>11550</v>
      </c>
      <c r="AB3718" s="53" t="s">
        <v>11551</v>
      </c>
      <c r="AD3718" s="24">
        <v>1</v>
      </c>
      <c r="AF3718" s="24">
        <v>70950</v>
      </c>
      <c r="AG3718" s="74">
        <f t="shared" si="58"/>
        <v>70950</v>
      </c>
      <c r="AK3718" s="59">
        <v>8</v>
      </c>
      <c r="AN3718" s="61" t="s">
        <v>11552</v>
      </c>
      <c r="AP3718" s="62" t="s">
        <v>11553</v>
      </c>
      <c r="AQ3718" s="62" t="s">
        <v>11554</v>
      </c>
      <c r="AR3718" s="62" t="s">
        <v>11555</v>
      </c>
    </row>
    <row r="3719" spans="3:44" x14ac:dyDescent="0.25">
      <c r="C3719" s="53" t="s">
        <v>11547</v>
      </c>
      <c r="D3719" s="53" t="s">
        <v>11548</v>
      </c>
      <c r="E3719" s="54">
        <v>45821</v>
      </c>
      <c r="F3719" s="54">
        <v>45821</v>
      </c>
      <c r="G3719" s="55" t="s">
        <v>7320</v>
      </c>
      <c r="H3719" s="54">
        <v>45821</v>
      </c>
      <c r="I3719" s="56" t="s">
        <v>17693</v>
      </c>
      <c r="K3719" s="55" t="s">
        <v>11549</v>
      </c>
      <c r="L3719" s="55" t="s">
        <v>13332</v>
      </c>
      <c r="M3719" s="54">
        <v>45821</v>
      </c>
      <c r="N3719" s="55" t="s">
        <v>11044</v>
      </c>
      <c r="O3719" s="56" t="str">
        <f>VLOOKUP(N3719,Sheet1!$B:$C,2,0)</f>
        <v>CHI NHÁNH HÀ TĨNH - CÔNG TY CỔ PHẦN DỊCH VỤ THƯƠNG MẠI TỔNG HỢP WINCOMMERCE</v>
      </c>
      <c r="Q3719" s="56" t="str">
        <f>VLOOKUP(N3719,Sheet1!$B:$D,3,0)</f>
        <v>0104918404-004</v>
      </c>
      <c r="U3719" s="55" t="s">
        <v>13039</v>
      </c>
      <c r="X3719" s="55" t="s">
        <v>10881</v>
      </c>
      <c r="Y3719" s="56" t="str">
        <f>VLOOKUP(X3719,Sheet2!$B:$C,2,0)</f>
        <v>Chả cốm 300g</v>
      </c>
      <c r="AA3719" s="53" t="s">
        <v>11550</v>
      </c>
      <c r="AB3719" s="53" t="s">
        <v>11551</v>
      </c>
      <c r="AD3719" s="24">
        <v>4</v>
      </c>
      <c r="AF3719" s="24">
        <v>74250</v>
      </c>
      <c r="AG3719" s="74">
        <f t="shared" si="58"/>
        <v>297000</v>
      </c>
      <c r="AK3719" s="59">
        <v>8</v>
      </c>
      <c r="AN3719" s="61" t="s">
        <v>11552</v>
      </c>
      <c r="AP3719" s="62" t="s">
        <v>11553</v>
      </c>
      <c r="AQ3719" s="62" t="s">
        <v>11554</v>
      </c>
      <c r="AR3719" s="62" t="s">
        <v>11555</v>
      </c>
    </row>
    <row r="3720" spans="3:44" x14ac:dyDescent="0.25">
      <c r="C3720" s="53" t="s">
        <v>11547</v>
      </c>
      <c r="D3720" s="53" t="s">
        <v>11548</v>
      </c>
      <c r="E3720" s="54">
        <v>45821</v>
      </c>
      <c r="F3720" s="54">
        <v>45821</v>
      </c>
      <c r="G3720" s="55" t="s">
        <v>7322</v>
      </c>
      <c r="H3720" s="54">
        <v>45821</v>
      </c>
      <c r="I3720" s="56" t="s">
        <v>17694</v>
      </c>
      <c r="K3720" s="55" t="s">
        <v>11549</v>
      </c>
      <c r="L3720" s="55" t="s">
        <v>11705</v>
      </c>
      <c r="M3720" s="54">
        <v>45821</v>
      </c>
      <c r="N3720" s="55" t="s">
        <v>11044</v>
      </c>
      <c r="O3720" s="56" t="str">
        <f>VLOOKUP(N3720,Sheet1!$B:$C,2,0)</f>
        <v>CHI NHÁNH HÀ TĨNH - CÔNG TY CỔ PHẦN DỊCH VỤ THƯƠNG MẠI TỔNG HỢP WINCOMMERCE</v>
      </c>
      <c r="Q3720" s="56" t="str">
        <f>VLOOKUP(N3720,Sheet1!$B:$D,3,0)</f>
        <v>0104918404-004</v>
      </c>
      <c r="U3720" s="55" t="s">
        <v>13039</v>
      </c>
      <c r="X3720" s="55" t="s">
        <v>10897</v>
      </c>
      <c r="Y3720" s="56" t="str">
        <f>VLOOKUP(X3720,Sheet2!$B:$C,2,0)</f>
        <v>Chả nướng 300g</v>
      </c>
      <c r="AA3720" s="53" t="s">
        <v>11550</v>
      </c>
      <c r="AB3720" s="53" t="s">
        <v>11551</v>
      </c>
      <c r="AD3720" s="24">
        <v>3</v>
      </c>
      <c r="AF3720" s="24">
        <v>70950</v>
      </c>
      <c r="AG3720" s="74">
        <f t="shared" si="58"/>
        <v>212850</v>
      </c>
      <c r="AK3720" s="59">
        <v>8</v>
      </c>
      <c r="AN3720" s="61" t="s">
        <v>11552</v>
      </c>
      <c r="AP3720" s="62" t="s">
        <v>11553</v>
      </c>
      <c r="AQ3720" s="62" t="s">
        <v>11554</v>
      </c>
      <c r="AR3720" s="62" t="s">
        <v>11555</v>
      </c>
    </row>
    <row r="3721" spans="3:44" x14ac:dyDescent="0.25">
      <c r="C3721" s="53" t="s">
        <v>11547</v>
      </c>
      <c r="D3721" s="53" t="s">
        <v>11548</v>
      </c>
      <c r="E3721" s="54">
        <v>45821</v>
      </c>
      <c r="F3721" s="54">
        <v>45821</v>
      </c>
      <c r="G3721" s="55" t="s">
        <v>7017</v>
      </c>
      <c r="H3721" s="54">
        <v>45821</v>
      </c>
      <c r="I3721" s="56" t="s">
        <v>17695</v>
      </c>
      <c r="K3721" s="55" t="s">
        <v>11549</v>
      </c>
      <c r="L3721" s="55" t="s">
        <v>15032</v>
      </c>
      <c r="M3721" s="54">
        <v>45821</v>
      </c>
      <c r="N3721" s="55" t="s">
        <v>11024</v>
      </c>
      <c r="O3721" s="56" t="str">
        <f>VLOOKUP(N3721,Sheet1!$B:$C,2,0)</f>
        <v>CÔNG TY CỔ PHẦN DỊCH VỤ THƯƠNG MẠI TỔNG HỢP WINCOMMERCE</v>
      </c>
      <c r="Q3721" s="56" t="str">
        <f>VLOOKUP(N3721,Sheet1!$B:$D,3,0)</f>
        <v>0104918404</v>
      </c>
      <c r="U3721" s="55" t="s">
        <v>12360</v>
      </c>
      <c r="X3721" s="55" t="s">
        <v>10938</v>
      </c>
      <c r="Y3721" s="56" t="str">
        <f>VLOOKUP(X3721,Sheet2!$B:$C,2,0)</f>
        <v>Giò Tai Lưỡi Xào 250g</v>
      </c>
      <c r="AA3721" s="53" t="s">
        <v>11550</v>
      </c>
      <c r="AB3721" s="53" t="s">
        <v>11551</v>
      </c>
      <c r="AD3721" s="24">
        <v>1</v>
      </c>
      <c r="AF3721" s="24">
        <v>50182</v>
      </c>
      <c r="AG3721" s="74">
        <f t="shared" si="58"/>
        <v>50182</v>
      </c>
      <c r="AK3721" s="59">
        <v>8</v>
      </c>
      <c r="AN3721" s="61" t="s">
        <v>11552</v>
      </c>
      <c r="AP3721" s="62" t="s">
        <v>11553</v>
      </c>
      <c r="AQ3721" s="62" t="s">
        <v>11554</v>
      </c>
      <c r="AR3721" s="62" t="s">
        <v>11555</v>
      </c>
    </row>
    <row r="3722" spans="3:44" x14ac:dyDescent="0.25">
      <c r="C3722" s="53" t="s">
        <v>11547</v>
      </c>
      <c r="D3722" s="53" t="s">
        <v>11548</v>
      </c>
      <c r="E3722" s="54">
        <v>45821</v>
      </c>
      <c r="F3722" s="54">
        <v>45821</v>
      </c>
      <c r="G3722" s="55" t="s">
        <v>7017</v>
      </c>
      <c r="H3722" s="54">
        <v>45821</v>
      </c>
      <c r="I3722" s="56" t="s">
        <v>17695</v>
      </c>
      <c r="K3722" s="55" t="s">
        <v>11549</v>
      </c>
      <c r="L3722" s="55" t="s">
        <v>15032</v>
      </c>
      <c r="M3722" s="54">
        <v>45821</v>
      </c>
      <c r="N3722" s="55" t="s">
        <v>11024</v>
      </c>
      <c r="O3722" s="56" t="str">
        <f>VLOOKUP(N3722,Sheet1!$B:$C,2,0)</f>
        <v>CÔNG TY CỔ PHẦN DỊCH VỤ THƯƠNG MẠI TỔNG HỢP WINCOMMERCE</v>
      </c>
      <c r="Q3722" s="56" t="str">
        <f>VLOOKUP(N3722,Sheet1!$B:$D,3,0)</f>
        <v>0104918404</v>
      </c>
      <c r="U3722" s="55" t="s">
        <v>12360</v>
      </c>
      <c r="X3722" s="55" t="s">
        <v>10881</v>
      </c>
      <c r="Y3722" s="56" t="str">
        <f>VLOOKUP(X3722,Sheet2!$B:$C,2,0)</f>
        <v>Chả cốm 300g</v>
      </c>
      <c r="AA3722" s="53" t="s">
        <v>11550</v>
      </c>
      <c r="AB3722" s="53" t="s">
        <v>11551</v>
      </c>
      <c r="AD3722" s="24">
        <v>2</v>
      </c>
      <c r="AF3722" s="24">
        <v>74250</v>
      </c>
      <c r="AG3722" s="74">
        <f t="shared" si="58"/>
        <v>148500</v>
      </c>
      <c r="AK3722" s="59">
        <v>8</v>
      </c>
      <c r="AN3722" s="61" t="s">
        <v>11552</v>
      </c>
      <c r="AP3722" s="62" t="s">
        <v>11553</v>
      </c>
      <c r="AQ3722" s="62" t="s">
        <v>11554</v>
      </c>
      <c r="AR3722" s="62" t="s">
        <v>11555</v>
      </c>
    </row>
    <row r="3723" spans="3:44" x14ac:dyDescent="0.25">
      <c r="C3723" s="53" t="s">
        <v>11547</v>
      </c>
      <c r="D3723" s="53" t="s">
        <v>11548</v>
      </c>
      <c r="E3723" s="54">
        <v>45821</v>
      </c>
      <c r="F3723" s="54">
        <v>45821</v>
      </c>
      <c r="G3723" s="55" t="s">
        <v>7017</v>
      </c>
      <c r="H3723" s="54">
        <v>45821</v>
      </c>
      <c r="I3723" s="56" t="s">
        <v>17695</v>
      </c>
      <c r="K3723" s="55" t="s">
        <v>11549</v>
      </c>
      <c r="L3723" s="55" t="s">
        <v>15032</v>
      </c>
      <c r="M3723" s="54">
        <v>45821</v>
      </c>
      <c r="N3723" s="55" t="s">
        <v>11024</v>
      </c>
      <c r="O3723" s="56" t="str">
        <f>VLOOKUP(N3723,Sheet1!$B:$C,2,0)</f>
        <v>CÔNG TY CỔ PHẦN DỊCH VỤ THƯƠNG MẠI TỔNG HỢP WINCOMMERCE</v>
      </c>
      <c r="Q3723" s="56" t="str">
        <f>VLOOKUP(N3723,Sheet1!$B:$D,3,0)</f>
        <v>0104918404</v>
      </c>
      <c r="U3723" s="55" t="s">
        <v>12360</v>
      </c>
      <c r="X3723" s="55" t="s">
        <v>10983</v>
      </c>
      <c r="Y3723" s="56" t="str">
        <f>VLOOKUP(X3723,Sheet2!$B:$C,2,0)</f>
        <v>Mọc Nấm Hương 250g</v>
      </c>
      <c r="AA3723" s="53" t="s">
        <v>11550</v>
      </c>
      <c r="AB3723" s="53" t="s">
        <v>11551</v>
      </c>
      <c r="AD3723" s="24">
        <v>1</v>
      </c>
      <c r="AF3723" s="24">
        <v>46000</v>
      </c>
      <c r="AG3723" s="74">
        <f t="shared" si="58"/>
        <v>46000</v>
      </c>
      <c r="AK3723" s="59">
        <v>8</v>
      </c>
      <c r="AN3723" s="61" t="s">
        <v>11552</v>
      </c>
      <c r="AP3723" s="62" t="s">
        <v>11553</v>
      </c>
      <c r="AQ3723" s="62" t="s">
        <v>11554</v>
      </c>
      <c r="AR3723" s="62" t="s">
        <v>11555</v>
      </c>
    </row>
    <row r="3724" spans="3:44" x14ac:dyDescent="0.25">
      <c r="C3724" s="53" t="s">
        <v>11547</v>
      </c>
      <c r="D3724" s="53" t="s">
        <v>11548</v>
      </c>
      <c r="E3724" s="54">
        <v>45821</v>
      </c>
      <c r="F3724" s="54">
        <v>45821</v>
      </c>
      <c r="G3724" s="55" t="s">
        <v>7049</v>
      </c>
      <c r="H3724" s="54">
        <v>45821</v>
      </c>
      <c r="I3724" s="56" t="s">
        <v>17696</v>
      </c>
      <c r="K3724" s="55" t="s">
        <v>11549</v>
      </c>
      <c r="L3724" s="55" t="s">
        <v>15033</v>
      </c>
      <c r="M3724" s="54">
        <v>45821</v>
      </c>
      <c r="N3724" s="55" t="s">
        <v>11054</v>
      </c>
      <c r="O3724" s="56" t="str">
        <f>VLOOKUP(N3724,Sheet1!$B:$C,2,0)</f>
        <v>CHI NHÁNH QUẢNG NINH - CÔNG TY CỔ PHẦN DỊCH VỤ THƯƠNG MẠI TỔNG HỢP WINCOMMERCE</v>
      </c>
      <c r="Q3724" s="56" t="str">
        <f>VLOOKUP(N3724,Sheet1!$B:$D,3,0)</f>
        <v>0104918404-007</v>
      </c>
      <c r="U3724" s="55" t="s">
        <v>12272</v>
      </c>
      <c r="X3724" s="55" t="s">
        <v>10883</v>
      </c>
      <c r="Y3724" s="56" t="str">
        <f>VLOOKUP(X3724,Sheet2!$B:$C,2,0)</f>
        <v>Chân giò heo muối 300g</v>
      </c>
      <c r="AA3724" s="53" t="s">
        <v>11550</v>
      </c>
      <c r="AB3724" s="53" t="s">
        <v>11551</v>
      </c>
      <c r="AD3724" s="24">
        <v>3</v>
      </c>
      <c r="AF3724" s="24">
        <v>60213</v>
      </c>
      <c r="AG3724" s="74">
        <f t="shared" si="58"/>
        <v>180639</v>
      </c>
      <c r="AK3724" s="59">
        <v>8</v>
      </c>
      <c r="AN3724" s="61" t="s">
        <v>11552</v>
      </c>
      <c r="AP3724" s="62" t="s">
        <v>11553</v>
      </c>
      <c r="AQ3724" s="62" t="s">
        <v>11554</v>
      </c>
      <c r="AR3724" s="62" t="s">
        <v>11555</v>
      </c>
    </row>
    <row r="3725" spans="3:44" x14ac:dyDescent="0.25">
      <c r="C3725" s="53" t="s">
        <v>11547</v>
      </c>
      <c r="D3725" s="53" t="s">
        <v>11548</v>
      </c>
      <c r="E3725" s="54">
        <v>45821</v>
      </c>
      <c r="F3725" s="54">
        <v>45821</v>
      </c>
      <c r="G3725" s="55" t="s">
        <v>7049</v>
      </c>
      <c r="H3725" s="54">
        <v>45821</v>
      </c>
      <c r="I3725" s="56" t="s">
        <v>17696</v>
      </c>
      <c r="K3725" s="55" t="s">
        <v>11549</v>
      </c>
      <c r="L3725" s="55" t="s">
        <v>15033</v>
      </c>
      <c r="M3725" s="54">
        <v>45821</v>
      </c>
      <c r="N3725" s="55" t="s">
        <v>11054</v>
      </c>
      <c r="O3725" s="56" t="str">
        <f>VLOOKUP(N3725,Sheet1!$B:$C,2,0)</f>
        <v>CHI NHÁNH QUẢNG NINH - CÔNG TY CỔ PHẦN DỊCH VỤ THƯƠNG MẠI TỔNG HỢP WINCOMMERCE</v>
      </c>
      <c r="Q3725" s="56" t="str">
        <f>VLOOKUP(N3725,Sheet1!$B:$D,3,0)</f>
        <v>0104918404-007</v>
      </c>
      <c r="U3725" s="55" t="s">
        <v>12272</v>
      </c>
      <c r="X3725" s="55" t="s">
        <v>10934</v>
      </c>
      <c r="Y3725" s="56" t="str">
        <f>VLOOKUP(X3725,Sheet2!$B:$C,2,0)</f>
        <v>Gà muối 500g</v>
      </c>
      <c r="AA3725" s="53" t="s">
        <v>11550</v>
      </c>
      <c r="AB3725" s="53" t="s">
        <v>11551</v>
      </c>
      <c r="AD3725" s="24">
        <v>4</v>
      </c>
      <c r="AF3725" s="24">
        <v>111058</v>
      </c>
      <c r="AG3725" s="74">
        <f t="shared" si="58"/>
        <v>444232</v>
      </c>
      <c r="AK3725" s="59">
        <v>8</v>
      </c>
      <c r="AN3725" s="61" t="s">
        <v>11552</v>
      </c>
      <c r="AP3725" s="62" t="s">
        <v>11553</v>
      </c>
      <c r="AQ3725" s="62" t="s">
        <v>11554</v>
      </c>
      <c r="AR3725" s="62" t="s">
        <v>11555</v>
      </c>
    </row>
    <row r="3726" spans="3:44" x14ac:dyDescent="0.25">
      <c r="C3726" s="53" t="s">
        <v>11547</v>
      </c>
      <c r="D3726" s="53" t="s">
        <v>11548</v>
      </c>
      <c r="E3726" s="54">
        <v>45821</v>
      </c>
      <c r="F3726" s="54">
        <v>45821</v>
      </c>
      <c r="G3726" s="55" t="s">
        <v>6993</v>
      </c>
      <c r="H3726" s="54">
        <v>45821</v>
      </c>
      <c r="I3726" s="56" t="s">
        <v>17697</v>
      </c>
      <c r="K3726" s="55" t="s">
        <v>11549</v>
      </c>
      <c r="L3726" s="55" t="s">
        <v>15034</v>
      </c>
      <c r="M3726" s="54">
        <v>45821</v>
      </c>
      <c r="N3726" s="55" t="s">
        <v>11054</v>
      </c>
      <c r="O3726" s="56" t="str">
        <f>VLOOKUP(N3726,Sheet1!$B:$C,2,0)</f>
        <v>CHI NHÁNH QUẢNG NINH - CÔNG TY CỔ PHẦN DỊCH VỤ THƯƠNG MẠI TỔNG HỢP WINCOMMERCE</v>
      </c>
      <c r="Q3726" s="56" t="str">
        <f>VLOOKUP(N3726,Sheet1!$B:$D,3,0)</f>
        <v>0104918404-007</v>
      </c>
      <c r="U3726" s="55" t="s">
        <v>13285</v>
      </c>
      <c r="X3726" s="55" t="s">
        <v>10938</v>
      </c>
      <c r="Y3726" s="56" t="str">
        <f>VLOOKUP(X3726,Sheet2!$B:$C,2,0)</f>
        <v>Giò Tai Lưỡi Xào 250g</v>
      </c>
      <c r="AA3726" s="53" t="s">
        <v>11550</v>
      </c>
      <c r="AB3726" s="53" t="s">
        <v>11551</v>
      </c>
      <c r="AD3726" s="24">
        <v>10</v>
      </c>
      <c r="AF3726" s="24">
        <v>50182</v>
      </c>
      <c r="AG3726" s="74">
        <f t="shared" si="58"/>
        <v>501820</v>
      </c>
      <c r="AK3726" s="59">
        <v>8</v>
      </c>
      <c r="AN3726" s="61" t="s">
        <v>11552</v>
      </c>
      <c r="AP3726" s="62" t="s">
        <v>11553</v>
      </c>
      <c r="AQ3726" s="62" t="s">
        <v>11554</v>
      </c>
      <c r="AR3726" s="62" t="s">
        <v>11555</v>
      </c>
    </row>
    <row r="3727" spans="3:44" x14ac:dyDescent="0.25">
      <c r="C3727" s="53" t="s">
        <v>11547</v>
      </c>
      <c r="D3727" s="53" t="s">
        <v>11548</v>
      </c>
      <c r="E3727" s="54">
        <v>45821</v>
      </c>
      <c r="F3727" s="54">
        <v>45821</v>
      </c>
      <c r="G3727" s="55" t="s">
        <v>7185</v>
      </c>
      <c r="H3727" s="54">
        <v>45821</v>
      </c>
      <c r="I3727" s="56" t="s">
        <v>17698</v>
      </c>
      <c r="K3727" s="55" t="s">
        <v>11549</v>
      </c>
      <c r="L3727" s="55" t="s">
        <v>11470</v>
      </c>
      <c r="M3727" s="54">
        <v>45821</v>
      </c>
      <c r="N3727" s="55" t="s">
        <v>11104</v>
      </c>
      <c r="O3727" s="56" t="str">
        <f>VLOOKUP(N3727,Sheet1!$B:$C,2,0)</f>
        <v>CHI NHÁNH THANH HÓA - CÔNG TY CỔ PHẦN DỊCH VỤ THƯƠNG MẠI TỔNG HỢP WINCOMMERCE</v>
      </c>
      <c r="Q3727" s="56" t="str">
        <f>VLOOKUP(N3727,Sheet1!$B:$D,3,0)</f>
        <v>0104918404-020</v>
      </c>
      <c r="U3727" s="55" t="s">
        <v>13328</v>
      </c>
      <c r="X3727" s="55" t="s">
        <v>10983</v>
      </c>
      <c r="Y3727" s="56" t="str">
        <f>VLOOKUP(X3727,Sheet2!$B:$C,2,0)</f>
        <v>Mọc Nấm Hương 250g</v>
      </c>
      <c r="AA3727" s="53" t="s">
        <v>11550</v>
      </c>
      <c r="AB3727" s="53" t="s">
        <v>11551</v>
      </c>
      <c r="AD3727" s="24">
        <v>3</v>
      </c>
      <c r="AF3727" s="24">
        <v>46000</v>
      </c>
      <c r="AG3727" s="74">
        <f t="shared" si="58"/>
        <v>138000</v>
      </c>
      <c r="AK3727" s="59">
        <v>8</v>
      </c>
      <c r="AN3727" s="61" t="s">
        <v>11552</v>
      </c>
      <c r="AP3727" s="62" t="s">
        <v>11553</v>
      </c>
      <c r="AQ3727" s="62" t="s">
        <v>11554</v>
      </c>
      <c r="AR3727" s="62" t="s">
        <v>11555</v>
      </c>
    </row>
    <row r="3728" spans="3:44" x14ac:dyDescent="0.25">
      <c r="C3728" s="53" t="s">
        <v>11547</v>
      </c>
      <c r="D3728" s="53" t="s">
        <v>11548</v>
      </c>
      <c r="E3728" s="54">
        <v>45821</v>
      </c>
      <c r="F3728" s="54">
        <v>45821</v>
      </c>
      <c r="G3728" s="55" t="s">
        <v>6967</v>
      </c>
      <c r="H3728" s="54">
        <v>45821</v>
      </c>
      <c r="I3728" s="56" t="s">
        <v>17699</v>
      </c>
      <c r="K3728" s="55" t="s">
        <v>11549</v>
      </c>
      <c r="L3728" s="55" t="s">
        <v>15035</v>
      </c>
      <c r="M3728" s="54">
        <v>45821</v>
      </c>
      <c r="N3728" s="55" t="s">
        <v>11024</v>
      </c>
      <c r="O3728" s="56" t="str">
        <f>VLOOKUP(N3728,Sheet1!$B:$C,2,0)</f>
        <v>CÔNG TY CỔ PHẦN DỊCH VỤ THƯƠNG MẠI TỔNG HỢP WINCOMMERCE</v>
      </c>
      <c r="Q3728" s="56" t="str">
        <f>VLOOKUP(N3728,Sheet1!$B:$D,3,0)</f>
        <v>0104918404</v>
      </c>
      <c r="U3728" s="55" t="s">
        <v>15505</v>
      </c>
      <c r="X3728" s="55" t="s">
        <v>10881</v>
      </c>
      <c r="Y3728" s="56" t="str">
        <f>VLOOKUP(X3728,Sheet2!$B:$C,2,0)</f>
        <v>Chả cốm 300g</v>
      </c>
      <c r="AA3728" s="53" t="s">
        <v>11550</v>
      </c>
      <c r="AB3728" s="53" t="s">
        <v>11551</v>
      </c>
      <c r="AD3728" s="24">
        <v>4</v>
      </c>
      <c r="AF3728" s="24">
        <v>74250</v>
      </c>
      <c r="AG3728" s="74">
        <f t="shared" si="58"/>
        <v>297000</v>
      </c>
      <c r="AK3728" s="59">
        <v>8</v>
      </c>
      <c r="AN3728" s="61" t="s">
        <v>11552</v>
      </c>
      <c r="AP3728" s="62" t="s">
        <v>11553</v>
      </c>
      <c r="AQ3728" s="62" t="s">
        <v>11554</v>
      </c>
      <c r="AR3728" s="62" t="s">
        <v>11555</v>
      </c>
    </row>
    <row r="3729" spans="3:44" x14ac:dyDescent="0.25">
      <c r="C3729" s="53" t="s">
        <v>11547</v>
      </c>
      <c r="D3729" s="53" t="s">
        <v>11548</v>
      </c>
      <c r="E3729" s="54">
        <v>45821</v>
      </c>
      <c r="F3729" s="54">
        <v>45821</v>
      </c>
      <c r="G3729" s="55" t="s">
        <v>6967</v>
      </c>
      <c r="H3729" s="54">
        <v>45821</v>
      </c>
      <c r="I3729" s="56" t="s">
        <v>17699</v>
      </c>
      <c r="K3729" s="55" t="s">
        <v>11549</v>
      </c>
      <c r="L3729" s="55" t="s">
        <v>15035</v>
      </c>
      <c r="M3729" s="54">
        <v>45821</v>
      </c>
      <c r="N3729" s="55" t="s">
        <v>11024</v>
      </c>
      <c r="O3729" s="56" t="str">
        <f>VLOOKUP(N3729,Sheet1!$B:$C,2,0)</f>
        <v>CÔNG TY CỔ PHẦN DỊCH VỤ THƯƠNG MẠI TỔNG HỢP WINCOMMERCE</v>
      </c>
      <c r="Q3729" s="56" t="str">
        <f>VLOOKUP(N3729,Sheet1!$B:$D,3,0)</f>
        <v>0104918404</v>
      </c>
      <c r="U3729" s="55" t="s">
        <v>15505</v>
      </c>
      <c r="X3729" s="55" t="s">
        <v>10922</v>
      </c>
      <c r="Y3729" s="56" t="str">
        <f>VLOOKUP(X3729,Sheet2!$B:$C,2,0)</f>
        <v>Gà xì dầu 500g</v>
      </c>
      <c r="AA3729" s="53" t="s">
        <v>11550</v>
      </c>
      <c r="AB3729" s="53" t="s">
        <v>11551</v>
      </c>
      <c r="AD3729" s="24">
        <v>6</v>
      </c>
      <c r="AF3729" s="24">
        <v>111606</v>
      </c>
      <c r="AG3729" s="74">
        <f t="shared" si="58"/>
        <v>669636</v>
      </c>
      <c r="AK3729" s="59">
        <v>8</v>
      </c>
      <c r="AN3729" s="61" t="s">
        <v>11552</v>
      </c>
      <c r="AP3729" s="62" t="s">
        <v>11553</v>
      </c>
      <c r="AQ3729" s="62" t="s">
        <v>11554</v>
      </c>
      <c r="AR3729" s="62" t="s">
        <v>11555</v>
      </c>
    </row>
    <row r="3730" spans="3:44" x14ac:dyDescent="0.25">
      <c r="C3730" s="53" t="s">
        <v>11547</v>
      </c>
      <c r="D3730" s="53" t="s">
        <v>11548</v>
      </c>
      <c r="E3730" s="54">
        <v>45822</v>
      </c>
      <c r="F3730" s="54">
        <v>45822</v>
      </c>
      <c r="G3730" s="55" t="s">
        <v>7414</v>
      </c>
      <c r="H3730" s="54">
        <v>45822</v>
      </c>
      <c r="I3730" s="56" t="s">
        <v>17700</v>
      </c>
      <c r="K3730" s="55" t="s">
        <v>11549</v>
      </c>
      <c r="L3730" s="55" t="s">
        <v>12844</v>
      </c>
      <c r="M3730" s="54">
        <v>45822</v>
      </c>
      <c r="N3730" s="55" t="s">
        <v>11039</v>
      </c>
      <c r="O3730" s="56" t="str">
        <f>VLOOKUP(N3730,Sheet1!$B:$C,2,0)</f>
        <v>CHI NHÁNH PHÚ THỌ - CÔNG TY CỔ PHẦN DỊCH VỤ THƯƠNG MẠI TỔNG HỢP WINCOMMERCE</v>
      </c>
      <c r="Q3730" s="56" t="str">
        <f>VLOOKUP(N3730,Sheet1!$B:$D,3,0)</f>
        <v>0104918404-003</v>
      </c>
      <c r="U3730" s="55" t="s">
        <v>11588</v>
      </c>
      <c r="X3730" s="55" t="s">
        <v>10934</v>
      </c>
      <c r="Y3730" s="56" t="str">
        <f>VLOOKUP(X3730,Sheet2!$B:$C,2,0)</f>
        <v>Gà muối 500g</v>
      </c>
      <c r="AA3730" s="53" t="s">
        <v>11550</v>
      </c>
      <c r="AB3730" s="53" t="s">
        <v>11551</v>
      </c>
      <c r="AD3730" s="24">
        <v>1</v>
      </c>
      <c r="AF3730" s="24">
        <v>111058</v>
      </c>
      <c r="AG3730" s="74">
        <f t="shared" si="58"/>
        <v>111058</v>
      </c>
      <c r="AK3730" s="59">
        <v>8</v>
      </c>
      <c r="AN3730" s="61" t="s">
        <v>11552</v>
      </c>
      <c r="AP3730" s="62" t="s">
        <v>11553</v>
      </c>
      <c r="AQ3730" s="62" t="s">
        <v>11554</v>
      </c>
      <c r="AR3730" s="62" t="s">
        <v>11555</v>
      </c>
    </row>
    <row r="3731" spans="3:44" x14ac:dyDescent="0.25">
      <c r="C3731" s="53" t="s">
        <v>11547</v>
      </c>
      <c r="D3731" s="53" t="s">
        <v>11548</v>
      </c>
      <c r="E3731" s="54">
        <v>45822</v>
      </c>
      <c r="F3731" s="54">
        <v>45822</v>
      </c>
      <c r="G3731" s="55" t="s">
        <v>7426</v>
      </c>
      <c r="H3731" s="54">
        <v>45822</v>
      </c>
      <c r="I3731" s="56" t="s">
        <v>17701</v>
      </c>
      <c r="K3731" s="55" t="s">
        <v>11549</v>
      </c>
      <c r="L3731" s="55" t="s">
        <v>15036</v>
      </c>
      <c r="M3731" s="54">
        <v>45822</v>
      </c>
      <c r="N3731" s="55" t="s">
        <v>11034</v>
      </c>
      <c r="O3731" s="56" t="str">
        <f>VLOOKUP(N3731,Sheet1!$B:$C,2,0)</f>
        <v>CHI NHÁNH HÀ NỘI - CÔNG TY CỔ PHẦN DỊCH VỤ THƯƠNG MẠI TỔNG HỢP WINCOMMERCE</v>
      </c>
      <c r="Q3731" s="56" t="str">
        <f>VLOOKUP(N3731,Sheet1!$B:$D,3,0)</f>
        <v>0104918404-002</v>
      </c>
      <c r="U3731" s="55" t="s">
        <v>11557</v>
      </c>
      <c r="X3731" s="55" t="s">
        <v>10938</v>
      </c>
      <c r="Y3731" s="56" t="str">
        <f>VLOOKUP(X3731,Sheet2!$B:$C,2,0)</f>
        <v>Giò Tai Lưỡi Xào 250g</v>
      </c>
      <c r="AA3731" s="53" t="s">
        <v>11550</v>
      </c>
      <c r="AB3731" s="53" t="s">
        <v>11551</v>
      </c>
      <c r="AD3731" s="24">
        <v>1</v>
      </c>
      <c r="AF3731" s="24">
        <v>50182</v>
      </c>
      <c r="AG3731" s="74">
        <f t="shared" si="58"/>
        <v>50182</v>
      </c>
      <c r="AK3731" s="59">
        <v>8</v>
      </c>
      <c r="AN3731" s="61" t="s">
        <v>11552</v>
      </c>
      <c r="AP3731" s="62" t="s">
        <v>11553</v>
      </c>
      <c r="AQ3731" s="62" t="s">
        <v>11554</v>
      </c>
      <c r="AR3731" s="62" t="s">
        <v>11555</v>
      </c>
    </row>
    <row r="3732" spans="3:44" x14ac:dyDescent="0.25">
      <c r="C3732" s="53" t="s">
        <v>11547</v>
      </c>
      <c r="D3732" s="53" t="s">
        <v>11548</v>
      </c>
      <c r="E3732" s="54">
        <v>45822</v>
      </c>
      <c r="F3732" s="54">
        <v>45822</v>
      </c>
      <c r="G3732" s="55" t="s">
        <v>7811</v>
      </c>
      <c r="H3732" s="54">
        <v>45822</v>
      </c>
      <c r="I3732" s="56" t="s">
        <v>17702</v>
      </c>
      <c r="K3732" s="55" t="s">
        <v>11549</v>
      </c>
      <c r="L3732" s="55" t="s">
        <v>13120</v>
      </c>
      <c r="M3732" s="54">
        <v>45822</v>
      </c>
      <c r="N3732" s="55" t="s">
        <v>11064</v>
      </c>
      <c r="O3732" s="56" t="str">
        <f>VLOOKUP(N3732,Sheet1!$B:$C,2,0)</f>
        <v>CHI NHÁNH ĐÀ NẴNG - CÔNG TY CỔ PHẦN DỊCH VỤ THƯƠNG MẠI TỔNG HỢP WINCOMMERCE</v>
      </c>
      <c r="Q3732" s="56" t="str">
        <f>VLOOKUP(N3732,Sheet1!$B:$D,3,0)</f>
        <v>0104918404-009</v>
      </c>
      <c r="U3732" s="55" t="s">
        <v>12625</v>
      </c>
      <c r="X3732" s="55" t="s">
        <v>11010</v>
      </c>
      <c r="Y3732" s="56" t="str">
        <f>VLOOKUP(X3732,Sheet2!$B:$C,2,0)</f>
        <v>Tai heo muối 200g</v>
      </c>
      <c r="AA3732" s="53" t="s">
        <v>11550</v>
      </c>
      <c r="AB3732" s="53" t="s">
        <v>11551</v>
      </c>
      <c r="AD3732" s="24">
        <v>1</v>
      </c>
      <c r="AF3732" s="24">
        <v>55595</v>
      </c>
      <c r="AG3732" s="74">
        <f t="shared" si="58"/>
        <v>55595</v>
      </c>
      <c r="AK3732" s="59">
        <v>8</v>
      </c>
      <c r="AN3732" s="61" t="s">
        <v>11552</v>
      </c>
      <c r="AP3732" s="62" t="s">
        <v>11553</v>
      </c>
      <c r="AQ3732" s="62" t="s">
        <v>11554</v>
      </c>
      <c r="AR3732" s="62" t="s">
        <v>11555</v>
      </c>
    </row>
    <row r="3733" spans="3:44" x14ac:dyDescent="0.25">
      <c r="C3733" s="53" t="s">
        <v>11547</v>
      </c>
      <c r="D3733" s="53" t="s">
        <v>11548</v>
      </c>
      <c r="E3733" s="54">
        <v>45822</v>
      </c>
      <c r="F3733" s="54">
        <v>45822</v>
      </c>
      <c r="G3733" s="55" t="s">
        <v>7885</v>
      </c>
      <c r="H3733" s="54">
        <v>45822</v>
      </c>
      <c r="I3733" s="56" t="s">
        <v>17703</v>
      </c>
      <c r="K3733" s="55" t="s">
        <v>11549</v>
      </c>
      <c r="L3733" s="55" t="s">
        <v>15037</v>
      </c>
      <c r="M3733" s="54">
        <v>45822</v>
      </c>
      <c r="N3733" s="55" t="s">
        <v>11129</v>
      </c>
      <c r="O3733" s="56" t="str">
        <f>VLOOKUP(N3733,Sheet1!$B:$C,2,0)</f>
        <v>CHI NHÁNH HẢI PHÒNG - CÔNG TY CỔ PHẦN DỊCH VỤ THƯƠNG MẠI TỔNG HỢP WINCOMMERCE</v>
      </c>
      <c r="Q3733" s="56" t="str">
        <f>VLOOKUP(N3733,Sheet1!$B:$D,3,0)</f>
        <v>0104918404-025</v>
      </c>
      <c r="U3733" s="55" t="s">
        <v>12831</v>
      </c>
      <c r="X3733" s="55" t="s">
        <v>10934</v>
      </c>
      <c r="Y3733" s="56" t="str">
        <f>VLOOKUP(X3733,Sheet2!$B:$C,2,0)</f>
        <v>Gà muối 500g</v>
      </c>
      <c r="AA3733" s="53" t="s">
        <v>11550</v>
      </c>
      <c r="AB3733" s="53" t="s">
        <v>11551</v>
      </c>
      <c r="AD3733" s="24">
        <v>1</v>
      </c>
      <c r="AF3733" s="24">
        <v>111058</v>
      </c>
      <c r="AG3733" s="74">
        <f t="shared" si="58"/>
        <v>111058</v>
      </c>
      <c r="AK3733" s="59">
        <v>8</v>
      </c>
      <c r="AN3733" s="61" t="s">
        <v>11552</v>
      </c>
      <c r="AP3733" s="62" t="s">
        <v>11553</v>
      </c>
      <c r="AQ3733" s="62" t="s">
        <v>11554</v>
      </c>
      <c r="AR3733" s="62" t="s">
        <v>11555</v>
      </c>
    </row>
    <row r="3734" spans="3:44" x14ac:dyDescent="0.25">
      <c r="C3734" s="53" t="s">
        <v>11547</v>
      </c>
      <c r="D3734" s="53" t="s">
        <v>11548</v>
      </c>
      <c r="E3734" s="54">
        <v>45822</v>
      </c>
      <c r="F3734" s="54">
        <v>45822</v>
      </c>
      <c r="G3734" s="55" t="s">
        <v>7470</v>
      </c>
      <c r="H3734" s="54">
        <v>45822</v>
      </c>
      <c r="I3734" s="56" t="s">
        <v>17704</v>
      </c>
      <c r="K3734" s="55" t="s">
        <v>11549</v>
      </c>
      <c r="L3734" s="55" t="s">
        <v>11473</v>
      </c>
      <c r="M3734" s="54">
        <v>45822</v>
      </c>
      <c r="N3734" s="55" t="s">
        <v>11114</v>
      </c>
      <c r="O3734" s="56" t="str">
        <f>VLOOKUP(N3734,Sheet1!$B:$C,2,0)</f>
        <v>CHI NHÁNH GIA LAI - CÔNG TY CỔ PHẦN DỊCH VỤ THƯƠNG MẠI TỔNG HỢP WINCOMMERCE</v>
      </c>
      <c r="Q3734" s="56" t="str">
        <f>VLOOKUP(N3734,Sheet1!$B:$D,3,0)</f>
        <v>0104918404-022</v>
      </c>
      <c r="U3734" s="55" t="s">
        <v>13330</v>
      </c>
      <c r="X3734" s="55" t="s">
        <v>10934</v>
      </c>
      <c r="Y3734" s="56" t="str">
        <f>VLOOKUP(X3734,Sheet2!$B:$C,2,0)</f>
        <v>Gà muối 500g</v>
      </c>
      <c r="AA3734" s="53" t="s">
        <v>11550</v>
      </c>
      <c r="AB3734" s="53" t="s">
        <v>11551</v>
      </c>
      <c r="AD3734" s="24">
        <v>2</v>
      </c>
      <c r="AF3734" s="24">
        <v>111058</v>
      </c>
      <c r="AG3734" s="74">
        <f t="shared" si="58"/>
        <v>222116</v>
      </c>
      <c r="AK3734" s="59">
        <v>8</v>
      </c>
      <c r="AN3734" s="61" t="s">
        <v>11552</v>
      </c>
      <c r="AP3734" s="62" t="s">
        <v>11553</v>
      </c>
      <c r="AQ3734" s="62" t="s">
        <v>11554</v>
      </c>
      <c r="AR3734" s="62" t="s">
        <v>11555</v>
      </c>
    </row>
    <row r="3735" spans="3:44" x14ac:dyDescent="0.25">
      <c r="C3735" s="53" t="s">
        <v>11547</v>
      </c>
      <c r="D3735" s="53" t="s">
        <v>11548</v>
      </c>
      <c r="E3735" s="54">
        <v>45822</v>
      </c>
      <c r="F3735" s="54">
        <v>45822</v>
      </c>
      <c r="G3735" s="55" t="s">
        <v>7708</v>
      </c>
      <c r="H3735" s="54">
        <v>45822</v>
      </c>
      <c r="I3735" s="56" t="s">
        <v>17705</v>
      </c>
      <c r="K3735" s="55" t="s">
        <v>11549</v>
      </c>
      <c r="L3735" s="55" t="s">
        <v>15038</v>
      </c>
      <c r="M3735" s="54">
        <v>45822</v>
      </c>
      <c r="N3735" s="55" t="s">
        <v>11209</v>
      </c>
      <c r="O3735" s="56" t="str">
        <f>VLOOKUP(N3735,Sheet1!$B:$C,2,0)</f>
        <v>CHI NHÁNH BÀ RỊA - VŨNG TÀU - CÔNG TY CỔ PHẦN DỊCH VỤ THƯƠNG MẠI TỔNG HỢP WINCOMMERCE</v>
      </c>
      <c r="Q3735" s="56" t="str">
        <f>VLOOKUP(N3735,Sheet1!$B:$D,3,0)</f>
        <v>0104918404-047</v>
      </c>
      <c r="U3735" s="55" t="s">
        <v>12278</v>
      </c>
      <c r="X3735" s="55" t="s">
        <v>10934</v>
      </c>
      <c r="Y3735" s="56" t="str">
        <f>VLOOKUP(X3735,Sheet2!$B:$C,2,0)</f>
        <v>Gà muối 500g</v>
      </c>
      <c r="AA3735" s="53" t="s">
        <v>11550</v>
      </c>
      <c r="AB3735" s="53" t="s">
        <v>11551</v>
      </c>
      <c r="AD3735" s="24">
        <v>1</v>
      </c>
      <c r="AF3735" s="24">
        <v>111058</v>
      </c>
      <c r="AG3735" s="74">
        <f t="shared" si="58"/>
        <v>111058</v>
      </c>
      <c r="AK3735" s="59">
        <v>8</v>
      </c>
      <c r="AN3735" s="61" t="s">
        <v>11552</v>
      </c>
      <c r="AP3735" s="62" t="s">
        <v>11553</v>
      </c>
      <c r="AQ3735" s="62" t="s">
        <v>11554</v>
      </c>
      <c r="AR3735" s="62" t="s">
        <v>11555</v>
      </c>
    </row>
    <row r="3736" spans="3:44" x14ac:dyDescent="0.25">
      <c r="C3736" s="53" t="s">
        <v>11547</v>
      </c>
      <c r="D3736" s="53" t="s">
        <v>11548</v>
      </c>
      <c r="E3736" s="54">
        <v>45822</v>
      </c>
      <c r="F3736" s="54">
        <v>45822</v>
      </c>
      <c r="G3736" s="55" t="s">
        <v>7724</v>
      </c>
      <c r="H3736" s="54">
        <v>45822</v>
      </c>
      <c r="I3736" s="56" t="s">
        <v>17706</v>
      </c>
      <c r="K3736" s="55" t="s">
        <v>11549</v>
      </c>
      <c r="L3736" s="55" t="s">
        <v>15039</v>
      </c>
      <c r="M3736" s="54">
        <v>45822</v>
      </c>
      <c r="N3736" s="55" t="s">
        <v>11034</v>
      </c>
      <c r="O3736" s="56" t="str">
        <f>VLOOKUP(N3736,Sheet1!$B:$C,2,0)</f>
        <v>CHI NHÁNH HÀ NỘI - CÔNG TY CỔ PHẦN DỊCH VỤ THƯƠNG MẠI TỔNG HỢP WINCOMMERCE</v>
      </c>
      <c r="Q3736" s="56" t="str">
        <f>VLOOKUP(N3736,Sheet1!$B:$D,3,0)</f>
        <v>0104918404-002</v>
      </c>
      <c r="U3736" s="55" t="s">
        <v>13235</v>
      </c>
      <c r="X3736" s="55" t="s">
        <v>10983</v>
      </c>
      <c r="Y3736" s="56" t="str">
        <f>VLOOKUP(X3736,Sheet2!$B:$C,2,0)</f>
        <v>Mọc Nấm Hương 250g</v>
      </c>
      <c r="AA3736" s="53" t="s">
        <v>11550</v>
      </c>
      <c r="AB3736" s="53" t="s">
        <v>11551</v>
      </c>
      <c r="AD3736" s="24">
        <v>1</v>
      </c>
      <c r="AF3736" s="24">
        <v>46000</v>
      </c>
      <c r="AG3736" s="74">
        <f t="shared" si="58"/>
        <v>46000</v>
      </c>
      <c r="AK3736" s="59">
        <v>8</v>
      </c>
      <c r="AN3736" s="61" t="s">
        <v>11552</v>
      </c>
      <c r="AP3736" s="62" t="s">
        <v>11553</v>
      </c>
      <c r="AQ3736" s="62" t="s">
        <v>11554</v>
      </c>
      <c r="AR3736" s="62" t="s">
        <v>11555</v>
      </c>
    </row>
    <row r="3737" spans="3:44" x14ac:dyDescent="0.25">
      <c r="C3737" s="53" t="s">
        <v>11547</v>
      </c>
      <c r="D3737" s="53" t="s">
        <v>11548</v>
      </c>
      <c r="E3737" s="54">
        <v>45822</v>
      </c>
      <c r="F3737" s="54">
        <v>45822</v>
      </c>
      <c r="G3737" s="55" t="s">
        <v>7716</v>
      </c>
      <c r="H3737" s="54">
        <v>45822</v>
      </c>
      <c r="I3737" s="56" t="s">
        <v>17707</v>
      </c>
      <c r="K3737" s="55" t="s">
        <v>11549</v>
      </c>
      <c r="L3737" s="55" t="s">
        <v>11822</v>
      </c>
      <c r="M3737" s="54">
        <v>45822</v>
      </c>
      <c r="N3737" s="55" t="s">
        <v>11069</v>
      </c>
      <c r="O3737" s="56" t="str">
        <f>VLOOKUP(N3737,Sheet1!$B:$C,2,0)</f>
        <v>CHI NHÁNH AN GIANG - CÔNG TY CỔ PHẦN DỊCH VỤ THƯƠNG MẠI TỔNG HỢP WINCOMMERCE</v>
      </c>
      <c r="Q3737" s="56" t="str">
        <f>VLOOKUP(N3737,Sheet1!$B:$D,3,0)</f>
        <v>0104918404-010</v>
      </c>
      <c r="U3737" s="55" t="s">
        <v>12431</v>
      </c>
      <c r="X3737" s="55" t="s">
        <v>10881</v>
      </c>
      <c r="Y3737" s="56" t="str">
        <f>VLOOKUP(X3737,Sheet2!$B:$C,2,0)</f>
        <v>Chả cốm 300g</v>
      </c>
      <c r="AA3737" s="53" t="s">
        <v>11550</v>
      </c>
      <c r="AB3737" s="53" t="s">
        <v>11551</v>
      </c>
      <c r="AD3737" s="24">
        <v>2</v>
      </c>
      <c r="AF3737" s="24">
        <v>74250</v>
      </c>
      <c r="AG3737" s="74">
        <f t="shared" si="58"/>
        <v>148500</v>
      </c>
      <c r="AK3737" s="59">
        <v>8</v>
      </c>
      <c r="AN3737" s="61" t="s">
        <v>11552</v>
      </c>
      <c r="AP3737" s="62" t="s">
        <v>11553</v>
      </c>
      <c r="AQ3737" s="62" t="s">
        <v>11554</v>
      </c>
      <c r="AR3737" s="62" t="s">
        <v>11555</v>
      </c>
    </row>
    <row r="3738" spans="3:44" x14ac:dyDescent="0.25">
      <c r="C3738" s="53" t="s">
        <v>11547</v>
      </c>
      <c r="D3738" s="53" t="s">
        <v>11548</v>
      </c>
      <c r="E3738" s="54">
        <v>45822</v>
      </c>
      <c r="F3738" s="54">
        <v>45822</v>
      </c>
      <c r="G3738" s="55" t="s">
        <v>7899</v>
      </c>
      <c r="H3738" s="54">
        <v>45822</v>
      </c>
      <c r="I3738" s="56" t="s">
        <v>17708</v>
      </c>
      <c r="K3738" s="55" t="s">
        <v>11549</v>
      </c>
      <c r="L3738" s="55" t="s">
        <v>15040</v>
      </c>
      <c r="M3738" s="54">
        <v>45822</v>
      </c>
      <c r="N3738" s="55" t="s">
        <v>11034</v>
      </c>
      <c r="O3738" s="56" t="str">
        <f>VLOOKUP(N3738,Sheet1!$B:$C,2,0)</f>
        <v>CHI NHÁNH HÀ NỘI - CÔNG TY CỔ PHẦN DỊCH VỤ THƯƠNG MẠI TỔNG HỢP WINCOMMERCE</v>
      </c>
      <c r="Q3738" s="56" t="str">
        <f>VLOOKUP(N3738,Sheet1!$B:$D,3,0)</f>
        <v>0104918404-002</v>
      </c>
      <c r="U3738" s="55" t="s">
        <v>15372</v>
      </c>
      <c r="X3738" s="55" t="s">
        <v>11010</v>
      </c>
      <c r="Y3738" s="56" t="str">
        <f>VLOOKUP(X3738,Sheet2!$B:$C,2,0)</f>
        <v>Tai heo muối 200g</v>
      </c>
      <c r="AA3738" s="53" t="s">
        <v>11550</v>
      </c>
      <c r="AB3738" s="53" t="s">
        <v>11551</v>
      </c>
      <c r="AD3738" s="24">
        <v>2</v>
      </c>
      <c r="AF3738" s="24">
        <v>55595</v>
      </c>
      <c r="AG3738" s="74">
        <f t="shared" si="58"/>
        <v>111190</v>
      </c>
      <c r="AK3738" s="59">
        <v>8</v>
      </c>
      <c r="AN3738" s="61" t="s">
        <v>11552</v>
      </c>
      <c r="AP3738" s="62" t="s">
        <v>11553</v>
      </c>
      <c r="AQ3738" s="62" t="s">
        <v>11554</v>
      </c>
      <c r="AR3738" s="62" t="s">
        <v>11555</v>
      </c>
    </row>
    <row r="3739" spans="3:44" x14ac:dyDescent="0.25">
      <c r="C3739" s="53" t="s">
        <v>11547</v>
      </c>
      <c r="D3739" s="53" t="s">
        <v>11548</v>
      </c>
      <c r="E3739" s="54">
        <v>45822</v>
      </c>
      <c r="F3739" s="54">
        <v>45822</v>
      </c>
      <c r="G3739" s="55" t="s">
        <v>7901</v>
      </c>
      <c r="H3739" s="54">
        <v>45822</v>
      </c>
      <c r="I3739" s="56" t="s">
        <v>17709</v>
      </c>
      <c r="K3739" s="55" t="s">
        <v>11549</v>
      </c>
      <c r="L3739" s="55" t="s">
        <v>15041</v>
      </c>
      <c r="M3739" s="54">
        <v>45822</v>
      </c>
      <c r="N3739" s="55" t="s">
        <v>11034</v>
      </c>
      <c r="O3739" s="56" t="str">
        <f>VLOOKUP(N3739,Sheet1!$B:$C,2,0)</f>
        <v>CHI NHÁNH HÀ NỘI - CÔNG TY CỔ PHẦN DỊCH VỤ THƯƠNG MẠI TỔNG HỢP WINCOMMERCE</v>
      </c>
      <c r="Q3739" s="56" t="str">
        <f>VLOOKUP(N3739,Sheet1!$B:$D,3,0)</f>
        <v>0104918404-002</v>
      </c>
      <c r="U3739" s="55" t="s">
        <v>15372</v>
      </c>
      <c r="X3739" s="55" t="s">
        <v>10936</v>
      </c>
      <c r="Y3739" s="56" t="str">
        <f>VLOOKUP(X3739,Sheet2!$B:$C,2,0)</f>
        <v>Giò sụn gà 250g</v>
      </c>
      <c r="AA3739" s="53" t="s">
        <v>11550</v>
      </c>
      <c r="AB3739" s="53" t="s">
        <v>11551</v>
      </c>
      <c r="AD3739" s="24">
        <v>1</v>
      </c>
      <c r="AF3739" s="24">
        <v>50400</v>
      </c>
      <c r="AG3739" s="74">
        <f t="shared" si="58"/>
        <v>50400</v>
      </c>
      <c r="AK3739" s="59">
        <v>8</v>
      </c>
      <c r="AN3739" s="61" t="s">
        <v>11552</v>
      </c>
      <c r="AP3739" s="62" t="s">
        <v>11553</v>
      </c>
      <c r="AQ3739" s="62" t="s">
        <v>11554</v>
      </c>
      <c r="AR3739" s="62" t="s">
        <v>11555</v>
      </c>
    </row>
    <row r="3740" spans="3:44" x14ac:dyDescent="0.25">
      <c r="C3740" s="53" t="s">
        <v>11547</v>
      </c>
      <c r="D3740" s="53" t="s">
        <v>11548</v>
      </c>
      <c r="E3740" s="54">
        <v>45822</v>
      </c>
      <c r="F3740" s="54">
        <v>45822</v>
      </c>
      <c r="G3740" s="55" t="s">
        <v>7907</v>
      </c>
      <c r="H3740" s="54">
        <v>45822</v>
      </c>
      <c r="I3740" s="56" t="s">
        <v>17710</v>
      </c>
      <c r="K3740" s="55" t="s">
        <v>11549</v>
      </c>
      <c r="L3740" s="55" t="s">
        <v>15042</v>
      </c>
      <c r="M3740" s="54">
        <v>45822</v>
      </c>
      <c r="N3740" s="55" t="s">
        <v>11034</v>
      </c>
      <c r="O3740" s="56" t="str">
        <f>VLOOKUP(N3740,Sheet1!$B:$C,2,0)</f>
        <v>CHI NHÁNH HÀ NỘI - CÔNG TY CỔ PHẦN DỊCH VỤ THƯƠNG MẠI TỔNG HỢP WINCOMMERCE</v>
      </c>
      <c r="Q3740" s="56" t="str">
        <f>VLOOKUP(N3740,Sheet1!$B:$D,3,0)</f>
        <v>0104918404-002</v>
      </c>
      <c r="U3740" s="55" t="s">
        <v>12801</v>
      </c>
      <c r="X3740" s="55" t="s">
        <v>10881</v>
      </c>
      <c r="Y3740" s="56" t="str">
        <f>VLOOKUP(X3740,Sheet2!$B:$C,2,0)</f>
        <v>Chả cốm 300g</v>
      </c>
      <c r="AA3740" s="53" t="s">
        <v>11550</v>
      </c>
      <c r="AB3740" s="53" t="s">
        <v>11551</v>
      </c>
      <c r="AD3740" s="24">
        <v>3</v>
      </c>
      <c r="AF3740" s="24">
        <v>74250</v>
      </c>
      <c r="AG3740" s="74">
        <f t="shared" si="58"/>
        <v>222750</v>
      </c>
      <c r="AK3740" s="59">
        <v>8</v>
      </c>
      <c r="AN3740" s="61" t="s">
        <v>11552</v>
      </c>
      <c r="AP3740" s="62" t="s">
        <v>11553</v>
      </c>
      <c r="AQ3740" s="62" t="s">
        <v>11554</v>
      </c>
      <c r="AR3740" s="62" t="s">
        <v>11555</v>
      </c>
    </row>
    <row r="3741" spans="3:44" x14ac:dyDescent="0.25">
      <c r="C3741" s="53" t="s">
        <v>11547</v>
      </c>
      <c r="D3741" s="53" t="s">
        <v>11548</v>
      </c>
      <c r="E3741" s="54">
        <v>45822</v>
      </c>
      <c r="F3741" s="54">
        <v>45822</v>
      </c>
      <c r="G3741" s="55" t="s">
        <v>7907</v>
      </c>
      <c r="H3741" s="54">
        <v>45822</v>
      </c>
      <c r="I3741" s="56" t="s">
        <v>17710</v>
      </c>
      <c r="K3741" s="55" t="s">
        <v>11549</v>
      </c>
      <c r="L3741" s="55" t="s">
        <v>15042</v>
      </c>
      <c r="M3741" s="54">
        <v>45822</v>
      </c>
      <c r="N3741" s="55" t="s">
        <v>11034</v>
      </c>
      <c r="O3741" s="56" t="str">
        <f>VLOOKUP(N3741,Sheet1!$B:$C,2,0)</f>
        <v>CHI NHÁNH HÀ NỘI - CÔNG TY CỔ PHẦN DỊCH VỤ THƯƠNG MẠI TỔNG HỢP WINCOMMERCE</v>
      </c>
      <c r="Q3741" s="56" t="str">
        <f>VLOOKUP(N3741,Sheet1!$B:$D,3,0)</f>
        <v>0104918404-002</v>
      </c>
      <c r="U3741" s="55" t="s">
        <v>12801</v>
      </c>
      <c r="X3741" s="55" t="s">
        <v>10983</v>
      </c>
      <c r="Y3741" s="56" t="str">
        <f>VLOOKUP(X3741,Sheet2!$B:$C,2,0)</f>
        <v>Mọc Nấm Hương 250g</v>
      </c>
      <c r="AA3741" s="53" t="s">
        <v>11550</v>
      </c>
      <c r="AB3741" s="53" t="s">
        <v>11551</v>
      </c>
      <c r="AD3741" s="24">
        <v>3</v>
      </c>
      <c r="AF3741" s="24">
        <v>46000</v>
      </c>
      <c r="AG3741" s="74">
        <f t="shared" si="58"/>
        <v>138000</v>
      </c>
      <c r="AK3741" s="59">
        <v>8</v>
      </c>
      <c r="AN3741" s="61" t="s">
        <v>11552</v>
      </c>
      <c r="AP3741" s="62" t="s">
        <v>11553</v>
      </c>
      <c r="AQ3741" s="62" t="s">
        <v>11554</v>
      </c>
      <c r="AR3741" s="62" t="s">
        <v>11555</v>
      </c>
    </row>
    <row r="3742" spans="3:44" x14ac:dyDescent="0.25">
      <c r="C3742" s="53" t="s">
        <v>11547</v>
      </c>
      <c r="D3742" s="53" t="s">
        <v>11548</v>
      </c>
      <c r="E3742" s="54">
        <v>45822</v>
      </c>
      <c r="F3742" s="54">
        <v>45822</v>
      </c>
      <c r="G3742" s="55" t="s">
        <v>7907</v>
      </c>
      <c r="H3742" s="54">
        <v>45822</v>
      </c>
      <c r="I3742" s="56" t="s">
        <v>17710</v>
      </c>
      <c r="K3742" s="55" t="s">
        <v>11549</v>
      </c>
      <c r="L3742" s="55" t="s">
        <v>15042</v>
      </c>
      <c r="M3742" s="54">
        <v>45822</v>
      </c>
      <c r="N3742" s="55" t="s">
        <v>11034</v>
      </c>
      <c r="O3742" s="56" t="str">
        <f>VLOOKUP(N3742,Sheet1!$B:$C,2,0)</f>
        <v>CHI NHÁNH HÀ NỘI - CÔNG TY CỔ PHẦN DỊCH VỤ THƯƠNG MẠI TỔNG HỢP WINCOMMERCE</v>
      </c>
      <c r="Q3742" s="56" t="str">
        <f>VLOOKUP(N3742,Sheet1!$B:$D,3,0)</f>
        <v>0104918404-002</v>
      </c>
      <c r="U3742" s="55" t="s">
        <v>12801</v>
      </c>
      <c r="X3742" s="55" t="s">
        <v>10938</v>
      </c>
      <c r="Y3742" s="56" t="str">
        <f>VLOOKUP(X3742,Sheet2!$B:$C,2,0)</f>
        <v>Giò Tai Lưỡi Xào 250g</v>
      </c>
      <c r="AA3742" s="53" t="s">
        <v>11550</v>
      </c>
      <c r="AB3742" s="53" t="s">
        <v>11551</v>
      </c>
      <c r="AD3742" s="24">
        <v>3</v>
      </c>
      <c r="AF3742" s="24">
        <v>50182</v>
      </c>
      <c r="AG3742" s="74">
        <f t="shared" si="58"/>
        <v>150546</v>
      </c>
      <c r="AK3742" s="59">
        <v>8</v>
      </c>
      <c r="AN3742" s="61" t="s">
        <v>11552</v>
      </c>
      <c r="AP3742" s="62" t="s">
        <v>11553</v>
      </c>
      <c r="AQ3742" s="62" t="s">
        <v>11554</v>
      </c>
      <c r="AR3742" s="62" t="s">
        <v>11555</v>
      </c>
    </row>
    <row r="3743" spans="3:44" x14ac:dyDescent="0.25">
      <c r="C3743" s="53" t="s">
        <v>11547</v>
      </c>
      <c r="D3743" s="53" t="s">
        <v>11548</v>
      </c>
      <c r="E3743" s="54">
        <v>45822</v>
      </c>
      <c r="F3743" s="54">
        <v>45822</v>
      </c>
      <c r="G3743" s="55" t="s">
        <v>7907</v>
      </c>
      <c r="H3743" s="54">
        <v>45822</v>
      </c>
      <c r="I3743" s="56" t="s">
        <v>17710</v>
      </c>
      <c r="K3743" s="55" t="s">
        <v>11549</v>
      </c>
      <c r="L3743" s="55" t="s">
        <v>15042</v>
      </c>
      <c r="M3743" s="54">
        <v>45822</v>
      </c>
      <c r="N3743" s="55" t="s">
        <v>11034</v>
      </c>
      <c r="O3743" s="56" t="str">
        <f>VLOOKUP(N3743,Sheet1!$B:$C,2,0)</f>
        <v>CHI NHÁNH HÀ NỘI - CÔNG TY CỔ PHẦN DỊCH VỤ THƯƠNG MẠI TỔNG HỢP WINCOMMERCE</v>
      </c>
      <c r="Q3743" s="56" t="str">
        <f>VLOOKUP(N3743,Sheet1!$B:$D,3,0)</f>
        <v>0104918404-002</v>
      </c>
      <c r="U3743" s="55" t="s">
        <v>12801</v>
      </c>
      <c r="X3743" s="55" t="s">
        <v>10934</v>
      </c>
      <c r="Y3743" s="56" t="str">
        <f>VLOOKUP(X3743,Sheet2!$B:$C,2,0)</f>
        <v>Gà muối 500g</v>
      </c>
      <c r="AA3743" s="53" t="s">
        <v>11550</v>
      </c>
      <c r="AB3743" s="53" t="s">
        <v>11551</v>
      </c>
      <c r="AD3743" s="24">
        <v>1</v>
      </c>
      <c r="AF3743" s="24">
        <v>111058</v>
      </c>
      <c r="AG3743" s="74">
        <f t="shared" si="58"/>
        <v>111058</v>
      </c>
      <c r="AK3743" s="59">
        <v>8</v>
      </c>
      <c r="AN3743" s="61" t="s">
        <v>11552</v>
      </c>
      <c r="AP3743" s="62" t="s">
        <v>11553</v>
      </c>
      <c r="AQ3743" s="62" t="s">
        <v>11554</v>
      </c>
      <c r="AR3743" s="62" t="s">
        <v>11555</v>
      </c>
    </row>
    <row r="3744" spans="3:44" x14ac:dyDescent="0.25">
      <c r="C3744" s="53" t="s">
        <v>11547</v>
      </c>
      <c r="D3744" s="53" t="s">
        <v>11548</v>
      </c>
      <c r="E3744" s="54">
        <v>45822</v>
      </c>
      <c r="F3744" s="54">
        <v>45822</v>
      </c>
      <c r="G3744" s="55" t="s">
        <v>7514</v>
      </c>
      <c r="H3744" s="54">
        <v>45822</v>
      </c>
      <c r="I3744" s="56" t="s">
        <v>17711</v>
      </c>
      <c r="K3744" s="55" t="s">
        <v>11549</v>
      </c>
      <c r="L3744" s="55" t="s">
        <v>11738</v>
      </c>
      <c r="M3744" s="54">
        <v>45822</v>
      </c>
      <c r="N3744" s="55" t="s">
        <v>11243</v>
      </c>
      <c r="O3744" s="56" t="str">
        <f>VLOOKUP(N3744,Sheet1!$B:$C,2,0)</f>
        <v>CHI NHÁNH NGHỆ AN - CÔNG TY CỔ PHẦN DỊCH VỤ THƯƠNG MẠI TỔNG HỢP WINCOMMERCE</v>
      </c>
      <c r="Q3744" s="56" t="str">
        <f>VLOOKUP(N3744,Sheet1!$B:$D,3,0)</f>
        <v>0104918404-058</v>
      </c>
      <c r="U3744" s="55" t="s">
        <v>12240</v>
      </c>
      <c r="X3744" s="55" t="s">
        <v>10927</v>
      </c>
      <c r="Y3744" s="56" t="str">
        <f>VLOOKUP(X3744,Sheet2!$B:$C,2,0)</f>
        <v>Giò lụa cây 250g</v>
      </c>
      <c r="AA3744" s="53" t="s">
        <v>11550</v>
      </c>
      <c r="AB3744" s="53" t="s">
        <v>11551</v>
      </c>
      <c r="AD3744" s="24">
        <v>3</v>
      </c>
      <c r="AF3744" s="24">
        <v>49500</v>
      </c>
      <c r="AG3744" s="74">
        <f t="shared" si="58"/>
        <v>148500</v>
      </c>
      <c r="AK3744" s="59">
        <v>8</v>
      </c>
      <c r="AN3744" s="61" t="s">
        <v>11552</v>
      </c>
      <c r="AP3744" s="62" t="s">
        <v>11553</v>
      </c>
      <c r="AQ3744" s="62" t="s">
        <v>11554</v>
      </c>
      <c r="AR3744" s="62" t="s">
        <v>11555</v>
      </c>
    </row>
    <row r="3745" spans="3:44" x14ac:dyDescent="0.25">
      <c r="C3745" s="53" t="s">
        <v>11547</v>
      </c>
      <c r="D3745" s="53" t="s">
        <v>11548</v>
      </c>
      <c r="E3745" s="54">
        <v>45822</v>
      </c>
      <c r="F3745" s="54">
        <v>45822</v>
      </c>
      <c r="G3745" s="55" t="s">
        <v>7881</v>
      </c>
      <c r="H3745" s="54">
        <v>45822</v>
      </c>
      <c r="I3745" s="56" t="s">
        <v>17712</v>
      </c>
      <c r="K3745" s="55" t="s">
        <v>11549</v>
      </c>
      <c r="L3745" s="55" t="s">
        <v>13249</v>
      </c>
      <c r="M3745" s="54">
        <v>45822</v>
      </c>
      <c r="N3745" s="55" t="s">
        <v>11248</v>
      </c>
      <c r="O3745" s="56" t="str">
        <f>VLOOKUP(N3745,Sheet1!$B:$C,2,0)</f>
        <v>CHI NHÁNH THÁI NGUYÊN - CÔNG TY CỔ PHẦN DỊCH VỤ THƯƠNG MẠI TỔNG HỢP WINCOMMERCE</v>
      </c>
      <c r="Q3745" s="56" t="str">
        <f>VLOOKUP(N3745,Sheet1!$B:$D,3,0)</f>
        <v>0104918404-059</v>
      </c>
      <c r="U3745" s="55" t="s">
        <v>12270</v>
      </c>
      <c r="X3745" s="55" t="s">
        <v>11010</v>
      </c>
      <c r="Y3745" s="56" t="str">
        <f>VLOOKUP(X3745,Sheet2!$B:$C,2,0)</f>
        <v>Tai heo muối 200g</v>
      </c>
      <c r="AA3745" s="53" t="s">
        <v>11550</v>
      </c>
      <c r="AB3745" s="53" t="s">
        <v>11551</v>
      </c>
      <c r="AD3745" s="24">
        <v>1</v>
      </c>
      <c r="AF3745" s="24">
        <v>55595</v>
      </c>
      <c r="AG3745" s="74">
        <f t="shared" si="58"/>
        <v>55595</v>
      </c>
      <c r="AK3745" s="59">
        <v>8</v>
      </c>
      <c r="AN3745" s="61" t="s">
        <v>11552</v>
      </c>
      <c r="AP3745" s="62" t="s">
        <v>11553</v>
      </c>
      <c r="AQ3745" s="62" t="s">
        <v>11554</v>
      </c>
      <c r="AR3745" s="62" t="s">
        <v>11555</v>
      </c>
    </row>
    <row r="3746" spans="3:44" x14ac:dyDescent="0.25">
      <c r="C3746" s="53" t="s">
        <v>11547</v>
      </c>
      <c r="D3746" s="53" t="s">
        <v>11548</v>
      </c>
      <c r="E3746" s="54">
        <v>45822</v>
      </c>
      <c r="F3746" s="54">
        <v>45822</v>
      </c>
      <c r="G3746" s="55" t="s">
        <v>7480</v>
      </c>
      <c r="H3746" s="54">
        <v>45822</v>
      </c>
      <c r="I3746" s="56" t="s">
        <v>17713</v>
      </c>
      <c r="K3746" s="55" t="s">
        <v>11549</v>
      </c>
      <c r="L3746" s="55" t="s">
        <v>11789</v>
      </c>
      <c r="M3746" s="54">
        <v>45822</v>
      </c>
      <c r="N3746" s="55" t="s">
        <v>11258</v>
      </c>
      <c r="O3746" s="56" t="str">
        <f>VLOOKUP(N3746,Sheet1!$B:$C,2,0)</f>
        <v>CHI NHÁNH QUẢNG NAM - CÔNG TY CỔ PHẦN DỊCH VỤ THƯƠNG MẠI TỔNG HỢP WINCOMMERCE</v>
      </c>
      <c r="Q3746" s="56" t="str">
        <f>VLOOKUP(N3746,Sheet1!$B:$D,3,0)</f>
        <v>0104918404-061</v>
      </c>
      <c r="U3746" s="55" t="s">
        <v>12572</v>
      </c>
      <c r="X3746" s="55" t="s">
        <v>10883</v>
      </c>
      <c r="Y3746" s="56" t="str">
        <f>VLOOKUP(X3746,Sheet2!$B:$C,2,0)</f>
        <v>Chân giò heo muối 300g</v>
      </c>
      <c r="AA3746" s="53" t="s">
        <v>11550</v>
      </c>
      <c r="AB3746" s="53" t="s">
        <v>11551</v>
      </c>
      <c r="AD3746" s="24">
        <v>2</v>
      </c>
      <c r="AF3746" s="24">
        <v>60213</v>
      </c>
      <c r="AG3746" s="74">
        <f t="shared" si="58"/>
        <v>120426</v>
      </c>
      <c r="AK3746" s="59">
        <v>8</v>
      </c>
      <c r="AN3746" s="61" t="s">
        <v>11552</v>
      </c>
      <c r="AP3746" s="62" t="s">
        <v>11553</v>
      </c>
      <c r="AQ3746" s="62" t="s">
        <v>11554</v>
      </c>
      <c r="AR3746" s="62" t="s">
        <v>11555</v>
      </c>
    </row>
    <row r="3747" spans="3:44" x14ac:dyDescent="0.25">
      <c r="C3747" s="53" t="s">
        <v>11547</v>
      </c>
      <c r="D3747" s="53" t="s">
        <v>11548</v>
      </c>
      <c r="E3747" s="54">
        <v>45822</v>
      </c>
      <c r="F3747" s="54">
        <v>45822</v>
      </c>
      <c r="G3747" s="55" t="s">
        <v>7480</v>
      </c>
      <c r="H3747" s="54">
        <v>45822</v>
      </c>
      <c r="I3747" s="56" t="s">
        <v>17713</v>
      </c>
      <c r="K3747" s="55" t="s">
        <v>11549</v>
      </c>
      <c r="L3747" s="55" t="s">
        <v>11789</v>
      </c>
      <c r="M3747" s="54">
        <v>45822</v>
      </c>
      <c r="N3747" s="55" t="s">
        <v>11258</v>
      </c>
      <c r="O3747" s="56" t="str">
        <f>VLOOKUP(N3747,Sheet1!$B:$C,2,0)</f>
        <v>CHI NHÁNH QUẢNG NAM - CÔNG TY CỔ PHẦN DỊCH VỤ THƯƠNG MẠI TỔNG HỢP WINCOMMERCE</v>
      </c>
      <c r="Q3747" s="56" t="str">
        <f>VLOOKUP(N3747,Sheet1!$B:$D,3,0)</f>
        <v>0104918404-061</v>
      </c>
      <c r="U3747" s="55" t="s">
        <v>12572</v>
      </c>
      <c r="X3747" s="55" t="s">
        <v>10881</v>
      </c>
      <c r="Y3747" s="56" t="str">
        <f>VLOOKUP(X3747,Sheet2!$B:$C,2,0)</f>
        <v>Chả cốm 300g</v>
      </c>
      <c r="AA3747" s="53" t="s">
        <v>11550</v>
      </c>
      <c r="AB3747" s="53" t="s">
        <v>11551</v>
      </c>
      <c r="AD3747" s="24">
        <v>1</v>
      </c>
      <c r="AF3747" s="24">
        <v>74250</v>
      </c>
      <c r="AG3747" s="74">
        <f t="shared" si="58"/>
        <v>74250</v>
      </c>
      <c r="AK3747" s="59">
        <v>8</v>
      </c>
      <c r="AN3747" s="61" t="s">
        <v>11552</v>
      </c>
      <c r="AP3747" s="62" t="s">
        <v>11553</v>
      </c>
      <c r="AQ3747" s="62" t="s">
        <v>11554</v>
      </c>
      <c r="AR3747" s="62" t="s">
        <v>11555</v>
      </c>
    </row>
    <row r="3748" spans="3:44" x14ac:dyDescent="0.25">
      <c r="C3748" s="53" t="s">
        <v>11547</v>
      </c>
      <c r="D3748" s="53" t="s">
        <v>11548</v>
      </c>
      <c r="E3748" s="54">
        <v>45822</v>
      </c>
      <c r="F3748" s="54">
        <v>45822</v>
      </c>
      <c r="G3748" s="55" t="s">
        <v>7482</v>
      </c>
      <c r="H3748" s="54">
        <v>45822</v>
      </c>
      <c r="I3748" s="56" t="s">
        <v>17714</v>
      </c>
      <c r="K3748" s="55" t="s">
        <v>11549</v>
      </c>
      <c r="L3748" s="55" t="s">
        <v>13350</v>
      </c>
      <c r="M3748" s="54">
        <v>45822</v>
      </c>
      <c r="N3748" s="55" t="s">
        <v>11258</v>
      </c>
      <c r="O3748" s="56" t="str">
        <f>VLOOKUP(N3748,Sheet1!$B:$C,2,0)</f>
        <v>CHI NHÁNH QUẢNG NAM - CÔNG TY CỔ PHẦN DỊCH VỤ THƯƠNG MẠI TỔNG HỢP WINCOMMERCE</v>
      </c>
      <c r="Q3748" s="56" t="str">
        <f>VLOOKUP(N3748,Sheet1!$B:$D,3,0)</f>
        <v>0104918404-061</v>
      </c>
      <c r="U3748" s="55" t="s">
        <v>12572</v>
      </c>
      <c r="X3748" s="55" t="s">
        <v>10936</v>
      </c>
      <c r="Y3748" s="56" t="str">
        <f>VLOOKUP(X3748,Sheet2!$B:$C,2,0)</f>
        <v>Giò sụn gà 250g</v>
      </c>
      <c r="AA3748" s="53" t="s">
        <v>11550</v>
      </c>
      <c r="AB3748" s="53" t="s">
        <v>11551</v>
      </c>
      <c r="AD3748" s="24">
        <v>1</v>
      </c>
      <c r="AF3748" s="24">
        <v>50400</v>
      </c>
      <c r="AG3748" s="74">
        <f t="shared" si="58"/>
        <v>50400</v>
      </c>
      <c r="AK3748" s="59">
        <v>8</v>
      </c>
      <c r="AN3748" s="61" t="s">
        <v>11552</v>
      </c>
      <c r="AP3748" s="62" t="s">
        <v>11553</v>
      </c>
      <c r="AQ3748" s="62" t="s">
        <v>11554</v>
      </c>
      <c r="AR3748" s="62" t="s">
        <v>11555</v>
      </c>
    </row>
    <row r="3749" spans="3:44" x14ac:dyDescent="0.25">
      <c r="C3749" s="53" t="s">
        <v>11547</v>
      </c>
      <c r="D3749" s="53" t="s">
        <v>11548</v>
      </c>
      <c r="E3749" s="54">
        <v>45822</v>
      </c>
      <c r="F3749" s="54">
        <v>45822</v>
      </c>
      <c r="G3749" s="55" t="s">
        <v>7869</v>
      </c>
      <c r="H3749" s="54">
        <v>45822</v>
      </c>
      <c r="I3749" s="56" t="s">
        <v>17715</v>
      </c>
      <c r="K3749" s="55" t="s">
        <v>11549</v>
      </c>
      <c r="L3749" s="55" t="s">
        <v>15043</v>
      </c>
      <c r="M3749" s="54">
        <v>45822</v>
      </c>
      <c r="N3749" s="55" t="s">
        <v>11194</v>
      </c>
      <c r="O3749" s="56" t="str">
        <f>VLOOKUP(N3749,Sheet1!$B:$C,2,0)</f>
        <v>CHI NHÁNH THÁI BÌNH - CÔNG TY CỔ PHẦN DỊCH VỤ THƯƠNG MẠI TỔNG HỢP WINCOMMERCE</v>
      </c>
      <c r="Q3749" s="56" t="str">
        <f>VLOOKUP(N3749,Sheet1!$B:$D,3,0)</f>
        <v>0104918404-044</v>
      </c>
      <c r="U3749" s="55" t="s">
        <v>13052</v>
      </c>
      <c r="X3749" s="55" t="s">
        <v>10883</v>
      </c>
      <c r="Y3749" s="56" t="str">
        <f>VLOOKUP(X3749,Sheet2!$B:$C,2,0)</f>
        <v>Chân giò heo muối 300g</v>
      </c>
      <c r="AA3749" s="53" t="s">
        <v>11550</v>
      </c>
      <c r="AB3749" s="53" t="s">
        <v>11551</v>
      </c>
      <c r="AD3749" s="24">
        <v>1</v>
      </c>
      <c r="AF3749" s="24">
        <v>60213</v>
      </c>
      <c r="AG3749" s="74">
        <f t="shared" si="58"/>
        <v>60213</v>
      </c>
      <c r="AK3749" s="59">
        <v>8</v>
      </c>
      <c r="AN3749" s="61" t="s">
        <v>11552</v>
      </c>
      <c r="AP3749" s="62" t="s">
        <v>11553</v>
      </c>
      <c r="AQ3749" s="62" t="s">
        <v>11554</v>
      </c>
      <c r="AR3749" s="62" t="s">
        <v>11555</v>
      </c>
    </row>
    <row r="3750" spans="3:44" x14ac:dyDescent="0.25">
      <c r="C3750" s="53" t="s">
        <v>11547</v>
      </c>
      <c r="D3750" s="53" t="s">
        <v>11548</v>
      </c>
      <c r="E3750" s="54">
        <v>45822</v>
      </c>
      <c r="F3750" s="54">
        <v>45822</v>
      </c>
      <c r="G3750" s="55" t="s">
        <v>7869</v>
      </c>
      <c r="H3750" s="54">
        <v>45822</v>
      </c>
      <c r="I3750" s="56" t="s">
        <v>17715</v>
      </c>
      <c r="K3750" s="55" t="s">
        <v>11549</v>
      </c>
      <c r="L3750" s="55" t="s">
        <v>15043</v>
      </c>
      <c r="M3750" s="54">
        <v>45822</v>
      </c>
      <c r="N3750" s="55" t="s">
        <v>11194</v>
      </c>
      <c r="O3750" s="56" t="str">
        <f>VLOOKUP(N3750,Sheet1!$B:$C,2,0)</f>
        <v>CHI NHÁNH THÁI BÌNH - CÔNG TY CỔ PHẦN DỊCH VỤ THƯƠNG MẠI TỔNG HỢP WINCOMMERCE</v>
      </c>
      <c r="Q3750" s="56" t="str">
        <f>VLOOKUP(N3750,Sheet1!$B:$D,3,0)</f>
        <v>0104918404-044</v>
      </c>
      <c r="U3750" s="55" t="s">
        <v>13052</v>
      </c>
      <c r="X3750" s="55" t="s">
        <v>10983</v>
      </c>
      <c r="Y3750" s="56" t="str">
        <f>VLOOKUP(X3750,Sheet2!$B:$C,2,0)</f>
        <v>Mọc Nấm Hương 250g</v>
      </c>
      <c r="AA3750" s="53" t="s">
        <v>11550</v>
      </c>
      <c r="AB3750" s="53" t="s">
        <v>11551</v>
      </c>
      <c r="AD3750" s="24">
        <v>4</v>
      </c>
      <c r="AF3750" s="24">
        <v>46000</v>
      </c>
      <c r="AG3750" s="74">
        <f t="shared" si="58"/>
        <v>184000</v>
      </c>
      <c r="AK3750" s="59">
        <v>8</v>
      </c>
      <c r="AN3750" s="61" t="s">
        <v>11552</v>
      </c>
      <c r="AP3750" s="62" t="s">
        <v>11553</v>
      </c>
      <c r="AQ3750" s="62" t="s">
        <v>11554</v>
      </c>
      <c r="AR3750" s="62" t="s">
        <v>11555</v>
      </c>
    </row>
    <row r="3751" spans="3:44" x14ac:dyDescent="0.25">
      <c r="C3751" s="53" t="s">
        <v>11547</v>
      </c>
      <c r="D3751" s="53" t="s">
        <v>11548</v>
      </c>
      <c r="E3751" s="54">
        <v>45822</v>
      </c>
      <c r="F3751" s="54">
        <v>45822</v>
      </c>
      <c r="G3751" s="55" t="s">
        <v>7869</v>
      </c>
      <c r="H3751" s="54">
        <v>45822</v>
      </c>
      <c r="I3751" s="56" t="s">
        <v>17715</v>
      </c>
      <c r="K3751" s="55" t="s">
        <v>11549</v>
      </c>
      <c r="L3751" s="55" t="s">
        <v>15043</v>
      </c>
      <c r="M3751" s="54">
        <v>45822</v>
      </c>
      <c r="N3751" s="55" t="s">
        <v>11194</v>
      </c>
      <c r="O3751" s="56" t="str">
        <f>VLOOKUP(N3751,Sheet1!$B:$C,2,0)</f>
        <v>CHI NHÁNH THÁI BÌNH - CÔNG TY CỔ PHẦN DỊCH VỤ THƯƠNG MẠI TỔNG HỢP WINCOMMERCE</v>
      </c>
      <c r="Q3751" s="56" t="str">
        <f>VLOOKUP(N3751,Sheet1!$B:$D,3,0)</f>
        <v>0104918404-044</v>
      </c>
      <c r="U3751" s="55" t="s">
        <v>13052</v>
      </c>
      <c r="X3751" s="55" t="s">
        <v>10897</v>
      </c>
      <c r="Y3751" s="56" t="str">
        <f>VLOOKUP(X3751,Sheet2!$B:$C,2,0)</f>
        <v>Chả nướng 300g</v>
      </c>
      <c r="AA3751" s="53" t="s">
        <v>11550</v>
      </c>
      <c r="AB3751" s="53" t="s">
        <v>11551</v>
      </c>
      <c r="AD3751" s="24">
        <v>5</v>
      </c>
      <c r="AF3751" s="24">
        <v>70950</v>
      </c>
      <c r="AG3751" s="74">
        <f t="shared" si="58"/>
        <v>354750</v>
      </c>
      <c r="AK3751" s="59">
        <v>8</v>
      </c>
      <c r="AN3751" s="61" t="s">
        <v>11552</v>
      </c>
      <c r="AP3751" s="62" t="s">
        <v>11553</v>
      </c>
      <c r="AQ3751" s="62" t="s">
        <v>11554</v>
      </c>
      <c r="AR3751" s="62" t="s">
        <v>11555</v>
      </c>
    </row>
    <row r="3752" spans="3:44" x14ac:dyDescent="0.25">
      <c r="C3752" s="53" t="s">
        <v>11547</v>
      </c>
      <c r="D3752" s="53" t="s">
        <v>11548</v>
      </c>
      <c r="E3752" s="54">
        <v>45822</v>
      </c>
      <c r="F3752" s="54">
        <v>45822</v>
      </c>
      <c r="G3752" s="55" t="s">
        <v>7738</v>
      </c>
      <c r="H3752" s="54">
        <v>45822</v>
      </c>
      <c r="I3752" s="56" t="s">
        <v>17716</v>
      </c>
      <c r="K3752" s="55" t="s">
        <v>11549</v>
      </c>
      <c r="L3752" s="55" t="s">
        <v>11694</v>
      </c>
      <c r="M3752" s="54">
        <v>45822</v>
      </c>
      <c r="N3752" s="55" t="s">
        <v>11278</v>
      </c>
      <c r="O3752" s="56" t="str">
        <f>VLOOKUP(N3752,Sheet1!$B:$C,2,0)</f>
        <v>CHI NHÁNH BẮC GIANG - CÔNG TY CỔ PHẦN DỊCH VỤ THƯƠNG MẠI TỔNG HỢP WINCOMMERCE</v>
      </c>
      <c r="Q3752" s="56" t="str">
        <f>VLOOKUP(N3752,Sheet1!$B:$D,3,0)</f>
        <v>0104918404-065</v>
      </c>
      <c r="U3752" s="55" t="s">
        <v>15506</v>
      </c>
      <c r="X3752" s="55" t="s">
        <v>10934</v>
      </c>
      <c r="Y3752" s="56" t="str">
        <f>VLOOKUP(X3752,Sheet2!$B:$C,2,0)</f>
        <v>Gà muối 500g</v>
      </c>
      <c r="AA3752" s="53" t="s">
        <v>11550</v>
      </c>
      <c r="AB3752" s="53" t="s">
        <v>11551</v>
      </c>
      <c r="AD3752" s="24">
        <v>1</v>
      </c>
      <c r="AF3752" s="24">
        <v>111058</v>
      </c>
      <c r="AG3752" s="74">
        <f t="shared" si="58"/>
        <v>111058</v>
      </c>
      <c r="AK3752" s="59">
        <v>8</v>
      </c>
      <c r="AN3752" s="61" t="s">
        <v>11552</v>
      </c>
      <c r="AP3752" s="62" t="s">
        <v>11553</v>
      </c>
      <c r="AQ3752" s="62" t="s">
        <v>11554</v>
      </c>
      <c r="AR3752" s="62" t="s">
        <v>11555</v>
      </c>
    </row>
    <row r="3753" spans="3:44" x14ac:dyDescent="0.25">
      <c r="C3753" s="53" t="s">
        <v>11547</v>
      </c>
      <c r="D3753" s="53" t="s">
        <v>11548</v>
      </c>
      <c r="E3753" s="54">
        <v>45822</v>
      </c>
      <c r="F3753" s="54">
        <v>45822</v>
      </c>
      <c r="G3753" s="55" t="s">
        <v>7738</v>
      </c>
      <c r="H3753" s="54">
        <v>45822</v>
      </c>
      <c r="I3753" s="56" t="s">
        <v>17716</v>
      </c>
      <c r="K3753" s="55" t="s">
        <v>11549</v>
      </c>
      <c r="L3753" s="55" t="s">
        <v>11694</v>
      </c>
      <c r="M3753" s="54">
        <v>45822</v>
      </c>
      <c r="N3753" s="55" t="s">
        <v>11278</v>
      </c>
      <c r="O3753" s="56" t="str">
        <f>VLOOKUP(N3753,Sheet1!$B:$C,2,0)</f>
        <v>CHI NHÁNH BẮC GIANG - CÔNG TY CỔ PHẦN DỊCH VỤ THƯƠNG MẠI TỔNG HỢP WINCOMMERCE</v>
      </c>
      <c r="Q3753" s="56" t="str">
        <f>VLOOKUP(N3753,Sheet1!$B:$D,3,0)</f>
        <v>0104918404-065</v>
      </c>
      <c r="U3753" s="55" t="s">
        <v>15506</v>
      </c>
      <c r="X3753" s="55" t="s">
        <v>10897</v>
      </c>
      <c r="Y3753" s="56" t="str">
        <f>VLOOKUP(X3753,Sheet2!$B:$C,2,0)</f>
        <v>Chả nướng 300g</v>
      </c>
      <c r="AA3753" s="53" t="s">
        <v>11550</v>
      </c>
      <c r="AB3753" s="53" t="s">
        <v>11551</v>
      </c>
      <c r="AD3753" s="24">
        <v>2</v>
      </c>
      <c r="AF3753" s="24">
        <v>70950</v>
      </c>
      <c r="AG3753" s="74">
        <f t="shared" si="58"/>
        <v>141900</v>
      </c>
      <c r="AK3753" s="59">
        <v>8</v>
      </c>
      <c r="AN3753" s="61" t="s">
        <v>11552</v>
      </c>
      <c r="AP3753" s="62" t="s">
        <v>11553</v>
      </c>
      <c r="AQ3753" s="62" t="s">
        <v>11554</v>
      </c>
      <c r="AR3753" s="62" t="s">
        <v>11555</v>
      </c>
    </row>
    <row r="3754" spans="3:44" x14ac:dyDescent="0.25">
      <c r="C3754" s="53" t="s">
        <v>11547</v>
      </c>
      <c r="D3754" s="53" t="s">
        <v>11548</v>
      </c>
      <c r="E3754" s="54">
        <v>45822</v>
      </c>
      <c r="F3754" s="54">
        <v>45822</v>
      </c>
      <c r="G3754" s="55" t="s">
        <v>7726</v>
      </c>
      <c r="H3754" s="54">
        <v>45822</v>
      </c>
      <c r="I3754" s="56" t="s">
        <v>17717</v>
      </c>
      <c r="K3754" s="55" t="s">
        <v>11549</v>
      </c>
      <c r="L3754" s="55" t="s">
        <v>11480</v>
      </c>
      <c r="M3754" s="54">
        <v>45822</v>
      </c>
      <c r="N3754" s="55" t="s">
        <v>11263</v>
      </c>
      <c r="O3754" s="56" t="str">
        <f>VLOOKUP(N3754,Sheet1!$B:$C,2,0)</f>
        <v>CHI NHÁNH BÌNH THUẬN - CÔNG TY CỔ PHẦN DỊCH VỤ THƯƠNG MẠI TỔNG HỢP WINCOMMERCE</v>
      </c>
      <c r="Q3754" s="56" t="str">
        <f>VLOOKUP(N3754,Sheet1!$B:$D,3,0)</f>
        <v>0104918404-062</v>
      </c>
      <c r="U3754" s="55" t="s">
        <v>12212</v>
      </c>
      <c r="X3754" s="55" t="s">
        <v>10883</v>
      </c>
      <c r="Y3754" s="56" t="str">
        <f>VLOOKUP(X3754,Sheet2!$B:$C,2,0)</f>
        <v>Chân giò heo muối 300g</v>
      </c>
      <c r="AA3754" s="53" t="s">
        <v>11550</v>
      </c>
      <c r="AB3754" s="53" t="s">
        <v>11551</v>
      </c>
      <c r="AD3754" s="24">
        <v>3</v>
      </c>
      <c r="AF3754" s="24">
        <v>60213</v>
      </c>
      <c r="AG3754" s="74">
        <f t="shared" si="58"/>
        <v>180639</v>
      </c>
      <c r="AK3754" s="59">
        <v>8</v>
      </c>
      <c r="AN3754" s="61" t="s">
        <v>11552</v>
      </c>
      <c r="AP3754" s="62" t="s">
        <v>11553</v>
      </c>
      <c r="AQ3754" s="62" t="s">
        <v>11554</v>
      </c>
      <c r="AR3754" s="62" t="s">
        <v>11555</v>
      </c>
    </row>
    <row r="3755" spans="3:44" x14ac:dyDescent="0.25">
      <c r="C3755" s="53" t="s">
        <v>11547</v>
      </c>
      <c r="D3755" s="53" t="s">
        <v>11548</v>
      </c>
      <c r="E3755" s="54">
        <v>45822</v>
      </c>
      <c r="F3755" s="54">
        <v>45822</v>
      </c>
      <c r="G3755" s="55" t="s">
        <v>7690</v>
      </c>
      <c r="H3755" s="54">
        <v>45822</v>
      </c>
      <c r="I3755" s="56" t="s">
        <v>17718</v>
      </c>
      <c r="K3755" s="55" t="s">
        <v>11549</v>
      </c>
      <c r="L3755" s="55" t="s">
        <v>15044</v>
      </c>
      <c r="M3755" s="54">
        <v>45822</v>
      </c>
      <c r="N3755" s="55" t="s">
        <v>11039</v>
      </c>
      <c r="O3755" s="56" t="str">
        <f>VLOOKUP(N3755,Sheet1!$B:$C,2,0)</f>
        <v>CHI NHÁNH PHÚ THỌ - CÔNG TY CỔ PHẦN DỊCH VỤ THƯƠNG MẠI TỔNG HỢP WINCOMMERCE</v>
      </c>
      <c r="Q3755" s="56" t="str">
        <f>VLOOKUP(N3755,Sheet1!$B:$D,3,0)</f>
        <v>0104918404-003</v>
      </c>
      <c r="U3755" s="55" t="s">
        <v>13034</v>
      </c>
      <c r="X3755" s="55" t="s">
        <v>10983</v>
      </c>
      <c r="Y3755" s="56" t="str">
        <f>VLOOKUP(X3755,Sheet2!$B:$C,2,0)</f>
        <v>Mọc Nấm Hương 250g</v>
      </c>
      <c r="AA3755" s="53" t="s">
        <v>11550</v>
      </c>
      <c r="AB3755" s="53" t="s">
        <v>11551</v>
      </c>
      <c r="AD3755" s="24">
        <v>1</v>
      </c>
      <c r="AF3755" s="24">
        <v>46000</v>
      </c>
      <c r="AG3755" s="74">
        <f t="shared" si="58"/>
        <v>46000</v>
      </c>
      <c r="AK3755" s="59">
        <v>8</v>
      </c>
      <c r="AN3755" s="61" t="s">
        <v>11552</v>
      </c>
      <c r="AP3755" s="62" t="s">
        <v>11553</v>
      </c>
      <c r="AQ3755" s="62" t="s">
        <v>11554</v>
      </c>
      <c r="AR3755" s="62" t="s">
        <v>11555</v>
      </c>
    </row>
    <row r="3756" spans="3:44" x14ac:dyDescent="0.25">
      <c r="C3756" s="53" t="s">
        <v>11547</v>
      </c>
      <c r="D3756" s="53" t="s">
        <v>11548</v>
      </c>
      <c r="E3756" s="54">
        <v>45822</v>
      </c>
      <c r="F3756" s="54">
        <v>45822</v>
      </c>
      <c r="G3756" s="55" t="s">
        <v>7600</v>
      </c>
      <c r="H3756" s="54">
        <v>45822</v>
      </c>
      <c r="I3756" s="56" t="s">
        <v>17719</v>
      </c>
      <c r="K3756" s="55" t="s">
        <v>11549</v>
      </c>
      <c r="L3756" s="55" t="s">
        <v>15045</v>
      </c>
      <c r="M3756" s="54">
        <v>45822</v>
      </c>
      <c r="N3756" s="55" t="s">
        <v>11034</v>
      </c>
      <c r="O3756" s="56" t="str">
        <f>VLOOKUP(N3756,Sheet1!$B:$C,2,0)</f>
        <v>CHI NHÁNH HÀ NỘI - CÔNG TY CỔ PHẦN DỊCH VỤ THƯƠNG MẠI TỔNG HỢP WINCOMMERCE</v>
      </c>
      <c r="Q3756" s="56" t="str">
        <f>VLOOKUP(N3756,Sheet1!$B:$D,3,0)</f>
        <v>0104918404-002</v>
      </c>
      <c r="U3756" s="55" t="s">
        <v>13223</v>
      </c>
      <c r="X3756" s="55" t="s">
        <v>10883</v>
      </c>
      <c r="Y3756" s="56" t="str">
        <f>VLOOKUP(X3756,Sheet2!$B:$C,2,0)</f>
        <v>Chân giò heo muối 300g</v>
      </c>
      <c r="AA3756" s="53" t="s">
        <v>11550</v>
      </c>
      <c r="AB3756" s="53" t="s">
        <v>11551</v>
      </c>
      <c r="AD3756" s="24">
        <v>1</v>
      </c>
      <c r="AF3756" s="24">
        <v>60213</v>
      </c>
      <c r="AG3756" s="74">
        <f t="shared" si="58"/>
        <v>60213</v>
      </c>
      <c r="AK3756" s="59">
        <v>8</v>
      </c>
      <c r="AN3756" s="61" t="s">
        <v>11552</v>
      </c>
      <c r="AP3756" s="62" t="s">
        <v>11553</v>
      </c>
      <c r="AQ3756" s="62" t="s">
        <v>11554</v>
      </c>
      <c r="AR3756" s="62" t="s">
        <v>11555</v>
      </c>
    </row>
    <row r="3757" spans="3:44" x14ac:dyDescent="0.25">
      <c r="C3757" s="53" t="s">
        <v>11547</v>
      </c>
      <c r="D3757" s="53" t="s">
        <v>11548</v>
      </c>
      <c r="E3757" s="54">
        <v>45822</v>
      </c>
      <c r="F3757" s="54">
        <v>45822</v>
      </c>
      <c r="G3757" s="55" t="s">
        <v>7600</v>
      </c>
      <c r="H3757" s="54">
        <v>45822</v>
      </c>
      <c r="I3757" s="56" t="s">
        <v>17719</v>
      </c>
      <c r="K3757" s="55" t="s">
        <v>11549</v>
      </c>
      <c r="L3757" s="55" t="s">
        <v>15045</v>
      </c>
      <c r="M3757" s="54">
        <v>45822</v>
      </c>
      <c r="N3757" s="55" t="s">
        <v>11034</v>
      </c>
      <c r="O3757" s="56" t="str">
        <f>VLOOKUP(N3757,Sheet1!$B:$C,2,0)</f>
        <v>CHI NHÁNH HÀ NỘI - CÔNG TY CỔ PHẦN DỊCH VỤ THƯƠNG MẠI TỔNG HỢP WINCOMMERCE</v>
      </c>
      <c r="Q3757" s="56" t="str">
        <f>VLOOKUP(N3757,Sheet1!$B:$D,3,0)</f>
        <v>0104918404-002</v>
      </c>
      <c r="U3757" s="55" t="s">
        <v>13223</v>
      </c>
      <c r="X3757" s="55" t="s">
        <v>10934</v>
      </c>
      <c r="Y3757" s="56" t="str">
        <f>VLOOKUP(X3757,Sheet2!$B:$C,2,0)</f>
        <v>Gà muối 500g</v>
      </c>
      <c r="AA3757" s="53" t="s">
        <v>11550</v>
      </c>
      <c r="AB3757" s="53" t="s">
        <v>11551</v>
      </c>
      <c r="AD3757" s="24">
        <v>1</v>
      </c>
      <c r="AF3757" s="24">
        <v>111058</v>
      </c>
      <c r="AG3757" s="74">
        <f t="shared" si="58"/>
        <v>111058</v>
      </c>
      <c r="AK3757" s="59">
        <v>8</v>
      </c>
      <c r="AN3757" s="61" t="s">
        <v>11552</v>
      </c>
      <c r="AP3757" s="62" t="s">
        <v>11553</v>
      </c>
      <c r="AQ3757" s="62" t="s">
        <v>11554</v>
      </c>
      <c r="AR3757" s="62" t="s">
        <v>11555</v>
      </c>
    </row>
    <row r="3758" spans="3:44" x14ac:dyDescent="0.25">
      <c r="C3758" s="53" t="s">
        <v>11547</v>
      </c>
      <c r="D3758" s="53" t="s">
        <v>11548</v>
      </c>
      <c r="E3758" s="54">
        <v>45822</v>
      </c>
      <c r="F3758" s="54">
        <v>45822</v>
      </c>
      <c r="G3758" s="55" t="s">
        <v>7424</v>
      </c>
      <c r="H3758" s="54">
        <v>45822</v>
      </c>
      <c r="I3758" s="56" t="s">
        <v>17720</v>
      </c>
      <c r="K3758" s="55" t="s">
        <v>11549</v>
      </c>
      <c r="L3758" s="55" t="s">
        <v>15046</v>
      </c>
      <c r="M3758" s="54">
        <v>45822</v>
      </c>
      <c r="N3758" s="55" t="s">
        <v>11034</v>
      </c>
      <c r="O3758" s="56" t="str">
        <f>VLOOKUP(N3758,Sheet1!$B:$C,2,0)</f>
        <v>CHI NHÁNH HÀ NỘI - CÔNG TY CỔ PHẦN DỊCH VỤ THƯƠNG MẠI TỔNG HỢP WINCOMMERCE</v>
      </c>
      <c r="Q3758" s="56" t="str">
        <f>VLOOKUP(N3758,Sheet1!$B:$D,3,0)</f>
        <v>0104918404-002</v>
      </c>
      <c r="U3758" s="55" t="s">
        <v>12442</v>
      </c>
      <c r="X3758" s="55" t="s">
        <v>10922</v>
      </c>
      <c r="Y3758" s="56" t="str">
        <f>VLOOKUP(X3758,Sheet2!$B:$C,2,0)</f>
        <v>Gà xì dầu 500g</v>
      </c>
      <c r="AA3758" s="53" t="s">
        <v>11550</v>
      </c>
      <c r="AB3758" s="53" t="s">
        <v>11551</v>
      </c>
      <c r="AD3758" s="24">
        <v>4</v>
      </c>
      <c r="AF3758" s="24">
        <v>111606</v>
      </c>
      <c r="AG3758" s="74">
        <f t="shared" si="58"/>
        <v>446424</v>
      </c>
      <c r="AK3758" s="59">
        <v>8</v>
      </c>
      <c r="AN3758" s="61" t="s">
        <v>11552</v>
      </c>
      <c r="AP3758" s="62" t="s">
        <v>11553</v>
      </c>
      <c r="AQ3758" s="62" t="s">
        <v>11554</v>
      </c>
      <c r="AR3758" s="62" t="s">
        <v>11555</v>
      </c>
    </row>
    <row r="3759" spans="3:44" x14ac:dyDescent="0.25">
      <c r="C3759" s="53" t="s">
        <v>11547</v>
      </c>
      <c r="D3759" s="53" t="s">
        <v>11548</v>
      </c>
      <c r="E3759" s="54">
        <v>45822</v>
      </c>
      <c r="F3759" s="54">
        <v>45822</v>
      </c>
      <c r="G3759" s="55" t="s">
        <v>7849</v>
      </c>
      <c r="H3759" s="54">
        <v>45822</v>
      </c>
      <c r="I3759" s="56" t="s">
        <v>17721</v>
      </c>
      <c r="K3759" s="55" t="s">
        <v>11549</v>
      </c>
      <c r="L3759" s="55" t="s">
        <v>15047</v>
      </c>
      <c r="M3759" s="54">
        <v>45822</v>
      </c>
      <c r="N3759" s="55" t="s">
        <v>11024</v>
      </c>
      <c r="O3759" s="56" t="str">
        <f>VLOOKUP(N3759,Sheet1!$B:$C,2,0)</f>
        <v>CÔNG TY CỔ PHẦN DỊCH VỤ THƯƠNG MẠI TỔNG HỢP WINCOMMERCE</v>
      </c>
      <c r="Q3759" s="56" t="str">
        <f>VLOOKUP(N3759,Sheet1!$B:$D,3,0)</f>
        <v>0104918404</v>
      </c>
      <c r="U3759" s="55" t="s">
        <v>13115</v>
      </c>
      <c r="X3759" s="55" t="s">
        <v>10934</v>
      </c>
      <c r="Y3759" s="56" t="str">
        <f>VLOOKUP(X3759,Sheet2!$B:$C,2,0)</f>
        <v>Gà muối 500g</v>
      </c>
      <c r="AA3759" s="53" t="s">
        <v>11550</v>
      </c>
      <c r="AB3759" s="53" t="s">
        <v>11551</v>
      </c>
      <c r="AD3759" s="24">
        <v>2</v>
      </c>
      <c r="AF3759" s="24">
        <v>111058</v>
      </c>
      <c r="AG3759" s="74">
        <f t="shared" si="58"/>
        <v>222116</v>
      </c>
      <c r="AK3759" s="59">
        <v>8</v>
      </c>
      <c r="AN3759" s="61" t="s">
        <v>11552</v>
      </c>
      <c r="AP3759" s="62" t="s">
        <v>11553</v>
      </c>
      <c r="AQ3759" s="62" t="s">
        <v>11554</v>
      </c>
      <c r="AR3759" s="62" t="s">
        <v>11555</v>
      </c>
    </row>
    <row r="3760" spans="3:44" x14ac:dyDescent="0.25">
      <c r="C3760" s="53" t="s">
        <v>11547</v>
      </c>
      <c r="D3760" s="53" t="s">
        <v>11548</v>
      </c>
      <c r="E3760" s="54">
        <v>45822</v>
      </c>
      <c r="F3760" s="54">
        <v>45822</v>
      </c>
      <c r="G3760" s="55" t="s">
        <v>8012</v>
      </c>
      <c r="H3760" s="54">
        <v>45822</v>
      </c>
      <c r="I3760" s="56" t="s">
        <v>17722</v>
      </c>
      <c r="K3760" s="55" t="s">
        <v>11549</v>
      </c>
      <c r="L3760" s="55" t="s">
        <v>11473</v>
      </c>
      <c r="M3760" s="54">
        <v>45822</v>
      </c>
      <c r="N3760" s="55" t="s">
        <v>11273</v>
      </c>
      <c r="O3760" s="56" t="str">
        <f>VLOOKUP(N3760,Sheet1!$B:$C,2,0)</f>
        <v>CHI NHÁNH NAM ĐỊNH - CÔNG TY CỔ PHẦN DỊCH VỤ THƯƠNG MẠI TỔNG HỢP WINCOMMERCE</v>
      </c>
      <c r="Q3760" s="56" t="str">
        <f>VLOOKUP(N3760,Sheet1!$B:$D,3,0)</f>
        <v>0104918404-064</v>
      </c>
      <c r="U3760" s="55" t="s">
        <v>12033</v>
      </c>
      <c r="X3760" s="55" t="s">
        <v>10934</v>
      </c>
      <c r="Y3760" s="56" t="str">
        <f>VLOOKUP(X3760,Sheet2!$B:$C,2,0)</f>
        <v>Gà muối 500g</v>
      </c>
      <c r="AA3760" s="53" t="s">
        <v>11550</v>
      </c>
      <c r="AB3760" s="53" t="s">
        <v>11551</v>
      </c>
      <c r="AD3760" s="24">
        <v>2</v>
      </c>
      <c r="AF3760" s="24">
        <v>111058</v>
      </c>
      <c r="AG3760" s="74">
        <f t="shared" si="58"/>
        <v>222116</v>
      </c>
      <c r="AK3760" s="59">
        <v>8</v>
      </c>
      <c r="AN3760" s="61" t="s">
        <v>11552</v>
      </c>
      <c r="AP3760" s="62" t="s">
        <v>11553</v>
      </c>
      <c r="AQ3760" s="62" t="s">
        <v>11554</v>
      </c>
      <c r="AR3760" s="62" t="s">
        <v>11555</v>
      </c>
    </row>
    <row r="3761" spans="3:44" x14ac:dyDescent="0.25">
      <c r="C3761" s="53" t="s">
        <v>11547</v>
      </c>
      <c r="D3761" s="53" t="s">
        <v>11548</v>
      </c>
      <c r="E3761" s="54">
        <v>45822</v>
      </c>
      <c r="F3761" s="54">
        <v>45822</v>
      </c>
      <c r="G3761" s="55" t="s">
        <v>8012</v>
      </c>
      <c r="H3761" s="54">
        <v>45822</v>
      </c>
      <c r="I3761" s="56" t="s">
        <v>17722</v>
      </c>
      <c r="K3761" s="55" t="s">
        <v>11549</v>
      </c>
      <c r="L3761" s="55" t="s">
        <v>11473</v>
      </c>
      <c r="M3761" s="54">
        <v>45822</v>
      </c>
      <c r="N3761" s="55" t="s">
        <v>11273</v>
      </c>
      <c r="O3761" s="56" t="str">
        <f>VLOOKUP(N3761,Sheet1!$B:$C,2,0)</f>
        <v>CHI NHÁNH NAM ĐỊNH - CÔNG TY CỔ PHẦN DỊCH VỤ THƯƠNG MẠI TỔNG HỢP WINCOMMERCE</v>
      </c>
      <c r="Q3761" s="56" t="str">
        <f>VLOOKUP(N3761,Sheet1!$B:$D,3,0)</f>
        <v>0104918404-064</v>
      </c>
      <c r="U3761" s="55" t="s">
        <v>12033</v>
      </c>
      <c r="X3761" s="55" t="s">
        <v>10927</v>
      </c>
      <c r="Y3761" s="56" t="str">
        <f>VLOOKUP(X3761,Sheet2!$B:$C,2,0)</f>
        <v>Giò lụa cây 250g</v>
      </c>
      <c r="AA3761" s="53" t="s">
        <v>11550</v>
      </c>
      <c r="AB3761" s="53" t="s">
        <v>11551</v>
      </c>
      <c r="AD3761" s="24">
        <v>3</v>
      </c>
      <c r="AF3761" s="24">
        <v>49500</v>
      </c>
      <c r="AG3761" s="74">
        <f t="shared" si="58"/>
        <v>148500</v>
      </c>
      <c r="AK3761" s="59">
        <v>8</v>
      </c>
      <c r="AN3761" s="61" t="s">
        <v>11552</v>
      </c>
      <c r="AP3761" s="62" t="s">
        <v>11553</v>
      </c>
      <c r="AQ3761" s="62" t="s">
        <v>11554</v>
      </c>
      <c r="AR3761" s="62" t="s">
        <v>11555</v>
      </c>
    </row>
    <row r="3762" spans="3:44" x14ac:dyDescent="0.25">
      <c r="C3762" s="53" t="s">
        <v>11547</v>
      </c>
      <c r="D3762" s="53" t="s">
        <v>11548</v>
      </c>
      <c r="E3762" s="54">
        <v>45822</v>
      </c>
      <c r="F3762" s="54">
        <v>45822</v>
      </c>
      <c r="G3762" s="55" t="s">
        <v>7784</v>
      </c>
      <c r="H3762" s="54">
        <v>45822</v>
      </c>
      <c r="I3762" s="56" t="s">
        <v>17723</v>
      </c>
      <c r="K3762" s="55" t="s">
        <v>11549</v>
      </c>
      <c r="L3762" s="55" t="s">
        <v>15048</v>
      </c>
      <c r="M3762" s="54">
        <v>45822</v>
      </c>
      <c r="N3762" s="55" t="s">
        <v>11243</v>
      </c>
      <c r="O3762" s="56" t="str">
        <f>VLOOKUP(N3762,Sheet1!$B:$C,2,0)</f>
        <v>CHI NHÁNH NGHỆ AN - CÔNG TY CỔ PHẦN DỊCH VỤ THƯƠNG MẠI TỔNG HỢP WINCOMMERCE</v>
      </c>
      <c r="Q3762" s="56" t="str">
        <f>VLOOKUP(N3762,Sheet1!$B:$D,3,0)</f>
        <v>0104918404-058</v>
      </c>
      <c r="U3762" s="55" t="s">
        <v>12576</v>
      </c>
      <c r="X3762" s="55" t="s">
        <v>10934</v>
      </c>
      <c r="Y3762" s="56" t="str">
        <f>VLOOKUP(X3762,Sheet2!$B:$C,2,0)</f>
        <v>Gà muối 500g</v>
      </c>
      <c r="AA3762" s="53" t="s">
        <v>11550</v>
      </c>
      <c r="AB3762" s="53" t="s">
        <v>11551</v>
      </c>
      <c r="AD3762" s="24">
        <v>2</v>
      </c>
      <c r="AF3762" s="24">
        <v>111058</v>
      </c>
      <c r="AG3762" s="74">
        <f t="shared" si="58"/>
        <v>222116</v>
      </c>
      <c r="AK3762" s="59">
        <v>8</v>
      </c>
      <c r="AN3762" s="61" t="s">
        <v>11552</v>
      </c>
      <c r="AP3762" s="62" t="s">
        <v>11553</v>
      </c>
      <c r="AQ3762" s="62" t="s">
        <v>11554</v>
      </c>
      <c r="AR3762" s="62" t="s">
        <v>11555</v>
      </c>
    </row>
    <row r="3763" spans="3:44" x14ac:dyDescent="0.25">
      <c r="C3763" s="53" t="s">
        <v>11547</v>
      </c>
      <c r="D3763" s="53" t="s">
        <v>11548</v>
      </c>
      <c r="E3763" s="54">
        <v>45822</v>
      </c>
      <c r="F3763" s="54">
        <v>45822</v>
      </c>
      <c r="G3763" s="55" t="s">
        <v>7540</v>
      </c>
      <c r="H3763" s="54">
        <v>45822</v>
      </c>
      <c r="I3763" s="56" t="s">
        <v>17724</v>
      </c>
      <c r="K3763" s="55" t="s">
        <v>11549</v>
      </c>
      <c r="L3763" s="55" t="s">
        <v>12500</v>
      </c>
      <c r="M3763" s="54">
        <v>45822</v>
      </c>
      <c r="N3763" s="55" t="s">
        <v>11298</v>
      </c>
      <c r="O3763" s="56" t="str">
        <f>VLOOKUP(N3763,Sheet1!$B:$C,2,0)</f>
        <v>CHI NHÁNH BÌNH ĐỊNH - CÔNG TY CỔ PHẦN DỊCH VỤ THƯƠNG MẠI TỔNG HỢP WINCOMMERCE</v>
      </c>
      <c r="Q3763" s="56" t="str">
        <f>VLOOKUP(N3763,Sheet1!$B:$D,3,0)</f>
        <v>0104918404-071</v>
      </c>
      <c r="U3763" s="55" t="s">
        <v>15507</v>
      </c>
      <c r="X3763" s="55" t="s">
        <v>10934</v>
      </c>
      <c r="Y3763" s="56" t="str">
        <f>VLOOKUP(X3763,Sheet2!$B:$C,2,0)</f>
        <v>Gà muối 500g</v>
      </c>
      <c r="AA3763" s="53" t="s">
        <v>11550</v>
      </c>
      <c r="AB3763" s="53" t="s">
        <v>11551</v>
      </c>
      <c r="AD3763" s="24">
        <v>1</v>
      </c>
      <c r="AF3763" s="24">
        <v>111058</v>
      </c>
      <c r="AG3763" s="74">
        <f t="shared" si="58"/>
        <v>111058</v>
      </c>
      <c r="AK3763" s="59">
        <v>8</v>
      </c>
      <c r="AN3763" s="61" t="s">
        <v>11552</v>
      </c>
      <c r="AP3763" s="62" t="s">
        <v>11553</v>
      </c>
      <c r="AQ3763" s="62" t="s">
        <v>11554</v>
      </c>
      <c r="AR3763" s="62" t="s">
        <v>11555</v>
      </c>
    </row>
    <row r="3764" spans="3:44" x14ac:dyDescent="0.25">
      <c r="C3764" s="53" t="s">
        <v>11547</v>
      </c>
      <c r="D3764" s="53" t="s">
        <v>11548</v>
      </c>
      <c r="E3764" s="54">
        <v>45822</v>
      </c>
      <c r="F3764" s="54">
        <v>45822</v>
      </c>
      <c r="G3764" s="55" t="s">
        <v>7905</v>
      </c>
      <c r="H3764" s="54">
        <v>45822</v>
      </c>
      <c r="I3764" s="56" t="s">
        <v>17725</v>
      </c>
      <c r="K3764" s="55" t="s">
        <v>11549</v>
      </c>
      <c r="L3764" s="55" t="s">
        <v>15049</v>
      </c>
      <c r="M3764" s="54">
        <v>45822</v>
      </c>
      <c r="N3764" s="55" t="s">
        <v>11034</v>
      </c>
      <c r="O3764" s="56" t="str">
        <f>VLOOKUP(N3764,Sheet1!$B:$C,2,0)</f>
        <v>CHI NHÁNH HÀ NỘI - CÔNG TY CỔ PHẦN DỊCH VỤ THƯƠNG MẠI TỔNG HỢP WINCOMMERCE</v>
      </c>
      <c r="Q3764" s="56" t="str">
        <f>VLOOKUP(N3764,Sheet1!$B:$D,3,0)</f>
        <v>0104918404-002</v>
      </c>
      <c r="U3764" s="55" t="s">
        <v>12833</v>
      </c>
      <c r="X3764" s="55" t="s">
        <v>10938</v>
      </c>
      <c r="Y3764" s="56" t="str">
        <f>VLOOKUP(X3764,Sheet2!$B:$C,2,0)</f>
        <v>Giò Tai Lưỡi Xào 250g</v>
      </c>
      <c r="AA3764" s="53" t="s">
        <v>11550</v>
      </c>
      <c r="AB3764" s="53" t="s">
        <v>11551</v>
      </c>
      <c r="AD3764" s="24">
        <v>6</v>
      </c>
      <c r="AF3764" s="24">
        <v>50182</v>
      </c>
      <c r="AG3764" s="74">
        <f t="shared" si="58"/>
        <v>301092</v>
      </c>
      <c r="AK3764" s="59">
        <v>8</v>
      </c>
      <c r="AN3764" s="61" t="s">
        <v>11552</v>
      </c>
      <c r="AP3764" s="62" t="s">
        <v>11553</v>
      </c>
      <c r="AQ3764" s="62" t="s">
        <v>11554</v>
      </c>
      <c r="AR3764" s="62" t="s">
        <v>11555</v>
      </c>
    </row>
    <row r="3765" spans="3:44" x14ac:dyDescent="0.25">
      <c r="C3765" s="53" t="s">
        <v>11547</v>
      </c>
      <c r="D3765" s="53" t="s">
        <v>11548</v>
      </c>
      <c r="E3765" s="54">
        <v>45822</v>
      </c>
      <c r="F3765" s="54">
        <v>45822</v>
      </c>
      <c r="G3765" s="55" t="s">
        <v>7916</v>
      </c>
      <c r="H3765" s="54">
        <v>45822</v>
      </c>
      <c r="I3765" s="56" t="s">
        <v>17726</v>
      </c>
      <c r="K3765" s="55" t="s">
        <v>11549</v>
      </c>
      <c r="L3765" s="55" t="s">
        <v>15050</v>
      </c>
      <c r="M3765" s="54">
        <v>45822</v>
      </c>
      <c r="N3765" s="55" t="s">
        <v>11034</v>
      </c>
      <c r="O3765" s="56" t="str">
        <f>VLOOKUP(N3765,Sheet1!$B:$C,2,0)</f>
        <v>CHI NHÁNH HÀ NỘI - CÔNG TY CỔ PHẦN DỊCH VỤ THƯƠNG MẠI TỔNG HỢP WINCOMMERCE</v>
      </c>
      <c r="Q3765" s="56" t="str">
        <f>VLOOKUP(N3765,Sheet1!$B:$D,3,0)</f>
        <v>0104918404-002</v>
      </c>
      <c r="U3765" s="55" t="s">
        <v>12065</v>
      </c>
      <c r="X3765" s="55" t="s">
        <v>10883</v>
      </c>
      <c r="Y3765" s="56" t="str">
        <f>VLOOKUP(X3765,Sheet2!$B:$C,2,0)</f>
        <v>Chân giò heo muối 300g</v>
      </c>
      <c r="AA3765" s="53" t="s">
        <v>11550</v>
      </c>
      <c r="AB3765" s="53" t="s">
        <v>11551</v>
      </c>
      <c r="AD3765" s="24">
        <v>1</v>
      </c>
      <c r="AF3765" s="24">
        <v>60213</v>
      </c>
      <c r="AG3765" s="74">
        <f t="shared" si="58"/>
        <v>60213</v>
      </c>
      <c r="AK3765" s="59">
        <v>8</v>
      </c>
      <c r="AN3765" s="61" t="s">
        <v>11552</v>
      </c>
      <c r="AP3765" s="62" t="s">
        <v>11553</v>
      </c>
      <c r="AQ3765" s="62" t="s">
        <v>11554</v>
      </c>
      <c r="AR3765" s="62" t="s">
        <v>11555</v>
      </c>
    </row>
    <row r="3766" spans="3:44" x14ac:dyDescent="0.25">
      <c r="C3766" s="53" t="s">
        <v>11547</v>
      </c>
      <c r="D3766" s="53" t="s">
        <v>11548</v>
      </c>
      <c r="E3766" s="54">
        <v>45822</v>
      </c>
      <c r="F3766" s="54">
        <v>45822</v>
      </c>
      <c r="G3766" s="55" t="s">
        <v>7916</v>
      </c>
      <c r="H3766" s="54">
        <v>45822</v>
      </c>
      <c r="I3766" s="56" t="s">
        <v>17726</v>
      </c>
      <c r="K3766" s="55" t="s">
        <v>11549</v>
      </c>
      <c r="L3766" s="55" t="s">
        <v>15050</v>
      </c>
      <c r="M3766" s="54">
        <v>45822</v>
      </c>
      <c r="N3766" s="55" t="s">
        <v>11034</v>
      </c>
      <c r="O3766" s="56" t="str">
        <f>VLOOKUP(N3766,Sheet1!$B:$C,2,0)</f>
        <v>CHI NHÁNH HÀ NỘI - CÔNG TY CỔ PHẦN DỊCH VỤ THƯƠNG MẠI TỔNG HỢP WINCOMMERCE</v>
      </c>
      <c r="Q3766" s="56" t="str">
        <f>VLOOKUP(N3766,Sheet1!$B:$D,3,0)</f>
        <v>0104918404-002</v>
      </c>
      <c r="U3766" s="55" t="s">
        <v>12065</v>
      </c>
      <c r="X3766" s="55" t="s">
        <v>10897</v>
      </c>
      <c r="Y3766" s="56" t="str">
        <f>VLOOKUP(X3766,Sheet2!$B:$C,2,0)</f>
        <v>Chả nướng 300g</v>
      </c>
      <c r="AA3766" s="53" t="s">
        <v>11550</v>
      </c>
      <c r="AB3766" s="53" t="s">
        <v>11551</v>
      </c>
      <c r="AD3766" s="24">
        <v>1</v>
      </c>
      <c r="AF3766" s="24">
        <v>70950</v>
      </c>
      <c r="AG3766" s="74">
        <f t="shared" si="58"/>
        <v>70950</v>
      </c>
      <c r="AK3766" s="59">
        <v>8</v>
      </c>
      <c r="AN3766" s="61" t="s">
        <v>11552</v>
      </c>
      <c r="AP3766" s="62" t="s">
        <v>11553</v>
      </c>
      <c r="AQ3766" s="62" t="s">
        <v>11554</v>
      </c>
      <c r="AR3766" s="62" t="s">
        <v>11555</v>
      </c>
    </row>
    <row r="3767" spans="3:44" x14ac:dyDescent="0.25">
      <c r="C3767" s="53" t="s">
        <v>11547</v>
      </c>
      <c r="D3767" s="53" t="s">
        <v>11548</v>
      </c>
      <c r="E3767" s="54">
        <v>45822</v>
      </c>
      <c r="F3767" s="54">
        <v>45822</v>
      </c>
      <c r="G3767" s="55" t="s">
        <v>7916</v>
      </c>
      <c r="H3767" s="54">
        <v>45822</v>
      </c>
      <c r="I3767" s="56" t="s">
        <v>17726</v>
      </c>
      <c r="K3767" s="55" t="s">
        <v>11549</v>
      </c>
      <c r="L3767" s="55" t="s">
        <v>15050</v>
      </c>
      <c r="M3767" s="54">
        <v>45822</v>
      </c>
      <c r="N3767" s="55" t="s">
        <v>11034</v>
      </c>
      <c r="O3767" s="56" t="str">
        <f>VLOOKUP(N3767,Sheet1!$B:$C,2,0)</f>
        <v>CHI NHÁNH HÀ NỘI - CÔNG TY CỔ PHẦN DỊCH VỤ THƯƠNG MẠI TỔNG HỢP WINCOMMERCE</v>
      </c>
      <c r="Q3767" s="56" t="str">
        <f>VLOOKUP(N3767,Sheet1!$B:$D,3,0)</f>
        <v>0104918404-002</v>
      </c>
      <c r="U3767" s="55" t="s">
        <v>12065</v>
      </c>
      <c r="X3767" s="55" t="s">
        <v>10938</v>
      </c>
      <c r="Y3767" s="56" t="str">
        <f>VLOOKUP(X3767,Sheet2!$B:$C,2,0)</f>
        <v>Giò Tai Lưỡi Xào 250g</v>
      </c>
      <c r="AA3767" s="53" t="s">
        <v>11550</v>
      </c>
      <c r="AB3767" s="53" t="s">
        <v>11551</v>
      </c>
      <c r="AD3767" s="24">
        <v>1</v>
      </c>
      <c r="AF3767" s="24">
        <v>50182</v>
      </c>
      <c r="AG3767" s="74">
        <f t="shared" si="58"/>
        <v>50182</v>
      </c>
      <c r="AK3767" s="59">
        <v>8</v>
      </c>
      <c r="AN3767" s="61" t="s">
        <v>11552</v>
      </c>
      <c r="AP3767" s="62" t="s">
        <v>11553</v>
      </c>
      <c r="AQ3767" s="62" t="s">
        <v>11554</v>
      </c>
      <c r="AR3767" s="62" t="s">
        <v>11555</v>
      </c>
    </row>
    <row r="3768" spans="3:44" x14ac:dyDescent="0.25">
      <c r="C3768" s="53" t="s">
        <v>11547</v>
      </c>
      <c r="D3768" s="53" t="s">
        <v>11548</v>
      </c>
      <c r="E3768" s="54">
        <v>45822</v>
      </c>
      <c r="F3768" s="54">
        <v>45822</v>
      </c>
      <c r="G3768" s="55" t="s">
        <v>7548</v>
      </c>
      <c r="H3768" s="54">
        <v>45822</v>
      </c>
      <c r="I3768" s="56" t="s">
        <v>17727</v>
      </c>
      <c r="K3768" s="55" t="s">
        <v>11549</v>
      </c>
      <c r="L3768" s="55" t="s">
        <v>15051</v>
      </c>
      <c r="M3768" s="54">
        <v>45822</v>
      </c>
      <c r="N3768" s="55" t="s">
        <v>11258</v>
      </c>
      <c r="O3768" s="56" t="str">
        <f>VLOOKUP(N3768,Sheet1!$B:$C,2,0)</f>
        <v>CHI NHÁNH QUẢNG NAM - CÔNG TY CỔ PHẦN DỊCH VỤ THƯƠNG MẠI TỔNG HỢP WINCOMMERCE</v>
      </c>
      <c r="Q3768" s="56" t="str">
        <f>VLOOKUP(N3768,Sheet1!$B:$D,3,0)</f>
        <v>0104918404-061</v>
      </c>
      <c r="U3768" s="55" t="s">
        <v>15352</v>
      </c>
      <c r="X3768" s="55" t="s">
        <v>11010</v>
      </c>
      <c r="Y3768" s="56" t="str">
        <f>VLOOKUP(X3768,Sheet2!$B:$C,2,0)</f>
        <v>Tai heo muối 200g</v>
      </c>
      <c r="AA3768" s="53" t="s">
        <v>11550</v>
      </c>
      <c r="AB3768" s="53" t="s">
        <v>11551</v>
      </c>
      <c r="AD3768" s="24">
        <v>2</v>
      </c>
      <c r="AF3768" s="24">
        <v>55595</v>
      </c>
      <c r="AG3768" s="74">
        <f t="shared" si="58"/>
        <v>111190</v>
      </c>
      <c r="AK3768" s="59">
        <v>8</v>
      </c>
      <c r="AN3768" s="61" t="s">
        <v>11552</v>
      </c>
      <c r="AP3768" s="62" t="s">
        <v>11553</v>
      </c>
      <c r="AQ3768" s="62" t="s">
        <v>11554</v>
      </c>
      <c r="AR3768" s="62" t="s">
        <v>11555</v>
      </c>
    </row>
    <row r="3769" spans="3:44" x14ac:dyDescent="0.25">
      <c r="C3769" s="53" t="s">
        <v>11547</v>
      </c>
      <c r="D3769" s="53" t="s">
        <v>11548</v>
      </c>
      <c r="E3769" s="54">
        <v>45822</v>
      </c>
      <c r="F3769" s="54">
        <v>45822</v>
      </c>
      <c r="G3769" s="55" t="s">
        <v>7440</v>
      </c>
      <c r="H3769" s="54">
        <v>45822</v>
      </c>
      <c r="I3769" s="56" t="s">
        <v>17728</v>
      </c>
      <c r="K3769" s="55" t="s">
        <v>11549</v>
      </c>
      <c r="L3769" s="55" t="s">
        <v>15052</v>
      </c>
      <c r="M3769" s="54">
        <v>45822</v>
      </c>
      <c r="N3769" s="55" t="s">
        <v>11034</v>
      </c>
      <c r="O3769" s="56" t="str">
        <f>VLOOKUP(N3769,Sheet1!$B:$C,2,0)</f>
        <v>CHI NHÁNH HÀ NỘI - CÔNG TY CỔ PHẦN DỊCH VỤ THƯƠNG MẠI TỔNG HỢP WINCOMMERCE</v>
      </c>
      <c r="Q3769" s="56" t="str">
        <f>VLOOKUP(N3769,Sheet1!$B:$D,3,0)</f>
        <v>0104918404-002</v>
      </c>
      <c r="U3769" s="55" t="s">
        <v>15508</v>
      </c>
      <c r="X3769" s="55" t="s">
        <v>11010</v>
      </c>
      <c r="Y3769" s="56" t="str">
        <f>VLOOKUP(X3769,Sheet2!$B:$C,2,0)</f>
        <v>Tai heo muối 200g</v>
      </c>
      <c r="AA3769" s="53" t="s">
        <v>11550</v>
      </c>
      <c r="AB3769" s="53" t="s">
        <v>11551</v>
      </c>
      <c r="AD3769" s="24">
        <v>1</v>
      </c>
      <c r="AF3769" s="24">
        <v>55595</v>
      </c>
      <c r="AG3769" s="74">
        <f t="shared" si="58"/>
        <v>55595</v>
      </c>
      <c r="AK3769" s="59">
        <v>8</v>
      </c>
      <c r="AN3769" s="61" t="s">
        <v>11552</v>
      </c>
      <c r="AP3769" s="62" t="s">
        <v>11553</v>
      </c>
      <c r="AQ3769" s="62" t="s">
        <v>11554</v>
      </c>
      <c r="AR3769" s="62" t="s">
        <v>11555</v>
      </c>
    </row>
    <row r="3770" spans="3:44" x14ac:dyDescent="0.25">
      <c r="C3770" s="53" t="s">
        <v>11547</v>
      </c>
      <c r="D3770" s="53" t="s">
        <v>11548</v>
      </c>
      <c r="E3770" s="54">
        <v>45822</v>
      </c>
      <c r="F3770" s="54">
        <v>45822</v>
      </c>
      <c r="G3770" s="55" t="s">
        <v>7440</v>
      </c>
      <c r="H3770" s="54">
        <v>45822</v>
      </c>
      <c r="I3770" s="56" t="s">
        <v>17728</v>
      </c>
      <c r="K3770" s="55" t="s">
        <v>11549</v>
      </c>
      <c r="L3770" s="55" t="s">
        <v>15052</v>
      </c>
      <c r="M3770" s="54">
        <v>45822</v>
      </c>
      <c r="N3770" s="55" t="s">
        <v>11034</v>
      </c>
      <c r="O3770" s="56" t="str">
        <f>VLOOKUP(N3770,Sheet1!$B:$C,2,0)</f>
        <v>CHI NHÁNH HÀ NỘI - CÔNG TY CỔ PHẦN DỊCH VỤ THƯƠNG MẠI TỔNG HỢP WINCOMMERCE</v>
      </c>
      <c r="Q3770" s="56" t="str">
        <f>VLOOKUP(N3770,Sheet1!$B:$D,3,0)</f>
        <v>0104918404-002</v>
      </c>
      <c r="U3770" s="55" t="s">
        <v>15508</v>
      </c>
      <c r="X3770" s="55" t="s">
        <v>10983</v>
      </c>
      <c r="Y3770" s="56" t="str">
        <f>VLOOKUP(X3770,Sheet2!$B:$C,2,0)</f>
        <v>Mọc Nấm Hương 250g</v>
      </c>
      <c r="AA3770" s="53" t="s">
        <v>11550</v>
      </c>
      <c r="AB3770" s="53" t="s">
        <v>11551</v>
      </c>
      <c r="AD3770" s="24">
        <v>1</v>
      </c>
      <c r="AF3770" s="24">
        <v>46000</v>
      </c>
      <c r="AG3770" s="74">
        <f t="shared" si="58"/>
        <v>46000</v>
      </c>
      <c r="AK3770" s="59">
        <v>8</v>
      </c>
      <c r="AN3770" s="61" t="s">
        <v>11552</v>
      </c>
      <c r="AP3770" s="62" t="s">
        <v>11553</v>
      </c>
      <c r="AQ3770" s="62" t="s">
        <v>11554</v>
      </c>
      <c r="AR3770" s="62" t="s">
        <v>11555</v>
      </c>
    </row>
    <row r="3771" spans="3:44" x14ac:dyDescent="0.25">
      <c r="C3771" s="53" t="s">
        <v>11547</v>
      </c>
      <c r="D3771" s="53" t="s">
        <v>11548</v>
      </c>
      <c r="E3771" s="54">
        <v>45822</v>
      </c>
      <c r="F3771" s="54">
        <v>45822</v>
      </c>
      <c r="G3771" s="55" t="s">
        <v>7528</v>
      </c>
      <c r="H3771" s="54">
        <v>45822</v>
      </c>
      <c r="I3771" s="56" t="s">
        <v>17729</v>
      </c>
      <c r="K3771" s="55" t="s">
        <v>11549</v>
      </c>
      <c r="L3771" s="55" t="s">
        <v>15053</v>
      </c>
      <c r="M3771" s="54">
        <v>45822</v>
      </c>
      <c r="N3771" s="55" t="s">
        <v>11054</v>
      </c>
      <c r="O3771" s="56" t="str">
        <f>VLOOKUP(N3771,Sheet1!$B:$C,2,0)</f>
        <v>CHI NHÁNH QUẢNG NINH - CÔNG TY CỔ PHẦN DỊCH VỤ THƯƠNG MẠI TỔNG HỢP WINCOMMERCE</v>
      </c>
      <c r="Q3771" s="56" t="str">
        <f>VLOOKUP(N3771,Sheet1!$B:$D,3,0)</f>
        <v>0104918404-007</v>
      </c>
      <c r="U3771" s="55" t="s">
        <v>12753</v>
      </c>
      <c r="X3771" s="55" t="s">
        <v>10883</v>
      </c>
      <c r="Y3771" s="56" t="str">
        <f>VLOOKUP(X3771,Sheet2!$B:$C,2,0)</f>
        <v>Chân giò heo muối 300g</v>
      </c>
      <c r="AA3771" s="53" t="s">
        <v>11550</v>
      </c>
      <c r="AB3771" s="53" t="s">
        <v>11551</v>
      </c>
      <c r="AD3771" s="24">
        <v>1</v>
      </c>
      <c r="AF3771" s="24">
        <v>60213</v>
      </c>
      <c r="AG3771" s="74">
        <f t="shared" si="58"/>
        <v>60213</v>
      </c>
      <c r="AK3771" s="59">
        <v>8</v>
      </c>
      <c r="AN3771" s="61" t="s">
        <v>11552</v>
      </c>
      <c r="AP3771" s="62" t="s">
        <v>11553</v>
      </c>
      <c r="AQ3771" s="62" t="s">
        <v>11554</v>
      </c>
      <c r="AR3771" s="62" t="s">
        <v>11555</v>
      </c>
    </row>
    <row r="3772" spans="3:44" x14ac:dyDescent="0.25">
      <c r="C3772" s="53" t="s">
        <v>11547</v>
      </c>
      <c r="D3772" s="53" t="s">
        <v>11548</v>
      </c>
      <c r="E3772" s="54">
        <v>45822</v>
      </c>
      <c r="F3772" s="54">
        <v>45822</v>
      </c>
      <c r="G3772" s="55" t="s">
        <v>7945</v>
      </c>
      <c r="H3772" s="54">
        <v>45822</v>
      </c>
      <c r="I3772" s="56" t="s">
        <v>17730</v>
      </c>
      <c r="K3772" s="55" t="s">
        <v>11549</v>
      </c>
      <c r="L3772" s="55" t="s">
        <v>15054</v>
      </c>
      <c r="M3772" s="54">
        <v>45822</v>
      </c>
      <c r="N3772" s="55" t="s">
        <v>11258</v>
      </c>
      <c r="O3772" s="56" t="str">
        <f>VLOOKUP(N3772,Sheet1!$B:$C,2,0)</f>
        <v>CHI NHÁNH QUẢNG NAM - CÔNG TY CỔ PHẦN DỊCH VỤ THƯƠNG MẠI TỔNG HỢP WINCOMMERCE</v>
      </c>
      <c r="Q3772" s="56" t="str">
        <f>VLOOKUP(N3772,Sheet1!$B:$D,3,0)</f>
        <v>0104918404-061</v>
      </c>
      <c r="U3772" s="55" t="s">
        <v>12983</v>
      </c>
      <c r="X3772" s="55" t="s">
        <v>10934</v>
      </c>
      <c r="Y3772" s="56" t="str">
        <f>VLOOKUP(X3772,Sheet2!$B:$C,2,0)</f>
        <v>Gà muối 500g</v>
      </c>
      <c r="AA3772" s="53" t="s">
        <v>11550</v>
      </c>
      <c r="AB3772" s="53" t="s">
        <v>11551</v>
      </c>
      <c r="AD3772" s="24">
        <v>2</v>
      </c>
      <c r="AF3772" s="24">
        <v>111058</v>
      </c>
      <c r="AG3772" s="74">
        <f t="shared" si="58"/>
        <v>222116</v>
      </c>
      <c r="AK3772" s="59">
        <v>8</v>
      </c>
      <c r="AN3772" s="61" t="s">
        <v>11552</v>
      </c>
      <c r="AP3772" s="62" t="s">
        <v>11553</v>
      </c>
      <c r="AQ3772" s="62" t="s">
        <v>11554</v>
      </c>
      <c r="AR3772" s="62" t="s">
        <v>11555</v>
      </c>
    </row>
    <row r="3773" spans="3:44" x14ac:dyDescent="0.25">
      <c r="C3773" s="53" t="s">
        <v>11547</v>
      </c>
      <c r="D3773" s="53" t="s">
        <v>11548</v>
      </c>
      <c r="E3773" s="54">
        <v>45822</v>
      </c>
      <c r="F3773" s="54">
        <v>45822</v>
      </c>
      <c r="G3773" s="55" t="s">
        <v>7532</v>
      </c>
      <c r="H3773" s="54">
        <v>45822</v>
      </c>
      <c r="I3773" s="56" t="s">
        <v>17731</v>
      </c>
      <c r="K3773" s="55" t="s">
        <v>11549</v>
      </c>
      <c r="L3773" s="55" t="s">
        <v>15055</v>
      </c>
      <c r="M3773" s="54">
        <v>45822</v>
      </c>
      <c r="N3773" s="55" t="s">
        <v>11054</v>
      </c>
      <c r="O3773" s="56" t="str">
        <f>VLOOKUP(N3773,Sheet1!$B:$C,2,0)</f>
        <v>CHI NHÁNH QUẢNG NINH - CÔNG TY CỔ PHẦN DỊCH VỤ THƯƠNG MẠI TỔNG HỢP WINCOMMERCE</v>
      </c>
      <c r="Q3773" s="56" t="str">
        <f>VLOOKUP(N3773,Sheet1!$B:$D,3,0)</f>
        <v>0104918404-007</v>
      </c>
      <c r="U3773" s="55" t="s">
        <v>12753</v>
      </c>
      <c r="X3773" s="55" t="s">
        <v>10934</v>
      </c>
      <c r="Y3773" s="56" t="str">
        <f>VLOOKUP(X3773,Sheet2!$B:$C,2,0)</f>
        <v>Gà muối 500g</v>
      </c>
      <c r="AA3773" s="53" t="s">
        <v>11550</v>
      </c>
      <c r="AB3773" s="53" t="s">
        <v>11551</v>
      </c>
      <c r="AD3773" s="24">
        <v>1</v>
      </c>
      <c r="AF3773" s="24">
        <v>111058</v>
      </c>
      <c r="AG3773" s="74">
        <f t="shared" si="58"/>
        <v>111058</v>
      </c>
      <c r="AK3773" s="59">
        <v>8</v>
      </c>
      <c r="AN3773" s="61" t="s">
        <v>11552</v>
      </c>
      <c r="AP3773" s="62" t="s">
        <v>11553</v>
      </c>
      <c r="AQ3773" s="62" t="s">
        <v>11554</v>
      </c>
      <c r="AR3773" s="62" t="s">
        <v>11555</v>
      </c>
    </row>
    <row r="3774" spans="3:44" x14ac:dyDescent="0.25">
      <c r="C3774" s="53" t="s">
        <v>11547</v>
      </c>
      <c r="D3774" s="53" t="s">
        <v>11548</v>
      </c>
      <c r="E3774" s="54">
        <v>45822</v>
      </c>
      <c r="F3774" s="54">
        <v>45822</v>
      </c>
      <c r="G3774" s="55" t="s">
        <v>7534</v>
      </c>
      <c r="H3774" s="54">
        <v>45822</v>
      </c>
      <c r="I3774" s="56" t="s">
        <v>17732</v>
      </c>
      <c r="K3774" s="55" t="s">
        <v>11549</v>
      </c>
      <c r="L3774" s="55" t="s">
        <v>15056</v>
      </c>
      <c r="M3774" s="54">
        <v>45822</v>
      </c>
      <c r="N3774" s="55" t="s">
        <v>11054</v>
      </c>
      <c r="O3774" s="56" t="str">
        <f>VLOOKUP(N3774,Sheet1!$B:$C,2,0)</f>
        <v>CHI NHÁNH QUẢNG NINH - CÔNG TY CỔ PHẦN DỊCH VỤ THƯƠNG MẠI TỔNG HỢP WINCOMMERCE</v>
      </c>
      <c r="Q3774" s="56" t="str">
        <f>VLOOKUP(N3774,Sheet1!$B:$D,3,0)</f>
        <v>0104918404-007</v>
      </c>
      <c r="U3774" s="55" t="s">
        <v>12753</v>
      </c>
      <c r="X3774" s="55" t="s">
        <v>10883</v>
      </c>
      <c r="Y3774" s="56" t="str">
        <f>VLOOKUP(X3774,Sheet2!$B:$C,2,0)</f>
        <v>Chân giò heo muối 300g</v>
      </c>
      <c r="AA3774" s="53" t="s">
        <v>11550</v>
      </c>
      <c r="AB3774" s="53" t="s">
        <v>11551</v>
      </c>
      <c r="AD3774" s="24">
        <v>1</v>
      </c>
      <c r="AF3774" s="24">
        <v>60213</v>
      </c>
      <c r="AG3774" s="74">
        <f t="shared" si="58"/>
        <v>60213</v>
      </c>
      <c r="AK3774" s="59">
        <v>8</v>
      </c>
      <c r="AN3774" s="61" t="s">
        <v>11552</v>
      </c>
      <c r="AP3774" s="62" t="s">
        <v>11553</v>
      </c>
      <c r="AQ3774" s="62" t="s">
        <v>11554</v>
      </c>
      <c r="AR3774" s="62" t="s">
        <v>11555</v>
      </c>
    </row>
    <row r="3775" spans="3:44" x14ac:dyDescent="0.25">
      <c r="C3775" s="53" t="s">
        <v>11547</v>
      </c>
      <c r="D3775" s="53" t="s">
        <v>11548</v>
      </c>
      <c r="E3775" s="54">
        <v>45822</v>
      </c>
      <c r="F3775" s="54">
        <v>45822</v>
      </c>
      <c r="G3775" s="55" t="s">
        <v>7534</v>
      </c>
      <c r="H3775" s="54">
        <v>45822</v>
      </c>
      <c r="I3775" s="56" t="s">
        <v>17732</v>
      </c>
      <c r="K3775" s="55" t="s">
        <v>11549</v>
      </c>
      <c r="L3775" s="55" t="s">
        <v>15056</v>
      </c>
      <c r="M3775" s="54">
        <v>45822</v>
      </c>
      <c r="N3775" s="55" t="s">
        <v>11054</v>
      </c>
      <c r="O3775" s="56" t="str">
        <f>VLOOKUP(N3775,Sheet1!$B:$C,2,0)</f>
        <v>CHI NHÁNH QUẢNG NINH - CÔNG TY CỔ PHẦN DỊCH VỤ THƯƠNG MẠI TỔNG HỢP WINCOMMERCE</v>
      </c>
      <c r="Q3775" s="56" t="str">
        <f>VLOOKUP(N3775,Sheet1!$B:$D,3,0)</f>
        <v>0104918404-007</v>
      </c>
      <c r="U3775" s="55" t="s">
        <v>12753</v>
      </c>
      <c r="X3775" s="55" t="s">
        <v>10934</v>
      </c>
      <c r="Y3775" s="56" t="str">
        <f>VLOOKUP(X3775,Sheet2!$B:$C,2,0)</f>
        <v>Gà muối 500g</v>
      </c>
      <c r="AA3775" s="53" t="s">
        <v>11550</v>
      </c>
      <c r="AB3775" s="53" t="s">
        <v>11551</v>
      </c>
      <c r="AD3775" s="24">
        <v>2</v>
      </c>
      <c r="AF3775" s="24">
        <v>111058</v>
      </c>
      <c r="AG3775" s="74">
        <f t="shared" si="58"/>
        <v>222116</v>
      </c>
      <c r="AK3775" s="59">
        <v>8</v>
      </c>
      <c r="AN3775" s="61" t="s">
        <v>11552</v>
      </c>
      <c r="AP3775" s="62" t="s">
        <v>11553</v>
      </c>
      <c r="AQ3775" s="62" t="s">
        <v>11554</v>
      </c>
      <c r="AR3775" s="62" t="s">
        <v>11555</v>
      </c>
    </row>
    <row r="3776" spans="3:44" x14ac:dyDescent="0.25">
      <c r="C3776" s="53" t="s">
        <v>11547</v>
      </c>
      <c r="D3776" s="53" t="s">
        <v>11548</v>
      </c>
      <c r="E3776" s="54">
        <v>45822</v>
      </c>
      <c r="F3776" s="54">
        <v>45822</v>
      </c>
      <c r="G3776" s="55" t="s">
        <v>7500</v>
      </c>
      <c r="H3776" s="54">
        <v>45822</v>
      </c>
      <c r="I3776" s="56" t="s">
        <v>17733</v>
      </c>
      <c r="K3776" s="55" t="s">
        <v>11549</v>
      </c>
      <c r="L3776" s="55" t="s">
        <v>15057</v>
      </c>
      <c r="M3776" s="54">
        <v>45822</v>
      </c>
      <c r="N3776" s="55" t="s">
        <v>11243</v>
      </c>
      <c r="O3776" s="56" t="str">
        <f>VLOOKUP(N3776,Sheet1!$B:$C,2,0)</f>
        <v>CHI NHÁNH NGHỆ AN - CÔNG TY CỔ PHẦN DỊCH VỤ THƯƠNG MẠI TỔNG HỢP WINCOMMERCE</v>
      </c>
      <c r="Q3776" s="56" t="str">
        <f>VLOOKUP(N3776,Sheet1!$B:$D,3,0)</f>
        <v>0104918404-058</v>
      </c>
      <c r="U3776" s="55" t="s">
        <v>12108</v>
      </c>
      <c r="X3776" s="55" t="s">
        <v>10938</v>
      </c>
      <c r="Y3776" s="56" t="str">
        <f>VLOOKUP(X3776,Sheet2!$B:$C,2,0)</f>
        <v>Giò Tai Lưỡi Xào 250g</v>
      </c>
      <c r="AA3776" s="53" t="s">
        <v>11550</v>
      </c>
      <c r="AB3776" s="53" t="s">
        <v>11551</v>
      </c>
      <c r="AD3776" s="24">
        <v>2</v>
      </c>
      <c r="AF3776" s="24">
        <v>50182</v>
      </c>
      <c r="AG3776" s="74">
        <f t="shared" si="58"/>
        <v>100364</v>
      </c>
      <c r="AK3776" s="59">
        <v>8</v>
      </c>
      <c r="AN3776" s="61" t="s">
        <v>11552</v>
      </c>
      <c r="AP3776" s="62" t="s">
        <v>11553</v>
      </c>
      <c r="AQ3776" s="62" t="s">
        <v>11554</v>
      </c>
      <c r="AR3776" s="62" t="s">
        <v>11555</v>
      </c>
    </row>
    <row r="3777" spans="3:44" x14ac:dyDescent="0.25">
      <c r="C3777" s="53" t="s">
        <v>11547</v>
      </c>
      <c r="D3777" s="53" t="s">
        <v>11548</v>
      </c>
      <c r="E3777" s="54">
        <v>45822</v>
      </c>
      <c r="F3777" s="54">
        <v>45822</v>
      </c>
      <c r="G3777" s="55" t="s">
        <v>7500</v>
      </c>
      <c r="H3777" s="54">
        <v>45822</v>
      </c>
      <c r="I3777" s="56" t="s">
        <v>17733</v>
      </c>
      <c r="K3777" s="55" t="s">
        <v>11549</v>
      </c>
      <c r="L3777" s="55" t="s">
        <v>15057</v>
      </c>
      <c r="M3777" s="54">
        <v>45822</v>
      </c>
      <c r="N3777" s="55" t="s">
        <v>11243</v>
      </c>
      <c r="O3777" s="56" t="str">
        <f>VLOOKUP(N3777,Sheet1!$B:$C,2,0)</f>
        <v>CHI NHÁNH NGHỆ AN - CÔNG TY CỔ PHẦN DỊCH VỤ THƯƠNG MẠI TỔNG HỢP WINCOMMERCE</v>
      </c>
      <c r="Q3777" s="56" t="str">
        <f>VLOOKUP(N3777,Sheet1!$B:$D,3,0)</f>
        <v>0104918404-058</v>
      </c>
      <c r="U3777" s="55" t="s">
        <v>12108</v>
      </c>
      <c r="X3777" s="55" t="s">
        <v>10927</v>
      </c>
      <c r="Y3777" s="56" t="str">
        <f>VLOOKUP(X3777,Sheet2!$B:$C,2,0)</f>
        <v>Giò lụa cây 250g</v>
      </c>
      <c r="AA3777" s="53" t="s">
        <v>11550</v>
      </c>
      <c r="AB3777" s="53" t="s">
        <v>11551</v>
      </c>
      <c r="AD3777" s="24">
        <v>4</v>
      </c>
      <c r="AF3777" s="24">
        <v>49500</v>
      </c>
      <c r="AG3777" s="74">
        <f t="shared" si="58"/>
        <v>198000</v>
      </c>
      <c r="AK3777" s="59">
        <v>8</v>
      </c>
      <c r="AN3777" s="61" t="s">
        <v>11552</v>
      </c>
      <c r="AP3777" s="62" t="s">
        <v>11553</v>
      </c>
      <c r="AQ3777" s="62" t="s">
        <v>11554</v>
      </c>
      <c r="AR3777" s="62" t="s">
        <v>11555</v>
      </c>
    </row>
    <row r="3778" spans="3:44" x14ac:dyDescent="0.25">
      <c r="C3778" s="53" t="s">
        <v>11547</v>
      </c>
      <c r="D3778" s="53" t="s">
        <v>11548</v>
      </c>
      <c r="E3778" s="54">
        <v>45822</v>
      </c>
      <c r="F3778" s="54">
        <v>45822</v>
      </c>
      <c r="G3778" s="55" t="s">
        <v>7500</v>
      </c>
      <c r="H3778" s="54">
        <v>45822</v>
      </c>
      <c r="I3778" s="56" t="s">
        <v>17733</v>
      </c>
      <c r="K3778" s="55" t="s">
        <v>11549</v>
      </c>
      <c r="L3778" s="55" t="s">
        <v>15057</v>
      </c>
      <c r="M3778" s="54">
        <v>45822</v>
      </c>
      <c r="N3778" s="55" t="s">
        <v>11243</v>
      </c>
      <c r="O3778" s="56" t="str">
        <f>VLOOKUP(N3778,Sheet1!$B:$C,2,0)</f>
        <v>CHI NHÁNH NGHỆ AN - CÔNG TY CỔ PHẦN DỊCH VỤ THƯƠNG MẠI TỔNG HỢP WINCOMMERCE</v>
      </c>
      <c r="Q3778" s="56" t="str">
        <f>VLOOKUP(N3778,Sheet1!$B:$D,3,0)</f>
        <v>0104918404-058</v>
      </c>
      <c r="U3778" s="55" t="s">
        <v>12108</v>
      </c>
      <c r="X3778" s="55" t="s">
        <v>10936</v>
      </c>
      <c r="Y3778" s="56" t="str">
        <f>VLOOKUP(X3778,Sheet2!$B:$C,2,0)</f>
        <v>Giò sụn gà 250g</v>
      </c>
      <c r="AA3778" s="53" t="s">
        <v>11550</v>
      </c>
      <c r="AB3778" s="53" t="s">
        <v>11551</v>
      </c>
      <c r="AD3778" s="24">
        <v>3</v>
      </c>
      <c r="AF3778" s="24">
        <v>50400</v>
      </c>
      <c r="AG3778" s="74">
        <f t="shared" si="58"/>
        <v>151200</v>
      </c>
      <c r="AK3778" s="59">
        <v>8</v>
      </c>
      <c r="AN3778" s="61" t="s">
        <v>11552</v>
      </c>
      <c r="AP3778" s="62" t="s">
        <v>11553</v>
      </c>
      <c r="AQ3778" s="62" t="s">
        <v>11554</v>
      </c>
      <c r="AR3778" s="62" t="s">
        <v>11555</v>
      </c>
    </row>
    <row r="3779" spans="3:44" x14ac:dyDescent="0.25">
      <c r="C3779" s="53" t="s">
        <v>11547</v>
      </c>
      <c r="D3779" s="53" t="s">
        <v>11548</v>
      </c>
      <c r="E3779" s="54">
        <v>45822</v>
      </c>
      <c r="F3779" s="54">
        <v>45822</v>
      </c>
      <c r="G3779" s="55" t="s">
        <v>8017</v>
      </c>
      <c r="H3779" s="54">
        <v>45822</v>
      </c>
      <c r="I3779" s="56" t="s">
        <v>17734</v>
      </c>
      <c r="K3779" s="55" t="s">
        <v>11549</v>
      </c>
      <c r="L3779" s="55" t="s">
        <v>15058</v>
      </c>
      <c r="M3779" s="54">
        <v>45822</v>
      </c>
      <c r="N3779" s="55" t="s">
        <v>11034</v>
      </c>
      <c r="O3779" s="56" t="str">
        <f>VLOOKUP(N3779,Sheet1!$B:$C,2,0)</f>
        <v>CHI NHÁNH HÀ NỘI - CÔNG TY CỔ PHẦN DỊCH VỤ THƯƠNG MẠI TỔNG HỢP WINCOMMERCE</v>
      </c>
      <c r="Q3779" s="56" t="str">
        <f>VLOOKUP(N3779,Sheet1!$B:$D,3,0)</f>
        <v>0104918404-002</v>
      </c>
      <c r="U3779" s="55" t="s">
        <v>13312</v>
      </c>
      <c r="X3779" s="55" t="s">
        <v>10934</v>
      </c>
      <c r="Y3779" s="56" t="str">
        <f>VLOOKUP(X3779,Sheet2!$B:$C,2,0)</f>
        <v>Gà muối 500g</v>
      </c>
      <c r="AA3779" s="53" t="s">
        <v>11550</v>
      </c>
      <c r="AB3779" s="53" t="s">
        <v>11551</v>
      </c>
      <c r="AD3779" s="24">
        <v>1</v>
      </c>
      <c r="AF3779" s="24">
        <v>111058</v>
      </c>
      <c r="AG3779" s="74">
        <f t="shared" ref="AG3779:AG3842" si="59">AD3779*AF3779</f>
        <v>111058</v>
      </c>
      <c r="AK3779" s="59">
        <v>8</v>
      </c>
      <c r="AN3779" s="61" t="s">
        <v>11552</v>
      </c>
      <c r="AP3779" s="62" t="s">
        <v>11553</v>
      </c>
      <c r="AQ3779" s="62" t="s">
        <v>11554</v>
      </c>
      <c r="AR3779" s="62" t="s">
        <v>11555</v>
      </c>
    </row>
    <row r="3780" spans="3:44" x14ac:dyDescent="0.25">
      <c r="C3780" s="53" t="s">
        <v>11547</v>
      </c>
      <c r="D3780" s="53" t="s">
        <v>11548</v>
      </c>
      <c r="E3780" s="54">
        <v>45822</v>
      </c>
      <c r="F3780" s="54">
        <v>45822</v>
      </c>
      <c r="G3780" s="55" t="s">
        <v>8017</v>
      </c>
      <c r="H3780" s="54">
        <v>45822</v>
      </c>
      <c r="I3780" s="56" t="s">
        <v>17734</v>
      </c>
      <c r="K3780" s="55" t="s">
        <v>11549</v>
      </c>
      <c r="L3780" s="55" t="s">
        <v>15058</v>
      </c>
      <c r="M3780" s="54">
        <v>45822</v>
      </c>
      <c r="N3780" s="55" t="s">
        <v>11034</v>
      </c>
      <c r="O3780" s="56" t="str">
        <f>VLOOKUP(N3780,Sheet1!$B:$C,2,0)</f>
        <v>CHI NHÁNH HÀ NỘI - CÔNG TY CỔ PHẦN DỊCH VỤ THƯƠNG MẠI TỔNG HỢP WINCOMMERCE</v>
      </c>
      <c r="Q3780" s="56" t="str">
        <f>VLOOKUP(N3780,Sheet1!$B:$D,3,0)</f>
        <v>0104918404-002</v>
      </c>
      <c r="U3780" s="55" t="s">
        <v>13312</v>
      </c>
      <c r="X3780" s="55" t="s">
        <v>10897</v>
      </c>
      <c r="Y3780" s="56" t="str">
        <f>VLOOKUP(X3780,Sheet2!$B:$C,2,0)</f>
        <v>Chả nướng 300g</v>
      </c>
      <c r="AA3780" s="53" t="s">
        <v>11550</v>
      </c>
      <c r="AB3780" s="53" t="s">
        <v>11551</v>
      </c>
      <c r="AD3780" s="24">
        <v>8</v>
      </c>
      <c r="AF3780" s="24">
        <v>70950</v>
      </c>
      <c r="AG3780" s="74">
        <f t="shared" si="59"/>
        <v>567600</v>
      </c>
      <c r="AK3780" s="59">
        <v>8</v>
      </c>
      <c r="AN3780" s="61" t="s">
        <v>11552</v>
      </c>
      <c r="AP3780" s="62" t="s">
        <v>11553</v>
      </c>
      <c r="AQ3780" s="62" t="s">
        <v>11554</v>
      </c>
      <c r="AR3780" s="62" t="s">
        <v>11555</v>
      </c>
    </row>
    <row r="3781" spans="3:44" x14ac:dyDescent="0.25">
      <c r="C3781" s="53" t="s">
        <v>11547</v>
      </c>
      <c r="D3781" s="53" t="s">
        <v>11548</v>
      </c>
      <c r="E3781" s="54">
        <v>45822</v>
      </c>
      <c r="F3781" s="54">
        <v>45822</v>
      </c>
      <c r="G3781" s="55" t="s">
        <v>7949</v>
      </c>
      <c r="H3781" s="54">
        <v>45822</v>
      </c>
      <c r="I3781" s="56" t="s">
        <v>17735</v>
      </c>
      <c r="K3781" s="55" t="s">
        <v>11549</v>
      </c>
      <c r="L3781" s="55" t="s">
        <v>15059</v>
      </c>
      <c r="M3781" s="54">
        <v>45822</v>
      </c>
      <c r="N3781" s="55" t="s">
        <v>11258</v>
      </c>
      <c r="O3781" s="56" t="str">
        <f>VLOOKUP(N3781,Sheet1!$B:$C,2,0)</f>
        <v>CHI NHÁNH QUẢNG NAM - CÔNG TY CỔ PHẦN DỊCH VỤ THƯƠNG MẠI TỔNG HỢP WINCOMMERCE</v>
      </c>
      <c r="Q3781" s="56" t="str">
        <f>VLOOKUP(N3781,Sheet1!$B:$D,3,0)</f>
        <v>0104918404-061</v>
      </c>
      <c r="U3781" s="55" t="s">
        <v>12983</v>
      </c>
      <c r="X3781" s="55" t="s">
        <v>10938</v>
      </c>
      <c r="Y3781" s="56" t="str">
        <f>VLOOKUP(X3781,Sheet2!$B:$C,2,0)</f>
        <v>Giò Tai Lưỡi Xào 250g</v>
      </c>
      <c r="AA3781" s="53" t="s">
        <v>11550</v>
      </c>
      <c r="AB3781" s="53" t="s">
        <v>11551</v>
      </c>
      <c r="AD3781" s="24">
        <v>3</v>
      </c>
      <c r="AF3781" s="24">
        <v>50182</v>
      </c>
      <c r="AG3781" s="74">
        <f t="shared" si="59"/>
        <v>150546</v>
      </c>
      <c r="AK3781" s="59">
        <v>8</v>
      </c>
      <c r="AN3781" s="61" t="s">
        <v>11552</v>
      </c>
      <c r="AP3781" s="62" t="s">
        <v>11553</v>
      </c>
      <c r="AQ3781" s="62" t="s">
        <v>11554</v>
      </c>
      <c r="AR3781" s="62" t="s">
        <v>11555</v>
      </c>
    </row>
    <row r="3782" spans="3:44" x14ac:dyDescent="0.25">
      <c r="C3782" s="53" t="s">
        <v>11547</v>
      </c>
      <c r="D3782" s="53" t="s">
        <v>11548</v>
      </c>
      <c r="E3782" s="54">
        <v>45822</v>
      </c>
      <c r="F3782" s="54">
        <v>45822</v>
      </c>
      <c r="G3782" s="55" t="s">
        <v>7474</v>
      </c>
      <c r="H3782" s="54">
        <v>45822</v>
      </c>
      <c r="I3782" s="56" t="s">
        <v>17736</v>
      </c>
      <c r="K3782" s="55" t="s">
        <v>11549</v>
      </c>
      <c r="L3782" s="55" t="s">
        <v>15060</v>
      </c>
      <c r="M3782" s="54">
        <v>45822</v>
      </c>
      <c r="N3782" s="55" t="s">
        <v>11034</v>
      </c>
      <c r="O3782" s="56" t="str">
        <f>VLOOKUP(N3782,Sheet1!$B:$C,2,0)</f>
        <v>CHI NHÁNH HÀ NỘI - CÔNG TY CỔ PHẦN DỊCH VỤ THƯƠNG MẠI TỔNG HỢP WINCOMMERCE</v>
      </c>
      <c r="Q3782" s="56" t="str">
        <f>VLOOKUP(N3782,Sheet1!$B:$D,3,0)</f>
        <v>0104918404-002</v>
      </c>
      <c r="U3782" s="55" t="s">
        <v>12284</v>
      </c>
      <c r="X3782" s="55" t="s">
        <v>10934</v>
      </c>
      <c r="Y3782" s="56" t="str">
        <f>VLOOKUP(X3782,Sheet2!$B:$C,2,0)</f>
        <v>Gà muối 500g</v>
      </c>
      <c r="AA3782" s="53" t="s">
        <v>11550</v>
      </c>
      <c r="AB3782" s="53" t="s">
        <v>11551</v>
      </c>
      <c r="AD3782" s="24">
        <v>1</v>
      </c>
      <c r="AF3782" s="24">
        <v>111058</v>
      </c>
      <c r="AG3782" s="74">
        <f t="shared" si="59"/>
        <v>111058</v>
      </c>
      <c r="AK3782" s="59">
        <v>8</v>
      </c>
      <c r="AN3782" s="61" t="s">
        <v>11552</v>
      </c>
      <c r="AP3782" s="62" t="s">
        <v>11553</v>
      </c>
      <c r="AQ3782" s="62" t="s">
        <v>11554</v>
      </c>
      <c r="AR3782" s="62" t="s">
        <v>11555</v>
      </c>
    </row>
    <row r="3783" spans="3:44" x14ac:dyDescent="0.25">
      <c r="C3783" s="53" t="s">
        <v>11547</v>
      </c>
      <c r="D3783" s="53" t="s">
        <v>11548</v>
      </c>
      <c r="E3783" s="54">
        <v>45822</v>
      </c>
      <c r="F3783" s="54">
        <v>45822</v>
      </c>
      <c r="G3783" s="55" t="s">
        <v>7800</v>
      </c>
      <c r="H3783" s="54">
        <v>45822</v>
      </c>
      <c r="I3783" s="56" t="s">
        <v>17737</v>
      </c>
      <c r="K3783" s="55" t="s">
        <v>11549</v>
      </c>
      <c r="L3783" s="55" t="s">
        <v>11801</v>
      </c>
      <c r="M3783" s="54">
        <v>45822</v>
      </c>
      <c r="N3783" s="55" t="s">
        <v>11134</v>
      </c>
      <c r="O3783" s="56" t="str">
        <f>VLOOKUP(N3783,Sheet1!$B:$C,2,0)</f>
        <v>CHI NHÁNH NINH THUẬN - CÔNG TY CỔ PHẦN DỊCH VỤ THƯƠNG MẠI TỔNG HỢP WINCOMMERCE</v>
      </c>
      <c r="Q3783" s="56" t="str">
        <f>VLOOKUP(N3783,Sheet1!$B:$D,3,0)</f>
        <v>0104918404-027</v>
      </c>
      <c r="U3783" s="55" t="s">
        <v>12472</v>
      </c>
      <c r="X3783" s="55" t="s">
        <v>10938</v>
      </c>
      <c r="Y3783" s="56" t="str">
        <f>VLOOKUP(X3783,Sheet2!$B:$C,2,0)</f>
        <v>Giò Tai Lưỡi Xào 250g</v>
      </c>
      <c r="AA3783" s="53" t="s">
        <v>11550</v>
      </c>
      <c r="AB3783" s="53" t="s">
        <v>11551</v>
      </c>
      <c r="AD3783" s="24">
        <v>2</v>
      </c>
      <c r="AF3783" s="24">
        <v>50182</v>
      </c>
      <c r="AG3783" s="74">
        <f t="shared" si="59"/>
        <v>100364</v>
      </c>
      <c r="AK3783" s="59">
        <v>8</v>
      </c>
      <c r="AN3783" s="61" t="s">
        <v>11552</v>
      </c>
      <c r="AP3783" s="62" t="s">
        <v>11553</v>
      </c>
      <c r="AQ3783" s="62" t="s">
        <v>11554</v>
      </c>
      <c r="AR3783" s="62" t="s">
        <v>11555</v>
      </c>
    </row>
    <row r="3784" spans="3:44" x14ac:dyDescent="0.25">
      <c r="C3784" s="53" t="s">
        <v>11547</v>
      </c>
      <c r="D3784" s="53" t="s">
        <v>11548</v>
      </c>
      <c r="E3784" s="54">
        <v>45822</v>
      </c>
      <c r="F3784" s="54">
        <v>45822</v>
      </c>
      <c r="G3784" s="55" t="s">
        <v>7718</v>
      </c>
      <c r="H3784" s="54">
        <v>45822</v>
      </c>
      <c r="I3784" s="56" t="s">
        <v>17738</v>
      </c>
      <c r="K3784" s="55" t="s">
        <v>11549</v>
      </c>
      <c r="L3784" s="55" t="s">
        <v>15061</v>
      </c>
      <c r="M3784" s="54">
        <v>45822</v>
      </c>
      <c r="N3784" s="55" t="s">
        <v>11243</v>
      </c>
      <c r="O3784" s="56" t="str">
        <f>VLOOKUP(N3784,Sheet1!$B:$C,2,0)</f>
        <v>CHI NHÁNH NGHỆ AN - CÔNG TY CỔ PHẦN DỊCH VỤ THƯƠNG MẠI TỔNG HỢP WINCOMMERCE</v>
      </c>
      <c r="Q3784" s="56" t="str">
        <f>VLOOKUP(N3784,Sheet1!$B:$D,3,0)</f>
        <v>0104918404-058</v>
      </c>
      <c r="U3784" s="55" t="s">
        <v>12154</v>
      </c>
      <c r="X3784" s="55" t="s">
        <v>10934</v>
      </c>
      <c r="Y3784" s="56" t="str">
        <f>VLOOKUP(X3784,Sheet2!$B:$C,2,0)</f>
        <v>Gà muối 500g</v>
      </c>
      <c r="AA3784" s="53" t="s">
        <v>11550</v>
      </c>
      <c r="AB3784" s="53" t="s">
        <v>11551</v>
      </c>
      <c r="AD3784" s="24">
        <v>1</v>
      </c>
      <c r="AF3784" s="24">
        <v>111058</v>
      </c>
      <c r="AG3784" s="74">
        <f t="shared" si="59"/>
        <v>111058</v>
      </c>
      <c r="AK3784" s="59">
        <v>8</v>
      </c>
      <c r="AN3784" s="61" t="s">
        <v>11552</v>
      </c>
      <c r="AP3784" s="62" t="s">
        <v>11553</v>
      </c>
      <c r="AQ3784" s="62" t="s">
        <v>11554</v>
      </c>
      <c r="AR3784" s="62" t="s">
        <v>11555</v>
      </c>
    </row>
    <row r="3785" spans="3:44" x14ac:dyDescent="0.25">
      <c r="C3785" s="53" t="s">
        <v>11547</v>
      </c>
      <c r="D3785" s="53" t="s">
        <v>11548</v>
      </c>
      <c r="E3785" s="54">
        <v>45822</v>
      </c>
      <c r="F3785" s="54">
        <v>45822</v>
      </c>
      <c r="G3785" s="55" t="s">
        <v>7966</v>
      </c>
      <c r="H3785" s="54">
        <v>45822</v>
      </c>
      <c r="I3785" s="56" t="s">
        <v>17739</v>
      </c>
      <c r="K3785" s="55" t="s">
        <v>11549</v>
      </c>
      <c r="L3785" s="55" t="s">
        <v>15062</v>
      </c>
      <c r="M3785" s="54">
        <v>45822</v>
      </c>
      <c r="N3785" s="55" t="s">
        <v>11064</v>
      </c>
      <c r="O3785" s="56" t="str">
        <f>VLOOKUP(N3785,Sheet1!$B:$C,2,0)</f>
        <v>CHI NHÁNH ĐÀ NẴNG - CÔNG TY CỔ PHẦN DỊCH VỤ THƯƠNG MẠI TỔNG HỢP WINCOMMERCE</v>
      </c>
      <c r="Q3785" s="56" t="str">
        <f>VLOOKUP(N3785,Sheet1!$B:$D,3,0)</f>
        <v>0104918404-009</v>
      </c>
      <c r="U3785" s="55" t="s">
        <v>11941</v>
      </c>
      <c r="X3785" s="55" t="s">
        <v>10881</v>
      </c>
      <c r="Y3785" s="56" t="str">
        <f>VLOOKUP(X3785,Sheet2!$B:$C,2,0)</f>
        <v>Chả cốm 300g</v>
      </c>
      <c r="AA3785" s="53" t="s">
        <v>11550</v>
      </c>
      <c r="AB3785" s="53" t="s">
        <v>11551</v>
      </c>
      <c r="AD3785" s="24">
        <v>2</v>
      </c>
      <c r="AF3785" s="24">
        <v>74250</v>
      </c>
      <c r="AG3785" s="74">
        <f t="shared" si="59"/>
        <v>148500</v>
      </c>
      <c r="AK3785" s="59">
        <v>8</v>
      </c>
      <c r="AN3785" s="61" t="s">
        <v>11552</v>
      </c>
      <c r="AP3785" s="62" t="s">
        <v>11553</v>
      </c>
      <c r="AQ3785" s="62" t="s">
        <v>11554</v>
      </c>
      <c r="AR3785" s="62" t="s">
        <v>11555</v>
      </c>
    </row>
    <row r="3786" spans="3:44" x14ac:dyDescent="0.25">
      <c r="C3786" s="53" t="s">
        <v>11547</v>
      </c>
      <c r="D3786" s="53" t="s">
        <v>11548</v>
      </c>
      <c r="E3786" s="54">
        <v>45822</v>
      </c>
      <c r="F3786" s="54">
        <v>45822</v>
      </c>
      <c r="G3786" s="55" t="s">
        <v>7966</v>
      </c>
      <c r="H3786" s="54">
        <v>45822</v>
      </c>
      <c r="I3786" s="56" t="s">
        <v>17739</v>
      </c>
      <c r="K3786" s="55" t="s">
        <v>11549</v>
      </c>
      <c r="L3786" s="55" t="s">
        <v>15062</v>
      </c>
      <c r="M3786" s="54">
        <v>45822</v>
      </c>
      <c r="N3786" s="55" t="s">
        <v>11064</v>
      </c>
      <c r="O3786" s="56" t="str">
        <f>VLOOKUP(N3786,Sheet1!$B:$C,2,0)</f>
        <v>CHI NHÁNH ĐÀ NẴNG - CÔNG TY CỔ PHẦN DỊCH VỤ THƯƠNG MẠI TỔNG HỢP WINCOMMERCE</v>
      </c>
      <c r="Q3786" s="56" t="str">
        <f>VLOOKUP(N3786,Sheet1!$B:$D,3,0)</f>
        <v>0104918404-009</v>
      </c>
      <c r="U3786" s="55" t="s">
        <v>11941</v>
      </c>
      <c r="X3786" s="55" t="s">
        <v>10983</v>
      </c>
      <c r="Y3786" s="56" t="str">
        <f>VLOOKUP(X3786,Sheet2!$B:$C,2,0)</f>
        <v>Mọc Nấm Hương 250g</v>
      </c>
      <c r="AA3786" s="53" t="s">
        <v>11550</v>
      </c>
      <c r="AB3786" s="53" t="s">
        <v>11551</v>
      </c>
      <c r="AD3786" s="24">
        <v>1</v>
      </c>
      <c r="AF3786" s="24">
        <v>46000</v>
      </c>
      <c r="AG3786" s="74">
        <f t="shared" si="59"/>
        <v>46000</v>
      </c>
      <c r="AK3786" s="59">
        <v>8</v>
      </c>
      <c r="AN3786" s="61" t="s">
        <v>11552</v>
      </c>
      <c r="AP3786" s="62" t="s">
        <v>11553</v>
      </c>
      <c r="AQ3786" s="62" t="s">
        <v>11554</v>
      </c>
      <c r="AR3786" s="62" t="s">
        <v>11555</v>
      </c>
    </row>
    <row r="3787" spans="3:44" x14ac:dyDescent="0.25">
      <c r="C3787" s="53" t="s">
        <v>11547</v>
      </c>
      <c r="D3787" s="53" t="s">
        <v>11548</v>
      </c>
      <c r="E3787" s="54">
        <v>45822</v>
      </c>
      <c r="F3787" s="54">
        <v>45822</v>
      </c>
      <c r="G3787" s="55" t="s">
        <v>7966</v>
      </c>
      <c r="H3787" s="54">
        <v>45822</v>
      </c>
      <c r="I3787" s="56" t="s">
        <v>17739</v>
      </c>
      <c r="K3787" s="55" t="s">
        <v>11549</v>
      </c>
      <c r="L3787" s="55" t="s">
        <v>15062</v>
      </c>
      <c r="M3787" s="54">
        <v>45822</v>
      </c>
      <c r="N3787" s="55" t="s">
        <v>11064</v>
      </c>
      <c r="O3787" s="56" t="str">
        <f>VLOOKUP(N3787,Sheet1!$B:$C,2,0)</f>
        <v>CHI NHÁNH ĐÀ NẴNG - CÔNG TY CỔ PHẦN DỊCH VỤ THƯƠNG MẠI TỔNG HỢP WINCOMMERCE</v>
      </c>
      <c r="Q3787" s="56" t="str">
        <f>VLOOKUP(N3787,Sheet1!$B:$D,3,0)</f>
        <v>0104918404-009</v>
      </c>
      <c r="U3787" s="55" t="s">
        <v>11941</v>
      </c>
      <c r="X3787" s="55" t="s">
        <v>10983</v>
      </c>
      <c r="Y3787" s="56" t="str">
        <f>VLOOKUP(X3787,Sheet2!$B:$C,2,0)</f>
        <v>Mọc Nấm Hương 250g</v>
      </c>
      <c r="AA3787" s="53" t="s">
        <v>11550</v>
      </c>
      <c r="AB3787" s="53" t="s">
        <v>11551</v>
      </c>
      <c r="AD3787" s="24">
        <v>1</v>
      </c>
      <c r="AF3787" s="24">
        <v>46000</v>
      </c>
      <c r="AG3787" s="74">
        <f t="shared" si="59"/>
        <v>46000</v>
      </c>
      <c r="AK3787" s="59">
        <v>8</v>
      </c>
      <c r="AN3787" s="61" t="s">
        <v>11552</v>
      </c>
      <c r="AP3787" s="62" t="s">
        <v>11553</v>
      </c>
      <c r="AQ3787" s="62" t="s">
        <v>11554</v>
      </c>
      <c r="AR3787" s="62" t="s">
        <v>11555</v>
      </c>
    </row>
    <row r="3788" spans="3:44" x14ac:dyDescent="0.25">
      <c r="C3788" s="53" t="s">
        <v>11547</v>
      </c>
      <c r="D3788" s="53" t="s">
        <v>11548</v>
      </c>
      <c r="E3788" s="54">
        <v>45822</v>
      </c>
      <c r="F3788" s="54">
        <v>45822</v>
      </c>
      <c r="G3788" s="55" t="s">
        <v>7970</v>
      </c>
      <c r="H3788" s="54">
        <v>45822</v>
      </c>
      <c r="I3788" s="56" t="s">
        <v>17740</v>
      </c>
      <c r="K3788" s="55" t="s">
        <v>11549</v>
      </c>
      <c r="L3788" s="55" t="s">
        <v>11486</v>
      </c>
      <c r="M3788" s="54">
        <v>45822</v>
      </c>
      <c r="N3788" s="55" t="s">
        <v>11069</v>
      </c>
      <c r="O3788" s="56" t="str">
        <f>VLOOKUP(N3788,Sheet1!$B:$C,2,0)</f>
        <v>CHI NHÁNH AN GIANG - CÔNG TY CỔ PHẦN DỊCH VỤ THƯƠNG MẠI TỔNG HỢP WINCOMMERCE</v>
      </c>
      <c r="Q3788" s="56" t="str">
        <f>VLOOKUP(N3788,Sheet1!$B:$D,3,0)</f>
        <v>0104918404-010</v>
      </c>
      <c r="U3788" s="55" t="s">
        <v>12380</v>
      </c>
      <c r="X3788" s="55" t="s">
        <v>10881</v>
      </c>
      <c r="Y3788" s="56" t="str">
        <f>VLOOKUP(X3788,Sheet2!$B:$C,2,0)</f>
        <v>Chả cốm 300g</v>
      </c>
      <c r="AA3788" s="53" t="s">
        <v>11550</v>
      </c>
      <c r="AB3788" s="53" t="s">
        <v>11551</v>
      </c>
      <c r="AD3788" s="24">
        <v>2</v>
      </c>
      <c r="AF3788" s="24">
        <v>74250</v>
      </c>
      <c r="AG3788" s="74">
        <f t="shared" si="59"/>
        <v>148500</v>
      </c>
      <c r="AK3788" s="59">
        <v>8</v>
      </c>
      <c r="AN3788" s="61" t="s">
        <v>11552</v>
      </c>
      <c r="AP3788" s="62" t="s">
        <v>11553</v>
      </c>
      <c r="AQ3788" s="62" t="s">
        <v>11554</v>
      </c>
      <c r="AR3788" s="62" t="s">
        <v>11555</v>
      </c>
    </row>
    <row r="3789" spans="3:44" x14ac:dyDescent="0.25">
      <c r="C3789" s="53" t="s">
        <v>11547</v>
      </c>
      <c r="D3789" s="53" t="s">
        <v>11548</v>
      </c>
      <c r="E3789" s="54">
        <v>45822</v>
      </c>
      <c r="F3789" s="54">
        <v>45822</v>
      </c>
      <c r="G3789" s="55" t="s">
        <v>7970</v>
      </c>
      <c r="H3789" s="54">
        <v>45822</v>
      </c>
      <c r="I3789" s="56" t="s">
        <v>17740</v>
      </c>
      <c r="K3789" s="55" t="s">
        <v>11549</v>
      </c>
      <c r="L3789" s="55" t="s">
        <v>11486</v>
      </c>
      <c r="M3789" s="54">
        <v>45822</v>
      </c>
      <c r="N3789" s="55" t="s">
        <v>11069</v>
      </c>
      <c r="O3789" s="56" t="str">
        <f>VLOOKUP(N3789,Sheet1!$B:$C,2,0)</f>
        <v>CHI NHÁNH AN GIANG - CÔNG TY CỔ PHẦN DỊCH VỤ THƯƠNG MẠI TỔNG HỢP WINCOMMERCE</v>
      </c>
      <c r="Q3789" s="56" t="str">
        <f>VLOOKUP(N3789,Sheet1!$B:$D,3,0)</f>
        <v>0104918404-010</v>
      </c>
      <c r="U3789" s="55" t="s">
        <v>12380</v>
      </c>
      <c r="X3789" s="55" t="s">
        <v>10938</v>
      </c>
      <c r="Y3789" s="56" t="str">
        <f>VLOOKUP(X3789,Sheet2!$B:$C,2,0)</f>
        <v>Giò Tai Lưỡi Xào 250g</v>
      </c>
      <c r="AA3789" s="53" t="s">
        <v>11550</v>
      </c>
      <c r="AB3789" s="53" t="s">
        <v>11551</v>
      </c>
      <c r="AD3789" s="24">
        <v>5</v>
      </c>
      <c r="AF3789" s="24">
        <v>50182</v>
      </c>
      <c r="AG3789" s="74">
        <f t="shared" si="59"/>
        <v>250910</v>
      </c>
      <c r="AK3789" s="59">
        <v>8</v>
      </c>
      <c r="AN3789" s="61" t="s">
        <v>11552</v>
      </c>
      <c r="AP3789" s="62" t="s">
        <v>11553</v>
      </c>
      <c r="AQ3789" s="62" t="s">
        <v>11554</v>
      </c>
      <c r="AR3789" s="62" t="s">
        <v>11555</v>
      </c>
    </row>
    <row r="3790" spans="3:44" x14ac:dyDescent="0.25">
      <c r="C3790" s="53" t="s">
        <v>11547</v>
      </c>
      <c r="D3790" s="53" t="s">
        <v>11548</v>
      </c>
      <c r="E3790" s="54">
        <v>45822</v>
      </c>
      <c r="F3790" s="54">
        <v>45822</v>
      </c>
      <c r="G3790" s="55" t="s">
        <v>7570</v>
      </c>
      <c r="H3790" s="54">
        <v>45822</v>
      </c>
      <c r="I3790" s="56" t="s">
        <v>17741</v>
      </c>
      <c r="K3790" s="55" t="s">
        <v>11549</v>
      </c>
      <c r="L3790" s="55" t="s">
        <v>15063</v>
      </c>
      <c r="M3790" s="54">
        <v>45822</v>
      </c>
      <c r="N3790" s="55" t="s">
        <v>11104</v>
      </c>
      <c r="O3790" s="56" t="str">
        <f>VLOOKUP(N3790,Sheet1!$B:$C,2,0)</f>
        <v>CHI NHÁNH THANH HÓA - CÔNG TY CỔ PHẦN DỊCH VỤ THƯƠNG MẠI TỔNG HỢP WINCOMMERCE</v>
      </c>
      <c r="Q3790" s="56" t="str">
        <f>VLOOKUP(N3790,Sheet1!$B:$D,3,0)</f>
        <v>0104918404-020</v>
      </c>
      <c r="U3790" s="55" t="s">
        <v>15509</v>
      </c>
      <c r="X3790" s="55" t="s">
        <v>10927</v>
      </c>
      <c r="Y3790" s="56" t="str">
        <f>VLOOKUP(X3790,Sheet2!$B:$C,2,0)</f>
        <v>Giò lụa cây 250g</v>
      </c>
      <c r="AA3790" s="53" t="s">
        <v>11550</v>
      </c>
      <c r="AB3790" s="53" t="s">
        <v>11551</v>
      </c>
      <c r="AD3790" s="24">
        <v>4</v>
      </c>
      <c r="AF3790" s="24">
        <v>49500</v>
      </c>
      <c r="AG3790" s="74">
        <f t="shared" si="59"/>
        <v>198000</v>
      </c>
      <c r="AK3790" s="59">
        <v>8</v>
      </c>
      <c r="AN3790" s="61" t="s">
        <v>11552</v>
      </c>
      <c r="AP3790" s="62" t="s">
        <v>11553</v>
      </c>
      <c r="AQ3790" s="62" t="s">
        <v>11554</v>
      </c>
      <c r="AR3790" s="62" t="s">
        <v>11555</v>
      </c>
    </row>
    <row r="3791" spans="3:44" x14ac:dyDescent="0.25">
      <c r="C3791" s="53" t="s">
        <v>11547</v>
      </c>
      <c r="D3791" s="53" t="s">
        <v>11548</v>
      </c>
      <c r="E3791" s="54">
        <v>45822</v>
      </c>
      <c r="F3791" s="54">
        <v>45822</v>
      </c>
      <c r="G3791" s="55" t="s">
        <v>7484</v>
      </c>
      <c r="H3791" s="54">
        <v>45822</v>
      </c>
      <c r="I3791" s="56" t="s">
        <v>17742</v>
      </c>
      <c r="K3791" s="55" t="s">
        <v>11549</v>
      </c>
      <c r="L3791" s="55" t="s">
        <v>15064</v>
      </c>
      <c r="M3791" s="54">
        <v>45822</v>
      </c>
      <c r="N3791" s="55" t="s">
        <v>11028</v>
      </c>
      <c r="O3791" s="56" t="str">
        <f>VLOOKUP(N3791,Sheet1!$B:$C,2,0)</f>
        <v>CHI NHÁNH NINH BÌNH - CÔNG TY CỔ PHẦN DỊCH VỤ THƯƠNG MẠI TỔNG HỢP WINCOMMERCE</v>
      </c>
      <c r="Q3791" s="56" t="str">
        <f>VLOOKUP(N3791,Sheet1!$B:$D,3,0)</f>
        <v>0104918404-001</v>
      </c>
      <c r="U3791" s="55" t="s">
        <v>15510</v>
      </c>
      <c r="X3791" s="55" t="s">
        <v>10983</v>
      </c>
      <c r="Y3791" s="56" t="str">
        <f>VLOOKUP(X3791,Sheet2!$B:$C,2,0)</f>
        <v>Mọc Nấm Hương 250g</v>
      </c>
      <c r="AA3791" s="53" t="s">
        <v>11550</v>
      </c>
      <c r="AB3791" s="53" t="s">
        <v>11551</v>
      </c>
      <c r="AD3791" s="24">
        <v>3</v>
      </c>
      <c r="AF3791" s="24">
        <v>46000</v>
      </c>
      <c r="AG3791" s="74">
        <f t="shared" si="59"/>
        <v>138000</v>
      </c>
      <c r="AK3791" s="59">
        <v>8</v>
      </c>
      <c r="AN3791" s="61" t="s">
        <v>11552</v>
      </c>
      <c r="AP3791" s="62" t="s">
        <v>11553</v>
      </c>
      <c r="AQ3791" s="62" t="s">
        <v>11554</v>
      </c>
      <c r="AR3791" s="62" t="s">
        <v>11555</v>
      </c>
    </row>
    <row r="3792" spans="3:44" x14ac:dyDescent="0.25">
      <c r="C3792" s="53" t="s">
        <v>11547</v>
      </c>
      <c r="D3792" s="53" t="s">
        <v>11548</v>
      </c>
      <c r="E3792" s="54">
        <v>45822</v>
      </c>
      <c r="F3792" s="54">
        <v>45822</v>
      </c>
      <c r="G3792" s="55" t="s">
        <v>8000</v>
      </c>
      <c r="H3792" s="54">
        <v>45822</v>
      </c>
      <c r="I3792" s="56" t="s">
        <v>17743</v>
      </c>
      <c r="K3792" s="55" t="s">
        <v>11549</v>
      </c>
      <c r="L3792" s="55" t="s">
        <v>11487</v>
      </c>
      <c r="M3792" s="54">
        <v>45822</v>
      </c>
      <c r="N3792" s="55" t="s">
        <v>11039</v>
      </c>
      <c r="O3792" s="56" t="str">
        <f>VLOOKUP(N3792,Sheet1!$B:$C,2,0)</f>
        <v>CHI NHÁNH PHÚ THỌ - CÔNG TY CỔ PHẦN DỊCH VỤ THƯƠNG MẠI TỔNG HỢP WINCOMMERCE</v>
      </c>
      <c r="Q3792" s="56" t="str">
        <f>VLOOKUP(N3792,Sheet1!$B:$D,3,0)</f>
        <v>0104918404-003</v>
      </c>
      <c r="U3792" s="55" t="s">
        <v>11915</v>
      </c>
      <c r="X3792" s="55" t="s">
        <v>11010</v>
      </c>
      <c r="Y3792" s="56" t="str">
        <f>VLOOKUP(X3792,Sheet2!$B:$C,2,0)</f>
        <v>Tai heo muối 200g</v>
      </c>
      <c r="AA3792" s="53" t="s">
        <v>11550</v>
      </c>
      <c r="AB3792" s="53" t="s">
        <v>11551</v>
      </c>
      <c r="AD3792" s="24">
        <v>2</v>
      </c>
      <c r="AF3792" s="24">
        <v>55595</v>
      </c>
      <c r="AG3792" s="74">
        <f t="shared" si="59"/>
        <v>111190</v>
      </c>
      <c r="AK3792" s="59">
        <v>8</v>
      </c>
      <c r="AN3792" s="61" t="s">
        <v>11552</v>
      </c>
      <c r="AP3792" s="62" t="s">
        <v>11553</v>
      </c>
      <c r="AQ3792" s="62" t="s">
        <v>11554</v>
      </c>
      <c r="AR3792" s="62" t="s">
        <v>11555</v>
      </c>
    </row>
    <row r="3793" spans="3:44" x14ac:dyDescent="0.25">
      <c r="C3793" s="53" t="s">
        <v>11547</v>
      </c>
      <c r="D3793" s="53" t="s">
        <v>11548</v>
      </c>
      <c r="E3793" s="54">
        <v>45822</v>
      </c>
      <c r="F3793" s="54">
        <v>45822</v>
      </c>
      <c r="G3793" s="55" t="s">
        <v>7802</v>
      </c>
      <c r="H3793" s="54">
        <v>45822</v>
      </c>
      <c r="I3793" s="56" t="s">
        <v>17744</v>
      </c>
      <c r="K3793" s="55" t="s">
        <v>11549</v>
      </c>
      <c r="L3793" s="55" t="s">
        <v>11708</v>
      </c>
      <c r="M3793" s="54">
        <v>45822</v>
      </c>
      <c r="N3793" s="55" t="s">
        <v>11134</v>
      </c>
      <c r="O3793" s="56" t="str">
        <f>VLOOKUP(N3793,Sheet1!$B:$C,2,0)</f>
        <v>CHI NHÁNH NINH THUẬN - CÔNG TY CỔ PHẦN DỊCH VỤ THƯƠNG MẠI TỔNG HỢP WINCOMMERCE</v>
      </c>
      <c r="Q3793" s="56" t="str">
        <f>VLOOKUP(N3793,Sheet1!$B:$D,3,0)</f>
        <v>0104918404-027</v>
      </c>
      <c r="U3793" s="55" t="s">
        <v>12472</v>
      </c>
      <c r="X3793" s="55" t="s">
        <v>10936</v>
      </c>
      <c r="Y3793" s="56" t="str">
        <f>VLOOKUP(X3793,Sheet2!$B:$C,2,0)</f>
        <v>Giò sụn gà 250g</v>
      </c>
      <c r="AA3793" s="53" t="s">
        <v>11550</v>
      </c>
      <c r="AB3793" s="53" t="s">
        <v>11551</v>
      </c>
      <c r="AD3793" s="24">
        <v>1</v>
      </c>
      <c r="AF3793" s="24">
        <v>50400</v>
      </c>
      <c r="AG3793" s="74">
        <f t="shared" si="59"/>
        <v>50400</v>
      </c>
      <c r="AK3793" s="59">
        <v>8</v>
      </c>
      <c r="AN3793" s="61" t="s">
        <v>11552</v>
      </c>
      <c r="AP3793" s="62" t="s">
        <v>11553</v>
      </c>
      <c r="AQ3793" s="62" t="s">
        <v>11554</v>
      </c>
      <c r="AR3793" s="62" t="s">
        <v>11555</v>
      </c>
    </row>
    <row r="3794" spans="3:44" x14ac:dyDescent="0.25">
      <c r="C3794" s="53" t="s">
        <v>11547</v>
      </c>
      <c r="D3794" s="53" t="s">
        <v>11548</v>
      </c>
      <c r="E3794" s="54">
        <v>45822</v>
      </c>
      <c r="F3794" s="54">
        <v>45822</v>
      </c>
      <c r="G3794" s="55" t="s">
        <v>7802</v>
      </c>
      <c r="H3794" s="54">
        <v>45822</v>
      </c>
      <c r="I3794" s="56" t="s">
        <v>17744</v>
      </c>
      <c r="K3794" s="55" t="s">
        <v>11549</v>
      </c>
      <c r="L3794" s="55" t="s">
        <v>11708</v>
      </c>
      <c r="M3794" s="54">
        <v>45822</v>
      </c>
      <c r="N3794" s="55" t="s">
        <v>11134</v>
      </c>
      <c r="O3794" s="56" t="str">
        <f>VLOOKUP(N3794,Sheet1!$B:$C,2,0)</f>
        <v>CHI NHÁNH NINH THUẬN - CÔNG TY CỔ PHẦN DỊCH VỤ THƯƠNG MẠI TỔNG HỢP WINCOMMERCE</v>
      </c>
      <c r="Q3794" s="56" t="str">
        <f>VLOOKUP(N3794,Sheet1!$B:$D,3,0)</f>
        <v>0104918404-027</v>
      </c>
      <c r="U3794" s="55" t="s">
        <v>12472</v>
      </c>
      <c r="X3794" s="55" t="s">
        <v>10934</v>
      </c>
      <c r="Y3794" s="56" t="str">
        <f>VLOOKUP(X3794,Sheet2!$B:$C,2,0)</f>
        <v>Gà muối 500g</v>
      </c>
      <c r="AA3794" s="53" t="s">
        <v>11550</v>
      </c>
      <c r="AB3794" s="53" t="s">
        <v>11551</v>
      </c>
      <c r="AD3794" s="24">
        <v>1</v>
      </c>
      <c r="AF3794" s="24">
        <v>111058</v>
      </c>
      <c r="AG3794" s="74">
        <f t="shared" si="59"/>
        <v>111058</v>
      </c>
      <c r="AK3794" s="59">
        <v>8</v>
      </c>
      <c r="AN3794" s="61" t="s">
        <v>11552</v>
      </c>
      <c r="AP3794" s="62" t="s">
        <v>11553</v>
      </c>
      <c r="AQ3794" s="62" t="s">
        <v>11554</v>
      </c>
      <c r="AR3794" s="62" t="s">
        <v>11555</v>
      </c>
    </row>
    <row r="3795" spans="3:44" x14ac:dyDescent="0.25">
      <c r="C3795" s="53" t="s">
        <v>11547</v>
      </c>
      <c r="D3795" s="53" t="s">
        <v>11548</v>
      </c>
      <c r="E3795" s="54">
        <v>45822</v>
      </c>
      <c r="F3795" s="54">
        <v>45822</v>
      </c>
      <c r="G3795" s="55" t="s">
        <v>7638</v>
      </c>
      <c r="H3795" s="54">
        <v>45822</v>
      </c>
      <c r="I3795" s="56" t="s">
        <v>17745</v>
      </c>
      <c r="K3795" s="55" t="s">
        <v>11549</v>
      </c>
      <c r="L3795" s="55" t="s">
        <v>11479</v>
      </c>
      <c r="M3795" s="54">
        <v>45822</v>
      </c>
      <c r="N3795" s="55" t="s">
        <v>11194</v>
      </c>
      <c r="O3795" s="56" t="str">
        <f>VLOOKUP(N3795,Sheet1!$B:$C,2,0)</f>
        <v>CHI NHÁNH THÁI BÌNH - CÔNG TY CỔ PHẦN DỊCH VỤ THƯƠNG MẠI TỔNG HỢP WINCOMMERCE</v>
      </c>
      <c r="Q3795" s="56" t="str">
        <f>VLOOKUP(N3795,Sheet1!$B:$D,3,0)</f>
        <v>0104918404-044</v>
      </c>
      <c r="U3795" s="55" t="s">
        <v>12390</v>
      </c>
      <c r="X3795" s="55" t="s">
        <v>10897</v>
      </c>
      <c r="Y3795" s="56" t="str">
        <f>VLOOKUP(X3795,Sheet2!$B:$C,2,0)</f>
        <v>Chả nướng 300g</v>
      </c>
      <c r="AA3795" s="53" t="s">
        <v>11550</v>
      </c>
      <c r="AB3795" s="53" t="s">
        <v>11551</v>
      </c>
      <c r="AD3795" s="24">
        <v>7</v>
      </c>
      <c r="AF3795" s="24">
        <v>70950</v>
      </c>
      <c r="AG3795" s="74">
        <f t="shared" si="59"/>
        <v>496650</v>
      </c>
      <c r="AK3795" s="59">
        <v>8</v>
      </c>
      <c r="AN3795" s="61" t="s">
        <v>11552</v>
      </c>
      <c r="AP3795" s="62" t="s">
        <v>11553</v>
      </c>
      <c r="AQ3795" s="62" t="s">
        <v>11554</v>
      </c>
      <c r="AR3795" s="62" t="s">
        <v>11555</v>
      </c>
    </row>
    <row r="3796" spans="3:44" x14ac:dyDescent="0.25">
      <c r="C3796" s="53" t="s">
        <v>11547</v>
      </c>
      <c r="D3796" s="53" t="s">
        <v>11548</v>
      </c>
      <c r="E3796" s="54">
        <v>45822</v>
      </c>
      <c r="F3796" s="54">
        <v>45822</v>
      </c>
      <c r="G3796" s="55" t="s">
        <v>7648</v>
      </c>
      <c r="H3796" s="54">
        <v>45822</v>
      </c>
      <c r="I3796" s="56" t="s">
        <v>17746</v>
      </c>
      <c r="K3796" s="55" t="s">
        <v>11549</v>
      </c>
      <c r="L3796" s="55" t="s">
        <v>15065</v>
      </c>
      <c r="M3796" s="54">
        <v>45822</v>
      </c>
      <c r="N3796" s="55" t="s">
        <v>11064</v>
      </c>
      <c r="O3796" s="56" t="str">
        <f>VLOOKUP(N3796,Sheet1!$B:$C,2,0)</f>
        <v>CHI NHÁNH ĐÀ NẴNG - CÔNG TY CỔ PHẦN DỊCH VỤ THƯƠNG MẠI TỔNG HỢP WINCOMMERCE</v>
      </c>
      <c r="Q3796" s="56" t="str">
        <f>VLOOKUP(N3796,Sheet1!$B:$D,3,0)</f>
        <v>0104918404-009</v>
      </c>
      <c r="U3796" s="55" t="s">
        <v>12388</v>
      </c>
      <c r="X3796" s="55" t="s">
        <v>10938</v>
      </c>
      <c r="Y3796" s="56" t="str">
        <f>VLOOKUP(X3796,Sheet2!$B:$C,2,0)</f>
        <v>Giò Tai Lưỡi Xào 250g</v>
      </c>
      <c r="AA3796" s="53" t="s">
        <v>11550</v>
      </c>
      <c r="AB3796" s="53" t="s">
        <v>11551</v>
      </c>
      <c r="AD3796" s="24">
        <v>1</v>
      </c>
      <c r="AF3796" s="24">
        <v>50182</v>
      </c>
      <c r="AG3796" s="74">
        <f t="shared" si="59"/>
        <v>50182</v>
      </c>
      <c r="AK3796" s="59">
        <v>8</v>
      </c>
      <c r="AN3796" s="61" t="s">
        <v>11552</v>
      </c>
      <c r="AP3796" s="62" t="s">
        <v>11553</v>
      </c>
      <c r="AQ3796" s="62" t="s">
        <v>11554</v>
      </c>
      <c r="AR3796" s="62" t="s">
        <v>11555</v>
      </c>
    </row>
    <row r="3797" spans="3:44" x14ac:dyDescent="0.25">
      <c r="C3797" s="53" t="s">
        <v>11547</v>
      </c>
      <c r="D3797" s="53" t="s">
        <v>11548</v>
      </c>
      <c r="E3797" s="54">
        <v>45822</v>
      </c>
      <c r="F3797" s="54">
        <v>45822</v>
      </c>
      <c r="G3797" s="55" t="s">
        <v>7650</v>
      </c>
      <c r="H3797" s="54">
        <v>45822</v>
      </c>
      <c r="I3797" s="56" t="s">
        <v>17747</v>
      </c>
      <c r="K3797" s="55" t="s">
        <v>11549</v>
      </c>
      <c r="L3797" s="55" t="s">
        <v>13097</v>
      </c>
      <c r="M3797" s="54">
        <v>45822</v>
      </c>
      <c r="N3797" s="55" t="s">
        <v>11064</v>
      </c>
      <c r="O3797" s="56" t="str">
        <f>VLOOKUP(N3797,Sheet1!$B:$C,2,0)</f>
        <v>CHI NHÁNH ĐÀ NẴNG - CÔNG TY CỔ PHẦN DỊCH VỤ THƯƠNG MẠI TỔNG HỢP WINCOMMERCE</v>
      </c>
      <c r="Q3797" s="56" t="str">
        <f>VLOOKUP(N3797,Sheet1!$B:$D,3,0)</f>
        <v>0104918404-009</v>
      </c>
      <c r="U3797" s="55" t="s">
        <v>12388</v>
      </c>
      <c r="X3797" s="55" t="s">
        <v>10922</v>
      </c>
      <c r="Y3797" s="56" t="str">
        <f>VLOOKUP(X3797,Sheet2!$B:$C,2,0)</f>
        <v>Gà xì dầu 500g</v>
      </c>
      <c r="AA3797" s="53" t="s">
        <v>11550</v>
      </c>
      <c r="AB3797" s="53" t="s">
        <v>11551</v>
      </c>
      <c r="AD3797" s="24">
        <v>1</v>
      </c>
      <c r="AF3797" s="24">
        <v>111606</v>
      </c>
      <c r="AG3797" s="74">
        <f t="shared" si="59"/>
        <v>111606</v>
      </c>
      <c r="AK3797" s="59">
        <v>8</v>
      </c>
      <c r="AN3797" s="61" t="s">
        <v>11552</v>
      </c>
      <c r="AP3797" s="62" t="s">
        <v>11553</v>
      </c>
      <c r="AQ3797" s="62" t="s">
        <v>11554</v>
      </c>
      <c r="AR3797" s="62" t="s">
        <v>11555</v>
      </c>
    </row>
    <row r="3798" spans="3:44" x14ac:dyDescent="0.25">
      <c r="C3798" s="53" t="s">
        <v>11547</v>
      </c>
      <c r="D3798" s="53" t="s">
        <v>11548</v>
      </c>
      <c r="E3798" s="54">
        <v>45822</v>
      </c>
      <c r="F3798" s="54">
        <v>45822</v>
      </c>
      <c r="G3798" s="55" t="s">
        <v>7940</v>
      </c>
      <c r="H3798" s="54">
        <v>45822</v>
      </c>
      <c r="I3798" s="56" t="s">
        <v>17748</v>
      </c>
      <c r="K3798" s="55" t="s">
        <v>11549</v>
      </c>
      <c r="L3798" s="55" t="s">
        <v>15066</v>
      </c>
      <c r="M3798" s="54">
        <v>45822</v>
      </c>
      <c r="N3798" s="55" t="s">
        <v>11034</v>
      </c>
      <c r="O3798" s="56" t="str">
        <f>VLOOKUP(N3798,Sheet1!$B:$C,2,0)</f>
        <v>CHI NHÁNH HÀ NỘI - CÔNG TY CỔ PHẦN DỊCH VỤ THƯƠNG MẠI TỔNG HỢP WINCOMMERCE</v>
      </c>
      <c r="Q3798" s="56" t="str">
        <f>VLOOKUP(N3798,Sheet1!$B:$D,3,0)</f>
        <v>0104918404-002</v>
      </c>
      <c r="U3798" s="55" t="s">
        <v>12066</v>
      </c>
      <c r="X3798" s="55" t="s">
        <v>10934</v>
      </c>
      <c r="Y3798" s="56" t="str">
        <f>VLOOKUP(X3798,Sheet2!$B:$C,2,0)</f>
        <v>Gà muối 500g</v>
      </c>
      <c r="AA3798" s="53" t="s">
        <v>11550</v>
      </c>
      <c r="AB3798" s="53" t="s">
        <v>11551</v>
      </c>
      <c r="AD3798" s="24">
        <v>1</v>
      </c>
      <c r="AF3798" s="24">
        <v>111058</v>
      </c>
      <c r="AG3798" s="74">
        <f t="shared" si="59"/>
        <v>111058</v>
      </c>
      <c r="AK3798" s="59">
        <v>8</v>
      </c>
      <c r="AN3798" s="61" t="s">
        <v>11552</v>
      </c>
      <c r="AP3798" s="62" t="s">
        <v>11553</v>
      </c>
      <c r="AQ3798" s="62" t="s">
        <v>11554</v>
      </c>
      <c r="AR3798" s="62" t="s">
        <v>11555</v>
      </c>
    </row>
    <row r="3799" spans="3:44" x14ac:dyDescent="0.25">
      <c r="C3799" s="53" t="s">
        <v>11547</v>
      </c>
      <c r="D3799" s="53" t="s">
        <v>11548</v>
      </c>
      <c r="E3799" s="54">
        <v>45822</v>
      </c>
      <c r="F3799" s="54">
        <v>45822</v>
      </c>
      <c r="G3799" s="55" t="s">
        <v>7508</v>
      </c>
      <c r="H3799" s="54">
        <v>45822</v>
      </c>
      <c r="I3799" s="56" t="s">
        <v>17749</v>
      </c>
      <c r="K3799" s="55" t="s">
        <v>11549</v>
      </c>
      <c r="L3799" s="55" t="s">
        <v>11795</v>
      </c>
      <c r="M3799" s="54">
        <v>45822</v>
      </c>
      <c r="N3799" s="55" t="s">
        <v>11298</v>
      </c>
      <c r="O3799" s="56" t="str">
        <f>VLOOKUP(N3799,Sheet1!$B:$C,2,0)</f>
        <v>CHI NHÁNH BÌNH ĐỊNH - CÔNG TY CỔ PHẦN DỊCH VỤ THƯƠNG MẠI TỔNG HỢP WINCOMMERCE</v>
      </c>
      <c r="Q3799" s="56" t="str">
        <f>VLOOKUP(N3799,Sheet1!$B:$D,3,0)</f>
        <v>0104918404-071</v>
      </c>
      <c r="U3799" s="55" t="s">
        <v>12765</v>
      </c>
      <c r="X3799" s="55" t="s">
        <v>10983</v>
      </c>
      <c r="Y3799" s="56" t="str">
        <f>VLOOKUP(X3799,Sheet2!$B:$C,2,0)</f>
        <v>Mọc Nấm Hương 250g</v>
      </c>
      <c r="AA3799" s="53" t="s">
        <v>11550</v>
      </c>
      <c r="AB3799" s="53" t="s">
        <v>11551</v>
      </c>
      <c r="AD3799" s="24">
        <v>1</v>
      </c>
      <c r="AF3799" s="24">
        <v>46000</v>
      </c>
      <c r="AG3799" s="74">
        <f t="shared" si="59"/>
        <v>46000</v>
      </c>
      <c r="AK3799" s="59">
        <v>8</v>
      </c>
      <c r="AN3799" s="61" t="s">
        <v>11552</v>
      </c>
      <c r="AP3799" s="62" t="s">
        <v>11553</v>
      </c>
      <c r="AQ3799" s="62" t="s">
        <v>11554</v>
      </c>
      <c r="AR3799" s="62" t="s">
        <v>11555</v>
      </c>
    </row>
    <row r="3800" spans="3:44" x14ac:dyDescent="0.25">
      <c r="C3800" s="53" t="s">
        <v>11547</v>
      </c>
      <c r="D3800" s="53" t="s">
        <v>11548</v>
      </c>
      <c r="E3800" s="54">
        <v>45822</v>
      </c>
      <c r="F3800" s="54">
        <v>45822</v>
      </c>
      <c r="G3800" s="55" t="s">
        <v>7951</v>
      </c>
      <c r="H3800" s="54">
        <v>45822</v>
      </c>
      <c r="I3800" s="56" t="s">
        <v>17750</v>
      </c>
      <c r="K3800" s="55" t="s">
        <v>11549</v>
      </c>
      <c r="L3800" s="55" t="s">
        <v>11484</v>
      </c>
      <c r="M3800" s="54">
        <v>45822</v>
      </c>
      <c r="N3800" s="55" t="s">
        <v>11258</v>
      </c>
      <c r="O3800" s="56" t="str">
        <f>VLOOKUP(N3800,Sheet1!$B:$C,2,0)</f>
        <v>CHI NHÁNH QUẢNG NAM - CÔNG TY CỔ PHẦN DỊCH VỤ THƯƠNG MẠI TỔNG HỢP WINCOMMERCE</v>
      </c>
      <c r="Q3800" s="56" t="str">
        <f>VLOOKUP(N3800,Sheet1!$B:$D,3,0)</f>
        <v>0104918404-061</v>
      </c>
      <c r="U3800" s="55" t="s">
        <v>12983</v>
      </c>
      <c r="X3800" s="55" t="s">
        <v>10881</v>
      </c>
      <c r="Y3800" s="56" t="str">
        <f>VLOOKUP(X3800,Sheet2!$B:$C,2,0)</f>
        <v>Chả cốm 300g</v>
      </c>
      <c r="AA3800" s="53" t="s">
        <v>11550</v>
      </c>
      <c r="AB3800" s="53" t="s">
        <v>11551</v>
      </c>
      <c r="AD3800" s="24">
        <v>2</v>
      </c>
      <c r="AF3800" s="24">
        <v>74250</v>
      </c>
      <c r="AG3800" s="74">
        <f t="shared" si="59"/>
        <v>148500</v>
      </c>
      <c r="AK3800" s="59">
        <v>8</v>
      </c>
      <c r="AN3800" s="61" t="s">
        <v>11552</v>
      </c>
      <c r="AP3800" s="62" t="s">
        <v>11553</v>
      </c>
      <c r="AQ3800" s="62" t="s">
        <v>11554</v>
      </c>
      <c r="AR3800" s="62" t="s">
        <v>11555</v>
      </c>
    </row>
    <row r="3801" spans="3:44" x14ac:dyDescent="0.25">
      <c r="C3801" s="53" t="s">
        <v>11547</v>
      </c>
      <c r="D3801" s="53" t="s">
        <v>11548</v>
      </c>
      <c r="E3801" s="54">
        <v>45822</v>
      </c>
      <c r="F3801" s="54">
        <v>45822</v>
      </c>
      <c r="G3801" s="55" t="s">
        <v>7831</v>
      </c>
      <c r="H3801" s="54">
        <v>45822</v>
      </c>
      <c r="I3801" s="56" t="s">
        <v>17751</v>
      </c>
      <c r="K3801" s="55" t="s">
        <v>11549</v>
      </c>
      <c r="L3801" s="55" t="s">
        <v>15067</v>
      </c>
      <c r="M3801" s="54">
        <v>45822</v>
      </c>
      <c r="N3801" s="55" t="s">
        <v>11034</v>
      </c>
      <c r="O3801" s="56" t="str">
        <f>VLOOKUP(N3801,Sheet1!$B:$C,2,0)</f>
        <v>CHI NHÁNH HÀ NỘI - CÔNG TY CỔ PHẦN DỊCH VỤ THƯƠNG MẠI TỔNG HỢP WINCOMMERCE</v>
      </c>
      <c r="Q3801" s="56" t="str">
        <f>VLOOKUP(N3801,Sheet1!$B:$D,3,0)</f>
        <v>0104918404-002</v>
      </c>
      <c r="U3801" s="55" t="s">
        <v>11985</v>
      </c>
      <c r="X3801" s="55" t="s">
        <v>10934</v>
      </c>
      <c r="Y3801" s="56" t="str">
        <f>VLOOKUP(X3801,Sheet2!$B:$C,2,0)</f>
        <v>Gà muối 500g</v>
      </c>
      <c r="AA3801" s="53" t="s">
        <v>11550</v>
      </c>
      <c r="AB3801" s="53" t="s">
        <v>11551</v>
      </c>
      <c r="AD3801" s="24">
        <v>3</v>
      </c>
      <c r="AF3801" s="24">
        <v>111058</v>
      </c>
      <c r="AG3801" s="74">
        <f t="shared" si="59"/>
        <v>333174</v>
      </c>
      <c r="AK3801" s="59">
        <v>8</v>
      </c>
      <c r="AN3801" s="61" t="s">
        <v>11552</v>
      </c>
      <c r="AP3801" s="62" t="s">
        <v>11553</v>
      </c>
      <c r="AQ3801" s="62" t="s">
        <v>11554</v>
      </c>
      <c r="AR3801" s="62" t="s">
        <v>11555</v>
      </c>
    </row>
    <row r="3802" spans="3:44" x14ac:dyDescent="0.25">
      <c r="C3802" s="53" t="s">
        <v>11547</v>
      </c>
      <c r="D3802" s="53" t="s">
        <v>11548</v>
      </c>
      <c r="E3802" s="54">
        <v>45822</v>
      </c>
      <c r="F3802" s="54">
        <v>45822</v>
      </c>
      <c r="G3802" s="55" t="s">
        <v>7831</v>
      </c>
      <c r="H3802" s="54">
        <v>45822</v>
      </c>
      <c r="I3802" s="56" t="s">
        <v>17751</v>
      </c>
      <c r="K3802" s="55" t="s">
        <v>11549</v>
      </c>
      <c r="L3802" s="55" t="s">
        <v>15067</v>
      </c>
      <c r="M3802" s="54">
        <v>45822</v>
      </c>
      <c r="N3802" s="55" t="s">
        <v>11034</v>
      </c>
      <c r="O3802" s="56" t="str">
        <f>VLOOKUP(N3802,Sheet1!$B:$C,2,0)</f>
        <v>CHI NHÁNH HÀ NỘI - CÔNG TY CỔ PHẦN DỊCH VỤ THƯƠNG MẠI TỔNG HỢP WINCOMMERCE</v>
      </c>
      <c r="Q3802" s="56" t="str">
        <f>VLOOKUP(N3802,Sheet1!$B:$D,3,0)</f>
        <v>0104918404-002</v>
      </c>
      <c r="U3802" s="55" t="s">
        <v>11985</v>
      </c>
      <c r="X3802" s="55" t="s">
        <v>10938</v>
      </c>
      <c r="Y3802" s="56" t="str">
        <f>VLOOKUP(X3802,Sheet2!$B:$C,2,0)</f>
        <v>Giò Tai Lưỡi Xào 250g</v>
      </c>
      <c r="AA3802" s="53" t="s">
        <v>11550</v>
      </c>
      <c r="AB3802" s="53" t="s">
        <v>11551</v>
      </c>
      <c r="AD3802" s="24">
        <v>1</v>
      </c>
      <c r="AF3802" s="24">
        <v>50182</v>
      </c>
      <c r="AG3802" s="74">
        <f t="shared" si="59"/>
        <v>50182</v>
      </c>
      <c r="AK3802" s="59">
        <v>8</v>
      </c>
      <c r="AN3802" s="61" t="s">
        <v>11552</v>
      </c>
      <c r="AP3802" s="62" t="s">
        <v>11553</v>
      </c>
      <c r="AQ3802" s="62" t="s">
        <v>11554</v>
      </c>
      <c r="AR3802" s="62" t="s">
        <v>11555</v>
      </c>
    </row>
    <row r="3803" spans="3:44" x14ac:dyDescent="0.25">
      <c r="C3803" s="53" t="s">
        <v>11547</v>
      </c>
      <c r="D3803" s="53" t="s">
        <v>11548</v>
      </c>
      <c r="E3803" s="54">
        <v>45822</v>
      </c>
      <c r="F3803" s="54">
        <v>45822</v>
      </c>
      <c r="G3803" s="55" t="s">
        <v>7536</v>
      </c>
      <c r="H3803" s="54">
        <v>45822</v>
      </c>
      <c r="I3803" s="56" t="s">
        <v>17752</v>
      </c>
      <c r="K3803" s="55" t="s">
        <v>11549</v>
      </c>
      <c r="L3803" s="55" t="s">
        <v>11475</v>
      </c>
      <c r="M3803" s="54">
        <v>45822</v>
      </c>
      <c r="N3803" s="55" t="s">
        <v>11258</v>
      </c>
      <c r="O3803" s="56" t="str">
        <f>VLOOKUP(N3803,Sheet1!$B:$C,2,0)</f>
        <v>CHI NHÁNH QUẢNG NAM - CÔNG TY CỔ PHẦN DỊCH VỤ THƯƠNG MẠI TỔNG HỢP WINCOMMERCE</v>
      </c>
      <c r="Q3803" s="56" t="str">
        <f>VLOOKUP(N3803,Sheet1!$B:$D,3,0)</f>
        <v>0104918404-061</v>
      </c>
      <c r="U3803" s="55" t="s">
        <v>15511</v>
      </c>
      <c r="X3803" s="55" t="s">
        <v>11010</v>
      </c>
      <c r="Y3803" s="56" t="str">
        <f>VLOOKUP(X3803,Sheet2!$B:$C,2,0)</f>
        <v>Tai heo muối 200g</v>
      </c>
      <c r="AA3803" s="53" t="s">
        <v>11550</v>
      </c>
      <c r="AB3803" s="53" t="s">
        <v>11551</v>
      </c>
      <c r="AD3803" s="24">
        <v>2</v>
      </c>
      <c r="AF3803" s="24">
        <v>55595</v>
      </c>
      <c r="AG3803" s="74">
        <f t="shared" si="59"/>
        <v>111190</v>
      </c>
      <c r="AK3803" s="59">
        <v>8</v>
      </c>
      <c r="AN3803" s="61" t="s">
        <v>11552</v>
      </c>
      <c r="AP3803" s="62" t="s">
        <v>11553</v>
      </c>
      <c r="AQ3803" s="62" t="s">
        <v>11554</v>
      </c>
      <c r="AR3803" s="62" t="s">
        <v>11555</v>
      </c>
    </row>
    <row r="3804" spans="3:44" x14ac:dyDescent="0.25">
      <c r="C3804" s="53" t="s">
        <v>11547</v>
      </c>
      <c r="D3804" s="53" t="s">
        <v>11548</v>
      </c>
      <c r="E3804" s="54">
        <v>45822</v>
      </c>
      <c r="F3804" s="54">
        <v>45822</v>
      </c>
      <c r="G3804" s="55" t="s">
        <v>7594</v>
      </c>
      <c r="H3804" s="54">
        <v>45822</v>
      </c>
      <c r="I3804" s="56" t="s">
        <v>17753</v>
      </c>
      <c r="K3804" s="55" t="s">
        <v>11549</v>
      </c>
      <c r="L3804" s="55" t="s">
        <v>15068</v>
      </c>
      <c r="M3804" s="54">
        <v>45822</v>
      </c>
      <c r="N3804" s="55" t="s">
        <v>11129</v>
      </c>
      <c r="O3804" s="56" t="str">
        <f>VLOOKUP(N3804,Sheet1!$B:$C,2,0)</f>
        <v>CHI NHÁNH HẢI PHÒNG - CÔNG TY CỔ PHẦN DỊCH VỤ THƯƠNG MẠI TỔNG HỢP WINCOMMERCE</v>
      </c>
      <c r="Q3804" s="56" t="str">
        <f>VLOOKUP(N3804,Sheet1!$B:$D,3,0)</f>
        <v>0104918404-025</v>
      </c>
      <c r="U3804" s="55" t="s">
        <v>12503</v>
      </c>
      <c r="X3804" s="55" t="s">
        <v>10881</v>
      </c>
      <c r="Y3804" s="56" t="str">
        <f>VLOOKUP(X3804,Sheet2!$B:$C,2,0)</f>
        <v>Chả cốm 300g</v>
      </c>
      <c r="AA3804" s="53" t="s">
        <v>11550</v>
      </c>
      <c r="AB3804" s="53" t="s">
        <v>11551</v>
      </c>
      <c r="AD3804" s="24">
        <v>2</v>
      </c>
      <c r="AF3804" s="24">
        <v>74250</v>
      </c>
      <c r="AG3804" s="74">
        <f t="shared" si="59"/>
        <v>148500</v>
      </c>
      <c r="AK3804" s="59">
        <v>8</v>
      </c>
      <c r="AN3804" s="61" t="s">
        <v>11552</v>
      </c>
      <c r="AP3804" s="62" t="s">
        <v>11553</v>
      </c>
      <c r="AQ3804" s="62" t="s">
        <v>11554</v>
      </c>
      <c r="AR3804" s="62" t="s">
        <v>11555</v>
      </c>
    </row>
    <row r="3805" spans="3:44" x14ac:dyDescent="0.25">
      <c r="C3805" s="53" t="s">
        <v>11547</v>
      </c>
      <c r="D3805" s="53" t="s">
        <v>11548</v>
      </c>
      <c r="E3805" s="54">
        <v>45822</v>
      </c>
      <c r="F3805" s="54">
        <v>45822</v>
      </c>
      <c r="G3805" s="55" t="s">
        <v>8027</v>
      </c>
      <c r="H3805" s="54">
        <v>45822</v>
      </c>
      <c r="I3805" s="56" t="s">
        <v>17754</v>
      </c>
      <c r="K3805" s="55" t="s">
        <v>11549</v>
      </c>
      <c r="L3805" s="55" t="s">
        <v>13991</v>
      </c>
      <c r="M3805" s="54">
        <v>45822</v>
      </c>
      <c r="N3805" s="55" t="s">
        <v>11144</v>
      </c>
      <c r="O3805" s="56" t="str">
        <f>VLOOKUP(N3805,Sheet1!$B:$C,2,0)</f>
        <v>CHI NHÁNH VĨNH PHÚC - CÔNG TY CỔ PHẦN DỊCH VỤ THƯƠNG MẠI TỔNG HỢP WINCOMMERCE</v>
      </c>
      <c r="Q3805" s="56" t="str">
        <f>VLOOKUP(N3805,Sheet1!$B:$D,3,0)</f>
        <v>0104918404-029</v>
      </c>
      <c r="U3805" s="55" t="s">
        <v>12028</v>
      </c>
      <c r="X3805" s="55" t="s">
        <v>10883</v>
      </c>
      <c r="Y3805" s="56" t="str">
        <f>VLOOKUP(X3805,Sheet2!$B:$C,2,0)</f>
        <v>Chân giò heo muối 300g</v>
      </c>
      <c r="AA3805" s="53" t="s">
        <v>11550</v>
      </c>
      <c r="AB3805" s="53" t="s">
        <v>11551</v>
      </c>
      <c r="AD3805" s="24">
        <v>1</v>
      </c>
      <c r="AF3805" s="24">
        <v>60213</v>
      </c>
      <c r="AG3805" s="74">
        <f t="shared" si="59"/>
        <v>60213</v>
      </c>
      <c r="AK3805" s="59">
        <v>8</v>
      </c>
      <c r="AN3805" s="61" t="s">
        <v>11552</v>
      </c>
      <c r="AP3805" s="62" t="s">
        <v>11553</v>
      </c>
      <c r="AQ3805" s="62" t="s">
        <v>11554</v>
      </c>
      <c r="AR3805" s="62" t="s">
        <v>11555</v>
      </c>
    </row>
    <row r="3806" spans="3:44" x14ac:dyDescent="0.25">
      <c r="C3806" s="53" t="s">
        <v>11547</v>
      </c>
      <c r="D3806" s="53" t="s">
        <v>11548</v>
      </c>
      <c r="E3806" s="54">
        <v>45822</v>
      </c>
      <c r="F3806" s="54">
        <v>45822</v>
      </c>
      <c r="G3806" s="55" t="s">
        <v>7953</v>
      </c>
      <c r="H3806" s="54">
        <v>45822</v>
      </c>
      <c r="I3806" s="56" t="s">
        <v>17755</v>
      </c>
      <c r="K3806" s="55" t="s">
        <v>11549</v>
      </c>
      <c r="L3806" s="55" t="s">
        <v>13806</v>
      </c>
      <c r="M3806" s="54">
        <v>45822</v>
      </c>
      <c r="N3806" s="55" t="s">
        <v>11258</v>
      </c>
      <c r="O3806" s="56" t="str">
        <f>VLOOKUP(N3806,Sheet1!$B:$C,2,0)</f>
        <v>CHI NHÁNH QUẢNG NAM - CÔNG TY CỔ PHẦN DỊCH VỤ THƯƠNG MẠI TỔNG HỢP WINCOMMERCE</v>
      </c>
      <c r="Q3806" s="56" t="str">
        <f>VLOOKUP(N3806,Sheet1!$B:$D,3,0)</f>
        <v>0104918404-061</v>
      </c>
      <c r="U3806" s="55" t="s">
        <v>12983</v>
      </c>
      <c r="X3806" s="55" t="s">
        <v>10936</v>
      </c>
      <c r="Y3806" s="56" t="str">
        <f>VLOOKUP(X3806,Sheet2!$B:$C,2,0)</f>
        <v>Giò sụn gà 250g</v>
      </c>
      <c r="AA3806" s="53" t="s">
        <v>11550</v>
      </c>
      <c r="AB3806" s="53" t="s">
        <v>11551</v>
      </c>
      <c r="AD3806" s="24">
        <v>3</v>
      </c>
      <c r="AF3806" s="24">
        <v>50400</v>
      </c>
      <c r="AG3806" s="74">
        <f t="shared" si="59"/>
        <v>151200</v>
      </c>
      <c r="AK3806" s="59">
        <v>8</v>
      </c>
      <c r="AN3806" s="61" t="s">
        <v>11552</v>
      </c>
      <c r="AP3806" s="62" t="s">
        <v>11553</v>
      </c>
      <c r="AQ3806" s="62" t="s">
        <v>11554</v>
      </c>
      <c r="AR3806" s="62" t="s">
        <v>11555</v>
      </c>
    </row>
    <row r="3807" spans="3:44" x14ac:dyDescent="0.25">
      <c r="C3807" s="53" t="s">
        <v>11547</v>
      </c>
      <c r="D3807" s="53" t="s">
        <v>11548</v>
      </c>
      <c r="E3807" s="54">
        <v>45822</v>
      </c>
      <c r="F3807" s="54">
        <v>45822</v>
      </c>
      <c r="G3807" s="55" t="s">
        <v>7833</v>
      </c>
      <c r="H3807" s="54">
        <v>45822</v>
      </c>
      <c r="I3807" s="56" t="s">
        <v>17756</v>
      </c>
      <c r="K3807" s="55" t="s">
        <v>11549</v>
      </c>
      <c r="L3807" s="55" t="s">
        <v>15069</v>
      </c>
      <c r="M3807" s="54">
        <v>45822</v>
      </c>
      <c r="N3807" s="55" t="s">
        <v>11034</v>
      </c>
      <c r="O3807" s="56" t="str">
        <f>VLOOKUP(N3807,Sheet1!$B:$C,2,0)</f>
        <v>CHI NHÁNH HÀ NỘI - CÔNG TY CỔ PHẦN DỊCH VỤ THƯƠNG MẠI TỔNG HỢP WINCOMMERCE</v>
      </c>
      <c r="Q3807" s="56" t="str">
        <f>VLOOKUP(N3807,Sheet1!$B:$D,3,0)</f>
        <v>0104918404-002</v>
      </c>
      <c r="U3807" s="55" t="s">
        <v>11985</v>
      </c>
      <c r="X3807" s="55" t="s">
        <v>10934</v>
      </c>
      <c r="Y3807" s="56" t="str">
        <f>VLOOKUP(X3807,Sheet2!$B:$C,2,0)</f>
        <v>Gà muối 500g</v>
      </c>
      <c r="AA3807" s="53" t="s">
        <v>11550</v>
      </c>
      <c r="AB3807" s="53" t="s">
        <v>11551</v>
      </c>
      <c r="AD3807" s="24">
        <v>2</v>
      </c>
      <c r="AF3807" s="24">
        <v>111058</v>
      </c>
      <c r="AG3807" s="74">
        <f t="shared" si="59"/>
        <v>222116</v>
      </c>
      <c r="AK3807" s="59">
        <v>8</v>
      </c>
      <c r="AN3807" s="61" t="s">
        <v>11552</v>
      </c>
      <c r="AP3807" s="62" t="s">
        <v>11553</v>
      </c>
      <c r="AQ3807" s="62" t="s">
        <v>11554</v>
      </c>
      <c r="AR3807" s="62" t="s">
        <v>11555</v>
      </c>
    </row>
    <row r="3808" spans="3:44" x14ac:dyDescent="0.25">
      <c r="C3808" s="53" t="s">
        <v>11547</v>
      </c>
      <c r="D3808" s="53" t="s">
        <v>11548</v>
      </c>
      <c r="E3808" s="54">
        <v>45822</v>
      </c>
      <c r="F3808" s="54">
        <v>45822</v>
      </c>
      <c r="G3808" s="55" t="s">
        <v>7626</v>
      </c>
      <c r="H3808" s="54">
        <v>45822</v>
      </c>
      <c r="I3808" s="56" t="s">
        <v>17757</v>
      </c>
      <c r="K3808" s="55" t="s">
        <v>11549</v>
      </c>
      <c r="L3808" s="55" t="s">
        <v>15070</v>
      </c>
      <c r="M3808" s="54">
        <v>45822</v>
      </c>
      <c r="N3808" s="55" t="s">
        <v>11049</v>
      </c>
      <c r="O3808" s="56" t="str">
        <f>VLOOKUP(N3808,Sheet1!$B:$C,2,0)</f>
        <v>CHI NHÁNH HẢI DƯƠNG - CÔNG TY CỔ PHẦN DỊCH VỤ THƯƠNG MẠI TỔNG HỢP WINCOMMERCE</v>
      </c>
      <c r="Q3808" s="56" t="str">
        <f>VLOOKUP(N3808,Sheet1!$B:$D,3,0)</f>
        <v>0104918404-006</v>
      </c>
      <c r="U3808" s="55" t="s">
        <v>12196</v>
      </c>
      <c r="X3808" s="55" t="s">
        <v>10934</v>
      </c>
      <c r="Y3808" s="56" t="str">
        <f>VLOOKUP(X3808,Sheet2!$B:$C,2,0)</f>
        <v>Gà muối 500g</v>
      </c>
      <c r="AA3808" s="53" t="s">
        <v>11550</v>
      </c>
      <c r="AB3808" s="53" t="s">
        <v>11551</v>
      </c>
      <c r="AD3808" s="24">
        <v>2</v>
      </c>
      <c r="AF3808" s="24">
        <v>111058</v>
      </c>
      <c r="AG3808" s="74">
        <f t="shared" si="59"/>
        <v>222116</v>
      </c>
      <c r="AK3808" s="59">
        <v>8</v>
      </c>
      <c r="AN3808" s="61" t="s">
        <v>11552</v>
      </c>
      <c r="AP3808" s="62" t="s">
        <v>11553</v>
      </c>
      <c r="AQ3808" s="62" t="s">
        <v>11554</v>
      </c>
      <c r="AR3808" s="62" t="s">
        <v>11555</v>
      </c>
    </row>
    <row r="3809" spans="3:44" x14ac:dyDescent="0.25">
      <c r="C3809" s="53" t="s">
        <v>11547</v>
      </c>
      <c r="D3809" s="53" t="s">
        <v>11548</v>
      </c>
      <c r="E3809" s="54">
        <v>45822</v>
      </c>
      <c r="F3809" s="54">
        <v>45822</v>
      </c>
      <c r="G3809" s="55" t="s">
        <v>7652</v>
      </c>
      <c r="H3809" s="54">
        <v>45822</v>
      </c>
      <c r="I3809" s="56" t="s">
        <v>17758</v>
      </c>
      <c r="K3809" s="55" t="s">
        <v>11549</v>
      </c>
      <c r="L3809" s="55" t="s">
        <v>15071</v>
      </c>
      <c r="M3809" s="54">
        <v>45822</v>
      </c>
      <c r="N3809" s="55" t="s">
        <v>11139</v>
      </c>
      <c r="O3809" s="56" t="str">
        <f>VLOOKUP(N3809,Sheet1!$B:$C,2,0)</f>
        <v>CHI NHÁNH KHÁNH HÒA - CÔNG TY CỔ PHẦN DỊCH VỤ THƯƠNG MẠI TỔNG HỢP WINCOMMERCE</v>
      </c>
      <c r="Q3809" s="56" t="str">
        <f>VLOOKUP(N3809,Sheet1!$B:$D,3,0)</f>
        <v>0104918404-028</v>
      </c>
      <c r="U3809" s="55" t="s">
        <v>12041</v>
      </c>
      <c r="X3809" s="55" t="s">
        <v>10934</v>
      </c>
      <c r="Y3809" s="56" t="str">
        <f>VLOOKUP(X3809,Sheet2!$B:$C,2,0)</f>
        <v>Gà muối 500g</v>
      </c>
      <c r="AA3809" s="53" t="s">
        <v>11550</v>
      </c>
      <c r="AB3809" s="53" t="s">
        <v>11551</v>
      </c>
      <c r="AD3809" s="24">
        <v>1</v>
      </c>
      <c r="AF3809" s="24">
        <v>111058</v>
      </c>
      <c r="AG3809" s="74">
        <f t="shared" si="59"/>
        <v>111058</v>
      </c>
      <c r="AK3809" s="59">
        <v>8</v>
      </c>
      <c r="AN3809" s="61" t="s">
        <v>11552</v>
      </c>
      <c r="AP3809" s="62" t="s">
        <v>11553</v>
      </c>
      <c r="AQ3809" s="62" t="s">
        <v>11554</v>
      </c>
      <c r="AR3809" s="62" t="s">
        <v>11555</v>
      </c>
    </row>
    <row r="3810" spans="3:44" x14ac:dyDescent="0.25">
      <c r="C3810" s="53" t="s">
        <v>11547</v>
      </c>
      <c r="D3810" s="53" t="s">
        <v>11548</v>
      </c>
      <c r="E3810" s="54">
        <v>45822</v>
      </c>
      <c r="F3810" s="54">
        <v>45822</v>
      </c>
      <c r="G3810" s="55" t="s">
        <v>8028</v>
      </c>
      <c r="H3810" s="54">
        <v>45822</v>
      </c>
      <c r="I3810" s="56" t="s">
        <v>17759</v>
      </c>
      <c r="K3810" s="55" t="s">
        <v>11549</v>
      </c>
      <c r="L3810" s="55" t="s">
        <v>11489</v>
      </c>
      <c r="M3810" s="54">
        <v>45822</v>
      </c>
      <c r="N3810" s="55" t="s">
        <v>11144</v>
      </c>
      <c r="O3810" s="56" t="str">
        <f>VLOOKUP(N3810,Sheet1!$B:$C,2,0)</f>
        <v>CHI NHÁNH VĨNH PHÚC - CÔNG TY CỔ PHẦN DỊCH VỤ THƯƠNG MẠI TỔNG HỢP WINCOMMERCE</v>
      </c>
      <c r="Q3810" s="56" t="str">
        <f>VLOOKUP(N3810,Sheet1!$B:$D,3,0)</f>
        <v>0104918404-029</v>
      </c>
      <c r="U3810" s="55" t="s">
        <v>12028</v>
      </c>
      <c r="X3810" s="55" t="s">
        <v>10883</v>
      </c>
      <c r="Y3810" s="56" t="str">
        <f>VLOOKUP(X3810,Sheet2!$B:$C,2,0)</f>
        <v>Chân giò heo muối 300g</v>
      </c>
      <c r="AA3810" s="53" t="s">
        <v>11550</v>
      </c>
      <c r="AB3810" s="53" t="s">
        <v>11551</v>
      </c>
      <c r="AD3810" s="24">
        <v>1</v>
      </c>
      <c r="AF3810" s="24">
        <v>60213</v>
      </c>
      <c r="AG3810" s="74">
        <f t="shared" si="59"/>
        <v>60213</v>
      </c>
      <c r="AK3810" s="59">
        <v>8</v>
      </c>
      <c r="AN3810" s="61" t="s">
        <v>11552</v>
      </c>
      <c r="AP3810" s="62" t="s">
        <v>11553</v>
      </c>
      <c r="AQ3810" s="62" t="s">
        <v>11554</v>
      </c>
      <c r="AR3810" s="62" t="s">
        <v>11555</v>
      </c>
    </row>
    <row r="3811" spans="3:44" x14ac:dyDescent="0.25">
      <c r="C3811" s="53" t="s">
        <v>11547</v>
      </c>
      <c r="D3811" s="53" t="s">
        <v>11548</v>
      </c>
      <c r="E3811" s="54">
        <v>45822</v>
      </c>
      <c r="F3811" s="54">
        <v>45822</v>
      </c>
      <c r="G3811" s="55" t="s">
        <v>8028</v>
      </c>
      <c r="H3811" s="54">
        <v>45822</v>
      </c>
      <c r="I3811" s="56" t="s">
        <v>17759</v>
      </c>
      <c r="K3811" s="55" t="s">
        <v>11549</v>
      </c>
      <c r="L3811" s="55" t="s">
        <v>11489</v>
      </c>
      <c r="M3811" s="54">
        <v>45822</v>
      </c>
      <c r="N3811" s="55" t="s">
        <v>11144</v>
      </c>
      <c r="O3811" s="56" t="str">
        <f>VLOOKUP(N3811,Sheet1!$B:$C,2,0)</f>
        <v>CHI NHÁNH VĨNH PHÚC - CÔNG TY CỔ PHẦN DỊCH VỤ THƯƠNG MẠI TỔNG HỢP WINCOMMERCE</v>
      </c>
      <c r="Q3811" s="56" t="str">
        <f>VLOOKUP(N3811,Sheet1!$B:$D,3,0)</f>
        <v>0104918404-029</v>
      </c>
      <c r="U3811" s="55" t="s">
        <v>12028</v>
      </c>
      <c r="X3811" s="55" t="s">
        <v>11010</v>
      </c>
      <c r="Y3811" s="56" t="str">
        <f>VLOOKUP(X3811,Sheet2!$B:$C,2,0)</f>
        <v>Tai heo muối 200g</v>
      </c>
      <c r="AA3811" s="53" t="s">
        <v>11550</v>
      </c>
      <c r="AB3811" s="53" t="s">
        <v>11551</v>
      </c>
      <c r="AD3811" s="24">
        <v>4</v>
      </c>
      <c r="AF3811" s="24">
        <v>55595</v>
      </c>
      <c r="AG3811" s="74">
        <f t="shared" si="59"/>
        <v>222380</v>
      </c>
      <c r="AK3811" s="59">
        <v>8</v>
      </c>
      <c r="AN3811" s="61" t="s">
        <v>11552</v>
      </c>
      <c r="AP3811" s="62" t="s">
        <v>11553</v>
      </c>
      <c r="AQ3811" s="62" t="s">
        <v>11554</v>
      </c>
      <c r="AR3811" s="62" t="s">
        <v>11555</v>
      </c>
    </row>
    <row r="3812" spans="3:44" x14ac:dyDescent="0.25">
      <c r="C3812" s="53" t="s">
        <v>11547</v>
      </c>
      <c r="D3812" s="53" t="s">
        <v>11548</v>
      </c>
      <c r="E3812" s="54">
        <v>45822</v>
      </c>
      <c r="F3812" s="54">
        <v>45822</v>
      </c>
      <c r="G3812" s="55" t="s">
        <v>7682</v>
      </c>
      <c r="H3812" s="54">
        <v>45822</v>
      </c>
      <c r="I3812" s="56" t="s">
        <v>17760</v>
      </c>
      <c r="K3812" s="55" t="s">
        <v>11549</v>
      </c>
      <c r="L3812" s="55" t="s">
        <v>11730</v>
      </c>
      <c r="M3812" s="54">
        <v>45822</v>
      </c>
      <c r="N3812" s="55" t="s">
        <v>11194</v>
      </c>
      <c r="O3812" s="56" t="str">
        <f>VLOOKUP(N3812,Sheet1!$B:$C,2,0)</f>
        <v>CHI NHÁNH THÁI BÌNH - CÔNG TY CỔ PHẦN DỊCH VỤ THƯƠNG MẠI TỔNG HỢP WINCOMMERCE</v>
      </c>
      <c r="Q3812" s="56" t="str">
        <f>VLOOKUP(N3812,Sheet1!$B:$D,3,0)</f>
        <v>0104918404-044</v>
      </c>
      <c r="U3812" s="55" t="s">
        <v>12463</v>
      </c>
      <c r="X3812" s="55" t="s">
        <v>10934</v>
      </c>
      <c r="Y3812" s="56" t="str">
        <f>VLOOKUP(X3812,Sheet2!$B:$C,2,0)</f>
        <v>Gà muối 500g</v>
      </c>
      <c r="AA3812" s="53" t="s">
        <v>11550</v>
      </c>
      <c r="AB3812" s="53" t="s">
        <v>11551</v>
      </c>
      <c r="AD3812" s="24">
        <v>2</v>
      </c>
      <c r="AF3812" s="24">
        <v>111058</v>
      </c>
      <c r="AG3812" s="74">
        <f t="shared" si="59"/>
        <v>222116</v>
      </c>
      <c r="AK3812" s="59">
        <v>8</v>
      </c>
      <c r="AN3812" s="61" t="s">
        <v>11552</v>
      </c>
      <c r="AP3812" s="62" t="s">
        <v>11553</v>
      </c>
      <c r="AQ3812" s="62" t="s">
        <v>11554</v>
      </c>
      <c r="AR3812" s="62" t="s">
        <v>11555</v>
      </c>
    </row>
    <row r="3813" spans="3:44" x14ac:dyDescent="0.25">
      <c r="C3813" s="53" t="s">
        <v>11547</v>
      </c>
      <c r="D3813" s="53" t="s">
        <v>11548</v>
      </c>
      <c r="E3813" s="54">
        <v>45822</v>
      </c>
      <c r="F3813" s="54">
        <v>45822</v>
      </c>
      <c r="G3813" s="55" t="s">
        <v>7954</v>
      </c>
      <c r="H3813" s="54">
        <v>45822</v>
      </c>
      <c r="I3813" s="56" t="s">
        <v>17761</v>
      </c>
      <c r="K3813" s="55" t="s">
        <v>11549</v>
      </c>
      <c r="L3813" s="55" t="s">
        <v>11485</v>
      </c>
      <c r="M3813" s="54">
        <v>45822</v>
      </c>
      <c r="N3813" s="55" t="s">
        <v>11258</v>
      </c>
      <c r="O3813" s="56" t="str">
        <f>VLOOKUP(N3813,Sheet1!$B:$C,2,0)</f>
        <v>CHI NHÁNH QUẢNG NAM - CÔNG TY CỔ PHẦN DỊCH VỤ THƯƠNG MẠI TỔNG HỢP WINCOMMERCE</v>
      </c>
      <c r="Q3813" s="56" t="str">
        <f>VLOOKUP(N3813,Sheet1!$B:$D,3,0)</f>
        <v>0104918404-061</v>
      </c>
      <c r="U3813" s="55" t="s">
        <v>12983</v>
      </c>
      <c r="X3813" s="55" t="s">
        <v>10934</v>
      </c>
      <c r="Y3813" s="56" t="str">
        <f>VLOOKUP(X3813,Sheet2!$B:$C,2,0)</f>
        <v>Gà muối 500g</v>
      </c>
      <c r="AA3813" s="53" t="s">
        <v>11550</v>
      </c>
      <c r="AB3813" s="53" t="s">
        <v>11551</v>
      </c>
      <c r="AD3813" s="24">
        <v>1</v>
      </c>
      <c r="AF3813" s="24">
        <v>111058</v>
      </c>
      <c r="AG3813" s="74">
        <f t="shared" si="59"/>
        <v>111058</v>
      </c>
      <c r="AK3813" s="59">
        <v>8</v>
      </c>
      <c r="AN3813" s="61" t="s">
        <v>11552</v>
      </c>
      <c r="AP3813" s="62" t="s">
        <v>11553</v>
      </c>
      <c r="AQ3813" s="62" t="s">
        <v>11554</v>
      </c>
      <c r="AR3813" s="62" t="s">
        <v>11555</v>
      </c>
    </row>
    <row r="3814" spans="3:44" x14ac:dyDescent="0.25">
      <c r="C3814" s="53" t="s">
        <v>11547</v>
      </c>
      <c r="D3814" s="53" t="s">
        <v>11548</v>
      </c>
      <c r="E3814" s="54">
        <v>45822</v>
      </c>
      <c r="F3814" s="54">
        <v>45822</v>
      </c>
      <c r="G3814" s="55" t="s">
        <v>7756</v>
      </c>
      <c r="H3814" s="54">
        <v>45822</v>
      </c>
      <c r="I3814" s="56" t="s">
        <v>17762</v>
      </c>
      <c r="K3814" s="55" t="s">
        <v>11549</v>
      </c>
      <c r="L3814" s="55" t="s">
        <v>15072</v>
      </c>
      <c r="M3814" s="54">
        <v>45822</v>
      </c>
      <c r="N3814" s="55" t="s">
        <v>11064</v>
      </c>
      <c r="O3814" s="56" t="str">
        <f>VLOOKUP(N3814,Sheet1!$B:$C,2,0)</f>
        <v>CHI NHÁNH ĐÀ NẴNG - CÔNG TY CỔ PHẦN DỊCH VỤ THƯƠNG MẠI TỔNG HỢP WINCOMMERCE</v>
      </c>
      <c r="Q3814" s="56" t="str">
        <f>VLOOKUP(N3814,Sheet1!$B:$D,3,0)</f>
        <v>0104918404-009</v>
      </c>
      <c r="U3814" s="55" t="s">
        <v>12419</v>
      </c>
      <c r="X3814" s="55" t="s">
        <v>10922</v>
      </c>
      <c r="Y3814" s="56" t="str">
        <f>VLOOKUP(X3814,Sheet2!$B:$C,2,0)</f>
        <v>Gà xì dầu 500g</v>
      </c>
      <c r="AA3814" s="53" t="s">
        <v>11550</v>
      </c>
      <c r="AB3814" s="53" t="s">
        <v>11551</v>
      </c>
      <c r="AD3814" s="24">
        <v>2</v>
      </c>
      <c r="AF3814" s="24">
        <v>111606</v>
      </c>
      <c r="AG3814" s="74">
        <f t="shared" si="59"/>
        <v>223212</v>
      </c>
      <c r="AK3814" s="59">
        <v>8</v>
      </c>
      <c r="AN3814" s="61" t="s">
        <v>11552</v>
      </c>
      <c r="AP3814" s="62" t="s">
        <v>11553</v>
      </c>
      <c r="AQ3814" s="62" t="s">
        <v>11554</v>
      </c>
      <c r="AR3814" s="62" t="s">
        <v>11555</v>
      </c>
    </row>
    <row r="3815" spans="3:44" x14ac:dyDescent="0.25">
      <c r="C3815" s="53" t="s">
        <v>11547</v>
      </c>
      <c r="D3815" s="53" t="s">
        <v>11548</v>
      </c>
      <c r="E3815" s="54">
        <v>45822</v>
      </c>
      <c r="F3815" s="54">
        <v>45822</v>
      </c>
      <c r="G3815" s="55" t="s">
        <v>7786</v>
      </c>
      <c r="H3815" s="54">
        <v>45822</v>
      </c>
      <c r="I3815" s="56" t="s">
        <v>17763</v>
      </c>
      <c r="K3815" s="55" t="s">
        <v>11549</v>
      </c>
      <c r="L3815" s="55" t="s">
        <v>15073</v>
      </c>
      <c r="M3815" s="54">
        <v>45822</v>
      </c>
      <c r="N3815" s="55" t="s">
        <v>11243</v>
      </c>
      <c r="O3815" s="56" t="str">
        <f>VLOOKUP(N3815,Sheet1!$B:$C,2,0)</f>
        <v>CHI NHÁNH NGHỆ AN - CÔNG TY CỔ PHẦN DỊCH VỤ THƯƠNG MẠI TỔNG HỢP WINCOMMERCE</v>
      </c>
      <c r="Q3815" s="56" t="str">
        <f>VLOOKUP(N3815,Sheet1!$B:$D,3,0)</f>
        <v>0104918404-058</v>
      </c>
      <c r="U3815" s="55" t="s">
        <v>12576</v>
      </c>
      <c r="X3815" s="55" t="s">
        <v>10883</v>
      </c>
      <c r="Y3815" s="56" t="str">
        <f>VLOOKUP(X3815,Sheet2!$B:$C,2,0)</f>
        <v>Chân giò heo muối 300g</v>
      </c>
      <c r="AA3815" s="53" t="s">
        <v>11550</v>
      </c>
      <c r="AB3815" s="53" t="s">
        <v>11551</v>
      </c>
      <c r="AD3815" s="24">
        <v>3</v>
      </c>
      <c r="AF3815" s="24">
        <v>60213</v>
      </c>
      <c r="AG3815" s="74">
        <f t="shared" si="59"/>
        <v>180639</v>
      </c>
      <c r="AK3815" s="59">
        <v>8</v>
      </c>
      <c r="AN3815" s="61" t="s">
        <v>11552</v>
      </c>
      <c r="AP3815" s="62" t="s">
        <v>11553</v>
      </c>
      <c r="AQ3815" s="62" t="s">
        <v>11554</v>
      </c>
      <c r="AR3815" s="62" t="s">
        <v>11555</v>
      </c>
    </row>
    <row r="3816" spans="3:44" x14ac:dyDescent="0.25">
      <c r="C3816" s="53" t="s">
        <v>11547</v>
      </c>
      <c r="D3816" s="53" t="s">
        <v>11548</v>
      </c>
      <c r="E3816" s="54">
        <v>45822</v>
      </c>
      <c r="F3816" s="54">
        <v>45822</v>
      </c>
      <c r="G3816" s="55" t="s">
        <v>7760</v>
      </c>
      <c r="H3816" s="54">
        <v>45822</v>
      </c>
      <c r="I3816" s="56" t="s">
        <v>17764</v>
      </c>
      <c r="K3816" s="55" t="s">
        <v>11549</v>
      </c>
      <c r="L3816" s="55" t="s">
        <v>15074</v>
      </c>
      <c r="M3816" s="54">
        <v>45822</v>
      </c>
      <c r="N3816" s="55" t="s">
        <v>11064</v>
      </c>
      <c r="O3816" s="56" t="str">
        <f>VLOOKUP(N3816,Sheet1!$B:$C,2,0)</f>
        <v>CHI NHÁNH ĐÀ NẴNG - CÔNG TY CỔ PHẦN DỊCH VỤ THƯƠNG MẠI TỔNG HỢP WINCOMMERCE</v>
      </c>
      <c r="Q3816" s="56" t="str">
        <f>VLOOKUP(N3816,Sheet1!$B:$D,3,0)</f>
        <v>0104918404-009</v>
      </c>
      <c r="U3816" s="55" t="s">
        <v>12419</v>
      </c>
      <c r="X3816" s="55" t="s">
        <v>10983</v>
      </c>
      <c r="Y3816" s="56" t="str">
        <f>VLOOKUP(X3816,Sheet2!$B:$C,2,0)</f>
        <v>Mọc Nấm Hương 250g</v>
      </c>
      <c r="AA3816" s="53" t="s">
        <v>11550</v>
      </c>
      <c r="AB3816" s="53" t="s">
        <v>11551</v>
      </c>
      <c r="AD3816" s="24">
        <v>1</v>
      </c>
      <c r="AF3816" s="24">
        <v>46000</v>
      </c>
      <c r="AG3816" s="74">
        <f t="shared" si="59"/>
        <v>46000</v>
      </c>
      <c r="AK3816" s="59">
        <v>8</v>
      </c>
      <c r="AN3816" s="61" t="s">
        <v>11552</v>
      </c>
      <c r="AP3816" s="62" t="s">
        <v>11553</v>
      </c>
      <c r="AQ3816" s="62" t="s">
        <v>11554</v>
      </c>
      <c r="AR3816" s="62" t="s">
        <v>11555</v>
      </c>
    </row>
    <row r="3817" spans="3:44" x14ac:dyDescent="0.25">
      <c r="C3817" s="53" t="s">
        <v>11547</v>
      </c>
      <c r="D3817" s="53" t="s">
        <v>11548</v>
      </c>
      <c r="E3817" s="54">
        <v>45822</v>
      </c>
      <c r="F3817" s="54">
        <v>45822</v>
      </c>
      <c r="G3817" s="55" t="s">
        <v>7636</v>
      </c>
      <c r="H3817" s="54">
        <v>45822</v>
      </c>
      <c r="I3817" s="56" t="s">
        <v>17765</v>
      </c>
      <c r="K3817" s="55" t="s">
        <v>11549</v>
      </c>
      <c r="L3817" s="55" t="s">
        <v>15075</v>
      </c>
      <c r="M3817" s="54">
        <v>45822</v>
      </c>
      <c r="N3817" s="55" t="s">
        <v>11064</v>
      </c>
      <c r="O3817" s="56" t="str">
        <f>VLOOKUP(N3817,Sheet1!$B:$C,2,0)</f>
        <v>CHI NHÁNH ĐÀ NẴNG - CÔNG TY CỔ PHẦN DỊCH VỤ THƯƠNG MẠI TỔNG HỢP WINCOMMERCE</v>
      </c>
      <c r="Q3817" s="56" t="str">
        <f>VLOOKUP(N3817,Sheet1!$B:$D,3,0)</f>
        <v>0104918404-009</v>
      </c>
      <c r="U3817" s="55" t="s">
        <v>12587</v>
      </c>
      <c r="X3817" s="55" t="s">
        <v>11010</v>
      </c>
      <c r="Y3817" s="56" t="str">
        <f>VLOOKUP(X3817,Sheet2!$B:$C,2,0)</f>
        <v>Tai heo muối 200g</v>
      </c>
      <c r="AA3817" s="53" t="s">
        <v>11550</v>
      </c>
      <c r="AB3817" s="53" t="s">
        <v>11551</v>
      </c>
      <c r="AD3817" s="24">
        <v>1</v>
      </c>
      <c r="AF3817" s="24">
        <v>55595</v>
      </c>
      <c r="AG3817" s="74">
        <f t="shared" si="59"/>
        <v>55595</v>
      </c>
      <c r="AK3817" s="59">
        <v>8</v>
      </c>
      <c r="AN3817" s="61" t="s">
        <v>11552</v>
      </c>
      <c r="AP3817" s="62" t="s">
        <v>11553</v>
      </c>
      <c r="AQ3817" s="62" t="s">
        <v>11554</v>
      </c>
      <c r="AR3817" s="62" t="s">
        <v>11555</v>
      </c>
    </row>
    <row r="3818" spans="3:44" x14ac:dyDescent="0.25">
      <c r="C3818" s="53" t="s">
        <v>11547</v>
      </c>
      <c r="D3818" s="53" t="s">
        <v>11548</v>
      </c>
      <c r="E3818" s="54">
        <v>45822</v>
      </c>
      <c r="F3818" s="54">
        <v>45822</v>
      </c>
      <c r="G3818" s="55" t="s">
        <v>7512</v>
      </c>
      <c r="H3818" s="54">
        <v>45822</v>
      </c>
      <c r="I3818" s="56" t="s">
        <v>17766</v>
      </c>
      <c r="K3818" s="55" t="s">
        <v>11549</v>
      </c>
      <c r="L3818" s="55" t="s">
        <v>15076</v>
      </c>
      <c r="M3818" s="54">
        <v>45822</v>
      </c>
      <c r="N3818" s="55" t="s">
        <v>11034</v>
      </c>
      <c r="O3818" s="56" t="str">
        <f>VLOOKUP(N3818,Sheet1!$B:$C,2,0)</f>
        <v>CHI NHÁNH HÀ NỘI - CÔNG TY CỔ PHẦN DỊCH VỤ THƯƠNG MẠI TỔNG HỢP WINCOMMERCE</v>
      </c>
      <c r="Q3818" s="56" t="str">
        <f>VLOOKUP(N3818,Sheet1!$B:$D,3,0)</f>
        <v>0104918404-002</v>
      </c>
      <c r="U3818" s="55" t="s">
        <v>11933</v>
      </c>
      <c r="X3818" s="55" t="s">
        <v>10883</v>
      </c>
      <c r="Y3818" s="56" t="str">
        <f>VLOOKUP(X3818,Sheet2!$B:$C,2,0)</f>
        <v>Chân giò heo muối 300g</v>
      </c>
      <c r="AA3818" s="53" t="s">
        <v>11550</v>
      </c>
      <c r="AB3818" s="53" t="s">
        <v>11551</v>
      </c>
      <c r="AD3818" s="24">
        <v>1</v>
      </c>
      <c r="AF3818" s="24">
        <v>60213</v>
      </c>
      <c r="AG3818" s="74">
        <f t="shared" si="59"/>
        <v>60213</v>
      </c>
      <c r="AK3818" s="59">
        <v>8</v>
      </c>
      <c r="AN3818" s="61" t="s">
        <v>11552</v>
      </c>
      <c r="AP3818" s="62" t="s">
        <v>11553</v>
      </c>
      <c r="AQ3818" s="62" t="s">
        <v>11554</v>
      </c>
      <c r="AR3818" s="62" t="s">
        <v>11555</v>
      </c>
    </row>
    <row r="3819" spans="3:44" x14ac:dyDescent="0.25">
      <c r="C3819" s="53" t="s">
        <v>11547</v>
      </c>
      <c r="D3819" s="53" t="s">
        <v>11548</v>
      </c>
      <c r="E3819" s="54">
        <v>45822</v>
      </c>
      <c r="F3819" s="54">
        <v>45822</v>
      </c>
      <c r="G3819" s="55" t="s">
        <v>7450</v>
      </c>
      <c r="H3819" s="54">
        <v>45822</v>
      </c>
      <c r="I3819" s="56" t="s">
        <v>17767</v>
      </c>
      <c r="K3819" s="55" t="s">
        <v>11549</v>
      </c>
      <c r="L3819" s="55" t="s">
        <v>15077</v>
      </c>
      <c r="M3819" s="54">
        <v>45822</v>
      </c>
      <c r="N3819" s="55" t="s">
        <v>11034</v>
      </c>
      <c r="O3819" s="56" t="str">
        <f>VLOOKUP(N3819,Sheet1!$B:$C,2,0)</f>
        <v>CHI NHÁNH HÀ NỘI - CÔNG TY CỔ PHẦN DỊCH VỤ THƯƠNG MẠI TỔNG HỢP WINCOMMERCE</v>
      </c>
      <c r="Q3819" s="56" t="str">
        <f>VLOOKUP(N3819,Sheet1!$B:$D,3,0)</f>
        <v>0104918404-002</v>
      </c>
      <c r="U3819" s="55" t="s">
        <v>12596</v>
      </c>
      <c r="X3819" s="55" t="s">
        <v>10934</v>
      </c>
      <c r="Y3819" s="56" t="str">
        <f>VLOOKUP(X3819,Sheet2!$B:$C,2,0)</f>
        <v>Gà muối 500g</v>
      </c>
      <c r="AA3819" s="53" t="s">
        <v>11550</v>
      </c>
      <c r="AB3819" s="53" t="s">
        <v>11551</v>
      </c>
      <c r="AD3819" s="24">
        <v>2</v>
      </c>
      <c r="AF3819" s="24">
        <v>111058</v>
      </c>
      <c r="AG3819" s="74">
        <f t="shared" si="59"/>
        <v>222116</v>
      </c>
      <c r="AK3819" s="59">
        <v>8</v>
      </c>
      <c r="AN3819" s="61" t="s">
        <v>11552</v>
      </c>
      <c r="AP3819" s="62" t="s">
        <v>11553</v>
      </c>
      <c r="AQ3819" s="62" t="s">
        <v>11554</v>
      </c>
      <c r="AR3819" s="62" t="s">
        <v>11555</v>
      </c>
    </row>
    <row r="3820" spans="3:44" x14ac:dyDescent="0.25">
      <c r="C3820" s="53" t="s">
        <v>11547</v>
      </c>
      <c r="D3820" s="53" t="s">
        <v>11548</v>
      </c>
      <c r="E3820" s="54">
        <v>45822</v>
      </c>
      <c r="F3820" s="54">
        <v>45822</v>
      </c>
      <c r="G3820" s="55" t="s">
        <v>7450</v>
      </c>
      <c r="H3820" s="54">
        <v>45822</v>
      </c>
      <c r="I3820" s="56" t="s">
        <v>17767</v>
      </c>
      <c r="K3820" s="55" t="s">
        <v>11549</v>
      </c>
      <c r="L3820" s="55" t="s">
        <v>15077</v>
      </c>
      <c r="M3820" s="54">
        <v>45822</v>
      </c>
      <c r="N3820" s="55" t="s">
        <v>11034</v>
      </c>
      <c r="O3820" s="56" t="str">
        <f>VLOOKUP(N3820,Sheet1!$B:$C,2,0)</f>
        <v>CHI NHÁNH HÀ NỘI - CÔNG TY CỔ PHẦN DỊCH VỤ THƯƠNG MẠI TỔNG HỢP WINCOMMERCE</v>
      </c>
      <c r="Q3820" s="56" t="str">
        <f>VLOOKUP(N3820,Sheet1!$B:$D,3,0)</f>
        <v>0104918404-002</v>
      </c>
      <c r="U3820" s="55" t="s">
        <v>12596</v>
      </c>
      <c r="X3820" s="55" t="s">
        <v>10897</v>
      </c>
      <c r="Y3820" s="56" t="str">
        <f>VLOOKUP(X3820,Sheet2!$B:$C,2,0)</f>
        <v>Chả nướng 300g</v>
      </c>
      <c r="AA3820" s="53" t="s">
        <v>11550</v>
      </c>
      <c r="AB3820" s="53" t="s">
        <v>11551</v>
      </c>
      <c r="AD3820" s="24">
        <v>2</v>
      </c>
      <c r="AF3820" s="24">
        <v>70950</v>
      </c>
      <c r="AG3820" s="74">
        <f t="shared" si="59"/>
        <v>141900</v>
      </c>
      <c r="AK3820" s="59">
        <v>8</v>
      </c>
      <c r="AN3820" s="61" t="s">
        <v>11552</v>
      </c>
      <c r="AP3820" s="62" t="s">
        <v>11553</v>
      </c>
      <c r="AQ3820" s="62" t="s">
        <v>11554</v>
      </c>
      <c r="AR3820" s="62" t="s">
        <v>11555</v>
      </c>
    </row>
    <row r="3821" spans="3:44" x14ac:dyDescent="0.25">
      <c r="C3821" s="53" t="s">
        <v>11547</v>
      </c>
      <c r="D3821" s="53" t="s">
        <v>11548</v>
      </c>
      <c r="E3821" s="54">
        <v>45822</v>
      </c>
      <c r="F3821" s="54">
        <v>45822</v>
      </c>
      <c r="G3821" s="55" t="s">
        <v>7893</v>
      </c>
      <c r="H3821" s="54">
        <v>45822</v>
      </c>
      <c r="I3821" s="56" t="s">
        <v>17768</v>
      </c>
      <c r="K3821" s="55" t="s">
        <v>11549</v>
      </c>
      <c r="L3821" s="55" t="s">
        <v>15078</v>
      </c>
      <c r="M3821" s="54">
        <v>45822</v>
      </c>
      <c r="N3821" s="55" t="s">
        <v>11034</v>
      </c>
      <c r="O3821" s="56" t="str">
        <f>VLOOKUP(N3821,Sheet1!$B:$C,2,0)</f>
        <v>CHI NHÁNH HÀ NỘI - CÔNG TY CỔ PHẦN DỊCH VỤ THƯƠNG MẠI TỔNG HỢP WINCOMMERCE</v>
      </c>
      <c r="Q3821" s="56" t="str">
        <f>VLOOKUP(N3821,Sheet1!$B:$D,3,0)</f>
        <v>0104918404-002</v>
      </c>
      <c r="U3821" s="55" t="s">
        <v>12435</v>
      </c>
      <c r="X3821" s="55" t="s">
        <v>11010</v>
      </c>
      <c r="Y3821" s="56" t="str">
        <f>VLOOKUP(X3821,Sheet2!$B:$C,2,0)</f>
        <v>Tai heo muối 200g</v>
      </c>
      <c r="AA3821" s="53" t="s">
        <v>11550</v>
      </c>
      <c r="AB3821" s="53" t="s">
        <v>11551</v>
      </c>
      <c r="AD3821" s="24">
        <v>5</v>
      </c>
      <c r="AF3821" s="24">
        <v>55595</v>
      </c>
      <c r="AG3821" s="74">
        <f t="shared" si="59"/>
        <v>277975</v>
      </c>
      <c r="AK3821" s="59">
        <v>8</v>
      </c>
      <c r="AN3821" s="61" t="s">
        <v>11552</v>
      </c>
      <c r="AP3821" s="62" t="s">
        <v>11553</v>
      </c>
      <c r="AQ3821" s="62" t="s">
        <v>11554</v>
      </c>
      <c r="AR3821" s="62" t="s">
        <v>11555</v>
      </c>
    </row>
    <row r="3822" spans="3:44" x14ac:dyDescent="0.25">
      <c r="C3822" s="53" t="s">
        <v>11547</v>
      </c>
      <c r="D3822" s="53" t="s">
        <v>11548</v>
      </c>
      <c r="E3822" s="54">
        <v>45822</v>
      </c>
      <c r="F3822" s="54">
        <v>45822</v>
      </c>
      <c r="G3822" s="55" t="s">
        <v>7865</v>
      </c>
      <c r="H3822" s="54">
        <v>45822</v>
      </c>
      <c r="I3822" s="56" t="s">
        <v>17769</v>
      </c>
      <c r="K3822" s="55" t="s">
        <v>11549</v>
      </c>
      <c r="L3822" s="55" t="s">
        <v>15079</v>
      </c>
      <c r="M3822" s="54">
        <v>45822</v>
      </c>
      <c r="N3822" s="55" t="s">
        <v>11034</v>
      </c>
      <c r="O3822" s="56" t="str">
        <f>VLOOKUP(N3822,Sheet1!$B:$C,2,0)</f>
        <v>CHI NHÁNH HÀ NỘI - CÔNG TY CỔ PHẦN DỊCH VỤ THƯƠNG MẠI TỔNG HỢP WINCOMMERCE</v>
      </c>
      <c r="Q3822" s="56" t="str">
        <f>VLOOKUP(N3822,Sheet1!$B:$D,3,0)</f>
        <v>0104918404-002</v>
      </c>
      <c r="U3822" s="55" t="s">
        <v>13230</v>
      </c>
      <c r="X3822" s="55" t="s">
        <v>10983</v>
      </c>
      <c r="Y3822" s="56" t="str">
        <f>VLOOKUP(X3822,Sheet2!$B:$C,2,0)</f>
        <v>Mọc Nấm Hương 250g</v>
      </c>
      <c r="AA3822" s="53" t="s">
        <v>11550</v>
      </c>
      <c r="AB3822" s="53" t="s">
        <v>11551</v>
      </c>
      <c r="AD3822" s="24">
        <v>6</v>
      </c>
      <c r="AF3822" s="24">
        <v>46000</v>
      </c>
      <c r="AG3822" s="74">
        <f t="shared" si="59"/>
        <v>276000</v>
      </c>
      <c r="AK3822" s="59">
        <v>8</v>
      </c>
      <c r="AN3822" s="61" t="s">
        <v>11552</v>
      </c>
      <c r="AP3822" s="62" t="s">
        <v>11553</v>
      </c>
      <c r="AQ3822" s="62" t="s">
        <v>11554</v>
      </c>
      <c r="AR3822" s="62" t="s">
        <v>11555</v>
      </c>
    </row>
    <row r="3823" spans="3:44" x14ac:dyDescent="0.25">
      <c r="C3823" s="53" t="s">
        <v>11547</v>
      </c>
      <c r="D3823" s="53" t="s">
        <v>11548</v>
      </c>
      <c r="E3823" s="54">
        <v>45822</v>
      </c>
      <c r="F3823" s="54">
        <v>45822</v>
      </c>
      <c r="G3823" s="55" t="s">
        <v>7422</v>
      </c>
      <c r="H3823" s="54">
        <v>45822</v>
      </c>
      <c r="I3823" s="56" t="s">
        <v>17770</v>
      </c>
      <c r="K3823" s="55" t="s">
        <v>11549</v>
      </c>
      <c r="L3823" s="55" t="s">
        <v>15080</v>
      </c>
      <c r="M3823" s="54">
        <v>45822</v>
      </c>
      <c r="N3823" s="55" t="s">
        <v>11034</v>
      </c>
      <c r="O3823" s="56" t="str">
        <f>VLOOKUP(N3823,Sheet1!$B:$C,2,0)</f>
        <v>CHI NHÁNH HÀ NỘI - CÔNG TY CỔ PHẦN DỊCH VỤ THƯƠNG MẠI TỔNG HỢP WINCOMMERCE</v>
      </c>
      <c r="Q3823" s="56" t="str">
        <f>VLOOKUP(N3823,Sheet1!$B:$D,3,0)</f>
        <v>0104918404-002</v>
      </c>
      <c r="U3823" s="55" t="s">
        <v>11562</v>
      </c>
      <c r="X3823" s="55" t="s">
        <v>10922</v>
      </c>
      <c r="Y3823" s="56" t="str">
        <f>VLOOKUP(X3823,Sheet2!$B:$C,2,0)</f>
        <v>Gà xì dầu 500g</v>
      </c>
      <c r="AA3823" s="53" t="s">
        <v>11550</v>
      </c>
      <c r="AB3823" s="53" t="s">
        <v>11551</v>
      </c>
      <c r="AD3823" s="24">
        <v>1</v>
      </c>
      <c r="AF3823" s="24">
        <v>111606</v>
      </c>
      <c r="AG3823" s="74">
        <f t="shared" si="59"/>
        <v>111606</v>
      </c>
      <c r="AK3823" s="59">
        <v>8</v>
      </c>
      <c r="AN3823" s="61" t="s">
        <v>11552</v>
      </c>
      <c r="AP3823" s="62" t="s">
        <v>11553</v>
      </c>
      <c r="AQ3823" s="62" t="s">
        <v>11554</v>
      </c>
      <c r="AR3823" s="62" t="s">
        <v>11555</v>
      </c>
    </row>
    <row r="3824" spans="3:44" x14ac:dyDescent="0.25">
      <c r="C3824" s="53" t="s">
        <v>11547</v>
      </c>
      <c r="D3824" s="53" t="s">
        <v>11548</v>
      </c>
      <c r="E3824" s="54">
        <v>45822</v>
      </c>
      <c r="F3824" s="54">
        <v>45822</v>
      </c>
      <c r="G3824" s="55" t="s">
        <v>7422</v>
      </c>
      <c r="H3824" s="54">
        <v>45822</v>
      </c>
      <c r="I3824" s="56" t="s">
        <v>17770</v>
      </c>
      <c r="K3824" s="55" t="s">
        <v>11549</v>
      </c>
      <c r="L3824" s="55" t="s">
        <v>15080</v>
      </c>
      <c r="M3824" s="54">
        <v>45822</v>
      </c>
      <c r="N3824" s="55" t="s">
        <v>11034</v>
      </c>
      <c r="O3824" s="56" t="str">
        <f>VLOOKUP(N3824,Sheet1!$B:$C,2,0)</f>
        <v>CHI NHÁNH HÀ NỘI - CÔNG TY CỔ PHẦN DỊCH VỤ THƯƠNG MẠI TỔNG HỢP WINCOMMERCE</v>
      </c>
      <c r="Q3824" s="56" t="str">
        <f>VLOOKUP(N3824,Sheet1!$B:$D,3,0)</f>
        <v>0104918404-002</v>
      </c>
      <c r="U3824" s="55" t="s">
        <v>11562</v>
      </c>
      <c r="X3824" s="55" t="s">
        <v>10881</v>
      </c>
      <c r="Y3824" s="56" t="str">
        <f>VLOOKUP(X3824,Sheet2!$B:$C,2,0)</f>
        <v>Chả cốm 300g</v>
      </c>
      <c r="AA3824" s="53" t="s">
        <v>11550</v>
      </c>
      <c r="AB3824" s="53" t="s">
        <v>11551</v>
      </c>
      <c r="AD3824" s="24">
        <v>3</v>
      </c>
      <c r="AF3824" s="24">
        <v>74250</v>
      </c>
      <c r="AG3824" s="74">
        <f t="shared" si="59"/>
        <v>222750</v>
      </c>
      <c r="AK3824" s="59">
        <v>8</v>
      </c>
      <c r="AN3824" s="61" t="s">
        <v>11552</v>
      </c>
      <c r="AP3824" s="62" t="s">
        <v>11553</v>
      </c>
      <c r="AQ3824" s="62" t="s">
        <v>11554</v>
      </c>
      <c r="AR3824" s="62" t="s">
        <v>11555</v>
      </c>
    </row>
    <row r="3825" spans="3:44" x14ac:dyDescent="0.25">
      <c r="C3825" s="53" t="s">
        <v>11547</v>
      </c>
      <c r="D3825" s="53" t="s">
        <v>11548</v>
      </c>
      <c r="E3825" s="54">
        <v>45822</v>
      </c>
      <c r="F3825" s="54">
        <v>45822</v>
      </c>
      <c r="G3825" s="55" t="s">
        <v>7556</v>
      </c>
      <c r="H3825" s="54">
        <v>45822</v>
      </c>
      <c r="I3825" s="56" t="s">
        <v>17771</v>
      </c>
      <c r="K3825" s="55" t="s">
        <v>11549</v>
      </c>
      <c r="L3825" s="55" t="s">
        <v>15081</v>
      </c>
      <c r="M3825" s="54">
        <v>45822</v>
      </c>
      <c r="N3825" s="55" t="s">
        <v>11189</v>
      </c>
      <c r="O3825" s="56" t="str">
        <f>VLOOKUP(N3825,Sheet1!$B:$C,2,0)</f>
        <v>CHI NHÁNH QUẢNG NGÃI - CÔNG TY CỔ PHẦN DỊCH VỤ THƯƠNG MẠI TỔNG HỢP WINCOMMERCE</v>
      </c>
      <c r="Q3825" s="56" t="str">
        <f>VLOOKUP(N3825,Sheet1!$B:$D,3,0)</f>
        <v>0104918404-042</v>
      </c>
      <c r="U3825" s="55" t="s">
        <v>12249</v>
      </c>
      <c r="X3825" s="55" t="s">
        <v>10881</v>
      </c>
      <c r="Y3825" s="56" t="str">
        <f>VLOOKUP(X3825,Sheet2!$B:$C,2,0)</f>
        <v>Chả cốm 300g</v>
      </c>
      <c r="AA3825" s="53" t="s">
        <v>11550</v>
      </c>
      <c r="AB3825" s="53" t="s">
        <v>11551</v>
      </c>
      <c r="AD3825" s="24">
        <v>2</v>
      </c>
      <c r="AF3825" s="24">
        <v>74250</v>
      </c>
      <c r="AG3825" s="74">
        <f t="shared" si="59"/>
        <v>148500</v>
      </c>
      <c r="AK3825" s="59">
        <v>8</v>
      </c>
      <c r="AN3825" s="61" t="s">
        <v>11552</v>
      </c>
      <c r="AP3825" s="62" t="s">
        <v>11553</v>
      </c>
      <c r="AQ3825" s="62" t="s">
        <v>11554</v>
      </c>
      <c r="AR3825" s="62" t="s">
        <v>11555</v>
      </c>
    </row>
    <row r="3826" spans="3:44" x14ac:dyDescent="0.25">
      <c r="C3826" s="53" t="s">
        <v>11547</v>
      </c>
      <c r="D3826" s="53" t="s">
        <v>11548</v>
      </c>
      <c r="E3826" s="54">
        <v>45822</v>
      </c>
      <c r="F3826" s="54">
        <v>45822</v>
      </c>
      <c r="G3826" s="55" t="s">
        <v>7776</v>
      </c>
      <c r="H3826" s="54">
        <v>45822</v>
      </c>
      <c r="I3826" s="56" t="s">
        <v>17772</v>
      </c>
      <c r="K3826" s="55" t="s">
        <v>11549</v>
      </c>
      <c r="L3826" s="55" t="s">
        <v>15082</v>
      </c>
      <c r="M3826" s="54">
        <v>45822</v>
      </c>
      <c r="N3826" s="55" t="s">
        <v>11114</v>
      </c>
      <c r="O3826" s="56" t="str">
        <f>VLOOKUP(N3826,Sheet1!$B:$C,2,0)</f>
        <v>CHI NHÁNH GIA LAI - CÔNG TY CỔ PHẦN DỊCH VỤ THƯƠNG MẠI TỔNG HỢP WINCOMMERCE</v>
      </c>
      <c r="Q3826" s="56" t="str">
        <f>VLOOKUP(N3826,Sheet1!$B:$D,3,0)</f>
        <v>0104918404-022</v>
      </c>
      <c r="U3826" s="55" t="s">
        <v>12160</v>
      </c>
      <c r="X3826" s="55" t="s">
        <v>10927</v>
      </c>
      <c r="Y3826" s="56" t="str">
        <f>VLOOKUP(X3826,Sheet2!$B:$C,2,0)</f>
        <v>Giò lụa cây 250g</v>
      </c>
      <c r="AA3826" s="53" t="s">
        <v>11550</v>
      </c>
      <c r="AB3826" s="53" t="s">
        <v>11551</v>
      </c>
      <c r="AD3826" s="24">
        <v>1</v>
      </c>
      <c r="AF3826" s="24">
        <v>49500</v>
      </c>
      <c r="AG3826" s="74">
        <f t="shared" si="59"/>
        <v>49500</v>
      </c>
      <c r="AK3826" s="59">
        <v>8</v>
      </c>
      <c r="AN3826" s="61" t="s">
        <v>11552</v>
      </c>
      <c r="AP3826" s="62" t="s">
        <v>11553</v>
      </c>
      <c r="AQ3826" s="62" t="s">
        <v>11554</v>
      </c>
      <c r="AR3826" s="62" t="s">
        <v>11555</v>
      </c>
    </row>
    <row r="3827" spans="3:44" x14ac:dyDescent="0.25">
      <c r="C3827" s="53" t="s">
        <v>11547</v>
      </c>
      <c r="D3827" s="53" t="s">
        <v>11548</v>
      </c>
      <c r="E3827" s="54">
        <v>45822</v>
      </c>
      <c r="F3827" s="54">
        <v>45822</v>
      </c>
      <c r="G3827" s="55" t="s">
        <v>7903</v>
      </c>
      <c r="H3827" s="54">
        <v>45822</v>
      </c>
      <c r="I3827" s="56" t="s">
        <v>17773</v>
      </c>
      <c r="K3827" s="55" t="s">
        <v>11549</v>
      </c>
      <c r="L3827" s="55" t="s">
        <v>15083</v>
      </c>
      <c r="M3827" s="54">
        <v>45822</v>
      </c>
      <c r="N3827" s="55" t="s">
        <v>11024</v>
      </c>
      <c r="O3827" s="56" t="str">
        <f>VLOOKUP(N3827,Sheet1!$B:$C,2,0)</f>
        <v>CÔNG TY CỔ PHẦN DỊCH VỤ THƯƠNG MẠI TỔNG HỢP WINCOMMERCE</v>
      </c>
      <c r="Q3827" s="56" t="str">
        <f>VLOOKUP(N3827,Sheet1!$B:$D,3,0)</f>
        <v>0104918404</v>
      </c>
      <c r="U3827" s="55" t="s">
        <v>12584</v>
      </c>
      <c r="X3827" s="55" t="s">
        <v>10927</v>
      </c>
      <c r="Y3827" s="56" t="str">
        <f>VLOOKUP(X3827,Sheet2!$B:$C,2,0)</f>
        <v>Giò lụa cây 250g</v>
      </c>
      <c r="AA3827" s="53" t="s">
        <v>11550</v>
      </c>
      <c r="AB3827" s="53" t="s">
        <v>11551</v>
      </c>
      <c r="AD3827" s="24">
        <v>1</v>
      </c>
      <c r="AF3827" s="24">
        <v>49500</v>
      </c>
      <c r="AG3827" s="74">
        <f t="shared" si="59"/>
        <v>49500</v>
      </c>
      <c r="AK3827" s="59">
        <v>8</v>
      </c>
      <c r="AN3827" s="61" t="s">
        <v>11552</v>
      </c>
      <c r="AP3827" s="62" t="s">
        <v>11553</v>
      </c>
      <c r="AQ3827" s="62" t="s">
        <v>11554</v>
      </c>
      <c r="AR3827" s="62" t="s">
        <v>11555</v>
      </c>
    </row>
    <row r="3828" spans="3:44" x14ac:dyDescent="0.25">
      <c r="C3828" s="53" t="s">
        <v>11547</v>
      </c>
      <c r="D3828" s="53" t="s">
        <v>11548</v>
      </c>
      <c r="E3828" s="54">
        <v>45822</v>
      </c>
      <c r="F3828" s="54">
        <v>45822</v>
      </c>
      <c r="G3828" s="55" t="s">
        <v>7903</v>
      </c>
      <c r="H3828" s="54">
        <v>45822</v>
      </c>
      <c r="I3828" s="56" t="s">
        <v>17773</v>
      </c>
      <c r="K3828" s="55" t="s">
        <v>11549</v>
      </c>
      <c r="L3828" s="55" t="s">
        <v>15083</v>
      </c>
      <c r="M3828" s="54">
        <v>45822</v>
      </c>
      <c r="N3828" s="55" t="s">
        <v>11024</v>
      </c>
      <c r="O3828" s="56" t="str">
        <f>VLOOKUP(N3828,Sheet1!$B:$C,2,0)</f>
        <v>CÔNG TY CỔ PHẦN DỊCH VỤ THƯƠNG MẠI TỔNG HỢP WINCOMMERCE</v>
      </c>
      <c r="Q3828" s="56" t="str">
        <f>VLOOKUP(N3828,Sheet1!$B:$D,3,0)</f>
        <v>0104918404</v>
      </c>
      <c r="U3828" s="55" t="s">
        <v>12584</v>
      </c>
      <c r="X3828" s="55" t="s">
        <v>10897</v>
      </c>
      <c r="Y3828" s="56" t="str">
        <f>VLOOKUP(X3828,Sheet2!$B:$C,2,0)</f>
        <v>Chả nướng 300g</v>
      </c>
      <c r="AA3828" s="53" t="s">
        <v>11550</v>
      </c>
      <c r="AB3828" s="53" t="s">
        <v>11551</v>
      </c>
      <c r="AD3828" s="24">
        <v>1</v>
      </c>
      <c r="AF3828" s="24">
        <v>70950</v>
      </c>
      <c r="AG3828" s="74">
        <f t="shared" si="59"/>
        <v>70950</v>
      </c>
      <c r="AK3828" s="59">
        <v>8</v>
      </c>
      <c r="AN3828" s="61" t="s">
        <v>11552</v>
      </c>
      <c r="AP3828" s="62" t="s">
        <v>11553</v>
      </c>
      <c r="AQ3828" s="62" t="s">
        <v>11554</v>
      </c>
      <c r="AR3828" s="62" t="s">
        <v>11555</v>
      </c>
    </row>
    <row r="3829" spans="3:44" x14ac:dyDescent="0.25">
      <c r="C3829" s="53" t="s">
        <v>11547</v>
      </c>
      <c r="D3829" s="53" t="s">
        <v>11548</v>
      </c>
      <c r="E3829" s="54">
        <v>45822</v>
      </c>
      <c r="F3829" s="54">
        <v>45822</v>
      </c>
      <c r="G3829" s="55" t="s">
        <v>7903</v>
      </c>
      <c r="H3829" s="54">
        <v>45822</v>
      </c>
      <c r="I3829" s="56" t="s">
        <v>17773</v>
      </c>
      <c r="K3829" s="55" t="s">
        <v>11549</v>
      </c>
      <c r="L3829" s="55" t="s">
        <v>15083</v>
      </c>
      <c r="M3829" s="54">
        <v>45822</v>
      </c>
      <c r="N3829" s="55" t="s">
        <v>11024</v>
      </c>
      <c r="O3829" s="56" t="str">
        <f>VLOOKUP(N3829,Sheet1!$B:$C,2,0)</f>
        <v>CÔNG TY CỔ PHẦN DỊCH VỤ THƯƠNG MẠI TỔNG HỢP WINCOMMERCE</v>
      </c>
      <c r="Q3829" s="56" t="str">
        <f>VLOOKUP(N3829,Sheet1!$B:$D,3,0)</f>
        <v>0104918404</v>
      </c>
      <c r="U3829" s="55" t="s">
        <v>12584</v>
      </c>
      <c r="X3829" s="55" t="s">
        <v>10881</v>
      </c>
      <c r="Y3829" s="56" t="str">
        <f>VLOOKUP(X3829,Sheet2!$B:$C,2,0)</f>
        <v>Chả cốm 300g</v>
      </c>
      <c r="AA3829" s="53" t="s">
        <v>11550</v>
      </c>
      <c r="AB3829" s="53" t="s">
        <v>11551</v>
      </c>
      <c r="AD3829" s="24">
        <v>1</v>
      </c>
      <c r="AF3829" s="24">
        <v>74250</v>
      </c>
      <c r="AG3829" s="74">
        <f t="shared" si="59"/>
        <v>74250</v>
      </c>
      <c r="AK3829" s="59">
        <v>8</v>
      </c>
      <c r="AN3829" s="61" t="s">
        <v>11552</v>
      </c>
      <c r="AP3829" s="62" t="s">
        <v>11553</v>
      </c>
      <c r="AQ3829" s="62" t="s">
        <v>11554</v>
      </c>
      <c r="AR3829" s="62" t="s">
        <v>11555</v>
      </c>
    </row>
    <row r="3830" spans="3:44" x14ac:dyDescent="0.25">
      <c r="C3830" s="53" t="s">
        <v>11547</v>
      </c>
      <c r="D3830" s="53" t="s">
        <v>11548</v>
      </c>
      <c r="E3830" s="54">
        <v>45822</v>
      </c>
      <c r="F3830" s="54">
        <v>45822</v>
      </c>
      <c r="G3830" s="55" t="s">
        <v>7416</v>
      </c>
      <c r="H3830" s="54">
        <v>45822</v>
      </c>
      <c r="I3830" s="56" t="s">
        <v>17774</v>
      </c>
      <c r="K3830" s="55" t="s">
        <v>11549</v>
      </c>
      <c r="L3830" s="55" t="s">
        <v>11854</v>
      </c>
      <c r="M3830" s="54">
        <v>45822</v>
      </c>
      <c r="N3830" s="55" t="s">
        <v>11024</v>
      </c>
      <c r="O3830" s="56" t="str">
        <f>VLOOKUP(N3830,Sheet1!$B:$C,2,0)</f>
        <v>CÔNG TY CỔ PHẦN DỊCH VỤ THƯƠNG MẠI TỔNG HỢP WINCOMMERCE</v>
      </c>
      <c r="Q3830" s="56" t="str">
        <f>VLOOKUP(N3830,Sheet1!$B:$D,3,0)</f>
        <v>0104918404</v>
      </c>
      <c r="U3830" s="55" t="s">
        <v>12110</v>
      </c>
      <c r="X3830" s="55" t="s">
        <v>10934</v>
      </c>
      <c r="Y3830" s="56" t="str">
        <f>VLOOKUP(X3830,Sheet2!$B:$C,2,0)</f>
        <v>Gà muối 500g</v>
      </c>
      <c r="AA3830" s="53" t="s">
        <v>11550</v>
      </c>
      <c r="AB3830" s="53" t="s">
        <v>11551</v>
      </c>
      <c r="AD3830" s="24">
        <v>4</v>
      </c>
      <c r="AF3830" s="24">
        <v>111058</v>
      </c>
      <c r="AG3830" s="74">
        <f t="shared" si="59"/>
        <v>444232</v>
      </c>
      <c r="AK3830" s="59">
        <v>8</v>
      </c>
      <c r="AN3830" s="61" t="s">
        <v>11552</v>
      </c>
      <c r="AP3830" s="62" t="s">
        <v>11553</v>
      </c>
      <c r="AQ3830" s="62" t="s">
        <v>11554</v>
      </c>
      <c r="AR3830" s="62" t="s">
        <v>11555</v>
      </c>
    </row>
    <row r="3831" spans="3:44" x14ac:dyDescent="0.25">
      <c r="C3831" s="53" t="s">
        <v>11547</v>
      </c>
      <c r="D3831" s="53" t="s">
        <v>11548</v>
      </c>
      <c r="E3831" s="54">
        <v>45822</v>
      </c>
      <c r="F3831" s="54">
        <v>45822</v>
      </c>
      <c r="G3831" s="55" t="s">
        <v>7416</v>
      </c>
      <c r="H3831" s="54">
        <v>45822</v>
      </c>
      <c r="I3831" s="56" t="s">
        <v>17774</v>
      </c>
      <c r="K3831" s="55" t="s">
        <v>11549</v>
      </c>
      <c r="L3831" s="55" t="s">
        <v>11854</v>
      </c>
      <c r="M3831" s="54">
        <v>45822</v>
      </c>
      <c r="N3831" s="55" t="s">
        <v>11024</v>
      </c>
      <c r="O3831" s="56" t="str">
        <f>VLOOKUP(N3831,Sheet1!$B:$C,2,0)</f>
        <v>CÔNG TY CỔ PHẦN DỊCH VỤ THƯƠNG MẠI TỔNG HỢP WINCOMMERCE</v>
      </c>
      <c r="Q3831" s="56" t="str">
        <f>VLOOKUP(N3831,Sheet1!$B:$D,3,0)</f>
        <v>0104918404</v>
      </c>
      <c r="U3831" s="55" t="s">
        <v>12110</v>
      </c>
      <c r="X3831" s="55" t="s">
        <v>10922</v>
      </c>
      <c r="Y3831" s="56" t="str">
        <f>VLOOKUP(X3831,Sheet2!$B:$C,2,0)</f>
        <v>Gà xì dầu 500g</v>
      </c>
      <c r="AA3831" s="53" t="s">
        <v>11550</v>
      </c>
      <c r="AB3831" s="53" t="s">
        <v>11551</v>
      </c>
      <c r="AD3831" s="24">
        <v>2</v>
      </c>
      <c r="AF3831" s="24">
        <v>111606</v>
      </c>
      <c r="AG3831" s="74">
        <f t="shared" si="59"/>
        <v>223212</v>
      </c>
      <c r="AK3831" s="59">
        <v>8</v>
      </c>
      <c r="AN3831" s="61" t="s">
        <v>11552</v>
      </c>
      <c r="AP3831" s="62" t="s">
        <v>11553</v>
      </c>
      <c r="AQ3831" s="62" t="s">
        <v>11554</v>
      </c>
      <c r="AR3831" s="62" t="s">
        <v>11555</v>
      </c>
    </row>
    <row r="3832" spans="3:44" x14ac:dyDescent="0.25">
      <c r="C3832" s="53" t="s">
        <v>11547</v>
      </c>
      <c r="D3832" s="53" t="s">
        <v>11548</v>
      </c>
      <c r="E3832" s="54">
        <v>45822</v>
      </c>
      <c r="F3832" s="54">
        <v>45822</v>
      </c>
      <c r="G3832" s="55" t="s">
        <v>7416</v>
      </c>
      <c r="H3832" s="54">
        <v>45822</v>
      </c>
      <c r="I3832" s="56" t="s">
        <v>17774</v>
      </c>
      <c r="K3832" s="55" t="s">
        <v>11549</v>
      </c>
      <c r="L3832" s="55" t="s">
        <v>11854</v>
      </c>
      <c r="M3832" s="54">
        <v>45822</v>
      </c>
      <c r="N3832" s="55" t="s">
        <v>11024</v>
      </c>
      <c r="O3832" s="56" t="str">
        <f>VLOOKUP(N3832,Sheet1!$B:$C,2,0)</f>
        <v>CÔNG TY CỔ PHẦN DỊCH VỤ THƯƠNG MẠI TỔNG HỢP WINCOMMERCE</v>
      </c>
      <c r="Q3832" s="56" t="str">
        <f>VLOOKUP(N3832,Sheet1!$B:$D,3,0)</f>
        <v>0104918404</v>
      </c>
      <c r="U3832" s="55" t="s">
        <v>12110</v>
      </c>
      <c r="X3832" s="55" t="s">
        <v>10883</v>
      </c>
      <c r="Y3832" s="56" t="str">
        <f>VLOOKUP(X3832,Sheet2!$B:$C,2,0)</f>
        <v>Chân giò heo muối 300g</v>
      </c>
      <c r="AA3832" s="53" t="s">
        <v>11550</v>
      </c>
      <c r="AB3832" s="53" t="s">
        <v>11551</v>
      </c>
      <c r="AD3832" s="24">
        <v>1</v>
      </c>
      <c r="AF3832" s="24">
        <v>60213</v>
      </c>
      <c r="AG3832" s="74">
        <f t="shared" si="59"/>
        <v>60213</v>
      </c>
      <c r="AK3832" s="59">
        <v>8</v>
      </c>
      <c r="AN3832" s="61" t="s">
        <v>11552</v>
      </c>
      <c r="AP3832" s="62" t="s">
        <v>11553</v>
      </c>
      <c r="AQ3832" s="62" t="s">
        <v>11554</v>
      </c>
      <c r="AR3832" s="62" t="s">
        <v>11555</v>
      </c>
    </row>
    <row r="3833" spans="3:44" x14ac:dyDescent="0.25">
      <c r="C3833" s="53" t="s">
        <v>11547</v>
      </c>
      <c r="D3833" s="53" t="s">
        <v>11548</v>
      </c>
      <c r="E3833" s="54">
        <v>45822</v>
      </c>
      <c r="F3833" s="54">
        <v>45822</v>
      </c>
      <c r="G3833" s="55" t="s">
        <v>7416</v>
      </c>
      <c r="H3833" s="54">
        <v>45822</v>
      </c>
      <c r="I3833" s="56" t="s">
        <v>17774</v>
      </c>
      <c r="K3833" s="55" t="s">
        <v>11549</v>
      </c>
      <c r="L3833" s="55" t="s">
        <v>11854</v>
      </c>
      <c r="M3833" s="54">
        <v>45822</v>
      </c>
      <c r="N3833" s="55" t="s">
        <v>11024</v>
      </c>
      <c r="O3833" s="56" t="str">
        <f>VLOOKUP(N3833,Sheet1!$B:$C,2,0)</f>
        <v>CÔNG TY CỔ PHẦN DỊCH VỤ THƯƠNG MẠI TỔNG HỢP WINCOMMERCE</v>
      </c>
      <c r="Q3833" s="56" t="str">
        <f>VLOOKUP(N3833,Sheet1!$B:$D,3,0)</f>
        <v>0104918404</v>
      </c>
      <c r="U3833" s="55" t="s">
        <v>12110</v>
      </c>
      <c r="X3833" s="55" t="s">
        <v>10938</v>
      </c>
      <c r="Y3833" s="56" t="str">
        <f>VLOOKUP(X3833,Sheet2!$B:$C,2,0)</f>
        <v>Giò Tai Lưỡi Xào 250g</v>
      </c>
      <c r="AA3833" s="53" t="s">
        <v>11550</v>
      </c>
      <c r="AB3833" s="53" t="s">
        <v>11551</v>
      </c>
      <c r="AD3833" s="24">
        <v>1</v>
      </c>
      <c r="AF3833" s="24">
        <v>50182</v>
      </c>
      <c r="AG3833" s="74">
        <f t="shared" si="59"/>
        <v>50182</v>
      </c>
      <c r="AK3833" s="59">
        <v>8</v>
      </c>
      <c r="AN3833" s="61" t="s">
        <v>11552</v>
      </c>
      <c r="AP3833" s="62" t="s">
        <v>11553</v>
      </c>
      <c r="AQ3833" s="62" t="s">
        <v>11554</v>
      </c>
      <c r="AR3833" s="62" t="s">
        <v>11555</v>
      </c>
    </row>
    <row r="3834" spans="3:44" x14ac:dyDescent="0.25">
      <c r="C3834" s="53" t="s">
        <v>11547</v>
      </c>
      <c r="D3834" s="53" t="s">
        <v>11548</v>
      </c>
      <c r="E3834" s="54">
        <v>45822</v>
      </c>
      <c r="F3834" s="54">
        <v>45822</v>
      </c>
      <c r="G3834" s="55" t="s">
        <v>7416</v>
      </c>
      <c r="H3834" s="54">
        <v>45822</v>
      </c>
      <c r="I3834" s="56" t="s">
        <v>17774</v>
      </c>
      <c r="K3834" s="55" t="s">
        <v>11549</v>
      </c>
      <c r="L3834" s="55" t="s">
        <v>11854</v>
      </c>
      <c r="M3834" s="54">
        <v>45822</v>
      </c>
      <c r="N3834" s="55" t="s">
        <v>11024</v>
      </c>
      <c r="O3834" s="56" t="str">
        <f>VLOOKUP(N3834,Sheet1!$B:$C,2,0)</f>
        <v>CÔNG TY CỔ PHẦN DỊCH VỤ THƯƠNG MẠI TỔNG HỢP WINCOMMERCE</v>
      </c>
      <c r="Q3834" s="56" t="str">
        <f>VLOOKUP(N3834,Sheet1!$B:$D,3,0)</f>
        <v>0104918404</v>
      </c>
      <c r="U3834" s="55" t="s">
        <v>12110</v>
      </c>
      <c r="X3834" s="55" t="s">
        <v>11010</v>
      </c>
      <c r="Y3834" s="56" t="str">
        <f>VLOOKUP(X3834,Sheet2!$B:$C,2,0)</f>
        <v>Tai heo muối 200g</v>
      </c>
      <c r="AA3834" s="53" t="s">
        <v>11550</v>
      </c>
      <c r="AB3834" s="53" t="s">
        <v>11551</v>
      </c>
      <c r="AD3834" s="24">
        <v>1</v>
      </c>
      <c r="AF3834" s="24">
        <v>55595</v>
      </c>
      <c r="AG3834" s="74">
        <f t="shared" si="59"/>
        <v>55595</v>
      </c>
      <c r="AK3834" s="59">
        <v>8</v>
      </c>
      <c r="AN3834" s="61" t="s">
        <v>11552</v>
      </c>
      <c r="AP3834" s="62" t="s">
        <v>11553</v>
      </c>
      <c r="AQ3834" s="62" t="s">
        <v>11554</v>
      </c>
      <c r="AR3834" s="62" t="s">
        <v>11555</v>
      </c>
    </row>
    <row r="3835" spans="3:44" x14ac:dyDescent="0.25">
      <c r="C3835" s="53" t="s">
        <v>11547</v>
      </c>
      <c r="D3835" s="53" t="s">
        <v>11548</v>
      </c>
      <c r="E3835" s="54">
        <v>45822</v>
      </c>
      <c r="F3835" s="54">
        <v>45822</v>
      </c>
      <c r="G3835" s="55" t="s">
        <v>7416</v>
      </c>
      <c r="H3835" s="54">
        <v>45822</v>
      </c>
      <c r="I3835" s="56" t="s">
        <v>17774</v>
      </c>
      <c r="K3835" s="55" t="s">
        <v>11549</v>
      </c>
      <c r="L3835" s="55" t="s">
        <v>11854</v>
      </c>
      <c r="M3835" s="54">
        <v>45822</v>
      </c>
      <c r="N3835" s="55" t="s">
        <v>11024</v>
      </c>
      <c r="O3835" s="56" t="str">
        <f>VLOOKUP(N3835,Sheet1!$B:$C,2,0)</f>
        <v>CÔNG TY CỔ PHẦN DỊCH VỤ THƯƠNG MẠI TỔNG HỢP WINCOMMERCE</v>
      </c>
      <c r="Q3835" s="56" t="str">
        <f>VLOOKUP(N3835,Sheet1!$B:$D,3,0)</f>
        <v>0104918404</v>
      </c>
      <c r="U3835" s="55" t="s">
        <v>12110</v>
      </c>
      <c r="X3835" s="55" t="s">
        <v>10897</v>
      </c>
      <c r="Y3835" s="56" t="str">
        <f>VLOOKUP(X3835,Sheet2!$B:$C,2,0)</f>
        <v>Chả nướng 300g</v>
      </c>
      <c r="AA3835" s="53" t="s">
        <v>11550</v>
      </c>
      <c r="AB3835" s="53" t="s">
        <v>11551</v>
      </c>
      <c r="AD3835" s="24">
        <v>3</v>
      </c>
      <c r="AF3835" s="24">
        <v>70950</v>
      </c>
      <c r="AG3835" s="74">
        <f t="shared" si="59"/>
        <v>212850</v>
      </c>
      <c r="AK3835" s="59">
        <v>8</v>
      </c>
      <c r="AN3835" s="61" t="s">
        <v>11552</v>
      </c>
      <c r="AP3835" s="62" t="s">
        <v>11553</v>
      </c>
      <c r="AQ3835" s="62" t="s">
        <v>11554</v>
      </c>
      <c r="AR3835" s="62" t="s">
        <v>11555</v>
      </c>
    </row>
    <row r="3836" spans="3:44" x14ac:dyDescent="0.25">
      <c r="C3836" s="53" t="s">
        <v>11547</v>
      </c>
      <c r="D3836" s="53" t="s">
        <v>11548</v>
      </c>
      <c r="E3836" s="54">
        <v>45822</v>
      </c>
      <c r="F3836" s="54">
        <v>45822</v>
      </c>
      <c r="G3836" s="55" t="s">
        <v>7416</v>
      </c>
      <c r="H3836" s="54">
        <v>45822</v>
      </c>
      <c r="I3836" s="56" t="s">
        <v>17774</v>
      </c>
      <c r="K3836" s="55" t="s">
        <v>11549</v>
      </c>
      <c r="L3836" s="55" t="s">
        <v>11854</v>
      </c>
      <c r="M3836" s="54">
        <v>45822</v>
      </c>
      <c r="N3836" s="55" t="s">
        <v>11024</v>
      </c>
      <c r="O3836" s="56" t="str">
        <f>VLOOKUP(N3836,Sheet1!$B:$C,2,0)</f>
        <v>CÔNG TY CỔ PHẦN DỊCH VỤ THƯƠNG MẠI TỔNG HỢP WINCOMMERCE</v>
      </c>
      <c r="Q3836" s="56" t="str">
        <f>VLOOKUP(N3836,Sheet1!$B:$D,3,0)</f>
        <v>0104918404</v>
      </c>
      <c r="U3836" s="55" t="s">
        <v>12110</v>
      </c>
      <c r="X3836" s="55" t="s">
        <v>10936</v>
      </c>
      <c r="Y3836" s="56" t="str">
        <f>VLOOKUP(X3836,Sheet2!$B:$C,2,0)</f>
        <v>Giò sụn gà 250g</v>
      </c>
      <c r="AA3836" s="53" t="s">
        <v>11550</v>
      </c>
      <c r="AB3836" s="53" t="s">
        <v>11551</v>
      </c>
      <c r="AD3836" s="24">
        <v>3</v>
      </c>
      <c r="AF3836" s="24">
        <v>50400</v>
      </c>
      <c r="AG3836" s="74">
        <f t="shared" si="59"/>
        <v>151200</v>
      </c>
      <c r="AK3836" s="59">
        <v>8</v>
      </c>
      <c r="AN3836" s="61" t="s">
        <v>11552</v>
      </c>
      <c r="AP3836" s="62" t="s">
        <v>11553</v>
      </c>
      <c r="AQ3836" s="62" t="s">
        <v>11554</v>
      </c>
      <c r="AR3836" s="62" t="s">
        <v>11555</v>
      </c>
    </row>
    <row r="3837" spans="3:44" x14ac:dyDescent="0.25">
      <c r="C3837" s="53" t="s">
        <v>11547</v>
      </c>
      <c r="D3837" s="53" t="s">
        <v>11548</v>
      </c>
      <c r="E3837" s="54">
        <v>45822</v>
      </c>
      <c r="F3837" s="54">
        <v>45822</v>
      </c>
      <c r="G3837" s="55" t="s">
        <v>7416</v>
      </c>
      <c r="H3837" s="54">
        <v>45822</v>
      </c>
      <c r="I3837" s="56" t="s">
        <v>17774</v>
      </c>
      <c r="K3837" s="55" t="s">
        <v>11549</v>
      </c>
      <c r="L3837" s="55" t="s">
        <v>11854</v>
      </c>
      <c r="M3837" s="54">
        <v>45822</v>
      </c>
      <c r="N3837" s="55" t="s">
        <v>11024</v>
      </c>
      <c r="O3837" s="56" t="str">
        <f>VLOOKUP(N3837,Sheet1!$B:$C,2,0)</f>
        <v>CÔNG TY CỔ PHẦN DỊCH VỤ THƯƠNG MẠI TỔNG HỢP WINCOMMERCE</v>
      </c>
      <c r="Q3837" s="56" t="str">
        <f>VLOOKUP(N3837,Sheet1!$B:$D,3,0)</f>
        <v>0104918404</v>
      </c>
      <c r="U3837" s="55" t="s">
        <v>12110</v>
      </c>
      <c r="X3837" s="55" t="s">
        <v>10881</v>
      </c>
      <c r="Y3837" s="56" t="str">
        <f>VLOOKUP(X3837,Sheet2!$B:$C,2,0)</f>
        <v>Chả cốm 300g</v>
      </c>
      <c r="AA3837" s="53" t="s">
        <v>11550</v>
      </c>
      <c r="AB3837" s="53" t="s">
        <v>11551</v>
      </c>
      <c r="AD3837" s="24">
        <v>4</v>
      </c>
      <c r="AF3837" s="24">
        <v>74250</v>
      </c>
      <c r="AG3837" s="74">
        <f t="shared" si="59"/>
        <v>297000</v>
      </c>
      <c r="AK3837" s="59">
        <v>8</v>
      </c>
      <c r="AN3837" s="61" t="s">
        <v>11552</v>
      </c>
      <c r="AP3837" s="62" t="s">
        <v>11553</v>
      </c>
      <c r="AQ3837" s="62" t="s">
        <v>11554</v>
      </c>
      <c r="AR3837" s="62" t="s">
        <v>11555</v>
      </c>
    </row>
    <row r="3838" spans="3:44" x14ac:dyDescent="0.25">
      <c r="C3838" s="53" t="s">
        <v>11547</v>
      </c>
      <c r="D3838" s="53" t="s">
        <v>11548</v>
      </c>
      <c r="E3838" s="54">
        <v>45822</v>
      </c>
      <c r="F3838" s="54">
        <v>45822</v>
      </c>
      <c r="G3838" s="55" t="s">
        <v>7416</v>
      </c>
      <c r="H3838" s="54">
        <v>45822</v>
      </c>
      <c r="I3838" s="56" t="s">
        <v>17774</v>
      </c>
      <c r="K3838" s="55" t="s">
        <v>11549</v>
      </c>
      <c r="L3838" s="55" t="s">
        <v>11854</v>
      </c>
      <c r="M3838" s="54">
        <v>45822</v>
      </c>
      <c r="N3838" s="55" t="s">
        <v>11024</v>
      </c>
      <c r="O3838" s="56" t="str">
        <f>VLOOKUP(N3838,Sheet1!$B:$C,2,0)</f>
        <v>CÔNG TY CỔ PHẦN DỊCH VỤ THƯƠNG MẠI TỔNG HỢP WINCOMMERCE</v>
      </c>
      <c r="Q3838" s="56" t="str">
        <f>VLOOKUP(N3838,Sheet1!$B:$D,3,0)</f>
        <v>0104918404</v>
      </c>
      <c r="U3838" s="55" t="s">
        <v>12110</v>
      </c>
      <c r="X3838" s="55" t="s">
        <v>10983</v>
      </c>
      <c r="Y3838" s="56" t="str">
        <f>VLOOKUP(X3838,Sheet2!$B:$C,2,0)</f>
        <v>Mọc Nấm Hương 250g</v>
      </c>
      <c r="AA3838" s="53" t="s">
        <v>11550</v>
      </c>
      <c r="AB3838" s="53" t="s">
        <v>11551</v>
      </c>
      <c r="AD3838" s="24">
        <v>2</v>
      </c>
      <c r="AF3838" s="24">
        <v>46000</v>
      </c>
      <c r="AG3838" s="74">
        <f t="shared" si="59"/>
        <v>92000</v>
      </c>
      <c r="AK3838" s="59">
        <v>8</v>
      </c>
      <c r="AN3838" s="61" t="s">
        <v>11552</v>
      </c>
      <c r="AP3838" s="62" t="s">
        <v>11553</v>
      </c>
      <c r="AQ3838" s="62" t="s">
        <v>11554</v>
      </c>
      <c r="AR3838" s="62" t="s">
        <v>11555</v>
      </c>
    </row>
    <row r="3839" spans="3:44" x14ac:dyDescent="0.25">
      <c r="C3839" s="53" t="s">
        <v>11547</v>
      </c>
      <c r="D3839" s="53" t="s">
        <v>11548</v>
      </c>
      <c r="E3839" s="54">
        <v>45822</v>
      </c>
      <c r="F3839" s="54">
        <v>45822</v>
      </c>
      <c r="G3839" s="55" t="s">
        <v>7618</v>
      </c>
      <c r="H3839" s="54">
        <v>45822</v>
      </c>
      <c r="I3839" s="56" t="s">
        <v>17775</v>
      </c>
      <c r="K3839" s="55" t="s">
        <v>11549</v>
      </c>
      <c r="L3839" s="55" t="s">
        <v>15084</v>
      </c>
      <c r="M3839" s="54">
        <v>45822</v>
      </c>
      <c r="N3839" s="55" t="s">
        <v>11034</v>
      </c>
      <c r="O3839" s="56" t="str">
        <f>VLOOKUP(N3839,Sheet1!$B:$C,2,0)</f>
        <v>CHI NHÁNH HÀ NỘI - CÔNG TY CỔ PHẦN DỊCH VỤ THƯƠNG MẠI TỔNG HỢP WINCOMMERCE</v>
      </c>
      <c r="Q3839" s="56" t="str">
        <f>VLOOKUP(N3839,Sheet1!$B:$D,3,0)</f>
        <v>0104918404-002</v>
      </c>
      <c r="U3839" s="55" t="s">
        <v>12613</v>
      </c>
      <c r="X3839" s="55" t="s">
        <v>10934</v>
      </c>
      <c r="Y3839" s="56" t="str">
        <f>VLOOKUP(X3839,Sheet2!$B:$C,2,0)</f>
        <v>Gà muối 500g</v>
      </c>
      <c r="AA3839" s="53" t="s">
        <v>11550</v>
      </c>
      <c r="AB3839" s="53" t="s">
        <v>11551</v>
      </c>
      <c r="AD3839" s="24">
        <v>4</v>
      </c>
      <c r="AF3839" s="24">
        <v>111058</v>
      </c>
      <c r="AG3839" s="74">
        <f t="shared" si="59"/>
        <v>444232</v>
      </c>
      <c r="AK3839" s="59">
        <v>8</v>
      </c>
      <c r="AN3839" s="61" t="s">
        <v>11552</v>
      </c>
      <c r="AP3839" s="62" t="s">
        <v>11553</v>
      </c>
      <c r="AQ3839" s="62" t="s">
        <v>11554</v>
      </c>
      <c r="AR3839" s="62" t="s">
        <v>11555</v>
      </c>
    </row>
    <row r="3840" spans="3:44" x14ac:dyDescent="0.25">
      <c r="C3840" s="53" t="s">
        <v>11547</v>
      </c>
      <c r="D3840" s="53" t="s">
        <v>11548</v>
      </c>
      <c r="E3840" s="54">
        <v>45822</v>
      </c>
      <c r="F3840" s="54">
        <v>45822</v>
      </c>
      <c r="G3840" s="55" t="s">
        <v>7734</v>
      </c>
      <c r="H3840" s="54">
        <v>45822</v>
      </c>
      <c r="I3840" s="56" t="s">
        <v>17776</v>
      </c>
      <c r="K3840" s="55" t="s">
        <v>11549</v>
      </c>
      <c r="L3840" s="55" t="s">
        <v>11688</v>
      </c>
      <c r="M3840" s="54">
        <v>45822</v>
      </c>
      <c r="N3840" s="55" t="s">
        <v>11243</v>
      </c>
      <c r="O3840" s="56" t="str">
        <f>VLOOKUP(N3840,Sheet1!$B:$C,2,0)</f>
        <v>CHI NHÁNH NGHỆ AN - CÔNG TY CỔ PHẦN DỊCH VỤ THƯƠNG MẠI TỔNG HỢP WINCOMMERCE</v>
      </c>
      <c r="Q3840" s="56" t="str">
        <f>VLOOKUP(N3840,Sheet1!$B:$D,3,0)</f>
        <v>0104918404-058</v>
      </c>
      <c r="U3840" s="55" t="s">
        <v>12771</v>
      </c>
      <c r="X3840" s="55" t="s">
        <v>10897</v>
      </c>
      <c r="Y3840" s="56" t="str">
        <f>VLOOKUP(X3840,Sheet2!$B:$C,2,0)</f>
        <v>Chả nướng 300g</v>
      </c>
      <c r="AA3840" s="53" t="s">
        <v>11550</v>
      </c>
      <c r="AB3840" s="53" t="s">
        <v>11551</v>
      </c>
      <c r="AD3840" s="24">
        <v>2</v>
      </c>
      <c r="AF3840" s="24">
        <v>70950</v>
      </c>
      <c r="AG3840" s="74">
        <f t="shared" si="59"/>
        <v>141900</v>
      </c>
      <c r="AK3840" s="59">
        <v>8</v>
      </c>
      <c r="AN3840" s="61" t="s">
        <v>11552</v>
      </c>
      <c r="AP3840" s="62" t="s">
        <v>11553</v>
      </c>
      <c r="AQ3840" s="62" t="s">
        <v>11554</v>
      </c>
      <c r="AR3840" s="62" t="s">
        <v>11555</v>
      </c>
    </row>
    <row r="3841" spans="3:44" x14ac:dyDescent="0.25">
      <c r="C3841" s="53" t="s">
        <v>11547</v>
      </c>
      <c r="D3841" s="53" t="s">
        <v>11548</v>
      </c>
      <c r="E3841" s="54">
        <v>45822</v>
      </c>
      <c r="F3841" s="54">
        <v>45822</v>
      </c>
      <c r="G3841" s="55" t="s">
        <v>7598</v>
      </c>
      <c r="H3841" s="54">
        <v>45822</v>
      </c>
      <c r="I3841" s="56" t="s">
        <v>17777</v>
      </c>
      <c r="K3841" s="55" t="s">
        <v>11549</v>
      </c>
      <c r="L3841" s="55" t="s">
        <v>15085</v>
      </c>
      <c r="M3841" s="54">
        <v>45822</v>
      </c>
      <c r="N3841" s="55" t="s">
        <v>11034</v>
      </c>
      <c r="O3841" s="56" t="str">
        <f>VLOOKUP(N3841,Sheet1!$B:$C,2,0)</f>
        <v>CHI NHÁNH HÀ NỘI - CÔNG TY CỔ PHẦN DỊCH VỤ THƯƠNG MẠI TỔNG HỢP WINCOMMERCE</v>
      </c>
      <c r="Q3841" s="56" t="str">
        <f>VLOOKUP(N3841,Sheet1!$B:$D,3,0)</f>
        <v>0104918404-002</v>
      </c>
      <c r="U3841" s="55" t="s">
        <v>12552</v>
      </c>
      <c r="X3841" s="55" t="s">
        <v>10881</v>
      </c>
      <c r="Y3841" s="56" t="str">
        <f>VLOOKUP(X3841,Sheet2!$B:$C,2,0)</f>
        <v>Chả cốm 300g</v>
      </c>
      <c r="AA3841" s="53" t="s">
        <v>11550</v>
      </c>
      <c r="AB3841" s="53" t="s">
        <v>11551</v>
      </c>
      <c r="AD3841" s="24">
        <v>4</v>
      </c>
      <c r="AF3841" s="24">
        <v>74250</v>
      </c>
      <c r="AG3841" s="74">
        <f t="shared" si="59"/>
        <v>297000</v>
      </c>
      <c r="AK3841" s="59">
        <v>8</v>
      </c>
      <c r="AN3841" s="61" t="s">
        <v>11552</v>
      </c>
      <c r="AP3841" s="62" t="s">
        <v>11553</v>
      </c>
      <c r="AQ3841" s="62" t="s">
        <v>11554</v>
      </c>
      <c r="AR3841" s="62" t="s">
        <v>11555</v>
      </c>
    </row>
    <row r="3842" spans="3:44" x14ac:dyDescent="0.25">
      <c r="C3842" s="53" t="s">
        <v>11547</v>
      </c>
      <c r="D3842" s="53" t="s">
        <v>11548</v>
      </c>
      <c r="E3842" s="54">
        <v>45822</v>
      </c>
      <c r="F3842" s="54">
        <v>45822</v>
      </c>
      <c r="G3842" s="55" t="s">
        <v>7746</v>
      </c>
      <c r="H3842" s="54">
        <v>45822</v>
      </c>
      <c r="I3842" s="56" t="s">
        <v>17778</v>
      </c>
      <c r="K3842" s="55" t="s">
        <v>11549</v>
      </c>
      <c r="L3842" s="55" t="s">
        <v>15086</v>
      </c>
      <c r="M3842" s="54">
        <v>45822</v>
      </c>
      <c r="N3842" s="55" t="s">
        <v>11243</v>
      </c>
      <c r="O3842" s="56" t="str">
        <f>VLOOKUP(N3842,Sheet1!$B:$C,2,0)</f>
        <v>CHI NHÁNH NGHỆ AN - CÔNG TY CỔ PHẦN DỊCH VỤ THƯƠNG MẠI TỔNG HỢP WINCOMMERCE</v>
      </c>
      <c r="Q3842" s="56" t="str">
        <f>VLOOKUP(N3842,Sheet1!$B:$D,3,0)</f>
        <v>0104918404-058</v>
      </c>
      <c r="U3842" s="55" t="s">
        <v>12241</v>
      </c>
      <c r="X3842" s="55" t="s">
        <v>10881</v>
      </c>
      <c r="Y3842" s="56" t="str">
        <f>VLOOKUP(X3842,Sheet2!$B:$C,2,0)</f>
        <v>Chả cốm 300g</v>
      </c>
      <c r="AA3842" s="53" t="s">
        <v>11550</v>
      </c>
      <c r="AB3842" s="53" t="s">
        <v>11551</v>
      </c>
      <c r="AD3842" s="24">
        <v>2</v>
      </c>
      <c r="AF3842" s="24">
        <v>74250</v>
      </c>
      <c r="AG3842" s="74">
        <f t="shared" si="59"/>
        <v>148500</v>
      </c>
      <c r="AK3842" s="59">
        <v>8</v>
      </c>
      <c r="AN3842" s="61" t="s">
        <v>11552</v>
      </c>
      <c r="AP3842" s="62" t="s">
        <v>11553</v>
      </c>
      <c r="AQ3842" s="62" t="s">
        <v>11554</v>
      </c>
      <c r="AR3842" s="62" t="s">
        <v>11555</v>
      </c>
    </row>
    <row r="3843" spans="3:44" x14ac:dyDescent="0.25">
      <c r="C3843" s="53" t="s">
        <v>11547</v>
      </c>
      <c r="D3843" s="53" t="s">
        <v>11548</v>
      </c>
      <c r="E3843" s="54">
        <v>45822</v>
      </c>
      <c r="F3843" s="54">
        <v>45822</v>
      </c>
      <c r="G3843" s="55" t="s">
        <v>7420</v>
      </c>
      <c r="H3843" s="54">
        <v>45822</v>
      </c>
      <c r="I3843" s="56" t="s">
        <v>17779</v>
      </c>
      <c r="K3843" s="55" t="s">
        <v>11549</v>
      </c>
      <c r="L3843" s="55" t="s">
        <v>15087</v>
      </c>
      <c r="M3843" s="54">
        <v>45822</v>
      </c>
      <c r="N3843" s="55" t="s">
        <v>11034</v>
      </c>
      <c r="O3843" s="56" t="str">
        <f>VLOOKUP(N3843,Sheet1!$B:$C,2,0)</f>
        <v>CHI NHÁNH HÀ NỘI - CÔNG TY CỔ PHẦN DỊCH VỤ THƯƠNG MẠI TỔNG HỢP WINCOMMERCE</v>
      </c>
      <c r="Q3843" s="56" t="str">
        <f>VLOOKUP(N3843,Sheet1!$B:$D,3,0)</f>
        <v>0104918404-002</v>
      </c>
      <c r="U3843" s="55" t="s">
        <v>11572</v>
      </c>
      <c r="X3843" s="55" t="s">
        <v>10983</v>
      </c>
      <c r="Y3843" s="56" t="str">
        <f>VLOOKUP(X3843,Sheet2!$B:$C,2,0)</f>
        <v>Mọc Nấm Hương 250g</v>
      </c>
      <c r="AA3843" s="53" t="s">
        <v>11550</v>
      </c>
      <c r="AB3843" s="53" t="s">
        <v>11551</v>
      </c>
      <c r="AD3843" s="24">
        <v>2</v>
      </c>
      <c r="AF3843" s="24">
        <v>46000</v>
      </c>
      <c r="AG3843" s="74">
        <f t="shared" ref="AG3843:AG3906" si="60">AD3843*AF3843</f>
        <v>92000</v>
      </c>
      <c r="AK3843" s="59">
        <v>8</v>
      </c>
      <c r="AN3843" s="61" t="s">
        <v>11552</v>
      </c>
      <c r="AP3843" s="62" t="s">
        <v>11553</v>
      </c>
      <c r="AQ3843" s="62" t="s">
        <v>11554</v>
      </c>
      <c r="AR3843" s="62" t="s">
        <v>11555</v>
      </c>
    </row>
    <row r="3844" spans="3:44" x14ac:dyDescent="0.25">
      <c r="C3844" s="53" t="s">
        <v>11547</v>
      </c>
      <c r="D3844" s="53" t="s">
        <v>11548</v>
      </c>
      <c r="E3844" s="54">
        <v>45822</v>
      </c>
      <c r="F3844" s="54">
        <v>45822</v>
      </c>
      <c r="G3844" s="55" t="s">
        <v>7420</v>
      </c>
      <c r="H3844" s="54">
        <v>45822</v>
      </c>
      <c r="I3844" s="56" t="s">
        <v>17779</v>
      </c>
      <c r="K3844" s="55" t="s">
        <v>11549</v>
      </c>
      <c r="L3844" s="55" t="s">
        <v>15087</v>
      </c>
      <c r="M3844" s="54">
        <v>45822</v>
      </c>
      <c r="N3844" s="55" t="s">
        <v>11034</v>
      </c>
      <c r="O3844" s="56" t="str">
        <f>VLOOKUP(N3844,Sheet1!$B:$C,2,0)</f>
        <v>CHI NHÁNH HÀ NỘI - CÔNG TY CỔ PHẦN DỊCH VỤ THƯƠNG MẠI TỔNG HỢP WINCOMMERCE</v>
      </c>
      <c r="Q3844" s="56" t="str">
        <f>VLOOKUP(N3844,Sheet1!$B:$D,3,0)</f>
        <v>0104918404-002</v>
      </c>
      <c r="U3844" s="55" t="s">
        <v>11572</v>
      </c>
      <c r="X3844" s="55" t="s">
        <v>10938</v>
      </c>
      <c r="Y3844" s="56" t="str">
        <f>VLOOKUP(X3844,Sheet2!$B:$C,2,0)</f>
        <v>Giò Tai Lưỡi Xào 250g</v>
      </c>
      <c r="AA3844" s="53" t="s">
        <v>11550</v>
      </c>
      <c r="AB3844" s="53" t="s">
        <v>11551</v>
      </c>
      <c r="AD3844" s="24">
        <v>3</v>
      </c>
      <c r="AF3844" s="24">
        <v>50182</v>
      </c>
      <c r="AG3844" s="74">
        <f t="shared" si="60"/>
        <v>150546</v>
      </c>
      <c r="AK3844" s="59">
        <v>8</v>
      </c>
      <c r="AN3844" s="61" t="s">
        <v>11552</v>
      </c>
      <c r="AP3844" s="62" t="s">
        <v>11553</v>
      </c>
      <c r="AQ3844" s="62" t="s">
        <v>11554</v>
      </c>
      <c r="AR3844" s="62" t="s">
        <v>11555</v>
      </c>
    </row>
    <row r="3845" spans="3:44" x14ac:dyDescent="0.25">
      <c r="C3845" s="53" t="s">
        <v>11547</v>
      </c>
      <c r="D3845" s="53" t="s">
        <v>11548</v>
      </c>
      <c r="E3845" s="54">
        <v>45822</v>
      </c>
      <c r="F3845" s="54">
        <v>45822</v>
      </c>
      <c r="G3845" s="55" t="s">
        <v>7420</v>
      </c>
      <c r="H3845" s="54">
        <v>45822</v>
      </c>
      <c r="I3845" s="56" t="s">
        <v>17779</v>
      </c>
      <c r="K3845" s="55" t="s">
        <v>11549</v>
      </c>
      <c r="L3845" s="55" t="s">
        <v>15087</v>
      </c>
      <c r="M3845" s="54">
        <v>45822</v>
      </c>
      <c r="N3845" s="55" t="s">
        <v>11034</v>
      </c>
      <c r="O3845" s="56" t="str">
        <f>VLOOKUP(N3845,Sheet1!$B:$C,2,0)</f>
        <v>CHI NHÁNH HÀ NỘI - CÔNG TY CỔ PHẦN DỊCH VỤ THƯƠNG MẠI TỔNG HỢP WINCOMMERCE</v>
      </c>
      <c r="Q3845" s="56" t="str">
        <f>VLOOKUP(N3845,Sheet1!$B:$D,3,0)</f>
        <v>0104918404-002</v>
      </c>
      <c r="U3845" s="55" t="s">
        <v>11572</v>
      </c>
      <c r="X3845" s="55" t="s">
        <v>10922</v>
      </c>
      <c r="Y3845" s="56" t="str">
        <f>VLOOKUP(X3845,Sheet2!$B:$C,2,0)</f>
        <v>Gà xì dầu 500g</v>
      </c>
      <c r="AA3845" s="53" t="s">
        <v>11550</v>
      </c>
      <c r="AB3845" s="53" t="s">
        <v>11551</v>
      </c>
      <c r="AD3845" s="24">
        <v>1</v>
      </c>
      <c r="AF3845" s="24">
        <v>111606</v>
      </c>
      <c r="AG3845" s="74">
        <f t="shared" si="60"/>
        <v>111606</v>
      </c>
      <c r="AK3845" s="59">
        <v>8</v>
      </c>
      <c r="AN3845" s="61" t="s">
        <v>11552</v>
      </c>
      <c r="AP3845" s="62" t="s">
        <v>11553</v>
      </c>
      <c r="AQ3845" s="62" t="s">
        <v>11554</v>
      </c>
      <c r="AR3845" s="62" t="s">
        <v>11555</v>
      </c>
    </row>
    <row r="3846" spans="3:44" x14ac:dyDescent="0.25">
      <c r="C3846" s="53" t="s">
        <v>11547</v>
      </c>
      <c r="D3846" s="53" t="s">
        <v>11548</v>
      </c>
      <c r="E3846" s="54">
        <v>45822</v>
      </c>
      <c r="F3846" s="54">
        <v>45822</v>
      </c>
      <c r="G3846" s="55" t="s">
        <v>7877</v>
      </c>
      <c r="H3846" s="54">
        <v>45822</v>
      </c>
      <c r="I3846" s="56" t="s">
        <v>17780</v>
      </c>
      <c r="K3846" s="55" t="s">
        <v>11549</v>
      </c>
      <c r="L3846" s="55" t="s">
        <v>15088</v>
      </c>
      <c r="M3846" s="54">
        <v>45822</v>
      </c>
      <c r="N3846" s="55" t="s">
        <v>11034</v>
      </c>
      <c r="O3846" s="56" t="str">
        <f>VLOOKUP(N3846,Sheet1!$B:$C,2,0)</f>
        <v>CHI NHÁNH HÀ NỘI - CÔNG TY CỔ PHẦN DỊCH VỤ THƯƠNG MẠI TỔNG HỢP WINCOMMERCE</v>
      </c>
      <c r="Q3846" s="56" t="str">
        <f>VLOOKUP(N3846,Sheet1!$B:$D,3,0)</f>
        <v>0104918404-002</v>
      </c>
      <c r="U3846" s="55" t="s">
        <v>12557</v>
      </c>
      <c r="X3846" s="55" t="s">
        <v>10934</v>
      </c>
      <c r="Y3846" s="56" t="str">
        <f>VLOOKUP(X3846,Sheet2!$B:$C,2,0)</f>
        <v>Gà muối 500g</v>
      </c>
      <c r="AA3846" s="53" t="s">
        <v>11550</v>
      </c>
      <c r="AB3846" s="53" t="s">
        <v>11551</v>
      </c>
      <c r="AD3846" s="24">
        <v>1</v>
      </c>
      <c r="AF3846" s="24">
        <v>111058</v>
      </c>
      <c r="AG3846" s="74">
        <f t="shared" si="60"/>
        <v>111058</v>
      </c>
      <c r="AK3846" s="59">
        <v>8</v>
      </c>
      <c r="AN3846" s="61" t="s">
        <v>11552</v>
      </c>
      <c r="AP3846" s="62" t="s">
        <v>11553</v>
      </c>
      <c r="AQ3846" s="62" t="s">
        <v>11554</v>
      </c>
      <c r="AR3846" s="62" t="s">
        <v>11555</v>
      </c>
    </row>
    <row r="3847" spans="3:44" x14ac:dyDescent="0.25">
      <c r="C3847" s="53" t="s">
        <v>11547</v>
      </c>
      <c r="D3847" s="53" t="s">
        <v>11548</v>
      </c>
      <c r="E3847" s="54">
        <v>45822</v>
      </c>
      <c r="F3847" s="54">
        <v>45822</v>
      </c>
      <c r="G3847" s="55" t="s">
        <v>7558</v>
      </c>
      <c r="H3847" s="54">
        <v>45822</v>
      </c>
      <c r="I3847" s="56" t="s">
        <v>17781</v>
      </c>
      <c r="K3847" s="55" t="s">
        <v>11549</v>
      </c>
      <c r="L3847" s="55" t="s">
        <v>11476</v>
      </c>
      <c r="M3847" s="54">
        <v>45822</v>
      </c>
      <c r="N3847" s="55" t="s">
        <v>11189</v>
      </c>
      <c r="O3847" s="56" t="str">
        <f>VLOOKUP(N3847,Sheet1!$B:$C,2,0)</f>
        <v>CHI NHÁNH QUẢNG NGÃI - CÔNG TY CỔ PHẦN DỊCH VỤ THƯƠNG MẠI TỔNG HỢP WINCOMMERCE</v>
      </c>
      <c r="Q3847" s="56" t="str">
        <f>VLOOKUP(N3847,Sheet1!$B:$D,3,0)</f>
        <v>0104918404-042</v>
      </c>
      <c r="U3847" s="55" t="s">
        <v>12249</v>
      </c>
      <c r="X3847" s="55" t="s">
        <v>10938</v>
      </c>
      <c r="Y3847" s="56" t="str">
        <f>VLOOKUP(X3847,Sheet2!$B:$C,2,0)</f>
        <v>Giò Tai Lưỡi Xào 250g</v>
      </c>
      <c r="AA3847" s="53" t="s">
        <v>11550</v>
      </c>
      <c r="AB3847" s="53" t="s">
        <v>11551</v>
      </c>
      <c r="AD3847" s="24">
        <v>1</v>
      </c>
      <c r="AF3847" s="24">
        <v>50182</v>
      </c>
      <c r="AG3847" s="74">
        <f t="shared" si="60"/>
        <v>50182</v>
      </c>
      <c r="AK3847" s="59">
        <v>8</v>
      </c>
      <c r="AN3847" s="61" t="s">
        <v>11552</v>
      </c>
      <c r="AP3847" s="62" t="s">
        <v>11553</v>
      </c>
      <c r="AQ3847" s="62" t="s">
        <v>11554</v>
      </c>
      <c r="AR3847" s="62" t="s">
        <v>11555</v>
      </c>
    </row>
    <row r="3848" spans="3:44" x14ac:dyDescent="0.25">
      <c r="C3848" s="53" t="s">
        <v>11547</v>
      </c>
      <c r="D3848" s="53" t="s">
        <v>11548</v>
      </c>
      <c r="E3848" s="54">
        <v>45822</v>
      </c>
      <c r="F3848" s="54">
        <v>45822</v>
      </c>
      <c r="G3848" s="55" t="s">
        <v>7558</v>
      </c>
      <c r="H3848" s="54">
        <v>45822</v>
      </c>
      <c r="I3848" s="56" t="s">
        <v>17781</v>
      </c>
      <c r="K3848" s="55" t="s">
        <v>11549</v>
      </c>
      <c r="L3848" s="55" t="s">
        <v>11476</v>
      </c>
      <c r="M3848" s="54">
        <v>45822</v>
      </c>
      <c r="N3848" s="55" t="s">
        <v>11189</v>
      </c>
      <c r="O3848" s="56" t="str">
        <f>VLOOKUP(N3848,Sheet1!$B:$C,2,0)</f>
        <v>CHI NHÁNH QUẢNG NGÃI - CÔNG TY CỔ PHẦN DỊCH VỤ THƯƠNG MẠI TỔNG HỢP WINCOMMERCE</v>
      </c>
      <c r="Q3848" s="56" t="str">
        <f>VLOOKUP(N3848,Sheet1!$B:$D,3,0)</f>
        <v>0104918404-042</v>
      </c>
      <c r="U3848" s="55" t="s">
        <v>12249</v>
      </c>
      <c r="X3848" s="55" t="s">
        <v>10936</v>
      </c>
      <c r="Y3848" s="56" t="str">
        <f>VLOOKUP(X3848,Sheet2!$B:$C,2,0)</f>
        <v>Giò sụn gà 250g</v>
      </c>
      <c r="AA3848" s="53" t="s">
        <v>11550</v>
      </c>
      <c r="AB3848" s="53" t="s">
        <v>11551</v>
      </c>
      <c r="AD3848" s="24">
        <v>1</v>
      </c>
      <c r="AF3848" s="24">
        <v>50400</v>
      </c>
      <c r="AG3848" s="74">
        <f t="shared" si="60"/>
        <v>50400</v>
      </c>
      <c r="AK3848" s="59">
        <v>8</v>
      </c>
      <c r="AN3848" s="61" t="s">
        <v>11552</v>
      </c>
      <c r="AP3848" s="62" t="s">
        <v>11553</v>
      </c>
      <c r="AQ3848" s="62" t="s">
        <v>11554</v>
      </c>
      <c r="AR3848" s="62" t="s">
        <v>11555</v>
      </c>
    </row>
    <row r="3849" spans="3:44" x14ac:dyDescent="0.25">
      <c r="C3849" s="53" t="s">
        <v>11547</v>
      </c>
      <c r="D3849" s="53" t="s">
        <v>11548</v>
      </c>
      <c r="E3849" s="54">
        <v>45822</v>
      </c>
      <c r="F3849" s="54">
        <v>45822</v>
      </c>
      <c r="G3849" s="55" t="s">
        <v>7558</v>
      </c>
      <c r="H3849" s="54">
        <v>45822</v>
      </c>
      <c r="I3849" s="56" t="s">
        <v>17781</v>
      </c>
      <c r="K3849" s="55" t="s">
        <v>11549</v>
      </c>
      <c r="L3849" s="55" t="s">
        <v>11476</v>
      </c>
      <c r="M3849" s="54">
        <v>45822</v>
      </c>
      <c r="N3849" s="55" t="s">
        <v>11189</v>
      </c>
      <c r="O3849" s="56" t="str">
        <f>VLOOKUP(N3849,Sheet1!$B:$C,2,0)</f>
        <v>CHI NHÁNH QUẢNG NGÃI - CÔNG TY CỔ PHẦN DỊCH VỤ THƯƠNG MẠI TỔNG HỢP WINCOMMERCE</v>
      </c>
      <c r="Q3849" s="56" t="str">
        <f>VLOOKUP(N3849,Sheet1!$B:$D,3,0)</f>
        <v>0104918404-042</v>
      </c>
      <c r="U3849" s="55" t="s">
        <v>12249</v>
      </c>
      <c r="X3849" s="55" t="s">
        <v>10938</v>
      </c>
      <c r="Y3849" s="56" t="str">
        <f>VLOOKUP(X3849,Sheet2!$B:$C,2,0)</f>
        <v>Giò Tai Lưỡi Xào 250g</v>
      </c>
      <c r="AA3849" s="53" t="s">
        <v>11550</v>
      </c>
      <c r="AB3849" s="53" t="s">
        <v>11551</v>
      </c>
      <c r="AD3849" s="24">
        <v>2</v>
      </c>
      <c r="AF3849" s="24">
        <v>50182</v>
      </c>
      <c r="AG3849" s="74">
        <f t="shared" si="60"/>
        <v>100364</v>
      </c>
      <c r="AK3849" s="59">
        <v>8</v>
      </c>
      <c r="AN3849" s="61" t="s">
        <v>11552</v>
      </c>
      <c r="AP3849" s="62" t="s">
        <v>11553</v>
      </c>
      <c r="AQ3849" s="62" t="s">
        <v>11554</v>
      </c>
      <c r="AR3849" s="62" t="s">
        <v>11555</v>
      </c>
    </row>
    <row r="3850" spans="3:44" x14ac:dyDescent="0.25">
      <c r="C3850" s="53" t="s">
        <v>11547</v>
      </c>
      <c r="D3850" s="53" t="s">
        <v>11548</v>
      </c>
      <c r="E3850" s="54">
        <v>45822</v>
      </c>
      <c r="F3850" s="54">
        <v>45822</v>
      </c>
      <c r="G3850" s="55" t="s">
        <v>7674</v>
      </c>
      <c r="H3850" s="54">
        <v>45822</v>
      </c>
      <c r="I3850" s="56" t="s">
        <v>17782</v>
      </c>
      <c r="K3850" s="55" t="s">
        <v>11549</v>
      </c>
      <c r="L3850" s="55" t="s">
        <v>15089</v>
      </c>
      <c r="M3850" s="54">
        <v>45822</v>
      </c>
      <c r="N3850" s="55" t="s">
        <v>11024</v>
      </c>
      <c r="O3850" s="56" t="str">
        <f>VLOOKUP(N3850,Sheet1!$B:$C,2,0)</f>
        <v>CÔNG TY CỔ PHẦN DỊCH VỤ THƯƠNG MẠI TỔNG HỢP WINCOMMERCE</v>
      </c>
      <c r="Q3850" s="56" t="str">
        <f>VLOOKUP(N3850,Sheet1!$B:$D,3,0)</f>
        <v>0104918404</v>
      </c>
      <c r="U3850" s="55" t="s">
        <v>12148</v>
      </c>
      <c r="X3850" s="55" t="s">
        <v>10883</v>
      </c>
      <c r="Y3850" s="56" t="str">
        <f>VLOOKUP(X3850,Sheet2!$B:$C,2,0)</f>
        <v>Chân giò heo muối 300g</v>
      </c>
      <c r="AA3850" s="53" t="s">
        <v>11550</v>
      </c>
      <c r="AB3850" s="53" t="s">
        <v>11551</v>
      </c>
      <c r="AD3850" s="24">
        <v>1</v>
      </c>
      <c r="AF3850" s="24">
        <v>60213</v>
      </c>
      <c r="AG3850" s="74">
        <f t="shared" si="60"/>
        <v>60213</v>
      </c>
      <c r="AK3850" s="59">
        <v>8</v>
      </c>
      <c r="AN3850" s="61" t="s">
        <v>11552</v>
      </c>
      <c r="AP3850" s="62" t="s">
        <v>11553</v>
      </c>
      <c r="AQ3850" s="62" t="s">
        <v>11554</v>
      </c>
      <c r="AR3850" s="62" t="s">
        <v>11555</v>
      </c>
    </row>
    <row r="3851" spans="3:44" x14ac:dyDescent="0.25">
      <c r="C3851" s="53" t="s">
        <v>11547</v>
      </c>
      <c r="D3851" s="53" t="s">
        <v>11548</v>
      </c>
      <c r="E3851" s="54">
        <v>45822</v>
      </c>
      <c r="F3851" s="54">
        <v>45822</v>
      </c>
      <c r="G3851" s="55" t="s">
        <v>7674</v>
      </c>
      <c r="H3851" s="54">
        <v>45822</v>
      </c>
      <c r="I3851" s="56" t="s">
        <v>17782</v>
      </c>
      <c r="K3851" s="55" t="s">
        <v>11549</v>
      </c>
      <c r="L3851" s="55" t="s">
        <v>15089</v>
      </c>
      <c r="M3851" s="54">
        <v>45822</v>
      </c>
      <c r="N3851" s="55" t="s">
        <v>11024</v>
      </c>
      <c r="O3851" s="56" t="str">
        <f>VLOOKUP(N3851,Sheet1!$B:$C,2,0)</f>
        <v>CÔNG TY CỔ PHẦN DỊCH VỤ THƯƠNG MẠI TỔNG HỢP WINCOMMERCE</v>
      </c>
      <c r="Q3851" s="56" t="str">
        <f>VLOOKUP(N3851,Sheet1!$B:$D,3,0)</f>
        <v>0104918404</v>
      </c>
      <c r="U3851" s="55" t="s">
        <v>12148</v>
      </c>
      <c r="X3851" s="55" t="s">
        <v>10934</v>
      </c>
      <c r="Y3851" s="56" t="str">
        <f>VLOOKUP(X3851,Sheet2!$B:$C,2,0)</f>
        <v>Gà muối 500g</v>
      </c>
      <c r="AA3851" s="53" t="s">
        <v>11550</v>
      </c>
      <c r="AB3851" s="53" t="s">
        <v>11551</v>
      </c>
      <c r="AD3851" s="24">
        <v>2</v>
      </c>
      <c r="AF3851" s="24">
        <v>111058</v>
      </c>
      <c r="AG3851" s="74">
        <f t="shared" si="60"/>
        <v>222116</v>
      </c>
      <c r="AK3851" s="59">
        <v>8</v>
      </c>
      <c r="AN3851" s="61" t="s">
        <v>11552</v>
      </c>
      <c r="AP3851" s="62" t="s">
        <v>11553</v>
      </c>
      <c r="AQ3851" s="62" t="s">
        <v>11554</v>
      </c>
      <c r="AR3851" s="62" t="s">
        <v>11555</v>
      </c>
    </row>
    <row r="3852" spans="3:44" x14ac:dyDescent="0.25">
      <c r="C3852" s="53" t="s">
        <v>11547</v>
      </c>
      <c r="D3852" s="53" t="s">
        <v>11548</v>
      </c>
      <c r="E3852" s="54">
        <v>45822</v>
      </c>
      <c r="F3852" s="54">
        <v>45822</v>
      </c>
      <c r="G3852" s="55" t="s">
        <v>7674</v>
      </c>
      <c r="H3852" s="54">
        <v>45822</v>
      </c>
      <c r="I3852" s="56" t="s">
        <v>17782</v>
      </c>
      <c r="K3852" s="55" t="s">
        <v>11549</v>
      </c>
      <c r="L3852" s="55" t="s">
        <v>15089</v>
      </c>
      <c r="M3852" s="54">
        <v>45822</v>
      </c>
      <c r="N3852" s="55" t="s">
        <v>11024</v>
      </c>
      <c r="O3852" s="56" t="str">
        <f>VLOOKUP(N3852,Sheet1!$B:$C,2,0)</f>
        <v>CÔNG TY CỔ PHẦN DỊCH VỤ THƯƠNG MẠI TỔNG HỢP WINCOMMERCE</v>
      </c>
      <c r="Q3852" s="56" t="str">
        <f>VLOOKUP(N3852,Sheet1!$B:$D,3,0)</f>
        <v>0104918404</v>
      </c>
      <c r="U3852" s="55" t="s">
        <v>12148</v>
      </c>
      <c r="X3852" s="55" t="s">
        <v>11010</v>
      </c>
      <c r="Y3852" s="56" t="str">
        <f>VLOOKUP(X3852,Sheet2!$B:$C,2,0)</f>
        <v>Tai heo muối 200g</v>
      </c>
      <c r="AA3852" s="53" t="s">
        <v>11550</v>
      </c>
      <c r="AB3852" s="53" t="s">
        <v>11551</v>
      </c>
      <c r="AD3852" s="24">
        <v>1</v>
      </c>
      <c r="AF3852" s="24">
        <v>55595</v>
      </c>
      <c r="AG3852" s="74">
        <f t="shared" si="60"/>
        <v>55595</v>
      </c>
      <c r="AK3852" s="59">
        <v>8</v>
      </c>
      <c r="AN3852" s="61" t="s">
        <v>11552</v>
      </c>
      <c r="AP3852" s="62" t="s">
        <v>11553</v>
      </c>
      <c r="AQ3852" s="62" t="s">
        <v>11554</v>
      </c>
      <c r="AR3852" s="62" t="s">
        <v>11555</v>
      </c>
    </row>
    <row r="3853" spans="3:44" x14ac:dyDescent="0.25">
      <c r="C3853" s="53" t="s">
        <v>11547</v>
      </c>
      <c r="D3853" s="53" t="s">
        <v>11548</v>
      </c>
      <c r="E3853" s="54">
        <v>45822</v>
      </c>
      <c r="F3853" s="54">
        <v>45822</v>
      </c>
      <c r="G3853" s="55" t="s">
        <v>7674</v>
      </c>
      <c r="H3853" s="54">
        <v>45822</v>
      </c>
      <c r="I3853" s="56" t="s">
        <v>17782</v>
      </c>
      <c r="K3853" s="55" t="s">
        <v>11549</v>
      </c>
      <c r="L3853" s="55" t="s">
        <v>15089</v>
      </c>
      <c r="M3853" s="54">
        <v>45822</v>
      </c>
      <c r="N3853" s="55" t="s">
        <v>11024</v>
      </c>
      <c r="O3853" s="56" t="str">
        <f>VLOOKUP(N3853,Sheet1!$B:$C,2,0)</f>
        <v>CÔNG TY CỔ PHẦN DỊCH VỤ THƯƠNG MẠI TỔNG HỢP WINCOMMERCE</v>
      </c>
      <c r="Q3853" s="56" t="str">
        <f>VLOOKUP(N3853,Sheet1!$B:$D,3,0)</f>
        <v>0104918404</v>
      </c>
      <c r="U3853" s="55" t="s">
        <v>12148</v>
      </c>
      <c r="X3853" s="55" t="s">
        <v>10927</v>
      </c>
      <c r="Y3853" s="56" t="str">
        <f>VLOOKUP(X3853,Sheet2!$B:$C,2,0)</f>
        <v>Giò lụa cây 250g</v>
      </c>
      <c r="AA3853" s="53" t="s">
        <v>11550</v>
      </c>
      <c r="AB3853" s="53" t="s">
        <v>11551</v>
      </c>
      <c r="AD3853" s="24">
        <v>1</v>
      </c>
      <c r="AF3853" s="24">
        <v>49500</v>
      </c>
      <c r="AG3853" s="74">
        <f t="shared" si="60"/>
        <v>49500</v>
      </c>
      <c r="AK3853" s="59">
        <v>8</v>
      </c>
      <c r="AN3853" s="61" t="s">
        <v>11552</v>
      </c>
      <c r="AP3853" s="62" t="s">
        <v>11553</v>
      </c>
      <c r="AQ3853" s="62" t="s">
        <v>11554</v>
      </c>
      <c r="AR3853" s="62" t="s">
        <v>11555</v>
      </c>
    </row>
    <row r="3854" spans="3:44" x14ac:dyDescent="0.25">
      <c r="C3854" s="53" t="s">
        <v>11547</v>
      </c>
      <c r="D3854" s="53" t="s">
        <v>11548</v>
      </c>
      <c r="E3854" s="54">
        <v>45822</v>
      </c>
      <c r="F3854" s="54">
        <v>45822</v>
      </c>
      <c r="G3854" s="55" t="s">
        <v>7674</v>
      </c>
      <c r="H3854" s="54">
        <v>45822</v>
      </c>
      <c r="I3854" s="56" t="s">
        <v>17782</v>
      </c>
      <c r="K3854" s="55" t="s">
        <v>11549</v>
      </c>
      <c r="L3854" s="55" t="s">
        <v>15089</v>
      </c>
      <c r="M3854" s="54">
        <v>45822</v>
      </c>
      <c r="N3854" s="55" t="s">
        <v>11024</v>
      </c>
      <c r="O3854" s="56" t="str">
        <f>VLOOKUP(N3854,Sheet1!$B:$C,2,0)</f>
        <v>CÔNG TY CỔ PHẦN DỊCH VỤ THƯƠNG MẠI TỔNG HỢP WINCOMMERCE</v>
      </c>
      <c r="Q3854" s="56" t="str">
        <f>VLOOKUP(N3854,Sheet1!$B:$D,3,0)</f>
        <v>0104918404</v>
      </c>
      <c r="U3854" s="55" t="s">
        <v>12148</v>
      </c>
      <c r="X3854" s="55" t="s">
        <v>10881</v>
      </c>
      <c r="Y3854" s="56" t="str">
        <f>VLOOKUP(X3854,Sheet2!$B:$C,2,0)</f>
        <v>Chả cốm 300g</v>
      </c>
      <c r="AA3854" s="53" t="s">
        <v>11550</v>
      </c>
      <c r="AB3854" s="53" t="s">
        <v>11551</v>
      </c>
      <c r="AD3854" s="24">
        <v>1</v>
      </c>
      <c r="AF3854" s="24">
        <v>74250</v>
      </c>
      <c r="AG3854" s="74">
        <f t="shared" si="60"/>
        <v>74250</v>
      </c>
      <c r="AK3854" s="59">
        <v>8</v>
      </c>
      <c r="AN3854" s="61" t="s">
        <v>11552</v>
      </c>
      <c r="AP3854" s="62" t="s">
        <v>11553</v>
      </c>
      <c r="AQ3854" s="62" t="s">
        <v>11554</v>
      </c>
      <c r="AR3854" s="62" t="s">
        <v>11555</v>
      </c>
    </row>
    <row r="3855" spans="3:44" x14ac:dyDescent="0.25">
      <c r="C3855" s="53" t="s">
        <v>11547</v>
      </c>
      <c r="D3855" s="53" t="s">
        <v>11548</v>
      </c>
      <c r="E3855" s="54">
        <v>45822</v>
      </c>
      <c r="F3855" s="54">
        <v>45822</v>
      </c>
      <c r="G3855" s="55" t="s">
        <v>7815</v>
      </c>
      <c r="H3855" s="54">
        <v>45822</v>
      </c>
      <c r="I3855" s="56" t="s">
        <v>17783</v>
      </c>
      <c r="K3855" s="55" t="s">
        <v>11549</v>
      </c>
      <c r="L3855" s="55" t="s">
        <v>15090</v>
      </c>
      <c r="M3855" s="54">
        <v>45822</v>
      </c>
      <c r="N3855" s="55" t="s">
        <v>11034</v>
      </c>
      <c r="O3855" s="56" t="str">
        <f>VLOOKUP(N3855,Sheet1!$B:$C,2,0)</f>
        <v>CHI NHÁNH HÀ NỘI - CÔNG TY CỔ PHẦN DỊCH VỤ THƯƠNG MẠI TỔNG HỢP WINCOMMERCE</v>
      </c>
      <c r="Q3855" s="56" t="str">
        <f>VLOOKUP(N3855,Sheet1!$B:$D,3,0)</f>
        <v>0104918404-002</v>
      </c>
      <c r="U3855" s="55" t="s">
        <v>12072</v>
      </c>
      <c r="X3855" s="55" t="s">
        <v>10983</v>
      </c>
      <c r="Y3855" s="56" t="str">
        <f>VLOOKUP(X3855,Sheet2!$B:$C,2,0)</f>
        <v>Mọc Nấm Hương 250g</v>
      </c>
      <c r="AA3855" s="53" t="s">
        <v>11550</v>
      </c>
      <c r="AB3855" s="53" t="s">
        <v>11551</v>
      </c>
      <c r="AD3855" s="24">
        <v>1</v>
      </c>
      <c r="AF3855" s="24">
        <v>46000</v>
      </c>
      <c r="AG3855" s="74">
        <f t="shared" si="60"/>
        <v>46000</v>
      </c>
      <c r="AK3855" s="59">
        <v>8</v>
      </c>
      <c r="AN3855" s="61" t="s">
        <v>11552</v>
      </c>
      <c r="AP3855" s="62" t="s">
        <v>11553</v>
      </c>
      <c r="AQ3855" s="62" t="s">
        <v>11554</v>
      </c>
      <c r="AR3855" s="62" t="s">
        <v>11555</v>
      </c>
    </row>
    <row r="3856" spans="3:44" x14ac:dyDescent="0.25">
      <c r="C3856" s="53" t="s">
        <v>11547</v>
      </c>
      <c r="D3856" s="53" t="s">
        <v>11548</v>
      </c>
      <c r="E3856" s="54">
        <v>45822</v>
      </c>
      <c r="F3856" s="54">
        <v>45822</v>
      </c>
      <c r="G3856" s="55" t="s">
        <v>7622</v>
      </c>
      <c r="H3856" s="54">
        <v>45822</v>
      </c>
      <c r="I3856" s="56" t="s">
        <v>17784</v>
      </c>
      <c r="K3856" s="55" t="s">
        <v>11549</v>
      </c>
      <c r="L3856" s="55" t="s">
        <v>15091</v>
      </c>
      <c r="M3856" s="54">
        <v>45822</v>
      </c>
      <c r="N3856" s="55" t="s">
        <v>11034</v>
      </c>
      <c r="O3856" s="56" t="str">
        <f>VLOOKUP(N3856,Sheet1!$B:$C,2,0)</f>
        <v>CHI NHÁNH HÀ NỘI - CÔNG TY CỔ PHẦN DỊCH VỤ THƯƠNG MẠI TỔNG HỢP WINCOMMERCE</v>
      </c>
      <c r="Q3856" s="56" t="str">
        <f>VLOOKUP(N3856,Sheet1!$B:$D,3,0)</f>
        <v>0104918404-002</v>
      </c>
      <c r="U3856" s="55" t="s">
        <v>12329</v>
      </c>
      <c r="X3856" s="55" t="s">
        <v>10983</v>
      </c>
      <c r="Y3856" s="56" t="str">
        <f>VLOOKUP(X3856,Sheet2!$B:$C,2,0)</f>
        <v>Mọc Nấm Hương 250g</v>
      </c>
      <c r="AA3856" s="53" t="s">
        <v>11550</v>
      </c>
      <c r="AB3856" s="53" t="s">
        <v>11551</v>
      </c>
      <c r="AD3856" s="24">
        <v>2</v>
      </c>
      <c r="AF3856" s="24">
        <v>46000</v>
      </c>
      <c r="AG3856" s="74">
        <f t="shared" si="60"/>
        <v>92000</v>
      </c>
      <c r="AK3856" s="59">
        <v>8</v>
      </c>
      <c r="AN3856" s="61" t="s">
        <v>11552</v>
      </c>
      <c r="AP3856" s="62" t="s">
        <v>11553</v>
      </c>
      <c r="AQ3856" s="62" t="s">
        <v>11554</v>
      </c>
      <c r="AR3856" s="62" t="s">
        <v>11555</v>
      </c>
    </row>
    <row r="3857" spans="3:44" x14ac:dyDescent="0.25">
      <c r="C3857" s="53" t="s">
        <v>11547</v>
      </c>
      <c r="D3857" s="53" t="s">
        <v>11548</v>
      </c>
      <c r="E3857" s="54">
        <v>45822</v>
      </c>
      <c r="F3857" s="54">
        <v>45822</v>
      </c>
      <c r="G3857" s="55" t="s">
        <v>7622</v>
      </c>
      <c r="H3857" s="54">
        <v>45822</v>
      </c>
      <c r="I3857" s="56" t="s">
        <v>17784</v>
      </c>
      <c r="K3857" s="55" t="s">
        <v>11549</v>
      </c>
      <c r="L3857" s="55" t="s">
        <v>15091</v>
      </c>
      <c r="M3857" s="54">
        <v>45822</v>
      </c>
      <c r="N3857" s="55" t="s">
        <v>11034</v>
      </c>
      <c r="O3857" s="56" t="str">
        <f>VLOOKUP(N3857,Sheet1!$B:$C,2,0)</f>
        <v>CHI NHÁNH HÀ NỘI - CÔNG TY CỔ PHẦN DỊCH VỤ THƯƠNG MẠI TỔNG HỢP WINCOMMERCE</v>
      </c>
      <c r="Q3857" s="56" t="str">
        <f>VLOOKUP(N3857,Sheet1!$B:$D,3,0)</f>
        <v>0104918404-002</v>
      </c>
      <c r="U3857" s="55" t="s">
        <v>12329</v>
      </c>
      <c r="X3857" s="55" t="s">
        <v>10934</v>
      </c>
      <c r="Y3857" s="56" t="str">
        <f>VLOOKUP(X3857,Sheet2!$B:$C,2,0)</f>
        <v>Gà muối 500g</v>
      </c>
      <c r="AA3857" s="53" t="s">
        <v>11550</v>
      </c>
      <c r="AB3857" s="53" t="s">
        <v>11551</v>
      </c>
      <c r="AD3857" s="24">
        <v>3</v>
      </c>
      <c r="AF3857" s="24">
        <v>111058</v>
      </c>
      <c r="AG3857" s="74">
        <f t="shared" si="60"/>
        <v>333174</v>
      </c>
      <c r="AK3857" s="59">
        <v>8</v>
      </c>
      <c r="AN3857" s="61" t="s">
        <v>11552</v>
      </c>
      <c r="AP3857" s="62" t="s">
        <v>11553</v>
      </c>
      <c r="AQ3857" s="62" t="s">
        <v>11554</v>
      </c>
      <c r="AR3857" s="62" t="s">
        <v>11555</v>
      </c>
    </row>
    <row r="3858" spans="3:44" x14ac:dyDescent="0.25">
      <c r="C3858" s="53" t="s">
        <v>11547</v>
      </c>
      <c r="D3858" s="53" t="s">
        <v>11548</v>
      </c>
      <c r="E3858" s="54">
        <v>45822</v>
      </c>
      <c r="F3858" s="54">
        <v>45822</v>
      </c>
      <c r="G3858" s="55" t="s">
        <v>7672</v>
      </c>
      <c r="H3858" s="54">
        <v>45822</v>
      </c>
      <c r="I3858" s="56" t="s">
        <v>17785</v>
      </c>
      <c r="K3858" s="55" t="s">
        <v>11549</v>
      </c>
      <c r="L3858" s="55" t="s">
        <v>15092</v>
      </c>
      <c r="M3858" s="54">
        <v>45822</v>
      </c>
      <c r="N3858" s="55" t="s">
        <v>11034</v>
      </c>
      <c r="O3858" s="56" t="str">
        <f>VLOOKUP(N3858,Sheet1!$B:$C,2,0)</f>
        <v>CHI NHÁNH HÀ NỘI - CÔNG TY CỔ PHẦN DỊCH VỤ THƯƠNG MẠI TỔNG HỢP WINCOMMERCE</v>
      </c>
      <c r="Q3858" s="56" t="str">
        <f>VLOOKUP(N3858,Sheet1!$B:$D,3,0)</f>
        <v>0104918404-002</v>
      </c>
      <c r="U3858" s="55" t="s">
        <v>12036</v>
      </c>
      <c r="X3858" s="55" t="s">
        <v>10934</v>
      </c>
      <c r="Y3858" s="56" t="str">
        <f>VLOOKUP(X3858,Sheet2!$B:$C,2,0)</f>
        <v>Gà muối 500g</v>
      </c>
      <c r="AA3858" s="53" t="s">
        <v>11550</v>
      </c>
      <c r="AB3858" s="53" t="s">
        <v>11551</v>
      </c>
      <c r="AD3858" s="24">
        <v>1</v>
      </c>
      <c r="AF3858" s="24">
        <v>111058</v>
      </c>
      <c r="AG3858" s="74">
        <f t="shared" si="60"/>
        <v>111058</v>
      </c>
      <c r="AK3858" s="59">
        <v>8</v>
      </c>
      <c r="AN3858" s="61" t="s">
        <v>11552</v>
      </c>
      <c r="AP3858" s="62" t="s">
        <v>11553</v>
      </c>
      <c r="AQ3858" s="62" t="s">
        <v>11554</v>
      </c>
      <c r="AR3858" s="62" t="s">
        <v>11555</v>
      </c>
    </row>
    <row r="3859" spans="3:44" x14ac:dyDescent="0.25">
      <c r="C3859" s="53" t="s">
        <v>11547</v>
      </c>
      <c r="D3859" s="53" t="s">
        <v>11548</v>
      </c>
      <c r="E3859" s="54">
        <v>45822</v>
      </c>
      <c r="F3859" s="54">
        <v>45822</v>
      </c>
      <c r="G3859" s="55" t="s">
        <v>7782</v>
      </c>
      <c r="H3859" s="54">
        <v>45822</v>
      </c>
      <c r="I3859" s="56" t="s">
        <v>17786</v>
      </c>
      <c r="K3859" s="55" t="s">
        <v>11549</v>
      </c>
      <c r="L3859" s="55" t="s">
        <v>11481</v>
      </c>
      <c r="M3859" s="54">
        <v>45822</v>
      </c>
      <c r="N3859" s="55" t="s">
        <v>11144</v>
      </c>
      <c r="O3859" s="56" t="str">
        <f>VLOOKUP(N3859,Sheet1!$B:$C,2,0)</f>
        <v>CHI NHÁNH VĨNH PHÚC - CÔNG TY CỔ PHẦN DỊCH VỤ THƯƠNG MẠI TỔNG HỢP WINCOMMERCE</v>
      </c>
      <c r="Q3859" s="56" t="str">
        <f>VLOOKUP(N3859,Sheet1!$B:$D,3,0)</f>
        <v>0104918404-029</v>
      </c>
      <c r="U3859" s="55" t="s">
        <v>12632</v>
      </c>
      <c r="X3859" s="55" t="s">
        <v>10881</v>
      </c>
      <c r="Y3859" s="56" t="str">
        <f>VLOOKUP(X3859,Sheet2!$B:$C,2,0)</f>
        <v>Chả cốm 300g</v>
      </c>
      <c r="AA3859" s="53" t="s">
        <v>11550</v>
      </c>
      <c r="AB3859" s="53" t="s">
        <v>11551</v>
      </c>
      <c r="AD3859" s="24">
        <v>1</v>
      </c>
      <c r="AF3859" s="24">
        <v>74250</v>
      </c>
      <c r="AG3859" s="74">
        <f t="shared" si="60"/>
        <v>74250</v>
      </c>
      <c r="AK3859" s="59">
        <v>8</v>
      </c>
      <c r="AN3859" s="61" t="s">
        <v>11552</v>
      </c>
      <c r="AP3859" s="62" t="s">
        <v>11553</v>
      </c>
      <c r="AQ3859" s="62" t="s">
        <v>11554</v>
      </c>
      <c r="AR3859" s="62" t="s">
        <v>11555</v>
      </c>
    </row>
    <row r="3860" spans="3:44" x14ac:dyDescent="0.25">
      <c r="C3860" s="53" t="s">
        <v>11547</v>
      </c>
      <c r="D3860" s="53" t="s">
        <v>11548</v>
      </c>
      <c r="E3860" s="54">
        <v>45822</v>
      </c>
      <c r="F3860" s="54">
        <v>45822</v>
      </c>
      <c r="G3860" s="55" t="s">
        <v>7782</v>
      </c>
      <c r="H3860" s="54">
        <v>45822</v>
      </c>
      <c r="I3860" s="56" t="s">
        <v>17786</v>
      </c>
      <c r="K3860" s="55" t="s">
        <v>11549</v>
      </c>
      <c r="L3860" s="55" t="s">
        <v>11481</v>
      </c>
      <c r="M3860" s="54">
        <v>45822</v>
      </c>
      <c r="N3860" s="55" t="s">
        <v>11144</v>
      </c>
      <c r="O3860" s="56" t="str">
        <f>VLOOKUP(N3860,Sheet1!$B:$C,2,0)</f>
        <v>CHI NHÁNH VĨNH PHÚC - CÔNG TY CỔ PHẦN DỊCH VỤ THƯƠNG MẠI TỔNG HỢP WINCOMMERCE</v>
      </c>
      <c r="Q3860" s="56" t="str">
        <f>VLOOKUP(N3860,Sheet1!$B:$D,3,0)</f>
        <v>0104918404-029</v>
      </c>
      <c r="U3860" s="55" t="s">
        <v>12632</v>
      </c>
      <c r="X3860" s="55" t="s">
        <v>10883</v>
      </c>
      <c r="Y3860" s="56" t="str">
        <f>VLOOKUP(X3860,Sheet2!$B:$C,2,0)</f>
        <v>Chân giò heo muối 300g</v>
      </c>
      <c r="AA3860" s="53" t="s">
        <v>11550</v>
      </c>
      <c r="AB3860" s="53" t="s">
        <v>11551</v>
      </c>
      <c r="AD3860" s="24">
        <v>1</v>
      </c>
      <c r="AF3860" s="24">
        <v>60213</v>
      </c>
      <c r="AG3860" s="74">
        <f t="shared" si="60"/>
        <v>60213</v>
      </c>
      <c r="AK3860" s="59">
        <v>8</v>
      </c>
      <c r="AN3860" s="61" t="s">
        <v>11552</v>
      </c>
      <c r="AP3860" s="62" t="s">
        <v>11553</v>
      </c>
      <c r="AQ3860" s="62" t="s">
        <v>11554</v>
      </c>
      <c r="AR3860" s="62" t="s">
        <v>11555</v>
      </c>
    </row>
    <row r="3861" spans="3:44" x14ac:dyDescent="0.25">
      <c r="C3861" s="53" t="s">
        <v>11547</v>
      </c>
      <c r="D3861" s="53" t="s">
        <v>11548</v>
      </c>
      <c r="E3861" s="54">
        <v>45822</v>
      </c>
      <c r="F3861" s="54">
        <v>45822</v>
      </c>
      <c r="G3861" s="55" t="s">
        <v>7998</v>
      </c>
      <c r="H3861" s="54">
        <v>45822</v>
      </c>
      <c r="I3861" s="56" t="s">
        <v>17787</v>
      </c>
      <c r="K3861" s="55" t="s">
        <v>11549</v>
      </c>
      <c r="L3861" s="55" t="s">
        <v>15093</v>
      </c>
      <c r="M3861" s="54">
        <v>45822</v>
      </c>
      <c r="N3861" s="55" t="s">
        <v>11034</v>
      </c>
      <c r="O3861" s="56" t="str">
        <f>VLOOKUP(N3861,Sheet1!$B:$C,2,0)</f>
        <v>CHI NHÁNH HÀ NỘI - CÔNG TY CỔ PHẦN DỊCH VỤ THƯƠNG MẠI TỔNG HỢP WINCOMMERCE</v>
      </c>
      <c r="Q3861" s="56" t="str">
        <f>VLOOKUP(N3861,Sheet1!$B:$D,3,0)</f>
        <v>0104918404-002</v>
      </c>
      <c r="U3861" s="55" t="s">
        <v>12709</v>
      </c>
      <c r="X3861" s="55" t="s">
        <v>10983</v>
      </c>
      <c r="Y3861" s="56" t="str">
        <f>VLOOKUP(X3861,Sheet2!$B:$C,2,0)</f>
        <v>Mọc Nấm Hương 250g</v>
      </c>
      <c r="AA3861" s="53" t="s">
        <v>11550</v>
      </c>
      <c r="AB3861" s="53" t="s">
        <v>11551</v>
      </c>
      <c r="AD3861" s="24">
        <v>1</v>
      </c>
      <c r="AF3861" s="24">
        <v>46000</v>
      </c>
      <c r="AG3861" s="74">
        <f t="shared" si="60"/>
        <v>46000</v>
      </c>
      <c r="AK3861" s="59">
        <v>8</v>
      </c>
      <c r="AN3861" s="61" t="s">
        <v>11552</v>
      </c>
      <c r="AP3861" s="62" t="s">
        <v>11553</v>
      </c>
      <c r="AQ3861" s="62" t="s">
        <v>11554</v>
      </c>
      <c r="AR3861" s="62" t="s">
        <v>11555</v>
      </c>
    </row>
    <row r="3862" spans="3:44" x14ac:dyDescent="0.25">
      <c r="C3862" s="53" t="s">
        <v>11547</v>
      </c>
      <c r="D3862" s="53" t="s">
        <v>11548</v>
      </c>
      <c r="E3862" s="54">
        <v>45822</v>
      </c>
      <c r="F3862" s="54">
        <v>45822</v>
      </c>
      <c r="G3862" s="55" t="s">
        <v>8015</v>
      </c>
      <c r="H3862" s="54">
        <v>45822</v>
      </c>
      <c r="I3862" s="56" t="s">
        <v>17788</v>
      </c>
      <c r="K3862" s="55" t="s">
        <v>11549</v>
      </c>
      <c r="L3862" s="55" t="s">
        <v>15094</v>
      </c>
      <c r="M3862" s="54">
        <v>45822</v>
      </c>
      <c r="N3862" s="55" t="s">
        <v>11104</v>
      </c>
      <c r="O3862" s="56" t="str">
        <f>VLOOKUP(N3862,Sheet1!$B:$C,2,0)</f>
        <v>CHI NHÁNH THANH HÓA - CÔNG TY CỔ PHẦN DỊCH VỤ THƯƠNG MẠI TỔNG HỢP WINCOMMERCE</v>
      </c>
      <c r="Q3862" s="56" t="str">
        <f>VLOOKUP(N3862,Sheet1!$B:$D,3,0)</f>
        <v>0104918404-020</v>
      </c>
      <c r="U3862" s="55" t="s">
        <v>12306</v>
      </c>
      <c r="X3862" s="55" t="s">
        <v>10983</v>
      </c>
      <c r="Y3862" s="56" t="str">
        <f>VLOOKUP(X3862,Sheet2!$B:$C,2,0)</f>
        <v>Mọc Nấm Hương 250g</v>
      </c>
      <c r="AA3862" s="53" t="s">
        <v>11550</v>
      </c>
      <c r="AB3862" s="53" t="s">
        <v>11551</v>
      </c>
      <c r="AD3862" s="24">
        <v>1</v>
      </c>
      <c r="AF3862" s="24">
        <v>46000</v>
      </c>
      <c r="AG3862" s="74">
        <f t="shared" si="60"/>
        <v>46000</v>
      </c>
      <c r="AK3862" s="59">
        <v>8</v>
      </c>
      <c r="AN3862" s="61" t="s">
        <v>11552</v>
      </c>
      <c r="AP3862" s="62" t="s">
        <v>11553</v>
      </c>
      <c r="AQ3862" s="62" t="s">
        <v>11554</v>
      </c>
      <c r="AR3862" s="62" t="s">
        <v>11555</v>
      </c>
    </row>
    <row r="3863" spans="3:44" x14ac:dyDescent="0.25">
      <c r="C3863" s="53" t="s">
        <v>11547</v>
      </c>
      <c r="D3863" s="53" t="s">
        <v>11548</v>
      </c>
      <c r="E3863" s="54">
        <v>45822</v>
      </c>
      <c r="F3863" s="54">
        <v>45822</v>
      </c>
      <c r="G3863" s="55" t="s">
        <v>7632</v>
      </c>
      <c r="H3863" s="54">
        <v>45822</v>
      </c>
      <c r="I3863" s="56" t="s">
        <v>17789</v>
      </c>
      <c r="K3863" s="55" t="s">
        <v>11549</v>
      </c>
      <c r="L3863" s="55" t="s">
        <v>15095</v>
      </c>
      <c r="M3863" s="54">
        <v>45822</v>
      </c>
      <c r="N3863" s="55" t="s">
        <v>11034</v>
      </c>
      <c r="O3863" s="56" t="str">
        <f>VLOOKUP(N3863,Sheet1!$B:$C,2,0)</f>
        <v>CHI NHÁNH HÀ NỘI - CÔNG TY CỔ PHẦN DỊCH VỤ THƯƠNG MẠI TỔNG HỢP WINCOMMERCE</v>
      </c>
      <c r="Q3863" s="56" t="str">
        <f>VLOOKUP(N3863,Sheet1!$B:$D,3,0)</f>
        <v>0104918404-002</v>
      </c>
      <c r="U3863" s="55" t="s">
        <v>12498</v>
      </c>
      <c r="X3863" s="55" t="s">
        <v>10934</v>
      </c>
      <c r="Y3863" s="56" t="str">
        <f>VLOOKUP(X3863,Sheet2!$B:$C,2,0)</f>
        <v>Gà muối 500g</v>
      </c>
      <c r="AA3863" s="53" t="s">
        <v>11550</v>
      </c>
      <c r="AB3863" s="53" t="s">
        <v>11551</v>
      </c>
      <c r="AD3863" s="24">
        <v>2</v>
      </c>
      <c r="AF3863" s="24">
        <v>111058</v>
      </c>
      <c r="AG3863" s="74">
        <f t="shared" si="60"/>
        <v>222116</v>
      </c>
      <c r="AK3863" s="59">
        <v>8</v>
      </c>
      <c r="AN3863" s="61" t="s">
        <v>11552</v>
      </c>
      <c r="AP3863" s="62" t="s">
        <v>11553</v>
      </c>
      <c r="AQ3863" s="62" t="s">
        <v>11554</v>
      </c>
      <c r="AR3863" s="62" t="s">
        <v>11555</v>
      </c>
    </row>
    <row r="3864" spans="3:44" x14ac:dyDescent="0.25">
      <c r="C3864" s="53" t="s">
        <v>11547</v>
      </c>
      <c r="D3864" s="53" t="s">
        <v>11548</v>
      </c>
      <c r="E3864" s="54">
        <v>45822</v>
      </c>
      <c r="F3864" s="54">
        <v>45822</v>
      </c>
      <c r="G3864" s="55" t="s">
        <v>7792</v>
      </c>
      <c r="H3864" s="54">
        <v>45822</v>
      </c>
      <c r="I3864" s="56" t="s">
        <v>17790</v>
      </c>
      <c r="K3864" s="55" t="s">
        <v>11549</v>
      </c>
      <c r="L3864" s="55" t="s">
        <v>15096</v>
      </c>
      <c r="M3864" s="54">
        <v>45822</v>
      </c>
      <c r="N3864" s="55" t="s">
        <v>11293</v>
      </c>
      <c r="O3864" s="56" t="str">
        <f>VLOOKUP(N3864,Sheet1!$B:$C,2,0)</f>
        <v>CHI NHÁNH QUẢNG TRỊ - CÔNG TY CỔ PHẦN DỊCH VỤ THƯƠNG MẠI TỔNG HỢP WINCOMMERCE</v>
      </c>
      <c r="Q3864" s="56" t="str">
        <f>VLOOKUP(N3864,Sheet1!$B:$D,3,0)</f>
        <v>0104918404-070</v>
      </c>
      <c r="U3864" s="55" t="s">
        <v>12328</v>
      </c>
      <c r="X3864" s="55" t="s">
        <v>10881</v>
      </c>
      <c r="Y3864" s="56" t="str">
        <f>VLOOKUP(X3864,Sheet2!$B:$C,2,0)</f>
        <v>Chả cốm 300g</v>
      </c>
      <c r="AA3864" s="53" t="s">
        <v>11550</v>
      </c>
      <c r="AB3864" s="53" t="s">
        <v>11551</v>
      </c>
      <c r="AD3864" s="24">
        <v>7</v>
      </c>
      <c r="AF3864" s="24">
        <v>74250</v>
      </c>
      <c r="AG3864" s="74">
        <f t="shared" si="60"/>
        <v>519750</v>
      </c>
      <c r="AK3864" s="59">
        <v>8</v>
      </c>
      <c r="AN3864" s="61" t="s">
        <v>11552</v>
      </c>
      <c r="AP3864" s="62" t="s">
        <v>11553</v>
      </c>
      <c r="AQ3864" s="62" t="s">
        <v>11554</v>
      </c>
      <c r="AR3864" s="62" t="s">
        <v>11555</v>
      </c>
    </row>
    <row r="3865" spans="3:44" x14ac:dyDescent="0.25">
      <c r="C3865" s="53" t="s">
        <v>11547</v>
      </c>
      <c r="D3865" s="53" t="s">
        <v>11548</v>
      </c>
      <c r="E3865" s="54">
        <v>45822</v>
      </c>
      <c r="F3865" s="54">
        <v>45822</v>
      </c>
      <c r="G3865" s="55" t="s">
        <v>7794</v>
      </c>
      <c r="H3865" s="54">
        <v>45822</v>
      </c>
      <c r="I3865" s="56" t="s">
        <v>17791</v>
      </c>
      <c r="K3865" s="55" t="s">
        <v>11549</v>
      </c>
      <c r="L3865" s="55" t="s">
        <v>11859</v>
      </c>
      <c r="M3865" s="54">
        <v>45822</v>
      </c>
      <c r="N3865" s="55" t="s">
        <v>11293</v>
      </c>
      <c r="O3865" s="56" t="str">
        <f>VLOOKUP(N3865,Sheet1!$B:$C,2,0)</f>
        <v>CHI NHÁNH QUẢNG TRỊ - CÔNG TY CỔ PHẦN DỊCH VỤ THƯƠNG MẠI TỔNG HỢP WINCOMMERCE</v>
      </c>
      <c r="Q3865" s="56" t="str">
        <f>VLOOKUP(N3865,Sheet1!$B:$D,3,0)</f>
        <v>0104918404-070</v>
      </c>
      <c r="U3865" s="55" t="s">
        <v>12328</v>
      </c>
      <c r="X3865" s="55" t="s">
        <v>10934</v>
      </c>
      <c r="Y3865" s="56" t="str">
        <f>VLOOKUP(X3865,Sheet2!$B:$C,2,0)</f>
        <v>Gà muối 500g</v>
      </c>
      <c r="AA3865" s="53" t="s">
        <v>11550</v>
      </c>
      <c r="AB3865" s="53" t="s">
        <v>11551</v>
      </c>
      <c r="AD3865" s="24">
        <v>3</v>
      </c>
      <c r="AF3865" s="24">
        <v>111058</v>
      </c>
      <c r="AG3865" s="74">
        <f t="shared" si="60"/>
        <v>333174</v>
      </c>
      <c r="AK3865" s="59">
        <v>8</v>
      </c>
      <c r="AN3865" s="61" t="s">
        <v>11552</v>
      </c>
      <c r="AP3865" s="62" t="s">
        <v>11553</v>
      </c>
      <c r="AQ3865" s="62" t="s">
        <v>11554</v>
      </c>
      <c r="AR3865" s="62" t="s">
        <v>11555</v>
      </c>
    </row>
    <row r="3866" spans="3:44" x14ac:dyDescent="0.25">
      <c r="C3866" s="53" t="s">
        <v>11547</v>
      </c>
      <c r="D3866" s="53" t="s">
        <v>11548</v>
      </c>
      <c r="E3866" s="54">
        <v>45822</v>
      </c>
      <c r="F3866" s="54">
        <v>45822</v>
      </c>
      <c r="G3866" s="55" t="s">
        <v>7630</v>
      </c>
      <c r="H3866" s="54">
        <v>45822</v>
      </c>
      <c r="I3866" s="56" t="s">
        <v>17792</v>
      </c>
      <c r="K3866" s="55" t="s">
        <v>11549</v>
      </c>
      <c r="L3866" s="55" t="s">
        <v>15097</v>
      </c>
      <c r="M3866" s="54">
        <v>45822</v>
      </c>
      <c r="N3866" s="55" t="s">
        <v>11209</v>
      </c>
      <c r="O3866" s="56" t="str">
        <f>VLOOKUP(N3866,Sheet1!$B:$C,2,0)</f>
        <v>CHI NHÁNH BÀ RỊA - VŨNG TÀU - CÔNG TY CỔ PHẦN DỊCH VỤ THƯƠNG MẠI TỔNG HỢP WINCOMMERCE</v>
      </c>
      <c r="Q3866" s="56" t="str">
        <f>VLOOKUP(N3866,Sheet1!$B:$D,3,0)</f>
        <v>0104918404-047</v>
      </c>
      <c r="U3866" s="55" t="s">
        <v>11942</v>
      </c>
      <c r="X3866" s="55" t="s">
        <v>10934</v>
      </c>
      <c r="Y3866" s="56" t="str">
        <f>VLOOKUP(X3866,Sheet2!$B:$C,2,0)</f>
        <v>Gà muối 500g</v>
      </c>
      <c r="AA3866" s="53" t="s">
        <v>11550</v>
      </c>
      <c r="AB3866" s="53" t="s">
        <v>11551</v>
      </c>
      <c r="AD3866" s="24">
        <v>1</v>
      </c>
      <c r="AF3866" s="24">
        <v>111058</v>
      </c>
      <c r="AG3866" s="74">
        <f t="shared" si="60"/>
        <v>111058</v>
      </c>
      <c r="AK3866" s="59">
        <v>8</v>
      </c>
      <c r="AN3866" s="61" t="s">
        <v>11552</v>
      </c>
      <c r="AP3866" s="62" t="s">
        <v>11553</v>
      </c>
      <c r="AQ3866" s="62" t="s">
        <v>11554</v>
      </c>
      <c r="AR3866" s="62" t="s">
        <v>11555</v>
      </c>
    </row>
    <row r="3867" spans="3:44" x14ac:dyDescent="0.25">
      <c r="C3867" s="53" t="s">
        <v>11547</v>
      </c>
      <c r="D3867" s="53" t="s">
        <v>11548</v>
      </c>
      <c r="E3867" s="54">
        <v>45822</v>
      </c>
      <c r="F3867" s="54">
        <v>45822</v>
      </c>
      <c r="G3867" s="55" t="s">
        <v>7928</v>
      </c>
      <c r="H3867" s="54">
        <v>45822</v>
      </c>
      <c r="I3867" s="56" t="s">
        <v>17793</v>
      </c>
      <c r="K3867" s="55" t="s">
        <v>11549</v>
      </c>
      <c r="L3867" s="55" t="s">
        <v>15098</v>
      </c>
      <c r="M3867" s="54">
        <v>45822</v>
      </c>
      <c r="N3867" s="55" t="s">
        <v>11024</v>
      </c>
      <c r="O3867" s="56" t="str">
        <f>VLOOKUP(N3867,Sheet1!$B:$C,2,0)</f>
        <v>CÔNG TY CỔ PHẦN DỊCH VỤ THƯƠNG MẠI TỔNG HỢP WINCOMMERCE</v>
      </c>
      <c r="Q3867" s="56" t="str">
        <f>VLOOKUP(N3867,Sheet1!$B:$D,3,0)</f>
        <v>0104918404</v>
      </c>
      <c r="U3867" s="55" t="s">
        <v>12480</v>
      </c>
      <c r="X3867" s="55" t="s">
        <v>10883</v>
      </c>
      <c r="Y3867" s="56" t="str">
        <f>VLOOKUP(X3867,Sheet2!$B:$C,2,0)</f>
        <v>Chân giò heo muối 300g</v>
      </c>
      <c r="AA3867" s="53" t="s">
        <v>11550</v>
      </c>
      <c r="AB3867" s="53" t="s">
        <v>11551</v>
      </c>
      <c r="AD3867" s="24">
        <v>2</v>
      </c>
      <c r="AF3867" s="24">
        <v>60213</v>
      </c>
      <c r="AG3867" s="74">
        <f t="shared" si="60"/>
        <v>120426</v>
      </c>
      <c r="AK3867" s="59">
        <v>8</v>
      </c>
      <c r="AN3867" s="61" t="s">
        <v>11552</v>
      </c>
      <c r="AP3867" s="62" t="s">
        <v>11553</v>
      </c>
      <c r="AQ3867" s="62" t="s">
        <v>11554</v>
      </c>
      <c r="AR3867" s="62" t="s">
        <v>11555</v>
      </c>
    </row>
    <row r="3868" spans="3:44" x14ac:dyDescent="0.25">
      <c r="C3868" s="53" t="s">
        <v>11547</v>
      </c>
      <c r="D3868" s="53" t="s">
        <v>11548</v>
      </c>
      <c r="E3868" s="54">
        <v>45822</v>
      </c>
      <c r="F3868" s="54">
        <v>45822</v>
      </c>
      <c r="G3868" s="55" t="s">
        <v>7928</v>
      </c>
      <c r="H3868" s="54">
        <v>45822</v>
      </c>
      <c r="I3868" s="56" t="s">
        <v>17793</v>
      </c>
      <c r="K3868" s="55" t="s">
        <v>11549</v>
      </c>
      <c r="L3868" s="55" t="s">
        <v>15098</v>
      </c>
      <c r="M3868" s="54">
        <v>45822</v>
      </c>
      <c r="N3868" s="55" t="s">
        <v>11024</v>
      </c>
      <c r="O3868" s="56" t="str">
        <f>VLOOKUP(N3868,Sheet1!$B:$C,2,0)</f>
        <v>CÔNG TY CỔ PHẦN DỊCH VỤ THƯƠNG MẠI TỔNG HỢP WINCOMMERCE</v>
      </c>
      <c r="Q3868" s="56" t="str">
        <f>VLOOKUP(N3868,Sheet1!$B:$D,3,0)</f>
        <v>0104918404</v>
      </c>
      <c r="U3868" s="55" t="s">
        <v>12480</v>
      </c>
      <c r="X3868" s="55" t="s">
        <v>10934</v>
      </c>
      <c r="Y3868" s="56" t="str">
        <f>VLOOKUP(X3868,Sheet2!$B:$C,2,0)</f>
        <v>Gà muối 500g</v>
      </c>
      <c r="AA3868" s="53" t="s">
        <v>11550</v>
      </c>
      <c r="AB3868" s="53" t="s">
        <v>11551</v>
      </c>
      <c r="AD3868" s="24">
        <v>1</v>
      </c>
      <c r="AF3868" s="24">
        <v>111058</v>
      </c>
      <c r="AG3868" s="74">
        <f t="shared" si="60"/>
        <v>111058</v>
      </c>
      <c r="AK3868" s="59">
        <v>8</v>
      </c>
      <c r="AN3868" s="61" t="s">
        <v>11552</v>
      </c>
      <c r="AP3868" s="62" t="s">
        <v>11553</v>
      </c>
      <c r="AQ3868" s="62" t="s">
        <v>11554</v>
      </c>
      <c r="AR3868" s="62" t="s">
        <v>11555</v>
      </c>
    </row>
    <row r="3869" spans="3:44" x14ac:dyDescent="0.25">
      <c r="C3869" s="53" t="s">
        <v>11547</v>
      </c>
      <c r="D3869" s="53" t="s">
        <v>11548</v>
      </c>
      <c r="E3869" s="54">
        <v>45822</v>
      </c>
      <c r="F3869" s="54">
        <v>45822</v>
      </c>
      <c r="G3869" s="55" t="s">
        <v>7859</v>
      </c>
      <c r="H3869" s="54">
        <v>45822</v>
      </c>
      <c r="I3869" s="56" t="s">
        <v>17794</v>
      </c>
      <c r="K3869" s="55" t="s">
        <v>11549</v>
      </c>
      <c r="L3869" s="55" t="s">
        <v>15099</v>
      </c>
      <c r="M3869" s="54">
        <v>45822</v>
      </c>
      <c r="N3869" s="55" t="s">
        <v>11034</v>
      </c>
      <c r="O3869" s="56" t="str">
        <f>VLOOKUP(N3869,Sheet1!$B:$C,2,0)</f>
        <v>CHI NHÁNH HÀ NỘI - CÔNG TY CỔ PHẦN DỊCH VỤ THƯƠNG MẠI TỔNG HỢP WINCOMMERCE</v>
      </c>
      <c r="Q3869" s="56" t="str">
        <f>VLOOKUP(N3869,Sheet1!$B:$D,3,0)</f>
        <v>0104918404-002</v>
      </c>
      <c r="U3869" s="55" t="s">
        <v>11975</v>
      </c>
      <c r="X3869" s="55" t="s">
        <v>11010</v>
      </c>
      <c r="Y3869" s="56" t="str">
        <f>VLOOKUP(X3869,Sheet2!$B:$C,2,0)</f>
        <v>Tai heo muối 200g</v>
      </c>
      <c r="AA3869" s="53" t="s">
        <v>11550</v>
      </c>
      <c r="AB3869" s="53" t="s">
        <v>11551</v>
      </c>
      <c r="AD3869" s="24">
        <v>1</v>
      </c>
      <c r="AF3869" s="24">
        <v>55595</v>
      </c>
      <c r="AG3869" s="74">
        <f t="shared" si="60"/>
        <v>55595</v>
      </c>
      <c r="AK3869" s="59">
        <v>8</v>
      </c>
      <c r="AN3869" s="61" t="s">
        <v>11552</v>
      </c>
      <c r="AP3869" s="62" t="s">
        <v>11553</v>
      </c>
      <c r="AQ3869" s="62" t="s">
        <v>11554</v>
      </c>
      <c r="AR3869" s="62" t="s">
        <v>11555</v>
      </c>
    </row>
    <row r="3870" spans="3:44" x14ac:dyDescent="0.25">
      <c r="C3870" s="53" t="s">
        <v>11547</v>
      </c>
      <c r="D3870" s="53" t="s">
        <v>11548</v>
      </c>
      <c r="E3870" s="54">
        <v>45822</v>
      </c>
      <c r="F3870" s="54">
        <v>45822</v>
      </c>
      <c r="G3870" s="55" t="s">
        <v>7859</v>
      </c>
      <c r="H3870" s="54">
        <v>45822</v>
      </c>
      <c r="I3870" s="56" t="s">
        <v>17794</v>
      </c>
      <c r="K3870" s="55" t="s">
        <v>11549</v>
      </c>
      <c r="L3870" s="55" t="s">
        <v>15099</v>
      </c>
      <c r="M3870" s="54">
        <v>45822</v>
      </c>
      <c r="N3870" s="55" t="s">
        <v>11034</v>
      </c>
      <c r="O3870" s="56" t="str">
        <f>VLOOKUP(N3870,Sheet1!$B:$C,2,0)</f>
        <v>CHI NHÁNH HÀ NỘI - CÔNG TY CỔ PHẦN DỊCH VỤ THƯƠNG MẠI TỔNG HỢP WINCOMMERCE</v>
      </c>
      <c r="Q3870" s="56" t="str">
        <f>VLOOKUP(N3870,Sheet1!$B:$D,3,0)</f>
        <v>0104918404-002</v>
      </c>
      <c r="U3870" s="55" t="s">
        <v>11975</v>
      </c>
      <c r="X3870" s="55" t="s">
        <v>10938</v>
      </c>
      <c r="Y3870" s="56" t="str">
        <f>VLOOKUP(X3870,Sheet2!$B:$C,2,0)</f>
        <v>Giò Tai Lưỡi Xào 250g</v>
      </c>
      <c r="AA3870" s="53" t="s">
        <v>11550</v>
      </c>
      <c r="AB3870" s="53" t="s">
        <v>11551</v>
      </c>
      <c r="AD3870" s="24">
        <v>1</v>
      </c>
      <c r="AF3870" s="24">
        <v>50182</v>
      </c>
      <c r="AG3870" s="74">
        <f t="shared" si="60"/>
        <v>50182</v>
      </c>
      <c r="AK3870" s="59">
        <v>8</v>
      </c>
      <c r="AN3870" s="61" t="s">
        <v>11552</v>
      </c>
      <c r="AP3870" s="62" t="s">
        <v>11553</v>
      </c>
      <c r="AQ3870" s="62" t="s">
        <v>11554</v>
      </c>
      <c r="AR3870" s="62" t="s">
        <v>11555</v>
      </c>
    </row>
    <row r="3871" spans="3:44" x14ac:dyDescent="0.25">
      <c r="C3871" s="53" t="s">
        <v>11547</v>
      </c>
      <c r="D3871" s="53" t="s">
        <v>11548</v>
      </c>
      <c r="E3871" s="54">
        <v>45822</v>
      </c>
      <c r="F3871" s="54">
        <v>45822</v>
      </c>
      <c r="G3871" s="55" t="s">
        <v>7466</v>
      </c>
      <c r="H3871" s="54">
        <v>45822</v>
      </c>
      <c r="I3871" s="56" t="s">
        <v>17795</v>
      </c>
      <c r="K3871" s="55" t="s">
        <v>11549</v>
      </c>
      <c r="L3871" s="55" t="s">
        <v>15100</v>
      </c>
      <c r="M3871" s="54">
        <v>45822</v>
      </c>
      <c r="N3871" s="55" t="s">
        <v>11049</v>
      </c>
      <c r="O3871" s="56" t="str">
        <f>VLOOKUP(N3871,Sheet1!$B:$C,2,0)</f>
        <v>CHI NHÁNH HẢI DƯƠNG - CÔNG TY CỔ PHẦN DỊCH VỤ THƯƠNG MẠI TỔNG HỢP WINCOMMERCE</v>
      </c>
      <c r="Q3871" s="56" t="str">
        <f>VLOOKUP(N3871,Sheet1!$B:$D,3,0)</f>
        <v>0104918404-006</v>
      </c>
      <c r="U3871" s="55" t="s">
        <v>13035</v>
      </c>
      <c r="X3871" s="55" t="s">
        <v>10934</v>
      </c>
      <c r="Y3871" s="56" t="str">
        <f>VLOOKUP(X3871,Sheet2!$B:$C,2,0)</f>
        <v>Gà muối 500g</v>
      </c>
      <c r="AA3871" s="53" t="s">
        <v>11550</v>
      </c>
      <c r="AB3871" s="53" t="s">
        <v>11551</v>
      </c>
      <c r="AD3871" s="24">
        <v>1</v>
      </c>
      <c r="AF3871" s="24">
        <v>111058</v>
      </c>
      <c r="AG3871" s="74">
        <f t="shared" si="60"/>
        <v>111058</v>
      </c>
      <c r="AK3871" s="59">
        <v>8</v>
      </c>
      <c r="AN3871" s="61" t="s">
        <v>11552</v>
      </c>
      <c r="AP3871" s="62" t="s">
        <v>11553</v>
      </c>
      <c r="AQ3871" s="62" t="s">
        <v>11554</v>
      </c>
      <c r="AR3871" s="62" t="s">
        <v>11555</v>
      </c>
    </row>
    <row r="3872" spans="3:44" x14ac:dyDescent="0.25">
      <c r="C3872" s="53" t="s">
        <v>11547</v>
      </c>
      <c r="D3872" s="53" t="s">
        <v>11548</v>
      </c>
      <c r="E3872" s="54">
        <v>45822</v>
      </c>
      <c r="F3872" s="54">
        <v>45822</v>
      </c>
      <c r="G3872" s="55" t="s">
        <v>7922</v>
      </c>
      <c r="H3872" s="54">
        <v>45822</v>
      </c>
      <c r="I3872" s="56" t="s">
        <v>17796</v>
      </c>
      <c r="K3872" s="55" t="s">
        <v>11549</v>
      </c>
      <c r="L3872" s="55" t="s">
        <v>11483</v>
      </c>
      <c r="M3872" s="54">
        <v>45822</v>
      </c>
      <c r="N3872" s="55" t="s">
        <v>11243</v>
      </c>
      <c r="O3872" s="56" t="str">
        <f>VLOOKUP(N3872,Sheet1!$B:$C,2,0)</f>
        <v>CHI NHÁNH NGHỆ AN - CÔNG TY CỔ PHẦN DỊCH VỤ THƯƠNG MẠI TỔNG HỢP WINCOMMERCE</v>
      </c>
      <c r="Q3872" s="56" t="str">
        <f>VLOOKUP(N3872,Sheet1!$B:$D,3,0)</f>
        <v>0104918404-058</v>
      </c>
      <c r="U3872" s="55" t="s">
        <v>11929</v>
      </c>
      <c r="X3872" s="55" t="s">
        <v>10983</v>
      </c>
      <c r="Y3872" s="56" t="str">
        <f>VLOOKUP(X3872,Sheet2!$B:$C,2,0)</f>
        <v>Mọc Nấm Hương 250g</v>
      </c>
      <c r="AA3872" s="53" t="s">
        <v>11550</v>
      </c>
      <c r="AB3872" s="53" t="s">
        <v>11551</v>
      </c>
      <c r="AD3872" s="24">
        <v>1</v>
      </c>
      <c r="AF3872" s="24">
        <v>46000</v>
      </c>
      <c r="AG3872" s="74">
        <f t="shared" si="60"/>
        <v>46000</v>
      </c>
      <c r="AK3872" s="59">
        <v>8</v>
      </c>
      <c r="AN3872" s="61" t="s">
        <v>11552</v>
      </c>
      <c r="AP3872" s="62" t="s">
        <v>11553</v>
      </c>
      <c r="AQ3872" s="62" t="s">
        <v>11554</v>
      </c>
      <c r="AR3872" s="62" t="s">
        <v>11555</v>
      </c>
    </row>
    <row r="3873" spans="3:44" x14ac:dyDescent="0.25">
      <c r="C3873" s="53" t="s">
        <v>11547</v>
      </c>
      <c r="D3873" s="53" t="s">
        <v>11548</v>
      </c>
      <c r="E3873" s="54">
        <v>45822</v>
      </c>
      <c r="F3873" s="54">
        <v>45822</v>
      </c>
      <c r="G3873" s="55" t="s">
        <v>8021</v>
      </c>
      <c r="H3873" s="54">
        <v>45822</v>
      </c>
      <c r="I3873" s="56" t="s">
        <v>17797</v>
      </c>
      <c r="K3873" s="55" t="s">
        <v>11549</v>
      </c>
      <c r="L3873" s="55" t="s">
        <v>15101</v>
      </c>
      <c r="M3873" s="54">
        <v>45822</v>
      </c>
      <c r="N3873" s="55" t="s">
        <v>11034</v>
      </c>
      <c r="O3873" s="56" t="str">
        <f>VLOOKUP(N3873,Sheet1!$B:$C,2,0)</f>
        <v>CHI NHÁNH HÀ NỘI - CÔNG TY CỔ PHẦN DỊCH VỤ THƯƠNG MẠI TỔNG HỢP WINCOMMERCE</v>
      </c>
      <c r="Q3873" s="56" t="str">
        <f>VLOOKUP(N3873,Sheet1!$B:$D,3,0)</f>
        <v>0104918404-002</v>
      </c>
      <c r="U3873" s="55" t="s">
        <v>12474</v>
      </c>
      <c r="X3873" s="55" t="s">
        <v>10881</v>
      </c>
      <c r="Y3873" s="56" t="str">
        <f>VLOOKUP(X3873,Sheet2!$B:$C,2,0)</f>
        <v>Chả cốm 300g</v>
      </c>
      <c r="AA3873" s="53" t="s">
        <v>11550</v>
      </c>
      <c r="AB3873" s="53" t="s">
        <v>11551</v>
      </c>
      <c r="AD3873" s="24">
        <v>1</v>
      </c>
      <c r="AF3873" s="24">
        <v>74250</v>
      </c>
      <c r="AG3873" s="74">
        <f t="shared" si="60"/>
        <v>74250</v>
      </c>
      <c r="AK3873" s="59">
        <v>8</v>
      </c>
      <c r="AN3873" s="61" t="s">
        <v>11552</v>
      </c>
      <c r="AP3873" s="62" t="s">
        <v>11553</v>
      </c>
      <c r="AQ3873" s="62" t="s">
        <v>11554</v>
      </c>
      <c r="AR3873" s="62" t="s">
        <v>11555</v>
      </c>
    </row>
    <row r="3874" spans="3:44" x14ac:dyDescent="0.25">
      <c r="C3874" s="53" t="s">
        <v>11547</v>
      </c>
      <c r="D3874" s="53" t="s">
        <v>11548</v>
      </c>
      <c r="E3874" s="54">
        <v>45822</v>
      </c>
      <c r="F3874" s="54">
        <v>45822</v>
      </c>
      <c r="G3874" s="55" t="s">
        <v>7562</v>
      </c>
      <c r="H3874" s="54">
        <v>45822</v>
      </c>
      <c r="I3874" s="56" t="s">
        <v>17798</v>
      </c>
      <c r="K3874" s="55" t="s">
        <v>11549</v>
      </c>
      <c r="L3874" s="55" t="s">
        <v>11477</v>
      </c>
      <c r="M3874" s="54">
        <v>45822</v>
      </c>
      <c r="N3874" s="55" t="s">
        <v>11084</v>
      </c>
      <c r="O3874" s="56" t="str">
        <f>VLOOKUP(N3874,Sheet1!$B:$C,2,0)</f>
        <v>CHI NHÁNH CẦN THƠ - CÔNG TY CỔ PHẦN DỊCH VỤ THƯƠNG MẠI TỔNG HỢP WINCOMMERCE</v>
      </c>
      <c r="Q3874" s="56" t="str">
        <f>VLOOKUP(N3874,Sheet1!$B:$D,3,0)</f>
        <v>0104918404-016</v>
      </c>
      <c r="U3874" s="55" t="s">
        <v>15512</v>
      </c>
      <c r="X3874" s="55" t="s">
        <v>10927</v>
      </c>
      <c r="Y3874" s="56" t="str">
        <f>VLOOKUP(X3874,Sheet2!$B:$C,2,0)</f>
        <v>Giò lụa cây 250g</v>
      </c>
      <c r="AA3874" s="53" t="s">
        <v>11550</v>
      </c>
      <c r="AB3874" s="53" t="s">
        <v>11551</v>
      </c>
      <c r="AD3874" s="24">
        <v>4</v>
      </c>
      <c r="AF3874" s="24">
        <v>49500</v>
      </c>
      <c r="AG3874" s="74">
        <f t="shared" si="60"/>
        <v>198000</v>
      </c>
      <c r="AK3874" s="59">
        <v>8</v>
      </c>
      <c r="AN3874" s="61" t="s">
        <v>11552</v>
      </c>
      <c r="AP3874" s="62" t="s">
        <v>11553</v>
      </c>
      <c r="AQ3874" s="62" t="s">
        <v>11554</v>
      </c>
      <c r="AR3874" s="62" t="s">
        <v>11555</v>
      </c>
    </row>
    <row r="3875" spans="3:44" x14ac:dyDescent="0.25">
      <c r="C3875" s="53" t="s">
        <v>11547</v>
      </c>
      <c r="D3875" s="53" t="s">
        <v>11548</v>
      </c>
      <c r="E3875" s="54">
        <v>45822</v>
      </c>
      <c r="F3875" s="54">
        <v>45822</v>
      </c>
      <c r="G3875" s="55" t="s">
        <v>7861</v>
      </c>
      <c r="H3875" s="54">
        <v>45822</v>
      </c>
      <c r="I3875" s="56" t="s">
        <v>17799</v>
      </c>
      <c r="K3875" s="55" t="s">
        <v>11549</v>
      </c>
      <c r="L3875" s="55" t="s">
        <v>15102</v>
      </c>
      <c r="M3875" s="54">
        <v>45822</v>
      </c>
      <c r="N3875" s="55" t="s">
        <v>11034</v>
      </c>
      <c r="O3875" s="56" t="str">
        <f>VLOOKUP(N3875,Sheet1!$B:$C,2,0)</f>
        <v>CHI NHÁNH HÀ NỘI - CÔNG TY CỔ PHẦN DỊCH VỤ THƯƠNG MẠI TỔNG HỢP WINCOMMERCE</v>
      </c>
      <c r="Q3875" s="56" t="str">
        <f>VLOOKUP(N3875,Sheet1!$B:$D,3,0)</f>
        <v>0104918404-002</v>
      </c>
      <c r="U3875" s="55" t="s">
        <v>13329</v>
      </c>
      <c r="X3875" s="55" t="s">
        <v>10934</v>
      </c>
      <c r="Y3875" s="56" t="str">
        <f>VLOOKUP(X3875,Sheet2!$B:$C,2,0)</f>
        <v>Gà muối 500g</v>
      </c>
      <c r="AA3875" s="53" t="s">
        <v>11550</v>
      </c>
      <c r="AB3875" s="53" t="s">
        <v>11551</v>
      </c>
      <c r="AD3875" s="24">
        <v>1</v>
      </c>
      <c r="AF3875" s="24">
        <v>111058</v>
      </c>
      <c r="AG3875" s="74">
        <f t="shared" si="60"/>
        <v>111058</v>
      </c>
      <c r="AK3875" s="59">
        <v>8</v>
      </c>
      <c r="AN3875" s="61" t="s">
        <v>11552</v>
      </c>
      <c r="AP3875" s="62" t="s">
        <v>11553</v>
      </c>
      <c r="AQ3875" s="62" t="s">
        <v>11554</v>
      </c>
      <c r="AR3875" s="62" t="s">
        <v>11555</v>
      </c>
    </row>
    <row r="3876" spans="3:44" x14ac:dyDescent="0.25">
      <c r="C3876" s="53" t="s">
        <v>11547</v>
      </c>
      <c r="D3876" s="53" t="s">
        <v>11548</v>
      </c>
      <c r="E3876" s="54">
        <v>45822</v>
      </c>
      <c r="F3876" s="54">
        <v>45822</v>
      </c>
      <c r="G3876" s="55" t="s">
        <v>7544</v>
      </c>
      <c r="H3876" s="54">
        <v>45822</v>
      </c>
      <c r="I3876" s="56" t="s">
        <v>17800</v>
      </c>
      <c r="K3876" s="55" t="s">
        <v>11549</v>
      </c>
      <c r="L3876" s="55" t="s">
        <v>15103</v>
      </c>
      <c r="M3876" s="54">
        <v>45822</v>
      </c>
      <c r="N3876" s="55" t="s">
        <v>11248</v>
      </c>
      <c r="O3876" s="56" t="str">
        <f>VLOOKUP(N3876,Sheet1!$B:$C,2,0)</f>
        <v>CHI NHÁNH THÁI NGUYÊN - CÔNG TY CỔ PHẦN DỊCH VỤ THƯƠNG MẠI TỔNG HỢP WINCOMMERCE</v>
      </c>
      <c r="Q3876" s="56" t="str">
        <f>VLOOKUP(N3876,Sheet1!$B:$D,3,0)</f>
        <v>0104918404-059</v>
      </c>
      <c r="U3876" s="55" t="s">
        <v>15513</v>
      </c>
      <c r="X3876" s="55" t="s">
        <v>11010</v>
      </c>
      <c r="Y3876" s="56" t="str">
        <f>VLOOKUP(X3876,Sheet2!$B:$C,2,0)</f>
        <v>Tai heo muối 200g</v>
      </c>
      <c r="AA3876" s="53" t="s">
        <v>11550</v>
      </c>
      <c r="AB3876" s="53" t="s">
        <v>11551</v>
      </c>
      <c r="AD3876" s="24">
        <v>3</v>
      </c>
      <c r="AF3876" s="24">
        <v>55595</v>
      </c>
      <c r="AG3876" s="74">
        <f t="shared" si="60"/>
        <v>166785</v>
      </c>
      <c r="AK3876" s="59">
        <v>8</v>
      </c>
      <c r="AN3876" s="61" t="s">
        <v>11552</v>
      </c>
      <c r="AP3876" s="62" t="s">
        <v>11553</v>
      </c>
      <c r="AQ3876" s="62" t="s">
        <v>11554</v>
      </c>
      <c r="AR3876" s="62" t="s">
        <v>11555</v>
      </c>
    </row>
    <row r="3877" spans="3:44" x14ac:dyDescent="0.25">
      <c r="C3877" s="53" t="s">
        <v>11547</v>
      </c>
      <c r="D3877" s="53" t="s">
        <v>11548</v>
      </c>
      <c r="E3877" s="54">
        <v>45822</v>
      </c>
      <c r="F3877" s="54">
        <v>45822</v>
      </c>
      <c r="G3877" s="55" t="s">
        <v>7714</v>
      </c>
      <c r="H3877" s="54">
        <v>45822</v>
      </c>
      <c r="I3877" s="56" t="s">
        <v>17801</v>
      </c>
      <c r="K3877" s="55" t="s">
        <v>11549</v>
      </c>
      <c r="L3877" s="55" t="s">
        <v>15104</v>
      </c>
      <c r="M3877" s="54">
        <v>45822</v>
      </c>
      <c r="N3877" s="55" t="s">
        <v>11054</v>
      </c>
      <c r="O3877" s="56" t="str">
        <f>VLOOKUP(N3877,Sheet1!$B:$C,2,0)</f>
        <v>CHI NHÁNH QUẢNG NINH - CÔNG TY CỔ PHẦN DỊCH VỤ THƯƠNG MẠI TỔNG HỢP WINCOMMERCE</v>
      </c>
      <c r="Q3877" s="56" t="str">
        <f>VLOOKUP(N3877,Sheet1!$B:$D,3,0)</f>
        <v>0104918404-007</v>
      </c>
      <c r="U3877" s="55" t="s">
        <v>12129</v>
      </c>
      <c r="X3877" s="55" t="s">
        <v>10938</v>
      </c>
      <c r="Y3877" s="56" t="str">
        <f>VLOOKUP(X3877,Sheet2!$B:$C,2,0)</f>
        <v>Giò Tai Lưỡi Xào 250g</v>
      </c>
      <c r="AA3877" s="53" t="s">
        <v>11550</v>
      </c>
      <c r="AB3877" s="53" t="s">
        <v>11551</v>
      </c>
      <c r="AD3877" s="24">
        <v>2</v>
      </c>
      <c r="AF3877" s="24">
        <v>50182</v>
      </c>
      <c r="AG3877" s="74">
        <f t="shared" si="60"/>
        <v>100364</v>
      </c>
      <c r="AK3877" s="59">
        <v>8</v>
      </c>
      <c r="AN3877" s="61" t="s">
        <v>11552</v>
      </c>
      <c r="AP3877" s="62" t="s">
        <v>11553</v>
      </c>
      <c r="AQ3877" s="62" t="s">
        <v>11554</v>
      </c>
      <c r="AR3877" s="62" t="s">
        <v>11555</v>
      </c>
    </row>
    <row r="3878" spans="3:44" x14ac:dyDescent="0.25">
      <c r="C3878" s="53" t="s">
        <v>11547</v>
      </c>
      <c r="D3878" s="53" t="s">
        <v>11548</v>
      </c>
      <c r="E3878" s="54">
        <v>45822</v>
      </c>
      <c r="F3878" s="54">
        <v>45822</v>
      </c>
      <c r="G3878" s="55" t="s">
        <v>7504</v>
      </c>
      <c r="H3878" s="54">
        <v>45822</v>
      </c>
      <c r="I3878" s="56" t="s">
        <v>17802</v>
      </c>
      <c r="K3878" s="55" t="s">
        <v>11549</v>
      </c>
      <c r="L3878" s="55" t="s">
        <v>15105</v>
      </c>
      <c r="M3878" s="54">
        <v>45822</v>
      </c>
      <c r="N3878" s="55" t="s">
        <v>11024</v>
      </c>
      <c r="O3878" s="56" t="str">
        <f>VLOOKUP(N3878,Sheet1!$B:$C,2,0)</f>
        <v>CÔNG TY CỔ PHẦN DỊCH VỤ THƯƠNG MẠI TỔNG HỢP WINCOMMERCE</v>
      </c>
      <c r="Q3878" s="56" t="str">
        <f>VLOOKUP(N3878,Sheet1!$B:$D,3,0)</f>
        <v>0104918404</v>
      </c>
      <c r="U3878" s="55" t="s">
        <v>12532</v>
      </c>
      <c r="X3878" s="55" t="s">
        <v>11010</v>
      </c>
      <c r="Y3878" s="56" t="str">
        <f>VLOOKUP(X3878,Sheet2!$B:$C,2,0)</f>
        <v>Tai heo muối 200g</v>
      </c>
      <c r="AA3878" s="53" t="s">
        <v>11550</v>
      </c>
      <c r="AB3878" s="53" t="s">
        <v>11551</v>
      </c>
      <c r="AD3878" s="24">
        <v>3</v>
      </c>
      <c r="AF3878" s="24">
        <v>55595</v>
      </c>
      <c r="AG3878" s="74">
        <f t="shared" si="60"/>
        <v>166785</v>
      </c>
      <c r="AK3878" s="59">
        <v>8</v>
      </c>
      <c r="AN3878" s="61" t="s">
        <v>11552</v>
      </c>
      <c r="AP3878" s="62" t="s">
        <v>11553</v>
      </c>
      <c r="AQ3878" s="62" t="s">
        <v>11554</v>
      </c>
      <c r="AR3878" s="62" t="s">
        <v>11555</v>
      </c>
    </row>
    <row r="3879" spans="3:44" x14ac:dyDescent="0.25">
      <c r="C3879" s="53" t="s">
        <v>11547</v>
      </c>
      <c r="D3879" s="53" t="s">
        <v>11548</v>
      </c>
      <c r="E3879" s="54">
        <v>45822</v>
      </c>
      <c r="F3879" s="54">
        <v>45822</v>
      </c>
      <c r="G3879" s="55" t="s">
        <v>7504</v>
      </c>
      <c r="H3879" s="54">
        <v>45822</v>
      </c>
      <c r="I3879" s="56" t="s">
        <v>17802</v>
      </c>
      <c r="K3879" s="55" t="s">
        <v>11549</v>
      </c>
      <c r="L3879" s="55" t="s">
        <v>15105</v>
      </c>
      <c r="M3879" s="54">
        <v>45822</v>
      </c>
      <c r="N3879" s="55" t="s">
        <v>11024</v>
      </c>
      <c r="O3879" s="56" t="str">
        <f>VLOOKUP(N3879,Sheet1!$B:$C,2,0)</f>
        <v>CÔNG TY CỔ PHẦN DỊCH VỤ THƯƠNG MẠI TỔNG HỢP WINCOMMERCE</v>
      </c>
      <c r="Q3879" s="56" t="str">
        <f>VLOOKUP(N3879,Sheet1!$B:$D,3,0)</f>
        <v>0104918404</v>
      </c>
      <c r="U3879" s="55" t="s">
        <v>12532</v>
      </c>
      <c r="X3879" s="55" t="s">
        <v>10927</v>
      </c>
      <c r="Y3879" s="56" t="str">
        <f>VLOOKUP(X3879,Sheet2!$B:$C,2,0)</f>
        <v>Giò lụa cây 250g</v>
      </c>
      <c r="AA3879" s="53" t="s">
        <v>11550</v>
      </c>
      <c r="AB3879" s="53" t="s">
        <v>11551</v>
      </c>
      <c r="AD3879" s="24">
        <v>2</v>
      </c>
      <c r="AF3879" s="24">
        <v>49500</v>
      </c>
      <c r="AG3879" s="74">
        <f t="shared" si="60"/>
        <v>99000</v>
      </c>
      <c r="AK3879" s="59">
        <v>8</v>
      </c>
      <c r="AN3879" s="61" t="s">
        <v>11552</v>
      </c>
      <c r="AP3879" s="62" t="s">
        <v>11553</v>
      </c>
      <c r="AQ3879" s="62" t="s">
        <v>11554</v>
      </c>
      <c r="AR3879" s="62" t="s">
        <v>11555</v>
      </c>
    </row>
    <row r="3880" spans="3:44" x14ac:dyDescent="0.25">
      <c r="C3880" s="53" t="s">
        <v>11547</v>
      </c>
      <c r="D3880" s="53" t="s">
        <v>11548</v>
      </c>
      <c r="E3880" s="54">
        <v>45822</v>
      </c>
      <c r="F3880" s="54">
        <v>45822</v>
      </c>
      <c r="G3880" s="55" t="s">
        <v>7504</v>
      </c>
      <c r="H3880" s="54">
        <v>45822</v>
      </c>
      <c r="I3880" s="56" t="s">
        <v>17802</v>
      </c>
      <c r="K3880" s="55" t="s">
        <v>11549</v>
      </c>
      <c r="L3880" s="55" t="s">
        <v>15105</v>
      </c>
      <c r="M3880" s="54">
        <v>45822</v>
      </c>
      <c r="N3880" s="55" t="s">
        <v>11024</v>
      </c>
      <c r="O3880" s="56" t="str">
        <f>VLOOKUP(N3880,Sheet1!$B:$C,2,0)</f>
        <v>CÔNG TY CỔ PHẦN DỊCH VỤ THƯƠNG MẠI TỔNG HỢP WINCOMMERCE</v>
      </c>
      <c r="Q3880" s="56" t="str">
        <f>VLOOKUP(N3880,Sheet1!$B:$D,3,0)</f>
        <v>0104918404</v>
      </c>
      <c r="U3880" s="55" t="s">
        <v>12532</v>
      </c>
      <c r="X3880" s="55" t="s">
        <v>10922</v>
      </c>
      <c r="Y3880" s="56" t="str">
        <f>VLOOKUP(X3880,Sheet2!$B:$C,2,0)</f>
        <v>Gà xì dầu 500g</v>
      </c>
      <c r="AA3880" s="53" t="s">
        <v>11550</v>
      </c>
      <c r="AB3880" s="53" t="s">
        <v>11551</v>
      </c>
      <c r="AD3880" s="24">
        <v>2</v>
      </c>
      <c r="AF3880" s="24">
        <v>111606</v>
      </c>
      <c r="AG3880" s="74">
        <f t="shared" si="60"/>
        <v>223212</v>
      </c>
      <c r="AK3880" s="59">
        <v>8</v>
      </c>
      <c r="AN3880" s="61" t="s">
        <v>11552</v>
      </c>
      <c r="AP3880" s="62" t="s">
        <v>11553</v>
      </c>
      <c r="AQ3880" s="62" t="s">
        <v>11554</v>
      </c>
      <c r="AR3880" s="62" t="s">
        <v>11555</v>
      </c>
    </row>
    <row r="3881" spans="3:44" x14ac:dyDescent="0.25">
      <c r="C3881" s="53" t="s">
        <v>11547</v>
      </c>
      <c r="D3881" s="53" t="s">
        <v>11548</v>
      </c>
      <c r="E3881" s="54">
        <v>45822</v>
      </c>
      <c r="F3881" s="54">
        <v>45822</v>
      </c>
      <c r="G3881" s="55" t="s">
        <v>7504</v>
      </c>
      <c r="H3881" s="54">
        <v>45822</v>
      </c>
      <c r="I3881" s="56" t="s">
        <v>17802</v>
      </c>
      <c r="K3881" s="55" t="s">
        <v>11549</v>
      </c>
      <c r="L3881" s="55" t="s">
        <v>15105</v>
      </c>
      <c r="M3881" s="54">
        <v>45822</v>
      </c>
      <c r="N3881" s="55" t="s">
        <v>11024</v>
      </c>
      <c r="O3881" s="56" t="str">
        <f>VLOOKUP(N3881,Sheet1!$B:$C,2,0)</f>
        <v>CÔNG TY CỔ PHẦN DỊCH VỤ THƯƠNG MẠI TỔNG HỢP WINCOMMERCE</v>
      </c>
      <c r="Q3881" s="56" t="str">
        <f>VLOOKUP(N3881,Sheet1!$B:$D,3,0)</f>
        <v>0104918404</v>
      </c>
      <c r="U3881" s="55" t="s">
        <v>12532</v>
      </c>
      <c r="X3881" s="55" t="s">
        <v>10983</v>
      </c>
      <c r="Y3881" s="56" t="str">
        <f>VLOOKUP(X3881,Sheet2!$B:$C,2,0)</f>
        <v>Mọc Nấm Hương 250g</v>
      </c>
      <c r="AA3881" s="53" t="s">
        <v>11550</v>
      </c>
      <c r="AB3881" s="53" t="s">
        <v>11551</v>
      </c>
      <c r="AD3881" s="24">
        <v>1</v>
      </c>
      <c r="AF3881" s="24">
        <v>46000</v>
      </c>
      <c r="AG3881" s="74">
        <f t="shared" si="60"/>
        <v>46000</v>
      </c>
      <c r="AK3881" s="59">
        <v>8</v>
      </c>
      <c r="AN3881" s="61" t="s">
        <v>11552</v>
      </c>
      <c r="AP3881" s="62" t="s">
        <v>11553</v>
      </c>
      <c r="AQ3881" s="62" t="s">
        <v>11554</v>
      </c>
      <c r="AR3881" s="62" t="s">
        <v>11555</v>
      </c>
    </row>
    <row r="3882" spans="3:44" x14ac:dyDescent="0.25">
      <c r="C3882" s="53" t="s">
        <v>11547</v>
      </c>
      <c r="D3882" s="53" t="s">
        <v>11548</v>
      </c>
      <c r="E3882" s="54">
        <v>45822</v>
      </c>
      <c r="F3882" s="54">
        <v>45822</v>
      </c>
      <c r="G3882" s="55" t="s">
        <v>7428</v>
      </c>
      <c r="H3882" s="54">
        <v>45822</v>
      </c>
      <c r="I3882" s="56" t="s">
        <v>17803</v>
      </c>
      <c r="K3882" s="55" t="s">
        <v>11549</v>
      </c>
      <c r="L3882" s="55" t="s">
        <v>15106</v>
      </c>
      <c r="M3882" s="54">
        <v>45822</v>
      </c>
      <c r="N3882" s="55" t="s">
        <v>11034</v>
      </c>
      <c r="O3882" s="56" t="str">
        <f>VLOOKUP(N3882,Sheet1!$B:$C,2,0)</f>
        <v>CHI NHÁNH HÀ NỘI - CÔNG TY CỔ PHẦN DỊCH VỤ THƯƠNG MẠI TỔNG HỢP WINCOMMERCE</v>
      </c>
      <c r="Q3882" s="56" t="str">
        <f>VLOOKUP(N3882,Sheet1!$B:$D,3,0)</f>
        <v>0104918404-002</v>
      </c>
      <c r="U3882" s="55" t="s">
        <v>11594</v>
      </c>
      <c r="X3882" s="55" t="s">
        <v>11010</v>
      </c>
      <c r="Y3882" s="56" t="str">
        <f>VLOOKUP(X3882,Sheet2!$B:$C,2,0)</f>
        <v>Tai heo muối 200g</v>
      </c>
      <c r="AA3882" s="53" t="s">
        <v>11550</v>
      </c>
      <c r="AB3882" s="53" t="s">
        <v>11551</v>
      </c>
      <c r="AD3882" s="24">
        <v>2</v>
      </c>
      <c r="AF3882" s="24">
        <v>55595</v>
      </c>
      <c r="AG3882" s="74">
        <f t="shared" si="60"/>
        <v>111190</v>
      </c>
      <c r="AK3882" s="59">
        <v>8</v>
      </c>
      <c r="AN3882" s="61" t="s">
        <v>11552</v>
      </c>
      <c r="AP3882" s="62" t="s">
        <v>11553</v>
      </c>
      <c r="AQ3882" s="62" t="s">
        <v>11554</v>
      </c>
      <c r="AR3882" s="62" t="s">
        <v>11555</v>
      </c>
    </row>
    <row r="3883" spans="3:44" x14ac:dyDescent="0.25">
      <c r="C3883" s="53" t="s">
        <v>11547</v>
      </c>
      <c r="D3883" s="53" t="s">
        <v>11548</v>
      </c>
      <c r="E3883" s="54">
        <v>45822</v>
      </c>
      <c r="F3883" s="54">
        <v>45822</v>
      </c>
      <c r="G3883" s="55" t="s">
        <v>7428</v>
      </c>
      <c r="H3883" s="54">
        <v>45822</v>
      </c>
      <c r="I3883" s="56" t="s">
        <v>17803</v>
      </c>
      <c r="K3883" s="55" t="s">
        <v>11549</v>
      </c>
      <c r="L3883" s="55" t="s">
        <v>15106</v>
      </c>
      <c r="M3883" s="54">
        <v>45822</v>
      </c>
      <c r="N3883" s="55" t="s">
        <v>11034</v>
      </c>
      <c r="O3883" s="56" t="str">
        <f>VLOOKUP(N3883,Sheet1!$B:$C,2,0)</f>
        <v>CHI NHÁNH HÀ NỘI - CÔNG TY CỔ PHẦN DỊCH VỤ THƯƠNG MẠI TỔNG HỢP WINCOMMERCE</v>
      </c>
      <c r="Q3883" s="56" t="str">
        <f>VLOOKUP(N3883,Sheet1!$B:$D,3,0)</f>
        <v>0104918404-002</v>
      </c>
      <c r="U3883" s="55" t="s">
        <v>11594</v>
      </c>
      <c r="X3883" s="55" t="s">
        <v>10983</v>
      </c>
      <c r="Y3883" s="56" t="str">
        <f>VLOOKUP(X3883,Sheet2!$B:$C,2,0)</f>
        <v>Mọc Nấm Hương 250g</v>
      </c>
      <c r="AA3883" s="53" t="s">
        <v>11550</v>
      </c>
      <c r="AB3883" s="53" t="s">
        <v>11551</v>
      </c>
      <c r="AD3883" s="24">
        <v>1</v>
      </c>
      <c r="AF3883" s="24">
        <v>46000</v>
      </c>
      <c r="AG3883" s="74">
        <f t="shared" si="60"/>
        <v>46000</v>
      </c>
      <c r="AK3883" s="59">
        <v>8</v>
      </c>
      <c r="AN3883" s="61" t="s">
        <v>11552</v>
      </c>
      <c r="AP3883" s="62" t="s">
        <v>11553</v>
      </c>
      <c r="AQ3883" s="62" t="s">
        <v>11554</v>
      </c>
      <c r="AR3883" s="62" t="s">
        <v>11555</v>
      </c>
    </row>
    <row r="3884" spans="3:44" x14ac:dyDescent="0.25">
      <c r="C3884" s="53" t="s">
        <v>11547</v>
      </c>
      <c r="D3884" s="53" t="s">
        <v>11548</v>
      </c>
      <c r="E3884" s="54">
        <v>45822</v>
      </c>
      <c r="F3884" s="54">
        <v>45822</v>
      </c>
      <c r="G3884" s="55" t="s">
        <v>7428</v>
      </c>
      <c r="H3884" s="54">
        <v>45822</v>
      </c>
      <c r="I3884" s="56" t="s">
        <v>17803</v>
      </c>
      <c r="K3884" s="55" t="s">
        <v>11549</v>
      </c>
      <c r="L3884" s="55" t="s">
        <v>15106</v>
      </c>
      <c r="M3884" s="54">
        <v>45822</v>
      </c>
      <c r="N3884" s="55" t="s">
        <v>11034</v>
      </c>
      <c r="O3884" s="56" t="str">
        <f>VLOOKUP(N3884,Sheet1!$B:$C,2,0)</f>
        <v>CHI NHÁNH HÀ NỘI - CÔNG TY CỔ PHẦN DỊCH VỤ THƯƠNG MẠI TỔNG HỢP WINCOMMERCE</v>
      </c>
      <c r="Q3884" s="56" t="str">
        <f>VLOOKUP(N3884,Sheet1!$B:$D,3,0)</f>
        <v>0104918404-002</v>
      </c>
      <c r="U3884" s="55" t="s">
        <v>11594</v>
      </c>
      <c r="X3884" s="55" t="s">
        <v>10897</v>
      </c>
      <c r="Y3884" s="56" t="str">
        <f>VLOOKUP(X3884,Sheet2!$B:$C,2,0)</f>
        <v>Chả nướng 300g</v>
      </c>
      <c r="AA3884" s="53" t="s">
        <v>11550</v>
      </c>
      <c r="AB3884" s="53" t="s">
        <v>11551</v>
      </c>
      <c r="AD3884" s="24">
        <v>1</v>
      </c>
      <c r="AF3884" s="24">
        <v>70950</v>
      </c>
      <c r="AG3884" s="74">
        <f t="shared" si="60"/>
        <v>70950</v>
      </c>
      <c r="AK3884" s="59">
        <v>8</v>
      </c>
      <c r="AN3884" s="61" t="s">
        <v>11552</v>
      </c>
      <c r="AP3884" s="62" t="s">
        <v>11553</v>
      </c>
      <c r="AQ3884" s="62" t="s">
        <v>11554</v>
      </c>
      <c r="AR3884" s="62" t="s">
        <v>11555</v>
      </c>
    </row>
    <row r="3885" spans="3:44" x14ac:dyDescent="0.25">
      <c r="C3885" s="53" t="s">
        <v>11547</v>
      </c>
      <c r="D3885" s="53" t="s">
        <v>11548</v>
      </c>
      <c r="E3885" s="54">
        <v>45822</v>
      </c>
      <c r="F3885" s="54">
        <v>45822</v>
      </c>
      <c r="G3885" s="55" t="s">
        <v>7452</v>
      </c>
      <c r="H3885" s="54">
        <v>45822</v>
      </c>
      <c r="I3885" s="56" t="s">
        <v>17804</v>
      </c>
      <c r="K3885" s="55" t="s">
        <v>11549</v>
      </c>
      <c r="L3885" s="55" t="s">
        <v>15107</v>
      </c>
      <c r="M3885" s="54">
        <v>45822</v>
      </c>
      <c r="N3885" s="55" t="s">
        <v>11034</v>
      </c>
      <c r="O3885" s="56" t="str">
        <f>VLOOKUP(N3885,Sheet1!$B:$C,2,0)</f>
        <v>CHI NHÁNH HÀ NỘI - CÔNG TY CỔ PHẦN DỊCH VỤ THƯƠNG MẠI TỔNG HỢP WINCOMMERCE</v>
      </c>
      <c r="Q3885" s="56" t="str">
        <f>VLOOKUP(N3885,Sheet1!$B:$D,3,0)</f>
        <v>0104918404-002</v>
      </c>
      <c r="U3885" s="55" t="s">
        <v>12020</v>
      </c>
      <c r="X3885" s="55" t="s">
        <v>10938</v>
      </c>
      <c r="Y3885" s="56" t="str">
        <f>VLOOKUP(X3885,Sheet2!$B:$C,2,0)</f>
        <v>Giò Tai Lưỡi Xào 250g</v>
      </c>
      <c r="AA3885" s="53" t="s">
        <v>11550</v>
      </c>
      <c r="AB3885" s="53" t="s">
        <v>11551</v>
      </c>
      <c r="AD3885" s="24">
        <v>1</v>
      </c>
      <c r="AF3885" s="24">
        <v>50182</v>
      </c>
      <c r="AG3885" s="74">
        <f t="shared" si="60"/>
        <v>50182</v>
      </c>
      <c r="AK3885" s="59">
        <v>8</v>
      </c>
      <c r="AN3885" s="61" t="s">
        <v>11552</v>
      </c>
      <c r="AP3885" s="62" t="s">
        <v>11553</v>
      </c>
      <c r="AQ3885" s="62" t="s">
        <v>11554</v>
      </c>
      <c r="AR3885" s="62" t="s">
        <v>11555</v>
      </c>
    </row>
    <row r="3886" spans="3:44" x14ac:dyDescent="0.25">
      <c r="C3886" s="53" t="s">
        <v>11547</v>
      </c>
      <c r="D3886" s="53" t="s">
        <v>11548</v>
      </c>
      <c r="E3886" s="54">
        <v>45822</v>
      </c>
      <c r="F3886" s="54">
        <v>45822</v>
      </c>
      <c r="G3886" s="55" t="s">
        <v>7452</v>
      </c>
      <c r="H3886" s="54">
        <v>45822</v>
      </c>
      <c r="I3886" s="56" t="s">
        <v>17804</v>
      </c>
      <c r="K3886" s="55" t="s">
        <v>11549</v>
      </c>
      <c r="L3886" s="55" t="s">
        <v>15107</v>
      </c>
      <c r="M3886" s="54">
        <v>45822</v>
      </c>
      <c r="N3886" s="55" t="s">
        <v>11034</v>
      </c>
      <c r="O3886" s="56" t="str">
        <f>VLOOKUP(N3886,Sheet1!$B:$C,2,0)</f>
        <v>CHI NHÁNH HÀ NỘI - CÔNG TY CỔ PHẦN DỊCH VỤ THƯƠNG MẠI TỔNG HỢP WINCOMMERCE</v>
      </c>
      <c r="Q3886" s="56" t="str">
        <f>VLOOKUP(N3886,Sheet1!$B:$D,3,0)</f>
        <v>0104918404-002</v>
      </c>
      <c r="U3886" s="55" t="s">
        <v>12020</v>
      </c>
      <c r="X3886" s="55" t="s">
        <v>10897</v>
      </c>
      <c r="Y3886" s="56" t="str">
        <f>VLOOKUP(X3886,Sheet2!$B:$C,2,0)</f>
        <v>Chả nướng 300g</v>
      </c>
      <c r="AA3886" s="53" t="s">
        <v>11550</v>
      </c>
      <c r="AB3886" s="53" t="s">
        <v>11551</v>
      </c>
      <c r="AD3886" s="24">
        <v>1</v>
      </c>
      <c r="AF3886" s="24">
        <v>70950</v>
      </c>
      <c r="AG3886" s="74">
        <f t="shared" si="60"/>
        <v>70950</v>
      </c>
      <c r="AK3886" s="59">
        <v>8</v>
      </c>
      <c r="AN3886" s="61" t="s">
        <v>11552</v>
      </c>
      <c r="AP3886" s="62" t="s">
        <v>11553</v>
      </c>
      <c r="AQ3886" s="62" t="s">
        <v>11554</v>
      </c>
      <c r="AR3886" s="62" t="s">
        <v>11555</v>
      </c>
    </row>
    <row r="3887" spans="3:44" x14ac:dyDescent="0.25">
      <c r="C3887" s="53" t="s">
        <v>11547</v>
      </c>
      <c r="D3887" s="53" t="s">
        <v>11548</v>
      </c>
      <c r="E3887" s="54">
        <v>45822</v>
      </c>
      <c r="F3887" s="54">
        <v>45822</v>
      </c>
      <c r="G3887" s="55" t="s">
        <v>7624</v>
      </c>
      <c r="H3887" s="54">
        <v>45822</v>
      </c>
      <c r="I3887" s="56" t="s">
        <v>17805</v>
      </c>
      <c r="K3887" s="55" t="s">
        <v>11549</v>
      </c>
      <c r="L3887" s="55" t="s">
        <v>15108</v>
      </c>
      <c r="M3887" s="54">
        <v>45822</v>
      </c>
      <c r="N3887" s="55" t="s">
        <v>11034</v>
      </c>
      <c r="O3887" s="56" t="str">
        <f>VLOOKUP(N3887,Sheet1!$B:$C,2,0)</f>
        <v>CHI NHÁNH HÀ NỘI - CÔNG TY CỔ PHẦN DỊCH VỤ THƯƠNG MẠI TỔNG HỢP WINCOMMERCE</v>
      </c>
      <c r="Q3887" s="56" t="str">
        <f>VLOOKUP(N3887,Sheet1!$B:$D,3,0)</f>
        <v>0104918404-002</v>
      </c>
      <c r="U3887" s="55" t="s">
        <v>12024</v>
      </c>
      <c r="X3887" s="55" t="s">
        <v>10938</v>
      </c>
      <c r="Y3887" s="56" t="str">
        <f>VLOOKUP(X3887,Sheet2!$B:$C,2,0)</f>
        <v>Giò Tai Lưỡi Xào 250g</v>
      </c>
      <c r="AA3887" s="53" t="s">
        <v>11550</v>
      </c>
      <c r="AB3887" s="53" t="s">
        <v>11551</v>
      </c>
      <c r="AD3887" s="24">
        <v>3</v>
      </c>
      <c r="AF3887" s="24">
        <v>50182</v>
      </c>
      <c r="AG3887" s="74">
        <f t="shared" si="60"/>
        <v>150546</v>
      </c>
      <c r="AK3887" s="59">
        <v>8</v>
      </c>
      <c r="AN3887" s="61" t="s">
        <v>11552</v>
      </c>
      <c r="AP3887" s="62" t="s">
        <v>11553</v>
      </c>
      <c r="AQ3887" s="62" t="s">
        <v>11554</v>
      </c>
      <c r="AR3887" s="62" t="s">
        <v>11555</v>
      </c>
    </row>
    <row r="3888" spans="3:44" x14ac:dyDescent="0.25">
      <c r="C3888" s="53" t="s">
        <v>11547</v>
      </c>
      <c r="D3888" s="53" t="s">
        <v>11548</v>
      </c>
      <c r="E3888" s="54">
        <v>45822</v>
      </c>
      <c r="F3888" s="54">
        <v>45822</v>
      </c>
      <c r="G3888" s="55" t="s">
        <v>7660</v>
      </c>
      <c r="H3888" s="54">
        <v>45822</v>
      </c>
      <c r="I3888" s="56" t="s">
        <v>17806</v>
      </c>
      <c r="K3888" s="55" t="s">
        <v>11549</v>
      </c>
      <c r="L3888" s="55" t="s">
        <v>15109</v>
      </c>
      <c r="M3888" s="54">
        <v>45822</v>
      </c>
      <c r="N3888" s="55" t="s">
        <v>11104</v>
      </c>
      <c r="O3888" s="56" t="str">
        <f>VLOOKUP(N3888,Sheet1!$B:$C,2,0)</f>
        <v>CHI NHÁNH THANH HÓA - CÔNG TY CỔ PHẦN DỊCH VỤ THƯƠNG MẠI TỔNG HỢP WINCOMMERCE</v>
      </c>
      <c r="Q3888" s="56" t="str">
        <f>VLOOKUP(N3888,Sheet1!$B:$D,3,0)</f>
        <v>0104918404-020</v>
      </c>
      <c r="U3888" s="55" t="s">
        <v>12228</v>
      </c>
      <c r="X3888" s="55" t="s">
        <v>10983</v>
      </c>
      <c r="Y3888" s="56" t="str">
        <f>VLOOKUP(X3888,Sheet2!$B:$C,2,0)</f>
        <v>Mọc Nấm Hương 250g</v>
      </c>
      <c r="AA3888" s="53" t="s">
        <v>11550</v>
      </c>
      <c r="AB3888" s="53" t="s">
        <v>11551</v>
      </c>
      <c r="AD3888" s="24">
        <v>5</v>
      </c>
      <c r="AF3888" s="24">
        <v>46000</v>
      </c>
      <c r="AG3888" s="74">
        <f t="shared" si="60"/>
        <v>230000</v>
      </c>
      <c r="AK3888" s="59">
        <v>8</v>
      </c>
      <c r="AN3888" s="61" t="s">
        <v>11552</v>
      </c>
      <c r="AP3888" s="62" t="s">
        <v>11553</v>
      </c>
      <c r="AQ3888" s="62" t="s">
        <v>11554</v>
      </c>
      <c r="AR3888" s="62" t="s">
        <v>11555</v>
      </c>
    </row>
    <row r="3889" spans="3:44" x14ac:dyDescent="0.25">
      <c r="C3889" s="53" t="s">
        <v>11547</v>
      </c>
      <c r="D3889" s="53" t="s">
        <v>11548</v>
      </c>
      <c r="E3889" s="54">
        <v>45822</v>
      </c>
      <c r="F3889" s="54">
        <v>45822</v>
      </c>
      <c r="G3889" s="55" t="s">
        <v>7574</v>
      </c>
      <c r="H3889" s="54">
        <v>45822</v>
      </c>
      <c r="I3889" s="56" t="s">
        <v>17807</v>
      </c>
      <c r="K3889" s="55" t="s">
        <v>11549</v>
      </c>
      <c r="L3889" s="55" t="s">
        <v>11604</v>
      </c>
      <c r="M3889" s="54">
        <v>45822</v>
      </c>
      <c r="N3889" s="55" t="s">
        <v>11044</v>
      </c>
      <c r="O3889" s="56" t="str">
        <f>VLOOKUP(N3889,Sheet1!$B:$C,2,0)</f>
        <v>CHI NHÁNH HÀ TĨNH - CÔNG TY CỔ PHẦN DỊCH VỤ THƯƠNG MẠI TỔNG HỢP WINCOMMERCE</v>
      </c>
      <c r="Q3889" s="56" t="str">
        <f>VLOOKUP(N3889,Sheet1!$B:$D,3,0)</f>
        <v>0104918404-004</v>
      </c>
      <c r="U3889" s="55" t="s">
        <v>15514</v>
      </c>
      <c r="X3889" s="55" t="s">
        <v>10936</v>
      </c>
      <c r="Y3889" s="56" t="str">
        <f>VLOOKUP(X3889,Sheet2!$B:$C,2,0)</f>
        <v>Giò sụn gà 250g</v>
      </c>
      <c r="AA3889" s="53" t="s">
        <v>11550</v>
      </c>
      <c r="AB3889" s="53" t="s">
        <v>11551</v>
      </c>
      <c r="AD3889" s="24">
        <v>1</v>
      </c>
      <c r="AF3889" s="24">
        <v>50400</v>
      </c>
      <c r="AG3889" s="74">
        <f t="shared" si="60"/>
        <v>50400</v>
      </c>
      <c r="AK3889" s="59">
        <v>8</v>
      </c>
      <c r="AN3889" s="61" t="s">
        <v>11552</v>
      </c>
      <c r="AP3889" s="62" t="s">
        <v>11553</v>
      </c>
      <c r="AQ3889" s="62" t="s">
        <v>11554</v>
      </c>
      <c r="AR3889" s="62" t="s">
        <v>11555</v>
      </c>
    </row>
    <row r="3890" spans="3:44" x14ac:dyDescent="0.25">
      <c r="C3890" s="53" t="s">
        <v>11547</v>
      </c>
      <c r="D3890" s="53" t="s">
        <v>11548</v>
      </c>
      <c r="E3890" s="54">
        <v>45822</v>
      </c>
      <c r="F3890" s="54">
        <v>45822</v>
      </c>
      <c r="G3890" s="55" t="s">
        <v>7700</v>
      </c>
      <c r="H3890" s="54">
        <v>45822</v>
      </c>
      <c r="I3890" s="56" t="s">
        <v>17808</v>
      </c>
      <c r="K3890" s="55" t="s">
        <v>11549</v>
      </c>
      <c r="L3890" s="55" t="s">
        <v>15110</v>
      </c>
      <c r="M3890" s="54">
        <v>45822</v>
      </c>
      <c r="N3890" s="55" t="s">
        <v>11034</v>
      </c>
      <c r="O3890" s="56" t="str">
        <f>VLOOKUP(N3890,Sheet1!$B:$C,2,0)</f>
        <v>CHI NHÁNH HÀ NỘI - CÔNG TY CỔ PHẦN DỊCH VỤ THƯƠNG MẠI TỔNG HỢP WINCOMMERCE</v>
      </c>
      <c r="Q3890" s="56" t="str">
        <f>VLOOKUP(N3890,Sheet1!$B:$D,3,0)</f>
        <v>0104918404-002</v>
      </c>
      <c r="U3890" s="55" t="s">
        <v>12018</v>
      </c>
      <c r="X3890" s="55" t="s">
        <v>10934</v>
      </c>
      <c r="Y3890" s="56" t="str">
        <f>VLOOKUP(X3890,Sheet2!$B:$C,2,0)</f>
        <v>Gà muối 500g</v>
      </c>
      <c r="AA3890" s="53" t="s">
        <v>11550</v>
      </c>
      <c r="AB3890" s="53" t="s">
        <v>11551</v>
      </c>
      <c r="AD3890" s="24">
        <v>1</v>
      </c>
      <c r="AF3890" s="24">
        <v>111058</v>
      </c>
      <c r="AG3890" s="74">
        <f t="shared" si="60"/>
        <v>111058</v>
      </c>
      <c r="AK3890" s="59">
        <v>8</v>
      </c>
      <c r="AN3890" s="61" t="s">
        <v>11552</v>
      </c>
      <c r="AP3890" s="62" t="s">
        <v>11553</v>
      </c>
      <c r="AQ3890" s="62" t="s">
        <v>11554</v>
      </c>
      <c r="AR3890" s="62" t="s">
        <v>11555</v>
      </c>
    </row>
    <row r="3891" spans="3:44" x14ac:dyDescent="0.25">
      <c r="C3891" s="53" t="s">
        <v>11547</v>
      </c>
      <c r="D3891" s="53" t="s">
        <v>11548</v>
      </c>
      <c r="E3891" s="54">
        <v>45822</v>
      </c>
      <c r="F3891" s="54">
        <v>45822</v>
      </c>
      <c r="G3891" s="55" t="s">
        <v>7664</v>
      </c>
      <c r="H3891" s="54">
        <v>45822</v>
      </c>
      <c r="I3891" s="56" t="s">
        <v>17809</v>
      </c>
      <c r="K3891" s="55" t="s">
        <v>11549</v>
      </c>
      <c r="L3891" s="55" t="s">
        <v>15111</v>
      </c>
      <c r="M3891" s="54">
        <v>45822</v>
      </c>
      <c r="N3891" s="55" t="s">
        <v>11104</v>
      </c>
      <c r="O3891" s="56" t="str">
        <f>VLOOKUP(N3891,Sheet1!$B:$C,2,0)</f>
        <v>CHI NHÁNH THANH HÓA - CÔNG TY CỔ PHẦN DỊCH VỤ THƯƠNG MẠI TỔNG HỢP WINCOMMERCE</v>
      </c>
      <c r="Q3891" s="56" t="str">
        <f>VLOOKUP(N3891,Sheet1!$B:$D,3,0)</f>
        <v>0104918404-020</v>
      </c>
      <c r="U3891" s="55" t="s">
        <v>12228</v>
      </c>
      <c r="X3891" s="55" t="s">
        <v>10883</v>
      </c>
      <c r="Y3891" s="56" t="str">
        <f>VLOOKUP(X3891,Sheet2!$B:$C,2,0)</f>
        <v>Chân giò heo muối 300g</v>
      </c>
      <c r="AA3891" s="53" t="s">
        <v>11550</v>
      </c>
      <c r="AB3891" s="53" t="s">
        <v>11551</v>
      </c>
      <c r="AD3891" s="24">
        <v>3</v>
      </c>
      <c r="AF3891" s="24">
        <v>60213</v>
      </c>
      <c r="AG3891" s="74">
        <f t="shared" si="60"/>
        <v>180639</v>
      </c>
      <c r="AK3891" s="59">
        <v>8</v>
      </c>
      <c r="AN3891" s="61" t="s">
        <v>11552</v>
      </c>
      <c r="AP3891" s="62" t="s">
        <v>11553</v>
      </c>
      <c r="AQ3891" s="62" t="s">
        <v>11554</v>
      </c>
      <c r="AR3891" s="62" t="s">
        <v>11555</v>
      </c>
    </row>
    <row r="3892" spans="3:44" x14ac:dyDescent="0.25">
      <c r="C3892" s="53" t="s">
        <v>11547</v>
      </c>
      <c r="D3892" s="53" t="s">
        <v>11548</v>
      </c>
      <c r="E3892" s="54">
        <v>45822</v>
      </c>
      <c r="F3892" s="54">
        <v>45822</v>
      </c>
      <c r="G3892" s="55" t="s">
        <v>7578</v>
      </c>
      <c r="H3892" s="54">
        <v>45822</v>
      </c>
      <c r="I3892" s="56" t="s">
        <v>17810</v>
      </c>
      <c r="K3892" s="55" t="s">
        <v>11549</v>
      </c>
      <c r="L3892" s="55" t="s">
        <v>11478</v>
      </c>
      <c r="M3892" s="54">
        <v>45822</v>
      </c>
      <c r="N3892" s="55" t="s">
        <v>11044</v>
      </c>
      <c r="O3892" s="56" t="str">
        <f>VLOOKUP(N3892,Sheet1!$B:$C,2,0)</f>
        <v>CHI NHÁNH HÀ TĨNH - CÔNG TY CỔ PHẦN DỊCH VỤ THƯƠNG MẠI TỔNG HỢP WINCOMMERCE</v>
      </c>
      <c r="Q3892" s="56" t="str">
        <f>VLOOKUP(N3892,Sheet1!$B:$D,3,0)</f>
        <v>0104918404-004</v>
      </c>
      <c r="U3892" s="55" t="s">
        <v>15514</v>
      </c>
      <c r="X3892" s="55" t="s">
        <v>10881</v>
      </c>
      <c r="Y3892" s="56" t="str">
        <f>VLOOKUP(X3892,Sheet2!$B:$C,2,0)</f>
        <v>Chả cốm 300g</v>
      </c>
      <c r="AA3892" s="53" t="s">
        <v>11550</v>
      </c>
      <c r="AB3892" s="53" t="s">
        <v>11551</v>
      </c>
      <c r="AD3892" s="24">
        <v>1</v>
      </c>
      <c r="AF3892" s="24">
        <v>74250</v>
      </c>
      <c r="AG3892" s="74">
        <f t="shared" si="60"/>
        <v>74250</v>
      </c>
      <c r="AK3892" s="59">
        <v>8</v>
      </c>
      <c r="AN3892" s="61" t="s">
        <v>11552</v>
      </c>
      <c r="AP3892" s="62" t="s">
        <v>11553</v>
      </c>
      <c r="AQ3892" s="62" t="s">
        <v>11554</v>
      </c>
      <c r="AR3892" s="62" t="s">
        <v>11555</v>
      </c>
    </row>
    <row r="3893" spans="3:44" x14ac:dyDescent="0.25">
      <c r="C3893" s="53" t="s">
        <v>11547</v>
      </c>
      <c r="D3893" s="53" t="s">
        <v>11548</v>
      </c>
      <c r="E3893" s="54">
        <v>45822</v>
      </c>
      <c r="F3893" s="54">
        <v>45822</v>
      </c>
      <c r="G3893" s="55" t="s">
        <v>7582</v>
      </c>
      <c r="H3893" s="54">
        <v>45822</v>
      </c>
      <c r="I3893" s="56" t="s">
        <v>17811</v>
      </c>
      <c r="K3893" s="55" t="s">
        <v>11549</v>
      </c>
      <c r="L3893" s="55" t="s">
        <v>15112</v>
      </c>
      <c r="M3893" s="54">
        <v>45822</v>
      </c>
      <c r="N3893" s="55" t="s">
        <v>11034</v>
      </c>
      <c r="O3893" s="56" t="str">
        <f>VLOOKUP(N3893,Sheet1!$B:$C,2,0)</f>
        <v>CHI NHÁNH HÀ NỘI - CÔNG TY CỔ PHẦN DỊCH VỤ THƯƠNG MẠI TỔNG HỢP WINCOMMERCE</v>
      </c>
      <c r="Q3893" s="56" t="str">
        <f>VLOOKUP(N3893,Sheet1!$B:$D,3,0)</f>
        <v>0104918404-002</v>
      </c>
      <c r="U3893" s="55" t="s">
        <v>15487</v>
      </c>
      <c r="X3893" s="55" t="s">
        <v>10927</v>
      </c>
      <c r="Y3893" s="56" t="str">
        <f>VLOOKUP(X3893,Sheet2!$B:$C,2,0)</f>
        <v>Giò lụa cây 250g</v>
      </c>
      <c r="AA3893" s="53" t="s">
        <v>11550</v>
      </c>
      <c r="AB3893" s="53" t="s">
        <v>11551</v>
      </c>
      <c r="AD3893" s="24">
        <v>1</v>
      </c>
      <c r="AF3893" s="24">
        <v>49500</v>
      </c>
      <c r="AG3893" s="74">
        <f t="shared" si="60"/>
        <v>49500</v>
      </c>
      <c r="AK3893" s="59">
        <v>8</v>
      </c>
      <c r="AN3893" s="61" t="s">
        <v>11552</v>
      </c>
      <c r="AP3893" s="62" t="s">
        <v>11553</v>
      </c>
      <c r="AQ3893" s="62" t="s">
        <v>11554</v>
      </c>
      <c r="AR3893" s="62" t="s">
        <v>11555</v>
      </c>
    </row>
    <row r="3894" spans="3:44" x14ac:dyDescent="0.25">
      <c r="C3894" s="53" t="s">
        <v>11547</v>
      </c>
      <c r="D3894" s="53" t="s">
        <v>11548</v>
      </c>
      <c r="E3894" s="54">
        <v>45822</v>
      </c>
      <c r="F3894" s="54">
        <v>45822</v>
      </c>
      <c r="G3894" s="55" t="s">
        <v>8006</v>
      </c>
      <c r="H3894" s="54">
        <v>45822</v>
      </c>
      <c r="I3894" s="56" t="s">
        <v>17812</v>
      </c>
      <c r="K3894" s="55" t="s">
        <v>11549</v>
      </c>
      <c r="L3894" s="55" t="s">
        <v>15113</v>
      </c>
      <c r="M3894" s="54">
        <v>45822</v>
      </c>
      <c r="N3894" s="55" t="s">
        <v>11034</v>
      </c>
      <c r="O3894" s="56" t="str">
        <f>VLOOKUP(N3894,Sheet1!$B:$C,2,0)</f>
        <v>CHI NHÁNH HÀ NỘI - CÔNG TY CỔ PHẦN DỊCH VỤ THƯƠNG MẠI TỔNG HỢP WINCOMMERCE</v>
      </c>
      <c r="Q3894" s="56" t="str">
        <f>VLOOKUP(N3894,Sheet1!$B:$D,3,0)</f>
        <v>0104918404-002</v>
      </c>
      <c r="U3894" s="55" t="s">
        <v>13308</v>
      </c>
      <c r="X3894" s="55" t="s">
        <v>10934</v>
      </c>
      <c r="Y3894" s="56" t="str">
        <f>VLOOKUP(X3894,Sheet2!$B:$C,2,0)</f>
        <v>Gà muối 500g</v>
      </c>
      <c r="AA3894" s="53" t="s">
        <v>11550</v>
      </c>
      <c r="AB3894" s="53" t="s">
        <v>11551</v>
      </c>
      <c r="AD3894" s="24">
        <v>2</v>
      </c>
      <c r="AF3894" s="24">
        <v>111058</v>
      </c>
      <c r="AG3894" s="74">
        <f t="shared" si="60"/>
        <v>222116</v>
      </c>
      <c r="AK3894" s="59">
        <v>8</v>
      </c>
      <c r="AN3894" s="61" t="s">
        <v>11552</v>
      </c>
      <c r="AP3894" s="62" t="s">
        <v>11553</v>
      </c>
      <c r="AQ3894" s="62" t="s">
        <v>11554</v>
      </c>
      <c r="AR3894" s="62" t="s">
        <v>11555</v>
      </c>
    </row>
    <row r="3895" spans="3:44" x14ac:dyDescent="0.25">
      <c r="C3895" s="53" t="s">
        <v>11547</v>
      </c>
      <c r="D3895" s="53" t="s">
        <v>11548</v>
      </c>
      <c r="E3895" s="54">
        <v>45822</v>
      </c>
      <c r="F3895" s="54">
        <v>45822</v>
      </c>
      <c r="G3895" s="55" t="s">
        <v>7525</v>
      </c>
      <c r="H3895" s="54">
        <v>45822</v>
      </c>
      <c r="I3895" s="56" t="s">
        <v>17813</v>
      </c>
      <c r="K3895" s="55" t="s">
        <v>11549</v>
      </c>
      <c r="L3895" s="55" t="s">
        <v>11724</v>
      </c>
      <c r="M3895" s="54">
        <v>45822</v>
      </c>
      <c r="N3895" s="55" t="s">
        <v>11179</v>
      </c>
      <c r="O3895" s="56" t="str">
        <f>VLOOKUP(N3895,Sheet1!$B:$C,2,0)</f>
        <v>CHI NHÁNH PHÚ YÊN - CÔNG TY CỔ PHẦN DỊCH VỤ THƯƠNG MẠI TỔNG HỢP WINCOMMERCE</v>
      </c>
      <c r="Q3895" s="56" t="str">
        <f>VLOOKUP(N3895,Sheet1!$B:$D,3,0)</f>
        <v>0104918404-039</v>
      </c>
      <c r="U3895" s="55" t="s">
        <v>12058</v>
      </c>
      <c r="X3895" s="55" t="s">
        <v>10883</v>
      </c>
      <c r="Y3895" s="56" t="str">
        <f>VLOOKUP(X3895,Sheet2!$B:$C,2,0)</f>
        <v>Chân giò heo muối 300g</v>
      </c>
      <c r="AA3895" s="53" t="s">
        <v>11550</v>
      </c>
      <c r="AB3895" s="53" t="s">
        <v>11551</v>
      </c>
      <c r="AD3895" s="24">
        <v>1</v>
      </c>
      <c r="AF3895" s="24">
        <v>60213</v>
      </c>
      <c r="AG3895" s="74">
        <f t="shared" si="60"/>
        <v>60213</v>
      </c>
      <c r="AK3895" s="59">
        <v>8</v>
      </c>
      <c r="AN3895" s="61" t="s">
        <v>11552</v>
      </c>
      <c r="AP3895" s="62" t="s">
        <v>11553</v>
      </c>
      <c r="AQ3895" s="62" t="s">
        <v>11554</v>
      </c>
      <c r="AR3895" s="62" t="s">
        <v>11555</v>
      </c>
    </row>
    <row r="3896" spans="3:44" x14ac:dyDescent="0.25">
      <c r="C3896" s="53" t="s">
        <v>11547</v>
      </c>
      <c r="D3896" s="53" t="s">
        <v>11548</v>
      </c>
      <c r="E3896" s="54">
        <v>45822</v>
      </c>
      <c r="F3896" s="54">
        <v>45822</v>
      </c>
      <c r="G3896" s="55" t="s">
        <v>7432</v>
      </c>
      <c r="H3896" s="54">
        <v>45822</v>
      </c>
      <c r="I3896" s="56" t="s">
        <v>17814</v>
      </c>
      <c r="K3896" s="55" t="s">
        <v>11549</v>
      </c>
      <c r="L3896" s="55" t="s">
        <v>15114</v>
      </c>
      <c r="M3896" s="54">
        <v>45822</v>
      </c>
      <c r="N3896" s="55" t="s">
        <v>11034</v>
      </c>
      <c r="O3896" s="56" t="str">
        <f>VLOOKUP(N3896,Sheet1!$B:$C,2,0)</f>
        <v>CHI NHÁNH HÀ NỘI - CÔNG TY CỔ PHẦN DỊCH VỤ THƯƠNG MẠI TỔNG HỢP WINCOMMERCE</v>
      </c>
      <c r="Q3896" s="56" t="str">
        <f>VLOOKUP(N3896,Sheet1!$B:$D,3,0)</f>
        <v>0104918404-002</v>
      </c>
      <c r="U3896" s="55" t="s">
        <v>11556</v>
      </c>
      <c r="X3896" s="55" t="s">
        <v>10934</v>
      </c>
      <c r="Y3896" s="56" t="str">
        <f>VLOOKUP(X3896,Sheet2!$B:$C,2,0)</f>
        <v>Gà muối 500g</v>
      </c>
      <c r="AA3896" s="53" t="s">
        <v>11550</v>
      </c>
      <c r="AB3896" s="53" t="s">
        <v>11551</v>
      </c>
      <c r="AD3896" s="24">
        <v>1</v>
      </c>
      <c r="AF3896" s="24">
        <v>111058</v>
      </c>
      <c r="AG3896" s="74">
        <f t="shared" si="60"/>
        <v>111058</v>
      </c>
      <c r="AK3896" s="59">
        <v>8</v>
      </c>
      <c r="AN3896" s="61" t="s">
        <v>11552</v>
      </c>
      <c r="AP3896" s="62" t="s">
        <v>11553</v>
      </c>
      <c r="AQ3896" s="62" t="s">
        <v>11554</v>
      </c>
      <c r="AR3896" s="62" t="s">
        <v>11555</v>
      </c>
    </row>
    <row r="3897" spans="3:44" x14ac:dyDescent="0.25">
      <c r="C3897" s="53" t="s">
        <v>11547</v>
      </c>
      <c r="D3897" s="53" t="s">
        <v>11548</v>
      </c>
      <c r="E3897" s="54">
        <v>45822</v>
      </c>
      <c r="F3897" s="54">
        <v>45822</v>
      </c>
      <c r="G3897" s="55" t="s">
        <v>7988</v>
      </c>
      <c r="H3897" s="54">
        <v>45822</v>
      </c>
      <c r="I3897" s="56" t="s">
        <v>17815</v>
      </c>
      <c r="K3897" s="55" t="s">
        <v>11549</v>
      </c>
      <c r="L3897" s="55" t="s">
        <v>15115</v>
      </c>
      <c r="M3897" s="54">
        <v>45822</v>
      </c>
      <c r="N3897" s="55" t="s">
        <v>11034</v>
      </c>
      <c r="O3897" s="56" t="str">
        <f>VLOOKUP(N3897,Sheet1!$B:$C,2,0)</f>
        <v>CHI NHÁNH HÀ NỘI - CÔNG TY CỔ PHẦN DỊCH VỤ THƯƠNG MẠI TỔNG HỢP WINCOMMERCE</v>
      </c>
      <c r="Q3897" s="56" t="str">
        <f>VLOOKUP(N3897,Sheet1!$B:$D,3,0)</f>
        <v>0104918404-002</v>
      </c>
      <c r="U3897" s="55" t="s">
        <v>12379</v>
      </c>
      <c r="X3897" s="55" t="s">
        <v>10983</v>
      </c>
      <c r="Y3897" s="56" t="str">
        <f>VLOOKUP(X3897,Sheet2!$B:$C,2,0)</f>
        <v>Mọc Nấm Hương 250g</v>
      </c>
      <c r="AA3897" s="53" t="s">
        <v>11550</v>
      </c>
      <c r="AB3897" s="53" t="s">
        <v>11551</v>
      </c>
      <c r="AD3897" s="24">
        <v>2</v>
      </c>
      <c r="AF3897" s="24">
        <v>46000</v>
      </c>
      <c r="AG3897" s="74">
        <f t="shared" si="60"/>
        <v>92000</v>
      </c>
      <c r="AK3897" s="59">
        <v>8</v>
      </c>
      <c r="AN3897" s="61" t="s">
        <v>11552</v>
      </c>
      <c r="AP3897" s="62" t="s">
        <v>11553</v>
      </c>
      <c r="AQ3897" s="62" t="s">
        <v>11554</v>
      </c>
      <c r="AR3897" s="62" t="s">
        <v>11555</v>
      </c>
    </row>
    <row r="3898" spans="3:44" x14ac:dyDescent="0.25">
      <c r="C3898" s="53" t="s">
        <v>11547</v>
      </c>
      <c r="D3898" s="53" t="s">
        <v>11548</v>
      </c>
      <c r="E3898" s="54">
        <v>45822</v>
      </c>
      <c r="F3898" s="54">
        <v>45822</v>
      </c>
      <c r="G3898" s="55" t="s">
        <v>7456</v>
      </c>
      <c r="H3898" s="54">
        <v>45822</v>
      </c>
      <c r="I3898" s="56" t="s">
        <v>17816</v>
      </c>
      <c r="K3898" s="55" t="s">
        <v>11549</v>
      </c>
      <c r="L3898" s="55" t="s">
        <v>11472</v>
      </c>
      <c r="M3898" s="54">
        <v>45822</v>
      </c>
      <c r="N3898" s="55" t="s">
        <v>11129</v>
      </c>
      <c r="O3898" s="56" t="str">
        <f>VLOOKUP(N3898,Sheet1!$B:$C,2,0)</f>
        <v>CHI NHÁNH HẢI PHÒNG - CÔNG TY CỔ PHẦN DỊCH VỤ THƯƠNG MẠI TỔNG HỢP WINCOMMERCE</v>
      </c>
      <c r="Q3898" s="56" t="str">
        <f>VLOOKUP(N3898,Sheet1!$B:$D,3,0)</f>
        <v>0104918404-025</v>
      </c>
      <c r="U3898" s="55" t="s">
        <v>12155</v>
      </c>
      <c r="X3898" s="55" t="s">
        <v>10938</v>
      </c>
      <c r="Y3898" s="56" t="str">
        <f>VLOOKUP(X3898,Sheet2!$B:$C,2,0)</f>
        <v>Giò Tai Lưỡi Xào 250g</v>
      </c>
      <c r="AA3898" s="53" t="s">
        <v>11550</v>
      </c>
      <c r="AB3898" s="53" t="s">
        <v>11551</v>
      </c>
      <c r="AD3898" s="24">
        <v>8</v>
      </c>
      <c r="AF3898" s="24">
        <v>50182</v>
      </c>
      <c r="AG3898" s="74">
        <f t="shared" si="60"/>
        <v>401456</v>
      </c>
      <c r="AK3898" s="59">
        <v>8</v>
      </c>
      <c r="AN3898" s="61" t="s">
        <v>11552</v>
      </c>
      <c r="AP3898" s="62" t="s">
        <v>11553</v>
      </c>
      <c r="AQ3898" s="62" t="s">
        <v>11554</v>
      </c>
      <c r="AR3898" s="62" t="s">
        <v>11555</v>
      </c>
    </row>
    <row r="3899" spans="3:44" x14ac:dyDescent="0.25">
      <c r="C3899" s="53" t="s">
        <v>11547</v>
      </c>
      <c r="D3899" s="53" t="s">
        <v>11548</v>
      </c>
      <c r="E3899" s="54">
        <v>45822</v>
      </c>
      <c r="F3899" s="54">
        <v>45822</v>
      </c>
      <c r="G3899" s="55" t="s">
        <v>7642</v>
      </c>
      <c r="H3899" s="54">
        <v>45822</v>
      </c>
      <c r="I3899" s="56" t="s">
        <v>17817</v>
      </c>
      <c r="K3899" s="55" t="s">
        <v>11549</v>
      </c>
      <c r="L3899" s="55" t="s">
        <v>15116</v>
      </c>
      <c r="M3899" s="54">
        <v>45822</v>
      </c>
      <c r="N3899" s="55" t="s">
        <v>11024</v>
      </c>
      <c r="O3899" s="56" t="str">
        <f>VLOOKUP(N3899,Sheet1!$B:$C,2,0)</f>
        <v>CÔNG TY CỔ PHẦN DỊCH VỤ THƯƠNG MẠI TỔNG HỢP WINCOMMERCE</v>
      </c>
      <c r="Q3899" s="56" t="str">
        <f>VLOOKUP(N3899,Sheet1!$B:$D,3,0)</f>
        <v>0104918404</v>
      </c>
      <c r="U3899" s="55" t="s">
        <v>12863</v>
      </c>
      <c r="X3899" s="55" t="s">
        <v>10934</v>
      </c>
      <c r="Y3899" s="56" t="str">
        <f>VLOOKUP(X3899,Sheet2!$B:$C,2,0)</f>
        <v>Gà muối 500g</v>
      </c>
      <c r="AA3899" s="53" t="s">
        <v>11550</v>
      </c>
      <c r="AB3899" s="53" t="s">
        <v>11551</v>
      </c>
      <c r="AD3899" s="24">
        <v>1</v>
      </c>
      <c r="AF3899" s="24">
        <v>111058</v>
      </c>
      <c r="AG3899" s="74">
        <f t="shared" si="60"/>
        <v>111058</v>
      </c>
      <c r="AK3899" s="59">
        <v>8</v>
      </c>
      <c r="AN3899" s="61" t="s">
        <v>11552</v>
      </c>
      <c r="AP3899" s="62" t="s">
        <v>11553</v>
      </c>
      <c r="AQ3899" s="62" t="s">
        <v>11554</v>
      </c>
      <c r="AR3899" s="62" t="s">
        <v>11555</v>
      </c>
    </row>
    <row r="3900" spans="3:44" x14ac:dyDescent="0.25">
      <c r="C3900" s="53" t="s">
        <v>11547</v>
      </c>
      <c r="D3900" s="53" t="s">
        <v>11548</v>
      </c>
      <c r="E3900" s="54">
        <v>45822</v>
      </c>
      <c r="F3900" s="54">
        <v>45822</v>
      </c>
      <c r="G3900" s="55" t="s">
        <v>7642</v>
      </c>
      <c r="H3900" s="54">
        <v>45822</v>
      </c>
      <c r="I3900" s="56" t="s">
        <v>17817</v>
      </c>
      <c r="K3900" s="55" t="s">
        <v>11549</v>
      </c>
      <c r="L3900" s="55" t="s">
        <v>15116</v>
      </c>
      <c r="M3900" s="54">
        <v>45822</v>
      </c>
      <c r="N3900" s="55" t="s">
        <v>11024</v>
      </c>
      <c r="O3900" s="56" t="str">
        <f>VLOOKUP(N3900,Sheet1!$B:$C,2,0)</f>
        <v>CÔNG TY CỔ PHẦN DỊCH VỤ THƯƠNG MẠI TỔNG HỢP WINCOMMERCE</v>
      </c>
      <c r="Q3900" s="56" t="str">
        <f>VLOOKUP(N3900,Sheet1!$B:$D,3,0)</f>
        <v>0104918404</v>
      </c>
      <c r="U3900" s="55" t="s">
        <v>12863</v>
      </c>
      <c r="X3900" s="55" t="s">
        <v>10922</v>
      </c>
      <c r="Y3900" s="56" t="str">
        <f>VLOOKUP(X3900,Sheet2!$B:$C,2,0)</f>
        <v>Gà xì dầu 500g</v>
      </c>
      <c r="AA3900" s="53" t="s">
        <v>11550</v>
      </c>
      <c r="AB3900" s="53" t="s">
        <v>11551</v>
      </c>
      <c r="AD3900" s="24">
        <v>6</v>
      </c>
      <c r="AF3900" s="24">
        <v>111606</v>
      </c>
      <c r="AG3900" s="74">
        <f t="shared" si="60"/>
        <v>669636</v>
      </c>
      <c r="AK3900" s="59">
        <v>8</v>
      </c>
      <c r="AN3900" s="61" t="s">
        <v>11552</v>
      </c>
      <c r="AP3900" s="62" t="s">
        <v>11553</v>
      </c>
      <c r="AQ3900" s="62" t="s">
        <v>11554</v>
      </c>
      <c r="AR3900" s="62" t="s">
        <v>11555</v>
      </c>
    </row>
    <row r="3901" spans="3:44" x14ac:dyDescent="0.25">
      <c r="C3901" s="53" t="s">
        <v>11547</v>
      </c>
      <c r="D3901" s="53" t="s">
        <v>11548</v>
      </c>
      <c r="E3901" s="54">
        <v>45822</v>
      </c>
      <c r="F3901" s="54">
        <v>45822</v>
      </c>
      <c r="G3901" s="55" t="s">
        <v>7498</v>
      </c>
      <c r="H3901" s="54">
        <v>45822</v>
      </c>
      <c r="I3901" s="56" t="s">
        <v>17818</v>
      </c>
      <c r="K3901" s="55" t="s">
        <v>11549</v>
      </c>
      <c r="L3901" s="55" t="s">
        <v>11800</v>
      </c>
      <c r="M3901" s="54">
        <v>45822</v>
      </c>
      <c r="N3901" s="55" t="s">
        <v>11144</v>
      </c>
      <c r="O3901" s="56" t="str">
        <f>VLOOKUP(N3901,Sheet1!$B:$C,2,0)</f>
        <v>CHI NHÁNH VĨNH PHÚC - CÔNG TY CỔ PHẦN DỊCH VỤ THƯƠNG MẠI TỔNG HỢP WINCOMMERCE</v>
      </c>
      <c r="Q3901" s="56" t="str">
        <f>VLOOKUP(N3901,Sheet1!$B:$D,3,0)</f>
        <v>0104918404-029</v>
      </c>
      <c r="U3901" s="55" t="s">
        <v>12653</v>
      </c>
      <c r="X3901" s="55" t="s">
        <v>10934</v>
      </c>
      <c r="Y3901" s="56" t="str">
        <f>VLOOKUP(X3901,Sheet2!$B:$C,2,0)</f>
        <v>Gà muối 500g</v>
      </c>
      <c r="AA3901" s="53" t="s">
        <v>11550</v>
      </c>
      <c r="AB3901" s="53" t="s">
        <v>11551</v>
      </c>
      <c r="AD3901" s="24">
        <v>2</v>
      </c>
      <c r="AF3901" s="24">
        <v>111058</v>
      </c>
      <c r="AG3901" s="74">
        <f t="shared" si="60"/>
        <v>222116</v>
      </c>
      <c r="AK3901" s="59">
        <v>8</v>
      </c>
      <c r="AN3901" s="61" t="s">
        <v>11552</v>
      </c>
      <c r="AP3901" s="62" t="s">
        <v>11553</v>
      </c>
      <c r="AQ3901" s="62" t="s">
        <v>11554</v>
      </c>
      <c r="AR3901" s="62" t="s">
        <v>11555</v>
      </c>
    </row>
    <row r="3902" spans="3:44" x14ac:dyDescent="0.25">
      <c r="C3902" s="53" t="s">
        <v>11547</v>
      </c>
      <c r="D3902" s="53" t="s">
        <v>11548</v>
      </c>
      <c r="E3902" s="54">
        <v>45822</v>
      </c>
      <c r="F3902" s="54">
        <v>45822</v>
      </c>
      <c r="G3902" s="55" t="s">
        <v>7602</v>
      </c>
      <c r="H3902" s="54">
        <v>45822</v>
      </c>
      <c r="I3902" s="56" t="s">
        <v>17819</v>
      </c>
      <c r="K3902" s="55" t="s">
        <v>11549</v>
      </c>
      <c r="L3902" s="55" t="s">
        <v>15117</v>
      </c>
      <c r="M3902" s="54">
        <v>45822</v>
      </c>
      <c r="N3902" s="55" t="s">
        <v>11129</v>
      </c>
      <c r="O3902" s="56" t="str">
        <f>VLOOKUP(N3902,Sheet1!$B:$C,2,0)</f>
        <v>CHI NHÁNH HẢI PHÒNG - CÔNG TY CỔ PHẦN DỊCH VỤ THƯƠNG MẠI TỔNG HỢP WINCOMMERCE</v>
      </c>
      <c r="Q3902" s="56" t="str">
        <f>VLOOKUP(N3902,Sheet1!$B:$D,3,0)</f>
        <v>0104918404-025</v>
      </c>
      <c r="U3902" s="55" t="s">
        <v>12924</v>
      </c>
      <c r="X3902" s="55" t="s">
        <v>11010</v>
      </c>
      <c r="Y3902" s="56" t="str">
        <f>VLOOKUP(X3902,Sheet2!$B:$C,2,0)</f>
        <v>Tai heo muối 200g</v>
      </c>
      <c r="AA3902" s="53" t="s">
        <v>11550</v>
      </c>
      <c r="AB3902" s="53" t="s">
        <v>11551</v>
      </c>
      <c r="AD3902" s="24">
        <v>2</v>
      </c>
      <c r="AF3902" s="24">
        <v>55595</v>
      </c>
      <c r="AG3902" s="74">
        <f t="shared" si="60"/>
        <v>111190</v>
      </c>
      <c r="AK3902" s="59">
        <v>8</v>
      </c>
      <c r="AN3902" s="61" t="s">
        <v>11552</v>
      </c>
      <c r="AP3902" s="62" t="s">
        <v>11553</v>
      </c>
      <c r="AQ3902" s="62" t="s">
        <v>11554</v>
      </c>
      <c r="AR3902" s="62" t="s">
        <v>11555</v>
      </c>
    </row>
    <row r="3903" spans="3:44" x14ac:dyDescent="0.25">
      <c r="C3903" s="53" t="s">
        <v>11547</v>
      </c>
      <c r="D3903" s="53" t="s">
        <v>11548</v>
      </c>
      <c r="E3903" s="54">
        <v>45822</v>
      </c>
      <c r="F3903" s="54">
        <v>45822</v>
      </c>
      <c r="G3903" s="55" t="s">
        <v>7602</v>
      </c>
      <c r="H3903" s="54">
        <v>45822</v>
      </c>
      <c r="I3903" s="56" t="s">
        <v>17819</v>
      </c>
      <c r="K3903" s="55" t="s">
        <v>11549</v>
      </c>
      <c r="L3903" s="55" t="s">
        <v>15117</v>
      </c>
      <c r="M3903" s="54">
        <v>45822</v>
      </c>
      <c r="N3903" s="55" t="s">
        <v>11129</v>
      </c>
      <c r="O3903" s="56" t="str">
        <f>VLOOKUP(N3903,Sheet1!$B:$C,2,0)</f>
        <v>CHI NHÁNH HẢI PHÒNG - CÔNG TY CỔ PHẦN DỊCH VỤ THƯƠNG MẠI TỔNG HỢP WINCOMMERCE</v>
      </c>
      <c r="Q3903" s="56" t="str">
        <f>VLOOKUP(N3903,Sheet1!$B:$D,3,0)</f>
        <v>0104918404-025</v>
      </c>
      <c r="U3903" s="55" t="s">
        <v>12924</v>
      </c>
      <c r="X3903" s="55" t="s">
        <v>10983</v>
      </c>
      <c r="Y3903" s="56" t="str">
        <f>VLOOKUP(X3903,Sheet2!$B:$C,2,0)</f>
        <v>Mọc Nấm Hương 250g</v>
      </c>
      <c r="AA3903" s="53" t="s">
        <v>11550</v>
      </c>
      <c r="AB3903" s="53" t="s">
        <v>11551</v>
      </c>
      <c r="AD3903" s="24">
        <v>1</v>
      </c>
      <c r="AF3903" s="24">
        <v>46000</v>
      </c>
      <c r="AG3903" s="74">
        <f t="shared" si="60"/>
        <v>46000</v>
      </c>
      <c r="AK3903" s="59">
        <v>8</v>
      </c>
      <c r="AN3903" s="61" t="s">
        <v>11552</v>
      </c>
      <c r="AP3903" s="62" t="s">
        <v>11553</v>
      </c>
      <c r="AQ3903" s="62" t="s">
        <v>11554</v>
      </c>
      <c r="AR3903" s="62" t="s">
        <v>11555</v>
      </c>
    </row>
    <row r="3904" spans="3:44" x14ac:dyDescent="0.25">
      <c r="C3904" s="53" t="s">
        <v>11547</v>
      </c>
      <c r="D3904" s="53" t="s">
        <v>11548</v>
      </c>
      <c r="E3904" s="54">
        <v>45822</v>
      </c>
      <c r="F3904" s="54">
        <v>45822</v>
      </c>
      <c r="G3904" s="55" t="s">
        <v>7602</v>
      </c>
      <c r="H3904" s="54">
        <v>45822</v>
      </c>
      <c r="I3904" s="56" t="s">
        <v>17819</v>
      </c>
      <c r="K3904" s="55" t="s">
        <v>11549</v>
      </c>
      <c r="L3904" s="55" t="s">
        <v>15117</v>
      </c>
      <c r="M3904" s="54">
        <v>45822</v>
      </c>
      <c r="N3904" s="55" t="s">
        <v>11129</v>
      </c>
      <c r="O3904" s="56" t="str">
        <f>VLOOKUP(N3904,Sheet1!$B:$C,2,0)</f>
        <v>CHI NHÁNH HẢI PHÒNG - CÔNG TY CỔ PHẦN DỊCH VỤ THƯƠNG MẠI TỔNG HỢP WINCOMMERCE</v>
      </c>
      <c r="Q3904" s="56" t="str">
        <f>VLOOKUP(N3904,Sheet1!$B:$D,3,0)</f>
        <v>0104918404-025</v>
      </c>
      <c r="U3904" s="55" t="s">
        <v>12924</v>
      </c>
      <c r="X3904" s="55" t="s">
        <v>10881</v>
      </c>
      <c r="Y3904" s="56" t="str">
        <f>VLOOKUP(X3904,Sheet2!$B:$C,2,0)</f>
        <v>Chả cốm 300g</v>
      </c>
      <c r="AA3904" s="53" t="s">
        <v>11550</v>
      </c>
      <c r="AB3904" s="53" t="s">
        <v>11551</v>
      </c>
      <c r="AD3904" s="24">
        <v>5</v>
      </c>
      <c r="AF3904" s="24">
        <v>74250</v>
      </c>
      <c r="AG3904" s="74">
        <f t="shared" si="60"/>
        <v>371250</v>
      </c>
      <c r="AK3904" s="59">
        <v>8</v>
      </c>
      <c r="AN3904" s="61" t="s">
        <v>11552</v>
      </c>
      <c r="AP3904" s="62" t="s">
        <v>11553</v>
      </c>
      <c r="AQ3904" s="62" t="s">
        <v>11554</v>
      </c>
      <c r="AR3904" s="62" t="s">
        <v>11555</v>
      </c>
    </row>
    <row r="3905" spans="3:44" x14ac:dyDescent="0.25">
      <c r="C3905" s="53" t="s">
        <v>11547</v>
      </c>
      <c r="D3905" s="53" t="s">
        <v>11548</v>
      </c>
      <c r="E3905" s="54">
        <v>45822</v>
      </c>
      <c r="F3905" s="54">
        <v>45822</v>
      </c>
      <c r="G3905" s="55" t="s">
        <v>7602</v>
      </c>
      <c r="H3905" s="54">
        <v>45822</v>
      </c>
      <c r="I3905" s="56" t="s">
        <v>17819</v>
      </c>
      <c r="K3905" s="55" t="s">
        <v>11549</v>
      </c>
      <c r="L3905" s="55" t="s">
        <v>15117</v>
      </c>
      <c r="M3905" s="54">
        <v>45822</v>
      </c>
      <c r="N3905" s="55" t="s">
        <v>11129</v>
      </c>
      <c r="O3905" s="56" t="str">
        <f>VLOOKUP(N3905,Sheet1!$B:$C,2,0)</f>
        <v>CHI NHÁNH HẢI PHÒNG - CÔNG TY CỔ PHẦN DỊCH VỤ THƯƠNG MẠI TỔNG HỢP WINCOMMERCE</v>
      </c>
      <c r="Q3905" s="56" t="str">
        <f>VLOOKUP(N3905,Sheet1!$B:$D,3,0)</f>
        <v>0104918404-025</v>
      </c>
      <c r="U3905" s="55" t="s">
        <v>12924</v>
      </c>
      <c r="X3905" s="55" t="s">
        <v>10934</v>
      </c>
      <c r="Y3905" s="56" t="str">
        <f>VLOOKUP(X3905,Sheet2!$B:$C,2,0)</f>
        <v>Gà muối 500g</v>
      </c>
      <c r="AA3905" s="53" t="s">
        <v>11550</v>
      </c>
      <c r="AB3905" s="53" t="s">
        <v>11551</v>
      </c>
      <c r="AD3905" s="24">
        <v>1</v>
      </c>
      <c r="AF3905" s="24">
        <v>111058</v>
      </c>
      <c r="AG3905" s="74">
        <f t="shared" si="60"/>
        <v>111058</v>
      </c>
      <c r="AK3905" s="59">
        <v>8</v>
      </c>
      <c r="AN3905" s="61" t="s">
        <v>11552</v>
      </c>
      <c r="AP3905" s="62" t="s">
        <v>11553</v>
      </c>
      <c r="AQ3905" s="62" t="s">
        <v>11554</v>
      </c>
      <c r="AR3905" s="62" t="s">
        <v>11555</v>
      </c>
    </row>
    <row r="3906" spans="3:44" x14ac:dyDescent="0.25">
      <c r="C3906" s="53" t="s">
        <v>11547</v>
      </c>
      <c r="D3906" s="53" t="s">
        <v>11548</v>
      </c>
      <c r="E3906" s="54">
        <v>45822</v>
      </c>
      <c r="F3906" s="54">
        <v>45822</v>
      </c>
      <c r="G3906" s="55" t="s">
        <v>7744</v>
      </c>
      <c r="H3906" s="54">
        <v>45822</v>
      </c>
      <c r="I3906" s="56" t="s">
        <v>17820</v>
      </c>
      <c r="K3906" s="55" t="s">
        <v>11549</v>
      </c>
      <c r="L3906" s="55" t="s">
        <v>15118</v>
      </c>
      <c r="M3906" s="54">
        <v>45822</v>
      </c>
      <c r="N3906" s="55" t="s">
        <v>11054</v>
      </c>
      <c r="O3906" s="56" t="str">
        <f>VLOOKUP(N3906,Sheet1!$B:$C,2,0)</f>
        <v>CHI NHÁNH QUẢNG NINH - CÔNG TY CỔ PHẦN DỊCH VỤ THƯƠNG MẠI TỔNG HỢP WINCOMMERCE</v>
      </c>
      <c r="Q3906" s="56" t="str">
        <f>VLOOKUP(N3906,Sheet1!$B:$D,3,0)</f>
        <v>0104918404-007</v>
      </c>
      <c r="U3906" s="55" t="s">
        <v>12236</v>
      </c>
      <c r="X3906" s="55" t="s">
        <v>10934</v>
      </c>
      <c r="Y3906" s="56" t="str">
        <f>VLOOKUP(X3906,Sheet2!$B:$C,2,0)</f>
        <v>Gà muối 500g</v>
      </c>
      <c r="AA3906" s="53" t="s">
        <v>11550</v>
      </c>
      <c r="AB3906" s="53" t="s">
        <v>11551</v>
      </c>
      <c r="AD3906" s="24">
        <v>1</v>
      </c>
      <c r="AF3906" s="24">
        <v>111058</v>
      </c>
      <c r="AG3906" s="74">
        <f t="shared" si="60"/>
        <v>111058</v>
      </c>
      <c r="AK3906" s="59">
        <v>8</v>
      </c>
      <c r="AN3906" s="61" t="s">
        <v>11552</v>
      </c>
      <c r="AP3906" s="62" t="s">
        <v>11553</v>
      </c>
      <c r="AQ3906" s="62" t="s">
        <v>11554</v>
      </c>
      <c r="AR3906" s="62" t="s">
        <v>11555</v>
      </c>
    </row>
    <row r="3907" spans="3:44" x14ac:dyDescent="0.25">
      <c r="C3907" s="53" t="s">
        <v>11547</v>
      </c>
      <c r="D3907" s="53" t="s">
        <v>11548</v>
      </c>
      <c r="E3907" s="54">
        <v>45822</v>
      </c>
      <c r="F3907" s="54">
        <v>45822</v>
      </c>
      <c r="G3907" s="55" t="s">
        <v>7710</v>
      </c>
      <c r="H3907" s="54">
        <v>45822</v>
      </c>
      <c r="I3907" s="56" t="s">
        <v>17821</v>
      </c>
      <c r="K3907" s="55" t="s">
        <v>11549</v>
      </c>
      <c r="L3907" s="55" t="s">
        <v>15119</v>
      </c>
      <c r="M3907" s="54">
        <v>45822</v>
      </c>
      <c r="N3907" s="55" t="s">
        <v>11064</v>
      </c>
      <c r="O3907" s="56" t="str">
        <f>VLOOKUP(N3907,Sheet1!$B:$C,2,0)</f>
        <v>CHI NHÁNH ĐÀ NẴNG - CÔNG TY CỔ PHẦN DỊCH VỤ THƯƠNG MẠI TỔNG HỢP WINCOMMERCE</v>
      </c>
      <c r="Q3907" s="56" t="str">
        <f>VLOOKUP(N3907,Sheet1!$B:$D,3,0)</f>
        <v>0104918404-009</v>
      </c>
      <c r="U3907" s="55" t="s">
        <v>12416</v>
      </c>
      <c r="X3907" s="55" t="s">
        <v>10927</v>
      </c>
      <c r="Y3907" s="56" t="str">
        <f>VLOOKUP(X3907,Sheet2!$B:$C,2,0)</f>
        <v>Giò lụa cây 250g</v>
      </c>
      <c r="AA3907" s="53" t="s">
        <v>11550</v>
      </c>
      <c r="AB3907" s="53" t="s">
        <v>11551</v>
      </c>
      <c r="AD3907" s="24">
        <v>2</v>
      </c>
      <c r="AF3907" s="24">
        <v>49500</v>
      </c>
      <c r="AG3907" s="74">
        <f t="shared" ref="AG3907:AG3970" si="61">AD3907*AF3907</f>
        <v>99000</v>
      </c>
      <c r="AK3907" s="59">
        <v>8</v>
      </c>
      <c r="AN3907" s="61" t="s">
        <v>11552</v>
      </c>
      <c r="AP3907" s="62" t="s">
        <v>11553</v>
      </c>
      <c r="AQ3907" s="62" t="s">
        <v>11554</v>
      </c>
      <c r="AR3907" s="62" t="s">
        <v>11555</v>
      </c>
    </row>
    <row r="3908" spans="3:44" x14ac:dyDescent="0.25">
      <c r="C3908" s="53" t="s">
        <v>11547</v>
      </c>
      <c r="D3908" s="53" t="s">
        <v>11548</v>
      </c>
      <c r="E3908" s="54">
        <v>45822</v>
      </c>
      <c r="F3908" s="54">
        <v>45822</v>
      </c>
      <c r="G3908" s="55" t="s">
        <v>7915</v>
      </c>
      <c r="H3908" s="54">
        <v>45822</v>
      </c>
      <c r="I3908" s="56" t="s">
        <v>17822</v>
      </c>
      <c r="K3908" s="55" t="s">
        <v>11549</v>
      </c>
      <c r="L3908" s="55" t="s">
        <v>14713</v>
      </c>
      <c r="M3908" s="54">
        <v>45822</v>
      </c>
      <c r="N3908" s="55" t="s">
        <v>11129</v>
      </c>
      <c r="O3908" s="56" t="str">
        <f>VLOOKUP(N3908,Sheet1!$B:$C,2,0)</f>
        <v>CHI NHÁNH HẢI PHÒNG - CÔNG TY CỔ PHẦN DỊCH VỤ THƯƠNG MẠI TỔNG HỢP WINCOMMERCE</v>
      </c>
      <c r="Q3908" s="56" t="str">
        <f>VLOOKUP(N3908,Sheet1!$B:$D,3,0)</f>
        <v>0104918404-025</v>
      </c>
      <c r="U3908" s="55" t="s">
        <v>13263</v>
      </c>
      <c r="X3908" s="55" t="s">
        <v>10883</v>
      </c>
      <c r="Y3908" s="56" t="str">
        <f>VLOOKUP(X3908,Sheet2!$B:$C,2,0)</f>
        <v>Chân giò heo muối 300g</v>
      </c>
      <c r="AA3908" s="53" t="s">
        <v>11550</v>
      </c>
      <c r="AB3908" s="53" t="s">
        <v>11551</v>
      </c>
      <c r="AD3908" s="24">
        <v>9</v>
      </c>
      <c r="AF3908" s="24">
        <v>60213</v>
      </c>
      <c r="AG3908" s="74">
        <f t="shared" si="61"/>
        <v>541917</v>
      </c>
      <c r="AK3908" s="59">
        <v>8</v>
      </c>
      <c r="AN3908" s="61" t="s">
        <v>11552</v>
      </c>
      <c r="AP3908" s="62" t="s">
        <v>11553</v>
      </c>
      <c r="AQ3908" s="62" t="s">
        <v>11554</v>
      </c>
      <c r="AR3908" s="62" t="s">
        <v>11555</v>
      </c>
    </row>
    <row r="3909" spans="3:44" x14ac:dyDescent="0.25">
      <c r="C3909" s="53" t="s">
        <v>11547</v>
      </c>
      <c r="D3909" s="53" t="s">
        <v>11548</v>
      </c>
      <c r="E3909" s="54">
        <v>45822</v>
      </c>
      <c r="F3909" s="54">
        <v>45822</v>
      </c>
      <c r="G3909" s="55" t="s">
        <v>7994</v>
      </c>
      <c r="H3909" s="54">
        <v>45822</v>
      </c>
      <c r="I3909" s="56" t="s">
        <v>17823</v>
      </c>
      <c r="K3909" s="55" t="s">
        <v>11549</v>
      </c>
      <c r="L3909" s="55" t="s">
        <v>15120</v>
      </c>
      <c r="M3909" s="54">
        <v>45822</v>
      </c>
      <c r="N3909" s="55" t="s">
        <v>11034</v>
      </c>
      <c r="O3909" s="56" t="str">
        <f>VLOOKUP(N3909,Sheet1!$B:$C,2,0)</f>
        <v>CHI NHÁNH HÀ NỘI - CÔNG TY CỔ PHẦN DỊCH VỤ THƯƠNG MẠI TỔNG HỢP WINCOMMERCE</v>
      </c>
      <c r="Q3909" s="56" t="str">
        <f>VLOOKUP(N3909,Sheet1!$B:$D,3,0)</f>
        <v>0104918404-002</v>
      </c>
      <c r="U3909" s="55" t="s">
        <v>12785</v>
      </c>
      <c r="X3909" s="55" t="s">
        <v>10983</v>
      </c>
      <c r="Y3909" s="56" t="str">
        <f>VLOOKUP(X3909,Sheet2!$B:$C,2,0)</f>
        <v>Mọc Nấm Hương 250g</v>
      </c>
      <c r="AA3909" s="53" t="s">
        <v>11550</v>
      </c>
      <c r="AB3909" s="53" t="s">
        <v>11551</v>
      </c>
      <c r="AD3909" s="24">
        <v>2</v>
      </c>
      <c r="AF3909" s="24">
        <v>46000</v>
      </c>
      <c r="AG3909" s="74">
        <f t="shared" si="61"/>
        <v>92000</v>
      </c>
      <c r="AK3909" s="59">
        <v>8</v>
      </c>
      <c r="AN3909" s="61" t="s">
        <v>11552</v>
      </c>
      <c r="AP3909" s="62" t="s">
        <v>11553</v>
      </c>
      <c r="AQ3909" s="62" t="s">
        <v>11554</v>
      </c>
      <c r="AR3909" s="62" t="s">
        <v>11555</v>
      </c>
    </row>
    <row r="3910" spans="3:44" x14ac:dyDescent="0.25">
      <c r="C3910" s="53" t="s">
        <v>11547</v>
      </c>
      <c r="D3910" s="53" t="s">
        <v>11548</v>
      </c>
      <c r="E3910" s="54">
        <v>45822</v>
      </c>
      <c r="F3910" s="54">
        <v>45822</v>
      </c>
      <c r="G3910" s="55" t="s">
        <v>7823</v>
      </c>
      <c r="H3910" s="54">
        <v>45822</v>
      </c>
      <c r="I3910" s="56" t="s">
        <v>17824</v>
      </c>
      <c r="K3910" s="55" t="s">
        <v>11549</v>
      </c>
      <c r="L3910" s="55" t="s">
        <v>15121</v>
      </c>
      <c r="M3910" s="54">
        <v>45822</v>
      </c>
      <c r="N3910" s="55" t="s">
        <v>11024</v>
      </c>
      <c r="O3910" s="56" t="str">
        <f>VLOOKUP(N3910,Sheet1!$B:$C,2,0)</f>
        <v>CÔNG TY CỔ PHẦN DỊCH VỤ THƯƠNG MẠI TỔNG HỢP WINCOMMERCE</v>
      </c>
      <c r="Q3910" s="56" t="str">
        <f>VLOOKUP(N3910,Sheet1!$B:$D,3,0)</f>
        <v>0104918404</v>
      </c>
      <c r="U3910" s="55" t="s">
        <v>11935</v>
      </c>
      <c r="X3910" s="55" t="s">
        <v>10934</v>
      </c>
      <c r="Y3910" s="56" t="str">
        <f>VLOOKUP(X3910,Sheet2!$B:$C,2,0)</f>
        <v>Gà muối 500g</v>
      </c>
      <c r="AA3910" s="53" t="s">
        <v>11550</v>
      </c>
      <c r="AB3910" s="53" t="s">
        <v>11551</v>
      </c>
      <c r="AD3910" s="24">
        <v>1</v>
      </c>
      <c r="AF3910" s="24">
        <v>111058</v>
      </c>
      <c r="AG3910" s="74">
        <f t="shared" si="61"/>
        <v>111058</v>
      </c>
      <c r="AK3910" s="59">
        <v>8</v>
      </c>
      <c r="AN3910" s="61" t="s">
        <v>11552</v>
      </c>
      <c r="AP3910" s="62" t="s">
        <v>11553</v>
      </c>
      <c r="AQ3910" s="62" t="s">
        <v>11554</v>
      </c>
      <c r="AR3910" s="62" t="s">
        <v>11555</v>
      </c>
    </row>
    <row r="3911" spans="3:44" x14ac:dyDescent="0.25">
      <c r="C3911" s="53" t="s">
        <v>11547</v>
      </c>
      <c r="D3911" s="53" t="s">
        <v>11548</v>
      </c>
      <c r="E3911" s="54">
        <v>45822</v>
      </c>
      <c r="F3911" s="54">
        <v>45822</v>
      </c>
      <c r="G3911" s="55" t="s">
        <v>7837</v>
      </c>
      <c r="H3911" s="54">
        <v>45822</v>
      </c>
      <c r="I3911" s="56" t="s">
        <v>17825</v>
      </c>
      <c r="K3911" s="55" t="s">
        <v>11549</v>
      </c>
      <c r="L3911" s="55" t="s">
        <v>15122</v>
      </c>
      <c r="M3911" s="54">
        <v>45822</v>
      </c>
      <c r="N3911" s="55" t="s">
        <v>11034</v>
      </c>
      <c r="O3911" s="56" t="str">
        <f>VLOOKUP(N3911,Sheet1!$B:$C,2,0)</f>
        <v>CHI NHÁNH HÀ NỘI - CÔNG TY CỔ PHẦN DỊCH VỤ THƯƠNG MẠI TỔNG HỢP WINCOMMERCE</v>
      </c>
      <c r="Q3911" s="56" t="str">
        <f>VLOOKUP(N3911,Sheet1!$B:$D,3,0)</f>
        <v>0104918404-002</v>
      </c>
      <c r="U3911" s="55" t="s">
        <v>11932</v>
      </c>
      <c r="X3911" s="55" t="s">
        <v>10881</v>
      </c>
      <c r="Y3911" s="56" t="str">
        <f>VLOOKUP(X3911,Sheet2!$B:$C,2,0)</f>
        <v>Chả cốm 300g</v>
      </c>
      <c r="AA3911" s="53" t="s">
        <v>11550</v>
      </c>
      <c r="AB3911" s="53" t="s">
        <v>11551</v>
      </c>
      <c r="AD3911" s="24">
        <v>1</v>
      </c>
      <c r="AF3911" s="24">
        <v>74250</v>
      </c>
      <c r="AG3911" s="74">
        <f t="shared" si="61"/>
        <v>74250</v>
      </c>
      <c r="AK3911" s="59">
        <v>8</v>
      </c>
      <c r="AN3911" s="61" t="s">
        <v>11552</v>
      </c>
      <c r="AP3911" s="62" t="s">
        <v>11553</v>
      </c>
      <c r="AQ3911" s="62" t="s">
        <v>11554</v>
      </c>
      <c r="AR3911" s="62" t="s">
        <v>11555</v>
      </c>
    </row>
    <row r="3912" spans="3:44" x14ac:dyDescent="0.25">
      <c r="C3912" s="53" t="s">
        <v>11547</v>
      </c>
      <c r="D3912" s="53" t="s">
        <v>11548</v>
      </c>
      <c r="E3912" s="54">
        <v>45822</v>
      </c>
      <c r="F3912" s="54">
        <v>45822</v>
      </c>
      <c r="G3912" s="55" t="s">
        <v>7837</v>
      </c>
      <c r="H3912" s="54">
        <v>45822</v>
      </c>
      <c r="I3912" s="56" t="s">
        <v>17825</v>
      </c>
      <c r="K3912" s="55" t="s">
        <v>11549</v>
      </c>
      <c r="L3912" s="55" t="s">
        <v>15122</v>
      </c>
      <c r="M3912" s="54">
        <v>45822</v>
      </c>
      <c r="N3912" s="55" t="s">
        <v>11034</v>
      </c>
      <c r="O3912" s="56" t="str">
        <f>VLOOKUP(N3912,Sheet1!$B:$C,2,0)</f>
        <v>CHI NHÁNH HÀ NỘI - CÔNG TY CỔ PHẦN DỊCH VỤ THƯƠNG MẠI TỔNG HỢP WINCOMMERCE</v>
      </c>
      <c r="Q3912" s="56" t="str">
        <f>VLOOKUP(N3912,Sheet1!$B:$D,3,0)</f>
        <v>0104918404-002</v>
      </c>
      <c r="U3912" s="55" t="s">
        <v>11932</v>
      </c>
      <c r="X3912" s="55" t="s">
        <v>10983</v>
      </c>
      <c r="Y3912" s="56" t="str">
        <f>VLOOKUP(X3912,Sheet2!$B:$C,2,0)</f>
        <v>Mọc Nấm Hương 250g</v>
      </c>
      <c r="AA3912" s="53" t="s">
        <v>11550</v>
      </c>
      <c r="AB3912" s="53" t="s">
        <v>11551</v>
      </c>
      <c r="AD3912" s="24">
        <v>2</v>
      </c>
      <c r="AF3912" s="24">
        <v>46000</v>
      </c>
      <c r="AG3912" s="74">
        <f t="shared" si="61"/>
        <v>92000</v>
      </c>
      <c r="AK3912" s="59">
        <v>8</v>
      </c>
      <c r="AN3912" s="61" t="s">
        <v>11552</v>
      </c>
      <c r="AP3912" s="62" t="s">
        <v>11553</v>
      </c>
      <c r="AQ3912" s="62" t="s">
        <v>11554</v>
      </c>
      <c r="AR3912" s="62" t="s">
        <v>11555</v>
      </c>
    </row>
    <row r="3913" spans="3:44" x14ac:dyDescent="0.25">
      <c r="C3913" s="53" t="s">
        <v>11547</v>
      </c>
      <c r="D3913" s="53" t="s">
        <v>11548</v>
      </c>
      <c r="E3913" s="54">
        <v>45822</v>
      </c>
      <c r="F3913" s="54">
        <v>45822</v>
      </c>
      <c r="G3913" s="55" t="s">
        <v>7488</v>
      </c>
      <c r="H3913" s="54">
        <v>45822</v>
      </c>
      <c r="I3913" s="56" t="s">
        <v>17826</v>
      </c>
      <c r="K3913" s="55" t="s">
        <v>11549</v>
      </c>
      <c r="L3913" s="55" t="s">
        <v>15123</v>
      </c>
      <c r="M3913" s="54">
        <v>45822</v>
      </c>
      <c r="N3913" s="55" t="s">
        <v>11054</v>
      </c>
      <c r="O3913" s="56" t="str">
        <f>VLOOKUP(N3913,Sheet1!$B:$C,2,0)</f>
        <v>CHI NHÁNH QUẢNG NINH - CÔNG TY CỔ PHẦN DỊCH VỤ THƯƠNG MẠI TỔNG HỢP WINCOMMERCE</v>
      </c>
      <c r="Q3913" s="56" t="str">
        <f>VLOOKUP(N3913,Sheet1!$B:$D,3,0)</f>
        <v>0104918404-007</v>
      </c>
      <c r="U3913" s="55" t="s">
        <v>12997</v>
      </c>
      <c r="X3913" s="55" t="s">
        <v>11010</v>
      </c>
      <c r="Y3913" s="56" t="str">
        <f>VLOOKUP(X3913,Sheet2!$B:$C,2,0)</f>
        <v>Tai heo muối 200g</v>
      </c>
      <c r="AA3913" s="53" t="s">
        <v>11550</v>
      </c>
      <c r="AB3913" s="53" t="s">
        <v>11551</v>
      </c>
      <c r="AD3913" s="24">
        <v>2</v>
      </c>
      <c r="AF3913" s="24">
        <v>55595</v>
      </c>
      <c r="AG3913" s="74">
        <f t="shared" si="61"/>
        <v>111190</v>
      </c>
      <c r="AK3913" s="59">
        <v>8</v>
      </c>
      <c r="AN3913" s="61" t="s">
        <v>11552</v>
      </c>
      <c r="AP3913" s="62" t="s">
        <v>11553</v>
      </c>
      <c r="AQ3913" s="62" t="s">
        <v>11554</v>
      </c>
      <c r="AR3913" s="62" t="s">
        <v>11555</v>
      </c>
    </row>
    <row r="3914" spans="3:44" x14ac:dyDescent="0.25">
      <c r="C3914" s="53" t="s">
        <v>11547</v>
      </c>
      <c r="D3914" s="53" t="s">
        <v>11548</v>
      </c>
      <c r="E3914" s="54">
        <v>45822</v>
      </c>
      <c r="F3914" s="54">
        <v>45822</v>
      </c>
      <c r="G3914" s="55" t="s">
        <v>7778</v>
      </c>
      <c r="H3914" s="54">
        <v>45822</v>
      </c>
      <c r="I3914" s="56" t="s">
        <v>17827</v>
      </c>
      <c r="K3914" s="55" t="s">
        <v>11549</v>
      </c>
      <c r="L3914" s="55" t="s">
        <v>15124</v>
      </c>
      <c r="M3914" s="54">
        <v>45822</v>
      </c>
      <c r="N3914" s="55" t="s">
        <v>11054</v>
      </c>
      <c r="O3914" s="56" t="str">
        <f>VLOOKUP(N3914,Sheet1!$B:$C,2,0)</f>
        <v>CHI NHÁNH QUẢNG NINH - CÔNG TY CỔ PHẦN DỊCH VỤ THƯƠNG MẠI TỔNG HỢP WINCOMMERCE</v>
      </c>
      <c r="Q3914" s="56" t="str">
        <f>VLOOKUP(N3914,Sheet1!$B:$D,3,0)</f>
        <v>0104918404-007</v>
      </c>
      <c r="U3914" s="55" t="s">
        <v>12525</v>
      </c>
      <c r="X3914" s="55" t="s">
        <v>10934</v>
      </c>
      <c r="Y3914" s="56" t="str">
        <f>VLOOKUP(X3914,Sheet2!$B:$C,2,0)</f>
        <v>Gà muối 500g</v>
      </c>
      <c r="AA3914" s="53" t="s">
        <v>11550</v>
      </c>
      <c r="AB3914" s="53" t="s">
        <v>11551</v>
      </c>
      <c r="AD3914" s="24">
        <v>8</v>
      </c>
      <c r="AF3914" s="24">
        <v>111058</v>
      </c>
      <c r="AG3914" s="74">
        <f t="shared" si="61"/>
        <v>888464</v>
      </c>
      <c r="AK3914" s="59">
        <v>8</v>
      </c>
      <c r="AN3914" s="61" t="s">
        <v>11552</v>
      </c>
      <c r="AP3914" s="62" t="s">
        <v>11553</v>
      </c>
      <c r="AQ3914" s="62" t="s">
        <v>11554</v>
      </c>
      <c r="AR3914" s="62" t="s">
        <v>11555</v>
      </c>
    </row>
    <row r="3915" spans="3:44" x14ac:dyDescent="0.25">
      <c r="C3915" s="53" t="s">
        <v>11547</v>
      </c>
      <c r="D3915" s="53" t="s">
        <v>11548</v>
      </c>
      <c r="E3915" s="54">
        <v>45822</v>
      </c>
      <c r="F3915" s="54">
        <v>45822</v>
      </c>
      <c r="G3915" s="55" t="s">
        <v>7704</v>
      </c>
      <c r="H3915" s="54">
        <v>45822</v>
      </c>
      <c r="I3915" s="56" t="s">
        <v>17828</v>
      </c>
      <c r="K3915" s="55" t="s">
        <v>11549</v>
      </c>
      <c r="L3915" s="55" t="s">
        <v>15125</v>
      </c>
      <c r="M3915" s="54">
        <v>45822</v>
      </c>
      <c r="N3915" s="55" t="s">
        <v>11034</v>
      </c>
      <c r="O3915" s="56" t="str">
        <f>VLOOKUP(N3915,Sheet1!$B:$C,2,0)</f>
        <v>CHI NHÁNH HÀ NỘI - CÔNG TY CỔ PHẦN DỊCH VỤ THƯƠNG MẠI TỔNG HỢP WINCOMMERCE</v>
      </c>
      <c r="Q3915" s="56" t="str">
        <f>VLOOKUP(N3915,Sheet1!$B:$D,3,0)</f>
        <v>0104918404-002</v>
      </c>
      <c r="U3915" s="55" t="s">
        <v>12488</v>
      </c>
      <c r="X3915" s="55" t="s">
        <v>10883</v>
      </c>
      <c r="Y3915" s="56" t="str">
        <f>VLOOKUP(X3915,Sheet2!$B:$C,2,0)</f>
        <v>Chân giò heo muối 300g</v>
      </c>
      <c r="AA3915" s="53" t="s">
        <v>11550</v>
      </c>
      <c r="AB3915" s="53" t="s">
        <v>11551</v>
      </c>
      <c r="AD3915" s="24">
        <v>1</v>
      </c>
      <c r="AF3915" s="24">
        <v>60213</v>
      </c>
      <c r="AG3915" s="74">
        <f t="shared" si="61"/>
        <v>60213</v>
      </c>
      <c r="AK3915" s="59">
        <v>8</v>
      </c>
      <c r="AN3915" s="61" t="s">
        <v>11552</v>
      </c>
      <c r="AP3915" s="62" t="s">
        <v>11553</v>
      </c>
      <c r="AQ3915" s="62" t="s">
        <v>11554</v>
      </c>
      <c r="AR3915" s="62" t="s">
        <v>11555</v>
      </c>
    </row>
    <row r="3916" spans="3:44" x14ac:dyDescent="0.25">
      <c r="C3916" s="53" t="s">
        <v>11547</v>
      </c>
      <c r="D3916" s="53" t="s">
        <v>11548</v>
      </c>
      <c r="E3916" s="54">
        <v>45822</v>
      </c>
      <c r="F3916" s="54">
        <v>45822</v>
      </c>
      <c r="G3916" s="55" t="s">
        <v>7704</v>
      </c>
      <c r="H3916" s="54">
        <v>45822</v>
      </c>
      <c r="I3916" s="56" t="s">
        <v>17828</v>
      </c>
      <c r="K3916" s="55" t="s">
        <v>11549</v>
      </c>
      <c r="L3916" s="55" t="s">
        <v>15125</v>
      </c>
      <c r="M3916" s="54">
        <v>45822</v>
      </c>
      <c r="N3916" s="55" t="s">
        <v>11034</v>
      </c>
      <c r="O3916" s="56" t="str">
        <f>VLOOKUP(N3916,Sheet1!$B:$C,2,0)</f>
        <v>CHI NHÁNH HÀ NỘI - CÔNG TY CỔ PHẦN DỊCH VỤ THƯƠNG MẠI TỔNG HỢP WINCOMMERCE</v>
      </c>
      <c r="Q3916" s="56" t="str">
        <f>VLOOKUP(N3916,Sheet1!$B:$D,3,0)</f>
        <v>0104918404-002</v>
      </c>
      <c r="U3916" s="55" t="s">
        <v>12488</v>
      </c>
      <c r="X3916" s="55" t="s">
        <v>10938</v>
      </c>
      <c r="Y3916" s="56" t="str">
        <f>VLOOKUP(X3916,Sheet2!$B:$C,2,0)</f>
        <v>Giò Tai Lưỡi Xào 250g</v>
      </c>
      <c r="AA3916" s="53" t="s">
        <v>11550</v>
      </c>
      <c r="AB3916" s="53" t="s">
        <v>11551</v>
      </c>
      <c r="AD3916" s="24">
        <v>3</v>
      </c>
      <c r="AF3916" s="24">
        <v>50182</v>
      </c>
      <c r="AG3916" s="74">
        <f t="shared" si="61"/>
        <v>150546</v>
      </c>
      <c r="AK3916" s="59">
        <v>8</v>
      </c>
      <c r="AN3916" s="61" t="s">
        <v>11552</v>
      </c>
      <c r="AP3916" s="62" t="s">
        <v>11553</v>
      </c>
      <c r="AQ3916" s="62" t="s">
        <v>11554</v>
      </c>
      <c r="AR3916" s="62" t="s">
        <v>11555</v>
      </c>
    </row>
    <row r="3917" spans="3:44" x14ac:dyDescent="0.25">
      <c r="C3917" s="53" t="s">
        <v>11547</v>
      </c>
      <c r="D3917" s="53" t="s">
        <v>11548</v>
      </c>
      <c r="E3917" s="54">
        <v>45822</v>
      </c>
      <c r="F3917" s="54">
        <v>45822</v>
      </c>
      <c r="G3917" s="55" t="s">
        <v>7698</v>
      </c>
      <c r="H3917" s="54">
        <v>45822</v>
      </c>
      <c r="I3917" s="56" t="s">
        <v>17829</v>
      </c>
      <c r="K3917" s="55" t="s">
        <v>11549</v>
      </c>
      <c r="L3917" s="55" t="s">
        <v>15126</v>
      </c>
      <c r="M3917" s="54">
        <v>45822</v>
      </c>
      <c r="N3917" s="55" t="s">
        <v>11034</v>
      </c>
      <c r="O3917" s="56" t="str">
        <f>VLOOKUP(N3917,Sheet1!$B:$C,2,0)</f>
        <v>CHI NHÁNH HÀ NỘI - CÔNG TY CỔ PHẦN DỊCH VỤ THƯƠNG MẠI TỔNG HỢP WINCOMMERCE</v>
      </c>
      <c r="Q3917" s="56" t="str">
        <f>VLOOKUP(N3917,Sheet1!$B:$D,3,0)</f>
        <v>0104918404-002</v>
      </c>
      <c r="U3917" s="55" t="s">
        <v>12255</v>
      </c>
      <c r="X3917" s="55" t="s">
        <v>10934</v>
      </c>
      <c r="Y3917" s="56" t="str">
        <f>VLOOKUP(X3917,Sheet2!$B:$C,2,0)</f>
        <v>Gà muối 500g</v>
      </c>
      <c r="AA3917" s="53" t="s">
        <v>11550</v>
      </c>
      <c r="AB3917" s="53" t="s">
        <v>11551</v>
      </c>
      <c r="AD3917" s="24">
        <v>2</v>
      </c>
      <c r="AF3917" s="24">
        <v>111058</v>
      </c>
      <c r="AG3917" s="74">
        <f t="shared" si="61"/>
        <v>222116</v>
      </c>
      <c r="AK3917" s="59">
        <v>8</v>
      </c>
      <c r="AN3917" s="61" t="s">
        <v>11552</v>
      </c>
      <c r="AP3917" s="62" t="s">
        <v>11553</v>
      </c>
      <c r="AQ3917" s="62" t="s">
        <v>11554</v>
      </c>
      <c r="AR3917" s="62" t="s">
        <v>11555</v>
      </c>
    </row>
    <row r="3918" spans="3:44" x14ac:dyDescent="0.25">
      <c r="C3918" s="53" t="s">
        <v>11547</v>
      </c>
      <c r="D3918" s="53" t="s">
        <v>11548</v>
      </c>
      <c r="E3918" s="54">
        <v>45822</v>
      </c>
      <c r="F3918" s="54">
        <v>45822</v>
      </c>
      <c r="G3918" s="55" t="s">
        <v>7668</v>
      </c>
      <c r="H3918" s="54">
        <v>45822</v>
      </c>
      <c r="I3918" s="56" t="s">
        <v>17830</v>
      </c>
      <c r="K3918" s="55" t="s">
        <v>11549</v>
      </c>
      <c r="L3918" s="55" t="s">
        <v>15127</v>
      </c>
      <c r="M3918" s="54">
        <v>45822</v>
      </c>
      <c r="N3918" s="55" t="s">
        <v>11034</v>
      </c>
      <c r="O3918" s="56" t="str">
        <f>VLOOKUP(N3918,Sheet1!$B:$C,2,0)</f>
        <v>CHI NHÁNH HÀ NỘI - CÔNG TY CỔ PHẦN DỊCH VỤ THƯƠNG MẠI TỔNG HỢP WINCOMMERCE</v>
      </c>
      <c r="Q3918" s="56" t="str">
        <f>VLOOKUP(N3918,Sheet1!$B:$D,3,0)</f>
        <v>0104918404-002</v>
      </c>
      <c r="U3918" s="55" t="s">
        <v>12802</v>
      </c>
      <c r="X3918" s="55" t="s">
        <v>10881</v>
      </c>
      <c r="Y3918" s="56" t="str">
        <f>VLOOKUP(X3918,Sheet2!$B:$C,2,0)</f>
        <v>Chả cốm 300g</v>
      </c>
      <c r="AA3918" s="53" t="s">
        <v>11550</v>
      </c>
      <c r="AB3918" s="53" t="s">
        <v>11551</v>
      </c>
      <c r="AD3918" s="24">
        <v>1</v>
      </c>
      <c r="AF3918" s="24">
        <v>74250</v>
      </c>
      <c r="AG3918" s="74">
        <f t="shared" si="61"/>
        <v>74250</v>
      </c>
      <c r="AK3918" s="59">
        <v>8</v>
      </c>
      <c r="AN3918" s="61" t="s">
        <v>11552</v>
      </c>
      <c r="AP3918" s="62" t="s">
        <v>11553</v>
      </c>
      <c r="AQ3918" s="62" t="s">
        <v>11554</v>
      </c>
      <c r="AR3918" s="62" t="s">
        <v>11555</v>
      </c>
    </row>
    <row r="3919" spans="3:44" x14ac:dyDescent="0.25">
      <c r="C3919" s="53" t="s">
        <v>11547</v>
      </c>
      <c r="D3919" s="53" t="s">
        <v>11548</v>
      </c>
      <c r="E3919" s="54">
        <v>45822</v>
      </c>
      <c r="F3919" s="54">
        <v>45822</v>
      </c>
      <c r="G3919" s="55" t="s">
        <v>7857</v>
      </c>
      <c r="H3919" s="54">
        <v>45822</v>
      </c>
      <c r="I3919" s="56" t="s">
        <v>17831</v>
      </c>
      <c r="K3919" s="55" t="s">
        <v>11549</v>
      </c>
      <c r="L3919" s="55" t="s">
        <v>15128</v>
      </c>
      <c r="M3919" s="54">
        <v>45822</v>
      </c>
      <c r="N3919" s="55" t="s">
        <v>11034</v>
      </c>
      <c r="O3919" s="56" t="str">
        <f>VLOOKUP(N3919,Sheet1!$B:$C,2,0)</f>
        <v>CHI NHÁNH HÀ NỘI - CÔNG TY CỔ PHẦN DỊCH VỤ THƯƠNG MẠI TỔNG HỢP WINCOMMERCE</v>
      </c>
      <c r="Q3919" s="56" t="str">
        <f>VLOOKUP(N3919,Sheet1!$B:$D,3,0)</f>
        <v>0104918404-002</v>
      </c>
      <c r="U3919" s="55" t="s">
        <v>12144</v>
      </c>
      <c r="X3919" s="55" t="s">
        <v>10881</v>
      </c>
      <c r="Y3919" s="56" t="str">
        <f>VLOOKUP(X3919,Sheet2!$B:$C,2,0)</f>
        <v>Chả cốm 300g</v>
      </c>
      <c r="AA3919" s="53" t="s">
        <v>11550</v>
      </c>
      <c r="AB3919" s="53" t="s">
        <v>11551</v>
      </c>
      <c r="AD3919" s="24">
        <v>2</v>
      </c>
      <c r="AF3919" s="24">
        <v>74250</v>
      </c>
      <c r="AG3919" s="74">
        <f t="shared" si="61"/>
        <v>148500</v>
      </c>
      <c r="AK3919" s="59">
        <v>8</v>
      </c>
      <c r="AN3919" s="61" t="s">
        <v>11552</v>
      </c>
      <c r="AP3919" s="62" t="s">
        <v>11553</v>
      </c>
      <c r="AQ3919" s="62" t="s">
        <v>11554</v>
      </c>
      <c r="AR3919" s="62" t="s">
        <v>11555</v>
      </c>
    </row>
    <row r="3920" spans="3:44" x14ac:dyDescent="0.25">
      <c r="C3920" s="53" t="s">
        <v>11547</v>
      </c>
      <c r="D3920" s="53" t="s">
        <v>11548</v>
      </c>
      <c r="E3920" s="54">
        <v>45822</v>
      </c>
      <c r="F3920" s="54">
        <v>45822</v>
      </c>
      <c r="G3920" s="55" t="s">
        <v>7656</v>
      </c>
      <c r="H3920" s="54">
        <v>45822</v>
      </c>
      <c r="I3920" s="56" t="s">
        <v>17832</v>
      </c>
      <c r="K3920" s="55" t="s">
        <v>11549</v>
      </c>
      <c r="L3920" s="55" t="s">
        <v>11847</v>
      </c>
      <c r="M3920" s="54">
        <v>45822</v>
      </c>
      <c r="N3920" s="55" t="s">
        <v>11024</v>
      </c>
      <c r="O3920" s="56" t="str">
        <f>VLOOKUP(N3920,Sheet1!$B:$C,2,0)</f>
        <v>CÔNG TY CỔ PHẦN DỊCH VỤ THƯƠNG MẠI TỔNG HỢP WINCOMMERCE</v>
      </c>
      <c r="Q3920" s="56" t="str">
        <f>VLOOKUP(N3920,Sheet1!$B:$D,3,0)</f>
        <v>0104918404</v>
      </c>
      <c r="U3920" s="55" t="s">
        <v>13240</v>
      </c>
      <c r="X3920" s="55" t="s">
        <v>10897</v>
      </c>
      <c r="Y3920" s="56" t="str">
        <f>VLOOKUP(X3920,Sheet2!$B:$C,2,0)</f>
        <v>Chả nướng 300g</v>
      </c>
      <c r="AA3920" s="53" t="s">
        <v>11550</v>
      </c>
      <c r="AB3920" s="53" t="s">
        <v>11551</v>
      </c>
      <c r="AD3920" s="24">
        <v>3</v>
      </c>
      <c r="AF3920" s="24">
        <v>70950</v>
      </c>
      <c r="AG3920" s="74">
        <f t="shared" si="61"/>
        <v>212850</v>
      </c>
      <c r="AK3920" s="59">
        <v>8</v>
      </c>
      <c r="AN3920" s="61" t="s">
        <v>11552</v>
      </c>
      <c r="AP3920" s="62" t="s">
        <v>11553</v>
      </c>
      <c r="AQ3920" s="62" t="s">
        <v>11554</v>
      </c>
      <c r="AR3920" s="62" t="s">
        <v>11555</v>
      </c>
    </row>
    <row r="3921" spans="3:44" x14ac:dyDescent="0.25">
      <c r="C3921" s="53" t="s">
        <v>11547</v>
      </c>
      <c r="D3921" s="53" t="s">
        <v>11548</v>
      </c>
      <c r="E3921" s="54">
        <v>45822</v>
      </c>
      <c r="F3921" s="54">
        <v>45822</v>
      </c>
      <c r="G3921" s="55" t="s">
        <v>7656</v>
      </c>
      <c r="H3921" s="54">
        <v>45822</v>
      </c>
      <c r="I3921" s="56" t="s">
        <v>17832</v>
      </c>
      <c r="K3921" s="55" t="s">
        <v>11549</v>
      </c>
      <c r="L3921" s="55" t="s">
        <v>11847</v>
      </c>
      <c r="M3921" s="54">
        <v>45822</v>
      </c>
      <c r="N3921" s="55" t="s">
        <v>11024</v>
      </c>
      <c r="O3921" s="56" t="str">
        <f>VLOOKUP(N3921,Sheet1!$B:$C,2,0)</f>
        <v>CÔNG TY CỔ PHẦN DỊCH VỤ THƯƠNG MẠI TỔNG HỢP WINCOMMERCE</v>
      </c>
      <c r="Q3921" s="56" t="str">
        <f>VLOOKUP(N3921,Sheet1!$B:$D,3,0)</f>
        <v>0104918404</v>
      </c>
      <c r="U3921" s="55" t="s">
        <v>13240</v>
      </c>
      <c r="X3921" s="55" t="s">
        <v>10883</v>
      </c>
      <c r="Y3921" s="56" t="str">
        <f>VLOOKUP(X3921,Sheet2!$B:$C,2,0)</f>
        <v>Chân giò heo muối 300g</v>
      </c>
      <c r="AA3921" s="53" t="s">
        <v>11550</v>
      </c>
      <c r="AB3921" s="53" t="s">
        <v>11551</v>
      </c>
      <c r="AD3921" s="24">
        <v>2</v>
      </c>
      <c r="AF3921" s="24">
        <v>60213</v>
      </c>
      <c r="AG3921" s="74">
        <f t="shared" si="61"/>
        <v>120426</v>
      </c>
      <c r="AK3921" s="59">
        <v>8</v>
      </c>
      <c r="AN3921" s="61" t="s">
        <v>11552</v>
      </c>
      <c r="AP3921" s="62" t="s">
        <v>11553</v>
      </c>
      <c r="AQ3921" s="62" t="s">
        <v>11554</v>
      </c>
      <c r="AR3921" s="62" t="s">
        <v>11555</v>
      </c>
    </row>
    <row r="3922" spans="3:44" x14ac:dyDescent="0.25">
      <c r="C3922" s="53" t="s">
        <v>11547</v>
      </c>
      <c r="D3922" s="53" t="s">
        <v>11548</v>
      </c>
      <c r="E3922" s="54">
        <v>45822</v>
      </c>
      <c r="F3922" s="54">
        <v>45822</v>
      </c>
      <c r="G3922" s="55" t="s">
        <v>7656</v>
      </c>
      <c r="H3922" s="54">
        <v>45822</v>
      </c>
      <c r="I3922" s="56" t="s">
        <v>17832</v>
      </c>
      <c r="K3922" s="55" t="s">
        <v>11549</v>
      </c>
      <c r="L3922" s="55" t="s">
        <v>11847</v>
      </c>
      <c r="M3922" s="54">
        <v>45822</v>
      </c>
      <c r="N3922" s="55" t="s">
        <v>11024</v>
      </c>
      <c r="O3922" s="56" t="str">
        <f>VLOOKUP(N3922,Sheet1!$B:$C,2,0)</f>
        <v>CÔNG TY CỔ PHẦN DỊCH VỤ THƯƠNG MẠI TỔNG HỢP WINCOMMERCE</v>
      </c>
      <c r="Q3922" s="56" t="str">
        <f>VLOOKUP(N3922,Sheet1!$B:$D,3,0)</f>
        <v>0104918404</v>
      </c>
      <c r="U3922" s="55" t="s">
        <v>13240</v>
      </c>
      <c r="X3922" s="55" t="s">
        <v>10881</v>
      </c>
      <c r="Y3922" s="56" t="str">
        <f>VLOOKUP(X3922,Sheet2!$B:$C,2,0)</f>
        <v>Chả cốm 300g</v>
      </c>
      <c r="AA3922" s="53" t="s">
        <v>11550</v>
      </c>
      <c r="AB3922" s="53" t="s">
        <v>11551</v>
      </c>
      <c r="AD3922" s="24">
        <v>3</v>
      </c>
      <c r="AF3922" s="24">
        <v>74250</v>
      </c>
      <c r="AG3922" s="74">
        <f t="shared" si="61"/>
        <v>222750</v>
      </c>
      <c r="AK3922" s="59">
        <v>8</v>
      </c>
      <c r="AN3922" s="61" t="s">
        <v>11552</v>
      </c>
      <c r="AP3922" s="62" t="s">
        <v>11553</v>
      </c>
      <c r="AQ3922" s="62" t="s">
        <v>11554</v>
      </c>
      <c r="AR3922" s="62" t="s">
        <v>11555</v>
      </c>
    </row>
    <row r="3923" spans="3:44" x14ac:dyDescent="0.25">
      <c r="C3923" s="53" t="s">
        <v>11547</v>
      </c>
      <c r="D3923" s="53" t="s">
        <v>11548</v>
      </c>
      <c r="E3923" s="54">
        <v>45822</v>
      </c>
      <c r="F3923" s="54">
        <v>45822</v>
      </c>
      <c r="G3923" s="55" t="s">
        <v>7656</v>
      </c>
      <c r="H3923" s="54">
        <v>45822</v>
      </c>
      <c r="I3923" s="56" t="s">
        <v>17832</v>
      </c>
      <c r="K3923" s="55" t="s">
        <v>11549</v>
      </c>
      <c r="L3923" s="55" t="s">
        <v>11847</v>
      </c>
      <c r="M3923" s="54">
        <v>45822</v>
      </c>
      <c r="N3923" s="55" t="s">
        <v>11024</v>
      </c>
      <c r="O3923" s="56" t="str">
        <f>VLOOKUP(N3923,Sheet1!$B:$C,2,0)</f>
        <v>CÔNG TY CỔ PHẦN DỊCH VỤ THƯƠNG MẠI TỔNG HỢP WINCOMMERCE</v>
      </c>
      <c r="Q3923" s="56" t="str">
        <f>VLOOKUP(N3923,Sheet1!$B:$D,3,0)</f>
        <v>0104918404</v>
      </c>
      <c r="U3923" s="55" t="s">
        <v>13240</v>
      </c>
      <c r="X3923" s="55" t="s">
        <v>10934</v>
      </c>
      <c r="Y3923" s="56" t="str">
        <f>VLOOKUP(X3923,Sheet2!$B:$C,2,0)</f>
        <v>Gà muối 500g</v>
      </c>
      <c r="AA3923" s="53" t="s">
        <v>11550</v>
      </c>
      <c r="AB3923" s="53" t="s">
        <v>11551</v>
      </c>
      <c r="AD3923" s="24">
        <v>2</v>
      </c>
      <c r="AF3923" s="24">
        <v>111058</v>
      </c>
      <c r="AG3923" s="74">
        <f t="shared" si="61"/>
        <v>222116</v>
      </c>
      <c r="AK3923" s="59">
        <v>8</v>
      </c>
      <c r="AN3923" s="61" t="s">
        <v>11552</v>
      </c>
      <c r="AP3923" s="62" t="s">
        <v>11553</v>
      </c>
      <c r="AQ3923" s="62" t="s">
        <v>11554</v>
      </c>
      <c r="AR3923" s="62" t="s">
        <v>11555</v>
      </c>
    </row>
    <row r="3924" spans="3:44" x14ac:dyDescent="0.25">
      <c r="C3924" s="53" t="s">
        <v>11547</v>
      </c>
      <c r="D3924" s="53" t="s">
        <v>11548</v>
      </c>
      <c r="E3924" s="54">
        <v>45822</v>
      </c>
      <c r="F3924" s="54">
        <v>45822</v>
      </c>
      <c r="G3924" s="55" t="s">
        <v>7960</v>
      </c>
      <c r="H3924" s="54">
        <v>45822</v>
      </c>
      <c r="I3924" s="56" t="s">
        <v>17833</v>
      </c>
      <c r="K3924" s="55" t="s">
        <v>11549</v>
      </c>
      <c r="L3924" s="55" t="s">
        <v>12666</v>
      </c>
      <c r="M3924" s="54">
        <v>45822</v>
      </c>
      <c r="N3924" s="55" t="s">
        <v>11154</v>
      </c>
      <c r="O3924" s="56" t="str">
        <f>VLOOKUP(N3924,Sheet1!$B:$C,2,0)</f>
        <v>CHI NHÁNH BẮC NINH - CÔNG TY CỔ PHẦN DỊCH VỤ THƯƠNG MẠI TỔNG HỢP WINCOMMERCE</v>
      </c>
      <c r="Q3924" s="56" t="str">
        <f>VLOOKUP(N3924,Sheet1!$B:$D,3,0)</f>
        <v>0104918404-031</v>
      </c>
      <c r="U3924" s="55" t="s">
        <v>13186</v>
      </c>
      <c r="X3924" s="55" t="s">
        <v>10934</v>
      </c>
      <c r="Y3924" s="56" t="str">
        <f>VLOOKUP(X3924,Sheet2!$B:$C,2,0)</f>
        <v>Gà muối 500g</v>
      </c>
      <c r="AA3924" s="53" t="s">
        <v>11550</v>
      </c>
      <c r="AB3924" s="53" t="s">
        <v>11551</v>
      </c>
      <c r="AD3924" s="24">
        <v>1</v>
      </c>
      <c r="AF3924" s="24">
        <v>111058</v>
      </c>
      <c r="AG3924" s="74">
        <f t="shared" si="61"/>
        <v>111058</v>
      </c>
      <c r="AK3924" s="59">
        <v>8</v>
      </c>
      <c r="AN3924" s="61" t="s">
        <v>11552</v>
      </c>
      <c r="AP3924" s="62" t="s">
        <v>11553</v>
      </c>
      <c r="AQ3924" s="62" t="s">
        <v>11554</v>
      </c>
      <c r="AR3924" s="62" t="s">
        <v>11555</v>
      </c>
    </row>
    <row r="3925" spans="3:44" x14ac:dyDescent="0.25">
      <c r="C3925" s="53" t="s">
        <v>11547</v>
      </c>
      <c r="D3925" s="53" t="s">
        <v>11548</v>
      </c>
      <c r="E3925" s="54">
        <v>45822</v>
      </c>
      <c r="F3925" s="54">
        <v>45822</v>
      </c>
      <c r="G3925" s="55" t="s">
        <v>7666</v>
      </c>
      <c r="H3925" s="54">
        <v>45822</v>
      </c>
      <c r="I3925" s="56" t="s">
        <v>17834</v>
      </c>
      <c r="K3925" s="55" t="s">
        <v>11549</v>
      </c>
      <c r="L3925" s="55" t="s">
        <v>15129</v>
      </c>
      <c r="M3925" s="54">
        <v>45822</v>
      </c>
      <c r="N3925" s="55" t="s">
        <v>11034</v>
      </c>
      <c r="O3925" s="56" t="str">
        <f>VLOOKUP(N3925,Sheet1!$B:$C,2,0)</f>
        <v>CHI NHÁNH HÀ NỘI - CÔNG TY CỔ PHẦN DỊCH VỤ THƯƠNG MẠI TỔNG HỢP WINCOMMERCE</v>
      </c>
      <c r="Q3925" s="56" t="str">
        <f>VLOOKUP(N3925,Sheet1!$B:$D,3,0)</f>
        <v>0104918404-002</v>
      </c>
      <c r="U3925" s="55" t="s">
        <v>12263</v>
      </c>
      <c r="X3925" s="55" t="s">
        <v>10934</v>
      </c>
      <c r="Y3925" s="56" t="str">
        <f>VLOOKUP(X3925,Sheet2!$B:$C,2,0)</f>
        <v>Gà muối 500g</v>
      </c>
      <c r="AA3925" s="53" t="s">
        <v>11550</v>
      </c>
      <c r="AB3925" s="53" t="s">
        <v>11551</v>
      </c>
      <c r="AD3925" s="24">
        <v>1</v>
      </c>
      <c r="AF3925" s="24">
        <v>111058</v>
      </c>
      <c r="AG3925" s="74">
        <f t="shared" si="61"/>
        <v>111058</v>
      </c>
      <c r="AK3925" s="59">
        <v>8</v>
      </c>
      <c r="AN3925" s="61" t="s">
        <v>11552</v>
      </c>
      <c r="AP3925" s="62" t="s">
        <v>11553</v>
      </c>
      <c r="AQ3925" s="62" t="s">
        <v>11554</v>
      </c>
      <c r="AR3925" s="62" t="s">
        <v>11555</v>
      </c>
    </row>
    <row r="3926" spans="3:44" x14ac:dyDescent="0.25">
      <c r="C3926" s="53" t="s">
        <v>11547</v>
      </c>
      <c r="D3926" s="53" t="s">
        <v>11548</v>
      </c>
      <c r="E3926" s="54">
        <v>45822</v>
      </c>
      <c r="F3926" s="54">
        <v>45822</v>
      </c>
      <c r="G3926" s="55" t="s">
        <v>7827</v>
      </c>
      <c r="H3926" s="54">
        <v>45822</v>
      </c>
      <c r="I3926" s="56" t="s">
        <v>17835</v>
      </c>
      <c r="K3926" s="55" t="s">
        <v>11549</v>
      </c>
      <c r="L3926" s="55" t="s">
        <v>15130</v>
      </c>
      <c r="M3926" s="54">
        <v>45822</v>
      </c>
      <c r="N3926" s="55" t="s">
        <v>11034</v>
      </c>
      <c r="O3926" s="56" t="str">
        <f>VLOOKUP(N3926,Sheet1!$B:$C,2,0)</f>
        <v>CHI NHÁNH HÀ NỘI - CÔNG TY CỔ PHẦN DỊCH VỤ THƯƠNG MẠI TỔNG HỢP WINCOMMERCE</v>
      </c>
      <c r="Q3926" s="56" t="str">
        <f>VLOOKUP(N3926,Sheet1!$B:$D,3,0)</f>
        <v>0104918404-002</v>
      </c>
      <c r="U3926" s="55" t="s">
        <v>12510</v>
      </c>
      <c r="X3926" s="55" t="s">
        <v>10938</v>
      </c>
      <c r="Y3926" s="56" t="str">
        <f>VLOOKUP(X3926,Sheet2!$B:$C,2,0)</f>
        <v>Giò Tai Lưỡi Xào 250g</v>
      </c>
      <c r="AA3926" s="53" t="s">
        <v>11550</v>
      </c>
      <c r="AB3926" s="53" t="s">
        <v>11551</v>
      </c>
      <c r="AD3926" s="24">
        <v>7</v>
      </c>
      <c r="AF3926" s="24">
        <v>50182</v>
      </c>
      <c r="AG3926" s="74">
        <f t="shared" si="61"/>
        <v>351274</v>
      </c>
      <c r="AK3926" s="59">
        <v>8</v>
      </c>
      <c r="AN3926" s="61" t="s">
        <v>11552</v>
      </c>
      <c r="AP3926" s="62" t="s">
        <v>11553</v>
      </c>
      <c r="AQ3926" s="62" t="s">
        <v>11554</v>
      </c>
      <c r="AR3926" s="62" t="s">
        <v>11555</v>
      </c>
    </row>
    <row r="3927" spans="3:44" x14ac:dyDescent="0.25">
      <c r="C3927" s="53" t="s">
        <v>11547</v>
      </c>
      <c r="D3927" s="53" t="s">
        <v>11548</v>
      </c>
      <c r="E3927" s="54">
        <v>45822</v>
      </c>
      <c r="F3927" s="54">
        <v>45822</v>
      </c>
      <c r="G3927" s="55" t="s">
        <v>7478</v>
      </c>
      <c r="H3927" s="54">
        <v>45822</v>
      </c>
      <c r="I3927" s="56" t="s">
        <v>17836</v>
      </c>
      <c r="K3927" s="55" t="s">
        <v>11549</v>
      </c>
      <c r="L3927" s="55" t="s">
        <v>12202</v>
      </c>
      <c r="M3927" s="54">
        <v>45822</v>
      </c>
      <c r="N3927" s="55" t="s">
        <v>11189</v>
      </c>
      <c r="O3927" s="56" t="str">
        <f>VLOOKUP(N3927,Sheet1!$B:$C,2,0)</f>
        <v>CHI NHÁNH QUẢNG NGÃI - CÔNG TY CỔ PHẦN DỊCH VỤ THƯƠNG MẠI TỔNG HỢP WINCOMMERCE</v>
      </c>
      <c r="Q3927" s="56" t="str">
        <f>VLOOKUP(N3927,Sheet1!$B:$D,3,0)</f>
        <v>0104918404-042</v>
      </c>
      <c r="U3927" s="55" t="s">
        <v>12181</v>
      </c>
      <c r="X3927" s="55" t="s">
        <v>10927</v>
      </c>
      <c r="Y3927" s="56" t="str">
        <f>VLOOKUP(X3927,Sheet2!$B:$C,2,0)</f>
        <v>Giò lụa cây 250g</v>
      </c>
      <c r="AA3927" s="53" t="s">
        <v>11550</v>
      </c>
      <c r="AB3927" s="53" t="s">
        <v>11551</v>
      </c>
      <c r="AD3927" s="24">
        <v>1</v>
      </c>
      <c r="AF3927" s="24">
        <v>49500</v>
      </c>
      <c r="AG3927" s="74">
        <f t="shared" si="61"/>
        <v>49500</v>
      </c>
      <c r="AK3927" s="59">
        <v>8</v>
      </c>
      <c r="AN3927" s="61" t="s">
        <v>11552</v>
      </c>
      <c r="AP3927" s="62" t="s">
        <v>11553</v>
      </c>
      <c r="AQ3927" s="62" t="s">
        <v>11554</v>
      </c>
      <c r="AR3927" s="62" t="s">
        <v>11555</v>
      </c>
    </row>
    <row r="3928" spans="3:44" x14ac:dyDescent="0.25">
      <c r="C3928" s="53" t="s">
        <v>11547</v>
      </c>
      <c r="D3928" s="53" t="s">
        <v>11548</v>
      </c>
      <c r="E3928" s="54">
        <v>45822</v>
      </c>
      <c r="F3928" s="54">
        <v>45822</v>
      </c>
      <c r="G3928" s="55" t="s">
        <v>8008</v>
      </c>
      <c r="H3928" s="54">
        <v>45822</v>
      </c>
      <c r="I3928" s="56" t="s">
        <v>17837</v>
      </c>
      <c r="K3928" s="55" t="s">
        <v>11549</v>
      </c>
      <c r="L3928" s="55" t="s">
        <v>11488</v>
      </c>
      <c r="M3928" s="54">
        <v>45822</v>
      </c>
      <c r="N3928" s="55" t="s">
        <v>11308</v>
      </c>
      <c r="O3928" s="56" t="str">
        <f>VLOOKUP(N3928,Sheet1!$B:$C,2,0)</f>
        <v>CHI NHÁNH HÀ GIANG - CÔNG TY CỔ PHẦN DỊCH VỤ THƯƠNG MẠI TỔNG HỢP WINCOMMERCE</v>
      </c>
      <c r="Q3928" s="56" t="str">
        <f>VLOOKUP(N3928,Sheet1!$B:$D,3,0)</f>
        <v>0104918404-091</v>
      </c>
      <c r="U3928" s="55" t="s">
        <v>11887</v>
      </c>
      <c r="X3928" s="55" t="s">
        <v>10934</v>
      </c>
      <c r="Y3928" s="56" t="str">
        <f>VLOOKUP(X3928,Sheet2!$B:$C,2,0)</f>
        <v>Gà muối 500g</v>
      </c>
      <c r="AA3928" s="53" t="s">
        <v>11550</v>
      </c>
      <c r="AB3928" s="53" t="s">
        <v>11551</v>
      </c>
      <c r="AD3928" s="24">
        <v>1</v>
      </c>
      <c r="AF3928" s="24">
        <v>111058</v>
      </c>
      <c r="AG3928" s="74">
        <f t="shared" si="61"/>
        <v>111058</v>
      </c>
      <c r="AK3928" s="59">
        <v>8</v>
      </c>
      <c r="AN3928" s="61" t="s">
        <v>11552</v>
      </c>
      <c r="AP3928" s="62" t="s">
        <v>11553</v>
      </c>
      <c r="AQ3928" s="62" t="s">
        <v>11554</v>
      </c>
      <c r="AR3928" s="62" t="s">
        <v>11555</v>
      </c>
    </row>
    <row r="3929" spans="3:44" x14ac:dyDescent="0.25">
      <c r="C3929" s="53" t="s">
        <v>11547</v>
      </c>
      <c r="D3929" s="53" t="s">
        <v>11548</v>
      </c>
      <c r="E3929" s="54">
        <v>45822</v>
      </c>
      <c r="F3929" s="54">
        <v>45822</v>
      </c>
      <c r="G3929" s="55" t="s">
        <v>7510</v>
      </c>
      <c r="H3929" s="54">
        <v>45822</v>
      </c>
      <c r="I3929" s="56" t="s">
        <v>17838</v>
      </c>
      <c r="K3929" s="55" t="s">
        <v>11549</v>
      </c>
      <c r="L3929" s="55" t="s">
        <v>15131</v>
      </c>
      <c r="M3929" s="54">
        <v>45822</v>
      </c>
      <c r="N3929" s="55" t="s">
        <v>11258</v>
      </c>
      <c r="O3929" s="56" t="str">
        <f>VLOOKUP(N3929,Sheet1!$B:$C,2,0)</f>
        <v>CHI NHÁNH QUẢNG NAM - CÔNG TY CỔ PHẦN DỊCH VỤ THƯƠNG MẠI TỔNG HỢP WINCOMMERCE</v>
      </c>
      <c r="Q3929" s="56" t="str">
        <f>VLOOKUP(N3929,Sheet1!$B:$D,3,0)</f>
        <v>0104918404-061</v>
      </c>
      <c r="U3929" s="55" t="s">
        <v>12479</v>
      </c>
      <c r="X3929" s="55" t="s">
        <v>11010</v>
      </c>
      <c r="Y3929" s="56" t="str">
        <f>VLOOKUP(X3929,Sheet2!$B:$C,2,0)</f>
        <v>Tai heo muối 200g</v>
      </c>
      <c r="AA3929" s="53" t="s">
        <v>11550</v>
      </c>
      <c r="AB3929" s="53" t="s">
        <v>11551</v>
      </c>
      <c r="AD3929" s="24">
        <v>1</v>
      </c>
      <c r="AF3929" s="24">
        <v>55595</v>
      </c>
      <c r="AG3929" s="74">
        <f t="shared" si="61"/>
        <v>55595</v>
      </c>
      <c r="AK3929" s="59">
        <v>8</v>
      </c>
      <c r="AN3929" s="61" t="s">
        <v>11552</v>
      </c>
      <c r="AP3929" s="62" t="s">
        <v>11553</v>
      </c>
      <c r="AQ3929" s="62" t="s">
        <v>11554</v>
      </c>
      <c r="AR3929" s="62" t="s">
        <v>11555</v>
      </c>
    </row>
    <row r="3930" spans="3:44" x14ac:dyDescent="0.25">
      <c r="C3930" s="53" t="s">
        <v>11547</v>
      </c>
      <c r="D3930" s="53" t="s">
        <v>11548</v>
      </c>
      <c r="E3930" s="54">
        <v>45822</v>
      </c>
      <c r="F3930" s="54">
        <v>45822</v>
      </c>
      <c r="G3930" s="55" t="s">
        <v>7920</v>
      </c>
      <c r="H3930" s="54">
        <v>45822</v>
      </c>
      <c r="I3930" s="56" t="s">
        <v>17839</v>
      </c>
      <c r="K3930" s="55" t="s">
        <v>11549</v>
      </c>
      <c r="L3930" s="55" t="s">
        <v>15132</v>
      </c>
      <c r="M3930" s="54">
        <v>45822</v>
      </c>
      <c r="N3930" s="55" t="s">
        <v>11034</v>
      </c>
      <c r="O3930" s="56" t="str">
        <f>VLOOKUP(N3930,Sheet1!$B:$C,2,0)</f>
        <v>CHI NHÁNH HÀ NỘI - CÔNG TY CỔ PHẦN DỊCH VỤ THƯƠNG MẠI TỔNG HỢP WINCOMMERCE</v>
      </c>
      <c r="Q3930" s="56" t="str">
        <f>VLOOKUP(N3930,Sheet1!$B:$D,3,0)</f>
        <v>0104918404-002</v>
      </c>
      <c r="U3930" s="55" t="s">
        <v>12519</v>
      </c>
      <c r="X3930" s="55" t="s">
        <v>10983</v>
      </c>
      <c r="Y3930" s="56" t="str">
        <f>VLOOKUP(X3930,Sheet2!$B:$C,2,0)</f>
        <v>Mọc Nấm Hương 250g</v>
      </c>
      <c r="AA3930" s="53" t="s">
        <v>11550</v>
      </c>
      <c r="AB3930" s="53" t="s">
        <v>11551</v>
      </c>
      <c r="AD3930" s="24">
        <v>3</v>
      </c>
      <c r="AF3930" s="24">
        <v>46000</v>
      </c>
      <c r="AG3930" s="74">
        <f t="shared" si="61"/>
        <v>138000</v>
      </c>
      <c r="AK3930" s="59">
        <v>8</v>
      </c>
      <c r="AN3930" s="61" t="s">
        <v>11552</v>
      </c>
      <c r="AP3930" s="62" t="s">
        <v>11553</v>
      </c>
      <c r="AQ3930" s="62" t="s">
        <v>11554</v>
      </c>
      <c r="AR3930" s="62" t="s">
        <v>11555</v>
      </c>
    </row>
    <row r="3931" spans="3:44" x14ac:dyDescent="0.25">
      <c r="C3931" s="53" t="s">
        <v>11547</v>
      </c>
      <c r="D3931" s="53" t="s">
        <v>11548</v>
      </c>
      <c r="E3931" s="54">
        <v>45822</v>
      </c>
      <c r="F3931" s="54">
        <v>45822</v>
      </c>
      <c r="G3931" s="55" t="s">
        <v>7936</v>
      </c>
      <c r="H3931" s="54">
        <v>45822</v>
      </c>
      <c r="I3931" s="56" t="s">
        <v>17840</v>
      </c>
      <c r="K3931" s="55" t="s">
        <v>11549</v>
      </c>
      <c r="L3931" s="55" t="s">
        <v>15133</v>
      </c>
      <c r="M3931" s="54">
        <v>45822</v>
      </c>
      <c r="N3931" s="55" t="s">
        <v>11258</v>
      </c>
      <c r="O3931" s="56" t="str">
        <f>VLOOKUP(N3931,Sheet1!$B:$C,2,0)</f>
        <v>CHI NHÁNH QUẢNG NAM - CÔNG TY CỔ PHẦN DỊCH VỤ THƯƠNG MẠI TỔNG HỢP WINCOMMERCE</v>
      </c>
      <c r="Q3931" s="56" t="str">
        <f>VLOOKUP(N3931,Sheet1!$B:$D,3,0)</f>
        <v>0104918404-061</v>
      </c>
      <c r="U3931" s="55" t="s">
        <v>12869</v>
      </c>
      <c r="X3931" s="55" t="s">
        <v>10934</v>
      </c>
      <c r="Y3931" s="56" t="str">
        <f>VLOOKUP(X3931,Sheet2!$B:$C,2,0)</f>
        <v>Gà muối 500g</v>
      </c>
      <c r="AA3931" s="53" t="s">
        <v>11550</v>
      </c>
      <c r="AB3931" s="53" t="s">
        <v>11551</v>
      </c>
      <c r="AD3931" s="24">
        <v>1</v>
      </c>
      <c r="AF3931" s="24">
        <v>111058</v>
      </c>
      <c r="AG3931" s="74">
        <f t="shared" si="61"/>
        <v>111058</v>
      </c>
      <c r="AK3931" s="59">
        <v>8</v>
      </c>
      <c r="AN3931" s="61" t="s">
        <v>11552</v>
      </c>
      <c r="AP3931" s="62" t="s">
        <v>11553</v>
      </c>
      <c r="AQ3931" s="62" t="s">
        <v>11554</v>
      </c>
      <c r="AR3931" s="62" t="s">
        <v>11555</v>
      </c>
    </row>
    <row r="3932" spans="3:44" x14ac:dyDescent="0.25">
      <c r="C3932" s="53" t="s">
        <v>11547</v>
      </c>
      <c r="D3932" s="53" t="s">
        <v>11548</v>
      </c>
      <c r="E3932" s="54">
        <v>45822</v>
      </c>
      <c r="F3932" s="54">
        <v>45822</v>
      </c>
      <c r="G3932" s="55" t="s">
        <v>7742</v>
      </c>
      <c r="H3932" s="54">
        <v>45822</v>
      </c>
      <c r="I3932" s="56" t="s">
        <v>17841</v>
      </c>
      <c r="K3932" s="55" t="s">
        <v>11549</v>
      </c>
      <c r="L3932" s="55" t="s">
        <v>11710</v>
      </c>
      <c r="M3932" s="54">
        <v>45822</v>
      </c>
      <c r="N3932" s="55" t="s">
        <v>11278</v>
      </c>
      <c r="O3932" s="56" t="str">
        <f>VLOOKUP(N3932,Sheet1!$B:$C,2,0)</f>
        <v>CHI NHÁNH BẮC GIANG - CÔNG TY CỔ PHẦN DỊCH VỤ THƯƠNG MẠI TỔNG HỢP WINCOMMERCE</v>
      </c>
      <c r="Q3932" s="56" t="str">
        <f>VLOOKUP(N3932,Sheet1!$B:$D,3,0)</f>
        <v>0104918404-065</v>
      </c>
      <c r="U3932" s="55" t="s">
        <v>15506</v>
      </c>
      <c r="X3932" s="55" t="s">
        <v>10881</v>
      </c>
      <c r="Y3932" s="56" t="str">
        <f>VLOOKUP(X3932,Sheet2!$B:$C,2,0)</f>
        <v>Chả cốm 300g</v>
      </c>
      <c r="AA3932" s="53" t="s">
        <v>11550</v>
      </c>
      <c r="AB3932" s="53" t="s">
        <v>11551</v>
      </c>
      <c r="AD3932" s="24">
        <v>2</v>
      </c>
      <c r="AF3932" s="24">
        <v>74250</v>
      </c>
      <c r="AG3932" s="74">
        <f t="shared" si="61"/>
        <v>148500</v>
      </c>
      <c r="AK3932" s="59">
        <v>8</v>
      </c>
      <c r="AN3932" s="61" t="s">
        <v>11552</v>
      </c>
      <c r="AP3932" s="62" t="s">
        <v>11553</v>
      </c>
      <c r="AQ3932" s="62" t="s">
        <v>11554</v>
      </c>
      <c r="AR3932" s="62" t="s">
        <v>11555</v>
      </c>
    </row>
    <row r="3933" spans="3:44" x14ac:dyDescent="0.25">
      <c r="C3933" s="53" t="s">
        <v>11547</v>
      </c>
      <c r="D3933" s="53" t="s">
        <v>11548</v>
      </c>
      <c r="E3933" s="54">
        <v>45822</v>
      </c>
      <c r="F3933" s="54">
        <v>45822</v>
      </c>
      <c r="G3933" s="55" t="s">
        <v>7523</v>
      </c>
      <c r="H3933" s="54">
        <v>45822</v>
      </c>
      <c r="I3933" s="56" t="s">
        <v>17842</v>
      </c>
      <c r="K3933" s="55" t="s">
        <v>11549</v>
      </c>
      <c r="L3933" s="55" t="s">
        <v>15134</v>
      </c>
      <c r="M3933" s="54">
        <v>45822</v>
      </c>
      <c r="N3933" s="55" t="s">
        <v>11233</v>
      </c>
      <c r="O3933" s="56" t="str">
        <f>VLOOKUP(N3933,Sheet1!$B:$C,2,0)</f>
        <v>CHI NHÁNH HƯNG YÊN - CÔNG TY CỔ PHẦN DỊCH VỤ THƯƠNG MẠI TỔNG HỢP WINCOMMERCE</v>
      </c>
      <c r="Q3933" s="56" t="str">
        <f>VLOOKUP(N3933,Sheet1!$B:$D,3,0)</f>
        <v>0104918404-056</v>
      </c>
      <c r="U3933" s="55" t="s">
        <v>12671</v>
      </c>
      <c r="X3933" s="55" t="s">
        <v>11010</v>
      </c>
      <c r="Y3933" s="56" t="str">
        <f>VLOOKUP(X3933,Sheet2!$B:$C,2,0)</f>
        <v>Tai heo muối 200g</v>
      </c>
      <c r="AA3933" s="53" t="s">
        <v>11550</v>
      </c>
      <c r="AB3933" s="53" t="s">
        <v>11551</v>
      </c>
      <c r="AD3933" s="24">
        <v>1</v>
      </c>
      <c r="AF3933" s="24">
        <v>55595</v>
      </c>
      <c r="AG3933" s="74">
        <f t="shared" si="61"/>
        <v>55595</v>
      </c>
      <c r="AK3933" s="59">
        <v>8</v>
      </c>
      <c r="AN3933" s="61" t="s">
        <v>11552</v>
      </c>
      <c r="AP3933" s="62" t="s">
        <v>11553</v>
      </c>
      <c r="AQ3933" s="62" t="s">
        <v>11554</v>
      </c>
      <c r="AR3933" s="62" t="s">
        <v>11555</v>
      </c>
    </row>
    <row r="3934" spans="3:44" x14ac:dyDescent="0.25">
      <c r="C3934" s="53" t="s">
        <v>11547</v>
      </c>
      <c r="D3934" s="53" t="s">
        <v>11548</v>
      </c>
      <c r="E3934" s="54">
        <v>45822</v>
      </c>
      <c r="F3934" s="54">
        <v>45822</v>
      </c>
      <c r="G3934" s="55" t="s">
        <v>7982</v>
      </c>
      <c r="H3934" s="54">
        <v>45822</v>
      </c>
      <c r="I3934" s="56" t="s">
        <v>17843</v>
      </c>
      <c r="K3934" s="55" t="s">
        <v>11549</v>
      </c>
      <c r="L3934" s="55" t="s">
        <v>15135</v>
      </c>
      <c r="M3934" s="54">
        <v>45822</v>
      </c>
      <c r="N3934" s="55" t="s">
        <v>11298</v>
      </c>
      <c r="O3934" s="56" t="str">
        <f>VLOOKUP(N3934,Sheet1!$B:$C,2,0)</f>
        <v>CHI NHÁNH BÌNH ĐỊNH - CÔNG TY CỔ PHẦN DỊCH VỤ THƯƠNG MẠI TỔNG HỢP WINCOMMERCE</v>
      </c>
      <c r="Q3934" s="56" t="str">
        <f>VLOOKUP(N3934,Sheet1!$B:$D,3,0)</f>
        <v>0104918404-071</v>
      </c>
      <c r="U3934" s="55" t="s">
        <v>13269</v>
      </c>
      <c r="X3934" s="55" t="s">
        <v>10934</v>
      </c>
      <c r="Y3934" s="56" t="str">
        <f>VLOOKUP(X3934,Sheet2!$B:$C,2,0)</f>
        <v>Gà muối 500g</v>
      </c>
      <c r="AA3934" s="53" t="s">
        <v>11550</v>
      </c>
      <c r="AB3934" s="53" t="s">
        <v>11551</v>
      </c>
      <c r="AD3934" s="24">
        <v>2</v>
      </c>
      <c r="AF3934" s="24">
        <v>111058</v>
      </c>
      <c r="AG3934" s="74">
        <f t="shared" si="61"/>
        <v>222116</v>
      </c>
      <c r="AK3934" s="59">
        <v>8</v>
      </c>
      <c r="AN3934" s="61" t="s">
        <v>11552</v>
      </c>
      <c r="AP3934" s="62" t="s">
        <v>11553</v>
      </c>
      <c r="AQ3934" s="62" t="s">
        <v>11554</v>
      </c>
      <c r="AR3934" s="62" t="s">
        <v>11555</v>
      </c>
    </row>
    <row r="3935" spans="3:44" x14ac:dyDescent="0.25">
      <c r="C3935" s="53" t="s">
        <v>11547</v>
      </c>
      <c r="D3935" s="53" t="s">
        <v>11548</v>
      </c>
      <c r="E3935" s="54">
        <v>45822</v>
      </c>
      <c r="F3935" s="54">
        <v>45822</v>
      </c>
      <c r="G3935" s="55" t="s">
        <v>7982</v>
      </c>
      <c r="H3935" s="54">
        <v>45822</v>
      </c>
      <c r="I3935" s="56" t="s">
        <v>17843</v>
      </c>
      <c r="K3935" s="55" t="s">
        <v>11549</v>
      </c>
      <c r="L3935" s="55" t="s">
        <v>15135</v>
      </c>
      <c r="M3935" s="54">
        <v>45822</v>
      </c>
      <c r="N3935" s="55" t="s">
        <v>11298</v>
      </c>
      <c r="O3935" s="56" t="str">
        <f>VLOOKUP(N3935,Sheet1!$B:$C,2,0)</f>
        <v>CHI NHÁNH BÌNH ĐỊNH - CÔNG TY CỔ PHẦN DỊCH VỤ THƯƠNG MẠI TỔNG HỢP WINCOMMERCE</v>
      </c>
      <c r="Q3935" s="56" t="str">
        <f>VLOOKUP(N3935,Sheet1!$B:$D,3,0)</f>
        <v>0104918404-071</v>
      </c>
      <c r="U3935" s="55" t="s">
        <v>13269</v>
      </c>
      <c r="X3935" s="55" t="s">
        <v>10883</v>
      </c>
      <c r="Y3935" s="56" t="str">
        <f>VLOOKUP(X3935,Sheet2!$B:$C,2,0)</f>
        <v>Chân giò heo muối 300g</v>
      </c>
      <c r="AA3935" s="53" t="s">
        <v>11550</v>
      </c>
      <c r="AB3935" s="53" t="s">
        <v>11551</v>
      </c>
      <c r="AD3935" s="24">
        <v>2</v>
      </c>
      <c r="AF3935" s="24">
        <v>60213</v>
      </c>
      <c r="AG3935" s="74">
        <f t="shared" si="61"/>
        <v>120426</v>
      </c>
      <c r="AK3935" s="59">
        <v>8</v>
      </c>
      <c r="AN3935" s="61" t="s">
        <v>11552</v>
      </c>
      <c r="AP3935" s="62" t="s">
        <v>11553</v>
      </c>
      <c r="AQ3935" s="62" t="s">
        <v>11554</v>
      </c>
      <c r="AR3935" s="62" t="s">
        <v>11555</v>
      </c>
    </row>
    <row r="3936" spans="3:44" x14ac:dyDescent="0.25">
      <c r="C3936" s="53" t="s">
        <v>11547</v>
      </c>
      <c r="D3936" s="53" t="s">
        <v>11548</v>
      </c>
      <c r="E3936" s="54">
        <v>45822</v>
      </c>
      <c r="F3936" s="54">
        <v>45822</v>
      </c>
      <c r="G3936" s="55" t="s">
        <v>7982</v>
      </c>
      <c r="H3936" s="54">
        <v>45822</v>
      </c>
      <c r="I3936" s="56" t="s">
        <v>17843</v>
      </c>
      <c r="K3936" s="55" t="s">
        <v>11549</v>
      </c>
      <c r="L3936" s="55" t="s">
        <v>15135</v>
      </c>
      <c r="M3936" s="54">
        <v>45822</v>
      </c>
      <c r="N3936" s="55" t="s">
        <v>11298</v>
      </c>
      <c r="O3936" s="56" t="str">
        <f>VLOOKUP(N3936,Sheet1!$B:$C,2,0)</f>
        <v>CHI NHÁNH BÌNH ĐỊNH - CÔNG TY CỔ PHẦN DỊCH VỤ THƯƠNG MẠI TỔNG HỢP WINCOMMERCE</v>
      </c>
      <c r="Q3936" s="56" t="str">
        <f>VLOOKUP(N3936,Sheet1!$B:$D,3,0)</f>
        <v>0104918404-071</v>
      </c>
      <c r="U3936" s="55" t="s">
        <v>13269</v>
      </c>
      <c r="X3936" s="55" t="s">
        <v>11010</v>
      </c>
      <c r="Y3936" s="56" t="str">
        <f>VLOOKUP(X3936,Sheet2!$B:$C,2,0)</f>
        <v>Tai heo muối 200g</v>
      </c>
      <c r="AA3936" s="53" t="s">
        <v>11550</v>
      </c>
      <c r="AB3936" s="53" t="s">
        <v>11551</v>
      </c>
      <c r="AD3936" s="24">
        <v>1</v>
      </c>
      <c r="AF3936" s="24">
        <v>55595</v>
      </c>
      <c r="AG3936" s="74">
        <f t="shared" si="61"/>
        <v>55595</v>
      </c>
      <c r="AK3936" s="59">
        <v>8</v>
      </c>
      <c r="AN3936" s="61" t="s">
        <v>11552</v>
      </c>
      <c r="AP3936" s="62" t="s">
        <v>11553</v>
      </c>
      <c r="AQ3936" s="62" t="s">
        <v>11554</v>
      </c>
      <c r="AR3936" s="62" t="s">
        <v>11555</v>
      </c>
    </row>
    <row r="3937" spans="3:44" x14ac:dyDescent="0.25">
      <c r="C3937" s="53" t="s">
        <v>11547</v>
      </c>
      <c r="D3937" s="53" t="s">
        <v>11548</v>
      </c>
      <c r="E3937" s="54">
        <v>45822</v>
      </c>
      <c r="F3937" s="54">
        <v>45822</v>
      </c>
      <c r="G3937" s="55" t="s">
        <v>7982</v>
      </c>
      <c r="H3937" s="54">
        <v>45822</v>
      </c>
      <c r="I3937" s="56" t="s">
        <v>17843</v>
      </c>
      <c r="K3937" s="55" t="s">
        <v>11549</v>
      </c>
      <c r="L3937" s="55" t="s">
        <v>15135</v>
      </c>
      <c r="M3937" s="54">
        <v>45822</v>
      </c>
      <c r="N3937" s="55" t="s">
        <v>11298</v>
      </c>
      <c r="O3937" s="56" t="str">
        <f>VLOOKUP(N3937,Sheet1!$B:$C,2,0)</f>
        <v>CHI NHÁNH BÌNH ĐỊNH - CÔNG TY CỔ PHẦN DỊCH VỤ THƯƠNG MẠI TỔNG HỢP WINCOMMERCE</v>
      </c>
      <c r="Q3937" s="56" t="str">
        <f>VLOOKUP(N3937,Sheet1!$B:$D,3,0)</f>
        <v>0104918404-071</v>
      </c>
      <c r="U3937" s="55" t="s">
        <v>13269</v>
      </c>
      <c r="X3937" s="55" t="s">
        <v>11010</v>
      </c>
      <c r="Y3937" s="56" t="str">
        <f>VLOOKUP(X3937,Sheet2!$B:$C,2,0)</f>
        <v>Tai heo muối 200g</v>
      </c>
      <c r="AA3937" s="53" t="s">
        <v>11550</v>
      </c>
      <c r="AB3937" s="53" t="s">
        <v>11551</v>
      </c>
      <c r="AD3937" s="24">
        <v>1</v>
      </c>
      <c r="AF3937" s="24">
        <v>55595</v>
      </c>
      <c r="AG3937" s="74">
        <f t="shared" si="61"/>
        <v>55595</v>
      </c>
      <c r="AK3937" s="59">
        <v>8</v>
      </c>
      <c r="AN3937" s="61" t="s">
        <v>11552</v>
      </c>
      <c r="AP3937" s="62" t="s">
        <v>11553</v>
      </c>
      <c r="AQ3937" s="62" t="s">
        <v>11554</v>
      </c>
      <c r="AR3937" s="62" t="s">
        <v>11555</v>
      </c>
    </row>
    <row r="3938" spans="3:44" x14ac:dyDescent="0.25">
      <c r="C3938" s="53" t="s">
        <v>11547</v>
      </c>
      <c r="D3938" s="53" t="s">
        <v>11548</v>
      </c>
      <c r="E3938" s="54">
        <v>45822</v>
      </c>
      <c r="F3938" s="54">
        <v>45822</v>
      </c>
      <c r="G3938" s="55" t="s">
        <v>7835</v>
      </c>
      <c r="H3938" s="54">
        <v>45822</v>
      </c>
      <c r="I3938" s="56" t="s">
        <v>17844</v>
      </c>
      <c r="K3938" s="55" t="s">
        <v>11549</v>
      </c>
      <c r="L3938" s="55" t="s">
        <v>15136</v>
      </c>
      <c r="M3938" s="54">
        <v>45822</v>
      </c>
      <c r="N3938" s="55" t="s">
        <v>11034</v>
      </c>
      <c r="O3938" s="56" t="str">
        <f>VLOOKUP(N3938,Sheet1!$B:$C,2,0)</f>
        <v>CHI NHÁNH HÀ NỘI - CÔNG TY CỔ PHẦN DỊCH VỤ THƯƠNG MẠI TỔNG HỢP WINCOMMERCE</v>
      </c>
      <c r="Q3938" s="56" t="str">
        <f>VLOOKUP(N3938,Sheet1!$B:$D,3,0)</f>
        <v>0104918404-002</v>
      </c>
      <c r="U3938" s="55" t="s">
        <v>13335</v>
      </c>
      <c r="X3938" s="55" t="s">
        <v>10934</v>
      </c>
      <c r="Y3938" s="56" t="str">
        <f>VLOOKUP(X3938,Sheet2!$B:$C,2,0)</f>
        <v>Gà muối 500g</v>
      </c>
      <c r="AA3938" s="53" t="s">
        <v>11550</v>
      </c>
      <c r="AB3938" s="53" t="s">
        <v>11551</v>
      </c>
      <c r="AD3938" s="24">
        <v>1</v>
      </c>
      <c r="AF3938" s="24">
        <v>111058</v>
      </c>
      <c r="AG3938" s="74">
        <f t="shared" si="61"/>
        <v>111058</v>
      </c>
      <c r="AK3938" s="59">
        <v>8</v>
      </c>
      <c r="AN3938" s="61" t="s">
        <v>11552</v>
      </c>
      <c r="AP3938" s="62" t="s">
        <v>11553</v>
      </c>
      <c r="AQ3938" s="62" t="s">
        <v>11554</v>
      </c>
      <c r="AR3938" s="62" t="s">
        <v>11555</v>
      </c>
    </row>
    <row r="3939" spans="3:44" x14ac:dyDescent="0.25">
      <c r="C3939" s="53" t="s">
        <v>11547</v>
      </c>
      <c r="D3939" s="53" t="s">
        <v>11548</v>
      </c>
      <c r="E3939" s="54">
        <v>45822</v>
      </c>
      <c r="F3939" s="54">
        <v>45822</v>
      </c>
      <c r="G3939" s="55" t="s">
        <v>7560</v>
      </c>
      <c r="H3939" s="54">
        <v>45822</v>
      </c>
      <c r="I3939" s="56" t="s">
        <v>17845</v>
      </c>
      <c r="K3939" s="55" t="s">
        <v>11549</v>
      </c>
      <c r="L3939" s="55" t="s">
        <v>15137</v>
      </c>
      <c r="M3939" s="54">
        <v>45822</v>
      </c>
      <c r="N3939" s="55" t="s">
        <v>11034</v>
      </c>
      <c r="O3939" s="56" t="str">
        <f>VLOOKUP(N3939,Sheet1!$B:$C,2,0)</f>
        <v>CHI NHÁNH HÀ NỘI - CÔNG TY CỔ PHẦN DỊCH VỤ THƯƠNG MẠI TỔNG HỢP WINCOMMERCE</v>
      </c>
      <c r="Q3939" s="56" t="str">
        <f>VLOOKUP(N3939,Sheet1!$B:$D,3,0)</f>
        <v>0104918404-002</v>
      </c>
      <c r="U3939" s="55" t="s">
        <v>15473</v>
      </c>
      <c r="X3939" s="55" t="s">
        <v>10934</v>
      </c>
      <c r="Y3939" s="56" t="str">
        <f>VLOOKUP(X3939,Sheet2!$B:$C,2,0)</f>
        <v>Gà muối 500g</v>
      </c>
      <c r="AA3939" s="53" t="s">
        <v>11550</v>
      </c>
      <c r="AB3939" s="53" t="s">
        <v>11551</v>
      </c>
      <c r="AD3939" s="24">
        <v>4</v>
      </c>
      <c r="AF3939" s="24">
        <v>111058</v>
      </c>
      <c r="AG3939" s="74">
        <f t="shared" si="61"/>
        <v>444232</v>
      </c>
      <c r="AK3939" s="59">
        <v>8</v>
      </c>
      <c r="AN3939" s="61" t="s">
        <v>11552</v>
      </c>
      <c r="AP3939" s="62" t="s">
        <v>11553</v>
      </c>
      <c r="AQ3939" s="62" t="s">
        <v>11554</v>
      </c>
      <c r="AR3939" s="62" t="s">
        <v>11555</v>
      </c>
    </row>
    <row r="3940" spans="3:44" x14ac:dyDescent="0.25">
      <c r="C3940" s="53" t="s">
        <v>11547</v>
      </c>
      <c r="D3940" s="53" t="s">
        <v>11548</v>
      </c>
      <c r="E3940" s="54">
        <v>45822</v>
      </c>
      <c r="F3940" s="54">
        <v>45822</v>
      </c>
      <c r="G3940" s="55" t="s">
        <v>7788</v>
      </c>
      <c r="H3940" s="54">
        <v>45822</v>
      </c>
      <c r="I3940" s="56" t="s">
        <v>17846</v>
      </c>
      <c r="K3940" s="55" t="s">
        <v>11549</v>
      </c>
      <c r="L3940" s="55" t="s">
        <v>15138</v>
      </c>
      <c r="M3940" s="54">
        <v>45822</v>
      </c>
      <c r="N3940" s="55" t="s">
        <v>11064</v>
      </c>
      <c r="O3940" s="56" t="str">
        <f>VLOOKUP(N3940,Sheet1!$B:$C,2,0)</f>
        <v>CHI NHÁNH ĐÀ NẴNG - CÔNG TY CỔ PHẦN DỊCH VỤ THƯƠNG MẠI TỔNG HỢP WINCOMMERCE</v>
      </c>
      <c r="Q3940" s="56" t="str">
        <f>VLOOKUP(N3940,Sheet1!$B:$D,3,0)</f>
        <v>0104918404-009</v>
      </c>
      <c r="U3940" s="55" t="s">
        <v>11961</v>
      </c>
      <c r="X3940" s="55" t="s">
        <v>10934</v>
      </c>
      <c r="Y3940" s="56" t="str">
        <f>VLOOKUP(X3940,Sheet2!$B:$C,2,0)</f>
        <v>Gà muối 500g</v>
      </c>
      <c r="AA3940" s="53" t="s">
        <v>11550</v>
      </c>
      <c r="AB3940" s="53" t="s">
        <v>11551</v>
      </c>
      <c r="AD3940" s="24">
        <v>1</v>
      </c>
      <c r="AF3940" s="24">
        <v>111058</v>
      </c>
      <c r="AG3940" s="74">
        <f t="shared" si="61"/>
        <v>111058</v>
      </c>
      <c r="AK3940" s="59">
        <v>8</v>
      </c>
      <c r="AN3940" s="61" t="s">
        <v>11552</v>
      </c>
      <c r="AP3940" s="62" t="s">
        <v>11553</v>
      </c>
      <c r="AQ3940" s="62" t="s">
        <v>11554</v>
      </c>
      <c r="AR3940" s="62" t="s">
        <v>11555</v>
      </c>
    </row>
    <row r="3941" spans="3:44" x14ac:dyDescent="0.25">
      <c r="C3941" s="53" t="s">
        <v>11547</v>
      </c>
      <c r="D3941" s="53" t="s">
        <v>11548</v>
      </c>
      <c r="E3941" s="54">
        <v>45822</v>
      </c>
      <c r="F3941" s="54">
        <v>45822</v>
      </c>
      <c r="G3941" s="55" t="s">
        <v>7978</v>
      </c>
      <c r="H3941" s="54">
        <v>45822</v>
      </c>
      <c r="I3941" s="56" t="s">
        <v>17847</v>
      </c>
      <c r="K3941" s="55" t="s">
        <v>11549</v>
      </c>
      <c r="L3941" s="55" t="s">
        <v>15139</v>
      </c>
      <c r="M3941" s="54">
        <v>45822</v>
      </c>
      <c r="N3941" s="55" t="s">
        <v>11034</v>
      </c>
      <c r="O3941" s="56" t="str">
        <f>VLOOKUP(N3941,Sheet1!$B:$C,2,0)</f>
        <v>CHI NHÁNH HÀ NỘI - CÔNG TY CỔ PHẦN DỊCH VỤ THƯƠNG MẠI TỔNG HỢP WINCOMMERCE</v>
      </c>
      <c r="Q3941" s="56" t="str">
        <f>VLOOKUP(N3941,Sheet1!$B:$D,3,0)</f>
        <v>0104918404-002</v>
      </c>
      <c r="U3941" s="55" t="s">
        <v>12113</v>
      </c>
      <c r="X3941" s="55" t="s">
        <v>10934</v>
      </c>
      <c r="Y3941" s="56" t="str">
        <f>VLOOKUP(X3941,Sheet2!$B:$C,2,0)</f>
        <v>Gà muối 500g</v>
      </c>
      <c r="AA3941" s="53" t="s">
        <v>11550</v>
      </c>
      <c r="AB3941" s="53" t="s">
        <v>11551</v>
      </c>
      <c r="AD3941" s="24">
        <v>2</v>
      </c>
      <c r="AF3941" s="24">
        <v>111058</v>
      </c>
      <c r="AG3941" s="74">
        <f t="shared" si="61"/>
        <v>222116</v>
      </c>
      <c r="AK3941" s="59">
        <v>8</v>
      </c>
      <c r="AN3941" s="61" t="s">
        <v>11552</v>
      </c>
      <c r="AP3941" s="62" t="s">
        <v>11553</v>
      </c>
      <c r="AQ3941" s="62" t="s">
        <v>11554</v>
      </c>
      <c r="AR3941" s="62" t="s">
        <v>11555</v>
      </c>
    </row>
    <row r="3942" spans="3:44" x14ac:dyDescent="0.25">
      <c r="C3942" s="53" t="s">
        <v>11547</v>
      </c>
      <c r="D3942" s="53" t="s">
        <v>11548</v>
      </c>
      <c r="E3942" s="54">
        <v>45822</v>
      </c>
      <c r="F3942" s="54">
        <v>45822</v>
      </c>
      <c r="G3942" s="55" t="s">
        <v>7978</v>
      </c>
      <c r="H3942" s="54">
        <v>45822</v>
      </c>
      <c r="I3942" s="56" t="s">
        <v>17847</v>
      </c>
      <c r="K3942" s="55" t="s">
        <v>11549</v>
      </c>
      <c r="L3942" s="55" t="s">
        <v>15139</v>
      </c>
      <c r="M3942" s="54">
        <v>45822</v>
      </c>
      <c r="N3942" s="55" t="s">
        <v>11034</v>
      </c>
      <c r="O3942" s="56" t="str">
        <f>VLOOKUP(N3942,Sheet1!$B:$C,2,0)</f>
        <v>CHI NHÁNH HÀ NỘI - CÔNG TY CỔ PHẦN DỊCH VỤ THƯƠNG MẠI TỔNG HỢP WINCOMMERCE</v>
      </c>
      <c r="Q3942" s="56" t="str">
        <f>VLOOKUP(N3942,Sheet1!$B:$D,3,0)</f>
        <v>0104918404-002</v>
      </c>
      <c r="U3942" s="55" t="s">
        <v>12113</v>
      </c>
      <c r="X3942" s="55" t="s">
        <v>10938</v>
      </c>
      <c r="Y3942" s="56" t="str">
        <f>VLOOKUP(X3942,Sheet2!$B:$C,2,0)</f>
        <v>Giò Tai Lưỡi Xào 250g</v>
      </c>
      <c r="AA3942" s="53" t="s">
        <v>11550</v>
      </c>
      <c r="AB3942" s="53" t="s">
        <v>11551</v>
      </c>
      <c r="AD3942" s="24">
        <v>4</v>
      </c>
      <c r="AF3942" s="24">
        <v>50182</v>
      </c>
      <c r="AG3942" s="74">
        <f t="shared" si="61"/>
        <v>200728</v>
      </c>
      <c r="AK3942" s="59">
        <v>8</v>
      </c>
      <c r="AN3942" s="61" t="s">
        <v>11552</v>
      </c>
      <c r="AP3942" s="62" t="s">
        <v>11553</v>
      </c>
      <c r="AQ3942" s="62" t="s">
        <v>11554</v>
      </c>
      <c r="AR3942" s="62" t="s">
        <v>11555</v>
      </c>
    </row>
    <row r="3943" spans="3:44" x14ac:dyDescent="0.25">
      <c r="C3943" s="53" t="s">
        <v>11547</v>
      </c>
      <c r="D3943" s="53" t="s">
        <v>11548</v>
      </c>
      <c r="E3943" s="54">
        <v>45822</v>
      </c>
      <c r="F3943" s="54">
        <v>45822</v>
      </c>
      <c r="G3943" s="55" t="s">
        <v>7843</v>
      </c>
      <c r="H3943" s="54">
        <v>45822</v>
      </c>
      <c r="I3943" s="56" t="s">
        <v>17848</v>
      </c>
      <c r="K3943" s="55" t="s">
        <v>11549</v>
      </c>
      <c r="L3943" s="55" t="s">
        <v>15140</v>
      </c>
      <c r="M3943" s="54">
        <v>45822</v>
      </c>
      <c r="N3943" s="55" t="s">
        <v>11034</v>
      </c>
      <c r="O3943" s="56" t="str">
        <f>VLOOKUP(N3943,Sheet1!$B:$C,2,0)</f>
        <v>CHI NHÁNH HÀ NỘI - CÔNG TY CỔ PHẦN DỊCH VỤ THƯƠNG MẠI TỔNG HỢP WINCOMMERCE</v>
      </c>
      <c r="Q3943" s="56" t="str">
        <f>VLOOKUP(N3943,Sheet1!$B:$D,3,0)</f>
        <v>0104918404-002</v>
      </c>
      <c r="U3943" s="55" t="s">
        <v>12052</v>
      </c>
      <c r="X3943" s="55" t="s">
        <v>10934</v>
      </c>
      <c r="Y3943" s="56" t="str">
        <f>VLOOKUP(X3943,Sheet2!$B:$C,2,0)</f>
        <v>Gà muối 500g</v>
      </c>
      <c r="AA3943" s="53" t="s">
        <v>11550</v>
      </c>
      <c r="AB3943" s="53" t="s">
        <v>11551</v>
      </c>
      <c r="AD3943" s="24">
        <v>2</v>
      </c>
      <c r="AF3943" s="24">
        <v>111058</v>
      </c>
      <c r="AG3943" s="74">
        <f t="shared" si="61"/>
        <v>222116</v>
      </c>
      <c r="AK3943" s="59">
        <v>8</v>
      </c>
      <c r="AN3943" s="61" t="s">
        <v>11552</v>
      </c>
      <c r="AP3943" s="62" t="s">
        <v>11553</v>
      </c>
      <c r="AQ3943" s="62" t="s">
        <v>11554</v>
      </c>
      <c r="AR3943" s="62" t="s">
        <v>11555</v>
      </c>
    </row>
    <row r="3944" spans="3:44" x14ac:dyDescent="0.25">
      <c r="C3944" s="53" t="s">
        <v>11547</v>
      </c>
      <c r="D3944" s="53" t="s">
        <v>11548</v>
      </c>
      <c r="E3944" s="54">
        <v>45822</v>
      </c>
      <c r="F3944" s="54">
        <v>45822</v>
      </c>
      <c r="G3944" s="55" t="s">
        <v>7766</v>
      </c>
      <c r="H3944" s="54">
        <v>45822</v>
      </c>
      <c r="I3944" s="56" t="s">
        <v>17849</v>
      </c>
      <c r="K3944" s="55" t="s">
        <v>11549</v>
      </c>
      <c r="L3944" s="55" t="s">
        <v>15141</v>
      </c>
      <c r="M3944" s="54">
        <v>45822</v>
      </c>
      <c r="N3944" s="55" t="s">
        <v>11024</v>
      </c>
      <c r="O3944" s="56" t="str">
        <f>VLOOKUP(N3944,Sheet1!$B:$C,2,0)</f>
        <v>CÔNG TY CỔ PHẦN DỊCH VỤ THƯƠNG MẠI TỔNG HỢP WINCOMMERCE</v>
      </c>
      <c r="Q3944" s="56" t="str">
        <f>VLOOKUP(N3944,Sheet1!$B:$D,3,0)</f>
        <v>0104918404</v>
      </c>
      <c r="U3944" s="55" t="s">
        <v>12773</v>
      </c>
      <c r="X3944" s="55" t="s">
        <v>10883</v>
      </c>
      <c r="Y3944" s="56" t="str">
        <f>VLOOKUP(X3944,Sheet2!$B:$C,2,0)</f>
        <v>Chân giò heo muối 300g</v>
      </c>
      <c r="AA3944" s="53" t="s">
        <v>11550</v>
      </c>
      <c r="AB3944" s="53" t="s">
        <v>11551</v>
      </c>
      <c r="AD3944" s="24">
        <v>2</v>
      </c>
      <c r="AF3944" s="24">
        <v>60213</v>
      </c>
      <c r="AG3944" s="74">
        <f t="shared" si="61"/>
        <v>120426</v>
      </c>
      <c r="AK3944" s="59">
        <v>8</v>
      </c>
      <c r="AN3944" s="61" t="s">
        <v>11552</v>
      </c>
      <c r="AP3944" s="62" t="s">
        <v>11553</v>
      </c>
      <c r="AQ3944" s="62" t="s">
        <v>11554</v>
      </c>
      <c r="AR3944" s="62" t="s">
        <v>11555</v>
      </c>
    </row>
    <row r="3945" spans="3:44" x14ac:dyDescent="0.25">
      <c r="C3945" s="53" t="s">
        <v>11547</v>
      </c>
      <c r="D3945" s="53" t="s">
        <v>11548</v>
      </c>
      <c r="E3945" s="54">
        <v>45822</v>
      </c>
      <c r="F3945" s="54">
        <v>45822</v>
      </c>
      <c r="G3945" s="55" t="s">
        <v>7766</v>
      </c>
      <c r="H3945" s="54">
        <v>45822</v>
      </c>
      <c r="I3945" s="56" t="s">
        <v>17849</v>
      </c>
      <c r="K3945" s="55" t="s">
        <v>11549</v>
      </c>
      <c r="L3945" s="55" t="s">
        <v>15141</v>
      </c>
      <c r="M3945" s="54">
        <v>45822</v>
      </c>
      <c r="N3945" s="55" t="s">
        <v>11024</v>
      </c>
      <c r="O3945" s="56" t="str">
        <f>VLOOKUP(N3945,Sheet1!$B:$C,2,0)</f>
        <v>CÔNG TY CỔ PHẦN DỊCH VỤ THƯƠNG MẠI TỔNG HỢP WINCOMMERCE</v>
      </c>
      <c r="Q3945" s="56" t="str">
        <f>VLOOKUP(N3945,Sheet1!$B:$D,3,0)</f>
        <v>0104918404</v>
      </c>
      <c r="U3945" s="55" t="s">
        <v>12773</v>
      </c>
      <c r="X3945" s="55" t="s">
        <v>10934</v>
      </c>
      <c r="Y3945" s="56" t="str">
        <f>VLOOKUP(X3945,Sheet2!$B:$C,2,0)</f>
        <v>Gà muối 500g</v>
      </c>
      <c r="AA3945" s="53" t="s">
        <v>11550</v>
      </c>
      <c r="AB3945" s="53" t="s">
        <v>11551</v>
      </c>
      <c r="AD3945" s="24">
        <v>2</v>
      </c>
      <c r="AF3945" s="24">
        <v>111058</v>
      </c>
      <c r="AG3945" s="74">
        <f t="shared" si="61"/>
        <v>222116</v>
      </c>
      <c r="AK3945" s="59">
        <v>8</v>
      </c>
      <c r="AN3945" s="61" t="s">
        <v>11552</v>
      </c>
      <c r="AP3945" s="62" t="s">
        <v>11553</v>
      </c>
      <c r="AQ3945" s="62" t="s">
        <v>11554</v>
      </c>
      <c r="AR3945" s="62" t="s">
        <v>11555</v>
      </c>
    </row>
    <row r="3946" spans="3:44" x14ac:dyDescent="0.25">
      <c r="C3946" s="53" t="s">
        <v>11547</v>
      </c>
      <c r="D3946" s="53" t="s">
        <v>11548</v>
      </c>
      <c r="E3946" s="54">
        <v>45822</v>
      </c>
      <c r="F3946" s="54">
        <v>45822</v>
      </c>
      <c r="G3946" s="55" t="s">
        <v>7766</v>
      </c>
      <c r="H3946" s="54">
        <v>45822</v>
      </c>
      <c r="I3946" s="56" t="s">
        <v>17849</v>
      </c>
      <c r="K3946" s="55" t="s">
        <v>11549</v>
      </c>
      <c r="L3946" s="55" t="s">
        <v>15141</v>
      </c>
      <c r="M3946" s="54">
        <v>45822</v>
      </c>
      <c r="N3946" s="55" t="s">
        <v>11024</v>
      </c>
      <c r="O3946" s="56" t="str">
        <f>VLOOKUP(N3946,Sheet1!$B:$C,2,0)</f>
        <v>CÔNG TY CỔ PHẦN DỊCH VỤ THƯƠNG MẠI TỔNG HỢP WINCOMMERCE</v>
      </c>
      <c r="Q3946" s="56" t="str">
        <f>VLOOKUP(N3946,Sheet1!$B:$D,3,0)</f>
        <v>0104918404</v>
      </c>
      <c r="U3946" s="55" t="s">
        <v>12773</v>
      </c>
      <c r="X3946" s="55" t="s">
        <v>10922</v>
      </c>
      <c r="Y3946" s="56" t="str">
        <f>VLOOKUP(X3946,Sheet2!$B:$C,2,0)</f>
        <v>Gà xì dầu 500g</v>
      </c>
      <c r="AA3946" s="53" t="s">
        <v>11550</v>
      </c>
      <c r="AB3946" s="53" t="s">
        <v>11551</v>
      </c>
      <c r="AD3946" s="24">
        <v>2</v>
      </c>
      <c r="AF3946" s="24">
        <v>111606</v>
      </c>
      <c r="AG3946" s="74">
        <f t="shared" si="61"/>
        <v>223212</v>
      </c>
      <c r="AK3946" s="59">
        <v>8</v>
      </c>
      <c r="AN3946" s="61" t="s">
        <v>11552</v>
      </c>
      <c r="AP3946" s="62" t="s">
        <v>11553</v>
      </c>
      <c r="AQ3946" s="62" t="s">
        <v>11554</v>
      </c>
      <c r="AR3946" s="62" t="s">
        <v>11555</v>
      </c>
    </row>
    <row r="3947" spans="3:44" x14ac:dyDescent="0.25">
      <c r="C3947" s="53" t="s">
        <v>11547</v>
      </c>
      <c r="D3947" s="53" t="s">
        <v>11548</v>
      </c>
      <c r="E3947" s="54">
        <v>45822</v>
      </c>
      <c r="F3947" s="54">
        <v>45822</v>
      </c>
      <c r="G3947" s="55" t="s">
        <v>7720</v>
      </c>
      <c r="H3947" s="54">
        <v>45822</v>
      </c>
      <c r="I3947" s="56" t="s">
        <v>17850</v>
      </c>
      <c r="K3947" s="55" t="s">
        <v>11549</v>
      </c>
      <c r="L3947" s="55" t="s">
        <v>15142</v>
      </c>
      <c r="M3947" s="54">
        <v>45822</v>
      </c>
      <c r="N3947" s="55" t="s">
        <v>11034</v>
      </c>
      <c r="O3947" s="56" t="str">
        <f>VLOOKUP(N3947,Sheet1!$B:$C,2,0)</f>
        <v>CHI NHÁNH HÀ NỘI - CÔNG TY CỔ PHẦN DỊCH VỤ THƯƠNG MẠI TỔNG HỢP WINCOMMERCE</v>
      </c>
      <c r="Q3947" s="56" t="str">
        <f>VLOOKUP(N3947,Sheet1!$B:$D,3,0)</f>
        <v>0104918404-002</v>
      </c>
      <c r="U3947" s="55" t="s">
        <v>13206</v>
      </c>
      <c r="X3947" s="55" t="s">
        <v>10934</v>
      </c>
      <c r="Y3947" s="56" t="str">
        <f>VLOOKUP(X3947,Sheet2!$B:$C,2,0)</f>
        <v>Gà muối 500g</v>
      </c>
      <c r="AA3947" s="53" t="s">
        <v>11550</v>
      </c>
      <c r="AB3947" s="53" t="s">
        <v>11551</v>
      </c>
      <c r="AD3947" s="24">
        <v>3</v>
      </c>
      <c r="AF3947" s="24">
        <v>111058</v>
      </c>
      <c r="AG3947" s="74">
        <f t="shared" si="61"/>
        <v>333174</v>
      </c>
      <c r="AK3947" s="59">
        <v>8</v>
      </c>
      <c r="AN3947" s="61" t="s">
        <v>11552</v>
      </c>
      <c r="AP3947" s="62" t="s">
        <v>11553</v>
      </c>
      <c r="AQ3947" s="62" t="s">
        <v>11554</v>
      </c>
      <c r="AR3947" s="62" t="s">
        <v>11555</v>
      </c>
    </row>
    <row r="3948" spans="3:44" x14ac:dyDescent="0.25">
      <c r="C3948" s="53" t="s">
        <v>11547</v>
      </c>
      <c r="D3948" s="53" t="s">
        <v>11548</v>
      </c>
      <c r="E3948" s="54">
        <v>45822</v>
      </c>
      <c r="F3948" s="54">
        <v>45822</v>
      </c>
      <c r="G3948" s="55" t="s">
        <v>7889</v>
      </c>
      <c r="H3948" s="54">
        <v>45822</v>
      </c>
      <c r="I3948" s="56" t="s">
        <v>17851</v>
      </c>
      <c r="K3948" s="55" t="s">
        <v>11549</v>
      </c>
      <c r="L3948" s="55" t="s">
        <v>11775</v>
      </c>
      <c r="M3948" s="54">
        <v>45822</v>
      </c>
      <c r="N3948" s="55" t="s">
        <v>11049</v>
      </c>
      <c r="O3948" s="56" t="str">
        <f>VLOOKUP(N3948,Sheet1!$B:$C,2,0)</f>
        <v>CHI NHÁNH HẢI DƯƠNG - CÔNG TY CỔ PHẦN DỊCH VỤ THƯƠNG MẠI TỔNG HỢP WINCOMMERCE</v>
      </c>
      <c r="Q3948" s="56" t="str">
        <f>VLOOKUP(N3948,Sheet1!$B:$D,3,0)</f>
        <v>0104918404-006</v>
      </c>
      <c r="U3948" s="55" t="s">
        <v>13244</v>
      </c>
      <c r="X3948" s="55" t="s">
        <v>10938</v>
      </c>
      <c r="Y3948" s="56" t="str">
        <f>VLOOKUP(X3948,Sheet2!$B:$C,2,0)</f>
        <v>Giò Tai Lưỡi Xào 250g</v>
      </c>
      <c r="AA3948" s="53" t="s">
        <v>11550</v>
      </c>
      <c r="AB3948" s="53" t="s">
        <v>11551</v>
      </c>
      <c r="AD3948" s="24">
        <v>6</v>
      </c>
      <c r="AF3948" s="24">
        <v>50182</v>
      </c>
      <c r="AG3948" s="74">
        <f t="shared" si="61"/>
        <v>301092</v>
      </c>
      <c r="AK3948" s="59">
        <v>8</v>
      </c>
      <c r="AN3948" s="61" t="s">
        <v>11552</v>
      </c>
      <c r="AP3948" s="62" t="s">
        <v>11553</v>
      </c>
      <c r="AQ3948" s="62" t="s">
        <v>11554</v>
      </c>
      <c r="AR3948" s="62" t="s">
        <v>11555</v>
      </c>
    </row>
    <row r="3949" spans="3:44" x14ac:dyDescent="0.25">
      <c r="C3949" s="53" t="s">
        <v>11547</v>
      </c>
      <c r="D3949" s="53" t="s">
        <v>11548</v>
      </c>
      <c r="E3949" s="54">
        <v>45822</v>
      </c>
      <c r="F3949" s="54">
        <v>45822</v>
      </c>
      <c r="G3949" s="55" t="s">
        <v>7770</v>
      </c>
      <c r="H3949" s="54">
        <v>45822</v>
      </c>
      <c r="I3949" s="56" t="s">
        <v>17852</v>
      </c>
      <c r="K3949" s="55" t="s">
        <v>11549</v>
      </c>
      <c r="L3949" s="55" t="s">
        <v>15143</v>
      </c>
      <c r="M3949" s="54">
        <v>45822</v>
      </c>
      <c r="N3949" s="55" t="s">
        <v>11024</v>
      </c>
      <c r="O3949" s="56" t="str">
        <f>VLOOKUP(N3949,Sheet1!$B:$C,2,0)</f>
        <v>CÔNG TY CỔ PHẦN DỊCH VỤ THƯƠNG MẠI TỔNG HỢP WINCOMMERCE</v>
      </c>
      <c r="Q3949" s="56" t="str">
        <f>VLOOKUP(N3949,Sheet1!$B:$D,3,0)</f>
        <v>0104918404</v>
      </c>
      <c r="U3949" s="55" t="s">
        <v>12773</v>
      </c>
      <c r="X3949" s="55" t="s">
        <v>10883</v>
      </c>
      <c r="Y3949" s="56" t="str">
        <f>VLOOKUP(X3949,Sheet2!$B:$C,2,0)</f>
        <v>Chân giò heo muối 300g</v>
      </c>
      <c r="AA3949" s="53" t="s">
        <v>11550</v>
      </c>
      <c r="AB3949" s="53" t="s">
        <v>11551</v>
      </c>
      <c r="AD3949" s="24">
        <v>2</v>
      </c>
      <c r="AF3949" s="24">
        <v>60213</v>
      </c>
      <c r="AG3949" s="74">
        <f t="shared" si="61"/>
        <v>120426</v>
      </c>
      <c r="AK3949" s="59">
        <v>8</v>
      </c>
      <c r="AN3949" s="61" t="s">
        <v>11552</v>
      </c>
      <c r="AP3949" s="62" t="s">
        <v>11553</v>
      </c>
      <c r="AQ3949" s="62" t="s">
        <v>11554</v>
      </c>
      <c r="AR3949" s="62" t="s">
        <v>11555</v>
      </c>
    </row>
    <row r="3950" spans="3:44" x14ac:dyDescent="0.25">
      <c r="C3950" s="53" t="s">
        <v>11547</v>
      </c>
      <c r="D3950" s="53" t="s">
        <v>11548</v>
      </c>
      <c r="E3950" s="54">
        <v>45822</v>
      </c>
      <c r="F3950" s="54">
        <v>45822</v>
      </c>
      <c r="G3950" s="55" t="s">
        <v>7770</v>
      </c>
      <c r="H3950" s="54">
        <v>45822</v>
      </c>
      <c r="I3950" s="56" t="s">
        <v>17852</v>
      </c>
      <c r="K3950" s="55" t="s">
        <v>11549</v>
      </c>
      <c r="L3950" s="55" t="s">
        <v>15143</v>
      </c>
      <c r="M3950" s="54">
        <v>45822</v>
      </c>
      <c r="N3950" s="55" t="s">
        <v>11024</v>
      </c>
      <c r="O3950" s="56" t="str">
        <f>VLOOKUP(N3950,Sheet1!$B:$C,2,0)</f>
        <v>CÔNG TY CỔ PHẦN DỊCH VỤ THƯƠNG MẠI TỔNG HỢP WINCOMMERCE</v>
      </c>
      <c r="Q3950" s="56" t="str">
        <f>VLOOKUP(N3950,Sheet1!$B:$D,3,0)</f>
        <v>0104918404</v>
      </c>
      <c r="U3950" s="55" t="s">
        <v>12773</v>
      </c>
      <c r="X3950" s="55" t="s">
        <v>10934</v>
      </c>
      <c r="Y3950" s="56" t="str">
        <f>VLOOKUP(X3950,Sheet2!$B:$C,2,0)</f>
        <v>Gà muối 500g</v>
      </c>
      <c r="AA3950" s="53" t="s">
        <v>11550</v>
      </c>
      <c r="AB3950" s="53" t="s">
        <v>11551</v>
      </c>
      <c r="AD3950" s="24">
        <v>3</v>
      </c>
      <c r="AF3950" s="24">
        <v>111058</v>
      </c>
      <c r="AG3950" s="74">
        <f t="shared" si="61"/>
        <v>333174</v>
      </c>
      <c r="AK3950" s="59">
        <v>8</v>
      </c>
      <c r="AN3950" s="61" t="s">
        <v>11552</v>
      </c>
      <c r="AP3950" s="62" t="s">
        <v>11553</v>
      </c>
      <c r="AQ3950" s="62" t="s">
        <v>11554</v>
      </c>
      <c r="AR3950" s="62" t="s">
        <v>11555</v>
      </c>
    </row>
    <row r="3951" spans="3:44" x14ac:dyDescent="0.25">
      <c r="C3951" s="53" t="s">
        <v>11547</v>
      </c>
      <c r="D3951" s="53" t="s">
        <v>11548</v>
      </c>
      <c r="E3951" s="54">
        <v>45822</v>
      </c>
      <c r="F3951" s="54">
        <v>45822</v>
      </c>
      <c r="G3951" s="55" t="s">
        <v>7770</v>
      </c>
      <c r="H3951" s="54">
        <v>45822</v>
      </c>
      <c r="I3951" s="56" t="s">
        <v>17852</v>
      </c>
      <c r="K3951" s="55" t="s">
        <v>11549</v>
      </c>
      <c r="L3951" s="55" t="s">
        <v>15143</v>
      </c>
      <c r="M3951" s="54">
        <v>45822</v>
      </c>
      <c r="N3951" s="55" t="s">
        <v>11024</v>
      </c>
      <c r="O3951" s="56" t="str">
        <f>VLOOKUP(N3951,Sheet1!$B:$C,2,0)</f>
        <v>CÔNG TY CỔ PHẦN DỊCH VỤ THƯƠNG MẠI TỔNG HỢP WINCOMMERCE</v>
      </c>
      <c r="Q3951" s="56" t="str">
        <f>VLOOKUP(N3951,Sheet1!$B:$D,3,0)</f>
        <v>0104918404</v>
      </c>
      <c r="U3951" s="55" t="s">
        <v>12773</v>
      </c>
      <c r="X3951" s="55" t="s">
        <v>10922</v>
      </c>
      <c r="Y3951" s="56" t="str">
        <f>VLOOKUP(X3951,Sheet2!$B:$C,2,0)</f>
        <v>Gà xì dầu 500g</v>
      </c>
      <c r="AA3951" s="53" t="s">
        <v>11550</v>
      </c>
      <c r="AB3951" s="53" t="s">
        <v>11551</v>
      </c>
      <c r="AD3951" s="24">
        <v>1</v>
      </c>
      <c r="AF3951" s="24">
        <v>111606</v>
      </c>
      <c r="AG3951" s="74">
        <f t="shared" si="61"/>
        <v>111606</v>
      </c>
      <c r="AK3951" s="59">
        <v>8</v>
      </c>
      <c r="AN3951" s="61" t="s">
        <v>11552</v>
      </c>
      <c r="AP3951" s="62" t="s">
        <v>11553</v>
      </c>
      <c r="AQ3951" s="62" t="s">
        <v>11554</v>
      </c>
      <c r="AR3951" s="62" t="s">
        <v>11555</v>
      </c>
    </row>
    <row r="3952" spans="3:44" x14ac:dyDescent="0.25">
      <c r="C3952" s="53" t="s">
        <v>11547</v>
      </c>
      <c r="D3952" s="53" t="s">
        <v>11548</v>
      </c>
      <c r="E3952" s="54">
        <v>45822</v>
      </c>
      <c r="F3952" s="54">
        <v>45822</v>
      </c>
      <c r="G3952" s="55" t="s">
        <v>7926</v>
      </c>
      <c r="H3952" s="54">
        <v>45822</v>
      </c>
      <c r="I3952" s="56" t="s">
        <v>17853</v>
      </c>
      <c r="K3952" s="55" t="s">
        <v>11549</v>
      </c>
      <c r="L3952" s="55" t="s">
        <v>15144</v>
      </c>
      <c r="M3952" s="54">
        <v>45822</v>
      </c>
      <c r="N3952" s="55" t="s">
        <v>11034</v>
      </c>
      <c r="O3952" s="56" t="str">
        <f>VLOOKUP(N3952,Sheet1!$B:$C,2,0)</f>
        <v>CHI NHÁNH HÀ NỘI - CÔNG TY CỔ PHẦN DỊCH VỤ THƯƠNG MẠI TỔNG HỢP WINCOMMERCE</v>
      </c>
      <c r="Q3952" s="56" t="str">
        <f>VLOOKUP(N3952,Sheet1!$B:$D,3,0)</f>
        <v>0104918404-002</v>
      </c>
      <c r="U3952" s="55" t="s">
        <v>15364</v>
      </c>
      <c r="X3952" s="55" t="s">
        <v>10881</v>
      </c>
      <c r="Y3952" s="56" t="str">
        <f>VLOOKUP(X3952,Sheet2!$B:$C,2,0)</f>
        <v>Chả cốm 300g</v>
      </c>
      <c r="AA3952" s="53" t="s">
        <v>11550</v>
      </c>
      <c r="AB3952" s="53" t="s">
        <v>11551</v>
      </c>
      <c r="AD3952" s="24">
        <v>1</v>
      </c>
      <c r="AF3952" s="24">
        <v>74250</v>
      </c>
      <c r="AG3952" s="74">
        <f t="shared" si="61"/>
        <v>74250</v>
      </c>
      <c r="AK3952" s="59">
        <v>8</v>
      </c>
      <c r="AN3952" s="61" t="s">
        <v>11552</v>
      </c>
      <c r="AP3952" s="62" t="s">
        <v>11553</v>
      </c>
      <c r="AQ3952" s="62" t="s">
        <v>11554</v>
      </c>
      <c r="AR3952" s="62" t="s">
        <v>11555</v>
      </c>
    </row>
    <row r="3953" spans="3:44" x14ac:dyDescent="0.25">
      <c r="C3953" s="53" t="s">
        <v>11547</v>
      </c>
      <c r="D3953" s="53" t="s">
        <v>11548</v>
      </c>
      <c r="E3953" s="54">
        <v>45822</v>
      </c>
      <c r="F3953" s="54">
        <v>45822</v>
      </c>
      <c r="G3953" s="55" t="s">
        <v>7568</v>
      </c>
      <c r="H3953" s="54">
        <v>45822</v>
      </c>
      <c r="I3953" s="56" t="s">
        <v>17854</v>
      </c>
      <c r="K3953" s="55" t="s">
        <v>11549</v>
      </c>
      <c r="L3953" s="55" t="s">
        <v>15145</v>
      </c>
      <c r="M3953" s="54">
        <v>45822</v>
      </c>
      <c r="N3953" s="55" t="s">
        <v>11034</v>
      </c>
      <c r="O3953" s="56" t="str">
        <f>VLOOKUP(N3953,Sheet1!$B:$C,2,0)</f>
        <v>CHI NHÁNH HÀ NỘI - CÔNG TY CỔ PHẦN DỊCH VỤ THƯƠNG MẠI TỔNG HỢP WINCOMMERCE</v>
      </c>
      <c r="Q3953" s="56" t="str">
        <f>VLOOKUP(N3953,Sheet1!$B:$D,3,0)</f>
        <v>0104918404-002</v>
      </c>
      <c r="U3953" s="55" t="s">
        <v>15431</v>
      </c>
      <c r="X3953" s="55" t="s">
        <v>10934</v>
      </c>
      <c r="Y3953" s="56" t="str">
        <f>VLOOKUP(X3953,Sheet2!$B:$C,2,0)</f>
        <v>Gà muối 500g</v>
      </c>
      <c r="AA3953" s="53" t="s">
        <v>11550</v>
      </c>
      <c r="AB3953" s="53" t="s">
        <v>11551</v>
      </c>
      <c r="AD3953" s="24">
        <v>1</v>
      </c>
      <c r="AF3953" s="24">
        <v>111058</v>
      </c>
      <c r="AG3953" s="74">
        <f t="shared" si="61"/>
        <v>111058</v>
      </c>
      <c r="AK3953" s="59">
        <v>8</v>
      </c>
      <c r="AN3953" s="61" t="s">
        <v>11552</v>
      </c>
      <c r="AP3953" s="62" t="s">
        <v>11553</v>
      </c>
      <c r="AQ3953" s="62" t="s">
        <v>11554</v>
      </c>
      <c r="AR3953" s="62" t="s">
        <v>11555</v>
      </c>
    </row>
    <row r="3954" spans="3:44" x14ac:dyDescent="0.25">
      <c r="C3954" s="53" t="s">
        <v>11547</v>
      </c>
      <c r="D3954" s="53" t="s">
        <v>11548</v>
      </c>
      <c r="E3954" s="54">
        <v>45822</v>
      </c>
      <c r="F3954" s="54">
        <v>45822</v>
      </c>
      <c r="G3954" s="55" t="s">
        <v>7468</v>
      </c>
      <c r="H3954" s="54">
        <v>45822</v>
      </c>
      <c r="I3954" s="56" t="s">
        <v>17855</v>
      </c>
      <c r="K3954" s="55" t="s">
        <v>11549</v>
      </c>
      <c r="L3954" s="55" t="s">
        <v>15146</v>
      </c>
      <c r="M3954" s="54">
        <v>45822</v>
      </c>
      <c r="N3954" s="55" t="s">
        <v>11028</v>
      </c>
      <c r="O3954" s="56" t="str">
        <f>VLOOKUP(N3954,Sheet1!$B:$C,2,0)</f>
        <v>CHI NHÁNH NINH BÌNH - CÔNG TY CỔ PHẦN DỊCH VỤ THƯƠNG MẠI TỔNG HỢP WINCOMMERCE</v>
      </c>
      <c r="Q3954" s="56" t="str">
        <f>VLOOKUP(N3954,Sheet1!$B:$D,3,0)</f>
        <v>0104918404-001</v>
      </c>
      <c r="U3954" s="55" t="s">
        <v>12810</v>
      </c>
      <c r="X3954" s="55" t="s">
        <v>10983</v>
      </c>
      <c r="Y3954" s="56" t="str">
        <f>VLOOKUP(X3954,Sheet2!$B:$C,2,0)</f>
        <v>Mọc Nấm Hương 250g</v>
      </c>
      <c r="AA3954" s="53" t="s">
        <v>11550</v>
      </c>
      <c r="AB3954" s="53" t="s">
        <v>11551</v>
      </c>
      <c r="AD3954" s="24">
        <v>4</v>
      </c>
      <c r="AF3954" s="24">
        <v>46000</v>
      </c>
      <c r="AG3954" s="74">
        <f t="shared" si="61"/>
        <v>184000</v>
      </c>
      <c r="AK3954" s="59">
        <v>8</v>
      </c>
      <c r="AN3954" s="61" t="s">
        <v>11552</v>
      </c>
      <c r="AP3954" s="62" t="s">
        <v>11553</v>
      </c>
      <c r="AQ3954" s="62" t="s">
        <v>11554</v>
      </c>
      <c r="AR3954" s="62" t="s">
        <v>11555</v>
      </c>
    </row>
    <row r="3955" spans="3:44" x14ac:dyDescent="0.25">
      <c r="C3955" s="53" t="s">
        <v>11547</v>
      </c>
      <c r="D3955" s="53" t="s">
        <v>11548</v>
      </c>
      <c r="E3955" s="54">
        <v>45822</v>
      </c>
      <c r="F3955" s="54">
        <v>45822</v>
      </c>
      <c r="G3955" s="55" t="s">
        <v>7986</v>
      </c>
      <c r="H3955" s="54">
        <v>45822</v>
      </c>
      <c r="I3955" s="56" t="s">
        <v>17856</v>
      </c>
      <c r="K3955" s="55" t="s">
        <v>11549</v>
      </c>
      <c r="L3955" s="55" t="s">
        <v>11794</v>
      </c>
      <c r="M3955" s="54">
        <v>45822</v>
      </c>
      <c r="N3955" s="55" t="s">
        <v>11298</v>
      </c>
      <c r="O3955" s="56" t="str">
        <f>VLOOKUP(N3955,Sheet1!$B:$C,2,0)</f>
        <v>CHI NHÁNH BÌNH ĐỊNH - CÔNG TY CỔ PHẦN DỊCH VỤ THƯƠNG MẠI TỔNG HỢP WINCOMMERCE</v>
      </c>
      <c r="Q3955" s="56" t="str">
        <f>VLOOKUP(N3955,Sheet1!$B:$D,3,0)</f>
        <v>0104918404-071</v>
      </c>
      <c r="U3955" s="55" t="s">
        <v>13269</v>
      </c>
      <c r="X3955" s="55" t="s">
        <v>10927</v>
      </c>
      <c r="Y3955" s="56" t="str">
        <f>VLOOKUP(X3955,Sheet2!$B:$C,2,0)</f>
        <v>Giò lụa cây 250g</v>
      </c>
      <c r="AA3955" s="53" t="s">
        <v>11550</v>
      </c>
      <c r="AB3955" s="53" t="s">
        <v>11551</v>
      </c>
      <c r="AD3955" s="24">
        <v>1</v>
      </c>
      <c r="AF3955" s="24">
        <v>49500</v>
      </c>
      <c r="AG3955" s="74">
        <f t="shared" si="61"/>
        <v>49500</v>
      </c>
      <c r="AK3955" s="59">
        <v>8</v>
      </c>
      <c r="AN3955" s="61" t="s">
        <v>11552</v>
      </c>
      <c r="AP3955" s="62" t="s">
        <v>11553</v>
      </c>
      <c r="AQ3955" s="62" t="s">
        <v>11554</v>
      </c>
      <c r="AR3955" s="62" t="s">
        <v>11555</v>
      </c>
    </row>
    <row r="3956" spans="3:44" x14ac:dyDescent="0.25">
      <c r="C3956" s="53" t="s">
        <v>11547</v>
      </c>
      <c r="D3956" s="53" t="s">
        <v>11548</v>
      </c>
      <c r="E3956" s="54">
        <v>45822</v>
      </c>
      <c r="F3956" s="54">
        <v>45822</v>
      </c>
      <c r="G3956" s="55" t="s">
        <v>7986</v>
      </c>
      <c r="H3956" s="54">
        <v>45822</v>
      </c>
      <c r="I3956" s="56" t="s">
        <v>17856</v>
      </c>
      <c r="K3956" s="55" t="s">
        <v>11549</v>
      </c>
      <c r="L3956" s="55" t="s">
        <v>11794</v>
      </c>
      <c r="M3956" s="54">
        <v>45822</v>
      </c>
      <c r="N3956" s="55" t="s">
        <v>11298</v>
      </c>
      <c r="O3956" s="56" t="str">
        <f>VLOOKUP(N3956,Sheet1!$B:$C,2,0)</f>
        <v>CHI NHÁNH BÌNH ĐỊNH - CÔNG TY CỔ PHẦN DỊCH VỤ THƯƠNG MẠI TỔNG HỢP WINCOMMERCE</v>
      </c>
      <c r="Q3956" s="56" t="str">
        <f>VLOOKUP(N3956,Sheet1!$B:$D,3,0)</f>
        <v>0104918404-071</v>
      </c>
      <c r="U3956" s="55" t="s">
        <v>13269</v>
      </c>
      <c r="X3956" s="55" t="s">
        <v>10922</v>
      </c>
      <c r="Y3956" s="56" t="str">
        <f>VLOOKUP(X3956,Sheet2!$B:$C,2,0)</f>
        <v>Gà xì dầu 500g</v>
      </c>
      <c r="AA3956" s="53" t="s">
        <v>11550</v>
      </c>
      <c r="AB3956" s="53" t="s">
        <v>11551</v>
      </c>
      <c r="AD3956" s="24">
        <v>4</v>
      </c>
      <c r="AF3956" s="24">
        <v>111606</v>
      </c>
      <c r="AG3956" s="74">
        <f t="shared" si="61"/>
        <v>446424</v>
      </c>
      <c r="AK3956" s="59">
        <v>8</v>
      </c>
      <c r="AN3956" s="61" t="s">
        <v>11552</v>
      </c>
      <c r="AP3956" s="62" t="s">
        <v>11553</v>
      </c>
      <c r="AQ3956" s="62" t="s">
        <v>11554</v>
      </c>
      <c r="AR3956" s="62" t="s">
        <v>11555</v>
      </c>
    </row>
    <row r="3957" spans="3:44" x14ac:dyDescent="0.25">
      <c r="C3957" s="53" t="s">
        <v>11547</v>
      </c>
      <c r="D3957" s="53" t="s">
        <v>11548</v>
      </c>
      <c r="E3957" s="54">
        <v>45822</v>
      </c>
      <c r="F3957" s="54">
        <v>45822</v>
      </c>
      <c r="G3957" s="55" t="s">
        <v>7986</v>
      </c>
      <c r="H3957" s="54">
        <v>45822</v>
      </c>
      <c r="I3957" s="56" t="s">
        <v>17856</v>
      </c>
      <c r="K3957" s="55" t="s">
        <v>11549</v>
      </c>
      <c r="L3957" s="55" t="s">
        <v>11794</v>
      </c>
      <c r="M3957" s="54">
        <v>45822</v>
      </c>
      <c r="N3957" s="55" t="s">
        <v>11298</v>
      </c>
      <c r="O3957" s="56" t="str">
        <f>VLOOKUP(N3957,Sheet1!$B:$C,2,0)</f>
        <v>CHI NHÁNH BÌNH ĐỊNH - CÔNG TY CỔ PHẦN DỊCH VỤ THƯƠNG MẠI TỔNG HỢP WINCOMMERCE</v>
      </c>
      <c r="Q3957" s="56" t="str">
        <f>VLOOKUP(N3957,Sheet1!$B:$D,3,0)</f>
        <v>0104918404-071</v>
      </c>
      <c r="U3957" s="55" t="s">
        <v>13269</v>
      </c>
      <c r="X3957" s="55" t="s">
        <v>10983</v>
      </c>
      <c r="Y3957" s="56" t="str">
        <f>VLOOKUP(X3957,Sheet2!$B:$C,2,0)</f>
        <v>Mọc Nấm Hương 250g</v>
      </c>
      <c r="AA3957" s="53" t="s">
        <v>11550</v>
      </c>
      <c r="AB3957" s="53" t="s">
        <v>11551</v>
      </c>
      <c r="AD3957" s="24">
        <v>1</v>
      </c>
      <c r="AF3957" s="24">
        <v>46000</v>
      </c>
      <c r="AG3957" s="74">
        <f t="shared" si="61"/>
        <v>46000</v>
      </c>
      <c r="AK3957" s="59">
        <v>8</v>
      </c>
      <c r="AN3957" s="61" t="s">
        <v>11552</v>
      </c>
      <c r="AP3957" s="62" t="s">
        <v>11553</v>
      </c>
      <c r="AQ3957" s="62" t="s">
        <v>11554</v>
      </c>
      <c r="AR3957" s="62" t="s">
        <v>11555</v>
      </c>
    </row>
    <row r="3958" spans="3:44" x14ac:dyDescent="0.25">
      <c r="C3958" s="53" t="s">
        <v>11547</v>
      </c>
      <c r="D3958" s="53" t="s">
        <v>11548</v>
      </c>
      <c r="E3958" s="54">
        <v>45822</v>
      </c>
      <c r="F3958" s="54">
        <v>45822</v>
      </c>
      <c r="G3958" s="55" t="s">
        <v>7796</v>
      </c>
      <c r="H3958" s="54">
        <v>45822</v>
      </c>
      <c r="I3958" s="56" t="s">
        <v>17857</v>
      </c>
      <c r="K3958" s="55" t="s">
        <v>11549</v>
      </c>
      <c r="L3958" s="55" t="s">
        <v>15147</v>
      </c>
      <c r="M3958" s="54">
        <v>45822</v>
      </c>
      <c r="N3958" s="55" t="s">
        <v>11034</v>
      </c>
      <c r="O3958" s="56" t="str">
        <f>VLOOKUP(N3958,Sheet1!$B:$C,2,0)</f>
        <v>CHI NHÁNH HÀ NỘI - CÔNG TY CỔ PHẦN DỊCH VỤ THƯƠNG MẠI TỔNG HỢP WINCOMMERCE</v>
      </c>
      <c r="Q3958" s="56" t="str">
        <f>VLOOKUP(N3958,Sheet1!$B:$D,3,0)</f>
        <v>0104918404-002</v>
      </c>
      <c r="U3958" s="55" t="s">
        <v>13292</v>
      </c>
      <c r="X3958" s="55" t="s">
        <v>10934</v>
      </c>
      <c r="Y3958" s="56" t="str">
        <f>VLOOKUP(X3958,Sheet2!$B:$C,2,0)</f>
        <v>Gà muối 500g</v>
      </c>
      <c r="AA3958" s="53" t="s">
        <v>11550</v>
      </c>
      <c r="AB3958" s="53" t="s">
        <v>11551</v>
      </c>
      <c r="AD3958" s="24">
        <v>2</v>
      </c>
      <c r="AF3958" s="24">
        <v>111058</v>
      </c>
      <c r="AG3958" s="74">
        <f t="shared" si="61"/>
        <v>222116</v>
      </c>
      <c r="AK3958" s="59">
        <v>8</v>
      </c>
      <c r="AN3958" s="61" t="s">
        <v>11552</v>
      </c>
      <c r="AP3958" s="62" t="s">
        <v>11553</v>
      </c>
      <c r="AQ3958" s="62" t="s">
        <v>11554</v>
      </c>
      <c r="AR3958" s="62" t="s">
        <v>11555</v>
      </c>
    </row>
    <row r="3959" spans="3:44" x14ac:dyDescent="0.25">
      <c r="C3959" s="53" t="s">
        <v>11547</v>
      </c>
      <c r="D3959" s="53" t="s">
        <v>11548</v>
      </c>
      <c r="E3959" s="54">
        <v>45822</v>
      </c>
      <c r="F3959" s="54">
        <v>45822</v>
      </c>
      <c r="G3959" s="55" t="s">
        <v>7819</v>
      </c>
      <c r="H3959" s="54">
        <v>45822</v>
      </c>
      <c r="I3959" s="56" t="s">
        <v>17858</v>
      </c>
      <c r="K3959" s="55" t="s">
        <v>11549</v>
      </c>
      <c r="L3959" s="55" t="s">
        <v>15148</v>
      </c>
      <c r="M3959" s="54">
        <v>45822</v>
      </c>
      <c r="N3959" s="55" t="s">
        <v>11218</v>
      </c>
      <c r="O3959" s="56" t="str">
        <f>VLOOKUP(N3959,Sheet1!$B:$C,2,0)</f>
        <v>CHI NHÁNH SƠN LA - CÔNG TY CỔ PHẦN DỊCH VỤ THƯƠNG MẠI TỔNG HỢP WINCOMMERCE</v>
      </c>
      <c r="Q3959" s="56" t="str">
        <f>VLOOKUP(N3959,Sheet1!$B:$D,3,0)</f>
        <v>0104918404-049</v>
      </c>
      <c r="U3959" s="55" t="s">
        <v>12931</v>
      </c>
      <c r="X3959" s="55" t="s">
        <v>10938</v>
      </c>
      <c r="Y3959" s="56" t="str">
        <f>VLOOKUP(X3959,Sheet2!$B:$C,2,0)</f>
        <v>Giò Tai Lưỡi Xào 250g</v>
      </c>
      <c r="AA3959" s="53" t="s">
        <v>11550</v>
      </c>
      <c r="AB3959" s="53" t="s">
        <v>11551</v>
      </c>
      <c r="AD3959" s="24">
        <v>4</v>
      </c>
      <c r="AF3959" s="24">
        <v>50182</v>
      </c>
      <c r="AG3959" s="74">
        <f t="shared" si="61"/>
        <v>200728</v>
      </c>
      <c r="AK3959" s="59">
        <v>8</v>
      </c>
      <c r="AN3959" s="61" t="s">
        <v>11552</v>
      </c>
      <c r="AP3959" s="62" t="s">
        <v>11553</v>
      </c>
      <c r="AQ3959" s="62" t="s">
        <v>11554</v>
      </c>
      <c r="AR3959" s="62" t="s">
        <v>11555</v>
      </c>
    </row>
    <row r="3960" spans="3:44" x14ac:dyDescent="0.25">
      <c r="C3960" s="53" t="s">
        <v>11547</v>
      </c>
      <c r="D3960" s="53" t="s">
        <v>11548</v>
      </c>
      <c r="E3960" s="54">
        <v>45822</v>
      </c>
      <c r="F3960" s="54">
        <v>45822</v>
      </c>
      <c r="G3960" s="55" t="s">
        <v>7438</v>
      </c>
      <c r="H3960" s="54">
        <v>45822</v>
      </c>
      <c r="I3960" s="56" t="s">
        <v>17859</v>
      </c>
      <c r="K3960" s="55" t="s">
        <v>11549</v>
      </c>
      <c r="L3960" s="55" t="s">
        <v>15149</v>
      </c>
      <c r="M3960" s="54">
        <v>45822</v>
      </c>
      <c r="N3960" s="55" t="s">
        <v>11034</v>
      </c>
      <c r="O3960" s="56" t="str">
        <f>VLOOKUP(N3960,Sheet1!$B:$C,2,0)</f>
        <v>CHI NHÁNH HÀ NỘI - CÔNG TY CỔ PHẦN DỊCH VỤ THƯƠNG MẠI TỔNG HỢP WINCOMMERCE</v>
      </c>
      <c r="Q3960" s="56" t="str">
        <f>VLOOKUP(N3960,Sheet1!$B:$D,3,0)</f>
        <v>0104918404-002</v>
      </c>
      <c r="U3960" s="55" t="s">
        <v>12223</v>
      </c>
      <c r="X3960" s="55" t="s">
        <v>10938</v>
      </c>
      <c r="Y3960" s="56" t="str">
        <f>VLOOKUP(X3960,Sheet2!$B:$C,2,0)</f>
        <v>Giò Tai Lưỡi Xào 250g</v>
      </c>
      <c r="AA3960" s="53" t="s">
        <v>11550</v>
      </c>
      <c r="AB3960" s="53" t="s">
        <v>11551</v>
      </c>
      <c r="AD3960" s="24">
        <v>2</v>
      </c>
      <c r="AF3960" s="24">
        <v>50182</v>
      </c>
      <c r="AG3960" s="74">
        <f t="shared" si="61"/>
        <v>100364</v>
      </c>
      <c r="AK3960" s="59">
        <v>8</v>
      </c>
      <c r="AN3960" s="61" t="s">
        <v>11552</v>
      </c>
      <c r="AP3960" s="62" t="s">
        <v>11553</v>
      </c>
      <c r="AQ3960" s="62" t="s">
        <v>11554</v>
      </c>
      <c r="AR3960" s="62" t="s">
        <v>11555</v>
      </c>
    </row>
    <row r="3961" spans="3:44" x14ac:dyDescent="0.25">
      <c r="C3961" s="53" t="s">
        <v>11547</v>
      </c>
      <c r="D3961" s="53" t="s">
        <v>11548</v>
      </c>
      <c r="E3961" s="54">
        <v>45822</v>
      </c>
      <c r="F3961" s="54">
        <v>45822</v>
      </c>
      <c r="G3961" s="55" t="s">
        <v>7932</v>
      </c>
      <c r="H3961" s="54">
        <v>45822</v>
      </c>
      <c r="I3961" s="56" t="s">
        <v>17860</v>
      </c>
      <c r="K3961" s="55" t="s">
        <v>11549</v>
      </c>
      <c r="L3961" s="55" t="s">
        <v>15150</v>
      </c>
      <c r="M3961" s="54">
        <v>45822</v>
      </c>
      <c r="N3961" s="55" t="s">
        <v>11034</v>
      </c>
      <c r="O3961" s="56" t="str">
        <f>VLOOKUP(N3961,Sheet1!$B:$C,2,0)</f>
        <v>CHI NHÁNH HÀ NỘI - CÔNG TY CỔ PHẦN DỊCH VỤ THƯƠNG MẠI TỔNG HỢP WINCOMMERCE</v>
      </c>
      <c r="Q3961" s="56" t="str">
        <f>VLOOKUP(N3961,Sheet1!$B:$D,3,0)</f>
        <v>0104918404-002</v>
      </c>
      <c r="U3961" s="55" t="s">
        <v>11936</v>
      </c>
      <c r="X3961" s="55" t="s">
        <v>11010</v>
      </c>
      <c r="Y3961" s="56" t="str">
        <f>VLOOKUP(X3961,Sheet2!$B:$C,2,0)</f>
        <v>Tai heo muối 200g</v>
      </c>
      <c r="AA3961" s="53" t="s">
        <v>11550</v>
      </c>
      <c r="AB3961" s="53" t="s">
        <v>11551</v>
      </c>
      <c r="AD3961" s="24">
        <v>3</v>
      </c>
      <c r="AF3961" s="24">
        <v>55595</v>
      </c>
      <c r="AG3961" s="74">
        <f t="shared" si="61"/>
        <v>166785</v>
      </c>
      <c r="AK3961" s="59">
        <v>8</v>
      </c>
      <c r="AN3961" s="61" t="s">
        <v>11552</v>
      </c>
      <c r="AP3961" s="62" t="s">
        <v>11553</v>
      </c>
      <c r="AQ3961" s="62" t="s">
        <v>11554</v>
      </c>
      <c r="AR3961" s="62" t="s">
        <v>11555</v>
      </c>
    </row>
    <row r="3962" spans="3:44" x14ac:dyDescent="0.25">
      <c r="C3962" s="53" t="s">
        <v>11547</v>
      </c>
      <c r="D3962" s="53" t="s">
        <v>11548</v>
      </c>
      <c r="E3962" s="54">
        <v>45822</v>
      </c>
      <c r="F3962" s="54">
        <v>45822</v>
      </c>
      <c r="G3962" s="55" t="s">
        <v>7448</v>
      </c>
      <c r="H3962" s="54">
        <v>45822</v>
      </c>
      <c r="I3962" s="56" t="s">
        <v>17861</v>
      </c>
      <c r="K3962" s="55" t="s">
        <v>11549</v>
      </c>
      <c r="L3962" s="55" t="s">
        <v>15151</v>
      </c>
      <c r="M3962" s="54">
        <v>45822</v>
      </c>
      <c r="N3962" s="55" t="s">
        <v>11064</v>
      </c>
      <c r="O3962" s="56" t="str">
        <f>VLOOKUP(N3962,Sheet1!$B:$C,2,0)</f>
        <v>CHI NHÁNH ĐÀ NẴNG - CÔNG TY CỔ PHẦN DỊCH VỤ THƯƠNG MẠI TỔNG HỢP WINCOMMERCE</v>
      </c>
      <c r="Q3962" s="56" t="str">
        <f>VLOOKUP(N3962,Sheet1!$B:$D,3,0)</f>
        <v>0104918404-009</v>
      </c>
      <c r="U3962" s="55" t="s">
        <v>12610</v>
      </c>
      <c r="X3962" s="55" t="s">
        <v>10897</v>
      </c>
      <c r="Y3962" s="56" t="str">
        <f>VLOOKUP(X3962,Sheet2!$B:$C,2,0)</f>
        <v>Chả nướng 300g</v>
      </c>
      <c r="AA3962" s="53" t="s">
        <v>11550</v>
      </c>
      <c r="AB3962" s="53" t="s">
        <v>11551</v>
      </c>
      <c r="AD3962" s="24">
        <v>3</v>
      </c>
      <c r="AF3962" s="24">
        <v>70950</v>
      </c>
      <c r="AG3962" s="74">
        <f t="shared" si="61"/>
        <v>212850</v>
      </c>
      <c r="AK3962" s="59">
        <v>8</v>
      </c>
      <c r="AN3962" s="61" t="s">
        <v>11552</v>
      </c>
      <c r="AP3962" s="62" t="s">
        <v>11553</v>
      </c>
      <c r="AQ3962" s="62" t="s">
        <v>11554</v>
      </c>
      <c r="AR3962" s="62" t="s">
        <v>11555</v>
      </c>
    </row>
    <row r="3963" spans="3:44" x14ac:dyDescent="0.25">
      <c r="C3963" s="53" t="s">
        <v>11547</v>
      </c>
      <c r="D3963" s="53" t="s">
        <v>11548</v>
      </c>
      <c r="E3963" s="54">
        <v>45822</v>
      </c>
      <c r="F3963" s="54">
        <v>45822</v>
      </c>
      <c r="G3963" s="55" t="s">
        <v>7448</v>
      </c>
      <c r="H3963" s="54">
        <v>45822</v>
      </c>
      <c r="I3963" s="56" t="s">
        <v>17861</v>
      </c>
      <c r="K3963" s="55" t="s">
        <v>11549</v>
      </c>
      <c r="L3963" s="55" t="s">
        <v>15151</v>
      </c>
      <c r="M3963" s="54">
        <v>45822</v>
      </c>
      <c r="N3963" s="55" t="s">
        <v>11064</v>
      </c>
      <c r="O3963" s="56" t="str">
        <f>VLOOKUP(N3963,Sheet1!$B:$C,2,0)</f>
        <v>CHI NHÁNH ĐÀ NẴNG - CÔNG TY CỔ PHẦN DỊCH VỤ THƯƠNG MẠI TỔNG HỢP WINCOMMERCE</v>
      </c>
      <c r="Q3963" s="56" t="str">
        <f>VLOOKUP(N3963,Sheet1!$B:$D,3,0)</f>
        <v>0104918404-009</v>
      </c>
      <c r="U3963" s="55" t="s">
        <v>12610</v>
      </c>
      <c r="X3963" s="55" t="s">
        <v>10927</v>
      </c>
      <c r="Y3963" s="56" t="str">
        <f>VLOOKUP(X3963,Sheet2!$B:$C,2,0)</f>
        <v>Giò lụa cây 250g</v>
      </c>
      <c r="AA3963" s="53" t="s">
        <v>11550</v>
      </c>
      <c r="AB3963" s="53" t="s">
        <v>11551</v>
      </c>
      <c r="AD3963" s="24">
        <v>2</v>
      </c>
      <c r="AF3963" s="24">
        <v>49500</v>
      </c>
      <c r="AG3963" s="74">
        <f t="shared" si="61"/>
        <v>99000</v>
      </c>
      <c r="AK3963" s="59">
        <v>8</v>
      </c>
      <c r="AN3963" s="61" t="s">
        <v>11552</v>
      </c>
      <c r="AP3963" s="62" t="s">
        <v>11553</v>
      </c>
      <c r="AQ3963" s="62" t="s">
        <v>11554</v>
      </c>
      <c r="AR3963" s="62" t="s">
        <v>11555</v>
      </c>
    </row>
    <row r="3964" spans="3:44" x14ac:dyDescent="0.25">
      <c r="C3964" s="53" t="s">
        <v>11547</v>
      </c>
      <c r="D3964" s="53" t="s">
        <v>11548</v>
      </c>
      <c r="E3964" s="54">
        <v>45822</v>
      </c>
      <c r="F3964" s="54">
        <v>45822</v>
      </c>
      <c r="G3964" s="55" t="s">
        <v>8030</v>
      </c>
      <c r="H3964" s="54">
        <v>45822</v>
      </c>
      <c r="I3964" s="56" t="s">
        <v>17862</v>
      </c>
      <c r="K3964" s="55" t="s">
        <v>11549</v>
      </c>
      <c r="L3964" s="55" t="s">
        <v>11778</v>
      </c>
      <c r="M3964" s="54">
        <v>45822</v>
      </c>
      <c r="N3964" s="55" t="s">
        <v>11194</v>
      </c>
      <c r="O3964" s="56" t="str">
        <f>VLOOKUP(N3964,Sheet1!$B:$C,2,0)</f>
        <v>CHI NHÁNH THÁI BÌNH - CÔNG TY CỔ PHẦN DỊCH VỤ THƯƠNG MẠI TỔNG HỢP WINCOMMERCE</v>
      </c>
      <c r="Q3964" s="56" t="str">
        <f>VLOOKUP(N3964,Sheet1!$B:$D,3,0)</f>
        <v>0104918404-044</v>
      </c>
      <c r="U3964" s="55" t="s">
        <v>12627</v>
      </c>
      <c r="X3964" s="55" t="s">
        <v>10983</v>
      </c>
      <c r="Y3964" s="56" t="str">
        <f>VLOOKUP(X3964,Sheet2!$B:$C,2,0)</f>
        <v>Mọc Nấm Hương 250g</v>
      </c>
      <c r="AA3964" s="53" t="s">
        <v>11550</v>
      </c>
      <c r="AB3964" s="53" t="s">
        <v>11551</v>
      </c>
      <c r="AD3964" s="24">
        <v>5</v>
      </c>
      <c r="AF3964" s="24">
        <v>46000</v>
      </c>
      <c r="AG3964" s="74">
        <f t="shared" si="61"/>
        <v>230000</v>
      </c>
      <c r="AK3964" s="59">
        <v>8</v>
      </c>
      <c r="AN3964" s="61" t="s">
        <v>11552</v>
      </c>
      <c r="AP3964" s="62" t="s">
        <v>11553</v>
      </c>
      <c r="AQ3964" s="62" t="s">
        <v>11554</v>
      </c>
      <c r="AR3964" s="62" t="s">
        <v>11555</v>
      </c>
    </row>
    <row r="3965" spans="3:44" x14ac:dyDescent="0.25">
      <c r="C3965" s="53" t="s">
        <v>11547</v>
      </c>
      <c r="D3965" s="53" t="s">
        <v>11548</v>
      </c>
      <c r="E3965" s="54">
        <v>45822</v>
      </c>
      <c r="F3965" s="54">
        <v>45822</v>
      </c>
      <c r="G3965" s="55" t="s">
        <v>7694</v>
      </c>
      <c r="H3965" s="54">
        <v>45822</v>
      </c>
      <c r="I3965" s="56" t="s">
        <v>17863</v>
      </c>
      <c r="K3965" s="55" t="s">
        <v>11549</v>
      </c>
      <c r="L3965" s="55" t="s">
        <v>15152</v>
      </c>
      <c r="M3965" s="54">
        <v>45822</v>
      </c>
      <c r="N3965" s="55" t="s">
        <v>11034</v>
      </c>
      <c r="O3965" s="56" t="str">
        <f>VLOOKUP(N3965,Sheet1!$B:$C,2,0)</f>
        <v>CHI NHÁNH HÀ NỘI - CÔNG TY CỔ PHẦN DỊCH VỤ THƯƠNG MẠI TỔNG HỢP WINCOMMERCE</v>
      </c>
      <c r="Q3965" s="56" t="str">
        <f>VLOOKUP(N3965,Sheet1!$B:$D,3,0)</f>
        <v>0104918404-002</v>
      </c>
      <c r="U3965" s="55" t="s">
        <v>12913</v>
      </c>
      <c r="X3965" s="55" t="s">
        <v>11010</v>
      </c>
      <c r="Y3965" s="56" t="str">
        <f>VLOOKUP(X3965,Sheet2!$B:$C,2,0)</f>
        <v>Tai heo muối 200g</v>
      </c>
      <c r="AA3965" s="53" t="s">
        <v>11550</v>
      </c>
      <c r="AB3965" s="53" t="s">
        <v>11551</v>
      </c>
      <c r="AD3965" s="24">
        <v>2</v>
      </c>
      <c r="AF3965" s="24">
        <v>55595</v>
      </c>
      <c r="AG3965" s="74">
        <f t="shared" si="61"/>
        <v>111190</v>
      </c>
      <c r="AK3965" s="59">
        <v>8</v>
      </c>
      <c r="AN3965" s="61" t="s">
        <v>11552</v>
      </c>
      <c r="AP3965" s="62" t="s">
        <v>11553</v>
      </c>
      <c r="AQ3965" s="62" t="s">
        <v>11554</v>
      </c>
      <c r="AR3965" s="62" t="s">
        <v>11555</v>
      </c>
    </row>
    <row r="3966" spans="3:44" x14ac:dyDescent="0.25">
      <c r="C3966" s="53" t="s">
        <v>11547</v>
      </c>
      <c r="D3966" s="53" t="s">
        <v>11548</v>
      </c>
      <c r="E3966" s="54">
        <v>45822</v>
      </c>
      <c r="F3966" s="54">
        <v>45822</v>
      </c>
      <c r="G3966" s="55" t="s">
        <v>7762</v>
      </c>
      <c r="H3966" s="54">
        <v>45822</v>
      </c>
      <c r="I3966" s="56" t="s">
        <v>17864</v>
      </c>
      <c r="K3966" s="55" t="s">
        <v>11549</v>
      </c>
      <c r="L3966" s="55" t="s">
        <v>11830</v>
      </c>
      <c r="M3966" s="54">
        <v>45822</v>
      </c>
      <c r="N3966" s="55" t="s">
        <v>11223</v>
      </c>
      <c r="O3966" s="56" t="str">
        <f>VLOOKUP(N3966,Sheet1!$B:$C,2,0)</f>
        <v>CHI NHÁNH LẠNG SƠN - CÔNG TY CỔ PHẦN DỊCH VỤ THƯƠNG MẠI TỔNG HỢP WINCOMMERCE</v>
      </c>
      <c r="Q3966" s="56" t="str">
        <f>VLOOKUP(N3966,Sheet1!$B:$D,3,0)</f>
        <v>0104918404-052</v>
      </c>
      <c r="U3966" s="55" t="s">
        <v>12076</v>
      </c>
      <c r="X3966" s="55" t="s">
        <v>10983</v>
      </c>
      <c r="Y3966" s="56" t="str">
        <f>VLOOKUP(X3966,Sheet2!$B:$C,2,0)</f>
        <v>Mọc Nấm Hương 250g</v>
      </c>
      <c r="AA3966" s="53" t="s">
        <v>11550</v>
      </c>
      <c r="AB3966" s="53" t="s">
        <v>11551</v>
      </c>
      <c r="AD3966" s="24">
        <v>1</v>
      </c>
      <c r="AF3966" s="24">
        <v>46000</v>
      </c>
      <c r="AG3966" s="74">
        <f t="shared" si="61"/>
        <v>46000</v>
      </c>
      <c r="AK3966" s="59">
        <v>8</v>
      </c>
      <c r="AN3966" s="61" t="s">
        <v>11552</v>
      </c>
      <c r="AP3966" s="62" t="s">
        <v>11553</v>
      </c>
      <c r="AQ3966" s="62" t="s">
        <v>11554</v>
      </c>
      <c r="AR3966" s="62" t="s">
        <v>11555</v>
      </c>
    </row>
    <row r="3967" spans="3:44" x14ac:dyDescent="0.25">
      <c r="C3967" s="53" t="s">
        <v>11547</v>
      </c>
      <c r="D3967" s="53" t="s">
        <v>11548</v>
      </c>
      <c r="E3967" s="54">
        <v>45822</v>
      </c>
      <c r="F3967" s="54">
        <v>45822</v>
      </c>
      <c r="G3967" s="55" t="s">
        <v>7809</v>
      </c>
      <c r="H3967" s="54">
        <v>45822</v>
      </c>
      <c r="I3967" s="56" t="s">
        <v>17865</v>
      </c>
      <c r="K3967" s="55" t="s">
        <v>11549</v>
      </c>
      <c r="L3967" s="55" t="s">
        <v>15153</v>
      </c>
      <c r="M3967" s="54">
        <v>45822</v>
      </c>
      <c r="N3967" s="55" t="s">
        <v>11084</v>
      </c>
      <c r="O3967" s="56" t="str">
        <f>VLOOKUP(N3967,Sheet1!$B:$C,2,0)</f>
        <v>CHI NHÁNH CẦN THƠ - CÔNG TY CỔ PHẦN DỊCH VỤ THƯƠNG MẠI TỔNG HỢP WINCOMMERCE</v>
      </c>
      <c r="Q3967" s="56" t="str">
        <f>VLOOKUP(N3967,Sheet1!$B:$D,3,0)</f>
        <v>0104918404-016</v>
      </c>
      <c r="U3967" s="55" t="s">
        <v>11991</v>
      </c>
      <c r="X3967" s="55" t="s">
        <v>10938</v>
      </c>
      <c r="Y3967" s="56" t="str">
        <f>VLOOKUP(X3967,Sheet2!$B:$C,2,0)</f>
        <v>Giò Tai Lưỡi Xào 250g</v>
      </c>
      <c r="AA3967" s="53" t="s">
        <v>11550</v>
      </c>
      <c r="AB3967" s="53" t="s">
        <v>11551</v>
      </c>
      <c r="AD3967" s="24">
        <v>5</v>
      </c>
      <c r="AF3967" s="24">
        <v>50182</v>
      </c>
      <c r="AG3967" s="74">
        <f t="shared" si="61"/>
        <v>250910</v>
      </c>
      <c r="AK3967" s="59">
        <v>8</v>
      </c>
      <c r="AN3967" s="61" t="s">
        <v>11552</v>
      </c>
      <c r="AP3967" s="62" t="s">
        <v>11553</v>
      </c>
      <c r="AQ3967" s="62" t="s">
        <v>11554</v>
      </c>
      <c r="AR3967" s="62" t="s">
        <v>11555</v>
      </c>
    </row>
    <row r="3968" spans="3:44" x14ac:dyDescent="0.25">
      <c r="C3968" s="53" t="s">
        <v>11547</v>
      </c>
      <c r="D3968" s="53" t="s">
        <v>11548</v>
      </c>
      <c r="E3968" s="54">
        <v>45822</v>
      </c>
      <c r="F3968" s="54">
        <v>45822</v>
      </c>
      <c r="G3968" s="55" t="s">
        <v>7566</v>
      </c>
      <c r="H3968" s="54">
        <v>45822</v>
      </c>
      <c r="I3968" s="56" t="s">
        <v>17866</v>
      </c>
      <c r="K3968" s="55" t="s">
        <v>11549</v>
      </c>
      <c r="L3968" s="55" t="s">
        <v>15154</v>
      </c>
      <c r="M3968" s="54">
        <v>45822</v>
      </c>
      <c r="N3968" s="55" t="s">
        <v>11034</v>
      </c>
      <c r="O3968" s="56" t="str">
        <f>VLOOKUP(N3968,Sheet1!$B:$C,2,0)</f>
        <v>CHI NHÁNH HÀ NỘI - CÔNG TY CỔ PHẦN DỊCH VỤ THƯƠNG MẠI TỔNG HỢP WINCOMMERCE</v>
      </c>
      <c r="Q3968" s="56" t="str">
        <f>VLOOKUP(N3968,Sheet1!$B:$D,3,0)</f>
        <v>0104918404-002</v>
      </c>
      <c r="U3968" s="55" t="s">
        <v>12467</v>
      </c>
      <c r="X3968" s="55" t="s">
        <v>10881</v>
      </c>
      <c r="Y3968" s="56" t="str">
        <f>VLOOKUP(X3968,Sheet2!$B:$C,2,0)</f>
        <v>Chả cốm 300g</v>
      </c>
      <c r="AA3968" s="53" t="s">
        <v>11550</v>
      </c>
      <c r="AB3968" s="53" t="s">
        <v>11551</v>
      </c>
      <c r="AD3968" s="24">
        <v>3</v>
      </c>
      <c r="AF3968" s="24">
        <v>74250</v>
      </c>
      <c r="AG3968" s="74">
        <f t="shared" si="61"/>
        <v>222750</v>
      </c>
      <c r="AK3968" s="59">
        <v>8</v>
      </c>
      <c r="AN3968" s="61" t="s">
        <v>11552</v>
      </c>
      <c r="AP3968" s="62" t="s">
        <v>11553</v>
      </c>
      <c r="AQ3968" s="62" t="s">
        <v>11554</v>
      </c>
      <c r="AR3968" s="62" t="s">
        <v>11555</v>
      </c>
    </row>
    <row r="3969" spans="3:44" x14ac:dyDescent="0.25">
      <c r="C3969" s="53" t="s">
        <v>11547</v>
      </c>
      <c r="D3969" s="53" t="s">
        <v>11548</v>
      </c>
      <c r="E3969" s="54">
        <v>45822</v>
      </c>
      <c r="F3969" s="54">
        <v>45822</v>
      </c>
      <c r="G3969" s="55" t="s">
        <v>7841</v>
      </c>
      <c r="H3969" s="54">
        <v>45822</v>
      </c>
      <c r="I3969" s="56" t="s">
        <v>17867</v>
      </c>
      <c r="K3969" s="55" t="s">
        <v>11549</v>
      </c>
      <c r="L3969" s="55" t="s">
        <v>15155</v>
      </c>
      <c r="M3969" s="54">
        <v>45822</v>
      </c>
      <c r="N3969" s="55" t="s">
        <v>11034</v>
      </c>
      <c r="O3969" s="56" t="str">
        <f>VLOOKUP(N3969,Sheet1!$B:$C,2,0)</f>
        <v>CHI NHÁNH HÀ NỘI - CÔNG TY CỔ PHẦN DỊCH VỤ THƯƠNG MẠI TỔNG HỢP WINCOMMERCE</v>
      </c>
      <c r="Q3969" s="56" t="str">
        <f>VLOOKUP(N3969,Sheet1!$B:$D,3,0)</f>
        <v>0104918404-002</v>
      </c>
      <c r="U3969" s="55" t="s">
        <v>11983</v>
      </c>
      <c r="X3969" s="55" t="s">
        <v>10983</v>
      </c>
      <c r="Y3969" s="56" t="str">
        <f>VLOOKUP(X3969,Sheet2!$B:$C,2,0)</f>
        <v>Mọc Nấm Hương 250g</v>
      </c>
      <c r="AA3969" s="53" t="s">
        <v>11550</v>
      </c>
      <c r="AB3969" s="53" t="s">
        <v>11551</v>
      </c>
      <c r="AD3969" s="24">
        <v>2</v>
      </c>
      <c r="AF3969" s="24">
        <v>46000</v>
      </c>
      <c r="AG3969" s="74">
        <f t="shared" si="61"/>
        <v>92000</v>
      </c>
      <c r="AK3969" s="59">
        <v>8</v>
      </c>
      <c r="AN3969" s="61" t="s">
        <v>11552</v>
      </c>
      <c r="AP3969" s="62" t="s">
        <v>11553</v>
      </c>
      <c r="AQ3969" s="62" t="s">
        <v>11554</v>
      </c>
      <c r="AR3969" s="62" t="s">
        <v>11555</v>
      </c>
    </row>
    <row r="3970" spans="3:44" x14ac:dyDescent="0.25">
      <c r="C3970" s="53" t="s">
        <v>11547</v>
      </c>
      <c r="D3970" s="53" t="s">
        <v>11548</v>
      </c>
      <c r="E3970" s="54">
        <v>45822</v>
      </c>
      <c r="F3970" s="54">
        <v>45822</v>
      </c>
      <c r="G3970" s="55" t="s">
        <v>7841</v>
      </c>
      <c r="H3970" s="54">
        <v>45822</v>
      </c>
      <c r="I3970" s="56" t="s">
        <v>17867</v>
      </c>
      <c r="K3970" s="55" t="s">
        <v>11549</v>
      </c>
      <c r="L3970" s="55" t="s">
        <v>15155</v>
      </c>
      <c r="M3970" s="54">
        <v>45822</v>
      </c>
      <c r="N3970" s="55" t="s">
        <v>11034</v>
      </c>
      <c r="O3970" s="56" t="str">
        <f>VLOOKUP(N3970,Sheet1!$B:$C,2,0)</f>
        <v>CHI NHÁNH HÀ NỘI - CÔNG TY CỔ PHẦN DỊCH VỤ THƯƠNG MẠI TỔNG HỢP WINCOMMERCE</v>
      </c>
      <c r="Q3970" s="56" t="str">
        <f>VLOOKUP(N3970,Sheet1!$B:$D,3,0)</f>
        <v>0104918404-002</v>
      </c>
      <c r="U3970" s="55" t="s">
        <v>11983</v>
      </c>
      <c r="X3970" s="55" t="s">
        <v>10934</v>
      </c>
      <c r="Y3970" s="56" t="str">
        <f>VLOOKUP(X3970,Sheet2!$B:$C,2,0)</f>
        <v>Gà muối 500g</v>
      </c>
      <c r="AA3970" s="53" t="s">
        <v>11550</v>
      </c>
      <c r="AB3970" s="53" t="s">
        <v>11551</v>
      </c>
      <c r="AD3970" s="24">
        <v>2</v>
      </c>
      <c r="AF3970" s="24">
        <v>111058</v>
      </c>
      <c r="AG3970" s="74">
        <f t="shared" si="61"/>
        <v>222116</v>
      </c>
      <c r="AK3970" s="59">
        <v>8</v>
      </c>
      <c r="AN3970" s="61" t="s">
        <v>11552</v>
      </c>
      <c r="AP3970" s="62" t="s">
        <v>11553</v>
      </c>
      <c r="AQ3970" s="62" t="s">
        <v>11554</v>
      </c>
      <c r="AR3970" s="62" t="s">
        <v>11555</v>
      </c>
    </row>
    <row r="3971" spans="3:44" x14ac:dyDescent="0.25">
      <c r="C3971" s="53" t="s">
        <v>11547</v>
      </c>
      <c r="D3971" s="53" t="s">
        <v>11548</v>
      </c>
      <c r="E3971" s="54">
        <v>45822</v>
      </c>
      <c r="F3971" s="54">
        <v>45822</v>
      </c>
      <c r="G3971" s="55" t="s">
        <v>7752</v>
      </c>
      <c r="H3971" s="54">
        <v>45822</v>
      </c>
      <c r="I3971" s="56" t="s">
        <v>17868</v>
      </c>
      <c r="K3971" s="55" t="s">
        <v>11549</v>
      </c>
      <c r="L3971" s="55" t="s">
        <v>15156</v>
      </c>
      <c r="M3971" s="54">
        <v>45822</v>
      </c>
      <c r="N3971" s="55" t="s">
        <v>11064</v>
      </c>
      <c r="O3971" s="56" t="str">
        <f>VLOOKUP(N3971,Sheet1!$B:$C,2,0)</f>
        <v>CHI NHÁNH ĐÀ NẴNG - CÔNG TY CỔ PHẦN DỊCH VỤ THƯƠNG MẠI TỔNG HỢP WINCOMMERCE</v>
      </c>
      <c r="Q3971" s="56" t="str">
        <f>VLOOKUP(N3971,Sheet1!$B:$D,3,0)</f>
        <v>0104918404-009</v>
      </c>
      <c r="U3971" s="55" t="s">
        <v>12550</v>
      </c>
      <c r="X3971" s="55" t="s">
        <v>10934</v>
      </c>
      <c r="Y3971" s="56" t="str">
        <f>VLOOKUP(X3971,Sheet2!$B:$C,2,0)</f>
        <v>Gà muối 500g</v>
      </c>
      <c r="AA3971" s="53" t="s">
        <v>11550</v>
      </c>
      <c r="AB3971" s="53" t="s">
        <v>11551</v>
      </c>
      <c r="AD3971" s="24">
        <v>2</v>
      </c>
      <c r="AF3971" s="24">
        <v>111058</v>
      </c>
      <c r="AG3971" s="74">
        <f t="shared" ref="AG3971:AG4034" si="62">AD3971*AF3971</f>
        <v>222116</v>
      </c>
      <c r="AK3971" s="59">
        <v>8</v>
      </c>
      <c r="AN3971" s="61" t="s">
        <v>11552</v>
      </c>
      <c r="AP3971" s="62" t="s">
        <v>11553</v>
      </c>
      <c r="AQ3971" s="62" t="s">
        <v>11554</v>
      </c>
      <c r="AR3971" s="62" t="s">
        <v>11555</v>
      </c>
    </row>
    <row r="3972" spans="3:44" x14ac:dyDescent="0.25">
      <c r="C3972" s="53" t="s">
        <v>11547</v>
      </c>
      <c r="D3972" s="53" t="s">
        <v>11548</v>
      </c>
      <c r="E3972" s="54">
        <v>45822</v>
      </c>
      <c r="F3972" s="54">
        <v>45822</v>
      </c>
      <c r="G3972" s="55" t="s">
        <v>7752</v>
      </c>
      <c r="H3972" s="54">
        <v>45822</v>
      </c>
      <c r="I3972" s="56" t="s">
        <v>17868</v>
      </c>
      <c r="K3972" s="55" t="s">
        <v>11549</v>
      </c>
      <c r="L3972" s="55" t="s">
        <v>15156</v>
      </c>
      <c r="M3972" s="54">
        <v>45822</v>
      </c>
      <c r="N3972" s="55" t="s">
        <v>11064</v>
      </c>
      <c r="O3972" s="56" t="str">
        <f>VLOOKUP(N3972,Sheet1!$B:$C,2,0)</f>
        <v>CHI NHÁNH ĐÀ NẴNG - CÔNG TY CỔ PHẦN DỊCH VỤ THƯƠNG MẠI TỔNG HỢP WINCOMMERCE</v>
      </c>
      <c r="Q3972" s="56" t="str">
        <f>VLOOKUP(N3972,Sheet1!$B:$D,3,0)</f>
        <v>0104918404-009</v>
      </c>
      <c r="U3972" s="55" t="s">
        <v>12550</v>
      </c>
      <c r="X3972" s="55" t="s">
        <v>10922</v>
      </c>
      <c r="Y3972" s="56" t="str">
        <f>VLOOKUP(X3972,Sheet2!$B:$C,2,0)</f>
        <v>Gà xì dầu 500g</v>
      </c>
      <c r="AA3972" s="53" t="s">
        <v>11550</v>
      </c>
      <c r="AB3972" s="53" t="s">
        <v>11551</v>
      </c>
      <c r="AD3972" s="24">
        <v>2</v>
      </c>
      <c r="AF3972" s="24">
        <v>111606</v>
      </c>
      <c r="AG3972" s="74">
        <f t="shared" si="62"/>
        <v>223212</v>
      </c>
      <c r="AK3972" s="59">
        <v>8</v>
      </c>
      <c r="AN3972" s="61" t="s">
        <v>11552</v>
      </c>
      <c r="AP3972" s="62" t="s">
        <v>11553</v>
      </c>
      <c r="AQ3972" s="62" t="s">
        <v>11554</v>
      </c>
      <c r="AR3972" s="62" t="s">
        <v>11555</v>
      </c>
    </row>
    <row r="3973" spans="3:44" x14ac:dyDescent="0.25">
      <c r="C3973" s="53" t="s">
        <v>11547</v>
      </c>
      <c r="D3973" s="53" t="s">
        <v>11548</v>
      </c>
      <c r="E3973" s="54">
        <v>45822</v>
      </c>
      <c r="F3973" s="54">
        <v>45822</v>
      </c>
      <c r="G3973" s="55" t="s">
        <v>7752</v>
      </c>
      <c r="H3973" s="54">
        <v>45822</v>
      </c>
      <c r="I3973" s="56" t="s">
        <v>17868</v>
      </c>
      <c r="K3973" s="55" t="s">
        <v>11549</v>
      </c>
      <c r="L3973" s="55" t="s">
        <v>15156</v>
      </c>
      <c r="M3973" s="54">
        <v>45822</v>
      </c>
      <c r="N3973" s="55" t="s">
        <v>11064</v>
      </c>
      <c r="O3973" s="56" t="str">
        <f>VLOOKUP(N3973,Sheet1!$B:$C,2,0)</f>
        <v>CHI NHÁNH ĐÀ NẴNG - CÔNG TY CỔ PHẦN DỊCH VỤ THƯƠNG MẠI TỔNG HỢP WINCOMMERCE</v>
      </c>
      <c r="Q3973" s="56" t="str">
        <f>VLOOKUP(N3973,Sheet1!$B:$D,3,0)</f>
        <v>0104918404-009</v>
      </c>
      <c r="U3973" s="55" t="s">
        <v>12550</v>
      </c>
      <c r="X3973" s="55" t="s">
        <v>10881</v>
      </c>
      <c r="Y3973" s="56" t="str">
        <f>VLOOKUP(X3973,Sheet2!$B:$C,2,0)</f>
        <v>Chả cốm 300g</v>
      </c>
      <c r="AA3973" s="53" t="s">
        <v>11550</v>
      </c>
      <c r="AB3973" s="53" t="s">
        <v>11551</v>
      </c>
      <c r="AD3973" s="24">
        <v>1</v>
      </c>
      <c r="AF3973" s="24">
        <v>74250</v>
      </c>
      <c r="AG3973" s="74">
        <f t="shared" si="62"/>
        <v>74250</v>
      </c>
      <c r="AK3973" s="59">
        <v>8</v>
      </c>
      <c r="AN3973" s="61" t="s">
        <v>11552</v>
      </c>
      <c r="AP3973" s="62" t="s">
        <v>11553</v>
      </c>
      <c r="AQ3973" s="62" t="s">
        <v>11554</v>
      </c>
      <c r="AR3973" s="62" t="s">
        <v>11555</v>
      </c>
    </row>
    <row r="3974" spans="3:44" x14ac:dyDescent="0.25">
      <c r="C3974" s="53" t="s">
        <v>11547</v>
      </c>
      <c r="D3974" s="53" t="s">
        <v>11548</v>
      </c>
      <c r="E3974" s="54">
        <v>45822</v>
      </c>
      <c r="F3974" s="54">
        <v>45822</v>
      </c>
      <c r="G3974" s="55" t="s">
        <v>7612</v>
      </c>
      <c r="H3974" s="54">
        <v>45822</v>
      </c>
      <c r="I3974" s="56" t="s">
        <v>17869</v>
      </c>
      <c r="K3974" s="55" t="s">
        <v>11549</v>
      </c>
      <c r="L3974" s="55" t="s">
        <v>15157</v>
      </c>
      <c r="M3974" s="54">
        <v>45822</v>
      </c>
      <c r="N3974" s="55" t="s">
        <v>11064</v>
      </c>
      <c r="O3974" s="56" t="str">
        <f>VLOOKUP(N3974,Sheet1!$B:$C,2,0)</f>
        <v>CHI NHÁNH ĐÀ NẴNG - CÔNG TY CỔ PHẦN DỊCH VỤ THƯƠNG MẠI TỔNG HỢP WINCOMMERCE</v>
      </c>
      <c r="Q3974" s="56" t="str">
        <f>VLOOKUP(N3974,Sheet1!$B:$D,3,0)</f>
        <v>0104918404-009</v>
      </c>
      <c r="U3974" s="55" t="s">
        <v>11931</v>
      </c>
      <c r="X3974" s="55" t="s">
        <v>10883</v>
      </c>
      <c r="Y3974" s="56" t="str">
        <f>VLOOKUP(X3974,Sheet2!$B:$C,2,0)</f>
        <v>Chân giò heo muối 300g</v>
      </c>
      <c r="AA3974" s="53" t="s">
        <v>11550</v>
      </c>
      <c r="AB3974" s="53" t="s">
        <v>11551</v>
      </c>
      <c r="AD3974" s="24">
        <v>2</v>
      </c>
      <c r="AF3974" s="24">
        <v>60213</v>
      </c>
      <c r="AG3974" s="74">
        <f t="shared" si="62"/>
        <v>120426</v>
      </c>
      <c r="AK3974" s="59">
        <v>8</v>
      </c>
      <c r="AN3974" s="61" t="s">
        <v>11552</v>
      </c>
      <c r="AP3974" s="62" t="s">
        <v>11553</v>
      </c>
      <c r="AQ3974" s="62" t="s">
        <v>11554</v>
      </c>
      <c r="AR3974" s="62" t="s">
        <v>11555</v>
      </c>
    </row>
    <row r="3975" spans="3:44" x14ac:dyDescent="0.25">
      <c r="C3975" s="53" t="s">
        <v>11547</v>
      </c>
      <c r="D3975" s="53" t="s">
        <v>11548</v>
      </c>
      <c r="E3975" s="54">
        <v>45822</v>
      </c>
      <c r="F3975" s="54">
        <v>45822</v>
      </c>
      <c r="G3975" s="55" t="s">
        <v>7612</v>
      </c>
      <c r="H3975" s="54">
        <v>45822</v>
      </c>
      <c r="I3975" s="56" t="s">
        <v>17869</v>
      </c>
      <c r="K3975" s="55" t="s">
        <v>11549</v>
      </c>
      <c r="L3975" s="55" t="s">
        <v>15157</v>
      </c>
      <c r="M3975" s="54">
        <v>45822</v>
      </c>
      <c r="N3975" s="55" t="s">
        <v>11064</v>
      </c>
      <c r="O3975" s="56" t="str">
        <f>VLOOKUP(N3975,Sheet1!$B:$C,2,0)</f>
        <v>CHI NHÁNH ĐÀ NẴNG - CÔNG TY CỔ PHẦN DỊCH VỤ THƯƠNG MẠI TỔNG HỢP WINCOMMERCE</v>
      </c>
      <c r="Q3975" s="56" t="str">
        <f>VLOOKUP(N3975,Sheet1!$B:$D,3,0)</f>
        <v>0104918404-009</v>
      </c>
      <c r="U3975" s="55" t="s">
        <v>11931</v>
      </c>
      <c r="X3975" s="55" t="s">
        <v>11010</v>
      </c>
      <c r="Y3975" s="56" t="str">
        <f>VLOOKUP(X3975,Sheet2!$B:$C,2,0)</f>
        <v>Tai heo muối 200g</v>
      </c>
      <c r="AA3975" s="53" t="s">
        <v>11550</v>
      </c>
      <c r="AB3975" s="53" t="s">
        <v>11551</v>
      </c>
      <c r="AD3975" s="24">
        <v>1</v>
      </c>
      <c r="AF3975" s="24">
        <v>55595</v>
      </c>
      <c r="AG3975" s="74">
        <f t="shared" si="62"/>
        <v>55595</v>
      </c>
      <c r="AK3975" s="59">
        <v>8</v>
      </c>
      <c r="AN3975" s="61" t="s">
        <v>11552</v>
      </c>
      <c r="AP3975" s="62" t="s">
        <v>11553</v>
      </c>
      <c r="AQ3975" s="62" t="s">
        <v>11554</v>
      </c>
      <c r="AR3975" s="62" t="s">
        <v>11555</v>
      </c>
    </row>
    <row r="3976" spans="3:44" x14ac:dyDescent="0.25">
      <c r="C3976" s="53" t="s">
        <v>11547</v>
      </c>
      <c r="D3976" s="53" t="s">
        <v>11548</v>
      </c>
      <c r="E3976" s="54">
        <v>45822</v>
      </c>
      <c r="F3976" s="54">
        <v>45822</v>
      </c>
      <c r="G3976" s="55" t="s">
        <v>7980</v>
      </c>
      <c r="H3976" s="54">
        <v>45822</v>
      </c>
      <c r="I3976" s="56" t="s">
        <v>17870</v>
      </c>
      <c r="K3976" s="55" t="s">
        <v>11549</v>
      </c>
      <c r="L3976" s="55" t="s">
        <v>13179</v>
      </c>
      <c r="M3976" s="54">
        <v>45822</v>
      </c>
      <c r="N3976" s="55" t="s">
        <v>11258</v>
      </c>
      <c r="O3976" s="56" t="str">
        <f>VLOOKUP(N3976,Sheet1!$B:$C,2,0)</f>
        <v>CHI NHÁNH QUẢNG NAM - CÔNG TY CỔ PHẦN DỊCH VỤ THƯƠNG MẠI TỔNG HỢP WINCOMMERCE</v>
      </c>
      <c r="Q3976" s="56" t="str">
        <f>VLOOKUP(N3976,Sheet1!$B:$D,3,0)</f>
        <v>0104918404-061</v>
      </c>
      <c r="U3976" s="55" t="s">
        <v>12784</v>
      </c>
      <c r="X3976" s="55" t="s">
        <v>10927</v>
      </c>
      <c r="Y3976" s="56" t="str">
        <f>VLOOKUP(X3976,Sheet2!$B:$C,2,0)</f>
        <v>Giò lụa cây 250g</v>
      </c>
      <c r="AA3976" s="53" t="s">
        <v>11550</v>
      </c>
      <c r="AB3976" s="53" t="s">
        <v>11551</v>
      </c>
      <c r="AD3976" s="24">
        <v>3</v>
      </c>
      <c r="AF3976" s="24">
        <v>49500</v>
      </c>
      <c r="AG3976" s="74">
        <f t="shared" si="62"/>
        <v>148500</v>
      </c>
      <c r="AK3976" s="59">
        <v>8</v>
      </c>
      <c r="AN3976" s="61" t="s">
        <v>11552</v>
      </c>
      <c r="AP3976" s="62" t="s">
        <v>11553</v>
      </c>
      <c r="AQ3976" s="62" t="s">
        <v>11554</v>
      </c>
      <c r="AR3976" s="62" t="s">
        <v>11555</v>
      </c>
    </row>
    <row r="3977" spans="3:44" x14ac:dyDescent="0.25">
      <c r="C3977" s="53" t="s">
        <v>11547</v>
      </c>
      <c r="D3977" s="53" t="s">
        <v>11548</v>
      </c>
      <c r="E3977" s="54">
        <v>45822</v>
      </c>
      <c r="F3977" s="54">
        <v>45822</v>
      </c>
      <c r="G3977" s="55" t="s">
        <v>7980</v>
      </c>
      <c r="H3977" s="54">
        <v>45822</v>
      </c>
      <c r="I3977" s="56" t="s">
        <v>17870</v>
      </c>
      <c r="K3977" s="55" t="s">
        <v>11549</v>
      </c>
      <c r="L3977" s="55" t="s">
        <v>13179</v>
      </c>
      <c r="M3977" s="54">
        <v>45822</v>
      </c>
      <c r="N3977" s="55" t="s">
        <v>11258</v>
      </c>
      <c r="O3977" s="56" t="str">
        <f>VLOOKUP(N3977,Sheet1!$B:$C,2,0)</f>
        <v>CHI NHÁNH QUẢNG NAM - CÔNG TY CỔ PHẦN DỊCH VỤ THƯƠNG MẠI TỔNG HỢP WINCOMMERCE</v>
      </c>
      <c r="Q3977" s="56" t="str">
        <f>VLOOKUP(N3977,Sheet1!$B:$D,3,0)</f>
        <v>0104918404-061</v>
      </c>
      <c r="U3977" s="55" t="s">
        <v>12784</v>
      </c>
      <c r="X3977" s="55" t="s">
        <v>10936</v>
      </c>
      <c r="Y3977" s="56" t="str">
        <f>VLOOKUP(X3977,Sheet2!$B:$C,2,0)</f>
        <v>Giò sụn gà 250g</v>
      </c>
      <c r="AA3977" s="53" t="s">
        <v>11550</v>
      </c>
      <c r="AB3977" s="53" t="s">
        <v>11551</v>
      </c>
      <c r="AD3977" s="24">
        <v>2</v>
      </c>
      <c r="AF3977" s="24">
        <v>50400</v>
      </c>
      <c r="AG3977" s="74">
        <f t="shared" si="62"/>
        <v>100800</v>
      </c>
      <c r="AK3977" s="59">
        <v>8</v>
      </c>
      <c r="AN3977" s="61" t="s">
        <v>11552</v>
      </c>
      <c r="AP3977" s="62" t="s">
        <v>11553</v>
      </c>
      <c r="AQ3977" s="62" t="s">
        <v>11554</v>
      </c>
      <c r="AR3977" s="62" t="s">
        <v>11555</v>
      </c>
    </row>
    <row r="3978" spans="3:44" x14ac:dyDescent="0.25">
      <c r="C3978" s="53" t="s">
        <v>11547</v>
      </c>
      <c r="D3978" s="53" t="s">
        <v>11548</v>
      </c>
      <c r="E3978" s="54">
        <v>45822</v>
      </c>
      <c r="F3978" s="54">
        <v>45822</v>
      </c>
      <c r="G3978" s="55" t="s">
        <v>7934</v>
      </c>
      <c r="H3978" s="54">
        <v>45822</v>
      </c>
      <c r="I3978" s="56" t="s">
        <v>17871</v>
      </c>
      <c r="K3978" s="55" t="s">
        <v>11549</v>
      </c>
      <c r="L3978" s="55" t="s">
        <v>15158</v>
      </c>
      <c r="M3978" s="54">
        <v>45822</v>
      </c>
      <c r="N3978" s="55" t="s">
        <v>11084</v>
      </c>
      <c r="O3978" s="56" t="str">
        <f>VLOOKUP(N3978,Sheet1!$B:$C,2,0)</f>
        <v>CHI NHÁNH CẦN THƠ - CÔNG TY CỔ PHẦN DỊCH VỤ THƯƠNG MẠI TỔNG HỢP WINCOMMERCE</v>
      </c>
      <c r="Q3978" s="56" t="str">
        <f>VLOOKUP(N3978,Sheet1!$B:$D,3,0)</f>
        <v>0104918404-016</v>
      </c>
      <c r="U3978" s="55" t="s">
        <v>12405</v>
      </c>
      <c r="X3978" s="55" t="s">
        <v>10938</v>
      </c>
      <c r="Y3978" s="56" t="str">
        <f>VLOOKUP(X3978,Sheet2!$B:$C,2,0)</f>
        <v>Giò Tai Lưỡi Xào 250g</v>
      </c>
      <c r="AA3978" s="53" t="s">
        <v>11550</v>
      </c>
      <c r="AB3978" s="53" t="s">
        <v>11551</v>
      </c>
      <c r="AD3978" s="24">
        <v>2</v>
      </c>
      <c r="AF3978" s="24">
        <v>50182</v>
      </c>
      <c r="AG3978" s="74">
        <f t="shared" si="62"/>
        <v>100364</v>
      </c>
      <c r="AK3978" s="59">
        <v>8</v>
      </c>
      <c r="AN3978" s="61" t="s">
        <v>11552</v>
      </c>
      <c r="AP3978" s="62" t="s">
        <v>11553</v>
      </c>
      <c r="AQ3978" s="62" t="s">
        <v>11554</v>
      </c>
      <c r="AR3978" s="62" t="s">
        <v>11555</v>
      </c>
    </row>
    <row r="3979" spans="3:44" x14ac:dyDescent="0.25">
      <c r="C3979" s="53" t="s">
        <v>11547</v>
      </c>
      <c r="D3979" s="53" t="s">
        <v>11548</v>
      </c>
      <c r="E3979" s="54">
        <v>45822</v>
      </c>
      <c r="F3979" s="54">
        <v>45822</v>
      </c>
      <c r="G3979" s="55" t="s">
        <v>7974</v>
      </c>
      <c r="H3979" s="54">
        <v>45822</v>
      </c>
      <c r="I3979" s="56" t="s">
        <v>17872</v>
      </c>
      <c r="K3979" s="55" t="s">
        <v>11549</v>
      </c>
      <c r="L3979" s="55" t="s">
        <v>11733</v>
      </c>
      <c r="M3979" s="54">
        <v>45822</v>
      </c>
      <c r="N3979" s="55" t="s">
        <v>11323</v>
      </c>
      <c r="O3979" s="56" t="str">
        <f>VLOOKUP(N3979,Sheet1!$B:$C,2,0)</f>
        <v>CHI NHÁNH LAI CHÂU - CÔNG TY CỔ PHẦN DỊCH VỤ THƯƠNG MẠI TỔNG HỢP WINCOMMERCE</v>
      </c>
      <c r="Q3979" s="56" t="str">
        <f>VLOOKUP(N3979,Sheet1!$B:$D,3,0)</f>
        <v>0104918404-094</v>
      </c>
      <c r="U3979" s="55" t="s">
        <v>12907</v>
      </c>
      <c r="X3979" s="55" t="s">
        <v>11010</v>
      </c>
      <c r="Y3979" s="56" t="str">
        <f>VLOOKUP(X3979,Sheet2!$B:$C,2,0)</f>
        <v>Tai heo muối 200g</v>
      </c>
      <c r="AA3979" s="53" t="s">
        <v>11550</v>
      </c>
      <c r="AB3979" s="53" t="s">
        <v>11551</v>
      </c>
      <c r="AD3979" s="24">
        <v>2</v>
      </c>
      <c r="AF3979" s="24">
        <v>55595</v>
      </c>
      <c r="AG3979" s="74">
        <f t="shared" si="62"/>
        <v>111190</v>
      </c>
      <c r="AK3979" s="59">
        <v>8</v>
      </c>
      <c r="AN3979" s="61" t="s">
        <v>11552</v>
      </c>
      <c r="AP3979" s="62" t="s">
        <v>11553</v>
      </c>
      <c r="AQ3979" s="62" t="s">
        <v>11554</v>
      </c>
      <c r="AR3979" s="62" t="s">
        <v>11555</v>
      </c>
    </row>
    <row r="3980" spans="3:44" x14ac:dyDescent="0.25">
      <c r="C3980" s="53" t="s">
        <v>11547</v>
      </c>
      <c r="D3980" s="53" t="s">
        <v>11548</v>
      </c>
      <c r="E3980" s="54">
        <v>45822</v>
      </c>
      <c r="F3980" s="54">
        <v>45822</v>
      </c>
      <c r="G3980" s="55" t="s">
        <v>7974</v>
      </c>
      <c r="H3980" s="54">
        <v>45822</v>
      </c>
      <c r="I3980" s="56" t="s">
        <v>17872</v>
      </c>
      <c r="K3980" s="55" t="s">
        <v>11549</v>
      </c>
      <c r="L3980" s="55" t="s">
        <v>11733</v>
      </c>
      <c r="M3980" s="54">
        <v>45822</v>
      </c>
      <c r="N3980" s="55" t="s">
        <v>11323</v>
      </c>
      <c r="O3980" s="56" t="str">
        <f>VLOOKUP(N3980,Sheet1!$B:$C,2,0)</f>
        <v>CHI NHÁNH LAI CHÂU - CÔNG TY CỔ PHẦN DỊCH VỤ THƯƠNG MẠI TỔNG HỢP WINCOMMERCE</v>
      </c>
      <c r="Q3980" s="56" t="str">
        <f>VLOOKUP(N3980,Sheet1!$B:$D,3,0)</f>
        <v>0104918404-094</v>
      </c>
      <c r="U3980" s="55" t="s">
        <v>12907</v>
      </c>
      <c r="X3980" s="55" t="s">
        <v>10938</v>
      </c>
      <c r="Y3980" s="56" t="str">
        <f>VLOOKUP(X3980,Sheet2!$B:$C,2,0)</f>
        <v>Giò Tai Lưỡi Xào 250g</v>
      </c>
      <c r="AA3980" s="53" t="s">
        <v>11550</v>
      </c>
      <c r="AB3980" s="53" t="s">
        <v>11551</v>
      </c>
      <c r="AD3980" s="24">
        <v>1</v>
      </c>
      <c r="AF3980" s="24">
        <v>50182</v>
      </c>
      <c r="AG3980" s="74">
        <f t="shared" si="62"/>
        <v>50182</v>
      </c>
      <c r="AK3980" s="59">
        <v>8</v>
      </c>
      <c r="AN3980" s="61" t="s">
        <v>11552</v>
      </c>
      <c r="AP3980" s="62" t="s">
        <v>11553</v>
      </c>
      <c r="AQ3980" s="62" t="s">
        <v>11554</v>
      </c>
      <c r="AR3980" s="62" t="s">
        <v>11555</v>
      </c>
    </row>
    <row r="3981" spans="3:44" x14ac:dyDescent="0.25">
      <c r="C3981" s="53" t="s">
        <v>11547</v>
      </c>
      <c r="D3981" s="53" t="s">
        <v>11548</v>
      </c>
      <c r="E3981" s="54">
        <v>45822</v>
      </c>
      <c r="F3981" s="54">
        <v>45822</v>
      </c>
      <c r="G3981" s="55" t="s">
        <v>7606</v>
      </c>
      <c r="H3981" s="54">
        <v>45822</v>
      </c>
      <c r="I3981" s="56" t="s">
        <v>17873</v>
      </c>
      <c r="K3981" s="55" t="s">
        <v>11549</v>
      </c>
      <c r="L3981" s="55" t="s">
        <v>15159</v>
      </c>
      <c r="M3981" s="54">
        <v>45822</v>
      </c>
      <c r="N3981" s="55" t="s">
        <v>11034</v>
      </c>
      <c r="O3981" s="56" t="str">
        <f>VLOOKUP(N3981,Sheet1!$B:$C,2,0)</f>
        <v>CHI NHÁNH HÀ NỘI - CÔNG TY CỔ PHẦN DỊCH VỤ THƯƠNG MẠI TỔNG HỢP WINCOMMERCE</v>
      </c>
      <c r="Q3981" s="56" t="str">
        <f>VLOOKUP(N3981,Sheet1!$B:$D,3,0)</f>
        <v>0104918404-002</v>
      </c>
      <c r="U3981" s="55" t="s">
        <v>12273</v>
      </c>
      <c r="X3981" s="55" t="s">
        <v>10983</v>
      </c>
      <c r="Y3981" s="56" t="str">
        <f>VLOOKUP(X3981,Sheet2!$B:$C,2,0)</f>
        <v>Mọc Nấm Hương 250g</v>
      </c>
      <c r="AA3981" s="53" t="s">
        <v>11550</v>
      </c>
      <c r="AB3981" s="53" t="s">
        <v>11551</v>
      </c>
      <c r="AD3981" s="24">
        <v>1</v>
      </c>
      <c r="AF3981" s="24">
        <v>46000</v>
      </c>
      <c r="AG3981" s="74">
        <f t="shared" si="62"/>
        <v>46000</v>
      </c>
      <c r="AK3981" s="59">
        <v>8</v>
      </c>
      <c r="AN3981" s="61" t="s">
        <v>11552</v>
      </c>
      <c r="AP3981" s="62" t="s">
        <v>11553</v>
      </c>
      <c r="AQ3981" s="62" t="s">
        <v>11554</v>
      </c>
      <c r="AR3981" s="62" t="s">
        <v>11555</v>
      </c>
    </row>
    <row r="3982" spans="3:44" x14ac:dyDescent="0.25">
      <c r="C3982" s="53" t="s">
        <v>11547</v>
      </c>
      <c r="D3982" s="53" t="s">
        <v>11548</v>
      </c>
      <c r="E3982" s="54">
        <v>45822</v>
      </c>
      <c r="F3982" s="54">
        <v>45822</v>
      </c>
      <c r="G3982" s="55" t="s">
        <v>7606</v>
      </c>
      <c r="H3982" s="54">
        <v>45822</v>
      </c>
      <c r="I3982" s="56" t="s">
        <v>17873</v>
      </c>
      <c r="K3982" s="55" t="s">
        <v>11549</v>
      </c>
      <c r="L3982" s="55" t="s">
        <v>15159</v>
      </c>
      <c r="M3982" s="54">
        <v>45822</v>
      </c>
      <c r="N3982" s="55" t="s">
        <v>11034</v>
      </c>
      <c r="O3982" s="56" t="str">
        <f>VLOOKUP(N3982,Sheet1!$B:$C,2,0)</f>
        <v>CHI NHÁNH HÀ NỘI - CÔNG TY CỔ PHẦN DỊCH VỤ THƯƠNG MẠI TỔNG HỢP WINCOMMERCE</v>
      </c>
      <c r="Q3982" s="56" t="str">
        <f>VLOOKUP(N3982,Sheet1!$B:$D,3,0)</f>
        <v>0104918404-002</v>
      </c>
      <c r="U3982" s="55" t="s">
        <v>12273</v>
      </c>
      <c r="X3982" s="55" t="s">
        <v>10881</v>
      </c>
      <c r="Y3982" s="56" t="str">
        <f>VLOOKUP(X3982,Sheet2!$B:$C,2,0)</f>
        <v>Chả cốm 300g</v>
      </c>
      <c r="AA3982" s="53" t="s">
        <v>11550</v>
      </c>
      <c r="AB3982" s="53" t="s">
        <v>11551</v>
      </c>
      <c r="AD3982" s="24">
        <v>1</v>
      </c>
      <c r="AF3982" s="24">
        <v>74250</v>
      </c>
      <c r="AG3982" s="74">
        <f t="shared" si="62"/>
        <v>74250</v>
      </c>
      <c r="AK3982" s="59">
        <v>8</v>
      </c>
      <c r="AN3982" s="61" t="s">
        <v>11552</v>
      </c>
      <c r="AP3982" s="62" t="s">
        <v>11553</v>
      </c>
      <c r="AQ3982" s="62" t="s">
        <v>11554</v>
      </c>
      <c r="AR3982" s="62" t="s">
        <v>11555</v>
      </c>
    </row>
    <row r="3983" spans="3:44" x14ac:dyDescent="0.25">
      <c r="C3983" s="53" t="s">
        <v>11547</v>
      </c>
      <c r="D3983" s="53" t="s">
        <v>11548</v>
      </c>
      <c r="E3983" s="54">
        <v>45822</v>
      </c>
      <c r="F3983" s="54">
        <v>45822</v>
      </c>
      <c r="G3983" s="55" t="s">
        <v>7584</v>
      </c>
      <c r="H3983" s="54">
        <v>45822</v>
      </c>
      <c r="I3983" s="56" t="s">
        <v>17874</v>
      </c>
      <c r="K3983" s="55" t="s">
        <v>11549</v>
      </c>
      <c r="L3983" s="55" t="s">
        <v>15160</v>
      </c>
      <c r="M3983" s="54">
        <v>45822</v>
      </c>
      <c r="N3983" s="55" t="s">
        <v>11293</v>
      </c>
      <c r="O3983" s="56" t="str">
        <f>VLOOKUP(N3983,Sheet1!$B:$C,2,0)</f>
        <v>CHI NHÁNH QUẢNG TRỊ - CÔNG TY CỔ PHẦN DỊCH VỤ THƯƠNG MẠI TỔNG HỢP WINCOMMERCE</v>
      </c>
      <c r="Q3983" s="56" t="str">
        <f>VLOOKUP(N3983,Sheet1!$B:$D,3,0)</f>
        <v>0104918404-070</v>
      </c>
      <c r="U3983" s="55" t="s">
        <v>15515</v>
      </c>
      <c r="X3983" s="55" t="s">
        <v>10881</v>
      </c>
      <c r="Y3983" s="56" t="str">
        <f>VLOOKUP(X3983,Sheet2!$B:$C,2,0)</f>
        <v>Chả cốm 300g</v>
      </c>
      <c r="AA3983" s="53" t="s">
        <v>11550</v>
      </c>
      <c r="AB3983" s="53" t="s">
        <v>11551</v>
      </c>
      <c r="AD3983" s="24">
        <v>1</v>
      </c>
      <c r="AF3983" s="24">
        <v>74250</v>
      </c>
      <c r="AG3983" s="74">
        <f t="shared" si="62"/>
        <v>74250</v>
      </c>
      <c r="AK3983" s="59">
        <v>8</v>
      </c>
      <c r="AN3983" s="61" t="s">
        <v>11552</v>
      </c>
      <c r="AP3983" s="62" t="s">
        <v>11553</v>
      </c>
      <c r="AQ3983" s="62" t="s">
        <v>11554</v>
      </c>
      <c r="AR3983" s="62" t="s">
        <v>11555</v>
      </c>
    </row>
    <row r="3984" spans="3:44" x14ac:dyDescent="0.25">
      <c r="C3984" s="53" t="s">
        <v>11547</v>
      </c>
      <c r="D3984" s="53" t="s">
        <v>11548</v>
      </c>
      <c r="E3984" s="54">
        <v>45822</v>
      </c>
      <c r="F3984" s="54">
        <v>45822</v>
      </c>
      <c r="G3984" s="55" t="s">
        <v>7608</v>
      </c>
      <c r="H3984" s="54">
        <v>45822</v>
      </c>
      <c r="I3984" s="56" t="s">
        <v>17875</v>
      </c>
      <c r="K3984" s="55" t="s">
        <v>11549</v>
      </c>
      <c r="L3984" s="55" t="s">
        <v>15161</v>
      </c>
      <c r="M3984" s="54">
        <v>45822</v>
      </c>
      <c r="N3984" s="55" t="s">
        <v>11034</v>
      </c>
      <c r="O3984" s="56" t="str">
        <f>VLOOKUP(N3984,Sheet1!$B:$C,2,0)</f>
        <v>CHI NHÁNH HÀ NỘI - CÔNG TY CỔ PHẦN DỊCH VỤ THƯƠNG MẠI TỔNG HỢP WINCOMMERCE</v>
      </c>
      <c r="Q3984" s="56" t="str">
        <f>VLOOKUP(N3984,Sheet1!$B:$D,3,0)</f>
        <v>0104918404-002</v>
      </c>
      <c r="U3984" s="55" t="s">
        <v>13123</v>
      </c>
      <c r="X3984" s="55" t="s">
        <v>10938</v>
      </c>
      <c r="Y3984" s="56" t="str">
        <f>VLOOKUP(X3984,Sheet2!$B:$C,2,0)</f>
        <v>Giò Tai Lưỡi Xào 250g</v>
      </c>
      <c r="AA3984" s="53" t="s">
        <v>11550</v>
      </c>
      <c r="AB3984" s="53" t="s">
        <v>11551</v>
      </c>
      <c r="AD3984" s="24">
        <v>2</v>
      </c>
      <c r="AF3984" s="24">
        <v>50182</v>
      </c>
      <c r="AG3984" s="74">
        <f t="shared" si="62"/>
        <v>100364</v>
      </c>
      <c r="AK3984" s="59">
        <v>8</v>
      </c>
      <c r="AN3984" s="61" t="s">
        <v>11552</v>
      </c>
      <c r="AP3984" s="62" t="s">
        <v>11553</v>
      </c>
      <c r="AQ3984" s="62" t="s">
        <v>11554</v>
      </c>
      <c r="AR3984" s="62" t="s">
        <v>11555</v>
      </c>
    </row>
    <row r="3985" spans="3:44" x14ac:dyDescent="0.25">
      <c r="C3985" s="53" t="s">
        <v>11547</v>
      </c>
      <c r="D3985" s="53" t="s">
        <v>11548</v>
      </c>
      <c r="E3985" s="54">
        <v>45822</v>
      </c>
      <c r="F3985" s="54">
        <v>45822</v>
      </c>
      <c r="G3985" s="55" t="s">
        <v>7728</v>
      </c>
      <c r="H3985" s="54">
        <v>45822</v>
      </c>
      <c r="I3985" s="56" t="s">
        <v>17876</v>
      </c>
      <c r="K3985" s="55" t="s">
        <v>11549</v>
      </c>
      <c r="L3985" s="55" t="s">
        <v>15162</v>
      </c>
      <c r="M3985" s="54">
        <v>45822</v>
      </c>
      <c r="N3985" s="55" t="s">
        <v>11243</v>
      </c>
      <c r="O3985" s="56" t="str">
        <f>VLOOKUP(N3985,Sheet1!$B:$C,2,0)</f>
        <v>CHI NHÁNH NGHỆ AN - CÔNG TY CỔ PHẦN DỊCH VỤ THƯƠNG MẠI TỔNG HỢP WINCOMMERCE</v>
      </c>
      <c r="Q3985" s="56" t="str">
        <f>VLOOKUP(N3985,Sheet1!$B:$D,3,0)</f>
        <v>0104918404-058</v>
      </c>
      <c r="U3985" s="55" t="s">
        <v>15516</v>
      </c>
      <c r="X3985" s="55" t="s">
        <v>10881</v>
      </c>
      <c r="Y3985" s="56" t="str">
        <f>VLOOKUP(X3985,Sheet2!$B:$C,2,0)</f>
        <v>Chả cốm 300g</v>
      </c>
      <c r="AA3985" s="53" t="s">
        <v>11550</v>
      </c>
      <c r="AB3985" s="53" t="s">
        <v>11551</v>
      </c>
      <c r="AD3985" s="24">
        <v>2</v>
      </c>
      <c r="AF3985" s="24">
        <v>74250</v>
      </c>
      <c r="AG3985" s="74">
        <f t="shared" si="62"/>
        <v>148500</v>
      </c>
      <c r="AK3985" s="59">
        <v>8</v>
      </c>
      <c r="AN3985" s="61" t="s">
        <v>11552</v>
      </c>
      <c r="AP3985" s="62" t="s">
        <v>11553</v>
      </c>
      <c r="AQ3985" s="62" t="s">
        <v>11554</v>
      </c>
      <c r="AR3985" s="62" t="s">
        <v>11555</v>
      </c>
    </row>
    <row r="3986" spans="3:44" x14ac:dyDescent="0.25">
      <c r="C3986" s="53" t="s">
        <v>11547</v>
      </c>
      <c r="D3986" s="53" t="s">
        <v>11548</v>
      </c>
      <c r="E3986" s="54">
        <v>45822</v>
      </c>
      <c r="F3986" s="54">
        <v>45822</v>
      </c>
      <c r="G3986" s="55" t="s">
        <v>7728</v>
      </c>
      <c r="H3986" s="54">
        <v>45822</v>
      </c>
      <c r="I3986" s="56" t="s">
        <v>17876</v>
      </c>
      <c r="K3986" s="55" t="s">
        <v>11549</v>
      </c>
      <c r="L3986" s="55" t="s">
        <v>15162</v>
      </c>
      <c r="M3986" s="54">
        <v>45822</v>
      </c>
      <c r="N3986" s="55" t="s">
        <v>11243</v>
      </c>
      <c r="O3986" s="56" t="str">
        <f>VLOOKUP(N3986,Sheet1!$B:$C,2,0)</f>
        <v>CHI NHÁNH NGHỆ AN - CÔNG TY CỔ PHẦN DỊCH VỤ THƯƠNG MẠI TỔNG HỢP WINCOMMERCE</v>
      </c>
      <c r="Q3986" s="56" t="str">
        <f>VLOOKUP(N3986,Sheet1!$B:$D,3,0)</f>
        <v>0104918404-058</v>
      </c>
      <c r="U3986" s="55" t="s">
        <v>15516</v>
      </c>
      <c r="X3986" s="55" t="s">
        <v>10934</v>
      </c>
      <c r="Y3986" s="56" t="str">
        <f>VLOOKUP(X3986,Sheet2!$B:$C,2,0)</f>
        <v>Gà muối 500g</v>
      </c>
      <c r="AA3986" s="53" t="s">
        <v>11550</v>
      </c>
      <c r="AB3986" s="53" t="s">
        <v>11551</v>
      </c>
      <c r="AD3986" s="24">
        <v>2</v>
      </c>
      <c r="AF3986" s="24">
        <v>111058</v>
      </c>
      <c r="AG3986" s="74">
        <f t="shared" si="62"/>
        <v>222116</v>
      </c>
      <c r="AK3986" s="59">
        <v>8</v>
      </c>
      <c r="AN3986" s="61" t="s">
        <v>11552</v>
      </c>
      <c r="AP3986" s="62" t="s">
        <v>11553</v>
      </c>
      <c r="AQ3986" s="62" t="s">
        <v>11554</v>
      </c>
      <c r="AR3986" s="62" t="s">
        <v>11555</v>
      </c>
    </row>
    <row r="3987" spans="3:44" x14ac:dyDescent="0.25">
      <c r="C3987" s="53" t="s">
        <v>11547</v>
      </c>
      <c r="D3987" s="53" t="s">
        <v>11548</v>
      </c>
      <c r="E3987" s="54">
        <v>45822</v>
      </c>
      <c r="F3987" s="54">
        <v>45822</v>
      </c>
      <c r="G3987" s="55" t="s">
        <v>7728</v>
      </c>
      <c r="H3987" s="54">
        <v>45822</v>
      </c>
      <c r="I3987" s="56" t="s">
        <v>17876</v>
      </c>
      <c r="K3987" s="55" t="s">
        <v>11549</v>
      </c>
      <c r="L3987" s="55" t="s">
        <v>15162</v>
      </c>
      <c r="M3987" s="54">
        <v>45822</v>
      </c>
      <c r="N3987" s="55" t="s">
        <v>11243</v>
      </c>
      <c r="O3987" s="56" t="str">
        <f>VLOOKUP(N3987,Sheet1!$B:$C,2,0)</f>
        <v>CHI NHÁNH NGHỆ AN - CÔNG TY CỔ PHẦN DỊCH VỤ THƯƠNG MẠI TỔNG HỢP WINCOMMERCE</v>
      </c>
      <c r="Q3987" s="56" t="str">
        <f>VLOOKUP(N3987,Sheet1!$B:$D,3,0)</f>
        <v>0104918404-058</v>
      </c>
      <c r="U3987" s="55" t="s">
        <v>15516</v>
      </c>
      <c r="X3987" s="55" t="s">
        <v>10983</v>
      </c>
      <c r="Y3987" s="56" t="str">
        <f>VLOOKUP(X3987,Sheet2!$B:$C,2,0)</f>
        <v>Mọc Nấm Hương 250g</v>
      </c>
      <c r="AA3987" s="53" t="s">
        <v>11550</v>
      </c>
      <c r="AB3987" s="53" t="s">
        <v>11551</v>
      </c>
      <c r="AD3987" s="24">
        <v>2</v>
      </c>
      <c r="AF3987" s="24">
        <v>46000</v>
      </c>
      <c r="AG3987" s="74">
        <f t="shared" si="62"/>
        <v>92000</v>
      </c>
      <c r="AK3987" s="59">
        <v>8</v>
      </c>
      <c r="AN3987" s="61" t="s">
        <v>11552</v>
      </c>
      <c r="AP3987" s="62" t="s">
        <v>11553</v>
      </c>
      <c r="AQ3987" s="62" t="s">
        <v>11554</v>
      </c>
      <c r="AR3987" s="62" t="s">
        <v>11555</v>
      </c>
    </row>
    <row r="3988" spans="3:44" x14ac:dyDescent="0.25">
      <c r="C3988" s="53" t="s">
        <v>11547</v>
      </c>
      <c r="D3988" s="53" t="s">
        <v>11548</v>
      </c>
      <c r="E3988" s="54">
        <v>45822</v>
      </c>
      <c r="F3988" s="54">
        <v>45822</v>
      </c>
      <c r="G3988" s="55" t="s">
        <v>8025</v>
      </c>
      <c r="H3988" s="54">
        <v>45822</v>
      </c>
      <c r="I3988" s="56" t="s">
        <v>17877</v>
      </c>
      <c r="K3988" s="55" t="s">
        <v>11549</v>
      </c>
      <c r="L3988" s="55" t="s">
        <v>15163</v>
      </c>
      <c r="M3988" s="54">
        <v>45822</v>
      </c>
      <c r="N3988" s="55" t="s">
        <v>11169</v>
      </c>
      <c r="O3988" s="56" t="str">
        <f>VLOOKUP(N3988,Sheet1!$B:$C,2,0)</f>
        <v>CHI NHÁNH YÊN BÁI - CÔNG TY CỔ PHẦN DỊCH VỤ THƯƠNG MẠI TỔNG HỢP WINCOMMERCE</v>
      </c>
      <c r="Q3988" s="56" t="str">
        <f>VLOOKUP(N3988,Sheet1!$B:$D,3,0)</f>
        <v>0104918404-035</v>
      </c>
      <c r="U3988" s="55" t="s">
        <v>12296</v>
      </c>
      <c r="X3988" s="55" t="s">
        <v>10934</v>
      </c>
      <c r="Y3988" s="56" t="str">
        <f>VLOOKUP(X3988,Sheet2!$B:$C,2,0)</f>
        <v>Gà muối 500g</v>
      </c>
      <c r="AA3988" s="53" t="s">
        <v>11550</v>
      </c>
      <c r="AB3988" s="53" t="s">
        <v>11551</v>
      </c>
      <c r="AD3988" s="24">
        <v>3</v>
      </c>
      <c r="AF3988" s="24">
        <v>111058</v>
      </c>
      <c r="AG3988" s="74">
        <f t="shared" si="62"/>
        <v>333174</v>
      </c>
      <c r="AK3988" s="59">
        <v>8</v>
      </c>
      <c r="AN3988" s="61" t="s">
        <v>11552</v>
      </c>
      <c r="AP3988" s="62" t="s">
        <v>11553</v>
      </c>
      <c r="AQ3988" s="62" t="s">
        <v>11554</v>
      </c>
      <c r="AR3988" s="62" t="s">
        <v>11555</v>
      </c>
    </row>
    <row r="3989" spans="3:44" x14ac:dyDescent="0.25">
      <c r="C3989" s="53" t="s">
        <v>11547</v>
      </c>
      <c r="D3989" s="53" t="s">
        <v>11548</v>
      </c>
      <c r="E3989" s="54">
        <v>45822</v>
      </c>
      <c r="F3989" s="54">
        <v>45822</v>
      </c>
      <c r="G3989" s="55" t="s">
        <v>7845</v>
      </c>
      <c r="H3989" s="54">
        <v>45822</v>
      </c>
      <c r="I3989" s="56" t="s">
        <v>17878</v>
      </c>
      <c r="K3989" s="55" t="s">
        <v>11549</v>
      </c>
      <c r="L3989" s="55" t="s">
        <v>15164</v>
      </c>
      <c r="M3989" s="54">
        <v>45822</v>
      </c>
      <c r="N3989" s="55" t="s">
        <v>11154</v>
      </c>
      <c r="O3989" s="56" t="str">
        <f>VLOOKUP(N3989,Sheet1!$B:$C,2,0)</f>
        <v>CHI NHÁNH BẮC NINH - CÔNG TY CỔ PHẦN DỊCH VỤ THƯƠNG MẠI TỔNG HỢP WINCOMMERCE</v>
      </c>
      <c r="Q3989" s="56" t="str">
        <f>VLOOKUP(N3989,Sheet1!$B:$D,3,0)</f>
        <v>0104918404-031</v>
      </c>
      <c r="U3989" s="55" t="s">
        <v>12672</v>
      </c>
      <c r="X3989" s="55" t="s">
        <v>10934</v>
      </c>
      <c r="Y3989" s="56" t="str">
        <f>VLOOKUP(X3989,Sheet2!$B:$C,2,0)</f>
        <v>Gà muối 500g</v>
      </c>
      <c r="AA3989" s="53" t="s">
        <v>11550</v>
      </c>
      <c r="AB3989" s="53" t="s">
        <v>11551</v>
      </c>
      <c r="AD3989" s="24">
        <v>1</v>
      </c>
      <c r="AF3989" s="24">
        <v>111058</v>
      </c>
      <c r="AG3989" s="74">
        <f t="shared" si="62"/>
        <v>111058</v>
      </c>
      <c r="AK3989" s="59">
        <v>8</v>
      </c>
      <c r="AN3989" s="61" t="s">
        <v>11552</v>
      </c>
      <c r="AP3989" s="62" t="s">
        <v>11553</v>
      </c>
      <c r="AQ3989" s="62" t="s">
        <v>11554</v>
      </c>
      <c r="AR3989" s="62" t="s">
        <v>11555</v>
      </c>
    </row>
    <row r="3990" spans="3:44" x14ac:dyDescent="0.25">
      <c r="C3990" s="53" t="s">
        <v>11547</v>
      </c>
      <c r="D3990" s="53" t="s">
        <v>11548</v>
      </c>
      <c r="E3990" s="54">
        <v>45822</v>
      </c>
      <c r="F3990" s="54">
        <v>45822</v>
      </c>
      <c r="G3990" s="55" t="s">
        <v>7554</v>
      </c>
      <c r="H3990" s="54">
        <v>45822</v>
      </c>
      <c r="I3990" s="56" t="s">
        <v>17879</v>
      </c>
      <c r="K3990" s="55" t="s">
        <v>11549</v>
      </c>
      <c r="L3990" s="55" t="s">
        <v>15165</v>
      </c>
      <c r="M3990" s="54">
        <v>45822</v>
      </c>
      <c r="N3990" s="55" t="s">
        <v>11243</v>
      </c>
      <c r="O3990" s="56" t="str">
        <f>VLOOKUP(N3990,Sheet1!$B:$C,2,0)</f>
        <v>CHI NHÁNH NGHỆ AN - CÔNG TY CỔ PHẦN DỊCH VỤ THƯƠNG MẠI TỔNG HỢP WINCOMMERCE</v>
      </c>
      <c r="Q3990" s="56" t="str">
        <f>VLOOKUP(N3990,Sheet1!$B:$D,3,0)</f>
        <v>0104918404-058</v>
      </c>
      <c r="U3990" s="55" t="s">
        <v>12929</v>
      </c>
      <c r="X3990" s="55" t="s">
        <v>10883</v>
      </c>
      <c r="Y3990" s="56" t="str">
        <f>VLOOKUP(X3990,Sheet2!$B:$C,2,0)</f>
        <v>Chân giò heo muối 300g</v>
      </c>
      <c r="AA3990" s="53" t="s">
        <v>11550</v>
      </c>
      <c r="AB3990" s="53" t="s">
        <v>11551</v>
      </c>
      <c r="AD3990" s="24">
        <v>1</v>
      </c>
      <c r="AF3990" s="24">
        <v>60213</v>
      </c>
      <c r="AG3990" s="74">
        <f t="shared" si="62"/>
        <v>60213</v>
      </c>
      <c r="AK3990" s="59">
        <v>8</v>
      </c>
      <c r="AN3990" s="61" t="s">
        <v>11552</v>
      </c>
      <c r="AP3990" s="62" t="s">
        <v>11553</v>
      </c>
      <c r="AQ3990" s="62" t="s">
        <v>11554</v>
      </c>
      <c r="AR3990" s="62" t="s">
        <v>11555</v>
      </c>
    </row>
    <row r="3991" spans="3:44" x14ac:dyDescent="0.25">
      <c r="C3991" s="53" t="s">
        <v>11547</v>
      </c>
      <c r="D3991" s="53" t="s">
        <v>11548</v>
      </c>
      <c r="E3991" s="54">
        <v>45822</v>
      </c>
      <c r="F3991" s="54">
        <v>45822</v>
      </c>
      <c r="G3991" s="55" t="s">
        <v>7464</v>
      </c>
      <c r="H3991" s="54">
        <v>45822</v>
      </c>
      <c r="I3991" s="56" t="s">
        <v>17880</v>
      </c>
      <c r="K3991" s="55" t="s">
        <v>11549</v>
      </c>
      <c r="L3991" s="55" t="s">
        <v>15166</v>
      </c>
      <c r="M3991" s="54">
        <v>45822</v>
      </c>
      <c r="N3991" s="55" t="s">
        <v>11243</v>
      </c>
      <c r="O3991" s="56" t="str">
        <f>VLOOKUP(N3991,Sheet1!$B:$C,2,0)</f>
        <v>CHI NHÁNH NGHỆ AN - CÔNG TY CỔ PHẦN DỊCH VỤ THƯƠNG MẠI TỔNG HỢP WINCOMMERCE</v>
      </c>
      <c r="Q3991" s="56" t="str">
        <f>VLOOKUP(N3991,Sheet1!$B:$D,3,0)</f>
        <v>0104918404-058</v>
      </c>
      <c r="U3991" s="55" t="s">
        <v>12283</v>
      </c>
      <c r="X3991" s="55" t="s">
        <v>10983</v>
      </c>
      <c r="Y3991" s="56" t="str">
        <f>VLOOKUP(X3991,Sheet2!$B:$C,2,0)</f>
        <v>Mọc Nấm Hương 250g</v>
      </c>
      <c r="AA3991" s="53" t="s">
        <v>11550</v>
      </c>
      <c r="AB3991" s="53" t="s">
        <v>11551</v>
      </c>
      <c r="AD3991" s="24">
        <v>2</v>
      </c>
      <c r="AF3991" s="24">
        <v>46000</v>
      </c>
      <c r="AG3991" s="74">
        <f t="shared" si="62"/>
        <v>92000</v>
      </c>
      <c r="AK3991" s="59">
        <v>8</v>
      </c>
      <c r="AN3991" s="61" t="s">
        <v>11552</v>
      </c>
      <c r="AP3991" s="62" t="s">
        <v>11553</v>
      </c>
      <c r="AQ3991" s="62" t="s">
        <v>11554</v>
      </c>
      <c r="AR3991" s="62" t="s">
        <v>11555</v>
      </c>
    </row>
    <row r="3992" spans="3:44" x14ac:dyDescent="0.25">
      <c r="C3992" s="53" t="s">
        <v>11547</v>
      </c>
      <c r="D3992" s="53" t="s">
        <v>11548</v>
      </c>
      <c r="E3992" s="54">
        <v>45822</v>
      </c>
      <c r="F3992" s="54">
        <v>45822</v>
      </c>
      <c r="G3992" s="55" t="s">
        <v>7732</v>
      </c>
      <c r="H3992" s="54">
        <v>45822</v>
      </c>
      <c r="I3992" s="56" t="s">
        <v>17881</v>
      </c>
      <c r="K3992" s="55" t="s">
        <v>11549</v>
      </c>
      <c r="L3992" s="55" t="s">
        <v>15167</v>
      </c>
      <c r="M3992" s="54">
        <v>45822</v>
      </c>
      <c r="N3992" s="55" t="s">
        <v>11243</v>
      </c>
      <c r="O3992" s="56" t="str">
        <f>VLOOKUP(N3992,Sheet1!$B:$C,2,0)</f>
        <v>CHI NHÁNH NGHỆ AN - CÔNG TY CỔ PHẦN DỊCH VỤ THƯƠNG MẠI TỔNG HỢP WINCOMMERCE</v>
      </c>
      <c r="Q3992" s="56" t="str">
        <f>VLOOKUP(N3992,Sheet1!$B:$D,3,0)</f>
        <v>0104918404-058</v>
      </c>
      <c r="U3992" s="55" t="s">
        <v>15516</v>
      </c>
      <c r="X3992" s="55" t="s">
        <v>10897</v>
      </c>
      <c r="Y3992" s="56" t="str">
        <f>VLOOKUP(X3992,Sheet2!$B:$C,2,0)</f>
        <v>Chả nướng 300g</v>
      </c>
      <c r="AA3992" s="53" t="s">
        <v>11550</v>
      </c>
      <c r="AB3992" s="53" t="s">
        <v>11551</v>
      </c>
      <c r="AD3992" s="24">
        <v>2</v>
      </c>
      <c r="AF3992" s="24">
        <v>70950</v>
      </c>
      <c r="AG3992" s="74">
        <f t="shared" si="62"/>
        <v>141900</v>
      </c>
      <c r="AK3992" s="59">
        <v>8</v>
      </c>
      <c r="AN3992" s="61" t="s">
        <v>11552</v>
      </c>
      <c r="AP3992" s="62" t="s">
        <v>11553</v>
      </c>
      <c r="AQ3992" s="62" t="s">
        <v>11554</v>
      </c>
      <c r="AR3992" s="62" t="s">
        <v>11555</v>
      </c>
    </row>
    <row r="3993" spans="3:44" x14ac:dyDescent="0.25">
      <c r="C3993" s="53" t="s">
        <v>11547</v>
      </c>
      <c r="D3993" s="53" t="s">
        <v>11548</v>
      </c>
      <c r="E3993" s="54">
        <v>45822</v>
      </c>
      <c r="F3993" s="54">
        <v>45822</v>
      </c>
      <c r="G3993" s="55" t="s">
        <v>7732</v>
      </c>
      <c r="H3993" s="54">
        <v>45822</v>
      </c>
      <c r="I3993" s="56" t="s">
        <v>17881</v>
      </c>
      <c r="K3993" s="55" t="s">
        <v>11549</v>
      </c>
      <c r="L3993" s="55" t="s">
        <v>15167</v>
      </c>
      <c r="M3993" s="54">
        <v>45822</v>
      </c>
      <c r="N3993" s="55" t="s">
        <v>11243</v>
      </c>
      <c r="O3993" s="56" t="str">
        <f>VLOOKUP(N3993,Sheet1!$B:$C,2,0)</f>
        <v>CHI NHÁNH NGHỆ AN - CÔNG TY CỔ PHẦN DỊCH VỤ THƯƠNG MẠI TỔNG HỢP WINCOMMERCE</v>
      </c>
      <c r="Q3993" s="56" t="str">
        <f>VLOOKUP(N3993,Sheet1!$B:$D,3,0)</f>
        <v>0104918404-058</v>
      </c>
      <c r="U3993" s="55" t="s">
        <v>15516</v>
      </c>
      <c r="X3993" s="55" t="s">
        <v>10881</v>
      </c>
      <c r="Y3993" s="56" t="str">
        <f>VLOOKUP(X3993,Sheet2!$B:$C,2,0)</f>
        <v>Chả cốm 300g</v>
      </c>
      <c r="AA3993" s="53" t="s">
        <v>11550</v>
      </c>
      <c r="AB3993" s="53" t="s">
        <v>11551</v>
      </c>
      <c r="AD3993" s="24">
        <v>2</v>
      </c>
      <c r="AF3993" s="24">
        <v>74250</v>
      </c>
      <c r="AG3993" s="74">
        <f t="shared" si="62"/>
        <v>148500</v>
      </c>
      <c r="AK3993" s="59">
        <v>8</v>
      </c>
      <c r="AN3993" s="61" t="s">
        <v>11552</v>
      </c>
      <c r="AP3993" s="62" t="s">
        <v>11553</v>
      </c>
      <c r="AQ3993" s="62" t="s">
        <v>11554</v>
      </c>
      <c r="AR3993" s="62" t="s">
        <v>11555</v>
      </c>
    </row>
    <row r="3994" spans="3:44" x14ac:dyDescent="0.25">
      <c r="C3994" s="53" t="s">
        <v>11547</v>
      </c>
      <c r="D3994" s="53" t="s">
        <v>11548</v>
      </c>
      <c r="E3994" s="54">
        <v>45822</v>
      </c>
      <c r="F3994" s="54">
        <v>45822</v>
      </c>
      <c r="G3994" s="55" t="s">
        <v>7732</v>
      </c>
      <c r="H3994" s="54">
        <v>45822</v>
      </c>
      <c r="I3994" s="56" t="s">
        <v>17881</v>
      </c>
      <c r="K3994" s="55" t="s">
        <v>11549</v>
      </c>
      <c r="L3994" s="55" t="s">
        <v>15167</v>
      </c>
      <c r="M3994" s="54">
        <v>45822</v>
      </c>
      <c r="N3994" s="55" t="s">
        <v>11243</v>
      </c>
      <c r="O3994" s="56" t="str">
        <f>VLOOKUP(N3994,Sheet1!$B:$C,2,0)</f>
        <v>CHI NHÁNH NGHỆ AN - CÔNG TY CỔ PHẦN DỊCH VỤ THƯƠNG MẠI TỔNG HỢP WINCOMMERCE</v>
      </c>
      <c r="Q3994" s="56" t="str">
        <f>VLOOKUP(N3994,Sheet1!$B:$D,3,0)</f>
        <v>0104918404-058</v>
      </c>
      <c r="U3994" s="55" t="s">
        <v>15516</v>
      </c>
      <c r="X3994" s="55" t="s">
        <v>10938</v>
      </c>
      <c r="Y3994" s="56" t="str">
        <f>VLOOKUP(X3994,Sheet2!$B:$C,2,0)</f>
        <v>Giò Tai Lưỡi Xào 250g</v>
      </c>
      <c r="AA3994" s="53" t="s">
        <v>11550</v>
      </c>
      <c r="AB3994" s="53" t="s">
        <v>11551</v>
      </c>
      <c r="AD3994" s="24">
        <v>3</v>
      </c>
      <c r="AF3994" s="24">
        <v>50182</v>
      </c>
      <c r="AG3994" s="74">
        <f t="shared" si="62"/>
        <v>150546</v>
      </c>
      <c r="AK3994" s="59">
        <v>8</v>
      </c>
      <c r="AN3994" s="61" t="s">
        <v>11552</v>
      </c>
      <c r="AP3994" s="62" t="s">
        <v>11553</v>
      </c>
      <c r="AQ3994" s="62" t="s">
        <v>11554</v>
      </c>
      <c r="AR3994" s="62" t="s">
        <v>11555</v>
      </c>
    </row>
    <row r="3995" spans="3:44" x14ac:dyDescent="0.25">
      <c r="C3995" s="53" t="s">
        <v>11547</v>
      </c>
      <c r="D3995" s="53" t="s">
        <v>11548</v>
      </c>
      <c r="E3995" s="54">
        <v>45822</v>
      </c>
      <c r="F3995" s="54">
        <v>45822</v>
      </c>
      <c r="G3995" s="55" t="s">
        <v>7686</v>
      </c>
      <c r="H3995" s="54">
        <v>45822</v>
      </c>
      <c r="I3995" s="56" t="s">
        <v>17882</v>
      </c>
      <c r="K3995" s="55" t="s">
        <v>11549</v>
      </c>
      <c r="L3995" s="55" t="s">
        <v>15168</v>
      </c>
      <c r="M3995" s="54">
        <v>45822</v>
      </c>
      <c r="N3995" s="55" t="s">
        <v>11034</v>
      </c>
      <c r="O3995" s="56" t="str">
        <f>VLOOKUP(N3995,Sheet1!$B:$C,2,0)</f>
        <v>CHI NHÁNH HÀ NỘI - CÔNG TY CỔ PHẦN DỊCH VỤ THƯƠNG MẠI TỔNG HỢP WINCOMMERCE</v>
      </c>
      <c r="Q3995" s="56" t="str">
        <f>VLOOKUP(N3995,Sheet1!$B:$D,3,0)</f>
        <v>0104918404-002</v>
      </c>
      <c r="U3995" s="55" t="s">
        <v>13214</v>
      </c>
      <c r="X3995" s="55" t="s">
        <v>10883</v>
      </c>
      <c r="Y3995" s="56" t="str">
        <f>VLOOKUP(X3995,Sheet2!$B:$C,2,0)</f>
        <v>Chân giò heo muối 300g</v>
      </c>
      <c r="AA3995" s="53" t="s">
        <v>11550</v>
      </c>
      <c r="AB3995" s="53" t="s">
        <v>11551</v>
      </c>
      <c r="AD3995" s="24">
        <v>1</v>
      </c>
      <c r="AF3995" s="24">
        <v>60213</v>
      </c>
      <c r="AG3995" s="74">
        <f t="shared" si="62"/>
        <v>60213</v>
      </c>
      <c r="AK3995" s="59">
        <v>8</v>
      </c>
      <c r="AN3995" s="61" t="s">
        <v>11552</v>
      </c>
      <c r="AP3995" s="62" t="s">
        <v>11553</v>
      </c>
      <c r="AQ3995" s="62" t="s">
        <v>11554</v>
      </c>
      <c r="AR3995" s="62" t="s">
        <v>11555</v>
      </c>
    </row>
    <row r="3996" spans="3:44" x14ac:dyDescent="0.25">
      <c r="C3996" s="53" t="s">
        <v>11547</v>
      </c>
      <c r="D3996" s="53" t="s">
        <v>11548</v>
      </c>
      <c r="E3996" s="54">
        <v>45822</v>
      </c>
      <c r="F3996" s="54">
        <v>45822</v>
      </c>
      <c r="G3996" s="55" t="s">
        <v>7686</v>
      </c>
      <c r="H3996" s="54">
        <v>45822</v>
      </c>
      <c r="I3996" s="56" t="s">
        <v>17882</v>
      </c>
      <c r="K3996" s="55" t="s">
        <v>11549</v>
      </c>
      <c r="L3996" s="55" t="s">
        <v>15168</v>
      </c>
      <c r="M3996" s="54">
        <v>45822</v>
      </c>
      <c r="N3996" s="55" t="s">
        <v>11034</v>
      </c>
      <c r="O3996" s="56" t="str">
        <f>VLOOKUP(N3996,Sheet1!$B:$C,2,0)</f>
        <v>CHI NHÁNH HÀ NỘI - CÔNG TY CỔ PHẦN DỊCH VỤ THƯƠNG MẠI TỔNG HỢP WINCOMMERCE</v>
      </c>
      <c r="Q3996" s="56" t="str">
        <f>VLOOKUP(N3996,Sheet1!$B:$D,3,0)</f>
        <v>0104918404-002</v>
      </c>
      <c r="U3996" s="55" t="s">
        <v>13214</v>
      </c>
      <c r="X3996" s="55" t="s">
        <v>10934</v>
      </c>
      <c r="Y3996" s="56" t="str">
        <f>VLOOKUP(X3996,Sheet2!$B:$C,2,0)</f>
        <v>Gà muối 500g</v>
      </c>
      <c r="AA3996" s="53" t="s">
        <v>11550</v>
      </c>
      <c r="AB3996" s="53" t="s">
        <v>11551</v>
      </c>
      <c r="AD3996" s="24">
        <v>1</v>
      </c>
      <c r="AF3996" s="24">
        <v>111058</v>
      </c>
      <c r="AG3996" s="74">
        <f t="shared" si="62"/>
        <v>111058</v>
      </c>
      <c r="AK3996" s="59">
        <v>8</v>
      </c>
      <c r="AN3996" s="61" t="s">
        <v>11552</v>
      </c>
      <c r="AP3996" s="62" t="s">
        <v>11553</v>
      </c>
      <c r="AQ3996" s="62" t="s">
        <v>11554</v>
      </c>
      <c r="AR3996" s="62" t="s">
        <v>11555</v>
      </c>
    </row>
    <row r="3997" spans="3:44" x14ac:dyDescent="0.25">
      <c r="C3997" s="53" t="s">
        <v>11547</v>
      </c>
      <c r="D3997" s="53" t="s">
        <v>11548</v>
      </c>
      <c r="E3997" s="54">
        <v>45822</v>
      </c>
      <c r="F3997" s="54">
        <v>45822</v>
      </c>
      <c r="G3997" s="55" t="s">
        <v>7444</v>
      </c>
      <c r="H3997" s="54">
        <v>45822</v>
      </c>
      <c r="I3997" s="56" t="s">
        <v>17883</v>
      </c>
      <c r="K3997" s="55" t="s">
        <v>11549</v>
      </c>
      <c r="L3997" s="55" t="s">
        <v>15169</v>
      </c>
      <c r="M3997" s="54">
        <v>45822</v>
      </c>
      <c r="N3997" s="55" t="s">
        <v>11034</v>
      </c>
      <c r="O3997" s="56" t="str">
        <f>VLOOKUP(N3997,Sheet1!$B:$C,2,0)</f>
        <v>CHI NHÁNH HÀ NỘI - CÔNG TY CỔ PHẦN DỊCH VỤ THƯƠNG MẠI TỔNG HỢP WINCOMMERCE</v>
      </c>
      <c r="Q3997" s="56" t="str">
        <f>VLOOKUP(N3997,Sheet1!$B:$D,3,0)</f>
        <v>0104918404-002</v>
      </c>
      <c r="U3997" s="55" t="s">
        <v>12316</v>
      </c>
      <c r="X3997" s="55" t="s">
        <v>10934</v>
      </c>
      <c r="Y3997" s="56" t="str">
        <f>VLOOKUP(X3997,Sheet2!$B:$C,2,0)</f>
        <v>Gà muối 500g</v>
      </c>
      <c r="AA3997" s="53" t="s">
        <v>11550</v>
      </c>
      <c r="AB3997" s="53" t="s">
        <v>11551</v>
      </c>
      <c r="AD3997" s="24">
        <v>2</v>
      </c>
      <c r="AF3997" s="24">
        <v>111058</v>
      </c>
      <c r="AG3997" s="74">
        <f t="shared" si="62"/>
        <v>222116</v>
      </c>
      <c r="AK3997" s="59">
        <v>8</v>
      </c>
      <c r="AN3997" s="61" t="s">
        <v>11552</v>
      </c>
      <c r="AP3997" s="62" t="s">
        <v>11553</v>
      </c>
      <c r="AQ3997" s="62" t="s">
        <v>11554</v>
      </c>
      <c r="AR3997" s="62" t="s">
        <v>11555</v>
      </c>
    </row>
    <row r="3998" spans="3:44" x14ac:dyDescent="0.25">
      <c r="C3998" s="53" t="s">
        <v>11547</v>
      </c>
      <c r="D3998" s="53" t="s">
        <v>11548</v>
      </c>
      <c r="E3998" s="54">
        <v>45822</v>
      </c>
      <c r="F3998" s="54">
        <v>45822</v>
      </c>
      <c r="G3998" s="55" t="s">
        <v>7434</v>
      </c>
      <c r="H3998" s="54">
        <v>45822</v>
      </c>
      <c r="I3998" s="56" t="s">
        <v>17884</v>
      </c>
      <c r="K3998" s="55" t="s">
        <v>11549</v>
      </c>
      <c r="L3998" s="55" t="s">
        <v>15170</v>
      </c>
      <c r="M3998" s="54">
        <v>45822</v>
      </c>
      <c r="N3998" s="55" t="s">
        <v>11064</v>
      </c>
      <c r="O3998" s="56" t="str">
        <f>VLOOKUP(N3998,Sheet1!$B:$C,2,0)</f>
        <v>CHI NHÁNH ĐÀ NẴNG - CÔNG TY CỔ PHẦN DỊCH VỤ THƯƠNG MẠI TỔNG HỢP WINCOMMERCE</v>
      </c>
      <c r="Q3998" s="56" t="str">
        <f>VLOOKUP(N3998,Sheet1!$B:$D,3,0)</f>
        <v>0104918404-009</v>
      </c>
      <c r="U3998" s="55" t="s">
        <v>13044</v>
      </c>
      <c r="X3998" s="55" t="s">
        <v>10934</v>
      </c>
      <c r="Y3998" s="56" t="str">
        <f>VLOOKUP(X3998,Sheet2!$B:$C,2,0)</f>
        <v>Gà muối 500g</v>
      </c>
      <c r="AA3998" s="53" t="s">
        <v>11550</v>
      </c>
      <c r="AB3998" s="53" t="s">
        <v>11551</v>
      </c>
      <c r="AD3998" s="24">
        <v>3</v>
      </c>
      <c r="AF3998" s="24">
        <v>111058</v>
      </c>
      <c r="AG3998" s="74">
        <f t="shared" si="62"/>
        <v>333174</v>
      </c>
      <c r="AK3998" s="59">
        <v>8</v>
      </c>
      <c r="AN3998" s="61" t="s">
        <v>11552</v>
      </c>
      <c r="AP3998" s="62" t="s">
        <v>11553</v>
      </c>
      <c r="AQ3998" s="62" t="s">
        <v>11554</v>
      </c>
      <c r="AR3998" s="62" t="s">
        <v>11555</v>
      </c>
    </row>
    <row r="3999" spans="3:44" x14ac:dyDescent="0.25">
      <c r="C3999" s="53" t="s">
        <v>11547</v>
      </c>
      <c r="D3999" s="53" t="s">
        <v>11548</v>
      </c>
      <c r="E3999" s="54">
        <v>45822</v>
      </c>
      <c r="F3999" s="54">
        <v>45822</v>
      </c>
      <c r="G3999" s="55" t="s">
        <v>7494</v>
      </c>
      <c r="H3999" s="54">
        <v>45822</v>
      </c>
      <c r="I3999" s="56" t="s">
        <v>17885</v>
      </c>
      <c r="K3999" s="55" t="s">
        <v>11549</v>
      </c>
      <c r="L3999" s="55" t="s">
        <v>11824</v>
      </c>
      <c r="M3999" s="54">
        <v>45822</v>
      </c>
      <c r="N3999" s="55" t="s">
        <v>11199</v>
      </c>
      <c r="O3999" s="56" t="str">
        <f>VLOOKUP(N3999,Sheet1!$B:$C,2,0)</f>
        <v>CHI NHÁNH QUẢNG BÌNH - CÔNG TY CỔ PHẦN DỊCH VỤ THƯƠNG MẠI TỔNG HỢP WINCOMMERCE</v>
      </c>
      <c r="Q3999" s="56" t="str">
        <f>VLOOKUP(N3999,Sheet1!$B:$D,3,0)</f>
        <v>0104918404-045</v>
      </c>
      <c r="U3999" s="55" t="s">
        <v>12414</v>
      </c>
      <c r="X3999" s="55" t="s">
        <v>10934</v>
      </c>
      <c r="Y3999" s="56" t="str">
        <f>VLOOKUP(X3999,Sheet2!$B:$C,2,0)</f>
        <v>Gà muối 500g</v>
      </c>
      <c r="AA3999" s="53" t="s">
        <v>11550</v>
      </c>
      <c r="AB3999" s="53" t="s">
        <v>11551</v>
      </c>
      <c r="AD3999" s="24">
        <v>6</v>
      </c>
      <c r="AF3999" s="24">
        <v>111058</v>
      </c>
      <c r="AG3999" s="74">
        <f t="shared" si="62"/>
        <v>666348</v>
      </c>
      <c r="AK3999" s="59">
        <v>8</v>
      </c>
      <c r="AN3999" s="61" t="s">
        <v>11552</v>
      </c>
      <c r="AP3999" s="62" t="s">
        <v>11553</v>
      </c>
      <c r="AQ3999" s="62" t="s">
        <v>11554</v>
      </c>
      <c r="AR3999" s="62" t="s">
        <v>11555</v>
      </c>
    </row>
    <row r="4000" spans="3:44" x14ac:dyDescent="0.25">
      <c r="C4000" s="53" t="s">
        <v>11547</v>
      </c>
      <c r="D4000" s="53" t="s">
        <v>11548</v>
      </c>
      <c r="E4000" s="54">
        <v>45822</v>
      </c>
      <c r="F4000" s="54">
        <v>45822</v>
      </c>
      <c r="G4000" s="55" t="s">
        <v>7736</v>
      </c>
      <c r="H4000" s="54">
        <v>45822</v>
      </c>
      <c r="I4000" s="56" t="s">
        <v>17886</v>
      </c>
      <c r="K4000" s="55" t="s">
        <v>11549</v>
      </c>
      <c r="L4000" s="55" t="s">
        <v>15171</v>
      </c>
      <c r="M4000" s="54">
        <v>45822</v>
      </c>
      <c r="N4000" s="55" t="s">
        <v>11243</v>
      </c>
      <c r="O4000" s="56" t="str">
        <f>VLOOKUP(N4000,Sheet1!$B:$C,2,0)</f>
        <v>CHI NHÁNH NGHỆ AN - CÔNG TY CỔ PHẦN DỊCH VỤ THƯƠNG MẠI TỔNG HỢP WINCOMMERCE</v>
      </c>
      <c r="Q4000" s="56" t="str">
        <f>VLOOKUP(N4000,Sheet1!$B:$D,3,0)</f>
        <v>0104918404-058</v>
      </c>
      <c r="U4000" s="55" t="s">
        <v>12406</v>
      </c>
      <c r="X4000" s="55" t="s">
        <v>10897</v>
      </c>
      <c r="Y4000" s="56" t="str">
        <f>VLOOKUP(X4000,Sheet2!$B:$C,2,0)</f>
        <v>Chả nướng 300g</v>
      </c>
      <c r="AA4000" s="53" t="s">
        <v>11550</v>
      </c>
      <c r="AB4000" s="53" t="s">
        <v>11551</v>
      </c>
      <c r="AD4000" s="24">
        <v>2</v>
      </c>
      <c r="AF4000" s="24">
        <v>70950</v>
      </c>
      <c r="AG4000" s="74">
        <f t="shared" si="62"/>
        <v>141900</v>
      </c>
      <c r="AK4000" s="59">
        <v>8</v>
      </c>
      <c r="AN4000" s="61" t="s">
        <v>11552</v>
      </c>
      <c r="AP4000" s="62" t="s">
        <v>11553</v>
      </c>
      <c r="AQ4000" s="62" t="s">
        <v>11554</v>
      </c>
      <c r="AR4000" s="62" t="s">
        <v>11555</v>
      </c>
    </row>
    <row r="4001" spans="3:44" x14ac:dyDescent="0.25">
      <c r="C4001" s="53" t="s">
        <v>11547</v>
      </c>
      <c r="D4001" s="53" t="s">
        <v>11548</v>
      </c>
      <c r="E4001" s="54">
        <v>45822</v>
      </c>
      <c r="F4001" s="54">
        <v>45822</v>
      </c>
      <c r="G4001" s="55" t="s">
        <v>7772</v>
      </c>
      <c r="H4001" s="54">
        <v>45822</v>
      </c>
      <c r="I4001" s="56" t="s">
        <v>17887</v>
      </c>
      <c r="K4001" s="55" t="s">
        <v>11549</v>
      </c>
      <c r="L4001" s="55" t="s">
        <v>15172</v>
      </c>
      <c r="M4001" s="54">
        <v>45822</v>
      </c>
      <c r="N4001" s="55" t="s">
        <v>11034</v>
      </c>
      <c r="O4001" s="56" t="str">
        <f>VLOOKUP(N4001,Sheet1!$B:$C,2,0)</f>
        <v>CHI NHÁNH HÀ NỘI - CÔNG TY CỔ PHẦN DỊCH VỤ THƯƠNG MẠI TỔNG HỢP WINCOMMERCE</v>
      </c>
      <c r="Q4001" s="56" t="str">
        <f>VLOOKUP(N4001,Sheet1!$B:$D,3,0)</f>
        <v>0104918404-002</v>
      </c>
      <c r="U4001" s="55" t="s">
        <v>12737</v>
      </c>
      <c r="X4001" s="55" t="s">
        <v>11010</v>
      </c>
      <c r="Y4001" s="56" t="str">
        <f>VLOOKUP(X4001,Sheet2!$B:$C,2,0)</f>
        <v>Tai heo muối 200g</v>
      </c>
      <c r="AA4001" s="53" t="s">
        <v>11550</v>
      </c>
      <c r="AB4001" s="53" t="s">
        <v>11551</v>
      </c>
      <c r="AD4001" s="24">
        <v>6</v>
      </c>
      <c r="AF4001" s="24">
        <v>55595</v>
      </c>
      <c r="AG4001" s="74">
        <f t="shared" si="62"/>
        <v>333570</v>
      </c>
      <c r="AK4001" s="59">
        <v>8</v>
      </c>
      <c r="AN4001" s="61" t="s">
        <v>11552</v>
      </c>
      <c r="AP4001" s="62" t="s">
        <v>11553</v>
      </c>
      <c r="AQ4001" s="62" t="s">
        <v>11554</v>
      </c>
      <c r="AR4001" s="62" t="s">
        <v>11555</v>
      </c>
    </row>
    <row r="4002" spans="3:44" x14ac:dyDescent="0.25">
      <c r="C4002" s="53" t="s">
        <v>11547</v>
      </c>
      <c r="D4002" s="53" t="s">
        <v>11548</v>
      </c>
      <c r="E4002" s="54">
        <v>45822</v>
      </c>
      <c r="F4002" s="54">
        <v>45822</v>
      </c>
      <c r="G4002" s="55" t="s">
        <v>7873</v>
      </c>
      <c r="H4002" s="54">
        <v>45822</v>
      </c>
      <c r="I4002" s="56" t="s">
        <v>17888</v>
      </c>
      <c r="K4002" s="55" t="s">
        <v>11549</v>
      </c>
      <c r="L4002" s="55" t="s">
        <v>13288</v>
      </c>
      <c r="M4002" s="54">
        <v>45822</v>
      </c>
      <c r="N4002" s="55" t="s">
        <v>11139</v>
      </c>
      <c r="O4002" s="56" t="str">
        <f>VLOOKUP(N4002,Sheet1!$B:$C,2,0)</f>
        <v>CHI NHÁNH KHÁNH HÒA - CÔNG TY CỔ PHẦN DỊCH VỤ THƯƠNG MẠI TỔNG HỢP WINCOMMERCE</v>
      </c>
      <c r="Q4002" s="56" t="str">
        <f>VLOOKUP(N4002,Sheet1!$B:$D,3,0)</f>
        <v>0104918404-028</v>
      </c>
      <c r="U4002" s="55" t="s">
        <v>12724</v>
      </c>
      <c r="X4002" s="55" t="s">
        <v>10934</v>
      </c>
      <c r="Y4002" s="56" t="str">
        <f>VLOOKUP(X4002,Sheet2!$B:$C,2,0)</f>
        <v>Gà muối 500g</v>
      </c>
      <c r="AA4002" s="53" t="s">
        <v>11550</v>
      </c>
      <c r="AB4002" s="53" t="s">
        <v>11551</v>
      </c>
      <c r="AD4002" s="24">
        <v>2</v>
      </c>
      <c r="AF4002" s="24">
        <v>111058</v>
      </c>
      <c r="AG4002" s="74">
        <f t="shared" si="62"/>
        <v>222116</v>
      </c>
      <c r="AK4002" s="59">
        <v>8</v>
      </c>
      <c r="AN4002" s="61" t="s">
        <v>11552</v>
      </c>
      <c r="AP4002" s="62" t="s">
        <v>11553</v>
      </c>
      <c r="AQ4002" s="62" t="s">
        <v>11554</v>
      </c>
      <c r="AR4002" s="62" t="s">
        <v>11555</v>
      </c>
    </row>
    <row r="4003" spans="3:44" x14ac:dyDescent="0.25">
      <c r="C4003" s="53" t="s">
        <v>11547</v>
      </c>
      <c r="D4003" s="53" t="s">
        <v>11548</v>
      </c>
      <c r="E4003" s="54">
        <v>45822</v>
      </c>
      <c r="F4003" s="54">
        <v>45822</v>
      </c>
      <c r="G4003" s="55" t="s">
        <v>7873</v>
      </c>
      <c r="H4003" s="54">
        <v>45822</v>
      </c>
      <c r="I4003" s="56" t="s">
        <v>17888</v>
      </c>
      <c r="K4003" s="55" t="s">
        <v>11549</v>
      </c>
      <c r="L4003" s="55" t="s">
        <v>13288</v>
      </c>
      <c r="M4003" s="54">
        <v>45822</v>
      </c>
      <c r="N4003" s="55" t="s">
        <v>11139</v>
      </c>
      <c r="O4003" s="56" t="str">
        <f>VLOOKUP(N4003,Sheet1!$B:$C,2,0)</f>
        <v>CHI NHÁNH KHÁNH HÒA - CÔNG TY CỔ PHẦN DỊCH VỤ THƯƠNG MẠI TỔNG HỢP WINCOMMERCE</v>
      </c>
      <c r="Q4003" s="56" t="str">
        <f>VLOOKUP(N4003,Sheet1!$B:$D,3,0)</f>
        <v>0104918404-028</v>
      </c>
      <c r="U4003" s="55" t="s">
        <v>12724</v>
      </c>
      <c r="X4003" s="55" t="s">
        <v>10897</v>
      </c>
      <c r="Y4003" s="56" t="str">
        <f>VLOOKUP(X4003,Sheet2!$B:$C,2,0)</f>
        <v>Chả nướng 300g</v>
      </c>
      <c r="AA4003" s="53" t="s">
        <v>11550</v>
      </c>
      <c r="AB4003" s="53" t="s">
        <v>11551</v>
      </c>
      <c r="AD4003" s="24">
        <v>1</v>
      </c>
      <c r="AF4003" s="24">
        <v>70950</v>
      </c>
      <c r="AG4003" s="74">
        <f t="shared" si="62"/>
        <v>70950</v>
      </c>
      <c r="AK4003" s="59">
        <v>8</v>
      </c>
      <c r="AN4003" s="61" t="s">
        <v>11552</v>
      </c>
      <c r="AP4003" s="62" t="s">
        <v>11553</v>
      </c>
      <c r="AQ4003" s="62" t="s">
        <v>11554</v>
      </c>
      <c r="AR4003" s="62" t="s">
        <v>11555</v>
      </c>
    </row>
    <row r="4004" spans="3:44" x14ac:dyDescent="0.25">
      <c r="C4004" s="53" t="s">
        <v>11547</v>
      </c>
      <c r="D4004" s="53" t="s">
        <v>11548</v>
      </c>
      <c r="E4004" s="54">
        <v>45822</v>
      </c>
      <c r="F4004" s="54">
        <v>45822</v>
      </c>
      <c r="G4004" s="55" t="s">
        <v>8004</v>
      </c>
      <c r="H4004" s="54">
        <v>45822</v>
      </c>
      <c r="I4004" s="56" t="s">
        <v>17889</v>
      </c>
      <c r="K4004" s="55" t="s">
        <v>11549</v>
      </c>
      <c r="L4004" s="55" t="s">
        <v>15173</v>
      </c>
      <c r="M4004" s="54">
        <v>45822</v>
      </c>
      <c r="N4004" s="55" t="s">
        <v>11104</v>
      </c>
      <c r="O4004" s="56" t="str">
        <f>VLOOKUP(N4004,Sheet1!$B:$C,2,0)</f>
        <v>CHI NHÁNH THANH HÓA - CÔNG TY CỔ PHẦN DỊCH VỤ THƯƠNG MẠI TỔNG HỢP WINCOMMERCE</v>
      </c>
      <c r="Q4004" s="56" t="str">
        <f>VLOOKUP(N4004,Sheet1!$B:$D,3,0)</f>
        <v>0104918404-020</v>
      </c>
      <c r="U4004" s="55" t="s">
        <v>11986</v>
      </c>
      <c r="X4004" s="55" t="s">
        <v>10983</v>
      </c>
      <c r="Y4004" s="56" t="str">
        <f>VLOOKUP(X4004,Sheet2!$B:$C,2,0)</f>
        <v>Mọc Nấm Hương 250g</v>
      </c>
      <c r="AA4004" s="53" t="s">
        <v>11550</v>
      </c>
      <c r="AB4004" s="53" t="s">
        <v>11551</v>
      </c>
      <c r="AD4004" s="24">
        <v>2</v>
      </c>
      <c r="AF4004" s="24">
        <v>46000</v>
      </c>
      <c r="AG4004" s="74">
        <f t="shared" si="62"/>
        <v>92000</v>
      </c>
      <c r="AK4004" s="59">
        <v>8</v>
      </c>
      <c r="AN4004" s="61" t="s">
        <v>11552</v>
      </c>
      <c r="AP4004" s="62" t="s">
        <v>11553</v>
      </c>
      <c r="AQ4004" s="62" t="s">
        <v>11554</v>
      </c>
      <c r="AR4004" s="62" t="s">
        <v>11555</v>
      </c>
    </row>
    <row r="4005" spans="3:44" x14ac:dyDescent="0.25">
      <c r="C4005" s="53" t="s">
        <v>11547</v>
      </c>
      <c r="D4005" s="53" t="s">
        <v>11548</v>
      </c>
      <c r="E4005" s="54">
        <v>45822</v>
      </c>
      <c r="F4005" s="54">
        <v>45822</v>
      </c>
      <c r="G4005" s="55" t="s">
        <v>7580</v>
      </c>
      <c r="H4005" s="54">
        <v>45822</v>
      </c>
      <c r="I4005" s="56" t="s">
        <v>17890</v>
      </c>
      <c r="K4005" s="55" t="s">
        <v>11549</v>
      </c>
      <c r="L4005" s="55" t="s">
        <v>15174</v>
      </c>
      <c r="M4005" s="54">
        <v>45822</v>
      </c>
      <c r="N4005" s="55" t="s">
        <v>11034</v>
      </c>
      <c r="O4005" s="56" t="str">
        <f>VLOOKUP(N4005,Sheet1!$B:$C,2,0)</f>
        <v>CHI NHÁNH HÀ NỘI - CÔNG TY CỔ PHẦN DỊCH VỤ THƯƠNG MẠI TỔNG HỢP WINCOMMERCE</v>
      </c>
      <c r="Q4005" s="56" t="str">
        <f>VLOOKUP(N4005,Sheet1!$B:$D,3,0)</f>
        <v>0104918404-002</v>
      </c>
      <c r="U4005" s="55" t="s">
        <v>13167</v>
      </c>
      <c r="X4005" s="55" t="s">
        <v>10934</v>
      </c>
      <c r="Y4005" s="56" t="str">
        <f>VLOOKUP(X4005,Sheet2!$B:$C,2,0)</f>
        <v>Gà muối 500g</v>
      </c>
      <c r="AA4005" s="53" t="s">
        <v>11550</v>
      </c>
      <c r="AB4005" s="53" t="s">
        <v>11551</v>
      </c>
      <c r="AD4005" s="24">
        <v>1</v>
      </c>
      <c r="AF4005" s="24">
        <v>111058</v>
      </c>
      <c r="AG4005" s="74">
        <f t="shared" si="62"/>
        <v>111058</v>
      </c>
      <c r="AK4005" s="59">
        <v>8</v>
      </c>
      <c r="AN4005" s="61" t="s">
        <v>11552</v>
      </c>
      <c r="AP4005" s="62" t="s">
        <v>11553</v>
      </c>
      <c r="AQ4005" s="62" t="s">
        <v>11554</v>
      </c>
      <c r="AR4005" s="62" t="s">
        <v>11555</v>
      </c>
    </row>
    <row r="4006" spans="3:44" x14ac:dyDescent="0.25">
      <c r="C4006" s="53" t="s">
        <v>11547</v>
      </c>
      <c r="D4006" s="53" t="s">
        <v>11548</v>
      </c>
      <c r="E4006" s="54">
        <v>45822</v>
      </c>
      <c r="F4006" s="54">
        <v>45822</v>
      </c>
      <c r="G4006" s="55" t="s">
        <v>7590</v>
      </c>
      <c r="H4006" s="54">
        <v>45822</v>
      </c>
      <c r="I4006" s="56" t="s">
        <v>17891</v>
      </c>
      <c r="K4006" s="55" t="s">
        <v>11549</v>
      </c>
      <c r="L4006" s="55" t="s">
        <v>15175</v>
      </c>
      <c r="M4006" s="54">
        <v>45822</v>
      </c>
      <c r="N4006" s="55" t="s">
        <v>11034</v>
      </c>
      <c r="O4006" s="56" t="str">
        <f>VLOOKUP(N4006,Sheet1!$B:$C,2,0)</f>
        <v>CHI NHÁNH HÀ NỘI - CÔNG TY CỔ PHẦN DỊCH VỤ THƯƠNG MẠI TỔNG HỢP WINCOMMERCE</v>
      </c>
      <c r="Q4006" s="56" t="str">
        <f>VLOOKUP(N4006,Sheet1!$B:$D,3,0)</f>
        <v>0104918404-002</v>
      </c>
      <c r="U4006" s="55" t="s">
        <v>12150</v>
      </c>
      <c r="X4006" s="55" t="s">
        <v>10983</v>
      </c>
      <c r="Y4006" s="56" t="str">
        <f>VLOOKUP(X4006,Sheet2!$B:$C,2,0)</f>
        <v>Mọc Nấm Hương 250g</v>
      </c>
      <c r="AA4006" s="53" t="s">
        <v>11550</v>
      </c>
      <c r="AB4006" s="53" t="s">
        <v>11551</v>
      </c>
      <c r="AD4006" s="24">
        <v>1</v>
      </c>
      <c r="AF4006" s="24">
        <v>46000</v>
      </c>
      <c r="AG4006" s="74">
        <f t="shared" si="62"/>
        <v>46000</v>
      </c>
      <c r="AK4006" s="59">
        <v>8</v>
      </c>
      <c r="AN4006" s="61" t="s">
        <v>11552</v>
      </c>
      <c r="AP4006" s="62" t="s">
        <v>11553</v>
      </c>
      <c r="AQ4006" s="62" t="s">
        <v>11554</v>
      </c>
      <c r="AR4006" s="62" t="s">
        <v>11555</v>
      </c>
    </row>
    <row r="4007" spans="3:44" x14ac:dyDescent="0.25">
      <c r="C4007" s="53" t="s">
        <v>11547</v>
      </c>
      <c r="D4007" s="53" t="s">
        <v>11548</v>
      </c>
      <c r="E4007" s="54">
        <v>45822</v>
      </c>
      <c r="F4007" s="54">
        <v>45822</v>
      </c>
      <c r="G4007" s="55" t="s">
        <v>7454</v>
      </c>
      <c r="H4007" s="54">
        <v>45822</v>
      </c>
      <c r="I4007" s="56" t="s">
        <v>17892</v>
      </c>
      <c r="K4007" s="55" t="s">
        <v>11549</v>
      </c>
      <c r="L4007" s="55" t="s">
        <v>15176</v>
      </c>
      <c r="M4007" s="54">
        <v>45822</v>
      </c>
      <c r="N4007" s="55" t="s">
        <v>11034</v>
      </c>
      <c r="O4007" s="56" t="str">
        <f>VLOOKUP(N4007,Sheet1!$B:$C,2,0)</f>
        <v>CHI NHÁNH HÀ NỘI - CÔNG TY CỔ PHẦN DỊCH VỤ THƯƠNG MẠI TỔNG HỢP WINCOMMERCE</v>
      </c>
      <c r="Q4007" s="56" t="str">
        <f>VLOOKUP(N4007,Sheet1!$B:$D,3,0)</f>
        <v>0104918404-002</v>
      </c>
      <c r="U4007" s="55" t="s">
        <v>12208</v>
      </c>
      <c r="X4007" s="55" t="s">
        <v>10881</v>
      </c>
      <c r="Y4007" s="56" t="str">
        <f>VLOOKUP(X4007,Sheet2!$B:$C,2,0)</f>
        <v>Chả cốm 300g</v>
      </c>
      <c r="AA4007" s="53" t="s">
        <v>11550</v>
      </c>
      <c r="AB4007" s="53" t="s">
        <v>11551</v>
      </c>
      <c r="AD4007" s="24">
        <v>5</v>
      </c>
      <c r="AF4007" s="24">
        <v>74250</v>
      </c>
      <c r="AG4007" s="74">
        <f t="shared" si="62"/>
        <v>371250</v>
      </c>
      <c r="AK4007" s="59">
        <v>8</v>
      </c>
      <c r="AN4007" s="61" t="s">
        <v>11552</v>
      </c>
      <c r="AP4007" s="62" t="s">
        <v>11553</v>
      </c>
      <c r="AQ4007" s="62" t="s">
        <v>11554</v>
      </c>
      <c r="AR4007" s="62" t="s">
        <v>11555</v>
      </c>
    </row>
    <row r="4008" spans="3:44" x14ac:dyDescent="0.25">
      <c r="C4008" s="53" t="s">
        <v>11547</v>
      </c>
      <c r="D4008" s="53" t="s">
        <v>11548</v>
      </c>
      <c r="E4008" s="54">
        <v>45822</v>
      </c>
      <c r="F4008" s="54">
        <v>45822</v>
      </c>
      <c r="G4008" s="55" t="s">
        <v>7518</v>
      </c>
      <c r="H4008" s="54">
        <v>45822</v>
      </c>
      <c r="I4008" s="56" t="s">
        <v>17893</v>
      </c>
      <c r="K4008" s="55" t="s">
        <v>11549</v>
      </c>
      <c r="L4008" s="55" t="s">
        <v>13198</v>
      </c>
      <c r="M4008" s="54">
        <v>45822</v>
      </c>
      <c r="N4008" s="55" t="s">
        <v>11134</v>
      </c>
      <c r="O4008" s="56" t="str">
        <f>VLOOKUP(N4008,Sheet1!$B:$C,2,0)</f>
        <v>CHI NHÁNH NINH THUẬN - CÔNG TY CỔ PHẦN DỊCH VỤ THƯƠNG MẠI TỔNG HỢP WINCOMMERCE</v>
      </c>
      <c r="Q4008" s="56" t="str">
        <f>VLOOKUP(N4008,Sheet1!$B:$D,3,0)</f>
        <v>0104918404-027</v>
      </c>
      <c r="U4008" s="55" t="s">
        <v>11968</v>
      </c>
      <c r="X4008" s="55" t="s">
        <v>10883</v>
      </c>
      <c r="Y4008" s="56" t="str">
        <f>VLOOKUP(X4008,Sheet2!$B:$C,2,0)</f>
        <v>Chân giò heo muối 300g</v>
      </c>
      <c r="AA4008" s="53" t="s">
        <v>11550</v>
      </c>
      <c r="AB4008" s="53" t="s">
        <v>11551</v>
      </c>
      <c r="AD4008" s="24">
        <v>2</v>
      </c>
      <c r="AF4008" s="24">
        <v>60213</v>
      </c>
      <c r="AG4008" s="74">
        <f t="shared" si="62"/>
        <v>120426</v>
      </c>
      <c r="AK4008" s="59">
        <v>8</v>
      </c>
      <c r="AN4008" s="61" t="s">
        <v>11552</v>
      </c>
      <c r="AP4008" s="62" t="s">
        <v>11553</v>
      </c>
      <c r="AQ4008" s="62" t="s">
        <v>11554</v>
      </c>
      <c r="AR4008" s="62" t="s">
        <v>11555</v>
      </c>
    </row>
    <row r="4009" spans="3:44" x14ac:dyDescent="0.25">
      <c r="C4009" s="53" t="s">
        <v>11547</v>
      </c>
      <c r="D4009" s="53" t="s">
        <v>11548</v>
      </c>
      <c r="E4009" s="54">
        <v>45822</v>
      </c>
      <c r="F4009" s="54">
        <v>45822</v>
      </c>
      <c r="G4009" s="55" t="s">
        <v>7518</v>
      </c>
      <c r="H4009" s="54">
        <v>45822</v>
      </c>
      <c r="I4009" s="56" t="s">
        <v>17893</v>
      </c>
      <c r="K4009" s="55" t="s">
        <v>11549</v>
      </c>
      <c r="L4009" s="55" t="s">
        <v>13198</v>
      </c>
      <c r="M4009" s="54">
        <v>45822</v>
      </c>
      <c r="N4009" s="55" t="s">
        <v>11134</v>
      </c>
      <c r="O4009" s="56" t="str">
        <f>VLOOKUP(N4009,Sheet1!$B:$C,2,0)</f>
        <v>CHI NHÁNH NINH THUẬN - CÔNG TY CỔ PHẦN DỊCH VỤ THƯƠNG MẠI TỔNG HỢP WINCOMMERCE</v>
      </c>
      <c r="Q4009" s="56" t="str">
        <f>VLOOKUP(N4009,Sheet1!$B:$D,3,0)</f>
        <v>0104918404-027</v>
      </c>
      <c r="U4009" s="55" t="s">
        <v>11968</v>
      </c>
      <c r="X4009" s="55" t="s">
        <v>10934</v>
      </c>
      <c r="Y4009" s="56" t="str">
        <f>VLOOKUP(X4009,Sheet2!$B:$C,2,0)</f>
        <v>Gà muối 500g</v>
      </c>
      <c r="AA4009" s="53" t="s">
        <v>11550</v>
      </c>
      <c r="AB4009" s="53" t="s">
        <v>11551</v>
      </c>
      <c r="AD4009" s="24">
        <v>3</v>
      </c>
      <c r="AF4009" s="24">
        <v>111058</v>
      </c>
      <c r="AG4009" s="74">
        <f t="shared" si="62"/>
        <v>333174</v>
      </c>
      <c r="AK4009" s="59">
        <v>8</v>
      </c>
      <c r="AN4009" s="61" t="s">
        <v>11552</v>
      </c>
      <c r="AP4009" s="62" t="s">
        <v>11553</v>
      </c>
      <c r="AQ4009" s="62" t="s">
        <v>11554</v>
      </c>
      <c r="AR4009" s="62" t="s">
        <v>11555</v>
      </c>
    </row>
    <row r="4010" spans="3:44" x14ac:dyDescent="0.25">
      <c r="C4010" s="53" t="s">
        <v>11547</v>
      </c>
      <c r="D4010" s="53" t="s">
        <v>11548</v>
      </c>
      <c r="E4010" s="54">
        <v>45822</v>
      </c>
      <c r="F4010" s="54">
        <v>45822</v>
      </c>
      <c r="G4010" s="55" t="s">
        <v>7748</v>
      </c>
      <c r="H4010" s="54">
        <v>45822</v>
      </c>
      <c r="I4010" s="56" t="s">
        <v>17894</v>
      </c>
      <c r="K4010" s="55" t="s">
        <v>11549</v>
      </c>
      <c r="L4010" s="55" t="s">
        <v>11998</v>
      </c>
      <c r="M4010" s="54">
        <v>45822</v>
      </c>
      <c r="N4010" s="55" t="s">
        <v>11273</v>
      </c>
      <c r="O4010" s="56" t="str">
        <f>VLOOKUP(N4010,Sheet1!$B:$C,2,0)</f>
        <v>CHI NHÁNH NAM ĐỊNH - CÔNG TY CỔ PHẦN DỊCH VỤ THƯƠNG MẠI TỔNG HỢP WINCOMMERCE</v>
      </c>
      <c r="Q4010" s="56" t="str">
        <f>VLOOKUP(N4010,Sheet1!$B:$D,3,0)</f>
        <v>0104918404-064</v>
      </c>
      <c r="U4010" s="55" t="s">
        <v>15517</v>
      </c>
      <c r="X4010" s="55" t="s">
        <v>10934</v>
      </c>
      <c r="Y4010" s="56" t="str">
        <f>VLOOKUP(X4010,Sheet2!$B:$C,2,0)</f>
        <v>Gà muối 500g</v>
      </c>
      <c r="AA4010" s="53" t="s">
        <v>11550</v>
      </c>
      <c r="AB4010" s="53" t="s">
        <v>11551</v>
      </c>
      <c r="AD4010" s="24">
        <v>1</v>
      </c>
      <c r="AF4010" s="24">
        <v>111058</v>
      </c>
      <c r="AG4010" s="74">
        <f t="shared" si="62"/>
        <v>111058</v>
      </c>
      <c r="AK4010" s="59">
        <v>8</v>
      </c>
      <c r="AN4010" s="61" t="s">
        <v>11552</v>
      </c>
      <c r="AP4010" s="62" t="s">
        <v>11553</v>
      </c>
      <c r="AQ4010" s="62" t="s">
        <v>11554</v>
      </c>
      <c r="AR4010" s="62" t="s">
        <v>11555</v>
      </c>
    </row>
    <row r="4011" spans="3:44" x14ac:dyDescent="0.25">
      <c r="C4011" s="53" t="s">
        <v>11547</v>
      </c>
      <c r="D4011" s="53" t="s">
        <v>11548</v>
      </c>
      <c r="E4011" s="54">
        <v>45822</v>
      </c>
      <c r="F4011" s="54">
        <v>45822</v>
      </c>
      <c r="G4011" s="55" t="s">
        <v>7962</v>
      </c>
      <c r="H4011" s="54">
        <v>45822</v>
      </c>
      <c r="I4011" s="56" t="s">
        <v>17895</v>
      </c>
      <c r="K4011" s="55" t="s">
        <v>11549</v>
      </c>
      <c r="L4011" s="55" t="s">
        <v>15177</v>
      </c>
      <c r="M4011" s="54">
        <v>45822</v>
      </c>
      <c r="N4011" s="55" t="s">
        <v>11039</v>
      </c>
      <c r="O4011" s="56" t="str">
        <f>VLOOKUP(N4011,Sheet1!$B:$C,2,0)</f>
        <v>CHI NHÁNH PHÚ THỌ - CÔNG TY CỔ PHẦN DỊCH VỤ THƯƠNG MẠI TỔNG HỢP WINCOMMERCE</v>
      </c>
      <c r="Q4011" s="56" t="str">
        <f>VLOOKUP(N4011,Sheet1!$B:$D,3,0)</f>
        <v>0104918404-003</v>
      </c>
      <c r="U4011" s="55" t="s">
        <v>13031</v>
      </c>
      <c r="X4011" s="55" t="s">
        <v>10938</v>
      </c>
      <c r="Y4011" s="56" t="str">
        <f>VLOOKUP(X4011,Sheet2!$B:$C,2,0)</f>
        <v>Giò Tai Lưỡi Xào 250g</v>
      </c>
      <c r="AA4011" s="53" t="s">
        <v>11550</v>
      </c>
      <c r="AB4011" s="53" t="s">
        <v>11551</v>
      </c>
      <c r="AD4011" s="24">
        <v>3</v>
      </c>
      <c r="AF4011" s="24">
        <v>50182</v>
      </c>
      <c r="AG4011" s="74">
        <f t="shared" si="62"/>
        <v>150546</v>
      </c>
      <c r="AK4011" s="59">
        <v>8</v>
      </c>
      <c r="AN4011" s="61" t="s">
        <v>11552</v>
      </c>
      <c r="AP4011" s="62" t="s">
        <v>11553</v>
      </c>
      <c r="AQ4011" s="62" t="s">
        <v>11554</v>
      </c>
      <c r="AR4011" s="62" t="s">
        <v>11555</v>
      </c>
    </row>
    <row r="4012" spans="3:44" x14ac:dyDescent="0.25">
      <c r="C4012" s="53" t="s">
        <v>11547</v>
      </c>
      <c r="D4012" s="53" t="s">
        <v>11548</v>
      </c>
      <c r="E4012" s="54">
        <v>45822</v>
      </c>
      <c r="F4012" s="54">
        <v>45822</v>
      </c>
      <c r="G4012" s="55" t="s">
        <v>7520</v>
      </c>
      <c r="H4012" s="54">
        <v>45822</v>
      </c>
      <c r="I4012" s="56" t="s">
        <v>17896</v>
      </c>
      <c r="K4012" s="55" t="s">
        <v>11549</v>
      </c>
      <c r="L4012" s="55" t="s">
        <v>12996</v>
      </c>
      <c r="M4012" s="54">
        <v>45822</v>
      </c>
      <c r="N4012" s="55" t="s">
        <v>11134</v>
      </c>
      <c r="O4012" s="56" t="str">
        <f>VLOOKUP(N4012,Sheet1!$B:$C,2,0)</f>
        <v>CHI NHÁNH NINH THUẬN - CÔNG TY CỔ PHẦN DỊCH VỤ THƯƠNG MẠI TỔNG HỢP WINCOMMERCE</v>
      </c>
      <c r="Q4012" s="56" t="str">
        <f>VLOOKUP(N4012,Sheet1!$B:$D,3,0)</f>
        <v>0104918404-027</v>
      </c>
      <c r="U4012" s="55" t="s">
        <v>11968</v>
      </c>
      <c r="X4012" s="55" t="s">
        <v>11010</v>
      </c>
      <c r="Y4012" s="56" t="str">
        <f>VLOOKUP(X4012,Sheet2!$B:$C,2,0)</f>
        <v>Tai heo muối 200g</v>
      </c>
      <c r="AA4012" s="53" t="s">
        <v>11550</v>
      </c>
      <c r="AB4012" s="53" t="s">
        <v>11551</v>
      </c>
      <c r="AD4012" s="24">
        <v>1</v>
      </c>
      <c r="AF4012" s="24">
        <v>55595</v>
      </c>
      <c r="AG4012" s="74">
        <f t="shared" si="62"/>
        <v>55595</v>
      </c>
      <c r="AK4012" s="59">
        <v>8</v>
      </c>
      <c r="AN4012" s="61" t="s">
        <v>11552</v>
      </c>
      <c r="AP4012" s="62" t="s">
        <v>11553</v>
      </c>
      <c r="AQ4012" s="62" t="s">
        <v>11554</v>
      </c>
      <c r="AR4012" s="62" t="s">
        <v>11555</v>
      </c>
    </row>
    <row r="4013" spans="3:44" x14ac:dyDescent="0.25">
      <c r="C4013" s="53" t="s">
        <v>11547</v>
      </c>
      <c r="D4013" s="53" t="s">
        <v>11548</v>
      </c>
      <c r="E4013" s="54">
        <v>45822</v>
      </c>
      <c r="F4013" s="54">
        <v>45822</v>
      </c>
      <c r="G4013" s="55" t="s">
        <v>7520</v>
      </c>
      <c r="H4013" s="54">
        <v>45822</v>
      </c>
      <c r="I4013" s="56" t="s">
        <v>17896</v>
      </c>
      <c r="K4013" s="55" t="s">
        <v>11549</v>
      </c>
      <c r="L4013" s="55" t="s">
        <v>12996</v>
      </c>
      <c r="M4013" s="54">
        <v>45822</v>
      </c>
      <c r="N4013" s="55" t="s">
        <v>11134</v>
      </c>
      <c r="O4013" s="56" t="str">
        <f>VLOOKUP(N4013,Sheet1!$B:$C,2,0)</f>
        <v>CHI NHÁNH NINH THUẬN - CÔNG TY CỔ PHẦN DỊCH VỤ THƯƠNG MẠI TỔNG HỢP WINCOMMERCE</v>
      </c>
      <c r="Q4013" s="56" t="str">
        <f>VLOOKUP(N4013,Sheet1!$B:$D,3,0)</f>
        <v>0104918404-027</v>
      </c>
      <c r="U4013" s="55" t="s">
        <v>11968</v>
      </c>
      <c r="X4013" s="55" t="s">
        <v>10938</v>
      </c>
      <c r="Y4013" s="56" t="str">
        <f>VLOOKUP(X4013,Sheet2!$B:$C,2,0)</f>
        <v>Giò Tai Lưỡi Xào 250g</v>
      </c>
      <c r="AA4013" s="53" t="s">
        <v>11550</v>
      </c>
      <c r="AB4013" s="53" t="s">
        <v>11551</v>
      </c>
      <c r="AD4013" s="24">
        <v>1</v>
      </c>
      <c r="AF4013" s="24">
        <v>50182</v>
      </c>
      <c r="AG4013" s="74">
        <f t="shared" si="62"/>
        <v>50182</v>
      </c>
      <c r="AK4013" s="59">
        <v>8</v>
      </c>
      <c r="AN4013" s="61" t="s">
        <v>11552</v>
      </c>
      <c r="AP4013" s="62" t="s">
        <v>11553</v>
      </c>
      <c r="AQ4013" s="62" t="s">
        <v>11554</v>
      </c>
      <c r="AR4013" s="62" t="s">
        <v>11555</v>
      </c>
    </row>
    <row r="4014" spans="3:44" x14ac:dyDescent="0.25">
      <c r="C4014" s="53" t="s">
        <v>11547</v>
      </c>
      <c r="D4014" s="53" t="s">
        <v>11548</v>
      </c>
      <c r="E4014" s="54">
        <v>45822</v>
      </c>
      <c r="F4014" s="54">
        <v>45822</v>
      </c>
      <c r="G4014" s="55" t="s">
        <v>7614</v>
      </c>
      <c r="H4014" s="54">
        <v>45822</v>
      </c>
      <c r="I4014" s="56" t="s">
        <v>17897</v>
      </c>
      <c r="K4014" s="55" t="s">
        <v>11549</v>
      </c>
      <c r="L4014" s="55" t="s">
        <v>15178</v>
      </c>
      <c r="M4014" s="54">
        <v>45822</v>
      </c>
      <c r="N4014" s="55" t="s">
        <v>11034</v>
      </c>
      <c r="O4014" s="56" t="str">
        <f>VLOOKUP(N4014,Sheet1!$B:$C,2,0)</f>
        <v>CHI NHÁNH HÀ NỘI - CÔNG TY CỔ PHẦN DỊCH VỤ THƯƠNG MẠI TỔNG HỢP WINCOMMERCE</v>
      </c>
      <c r="Q4014" s="56" t="str">
        <f>VLOOKUP(N4014,Sheet1!$B:$D,3,0)</f>
        <v>0104918404-002</v>
      </c>
      <c r="U4014" s="55" t="s">
        <v>12387</v>
      </c>
      <c r="X4014" s="55" t="s">
        <v>10897</v>
      </c>
      <c r="Y4014" s="56" t="str">
        <f>VLOOKUP(X4014,Sheet2!$B:$C,2,0)</f>
        <v>Chả nướng 300g</v>
      </c>
      <c r="AA4014" s="53" t="s">
        <v>11550</v>
      </c>
      <c r="AB4014" s="53" t="s">
        <v>11551</v>
      </c>
      <c r="AD4014" s="24">
        <v>2</v>
      </c>
      <c r="AF4014" s="24">
        <v>70950</v>
      </c>
      <c r="AG4014" s="74">
        <f t="shared" si="62"/>
        <v>141900</v>
      </c>
      <c r="AK4014" s="59">
        <v>8</v>
      </c>
      <c r="AN4014" s="61" t="s">
        <v>11552</v>
      </c>
      <c r="AP4014" s="62" t="s">
        <v>11553</v>
      </c>
      <c r="AQ4014" s="62" t="s">
        <v>11554</v>
      </c>
      <c r="AR4014" s="62" t="s">
        <v>11555</v>
      </c>
    </row>
    <row r="4015" spans="3:44" x14ac:dyDescent="0.25">
      <c r="C4015" s="53" t="s">
        <v>11547</v>
      </c>
      <c r="D4015" s="53" t="s">
        <v>11548</v>
      </c>
      <c r="E4015" s="54">
        <v>45822</v>
      </c>
      <c r="F4015" s="54">
        <v>45822</v>
      </c>
      <c r="G4015" s="55" t="s">
        <v>7614</v>
      </c>
      <c r="H4015" s="54">
        <v>45822</v>
      </c>
      <c r="I4015" s="56" t="s">
        <v>17897</v>
      </c>
      <c r="K4015" s="55" t="s">
        <v>11549</v>
      </c>
      <c r="L4015" s="55" t="s">
        <v>15178</v>
      </c>
      <c r="M4015" s="54">
        <v>45822</v>
      </c>
      <c r="N4015" s="55" t="s">
        <v>11034</v>
      </c>
      <c r="O4015" s="56" t="str">
        <f>VLOOKUP(N4015,Sheet1!$B:$C,2,0)</f>
        <v>CHI NHÁNH HÀ NỘI - CÔNG TY CỔ PHẦN DỊCH VỤ THƯƠNG MẠI TỔNG HỢP WINCOMMERCE</v>
      </c>
      <c r="Q4015" s="56" t="str">
        <f>VLOOKUP(N4015,Sheet1!$B:$D,3,0)</f>
        <v>0104918404-002</v>
      </c>
      <c r="U4015" s="55" t="s">
        <v>12387</v>
      </c>
      <c r="X4015" s="55" t="s">
        <v>10983</v>
      </c>
      <c r="Y4015" s="56" t="str">
        <f>VLOOKUP(X4015,Sheet2!$B:$C,2,0)</f>
        <v>Mọc Nấm Hương 250g</v>
      </c>
      <c r="AA4015" s="53" t="s">
        <v>11550</v>
      </c>
      <c r="AB4015" s="53" t="s">
        <v>11551</v>
      </c>
      <c r="AD4015" s="24">
        <v>3</v>
      </c>
      <c r="AF4015" s="24">
        <v>46000</v>
      </c>
      <c r="AG4015" s="74">
        <f t="shared" si="62"/>
        <v>138000</v>
      </c>
      <c r="AK4015" s="59">
        <v>8</v>
      </c>
      <c r="AN4015" s="61" t="s">
        <v>11552</v>
      </c>
      <c r="AP4015" s="62" t="s">
        <v>11553</v>
      </c>
      <c r="AQ4015" s="62" t="s">
        <v>11554</v>
      </c>
      <c r="AR4015" s="62" t="s">
        <v>11555</v>
      </c>
    </row>
    <row r="4016" spans="3:44" x14ac:dyDescent="0.25">
      <c r="C4016" s="53" t="s">
        <v>11547</v>
      </c>
      <c r="D4016" s="53" t="s">
        <v>11548</v>
      </c>
      <c r="E4016" s="54">
        <v>45822</v>
      </c>
      <c r="F4016" s="54">
        <v>45822</v>
      </c>
      <c r="G4016" s="55" t="s">
        <v>7522</v>
      </c>
      <c r="H4016" s="54">
        <v>45822</v>
      </c>
      <c r="I4016" s="56" t="s">
        <v>17898</v>
      </c>
      <c r="K4016" s="55" t="s">
        <v>11549</v>
      </c>
      <c r="L4016" s="55" t="s">
        <v>11747</v>
      </c>
      <c r="M4016" s="54">
        <v>45822</v>
      </c>
      <c r="N4016" s="55" t="s">
        <v>11134</v>
      </c>
      <c r="O4016" s="56" t="str">
        <f>VLOOKUP(N4016,Sheet1!$B:$C,2,0)</f>
        <v>CHI NHÁNH NINH THUẬN - CÔNG TY CỔ PHẦN DỊCH VỤ THƯƠNG MẠI TỔNG HỢP WINCOMMERCE</v>
      </c>
      <c r="Q4016" s="56" t="str">
        <f>VLOOKUP(N4016,Sheet1!$B:$D,3,0)</f>
        <v>0104918404-027</v>
      </c>
      <c r="U4016" s="55" t="s">
        <v>11968</v>
      </c>
      <c r="X4016" s="55" t="s">
        <v>10936</v>
      </c>
      <c r="Y4016" s="56" t="str">
        <f>VLOOKUP(X4016,Sheet2!$B:$C,2,0)</f>
        <v>Giò sụn gà 250g</v>
      </c>
      <c r="AA4016" s="53" t="s">
        <v>11550</v>
      </c>
      <c r="AB4016" s="53" t="s">
        <v>11551</v>
      </c>
      <c r="AD4016" s="24">
        <v>3</v>
      </c>
      <c r="AF4016" s="24">
        <v>50400</v>
      </c>
      <c r="AG4016" s="74">
        <f t="shared" si="62"/>
        <v>151200</v>
      </c>
      <c r="AK4016" s="59">
        <v>8</v>
      </c>
      <c r="AN4016" s="61" t="s">
        <v>11552</v>
      </c>
      <c r="AP4016" s="62" t="s">
        <v>11553</v>
      </c>
      <c r="AQ4016" s="62" t="s">
        <v>11554</v>
      </c>
      <c r="AR4016" s="62" t="s">
        <v>11555</v>
      </c>
    </row>
    <row r="4017" spans="3:44" x14ac:dyDescent="0.25">
      <c r="C4017" s="53" t="s">
        <v>11547</v>
      </c>
      <c r="D4017" s="53" t="s">
        <v>11548</v>
      </c>
      <c r="E4017" s="54">
        <v>45822</v>
      </c>
      <c r="F4017" s="54">
        <v>45822</v>
      </c>
      <c r="G4017" s="55" t="s">
        <v>7522</v>
      </c>
      <c r="H4017" s="54">
        <v>45822</v>
      </c>
      <c r="I4017" s="56" t="s">
        <v>17898</v>
      </c>
      <c r="K4017" s="55" t="s">
        <v>11549</v>
      </c>
      <c r="L4017" s="55" t="s">
        <v>11747</v>
      </c>
      <c r="M4017" s="54">
        <v>45822</v>
      </c>
      <c r="N4017" s="55" t="s">
        <v>11134</v>
      </c>
      <c r="O4017" s="56" t="str">
        <f>VLOOKUP(N4017,Sheet1!$B:$C,2,0)</f>
        <v>CHI NHÁNH NINH THUẬN - CÔNG TY CỔ PHẦN DỊCH VỤ THƯƠNG MẠI TỔNG HỢP WINCOMMERCE</v>
      </c>
      <c r="Q4017" s="56" t="str">
        <f>VLOOKUP(N4017,Sheet1!$B:$D,3,0)</f>
        <v>0104918404-027</v>
      </c>
      <c r="U4017" s="55" t="s">
        <v>11968</v>
      </c>
      <c r="X4017" s="55" t="s">
        <v>10927</v>
      </c>
      <c r="Y4017" s="56" t="str">
        <f>VLOOKUP(X4017,Sheet2!$B:$C,2,0)</f>
        <v>Giò lụa cây 250g</v>
      </c>
      <c r="AA4017" s="53" t="s">
        <v>11550</v>
      </c>
      <c r="AB4017" s="53" t="s">
        <v>11551</v>
      </c>
      <c r="AD4017" s="24">
        <v>4</v>
      </c>
      <c r="AF4017" s="24">
        <v>49500</v>
      </c>
      <c r="AG4017" s="74">
        <f t="shared" si="62"/>
        <v>198000</v>
      </c>
      <c r="AK4017" s="59">
        <v>8</v>
      </c>
      <c r="AN4017" s="61" t="s">
        <v>11552</v>
      </c>
      <c r="AP4017" s="62" t="s">
        <v>11553</v>
      </c>
      <c r="AQ4017" s="62" t="s">
        <v>11554</v>
      </c>
      <c r="AR4017" s="62" t="s">
        <v>11555</v>
      </c>
    </row>
    <row r="4018" spans="3:44" x14ac:dyDescent="0.25">
      <c r="C4018" s="53" t="s">
        <v>11547</v>
      </c>
      <c r="D4018" s="53" t="s">
        <v>11548</v>
      </c>
      <c r="E4018" s="54">
        <v>45822</v>
      </c>
      <c r="F4018" s="54">
        <v>45822</v>
      </c>
      <c r="G4018" s="55" t="s">
        <v>7807</v>
      </c>
      <c r="H4018" s="54">
        <v>45822</v>
      </c>
      <c r="I4018" s="56" t="s">
        <v>17899</v>
      </c>
      <c r="K4018" s="55" t="s">
        <v>11549</v>
      </c>
      <c r="L4018" s="55" t="s">
        <v>13379</v>
      </c>
      <c r="M4018" s="54">
        <v>45822</v>
      </c>
      <c r="N4018" s="55" t="s">
        <v>11194</v>
      </c>
      <c r="O4018" s="56" t="str">
        <f>VLOOKUP(N4018,Sheet1!$B:$C,2,0)</f>
        <v>CHI NHÁNH THÁI BÌNH - CÔNG TY CỔ PHẦN DỊCH VỤ THƯƠNG MẠI TỔNG HỢP WINCOMMERCE</v>
      </c>
      <c r="Q4018" s="56" t="str">
        <f>VLOOKUP(N4018,Sheet1!$B:$D,3,0)</f>
        <v>0104918404-044</v>
      </c>
      <c r="U4018" s="55" t="s">
        <v>12326</v>
      </c>
      <c r="X4018" s="55" t="s">
        <v>10897</v>
      </c>
      <c r="Y4018" s="56" t="str">
        <f>VLOOKUP(X4018,Sheet2!$B:$C,2,0)</f>
        <v>Chả nướng 300g</v>
      </c>
      <c r="AA4018" s="53" t="s">
        <v>11550</v>
      </c>
      <c r="AB4018" s="53" t="s">
        <v>11551</v>
      </c>
      <c r="AD4018" s="24">
        <v>5</v>
      </c>
      <c r="AF4018" s="24">
        <v>70950</v>
      </c>
      <c r="AG4018" s="74">
        <f t="shared" si="62"/>
        <v>354750</v>
      </c>
      <c r="AK4018" s="59">
        <v>8</v>
      </c>
      <c r="AN4018" s="61" t="s">
        <v>11552</v>
      </c>
      <c r="AP4018" s="62" t="s">
        <v>11553</v>
      </c>
      <c r="AQ4018" s="62" t="s">
        <v>11554</v>
      </c>
      <c r="AR4018" s="62" t="s">
        <v>11555</v>
      </c>
    </row>
    <row r="4019" spans="3:44" x14ac:dyDescent="0.25">
      <c r="C4019" s="53" t="s">
        <v>11547</v>
      </c>
      <c r="D4019" s="53" t="s">
        <v>11548</v>
      </c>
      <c r="E4019" s="54">
        <v>45822</v>
      </c>
      <c r="F4019" s="54">
        <v>45822</v>
      </c>
      <c r="G4019" s="55" t="s">
        <v>7588</v>
      </c>
      <c r="H4019" s="54">
        <v>45822</v>
      </c>
      <c r="I4019" s="56" t="s">
        <v>17900</v>
      </c>
      <c r="K4019" s="55" t="s">
        <v>11549</v>
      </c>
      <c r="L4019" s="55" t="s">
        <v>15179</v>
      </c>
      <c r="M4019" s="54">
        <v>45822</v>
      </c>
      <c r="N4019" s="55" t="s">
        <v>11034</v>
      </c>
      <c r="O4019" s="56" t="str">
        <f>VLOOKUP(N4019,Sheet1!$B:$C,2,0)</f>
        <v>CHI NHÁNH HÀ NỘI - CÔNG TY CỔ PHẦN DỊCH VỤ THƯƠNG MẠI TỔNG HỢP WINCOMMERCE</v>
      </c>
      <c r="Q4019" s="56" t="str">
        <f>VLOOKUP(N4019,Sheet1!$B:$D,3,0)</f>
        <v>0104918404-002</v>
      </c>
      <c r="U4019" s="55" t="s">
        <v>15414</v>
      </c>
      <c r="X4019" s="55" t="s">
        <v>10883</v>
      </c>
      <c r="Y4019" s="56" t="str">
        <f>VLOOKUP(X4019,Sheet2!$B:$C,2,0)</f>
        <v>Chân giò heo muối 300g</v>
      </c>
      <c r="AA4019" s="53" t="s">
        <v>11550</v>
      </c>
      <c r="AB4019" s="53" t="s">
        <v>11551</v>
      </c>
      <c r="AD4019" s="24">
        <v>1</v>
      </c>
      <c r="AF4019" s="24">
        <v>60213</v>
      </c>
      <c r="AG4019" s="74">
        <f t="shared" si="62"/>
        <v>60213</v>
      </c>
      <c r="AK4019" s="59">
        <v>8</v>
      </c>
      <c r="AN4019" s="61" t="s">
        <v>11552</v>
      </c>
      <c r="AP4019" s="62" t="s">
        <v>11553</v>
      </c>
      <c r="AQ4019" s="62" t="s">
        <v>11554</v>
      </c>
      <c r="AR4019" s="62" t="s">
        <v>11555</v>
      </c>
    </row>
    <row r="4020" spans="3:44" x14ac:dyDescent="0.25">
      <c r="C4020" s="53" t="s">
        <v>11547</v>
      </c>
      <c r="D4020" s="53" t="s">
        <v>11548</v>
      </c>
      <c r="E4020" s="54">
        <v>45822</v>
      </c>
      <c r="F4020" s="54">
        <v>45822</v>
      </c>
      <c r="G4020" s="55" t="s">
        <v>7678</v>
      </c>
      <c r="H4020" s="54">
        <v>45822</v>
      </c>
      <c r="I4020" s="56" t="s">
        <v>17901</v>
      </c>
      <c r="K4020" s="55" t="s">
        <v>11549</v>
      </c>
      <c r="L4020" s="55" t="s">
        <v>11982</v>
      </c>
      <c r="M4020" s="54">
        <v>45822</v>
      </c>
      <c r="N4020" s="55" t="s">
        <v>11154</v>
      </c>
      <c r="O4020" s="56" t="str">
        <f>VLOOKUP(N4020,Sheet1!$B:$C,2,0)</f>
        <v>CHI NHÁNH BẮC NINH - CÔNG TY CỔ PHẦN DỊCH VỤ THƯƠNG MẠI TỔNG HỢP WINCOMMERCE</v>
      </c>
      <c r="Q4020" s="56" t="str">
        <f>VLOOKUP(N4020,Sheet1!$B:$D,3,0)</f>
        <v>0104918404-031</v>
      </c>
      <c r="U4020" s="55" t="s">
        <v>12239</v>
      </c>
      <c r="X4020" s="55" t="s">
        <v>10897</v>
      </c>
      <c r="Y4020" s="56" t="str">
        <f>VLOOKUP(X4020,Sheet2!$B:$C,2,0)</f>
        <v>Chả nướng 300g</v>
      </c>
      <c r="AA4020" s="53" t="s">
        <v>11550</v>
      </c>
      <c r="AB4020" s="53" t="s">
        <v>11551</v>
      </c>
      <c r="AD4020" s="24">
        <v>1</v>
      </c>
      <c r="AF4020" s="24">
        <v>70950</v>
      </c>
      <c r="AG4020" s="74">
        <f t="shared" si="62"/>
        <v>70950</v>
      </c>
      <c r="AK4020" s="59">
        <v>8</v>
      </c>
      <c r="AN4020" s="61" t="s">
        <v>11552</v>
      </c>
      <c r="AP4020" s="62" t="s">
        <v>11553</v>
      </c>
      <c r="AQ4020" s="62" t="s">
        <v>11554</v>
      </c>
      <c r="AR4020" s="62" t="s">
        <v>11555</v>
      </c>
    </row>
    <row r="4021" spans="3:44" x14ac:dyDescent="0.25">
      <c r="C4021" s="53" t="s">
        <v>11547</v>
      </c>
      <c r="D4021" s="53" t="s">
        <v>11548</v>
      </c>
      <c r="E4021" s="54">
        <v>45822</v>
      </c>
      <c r="F4021" s="54">
        <v>45822</v>
      </c>
      <c r="G4021" s="55" t="s">
        <v>7992</v>
      </c>
      <c r="H4021" s="54">
        <v>45822</v>
      </c>
      <c r="I4021" s="56" t="s">
        <v>17902</v>
      </c>
      <c r="K4021" s="55" t="s">
        <v>11549</v>
      </c>
      <c r="L4021" s="55" t="s">
        <v>15180</v>
      </c>
      <c r="M4021" s="54">
        <v>45822</v>
      </c>
      <c r="N4021" s="55" t="s">
        <v>11064</v>
      </c>
      <c r="O4021" s="56" t="str">
        <f>VLOOKUP(N4021,Sheet1!$B:$C,2,0)</f>
        <v>CHI NHÁNH ĐÀ NẴNG - CÔNG TY CỔ PHẦN DỊCH VỤ THƯƠNG MẠI TỔNG HỢP WINCOMMERCE</v>
      </c>
      <c r="Q4021" s="56" t="str">
        <f>VLOOKUP(N4021,Sheet1!$B:$D,3,0)</f>
        <v>0104918404-009</v>
      </c>
      <c r="U4021" s="55" t="s">
        <v>12121</v>
      </c>
      <c r="X4021" s="55" t="s">
        <v>10934</v>
      </c>
      <c r="Y4021" s="56" t="str">
        <f>VLOOKUP(X4021,Sheet2!$B:$C,2,0)</f>
        <v>Gà muối 500g</v>
      </c>
      <c r="AA4021" s="53" t="s">
        <v>11550</v>
      </c>
      <c r="AB4021" s="53" t="s">
        <v>11551</v>
      </c>
      <c r="AD4021" s="24">
        <v>2</v>
      </c>
      <c r="AF4021" s="24">
        <v>111058</v>
      </c>
      <c r="AG4021" s="74">
        <f t="shared" si="62"/>
        <v>222116</v>
      </c>
      <c r="AK4021" s="59">
        <v>8</v>
      </c>
      <c r="AN4021" s="61" t="s">
        <v>11552</v>
      </c>
      <c r="AP4021" s="62" t="s">
        <v>11553</v>
      </c>
      <c r="AQ4021" s="62" t="s">
        <v>11554</v>
      </c>
      <c r="AR4021" s="62" t="s">
        <v>11555</v>
      </c>
    </row>
    <row r="4022" spans="3:44" x14ac:dyDescent="0.25">
      <c r="C4022" s="53" t="s">
        <v>11547</v>
      </c>
      <c r="D4022" s="53" t="s">
        <v>11548</v>
      </c>
      <c r="E4022" s="54">
        <v>45822</v>
      </c>
      <c r="F4022" s="54">
        <v>45822</v>
      </c>
      <c r="G4022" s="55" t="s">
        <v>7942</v>
      </c>
      <c r="H4022" s="54">
        <v>45822</v>
      </c>
      <c r="I4022" s="56" t="s">
        <v>17903</v>
      </c>
      <c r="K4022" s="55" t="s">
        <v>11549</v>
      </c>
      <c r="L4022" s="55" t="s">
        <v>11857</v>
      </c>
      <c r="M4022" s="54">
        <v>45822</v>
      </c>
      <c r="N4022" s="55" t="s">
        <v>11079</v>
      </c>
      <c r="O4022" s="56" t="str">
        <f>VLOOKUP(N4022,Sheet1!$B:$C,2,0)</f>
        <v>CHI NHÁNH KON TUM - CÔNG TY CỔ PHẦN DỊCH VỤ THƯƠNG MẠI TỔNG HỢP WINCOMMERCE</v>
      </c>
      <c r="Q4022" s="56" t="str">
        <f>VLOOKUP(N4022,Sheet1!$B:$D,3,0)</f>
        <v>0104918404-014</v>
      </c>
      <c r="U4022" s="55" t="s">
        <v>12153</v>
      </c>
      <c r="X4022" s="55" t="s">
        <v>11010</v>
      </c>
      <c r="Y4022" s="56" t="str">
        <f>VLOOKUP(X4022,Sheet2!$B:$C,2,0)</f>
        <v>Tai heo muối 200g</v>
      </c>
      <c r="AA4022" s="53" t="s">
        <v>11550</v>
      </c>
      <c r="AB4022" s="53" t="s">
        <v>11551</v>
      </c>
      <c r="AD4022" s="24">
        <v>2</v>
      </c>
      <c r="AF4022" s="24">
        <v>55595</v>
      </c>
      <c r="AG4022" s="74">
        <f t="shared" si="62"/>
        <v>111190</v>
      </c>
      <c r="AK4022" s="59">
        <v>8</v>
      </c>
      <c r="AN4022" s="61" t="s">
        <v>11552</v>
      </c>
      <c r="AP4022" s="62" t="s">
        <v>11553</v>
      </c>
      <c r="AQ4022" s="62" t="s">
        <v>11554</v>
      </c>
      <c r="AR4022" s="62" t="s">
        <v>11555</v>
      </c>
    </row>
    <row r="4023" spans="3:44" x14ac:dyDescent="0.25">
      <c r="C4023" s="53" t="s">
        <v>11547</v>
      </c>
      <c r="D4023" s="53" t="s">
        <v>11548</v>
      </c>
      <c r="E4023" s="54">
        <v>45822</v>
      </c>
      <c r="F4023" s="54">
        <v>45822</v>
      </c>
      <c r="G4023" s="55" t="s">
        <v>7646</v>
      </c>
      <c r="H4023" s="54">
        <v>45822</v>
      </c>
      <c r="I4023" s="56" t="s">
        <v>17904</v>
      </c>
      <c r="K4023" s="55" t="s">
        <v>11549</v>
      </c>
      <c r="L4023" s="55" t="s">
        <v>15181</v>
      </c>
      <c r="M4023" s="54">
        <v>45822</v>
      </c>
      <c r="N4023" s="55" t="s">
        <v>11034</v>
      </c>
      <c r="O4023" s="56" t="str">
        <f>VLOOKUP(N4023,Sheet1!$B:$C,2,0)</f>
        <v>CHI NHÁNH HÀ NỘI - CÔNG TY CỔ PHẦN DỊCH VỤ THƯƠNG MẠI TỔNG HỢP WINCOMMERCE</v>
      </c>
      <c r="Q4023" s="56" t="str">
        <f>VLOOKUP(N4023,Sheet1!$B:$D,3,0)</f>
        <v>0104918404-002</v>
      </c>
      <c r="U4023" s="55" t="s">
        <v>11909</v>
      </c>
      <c r="X4023" s="55" t="s">
        <v>10881</v>
      </c>
      <c r="Y4023" s="56" t="str">
        <f>VLOOKUP(X4023,Sheet2!$B:$C,2,0)</f>
        <v>Chả cốm 300g</v>
      </c>
      <c r="AA4023" s="53" t="s">
        <v>11550</v>
      </c>
      <c r="AB4023" s="53" t="s">
        <v>11551</v>
      </c>
      <c r="AD4023" s="24">
        <v>1</v>
      </c>
      <c r="AF4023" s="24">
        <v>74250</v>
      </c>
      <c r="AG4023" s="74">
        <f t="shared" si="62"/>
        <v>74250</v>
      </c>
      <c r="AK4023" s="59">
        <v>8</v>
      </c>
      <c r="AN4023" s="61" t="s">
        <v>11552</v>
      </c>
      <c r="AP4023" s="62" t="s">
        <v>11553</v>
      </c>
      <c r="AQ4023" s="62" t="s">
        <v>11554</v>
      </c>
      <c r="AR4023" s="62" t="s">
        <v>11555</v>
      </c>
    </row>
    <row r="4024" spans="3:44" x14ac:dyDescent="0.25">
      <c r="C4024" s="53" t="s">
        <v>11547</v>
      </c>
      <c r="D4024" s="53" t="s">
        <v>11548</v>
      </c>
      <c r="E4024" s="54">
        <v>45822</v>
      </c>
      <c r="F4024" s="54">
        <v>45822</v>
      </c>
      <c r="G4024" s="55" t="s">
        <v>7458</v>
      </c>
      <c r="H4024" s="54">
        <v>45822</v>
      </c>
      <c r="I4024" s="56" t="s">
        <v>17905</v>
      </c>
      <c r="K4024" s="55" t="s">
        <v>11549</v>
      </c>
      <c r="L4024" s="55" t="s">
        <v>13133</v>
      </c>
      <c r="M4024" s="54">
        <v>45822</v>
      </c>
      <c r="N4024" s="55" t="s">
        <v>11199</v>
      </c>
      <c r="O4024" s="56" t="str">
        <f>VLOOKUP(N4024,Sheet1!$B:$C,2,0)</f>
        <v>CHI NHÁNH QUẢNG BÌNH - CÔNG TY CỔ PHẦN DỊCH VỤ THƯƠNG MẠI TỔNG HỢP WINCOMMERCE</v>
      </c>
      <c r="Q4024" s="56" t="str">
        <f>VLOOKUP(N4024,Sheet1!$B:$D,3,0)</f>
        <v>0104918404-045</v>
      </c>
      <c r="U4024" s="55" t="s">
        <v>12589</v>
      </c>
      <c r="X4024" s="55" t="s">
        <v>10934</v>
      </c>
      <c r="Y4024" s="56" t="str">
        <f>VLOOKUP(X4024,Sheet2!$B:$C,2,0)</f>
        <v>Gà muối 500g</v>
      </c>
      <c r="AA4024" s="53" t="s">
        <v>11550</v>
      </c>
      <c r="AB4024" s="53" t="s">
        <v>11551</v>
      </c>
      <c r="AD4024" s="24">
        <v>1</v>
      </c>
      <c r="AF4024" s="24">
        <v>111058</v>
      </c>
      <c r="AG4024" s="74">
        <f t="shared" si="62"/>
        <v>111058</v>
      </c>
      <c r="AK4024" s="59">
        <v>8</v>
      </c>
      <c r="AN4024" s="61" t="s">
        <v>11552</v>
      </c>
      <c r="AP4024" s="62" t="s">
        <v>11553</v>
      </c>
      <c r="AQ4024" s="62" t="s">
        <v>11554</v>
      </c>
      <c r="AR4024" s="62" t="s">
        <v>11555</v>
      </c>
    </row>
    <row r="4025" spans="3:44" x14ac:dyDescent="0.25">
      <c r="C4025" s="53" t="s">
        <v>11547</v>
      </c>
      <c r="D4025" s="53" t="s">
        <v>11548</v>
      </c>
      <c r="E4025" s="54">
        <v>45822</v>
      </c>
      <c r="F4025" s="54">
        <v>45822</v>
      </c>
      <c r="G4025" s="55" t="s">
        <v>7462</v>
      </c>
      <c r="H4025" s="54">
        <v>45822</v>
      </c>
      <c r="I4025" s="56" t="s">
        <v>17906</v>
      </c>
      <c r="K4025" s="55" t="s">
        <v>11549</v>
      </c>
      <c r="L4025" s="55" t="s">
        <v>12516</v>
      </c>
      <c r="M4025" s="54">
        <v>45822</v>
      </c>
      <c r="N4025" s="55" t="s">
        <v>11199</v>
      </c>
      <c r="O4025" s="56" t="str">
        <f>VLOOKUP(N4025,Sheet1!$B:$C,2,0)</f>
        <v>CHI NHÁNH QUẢNG BÌNH - CÔNG TY CỔ PHẦN DỊCH VỤ THƯƠNG MẠI TỔNG HỢP WINCOMMERCE</v>
      </c>
      <c r="Q4025" s="56" t="str">
        <f>VLOOKUP(N4025,Sheet1!$B:$D,3,0)</f>
        <v>0104918404-045</v>
      </c>
      <c r="U4025" s="55" t="s">
        <v>12589</v>
      </c>
      <c r="X4025" s="55" t="s">
        <v>10938</v>
      </c>
      <c r="Y4025" s="56" t="str">
        <f>VLOOKUP(X4025,Sheet2!$B:$C,2,0)</f>
        <v>Giò Tai Lưỡi Xào 250g</v>
      </c>
      <c r="AA4025" s="53" t="s">
        <v>11550</v>
      </c>
      <c r="AB4025" s="53" t="s">
        <v>11551</v>
      </c>
      <c r="AD4025" s="24">
        <v>1</v>
      </c>
      <c r="AF4025" s="24">
        <v>50182</v>
      </c>
      <c r="AG4025" s="74">
        <f t="shared" si="62"/>
        <v>50182</v>
      </c>
      <c r="AK4025" s="59">
        <v>8</v>
      </c>
      <c r="AN4025" s="61" t="s">
        <v>11552</v>
      </c>
      <c r="AP4025" s="62" t="s">
        <v>11553</v>
      </c>
      <c r="AQ4025" s="62" t="s">
        <v>11554</v>
      </c>
      <c r="AR4025" s="62" t="s">
        <v>11555</v>
      </c>
    </row>
    <row r="4026" spans="3:44" x14ac:dyDescent="0.25">
      <c r="C4026" s="53" t="s">
        <v>11547</v>
      </c>
      <c r="D4026" s="53" t="s">
        <v>11548</v>
      </c>
      <c r="E4026" s="54">
        <v>45822</v>
      </c>
      <c r="F4026" s="54">
        <v>45822</v>
      </c>
      <c r="G4026" s="55" t="s">
        <v>7492</v>
      </c>
      <c r="H4026" s="54">
        <v>45822</v>
      </c>
      <c r="I4026" s="56" t="s">
        <v>17907</v>
      </c>
      <c r="K4026" s="55" t="s">
        <v>11549</v>
      </c>
      <c r="L4026" s="55" t="s">
        <v>11474</v>
      </c>
      <c r="M4026" s="54">
        <v>45822</v>
      </c>
      <c r="N4026" s="55" t="s">
        <v>11298</v>
      </c>
      <c r="O4026" s="56" t="str">
        <f>VLOOKUP(N4026,Sheet1!$B:$C,2,0)</f>
        <v>CHI NHÁNH BÌNH ĐỊNH - CÔNG TY CỔ PHẦN DỊCH VỤ THƯƠNG MẠI TỔNG HỢP WINCOMMERCE</v>
      </c>
      <c r="Q4026" s="56" t="str">
        <f>VLOOKUP(N4026,Sheet1!$B:$D,3,0)</f>
        <v>0104918404-071</v>
      </c>
      <c r="U4026" s="55" t="s">
        <v>12916</v>
      </c>
      <c r="X4026" s="55" t="s">
        <v>10938</v>
      </c>
      <c r="Y4026" s="56" t="str">
        <f>VLOOKUP(X4026,Sheet2!$B:$C,2,0)</f>
        <v>Giò Tai Lưỡi Xào 250g</v>
      </c>
      <c r="AA4026" s="53" t="s">
        <v>11550</v>
      </c>
      <c r="AB4026" s="53" t="s">
        <v>11551</v>
      </c>
      <c r="AD4026" s="24">
        <v>3</v>
      </c>
      <c r="AF4026" s="24">
        <v>50182</v>
      </c>
      <c r="AG4026" s="74">
        <f t="shared" si="62"/>
        <v>150546</v>
      </c>
      <c r="AK4026" s="59">
        <v>8</v>
      </c>
      <c r="AN4026" s="61" t="s">
        <v>11552</v>
      </c>
      <c r="AP4026" s="62" t="s">
        <v>11553</v>
      </c>
      <c r="AQ4026" s="62" t="s">
        <v>11554</v>
      </c>
      <c r="AR4026" s="62" t="s">
        <v>11555</v>
      </c>
    </row>
    <row r="4027" spans="3:44" x14ac:dyDescent="0.25">
      <c r="C4027" s="53" t="s">
        <v>11547</v>
      </c>
      <c r="D4027" s="53" t="s">
        <v>11548</v>
      </c>
      <c r="E4027" s="54">
        <v>45822</v>
      </c>
      <c r="F4027" s="54">
        <v>45822</v>
      </c>
      <c r="G4027" s="55" t="s">
        <v>7550</v>
      </c>
      <c r="H4027" s="54">
        <v>45822</v>
      </c>
      <c r="I4027" s="56" t="s">
        <v>17908</v>
      </c>
      <c r="K4027" s="55" t="s">
        <v>11549</v>
      </c>
      <c r="L4027" s="55" t="s">
        <v>15182</v>
      </c>
      <c r="M4027" s="54">
        <v>45822</v>
      </c>
      <c r="N4027" s="55" t="s">
        <v>11034</v>
      </c>
      <c r="O4027" s="56" t="str">
        <f>VLOOKUP(N4027,Sheet1!$B:$C,2,0)</f>
        <v>CHI NHÁNH HÀ NỘI - CÔNG TY CỔ PHẦN DỊCH VỤ THƯƠNG MẠI TỔNG HỢP WINCOMMERCE</v>
      </c>
      <c r="Q4027" s="56" t="str">
        <f>VLOOKUP(N4027,Sheet1!$B:$D,3,0)</f>
        <v>0104918404-002</v>
      </c>
      <c r="U4027" s="55" t="s">
        <v>12848</v>
      </c>
      <c r="X4027" s="55" t="s">
        <v>10934</v>
      </c>
      <c r="Y4027" s="56" t="str">
        <f>VLOOKUP(X4027,Sheet2!$B:$C,2,0)</f>
        <v>Gà muối 500g</v>
      </c>
      <c r="AA4027" s="53" t="s">
        <v>11550</v>
      </c>
      <c r="AB4027" s="53" t="s">
        <v>11551</v>
      </c>
      <c r="AD4027" s="24">
        <v>1</v>
      </c>
      <c r="AF4027" s="24">
        <v>111058</v>
      </c>
      <c r="AG4027" s="74">
        <f t="shared" si="62"/>
        <v>111058</v>
      </c>
      <c r="AK4027" s="59">
        <v>8</v>
      </c>
      <c r="AN4027" s="61" t="s">
        <v>11552</v>
      </c>
      <c r="AP4027" s="62" t="s">
        <v>11553</v>
      </c>
      <c r="AQ4027" s="62" t="s">
        <v>11554</v>
      </c>
      <c r="AR4027" s="62" t="s">
        <v>11555</v>
      </c>
    </row>
    <row r="4028" spans="3:44" x14ac:dyDescent="0.25">
      <c r="C4028" s="53" t="s">
        <v>11547</v>
      </c>
      <c r="D4028" s="53" t="s">
        <v>11548</v>
      </c>
      <c r="E4028" s="54">
        <v>45822</v>
      </c>
      <c r="F4028" s="54">
        <v>45822</v>
      </c>
      <c r="G4028" s="55" t="s">
        <v>7550</v>
      </c>
      <c r="H4028" s="54">
        <v>45822</v>
      </c>
      <c r="I4028" s="56" t="s">
        <v>17908</v>
      </c>
      <c r="K4028" s="55" t="s">
        <v>11549</v>
      </c>
      <c r="L4028" s="55" t="s">
        <v>15182</v>
      </c>
      <c r="M4028" s="54">
        <v>45822</v>
      </c>
      <c r="N4028" s="55" t="s">
        <v>11034</v>
      </c>
      <c r="O4028" s="56" t="str">
        <f>VLOOKUP(N4028,Sheet1!$B:$C,2,0)</f>
        <v>CHI NHÁNH HÀ NỘI - CÔNG TY CỔ PHẦN DỊCH VỤ THƯƠNG MẠI TỔNG HỢP WINCOMMERCE</v>
      </c>
      <c r="Q4028" s="56" t="str">
        <f>VLOOKUP(N4028,Sheet1!$B:$D,3,0)</f>
        <v>0104918404-002</v>
      </c>
      <c r="U4028" s="55" t="s">
        <v>12848</v>
      </c>
      <c r="X4028" s="55" t="s">
        <v>10983</v>
      </c>
      <c r="Y4028" s="56" t="str">
        <f>VLOOKUP(X4028,Sheet2!$B:$C,2,0)</f>
        <v>Mọc Nấm Hương 250g</v>
      </c>
      <c r="AA4028" s="53" t="s">
        <v>11550</v>
      </c>
      <c r="AB4028" s="53" t="s">
        <v>11551</v>
      </c>
      <c r="AD4028" s="24">
        <v>4</v>
      </c>
      <c r="AF4028" s="24">
        <v>46000</v>
      </c>
      <c r="AG4028" s="74">
        <f t="shared" si="62"/>
        <v>184000</v>
      </c>
      <c r="AK4028" s="59">
        <v>8</v>
      </c>
      <c r="AN4028" s="61" t="s">
        <v>11552</v>
      </c>
      <c r="AP4028" s="62" t="s">
        <v>11553</v>
      </c>
      <c r="AQ4028" s="62" t="s">
        <v>11554</v>
      </c>
      <c r="AR4028" s="62" t="s">
        <v>11555</v>
      </c>
    </row>
    <row r="4029" spans="3:44" x14ac:dyDescent="0.25">
      <c r="C4029" s="53" t="s">
        <v>11547</v>
      </c>
      <c r="D4029" s="53" t="s">
        <v>11548</v>
      </c>
      <c r="E4029" s="54">
        <v>45822</v>
      </c>
      <c r="F4029" s="54">
        <v>45822</v>
      </c>
      <c r="G4029" s="55" t="s">
        <v>7895</v>
      </c>
      <c r="H4029" s="54">
        <v>45822</v>
      </c>
      <c r="I4029" s="56" t="s">
        <v>17909</v>
      </c>
      <c r="K4029" s="55" t="s">
        <v>11549</v>
      </c>
      <c r="L4029" s="55" t="s">
        <v>11482</v>
      </c>
      <c r="M4029" s="54">
        <v>45822</v>
      </c>
      <c r="N4029" s="55" t="s">
        <v>11328</v>
      </c>
      <c r="O4029" s="56" t="str">
        <f>VLOOKUP(N4029,Sheet1!$B:$C,2,0)</f>
        <v>CHI NHÁNH CAO BẰNG - CÔNG TY CỔ PHẦN DỊCH VỤ THƯƠNG MẠI TỔNG HỢP WINCOMMERCE</v>
      </c>
      <c r="Q4029" s="56" t="str">
        <f>VLOOKUP(N4029,Sheet1!$B:$D,3,0)</f>
        <v>0104918404-095</v>
      </c>
      <c r="U4029" s="55" t="s">
        <v>12441</v>
      </c>
      <c r="X4029" s="55" t="s">
        <v>10927</v>
      </c>
      <c r="Y4029" s="56" t="str">
        <f>VLOOKUP(X4029,Sheet2!$B:$C,2,0)</f>
        <v>Giò lụa cây 250g</v>
      </c>
      <c r="AA4029" s="53" t="s">
        <v>11550</v>
      </c>
      <c r="AB4029" s="53" t="s">
        <v>11551</v>
      </c>
      <c r="AD4029" s="24">
        <v>1</v>
      </c>
      <c r="AF4029" s="24">
        <v>49500</v>
      </c>
      <c r="AG4029" s="74">
        <f t="shared" si="62"/>
        <v>49500</v>
      </c>
      <c r="AK4029" s="59">
        <v>8</v>
      </c>
      <c r="AN4029" s="61" t="s">
        <v>11552</v>
      </c>
      <c r="AP4029" s="62" t="s">
        <v>11553</v>
      </c>
      <c r="AQ4029" s="62" t="s">
        <v>11554</v>
      </c>
      <c r="AR4029" s="62" t="s">
        <v>11555</v>
      </c>
    </row>
    <row r="4030" spans="3:44" x14ac:dyDescent="0.25">
      <c r="C4030" s="53" t="s">
        <v>11547</v>
      </c>
      <c r="D4030" s="53" t="s">
        <v>11548</v>
      </c>
      <c r="E4030" s="54">
        <v>45822</v>
      </c>
      <c r="F4030" s="54">
        <v>45822</v>
      </c>
      <c r="G4030" s="55" t="s">
        <v>7804</v>
      </c>
      <c r="H4030" s="54">
        <v>45822</v>
      </c>
      <c r="I4030" s="56" t="s">
        <v>17910</v>
      </c>
      <c r="K4030" s="55" t="s">
        <v>11549</v>
      </c>
      <c r="L4030" s="55" t="s">
        <v>11403</v>
      </c>
      <c r="M4030" s="54">
        <v>45822</v>
      </c>
      <c r="N4030" s="55" t="s">
        <v>11109</v>
      </c>
      <c r="O4030" s="56" t="str">
        <f>VLOOKUP(N4030,Sheet1!$B:$C,2,0)</f>
        <v>CHI NHÁNH THỪA THIÊN HUẾ - CÔNG TY CỔ PHẦN DỊCH VỤ THƯƠNG MẠI TỔNG HỢP WINCOMMERCE</v>
      </c>
      <c r="Q4030" s="56" t="str">
        <f>VLOOKUP(N4030,Sheet1!$B:$D,3,0)</f>
        <v>0104918404-021</v>
      </c>
      <c r="U4030" s="55" t="s">
        <v>11924</v>
      </c>
      <c r="X4030" s="55" t="s">
        <v>10897</v>
      </c>
      <c r="Y4030" s="56" t="str">
        <f>VLOOKUP(X4030,Sheet2!$B:$C,2,0)</f>
        <v>Chả nướng 300g</v>
      </c>
      <c r="AA4030" s="53" t="s">
        <v>11550</v>
      </c>
      <c r="AB4030" s="53" t="s">
        <v>11551</v>
      </c>
      <c r="AD4030" s="24">
        <v>1</v>
      </c>
      <c r="AF4030" s="24">
        <v>70950</v>
      </c>
      <c r="AG4030" s="74">
        <f t="shared" si="62"/>
        <v>70950</v>
      </c>
      <c r="AK4030" s="59">
        <v>8</v>
      </c>
      <c r="AN4030" s="61" t="s">
        <v>11552</v>
      </c>
      <c r="AP4030" s="62" t="s">
        <v>11553</v>
      </c>
      <c r="AQ4030" s="62" t="s">
        <v>11554</v>
      </c>
      <c r="AR4030" s="62" t="s">
        <v>11555</v>
      </c>
    </row>
    <row r="4031" spans="3:44" x14ac:dyDescent="0.25">
      <c r="C4031" s="53" t="s">
        <v>11547</v>
      </c>
      <c r="D4031" s="53" t="s">
        <v>11548</v>
      </c>
      <c r="E4031" s="54">
        <v>45822</v>
      </c>
      <c r="F4031" s="54">
        <v>45822</v>
      </c>
      <c r="G4031" s="55" t="s">
        <v>7853</v>
      </c>
      <c r="H4031" s="54">
        <v>45822</v>
      </c>
      <c r="I4031" s="56" t="s">
        <v>17911</v>
      </c>
      <c r="K4031" s="55" t="s">
        <v>11549</v>
      </c>
      <c r="L4031" s="55" t="s">
        <v>15183</v>
      </c>
      <c r="M4031" s="54">
        <v>45822</v>
      </c>
      <c r="N4031" s="55" t="s">
        <v>11104</v>
      </c>
      <c r="O4031" s="56" t="str">
        <f>VLOOKUP(N4031,Sheet1!$B:$C,2,0)</f>
        <v>CHI NHÁNH THANH HÓA - CÔNG TY CỔ PHẦN DỊCH VỤ THƯƠNG MẠI TỔNG HỢP WINCOMMERCE</v>
      </c>
      <c r="Q4031" s="56" t="str">
        <f>VLOOKUP(N4031,Sheet1!$B:$D,3,0)</f>
        <v>0104918404-020</v>
      </c>
      <c r="U4031" s="55" t="s">
        <v>15518</v>
      </c>
      <c r="X4031" s="55" t="s">
        <v>10983</v>
      </c>
      <c r="Y4031" s="56" t="str">
        <f>VLOOKUP(X4031,Sheet2!$B:$C,2,0)</f>
        <v>Mọc Nấm Hương 250g</v>
      </c>
      <c r="AA4031" s="53" t="s">
        <v>11550</v>
      </c>
      <c r="AB4031" s="53" t="s">
        <v>11551</v>
      </c>
      <c r="AD4031" s="24">
        <v>1</v>
      </c>
      <c r="AF4031" s="24">
        <v>46000</v>
      </c>
      <c r="AG4031" s="74">
        <f t="shared" si="62"/>
        <v>46000</v>
      </c>
      <c r="AK4031" s="59">
        <v>8</v>
      </c>
      <c r="AN4031" s="61" t="s">
        <v>11552</v>
      </c>
      <c r="AP4031" s="62" t="s">
        <v>11553</v>
      </c>
      <c r="AQ4031" s="62" t="s">
        <v>11554</v>
      </c>
      <c r="AR4031" s="62" t="s">
        <v>11555</v>
      </c>
    </row>
    <row r="4032" spans="3:44" x14ac:dyDescent="0.25">
      <c r="C4032" s="53" t="s">
        <v>11547</v>
      </c>
      <c r="D4032" s="53" t="s">
        <v>11548</v>
      </c>
      <c r="E4032" s="54">
        <v>45822</v>
      </c>
      <c r="F4032" s="54">
        <v>45822</v>
      </c>
      <c r="G4032" s="55" t="s">
        <v>7956</v>
      </c>
      <c r="H4032" s="54">
        <v>45822</v>
      </c>
      <c r="I4032" s="56" t="s">
        <v>17912</v>
      </c>
      <c r="K4032" s="55" t="s">
        <v>11549</v>
      </c>
      <c r="L4032" s="55" t="s">
        <v>11625</v>
      </c>
      <c r="M4032" s="54">
        <v>45822</v>
      </c>
      <c r="N4032" s="55" t="s">
        <v>11258</v>
      </c>
      <c r="O4032" s="56" t="str">
        <f>VLOOKUP(N4032,Sheet1!$B:$C,2,0)</f>
        <v>CHI NHÁNH QUẢNG NAM - CÔNG TY CỔ PHẦN DỊCH VỤ THƯƠNG MẠI TỔNG HỢP WINCOMMERCE</v>
      </c>
      <c r="Q4032" s="56" t="str">
        <f>VLOOKUP(N4032,Sheet1!$B:$D,3,0)</f>
        <v>0104918404-061</v>
      </c>
      <c r="U4032" s="55" t="s">
        <v>13246</v>
      </c>
      <c r="X4032" s="55" t="s">
        <v>10881</v>
      </c>
      <c r="Y4032" s="56" t="str">
        <f>VLOOKUP(X4032,Sheet2!$B:$C,2,0)</f>
        <v>Chả cốm 300g</v>
      </c>
      <c r="AA4032" s="53" t="s">
        <v>11550</v>
      </c>
      <c r="AB4032" s="53" t="s">
        <v>11551</v>
      </c>
      <c r="AD4032" s="24">
        <v>4</v>
      </c>
      <c r="AF4032" s="24">
        <v>74250</v>
      </c>
      <c r="AG4032" s="74">
        <f t="shared" si="62"/>
        <v>297000</v>
      </c>
      <c r="AK4032" s="59">
        <v>8</v>
      </c>
      <c r="AN4032" s="61" t="s">
        <v>11552</v>
      </c>
      <c r="AP4032" s="62" t="s">
        <v>11553</v>
      </c>
      <c r="AQ4032" s="62" t="s">
        <v>11554</v>
      </c>
      <c r="AR4032" s="62" t="s">
        <v>11555</v>
      </c>
    </row>
    <row r="4033" spans="3:44" x14ac:dyDescent="0.25">
      <c r="C4033" s="53" t="s">
        <v>11547</v>
      </c>
      <c r="D4033" s="53" t="s">
        <v>11548</v>
      </c>
      <c r="E4033" s="54">
        <v>45822</v>
      </c>
      <c r="F4033" s="54">
        <v>45822</v>
      </c>
      <c r="G4033" s="55" t="s">
        <v>7684</v>
      </c>
      <c r="H4033" s="54">
        <v>45822</v>
      </c>
      <c r="I4033" s="56" t="s">
        <v>17913</v>
      </c>
      <c r="K4033" s="55" t="s">
        <v>11549</v>
      </c>
      <c r="L4033" s="55" t="s">
        <v>15184</v>
      </c>
      <c r="M4033" s="54">
        <v>45822</v>
      </c>
      <c r="N4033" s="55" t="s">
        <v>11024</v>
      </c>
      <c r="O4033" s="56" t="str">
        <f>VLOOKUP(N4033,Sheet1!$B:$C,2,0)</f>
        <v>CÔNG TY CỔ PHẦN DỊCH VỤ THƯƠNG MẠI TỔNG HỢP WINCOMMERCE</v>
      </c>
      <c r="Q4033" s="56" t="str">
        <f>VLOOKUP(N4033,Sheet1!$B:$D,3,0)</f>
        <v>0104918404</v>
      </c>
      <c r="U4033" s="55" t="s">
        <v>12881</v>
      </c>
      <c r="X4033" s="55" t="s">
        <v>10897</v>
      </c>
      <c r="Y4033" s="56" t="str">
        <f>VLOOKUP(X4033,Sheet2!$B:$C,2,0)</f>
        <v>Chả nướng 300g</v>
      </c>
      <c r="AA4033" s="53" t="s">
        <v>11550</v>
      </c>
      <c r="AB4033" s="53" t="s">
        <v>11551</v>
      </c>
      <c r="AD4033" s="24">
        <v>3</v>
      </c>
      <c r="AF4033" s="24">
        <v>70950</v>
      </c>
      <c r="AG4033" s="74">
        <f t="shared" si="62"/>
        <v>212850</v>
      </c>
      <c r="AK4033" s="59">
        <v>8</v>
      </c>
      <c r="AN4033" s="61" t="s">
        <v>11552</v>
      </c>
      <c r="AP4033" s="62" t="s">
        <v>11553</v>
      </c>
      <c r="AQ4033" s="62" t="s">
        <v>11554</v>
      </c>
      <c r="AR4033" s="62" t="s">
        <v>11555</v>
      </c>
    </row>
    <row r="4034" spans="3:44" x14ac:dyDescent="0.25">
      <c r="C4034" s="53" t="s">
        <v>11547</v>
      </c>
      <c r="D4034" s="53" t="s">
        <v>11548</v>
      </c>
      <c r="E4034" s="54">
        <v>45822</v>
      </c>
      <c r="F4034" s="54">
        <v>45822</v>
      </c>
      <c r="G4034" s="55" t="s">
        <v>7958</v>
      </c>
      <c r="H4034" s="54">
        <v>45822</v>
      </c>
      <c r="I4034" s="56" t="s">
        <v>17914</v>
      </c>
      <c r="K4034" s="55" t="s">
        <v>11549</v>
      </c>
      <c r="L4034" s="55" t="s">
        <v>15185</v>
      </c>
      <c r="M4034" s="54">
        <v>45822</v>
      </c>
      <c r="N4034" s="55" t="s">
        <v>11258</v>
      </c>
      <c r="O4034" s="56" t="str">
        <f>VLOOKUP(N4034,Sheet1!$B:$C,2,0)</f>
        <v>CHI NHÁNH QUẢNG NAM - CÔNG TY CỔ PHẦN DỊCH VỤ THƯƠNG MẠI TỔNG HỢP WINCOMMERCE</v>
      </c>
      <c r="Q4034" s="56" t="str">
        <f>VLOOKUP(N4034,Sheet1!$B:$D,3,0)</f>
        <v>0104918404-061</v>
      </c>
      <c r="U4034" s="55" t="s">
        <v>13246</v>
      </c>
      <c r="X4034" s="55" t="s">
        <v>10883</v>
      </c>
      <c r="Y4034" s="56" t="str">
        <f>VLOOKUP(X4034,Sheet2!$B:$C,2,0)</f>
        <v>Chân giò heo muối 300g</v>
      </c>
      <c r="AA4034" s="53" t="s">
        <v>11550</v>
      </c>
      <c r="AB4034" s="53" t="s">
        <v>11551</v>
      </c>
      <c r="AD4034" s="24">
        <v>8</v>
      </c>
      <c r="AF4034" s="24">
        <v>60213</v>
      </c>
      <c r="AG4034" s="74">
        <f t="shared" si="62"/>
        <v>481704</v>
      </c>
      <c r="AK4034" s="59">
        <v>8</v>
      </c>
      <c r="AN4034" s="61" t="s">
        <v>11552</v>
      </c>
      <c r="AP4034" s="62" t="s">
        <v>11553</v>
      </c>
      <c r="AQ4034" s="62" t="s">
        <v>11554</v>
      </c>
      <c r="AR4034" s="62" t="s">
        <v>11555</v>
      </c>
    </row>
    <row r="4035" spans="3:44" x14ac:dyDescent="0.25">
      <c r="C4035" s="53" t="s">
        <v>11547</v>
      </c>
      <c r="D4035" s="53" t="s">
        <v>11548</v>
      </c>
      <c r="E4035" s="54">
        <v>45822</v>
      </c>
      <c r="F4035" s="54">
        <v>45822</v>
      </c>
      <c r="G4035" s="55" t="s">
        <v>7911</v>
      </c>
      <c r="H4035" s="54">
        <v>45822</v>
      </c>
      <c r="I4035" s="56" t="s">
        <v>17915</v>
      </c>
      <c r="K4035" s="55" t="s">
        <v>11549</v>
      </c>
      <c r="L4035" s="55" t="s">
        <v>15186</v>
      </c>
      <c r="M4035" s="54">
        <v>45822</v>
      </c>
      <c r="N4035" s="55" t="s">
        <v>11124</v>
      </c>
      <c r="O4035" s="56" t="str">
        <f>VLOOKUP(N4035,Sheet1!$B:$C,2,0)</f>
        <v>CHI NHÁNH BÌNH DƯƠNG - CÔNG TY CỔ PHẦN DỊCH VỤ THƯƠNG MẠI TỔNG HỢP WINCOMMERCE</v>
      </c>
      <c r="Q4035" s="56" t="str">
        <f>VLOOKUP(N4035,Sheet1!$B:$D,3,0)</f>
        <v>0104918404-024</v>
      </c>
      <c r="U4035" s="55" t="s">
        <v>13327</v>
      </c>
      <c r="X4035" s="55" t="s">
        <v>10883</v>
      </c>
      <c r="Y4035" s="56" t="str">
        <f>VLOOKUP(X4035,Sheet2!$B:$C,2,0)</f>
        <v>Chân giò heo muối 300g</v>
      </c>
      <c r="AA4035" s="53" t="s">
        <v>11550</v>
      </c>
      <c r="AB4035" s="53" t="s">
        <v>11551</v>
      </c>
      <c r="AD4035" s="24">
        <v>3</v>
      </c>
      <c r="AF4035" s="24">
        <v>60213</v>
      </c>
      <c r="AG4035" s="74">
        <f t="shared" ref="AG4035:AG4098" si="63">AD4035*AF4035</f>
        <v>180639</v>
      </c>
      <c r="AK4035" s="59">
        <v>8</v>
      </c>
      <c r="AN4035" s="61" t="s">
        <v>11552</v>
      </c>
      <c r="AP4035" s="62" t="s">
        <v>11553</v>
      </c>
      <c r="AQ4035" s="62" t="s">
        <v>11554</v>
      </c>
      <c r="AR4035" s="62" t="s">
        <v>11555</v>
      </c>
    </row>
    <row r="4036" spans="3:44" x14ac:dyDescent="0.25">
      <c r="C4036" s="53" t="s">
        <v>11547</v>
      </c>
      <c r="D4036" s="53" t="s">
        <v>11548</v>
      </c>
      <c r="E4036" s="54">
        <v>45822</v>
      </c>
      <c r="F4036" s="54">
        <v>45822</v>
      </c>
      <c r="G4036" s="55" t="s">
        <v>7911</v>
      </c>
      <c r="H4036" s="54">
        <v>45822</v>
      </c>
      <c r="I4036" s="56" t="s">
        <v>17915</v>
      </c>
      <c r="K4036" s="55" t="s">
        <v>11549</v>
      </c>
      <c r="L4036" s="55" t="s">
        <v>15186</v>
      </c>
      <c r="M4036" s="54">
        <v>45822</v>
      </c>
      <c r="N4036" s="55" t="s">
        <v>11124</v>
      </c>
      <c r="O4036" s="56" t="str">
        <f>VLOOKUP(N4036,Sheet1!$B:$C,2,0)</f>
        <v>CHI NHÁNH BÌNH DƯƠNG - CÔNG TY CỔ PHẦN DỊCH VỤ THƯƠNG MẠI TỔNG HỢP WINCOMMERCE</v>
      </c>
      <c r="Q4036" s="56" t="str">
        <f>VLOOKUP(N4036,Sheet1!$B:$D,3,0)</f>
        <v>0104918404-024</v>
      </c>
      <c r="U4036" s="55" t="s">
        <v>13327</v>
      </c>
      <c r="X4036" s="55" t="s">
        <v>10934</v>
      </c>
      <c r="Y4036" s="56" t="str">
        <f>VLOOKUP(X4036,Sheet2!$B:$C,2,0)</f>
        <v>Gà muối 500g</v>
      </c>
      <c r="AA4036" s="53" t="s">
        <v>11550</v>
      </c>
      <c r="AB4036" s="53" t="s">
        <v>11551</v>
      </c>
      <c r="AD4036" s="24">
        <v>3</v>
      </c>
      <c r="AF4036" s="24">
        <v>111058</v>
      </c>
      <c r="AG4036" s="74">
        <f t="shared" si="63"/>
        <v>333174</v>
      </c>
      <c r="AK4036" s="59">
        <v>8</v>
      </c>
      <c r="AN4036" s="61" t="s">
        <v>11552</v>
      </c>
      <c r="AP4036" s="62" t="s">
        <v>11553</v>
      </c>
      <c r="AQ4036" s="62" t="s">
        <v>11554</v>
      </c>
      <c r="AR4036" s="62" t="s">
        <v>11555</v>
      </c>
    </row>
    <row r="4037" spans="3:44" x14ac:dyDescent="0.25">
      <c r="C4037" s="53" t="s">
        <v>11547</v>
      </c>
      <c r="D4037" s="53" t="s">
        <v>11548</v>
      </c>
      <c r="E4037" s="54">
        <v>45822</v>
      </c>
      <c r="F4037" s="54">
        <v>45822</v>
      </c>
      <c r="G4037" s="55" t="s">
        <v>7911</v>
      </c>
      <c r="H4037" s="54">
        <v>45822</v>
      </c>
      <c r="I4037" s="56" t="s">
        <v>17915</v>
      </c>
      <c r="K4037" s="55" t="s">
        <v>11549</v>
      </c>
      <c r="L4037" s="55" t="s">
        <v>15186</v>
      </c>
      <c r="M4037" s="54">
        <v>45822</v>
      </c>
      <c r="N4037" s="55" t="s">
        <v>11124</v>
      </c>
      <c r="O4037" s="56" t="str">
        <f>VLOOKUP(N4037,Sheet1!$B:$C,2,0)</f>
        <v>CHI NHÁNH BÌNH DƯƠNG - CÔNG TY CỔ PHẦN DỊCH VỤ THƯƠNG MẠI TỔNG HỢP WINCOMMERCE</v>
      </c>
      <c r="Q4037" s="56" t="str">
        <f>VLOOKUP(N4037,Sheet1!$B:$D,3,0)</f>
        <v>0104918404-024</v>
      </c>
      <c r="U4037" s="55" t="s">
        <v>13327</v>
      </c>
      <c r="X4037" s="55" t="s">
        <v>11010</v>
      </c>
      <c r="Y4037" s="56" t="str">
        <f>VLOOKUP(X4037,Sheet2!$B:$C,2,0)</f>
        <v>Tai heo muối 200g</v>
      </c>
      <c r="AA4037" s="53" t="s">
        <v>11550</v>
      </c>
      <c r="AB4037" s="53" t="s">
        <v>11551</v>
      </c>
      <c r="AD4037" s="24">
        <v>6</v>
      </c>
      <c r="AF4037" s="24">
        <v>55595</v>
      </c>
      <c r="AG4037" s="74">
        <f t="shared" si="63"/>
        <v>333570</v>
      </c>
      <c r="AK4037" s="59">
        <v>8</v>
      </c>
      <c r="AN4037" s="61" t="s">
        <v>11552</v>
      </c>
      <c r="AP4037" s="62" t="s">
        <v>11553</v>
      </c>
      <c r="AQ4037" s="62" t="s">
        <v>11554</v>
      </c>
      <c r="AR4037" s="62" t="s">
        <v>11555</v>
      </c>
    </row>
    <row r="4038" spans="3:44" x14ac:dyDescent="0.25">
      <c r="C4038" s="53" t="s">
        <v>11547</v>
      </c>
      <c r="D4038" s="53" t="s">
        <v>11548</v>
      </c>
      <c r="E4038" s="54">
        <v>45822</v>
      </c>
      <c r="F4038" s="54">
        <v>45822</v>
      </c>
      <c r="G4038" s="55" t="s">
        <v>7911</v>
      </c>
      <c r="H4038" s="54">
        <v>45822</v>
      </c>
      <c r="I4038" s="56" t="s">
        <v>17915</v>
      </c>
      <c r="K4038" s="55" t="s">
        <v>11549</v>
      </c>
      <c r="L4038" s="55" t="s">
        <v>15186</v>
      </c>
      <c r="M4038" s="54">
        <v>45822</v>
      </c>
      <c r="N4038" s="55" t="s">
        <v>11124</v>
      </c>
      <c r="O4038" s="56" t="str">
        <f>VLOOKUP(N4038,Sheet1!$B:$C,2,0)</f>
        <v>CHI NHÁNH BÌNH DƯƠNG - CÔNG TY CỔ PHẦN DỊCH VỤ THƯƠNG MẠI TỔNG HỢP WINCOMMERCE</v>
      </c>
      <c r="Q4038" s="56" t="str">
        <f>VLOOKUP(N4038,Sheet1!$B:$D,3,0)</f>
        <v>0104918404-024</v>
      </c>
      <c r="U4038" s="55" t="s">
        <v>13327</v>
      </c>
      <c r="X4038" s="55" t="s">
        <v>10938</v>
      </c>
      <c r="Y4038" s="56" t="str">
        <f>VLOOKUP(X4038,Sheet2!$B:$C,2,0)</f>
        <v>Giò Tai Lưỡi Xào 250g</v>
      </c>
      <c r="AA4038" s="53" t="s">
        <v>11550</v>
      </c>
      <c r="AB4038" s="53" t="s">
        <v>11551</v>
      </c>
      <c r="AD4038" s="24">
        <v>1</v>
      </c>
      <c r="AF4038" s="24">
        <v>50182</v>
      </c>
      <c r="AG4038" s="74">
        <f t="shared" si="63"/>
        <v>50182</v>
      </c>
      <c r="AK4038" s="59">
        <v>8</v>
      </c>
      <c r="AN4038" s="61" t="s">
        <v>11552</v>
      </c>
      <c r="AP4038" s="62" t="s">
        <v>11553</v>
      </c>
      <c r="AQ4038" s="62" t="s">
        <v>11554</v>
      </c>
      <c r="AR4038" s="62" t="s">
        <v>11555</v>
      </c>
    </row>
    <row r="4039" spans="3:44" x14ac:dyDescent="0.25">
      <c r="C4039" s="53" t="s">
        <v>11547</v>
      </c>
      <c r="D4039" s="53" t="s">
        <v>11548</v>
      </c>
      <c r="E4039" s="54">
        <v>45822</v>
      </c>
      <c r="F4039" s="54">
        <v>45822</v>
      </c>
      <c r="G4039" s="55" t="s">
        <v>7924</v>
      </c>
      <c r="H4039" s="54">
        <v>45822</v>
      </c>
      <c r="I4039" s="56" t="s">
        <v>17916</v>
      </c>
      <c r="K4039" s="55" t="s">
        <v>11549</v>
      </c>
      <c r="L4039" s="55" t="s">
        <v>15187</v>
      </c>
      <c r="M4039" s="54">
        <v>45822</v>
      </c>
      <c r="N4039" s="55" t="s">
        <v>11039</v>
      </c>
      <c r="O4039" s="56" t="str">
        <f>VLOOKUP(N4039,Sheet1!$B:$C,2,0)</f>
        <v>CHI NHÁNH PHÚ THỌ - CÔNG TY CỔ PHẦN DỊCH VỤ THƯƠNG MẠI TỔNG HỢP WINCOMMERCE</v>
      </c>
      <c r="Q4039" s="56" t="str">
        <f>VLOOKUP(N4039,Sheet1!$B:$D,3,0)</f>
        <v>0104918404-003</v>
      </c>
      <c r="U4039" s="55" t="s">
        <v>12885</v>
      </c>
      <c r="X4039" s="55" t="s">
        <v>10934</v>
      </c>
      <c r="Y4039" s="56" t="str">
        <f>VLOOKUP(X4039,Sheet2!$B:$C,2,0)</f>
        <v>Gà muối 500g</v>
      </c>
      <c r="AA4039" s="53" t="s">
        <v>11550</v>
      </c>
      <c r="AB4039" s="53" t="s">
        <v>11551</v>
      </c>
      <c r="AD4039" s="24">
        <v>2</v>
      </c>
      <c r="AF4039" s="24">
        <v>111058</v>
      </c>
      <c r="AG4039" s="74">
        <f t="shared" si="63"/>
        <v>222116</v>
      </c>
      <c r="AK4039" s="59">
        <v>8</v>
      </c>
      <c r="AN4039" s="61" t="s">
        <v>11552</v>
      </c>
      <c r="AP4039" s="62" t="s">
        <v>11553</v>
      </c>
      <c r="AQ4039" s="62" t="s">
        <v>11554</v>
      </c>
      <c r="AR4039" s="62" t="s">
        <v>11555</v>
      </c>
    </row>
    <row r="4040" spans="3:44" x14ac:dyDescent="0.25">
      <c r="C4040" s="53" t="s">
        <v>11547</v>
      </c>
      <c r="D4040" s="53" t="s">
        <v>11548</v>
      </c>
      <c r="E4040" s="54">
        <v>45823</v>
      </c>
      <c r="F4040" s="54">
        <v>45823</v>
      </c>
      <c r="G4040" s="55" t="s">
        <v>8036</v>
      </c>
      <c r="H4040" s="54">
        <v>45823</v>
      </c>
      <c r="I4040" s="56" t="s">
        <v>17917</v>
      </c>
      <c r="K4040" s="55" t="s">
        <v>11549</v>
      </c>
      <c r="L4040" s="55" t="s">
        <v>15188</v>
      </c>
      <c r="M4040" s="54">
        <v>45823</v>
      </c>
      <c r="N4040" s="55" t="s">
        <v>11039</v>
      </c>
      <c r="O4040" s="56" t="str">
        <f>VLOOKUP(N4040,Sheet1!$B:$C,2,0)</f>
        <v>CHI NHÁNH PHÚ THỌ - CÔNG TY CỔ PHẦN DỊCH VỤ THƯƠNG MẠI TỔNG HỢP WINCOMMERCE</v>
      </c>
      <c r="Q4040" s="56" t="str">
        <f>VLOOKUP(N4040,Sheet1!$B:$D,3,0)</f>
        <v>0104918404-003</v>
      </c>
      <c r="U4040" s="55" t="s">
        <v>15420</v>
      </c>
      <c r="X4040" s="55" t="s">
        <v>10927</v>
      </c>
      <c r="Y4040" s="56" t="str">
        <f>VLOOKUP(X4040,Sheet2!$B:$C,2,0)</f>
        <v>Giò lụa cây 250g</v>
      </c>
      <c r="AA4040" s="53" t="s">
        <v>11550</v>
      </c>
      <c r="AB4040" s="53" t="s">
        <v>11551</v>
      </c>
      <c r="AD4040" s="24">
        <v>1</v>
      </c>
      <c r="AF4040" s="24">
        <v>49500</v>
      </c>
      <c r="AG4040" s="74">
        <f t="shared" si="63"/>
        <v>49500</v>
      </c>
      <c r="AK4040" s="59">
        <v>8</v>
      </c>
      <c r="AN4040" s="61" t="s">
        <v>11552</v>
      </c>
      <c r="AP4040" s="62" t="s">
        <v>11553</v>
      </c>
      <c r="AQ4040" s="62" t="s">
        <v>11554</v>
      </c>
      <c r="AR4040" s="62" t="s">
        <v>11555</v>
      </c>
    </row>
    <row r="4041" spans="3:44" x14ac:dyDescent="0.25">
      <c r="C4041" s="53" t="s">
        <v>11547</v>
      </c>
      <c r="D4041" s="53" t="s">
        <v>11548</v>
      </c>
      <c r="E4041" s="54">
        <v>45823</v>
      </c>
      <c r="F4041" s="54">
        <v>45823</v>
      </c>
      <c r="G4041" s="55" t="s">
        <v>8034</v>
      </c>
      <c r="H4041" s="54">
        <v>45823</v>
      </c>
      <c r="I4041" s="56" t="s">
        <v>17918</v>
      </c>
      <c r="K4041" s="55" t="s">
        <v>11549</v>
      </c>
      <c r="L4041" s="55" t="s">
        <v>11490</v>
      </c>
      <c r="M4041" s="54">
        <v>45823</v>
      </c>
      <c r="N4041" s="55" t="s">
        <v>11179</v>
      </c>
      <c r="O4041" s="56" t="str">
        <f>VLOOKUP(N4041,Sheet1!$B:$C,2,0)</f>
        <v>CHI NHÁNH PHÚ YÊN - CÔNG TY CỔ PHẦN DỊCH VỤ THƯƠNG MẠI TỔNG HỢP WINCOMMERCE</v>
      </c>
      <c r="Q4041" s="56" t="str">
        <f>VLOOKUP(N4041,Sheet1!$B:$D,3,0)</f>
        <v>0104918404-039</v>
      </c>
      <c r="U4041" s="55" t="s">
        <v>11599</v>
      </c>
      <c r="X4041" s="55" t="s">
        <v>10897</v>
      </c>
      <c r="Y4041" s="56" t="str">
        <f>VLOOKUP(X4041,Sheet2!$B:$C,2,0)</f>
        <v>Chả nướng 300g</v>
      </c>
      <c r="AA4041" s="53" t="s">
        <v>11550</v>
      </c>
      <c r="AB4041" s="53" t="s">
        <v>11551</v>
      </c>
      <c r="AD4041" s="24">
        <v>2</v>
      </c>
      <c r="AF4041" s="24">
        <v>70950</v>
      </c>
      <c r="AG4041" s="74">
        <f t="shared" si="63"/>
        <v>141900</v>
      </c>
      <c r="AK4041" s="59">
        <v>8</v>
      </c>
      <c r="AN4041" s="61" t="s">
        <v>11552</v>
      </c>
      <c r="AP4041" s="62" t="s">
        <v>11553</v>
      </c>
      <c r="AQ4041" s="62" t="s">
        <v>11554</v>
      </c>
      <c r="AR4041" s="62" t="s">
        <v>11555</v>
      </c>
    </row>
    <row r="4042" spans="3:44" x14ac:dyDescent="0.25">
      <c r="C4042" s="53" t="s">
        <v>11547</v>
      </c>
      <c r="D4042" s="53" t="s">
        <v>11548</v>
      </c>
      <c r="E4042" s="54">
        <v>45823</v>
      </c>
      <c r="F4042" s="54">
        <v>45823</v>
      </c>
      <c r="G4042" s="55" t="s">
        <v>8038</v>
      </c>
      <c r="H4042" s="54">
        <v>45823</v>
      </c>
      <c r="I4042" s="56" t="s">
        <v>17919</v>
      </c>
      <c r="K4042" s="55" t="s">
        <v>11549</v>
      </c>
      <c r="L4042" s="55" t="s">
        <v>11767</v>
      </c>
      <c r="M4042" s="54">
        <v>45823</v>
      </c>
      <c r="N4042" s="55" t="s">
        <v>11039</v>
      </c>
      <c r="O4042" s="56" t="str">
        <f>VLOOKUP(N4042,Sheet1!$B:$C,2,0)</f>
        <v>CHI NHÁNH PHÚ THỌ - CÔNG TY CỔ PHẦN DỊCH VỤ THƯƠNG MẠI TỔNG HỢP WINCOMMERCE</v>
      </c>
      <c r="Q4042" s="56" t="str">
        <f>VLOOKUP(N4042,Sheet1!$B:$D,3,0)</f>
        <v>0104918404-003</v>
      </c>
      <c r="U4042" s="55" t="s">
        <v>15420</v>
      </c>
      <c r="X4042" s="55" t="s">
        <v>10927</v>
      </c>
      <c r="Y4042" s="56" t="str">
        <f>VLOOKUP(X4042,Sheet2!$B:$C,2,0)</f>
        <v>Giò lụa cây 250g</v>
      </c>
      <c r="AA4042" s="53" t="s">
        <v>11550</v>
      </c>
      <c r="AB4042" s="53" t="s">
        <v>11551</v>
      </c>
      <c r="AD4042" s="24">
        <v>1</v>
      </c>
      <c r="AF4042" s="24">
        <v>49500</v>
      </c>
      <c r="AG4042" s="74">
        <f t="shared" si="63"/>
        <v>49500</v>
      </c>
      <c r="AK4042" s="59">
        <v>8</v>
      </c>
      <c r="AN4042" s="61" t="s">
        <v>11552</v>
      </c>
      <c r="AP4042" s="62" t="s">
        <v>11553</v>
      </c>
      <c r="AQ4042" s="62" t="s">
        <v>11554</v>
      </c>
      <c r="AR4042" s="62" t="s">
        <v>11555</v>
      </c>
    </row>
    <row r="4043" spans="3:44" x14ac:dyDescent="0.25">
      <c r="C4043" s="53" t="s">
        <v>11547</v>
      </c>
      <c r="D4043" s="53" t="s">
        <v>11548</v>
      </c>
      <c r="E4043" s="54">
        <v>45823</v>
      </c>
      <c r="F4043" s="54">
        <v>45823</v>
      </c>
      <c r="G4043" s="55" t="s">
        <v>8040</v>
      </c>
      <c r="H4043" s="54">
        <v>45823</v>
      </c>
      <c r="I4043" s="56" t="s">
        <v>17920</v>
      </c>
      <c r="K4043" s="55" t="s">
        <v>11549</v>
      </c>
      <c r="L4043" s="55" t="s">
        <v>15189</v>
      </c>
      <c r="M4043" s="54">
        <v>45823</v>
      </c>
      <c r="N4043" s="55" t="s">
        <v>11039</v>
      </c>
      <c r="O4043" s="56" t="str">
        <f>VLOOKUP(N4043,Sheet1!$B:$C,2,0)</f>
        <v>CHI NHÁNH PHÚ THỌ - CÔNG TY CỔ PHẦN DỊCH VỤ THƯƠNG MẠI TỔNG HỢP WINCOMMERCE</v>
      </c>
      <c r="Q4043" s="56" t="str">
        <f>VLOOKUP(N4043,Sheet1!$B:$D,3,0)</f>
        <v>0104918404-003</v>
      </c>
      <c r="U4043" s="55" t="s">
        <v>15420</v>
      </c>
      <c r="X4043" s="55" t="s">
        <v>10897</v>
      </c>
      <c r="Y4043" s="56" t="str">
        <f>VLOOKUP(X4043,Sheet2!$B:$C,2,0)</f>
        <v>Chả nướng 300g</v>
      </c>
      <c r="AA4043" s="53" t="s">
        <v>11550</v>
      </c>
      <c r="AB4043" s="53" t="s">
        <v>11551</v>
      </c>
      <c r="AD4043" s="24">
        <v>1</v>
      </c>
      <c r="AF4043" s="24">
        <v>70950</v>
      </c>
      <c r="AG4043" s="74">
        <f t="shared" si="63"/>
        <v>70950</v>
      </c>
      <c r="AK4043" s="59">
        <v>8</v>
      </c>
      <c r="AN4043" s="61" t="s">
        <v>11552</v>
      </c>
      <c r="AP4043" s="62" t="s">
        <v>11553</v>
      </c>
      <c r="AQ4043" s="62" t="s">
        <v>11554</v>
      </c>
      <c r="AR4043" s="62" t="s">
        <v>11555</v>
      </c>
    </row>
    <row r="4044" spans="3:44" x14ac:dyDescent="0.25">
      <c r="C4044" s="53" t="s">
        <v>11547</v>
      </c>
      <c r="D4044" s="53" t="s">
        <v>11548</v>
      </c>
      <c r="E4044" s="54">
        <v>45823</v>
      </c>
      <c r="F4044" s="54">
        <v>45823</v>
      </c>
      <c r="G4044" s="55" t="s">
        <v>8042</v>
      </c>
      <c r="H4044" s="54">
        <v>45823</v>
      </c>
      <c r="I4044" s="56" t="s">
        <v>17921</v>
      </c>
      <c r="K4044" s="55" t="s">
        <v>11549</v>
      </c>
      <c r="L4044" s="55" t="s">
        <v>11491</v>
      </c>
      <c r="M4044" s="54">
        <v>45823</v>
      </c>
      <c r="N4044" s="55" t="s">
        <v>11039</v>
      </c>
      <c r="O4044" s="56" t="str">
        <f>VLOOKUP(N4044,Sheet1!$B:$C,2,0)</f>
        <v>CHI NHÁNH PHÚ THỌ - CÔNG TY CỔ PHẦN DỊCH VỤ THƯƠNG MẠI TỔNG HỢP WINCOMMERCE</v>
      </c>
      <c r="Q4044" s="56" t="str">
        <f>VLOOKUP(N4044,Sheet1!$B:$D,3,0)</f>
        <v>0104918404-003</v>
      </c>
      <c r="U4044" s="55" t="s">
        <v>15420</v>
      </c>
      <c r="X4044" s="55" t="s">
        <v>10881</v>
      </c>
      <c r="Y4044" s="56" t="str">
        <f>VLOOKUP(X4044,Sheet2!$B:$C,2,0)</f>
        <v>Chả cốm 300g</v>
      </c>
      <c r="AA4044" s="53" t="s">
        <v>11550</v>
      </c>
      <c r="AB4044" s="53" t="s">
        <v>11551</v>
      </c>
      <c r="AD4044" s="24">
        <v>2</v>
      </c>
      <c r="AF4044" s="24">
        <v>74250</v>
      </c>
      <c r="AG4044" s="74">
        <f t="shared" si="63"/>
        <v>148500</v>
      </c>
      <c r="AK4044" s="59">
        <v>8</v>
      </c>
      <c r="AN4044" s="61" t="s">
        <v>11552</v>
      </c>
      <c r="AP4044" s="62" t="s">
        <v>11553</v>
      </c>
      <c r="AQ4044" s="62" t="s">
        <v>11554</v>
      </c>
      <c r="AR4044" s="62" t="s">
        <v>11555</v>
      </c>
    </row>
    <row r="4045" spans="3:44" x14ac:dyDescent="0.25">
      <c r="C4045" s="53" t="s">
        <v>11547</v>
      </c>
      <c r="D4045" s="53" t="s">
        <v>11548</v>
      </c>
      <c r="E4045" s="54">
        <v>45823</v>
      </c>
      <c r="F4045" s="54">
        <v>45823</v>
      </c>
      <c r="G4045" s="55" t="s">
        <v>8032</v>
      </c>
      <c r="H4045" s="54">
        <v>45823</v>
      </c>
      <c r="I4045" s="56" t="s">
        <v>17922</v>
      </c>
      <c r="K4045" s="55" t="s">
        <v>11549</v>
      </c>
      <c r="L4045" s="55" t="s">
        <v>15190</v>
      </c>
      <c r="M4045" s="54">
        <v>45823</v>
      </c>
      <c r="N4045" s="55" t="s">
        <v>11034</v>
      </c>
      <c r="O4045" s="56" t="str">
        <f>VLOOKUP(N4045,Sheet1!$B:$C,2,0)</f>
        <v>CHI NHÁNH HÀ NỘI - CÔNG TY CỔ PHẦN DỊCH VỤ THƯƠNG MẠI TỔNG HỢP WINCOMMERCE</v>
      </c>
      <c r="Q4045" s="56" t="str">
        <f>VLOOKUP(N4045,Sheet1!$B:$D,3,0)</f>
        <v>0104918404-002</v>
      </c>
      <c r="U4045" s="55" t="s">
        <v>11574</v>
      </c>
      <c r="X4045" s="55" t="s">
        <v>10922</v>
      </c>
      <c r="Y4045" s="56" t="str">
        <f>VLOOKUP(X4045,Sheet2!$B:$C,2,0)</f>
        <v>Gà xì dầu 500g</v>
      </c>
      <c r="AA4045" s="53" t="s">
        <v>11550</v>
      </c>
      <c r="AB4045" s="53" t="s">
        <v>11551</v>
      </c>
      <c r="AD4045" s="24">
        <v>3</v>
      </c>
      <c r="AF4045" s="24">
        <v>111606</v>
      </c>
      <c r="AG4045" s="74">
        <f t="shared" si="63"/>
        <v>334818</v>
      </c>
      <c r="AK4045" s="59">
        <v>8</v>
      </c>
      <c r="AN4045" s="61" t="s">
        <v>11552</v>
      </c>
      <c r="AP4045" s="62" t="s">
        <v>11553</v>
      </c>
      <c r="AQ4045" s="62" t="s">
        <v>11554</v>
      </c>
      <c r="AR4045" s="62" t="s">
        <v>11555</v>
      </c>
    </row>
    <row r="4046" spans="3:44" x14ac:dyDescent="0.25">
      <c r="C4046" s="53" t="s">
        <v>11547</v>
      </c>
      <c r="D4046" s="53" t="s">
        <v>11548</v>
      </c>
      <c r="E4046" s="54">
        <v>45823</v>
      </c>
      <c r="F4046" s="54">
        <v>45823</v>
      </c>
      <c r="G4046" s="55" t="s">
        <v>8048</v>
      </c>
      <c r="H4046" s="54">
        <v>45823</v>
      </c>
      <c r="I4046" s="56" t="s">
        <v>17923</v>
      </c>
      <c r="K4046" s="55" t="s">
        <v>11549</v>
      </c>
      <c r="L4046" s="55" t="s">
        <v>15191</v>
      </c>
      <c r="M4046" s="54">
        <v>45823</v>
      </c>
      <c r="N4046" s="55" t="s">
        <v>11034</v>
      </c>
      <c r="O4046" s="56" t="str">
        <f>VLOOKUP(N4046,Sheet1!$B:$C,2,0)</f>
        <v>CHI NHÁNH HÀ NỘI - CÔNG TY CỔ PHẦN DỊCH VỤ THƯƠNG MẠI TỔNG HỢP WINCOMMERCE</v>
      </c>
      <c r="Q4046" s="56" t="str">
        <f>VLOOKUP(N4046,Sheet1!$B:$D,3,0)</f>
        <v>0104918404-002</v>
      </c>
      <c r="U4046" s="55" t="s">
        <v>11582</v>
      </c>
      <c r="X4046" s="55" t="s">
        <v>10983</v>
      </c>
      <c r="Y4046" s="56" t="str">
        <f>VLOOKUP(X4046,Sheet2!$B:$C,2,0)</f>
        <v>Mọc Nấm Hương 250g</v>
      </c>
      <c r="AA4046" s="53" t="s">
        <v>11550</v>
      </c>
      <c r="AB4046" s="53" t="s">
        <v>11551</v>
      </c>
      <c r="AD4046" s="24">
        <v>2</v>
      </c>
      <c r="AF4046" s="24">
        <v>46000</v>
      </c>
      <c r="AG4046" s="74">
        <f t="shared" si="63"/>
        <v>92000</v>
      </c>
      <c r="AK4046" s="59">
        <v>8</v>
      </c>
      <c r="AN4046" s="61" t="s">
        <v>11552</v>
      </c>
      <c r="AP4046" s="62" t="s">
        <v>11553</v>
      </c>
      <c r="AQ4046" s="62" t="s">
        <v>11554</v>
      </c>
      <c r="AR4046" s="62" t="s">
        <v>11555</v>
      </c>
    </row>
    <row r="4047" spans="3:44" x14ac:dyDescent="0.25">
      <c r="C4047" s="53" t="s">
        <v>11547</v>
      </c>
      <c r="D4047" s="53" t="s">
        <v>11548</v>
      </c>
      <c r="E4047" s="54">
        <v>45823</v>
      </c>
      <c r="F4047" s="54">
        <v>45823</v>
      </c>
      <c r="G4047" s="55" t="s">
        <v>8254</v>
      </c>
      <c r="H4047" s="54">
        <v>45823</v>
      </c>
      <c r="I4047" s="56" t="s">
        <v>17924</v>
      </c>
      <c r="K4047" s="55" t="s">
        <v>11549</v>
      </c>
      <c r="L4047" s="55" t="s">
        <v>14878</v>
      </c>
      <c r="M4047" s="54">
        <v>45823</v>
      </c>
      <c r="N4047" s="55" t="s">
        <v>11044</v>
      </c>
      <c r="O4047" s="56" t="str">
        <f>VLOOKUP(N4047,Sheet1!$B:$C,2,0)</f>
        <v>CHI NHÁNH HÀ TĨNH - CÔNG TY CỔ PHẦN DỊCH VỤ THƯƠNG MẠI TỔNG HỢP WINCOMMERCE</v>
      </c>
      <c r="Q4047" s="56" t="str">
        <f>VLOOKUP(N4047,Sheet1!$B:$D,3,0)</f>
        <v>0104918404-004</v>
      </c>
      <c r="U4047" s="55" t="s">
        <v>11999</v>
      </c>
      <c r="X4047" s="55" t="s">
        <v>10938</v>
      </c>
      <c r="Y4047" s="56" t="str">
        <f>VLOOKUP(X4047,Sheet2!$B:$C,2,0)</f>
        <v>Giò Tai Lưỡi Xào 250g</v>
      </c>
      <c r="AA4047" s="53" t="s">
        <v>11550</v>
      </c>
      <c r="AB4047" s="53" t="s">
        <v>11551</v>
      </c>
      <c r="AD4047" s="24">
        <v>1</v>
      </c>
      <c r="AF4047" s="24">
        <v>50182</v>
      </c>
      <c r="AG4047" s="74">
        <f t="shared" si="63"/>
        <v>50182</v>
      </c>
      <c r="AK4047" s="59">
        <v>8</v>
      </c>
      <c r="AN4047" s="61" t="s">
        <v>11552</v>
      </c>
      <c r="AP4047" s="62" t="s">
        <v>11553</v>
      </c>
      <c r="AQ4047" s="62" t="s">
        <v>11554</v>
      </c>
      <c r="AR4047" s="62" t="s">
        <v>11555</v>
      </c>
    </row>
    <row r="4048" spans="3:44" x14ac:dyDescent="0.25">
      <c r="C4048" s="53" t="s">
        <v>11547</v>
      </c>
      <c r="D4048" s="53" t="s">
        <v>11548</v>
      </c>
      <c r="E4048" s="54">
        <v>45823</v>
      </c>
      <c r="F4048" s="54">
        <v>45823</v>
      </c>
      <c r="G4048" s="55" t="s">
        <v>8303</v>
      </c>
      <c r="H4048" s="54">
        <v>45823</v>
      </c>
      <c r="I4048" s="56" t="s">
        <v>17925</v>
      </c>
      <c r="K4048" s="55" t="s">
        <v>11549</v>
      </c>
      <c r="L4048" s="55" t="s">
        <v>11660</v>
      </c>
      <c r="M4048" s="54">
        <v>45823</v>
      </c>
      <c r="N4048" s="55" t="s">
        <v>11209</v>
      </c>
      <c r="O4048" s="56" t="str">
        <f>VLOOKUP(N4048,Sheet1!$B:$C,2,0)</f>
        <v>CHI NHÁNH BÀ RỊA - VŨNG TÀU - CÔNG TY CỔ PHẦN DỊCH VỤ THƯƠNG MẠI TỔNG HỢP WINCOMMERCE</v>
      </c>
      <c r="Q4048" s="56" t="str">
        <f>VLOOKUP(N4048,Sheet1!$B:$D,3,0)</f>
        <v>0104918404-047</v>
      </c>
      <c r="U4048" s="55" t="s">
        <v>12905</v>
      </c>
      <c r="X4048" s="55" t="s">
        <v>11010</v>
      </c>
      <c r="Y4048" s="56" t="str">
        <f>VLOOKUP(X4048,Sheet2!$B:$C,2,0)</f>
        <v>Tai heo muối 200g</v>
      </c>
      <c r="AA4048" s="53" t="s">
        <v>11550</v>
      </c>
      <c r="AB4048" s="53" t="s">
        <v>11551</v>
      </c>
      <c r="AD4048" s="24">
        <v>3</v>
      </c>
      <c r="AF4048" s="24">
        <v>55595</v>
      </c>
      <c r="AG4048" s="74">
        <f t="shared" si="63"/>
        <v>166785</v>
      </c>
      <c r="AK4048" s="59">
        <v>8</v>
      </c>
      <c r="AN4048" s="61" t="s">
        <v>11552</v>
      </c>
      <c r="AP4048" s="62" t="s">
        <v>11553</v>
      </c>
      <c r="AQ4048" s="62" t="s">
        <v>11554</v>
      </c>
      <c r="AR4048" s="62" t="s">
        <v>11555</v>
      </c>
    </row>
    <row r="4049" spans="3:44" x14ac:dyDescent="0.25">
      <c r="C4049" s="53" t="s">
        <v>11547</v>
      </c>
      <c r="D4049" s="53" t="s">
        <v>11548</v>
      </c>
      <c r="E4049" s="54">
        <v>45823</v>
      </c>
      <c r="F4049" s="54">
        <v>45823</v>
      </c>
      <c r="G4049" s="55" t="s">
        <v>8301</v>
      </c>
      <c r="H4049" s="54">
        <v>45823</v>
      </c>
      <c r="I4049" s="56" t="s">
        <v>17926</v>
      </c>
      <c r="K4049" s="55" t="s">
        <v>11549</v>
      </c>
      <c r="L4049" s="55" t="s">
        <v>11621</v>
      </c>
      <c r="M4049" s="54">
        <v>45823</v>
      </c>
      <c r="N4049" s="55" t="s">
        <v>11298</v>
      </c>
      <c r="O4049" s="56" t="str">
        <f>VLOOKUP(N4049,Sheet1!$B:$C,2,0)</f>
        <v>CHI NHÁNH BÌNH ĐỊNH - CÔNG TY CỔ PHẦN DỊCH VỤ THƯƠNG MẠI TỔNG HỢP WINCOMMERCE</v>
      </c>
      <c r="Q4049" s="56" t="str">
        <f>VLOOKUP(N4049,Sheet1!$B:$D,3,0)</f>
        <v>0104918404-071</v>
      </c>
      <c r="U4049" s="55" t="s">
        <v>13269</v>
      </c>
      <c r="X4049" s="55" t="s">
        <v>11010</v>
      </c>
      <c r="Y4049" s="56" t="str">
        <f>VLOOKUP(X4049,Sheet2!$B:$C,2,0)</f>
        <v>Tai heo muối 200g</v>
      </c>
      <c r="AA4049" s="53" t="s">
        <v>11550</v>
      </c>
      <c r="AB4049" s="53" t="s">
        <v>11551</v>
      </c>
      <c r="AD4049" s="24">
        <v>2</v>
      </c>
      <c r="AF4049" s="24">
        <v>55595</v>
      </c>
      <c r="AG4049" s="74">
        <f t="shared" si="63"/>
        <v>111190</v>
      </c>
      <c r="AK4049" s="59">
        <v>8</v>
      </c>
      <c r="AN4049" s="61" t="s">
        <v>11552</v>
      </c>
      <c r="AP4049" s="62" t="s">
        <v>11553</v>
      </c>
      <c r="AQ4049" s="62" t="s">
        <v>11554</v>
      </c>
      <c r="AR4049" s="62" t="s">
        <v>11555</v>
      </c>
    </row>
    <row r="4050" spans="3:44" x14ac:dyDescent="0.25">
      <c r="C4050" s="53" t="s">
        <v>11547</v>
      </c>
      <c r="D4050" s="53" t="s">
        <v>11548</v>
      </c>
      <c r="E4050" s="54">
        <v>45823</v>
      </c>
      <c r="F4050" s="54">
        <v>45823</v>
      </c>
      <c r="G4050" s="55" t="s">
        <v>8301</v>
      </c>
      <c r="H4050" s="54">
        <v>45823</v>
      </c>
      <c r="I4050" s="56" t="s">
        <v>17926</v>
      </c>
      <c r="K4050" s="55" t="s">
        <v>11549</v>
      </c>
      <c r="L4050" s="55" t="s">
        <v>11621</v>
      </c>
      <c r="M4050" s="54">
        <v>45823</v>
      </c>
      <c r="N4050" s="55" t="s">
        <v>11298</v>
      </c>
      <c r="O4050" s="56" t="str">
        <f>VLOOKUP(N4050,Sheet1!$B:$C,2,0)</f>
        <v>CHI NHÁNH BÌNH ĐỊNH - CÔNG TY CỔ PHẦN DỊCH VỤ THƯƠNG MẠI TỔNG HỢP WINCOMMERCE</v>
      </c>
      <c r="Q4050" s="56" t="str">
        <f>VLOOKUP(N4050,Sheet1!$B:$D,3,0)</f>
        <v>0104918404-071</v>
      </c>
      <c r="U4050" s="55" t="s">
        <v>13269</v>
      </c>
      <c r="X4050" s="55" t="s">
        <v>10881</v>
      </c>
      <c r="Y4050" s="56" t="str">
        <f>VLOOKUP(X4050,Sheet2!$B:$C,2,0)</f>
        <v>Chả cốm 300g</v>
      </c>
      <c r="AA4050" s="53" t="s">
        <v>11550</v>
      </c>
      <c r="AB4050" s="53" t="s">
        <v>11551</v>
      </c>
      <c r="AD4050" s="24">
        <v>2</v>
      </c>
      <c r="AF4050" s="24">
        <v>74250</v>
      </c>
      <c r="AG4050" s="74">
        <f t="shared" si="63"/>
        <v>148500</v>
      </c>
      <c r="AK4050" s="59">
        <v>8</v>
      </c>
      <c r="AN4050" s="61" t="s">
        <v>11552</v>
      </c>
      <c r="AP4050" s="62" t="s">
        <v>11553</v>
      </c>
      <c r="AQ4050" s="62" t="s">
        <v>11554</v>
      </c>
      <c r="AR4050" s="62" t="s">
        <v>11555</v>
      </c>
    </row>
    <row r="4051" spans="3:44" x14ac:dyDescent="0.25">
      <c r="C4051" s="53" t="s">
        <v>11547</v>
      </c>
      <c r="D4051" s="53" t="s">
        <v>11548</v>
      </c>
      <c r="E4051" s="54">
        <v>45823</v>
      </c>
      <c r="F4051" s="54">
        <v>45823</v>
      </c>
      <c r="G4051" s="55" t="s">
        <v>8301</v>
      </c>
      <c r="H4051" s="54">
        <v>45823</v>
      </c>
      <c r="I4051" s="56" t="s">
        <v>17926</v>
      </c>
      <c r="K4051" s="55" t="s">
        <v>11549</v>
      </c>
      <c r="L4051" s="55" t="s">
        <v>11621</v>
      </c>
      <c r="M4051" s="54">
        <v>45823</v>
      </c>
      <c r="N4051" s="55" t="s">
        <v>11298</v>
      </c>
      <c r="O4051" s="56" t="str">
        <f>VLOOKUP(N4051,Sheet1!$B:$C,2,0)</f>
        <v>CHI NHÁNH BÌNH ĐỊNH - CÔNG TY CỔ PHẦN DỊCH VỤ THƯƠNG MẠI TỔNG HỢP WINCOMMERCE</v>
      </c>
      <c r="Q4051" s="56" t="str">
        <f>VLOOKUP(N4051,Sheet1!$B:$D,3,0)</f>
        <v>0104918404-071</v>
      </c>
      <c r="U4051" s="55" t="s">
        <v>13269</v>
      </c>
      <c r="X4051" s="55" t="s">
        <v>10922</v>
      </c>
      <c r="Y4051" s="56" t="str">
        <f>VLOOKUP(X4051,Sheet2!$B:$C,2,0)</f>
        <v>Gà xì dầu 500g</v>
      </c>
      <c r="AA4051" s="53" t="s">
        <v>11550</v>
      </c>
      <c r="AB4051" s="53" t="s">
        <v>11551</v>
      </c>
      <c r="AD4051" s="24">
        <v>2</v>
      </c>
      <c r="AF4051" s="24">
        <v>111606</v>
      </c>
      <c r="AG4051" s="74">
        <f t="shared" si="63"/>
        <v>223212</v>
      </c>
      <c r="AK4051" s="59">
        <v>8</v>
      </c>
      <c r="AN4051" s="61" t="s">
        <v>11552</v>
      </c>
      <c r="AP4051" s="62" t="s">
        <v>11553</v>
      </c>
      <c r="AQ4051" s="62" t="s">
        <v>11554</v>
      </c>
      <c r="AR4051" s="62" t="s">
        <v>11555</v>
      </c>
    </row>
    <row r="4052" spans="3:44" x14ac:dyDescent="0.25">
      <c r="C4052" s="53" t="s">
        <v>11547</v>
      </c>
      <c r="D4052" s="53" t="s">
        <v>11548</v>
      </c>
      <c r="E4052" s="54">
        <v>45823</v>
      </c>
      <c r="F4052" s="54">
        <v>45823</v>
      </c>
      <c r="G4052" s="55" t="s">
        <v>8301</v>
      </c>
      <c r="H4052" s="54">
        <v>45823</v>
      </c>
      <c r="I4052" s="56" t="s">
        <v>17926</v>
      </c>
      <c r="K4052" s="55" t="s">
        <v>11549</v>
      </c>
      <c r="L4052" s="55" t="s">
        <v>11621</v>
      </c>
      <c r="M4052" s="54">
        <v>45823</v>
      </c>
      <c r="N4052" s="55" t="s">
        <v>11298</v>
      </c>
      <c r="O4052" s="56" t="str">
        <f>VLOOKUP(N4052,Sheet1!$B:$C,2,0)</f>
        <v>CHI NHÁNH BÌNH ĐỊNH - CÔNG TY CỔ PHẦN DỊCH VỤ THƯƠNG MẠI TỔNG HỢP WINCOMMERCE</v>
      </c>
      <c r="Q4052" s="56" t="str">
        <f>VLOOKUP(N4052,Sheet1!$B:$D,3,0)</f>
        <v>0104918404-071</v>
      </c>
      <c r="U4052" s="55" t="s">
        <v>13269</v>
      </c>
      <c r="X4052" s="55" t="s">
        <v>10938</v>
      </c>
      <c r="Y4052" s="56" t="str">
        <f>VLOOKUP(X4052,Sheet2!$B:$C,2,0)</f>
        <v>Giò Tai Lưỡi Xào 250g</v>
      </c>
      <c r="AA4052" s="53" t="s">
        <v>11550</v>
      </c>
      <c r="AB4052" s="53" t="s">
        <v>11551</v>
      </c>
      <c r="AD4052" s="24">
        <v>2</v>
      </c>
      <c r="AF4052" s="24">
        <v>50182</v>
      </c>
      <c r="AG4052" s="74">
        <f t="shared" si="63"/>
        <v>100364</v>
      </c>
      <c r="AK4052" s="59">
        <v>8</v>
      </c>
      <c r="AN4052" s="61" t="s">
        <v>11552</v>
      </c>
      <c r="AP4052" s="62" t="s">
        <v>11553</v>
      </c>
      <c r="AQ4052" s="62" t="s">
        <v>11554</v>
      </c>
      <c r="AR4052" s="62" t="s">
        <v>11555</v>
      </c>
    </row>
    <row r="4053" spans="3:44" x14ac:dyDescent="0.25">
      <c r="C4053" s="53" t="s">
        <v>11547</v>
      </c>
      <c r="D4053" s="53" t="s">
        <v>11548</v>
      </c>
      <c r="E4053" s="54">
        <v>45823</v>
      </c>
      <c r="F4053" s="54">
        <v>45823</v>
      </c>
      <c r="G4053" s="55" t="s">
        <v>8124</v>
      </c>
      <c r="H4053" s="54">
        <v>45823</v>
      </c>
      <c r="I4053" s="56" t="s">
        <v>17927</v>
      </c>
      <c r="K4053" s="55" t="s">
        <v>11549</v>
      </c>
      <c r="L4053" s="55" t="s">
        <v>15192</v>
      </c>
      <c r="M4053" s="54">
        <v>45823</v>
      </c>
      <c r="N4053" s="55" t="s">
        <v>11119</v>
      </c>
      <c r="O4053" s="56" t="str">
        <f>VLOOKUP(N4053,Sheet1!$B:$C,2,0)</f>
        <v>CHI NHÁNH ĐỒNG NAI - CÔNG TY CỔ PHẦN DỊCH VỤ THƯƠNG MẠI TỔNG HỢP WINCOMMERCE</v>
      </c>
      <c r="Q4053" s="56" t="str">
        <f>VLOOKUP(N4053,Sheet1!$B:$D,3,0)</f>
        <v>0104918404-023</v>
      </c>
      <c r="U4053" s="55" t="s">
        <v>13358</v>
      </c>
      <c r="X4053" s="55" t="s">
        <v>10934</v>
      </c>
      <c r="Y4053" s="56" t="str">
        <f>VLOOKUP(X4053,Sheet2!$B:$C,2,0)</f>
        <v>Gà muối 500g</v>
      </c>
      <c r="AA4053" s="53" t="s">
        <v>11550</v>
      </c>
      <c r="AB4053" s="53" t="s">
        <v>11551</v>
      </c>
      <c r="AD4053" s="24">
        <v>3</v>
      </c>
      <c r="AF4053" s="24">
        <v>111058</v>
      </c>
      <c r="AG4053" s="74">
        <f t="shared" si="63"/>
        <v>333174</v>
      </c>
      <c r="AK4053" s="59">
        <v>8</v>
      </c>
      <c r="AN4053" s="61" t="s">
        <v>11552</v>
      </c>
      <c r="AP4053" s="62" t="s">
        <v>11553</v>
      </c>
      <c r="AQ4053" s="62" t="s">
        <v>11554</v>
      </c>
      <c r="AR4053" s="62" t="s">
        <v>11555</v>
      </c>
    </row>
    <row r="4054" spans="3:44" x14ac:dyDescent="0.25">
      <c r="C4054" s="53" t="s">
        <v>11547</v>
      </c>
      <c r="D4054" s="53" t="s">
        <v>11548</v>
      </c>
      <c r="E4054" s="54">
        <v>45823</v>
      </c>
      <c r="F4054" s="54">
        <v>45823</v>
      </c>
      <c r="G4054" s="55" t="s">
        <v>8124</v>
      </c>
      <c r="H4054" s="54">
        <v>45823</v>
      </c>
      <c r="I4054" s="56" t="s">
        <v>17927</v>
      </c>
      <c r="K4054" s="55" t="s">
        <v>11549</v>
      </c>
      <c r="L4054" s="55" t="s">
        <v>15192</v>
      </c>
      <c r="M4054" s="54">
        <v>45823</v>
      </c>
      <c r="N4054" s="55" t="s">
        <v>11119</v>
      </c>
      <c r="O4054" s="56" t="str">
        <f>VLOOKUP(N4054,Sheet1!$B:$C,2,0)</f>
        <v>CHI NHÁNH ĐỒNG NAI - CÔNG TY CỔ PHẦN DỊCH VỤ THƯƠNG MẠI TỔNG HỢP WINCOMMERCE</v>
      </c>
      <c r="Q4054" s="56" t="str">
        <f>VLOOKUP(N4054,Sheet1!$B:$D,3,0)</f>
        <v>0104918404-023</v>
      </c>
      <c r="U4054" s="55" t="s">
        <v>13358</v>
      </c>
      <c r="X4054" s="55" t="s">
        <v>11010</v>
      </c>
      <c r="Y4054" s="56" t="str">
        <f>VLOOKUP(X4054,Sheet2!$B:$C,2,0)</f>
        <v>Tai heo muối 200g</v>
      </c>
      <c r="AA4054" s="53" t="s">
        <v>11550</v>
      </c>
      <c r="AB4054" s="53" t="s">
        <v>11551</v>
      </c>
      <c r="AD4054" s="24">
        <v>2</v>
      </c>
      <c r="AF4054" s="24">
        <v>55595</v>
      </c>
      <c r="AG4054" s="74">
        <f t="shared" si="63"/>
        <v>111190</v>
      </c>
      <c r="AK4054" s="59">
        <v>8</v>
      </c>
      <c r="AN4054" s="61" t="s">
        <v>11552</v>
      </c>
      <c r="AP4054" s="62" t="s">
        <v>11553</v>
      </c>
      <c r="AQ4054" s="62" t="s">
        <v>11554</v>
      </c>
      <c r="AR4054" s="62" t="s">
        <v>11555</v>
      </c>
    </row>
    <row r="4055" spans="3:44" x14ac:dyDescent="0.25">
      <c r="C4055" s="53" t="s">
        <v>11547</v>
      </c>
      <c r="D4055" s="53" t="s">
        <v>11548</v>
      </c>
      <c r="E4055" s="54">
        <v>45823</v>
      </c>
      <c r="F4055" s="54">
        <v>45823</v>
      </c>
      <c r="G4055" s="55" t="s">
        <v>8128</v>
      </c>
      <c r="H4055" s="54">
        <v>45823</v>
      </c>
      <c r="I4055" s="56" t="s">
        <v>17928</v>
      </c>
      <c r="K4055" s="55" t="s">
        <v>11549</v>
      </c>
      <c r="L4055" s="55" t="s">
        <v>15193</v>
      </c>
      <c r="M4055" s="54">
        <v>45823</v>
      </c>
      <c r="N4055" s="55" t="s">
        <v>11233</v>
      </c>
      <c r="O4055" s="56" t="str">
        <f>VLOOKUP(N4055,Sheet1!$B:$C,2,0)</f>
        <v>CHI NHÁNH HƯNG YÊN - CÔNG TY CỔ PHẦN DỊCH VỤ THƯƠNG MẠI TỔNG HỢP WINCOMMERCE</v>
      </c>
      <c r="Q4055" s="56" t="str">
        <f>VLOOKUP(N4055,Sheet1!$B:$D,3,0)</f>
        <v>0104918404-056</v>
      </c>
      <c r="U4055" s="55" t="s">
        <v>12031</v>
      </c>
      <c r="X4055" s="55" t="s">
        <v>10938</v>
      </c>
      <c r="Y4055" s="56" t="str">
        <f>VLOOKUP(X4055,Sheet2!$B:$C,2,0)</f>
        <v>Giò Tai Lưỡi Xào 250g</v>
      </c>
      <c r="AA4055" s="53" t="s">
        <v>11550</v>
      </c>
      <c r="AB4055" s="53" t="s">
        <v>11551</v>
      </c>
      <c r="AD4055" s="24">
        <v>8</v>
      </c>
      <c r="AF4055" s="24">
        <v>50182</v>
      </c>
      <c r="AG4055" s="74">
        <f t="shared" si="63"/>
        <v>401456</v>
      </c>
      <c r="AK4055" s="59">
        <v>8</v>
      </c>
      <c r="AN4055" s="61" t="s">
        <v>11552</v>
      </c>
      <c r="AP4055" s="62" t="s">
        <v>11553</v>
      </c>
      <c r="AQ4055" s="62" t="s">
        <v>11554</v>
      </c>
      <c r="AR4055" s="62" t="s">
        <v>11555</v>
      </c>
    </row>
    <row r="4056" spans="3:44" x14ac:dyDescent="0.25">
      <c r="C4056" s="53" t="s">
        <v>11547</v>
      </c>
      <c r="D4056" s="53" t="s">
        <v>11548</v>
      </c>
      <c r="E4056" s="54">
        <v>45823</v>
      </c>
      <c r="F4056" s="54">
        <v>45823</v>
      </c>
      <c r="G4056" s="55" t="s">
        <v>8275</v>
      </c>
      <c r="H4056" s="54">
        <v>45823</v>
      </c>
      <c r="I4056" s="56" t="s">
        <v>17929</v>
      </c>
      <c r="K4056" s="55" t="s">
        <v>11549</v>
      </c>
      <c r="L4056" s="55" t="s">
        <v>11501</v>
      </c>
      <c r="M4056" s="54">
        <v>45823</v>
      </c>
      <c r="N4056" s="55" t="s">
        <v>11144</v>
      </c>
      <c r="O4056" s="56" t="str">
        <f>VLOOKUP(N4056,Sheet1!$B:$C,2,0)</f>
        <v>CHI NHÁNH VĨNH PHÚC - CÔNG TY CỔ PHẦN DỊCH VỤ THƯƠNG MẠI TỔNG HỢP WINCOMMERCE</v>
      </c>
      <c r="Q4056" s="56" t="str">
        <f>VLOOKUP(N4056,Sheet1!$B:$D,3,0)</f>
        <v>0104918404-029</v>
      </c>
      <c r="U4056" s="55" t="s">
        <v>13017</v>
      </c>
      <c r="X4056" s="55" t="s">
        <v>11010</v>
      </c>
      <c r="Y4056" s="56" t="str">
        <f>VLOOKUP(X4056,Sheet2!$B:$C,2,0)</f>
        <v>Tai heo muối 200g</v>
      </c>
      <c r="AA4056" s="53" t="s">
        <v>11550</v>
      </c>
      <c r="AB4056" s="53" t="s">
        <v>11551</v>
      </c>
      <c r="AD4056" s="24">
        <v>1</v>
      </c>
      <c r="AF4056" s="24">
        <v>55595</v>
      </c>
      <c r="AG4056" s="74">
        <f t="shared" si="63"/>
        <v>55595</v>
      </c>
      <c r="AK4056" s="59">
        <v>8</v>
      </c>
      <c r="AN4056" s="61" t="s">
        <v>11552</v>
      </c>
      <c r="AP4056" s="62" t="s">
        <v>11553</v>
      </c>
      <c r="AQ4056" s="62" t="s">
        <v>11554</v>
      </c>
      <c r="AR4056" s="62" t="s">
        <v>11555</v>
      </c>
    </row>
    <row r="4057" spans="3:44" x14ac:dyDescent="0.25">
      <c r="C4057" s="53" t="s">
        <v>11547</v>
      </c>
      <c r="D4057" s="53" t="s">
        <v>11548</v>
      </c>
      <c r="E4057" s="54">
        <v>45823</v>
      </c>
      <c r="F4057" s="54">
        <v>45823</v>
      </c>
      <c r="G4057" s="55" t="s">
        <v>8275</v>
      </c>
      <c r="H4057" s="54">
        <v>45823</v>
      </c>
      <c r="I4057" s="56" t="s">
        <v>17929</v>
      </c>
      <c r="K4057" s="55" t="s">
        <v>11549</v>
      </c>
      <c r="L4057" s="55" t="s">
        <v>11501</v>
      </c>
      <c r="M4057" s="54">
        <v>45823</v>
      </c>
      <c r="N4057" s="55" t="s">
        <v>11144</v>
      </c>
      <c r="O4057" s="56" t="str">
        <f>VLOOKUP(N4057,Sheet1!$B:$C,2,0)</f>
        <v>CHI NHÁNH VĨNH PHÚC - CÔNG TY CỔ PHẦN DỊCH VỤ THƯƠNG MẠI TỔNG HỢP WINCOMMERCE</v>
      </c>
      <c r="Q4057" s="56" t="str">
        <f>VLOOKUP(N4057,Sheet1!$B:$D,3,0)</f>
        <v>0104918404-029</v>
      </c>
      <c r="U4057" s="55" t="s">
        <v>13017</v>
      </c>
      <c r="X4057" s="55" t="s">
        <v>10938</v>
      </c>
      <c r="Y4057" s="56" t="str">
        <f>VLOOKUP(X4057,Sheet2!$B:$C,2,0)</f>
        <v>Giò Tai Lưỡi Xào 250g</v>
      </c>
      <c r="AA4057" s="53" t="s">
        <v>11550</v>
      </c>
      <c r="AB4057" s="53" t="s">
        <v>11551</v>
      </c>
      <c r="AD4057" s="24">
        <v>3</v>
      </c>
      <c r="AF4057" s="24">
        <v>50182</v>
      </c>
      <c r="AG4057" s="74">
        <f t="shared" si="63"/>
        <v>150546</v>
      </c>
      <c r="AK4057" s="59">
        <v>8</v>
      </c>
      <c r="AN4057" s="61" t="s">
        <v>11552</v>
      </c>
      <c r="AP4057" s="62" t="s">
        <v>11553</v>
      </c>
      <c r="AQ4057" s="62" t="s">
        <v>11554</v>
      </c>
      <c r="AR4057" s="62" t="s">
        <v>11555</v>
      </c>
    </row>
    <row r="4058" spans="3:44" x14ac:dyDescent="0.25">
      <c r="C4058" s="53" t="s">
        <v>11547</v>
      </c>
      <c r="D4058" s="53" t="s">
        <v>11548</v>
      </c>
      <c r="E4058" s="54">
        <v>45823</v>
      </c>
      <c r="F4058" s="54">
        <v>45823</v>
      </c>
      <c r="G4058" s="55" t="s">
        <v>8092</v>
      </c>
      <c r="H4058" s="54">
        <v>45823</v>
      </c>
      <c r="I4058" s="56" t="s">
        <v>17930</v>
      </c>
      <c r="K4058" s="55" t="s">
        <v>11549</v>
      </c>
      <c r="L4058" s="55" t="s">
        <v>12754</v>
      </c>
      <c r="M4058" s="54">
        <v>45823</v>
      </c>
      <c r="N4058" s="55" t="s">
        <v>11139</v>
      </c>
      <c r="O4058" s="56" t="str">
        <f>VLOOKUP(N4058,Sheet1!$B:$C,2,0)</f>
        <v>CHI NHÁNH KHÁNH HÒA - CÔNG TY CỔ PHẦN DỊCH VỤ THƯƠNG MẠI TỔNG HỢP WINCOMMERCE</v>
      </c>
      <c r="Q4058" s="56" t="str">
        <f>VLOOKUP(N4058,Sheet1!$B:$D,3,0)</f>
        <v>0104918404-028</v>
      </c>
      <c r="U4058" s="55" t="s">
        <v>15287</v>
      </c>
      <c r="X4058" s="55" t="s">
        <v>10934</v>
      </c>
      <c r="Y4058" s="56" t="str">
        <f>VLOOKUP(X4058,Sheet2!$B:$C,2,0)</f>
        <v>Gà muối 500g</v>
      </c>
      <c r="AA4058" s="53" t="s">
        <v>11550</v>
      </c>
      <c r="AB4058" s="53" t="s">
        <v>11551</v>
      </c>
      <c r="AD4058" s="24">
        <v>1</v>
      </c>
      <c r="AF4058" s="24">
        <v>111058</v>
      </c>
      <c r="AG4058" s="74">
        <f t="shared" si="63"/>
        <v>111058</v>
      </c>
      <c r="AK4058" s="59">
        <v>8</v>
      </c>
      <c r="AN4058" s="61" t="s">
        <v>11552</v>
      </c>
      <c r="AP4058" s="62" t="s">
        <v>11553</v>
      </c>
      <c r="AQ4058" s="62" t="s">
        <v>11554</v>
      </c>
      <c r="AR4058" s="62" t="s">
        <v>11555</v>
      </c>
    </row>
    <row r="4059" spans="3:44" x14ac:dyDescent="0.25">
      <c r="C4059" s="53" t="s">
        <v>11547</v>
      </c>
      <c r="D4059" s="53" t="s">
        <v>11548</v>
      </c>
      <c r="E4059" s="54">
        <v>45823</v>
      </c>
      <c r="F4059" s="54">
        <v>45823</v>
      </c>
      <c r="G4059" s="55" t="s">
        <v>8082</v>
      </c>
      <c r="H4059" s="54">
        <v>45823</v>
      </c>
      <c r="I4059" s="56" t="s">
        <v>17931</v>
      </c>
      <c r="K4059" s="55" t="s">
        <v>11549</v>
      </c>
      <c r="L4059" s="55" t="s">
        <v>11720</v>
      </c>
      <c r="M4059" s="54">
        <v>45823</v>
      </c>
      <c r="N4059" s="55" t="s">
        <v>11119</v>
      </c>
      <c r="O4059" s="56" t="str">
        <f>VLOOKUP(N4059,Sheet1!$B:$C,2,0)</f>
        <v>CHI NHÁNH ĐỒNG NAI - CÔNG TY CỔ PHẦN DỊCH VỤ THƯƠNG MẠI TỔNG HỢP WINCOMMERCE</v>
      </c>
      <c r="Q4059" s="56" t="str">
        <f>VLOOKUP(N4059,Sheet1!$B:$D,3,0)</f>
        <v>0104918404-023</v>
      </c>
      <c r="U4059" s="55" t="s">
        <v>15474</v>
      </c>
      <c r="X4059" s="55" t="s">
        <v>10927</v>
      </c>
      <c r="Y4059" s="56" t="str">
        <f>VLOOKUP(X4059,Sheet2!$B:$C,2,0)</f>
        <v>Giò lụa cây 250g</v>
      </c>
      <c r="AA4059" s="53" t="s">
        <v>11550</v>
      </c>
      <c r="AB4059" s="53" t="s">
        <v>11551</v>
      </c>
      <c r="AD4059" s="24">
        <v>3</v>
      </c>
      <c r="AF4059" s="24">
        <v>49500</v>
      </c>
      <c r="AG4059" s="74">
        <f t="shared" si="63"/>
        <v>148500</v>
      </c>
      <c r="AK4059" s="59">
        <v>8</v>
      </c>
      <c r="AN4059" s="61" t="s">
        <v>11552</v>
      </c>
      <c r="AP4059" s="62" t="s">
        <v>11553</v>
      </c>
      <c r="AQ4059" s="62" t="s">
        <v>11554</v>
      </c>
      <c r="AR4059" s="62" t="s">
        <v>11555</v>
      </c>
    </row>
    <row r="4060" spans="3:44" x14ac:dyDescent="0.25">
      <c r="C4060" s="53" t="s">
        <v>11547</v>
      </c>
      <c r="D4060" s="53" t="s">
        <v>11548</v>
      </c>
      <c r="E4060" s="54">
        <v>45823</v>
      </c>
      <c r="F4060" s="54">
        <v>45823</v>
      </c>
      <c r="G4060" s="55" t="s">
        <v>8082</v>
      </c>
      <c r="H4060" s="54">
        <v>45823</v>
      </c>
      <c r="I4060" s="56" t="s">
        <v>17931</v>
      </c>
      <c r="K4060" s="55" t="s">
        <v>11549</v>
      </c>
      <c r="L4060" s="55" t="s">
        <v>11720</v>
      </c>
      <c r="M4060" s="54">
        <v>45823</v>
      </c>
      <c r="N4060" s="55" t="s">
        <v>11119</v>
      </c>
      <c r="O4060" s="56" t="str">
        <f>VLOOKUP(N4060,Sheet1!$B:$C,2,0)</f>
        <v>CHI NHÁNH ĐỒNG NAI - CÔNG TY CỔ PHẦN DỊCH VỤ THƯƠNG MẠI TỔNG HỢP WINCOMMERCE</v>
      </c>
      <c r="Q4060" s="56" t="str">
        <f>VLOOKUP(N4060,Sheet1!$B:$D,3,0)</f>
        <v>0104918404-023</v>
      </c>
      <c r="U4060" s="55" t="s">
        <v>15474</v>
      </c>
      <c r="X4060" s="55" t="s">
        <v>11010</v>
      </c>
      <c r="Y4060" s="56" t="str">
        <f>VLOOKUP(X4060,Sheet2!$B:$C,2,0)</f>
        <v>Tai heo muối 200g</v>
      </c>
      <c r="AA4060" s="53" t="s">
        <v>11550</v>
      </c>
      <c r="AB4060" s="53" t="s">
        <v>11551</v>
      </c>
      <c r="AD4060" s="24">
        <v>4</v>
      </c>
      <c r="AF4060" s="24">
        <v>55595</v>
      </c>
      <c r="AG4060" s="74">
        <f t="shared" si="63"/>
        <v>222380</v>
      </c>
      <c r="AK4060" s="59">
        <v>8</v>
      </c>
      <c r="AN4060" s="61" t="s">
        <v>11552</v>
      </c>
      <c r="AP4060" s="62" t="s">
        <v>11553</v>
      </c>
      <c r="AQ4060" s="62" t="s">
        <v>11554</v>
      </c>
      <c r="AR4060" s="62" t="s">
        <v>11555</v>
      </c>
    </row>
    <row r="4061" spans="3:44" x14ac:dyDescent="0.25">
      <c r="C4061" s="53" t="s">
        <v>11547</v>
      </c>
      <c r="D4061" s="53" t="s">
        <v>11548</v>
      </c>
      <c r="E4061" s="54">
        <v>45823</v>
      </c>
      <c r="F4061" s="54">
        <v>45823</v>
      </c>
      <c r="G4061" s="55" t="s">
        <v>8082</v>
      </c>
      <c r="H4061" s="54">
        <v>45823</v>
      </c>
      <c r="I4061" s="56" t="s">
        <v>17931</v>
      </c>
      <c r="K4061" s="55" t="s">
        <v>11549</v>
      </c>
      <c r="L4061" s="55" t="s">
        <v>11720</v>
      </c>
      <c r="M4061" s="54">
        <v>45823</v>
      </c>
      <c r="N4061" s="55" t="s">
        <v>11119</v>
      </c>
      <c r="O4061" s="56" t="str">
        <f>VLOOKUP(N4061,Sheet1!$B:$C,2,0)</f>
        <v>CHI NHÁNH ĐỒNG NAI - CÔNG TY CỔ PHẦN DỊCH VỤ THƯƠNG MẠI TỔNG HỢP WINCOMMERCE</v>
      </c>
      <c r="Q4061" s="56" t="str">
        <f>VLOOKUP(N4061,Sheet1!$B:$D,3,0)</f>
        <v>0104918404-023</v>
      </c>
      <c r="U4061" s="55" t="s">
        <v>15474</v>
      </c>
      <c r="X4061" s="55" t="s">
        <v>10883</v>
      </c>
      <c r="Y4061" s="56" t="str">
        <f>VLOOKUP(X4061,Sheet2!$B:$C,2,0)</f>
        <v>Chân giò heo muối 300g</v>
      </c>
      <c r="AA4061" s="53" t="s">
        <v>11550</v>
      </c>
      <c r="AB4061" s="53" t="s">
        <v>11551</v>
      </c>
      <c r="AD4061" s="24">
        <v>3</v>
      </c>
      <c r="AF4061" s="24">
        <v>60213</v>
      </c>
      <c r="AG4061" s="74">
        <f t="shared" si="63"/>
        <v>180639</v>
      </c>
      <c r="AK4061" s="59">
        <v>8</v>
      </c>
      <c r="AN4061" s="61" t="s">
        <v>11552</v>
      </c>
      <c r="AP4061" s="62" t="s">
        <v>11553</v>
      </c>
      <c r="AQ4061" s="62" t="s">
        <v>11554</v>
      </c>
      <c r="AR4061" s="62" t="s">
        <v>11555</v>
      </c>
    </row>
    <row r="4062" spans="3:44" x14ac:dyDescent="0.25">
      <c r="C4062" s="53" t="s">
        <v>11547</v>
      </c>
      <c r="D4062" s="53" t="s">
        <v>11548</v>
      </c>
      <c r="E4062" s="54">
        <v>45823</v>
      </c>
      <c r="F4062" s="54">
        <v>45823</v>
      </c>
      <c r="G4062" s="55" t="s">
        <v>8082</v>
      </c>
      <c r="H4062" s="54">
        <v>45823</v>
      </c>
      <c r="I4062" s="56" t="s">
        <v>17931</v>
      </c>
      <c r="K4062" s="55" t="s">
        <v>11549</v>
      </c>
      <c r="L4062" s="55" t="s">
        <v>11720</v>
      </c>
      <c r="M4062" s="54">
        <v>45823</v>
      </c>
      <c r="N4062" s="55" t="s">
        <v>11119</v>
      </c>
      <c r="O4062" s="56" t="str">
        <f>VLOOKUP(N4062,Sheet1!$B:$C,2,0)</f>
        <v>CHI NHÁNH ĐỒNG NAI - CÔNG TY CỔ PHẦN DỊCH VỤ THƯƠNG MẠI TỔNG HỢP WINCOMMERCE</v>
      </c>
      <c r="Q4062" s="56" t="str">
        <f>VLOOKUP(N4062,Sheet1!$B:$D,3,0)</f>
        <v>0104918404-023</v>
      </c>
      <c r="U4062" s="55" t="s">
        <v>15474</v>
      </c>
      <c r="X4062" s="55" t="s">
        <v>10983</v>
      </c>
      <c r="Y4062" s="56" t="str">
        <f>VLOOKUP(X4062,Sheet2!$B:$C,2,0)</f>
        <v>Mọc Nấm Hương 250g</v>
      </c>
      <c r="AA4062" s="53" t="s">
        <v>11550</v>
      </c>
      <c r="AB4062" s="53" t="s">
        <v>11551</v>
      </c>
      <c r="AD4062" s="24">
        <v>1</v>
      </c>
      <c r="AF4062" s="24">
        <v>46000</v>
      </c>
      <c r="AG4062" s="74">
        <f t="shared" si="63"/>
        <v>46000</v>
      </c>
      <c r="AK4062" s="59">
        <v>8</v>
      </c>
      <c r="AN4062" s="61" t="s">
        <v>11552</v>
      </c>
      <c r="AP4062" s="62" t="s">
        <v>11553</v>
      </c>
      <c r="AQ4062" s="62" t="s">
        <v>11554</v>
      </c>
      <c r="AR4062" s="62" t="s">
        <v>11555</v>
      </c>
    </row>
    <row r="4063" spans="3:44" x14ac:dyDescent="0.25">
      <c r="C4063" s="53" t="s">
        <v>11547</v>
      </c>
      <c r="D4063" s="53" t="s">
        <v>11548</v>
      </c>
      <c r="E4063" s="54">
        <v>45823</v>
      </c>
      <c r="F4063" s="54">
        <v>45823</v>
      </c>
      <c r="G4063" s="55" t="s">
        <v>8285</v>
      </c>
      <c r="H4063" s="54">
        <v>45823</v>
      </c>
      <c r="I4063" s="56" t="s">
        <v>17932</v>
      </c>
      <c r="K4063" s="55" t="s">
        <v>11549</v>
      </c>
      <c r="L4063" s="55" t="s">
        <v>15194</v>
      </c>
      <c r="M4063" s="54">
        <v>45823</v>
      </c>
      <c r="N4063" s="55" t="s">
        <v>11024</v>
      </c>
      <c r="O4063" s="56" t="str">
        <f>VLOOKUP(N4063,Sheet1!$B:$C,2,0)</f>
        <v>CÔNG TY CỔ PHẦN DỊCH VỤ THƯƠNG MẠI TỔNG HỢP WINCOMMERCE</v>
      </c>
      <c r="Q4063" s="56" t="str">
        <f>VLOOKUP(N4063,Sheet1!$B:$D,3,0)</f>
        <v>0104918404</v>
      </c>
      <c r="U4063" s="55" t="s">
        <v>13048</v>
      </c>
      <c r="X4063" s="55" t="s">
        <v>11010</v>
      </c>
      <c r="Y4063" s="56" t="str">
        <f>VLOOKUP(X4063,Sheet2!$B:$C,2,0)</f>
        <v>Tai heo muối 200g</v>
      </c>
      <c r="AA4063" s="53" t="s">
        <v>11550</v>
      </c>
      <c r="AB4063" s="53" t="s">
        <v>11551</v>
      </c>
      <c r="AD4063" s="24">
        <v>2</v>
      </c>
      <c r="AF4063" s="24">
        <v>55595</v>
      </c>
      <c r="AG4063" s="74">
        <f t="shared" si="63"/>
        <v>111190</v>
      </c>
      <c r="AK4063" s="59">
        <v>8</v>
      </c>
      <c r="AN4063" s="61" t="s">
        <v>11552</v>
      </c>
      <c r="AP4063" s="62" t="s">
        <v>11553</v>
      </c>
      <c r="AQ4063" s="62" t="s">
        <v>11554</v>
      </c>
      <c r="AR4063" s="62" t="s">
        <v>11555</v>
      </c>
    </row>
    <row r="4064" spans="3:44" x14ac:dyDescent="0.25">
      <c r="C4064" s="53" t="s">
        <v>11547</v>
      </c>
      <c r="D4064" s="53" t="s">
        <v>11548</v>
      </c>
      <c r="E4064" s="54">
        <v>45823</v>
      </c>
      <c r="F4064" s="54">
        <v>45823</v>
      </c>
      <c r="G4064" s="55" t="s">
        <v>8285</v>
      </c>
      <c r="H4064" s="54">
        <v>45823</v>
      </c>
      <c r="I4064" s="56" t="s">
        <v>17932</v>
      </c>
      <c r="K4064" s="55" t="s">
        <v>11549</v>
      </c>
      <c r="L4064" s="55" t="s">
        <v>15194</v>
      </c>
      <c r="M4064" s="54">
        <v>45823</v>
      </c>
      <c r="N4064" s="55" t="s">
        <v>11024</v>
      </c>
      <c r="O4064" s="56" t="str">
        <f>VLOOKUP(N4064,Sheet1!$B:$C,2,0)</f>
        <v>CÔNG TY CỔ PHẦN DỊCH VỤ THƯƠNG MẠI TỔNG HỢP WINCOMMERCE</v>
      </c>
      <c r="Q4064" s="56" t="str">
        <f>VLOOKUP(N4064,Sheet1!$B:$D,3,0)</f>
        <v>0104918404</v>
      </c>
      <c r="U4064" s="55" t="s">
        <v>13048</v>
      </c>
      <c r="X4064" s="55" t="s">
        <v>10883</v>
      </c>
      <c r="Y4064" s="56" t="str">
        <f>VLOOKUP(X4064,Sheet2!$B:$C,2,0)</f>
        <v>Chân giò heo muối 300g</v>
      </c>
      <c r="AA4064" s="53" t="s">
        <v>11550</v>
      </c>
      <c r="AB4064" s="53" t="s">
        <v>11551</v>
      </c>
      <c r="AD4064" s="24">
        <v>2</v>
      </c>
      <c r="AF4064" s="24">
        <v>60213</v>
      </c>
      <c r="AG4064" s="74">
        <f t="shared" si="63"/>
        <v>120426</v>
      </c>
      <c r="AK4064" s="59">
        <v>8</v>
      </c>
      <c r="AN4064" s="61" t="s">
        <v>11552</v>
      </c>
      <c r="AP4064" s="62" t="s">
        <v>11553</v>
      </c>
      <c r="AQ4064" s="62" t="s">
        <v>11554</v>
      </c>
      <c r="AR4064" s="62" t="s">
        <v>11555</v>
      </c>
    </row>
    <row r="4065" spans="3:44" x14ac:dyDescent="0.25">
      <c r="C4065" s="53" t="s">
        <v>11547</v>
      </c>
      <c r="D4065" s="53" t="s">
        <v>11548</v>
      </c>
      <c r="E4065" s="54">
        <v>45823</v>
      </c>
      <c r="F4065" s="54">
        <v>45823</v>
      </c>
      <c r="G4065" s="55" t="s">
        <v>8285</v>
      </c>
      <c r="H4065" s="54">
        <v>45823</v>
      </c>
      <c r="I4065" s="56" t="s">
        <v>17932</v>
      </c>
      <c r="K4065" s="55" t="s">
        <v>11549</v>
      </c>
      <c r="L4065" s="55" t="s">
        <v>15194</v>
      </c>
      <c r="M4065" s="54">
        <v>45823</v>
      </c>
      <c r="N4065" s="55" t="s">
        <v>11024</v>
      </c>
      <c r="O4065" s="56" t="str">
        <f>VLOOKUP(N4065,Sheet1!$B:$C,2,0)</f>
        <v>CÔNG TY CỔ PHẦN DỊCH VỤ THƯƠNG MẠI TỔNG HỢP WINCOMMERCE</v>
      </c>
      <c r="Q4065" s="56" t="str">
        <f>VLOOKUP(N4065,Sheet1!$B:$D,3,0)</f>
        <v>0104918404</v>
      </c>
      <c r="U4065" s="55" t="s">
        <v>13048</v>
      </c>
      <c r="X4065" s="55" t="s">
        <v>10934</v>
      </c>
      <c r="Y4065" s="56" t="str">
        <f>VLOOKUP(X4065,Sheet2!$B:$C,2,0)</f>
        <v>Gà muối 500g</v>
      </c>
      <c r="AA4065" s="53" t="s">
        <v>11550</v>
      </c>
      <c r="AB4065" s="53" t="s">
        <v>11551</v>
      </c>
      <c r="AD4065" s="24">
        <v>1</v>
      </c>
      <c r="AF4065" s="24">
        <v>111058</v>
      </c>
      <c r="AG4065" s="74">
        <f t="shared" si="63"/>
        <v>111058</v>
      </c>
      <c r="AK4065" s="59">
        <v>8</v>
      </c>
      <c r="AN4065" s="61" t="s">
        <v>11552</v>
      </c>
      <c r="AP4065" s="62" t="s">
        <v>11553</v>
      </c>
      <c r="AQ4065" s="62" t="s">
        <v>11554</v>
      </c>
      <c r="AR4065" s="62" t="s">
        <v>11555</v>
      </c>
    </row>
    <row r="4066" spans="3:44" x14ac:dyDescent="0.25">
      <c r="C4066" s="53" t="s">
        <v>11547</v>
      </c>
      <c r="D4066" s="53" t="s">
        <v>11548</v>
      </c>
      <c r="E4066" s="54">
        <v>45823</v>
      </c>
      <c r="F4066" s="54">
        <v>45823</v>
      </c>
      <c r="G4066" s="55" t="s">
        <v>8132</v>
      </c>
      <c r="H4066" s="54">
        <v>45823</v>
      </c>
      <c r="I4066" s="56" t="s">
        <v>17933</v>
      </c>
      <c r="K4066" s="55" t="s">
        <v>11549</v>
      </c>
      <c r="L4066" s="55" t="s">
        <v>15195</v>
      </c>
      <c r="M4066" s="54">
        <v>45823</v>
      </c>
      <c r="N4066" s="55" t="s">
        <v>11064</v>
      </c>
      <c r="O4066" s="56" t="str">
        <f>VLOOKUP(N4066,Sheet1!$B:$C,2,0)</f>
        <v>CHI NHÁNH ĐÀ NẴNG - CÔNG TY CỔ PHẦN DỊCH VỤ THƯƠNG MẠI TỔNG HỢP WINCOMMERCE</v>
      </c>
      <c r="Q4066" s="56" t="str">
        <f>VLOOKUP(N4066,Sheet1!$B:$D,3,0)</f>
        <v>0104918404-009</v>
      </c>
      <c r="U4066" s="55" t="s">
        <v>12078</v>
      </c>
      <c r="X4066" s="55" t="s">
        <v>10927</v>
      </c>
      <c r="Y4066" s="56" t="str">
        <f>VLOOKUP(X4066,Sheet2!$B:$C,2,0)</f>
        <v>Giò lụa cây 250g</v>
      </c>
      <c r="AA4066" s="53" t="s">
        <v>11550</v>
      </c>
      <c r="AB4066" s="53" t="s">
        <v>11551</v>
      </c>
      <c r="AD4066" s="24">
        <v>1</v>
      </c>
      <c r="AF4066" s="24">
        <v>49500</v>
      </c>
      <c r="AG4066" s="74">
        <f t="shared" si="63"/>
        <v>49500</v>
      </c>
      <c r="AK4066" s="59">
        <v>8</v>
      </c>
      <c r="AN4066" s="61" t="s">
        <v>11552</v>
      </c>
      <c r="AP4066" s="62" t="s">
        <v>11553</v>
      </c>
      <c r="AQ4066" s="62" t="s">
        <v>11554</v>
      </c>
      <c r="AR4066" s="62" t="s">
        <v>11555</v>
      </c>
    </row>
    <row r="4067" spans="3:44" x14ac:dyDescent="0.25">
      <c r="C4067" s="53" t="s">
        <v>11547</v>
      </c>
      <c r="D4067" s="53" t="s">
        <v>11548</v>
      </c>
      <c r="E4067" s="54">
        <v>45823</v>
      </c>
      <c r="F4067" s="54">
        <v>45823</v>
      </c>
      <c r="G4067" s="55" t="s">
        <v>8132</v>
      </c>
      <c r="H4067" s="54">
        <v>45823</v>
      </c>
      <c r="I4067" s="56" t="s">
        <v>17933</v>
      </c>
      <c r="K4067" s="55" t="s">
        <v>11549</v>
      </c>
      <c r="L4067" s="55" t="s">
        <v>15195</v>
      </c>
      <c r="M4067" s="54">
        <v>45823</v>
      </c>
      <c r="N4067" s="55" t="s">
        <v>11064</v>
      </c>
      <c r="O4067" s="56" t="str">
        <f>VLOOKUP(N4067,Sheet1!$B:$C,2,0)</f>
        <v>CHI NHÁNH ĐÀ NẴNG - CÔNG TY CỔ PHẦN DỊCH VỤ THƯƠNG MẠI TỔNG HỢP WINCOMMERCE</v>
      </c>
      <c r="Q4067" s="56" t="str">
        <f>VLOOKUP(N4067,Sheet1!$B:$D,3,0)</f>
        <v>0104918404-009</v>
      </c>
      <c r="U4067" s="55" t="s">
        <v>12078</v>
      </c>
      <c r="X4067" s="55" t="s">
        <v>10922</v>
      </c>
      <c r="Y4067" s="56" t="str">
        <f>VLOOKUP(X4067,Sheet2!$B:$C,2,0)</f>
        <v>Gà xì dầu 500g</v>
      </c>
      <c r="AA4067" s="53" t="s">
        <v>11550</v>
      </c>
      <c r="AB4067" s="53" t="s">
        <v>11551</v>
      </c>
      <c r="AD4067" s="24">
        <v>2</v>
      </c>
      <c r="AF4067" s="24">
        <v>111606</v>
      </c>
      <c r="AG4067" s="74">
        <f t="shared" si="63"/>
        <v>223212</v>
      </c>
      <c r="AK4067" s="59">
        <v>8</v>
      </c>
      <c r="AN4067" s="61" t="s">
        <v>11552</v>
      </c>
      <c r="AP4067" s="62" t="s">
        <v>11553</v>
      </c>
      <c r="AQ4067" s="62" t="s">
        <v>11554</v>
      </c>
      <c r="AR4067" s="62" t="s">
        <v>11555</v>
      </c>
    </row>
    <row r="4068" spans="3:44" x14ac:dyDescent="0.25">
      <c r="C4068" s="53" t="s">
        <v>11547</v>
      </c>
      <c r="D4068" s="53" t="s">
        <v>11548</v>
      </c>
      <c r="E4068" s="54">
        <v>45823</v>
      </c>
      <c r="F4068" s="54">
        <v>45823</v>
      </c>
      <c r="G4068" s="55" t="s">
        <v>8132</v>
      </c>
      <c r="H4068" s="54">
        <v>45823</v>
      </c>
      <c r="I4068" s="56" t="s">
        <v>17933</v>
      </c>
      <c r="K4068" s="55" t="s">
        <v>11549</v>
      </c>
      <c r="L4068" s="55" t="s">
        <v>15195</v>
      </c>
      <c r="M4068" s="54">
        <v>45823</v>
      </c>
      <c r="N4068" s="55" t="s">
        <v>11064</v>
      </c>
      <c r="O4068" s="56" t="str">
        <f>VLOOKUP(N4068,Sheet1!$B:$C,2,0)</f>
        <v>CHI NHÁNH ĐÀ NẴNG - CÔNG TY CỔ PHẦN DỊCH VỤ THƯƠNG MẠI TỔNG HỢP WINCOMMERCE</v>
      </c>
      <c r="Q4068" s="56" t="str">
        <f>VLOOKUP(N4068,Sheet1!$B:$D,3,0)</f>
        <v>0104918404-009</v>
      </c>
      <c r="U4068" s="55" t="s">
        <v>12078</v>
      </c>
      <c r="X4068" s="55" t="s">
        <v>10983</v>
      </c>
      <c r="Y4068" s="56" t="str">
        <f>VLOOKUP(X4068,Sheet2!$B:$C,2,0)</f>
        <v>Mọc Nấm Hương 250g</v>
      </c>
      <c r="AA4068" s="53" t="s">
        <v>11550</v>
      </c>
      <c r="AB4068" s="53" t="s">
        <v>11551</v>
      </c>
      <c r="AD4068" s="24">
        <v>1</v>
      </c>
      <c r="AF4068" s="24">
        <v>46000</v>
      </c>
      <c r="AG4068" s="74">
        <f t="shared" si="63"/>
        <v>46000</v>
      </c>
      <c r="AK4068" s="59">
        <v>8</v>
      </c>
      <c r="AN4068" s="61" t="s">
        <v>11552</v>
      </c>
      <c r="AP4068" s="62" t="s">
        <v>11553</v>
      </c>
      <c r="AQ4068" s="62" t="s">
        <v>11554</v>
      </c>
      <c r="AR4068" s="62" t="s">
        <v>11555</v>
      </c>
    </row>
    <row r="4069" spans="3:44" x14ac:dyDescent="0.25">
      <c r="C4069" s="53" t="s">
        <v>11547</v>
      </c>
      <c r="D4069" s="53" t="s">
        <v>11548</v>
      </c>
      <c r="E4069" s="54">
        <v>45823</v>
      </c>
      <c r="F4069" s="54">
        <v>45823</v>
      </c>
      <c r="G4069" s="55" t="s">
        <v>8232</v>
      </c>
      <c r="H4069" s="54">
        <v>45823</v>
      </c>
      <c r="I4069" s="56" t="s">
        <v>17934</v>
      </c>
      <c r="K4069" s="55" t="s">
        <v>11549</v>
      </c>
      <c r="L4069" s="55" t="s">
        <v>11500</v>
      </c>
      <c r="M4069" s="54">
        <v>45823</v>
      </c>
      <c r="N4069" s="55" t="s">
        <v>11243</v>
      </c>
      <c r="O4069" s="56" t="str">
        <f>VLOOKUP(N4069,Sheet1!$B:$C,2,0)</f>
        <v>CHI NHÁNH NGHỆ AN - CÔNG TY CỔ PHẦN DỊCH VỤ THƯƠNG MẠI TỔNG HỢP WINCOMMERCE</v>
      </c>
      <c r="Q4069" s="56" t="str">
        <f>VLOOKUP(N4069,Sheet1!$B:$D,3,0)</f>
        <v>0104918404-058</v>
      </c>
      <c r="U4069" s="55" t="s">
        <v>12814</v>
      </c>
      <c r="X4069" s="55" t="s">
        <v>10881</v>
      </c>
      <c r="Y4069" s="56" t="str">
        <f>VLOOKUP(X4069,Sheet2!$B:$C,2,0)</f>
        <v>Chả cốm 300g</v>
      </c>
      <c r="AA4069" s="53" t="s">
        <v>11550</v>
      </c>
      <c r="AB4069" s="53" t="s">
        <v>11551</v>
      </c>
      <c r="AD4069" s="24">
        <v>1</v>
      </c>
      <c r="AF4069" s="24">
        <v>74250</v>
      </c>
      <c r="AG4069" s="74">
        <f t="shared" si="63"/>
        <v>74250</v>
      </c>
      <c r="AK4069" s="59">
        <v>8</v>
      </c>
      <c r="AN4069" s="61" t="s">
        <v>11552</v>
      </c>
      <c r="AP4069" s="62" t="s">
        <v>11553</v>
      </c>
      <c r="AQ4069" s="62" t="s">
        <v>11554</v>
      </c>
      <c r="AR4069" s="62" t="s">
        <v>11555</v>
      </c>
    </row>
    <row r="4070" spans="3:44" x14ac:dyDescent="0.25">
      <c r="C4070" s="53" t="s">
        <v>11547</v>
      </c>
      <c r="D4070" s="53" t="s">
        <v>11548</v>
      </c>
      <c r="E4070" s="54">
        <v>45823</v>
      </c>
      <c r="F4070" s="54">
        <v>45823</v>
      </c>
      <c r="G4070" s="55" t="s">
        <v>8299</v>
      </c>
      <c r="H4070" s="54">
        <v>45823</v>
      </c>
      <c r="I4070" s="56" t="s">
        <v>17935</v>
      </c>
      <c r="K4070" s="55" t="s">
        <v>11549</v>
      </c>
      <c r="L4070" s="55" t="s">
        <v>11609</v>
      </c>
      <c r="M4070" s="54">
        <v>45823</v>
      </c>
      <c r="N4070" s="55" t="s">
        <v>11028</v>
      </c>
      <c r="O4070" s="56" t="str">
        <f>VLOOKUP(N4070,Sheet1!$B:$C,2,0)</f>
        <v>CHI NHÁNH NINH BÌNH - CÔNG TY CỔ PHẦN DỊCH VỤ THƯƠNG MẠI TỔNG HỢP WINCOMMERCE</v>
      </c>
      <c r="Q4070" s="56" t="str">
        <f>VLOOKUP(N4070,Sheet1!$B:$D,3,0)</f>
        <v>0104918404-001</v>
      </c>
      <c r="U4070" s="55" t="s">
        <v>12230</v>
      </c>
      <c r="X4070" s="55" t="s">
        <v>10934</v>
      </c>
      <c r="Y4070" s="56" t="str">
        <f>VLOOKUP(X4070,Sheet2!$B:$C,2,0)</f>
        <v>Gà muối 500g</v>
      </c>
      <c r="AA4070" s="53" t="s">
        <v>11550</v>
      </c>
      <c r="AB4070" s="53" t="s">
        <v>11551</v>
      </c>
      <c r="AD4070" s="24">
        <v>1</v>
      </c>
      <c r="AF4070" s="24">
        <v>111058</v>
      </c>
      <c r="AG4070" s="74">
        <f t="shared" si="63"/>
        <v>111058</v>
      </c>
      <c r="AK4070" s="59">
        <v>8</v>
      </c>
      <c r="AN4070" s="61" t="s">
        <v>11552</v>
      </c>
      <c r="AP4070" s="62" t="s">
        <v>11553</v>
      </c>
      <c r="AQ4070" s="62" t="s">
        <v>11554</v>
      </c>
      <c r="AR4070" s="62" t="s">
        <v>11555</v>
      </c>
    </row>
    <row r="4071" spans="3:44" x14ac:dyDescent="0.25">
      <c r="C4071" s="53" t="s">
        <v>11547</v>
      </c>
      <c r="D4071" s="53" t="s">
        <v>11548</v>
      </c>
      <c r="E4071" s="54">
        <v>45823</v>
      </c>
      <c r="F4071" s="54">
        <v>45823</v>
      </c>
      <c r="G4071" s="55" t="s">
        <v>8230</v>
      </c>
      <c r="H4071" s="54">
        <v>45823</v>
      </c>
      <c r="I4071" s="56" t="s">
        <v>17936</v>
      </c>
      <c r="K4071" s="55" t="s">
        <v>11549</v>
      </c>
      <c r="L4071" s="55" t="s">
        <v>11862</v>
      </c>
      <c r="M4071" s="54">
        <v>45823</v>
      </c>
      <c r="N4071" s="55" t="s">
        <v>11293</v>
      </c>
      <c r="O4071" s="56" t="str">
        <f>VLOOKUP(N4071,Sheet1!$B:$C,2,0)</f>
        <v>CHI NHÁNH QUẢNG TRỊ - CÔNG TY CỔ PHẦN DỊCH VỤ THƯƠNG MẠI TỔNG HỢP WINCOMMERCE</v>
      </c>
      <c r="Q4071" s="56" t="str">
        <f>VLOOKUP(N4071,Sheet1!$B:$D,3,0)</f>
        <v>0104918404-070</v>
      </c>
      <c r="U4071" s="55" t="s">
        <v>12328</v>
      </c>
      <c r="X4071" s="55" t="s">
        <v>10938</v>
      </c>
      <c r="Y4071" s="56" t="str">
        <f>VLOOKUP(X4071,Sheet2!$B:$C,2,0)</f>
        <v>Giò Tai Lưỡi Xào 250g</v>
      </c>
      <c r="AA4071" s="53" t="s">
        <v>11550</v>
      </c>
      <c r="AB4071" s="53" t="s">
        <v>11551</v>
      </c>
      <c r="AD4071" s="24">
        <v>2</v>
      </c>
      <c r="AF4071" s="24">
        <v>50182</v>
      </c>
      <c r="AG4071" s="74">
        <f t="shared" si="63"/>
        <v>100364</v>
      </c>
      <c r="AK4071" s="59">
        <v>8</v>
      </c>
      <c r="AN4071" s="61" t="s">
        <v>11552</v>
      </c>
      <c r="AP4071" s="62" t="s">
        <v>11553</v>
      </c>
      <c r="AQ4071" s="62" t="s">
        <v>11554</v>
      </c>
      <c r="AR4071" s="62" t="s">
        <v>11555</v>
      </c>
    </row>
    <row r="4072" spans="3:44" x14ac:dyDescent="0.25">
      <c r="C4072" s="53" t="s">
        <v>11547</v>
      </c>
      <c r="D4072" s="53" t="s">
        <v>11548</v>
      </c>
      <c r="E4072" s="54">
        <v>45823</v>
      </c>
      <c r="F4072" s="54">
        <v>45823</v>
      </c>
      <c r="G4072" s="55" t="s">
        <v>8230</v>
      </c>
      <c r="H4072" s="54">
        <v>45823</v>
      </c>
      <c r="I4072" s="56" t="s">
        <v>17936</v>
      </c>
      <c r="K4072" s="55" t="s">
        <v>11549</v>
      </c>
      <c r="L4072" s="55" t="s">
        <v>11862</v>
      </c>
      <c r="M4072" s="54">
        <v>45823</v>
      </c>
      <c r="N4072" s="55" t="s">
        <v>11293</v>
      </c>
      <c r="O4072" s="56" t="str">
        <f>VLOOKUP(N4072,Sheet1!$B:$C,2,0)</f>
        <v>CHI NHÁNH QUẢNG TRỊ - CÔNG TY CỔ PHẦN DỊCH VỤ THƯƠNG MẠI TỔNG HỢP WINCOMMERCE</v>
      </c>
      <c r="Q4072" s="56" t="str">
        <f>VLOOKUP(N4072,Sheet1!$B:$D,3,0)</f>
        <v>0104918404-070</v>
      </c>
      <c r="U4072" s="55" t="s">
        <v>12328</v>
      </c>
      <c r="X4072" s="55" t="s">
        <v>10883</v>
      </c>
      <c r="Y4072" s="56" t="str">
        <f>VLOOKUP(X4072,Sheet2!$B:$C,2,0)</f>
        <v>Chân giò heo muối 300g</v>
      </c>
      <c r="AA4072" s="53" t="s">
        <v>11550</v>
      </c>
      <c r="AB4072" s="53" t="s">
        <v>11551</v>
      </c>
      <c r="AD4072" s="24">
        <v>2</v>
      </c>
      <c r="AF4072" s="24">
        <v>60213</v>
      </c>
      <c r="AG4072" s="74">
        <f t="shared" si="63"/>
        <v>120426</v>
      </c>
      <c r="AK4072" s="59">
        <v>8</v>
      </c>
      <c r="AN4072" s="61" t="s">
        <v>11552</v>
      </c>
      <c r="AP4072" s="62" t="s">
        <v>11553</v>
      </c>
      <c r="AQ4072" s="62" t="s">
        <v>11554</v>
      </c>
      <c r="AR4072" s="62" t="s">
        <v>11555</v>
      </c>
    </row>
    <row r="4073" spans="3:44" x14ac:dyDescent="0.25">
      <c r="C4073" s="53" t="s">
        <v>11547</v>
      </c>
      <c r="D4073" s="53" t="s">
        <v>11548</v>
      </c>
      <c r="E4073" s="54">
        <v>45823</v>
      </c>
      <c r="F4073" s="54">
        <v>45823</v>
      </c>
      <c r="G4073" s="55" t="s">
        <v>8072</v>
      </c>
      <c r="H4073" s="54">
        <v>45823</v>
      </c>
      <c r="I4073" s="56" t="s">
        <v>17937</v>
      </c>
      <c r="K4073" s="55" t="s">
        <v>11549</v>
      </c>
      <c r="L4073" s="55" t="s">
        <v>15196</v>
      </c>
      <c r="M4073" s="54">
        <v>45823</v>
      </c>
      <c r="N4073" s="55" t="s">
        <v>11024</v>
      </c>
      <c r="O4073" s="56" t="str">
        <f>VLOOKUP(N4073,Sheet1!$B:$C,2,0)</f>
        <v>CÔNG TY CỔ PHẦN DỊCH VỤ THƯƠNG MẠI TỔNG HỢP WINCOMMERCE</v>
      </c>
      <c r="Q4073" s="56" t="str">
        <f>VLOOKUP(N4073,Sheet1!$B:$D,3,0)</f>
        <v>0104918404</v>
      </c>
      <c r="U4073" s="55" t="s">
        <v>12973</v>
      </c>
      <c r="X4073" s="55" t="s">
        <v>10922</v>
      </c>
      <c r="Y4073" s="56" t="str">
        <f>VLOOKUP(X4073,Sheet2!$B:$C,2,0)</f>
        <v>Gà xì dầu 500g</v>
      </c>
      <c r="AA4073" s="53" t="s">
        <v>11550</v>
      </c>
      <c r="AB4073" s="53" t="s">
        <v>11551</v>
      </c>
      <c r="AD4073" s="24">
        <v>2</v>
      </c>
      <c r="AF4073" s="24">
        <v>111606</v>
      </c>
      <c r="AG4073" s="74">
        <f t="shared" si="63"/>
        <v>223212</v>
      </c>
      <c r="AK4073" s="59">
        <v>8</v>
      </c>
      <c r="AN4073" s="61" t="s">
        <v>11552</v>
      </c>
      <c r="AP4073" s="62" t="s">
        <v>11553</v>
      </c>
      <c r="AQ4073" s="62" t="s">
        <v>11554</v>
      </c>
      <c r="AR4073" s="62" t="s">
        <v>11555</v>
      </c>
    </row>
    <row r="4074" spans="3:44" x14ac:dyDescent="0.25">
      <c r="C4074" s="53" t="s">
        <v>11547</v>
      </c>
      <c r="D4074" s="53" t="s">
        <v>11548</v>
      </c>
      <c r="E4074" s="54">
        <v>45823</v>
      </c>
      <c r="F4074" s="54">
        <v>45823</v>
      </c>
      <c r="G4074" s="55" t="s">
        <v>8072</v>
      </c>
      <c r="H4074" s="54">
        <v>45823</v>
      </c>
      <c r="I4074" s="56" t="s">
        <v>17937</v>
      </c>
      <c r="K4074" s="55" t="s">
        <v>11549</v>
      </c>
      <c r="L4074" s="55" t="s">
        <v>15196</v>
      </c>
      <c r="M4074" s="54">
        <v>45823</v>
      </c>
      <c r="N4074" s="55" t="s">
        <v>11024</v>
      </c>
      <c r="O4074" s="56" t="str">
        <f>VLOOKUP(N4074,Sheet1!$B:$C,2,0)</f>
        <v>CÔNG TY CỔ PHẦN DỊCH VỤ THƯƠNG MẠI TỔNG HỢP WINCOMMERCE</v>
      </c>
      <c r="Q4074" s="56" t="str">
        <f>VLOOKUP(N4074,Sheet1!$B:$D,3,0)</f>
        <v>0104918404</v>
      </c>
      <c r="U4074" s="55" t="s">
        <v>12973</v>
      </c>
      <c r="X4074" s="55" t="s">
        <v>10881</v>
      </c>
      <c r="Y4074" s="56" t="str">
        <f>VLOOKUP(X4074,Sheet2!$B:$C,2,0)</f>
        <v>Chả cốm 300g</v>
      </c>
      <c r="AA4074" s="53" t="s">
        <v>11550</v>
      </c>
      <c r="AB4074" s="53" t="s">
        <v>11551</v>
      </c>
      <c r="AD4074" s="24">
        <v>2</v>
      </c>
      <c r="AF4074" s="24">
        <v>74250</v>
      </c>
      <c r="AG4074" s="74">
        <f t="shared" si="63"/>
        <v>148500</v>
      </c>
      <c r="AK4074" s="59">
        <v>8</v>
      </c>
      <c r="AN4074" s="61" t="s">
        <v>11552</v>
      </c>
      <c r="AP4074" s="62" t="s">
        <v>11553</v>
      </c>
      <c r="AQ4074" s="62" t="s">
        <v>11554</v>
      </c>
      <c r="AR4074" s="62" t="s">
        <v>11555</v>
      </c>
    </row>
    <row r="4075" spans="3:44" x14ac:dyDescent="0.25">
      <c r="C4075" s="53" t="s">
        <v>11547</v>
      </c>
      <c r="D4075" s="53" t="s">
        <v>11548</v>
      </c>
      <c r="E4075" s="54">
        <v>45823</v>
      </c>
      <c r="F4075" s="54">
        <v>45823</v>
      </c>
      <c r="G4075" s="55" t="s">
        <v>8072</v>
      </c>
      <c r="H4075" s="54">
        <v>45823</v>
      </c>
      <c r="I4075" s="56" t="s">
        <v>17937</v>
      </c>
      <c r="K4075" s="55" t="s">
        <v>11549</v>
      </c>
      <c r="L4075" s="55" t="s">
        <v>15196</v>
      </c>
      <c r="M4075" s="54">
        <v>45823</v>
      </c>
      <c r="N4075" s="55" t="s">
        <v>11024</v>
      </c>
      <c r="O4075" s="56" t="str">
        <f>VLOOKUP(N4075,Sheet1!$B:$C,2,0)</f>
        <v>CÔNG TY CỔ PHẦN DỊCH VỤ THƯƠNG MẠI TỔNG HỢP WINCOMMERCE</v>
      </c>
      <c r="Q4075" s="56" t="str">
        <f>VLOOKUP(N4075,Sheet1!$B:$D,3,0)</f>
        <v>0104918404</v>
      </c>
      <c r="U4075" s="55" t="s">
        <v>12973</v>
      </c>
      <c r="X4075" s="55" t="s">
        <v>10934</v>
      </c>
      <c r="Y4075" s="56" t="str">
        <f>VLOOKUP(X4075,Sheet2!$B:$C,2,0)</f>
        <v>Gà muối 500g</v>
      </c>
      <c r="AA4075" s="53" t="s">
        <v>11550</v>
      </c>
      <c r="AB4075" s="53" t="s">
        <v>11551</v>
      </c>
      <c r="AD4075" s="24">
        <v>1</v>
      </c>
      <c r="AF4075" s="24">
        <v>111058</v>
      </c>
      <c r="AG4075" s="74">
        <f t="shared" si="63"/>
        <v>111058</v>
      </c>
      <c r="AK4075" s="59">
        <v>8</v>
      </c>
      <c r="AN4075" s="61" t="s">
        <v>11552</v>
      </c>
      <c r="AP4075" s="62" t="s">
        <v>11553</v>
      </c>
      <c r="AQ4075" s="62" t="s">
        <v>11554</v>
      </c>
      <c r="AR4075" s="62" t="s">
        <v>11555</v>
      </c>
    </row>
    <row r="4076" spans="3:44" x14ac:dyDescent="0.25">
      <c r="C4076" s="53" t="s">
        <v>11547</v>
      </c>
      <c r="D4076" s="53" t="s">
        <v>11548</v>
      </c>
      <c r="E4076" s="54">
        <v>45823</v>
      </c>
      <c r="F4076" s="54">
        <v>45823</v>
      </c>
      <c r="G4076" s="55" t="s">
        <v>8210</v>
      </c>
      <c r="H4076" s="54">
        <v>45823</v>
      </c>
      <c r="I4076" s="56" t="s">
        <v>17938</v>
      </c>
      <c r="K4076" s="55" t="s">
        <v>11549</v>
      </c>
      <c r="L4076" s="55" t="s">
        <v>15197</v>
      </c>
      <c r="M4076" s="54">
        <v>45823</v>
      </c>
      <c r="N4076" s="55" t="s">
        <v>11243</v>
      </c>
      <c r="O4076" s="56" t="str">
        <f>VLOOKUP(N4076,Sheet1!$B:$C,2,0)</f>
        <v>CHI NHÁNH NGHỆ AN - CÔNG TY CỔ PHẦN DỊCH VỤ THƯƠNG MẠI TỔNG HỢP WINCOMMERCE</v>
      </c>
      <c r="Q4076" s="56" t="str">
        <f>VLOOKUP(N4076,Sheet1!$B:$D,3,0)</f>
        <v>0104918404-058</v>
      </c>
      <c r="U4076" s="55" t="s">
        <v>15516</v>
      </c>
      <c r="X4076" s="55" t="s">
        <v>10934</v>
      </c>
      <c r="Y4076" s="56" t="str">
        <f>VLOOKUP(X4076,Sheet2!$B:$C,2,0)</f>
        <v>Gà muối 500g</v>
      </c>
      <c r="AA4076" s="53" t="s">
        <v>11550</v>
      </c>
      <c r="AB4076" s="53" t="s">
        <v>11551</v>
      </c>
      <c r="AD4076" s="24">
        <v>5</v>
      </c>
      <c r="AF4076" s="24">
        <v>111058</v>
      </c>
      <c r="AG4076" s="74">
        <f t="shared" si="63"/>
        <v>555290</v>
      </c>
      <c r="AK4076" s="59">
        <v>8</v>
      </c>
      <c r="AN4076" s="61" t="s">
        <v>11552</v>
      </c>
      <c r="AP4076" s="62" t="s">
        <v>11553</v>
      </c>
      <c r="AQ4076" s="62" t="s">
        <v>11554</v>
      </c>
      <c r="AR4076" s="62" t="s">
        <v>11555</v>
      </c>
    </row>
    <row r="4077" spans="3:44" x14ac:dyDescent="0.25">
      <c r="C4077" s="53" t="s">
        <v>11547</v>
      </c>
      <c r="D4077" s="53" t="s">
        <v>11548</v>
      </c>
      <c r="E4077" s="54">
        <v>45823</v>
      </c>
      <c r="F4077" s="54">
        <v>45823</v>
      </c>
      <c r="G4077" s="55" t="s">
        <v>8212</v>
      </c>
      <c r="H4077" s="54">
        <v>45823</v>
      </c>
      <c r="I4077" s="56" t="s">
        <v>17939</v>
      </c>
      <c r="K4077" s="55" t="s">
        <v>11549</v>
      </c>
      <c r="L4077" s="55" t="s">
        <v>15198</v>
      </c>
      <c r="M4077" s="54">
        <v>45823</v>
      </c>
      <c r="N4077" s="55" t="s">
        <v>11243</v>
      </c>
      <c r="O4077" s="56" t="str">
        <f>VLOOKUP(N4077,Sheet1!$B:$C,2,0)</f>
        <v>CHI NHÁNH NGHỆ AN - CÔNG TY CỔ PHẦN DỊCH VỤ THƯƠNG MẠI TỔNG HỢP WINCOMMERCE</v>
      </c>
      <c r="Q4077" s="56" t="str">
        <f>VLOOKUP(N4077,Sheet1!$B:$D,3,0)</f>
        <v>0104918404-058</v>
      </c>
      <c r="U4077" s="55" t="s">
        <v>15516</v>
      </c>
      <c r="X4077" s="55" t="s">
        <v>10883</v>
      </c>
      <c r="Y4077" s="56" t="str">
        <f>VLOOKUP(X4077,Sheet2!$B:$C,2,0)</f>
        <v>Chân giò heo muối 300g</v>
      </c>
      <c r="AA4077" s="53" t="s">
        <v>11550</v>
      </c>
      <c r="AB4077" s="53" t="s">
        <v>11551</v>
      </c>
      <c r="AD4077" s="24">
        <v>6</v>
      </c>
      <c r="AF4077" s="24">
        <v>60213</v>
      </c>
      <c r="AG4077" s="74">
        <f t="shared" si="63"/>
        <v>361278</v>
      </c>
      <c r="AK4077" s="59">
        <v>8</v>
      </c>
      <c r="AN4077" s="61" t="s">
        <v>11552</v>
      </c>
      <c r="AP4077" s="62" t="s">
        <v>11553</v>
      </c>
      <c r="AQ4077" s="62" t="s">
        <v>11554</v>
      </c>
      <c r="AR4077" s="62" t="s">
        <v>11555</v>
      </c>
    </row>
    <row r="4078" spans="3:44" x14ac:dyDescent="0.25">
      <c r="C4078" s="53" t="s">
        <v>11547</v>
      </c>
      <c r="D4078" s="53" t="s">
        <v>11548</v>
      </c>
      <c r="E4078" s="54">
        <v>45823</v>
      </c>
      <c r="F4078" s="54">
        <v>45823</v>
      </c>
      <c r="G4078" s="55" t="s">
        <v>8168</v>
      </c>
      <c r="H4078" s="54">
        <v>45823</v>
      </c>
      <c r="I4078" s="56" t="s">
        <v>17940</v>
      </c>
      <c r="K4078" s="55" t="s">
        <v>11549</v>
      </c>
      <c r="L4078" s="55" t="s">
        <v>15199</v>
      </c>
      <c r="M4078" s="54">
        <v>45823</v>
      </c>
      <c r="N4078" s="55" t="s">
        <v>11054</v>
      </c>
      <c r="O4078" s="56" t="str">
        <f>VLOOKUP(N4078,Sheet1!$B:$C,2,0)</f>
        <v>CHI NHÁNH QUẢNG NINH - CÔNG TY CỔ PHẦN DỊCH VỤ THƯƠNG MẠI TỔNG HỢP WINCOMMERCE</v>
      </c>
      <c r="Q4078" s="56" t="str">
        <f>VLOOKUP(N4078,Sheet1!$B:$D,3,0)</f>
        <v>0104918404-007</v>
      </c>
      <c r="U4078" s="55" t="s">
        <v>12460</v>
      </c>
      <c r="X4078" s="55" t="s">
        <v>10881</v>
      </c>
      <c r="Y4078" s="56" t="str">
        <f>VLOOKUP(X4078,Sheet2!$B:$C,2,0)</f>
        <v>Chả cốm 300g</v>
      </c>
      <c r="AA4078" s="53" t="s">
        <v>11550</v>
      </c>
      <c r="AB4078" s="53" t="s">
        <v>11551</v>
      </c>
      <c r="AD4078" s="24">
        <v>1</v>
      </c>
      <c r="AF4078" s="24">
        <v>74250</v>
      </c>
      <c r="AG4078" s="74">
        <f t="shared" si="63"/>
        <v>74250</v>
      </c>
      <c r="AK4078" s="59">
        <v>8</v>
      </c>
      <c r="AN4078" s="61" t="s">
        <v>11552</v>
      </c>
      <c r="AP4078" s="62" t="s">
        <v>11553</v>
      </c>
      <c r="AQ4078" s="62" t="s">
        <v>11554</v>
      </c>
      <c r="AR4078" s="62" t="s">
        <v>11555</v>
      </c>
    </row>
    <row r="4079" spans="3:44" x14ac:dyDescent="0.25">
      <c r="C4079" s="53" t="s">
        <v>11547</v>
      </c>
      <c r="D4079" s="53" t="s">
        <v>11548</v>
      </c>
      <c r="E4079" s="54">
        <v>45823</v>
      </c>
      <c r="F4079" s="54">
        <v>45823</v>
      </c>
      <c r="G4079" s="55" t="s">
        <v>8044</v>
      </c>
      <c r="H4079" s="54">
        <v>45823</v>
      </c>
      <c r="I4079" s="56" t="s">
        <v>17941</v>
      </c>
      <c r="K4079" s="55" t="s">
        <v>11549</v>
      </c>
      <c r="L4079" s="55" t="s">
        <v>15200</v>
      </c>
      <c r="M4079" s="54">
        <v>45823</v>
      </c>
      <c r="N4079" s="55" t="s">
        <v>11034</v>
      </c>
      <c r="O4079" s="56" t="str">
        <f>VLOOKUP(N4079,Sheet1!$B:$C,2,0)</f>
        <v>CHI NHÁNH HÀ NỘI - CÔNG TY CỔ PHẦN DỊCH VỤ THƯƠNG MẠI TỔNG HỢP WINCOMMERCE</v>
      </c>
      <c r="Q4079" s="56" t="str">
        <f>VLOOKUP(N4079,Sheet1!$B:$D,3,0)</f>
        <v>0104918404-002</v>
      </c>
      <c r="U4079" s="55" t="s">
        <v>11571</v>
      </c>
      <c r="X4079" s="55" t="s">
        <v>10938</v>
      </c>
      <c r="Y4079" s="56" t="str">
        <f>VLOOKUP(X4079,Sheet2!$B:$C,2,0)</f>
        <v>Giò Tai Lưỡi Xào 250g</v>
      </c>
      <c r="AA4079" s="53" t="s">
        <v>11550</v>
      </c>
      <c r="AB4079" s="53" t="s">
        <v>11551</v>
      </c>
      <c r="AD4079" s="24">
        <v>2</v>
      </c>
      <c r="AF4079" s="24">
        <v>50182</v>
      </c>
      <c r="AG4079" s="74">
        <f t="shared" si="63"/>
        <v>100364</v>
      </c>
      <c r="AK4079" s="59">
        <v>8</v>
      </c>
      <c r="AN4079" s="61" t="s">
        <v>11552</v>
      </c>
      <c r="AP4079" s="62" t="s">
        <v>11553</v>
      </c>
      <c r="AQ4079" s="62" t="s">
        <v>11554</v>
      </c>
      <c r="AR4079" s="62" t="s">
        <v>11555</v>
      </c>
    </row>
    <row r="4080" spans="3:44" x14ac:dyDescent="0.25">
      <c r="C4080" s="53" t="s">
        <v>11547</v>
      </c>
      <c r="D4080" s="53" t="s">
        <v>11548</v>
      </c>
      <c r="E4080" s="54">
        <v>45823</v>
      </c>
      <c r="F4080" s="54">
        <v>45823</v>
      </c>
      <c r="G4080" s="55" t="s">
        <v>8234</v>
      </c>
      <c r="H4080" s="54">
        <v>45823</v>
      </c>
      <c r="I4080" s="56" t="s">
        <v>17942</v>
      </c>
      <c r="K4080" s="55" t="s">
        <v>11549</v>
      </c>
      <c r="L4080" s="55" t="s">
        <v>15201</v>
      </c>
      <c r="M4080" s="54">
        <v>45823</v>
      </c>
      <c r="N4080" s="55" t="s">
        <v>11243</v>
      </c>
      <c r="O4080" s="56" t="str">
        <f>VLOOKUP(N4080,Sheet1!$B:$C,2,0)</f>
        <v>CHI NHÁNH NGHỆ AN - CÔNG TY CỔ PHẦN DỊCH VỤ THƯƠNG MẠI TỔNG HỢP WINCOMMERCE</v>
      </c>
      <c r="Q4080" s="56" t="str">
        <f>VLOOKUP(N4080,Sheet1!$B:$D,3,0)</f>
        <v>0104918404-058</v>
      </c>
      <c r="U4080" s="55" t="s">
        <v>12814</v>
      </c>
      <c r="X4080" s="55" t="s">
        <v>10881</v>
      </c>
      <c r="Y4080" s="56" t="str">
        <f>VLOOKUP(X4080,Sheet2!$B:$C,2,0)</f>
        <v>Chả cốm 300g</v>
      </c>
      <c r="AA4080" s="53" t="s">
        <v>11550</v>
      </c>
      <c r="AB4080" s="53" t="s">
        <v>11551</v>
      </c>
      <c r="AD4080" s="24">
        <v>1</v>
      </c>
      <c r="AF4080" s="24">
        <v>74250</v>
      </c>
      <c r="AG4080" s="74">
        <f t="shared" si="63"/>
        <v>74250</v>
      </c>
      <c r="AK4080" s="59">
        <v>8</v>
      </c>
      <c r="AN4080" s="61" t="s">
        <v>11552</v>
      </c>
      <c r="AP4080" s="62" t="s">
        <v>11553</v>
      </c>
      <c r="AQ4080" s="62" t="s">
        <v>11554</v>
      </c>
      <c r="AR4080" s="62" t="s">
        <v>11555</v>
      </c>
    </row>
    <row r="4081" spans="3:44" x14ac:dyDescent="0.25">
      <c r="C4081" s="53" t="s">
        <v>11547</v>
      </c>
      <c r="D4081" s="53" t="s">
        <v>11548</v>
      </c>
      <c r="E4081" s="54">
        <v>45823</v>
      </c>
      <c r="F4081" s="54">
        <v>45823</v>
      </c>
      <c r="G4081" s="55" t="s">
        <v>8236</v>
      </c>
      <c r="H4081" s="54">
        <v>45823</v>
      </c>
      <c r="I4081" s="56" t="s">
        <v>17943</v>
      </c>
      <c r="K4081" s="55" t="s">
        <v>11549</v>
      </c>
      <c r="L4081" s="55" t="s">
        <v>15202</v>
      </c>
      <c r="M4081" s="54">
        <v>45823</v>
      </c>
      <c r="N4081" s="55" t="s">
        <v>11044</v>
      </c>
      <c r="O4081" s="56" t="str">
        <f>VLOOKUP(N4081,Sheet1!$B:$C,2,0)</f>
        <v>CHI NHÁNH HÀ TĨNH - CÔNG TY CỔ PHẦN DỊCH VỤ THƯƠNG MẠI TỔNG HỢP WINCOMMERCE</v>
      </c>
      <c r="Q4081" s="56" t="str">
        <f>VLOOKUP(N4081,Sheet1!$B:$D,3,0)</f>
        <v>0104918404-004</v>
      </c>
      <c r="U4081" s="55" t="s">
        <v>11916</v>
      </c>
      <c r="X4081" s="55" t="s">
        <v>10983</v>
      </c>
      <c r="Y4081" s="56" t="str">
        <f>VLOOKUP(X4081,Sheet2!$B:$C,2,0)</f>
        <v>Mọc Nấm Hương 250g</v>
      </c>
      <c r="AA4081" s="53" t="s">
        <v>11550</v>
      </c>
      <c r="AB4081" s="53" t="s">
        <v>11551</v>
      </c>
      <c r="AD4081" s="24">
        <v>2</v>
      </c>
      <c r="AF4081" s="24">
        <v>46000</v>
      </c>
      <c r="AG4081" s="74">
        <f t="shared" si="63"/>
        <v>92000</v>
      </c>
      <c r="AK4081" s="59">
        <v>8</v>
      </c>
      <c r="AN4081" s="61" t="s">
        <v>11552</v>
      </c>
      <c r="AP4081" s="62" t="s">
        <v>11553</v>
      </c>
      <c r="AQ4081" s="62" t="s">
        <v>11554</v>
      </c>
      <c r="AR4081" s="62" t="s">
        <v>11555</v>
      </c>
    </row>
    <row r="4082" spans="3:44" x14ac:dyDescent="0.25">
      <c r="C4082" s="53" t="s">
        <v>11547</v>
      </c>
      <c r="D4082" s="53" t="s">
        <v>11548</v>
      </c>
      <c r="E4082" s="54">
        <v>45823</v>
      </c>
      <c r="F4082" s="54">
        <v>45823</v>
      </c>
      <c r="G4082" s="55" t="s">
        <v>8202</v>
      </c>
      <c r="H4082" s="54">
        <v>45823</v>
      </c>
      <c r="I4082" s="56" t="s">
        <v>17944</v>
      </c>
      <c r="K4082" s="55" t="s">
        <v>11549</v>
      </c>
      <c r="L4082" s="55" t="s">
        <v>11498</v>
      </c>
      <c r="M4082" s="54">
        <v>45823</v>
      </c>
      <c r="N4082" s="55" t="s">
        <v>11069</v>
      </c>
      <c r="O4082" s="56" t="str">
        <f>VLOOKUP(N4082,Sheet1!$B:$C,2,0)</f>
        <v>CHI NHÁNH AN GIANG - CÔNG TY CỔ PHẦN DỊCH VỤ THƯƠNG MẠI TỔNG HỢP WINCOMMERCE</v>
      </c>
      <c r="Q4082" s="56" t="str">
        <f>VLOOKUP(N4082,Sheet1!$B:$D,3,0)</f>
        <v>0104918404-010</v>
      </c>
      <c r="U4082" s="55" t="s">
        <v>12431</v>
      </c>
      <c r="X4082" s="55" t="s">
        <v>11010</v>
      </c>
      <c r="Y4082" s="56" t="str">
        <f>VLOOKUP(X4082,Sheet2!$B:$C,2,0)</f>
        <v>Tai heo muối 200g</v>
      </c>
      <c r="AA4082" s="53" t="s">
        <v>11550</v>
      </c>
      <c r="AB4082" s="53" t="s">
        <v>11551</v>
      </c>
      <c r="AD4082" s="24">
        <v>2</v>
      </c>
      <c r="AF4082" s="24">
        <v>55595</v>
      </c>
      <c r="AG4082" s="74">
        <f t="shared" si="63"/>
        <v>111190</v>
      </c>
      <c r="AK4082" s="59">
        <v>8</v>
      </c>
      <c r="AN4082" s="61" t="s">
        <v>11552</v>
      </c>
      <c r="AP4082" s="62" t="s">
        <v>11553</v>
      </c>
      <c r="AQ4082" s="62" t="s">
        <v>11554</v>
      </c>
      <c r="AR4082" s="62" t="s">
        <v>11555</v>
      </c>
    </row>
    <row r="4083" spans="3:44" x14ac:dyDescent="0.25">
      <c r="C4083" s="53" t="s">
        <v>11547</v>
      </c>
      <c r="D4083" s="53" t="s">
        <v>11548</v>
      </c>
      <c r="E4083" s="54">
        <v>45823</v>
      </c>
      <c r="F4083" s="54">
        <v>45823</v>
      </c>
      <c r="G4083" s="55" t="s">
        <v>8120</v>
      </c>
      <c r="H4083" s="54">
        <v>45823</v>
      </c>
      <c r="I4083" s="56" t="s">
        <v>17945</v>
      </c>
      <c r="K4083" s="55" t="s">
        <v>11549</v>
      </c>
      <c r="L4083" s="55" t="s">
        <v>11496</v>
      </c>
      <c r="M4083" s="54">
        <v>45823</v>
      </c>
      <c r="N4083" s="55" t="s">
        <v>11258</v>
      </c>
      <c r="O4083" s="56" t="str">
        <f>VLOOKUP(N4083,Sheet1!$B:$C,2,0)</f>
        <v>CHI NHÁNH QUẢNG NAM - CÔNG TY CỔ PHẦN DỊCH VỤ THƯƠNG MẠI TỔNG HỢP WINCOMMERCE</v>
      </c>
      <c r="Q4083" s="56" t="str">
        <f>VLOOKUP(N4083,Sheet1!$B:$D,3,0)</f>
        <v>0104918404-061</v>
      </c>
      <c r="U4083" s="55" t="s">
        <v>12888</v>
      </c>
      <c r="X4083" s="55" t="s">
        <v>11010</v>
      </c>
      <c r="Y4083" s="56" t="str">
        <f>VLOOKUP(X4083,Sheet2!$B:$C,2,0)</f>
        <v>Tai heo muối 200g</v>
      </c>
      <c r="AA4083" s="53" t="s">
        <v>11550</v>
      </c>
      <c r="AB4083" s="53" t="s">
        <v>11551</v>
      </c>
      <c r="AD4083" s="24">
        <v>1</v>
      </c>
      <c r="AF4083" s="24">
        <v>55595</v>
      </c>
      <c r="AG4083" s="74">
        <f t="shared" si="63"/>
        <v>55595</v>
      </c>
      <c r="AK4083" s="59">
        <v>8</v>
      </c>
      <c r="AN4083" s="61" t="s">
        <v>11552</v>
      </c>
      <c r="AP4083" s="62" t="s">
        <v>11553</v>
      </c>
      <c r="AQ4083" s="62" t="s">
        <v>11554</v>
      </c>
      <c r="AR4083" s="62" t="s">
        <v>11555</v>
      </c>
    </row>
    <row r="4084" spans="3:44" x14ac:dyDescent="0.25">
      <c r="C4084" s="53" t="s">
        <v>11547</v>
      </c>
      <c r="D4084" s="53" t="s">
        <v>11548</v>
      </c>
      <c r="E4084" s="54">
        <v>45823</v>
      </c>
      <c r="F4084" s="54">
        <v>45823</v>
      </c>
      <c r="G4084" s="55" t="s">
        <v>8240</v>
      </c>
      <c r="H4084" s="54">
        <v>45823</v>
      </c>
      <c r="I4084" s="56" t="s">
        <v>17946</v>
      </c>
      <c r="K4084" s="55" t="s">
        <v>11549</v>
      </c>
      <c r="L4084" s="55" t="s">
        <v>15203</v>
      </c>
      <c r="M4084" s="54">
        <v>45823</v>
      </c>
      <c r="N4084" s="55" t="s">
        <v>11044</v>
      </c>
      <c r="O4084" s="56" t="str">
        <f>VLOOKUP(N4084,Sheet1!$B:$C,2,0)</f>
        <v>CHI NHÁNH HÀ TĨNH - CÔNG TY CỔ PHẦN DỊCH VỤ THƯƠNG MẠI TỔNG HỢP WINCOMMERCE</v>
      </c>
      <c r="Q4084" s="56" t="str">
        <f>VLOOKUP(N4084,Sheet1!$B:$D,3,0)</f>
        <v>0104918404-004</v>
      </c>
      <c r="U4084" s="55" t="s">
        <v>11916</v>
      </c>
      <c r="X4084" s="55" t="s">
        <v>10983</v>
      </c>
      <c r="Y4084" s="56" t="str">
        <f>VLOOKUP(X4084,Sheet2!$B:$C,2,0)</f>
        <v>Mọc Nấm Hương 250g</v>
      </c>
      <c r="AA4084" s="53" t="s">
        <v>11550</v>
      </c>
      <c r="AB4084" s="53" t="s">
        <v>11551</v>
      </c>
      <c r="AD4084" s="24">
        <v>1</v>
      </c>
      <c r="AF4084" s="24">
        <v>46000</v>
      </c>
      <c r="AG4084" s="74">
        <f t="shared" si="63"/>
        <v>46000</v>
      </c>
      <c r="AK4084" s="59">
        <v>8</v>
      </c>
      <c r="AN4084" s="61" t="s">
        <v>11552</v>
      </c>
      <c r="AP4084" s="62" t="s">
        <v>11553</v>
      </c>
      <c r="AQ4084" s="62" t="s">
        <v>11554</v>
      </c>
      <c r="AR4084" s="62" t="s">
        <v>11555</v>
      </c>
    </row>
    <row r="4085" spans="3:44" x14ac:dyDescent="0.25">
      <c r="C4085" s="53" t="s">
        <v>11547</v>
      </c>
      <c r="D4085" s="53" t="s">
        <v>11548</v>
      </c>
      <c r="E4085" s="54">
        <v>45823</v>
      </c>
      <c r="F4085" s="54">
        <v>45823</v>
      </c>
      <c r="G4085" s="55" t="s">
        <v>8104</v>
      </c>
      <c r="H4085" s="54">
        <v>45823</v>
      </c>
      <c r="I4085" s="56" t="s">
        <v>17947</v>
      </c>
      <c r="K4085" s="55" t="s">
        <v>11549</v>
      </c>
      <c r="L4085" s="55" t="s">
        <v>15204</v>
      </c>
      <c r="M4085" s="54">
        <v>45823</v>
      </c>
      <c r="N4085" s="55" t="s">
        <v>11258</v>
      </c>
      <c r="O4085" s="56" t="str">
        <f>VLOOKUP(N4085,Sheet1!$B:$C,2,0)</f>
        <v>CHI NHÁNH QUẢNG NAM - CÔNG TY CỔ PHẦN DỊCH VỤ THƯƠNG MẠI TỔNG HỢP WINCOMMERCE</v>
      </c>
      <c r="Q4085" s="56" t="str">
        <f>VLOOKUP(N4085,Sheet1!$B:$D,3,0)</f>
        <v>0104918404-061</v>
      </c>
      <c r="U4085" s="55" t="s">
        <v>15519</v>
      </c>
      <c r="X4085" s="55" t="s">
        <v>10883</v>
      </c>
      <c r="Y4085" s="56" t="str">
        <f>VLOOKUP(X4085,Sheet2!$B:$C,2,0)</f>
        <v>Chân giò heo muối 300g</v>
      </c>
      <c r="AA4085" s="53" t="s">
        <v>11550</v>
      </c>
      <c r="AB4085" s="53" t="s">
        <v>11551</v>
      </c>
      <c r="AD4085" s="24">
        <v>5</v>
      </c>
      <c r="AF4085" s="24">
        <v>60213</v>
      </c>
      <c r="AG4085" s="74">
        <f t="shared" si="63"/>
        <v>301065</v>
      </c>
      <c r="AK4085" s="59">
        <v>8</v>
      </c>
      <c r="AN4085" s="61" t="s">
        <v>11552</v>
      </c>
      <c r="AP4085" s="62" t="s">
        <v>11553</v>
      </c>
      <c r="AQ4085" s="62" t="s">
        <v>11554</v>
      </c>
      <c r="AR4085" s="62" t="s">
        <v>11555</v>
      </c>
    </row>
    <row r="4086" spans="3:44" x14ac:dyDescent="0.25">
      <c r="C4086" s="53" t="s">
        <v>11547</v>
      </c>
      <c r="D4086" s="53" t="s">
        <v>11548</v>
      </c>
      <c r="E4086" s="54">
        <v>45823</v>
      </c>
      <c r="F4086" s="54">
        <v>45823</v>
      </c>
      <c r="G4086" s="55" t="s">
        <v>8104</v>
      </c>
      <c r="H4086" s="54">
        <v>45823</v>
      </c>
      <c r="I4086" s="56" t="s">
        <v>17947</v>
      </c>
      <c r="K4086" s="55" t="s">
        <v>11549</v>
      </c>
      <c r="L4086" s="55" t="s">
        <v>15204</v>
      </c>
      <c r="M4086" s="54">
        <v>45823</v>
      </c>
      <c r="N4086" s="55" t="s">
        <v>11258</v>
      </c>
      <c r="O4086" s="56" t="str">
        <f>VLOOKUP(N4086,Sheet1!$B:$C,2,0)</f>
        <v>CHI NHÁNH QUẢNG NAM - CÔNG TY CỔ PHẦN DỊCH VỤ THƯƠNG MẠI TỔNG HỢP WINCOMMERCE</v>
      </c>
      <c r="Q4086" s="56" t="str">
        <f>VLOOKUP(N4086,Sheet1!$B:$D,3,0)</f>
        <v>0104918404-061</v>
      </c>
      <c r="U4086" s="55" t="s">
        <v>15519</v>
      </c>
      <c r="X4086" s="55" t="s">
        <v>11010</v>
      </c>
      <c r="Y4086" s="56" t="str">
        <f>VLOOKUP(X4086,Sheet2!$B:$C,2,0)</f>
        <v>Tai heo muối 200g</v>
      </c>
      <c r="AA4086" s="53" t="s">
        <v>11550</v>
      </c>
      <c r="AB4086" s="53" t="s">
        <v>11551</v>
      </c>
      <c r="AD4086" s="24">
        <v>5</v>
      </c>
      <c r="AF4086" s="24">
        <v>55595</v>
      </c>
      <c r="AG4086" s="74">
        <f t="shared" si="63"/>
        <v>277975</v>
      </c>
      <c r="AK4086" s="59">
        <v>8</v>
      </c>
      <c r="AN4086" s="61" t="s">
        <v>11552</v>
      </c>
      <c r="AP4086" s="62" t="s">
        <v>11553</v>
      </c>
      <c r="AQ4086" s="62" t="s">
        <v>11554</v>
      </c>
      <c r="AR4086" s="62" t="s">
        <v>11555</v>
      </c>
    </row>
    <row r="4087" spans="3:44" x14ac:dyDescent="0.25">
      <c r="C4087" s="53" t="s">
        <v>11547</v>
      </c>
      <c r="D4087" s="53" t="s">
        <v>11548</v>
      </c>
      <c r="E4087" s="54">
        <v>45823</v>
      </c>
      <c r="F4087" s="54">
        <v>45823</v>
      </c>
      <c r="G4087" s="55" t="s">
        <v>8088</v>
      </c>
      <c r="H4087" s="54">
        <v>45823</v>
      </c>
      <c r="I4087" s="56" t="s">
        <v>17948</v>
      </c>
      <c r="K4087" s="55" t="s">
        <v>11549</v>
      </c>
      <c r="L4087" s="55" t="s">
        <v>11769</v>
      </c>
      <c r="M4087" s="54">
        <v>45823</v>
      </c>
      <c r="N4087" s="55" t="s">
        <v>11039</v>
      </c>
      <c r="O4087" s="56" t="str">
        <f>VLOOKUP(N4087,Sheet1!$B:$C,2,0)</f>
        <v>CHI NHÁNH PHÚ THỌ - CÔNG TY CỔ PHẦN DỊCH VỤ THƯƠNG MẠI TỔNG HỢP WINCOMMERCE</v>
      </c>
      <c r="Q4087" s="56" t="str">
        <f>VLOOKUP(N4087,Sheet1!$B:$D,3,0)</f>
        <v>0104918404-003</v>
      </c>
      <c r="U4087" s="55" t="s">
        <v>11906</v>
      </c>
      <c r="X4087" s="55" t="s">
        <v>11010</v>
      </c>
      <c r="Y4087" s="56" t="str">
        <f>VLOOKUP(X4087,Sheet2!$B:$C,2,0)</f>
        <v>Tai heo muối 200g</v>
      </c>
      <c r="AA4087" s="53" t="s">
        <v>11550</v>
      </c>
      <c r="AB4087" s="53" t="s">
        <v>11551</v>
      </c>
      <c r="AD4087" s="24">
        <v>2</v>
      </c>
      <c r="AF4087" s="24">
        <v>55595</v>
      </c>
      <c r="AG4087" s="74">
        <f t="shared" si="63"/>
        <v>111190</v>
      </c>
      <c r="AK4087" s="59">
        <v>8</v>
      </c>
      <c r="AN4087" s="61" t="s">
        <v>11552</v>
      </c>
      <c r="AP4087" s="62" t="s">
        <v>11553</v>
      </c>
      <c r="AQ4087" s="62" t="s">
        <v>11554</v>
      </c>
      <c r="AR4087" s="62" t="s">
        <v>11555</v>
      </c>
    </row>
    <row r="4088" spans="3:44" x14ac:dyDescent="0.25">
      <c r="C4088" s="53" t="s">
        <v>11547</v>
      </c>
      <c r="D4088" s="53" t="s">
        <v>11548</v>
      </c>
      <c r="E4088" s="54">
        <v>45823</v>
      </c>
      <c r="F4088" s="54">
        <v>45823</v>
      </c>
      <c r="G4088" s="55" t="s">
        <v>8152</v>
      </c>
      <c r="H4088" s="54">
        <v>45823</v>
      </c>
      <c r="I4088" s="56" t="s">
        <v>17949</v>
      </c>
      <c r="K4088" s="55" t="s">
        <v>11549</v>
      </c>
      <c r="L4088" s="55" t="s">
        <v>15205</v>
      </c>
      <c r="M4088" s="54">
        <v>45823</v>
      </c>
      <c r="N4088" s="55" t="s">
        <v>11154</v>
      </c>
      <c r="O4088" s="56" t="str">
        <f>VLOOKUP(N4088,Sheet1!$B:$C,2,0)</f>
        <v>CHI NHÁNH BẮC NINH - CÔNG TY CỔ PHẦN DỊCH VỤ THƯƠNG MẠI TỔNG HỢP WINCOMMERCE</v>
      </c>
      <c r="Q4088" s="56" t="str">
        <f>VLOOKUP(N4088,Sheet1!$B:$D,3,0)</f>
        <v>0104918404-031</v>
      </c>
      <c r="U4088" s="55" t="s">
        <v>13341</v>
      </c>
      <c r="X4088" s="55" t="s">
        <v>10897</v>
      </c>
      <c r="Y4088" s="56" t="str">
        <f>VLOOKUP(X4088,Sheet2!$B:$C,2,0)</f>
        <v>Chả nướng 300g</v>
      </c>
      <c r="AA4088" s="53" t="s">
        <v>11550</v>
      </c>
      <c r="AB4088" s="53" t="s">
        <v>11551</v>
      </c>
      <c r="AD4088" s="24">
        <v>1</v>
      </c>
      <c r="AF4088" s="24">
        <v>70950</v>
      </c>
      <c r="AG4088" s="74">
        <f t="shared" si="63"/>
        <v>70950</v>
      </c>
      <c r="AK4088" s="59">
        <v>8</v>
      </c>
      <c r="AN4088" s="61" t="s">
        <v>11552</v>
      </c>
      <c r="AP4088" s="62" t="s">
        <v>11553</v>
      </c>
      <c r="AQ4088" s="62" t="s">
        <v>11554</v>
      </c>
      <c r="AR4088" s="62" t="s">
        <v>11555</v>
      </c>
    </row>
    <row r="4089" spans="3:44" x14ac:dyDescent="0.25">
      <c r="C4089" s="53" t="s">
        <v>11547</v>
      </c>
      <c r="D4089" s="53" t="s">
        <v>11548</v>
      </c>
      <c r="E4089" s="54">
        <v>45823</v>
      </c>
      <c r="F4089" s="54">
        <v>45823</v>
      </c>
      <c r="G4089" s="55" t="s">
        <v>8220</v>
      </c>
      <c r="H4089" s="54">
        <v>45823</v>
      </c>
      <c r="I4089" s="56" t="s">
        <v>17950</v>
      </c>
      <c r="K4089" s="55" t="s">
        <v>11549</v>
      </c>
      <c r="L4089" s="55" t="s">
        <v>11499</v>
      </c>
      <c r="M4089" s="54">
        <v>45823</v>
      </c>
      <c r="N4089" s="55" t="s">
        <v>11273</v>
      </c>
      <c r="O4089" s="56" t="str">
        <f>VLOOKUP(N4089,Sheet1!$B:$C,2,0)</f>
        <v>CHI NHÁNH NAM ĐỊNH - CÔNG TY CỔ PHẦN DỊCH VỤ THƯƠNG MẠI TỔNG HỢP WINCOMMERCE</v>
      </c>
      <c r="Q4089" s="56" t="str">
        <f>VLOOKUP(N4089,Sheet1!$B:$D,3,0)</f>
        <v>0104918404-064</v>
      </c>
      <c r="U4089" s="55" t="s">
        <v>15520</v>
      </c>
      <c r="X4089" s="55" t="s">
        <v>10934</v>
      </c>
      <c r="Y4089" s="56" t="str">
        <f>VLOOKUP(X4089,Sheet2!$B:$C,2,0)</f>
        <v>Gà muối 500g</v>
      </c>
      <c r="AA4089" s="53" t="s">
        <v>11550</v>
      </c>
      <c r="AB4089" s="53" t="s">
        <v>11551</v>
      </c>
      <c r="AD4089" s="24">
        <v>3</v>
      </c>
      <c r="AF4089" s="24">
        <v>111058</v>
      </c>
      <c r="AG4089" s="74">
        <f t="shared" si="63"/>
        <v>333174</v>
      </c>
      <c r="AK4089" s="59">
        <v>8</v>
      </c>
      <c r="AN4089" s="61" t="s">
        <v>11552</v>
      </c>
      <c r="AP4089" s="62" t="s">
        <v>11553</v>
      </c>
      <c r="AQ4089" s="62" t="s">
        <v>11554</v>
      </c>
      <c r="AR4089" s="62" t="s">
        <v>11555</v>
      </c>
    </row>
    <row r="4090" spans="3:44" x14ac:dyDescent="0.25">
      <c r="C4090" s="53" t="s">
        <v>11547</v>
      </c>
      <c r="D4090" s="53" t="s">
        <v>11548</v>
      </c>
      <c r="E4090" s="54">
        <v>45823</v>
      </c>
      <c r="F4090" s="54">
        <v>45823</v>
      </c>
      <c r="G4090" s="55" t="s">
        <v>8060</v>
      </c>
      <c r="H4090" s="54">
        <v>45823</v>
      </c>
      <c r="I4090" s="56" t="s">
        <v>17951</v>
      </c>
      <c r="K4090" s="55" t="s">
        <v>11549</v>
      </c>
      <c r="L4090" s="55" t="s">
        <v>13361</v>
      </c>
      <c r="M4090" s="54">
        <v>45823</v>
      </c>
      <c r="N4090" s="55" t="s">
        <v>11129</v>
      </c>
      <c r="O4090" s="56" t="str">
        <f>VLOOKUP(N4090,Sheet1!$B:$C,2,0)</f>
        <v>CHI NHÁNH HẢI PHÒNG - CÔNG TY CỔ PHẦN DỊCH VỤ THƯƠNG MẠI TỔNG HỢP WINCOMMERCE</v>
      </c>
      <c r="Q4090" s="56" t="str">
        <f>VLOOKUP(N4090,Sheet1!$B:$D,3,0)</f>
        <v>0104918404-025</v>
      </c>
      <c r="U4090" s="55" t="s">
        <v>12908</v>
      </c>
      <c r="X4090" s="55" t="s">
        <v>10897</v>
      </c>
      <c r="Y4090" s="56" t="str">
        <f>VLOOKUP(X4090,Sheet2!$B:$C,2,0)</f>
        <v>Chả nướng 300g</v>
      </c>
      <c r="AA4090" s="53" t="s">
        <v>11550</v>
      </c>
      <c r="AB4090" s="53" t="s">
        <v>11551</v>
      </c>
      <c r="AD4090" s="24">
        <v>3</v>
      </c>
      <c r="AF4090" s="24">
        <v>70950</v>
      </c>
      <c r="AG4090" s="74">
        <f t="shared" si="63"/>
        <v>212850</v>
      </c>
      <c r="AK4090" s="59">
        <v>8</v>
      </c>
      <c r="AN4090" s="61" t="s">
        <v>11552</v>
      </c>
      <c r="AP4090" s="62" t="s">
        <v>11553</v>
      </c>
      <c r="AQ4090" s="62" t="s">
        <v>11554</v>
      </c>
      <c r="AR4090" s="62" t="s">
        <v>11555</v>
      </c>
    </row>
    <row r="4091" spans="3:44" x14ac:dyDescent="0.25">
      <c r="C4091" s="53" t="s">
        <v>11547</v>
      </c>
      <c r="D4091" s="53" t="s">
        <v>11548</v>
      </c>
      <c r="E4091" s="54">
        <v>45823</v>
      </c>
      <c r="F4091" s="54">
        <v>45823</v>
      </c>
      <c r="G4091" s="55" t="s">
        <v>8074</v>
      </c>
      <c r="H4091" s="54">
        <v>45823</v>
      </c>
      <c r="I4091" s="56" t="s">
        <v>17952</v>
      </c>
      <c r="K4091" s="55" t="s">
        <v>11549</v>
      </c>
      <c r="L4091" s="55" t="s">
        <v>15206</v>
      </c>
      <c r="M4091" s="54">
        <v>45823</v>
      </c>
      <c r="N4091" s="55" t="s">
        <v>11243</v>
      </c>
      <c r="O4091" s="56" t="str">
        <f>VLOOKUP(N4091,Sheet1!$B:$C,2,0)</f>
        <v>CHI NHÁNH NGHỆ AN - CÔNG TY CỔ PHẦN DỊCH VỤ THƯƠNG MẠI TỔNG HỢP WINCOMMERCE</v>
      </c>
      <c r="Q4091" s="56" t="str">
        <f>VLOOKUP(N4091,Sheet1!$B:$D,3,0)</f>
        <v>0104918404-058</v>
      </c>
      <c r="U4091" s="55" t="s">
        <v>12260</v>
      </c>
      <c r="X4091" s="55" t="s">
        <v>10934</v>
      </c>
      <c r="Y4091" s="56" t="str">
        <f>VLOOKUP(X4091,Sheet2!$B:$C,2,0)</f>
        <v>Gà muối 500g</v>
      </c>
      <c r="AA4091" s="53" t="s">
        <v>11550</v>
      </c>
      <c r="AB4091" s="53" t="s">
        <v>11551</v>
      </c>
      <c r="AD4091" s="24">
        <v>2</v>
      </c>
      <c r="AF4091" s="24">
        <v>111058</v>
      </c>
      <c r="AG4091" s="74">
        <f t="shared" si="63"/>
        <v>222116</v>
      </c>
      <c r="AK4091" s="59">
        <v>8</v>
      </c>
      <c r="AN4091" s="61" t="s">
        <v>11552</v>
      </c>
      <c r="AP4091" s="62" t="s">
        <v>11553</v>
      </c>
      <c r="AQ4091" s="62" t="s">
        <v>11554</v>
      </c>
      <c r="AR4091" s="62" t="s">
        <v>11555</v>
      </c>
    </row>
    <row r="4092" spans="3:44" x14ac:dyDescent="0.25">
      <c r="C4092" s="53" t="s">
        <v>11547</v>
      </c>
      <c r="D4092" s="53" t="s">
        <v>11548</v>
      </c>
      <c r="E4092" s="54">
        <v>45823</v>
      </c>
      <c r="F4092" s="54">
        <v>45823</v>
      </c>
      <c r="G4092" s="55" t="s">
        <v>8250</v>
      </c>
      <c r="H4092" s="54">
        <v>45823</v>
      </c>
      <c r="I4092" s="56" t="s">
        <v>17953</v>
      </c>
      <c r="K4092" s="55" t="s">
        <v>11549</v>
      </c>
      <c r="L4092" s="55" t="s">
        <v>15207</v>
      </c>
      <c r="M4092" s="54">
        <v>45823</v>
      </c>
      <c r="N4092" s="55" t="s">
        <v>11104</v>
      </c>
      <c r="O4092" s="56" t="str">
        <f>VLOOKUP(N4092,Sheet1!$B:$C,2,0)</f>
        <v>CHI NHÁNH THANH HÓA - CÔNG TY CỔ PHẦN DỊCH VỤ THƯƠNG MẠI TỔNG HỢP WINCOMMERCE</v>
      </c>
      <c r="Q4092" s="56" t="str">
        <f>VLOOKUP(N4092,Sheet1!$B:$D,3,0)</f>
        <v>0104918404-020</v>
      </c>
      <c r="U4092" s="55" t="s">
        <v>11926</v>
      </c>
      <c r="X4092" s="55" t="s">
        <v>10881</v>
      </c>
      <c r="Y4092" s="56" t="str">
        <f>VLOOKUP(X4092,Sheet2!$B:$C,2,0)</f>
        <v>Chả cốm 300g</v>
      </c>
      <c r="AA4092" s="53" t="s">
        <v>11550</v>
      </c>
      <c r="AB4092" s="53" t="s">
        <v>11551</v>
      </c>
      <c r="AD4092" s="24">
        <v>2</v>
      </c>
      <c r="AF4092" s="24">
        <v>74250</v>
      </c>
      <c r="AG4092" s="74">
        <f t="shared" si="63"/>
        <v>148500</v>
      </c>
      <c r="AK4092" s="59">
        <v>8</v>
      </c>
      <c r="AN4092" s="61" t="s">
        <v>11552</v>
      </c>
      <c r="AP4092" s="62" t="s">
        <v>11553</v>
      </c>
      <c r="AQ4092" s="62" t="s">
        <v>11554</v>
      </c>
      <c r="AR4092" s="62" t="s">
        <v>11555</v>
      </c>
    </row>
    <row r="4093" spans="3:44" x14ac:dyDescent="0.25">
      <c r="C4093" s="53" t="s">
        <v>11547</v>
      </c>
      <c r="D4093" s="53" t="s">
        <v>11548</v>
      </c>
      <c r="E4093" s="54">
        <v>45823</v>
      </c>
      <c r="F4093" s="54">
        <v>45823</v>
      </c>
      <c r="G4093" s="55" t="s">
        <v>8252</v>
      </c>
      <c r="H4093" s="54">
        <v>45823</v>
      </c>
      <c r="I4093" s="56" t="s">
        <v>17954</v>
      </c>
      <c r="K4093" s="55" t="s">
        <v>11549</v>
      </c>
      <c r="L4093" s="55" t="s">
        <v>15208</v>
      </c>
      <c r="M4093" s="54">
        <v>45823</v>
      </c>
      <c r="N4093" s="55" t="s">
        <v>11034</v>
      </c>
      <c r="O4093" s="56" t="str">
        <f>VLOOKUP(N4093,Sheet1!$B:$C,2,0)</f>
        <v>CHI NHÁNH HÀ NỘI - CÔNG TY CỔ PHẦN DỊCH VỤ THƯƠNG MẠI TỔNG HỢP WINCOMMERCE</v>
      </c>
      <c r="Q4093" s="56" t="str">
        <f>VLOOKUP(N4093,Sheet1!$B:$D,3,0)</f>
        <v>0104918404-002</v>
      </c>
      <c r="U4093" s="55" t="s">
        <v>12677</v>
      </c>
      <c r="X4093" s="55" t="s">
        <v>10934</v>
      </c>
      <c r="Y4093" s="56" t="str">
        <f>VLOOKUP(X4093,Sheet2!$B:$C,2,0)</f>
        <v>Gà muối 500g</v>
      </c>
      <c r="AA4093" s="53" t="s">
        <v>11550</v>
      </c>
      <c r="AB4093" s="53" t="s">
        <v>11551</v>
      </c>
      <c r="AD4093" s="24">
        <v>1</v>
      </c>
      <c r="AF4093" s="24">
        <v>111058</v>
      </c>
      <c r="AG4093" s="74">
        <f t="shared" si="63"/>
        <v>111058</v>
      </c>
      <c r="AK4093" s="59">
        <v>8</v>
      </c>
      <c r="AN4093" s="61" t="s">
        <v>11552</v>
      </c>
      <c r="AP4093" s="62" t="s">
        <v>11553</v>
      </c>
      <c r="AQ4093" s="62" t="s">
        <v>11554</v>
      </c>
      <c r="AR4093" s="62" t="s">
        <v>11555</v>
      </c>
    </row>
    <row r="4094" spans="3:44" x14ac:dyDescent="0.25">
      <c r="C4094" s="53" t="s">
        <v>11547</v>
      </c>
      <c r="D4094" s="53" t="s">
        <v>11548</v>
      </c>
      <c r="E4094" s="54">
        <v>45823</v>
      </c>
      <c r="F4094" s="54">
        <v>45823</v>
      </c>
      <c r="G4094" s="55" t="s">
        <v>8242</v>
      </c>
      <c r="H4094" s="54">
        <v>45823</v>
      </c>
      <c r="I4094" s="56" t="s">
        <v>17955</v>
      </c>
      <c r="K4094" s="55" t="s">
        <v>11549</v>
      </c>
      <c r="L4094" s="55" t="s">
        <v>15209</v>
      </c>
      <c r="M4094" s="54">
        <v>45823</v>
      </c>
      <c r="N4094" s="55" t="s">
        <v>11024</v>
      </c>
      <c r="O4094" s="56" t="str">
        <f>VLOOKUP(N4094,Sheet1!$B:$C,2,0)</f>
        <v>CÔNG TY CỔ PHẦN DỊCH VỤ THƯƠNG MẠI TỔNG HỢP WINCOMMERCE</v>
      </c>
      <c r="Q4094" s="56" t="str">
        <f>VLOOKUP(N4094,Sheet1!$B:$D,3,0)</f>
        <v>0104918404</v>
      </c>
      <c r="U4094" s="55" t="s">
        <v>11891</v>
      </c>
      <c r="X4094" s="55" t="s">
        <v>10983</v>
      </c>
      <c r="Y4094" s="56" t="str">
        <f>VLOOKUP(X4094,Sheet2!$B:$C,2,0)</f>
        <v>Mọc Nấm Hương 250g</v>
      </c>
      <c r="AA4094" s="53" t="s">
        <v>11550</v>
      </c>
      <c r="AB4094" s="53" t="s">
        <v>11551</v>
      </c>
      <c r="AD4094" s="24">
        <v>1</v>
      </c>
      <c r="AF4094" s="24">
        <v>46000</v>
      </c>
      <c r="AG4094" s="74">
        <f t="shared" si="63"/>
        <v>46000</v>
      </c>
      <c r="AK4094" s="59">
        <v>8</v>
      </c>
      <c r="AN4094" s="61" t="s">
        <v>11552</v>
      </c>
      <c r="AP4094" s="62" t="s">
        <v>11553</v>
      </c>
      <c r="AQ4094" s="62" t="s">
        <v>11554</v>
      </c>
      <c r="AR4094" s="62" t="s">
        <v>11555</v>
      </c>
    </row>
    <row r="4095" spans="3:44" x14ac:dyDescent="0.25">
      <c r="C4095" s="53" t="s">
        <v>11547</v>
      </c>
      <c r="D4095" s="53" t="s">
        <v>11548</v>
      </c>
      <c r="E4095" s="54">
        <v>45823</v>
      </c>
      <c r="F4095" s="54">
        <v>45823</v>
      </c>
      <c r="G4095" s="55" t="s">
        <v>8242</v>
      </c>
      <c r="H4095" s="54">
        <v>45823</v>
      </c>
      <c r="I4095" s="56" t="s">
        <v>17955</v>
      </c>
      <c r="K4095" s="55" t="s">
        <v>11549</v>
      </c>
      <c r="L4095" s="55" t="s">
        <v>15209</v>
      </c>
      <c r="M4095" s="54">
        <v>45823</v>
      </c>
      <c r="N4095" s="55" t="s">
        <v>11024</v>
      </c>
      <c r="O4095" s="56" t="str">
        <f>VLOOKUP(N4095,Sheet1!$B:$C,2,0)</f>
        <v>CÔNG TY CỔ PHẦN DỊCH VỤ THƯƠNG MẠI TỔNG HỢP WINCOMMERCE</v>
      </c>
      <c r="Q4095" s="56" t="str">
        <f>VLOOKUP(N4095,Sheet1!$B:$D,3,0)</f>
        <v>0104918404</v>
      </c>
      <c r="U4095" s="55" t="s">
        <v>11891</v>
      </c>
      <c r="X4095" s="55" t="s">
        <v>10934</v>
      </c>
      <c r="Y4095" s="56" t="str">
        <f>VLOOKUP(X4095,Sheet2!$B:$C,2,0)</f>
        <v>Gà muối 500g</v>
      </c>
      <c r="AA4095" s="53" t="s">
        <v>11550</v>
      </c>
      <c r="AB4095" s="53" t="s">
        <v>11551</v>
      </c>
      <c r="AD4095" s="24">
        <v>1</v>
      </c>
      <c r="AF4095" s="24">
        <v>111058</v>
      </c>
      <c r="AG4095" s="74">
        <f t="shared" si="63"/>
        <v>111058</v>
      </c>
      <c r="AK4095" s="59">
        <v>8</v>
      </c>
      <c r="AN4095" s="61" t="s">
        <v>11552</v>
      </c>
      <c r="AP4095" s="62" t="s">
        <v>11553</v>
      </c>
      <c r="AQ4095" s="62" t="s">
        <v>11554</v>
      </c>
      <c r="AR4095" s="62" t="s">
        <v>11555</v>
      </c>
    </row>
    <row r="4096" spans="3:44" x14ac:dyDescent="0.25">
      <c r="C4096" s="53" t="s">
        <v>11547</v>
      </c>
      <c r="D4096" s="53" t="s">
        <v>11548</v>
      </c>
      <c r="E4096" s="54">
        <v>45823</v>
      </c>
      <c r="F4096" s="54">
        <v>45823</v>
      </c>
      <c r="G4096" s="55" t="s">
        <v>8204</v>
      </c>
      <c r="H4096" s="54">
        <v>45823</v>
      </c>
      <c r="I4096" s="56" t="s">
        <v>17956</v>
      </c>
      <c r="K4096" s="55" t="s">
        <v>11549</v>
      </c>
      <c r="L4096" s="55" t="s">
        <v>15210</v>
      </c>
      <c r="M4096" s="54">
        <v>45823</v>
      </c>
      <c r="N4096" s="55" t="s">
        <v>11024</v>
      </c>
      <c r="O4096" s="56" t="str">
        <f>VLOOKUP(N4096,Sheet1!$B:$C,2,0)</f>
        <v>CÔNG TY CỔ PHẦN DỊCH VỤ THƯƠNG MẠI TỔNG HỢP WINCOMMERCE</v>
      </c>
      <c r="Q4096" s="56" t="str">
        <f>VLOOKUP(N4096,Sheet1!$B:$D,3,0)</f>
        <v>0104918404</v>
      </c>
      <c r="U4096" s="55" t="s">
        <v>15521</v>
      </c>
      <c r="X4096" s="55" t="s">
        <v>10934</v>
      </c>
      <c r="Y4096" s="56" t="str">
        <f>VLOOKUP(X4096,Sheet2!$B:$C,2,0)</f>
        <v>Gà muối 500g</v>
      </c>
      <c r="AA4096" s="53" t="s">
        <v>11550</v>
      </c>
      <c r="AB4096" s="53" t="s">
        <v>11551</v>
      </c>
      <c r="AD4096" s="24">
        <v>3</v>
      </c>
      <c r="AF4096" s="24">
        <v>111058</v>
      </c>
      <c r="AG4096" s="74">
        <f t="shared" si="63"/>
        <v>333174</v>
      </c>
      <c r="AK4096" s="59">
        <v>8</v>
      </c>
      <c r="AN4096" s="61" t="s">
        <v>11552</v>
      </c>
      <c r="AP4096" s="62" t="s">
        <v>11553</v>
      </c>
      <c r="AQ4096" s="62" t="s">
        <v>11554</v>
      </c>
      <c r="AR4096" s="62" t="s">
        <v>11555</v>
      </c>
    </row>
    <row r="4097" spans="3:44" x14ac:dyDescent="0.25">
      <c r="C4097" s="53" t="s">
        <v>11547</v>
      </c>
      <c r="D4097" s="53" t="s">
        <v>11548</v>
      </c>
      <c r="E4097" s="54">
        <v>45823</v>
      </c>
      <c r="F4097" s="54">
        <v>45823</v>
      </c>
      <c r="G4097" s="55" t="s">
        <v>8204</v>
      </c>
      <c r="H4097" s="54">
        <v>45823</v>
      </c>
      <c r="I4097" s="56" t="s">
        <v>17956</v>
      </c>
      <c r="K4097" s="55" t="s">
        <v>11549</v>
      </c>
      <c r="L4097" s="55" t="s">
        <v>15210</v>
      </c>
      <c r="M4097" s="54">
        <v>45823</v>
      </c>
      <c r="N4097" s="55" t="s">
        <v>11024</v>
      </c>
      <c r="O4097" s="56" t="str">
        <f>VLOOKUP(N4097,Sheet1!$B:$C,2,0)</f>
        <v>CÔNG TY CỔ PHẦN DỊCH VỤ THƯƠNG MẠI TỔNG HỢP WINCOMMERCE</v>
      </c>
      <c r="Q4097" s="56" t="str">
        <f>VLOOKUP(N4097,Sheet1!$B:$D,3,0)</f>
        <v>0104918404</v>
      </c>
      <c r="U4097" s="55" t="s">
        <v>15521</v>
      </c>
      <c r="X4097" s="55" t="s">
        <v>10897</v>
      </c>
      <c r="Y4097" s="56" t="str">
        <f>VLOOKUP(X4097,Sheet2!$B:$C,2,0)</f>
        <v>Chả nướng 300g</v>
      </c>
      <c r="AA4097" s="53" t="s">
        <v>11550</v>
      </c>
      <c r="AB4097" s="53" t="s">
        <v>11551</v>
      </c>
      <c r="AD4097" s="24">
        <v>1</v>
      </c>
      <c r="AF4097" s="24">
        <v>70950</v>
      </c>
      <c r="AG4097" s="74">
        <f t="shared" si="63"/>
        <v>70950</v>
      </c>
      <c r="AK4097" s="59">
        <v>8</v>
      </c>
      <c r="AN4097" s="61" t="s">
        <v>11552</v>
      </c>
      <c r="AP4097" s="62" t="s">
        <v>11553</v>
      </c>
      <c r="AQ4097" s="62" t="s">
        <v>11554</v>
      </c>
      <c r="AR4097" s="62" t="s">
        <v>11555</v>
      </c>
    </row>
    <row r="4098" spans="3:44" x14ac:dyDescent="0.25">
      <c r="C4098" s="53" t="s">
        <v>11547</v>
      </c>
      <c r="D4098" s="53" t="s">
        <v>11548</v>
      </c>
      <c r="E4098" s="54">
        <v>45823</v>
      </c>
      <c r="F4098" s="54">
        <v>45823</v>
      </c>
      <c r="G4098" s="55" t="s">
        <v>8204</v>
      </c>
      <c r="H4098" s="54">
        <v>45823</v>
      </c>
      <c r="I4098" s="56" t="s">
        <v>17956</v>
      </c>
      <c r="K4098" s="55" t="s">
        <v>11549</v>
      </c>
      <c r="L4098" s="55" t="s">
        <v>15210</v>
      </c>
      <c r="M4098" s="54">
        <v>45823</v>
      </c>
      <c r="N4098" s="55" t="s">
        <v>11024</v>
      </c>
      <c r="O4098" s="56" t="str">
        <f>VLOOKUP(N4098,Sheet1!$B:$C,2,0)</f>
        <v>CÔNG TY CỔ PHẦN DỊCH VỤ THƯƠNG MẠI TỔNG HỢP WINCOMMERCE</v>
      </c>
      <c r="Q4098" s="56" t="str">
        <f>VLOOKUP(N4098,Sheet1!$B:$D,3,0)</f>
        <v>0104918404</v>
      </c>
      <c r="U4098" s="55" t="s">
        <v>15521</v>
      </c>
      <c r="X4098" s="55" t="s">
        <v>10938</v>
      </c>
      <c r="Y4098" s="56" t="str">
        <f>VLOOKUP(X4098,Sheet2!$B:$C,2,0)</f>
        <v>Giò Tai Lưỡi Xào 250g</v>
      </c>
      <c r="AA4098" s="53" t="s">
        <v>11550</v>
      </c>
      <c r="AB4098" s="53" t="s">
        <v>11551</v>
      </c>
      <c r="AD4098" s="24">
        <v>1</v>
      </c>
      <c r="AF4098" s="24">
        <v>50182</v>
      </c>
      <c r="AG4098" s="74">
        <f t="shared" si="63"/>
        <v>50182</v>
      </c>
      <c r="AK4098" s="59">
        <v>8</v>
      </c>
      <c r="AN4098" s="61" t="s">
        <v>11552</v>
      </c>
      <c r="AP4098" s="62" t="s">
        <v>11553</v>
      </c>
      <c r="AQ4098" s="62" t="s">
        <v>11554</v>
      </c>
      <c r="AR4098" s="62" t="s">
        <v>11555</v>
      </c>
    </row>
    <row r="4099" spans="3:44" x14ac:dyDescent="0.25">
      <c r="C4099" s="53" t="s">
        <v>11547</v>
      </c>
      <c r="D4099" s="53" t="s">
        <v>11548</v>
      </c>
      <c r="E4099" s="54">
        <v>45823</v>
      </c>
      <c r="F4099" s="54">
        <v>45823</v>
      </c>
      <c r="G4099" s="55" t="s">
        <v>8204</v>
      </c>
      <c r="H4099" s="54">
        <v>45823</v>
      </c>
      <c r="I4099" s="56" t="s">
        <v>17956</v>
      </c>
      <c r="K4099" s="55" t="s">
        <v>11549</v>
      </c>
      <c r="L4099" s="55" t="s">
        <v>15210</v>
      </c>
      <c r="M4099" s="54">
        <v>45823</v>
      </c>
      <c r="N4099" s="55" t="s">
        <v>11024</v>
      </c>
      <c r="O4099" s="56" t="str">
        <f>VLOOKUP(N4099,Sheet1!$B:$C,2,0)</f>
        <v>CÔNG TY CỔ PHẦN DỊCH VỤ THƯƠNG MẠI TỔNG HỢP WINCOMMERCE</v>
      </c>
      <c r="Q4099" s="56" t="str">
        <f>VLOOKUP(N4099,Sheet1!$B:$D,3,0)</f>
        <v>0104918404</v>
      </c>
      <c r="U4099" s="55" t="s">
        <v>15521</v>
      </c>
      <c r="X4099" s="55" t="s">
        <v>10927</v>
      </c>
      <c r="Y4099" s="56" t="str">
        <f>VLOOKUP(X4099,Sheet2!$B:$C,2,0)</f>
        <v>Giò lụa cây 250g</v>
      </c>
      <c r="AA4099" s="53" t="s">
        <v>11550</v>
      </c>
      <c r="AB4099" s="53" t="s">
        <v>11551</v>
      </c>
      <c r="AD4099" s="24">
        <v>1</v>
      </c>
      <c r="AF4099" s="24">
        <v>49500</v>
      </c>
      <c r="AG4099" s="74">
        <f t="shared" ref="AG4099:AG4162" si="64">AD4099*AF4099</f>
        <v>49500</v>
      </c>
      <c r="AK4099" s="59">
        <v>8</v>
      </c>
      <c r="AN4099" s="61" t="s">
        <v>11552</v>
      </c>
      <c r="AP4099" s="62" t="s">
        <v>11553</v>
      </c>
      <c r="AQ4099" s="62" t="s">
        <v>11554</v>
      </c>
      <c r="AR4099" s="62" t="s">
        <v>11555</v>
      </c>
    </row>
    <row r="4100" spans="3:44" x14ac:dyDescent="0.25">
      <c r="C4100" s="53" t="s">
        <v>11547</v>
      </c>
      <c r="D4100" s="53" t="s">
        <v>11548</v>
      </c>
      <c r="E4100" s="54">
        <v>45823</v>
      </c>
      <c r="F4100" s="54">
        <v>45823</v>
      </c>
      <c r="G4100" s="55" t="s">
        <v>8098</v>
      </c>
      <c r="H4100" s="54">
        <v>45823</v>
      </c>
      <c r="I4100" s="56" t="s">
        <v>17957</v>
      </c>
      <c r="K4100" s="55" t="s">
        <v>11549</v>
      </c>
      <c r="L4100" s="55" t="s">
        <v>11494</v>
      </c>
      <c r="M4100" s="54">
        <v>45823</v>
      </c>
      <c r="N4100" s="55" t="s">
        <v>11049</v>
      </c>
      <c r="O4100" s="56" t="str">
        <f>VLOOKUP(N4100,Sheet1!$B:$C,2,0)</f>
        <v>CHI NHÁNH HẢI DƯƠNG - CÔNG TY CỔ PHẦN DỊCH VỤ THƯƠNG MẠI TỔNG HỢP WINCOMMERCE</v>
      </c>
      <c r="Q4100" s="56" t="str">
        <f>VLOOKUP(N4100,Sheet1!$B:$D,3,0)</f>
        <v>0104918404-006</v>
      </c>
      <c r="U4100" s="55" t="s">
        <v>15522</v>
      </c>
      <c r="X4100" s="55" t="s">
        <v>10881</v>
      </c>
      <c r="Y4100" s="56" t="str">
        <f>VLOOKUP(X4100,Sheet2!$B:$C,2,0)</f>
        <v>Chả cốm 300g</v>
      </c>
      <c r="AA4100" s="53" t="s">
        <v>11550</v>
      </c>
      <c r="AB4100" s="53" t="s">
        <v>11551</v>
      </c>
      <c r="AD4100" s="24">
        <v>1</v>
      </c>
      <c r="AF4100" s="24">
        <v>74250</v>
      </c>
      <c r="AG4100" s="74">
        <f t="shared" si="64"/>
        <v>74250</v>
      </c>
      <c r="AK4100" s="59">
        <v>8</v>
      </c>
      <c r="AN4100" s="61" t="s">
        <v>11552</v>
      </c>
      <c r="AP4100" s="62" t="s">
        <v>11553</v>
      </c>
      <c r="AQ4100" s="62" t="s">
        <v>11554</v>
      </c>
      <c r="AR4100" s="62" t="s">
        <v>11555</v>
      </c>
    </row>
    <row r="4101" spans="3:44" x14ac:dyDescent="0.25">
      <c r="C4101" s="53" t="s">
        <v>11547</v>
      </c>
      <c r="D4101" s="53" t="s">
        <v>11548</v>
      </c>
      <c r="E4101" s="54">
        <v>45823</v>
      </c>
      <c r="F4101" s="54">
        <v>45823</v>
      </c>
      <c r="G4101" s="55" t="s">
        <v>8052</v>
      </c>
      <c r="H4101" s="54">
        <v>45823</v>
      </c>
      <c r="I4101" s="56" t="s">
        <v>17958</v>
      </c>
      <c r="K4101" s="55" t="s">
        <v>11549</v>
      </c>
      <c r="L4101" s="55" t="s">
        <v>15211</v>
      </c>
      <c r="M4101" s="54">
        <v>45823</v>
      </c>
      <c r="N4101" s="55" t="s">
        <v>11034</v>
      </c>
      <c r="O4101" s="56" t="str">
        <f>VLOOKUP(N4101,Sheet1!$B:$C,2,0)</f>
        <v>CHI NHÁNH HÀ NỘI - CÔNG TY CỔ PHẦN DỊCH VỤ THƯƠNG MẠI TỔNG HỢP WINCOMMERCE</v>
      </c>
      <c r="Q4101" s="56" t="str">
        <f>VLOOKUP(N4101,Sheet1!$B:$D,3,0)</f>
        <v>0104918404-002</v>
      </c>
      <c r="U4101" s="55" t="s">
        <v>12082</v>
      </c>
      <c r="X4101" s="55" t="s">
        <v>10883</v>
      </c>
      <c r="Y4101" s="56" t="str">
        <f>VLOOKUP(X4101,Sheet2!$B:$C,2,0)</f>
        <v>Chân giò heo muối 300g</v>
      </c>
      <c r="AA4101" s="53" t="s">
        <v>11550</v>
      </c>
      <c r="AB4101" s="53" t="s">
        <v>11551</v>
      </c>
      <c r="AD4101" s="24">
        <v>1</v>
      </c>
      <c r="AF4101" s="24">
        <v>60213</v>
      </c>
      <c r="AG4101" s="74">
        <f t="shared" si="64"/>
        <v>60213</v>
      </c>
      <c r="AK4101" s="59">
        <v>8</v>
      </c>
      <c r="AN4101" s="61" t="s">
        <v>11552</v>
      </c>
      <c r="AP4101" s="62" t="s">
        <v>11553</v>
      </c>
      <c r="AQ4101" s="62" t="s">
        <v>11554</v>
      </c>
      <c r="AR4101" s="62" t="s">
        <v>11555</v>
      </c>
    </row>
    <row r="4102" spans="3:44" x14ac:dyDescent="0.25">
      <c r="C4102" s="53" t="s">
        <v>11547</v>
      </c>
      <c r="D4102" s="53" t="s">
        <v>11548</v>
      </c>
      <c r="E4102" s="54">
        <v>45823</v>
      </c>
      <c r="F4102" s="54">
        <v>45823</v>
      </c>
      <c r="G4102" s="55" t="s">
        <v>8052</v>
      </c>
      <c r="H4102" s="54">
        <v>45823</v>
      </c>
      <c r="I4102" s="56" t="s">
        <v>17958</v>
      </c>
      <c r="K4102" s="55" t="s">
        <v>11549</v>
      </c>
      <c r="L4102" s="55" t="s">
        <v>15211</v>
      </c>
      <c r="M4102" s="54">
        <v>45823</v>
      </c>
      <c r="N4102" s="55" t="s">
        <v>11034</v>
      </c>
      <c r="O4102" s="56" t="str">
        <f>VLOOKUP(N4102,Sheet1!$B:$C,2,0)</f>
        <v>CHI NHÁNH HÀ NỘI - CÔNG TY CỔ PHẦN DỊCH VỤ THƯƠNG MẠI TỔNG HỢP WINCOMMERCE</v>
      </c>
      <c r="Q4102" s="56" t="str">
        <f>VLOOKUP(N4102,Sheet1!$B:$D,3,0)</f>
        <v>0104918404-002</v>
      </c>
      <c r="U4102" s="55" t="s">
        <v>12082</v>
      </c>
      <c r="X4102" s="55" t="s">
        <v>10897</v>
      </c>
      <c r="Y4102" s="56" t="str">
        <f>VLOOKUP(X4102,Sheet2!$B:$C,2,0)</f>
        <v>Chả nướng 300g</v>
      </c>
      <c r="AA4102" s="53" t="s">
        <v>11550</v>
      </c>
      <c r="AB4102" s="53" t="s">
        <v>11551</v>
      </c>
      <c r="AD4102" s="24">
        <v>1</v>
      </c>
      <c r="AF4102" s="24">
        <v>70950</v>
      </c>
      <c r="AG4102" s="74">
        <f t="shared" si="64"/>
        <v>70950</v>
      </c>
      <c r="AK4102" s="59">
        <v>8</v>
      </c>
      <c r="AN4102" s="61" t="s">
        <v>11552</v>
      </c>
      <c r="AP4102" s="62" t="s">
        <v>11553</v>
      </c>
      <c r="AQ4102" s="62" t="s">
        <v>11554</v>
      </c>
      <c r="AR4102" s="62" t="s">
        <v>11555</v>
      </c>
    </row>
    <row r="4103" spans="3:44" x14ac:dyDescent="0.25">
      <c r="C4103" s="53" t="s">
        <v>11547</v>
      </c>
      <c r="D4103" s="53" t="s">
        <v>11548</v>
      </c>
      <c r="E4103" s="54">
        <v>45823</v>
      </c>
      <c r="F4103" s="54">
        <v>45823</v>
      </c>
      <c r="G4103" s="55" t="s">
        <v>8102</v>
      </c>
      <c r="H4103" s="54">
        <v>45823</v>
      </c>
      <c r="I4103" s="56" t="s">
        <v>17959</v>
      </c>
      <c r="K4103" s="55" t="s">
        <v>11549</v>
      </c>
      <c r="L4103" s="55" t="s">
        <v>11495</v>
      </c>
      <c r="M4103" s="54">
        <v>45823</v>
      </c>
      <c r="N4103" s="55" t="s">
        <v>11049</v>
      </c>
      <c r="O4103" s="56" t="str">
        <f>VLOOKUP(N4103,Sheet1!$B:$C,2,0)</f>
        <v>CHI NHÁNH HẢI DƯƠNG - CÔNG TY CỔ PHẦN DỊCH VỤ THƯƠNG MẠI TỔNG HỢP WINCOMMERCE</v>
      </c>
      <c r="Q4103" s="56" t="str">
        <f>VLOOKUP(N4103,Sheet1!$B:$D,3,0)</f>
        <v>0104918404-006</v>
      </c>
      <c r="U4103" s="55" t="s">
        <v>15522</v>
      </c>
      <c r="X4103" s="55" t="s">
        <v>10938</v>
      </c>
      <c r="Y4103" s="56" t="str">
        <f>VLOOKUP(X4103,Sheet2!$B:$C,2,0)</f>
        <v>Giò Tai Lưỡi Xào 250g</v>
      </c>
      <c r="AA4103" s="53" t="s">
        <v>11550</v>
      </c>
      <c r="AB4103" s="53" t="s">
        <v>11551</v>
      </c>
      <c r="AD4103" s="24">
        <v>1</v>
      </c>
      <c r="AF4103" s="24">
        <v>50182</v>
      </c>
      <c r="AG4103" s="74">
        <f t="shared" si="64"/>
        <v>50182</v>
      </c>
      <c r="AK4103" s="59">
        <v>8</v>
      </c>
      <c r="AN4103" s="61" t="s">
        <v>11552</v>
      </c>
      <c r="AP4103" s="62" t="s">
        <v>11553</v>
      </c>
      <c r="AQ4103" s="62" t="s">
        <v>11554</v>
      </c>
      <c r="AR4103" s="62" t="s">
        <v>11555</v>
      </c>
    </row>
    <row r="4104" spans="3:44" x14ac:dyDescent="0.25">
      <c r="C4104" s="53" t="s">
        <v>11547</v>
      </c>
      <c r="D4104" s="53" t="s">
        <v>11548</v>
      </c>
      <c r="E4104" s="54">
        <v>45823</v>
      </c>
      <c r="F4104" s="54">
        <v>45823</v>
      </c>
      <c r="G4104" s="55" t="s">
        <v>8283</v>
      </c>
      <c r="H4104" s="54">
        <v>45823</v>
      </c>
      <c r="I4104" s="56" t="s">
        <v>17960</v>
      </c>
      <c r="K4104" s="55" t="s">
        <v>11549</v>
      </c>
      <c r="L4104" s="55" t="s">
        <v>15212</v>
      </c>
      <c r="M4104" s="54">
        <v>45823</v>
      </c>
      <c r="N4104" s="55" t="s">
        <v>11199</v>
      </c>
      <c r="O4104" s="56" t="str">
        <f>VLOOKUP(N4104,Sheet1!$B:$C,2,0)</f>
        <v>CHI NHÁNH QUẢNG BÌNH - CÔNG TY CỔ PHẦN DỊCH VỤ THƯƠNG MẠI TỔNG HỢP WINCOMMERCE</v>
      </c>
      <c r="Q4104" s="56" t="str">
        <f>VLOOKUP(N4104,Sheet1!$B:$D,3,0)</f>
        <v>0104918404-045</v>
      </c>
      <c r="U4104" s="55" t="s">
        <v>12098</v>
      </c>
      <c r="X4104" s="55" t="s">
        <v>10934</v>
      </c>
      <c r="Y4104" s="56" t="str">
        <f>VLOOKUP(X4104,Sheet2!$B:$C,2,0)</f>
        <v>Gà muối 500g</v>
      </c>
      <c r="AA4104" s="53" t="s">
        <v>11550</v>
      </c>
      <c r="AB4104" s="53" t="s">
        <v>11551</v>
      </c>
      <c r="AD4104" s="24">
        <v>2</v>
      </c>
      <c r="AF4104" s="24">
        <v>111058</v>
      </c>
      <c r="AG4104" s="74">
        <f t="shared" si="64"/>
        <v>222116</v>
      </c>
      <c r="AK4104" s="59">
        <v>8</v>
      </c>
      <c r="AN4104" s="61" t="s">
        <v>11552</v>
      </c>
      <c r="AP4104" s="62" t="s">
        <v>11553</v>
      </c>
      <c r="AQ4104" s="62" t="s">
        <v>11554</v>
      </c>
      <c r="AR4104" s="62" t="s">
        <v>11555</v>
      </c>
    </row>
    <row r="4105" spans="3:44" x14ac:dyDescent="0.25">
      <c r="C4105" s="53" t="s">
        <v>11547</v>
      </c>
      <c r="D4105" s="53" t="s">
        <v>11548</v>
      </c>
      <c r="E4105" s="54">
        <v>45823</v>
      </c>
      <c r="F4105" s="54">
        <v>45823</v>
      </c>
      <c r="G4105" s="55" t="s">
        <v>8130</v>
      </c>
      <c r="H4105" s="54">
        <v>45823</v>
      </c>
      <c r="I4105" s="56" t="s">
        <v>17961</v>
      </c>
      <c r="K4105" s="55" t="s">
        <v>11549</v>
      </c>
      <c r="L4105" s="55" t="s">
        <v>15213</v>
      </c>
      <c r="M4105" s="54">
        <v>45823</v>
      </c>
      <c r="N4105" s="55" t="s">
        <v>11233</v>
      </c>
      <c r="O4105" s="56" t="str">
        <f>VLOOKUP(N4105,Sheet1!$B:$C,2,0)</f>
        <v>CHI NHÁNH HƯNG YÊN - CÔNG TY CỔ PHẦN DỊCH VỤ THƯƠNG MẠI TỔNG HỢP WINCOMMERCE</v>
      </c>
      <c r="Q4105" s="56" t="str">
        <f>VLOOKUP(N4105,Sheet1!$B:$D,3,0)</f>
        <v>0104918404-056</v>
      </c>
      <c r="U4105" s="55" t="s">
        <v>12031</v>
      </c>
      <c r="X4105" s="55" t="s">
        <v>10881</v>
      </c>
      <c r="Y4105" s="56" t="str">
        <f>VLOOKUP(X4105,Sheet2!$B:$C,2,0)</f>
        <v>Chả cốm 300g</v>
      </c>
      <c r="AA4105" s="53" t="s">
        <v>11550</v>
      </c>
      <c r="AB4105" s="53" t="s">
        <v>11551</v>
      </c>
      <c r="AD4105" s="24">
        <v>5</v>
      </c>
      <c r="AF4105" s="24">
        <v>74250</v>
      </c>
      <c r="AG4105" s="74">
        <f t="shared" si="64"/>
        <v>371250</v>
      </c>
      <c r="AK4105" s="59">
        <v>8</v>
      </c>
      <c r="AN4105" s="61" t="s">
        <v>11552</v>
      </c>
      <c r="AP4105" s="62" t="s">
        <v>11553</v>
      </c>
      <c r="AQ4105" s="62" t="s">
        <v>11554</v>
      </c>
      <c r="AR4105" s="62" t="s">
        <v>11555</v>
      </c>
    </row>
    <row r="4106" spans="3:44" x14ac:dyDescent="0.25">
      <c r="C4106" s="53" t="s">
        <v>11547</v>
      </c>
      <c r="D4106" s="53" t="s">
        <v>11548</v>
      </c>
      <c r="E4106" s="54">
        <v>45823</v>
      </c>
      <c r="F4106" s="54">
        <v>45823</v>
      </c>
      <c r="G4106" s="55" t="s">
        <v>8116</v>
      </c>
      <c r="H4106" s="54">
        <v>45823</v>
      </c>
      <c r="I4106" s="56" t="s">
        <v>17962</v>
      </c>
      <c r="K4106" s="55" t="s">
        <v>11549</v>
      </c>
      <c r="L4106" s="55" t="s">
        <v>15214</v>
      </c>
      <c r="M4106" s="54">
        <v>45823</v>
      </c>
      <c r="N4106" s="55" t="s">
        <v>11258</v>
      </c>
      <c r="O4106" s="56" t="str">
        <f>VLOOKUP(N4106,Sheet1!$B:$C,2,0)</f>
        <v>CHI NHÁNH QUẢNG NAM - CÔNG TY CỔ PHẦN DỊCH VỤ THƯƠNG MẠI TỔNG HỢP WINCOMMERCE</v>
      </c>
      <c r="Q4106" s="56" t="str">
        <f>VLOOKUP(N4106,Sheet1!$B:$D,3,0)</f>
        <v>0104918404-061</v>
      </c>
      <c r="U4106" s="55" t="s">
        <v>15523</v>
      </c>
      <c r="X4106" s="55" t="s">
        <v>11010</v>
      </c>
      <c r="Y4106" s="56" t="str">
        <f>VLOOKUP(X4106,Sheet2!$B:$C,2,0)</f>
        <v>Tai heo muối 200g</v>
      </c>
      <c r="AA4106" s="53" t="s">
        <v>11550</v>
      </c>
      <c r="AB4106" s="53" t="s">
        <v>11551</v>
      </c>
      <c r="AD4106" s="24">
        <v>1</v>
      </c>
      <c r="AF4106" s="24">
        <v>55595</v>
      </c>
      <c r="AG4106" s="74">
        <f t="shared" si="64"/>
        <v>55595</v>
      </c>
      <c r="AK4106" s="59">
        <v>8</v>
      </c>
      <c r="AN4106" s="61" t="s">
        <v>11552</v>
      </c>
      <c r="AP4106" s="62" t="s">
        <v>11553</v>
      </c>
      <c r="AQ4106" s="62" t="s">
        <v>11554</v>
      </c>
      <c r="AR4106" s="62" t="s">
        <v>11555</v>
      </c>
    </row>
    <row r="4107" spans="3:44" x14ac:dyDescent="0.25">
      <c r="C4107" s="53" t="s">
        <v>11547</v>
      </c>
      <c r="D4107" s="53" t="s">
        <v>11548</v>
      </c>
      <c r="E4107" s="54">
        <v>45823</v>
      </c>
      <c r="F4107" s="54">
        <v>45823</v>
      </c>
      <c r="G4107" s="55" t="s">
        <v>8116</v>
      </c>
      <c r="H4107" s="54">
        <v>45823</v>
      </c>
      <c r="I4107" s="56" t="s">
        <v>17962</v>
      </c>
      <c r="K4107" s="55" t="s">
        <v>11549</v>
      </c>
      <c r="L4107" s="55" t="s">
        <v>15214</v>
      </c>
      <c r="M4107" s="54">
        <v>45823</v>
      </c>
      <c r="N4107" s="55" t="s">
        <v>11258</v>
      </c>
      <c r="O4107" s="56" t="str">
        <f>VLOOKUP(N4107,Sheet1!$B:$C,2,0)</f>
        <v>CHI NHÁNH QUẢNG NAM - CÔNG TY CỔ PHẦN DỊCH VỤ THƯƠNG MẠI TỔNG HỢP WINCOMMERCE</v>
      </c>
      <c r="Q4107" s="56" t="str">
        <f>VLOOKUP(N4107,Sheet1!$B:$D,3,0)</f>
        <v>0104918404-061</v>
      </c>
      <c r="U4107" s="55" t="s">
        <v>15523</v>
      </c>
      <c r="X4107" s="55" t="s">
        <v>10897</v>
      </c>
      <c r="Y4107" s="56" t="str">
        <f>VLOOKUP(X4107,Sheet2!$B:$C,2,0)</f>
        <v>Chả nướng 300g</v>
      </c>
      <c r="AA4107" s="53" t="s">
        <v>11550</v>
      </c>
      <c r="AB4107" s="53" t="s">
        <v>11551</v>
      </c>
      <c r="AD4107" s="24">
        <v>1</v>
      </c>
      <c r="AF4107" s="24">
        <v>70950</v>
      </c>
      <c r="AG4107" s="74">
        <f t="shared" si="64"/>
        <v>70950</v>
      </c>
      <c r="AK4107" s="59">
        <v>8</v>
      </c>
      <c r="AN4107" s="61" t="s">
        <v>11552</v>
      </c>
      <c r="AP4107" s="62" t="s">
        <v>11553</v>
      </c>
      <c r="AQ4107" s="62" t="s">
        <v>11554</v>
      </c>
      <c r="AR4107" s="62" t="s">
        <v>11555</v>
      </c>
    </row>
    <row r="4108" spans="3:44" x14ac:dyDescent="0.25">
      <c r="C4108" s="53" t="s">
        <v>11547</v>
      </c>
      <c r="D4108" s="53" t="s">
        <v>11548</v>
      </c>
      <c r="E4108" s="54">
        <v>45823</v>
      </c>
      <c r="F4108" s="54">
        <v>45823</v>
      </c>
      <c r="G4108" s="55" t="s">
        <v>8116</v>
      </c>
      <c r="H4108" s="54">
        <v>45823</v>
      </c>
      <c r="I4108" s="56" t="s">
        <v>17962</v>
      </c>
      <c r="K4108" s="55" t="s">
        <v>11549</v>
      </c>
      <c r="L4108" s="55" t="s">
        <v>15214</v>
      </c>
      <c r="M4108" s="54">
        <v>45823</v>
      </c>
      <c r="N4108" s="55" t="s">
        <v>11258</v>
      </c>
      <c r="O4108" s="56" t="str">
        <f>VLOOKUP(N4108,Sheet1!$B:$C,2,0)</f>
        <v>CHI NHÁNH QUẢNG NAM - CÔNG TY CỔ PHẦN DỊCH VỤ THƯƠNG MẠI TỔNG HỢP WINCOMMERCE</v>
      </c>
      <c r="Q4108" s="56" t="str">
        <f>VLOOKUP(N4108,Sheet1!$B:$D,3,0)</f>
        <v>0104918404-061</v>
      </c>
      <c r="U4108" s="55" t="s">
        <v>15523</v>
      </c>
      <c r="X4108" s="55" t="s">
        <v>10938</v>
      </c>
      <c r="Y4108" s="56" t="str">
        <f>VLOOKUP(X4108,Sheet2!$B:$C,2,0)</f>
        <v>Giò Tai Lưỡi Xào 250g</v>
      </c>
      <c r="AA4108" s="53" t="s">
        <v>11550</v>
      </c>
      <c r="AB4108" s="53" t="s">
        <v>11551</v>
      </c>
      <c r="AD4108" s="24">
        <v>2</v>
      </c>
      <c r="AF4108" s="24">
        <v>50182</v>
      </c>
      <c r="AG4108" s="74">
        <f t="shared" si="64"/>
        <v>100364</v>
      </c>
      <c r="AK4108" s="59">
        <v>8</v>
      </c>
      <c r="AN4108" s="61" t="s">
        <v>11552</v>
      </c>
      <c r="AP4108" s="62" t="s">
        <v>11553</v>
      </c>
      <c r="AQ4108" s="62" t="s">
        <v>11554</v>
      </c>
      <c r="AR4108" s="62" t="s">
        <v>11555</v>
      </c>
    </row>
    <row r="4109" spans="3:44" x14ac:dyDescent="0.25">
      <c r="C4109" s="53" t="s">
        <v>11547</v>
      </c>
      <c r="D4109" s="53" t="s">
        <v>11548</v>
      </c>
      <c r="E4109" s="54">
        <v>45823</v>
      </c>
      <c r="F4109" s="54">
        <v>45823</v>
      </c>
      <c r="G4109" s="55" t="s">
        <v>8116</v>
      </c>
      <c r="H4109" s="54">
        <v>45823</v>
      </c>
      <c r="I4109" s="56" t="s">
        <v>17962</v>
      </c>
      <c r="K4109" s="55" t="s">
        <v>11549</v>
      </c>
      <c r="L4109" s="55" t="s">
        <v>15214</v>
      </c>
      <c r="M4109" s="54">
        <v>45823</v>
      </c>
      <c r="N4109" s="55" t="s">
        <v>11258</v>
      </c>
      <c r="O4109" s="56" t="str">
        <f>VLOOKUP(N4109,Sheet1!$B:$C,2,0)</f>
        <v>CHI NHÁNH QUẢNG NAM - CÔNG TY CỔ PHẦN DỊCH VỤ THƯƠNG MẠI TỔNG HỢP WINCOMMERCE</v>
      </c>
      <c r="Q4109" s="56" t="str">
        <f>VLOOKUP(N4109,Sheet1!$B:$D,3,0)</f>
        <v>0104918404-061</v>
      </c>
      <c r="U4109" s="55" t="s">
        <v>15523</v>
      </c>
      <c r="X4109" s="55" t="s">
        <v>10983</v>
      </c>
      <c r="Y4109" s="56" t="str">
        <f>VLOOKUP(X4109,Sheet2!$B:$C,2,0)</f>
        <v>Mọc Nấm Hương 250g</v>
      </c>
      <c r="AA4109" s="53" t="s">
        <v>11550</v>
      </c>
      <c r="AB4109" s="53" t="s">
        <v>11551</v>
      </c>
      <c r="AD4109" s="24">
        <v>1</v>
      </c>
      <c r="AF4109" s="24">
        <v>46000</v>
      </c>
      <c r="AG4109" s="74">
        <f t="shared" si="64"/>
        <v>46000</v>
      </c>
      <c r="AK4109" s="59">
        <v>8</v>
      </c>
      <c r="AN4109" s="61" t="s">
        <v>11552</v>
      </c>
      <c r="AP4109" s="62" t="s">
        <v>11553</v>
      </c>
      <c r="AQ4109" s="62" t="s">
        <v>11554</v>
      </c>
      <c r="AR4109" s="62" t="s">
        <v>11555</v>
      </c>
    </row>
    <row r="4110" spans="3:44" x14ac:dyDescent="0.25">
      <c r="C4110" s="53" t="s">
        <v>11547</v>
      </c>
      <c r="D4110" s="53" t="s">
        <v>11548</v>
      </c>
      <c r="E4110" s="54">
        <v>45823</v>
      </c>
      <c r="F4110" s="54">
        <v>45823</v>
      </c>
      <c r="G4110" s="55" t="s">
        <v>8116</v>
      </c>
      <c r="H4110" s="54">
        <v>45823</v>
      </c>
      <c r="I4110" s="56" t="s">
        <v>17962</v>
      </c>
      <c r="K4110" s="55" t="s">
        <v>11549</v>
      </c>
      <c r="L4110" s="55" t="s">
        <v>15214</v>
      </c>
      <c r="M4110" s="54">
        <v>45823</v>
      </c>
      <c r="N4110" s="55" t="s">
        <v>11258</v>
      </c>
      <c r="O4110" s="56" t="str">
        <f>VLOOKUP(N4110,Sheet1!$B:$C,2,0)</f>
        <v>CHI NHÁNH QUẢNG NAM - CÔNG TY CỔ PHẦN DỊCH VỤ THƯƠNG MẠI TỔNG HỢP WINCOMMERCE</v>
      </c>
      <c r="Q4110" s="56" t="str">
        <f>VLOOKUP(N4110,Sheet1!$B:$D,3,0)</f>
        <v>0104918404-061</v>
      </c>
      <c r="U4110" s="55" t="s">
        <v>15523</v>
      </c>
      <c r="X4110" s="55" t="s">
        <v>10983</v>
      </c>
      <c r="Y4110" s="56" t="str">
        <f>VLOOKUP(X4110,Sheet2!$B:$C,2,0)</f>
        <v>Mọc Nấm Hương 250g</v>
      </c>
      <c r="AA4110" s="53" t="s">
        <v>11550</v>
      </c>
      <c r="AB4110" s="53" t="s">
        <v>11551</v>
      </c>
      <c r="AD4110" s="24">
        <v>1</v>
      </c>
      <c r="AF4110" s="24">
        <v>46000</v>
      </c>
      <c r="AG4110" s="74">
        <f t="shared" si="64"/>
        <v>46000</v>
      </c>
      <c r="AK4110" s="59">
        <v>8</v>
      </c>
      <c r="AN4110" s="61" t="s">
        <v>11552</v>
      </c>
      <c r="AP4110" s="62" t="s">
        <v>11553</v>
      </c>
      <c r="AQ4110" s="62" t="s">
        <v>11554</v>
      </c>
      <c r="AR4110" s="62" t="s">
        <v>11555</v>
      </c>
    </row>
    <row r="4111" spans="3:44" x14ac:dyDescent="0.25">
      <c r="C4111" s="53" t="s">
        <v>11547</v>
      </c>
      <c r="D4111" s="53" t="s">
        <v>11548</v>
      </c>
      <c r="E4111" s="54">
        <v>45823</v>
      </c>
      <c r="F4111" s="54">
        <v>45823</v>
      </c>
      <c r="G4111" s="55" t="s">
        <v>8108</v>
      </c>
      <c r="H4111" s="54">
        <v>45823</v>
      </c>
      <c r="I4111" s="56" t="s">
        <v>17963</v>
      </c>
      <c r="K4111" s="55" t="s">
        <v>11549</v>
      </c>
      <c r="L4111" s="55" t="s">
        <v>15215</v>
      </c>
      <c r="M4111" s="54">
        <v>45823</v>
      </c>
      <c r="N4111" s="55" t="s">
        <v>11258</v>
      </c>
      <c r="O4111" s="56" t="str">
        <f>VLOOKUP(N4111,Sheet1!$B:$C,2,0)</f>
        <v>CHI NHÁNH QUẢNG NAM - CÔNG TY CỔ PHẦN DỊCH VỤ THƯƠNG MẠI TỔNG HỢP WINCOMMERCE</v>
      </c>
      <c r="Q4111" s="56" t="str">
        <f>VLOOKUP(N4111,Sheet1!$B:$D,3,0)</f>
        <v>0104918404-061</v>
      </c>
      <c r="U4111" s="55" t="s">
        <v>15524</v>
      </c>
      <c r="X4111" s="55" t="s">
        <v>10883</v>
      </c>
      <c r="Y4111" s="56" t="str">
        <f>VLOOKUP(X4111,Sheet2!$B:$C,2,0)</f>
        <v>Chân giò heo muối 300g</v>
      </c>
      <c r="AA4111" s="53" t="s">
        <v>11550</v>
      </c>
      <c r="AB4111" s="53" t="s">
        <v>11551</v>
      </c>
      <c r="AD4111" s="24">
        <v>1</v>
      </c>
      <c r="AF4111" s="24">
        <v>60213</v>
      </c>
      <c r="AG4111" s="74">
        <f t="shared" si="64"/>
        <v>60213</v>
      </c>
      <c r="AK4111" s="59">
        <v>8</v>
      </c>
      <c r="AN4111" s="61" t="s">
        <v>11552</v>
      </c>
      <c r="AP4111" s="62" t="s">
        <v>11553</v>
      </c>
      <c r="AQ4111" s="62" t="s">
        <v>11554</v>
      </c>
      <c r="AR4111" s="62" t="s">
        <v>11555</v>
      </c>
    </row>
    <row r="4112" spans="3:44" x14ac:dyDescent="0.25">
      <c r="C4112" s="53" t="s">
        <v>11547</v>
      </c>
      <c r="D4112" s="53" t="s">
        <v>11548</v>
      </c>
      <c r="E4112" s="54">
        <v>45823</v>
      </c>
      <c r="F4112" s="54">
        <v>45823</v>
      </c>
      <c r="G4112" s="55" t="s">
        <v>8068</v>
      </c>
      <c r="H4112" s="54">
        <v>45823</v>
      </c>
      <c r="I4112" s="56" t="s">
        <v>17964</v>
      </c>
      <c r="K4112" s="55" t="s">
        <v>11549</v>
      </c>
      <c r="L4112" s="55" t="s">
        <v>15216</v>
      </c>
      <c r="M4112" s="54">
        <v>45823</v>
      </c>
      <c r="N4112" s="55" t="s">
        <v>11034</v>
      </c>
      <c r="O4112" s="56" t="str">
        <f>VLOOKUP(N4112,Sheet1!$B:$C,2,0)</f>
        <v>CHI NHÁNH HÀ NỘI - CÔNG TY CỔ PHẦN DỊCH VỤ THƯƠNG MẠI TỔNG HỢP WINCOMMERCE</v>
      </c>
      <c r="Q4112" s="56" t="str">
        <f>VLOOKUP(N4112,Sheet1!$B:$D,3,0)</f>
        <v>0104918404-002</v>
      </c>
      <c r="U4112" s="55" t="s">
        <v>15525</v>
      </c>
      <c r="X4112" s="55" t="s">
        <v>10883</v>
      </c>
      <c r="Y4112" s="56" t="str">
        <f>VLOOKUP(X4112,Sheet2!$B:$C,2,0)</f>
        <v>Chân giò heo muối 300g</v>
      </c>
      <c r="AA4112" s="53" t="s">
        <v>11550</v>
      </c>
      <c r="AB4112" s="53" t="s">
        <v>11551</v>
      </c>
      <c r="AD4112" s="24">
        <v>1</v>
      </c>
      <c r="AF4112" s="24">
        <v>60213</v>
      </c>
      <c r="AG4112" s="74">
        <f t="shared" si="64"/>
        <v>60213</v>
      </c>
      <c r="AK4112" s="59">
        <v>8</v>
      </c>
      <c r="AN4112" s="61" t="s">
        <v>11552</v>
      </c>
      <c r="AP4112" s="62" t="s">
        <v>11553</v>
      </c>
      <c r="AQ4112" s="62" t="s">
        <v>11554</v>
      </c>
      <c r="AR4112" s="62" t="s">
        <v>11555</v>
      </c>
    </row>
    <row r="4113" spans="3:44" x14ac:dyDescent="0.25">
      <c r="C4113" s="53" t="s">
        <v>11547</v>
      </c>
      <c r="D4113" s="53" t="s">
        <v>11548</v>
      </c>
      <c r="E4113" s="54">
        <v>45823</v>
      </c>
      <c r="F4113" s="54">
        <v>45823</v>
      </c>
      <c r="G4113" s="55" t="s">
        <v>8269</v>
      </c>
      <c r="H4113" s="54">
        <v>45823</v>
      </c>
      <c r="I4113" s="56" t="s">
        <v>17965</v>
      </c>
      <c r="K4113" s="55" t="s">
        <v>11549</v>
      </c>
      <c r="L4113" s="55" t="s">
        <v>15217</v>
      </c>
      <c r="M4113" s="54">
        <v>45823</v>
      </c>
      <c r="N4113" s="55" t="s">
        <v>11024</v>
      </c>
      <c r="O4113" s="56" t="str">
        <f>VLOOKUP(N4113,Sheet1!$B:$C,2,0)</f>
        <v>CÔNG TY CỔ PHẦN DỊCH VỤ THƯƠNG MẠI TỔNG HỢP WINCOMMERCE</v>
      </c>
      <c r="Q4113" s="56" t="str">
        <f>VLOOKUP(N4113,Sheet1!$B:$D,3,0)</f>
        <v>0104918404</v>
      </c>
      <c r="U4113" s="55" t="s">
        <v>12211</v>
      </c>
      <c r="X4113" s="55" t="s">
        <v>10922</v>
      </c>
      <c r="Y4113" s="56" t="str">
        <f>VLOOKUP(X4113,Sheet2!$B:$C,2,0)</f>
        <v>Gà xì dầu 500g</v>
      </c>
      <c r="AA4113" s="53" t="s">
        <v>11550</v>
      </c>
      <c r="AB4113" s="53" t="s">
        <v>11551</v>
      </c>
      <c r="AD4113" s="24">
        <v>4</v>
      </c>
      <c r="AF4113" s="24">
        <v>111606</v>
      </c>
      <c r="AG4113" s="74">
        <f t="shared" si="64"/>
        <v>446424</v>
      </c>
      <c r="AK4113" s="59">
        <v>8</v>
      </c>
      <c r="AN4113" s="61" t="s">
        <v>11552</v>
      </c>
      <c r="AP4113" s="62" t="s">
        <v>11553</v>
      </c>
      <c r="AQ4113" s="62" t="s">
        <v>11554</v>
      </c>
      <c r="AR4113" s="62" t="s">
        <v>11555</v>
      </c>
    </row>
    <row r="4114" spans="3:44" x14ac:dyDescent="0.25">
      <c r="C4114" s="53" t="s">
        <v>11547</v>
      </c>
      <c r="D4114" s="53" t="s">
        <v>11548</v>
      </c>
      <c r="E4114" s="54">
        <v>45823</v>
      </c>
      <c r="F4114" s="54">
        <v>45823</v>
      </c>
      <c r="G4114" s="55" t="s">
        <v>8269</v>
      </c>
      <c r="H4114" s="54">
        <v>45823</v>
      </c>
      <c r="I4114" s="56" t="s">
        <v>17965</v>
      </c>
      <c r="K4114" s="55" t="s">
        <v>11549</v>
      </c>
      <c r="L4114" s="55" t="s">
        <v>15217</v>
      </c>
      <c r="M4114" s="54">
        <v>45823</v>
      </c>
      <c r="N4114" s="55" t="s">
        <v>11024</v>
      </c>
      <c r="O4114" s="56" t="str">
        <f>VLOOKUP(N4114,Sheet1!$B:$C,2,0)</f>
        <v>CÔNG TY CỔ PHẦN DỊCH VỤ THƯƠNG MẠI TỔNG HỢP WINCOMMERCE</v>
      </c>
      <c r="Q4114" s="56" t="str">
        <f>VLOOKUP(N4114,Sheet1!$B:$D,3,0)</f>
        <v>0104918404</v>
      </c>
      <c r="U4114" s="55" t="s">
        <v>12211</v>
      </c>
      <c r="X4114" s="55" t="s">
        <v>10881</v>
      </c>
      <c r="Y4114" s="56" t="str">
        <f>VLOOKUP(X4114,Sheet2!$B:$C,2,0)</f>
        <v>Chả cốm 300g</v>
      </c>
      <c r="AA4114" s="53" t="s">
        <v>11550</v>
      </c>
      <c r="AB4114" s="53" t="s">
        <v>11551</v>
      </c>
      <c r="AD4114" s="24">
        <v>2</v>
      </c>
      <c r="AF4114" s="24">
        <v>74250</v>
      </c>
      <c r="AG4114" s="74">
        <f t="shared" si="64"/>
        <v>148500</v>
      </c>
      <c r="AK4114" s="59">
        <v>8</v>
      </c>
      <c r="AN4114" s="61" t="s">
        <v>11552</v>
      </c>
      <c r="AP4114" s="62" t="s">
        <v>11553</v>
      </c>
      <c r="AQ4114" s="62" t="s">
        <v>11554</v>
      </c>
      <c r="AR4114" s="62" t="s">
        <v>11555</v>
      </c>
    </row>
    <row r="4115" spans="3:44" x14ac:dyDescent="0.25">
      <c r="C4115" s="53" t="s">
        <v>11547</v>
      </c>
      <c r="D4115" s="53" t="s">
        <v>11548</v>
      </c>
      <c r="E4115" s="54">
        <v>45823</v>
      </c>
      <c r="F4115" s="54">
        <v>45823</v>
      </c>
      <c r="G4115" s="55" t="s">
        <v>8269</v>
      </c>
      <c r="H4115" s="54">
        <v>45823</v>
      </c>
      <c r="I4115" s="56" t="s">
        <v>17965</v>
      </c>
      <c r="K4115" s="55" t="s">
        <v>11549</v>
      </c>
      <c r="L4115" s="55" t="s">
        <v>15217</v>
      </c>
      <c r="M4115" s="54">
        <v>45823</v>
      </c>
      <c r="N4115" s="55" t="s">
        <v>11024</v>
      </c>
      <c r="O4115" s="56" t="str">
        <f>VLOOKUP(N4115,Sheet1!$B:$C,2,0)</f>
        <v>CÔNG TY CỔ PHẦN DỊCH VỤ THƯƠNG MẠI TỔNG HỢP WINCOMMERCE</v>
      </c>
      <c r="Q4115" s="56" t="str">
        <f>VLOOKUP(N4115,Sheet1!$B:$D,3,0)</f>
        <v>0104918404</v>
      </c>
      <c r="U4115" s="55" t="s">
        <v>12211</v>
      </c>
      <c r="X4115" s="55" t="s">
        <v>10883</v>
      </c>
      <c r="Y4115" s="56" t="str">
        <f>VLOOKUP(X4115,Sheet2!$B:$C,2,0)</f>
        <v>Chân giò heo muối 300g</v>
      </c>
      <c r="AA4115" s="53" t="s">
        <v>11550</v>
      </c>
      <c r="AB4115" s="53" t="s">
        <v>11551</v>
      </c>
      <c r="AD4115" s="24">
        <v>1</v>
      </c>
      <c r="AF4115" s="24">
        <v>60213</v>
      </c>
      <c r="AG4115" s="74">
        <f t="shared" si="64"/>
        <v>60213</v>
      </c>
      <c r="AK4115" s="59">
        <v>8</v>
      </c>
      <c r="AN4115" s="61" t="s">
        <v>11552</v>
      </c>
      <c r="AP4115" s="62" t="s">
        <v>11553</v>
      </c>
      <c r="AQ4115" s="62" t="s">
        <v>11554</v>
      </c>
      <c r="AR4115" s="62" t="s">
        <v>11555</v>
      </c>
    </row>
    <row r="4116" spans="3:44" x14ac:dyDescent="0.25">
      <c r="C4116" s="53" t="s">
        <v>11547</v>
      </c>
      <c r="D4116" s="53" t="s">
        <v>11548</v>
      </c>
      <c r="E4116" s="54">
        <v>45823</v>
      </c>
      <c r="F4116" s="54">
        <v>45823</v>
      </c>
      <c r="G4116" s="55" t="s">
        <v>8269</v>
      </c>
      <c r="H4116" s="54">
        <v>45823</v>
      </c>
      <c r="I4116" s="56" t="s">
        <v>17965</v>
      </c>
      <c r="K4116" s="55" t="s">
        <v>11549</v>
      </c>
      <c r="L4116" s="55" t="s">
        <v>15217</v>
      </c>
      <c r="M4116" s="54">
        <v>45823</v>
      </c>
      <c r="N4116" s="55" t="s">
        <v>11024</v>
      </c>
      <c r="O4116" s="56" t="str">
        <f>VLOOKUP(N4116,Sheet1!$B:$C,2,0)</f>
        <v>CÔNG TY CỔ PHẦN DỊCH VỤ THƯƠNG MẠI TỔNG HỢP WINCOMMERCE</v>
      </c>
      <c r="Q4116" s="56" t="str">
        <f>VLOOKUP(N4116,Sheet1!$B:$D,3,0)</f>
        <v>0104918404</v>
      </c>
      <c r="U4116" s="55" t="s">
        <v>12211</v>
      </c>
      <c r="X4116" s="55" t="s">
        <v>10897</v>
      </c>
      <c r="Y4116" s="56" t="str">
        <f>VLOOKUP(X4116,Sheet2!$B:$C,2,0)</f>
        <v>Chả nướng 300g</v>
      </c>
      <c r="AA4116" s="53" t="s">
        <v>11550</v>
      </c>
      <c r="AB4116" s="53" t="s">
        <v>11551</v>
      </c>
      <c r="AD4116" s="24">
        <v>1</v>
      </c>
      <c r="AF4116" s="24">
        <v>70950</v>
      </c>
      <c r="AG4116" s="74">
        <f t="shared" si="64"/>
        <v>70950</v>
      </c>
      <c r="AK4116" s="59">
        <v>8</v>
      </c>
      <c r="AN4116" s="61" t="s">
        <v>11552</v>
      </c>
      <c r="AP4116" s="62" t="s">
        <v>11553</v>
      </c>
      <c r="AQ4116" s="62" t="s">
        <v>11554</v>
      </c>
      <c r="AR4116" s="62" t="s">
        <v>11555</v>
      </c>
    </row>
    <row r="4117" spans="3:44" x14ac:dyDescent="0.25">
      <c r="C4117" s="53" t="s">
        <v>11547</v>
      </c>
      <c r="D4117" s="53" t="s">
        <v>11548</v>
      </c>
      <c r="E4117" s="54">
        <v>45823</v>
      </c>
      <c r="F4117" s="54">
        <v>45823</v>
      </c>
      <c r="G4117" s="55" t="s">
        <v>8269</v>
      </c>
      <c r="H4117" s="54">
        <v>45823</v>
      </c>
      <c r="I4117" s="56" t="s">
        <v>17965</v>
      </c>
      <c r="K4117" s="55" t="s">
        <v>11549</v>
      </c>
      <c r="L4117" s="55" t="s">
        <v>15217</v>
      </c>
      <c r="M4117" s="54">
        <v>45823</v>
      </c>
      <c r="N4117" s="55" t="s">
        <v>11024</v>
      </c>
      <c r="O4117" s="56" t="str">
        <f>VLOOKUP(N4117,Sheet1!$B:$C,2,0)</f>
        <v>CÔNG TY CỔ PHẦN DỊCH VỤ THƯƠNG MẠI TỔNG HỢP WINCOMMERCE</v>
      </c>
      <c r="Q4117" s="56" t="str">
        <f>VLOOKUP(N4117,Sheet1!$B:$D,3,0)</f>
        <v>0104918404</v>
      </c>
      <c r="U4117" s="55" t="s">
        <v>12211</v>
      </c>
      <c r="X4117" s="55" t="s">
        <v>10938</v>
      </c>
      <c r="Y4117" s="56" t="str">
        <f>VLOOKUP(X4117,Sheet2!$B:$C,2,0)</f>
        <v>Giò Tai Lưỡi Xào 250g</v>
      </c>
      <c r="AA4117" s="53" t="s">
        <v>11550</v>
      </c>
      <c r="AB4117" s="53" t="s">
        <v>11551</v>
      </c>
      <c r="AD4117" s="24">
        <v>2</v>
      </c>
      <c r="AF4117" s="24">
        <v>50182</v>
      </c>
      <c r="AG4117" s="74">
        <f t="shared" si="64"/>
        <v>100364</v>
      </c>
      <c r="AK4117" s="59">
        <v>8</v>
      </c>
      <c r="AN4117" s="61" t="s">
        <v>11552</v>
      </c>
      <c r="AP4117" s="62" t="s">
        <v>11553</v>
      </c>
      <c r="AQ4117" s="62" t="s">
        <v>11554</v>
      </c>
      <c r="AR4117" s="62" t="s">
        <v>11555</v>
      </c>
    </row>
    <row r="4118" spans="3:44" x14ac:dyDescent="0.25">
      <c r="C4118" s="53" t="s">
        <v>11547</v>
      </c>
      <c r="D4118" s="53" t="s">
        <v>11548</v>
      </c>
      <c r="E4118" s="54">
        <v>45823</v>
      </c>
      <c r="F4118" s="54">
        <v>45823</v>
      </c>
      <c r="G4118" s="55" t="s">
        <v>8228</v>
      </c>
      <c r="H4118" s="54">
        <v>45823</v>
      </c>
      <c r="I4118" s="56" t="s">
        <v>17966</v>
      </c>
      <c r="K4118" s="55" t="s">
        <v>11549</v>
      </c>
      <c r="L4118" s="55" t="s">
        <v>15218</v>
      </c>
      <c r="M4118" s="54">
        <v>45823</v>
      </c>
      <c r="N4118" s="55" t="s">
        <v>11054</v>
      </c>
      <c r="O4118" s="56" t="str">
        <f>VLOOKUP(N4118,Sheet1!$B:$C,2,0)</f>
        <v>CHI NHÁNH QUẢNG NINH - CÔNG TY CỔ PHẦN DỊCH VỤ THƯƠNG MẠI TỔNG HỢP WINCOMMERCE</v>
      </c>
      <c r="Q4118" s="56" t="str">
        <f>VLOOKUP(N4118,Sheet1!$B:$D,3,0)</f>
        <v>0104918404-007</v>
      </c>
      <c r="U4118" s="55" t="s">
        <v>13146</v>
      </c>
      <c r="X4118" s="55" t="s">
        <v>10883</v>
      </c>
      <c r="Y4118" s="56" t="str">
        <f>VLOOKUP(X4118,Sheet2!$B:$C,2,0)</f>
        <v>Chân giò heo muối 300g</v>
      </c>
      <c r="AA4118" s="53" t="s">
        <v>11550</v>
      </c>
      <c r="AB4118" s="53" t="s">
        <v>11551</v>
      </c>
      <c r="AD4118" s="24">
        <v>1</v>
      </c>
      <c r="AF4118" s="24">
        <v>60213</v>
      </c>
      <c r="AG4118" s="74">
        <f t="shared" si="64"/>
        <v>60213</v>
      </c>
      <c r="AK4118" s="59">
        <v>8</v>
      </c>
      <c r="AN4118" s="61" t="s">
        <v>11552</v>
      </c>
      <c r="AP4118" s="62" t="s">
        <v>11553</v>
      </c>
      <c r="AQ4118" s="62" t="s">
        <v>11554</v>
      </c>
      <c r="AR4118" s="62" t="s">
        <v>11555</v>
      </c>
    </row>
    <row r="4119" spans="3:44" x14ac:dyDescent="0.25">
      <c r="C4119" s="53" t="s">
        <v>11547</v>
      </c>
      <c r="D4119" s="53" t="s">
        <v>11548</v>
      </c>
      <c r="E4119" s="54">
        <v>45823</v>
      </c>
      <c r="F4119" s="54">
        <v>45823</v>
      </c>
      <c r="G4119" s="55" t="s">
        <v>8305</v>
      </c>
      <c r="H4119" s="54">
        <v>45823</v>
      </c>
      <c r="I4119" s="56" t="s">
        <v>17967</v>
      </c>
      <c r="K4119" s="55" t="s">
        <v>11549</v>
      </c>
      <c r="L4119" s="55" t="s">
        <v>15219</v>
      </c>
      <c r="M4119" s="54">
        <v>45823</v>
      </c>
      <c r="N4119" s="55" t="s">
        <v>11034</v>
      </c>
      <c r="O4119" s="56" t="str">
        <f>VLOOKUP(N4119,Sheet1!$B:$C,2,0)</f>
        <v>CHI NHÁNH HÀ NỘI - CÔNG TY CỔ PHẦN DỊCH VỤ THƯƠNG MẠI TỔNG HỢP WINCOMMERCE</v>
      </c>
      <c r="Q4119" s="56" t="str">
        <f>VLOOKUP(N4119,Sheet1!$B:$D,3,0)</f>
        <v>0104918404-002</v>
      </c>
      <c r="U4119" s="55" t="s">
        <v>12392</v>
      </c>
      <c r="X4119" s="55" t="s">
        <v>10934</v>
      </c>
      <c r="Y4119" s="56" t="str">
        <f>VLOOKUP(X4119,Sheet2!$B:$C,2,0)</f>
        <v>Gà muối 500g</v>
      </c>
      <c r="AA4119" s="53" t="s">
        <v>11550</v>
      </c>
      <c r="AB4119" s="53" t="s">
        <v>11551</v>
      </c>
      <c r="AD4119" s="24">
        <v>1</v>
      </c>
      <c r="AF4119" s="24">
        <v>111058</v>
      </c>
      <c r="AG4119" s="74">
        <f t="shared" si="64"/>
        <v>111058</v>
      </c>
      <c r="AK4119" s="59">
        <v>8</v>
      </c>
      <c r="AN4119" s="61" t="s">
        <v>11552</v>
      </c>
      <c r="AP4119" s="62" t="s">
        <v>11553</v>
      </c>
      <c r="AQ4119" s="62" t="s">
        <v>11554</v>
      </c>
      <c r="AR4119" s="62" t="s">
        <v>11555</v>
      </c>
    </row>
    <row r="4120" spans="3:44" x14ac:dyDescent="0.25">
      <c r="C4120" s="53" t="s">
        <v>11547</v>
      </c>
      <c r="D4120" s="53" t="s">
        <v>11548</v>
      </c>
      <c r="E4120" s="54">
        <v>45823</v>
      </c>
      <c r="F4120" s="54">
        <v>45823</v>
      </c>
      <c r="G4120" s="55" t="s">
        <v>8184</v>
      </c>
      <c r="H4120" s="54">
        <v>45823</v>
      </c>
      <c r="I4120" s="56" t="s">
        <v>17968</v>
      </c>
      <c r="K4120" s="55" t="s">
        <v>11549</v>
      </c>
      <c r="L4120" s="55" t="s">
        <v>15220</v>
      </c>
      <c r="M4120" s="54">
        <v>45823</v>
      </c>
      <c r="N4120" s="55" t="s">
        <v>11024</v>
      </c>
      <c r="O4120" s="56" t="str">
        <f>VLOOKUP(N4120,Sheet1!$B:$C,2,0)</f>
        <v>CÔNG TY CỔ PHẦN DỊCH VỤ THƯƠNG MẠI TỔNG HỢP WINCOMMERCE</v>
      </c>
      <c r="Q4120" s="56" t="str">
        <f>VLOOKUP(N4120,Sheet1!$B:$D,3,0)</f>
        <v>0104918404</v>
      </c>
      <c r="U4120" s="55" t="s">
        <v>12999</v>
      </c>
      <c r="X4120" s="55" t="s">
        <v>10934</v>
      </c>
      <c r="Y4120" s="56" t="str">
        <f>VLOOKUP(X4120,Sheet2!$B:$C,2,0)</f>
        <v>Gà muối 500g</v>
      </c>
      <c r="AA4120" s="53" t="s">
        <v>11550</v>
      </c>
      <c r="AB4120" s="53" t="s">
        <v>11551</v>
      </c>
      <c r="AD4120" s="24">
        <v>2</v>
      </c>
      <c r="AF4120" s="24">
        <v>111058</v>
      </c>
      <c r="AG4120" s="74">
        <f t="shared" si="64"/>
        <v>222116</v>
      </c>
      <c r="AK4120" s="59">
        <v>8</v>
      </c>
      <c r="AN4120" s="61" t="s">
        <v>11552</v>
      </c>
      <c r="AP4120" s="62" t="s">
        <v>11553</v>
      </c>
      <c r="AQ4120" s="62" t="s">
        <v>11554</v>
      </c>
      <c r="AR4120" s="62" t="s">
        <v>11555</v>
      </c>
    </row>
    <row r="4121" spans="3:44" x14ac:dyDescent="0.25">
      <c r="C4121" s="53" t="s">
        <v>11547</v>
      </c>
      <c r="D4121" s="53" t="s">
        <v>11548</v>
      </c>
      <c r="E4121" s="54">
        <v>45823</v>
      </c>
      <c r="F4121" s="54">
        <v>45823</v>
      </c>
      <c r="G4121" s="55" t="s">
        <v>8184</v>
      </c>
      <c r="H4121" s="54">
        <v>45823</v>
      </c>
      <c r="I4121" s="56" t="s">
        <v>17968</v>
      </c>
      <c r="K4121" s="55" t="s">
        <v>11549</v>
      </c>
      <c r="L4121" s="55" t="s">
        <v>15220</v>
      </c>
      <c r="M4121" s="54">
        <v>45823</v>
      </c>
      <c r="N4121" s="55" t="s">
        <v>11024</v>
      </c>
      <c r="O4121" s="56" t="str">
        <f>VLOOKUP(N4121,Sheet1!$B:$C,2,0)</f>
        <v>CÔNG TY CỔ PHẦN DỊCH VỤ THƯƠNG MẠI TỔNG HỢP WINCOMMERCE</v>
      </c>
      <c r="Q4121" s="56" t="str">
        <f>VLOOKUP(N4121,Sheet1!$B:$D,3,0)</f>
        <v>0104918404</v>
      </c>
      <c r="U4121" s="55" t="s">
        <v>12999</v>
      </c>
      <c r="X4121" s="55" t="s">
        <v>11010</v>
      </c>
      <c r="Y4121" s="56" t="str">
        <f>VLOOKUP(X4121,Sheet2!$B:$C,2,0)</f>
        <v>Tai heo muối 200g</v>
      </c>
      <c r="AA4121" s="53" t="s">
        <v>11550</v>
      </c>
      <c r="AB4121" s="53" t="s">
        <v>11551</v>
      </c>
      <c r="AD4121" s="24">
        <v>2</v>
      </c>
      <c r="AF4121" s="24">
        <v>55595</v>
      </c>
      <c r="AG4121" s="74">
        <f t="shared" si="64"/>
        <v>111190</v>
      </c>
      <c r="AK4121" s="59">
        <v>8</v>
      </c>
      <c r="AN4121" s="61" t="s">
        <v>11552</v>
      </c>
      <c r="AP4121" s="62" t="s">
        <v>11553</v>
      </c>
      <c r="AQ4121" s="62" t="s">
        <v>11554</v>
      </c>
      <c r="AR4121" s="62" t="s">
        <v>11555</v>
      </c>
    </row>
    <row r="4122" spans="3:44" x14ac:dyDescent="0.25">
      <c r="C4122" s="53" t="s">
        <v>11547</v>
      </c>
      <c r="D4122" s="53" t="s">
        <v>11548</v>
      </c>
      <c r="E4122" s="54">
        <v>45823</v>
      </c>
      <c r="F4122" s="54">
        <v>45823</v>
      </c>
      <c r="G4122" s="55" t="s">
        <v>8214</v>
      </c>
      <c r="H4122" s="54">
        <v>45823</v>
      </c>
      <c r="I4122" s="56" t="s">
        <v>17969</v>
      </c>
      <c r="K4122" s="55" t="s">
        <v>11549</v>
      </c>
      <c r="L4122" s="55" t="s">
        <v>15221</v>
      </c>
      <c r="M4122" s="54">
        <v>45823</v>
      </c>
      <c r="N4122" s="55" t="s">
        <v>11034</v>
      </c>
      <c r="O4122" s="56" t="str">
        <f>VLOOKUP(N4122,Sheet1!$B:$C,2,0)</f>
        <v>CHI NHÁNH HÀ NỘI - CÔNG TY CỔ PHẦN DỊCH VỤ THƯƠNG MẠI TỔNG HỢP WINCOMMERCE</v>
      </c>
      <c r="Q4122" s="56" t="str">
        <f>VLOOKUP(N4122,Sheet1!$B:$D,3,0)</f>
        <v>0104918404-002</v>
      </c>
      <c r="U4122" s="55" t="s">
        <v>12637</v>
      </c>
      <c r="X4122" s="55" t="s">
        <v>10983</v>
      </c>
      <c r="Y4122" s="56" t="str">
        <f>VLOOKUP(X4122,Sheet2!$B:$C,2,0)</f>
        <v>Mọc Nấm Hương 250g</v>
      </c>
      <c r="AA4122" s="53" t="s">
        <v>11550</v>
      </c>
      <c r="AB4122" s="53" t="s">
        <v>11551</v>
      </c>
      <c r="AD4122" s="24">
        <v>4</v>
      </c>
      <c r="AF4122" s="24">
        <v>46000</v>
      </c>
      <c r="AG4122" s="74">
        <f t="shared" si="64"/>
        <v>184000</v>
      </c>
      <c r="AK4122" s="59">
        <v>8</v>
      </c>
      <c r="AN4122" s="61" t="s">
        <v>11552</v>
      </c>
      <c r="AP4122" s="62" t="s">
        <v>11553</v>
      </c>
      <c r="AQ4122" s="62" t="s">
        <v>11554</v>
      </c>
      <c r="AR4122" s="62" t="s">
        <v>11555</v>
      </c>
    </row>
    <row r="4123" spans="3:44" x14ac:dyDescent="0.25">
      <c r="C4123" s="53" t="s">
        <v>11547</v>
      </c>
      <c r="D4123" s="53" t="s">
        <v>11548</v>
      </c>
      <c r="E4123" s="54">
        <v>45823</v>
      </c>
      <c r="F4123" s="54">
        <v>45823</v>
      </c>
      <c r="G4123" s="55" t="s">
        <v>8180</v>
      </c>
      <c r="H4123" s="54">
        <v>45823</v>
      </c>
      <c r="I4123" s="56" t="s">
        <v>17970</v>
      </c>
      <c r="K4123" s="55" t="s">
        <v>11549</v>
      </c>
      <c r="L4123" s="55" t="s">
        <v>15222</v>
      </c>
      <c r="M4123" s="54">
        <v>45823</v>
      </c>
      <c r="N4123" s="55" t="s">
        <v>11034</v>
      </c>
      <c r="O4123" s="56" t="str">
        <f>VLOOKUP(N4123,Sheet1!$B:$C,2,0)</f>
        <v>CHI NHÁNH HÀ NỘI - CÔNG TY CỔ PHẦN DỊCH VỤ THƯƠNG MẠI TỔNG HỢP WINCOMMERCE</v>
      </c>
      <c r="Q4123" s="56" t="str">
        <f>VLOOKUP(N4123,Sheet1!$B:$D,3,0)</f>
        <v>0104918404-002</v>
      </c>
      <c r="U4123" s="55" t="s">
        <v>12906</v>
      </c>
      <c r="X4123" s="55" t="s">
        <v>10883</v>
      </c>
      <c r="Y4123" s="56" t="str">
        <f>VLOOKUP(X4123,Sheet2!$B:$C,2,0)</f>
        <v>Chân giò heo muối 300g</v>
      </c>
      <c r="AA4123" s="53" t="s">
        <v>11550</v>
      </c>
      <c r="AB4123" s="53" t="s">
        <v>11551</v>
      </c>
      <c r="AD4123" s="24">
        <v>1</v>
      </c>
      <c r="AF4123" s="24">
        <v>60213</v>
      </c>
      <c r="AG4123" s="74">
        <f t="shared" si="64"/>
        <v>60213</v>
      </c>
      <c r="AK4123" s="59">
        <v>8</v>
      </c>
      <c r="AN4123" s="61" t="s">
        <v>11552</v>
      </c>
      <c r="AP4123" s="62" t="s">
        <v>11553</v>
      </c>
      <c r="AQ4123" s="62" t="s">
        <v>11554</v>
      </c>
      <c r="AR4123" s="62" t="s">
        <v>11555</v>
      </c>
    </row>
    <row r="4124" spans="3:44" x14ac:dyDescent="0.25">
      <c r="C4124" s="53" t="s">
        <v>11547</v>
      </c>
      <c r="D4124" s="53" t="s">
        <v>11548</v>
      </c>
      <c r="E4124" s="54">
        <v>45823</v>
      </c>
      <c r="F4124" s="54">
        <v>45823</v>
      </c>
      <c r="G4124" s="55" t="s">
        <v>8319</v>
      </c>
      <c r="H4124" s="54">
        <v>45823</v>
      </c>
      <c r="I4124" s="56" t="s">
        <v>17971</v>
      </c>
      <c r="K4124" s="55" t="s">
        <v>11549</v>
      </c>
      <c r="L4124" s="55" t="s">
        <v>11783</v>
      </c>
      <c r="M4124" s="54">
        <v>45823</v>
      </c>
      <c r="N4124" s="55" t="s">
        <v>11194</v>
      </c>
      <c r="O4124" s="56" t="str">
        <f>VLOOKUP(N4124,Sheet1!$B:$C,2,0)</f>
        <v>CHI NHÁNH THÁI BÌNH - CÔNG TY CỔ PHẦN DỊCH VỤ THƯƠNG MẠI TỔNG HỢP WINCOMMERCE</v>
      </c>
      <c r="Q4124" s="56" t="str">
        <f>VLOOKUP(N4124,Sheet1!$B:$D,3,0)</f>
        <v>0104918404-044</v>
      </c>
      <c r="U4124" s="55" t="s">
        <v>12345</v>
      </c>
      <c r="X4124" s="55" t="s">
        <v>10934</v>
      </c>
      <c r="Y4124" s="56" t="str">
        <f>VLOOKUP(X4124,Sheet2!$B:$C,2,0)</f>
        <v>Gà muối 500g</v>
      </c>
      <c r="AA4124" s="53" t="s">
        <v>11550</v>
      </c>
      <c r="AB4124" s="53" t="s">
        <v>11551</v>
      </c>
      <c r="AD4124" s="24">
        <v>1</v>
      </c>
      <c r="AF4124" s="24">
        <v>111058</v>
      </c>
      <c r="AG4124" s="74">
        <f t="shared" si="64"/>
        <v>111058</v>
      </c>
      <c r="AK4124" s="59">
        <v>8</v>
      </c>
      <c r="AN4124" s="61" t="s">
        <v>11552</v>
      </c>
      <c r="AP4124" s="62" t="s">
        <v>11553</v>
      </c>
      <c r="AQ4124" s="62" t="s">
        <v>11554</v>
      </c>
      <c r="AR4124" s="62" t="s">
        <v>11555</v>
      </c>
    </row>
    <row r="4125" spans="3:44" x14ac:dyDescent="0.25">
      <c r="C4125" s="53" t="s">
        <v>11547</v>
      </c>
      <c r="D4125" s="53" t="s">
        <v>11548</v>
      </c>
      <c r="E4125" s="54">
        <v>45823</v>
      </c>
      <c r="F4125" s="54">
        <v>45823</v>
      </c>
      <c r="G4125" s="55" t="s">
        <v>8246</v>
      </c>
      <c r="H4125" s="54">
        <v>45823</v>
      </c>
      <c r="I4125" s="56" t="s">
        <v>17972</v>
      </c>
      <c r="K4125" s="55" t="s">
        <v>11549</v>
      </c>
      <c r="L4125" s="55" t="s">
        <v>11848</v>
      </c>
      <c r="M4125" s="54">
        <v>45823</v>
      </c>
      <c r="N4125" s="55" t="s">
        <v>11069</v>
      </c>
      <c r="O4125" s="56" t="str">
        <f>VLOOKUP(N4125,Sheet1!$B:$C,2,0)</f>
        <v>CHI NHÁNH AN GIANG - CÔNG TY CỔ PHẦN DỊCH VỤ THƯƠNG MẠI TỔNG HỢP WINCOMMERCE</v>
      </c>
      <c r="Q4125" s="56" t="str">
        <f>VLOOKUP(N4125,Sheet1!$B:$D,3,0)</f>
        <v>0104918404-010</v>
      </c>
      <c r="U4125" s="55" t="s">
        <v>12280</v>
      </c>
      <c r="X4125" s="55" t="s">
        <v>10881</v>
      </c>
      <c r="Y4125" s="56" t="str">
        <f>VLOOKUP(X4125,Sheet2!$B:$C,2,0)</f>
        <v>Chả cốm 300g</v>
      </c>
      <c r="AA4125" s="53" t="s">
        <v>11550</v>
      </c>
      <c r="AB4125" s="53" t="s">
        <v>11551</v>
      </c>
      <c r="AD4125" s="24">
        <v>1</v>
      </c>
      <c r="AF4125" s="24">
        <v>74250</v>
      </c>
      <c r="AG4125" s="74">
        <f t="shared" si="64"/>
        <v>74250</v>
      </c>
      <c r="AK4125" s="59">
        <v>8</v>
      </c>
      <c r="AN4125" s="61" t="s">
        <v>11552</v>
      </c>
      <c r="AP4125" s="62" t="s">
        <v>11553</v>
      </c>
      <c r="AQ4125" s="62" t="s">
        <v>11554</v>
      </c>
      <c r="AR4125" s="62" t="s">
        <v>11555</v>
      </c>
    </row>
    <row r="4126" spans="3:44" x14ac:dyDescent="0.25">
      <c r="C4126" s="53" t="s">
        <v>11547</v>
      </c>
      <c r="D4126" s="53" t="s">
        <v>11548</v>
      </c>
      <c r="E4126" s="54">
        <v>45823</v>
      </c>
      <c r="F4126" s="54">
        <v>45823</v>
      </c>
      <c r="G4126" s="55" t="s">
        <v>8261</v>
      </c>
      <c r="H4126" s="54">
        <v>45823</v>
      </c>
      <c r="I4126" s="56" t="s">
        <v>17973</v>
      </c>
      <c r="K4126" s="55" t="s">
        <v>11549</v>
      </c>
      <c r="L4126" s="55" t="s">
        <v>15223</v>
      </c>
      <c r="M4126" s="54">
        <v>45823</v>
      </c>
      <c r="N4126" s="55" t="s">
        <v>11129</v>
      </c>
      <c r="O4126" s="56" t="str">
        <f>VLOOKUP(N4126,Sheet1!$B:$C,2,0)</f>
        <v>CHI NHÁNH HẢI PHÒNG - CÔNG TY CỔ PHẦN DỊCH VỤ THƯƠNG MẠI TỔNG HỢP WINCOMMERCE</v>
      </c>
      <c r="Q4126" s="56" t="str">
        <f>VLOOKUP(N4126,Sheet1!$B:$D,3,0)</f>
        <v>0104918404-025</v>
      </c>
      <c r="U4126" s="55" t="s">
        <v>12486</v>
      </c>
      <c r="X4126" s="55" t="s">
        <v>10936</v>
      </c>
      <c r="Y4126" s="56" t="str">
        <f>VLOOKUP(X4126,Sheet2!$B:$C,2,0)</f>
        <v>Giò sụn gà 250g</v>
      </c>
      <c r="AA4126" s="53" t="s">
        <v>11550</v>
      </c>
      <c r="AB4126" s="53" t="s">
        <v>11551</v>
      </c>
      <c r="AD4126" s="24">
        <v>5</v>
      </c>
      <c r="AF4126" s="24">
        <v>61050</v>
      </c>
      <c r="AG4126" s="74">
        <f t="shared" si="64"/>
        <v>305250</v>
      </c>
      <c r="AK4126" s="59">
        <v>8</v>
      </c>
      <c r="AN4126" s="61" t="s">
        <v>11552</v>
      </c>
      <c r="AP4126" s="62" t="s">
        <v>11553</v>
      </c>
      <c r="AQ4126" s="62" t="s">
        <v>11554</v>
      </c>
      <c r="AR4126" s="62" t="s">
        <v>11555</v>
      </c>
    </row>
    <row r="4127" spans="3:44" x14ac:dyDescent="0.25">
      <c r="C4127" s="53" t="s">
        <v>11547</v>
      </c>
      <c r="D4127" s="53" t="s">
        <v>11548</v>
      </c>
      <c r="E4127" s="54">
        <v>45823</v>
      </c>
      <c r="F4127" s="54">
        <v>45823</v>
      </c>
      <c r="G4127" s="55" t="s">
        <v>8224</v>
      </c>
      <c r="H4127" s="54">
        <v>45823</v>
      </c>
      <c r="I4127" s="56" t="s">
        <v>17974</v>
      </c>
      <c r="K4127" s="55" t="s">
        <v>11549</v>
      </c>
      <c r="L4127" s="55" t="s">
        <v>15224</v>
      </c>
      <c r="M4127" s="54">
        <v>45823</v>
      </c>
      <c r="N4127" s="55" t="s">
        <v>11273</v>
      </c>
      <c r="O4127" s="56" t="str">
        <f>VLOOKUP(N4127,Sheet1!$B:$C,2,0)</f>
        <v>CHI NHÁNH NAM ĐỊNH - CÔNG TY CỔ PHẦN DỊCH VỤ THƯƠNG MẠI TỔNG HỢP WINCOMMERCE</v>
      </c>
      <c r="Q4127" s="56" t="str">
        <f>VLOOKUP(N4127,Sheet1!$B:$D,3,0)</f>
        <v>0104918404-064</v>
      </c>
      <c r="U4127" s="55" t="s">
        <v>15520</v>
      </c>
      <c r="X4127" s="55" t="s">
        <v>10897</v>
      </c>
      <c r="Y4127" s="56" t="str">
        <f>VLOOKUP(X4127,Sheet2!$B:$C,2,0)</f>
        <v>Chả nướng 300g</v>
      </c>
      <c r="AA4127" s="53" t="s">
        <v>11550</v>
      </c>
      <c r="AB4127" s="53" t="s">
        <v>11551</v>
      </c>
      <c r="AD4127" s="24">
        <v>1</v>
      </c>
      <c r="AF4127" s="24">
        <v>70950</v>
      </c>
      <c r="AG4127" s="74">
        <f t="shared" si="64"/>
        <v>70950</v>
      </c>
      <c r="AK4127" s="59">
        <v>8</v>
      </c>
      <c r="AN4127" s="61" t="s">
        <v>11552</v>
      </c>
      <c r="AP4127" s="62" t="s">
        <v>11553</v>
      </c>
      <c r="AQ4127" s="62" t="s">
        <v>11554</v>
      </c>
      <c r="AR4127" s="62" t="s">
        <v>11555</v>
      </c>
    </row>
    <row r="4128" spans="3:44" x14ac:dyDescent="0.25">
      <c r="C4128" s="53" t="s">
        <v>11547</v>
      </c>
      <c r="D4128" s="53" t="s">
        <v>11548</v>
      </c>
      <c r="E4128" s="54">
        <v>45823</v>
      </c>
      <c r="F4128" s="54">
        <v>45823</v>
      </c>
      <c r="G4128" s="55" t="s">
        <v>8263</v>
      </c>
      <c r="H4128" s="54">
        <v>45823</v>
      </c>
      <c r="I4128" s="56" t="s">
        <v>17975</v>
      </c>
      <c r="K4128" s="55" t="s">
        <v>11549</v>
      </c>
      <c r="L4128" s="55" t="s">
        <v>15225</v>
      </c>
      <c r="M4128" s="54">
        <v>45823</v>
      </c>
      <c r="N4128" s="55" t="s">
        <v>11129</v>
      </c>
      <c r="O4128" s="56" t="str">
        <f>VLOOKUP(N4128,Sheet1!$B:$C,2,0)</f>
        <v>CHI NHÁNH HẢI PHÒNG - CÔNG TY CỔ PHẦN DỊCH VỤ THƯƠNG MẠI TỔNG HỢP WINCOMMERCE</v>
      </c>
      <c r="Q4128" s="56" t="str">
        <f>VLOOKUP(N4128,Sheet1!$B:$D,3,0)</f>
        <v>0104918404-025</v>
      </c>
      <c r="U4128" s="55" t="s">
        <v>12486</v>
      </c>
      <c r="X4128" s="55" t="s">
        <v>10934</v>
      </c>
      <c r="Y4128" s="56" t="str">
        <f>VLOOKUP(X4128,Sheet2!$B:$C,2,0)</f>
        <v>Gà muối 500g</v>
      </c>
      <c r="AA4128" s="53" t="s">
        <v>11550</v>
      </c>
      <c r="AB4128" s="53" t="s">
        <v>11551</v>
      </c>
      <c r="AD4128" s="24">
        <v>1</v>
      </c>
      <c r="AF4128" s="24">
        <v>111058</v>
      </c>
      <c r="AG4128" s="74">
        <f t="shared" si="64"/>
        <v>111058</v>
      </c>
      <c r="AK4128" s="59">
        <v>8</v>
      </c>
      <c r="AN4128" s="61" t="s">
        <v>11552</v>
      </c>
      <c r="AP4128" s="62" t="s">
        <v>11553</v>
      </c>
      <c r="AQ4128" s="62" t="s">
        <v>11554</v>
      </c>
      <c r="AR4128" s="62" t="s">
        <v>11555</v>
      </c>
    </row>
    <row r="4129" spans="3:44" x14ac:dyDescent="0.25">
      <c r="C4129" s="53" t="s">
        <v>11547</v>
      </c>
      <c r="D4129" s="53" t="s">
        <v>11548</v>
      </c>
      <c r="E4129" s="54">
        <v>45823</v>
      </c>
      <c r="F4129" s="54">
        <v>45823</v>
      </c>
      <c r="G4129" s="55" t="s">
        <v>8208</v>
      </c>
      <c r="H4129" s="54">
        <v>45823</v>
      </c>
      <c r="I4129" s="56" t="s">
        <v>17976</v>
      </c>
      <c r="K4129" s="55" t="s">
        <v>11549</v>
      </c>
      <c r="L4129" s="55" t="s">
        <v>15226</v>
      </c>
      <c r="M4129" s="54">
        <v>45823</v>
      </c>
      <c r="N4129" s="55" t="s">
        <v>11184</v>
      </c>
      <c r="O4129" s="56" t="str">
        <f>VLOOKUP(N4129,Sheet1!$B:$C,2,0)</f>
        <v>CHI NHÁNH LONG AN - CÔNG TY CỔ PHẦN DỊCH VỤ THƯƠNG MẠI TỔNG HỢP WINCOMMERCE</v>
      </c>
      <c r="Q4129" s="56" t="str">
        <f>VLOOKUP(N4129,Sheet1!$B:$D,3,0)</f>
        <v>0104918404-041</v>
      </c>
      <c r="U4129" s="55" t="s">
        <v>12327</v>
      </c>
      <c r="X4129" s="55" t="s">
        <v>11010</v>
      </c>
      <c r="Y4129" s="56" t="str">
        <f>VLOOKUP(X4129,Sheet2!$B:$C,2,0)</f>
        <v>Tai heo muối 200g</v>
      </c>
      <c r="AA4129" s="53" t="s">
        <v>11550</v>
      </c>
      <c r="AB4129" s="53" t="s">
        <v>11551</v>
      </c>
      <c r="AD4129" s="24">
        <v>2</v>
      </c>
      <c r="AF4129" s="24">
        <v>55595</v>
      </c>
      <c r="AG4129" s="74">
        <f t="shared" si="64"/>
        <v>111190</v>
      </c>
      <c r="AK4129" s="59">
        <v>8</v>
      </c>
      <c r="AN4129" s="61" t="s">
        <v>11552</v>
      </c>
      <c r="AP4129" s="62" t="s">
        <v>11553</v>
      </c>
      <c r="AQ4129" s="62" t="s">
        <v>11554</v>
      </c>
      <c r="AR4129" s="62" t="s">
        <v>11555</v>
      </c>
    </row>
    <row r="4130" spans="3:44" x14ac:dyDescent="0.25">
      <c r="C4130" s="53" t="s">
        <v>11547</v>
      </c>
      <c r="D4130" s="53" t="s">
        <v>11548</v>
      </c>
      <c r="E4130" s="54">
        <v>45823</v>
      </c>
      <c r="F4130" s="54">
        <v>45823</v>
      </c>
      <c r="G4130" s="55" t="s">
        <v>8188</v>
      </c>
      <c r="H4130" s="54">
        <v>45823</v>
      </c>
      <c r="I4130" s="56" t="s">
        <v>17977</v>
      </c>
      <c r="K4130" s="55" t="s">
        <v>11549</v>
      </c>
      <c r="L4130" s="55" t="s">
        <v>15227</v>
      </c>
      <c r="M4130" s="54">
        <v>45823</v>
      </c>
      <c r="N4130" s="55" t="s">
        <v>11104</v>
      </c>
      <c r="O4130" s="56" t="str">
        <f>VLOOKUP(N4130,Sheet1!$B:$C,2,0)</f>
        <v>CHI NHÁNH THANH HÓA - CÔNG TY CỔ PHẦN DỊCH VỤ THƯƠNG MẠI TỔNG HỢP WINCOMMERCE</v>
      </c>
      <c r="Q4130" s="56" t="str">
        <f>VLOOKUP(N4130,Sheet1!$B:$D,3,0)</f>
        <v>0104918404-020</v>
      </c>
      <c r="U4130" s="55" t="s">
        <v>12323</v>
      </c>
      <c r="X4130" s="55" t="s">
        <v>10881</v>
      </c>
      <c r="Y4130" s="56" t="str">
        <f>VLOOKUP(X4130,Sheet2!$B:$C,2,0)</f>
        <v>Chả cốm 300g</v>
      </c>
      <c r="AA4130" s="53" t="s">
        <v>11550</v>
      </c>
      <c r="AB4130" s="53" t="s">
        <v>11551</v>
      </c>
      <c r="AD4130" s="24">
        <v>1</v>
      </c>
      <c r="AF4130" s="24">
        <v>74250</v>
      </c>
      <c r="AG4130" s="74">
        <f t="shared" si="64"/>
        <v>74250</v>
      </c>
      <c r="AK4130" s="59">
        <v>8</v>
      </c>
      <c r="AN4130" s="61" t="s">
        <v>11552</v>
      </c>
      <c r="AP4130" s="62" t="s">
        <v>11553</v>
      </c>
      <c r="AQ4130" s="62" t="s">
        <v>11554</v>
      </c>
      <c r="AR4130" s="62" t="s">
        <v>11555</v>
      </c>
    </row>
    <row r="4131" spans="3:44" x14ac:dyDescent="0.25">
      <c r="C4131" s="53" t="s">
        <v>11547</v>
      </c>
      <c r="D4131" s="53" t="s">
        <v>11548</v>
      </c>
      <c r="E4131" s="54">
        <v>45823</v>
      </c>
      <c r="F4131" s="54">
        <v>45823</v>
      </c>
      <c r="G4131" s="55" t="s">
        <v>8064</v>
      </c>
      <c r="H4131" s="54">
        <v>45823</v>
      </c>
      <c r="I4131" s="56" t="s">
        <v>17978</v>
      </c>
      <c r="K4131" s="55" t="s">
        <v>11549</v>
      </c>
      <c r="L4131" s="55" t="s">
        <v>15228</v>
      </c>
      <c r="M4131" s="54">
        <v>45823</v>
      </c>
      <c r="N4131" s="55" t="s">
        <v>11024</v>
      </c>
      <c r="O4131" s="56" t="str">
        <f>VLOOKUP(N4131,Sheet1!$B:$C,2,0)</f>
        <v>CÔNG TY CỔ PHẦN DỊCH VỤ THƯƠNG MẠI TỔNG HỢP WINCOMMERCE</v>
      </c>
      <c r="Q4131" s="56" t="str">
        <f>VLOOKUP(N4131,Sheet1!$B:$D,3,0)</f>
        <v>0104918404</v>
      </c>
      <c r="U4131" s="55" t="s">
        <v>15526</v>
      </c>
      <c r="X4131" s="55" t="s">
        <v>10922</v>
      </c>
      <c r="Y4131" s="56" t="str">
        <f>VLOOKUP(X4131,Sheet2!$B:$C,2,0)</f>
        <v>Gà xì dầu 500g</v>
      </c>
      <c r="AA4131" s="53" t="s">
        <v>11550</v>
      </c>
      <c r="AB4131" s="53" t="s">
        <v>11551</v>
      </c>
      <c r="AD4131" s="24">
        <v>1</v>
      </c>
      <c r="AF4131" s="24">
        <v>111606</v>
      </c>
      <c r="AG4131" s="74">
        <f t="shared" si="64"/>
        <v>111606</v>
      </c>
      <c r="AK4131" s="59">
        <v>8</v>
      </c>
      <c r="AN4131" s="61" t="s">
        <v>11552</v>
      </c>
      <c r="AP4131" s="62" t="s">
        <v>11553</v>
      </c>
      <c r="AQ4131" s="62" t="s">
        <v>11554</v>
      </c>
      <c r="AR4131" s="62" t="s">
        <v>11555</v>
      </c>
    </row>
    <row r="4132" spans="3:44" x14ac:dyDescent="0.25">
      <c r="C4132" s="53" t="s">
        <v>11547</v>
      </c>
      <c r="D4132" s="53" t="s">
        <v>11548</v>
      </c>
      <c r="E4132" s="54">
        <v>45823</v>
      </c>
      <c r="F4132" s="54">
        <v>45823</v>
      </c>
      <c r="G4132" s="55" t="s">
        <v>8064</v>
      </c>
      <c r="H4132" s="54">
        <v>45823</v>
      </c>
      <c r="I4132" s="56" t="s">
        <v>17978</v>
      </c>
      <c r="K4132" s="55" t="s">
        <v>11549</v>
      </c>
      <c r="L4132" s="55" t="s">
        <v>15228</v>
      </c>
      <c r="M4132" s="54">
        <v>45823</v>
      </c>
      <c r="N4132" s="55" t="s">
        <v>11024</v>
      </c>
      <c r="O4132" s="56" t="str">
        <f>VLOOKUP(N4132,Sheet1!$B:$C,2,0)</f>
        <v>CÔNG TY CỔ PHẦN DỊCH VỤ THƯƠNG MẠI TỔNG HỢP WINCOMMERCE</v>
      </c>
      <c r="Q4132" s="56" t="str">
        <f>VLOOKUP(N4132,Sheet1!$B:$D,3,0)</f>
        <v>0104918404</v>
      </c>
      <c r="U4132" s="55" t="s">
        <v>15526</v>
      </c>
      <c r="X4132" s="55" t="s">
        <v>10881</v>
      </c>
      <c r="Y4132" s="56" t="str">
        <f>VLOOKUP(X4132,Sheet2!$B:$C,2,0)</f>
        <v>Chả cốm 300g</v>
      </c>
      <c r="AA4132" s="53" t="s">
        <v>11550</v>
      </c>
      <c r="AB4132" s="53" t="s">
        <v>11551</v>
      </c>
      <c r="AD4132" s="24">
        <v>1</v>
      </c>
      <c r="AF4132" s="24">
        <v>74250</v>
      </c>
      <c r="AG4132" s="74">
        <f t="shared" si="64"/>
        <v>74250</v>
      </c>
      <c r="AK4132" s="59">
        <v>8</v>
      </c>
      <c r="AN4132" s="61" t="s">
        <v>11552</v>
      </c>
      <c r="AP4132" s="62" t="s">
        <v>11553</v>
      </c>
      <c r="AQ4132" s="62" t="s">
        <v>11554</v>
      </c>
      <c r="AR4132" s="62" t="s">
        <v>11555</v>
      </c>
    </row>
    <row r="4133" spans="3:44" x14ac:dyDescent="0.25">
      <c r="C4133" s="53" t="s">
        <v>11547</v>
      </c>
      <c r="D4133" s="53" t="s">
        <v>11548</v>
      </c>
      <c r="E4133" s="54">
        <v>45823</v>
      </c>
      <c r="F4133" s="54">
        <v>45823</v>
      </c>
      <c r="G4133" s="55" t="s">
        <v>8064</v>
      </c>
      <c r="H4133" s="54">
        <v>45823</v>
      </c>
      <c r="I4133" s="56" t="s">
        <v>17978</v>
      </c>
      <c r="K4133" s="55" t="s">
        <v>11549</v>
      </c>
      <c r="L4133" s="55" t="s">
        <v>15228</v>
      </c>
      <c r="M4133" s="54">
        <v>45823</v>
      </c>
      <c r="N4133" s="55" t="s">
        <v>11024</v>
      </c>
      <c r="O4133" s="56" t="str">
        <f>VLOOKUP(N4133,Sheet1!$B:$C,2,0)</f>
        <v>CÔNG TY CỔ PHẦN DỊCH VỤ THƯƠNG MẠI TỔNG HỢP WINCOMMERCE</v>
      </c>
      <c r="Q4133" s="56" t="str">
        <f>VLOOKUP(N4133,Sheet1!$B:$D,3,0)</f>
        <v>0104918404</v>
      </c>
      <c r="U4133" s="55" t="s">
        <v>15526</v>
      </c>
      <c r="X4133" s="55" t="s">
        <v>10938</v>
      </c>
      <c r="Y4133" s="56" t="str">
        <f>VLOOKUP(X4133,Sheet2!$B:$C,2,0)</f>
        <v>Giò Tai Lưỡi Xào 250g</v>
      </c>
      <c r="AA4133" s="53" t="s">
        <v>11550</v>
      </c>
      <c r="AB4133" s="53" t="s">
        <v>11551</v>
      </c>
      <c r="AD4133" s="24">
        <v>2</v>
      </c>
      <c r="AF4133" s="24">
        <v>50182</v>
      </c>
      <c r="AG4133" s="74">
        <f t="shared" si="64"/>
        <v>100364</v>
      </c>
      <c r="AK4133" s="59">
        <v>8</v>
      </c>
      <c r="AN4133" s="61" t="s">
        <v>11552</v>
      </c>
      <c r="AP4133" s="62" t="s">
        <v>11553</v>
      </c>
      <c r="AQ4133" s="62" t="s">
        <v>11554</v>
      </c>
      <c r="AR4133" s="62" t="s">
        <v>11555</v>
      </c>
    </row>
    <row r="4134" spans="3:44" x14ac:dyDescent="0.25">
      <c r="C4134" s="53" t="s">
        <v>11547</v>
      </c>
      <c r="D4134" s="53" t="s">
        <v>11548</v>
      </c>
      <c r="E4134" s="54">
        <v>45823</v>
      </c>
      <c r="F4134" s="54">
        <v>45823</v>
      </c>
      <c r="G4134" s="55" t="s">
        <v>8146</v>
      </c>
      <c r="H4134" s="54">
        <v>45823</v>
      </c>
      <c r="I4134" s="56" t="s">
        <v>17979</v>
      </c>
      <c r="K4134" s="55" t="s">
        <v>11549</v>
      </c>
      <c r="L4134" s="55" t="s">
        <v>13320</v>
      </c>
      <c r="M4134" s="54">
        <v>45823</v>
      </c>
      <c r="N4134" s="55" t="s">
        <v>11049</v>
      </c>
      <c r="O4134" s="56" t="str">
        <f>VLOOKUP(N4134,Sheet1!$B:$C,2,0)</f>
        <v>CHI NHÁNH HẢI DƯƠNG - CÔNG TY CỔ PHẦN DỊCH VỤ THƯƠNG MẠI TỔNG HỢP WINCOMMERCE</v>
      </c>
      <c r="Q4134" s="56" t="str">
        <f>VLOOKUP(N4134,Sheet1!$B:$D,3,0)</f>
        <v>0104918404-006</v>
      </c>
      <c r="U4134" s="55" t="s">
        <v>12630</v>
      </c>
      <c r="X4134" s="55" t="s">
        <v>10934</v>
      </c>
      <c r="Y4134" s="56" t="str">
        <f>VLOOKUP(X4134,Sheet2!$B:$C,2,0)</f>
        <v>Gà muối 500g</v>
      </c>
      <c r="AA4134" s="53" t="s">
        <v>11550</v>
      </c>
      <c r="AB4134" s="53" t="s">
        <v>11551</v>
      </c>
      <c r="AD4134" s="24">
        <v>4</v>
      </c>
      <c r="AF4134" s="24">
        <v>111058</v>
      </c>
      <c r="AG4134" s="74">
        <f t="shared" si="64"/>
        <v>444232</v>
      </c>
      <c r="AK4134" s="59">
        <v>8</v>
      </c>
      <c r="AN4134" s="61" t="s">
        <v>11552</v>
      </c>
      <c r="AP4134" s="62" t="s">
        <v>11553</v>
      </c>
      <c r="AQ4134" s="62" t="s">
        <v>11554</v>
      </c>
      <c r="AR4134" s="62" t="s">
        <v>11555</v>
      </c>
    </row>
    <row r="4135" spans="3:44" x14ac:dyDescent="0.25">
      <c r="C4135" s="53" t="s">
        <v>11547</v>
      </c>
      <c r="D4135" s="53" t="s">
        <v>11548</v>
      </c>
      <c r="E4135" s="54">
        <v>45823</v>
      </c>
      <c r="F4135" s="54">
        <v>45823</v>
      </c>
      <c r="G4135" s="55" t="s">
        <v>8050</v>
      </c>
      <c r="H4135" s="54">
        <v>45823</v>
      </c>
      <c r="I4135" s="56" t="s">
        <v>17980</v>
      </c>
      <c r="K4135" s="55" t="s">
        <v>11549</v>
      </c>
      <c r="L4135" s="55" t="s">
        <v>15229</v>
      </c>
      <c r="M4135" s="54">
        <v>45823</v>
      </c>
      <c r="N4135" s="55" t="s">
        <v>11034</v>
      </c>
      <c r="O4135" s="56" t="str">
        <f>VLOOKUP(N4135,Sheet1!$B:$C,2,0)</f>
        <v>CHI NHÁNH HÀ NỘI - CÔNG TY CỔ PHẦN DỊCH VỤ THƯƠNG MẠI TỔNG HỢP WINCOMMERCE</v>
      </c>
      <c r="Q4135" s="56" t="str">
        <f>VLOOKUP(N4135,Sheet1!$B:$D,3,0)</f>
        <v>0104918404-002</v>
      </c>
      <c r="U4135" s="55" t="s">
        <v>12209</v>
      </c>
      <c r="X4135" s="55" t="s">
        <v>10881</v>
      </c>
      <c r="Y4135" s="56" t="str">
        <f>VLOOKUP(X4135,Sheet2!$B:$C,2,0)</f>
        <v>Chả cốm 300g</v>
      </c>
      <c r="AA4135" s="53" t="s">
        <v>11550</v>
      </c>
      <c r="AB4135" s="53" t="s">
        <v>11551</v>
      </c>
      <c r="AD4135" s="24">
        <v>5</v>
      </c>
      <c r="AF4135" s="24">
        <v>74250</v>
      </c>
      <c r="AG4135" s="74">
        <f t="shared" si="64"/>
        <v>371250</v>
      </c>
      <c r="AK4135" s="59">
        <v>8</v>
      </c>
      <c r="AN4135" s="61" t="s">
        <v>11552</v>
      </c>
      <c r="AP4135" s="62" t="s">
        <v>11553</v>
      </c>
      <c r="AQ4135" s="62" t="s">
        <v>11554</v>
      </c>
      <c r="AR4135" s="62" t="s">
        <v>11555</v>
      </c>
    </row>
    <row r="4136" spans="3:44" x14ac:dyDescent="0.25">
      <c r="C4136" s="53" t="s">
        <v>11547</v>
      </c>
      <c r="D4136" s="53" t="s">
        <v>11548</v>
      </c>
      <c r="E4136" s="54">
        <v>45823</v>
      </c>
      <c r="F4136" s="54">
        <v>45823</v>
      </c>
      <c r="G4136" s="55" t="s">
        <v>8112</v>
      </c>
      <c r="H4136" s="54">
        <v>45823</v>
      </c>
      <c r="I4136" s="56" t="s">
        <v>17981</v>
      </c>
      <c r="K4136" s="55" t="s">
        <v>11549</v>
      </c>
      <c r="L4136" s="55" t="s">
        <v>15230</v>
      </c>
      <c r="M4136" s="54">
        <v>45823</v>
      </c>
      <c r="N4136" s="55" t="s">
        <v>11049</v>
      </c>
      <c r="O4136" s="56" t="str">
        <f>VLOOKUP(N4136,Sheet1!$B:$C,2,0)</f>
        <v>CHI NHÁNH HẢI DƯƠNG - CÔNG TY CỔ PHẦN DỊCH VỤ THƯƠNG MẠI TỔNG HỢP WINCOMMERCE</v>
      </c>
      <c r="Q4136" s="56" t="str">
        <f>VLOOKUP(N4136,Sheet1!$B:$D,3,0)</f>
        <v>0104918404-006</v>
      </c>
      <c r="U4136" s="55" t="s">
        <v>15527</v>
      </c>
      <c r="X4136" s="55" t="s">
        <v>10927</v>
      </c>
      <c r="Y4136" s="56" t="str">
        <f>VLOOKUP(X4136,Sheet2!$B:$C,2,0)</f>
        <v>Giò lụa cây 250g</v>
      </c>
      <c r="AA4136" s="53" t="s">
        <v>11550</v>
      </c>
      <c r="AB4136" s="53" t="s">
        <v>11551</v>
      </c>
      <c r="AD4136" s="24">
        <v>5</v>
      </c>
      <c r="AF4136" s="24">
        <v>49500</v>
      </c>
      <c r="AG4136" s="74">
        <f t="shared" si="64"/>
        <v>247500</v>
      </c>
      <c r="AK4136" s="59">
        <v>8</v>
      </c>
      <c r="AN4136" s="61" t="s">
        <v>11552</v>
      </c>
      <c r="AP4136" s="62" t="s">
        <v>11553</v>
      </c>
      <c r="AQ4136" s="62" t="s">
        <v>11554</v>
      </c>
      <c r="AR4136" s="62" t="s">
        <v>11555</v>
      </c>
    </row>
    <row r="4137" spans="3:44" x14ac:dyDescent="0.25">
      <c r="C4137" s="53" t="s">
        <v>11547</v>
      </c>
      <c r="D4137" s="53" t="s">
        <v>11548</v>
      </c>
      <c r="E4137" s="54">
        <v>45823</v>
      </c>
      <c r="F4137" s="54">
        <v>45823</v>
      </c>
      <c r="G4137" s="55" t="s">
        <v>8112</v>
      </c>
      <c r="H4137" s="54">
        <v>45823</v>
      </c>
      <c r="I4137" s="56" t="s">
        <v>17981</v>
      </c>
      <c r="K4137" s="55" t="s">
        <v>11549</v>
      </c>
      <c r="L4137" s="55" t="s">
        <v>15230</v>
      </c>
      <c r="M4137" s="54">
        <v>45823</v>
      </c>
      <c r="N4137" s="55" t="s">
        <v>11049</v>
      </c>
      <c r="O4137" s="56" t="str">
        <f>VLOOKUP(N4137,Sheet1!$B:$C,2,0)</f>
        <v>CHI NHÁNH HẢI DƯƠNG - CÔNG TY CỔ PHẦN DỊCH VỤ THƯƠNG MẠI TỔNG HỢP WINCOMMERCE</v>
      </c>
      <c r="Q4137" s="56" t="str">
        <f>VLOOKUP(N4137,Sheet1!$B:$D,3,0)</f>
        <v>0104918404-006</v>
      </c>
      <c r="U4137" s="55" t="s">
        <v>15527</v>
      </c>
      <c r="X4137" s="55" t="s">
        <v>10897</v>
      </c>
      <c r="Y4137" s="56" t="str">
        <f>VLOOKUP(X4137,Sheet2!$B:$C,2,0)</f>
        <v>Chả nướng 300g</v>
      </c>
      <c r="AA4137" s="53" t="s">
        <v>11550</v>
      </c>
      <c r="AB4137" s="53" t="s">
        <v>11551</v>
      </c>
      <c r="AD4137" s="24">
        <v>4</v>
      </c>
      <c r="AF4137" s="24">
        <v>70950</v>
      </c>
      <c r="AG4137" s="74">
        <f t="shared" si="64"/>
        <v>283800</v>
      </c>
      <c r="AK4137" s="59">
        <v>8</v>
      </c>
      <c r="AN4137" s="61" t="s">
        <v>11552</v>
      </c>
      <c r="AP4137" s="62" t="s">
        <v>11553</v>
      </c>
      <c r="AQ4137" s="62" t="s">
        <v>11554</v>
      </c>
      <c r="AR4137" s="62" t="s">
        <v>11555</v>
      </c>
    </row>
    <row r="4138" spans="3:44" x14ac:dyDescent="0.25">
      <c r="C4138" s="53" t="s">
        <v>11547</v>
      </c>
      <c r="D4138" s="53" t="s">
        <v>11548</v>
      </c>
      <c r="E4138" s="54">
        <v>45823</v>
      </c>
      <c r="F4138" s="54">
        <v>45823</v>
      </c>
      <c r="G4138" s="55" t="s">
        <v>8150</v>
      </c>
      <c r="H4138" s="54">
        <v>45823</v>
      </c>
      <c r="I4138" s="56" t="s">
        <v>17982</v>
      </c>
      <c r="K4138" s="55" t="s">
        <v>11549</v>
      </c>
      <c r="L4138" s="55" t="s">
        <v>11739</v>
      </c>
      <c r="M4138" s="54">
        <v>45823</v>
      </c>
      <c r="N4138" s="55" t="s">
        <v>11049</v>
      </c>
      <c r="O4138" s="56" t="str">
        <f>VLOOKUP(N4138,Sheet1!$B:$C,2,0)</f>
        <v>CHI NHÁNH HẢI DƯƠNG - CÔNG TY CỔ PHẦN DỊCH VỤ THƯƠNG MẠI TỔNG HỢP WINCOMMERCE</v>
      </c>
      <c r="Q4138" s="56" t="str">
        <f>VLOOKUP(N4138,Sheet1!$B:$D,3,0)</f>
        <v>0104918404-006</v>
      </c>
      <c r="U4138" s="55" t="s">
        <v>12630</v>
      </c>
      <c r="X4138" s="55" t="s">
        <v>10897</v>
      </c>
      <c r="Y4138" s="56" t="str">
        <f>VLOOKUP(X4138,Sheet2!$B:$C,2,0)</f>
        <v>Chả nướng 300g</v>
      </c>
      <c r="AA4138" s="53" t="s">
        <v>11550</v>
      </c>
      <c r="AB4138" s="53" t="s">
        <v>11551</v>
      </c>
      <c r="AD4138" s="24">
        <v>2</v>
      </c>
      <c r="AF4138" s="24">
        <v>70950</v>
      </c>
      <c r="AG4138" s="74">
        <f t="shared" si="64"/>
        <v>141900</v>
      </c>
      <c r="AK4138" s="59">
        <v>8</v>
      </c>
      <c r="AN4138" s="61" t="s">
        <v>11552</v>
      </c>
      <c r="AP4138" s="62" t="s">
        <v>11553</v>
      </c>
      <c r="AQ4138" s="62" t="s">
        <v>11554</v>
      </c>
      <c r="AR4138" s="62" t="s">
        <v>11555</v>
      </c>
    </row>
    <row r="4139" spans="3:44" x14ac:dyDescent="0.25">
      <c r="C4139" s="53" t="s">
        <v>11547</v>
      </c>
      <c r="D4139" s="53" t="s">
        <v>11548</v>
      </c>
      <c r="E4139" s="54">
        <v>45823</v>
      </c>
      <c r="F4139" s="54">
        <v>45823</v>
      </c>
      <c r="G4139" s="55" t="s">
        <v>8200</v>
      </c>
      <c r="H4139" s="54">
        <v>45823</v>
      </c>
      <c r="I4139" s="56" t="s">
        <v>17983</v>
      </c>
      <c r="K4139" s="55" t="s">
        <v>11549</v>
      </c>
      <c r="L4139" s="55" t="s">
        <v>11840</v>
      </c>
      <c r="M4139" s="54">
        <v>45823</v>
      </c>
      <c r="N4139" s="55" t="s">
        <v>11144</v>
      </c>
      <c r="O4139" s="56" t="str">
        <f>VLOOKUP(N4139,Sheet1!$B:$C,2,0)</f>
        <v>CHI NHÁNH VĨNH PHÚC - CÔNG TY CỔ PHẦN DỊCH VỤ THƯƠNG MẠI TỔNG HỢP WINCOMMERCE</v>
      </c>
      <c r="Q4139" s="56" t="str">
        <f>VLOOKUP(N4139,Sheet1!$B:$D,3,0)</f>
        <v>0104918404-029</v>
      </c>
      <c r="U4139" s="55" t="s">
        <v>12755</v>
      </c>
      <c r="X4139" s="55" t="s">
        <v>10881</v>
      </c>
      <c r="Y4139" s="56" t="str">
        <f>VLOOKUP(X4139,Sheet2!$B:$C,2,0)</f>
        <v>Chả cốm 300g</v>
      </c>
      <c r="AA4139" s="53" t="s">
        <v>11550</v>
      </c>
      <c r="AB4139" s="53" t="s">
        <v>11551</v>
      </c>
      <c r="AD4139" s="24">
        <v>1</v>
      </c>
      <c r="AF4139" s="24">
        <v>74250</v>
      </c>
      <c r="AG4139" s="74">
        <f t="shared" si="64"/>
        <v>74250</v>
      </c>
      <c r="AK4139" s="59">
        <v>8</v>
      </c>
      <c r="AN4139" s="61" t="s">
        <v>11552</v>
      </c>
      <c r="AP4139" s="62" t="s">
        <v>11553</v>
      </c>
      <c r="AQ4139" s="62" t="s">
        <v>11554</v>
      </c>
      <c r="AR4139" s="62" t="s">
        <v>11555</v>
      </c>
    </row>
    <row r="4140" spans="3:44" x14ac:dyDescent="0.25">
      <c r="C4140" s="53" t="s">
        <v>11547</v>
      </c>
      <c r="D4140" s="53" t="s">
        <v>11548</v>
      </c>
      <c r="E4140" s="54">
        <v>45823</v>
      </c>
      <c r="F4140" s="54">
        <v>45823</v>
      </c>
      <c r="G4140" s="55" t="s">
        <v>8295</v>
      </c>
      <c r="H4140" s="54">
        <v>45823</v>
      </c>
      <c r="I4140" s="56" t="s">
        <v>17984</v>
      </c>
      <c r="K4140" s="55" t="s">
        <v>11549</v>
      </c>
      <c r="L4140" s="55" t="s">
        <v>15231</v>
      </c>
      <c r="M4140" s="54">
        <v>45823</v>
      </c>
      <c r="N4140" s="55" t="s">
        <v>11184</v>
      </c>
      <c r="O4140" s="56" t="str">
        <f>VLOOKUP(N4140,Sheet1!$B:$C,2,0)</f>
        <v>CHI NHÁNH LONG AN - CÔNG TY CỔ PHẦN DỊCH VỤ THƯƠNG MẠI TỔNG HỢP WINCOMMERCE</v>
      </c>
      <c r="Q4140" s="56" t="str">
        <f>VLOOKUP(N4140,Sheet1!$B:$D,3,0)</f>
        <v>0104918404-041</v>
      </c>
      <c r="U4140" s="55" t="s">
        <v>12663</v>
      </c>
      <c r="X4140" s="55" t="s">
        <v>10938</v>
      </c>
      <c r="Y4140" s="56" t="str">
        <f>VLOOKUP(X4140,Sheet2!$B:$C,2,0)</f>
        <v>Giò Tai Lưỡi Xào 250g</v>
      </c>
      <c r="AA4140" s="53" t="s">
        <v>11550</v>
      </c>
      <c r="AB4140" s="53" t="s">
        <v>11551</v>
      </c>
      <c r="AD4140" s="24">
        <v>5</v>
      </c>
      <c r="AF4140" s="24">
        <v>50182</v>
      </c>
      <c r="AG4140" s="74">
        <f t="shared" si="64"/>
        <v>250910</v>
      </c>
      <c r="AK4140" s="59">
        <v>8</v>
      </c>
      <c r="AN4140" s="61" t="s">
        <v>11552</v>
      </c>
      <c r="AP4140" s="62" t="s">
        <v>11553</v>
      </c>
      <c r="AQ4140" s="62" t="s">
        <v>11554</v>
      </c>
      <c r="AR4140" s="62" t="s">
        <v>11555</v>
      </c>
    </row>
    <row r="4141" spans="3:44" x14ac:dyDescent="0.25">
      <c r="C4141" s="53" t="s">
        <v>11547</v>
      </c>
      <c r="D4141" s="53" t="s">
        <v>11548</v>
      </c>
      <c r="E4141" s="54">
        <v>45823</v>
      </c>
      <c r="F4141" s="54">
        <v>45823</v>
      </c>
      <c r="G4141" s="55" t="s">
        <v>8226</v>
      </c>
      <c r="H4141" s="54">
        <v>45823</v>
      </c>
      <c r="I4141" s="56" t="s">
        <v>17985</v>
      </c>
      <c r="K4141" s="55" t="s">
        <v>11549</v>
      </c>
      <c r="L4141" s="55" t="s">
        <v>15232</v>
      </c>
      <c r="M4141" s="54">
        <v>45823</v>
      </c>
      <c r="N4141" s="55" t="s">
        <v>11129</v>
      </c>
      <c r="O4141" s="56" t="str">
        <f>VLOOKUP(N4141,Sheet1!$B:$C,2,0)</f>
        <v>CHI NHÁNH HẢI PHÒNG - CÔNG TY CỔ PHẦN DỊCH VỤ THƯƠNG MẠI TỔNG HỢP WINCOMMERCE</v>
      </c>
      <c r="Q4141" s="56" t="str">
        <f>VLOOKUP(N4141,Sheet1!$B:$D,3,0)</f>
        <v>0104918404-025</v>
      </c>
      <c r="U4141" s="55" t="s">
        <v>12694</v>
      </c>
      <c r="X4141" s="55" t="s">
        <v>10934</v>
      </c>
      <c r="Y4141" s="56" t="str">
        <f>VLOOKUP(X4141,Sheet2!$B:$C,2,0)</f>
        <v>Gà muối 500g</v>
      </c>
      <c r="AA4141" s="53" t="s">
        <v>11550</v>
      </c>
      <c r="AB4141" s="53" t="s">
        <v>11551</v>
      </c>
      <c r="AD4141" s="24">
        <v>1</v>
      </c>
      <c r="AF4141" s="24">
        <v>111058</v>
      </c>
      <c r="AG4141" s="74">
        <f t="shared" si="64"/>
        <v>111058</v>
      </c>
      <c r="AK4141" s="59">
        <v>8</v>
      </c>
      <c r="AN4141" s="61" t="s">
        <v>11552</v>
      </c>
      <c r="AP4141" s="62" t="s">
        <v>11553</v>
      </c>
      <c r="AQ4141" s="62" t="s">
        <v>11554</v>
      </c>
      <c r="AR4141" s="62" t="s">
        <v>11555</v>
      </c>
    </row>
    <row r="4142" spans="3:44" x14ac:dyDescent="0.25">
      <c r="C4142" s="53" t="s">
        <v>11547</v>
      </c>
      <c r="D4142" s="53" t="s">
        <v>11548</v>
      </c>
      <c r="E4142" s="54">
        <v>45823</v>
      </c>
      <c r="F4142" s="54">
        <v>45823</v>
      </c>
      <c r="G4142" s="55" t="s">
        <v>8094</v>
      </c>
      <c r="H4142" s="54">
        <v>45823</v>
      </c>
      <c r="I4142" s="56" t="s">
        <v>17986</v>
      </c>
      <c r="K4142" s="55" t="s">
        <v>11549</v>
      </c>
      <c r="L4142" s="55" t="s">
        <v>11493</v>
      </c>
      <c r="M4142" s="54">
        <v>45823</v>
      </c>
      <c r="N4142" s="55" t="s">
        <v>11169</v>
      </c>
      <c r="O4142" s="56" t="str">
        <f>VLOOKUP(N4142,Sheet1!$B:$C,2,0)</f>
        <v>CHI NHÁNH YÊN BÁI - CÔNG TY CỔ PHẦN DỊCH VỤ THƯƠNG MẠI TỔNG HỢP WINCOMMERCE</v>
      </c>
      <c r="Q4142" s="56" t="str">
        <f>VLOOKUP(N4142,Sheet1!$B:$D,3,0)</f>
        <v>0104918404-035</v>
      </c>
      <c r="U4142" s="55" t="s">
        <v>12953</v>
      </c>
      <c r="X4142" s="55" t="s">
        <v>10983</v>
      </c>
      <c r="Y4142" s="56" t="str">
        <f>VLOOKUP(X4142,Sheet2!$B:$C,2,0)</f>
        <v>Mọc Nấm Hương 250g</v>
      </c>
      <c r="AA4142" s="53" t="s">
        <v>11550</v>
      </c>
      <c r="AB4142" s="53" t="s">
        <v>11551</v>
      </c>
      <c r="AD4142" s="24">
        <v>2</v>
      </c>
      <c r="AF4142" s="24">
        <v>46000</v>
      </c>
      <c r="AG4142" s="74">
        <f t="shared" si="64"/>
        <v>92000</v>
      </c>
      <c r="AK4142" s="59">
        <v>8</v>
      </c>
      <c r="AN4142" s="61" t="s">
        <v>11552</v>
      </c>
      <c r="AP4142" s="62" t="s">
        <v>11553</v>
      </c>
      <c r="AQ4142" s="62" t="s">
        <v>11554</v>
      </c>
      <c r="AR4142" s="62" t="s">
        <v>11555</v>
      </c>
    </row>
    <row r="4143" spans="3:44" x14ac:dyDescent="0.25">
      <c r="C4143" s="53" t="s">
        <v>11547</v>
      </c>
      <c r="D4143" s="53" t="s">
        <v>11548</v>
      </c>
      <c r="E4143" s="54">
        <v>45823</v>
      </c>
      <c r="F4143" s="54">
        <v>45823</v>
      </c>
      <c r="G4143" s="55" t="s">
        <v>8142</v>
      </c>
      <c r="H4143" s="54">
        <v>45823</v>
      </c>
      <c r="I4143" s="56" t="s">
        <v>17987</v>
      </c>
      <c r="K4143" s="55" t="s">
        <v>11549</v>
      </c>
      <c r="L4143" s="55" t="s">
        <v>15233</v>
      </c>
      <c r="M4143" s="54">
        <v>45823</v>
      </c>
      <c r="N4143" s="55" t="s">
        <v>11034</v>
      </c>
      <c r="O4143" s="56" t="str">
        <f>VLOOKUP(N4143,Sheet1!$B:$C,2,0)</f>
        <v>CHI NHÁNH HÀ NỘI - CÔNG TY CỔ PHẦN DỊCH VỤ THƯƠNG MẠI TỔNG HỢP WINCOMMERCE</v>
      </c>
      <c r="Q4143" s="56" t="str">
        <f>VLOOKUP(N4143,Sheet1!$B:$D,3,0)</f>
        <v>0104918404-002</v>
      </c>
      <c r="U4143" s="55" t="s">
        <v>12294</v>
      </c>
      <c r="X4143" s="55" t="s">
        <v>10881</v>
      </c>
      <c r="Y4143" s="56" t="str">
        <f>VLOOKUP(X4143,Sheet2!$B:$C,2,0)</f>
        <v>Chả cốm 300g</v>
      </c>
      <c r="AA4143" s="53" t="s">
        <v>11550</v>
      </c>
      <c r="AB4143" s="53" t="s">
        <v>11551</v>
      </c>
      <c r="AD4143" s="24">
        <v>2</v>
      </c>
      <c r="AF4143" s="24">
        <v>74250</v>
      </c>
      <c r="AG4143" s="74">
        <f t="shared" si="64"/>
        <v>148500</v>
      </c>
      <c r="AK4143" s="59">
        <v>8</v>
      </c>
      <c r="AN4143" s="61" t="s">
        <v>11552</v>
      </c>
      <c r="AP4143" s="62" t="s">
        <v>11553</v>
      </c>
      <c r="AQ4143" s="62" t="s">
        <v>11554</v>
      </c>
      <c r="AR4143" s="62" t="s">
        <v>11555</v>
      </c>
    </row>
    <row r="4144" spans="3:44" x14ac:dyDescent="0.25">
      <c r="C4144" s="53" t="s">
        <v>11547</v>
      </c>
      <c r="D4144" s="53" t="s">
        <v>11548</v>
      </c>
      <c r="E4144" s="54">
        <v>45823</v>
      </c>
      <c r="F4144" s="54">
        <v>45823</v>
      </c>
      <c r="G4144" s="55" t="s">
        <v>8144</v>
      </c>
      <c r="H4144" s="54">
        <v>45823</v>
      </c>
      <c r="I4144" s="56" t="s">
        <v>17988</v>
      </c>
      <c r="K4144" s="55" t="s">
        <v>11549</v>
      </c>
      <c r="L4144" s="55" t="s">
        <v>15234</v>
      </c>
      <c r="M4144" s="54">
        <v>45823</v>
      </c>
      <c r="N4144" s="55" t="s">
        <v>11034</v>
      </c>
      <c r="O4144" s="56" t="str">
        <f>VLOOKUP(N4144,Sheet1!$B:$C,2,0)</f>
        <v>CHI NHÁNH HÀ NỘI - CÔNG TY CỔ PHẦN DỊCH VỤ THƯƠNG MẠI TỔNG HỢP WINCOMMERCE</v>
      </c>
      <c r="Q4144" s="56" t="str">
        <f>VLOOKUP(N4144,Sheet1!$B:$D,3,0)</f>
        <v>0104918404-002</v>
      </c>
      <c r="U4144" s="55" t="s">
        <v>12294</v>
      </c>
      <c r="X4144" s="55" t="s">
        <v>10983</v>
      </c>
      <c r="Y4144" s="56" t="str">
        <f>VLOOKUP(X4144,Sheet2!$B:$C,2,0)</f>
        <v>Mọc Nấm Hương 250g</v>
      </c>
      <c r="AA4144" s="53" t="s">
        <v>11550</v>
      </c>
      <c r="AB4144" s="53" t="s">
        <v>11551</v>
      </c>
      <c r="AD4144" s="24">
        <v>3</v>
      </c>
      <c r="AF4144" s="24">
        <v>46000</v>
      </c>
      <c r="AG4144" s="74">
        <f t="shared" si="64"/>
        <v>138000</v>
      </c>
      <c r="AK4144" s="59">
        <v>8</v>
      </c>
      <c r="AN4144" s="61" t="s">
        <v>11552</v>
      </c>
      <c r="AP4144" s="62" t="s">
        <v>11553</v>
      </c>
      <c r="AQ4144" s="62" t="s">
        <v>11554</v>
      </c>
      <c r="AR4144" s="62" t="s">
        <v>11555</v>
      </c>
    </row>
    <row r="4145" spans="3:44" x14ac:dyDescent="0.25">
      <c r="C4145" s="53" t="s">
        <v>11547</v>
      </c>
      <c r="D4145" s="53" t="s">
        <v>11548</v>
      </c>
      <c r="E4145" s="54">
        <v>45823</v>
      </c>
      <c r="F4145" s="54">
        <v>45823</v>
      </c>
      <c r="G4145" s="55" t="s">
        <v>8172</v>
      </c>
      <c r="H4145" s="54">
        <v>45823</v>
      </c>
      <c r="I4145" s="56" t="s">
        <v>17989</v>
      </c>
      <c r="K4145" s="55" t="s">
        <v>11549</v>
      </c>
      <c r="L4145" s="55" t="s">
        <v>15235</v>
      </c>
      <c r="M4145" s="54">
        <v>45823</v>
      </c>
      <c r="N4145" s="55" t="s">
        <v>11024</v>
      </c>
      <c r="O4145" s="56" t="str">
        <f>VLOOKUP(N4145,Sheet1!$B:$C,2,0)</f>
        <v>CÔNG TY CỔ PHẦN DỊCH VỤ THƯƠNG MẠI TỔNG HỢP WINCOMMERCE</v>
      </c>
      <c r="Q4145" s="56" t="str">
        <f>VLOOKUP(N4145,Sheet1!$B:$D,3,0)</f>
        <v>0104918404</v>
      </c>
      <c r="U4145" s="55" t="s">
        <v>13202</v>
      </c>
      <c r="X4145" s="55" t="s">
        <v>10881</v>
      </c>
      <c r="Y4145" s="56" t="str">
        <f>VLOOKUP(X4145,Sheet2!$B:$C,2,0)</f>
        <v>Chả cốm 300g</v>
      </c>
      <c r="AA4145" s="53" t="s">
        <v>11550</v>
      </c>
      <c r="AB4145" s="53" t="s">
        <v>11551</v>
      </c>
      <c r="AD4145" s="24">
        <v>2</v>
      </c>
      <c r="AF4145" s="24">
        <v>74250</v>
      </c>
      <c r="AG4145" s="74">
        <f t="shared" si="64"/>
        <v>148500</v>
      </c>
      <c r="AK4145" s="59">
        <v>8</v>
      </c>
      <c r="AN4145" s="61" t="s">
        <v>11552</v>
      </c>
      <c r="AP4145" s="62" t="s">
        <v>11553</v>
      </c>
      <c r="AQ4145" s="62" t="s">
        <v>11554</v>
      </c>
      <c r="AR4145" s="62" t="s">
        <v>11555</v>
      </c>
    </row>
    <row r="4146" spans="3:44" x14ac:dyDescent="0.25">
      <c r="C4146" s="53" t="s">
        <v>11547</v>
      </c>
      <c r="D4146" s="53" t="s">
        <v>11548</v>
      </c>
      <c r="E4146" s="54">
        <v>45823</v>
      </c>
      <c r="F4146" s="54">
        <v>45823</v>
      </c>
      <c r="G4146" s="55" t="s">
        <v>8172</v>
      </c>
      <c r="H4146" s="54">
        <v>45823</v>
      </c>
      <c r="I4146" s="56" t="s">
        <v>17989</v>
      </c>
      <c r="K4146" s="55" t="s">
        <v>11549</v>
      </c>
      <c r="L4146" s="55" t="s">
        <v>15235</v>
      </c>
      <c r="M4146" s="54">
        <v>45823</v>
      </c>
      <c r="N4146" s="55" t="s">
        <v>11024</v>
      </c>
      <c r="O4146" s="56" t="str">
        <f>VLOOKUP(N4146,Sheet1!$B:$C,2,0)</f>
        <v>CÔNG TY CỔ PHẦN DỊCH VỤ THƯƠNG MẠI TỔNG HỢP WINCOMMERCE</v>
      </c>
      <c r="Q4146" s="56" t="str">
        <f>VLOOKUP(N4146,Sheet1!$B:$D,3,0)</f>
        <v>0104918404</v>
      </c>
      <c r="U4146" s="55" t="s">
        <v>13202</v>
      </c>
      <c r="X4146" s="55" t="s">
        <v>10922</v>
      </c>
      <c r="Y4146" s="56" t="str">
        <f>VLOOKUP(X4146,Sheet2!$B:$C,2,0)</f>
        <v>Gà xì dầu 500g</v>
      </c>
      <c r="AA4146" s="53" t="s">
        <v>11550</v>
      </c>
      <c r="AB4146" s="53" t="s">
        <v>11551</v>
      </c>
      <c r="AD4146" s="24">
        <v>3</v>
      </c>
      <c r="AF4146" s="24">
        <v>111606</v>
      </c>
      <c r="AG4146" s="74">
        <f t="shared" si="64"/>
        <v>334818</v>
      </c>
      <c r="AK4146" s="59">
        <v>8</v>
      </c>
      <c r="AN4146" s="61" t="s">
        <v>11552</v>
      </c>
      <c r="AP4146" s="62" t="s">
        <v>11553</v>
      </c>
      <c r="AQ4146" s="62" t="s">
        <v>11554</v>
      </c>
      <c r="AR4146" s="62" t="s">
        <v>11555</v>
      </c>
    </row>
    <row r="4147" spans="3:44" x14ac:dyDescent="0.25">
      <c r="C4147" s="53" t="s">
        <v>11547</v>
      </c>
      <c r="D4147" s="53" t="s">
        <v>11548</v>
      </c>
      <c r="E4147" s="54">
        <v>45823</v>
      </c>
      <c r="F4147" s="54">
        <v>45823</v>
      </c>
      <c r="G4147" s="55" t="s">
        <v>8271</v>
      </c>
      <c r="H4147" s="54">
        <v>45823</v>
      </c>
      <c r="I4147" s="56" t="s">
        <v>17990</v>
      </c>
      <c r="K4147" s="55" t="s">
        <v>11549</v>
      </c>
      <c r="L4147" s="55" t="s">
        <v>15236</v>
      </c>
      <c r="M4147" s="54">
        <v>45823</v>
      </c>
      <c r="N4147" s="55" t="s">
        <v>11104</v>
      </c>
      <c r="O4147" s="56" t="str">
        <f>VLOOKUP(N4147,Sheet1!$B:$C,2,0)</f>
        <v>CHI NHÁNH THANH HÓA - CÔNG TY CỔ PHẦN DỊCH VỤ THƯƠNG MẠI TỔNG HỢP WINCOMMERCE</v>
      </c>
      <c r="Q4147" s="56" t="str">
        <f>VLOOKUP(N4147,Sheet1!$B:$D,3,0)</f>
        <v>0104918404-020</v>
      </c>
      <c r="U4147" s="55" t="s">
        <v>12070</v>
      </c>
      <c r="X4147" s="55" t="s">
        <v>10883</v>
      </c>
      <c r="Y4147" s="56" t="str">
        <f>VLOOKUP(X4147,Sheet2!$B:$C,2,0)</f>
        <v>Chân giò heo muối 300g</v>
      </c>
      <c r="AA4147" s="53" t="s">
        <v>11550</v>
      </c>
      <c r="AB4147" s="53" t="s">
        <v>11551</v>
      </c>
      <c r="AD4147" s="24">
        <v>1</v>
      </c>
      <c r="AF4147" s="24">
        <v>60213</v>
      </c>
      <c r="AG4147" s="74">
        <f t="shared" si="64"/>
        <v>60213</v>
      </c>
      <c r="AK4147" s="59">
        <v>8</v>
      </c>
      <c r="AN4147" s="61" t="s">
        <v>11552</v>
      </c>
      <c r="AP4147" s="62" t="s">
        <v>11553</v>
      </c>
      <c r="AQ4147" s="62" t="s">
        <v>11554</v>
      </c>
      <c r="AR4147" s="62" t="s">
        <v>11555</v>
      </c>
    </row>
    <row r="4148" spans="3:44" x14ac:dyDescent="0.25">
      <c r="C4148" s="53" t="s">
        <v>11547</v>
      </c>
      <c r="D4148" s="53" t="s">
        <v>11548</v>
      </c>
      <c r="E4148" s="54">
        <v>45823</v>
      </c>
      <c r="F4148" s="54">
        <v>45823</v>
      </c>
      <c r="G4148" s="55" t="s">
        <v>8279</v>
      </c>
      <c r="H4148" s="54">
        <v>45823</v>
      </c>
      <c r="I4148" s="56" t="s">
        <v>17991</v>
      </c>
      <c r="K4148" s="55" t="s">
        <v>11549</v>
      </c>
      <c r="L4148" s="55" t="s">
        <v>11502</v>
      </c>
      <c r="M4148" s="54">
        <v>45823</v>
      </c>
      <c r="N4148" s="55" t="s">
        <v>11039</v>
      </c>
      <c r="O4148" s="56" t="str">
        <f>VLOOKUP(N4148,Sheet1!$B:$C,2,0)</f>
        <v>CHI NHÁNH PHÚ THỌ - CÔNG TY CỔ PHẦN DỊCH VỤ THƯƠNG MẠI TỔNG HỢP WINCOMMERCE</v>
      </c>
      <c r="Q4148" s="56" t="str">
        <f>VLOOKUP(N4148,Sheet1!$B:$D,3,0)</f>
        <v>0104918404-003</v>
      </c>
      <c r="U4148" s="55" t="s">
        <v>13025</v>
      </c>
      <c r="X4148" s="55" t="s">
        <v>10881</v>
      </c>
      <c r="Y4148" s="56" t="str">
        <f>VLOOKUP(X4148,Sheet2!$B:$C,2,0)</f>
        <v>Chả cốm 300g</v>
      </c>
      <c r="AA4148" s="53" t="s">
        <v>11550</v>
      </c>
      <c r="AB4148" s="53" t="s">
        <v>11551</v>
      </c>
      <c r="AD4148" s="24">
        <v>3</v>
      </c>
      <c r="AF4148" s="24">
        <v>74250</v>
      </c>
      <c r="AG4148" s="74">
        <f t="shared" si="64"/>
        <v>222750</v>
      </c>
      <c r="AK4148" s="59">
        <v>8</v>
      </c>
      <c r="AN4148" s="61" t="s">
        <v>11552</v>
      </c>
      <c r="AP4148" s="62" t="s">
        <v>11553</v>
      </c>
      <c r="AQ4148" s="62" t="s">
        <v>11554</v>
      </c>
      <c r="AR4148" s="62" t="s">
        <v>11555</v>
      </c>
    </row>
    <row r="4149" spans="3:44" x14ac:dyDescent="0.25">
      <c r="C4149" s="53" t="s">
        <v>11547</v>
      </c>
      <c r="D4149" s="53" t="s">
        <v>11548</v>
      </c>
      <c r="E4149" s="54">
        <v>45823</v>
      </c>
      <c r="F4149" s="54">
        <v>45823</v>
      </c>
      <c r="G4149" s="55" t="s">
        <v>8279</v>
      </c>
      <c r="H4149" s="54">
        <v>45823</v>
      </c>
      <c r="I4149" s="56" t="s">
        <v>17991</v>
      </c>
      <c r="K4149" s="55" t="s">
        <v>11549</v>
      </c>
      <c r="L4149" s="55" t="s">
        <v>11502</v>
      </c>
      <c r="M4149" s="54">
        <v>45823</v>
      </c>
      <c r="N4149" s="55" t="s">
        <v>11039</v>
      </c>
      <c r="O4149" s="56" t="str">
        <f>VLOOKUP(N4149,Sheet1!$B:$C,2,0)</f>
        <v>CHI NHÁNH PHÚ THỌ - CÔNG TY CỔ PHẦN DỊCH VỤ THƯƠNG MẠI TỔNG HỢP WINCOMMERCE</v>
      </c>
      <c r="Q4149" s="56" t="str">
        <f>VLOOKUP(N4149,Sheet1!$B:$D,3,0)</f>
        <v>0104918404-003</v>
      </c>
      <c r="U4149" s="55" t="s">
        <v>13025</v>
      </c>
      <c r="X4149" s="55" t="s">
        <v>10983</v>
      </c>
      <c r="Y4149" s="56" t="str">
        <f>VLOOKUP(X4149,Sheet2!$B:$C,2,0)</f>
        <v>Mọc Nấm Hương 250g</v>
      </c>
      <c r="AA4149" s="53" t="s">
        <v>11550</v>
      </c>
      <c r="AB4149" s="53" t="s">
        <v>11551</v>
      </c>
      <c r="AD4149" s="24">
        <v>2</v>
      </c>
      <c r="AF4149" s="24">
        <v>46000</v>
      </c>
      <c r="AG4149" s="74">
        <f t="shared" si="64"/>
        <v>92000</v>
      </c>
      <c r="AK4149" s="59">
        <v>8</v>
      </c>
      <c r="AN4149" s="61" t="s">
        <v>11552</v>
      </c>
      <c r="AP4149" s="62" t="s">
        <v>11553</v>
      </c>
      <c r="AQ4149" s="62" t="s">
        <v>11554</v>
      </c>
      <c r="AR4149" s="62" t="s">
        <v>11555</v>
      </c>
    </row>
    <row r="4150" spans="3:44" x14ac:dyDescent="0.25">
      <c r="C4150" s="53" t="s">
        <v>11547</v>
      </c>
      <c r="D4150" s="53" t="s">
        <v>11548</v>
      </c>
      <c r="E4150" s="54">
        <v>45823</v>
      </c>
      <c r="F4150" s="54">
        <v>45823</v>
      </c>
      <c r="G4150" s="55" t="s">
        <v>8265</v>
      </c>
      <c r="H4150" s="54">
        <v>45823</v>
      </c>
      <c r="I4150" s="56" t="s">
        <v>17992</v>
      </c>
      <c r="K4150" s="55" t="s">
        <v>11549</v>
      </c>
      <c r="L4150" s="55" t="s">
        <v>13362</v>
      </c>
      <c r="M4150" s="54">
        <v>45823</v>
      </c>
      <c r="N4150" s="55" t="s">
        <v>11248</v>
      </c>
      <c r="O4150" s="56" t="str">
        <f>VLOOKUP(N4150,Sheet1!$B:$C,2,0)</f>
        <v>CHI NHÁNH THÁI NGUYÊN - CÔNG TY CỔ PHẦN DỊCH VỤ THƯƠNG MẠI TỔNG HỢP WINCOMMERCE</v>
      </c>
      <c r="Q4150" s="56" t="str">
        <f>VLOOKUP(N4150,Sheet1!$B:$D,3,0)</f>
        <v>0104918404-059</v>
      </c>
      <c r="U4150" s="55" t="s">
        <v>13021</v>
      </c>
      <c r="X4150" s="55" t="s">
        <v>10881</v>
      </c>
      <c r="Y4150" s="56" t="str">
        <f>VLOOKUP(X4150,Sheet2!$B:$C,2,0)</f>
        <v>Chả cốm 300g</v>
      </c>
      <c r="AA4150" s="53" t="s">
        <v>11550</v>
      </c>
      <c r="AB4150" s="53" t="s">
        <v>11551</v>
      </c>
      <c r="AD4150" s="24">
        <v>4</v>
      </c>
      <c r="AF4150" s="24">
        <v>74250</v>
      </c>
      <c r="AG4150" s="74">
        <f t="shared" si="64"/>
        <v>297000</v>
      </c>
      <c r="AK4150" s="59">
        <v>8</v>
      </c>
      <c r="AN4150" s="61" t="s">
        <v>11552</v>
      </c>
      <c r="AP4150" s="62" t="s">
        <v>11553</v>
      </c>
      <c r="AQ4150" s="62" t="s">
        <v>11554</v>
      </c>
      <c r="AR4150" s="62" t="s">
        <v>11555</v>
      </c>
    </row>
    <row r="4151" spans="3:44" x14ac:dyDescent="0.25">
      <c r="C4151" s="53" t="s">
        <v>11547</v>
      </c>
      <c r="D4151" s="53" t="s">
        <v>11548</v>
      </c>
      <c r="E4151" s="54">
        <v>45823</v>
      </c>
      <c r="F4151" s="54">
        <v>45823</v>
      </c>
      <c r="G4151" s="55" t="s">
        <v>8309</v>
      </c>
      <c r="H4151" s="54">
        <v>45823</v>
      </c>
      <c r="I4151" s="56" t="s">
        <v>17993</v>
      </c>
      <c r="K4151" s="55" t="s">
        <v>11549</v>
      </c>
      <c r="L4151" s="55" t="s">
        <v>11503</v>
      </c>
      <c r="M4151" s="54">
        <v>45823</v>
      </c>
      <c r="N4151" s="55" t="s">
        <v>11104</v>
      </c>
      <c r="O4151" s="56" t="str">
        <f>VLOOKUP(N4151,Sheet1!$B:$C,2,0)</f>
        <v>CHI NHÁNH THANH HÓA - CÔNG TY CỔ PHẦN DỊCH VỤ THƯƠNG MẠI TỔNG HỢP WINCOMMERCE</v>
      </c>
      <c r="Q4151" s="56" t="str">
        <f>VLOOKUP(N4151,Sheet1!$B:$D,3,0)</f>
        <v>0104918404-020</v>
      </c>
      <c r="U4151" s="55" t="s">
        <v>12418</v>
      </c>
      <c r="X4151" s="55" t="s">
        <v>10883</v>
      </c>
      <c r="Y4151" s="56" t="str">
        <f>VLOOKUP(X4151,Sheet2!$B:$C,2,0)</f>
        <v>Chân giò heo muối 300g</v>
      </c>
      <c r="AA4151" s="53" t="s">
        <v>11550</v>
      </c>
      <c r="AB4151" s="53" t="s">
        <v>11551</v>
      </c>
      <c r="AD4151" s="24">
        <v>1</v>
      </c>
      <c r="AF4151" s="24">
        <v>60213</v>
      </c>
      <c r="AG4151" s="74">
        <f t="shared" si="64"/>
        <v>60213</v>
      </c>
      <c r="AK4151" s="59">
        <v>8</v>
      </c>
      <c r="AN4151" s="61" t="s">
        <v>11552</v>
      </c>
      <c r="AP4151" s="62" t="s">
        <v>11553</v>
      </c>
      <c r="AQ4151" s="62" t="s">
        <v>11554</v>
      </c>
      <c r="AR4151" s="62" t="s">
        <v>11555</v>
      </c>
    </row>
    <row r="4152" spans="3:44" x14ac:dyDescent="0.25">
      <c r="C4152" s="53" t="s">
        <v>11547</v>
      </c>
      <c r="D4152" s="53" t="s">
        <v>11548</v>
      </c>
      <c r="E4152" s="54">
        <v>45823</v>
      </c>
      <c r="F4152" s="54">
        <v>45823</v>
      </c>
      <c r="G4152" s="55" t="s">
        <v>8078</v>
      </c>
      <c r="H4152" s="54">
        <v>45823</v>
      </c>
      <c r="I4152" s="56" t="s">
        <v>17994</v>
      </c>
      <c r="K4152" s="55" t="s">
        <v>11549</v>
      </c>
      <c r="L4152" s="55" t="s">
        <v>11492</v>
      </c>
      <c r="M4152" s="54">
        <v>45823</v>
      </c>
      <c r="N4152" s="55" t="s">
        <v>11218</v>
      </c>
      <c r="O4152" s="56" t="str">
        <f>VLOOKUP(N4152,Sheet1!$B:$C,2,0)</f>
        <v>CHI NHÁNH SƠN LA - CÔNG TY CỔ PHẦN DỊCH VỤ THƯƠNG MẠI TỔNG HỢP WINCOMMERCE</v>
      </c>
      <c r="Q4152" s="56" t="str">
        <f>VLOOKUP(N4152,Sheet1!$B:$D,3,0)</f>
        <v>0104918404-049</v>
      </c>
      <c r="U4152" s="55" t="s">
        <v>15528</v>
      </c>
      <c r="X4152" s="55" t="s">
        <v>10983</v>
      </c>
      <c r="Y4152" s="56" t="str">
        <f>VLOOKUP(X4152,Sheet2!$B:$C,2,0)</f>
        <v>Mọc Nấm Hương 250g</v>
      </c>
      <c r="AA4152" s="53" t="s">
        <v>11550</v>
      </c>
      <c r="AB4152" s="53" t="s">
        <v>11551</v>
      </c>
      <c r="AD4152" s="24">
        <v>1</v>
      </c>
      <c r="AF4152" s="24">
        <v>46000</v>
      </c>
      <c r="AG4152" s="74">
        <f t="shared" si="64"/>
        <v>46000</v>
      </c>
      <c r="AK4152" s="59">
        <v>8</v>
      </c>
      <c r="AN4152" s="61" t="s">
        <v>11552</v>
      </c>
      <c r="AP4152" s="62" t="s">
        <v>11553</v>
      </c>
      <c r="AQ4152" s="62" t="s">
        <v>11554</v>
      </c>
      <c r="AR4152" s="62" t="s">
        <v>11555</v>
      </c>
    </row>
    <row r="4153" spans="3:44" x14ac:dyDescent="0.25">
      <c r="C4153" s="53" t="s">
        <v>11547</v>
      </c>
      <c r="D4153" s="53" t="s">
        <v>11548</v>
      </c>
      <c r="E4153" s="54">
        <v>45823</v>
      </c>
      <c r="F4153" s="54">
        <v>45823</v>
      </c>
      <c r="G4153" s="55" t="s">
        <v>8192</v>
      </c>
      <c r="H4153" s="54">
        <v>45823</v>
      </c>
      <c r="I4153" s="56" t="s">
        <v>17995</v>
      </c>
      <c r="K4153" s="55" t="s">
        <v>11549</v>
      </c>
      <c r="L4153" s="55" t="s">
        <v>13323</v>
      </c>
      <c r="M4153" s="54">
        <v>45823</v>
      </c>
      <c r="N4153" s="55" t="s">
        <v>11054</v>
      </c>
      <c r="O4153" s="56" t="str">
        <f>VLOOKUP(N4153,Sheet1!$B:$C,2,0)</f>
        <v>CHI NHÁNH QUẢNG NINH - CÔNG TY CỔ PHẦN DỊCH VỤ THƯƠNG MẠI TỔNG HỢP WINCOMMERCE</v>
      </c>
      <c r="Q4153" s="56" t="str">
        <f>VLOOKUP(N4153,Sheet1!$B:$D,3,0)</f>
        <v>0104918404-007</v>
      </c>
      <c r="U4153" s="55" t="s">
        <v>15529</v>
      </c>
      <c r="X4153" s="55" t="s">
        <v>10934</v>
      </c>
      <c r="Y4153" s="56" t="str">
        <f>VLOOKUP(X4153,Sheet2!$B:$C,2,0)</f>
        <v>Gà muối 500g</v>
      </c>
      <c r="AA4153" s="53" t="s">
        <v>11550</v>
      </c>
      <c r="AB4153" s="53" t="s">
        <v>11551</v>
      </c>
      <c r="AD4153" s="24">
        <v>2</v>
      </c>
      <c r="AF4153" s="24">
        <v>111058</v>
      </c>
      <c r="AG4153" s="74">
        <f t="shared" si="64"/>
        <v>222116</v>
      </c>
      <c r="AK4153" s="59">
        <v>8</v>
      </c>
      <c r="AN4153" s="61" t="s">
        <v>11552</v>
      </c>
      <c r="AP4153" s="62" t="s">
        <v>11553</v>
      </c>
      <c r="AQ4153" s="62" t="s">
        <v>11554</v>
      </c>
      <c r="AR4153" s="62" t="s">
        <v>11555</v>
      </c>
    </row>
    <row r="4154" spans="3:44" x14ac:dyDescent="0.25">
      <c r="C4154" s="53" t="s">
        <v>11547</v>
      </c>
      <c r="D4154" s="53" t="s">
        <v>11548</v>
      </c>
      <c r="E4154" s="54">
        <v>45823</v>
      </c>
      <c r="F4154" s="54">
        <v>45823</v>
      </c>
      <c r="G4154" s="55" t="s">
        <v>8056</v>
      </c>
      <c r="H4154" s="54">
        <v>45823</v>
      </c>
      <c r="I4154" s="56" t="s">
        <v>17996</v>
      </c>
      <c r="K4154" s="55" t="s">
        <v>11549</v>
      </c>
      <c r="L4154" s="55" t="s">
        <v>15237</v>
      </c>
      <c r="M4154" s="54">
        <v>45823</v>
      </c>
      <c r="N4154" s="55" t="s">
        <v>11034</v>
      </c>
      <c r="O4154" s="56" t="str">
        <f>VLOOKUP(N4154,Sheet1!$B:$C,2,0)</f>
        <v>CHI NHÁNH HÀ NỘI - CÔNG TY CỔ PHẦN DỊCH VỤ THƯƠNG MẠI TỔNG HỢP WINCOMMERCE</v>
      </c>
      <c r="Q4154" s="56" t="str">
        <f>VLOOKUP(N4154,Sheet1!$B:$D,3,0)</f>
        <v>0104918404-002</v>
      </c>
      <c r="U4154" s="55" t="s">
        <v>11953</v>
      </c>
      <c r="X4154" s="55" t="s">
        <v>10983</v>
      </c>
      <c r="Y4154" s="56" t="str">
        <f>VLOOKUP(X4154,Sheet2!$B:$C,2,0)</f>
        <v>Mọc Nấm Hương 250g</v>
      </c>
      <c r="AA4154" s="53" t="s">
        <v>11550</v>
      </c>
      <c r="AB4154" s="53" t="s">
        <v>11551</v>
      </c>
      <c r="AD4154" s="24">
        <v>1</v>
      </c>
      <c r="AF4154" s="24">
        <v>46000</v>
      </c>
      <c r="AG4154" s="74">
        <f t="shared" si="64"/>
        <v>46000</v>
      </c>
      <c r="AK4154" s="59">
        <v>8</v>
      </c>
      <c r="AN4154" s="61" t="s">
        <v>11552</v>
      </c>
      <c r="AP4154" s="62" t="s">
        <v>11553</v>
      </c>
      <c r="AQ4154" s="62" t="s">
        <v>11554</v>
      </c>
      <c r="AR4154" s="62" t="s">
        <v>11555</v>
      </c>
    </row>
    <row r="4155" spans="3:44" x14ac:dyDescent="0.25">
      <c r="C4155" s="53" t="s">
        <v>11547</v>
      </c>
      <c r="D4155" s="53" t="s">
        <v>11548</v>
      </c>
      <c r="E4155" s="54">
        <v>45823</v>
      </c>
      <c r="F4155" s="54">
        <v>45823</v>
      </c>
      <c r="G4155" s="55" t="s">
        <v>8056</v>
      </c>
      <c r="H4155" s="54">
        <v>45823</v>
      </c>
      <c r="I4155" s="56" t="s">
        <v>17996</v>
      </c>
      <c r="K4155" s="55" t="s">
        <v>11549</v>
      </c>
      <c r="L4155" s="55" t="s">
        <v>15237</v>
      </c>
      <c r="M4155" s="54">
        <v>45823</v>
      </c>
      <c r="N4155" s="55" t="s">
        <v>11034</v>
      </c>
      <c r="O4155" s="56" t="str">
        <f>VLOOKUP(N4155,Sheet1!$B:$C,2,0)</f>
        <v>CHI NHÁNH HÀ NỘI - CÔNG TY CỔ PHẦN DỊCH VỤ THƯƠNG MẠI TỔNG HỢP WINCOMMERCE</v>
      </c>
      <c r="Q4155" s="56" t="str">
        <f>VLOOKUP(N4155,Sheet1!$B:$D,3,0)</f>
        <v>0104918404-002</v>
      </c>
      <c r="U4155" s="55" t="s">
        <v>11953</v>
      </c>
      <c r="X4155" s="55" t="s">
        <v>10881</v>
      </c>
      <c r="Y4155" s="56" t="str">
        <f>VLOOKUP(X4155,Sheet2!$B:$C,2,0)</f>
        <v>Chả cốm 300g</v>
      </c>
      <c r="AA4155" s="53" t="s">
        <v>11550</v>
      </c>
      <c r="AB4155" s="53" t="s">
        <v>11551</v>
      </c>
      <c r="AD4155" s="24">
        <v>1</v>
      </c>
      <c r="AF4155" s="24">
        <v>74250</v>
      </c>
      <c r="AG4155" s="74">
        <f t="shared" si="64"/>
        <v>74250</v>
      </c>
      <c r="AK4155" s="59">
        <v>8</v>
      </c>
      <c r="AN4155" s="61" t="s">
        <v>11552</v>
      </c>
      <c r="AP4155" s="62" t="s">
        <v>11553</v>
      </c>
      <c r="AQ4155" s="62" t="s">
        <v>11554</v>
      </c>
      <c r="AR4155" s="62" t="s">
        <v>11555</v>
      </c>
    </row>
    <row r="4156" spans="3:44" x14ac:dyDescent="0.25">
      <c r="C4156" s="53" t="s">
        <v>11547</v>
      </c>
      <c r="D4156" s="53" t="s">
        <v>11548</v>
      </c>
      <c r="E4156" s="54">
        <v>45823</v>
      </c>
      <c r="F4156" s="54">
        <v>45823</v>
      </c>
      <c r="G4156" s="55" t="s">
        <v>8160</v>
      </c>
      <c r="H4156" s="54">
        <v>45823</v>
      </c>
      <c r="I4156" s="56" t="s">
        <v>17997</v>
      </c>
      <c r="K4156" s="55" t="s">
        <v>11549</v>
      </c>
      <c r="L4156" s="55" t="s">
        <v>11631</v>
      </c>
      <c r="M4156" s="54">
        <v>45823</v>
      </c>
      <c r="N4156" s="55" t="s">
        <v>11154</v>
      </c>
      <c r="O4156" s="56" t="str">
        <f>VLOOKUP(N4156,Sheet1!$B:$C,2,0)</f>
        <v>CHI NHÁNH BẮC NINH - CÔNG TY CỔ PHẦN DỊCH VỤ THƯƠNG MẠI TỔNG HỢP WINCOMMERCE</v>
      </c>
      <c r="Q4156" s="56" t="str">
        <f>VLOOKUP(N4156,Sheet1!$B:$D,3,0)</f>
        <v>0104918404-031</v>
      </c>
      <c r="U4156" s="55" t="s">
        <v>12960</v>
      </c>
      <c r="X4156" s="55" t="s">
        <v>10897</v>
      </c>
      <c r="Y4156" s="56" t="str">
        <f>VLOOKUP(X4156,Sheet2!$B:$C,2,0)</f>
        <v>Chả nướng 300g</v>
      </c>
      <c r="AA4156" s="53" t="s">
        <v>11550</v>
      </c>
      <c r="AB4156" s="53" t="s">
        <v>11551</v>
      </c>
      <c r="AD4156" s="24">
        <v>3</v>
      </c>
      <c r="AF4156" s="24">
        <v>70950</v>
      </c>
      <c r="AG4156" s="74">
        <f t="shared" si="64"/>
        <v>212850</v>
      </c>
      <c r="AK4156" s="59">
        <v>8</v>
      </c>
      <c r="AN4156" s="61" t="s">
        <v>11552</v>
      </c>
      <c r="AP4156" s="62" t="s">
        <v>11553</v>
      </c>
      <c r="AQ4156" s="62" t="s">
        <v>11554</v>
      </c>
      <c r="AR4156" s="62" t="s">
        <v>11555</v>
      </c>
    </row>
    <row r="4157" spans="3:44" x14ac:dyDescent="0.25">
      <c r="C4157" s="53" t="s">
        <v>11547</v>
      </c>
      <c r="D4157" s="53" t="s">
        <v>11548</v>
      </c>
      <c r="E4157" s="54">
        <v>45823</v>
      </c>
      <c r="F4157" s="54">
        <v>45823</v>
      </c>
      <c r="G4157" s="55" t="s">
        <v>8198</v>
      </c>
      <c r="H4157" s="54">
        <v>45823</v>
      </c>
      <c r="I4157" s="56" t="s">
        <v>17998</v>
      </c>
      <c r="K4157" s="55" t="s">
        <v>11549</v>
      </c>
      <c r="L4157" s="55" t="s">
        <v>15238</v>
      </c>
      <c r="M4157" s="54">
        <v>45823</v>
      </c>
      <c r="N4157" s="55" t="s">
        <v>11054</v>
      </c>
      <c r="O4157" s="56" t="str">
        <f>VLOOKUP(N4157,Sheet1!$B:$C,2,0)</f>
        <v>CHI NHÁNH QUẢNG NINH - CÔNG TY CỔ PHẦN DỊCH VỤ THƯƠNG MẠI TỔNG HỢP WINCOMMERCE</v>
      </c>
      <c r="Q4157" s="56" t="str">
        <f>VLOOKUP(N4157,Sheet1!$B:$D,3,0)</f>
        <v>0104918404-007</v>
      </c>
      <c r="U4157" s="55" t="s">
        <v>12719</v>
      </c>
      <c r="X4157" s="55" t="s">
        <v>10883</v>
      </c>
      <c r="Y4157" s="56" t="str">
        <f>VLOOKUP(X4157,Sheet2!$B:$C,2,0)</f>
        <v>Chân giò heo muối 300g</v>
      </c>
      <c r="AA4157" s="53" t="s">
        <v>11550</v>
      </c>
      <c r="AB4157" s="53" t="s">
        <v>11551</v>
      </c>
      <c r="AD4157" s="24">
        <v>1</v>
      </c>
      <c r="AF4157" s="24">
        <v>60213</v>
      </c>
      <c r="AG4157" s="74">
        <f t="shared" si="64"/>
        <v>60213</v>
      </c>
      <c r="AK4157" s="59">
        <v>8</v>
      </c>
      <c r="AN4157" s="61" t="s">
        <v>11552</v>
      </c>
      <c r="AP4157" s="62" t="s">
        <v>11553</v>
      </c>
      <c r="AQ4157" s="62" t="s">
        <v>11554</v>
      </c>
      <c r="AR4157" s="62" t="s">
        <v>11555</v>
      </c>
    </row>
    <row r="4158" spans="3:44" x14ac:dyDescent="0.25">
      <c r="C4158" s="53" t="s">
        <v>11547</v>
      </c>
      <c r="D4158" s="53" t="s">
        <v>11548</v>
      </c>
      <c r="E4158" s="54">
        <v>45823</v>
      </c>
      <c r="F4158" s="54">
        <v>45823</v>
      </c>
      <c r="G4158" s="55" t="s">
        <v>8317</v>
      </c>
      <c r="H4158" s="54">
        <v>45823</v>
      </c>
      <c r="I4158" s="56" t="s">
        <v>17999</v>
      </c>
      <c r="K4158" s="55" t="s">
        <v>11549</v>
      </c>
      <c r="L4158" s="55" t="s">
        <v>13259</v>
      </c>
      <c r="M4158" s="54">
        <v>45823</v>
      </c>
      <c r="N4158" s="55" t="s">
        <v>11293</v>
      </c>
      <c r="O4158" s="56" t="str">
        <f>VLOOKUP(N4158,Sheet1!$B:$C,2,0)</f>
        <v>CHI NHÁNH QUẢNG TRỊ - CÔNG TY CỔ PHẦN DỊCH VỤ THƯƠNG MẠI TỔNG HỢP WINCOMMERCE</v>
      </c>
      <c r="Q4158" s="56" t="str">
        <f>VLOOKUP(N4158,Sheet1!$B:$D,3,0)</f>
        <v>0104918404-070</v>
      </c>
      <c r="U4158" s="55" t="s">
        <v>12684</v>
      </c>
      <c r="X4158" s="55" t="s">
        <v>10983</v>
      </c>
      <c r="Y4158" s="56" t="str">
        <f>VLOOKUP(X4158,Sheet2!$B:$C,2,0)</f>
        <v>Mọc Nấm Hương 250g</v>
      </c>
      <c r="AA4158" s="53" t="s">
        <v>11550</v>
      </c>
      <c r="AB4158" s="53" t="s">
        <v>11551</v>
      </c>
      <c r="AD4158" s="24">
        <v>1</v>
      </c>
      <c r="AF4158" s="24">
        <v>46000</v>
      </c>
      <c r="AG4158" s="74">
        <f t="shared" si="64"/>
        <v>46000</v>
      </c>
      <c r="AK4158" s="59">
        <v>8</v>
      </c>
      <c r="AN4158" s="61" t="s">
        <v>11552</v>
      </c>
      <c r="AP4158" s="62" t="s">
        <v>11553</v>
      </c>
      <c r="AQ4158" s="62" t="s">
        <v>11554</v>
      </c>
      <c r="AR4158" s="62" t="s">
        <v>11555</v>
      </c>
    </row>
    <row r="4159" spans="3:44" x14ac:dyDescent="0.25">
      <c r="C4159" s="53" t="s">
        <v>11547</v>
      </c>
      <c r="D4159" s="53" t="s">
        <v>11548</v>
      </c>
      <c r="E4159" s="54">
        <v>45823</v>
      </c>
      <c r="F4159" s="54">
        <v>45823</v>
      </c>
      <c r="G4159" s="55" t="s">
        <v>8317</v>
      </c>
      <c r="H4159" s="54">
        <v>45823</v>
      </c>
      <c r="I4159" s="56" t="s">
        <v>17999</v>
      </c>
      <c r="K4159" s="55" t="s">
        <v>11549</v>
      </c>
      <c r="L4159" s="55" t="s">
        <v>13259</v>
      </c>
      <c r="M4159" s="54">
        <v>45823</v>
      </c>
      <c r="N4159" s="55" t="s">
        <v>11293</v>
      </c>
      <c r="O4159" s="56" t="str">
        <f>VLOOKUP(N4159,Sheet1!$B:$C,2,0)</f>
        <v>CHI NHÁNH QUẢNG TRỊ - CÔNG TY CỔ PHẦN DỊCH VỤ THƯƠNG MẠI TỔNG HỢP WINCOMMERCE</v>
      </c>
      <c r="Q4159" s="56" t="str">
        <f>VLOOKUP(N4159,Sheet1!$B:$D,3,0)</f>
        <v>0104918404-070</v>
      </c>
      <c r="U4159" s="55" t="s">
        <v>12684</v>
      </c>
      <c r="X4159" s="55" t="s">
        <v>10927</v>
      </c>
      <c r="Y4159" s="56" t="str">
        <f>VLOOKUP(X4159,Sheet2!$B:$C,2,0)</f>
        <v>Giò lụa cây 250g</v>
      </c>
      <c r="AA4159" s="53" t="s">
        <v>11550</v>
      </c>
      <c r="AB4159" s="53" t="s">
        <v>11551</v>
      </c>
      <c r="AD4159" s="24">
        <v>2</v>
      </c>
      <c r="AF4159" s="24">
        <v>49500</v>
      </c>
      <c r="AG4159" s="74">
        <f t="shared" si="64"/>
        <v>99000</v>
      </c>
      <c r="AK4159" s="59">
        <v>8</v>
      </c>
      <c r="AN4159" s="61" t="s">
        <v>11552</v>
      </c>
      <c r="AP4159" s="62" t="s">
        <v>11553</v>
      </c>
      <c r="AQ4159" s="62" t="s">
        <v>11554</v>
      </c>
      <c r="AR4159" s="62" t="s">
        <v>11555</v>
      </c>
    </row>
    <row r="4160" spans="3:44" x14ac:dyDescent="0.25">
      <c r="C4160" s="53" t="s">
        <v>11547</v>
      </c>
      <c r="D4160" s="53" t="s">
        <v>11548</v>
      </c>
      <c r="E4160" s="54">
        <v>45823</v>
      </c>
      <c r="F4160" s="54">
        <v>45823</v>
      </c>
      <c r="G4160" s="55" t="s">
        <v>8321</v>
      </c>
      <c r="H4160" s="54">
        <v>45823</v>
      </c>
      <c r="I4160" s="56" t="s">
        <v>18000</v>
      </c>
      <c r="K4160" s="55" t="s">
        <v>11549</v>
      </c>
      <c r="L4160" s="55" t="s">
        <v>11682</v>
      </c>
      <c r="M4160" s="54">
        <v>45823</v>
      </c>
      <c r="N4160" s="55" t="s">
        <v>11054</v>
      </c>
      <c r="O4160" s="56" t="str">
        <f>VLOOKUP(N4160,Sheet1!$B:$C,2,0)</f>
        <v>CHI NHÁNH QUẢNG NINH - CÔNG TY CỔ PHẦN DỊCH VỤ THƯƠNG MẠI TỔNG HỢP WINCOMMERCE</v>
      </c>
      <c r="Q4160" s="56" t="str">
        <f>VLOOKUP(N4160,Sheet1!$B:$D,3,0)</f>
        <v>0104918404-007</v>
      </c>
      <c r="U4160" s="55" t="s">
        <v>12629</v>
      </c>
      <c r="X4160" s="55" t="s">
        <v>10934</v>
      </c>
      <c r="Y4160" s="56" t="str">
        <f>VLOOKUP(X4160,Sheet2!$B:$C,2,0)</f>
        <v>Gà muối 500g</v>
      </c>
      <c r="AA4160" s="53" t="s">
        <v>11550</v>
      </c>
      <c r="AB4160" s="53" t="s">
        <v>11551</v>
      </c>
      <c r="AD4160" s="24">
        <v>2</v>
      </c>
      <c r="AF4160" s="24">
        <v>111058</v>
      </c>
      <c r="AG4160" s="74">
        <f t="shared" si="64"/>
        <v>222116</v>
      </c>
      <c r="AK4160" s="59">
        <v>8</v>
      </c>
      <c r="AN4160" s="61" t="s">
        <v>11552</v>
      </c>
      <c r="AP4160" s="62" t="s">
        <v>11553</v>
      </c>
      <c r="AQ4160" s="62" t="s">
        <v>11554</v>
      </c>
      <c r="AR4160" s="62" t="s">
        <v>11555</v>
      </c>
    </row>
    <row r="4161" spans="3:44" x14ac:dyDescent="0.25">
      <c r="C4161" s="53" t="s">
        <v>11547</v>
      </c>
      <c r="D4161" s="53" t="s">
        <v>11548</v>
      </c>
      <c r="E4161" s="54">
        <v>45823</v>
      </c>
      <c r="F4161" s="54">
        <v>45823</v>
      </c>
      <c r="G4161" s="55" t="s">
        <v>8196</v>
      </c>
      <c r="H4161" s="54">
        <v>45823</v>
      </c>
      <c r="I4161" s="56" t="s">
        <v>18001</v>
      </c>
      <c r="K4161" s="55" t="s">
        <v>11549</v>
      </c>
      <c r="L4161" s="55" t="s">
        <v>11497</v>
      </c>
      <c r="M4161" s="54">
        <v>45823</v>
      </c>
      <c r="N4161" s="55" t="s">
        <v>11104</v>
      </c>
      <c r="O4161" s="56" t="str">
        <f>VLOOKUP(N4161,Sheet1!$B:$C,2,0)</f>
        <v>CHI NHÁNH THANH HÓA - CÔNG TY CỔ PHẦN DỊCH VỤ THƯƠNG MẠI TỔNG HỢP WINCOMMERCE</v>
      </c>
      <c r="Q4161" s="56" t="str">
        <f>VLOOKUP(N4161,Sheet1!$B:$D,3,0)</f>
        <v>0104918404-020</v>
      </c>
      <c r="U4161" s="55" t="s">
        <v>12712</v>
      </c>
      <c r="X4161" s="55" t="s">
        <v>10934</v>
      </c>
      <c r="Y4161" s="56" t="str">
        <f>VLOOKUP(X4161,Sheet2!$B:$C,2,0)</f>
        <v>Gà muối 500g</v>
      </c>
      <c r="AA4161" s="53" t="s">
        <v>11550</v>
      </c>
      <c r="AB4161" s="53" t="s">
        <v>11551</v>
      </c>
      <c r="AD4161" s="24">
        <v>1</v>
      </c>
      <c r="AF4161" s="24">
        <v>111058</v>
      </c>
      <c r="AG4161" s="74">
        <f t="shared" si="64"/>
        <v>111058</v>
      </c>
      <c r="AK4161" s="59">
        <v>8</v>
      </c>
      <c r="AN4161" s="61" t="s">
        <v>11552</v>
      </c>
      <c r="AP4161" s="62" t="s">
        <v>11553</v>
      </c>
      <c r="AQ4161" s="62" t="s">
        <v>11554</v>
      </c>
      <c r="AR4161" s="62" t="s">
        <v>11555</v>
      </c>
    </row>
    <row r="4162" spans="3:44" x14ac:dyDescent="0.25">
      <c r="C4162" s="53" t="s">
        <v>11547</v>
      </c>
      <c r="D4162" s="53" t="s">
        <v>11548</v>
      </c>
      <c r="E4162" s="54">
        <v>45823</v>
      </c>
      <c r="F4162" s="54">
        <v>45823</v>
      </c>
      <c r="G4162" s="55" t="s">
        <v>8281</v>
      </c>
      <c r="H4162" s="54">
        <v>45823</v>
      </c>
      <c r="I4162" s="56" t="s">
        <v>18002</v>
      </c>
      <c r="K4162" s="55" t="s">
        <v>11549</v>
      </c>
      <c r="L4162" s="55" t="s">
        <v>15239</v>
      </c>
      <c r="M4162" s="54">
        <v>45823</v>
      </c>
      <c r="N4162" s="55" t="s">
        <v>11104</v>
      </c>
      <c r="O4162" s="56" t="str">
        <f>VLOOKUP(N4162,Sheet1!$B:$C,2,0)</f>
        <v>CHI NHÁNH THANH HÓA - CÔNG TY CỔ PHẦN DỊCH VỤ THƯƠNG MẠI TỔNG HỢP WINCOMMERCE</v>
      </c>
      <c r="Q4162" s="56" t="str">
        <f>VLOOKUP(N4162,Sheet1!$B:$D,3,0)</f>
        <v>0104918404-020</v>
      </c>
      <c r="U4162" s="55" t="s">
        <v>12330</v>
      </c>
      <c r="X4162" s="55" t="s">
        <v>10983</v>
      </c>
      <c r="Y4162" s="56" t="str">
        <f>VLOOKUP(X4162,Sheet2!$B:$C,2,0)</f>
        <v>Mọc Nấm Hương 250g</v>
      </c>
      <c r="AA4162" s="53" t="s">
        <v>11550</v>
      </c>
      <c r="AB4162" s="53" t="s">
        <v>11551</v>
      </c>
      <c r="AD4162" s="24">
        <v>1</v>
      </c>
      <c r="AF4162" s="24">
        <v>46000</v>
      </c>
      <c r="AG4162" s="74">
        <f t="shared" si="64"/>
        <v>46000</v>
      </c>
      <c r="AK4162" s="59">
        <v>8</v>
      </c>
      <c r="AN4162" s="61" t="s">
        <v>11552</v>
      </c>
      <c r="AP4162" s="62" t="s">
        <v>11553</v>
      </c>
      <c r="AQ4162" s="62" t="s">
        <v>11554</v>
      </c>
      <c r="AR4162" s="62" t="s">
        <v>11555</v>
      </c>
    </row>
    <row r="4163" spans="3:44" x14ac:dyDescent="0.25">
      <c r="C4163" s="53" t="s">
        <v>11547</v>
      </c>
      <c r="D4163" s="53" t="s">
        <v>11548</v>
      </c>
      <c r="E4163" s="54">
        <v>45823</v>
      </c>
      <c r="F4163" s="54">
        <v>45823</v>
      </c>
      <c r="G4163" s="55" t="s">
        <v>8281</v>
      </c>
      <c r="H4163" s="54">
        <v>45823</v>
      </c>
      <c r="I4163" s="56" t="s">
        <v>18002</v>
      </c>
      <c r="K4163" s="55" t="s">
        <v>11549</v>
      </c>
      <c r="L4163" s="55" t="s">
        <v>15239</v>
      </c>
      <c r="M4163" s="54">
        <v>45823</v>
      </c>
      <c r="N4163" s="55" t="s">
        <v>11104</v>
      </c>
      <c r="O4163" s="56" t="str">
        <f>VLOOKUP(N4163,Sheet1!$B:$C,2,0)</f>
        <v>CHI NHÁNH THANH HÓA - CÔNG TY CỔ PHẦN DỊCH VỤ THƯƠNG MẠI TỔNG HỢP WINCOMMERCE</v>
      </c>
      <c r="Q4163" s="56" t="str">
        <f>VLOOKUP(N4163,Sheet1!$B:$D,3,0)</f>
        <v>0104918404-020</v>
      </c>
      <c r="U4163" s="55" t="s">
        <v>12330</v>
      </c>
      <c r="X4163" s="55" t="s">
        <v>10897</v>
      </c>
      <c r="Y4163" s="56" t="str">
        <f>VLOOKUP(X4163,Sheet2!$B:$C,2,0)</f>
        <v>Chả nướng 300g</v>
      </c>
      <c r="AA4163" s="53" t="s">
        <v>11550</v>
      </c>
      <c r="AB4163" s="53" t="s">
        <v>11551</v>
      </c>
      <c r="AD4163" s="24">
        <v>2</v>
      </c>
      <c r="AF4163" s="24">
        <v>70950</v>
      </c>
      <c r="AG4163" s="74">
        <f t="shared" ref="AG4163:AG4190" si="65">AD4163*AF4163</f>
        <v>141900</v>
      </c>
      <c r="AK4163" s="59">
        <v>8</v>
      </c>
      <c r="AN4163" s="61" t="s">
        <v>11552</v>
      </c>
      <c r="AP4163" s="62" t="s">
        <v>11553</v>
      </c>
      <c r="AQ4163" s="62" t="s">
        <v>11554</v>
      </c>
      <c r="AR4163" s="62" t="s">
        <v>11555</v>
      </c>
    </row>
    <row r="4164" spans="3:44" x14ac:dyDescent="0.25">
      <c r="C4164" s="53" t="s">
        <v>11547</v>
      </c>
      <c r="D4164" s="53" t="s">
        <v>11548</v>
      </c>
      <c r="E4164" s="54">
        <v>45823</v>
      </c>
      <c r="F4164" s="54">
        <v>45823</v>
      </c>
      <c r="G4164" s="55" t="s">
        <v>8267</v>
      </c>
      <c r="H4164" s="54">
        <v>45823</v>
      </c>
      <c r="I4164" s="56" t="s">
        <v>18003</v>
      </c>
      <c r="K4164" s="55" t="s">
        <v>11549</v>
      </c>
      <c r="L4164" s="55" t="s">
        <v>15240</v>
      </c>
      <c r="M4164" s="54">
        <v>45823</v>
      </c>
      <c r="N4164" s="55" t="s">
        <v>11064</v>
      </c>
      <c r="O4164" s="56" t="str">
        <f>VLOOKUP(N4164,Sheet1!$B:$C,2,0)</f>
        <v>CHI NHÁNH ĐÀ NẴNG - CÔNG TY CỔ PHẦN DỊCH VỤ THƯƠNG MẠI TỔNG HỢP WINCOMMERCE</v>
      </c>
      <c r="Q4164" s="56" t="str">
        <f>VLOOKUP(N4164,Sheet1!$B:$D,3,0)</f>
        <v>0104918404-009</v>
      </c>
      <c r="U4164" s="55" t="s">
        <v>12446</v>
      </c>
      <c r="X4164" s="55" t="s">
        <v>10938</v>
      </c>
      <c r="Y4164" s="56" t="str">
        <f>VLOOKUP(X4164,Sheet2!$B:$C,2,0)</f>
        <v>Giò Tai Lưỡi Xào 250g</v>
      </c>
      <c r="AA4164" s="53" t="s">
        <v>11550</v>
      </c>
      <c r="AB4164" s="53" t="s">
        <v>11551</v>
      </c>
      <c r="AD4164" s="24">
        <v>1</v>
      </c>
      <c r="AF4164" s="24">
        <v>50182</v>
      </c>
      <c r="AG4164" s="74">
        <f t="shared" si="65"/>
        <v>50182</v>
      </c>
      <c r="AK4164" s="59">
        <v>8</v>
      </c>
      <c r="AN4164" s="61" t="s">
        <v>11552</v>
      </c>
      <c r="AP4164" s="62" t="s">
        <v>11553</v>
      </c>
      <c r="AQ4164" s="62" t="s">
        <v>11554</v>
      </c>
      <c r="AR4164" s="62" t="s">
        <v>11555</v>
      </c>
    </row>
    <row r="4165" spans="3:44" x14ac:dyDescent="0.25">
      <c r="C4165" s="53" t="s">
        <v>11547</v>
      </c>
      <c r="D4165" s="53" t="s">
        <v>11548</v>
      </c>
      <c r="E4165" s="54">
        <v>45823</v>
      </c>
      <c r="F4165" s="54">
        <v>45823</v>
      </c>
      <c r="G4165" s="55" t="s">
        <v>8084</v>
      </c>
      <c r="H4165" s="54">
        <v>45823</v>
      </c>
      <c r="I4165" s="56" t="s">
        <v>18004</v>
      </c>
      <c r="K4165" s="55" t="s">
        <v>11549</v>
      </c>
      <c r="L4165" s="55" t="s">
        <v>15241</v>
      </c>
      <c r="M4165" s="54">
        <v>45823</v>
      </c>
      <c r="N4165" s="55" t="s">
        <v>11258</v>
      </c>
      <c r="O4165" s="56" t="str">
        <f>VLOOKUP(N4165,Sheet1!$B:$C,2,0)</f>
        <v>CHI NHÁNH QUẢNG NAM - CÔNG TY CỔ PHẦN DỊCH VỤ THƯƠNG MẠI TỔNG HỢP WINCOMMERCE</v>
      </c>
      <c r="Q4165" s="56" t="str">
        <f>VLOOKUP(N4165,Sheet1!$B:$D,3,0)</f>
        <v>0104918404-061</v>
      </c>
      <c r="U4165" s="55" t="s">
        <v>11979</v>
      </c>
      <c r="X4165" s="55" t="s">
        <v>11010</v>
      </c>
      <c r="Y4165" s="56" t="str">
        <f>VLOOKUP(X4165,Sheet2!$B:$C,2,0)</f>
        <v>Tai heo muối 200g</v>
      </c>
      <c r="AA4165" s="53" t="s">
        <v>11550</v>
      </c>
      <c r="AB4165" s="53" t="s">
        <v>11551</v>
      </c>
      <c r="AD4165" s="24">
        <v>1</v>
      </c>
      <c r="AF4165" s="24">
        <v>55595</v>
      </c>
      <c r="AG4165" s="74">
        <f t="shared" si="65"/>
        <v>55595</v>
      </c>
      <c r="AK4165" s="59">
        <v>8</v>
      </c>
      <c r="AN4165" s="61" t="s">
        <v>11552</v>
      </c>
      <c r="AP4165" s="62" t="s">
        <v>11553</v>
      </c>
      <c r="AQ4165" s="62" t="s">
        <v>11554</v>
      </c>
      <c r="AR4165" s="62" t="s">
        <v>11555</v>
      </c>
    </row>
    <row r="4166" spans="3:44" x14ac:dyDescent="0.25">
      <c r="C4166" s="53" t="s">
        <v>11547</v>
      </c>
      <c r="D4166" s="53" t="s">
        <v>11548</v>
      </c>
      <c r="E4166" s="54">
        <v>45823</v>
      </c>
      <c r="F4166" s="54">
        <v>45823</v>
      </c>
      <c r="G4166" s="55" t="s">
        <v>8176</v>
      </c>
      <c r="H4166" s="54">
        <v>45823</v>
      </c>
      <c r="I4166" s="56" t="s">
        <v>18005</v>
      </c>
      <c r="K4166" s="55" t="s">
        <v>11549</v>
      </c>
      <c r="L4166" s="55" t="s">
        <v>15242</v>
      </c>
      <c r="M4166" s="54">
        <v>45823</v>
      </c>
      <c r="N4166" s="55" t="s">
        <v>11064</v>
      </c>
      <c r="O4166" s="56" t="str">
        <f>VLOOKUP(N4166,Sheet1!$B:$C,2,0)</f>
        <v>CHI NHÁNH ĐÀ NẴNG - CÔNG TY CỔ PHẦN DỊCH VỤ THƯƠNG MẠI TỔNG HỢP WINCOMMERCE</v>
      </c>
      <c r="Q4166" s="56" t="str">
        <f>VLOOKUP(N4166,Sheet1!$B:$D,3,0)</f>
        <v>0104918404-009</v>
      </c>
      <c r="U4166" s="55" t="s">
        <v>12830</v>
      </c>
      <c r="X4166" s="55" t="s">
        <v>10922</v>
      </c>
      <c r="Y4166" s="56" t="str">
        <f>VLOOKUP(X4166,Sheet2!$B:$C,2,0)</f>
        <v>Gà xì dầu 500g</v>
      </c>
      <c r="AA4166" s="53" t="s">
        <v>11550</v>
      </c>
      <c r="AB4166" s="53" t="s">
        <v>11551</v>
      </c>
      <c r="AD4166" s="24">
        <v>3</v>
      </c>
      <c r="AF4166" s="24">
        <v>111606</v>
      </c>
      <c r="AG4166" s="74">
        <f t="shared" si="65"/>
        <v>334818</v>
      </c>
      <c r="AK4166" s="59">
        <v>8</v>
      </c>
      <c r="AN4166" s="61" t="s">
        <v>11552</v>
      </c>
      <c r="AP4166" s="62" t="s">
        <v>11553</v>
      </c>
      <c r="AQ4166" s="62" t="s">
        <v>11554</v>
      </c>
      <c r="AR4166" s="62" t="s">
        <v>11555</v>
      </c>
    </row>
    <row r="4167" spans="3:44" x14ac:dyDescent="0.25">
      <c r="C4167" s="53" t="s">
        <v>11547</v>
      </c>
      <c r="D4167" s="53" t="s">
        <v>11548</v>
      </c>
      <c r="E4167" s="54">
        <v>45823</v>
      </c>
      <c r="F4167" s="54">
        <v>45823</v>
      </c>
      <c r="G4167" s="55" t="s">
        <v>8216</v>
      </c>
      <c r="H4167" s="54">
        <v>45823</v>
      </c>
      <c r="I4167" s="56" t="s">
        <v>18006</v>
      </c>
      <c r="K4167" s="55" t="s">
        <v>11549</v>
      </c>
      <c r="L4167" s="55" t="s">
        <v>15243</v>
      </c>
      <c r="M4167" s="54">
        <v>45823</v>
      </c>
      <c r="N4167" s="55" t="s">
        <v>11024</v>
      </c>
      <c r="O4167" s="56" t="str">
        <f>VLOOKUP(N4167,Sheet1!$B:$C,2,0)</f>
        <v>CÔNG TY CỔ PHẦN DỊCH VỤ THƯƠNG MẠI TỔNG HỢP WINCOMMERCE</v>
      </c>
      <c r="Q4167" s="56" t="str">
        <f>VLOOKUP(N4167,Sheet1!$B:$D,3,0)</f>
        <v>0104918404</v>
      </c>
      <c r="U4167" s="55" t="s">
        <v>15530</v>
      </c>
      <c r="X4167" s="55" t="s">
        <v>10897</v>
      </c>
      <c r="Y4167" s="56" t="str">
        <f>VLOOKUP(X4167,Sheet2!$B:$C,2,0)</f>
        <v>Chả nướng 300g</v>
      </c>
      <c r="AA4167" s="53" t="s">
        <v>11550</v>
      </c>
      <c r="AB4167" s="53" t="s">
        <v>11551</v>
      </c>
      <c r="AD4167" s="24">
        <v>3</v>
      </c>
      <c r="AF4167" s="24">
        <v>70950</v>
      </c>
      <c r="AG4167" s="74">
        <f t="shared" si="65"/>
        <v>212850</v>
      </c>
      <c r="AK4167" s="59">
        <v>8</v>
      </c>
      <c r="AN4167" s="61" t="s">
        <v>11552</v>
      </c>
      <c r="AP4167" s="62" t="s">
        <v>11553</v>
      </c>
      <c r="AQ4167" s="62" t="s">
        <v>11554</v>
      </c>
      <c r="AR4167" s="62" t="s">
        <v>11555</v>
      </c>
    </row>
    <row r="4168" spans="3:44" x14ac:dyDescent="0.25">
      <c r="C4168" s="53" t="s">
        <v>11547</v>
      </c>
      <c r="D4168" s="53" t="s">
        <v>11548</v>
      </c>
      <c r="E4168" s="54">
        <v>45823</v>
      </c>
      <c r="F4168" s="54">
        <v>45823</v>
      </c>
      <c r="G4168" s="55" t="s">
        <v>8216</v>
      </c>
      <c r="H4168" s="54">
        <v>45823</v>
      </c>
      <c r="I4168" s="56" t="s">
        <v>18006</v>
      </c>
      <c r="K4168" s="55" t="s">
        <v>11549</v>
      </c>
      <c r="L4168" s="55" t="s">
        <v>15243</v>
      </c>
      <c r="M4168" s="54">
        <v>45823</v>
      </c>
      <c r="N4168" s="55" t="s">
        <v>11024</v>
      </c>
      <c r="O4168" s="56" t="str">
        <f>VLOOKUP(N4168,Sheet1!$B:$C,2,0)</f>
        <v>CÔNG TY CỔ PHẦN DỊCH VỤ THƯƠNG MẠI TỔNG HỢP WINCOMMERCE</v>
      </c>
      <c r="Q4168" s="56" t="str">
        <f>VLOOKUP(N4168,Sheet1!$B:$D,3,0)</f>
        <v>0104918404</v>
      </c>
      <c r="U4168" s="55" t="s">
        <v>15530</v>
      </c>
      <c r="X4168" s="55" t="s">
        <v>10881</v>
      </c>
      <c r="Y4168" s="56" t="str">
        <f>VLOOKUP(X4168,Sheet2!$B:$C,2,0)</f>
        <v>Chả cốm 300g</v>
      </c>
      <c r="AA4168" s="53" t="s">
        <v>11550</v>
      </c>
      <c r="AB4168" s="53" t="s">
        <v>11551</v>
      </c>
      <c r="AD4168" s="24">
        <v>2</v>
      </c>
      <c r="AF4168" s="24">
        <v>74250</v>
      </c>
      <c r="AG4168" s="74">
        <f t="shared" si="65"/>
        <v>148500</v>
      </c>
      <c r="AK4168" s="59">
        <v>8</v>
      </c>
      <c r="AN4168" s="61" t="s">
        <v>11552</v>
      </c>
      <c r="AP4168" s="62" t="s">
        <v>11553</v>
      </c>
      <c r="AQ4168" s="62" t="s">
        <v>11554</v>
      </c>
      <c r="AR4168" s="62" t="s">
        <v>11555</v>
      </c>
    </row>
    <row r="4169" spans="3:44" x14ac:dyDescent="0.25">
      <c r="C4169" s="53" t="s">
        <v>11547</v>
      </c>
      <c r="D4169" s="53" t="s">
        <v>11548</v>
      </c>
      <c r="E4169" s="54">
        <v>45823</v>
      </c>
      <c r="F4169" s="54">
        <v>45823</v>
      </c>
      <c r="G4169" s="55" t="s">
        <v>8158</v>
      </c>
      <c r="H4169" s="54">
        <v>45823</v>
      </c>
      <c r="I4169" s="56" t="s">
        <v>18007</v>
      </c>
      <c r="K4169" s="55" t="s">
        <v>11549</v>
      </c>
      <c r="L4169" s="55" t="s">
        <v>15244</v>
      </c>
      <c r="M4169" s="54">
        <v>45823</v>
      </c>
      <c r="N4169" s="55" t="s">
        <v>11034</v>
      </c>
      <c r="O4169" s="56" t="str">
        <f>VLOOKUP(N4169,Sheet1!$B:$C,2,0)</f>
        <v>CHI NHÁNH HÀ NỘI - CÔNG TY CỔ PHẦN DỊCH VỤ THƯƠNG MẠI TỔNG HỢP WINCOMMERCE</v>
      </c>
      <c r="Q4169" s="56" t="str">
        <f>VLOOKUP(N4169,Sheet1!$B:$D,3,0)</f>
        <v>0104918404-002</v>
      </c>
      <c r="U4169" s="55" t="s">
        <v>12606</v>
      </c>
      <c r="X4169" s="55" t="s">
        <v>10881</v>
      </c>
      <c r="Y4169" s="56" t="str">
        <f>VLOOKUP(X4169,Sheet2!$B:$C,2,0)</f>
        <v>Chả cốm 300g</v>
      </c>
      <c r="AA4169" s="53" t="s">
        <v>11550</v>
      </c>
      <c r="AB4169" s="53" t="s">
        <v>11551</v>
      </c>
      <c r="AD4169" s="24">
        <v>1</v>
      </c>
      <c r="AF4169" s="24">
        <v>74250</v>
      </c>
      <c r="AG4169" s="74">
        <f t="shared" si="65"/>
        <v>74250</v>
      </c>
      <c r="AK4169" s="59">
        <v>8</v>
      </c>
      <c r="AN4169" s="61" t="s">
        <v>11552</v>
      </c>
      <c r="AP4169" s="62" t="s">
        <v>11553</v>
      </c>
      <c r="AQ4169" s="62" t="s">
        <v>11554</v>
      </c>
      <c r="AR4169" s="62" t="s">
        <v>11555</v>
      </c>
    </row>
    <row r="4170" spans="3:44" x14ac:dyDescent="0.25">
      <c r="C4170" s="53" t="s">
        <v>11547</v>
      </c>
      <c r="D4170" s="53" t="s">
        <v>11548</v>
      </c>
      <c r="E4170" s="54">
        <v>45823</v>
      </c>
      <c r="F4170" s="54">
        <v>45823</v>
      </c>
      <c r="G4170" s="55" t="s">
        <v>8158</v>
      </c>
      <c r="H4170" s="54">
        <v>45823</v>
      </c>
      <c r="I4170" s="56" t="s">
        <v>18007</v>
      </c>
      <c r="K4170" s="55" t="s">
        <v>11549</v>
      </c>
      <c r="L4170" s="55" t="s">
        <v>15244</v>
      </c>
      <c r="M4170" s="54">
        <v>45823</v>
      </c>
      <c r="N4170" s="55" t="s">
        <v>11034</v>
      </c>
      <c r="O4170" s="56" t="str">
        <f>VLOOKUP(N4170,Sheet1!$B:$C,2,0)</f>
        <v>CHI NHÁNH HÀ NỘI - CÔNG TY CỔ PHẦN DỊCH VỤ THƯƠNG MẠI TỔNG HỢP WINCOMMERCE</v>
      </c>
      <c r="Q4170" s="56" t="str">
        <f>VLOOKUP(N4170,Sheet1!$B:$D,3,0)</f>
        <v>0104918404-002</v>
      </c>
      <c r="U4170" s="55" t="s">
        <v>12606</v>
      </c>
      <c r="X4170" s="55" t="s">
        <v>10938</v>
      </c>
      <c r="Y4170" s="56" t="str">
        <f>VLOOKUP(X4170,Sheet2!$B:$C,2,0)</f>
        <v>Giò Tai Lưỡi Xào 250g</v>
      </c>
      <c r="AA4170" s="53" t="s">
        <v>11550</v>
      </c>
      <c r="AB4170" s="53" t="s">
        <v>11551</v>
      </c>
      <c r="AD4170" s="24">
        <v>2</v>
      </c>
      <c r="AF4170" s="24">
        <v>50182</v>
      </c>
      <c r="AG4170" s="74">
        <f t="shared" si="65"/>
        <v>100364</v>
      </c>
      <c r="AK4170" s="59">
        <v>8</v>
      </c>
      <c r="AN4170" s="61" t="s">
        <v>11552</v>
      </c>
      <c r="AP4170" s="62" t="s">
        <v>11553</v>
      </c>
      <c r="AQ4170" s="62" t="s">
        <v>11554</v>
      </c>
      <c r="AR4170" s="62" t="s">
        <v>11555</v>
      </c>
    </row>
    <row r="4171" spans="3:44" x14ac:dyDescent="0.25">
      <c r="C4171" s="53" t="s">
        <v>11547</v>
      </c>
      <c r="D4171" s="53" t="s">
        <v>11548</v>
      </c>
      <c r="E4171" s="54">
        <v>45823</v>
      </c>
      <c r="F4171" s="54">
        <v>45823</v>
      </c>
      <c r="G4171" s="55" t="s">
        <v>8158</v>
      </c>
      <c r="H4171" s="54">
        <v>45823</v>
      </c>
      <c r="I4171" s="56" t="s">
        <v>18007</v>
      </c>
      <c r="K4171" s="55" t="s">
        <v>11549</v>
      </c>
      <c r="L4171" s="55" t="s">
        <v>15244</v>
      </c>
      <c r="M4171" s="54">
        <v>45823</v>
      </c>
      <c r="N4171" s="55" t="s">
        <v>11034</v>
      </c>
      <c r="O4171" s="56" t="str">
        <f>VLOOKUP(N4171,Sheet1!$B:$C,2,0)</f>
        <v>CHI NHÁNH HÀ NỘI - CÔNG TY CỔ PHẦN DỊCH VỤ THƯƠNG MẠI TỔNG HỢP WINCOMMERCE</v>
      </c>
      <c r="Q4171" s="56" t="str">
        <f>VLOOKUP(N4171,Sheet1!$B:$D,3,0)</f>
        <v>0104918404-002</v>
      </c>
      <c r="U4171" s="55" t="s">
        <v>12606</v>
      </c>
      <c r="X4171" s="55" t="s">
        <v>10897</v>
      </c>
      <c r="Y4171" s="56" t="str">
        <f>VLOOKUP(X4171,Sheet2!$B:$C,2,0)</f>
        <v>Chả nướng 300g</v>
      </c>
      <c r="AA4171" s="53" t="s">
        <v>11550</v>
      </c>
      <c r="AB4171" s="53" t="s">
        <v>11551</v>
      </c>
      <c r="AD4171" s="24">
        <v>1</v>
      </c>
      <c r="AF4171" s="24">
        <v>70950</v>
      </c>
      <c r="AG4171" s="74">
        <f t="shared" si="65"/>
        <v>70950</v>
      </c>
      <c r="AK4171" s="59">
        <v>8</v>
      </c>
      <c r="AN4171" s="61" t="s">
        <v>11552</v>
      </c>
      <c r="AP4171" s="62" t="s">
        <v>11553</v>
      </c>
      <c r="AQ4171" s="62" t="s">
        <v>11554</v>
      </c>
      <c r="AR4171" s="62" t="s">
        <v>11555</v>
      </c>
    </row>
    <row r="4172" spans="3:44" x14ac:dyDescent="0.25">
      <c r="C4172" s="53" t="s">
        <v>11547</v>
      </c>
      <c r="D4172" s="53" t="s">
        <v>11548</v>
      </c>
      <c r="E4172" s="54">
        <v>45823</v>
      </c>
      <c r="F4172" s="54">
        <v>45823</v>
      </c>
      <c r="G4172" s="55" t="s">
        <v>8255</v>
      </c>
      <c r="H4172" s="54">
        <v>45823</v>
      </c>
      <c r="I4172" s="56" t="s">
        <v>18008</v>
      </c>
      <c r="K4172" s="55" t="s">
        <v>11549</v>
      </c>
      <c r="L4172" s="55" t="s">
        <v>13322</v>
      </c>
      <c r="M4172" s="54">
        <v>45823</v>
      </c>
      <c r="N4172" s="55" t="s">
        <v>11054</v>
      </c>
      <c r="O4172" s="56" t="str">
        <f>VLOOKUP(N4172,Sheet1!$B:$C,2,0)</f>
        <v>CHI NHÁNH QUẢNG NINH - CÔNG TY CỔ PHẦN DỊCH VỤ THƯƠNG MẠI TỔNG HỢP WINCOMMERCE</v>
      </c>
      <c r="Q4172" s="56" t="str">
        <f>VLOOKUP(N4172,Sheet1!$B:$D,3,0)</f>
        <v>0104918404-007</v>
      </c>
      <c r="U4172" s="55" t="s">
        <v>13275</v>
      </c>
      <c r="X4172" s="55" t="s">
        <v>10983</v>
      </c>
      <c r="Y4172" s="56" t="str">
        <f>VLOOKUP(X4172,Sheet2!$B:$C,2,0)</f>
        <v>Mọc Nấm Hương 250g</v>
      </c>
      <c r="AA4172" s="53" t="s">
        <v>11550</v>
      </c>
      <c r="AB4172" s="53" t="s">
        <v>11551</v>
      </c>
      <c r="AD4172" s="24">
        <v>10</v>
      </c>
      <c r="AF4172" s="24">
        <v>46000</v>
      </c>
      <c r="AG4172" s="74">
        <f t="shared" si="65"/>
        <v>460000</v>
      </c>
      <c r="AK4172" s="59">
        <v>8</v>
      </c>
      <c r="AN4172" s="61" t="s">
        <v>11552</v>
      </c>
      <c r="AP4172" s="62" t="s">
        <v>11553</v>
      </c>
      <c r="AQ4172" s="62" t="s">
        <v>11554</v>
      </c>
      <c r="AR4172" s="62" t="s">
        <v>11555</v>
      </c>
    </row>
    <row r="4173" spans="3:44" x14ac:dyDescent="0.25">
      <c r="C4173" s="53" t="s">
        <v>11547</v>
      </c>
      <c r="D4173" s="53" t="s">
        <v>11548</v>
      </c>
      <c r="E4173" s="54">
        <v>45823</v>
      </c>
      <c r="F4173" s="54">
        <v>45823</v>
      </c>
      <c r="G4173" s="55" t="s">
        <v>8136</v>
      </c>
      <c r="H4173" s="54">
        <v>45823</v>
      </c>
      <c r="I4173" s="56" t="s">
        <v>18009</v>
      </c>
      <c r="K4173" s="55" t="s">
        <v>11549</v>
      </c>
      <c r="L4173" s="55" t="s">
        <v>15245</v>
      </c>
      <c r="M4173" s="54">
        <v>45823</v>
      </c>
      <c r="N4173" s="55" t="s">
        <v>11129</v>
      </c>
      <c r="O4173" s="56" t="str">
        <f>VLOOKUP(N4173,Sheet1!$B:$C,2,0)</f>
        <v>CHI NHÁNH HẢI PHÒNG - CÔNG TY CỔ PHẦN DỊCH VỤ THƯƠNG MẠI TỔNG HỢP WINCOMMERCE</v>
      </c>
      <c r="Q4173" s="56" t="str">
        <f>VLOOKUP(N4173,Sheet1!$B:$D,3,0)</f>
        <v>0104918404-025</v>
      </c>
      <c r="U4173" s="55" t="s">
        <v>12012</v>
      </c>
      <c r="X4173" s="55" t="s">
        <v>10983</v>
      </c>
      <c r="Y4173" s="56" t="str">
        <f>VLOOKUP(X4173,Sheet2!$B:$C,2,0)</f>
        <v>Mọc Nấm Hương 250g</v>
      </c>
      <c r="AA4173" s="53" t="s">
        <v>11550</v>
      </c>
      <c r="AB4173" s="53" t="s">
        <v>11551</v>
      </c>
      <c r="AD4173" s="24">
        <v>3</v>
      </c>
      <c r="AF4173" s="24">
        <v>46000</v>
      </c>
      <c r="AG4173" s="74">
        <f t="shared" si="65"/>
        <v>138000</v>
      </c>
      <c r="AK4173" s="59">
        <v>8</v>
      </c>
      <c r="AN4173" s="61" t="s">
        <v>11552</v>
      </c>
      <c r="AP4173" s="62" t="s">
        <v>11553</v>
      </c>
      <c r="AQ4173" s="62" t="s">
        <v>11554</v>
      </c>
      <c r="AR4173" s="62" t="s">
        <v>11555</v>
      </c>
    </row>
    <row r="4174" spans="3:44" x14ac:dyDescent="0.25">
      <c r="C4174" s="53" t="s">
        <v>11547</v>
      </c>
      <c r="D4174" s="53" t="s">
        <v>11548</v>
      </c>
      <c r="E4174" s="54">
        <v>45823</v>
      </c>
      <c r="F4174" s="54">
        <v>45823</v>
      </c>
      <c r="G4174" s="55" t="s">
        <v>8289</v>
      </c>
      <c r="H4174" s="54">
        <v>45823</v>
      </c>
      <c r="I4174" s="56" t="s">
        <v>18010</v>
      </c>
      <c r="K4174" s="55" t="s">
        <v>11549</v>
      </c>
      <c r="L4174" s="55" t="s">
        <v>15246</v>
      </c>
      <c r="M4174" s="54">
        <v>45823</v>
      </c>
      <c r="N4174" s="55" t="s">
        <v>11044</v>
      </c>
      <c r="O4174" s="56" t="str">
        <f>VLOOKUP(N4174,Sheet1!$B:$C,2,0)</f>
        <v>CHI NHÁNH HÀ TĨNH - CÔNG TY CỔ PHẦN DỊCH VỤ THƯƠNG MẠI TỔNG HỢP WINCOMMERCE</v>
      </c>
      <c r="Q4174" s="56" t="str">
        <f>VLOOKUP(N4174,Sheet1!$B:$D,3,0)</f>
        <v>0104918404-004</v>
      </c>
      <c r="U4174" s="55" t="s">
        <v>12141</v>
      </c>
      <c r="X4174" s="55" t="s">
        <v>10983</v>
      </c>
      <c r="Y4174" s="56" t="str">
        <f>VLOOKUP(X4174,Sheet2!$B:$C,2,0)</f>
        <v>Mọc Nấm Hương 250g</v>
      </c>
      <c r="AA4174" s="53" t="s">
        <v>11550</v>
      </c>
      <c r="AB4174" s="53" t="s">
        <v>11551</v>
      </c>
      <c r="AD4174" s="24">
        <v>1</v>
      </c>
      <c r="AF4174" s="24">
        <v>46000</v>
      </c>
      <c r="AG4174" s="74">
        <f t="shared" si="65"/>
        <v>46000</v>
      </c>
      <c r="AK4174" s="59">
        <v>8</v>
      </c>
      <c r="AN4174" s="61" t="s">
        <v>11552</v>
      </c>
      <c r="AP4174" s="62" t="s">
        <v>11553</v>
      </c>
      <c r="AQ4174" s="62" t="s">
        <v>11554</v>
      </c>
      <c r="AR4174" s="62" t="s">
        <v>11555</v>
      </c>
    </row>
    <row r="4175" spans="3:44" x14ac:dyDescent="0.25">
      <c r="C4175" s="53" t="s">
        <v>11547</v>
      </c>
      <c r="D4175" s="53" t="s">
        <v>11548</v>
      </c>
      <c r="E4175" s="54">
        <v>45823</v>
      </c>
      <c r="F4175" s="54">
        <v>45823</v>
      </c>
      <c r="G4175" s="55" t="s">
        <v>8257</v>
      </c>
      <c r="H4175" s="54">
        <v>45823</v>
      </c>
      <c r="I4175" s="56" t="s">
        <v>18011</v>
      </c>
      <c r="K4175" s="55" t="s">
        <v>11549</v>
      </c>
      <c r="L4175" s="55" t="s">
        <v>13325</v>
      </c>
      <c r="M4175" s="54">
        <v>45823</v>
      </c>
      <c r="N4175" s="55" t="s">
        <v>11054</v>
      </c>
      <c r="O4175" s="56" t="str">
        <f>VLOOKUP(N4175,Sheet1!$B:$C,2,0)</f>
        <v>CHI NHÁNH QUẢNG NINH - CÔNG TY CỔ PHẦN DỊCH VỤ THƯƠNG MẠI TỔNG HỢP WINCOMMERCE</v>
      </c>
      <c r="Q4175" s="56" t="str">
        <f>VLOOKUP(N4175,Sheet1!$B:$D,3,0)</f>
        <v>0104918404-007</v>
      </c>
      <c r="U4175" s="55" t="s">
        <v>12116</v>
      </c>
      <c r="X4175" s="55" t="s">
        <v>10938</v>
      </c>
      <c r="Y4175" s="56" t="str">
        <f>VLOOKUP(X4175,Sheet2!$B:$C,2,0)</f>
        <v>Giò Tai Lưỡi Xào 250g</v>
      </c>
      <c r="AA4175" s="53" t="s">
        <v>11550</v>
      </c>
      <c r="AB4175" s="53" t="s">
        <v>11551</v>
      </c>
      <c r="AD4175" s="24">
        <v>2</v>
      </c>
      <c r="AF4175" s="24">
        <v>50182</v>
      </c>
      <c r="AG4175" s="74">
        <f t="shared" si="65"/>
        <v>100364</v>
      </c>
      <c r="AK4175" s="59">
        <v>8</v>
      </c>
      <c r="AN4175" s="61" t="s">
        <v>11552</v>
      </c>
      <c r="AP4175" s="62" t="s">
        <v>11553</v>
      </c>
      <c r="AQ4175" s="62" t="s">
        <v>11554</v>
      </c>
      <c r="AR4175" s="62" t="s">
        <v>11555</v>
      </c>
    </row>
    <row r="4176" spans="3:44" x14ac:dyDescent="0.25">
      <c r="C4176" s="53" t="s">
        <v>11547</v>
      </c>
      <c r="D4176" s="53" t="s">
        <v>11548</v>
      </c>
      <c r="E4176" s="54">
        <v>45823</v>
      </c>
      <c r="F4176" s="54">
        <v>45823</v>
      </c>
      <c r="G4176" s="55" t="s">
        <v>8156</v>
      </c>
      <c r="H4176" s="54">
        <v>45823</v>
      </c>
      <c r="I4176" s="56" t="s">
        <v>18012</v>
      </c>
      <c r="K4176" s="55" t="s">
        <v>11549</v>
      </c>
      <c r="L4176" s="55" t="s">
        <v>15247</v>
      </c>
      <c r="M4176" s="54">
        <v>45823</v>
      </c>
      <c r="N4176" s="55" t="s">
        <v>11024</v>
      </c>
      <c r="O4176" s="56" t="str">
        <f>VLOOKUP(N4176,Sheet1!$B:$C,2,0)</f>
        <v>CÔNG TY CỔ PHẦN DỊCH VỤ THƯƠNG MẠI TỔNG HỢP WINCOMMERCE</v>
      </c>
      <c r="Q4176" s="56" t="str">
        <f>VLOOKUP(N4176,Sheet1!$B:$D,3,0)</f>
        <v>0104918404</v>
      </c>
      <c r="U4176" s="55" t="s">
        <v>12360</v>
      </c>
      <c r="X4176" s="55" t="s">
        <v>10927</v>
      </c>
      <c r="Y4176" s="56" t="str">
        <f>VLOOKUP(X4176,Sheet2!$B:$C,2,0)</f>
        <v>Giò lụa cây 250g</v>
      </c>
      <c r="AA4176" s="53" t="s">
        <v>11550</v>
      </c>
      <c r="AB4176" s="53" t="s">
        <v>11551</v>
      </c>
      <c r="AD4176" s="24">
        <v>1</v>
      </c>
      <c r="AF4176" s="24">
        <v>49500</v>
      </c>
      <c r="AG4176" s="74">
        <f t="shared" si="65"/>
        <v>49500</v>
      </c>
      <c r="AK4176" s="59">
        <v>8</v>
      </c>
      <c r="AN4176" s="61" t="s">
        <v>11552</v>
      </c>
      <c r="AP4176" s="62" t="s">
        <v>11553</v>
      </c>
      <c r="AQ4176" s="62" t="s">
        <v>11554</v>
      </c>
      <c r="AR4176" s="62" t="s">
        <v>11555</v>
      </c>
    </row>
    <row r="4177" spans="3:44" x14ac:dyDescent="0.25">
      <c r="C4177" s="53" t="s">
        <v>11547</v>
      </c>
      <c r="D4177" s="53" t="s">
        <v>11548</v>
      </c>
      <c r="E4177" s="54">
        <v>45823</v>
      </c>
      <c r="F4177" s="54">
        <v>45823</v>
      </c>
      <c r="G4177" s="55" t="s">
        <v>8156</v>
      </c>
      <c r="H4177" s="54">
        <v>45823</v>
      </c>
      <c r="I4177" s="56" t="s">
        <v>18012</v>
      </c>
      <c r="K4177" s="55" t="s">
        <v>11549</v>
      </c>
      <c r="L4177" s="55" t="s">
        <v>15247</v>
      </c>
      <c r="M4177" s="54">
        <v>45823</v>
      </c>
      <c r="N4177" s="55" t="s">
        <v>11024</v>
      </c>
      <c r="O4177" s="56" t="str">
        <f>VLOOKUP(N4177,Sheet1!$B:$C,2,0)</f>
        <v>CÔNG TY CỔ PHẦN DỊCH VỤ THƯƠNG MẠI TỔNG HỢP WINCOMMERCE</v>
      </c>
      <c r="Q4177" s="56" t="str">
        <f>VLOOKUP(N4177,Sheet1!$B:$D,3,0)</f>
        <v>0104918404</v>
      </c>
      <c r="U4177" s="55" t="s">
        <v>12360</v>
      </c>
      <c r="X4177" s="55" t="s">
        <v>11010</v>
      </c>
      <c r="Y4177" s="56" t="str">
        <f>VLOOKUP(X4177,Sheet2!$B:$C,2,0)</f>
        <v>Tai heo muối 200g</v>
      </c>
      <c r="AA4177" s="53" t="s">
        <v>11550</v>
      </c>
      <c r="AB4177" s="53" t="s">
        <v>11551</v>
      </c>
      <c r="AD4177" s="24">
        <v>4</v>
      </c>
      <c r="AF4177" s="24">
        <v>55595</v>
      </c>
      <c r="AG4177" s="74">
        <f t="shared" si="65"/>
        <v>222380</v>
      </c>
      <c r="AK4177" s="59">
        <v>8</v>
      </c>
      <c r="AN4177" s="61" t="s">
        <v>11552</v>
      </c>
      <c r="AP4177" s="62" t="s">
        <v>11553</v>
      </c>
      <c r="AQ4177" s="62" t="s">
        <v>11554</v>
      </c>
      <c r="AR4177" s="62" t="s">
        <v>11555</v>
      </c>
    </row>
    <row r="4178" spans="3:44" x14ac:dyDescent="0.25">
      <c r="C4178" s="53" t="s">
        <v>11547</v>
      </c>
      <c r="D4178" s="53" t="s">
        <v>11548</v>
      </c>
      <c r="E4178" s="54">
        <v>45823</v>
      </c>
      <c r="F4178" s="54">
        <v>45823</v>
      </c>
      <c r="G4178" s="55" t="s">
        <v>8156</v>
      </c>
      <c r="H4178" s="54">
        <v>45823</v>
      </c>
      <c r="I4178" s="56" t="s">
        <v>18012</v>
      </c>
      <c r="K4178" s="55" t="s">
        <v>11549</v>
      </c>
      <c r="L4178" s="55" t="s">
        <v>15247</v>
      </c>
      <c r="M4178" s="54">
        <v>45823</v>
      </c>
      <c r="N4178" s="55" t="s">
        <v>11024</v>
      </c>
      <c r="O4178" s="56" t="str">
        <f>VLOOKUP(N4178,Sheet1!$B:$C,2,0)</f>
        <v>CÔNG TY CỔ PHẦN DỊCH VỤ THƯƠNG MẠI TỔNG HỢP WINCOMMERCE</v>
      </c>
      <c r="Q4178" s="56" t="str">
        <f>VLOOKUP(N4178,Sheet1!$B:$D,3,0)</f>
        <v>0104918404</v>
      </c>
      <c r="U4178" s="55" t="s">
        <v>12360</v>
      </c>
      <c r="X4178" s="55" t="s">
        <v>10938</v>
      </c>
      <c r="Y4178" s="56" t="str">
        <f>VLOOKUP(X4178,Sheet2!$B:$C,2,0)</f>
        <v>Giò Tai Lưỡi Xào 250g</v>
      </c>
      <c r="AA4178" s="53" t="s">
        <v>11550</v>
      </c>
      <c r="AB4178" s="53" t="s">
        <v>11551</v>
      </c>
      <c r="AD4178" s="24">
        <v>4</v>
      </c>
      <c r="AF4178" s="24">
        <v>50182</v>
      </c>
      <c r="AG4178" s="74">
        <f t="shared" si="65"/>
        <v>200728</v>
      </c>
      <c r="AK4178" s="59">
        <v>8</v>
      </c>
      <c r="AN4178" s="61" t="s">
        <v>11552</v>
      </c>
      <c r="AP4178" s="62" t="s">
        <v>11553</v>
      </c>
      <c r="AQ4178" s="62" t="s">
        <v>11554</v>
      </c>
      <c r="AR4178" s="62" t="s">
        <v>11555</v>
      </c>
    </row>
    <row r="4179" spans="3:44" x14ac:dyDescent="0.25">
      <c r="C4179" s="53" t="s">
        <v>11547</v>
      </c>
      <c r="D4179" s="53" t="s">
        <v>11548</v>
      </c>
      <c r="E4179" s="54">
        <v>45823</v>
      </c>
      <c r="F4179" s="54">
        <v>45823</v>
      </c>
      <c r="G4179" s="55" t="s">
        <v>8156</v>
      </c>
      <c r="H4179" s="54">
        <v>45823</v>
      </c>
      <c r="I4179" s="56" t="s">
        <v>18012</v>
      </c>
      <c r="K4179" s="55" t="s">
        <v>11549</v>
      </c>
      <c r="L4179" s="55" t="s">
        <v>15247</v>
      </c>
      <c r="M4179" s="54">
        <v>45823</v>
      </c>
      <c r="N4179" s="55" t="s">
        <v>11024</v>
      </c>
      <c r="O4179" s="56" t="str">
        <f>VLOOKUP(N4179,Sheet1!$B:$C,2,0)</f>
        <v>CÔNG TY CỔ PHẦN DỊCH VỤ THƯƠNG MẠI TỔNG HỢP WINCOMMERCE</v>
      </c>
      <c r="Q4179" s="56" t="str">
        <f>VLOOKUP(N4179,Sheet1!$B:$D,3,0)</f>
        <v>0104918404</v>
      </c>
      <c r="U4179" s="55" t="s">
        <v>12360</v>
      </c>
      <c r="X4179" s="55" t="s">
        <v>10883</v>
      </c>
      <c r="Y4179" s="56" t="str">
        <f>VLOOKUP(X4179,Sheet2!$B:$C,2,0)</f>
        <v>Chân giò heo muối 300g</v>
      </c>
      <c r="AA4179" s="53" t="s">
        <v>11550</v>
      </c>
      <c r="AB4179" s="53" t="s">
        <v>11551</v>
      </c>
      <c r="AD4179" s="24">
        <v>1</v>
      </c>
      <c r="AF4179" s="24">
        <v>60213</v>
      </c>
      <c r="AG4179" s="74">
        <f t="shared" si="65"/>
        <v>60213</v>
      </c>
      <c r="AK4179" s="59">
        <v>8</v>
      </c>
      <c r="AN4179" s="61" t="s">
        <v>11552</v>
      </c>
      <c r="AP4179" s="62" t="s">
        <v>11553</v>
      </c>
      <c r="AQ4179" s="62" t="s">
        <v>11554</v>
      </c>
      <c r="AR4179" s="62" t="s">
        <v>11555</v>
      </c>
    </row>
    <row r="4180" spans="3:44" x14ac:dyDescent="0.25">
      <c r="C4180" s="53" t="s">
        <v>11547</v>
      </c>
      <c r="D4180" s="53" t="s">
        <v>11548</v>
      </c>
      <c r="E4180" s="54">
        <v>45823</v>
      </c>
      <c r="F4180" s="54">
        <v>45823</v>
      </c>
      <c r="G4180" s="55" t="s">
        <v>8156</v>
      </c>
      <c r="H4180" s="54">
        <v>45823</v>
      </c>
      <c r="I4180" s="56" t="s">
        <v>18012</v>
      </c>
      <c r="K4180" s="55" t="s">
        <v>11549</v>
      </c>
      <c r="L4180" s="55" t="s">
        <v>15247</v>
      </c>
      <c r="M4180" s="54">
        <v>45823</v>
      </c>
      <c r="N4180" s="55" t="s">
        <v>11024</v>
      </c>
      <c r="O4180" s="56" t="str">
        <f>VLOOKUP(N4180,Sheet1!$B:$C,2,0)</f>
        <v>CÔNG TY CỔ PHẦN DỊCH VỤ THƯƠNG MẠI TỔNG HỢP WINCOMMERCE</v>
      </c>
      <c r="Q4180" s="56" t="str">
        <f>VLOOKUP(N4180,Sheet1!$B:$D,3,0)</f>
        <v>0104918404</v>
      </c>
      <c r="U4180" s="55" t="s">
        <v>12360</v>
      </c>
      <c r="X4180" s="55" t="s">
        <v>10881</v>
      </c>
      <c r="Y4180" s="56" t="str">
        <f>VLOOKUP(X4180,Sheet2!$B:$C,2,0)</f>
        <v>Chả cốm 300g</v>
      </c>
      <c r="AA4180" s="53" t="s">
        <v>11550</v>
      </c>
      <c r="AB4180" s="53" t="s">
        <v>11551</v>
      </c>
      <c r="AD4180" s="24">
        <v>3</v>
      </c>
      <c r="AF4180" s="24">
        <v>74250</v>
      </c>
      <c r="AG4180" s="74">
        <f t="shared" si="65"/>
        <v>222750</v>
      </c>
      <c r="AK4180" s="59">
        <v>8</v>
      </c>
      <c r="AN4180" s="61" t="s">
        <v>11552</v>
      </c>
      <c r="AP4180" s="62" t="s">
        <v>11553</v>
      </c>
      <c r="AQ4180" s="62" t="s">
        <v>11554</v>
      </c>
      <c r="AR4180" s="62" t="s">
        <v>11555</v>
      </c>
    </row>
    <row r="4181" spans="3:44" x14ac:dyDescent="0.25">
      <c r="C4181" s="53" t="s">
        <v>11547</v>
      </c>
      <c r="D4181" s="53" t="s">
        <v>11548</v>
      </c>
      <c r="E4181" s="54">
        <v>45823</v>
      </c>
      <c r="F4181" s="54">
        <v>45823</v>
      </c>
      <c r="G4181" s="55" t="s">
        <v>8156</v>
      </c>
      <c r="H4181" s="54">
        <v>45823</v>
      </c>
      <c r="I4181" s="56" t="s">
        <v>18012</v>
      </c>
      <c r="K4181" s="55" t="s">
        <v>11549</v>
      </c>
      <c r="L4181" s="55" t="s">
        <v>15247</v>
      </c>
      <c r="M4181" s="54">
        <v>45823</v>
      </c>
      <c r="N4181" s="55" t="s">
        <v>11024</v>
      </c>
      <c r="O4181" s="56" t="str">
        <f>VLOOKUP(N4181,Sheet1!$B:$C,2,0)</f>
        <v>CÔNG TY CỔ PHẦN DỊCH VỤ THƯƠNG MẠI TỔNG HỢP WINCOMMERCE</v>
      </c>
      <c r="Q4181" s="56" t="str">
        <f>VLOOKUP(N4181,Sheet1!$B:$D,3,0)</f>
        <v>0104918404</v>
      </c>
      <c r="U4181" s="55" t="s">
        <v>12360</v>
      </c>
      <c r="X4181" s="55" t="s">
        <v>10983</v>
      </c>
      <c r="Y4181" s="56" t="str">
        <f>VLOOKUP(X4181,Sheet2!$B:$C,2,0)</f>
        <v>Mọc Nấm Hương 250g</v>
      </c>
      <c r="AA4181" s="53" t="s">
        <v>11550</v>
      </c>
      <c r="AB4181" s="53" t="s">
        <v>11551</v>
      </c>
      <c r="AD4181" s="24">
        <v>2</v>
      </c>
      <c r="AF4181" s="24">
        <v>46000</v>
      </c>
      <c r="AG4181" s="74">
        <f t="shared" si="65"/>
        <v>92000</v>
      </c>
      <c r="AK4181" s="59">
        <v>8</v>
      </c>
      <c r="AN4181" s="61" t="s">
        <v>11552</v>
      </c>
      <c r="AP4181" s="62" t="s">
        <v>11553</v>
      </c>
      <c r="AQ4181" s="62" t="s">
        <v>11554</v>
      </c>
      <c r="AR4181" s="62" t="s">
        <v>11555</v>
      </c>
    </row>
    <row r="4182" spans="3:44" x14ac:dyDescent="0.25">
      <c r="C4182" s="53" t="s">
        <v>11547</v>
      </c>
      <c r="D4182" s="53" t="s">
        <v>11548</v>
      </c>
      <c r="E4182" s="54">
        <v>45823</v>
      </c>
      <c r="F4182" s="54">
        <v>45823</v>
      </c>
      <c r="G4182" s="55" t="s">
        <v>8156</v>
      </c>
      <c r="H4182" s="54">
        <v>45823</v>
      </c>
      <c r="I4182" s="56" t="s">
        <v>18012</v>
      </c>
      <c r="K4182" s="55" t="s">
        <v>11549</v>
      </c>
      <c r="L4182" s="55" t="s">
        <v>15247</v>
      </c>
      <c r="M4182" s="54">
        <v>45823</v>
      </c>
      <c r="N4182" s="55" t="s">
        <v>11024</v>
      </c>
      <c r="O4182" s="56" t="str">
        <f>VLOOKUP(N4182,Sheet1!$B:$C,2,0)</f>
        <v>CÔNG TY CỔ PHẦN DỊCH VỤ THƯƠNG MẠI TỔNG HỢP WINCOMMERCE</v>
      </c>
      <c r="Q4182" s="56" t="str">
        <f>VLOOKUP(N4182,Sheet1!$B:$D,3,0)</f>
        <v>0104918404</v>
      </c>
      <c r="U4182" s="55" t="s">
        <v>12360</v>
      </c>
      <c r="X4182" s="55" t="s">
        <v>10897</v>
      </c>
      <c r="Y4182" s="56" t="str">
        <f>VLOOKUP(X4182,Sheet2!$B:$C,2,0)</f>
        <v>Chả nướng 300g</v>
      </c>
      <c r="AA4182" s="53" t="s">
        <v>11550</v>
      </c>
      <c r="AB4182" s="53" t="s">
        <v>11551</v>
      </c>
      <c r="AD4182" s="24">
        <v>3</v>
      </c>
      <c r="AF4182" s="24">
        <v>70950</v>
      </c>
      <c r="AG4182" s="74">
        <f t="shared" si="65"/>
        <v>212850</v>
      </c>
      <c r="AK4182" s="59">
        <v>8</v>
      </c>
      <c r="AN4182" s="61" t="s">
        <v>11552</v>
      </c>
      <c r="AP4182" s="62" t="s">
        <v>11553</v>
      </c>
      <c r="AQ4182" s="62" t="s">
        <v>11554</v>
      </c>
      <c r="AR4182" s="62" t="s">
        <v>11555</v>
      </c>
    </row>
    <row r="4183" spans="3:44" x14ac:dyDescent="0.25">
      <c r="C4183" s="53" t="s">
        <v>11547</v>
      </c>
      <c r="D4183" s="53" t="s">
        <v>11548</v>
      </c>
      <c r="E4183" s="54">
        <v>45823</v>
      </c>
      <c r="F4183" s="54">
        <v>45823</v>
      </c>
      <c r="G4183" s="55" t="s">
        <v>8156</v>
      </c>
      <c r="H4183" s="54">
        <v>45823</v>
      </c>
      <c r="I4183" s="56" t="s">
        <v>18012</v>
      </c>
      <c r="K4183" s="55" t="s">
        <v>11549</v>
      </c>
      <c r="L4183" s="55" t="s">
        <v>15247</v>
      </c>
      <c r="M4183" s="54">
        <v>45823</v>
      </c>
      <c r="N4183" s="55" t="s">
        <v>11024</v>
      </c>
      <c r="O4183" s="56" t="str">
        <f>VLOOKUP(N4183,Sheet1!$B:$C,2,0)</f>
        <v>CÔNG TY CỔ PHẦN DỊCH VỤ THƯƠNG MẠI TỔNG HỢP WINCOMMERCE</v>
      </c>
      <c r="Q4183" s="56" t="str">
        <f>VLOOKUP(N4183,Sheet1!$B:$D,3,0)</f>
        <v>0104918404</v>
      </c>
      <c r="U4183" s="55" t="s">
        <v>12360</v>
      </c>
      <c r="X4183" s="55" t="s">
        <v>10934</v>
      </c>
      <c r="Y4183" s="56" t="str">
        <f>VLOOKUP(X4183,Sheet2!$B:$C,2,0)</f>
        <v>Gà muối 500g</v>
      </c>
      <c r="AA4183" s="53" t="s">
        <v>11550</v>
      </c>
      <c r="AB4183" s="53" t="s">
        <v>11551</v>
      </c>
      <c r="AD4183" s="24">
        <v>1</v>
      </c>
      <c r="AF4183" s="24">
        <v>111058</v>
      </c>
      <c r="AG4183" s="74">
        <f t="shared" si="65"/>
        <v>111058</v>
      </c>
      <c r="AK4183" s="59">
        <v>8</v>
      </c>
      <c r="AN4183" s="61" t="s">
        <v>11552</v>
      </c>
      <c r="AP4183" s="62" t="s">
        <v>11553</v>
      </c>
      <c r="AQ4183" s="62" t="s">
        <v>11554</v>
      </c>
      <c r="AR4183" s="62" t="s">
        <v>11555</v>
      </c>
    </row>
    <row r="4184" spans="3:44" x14ac:dyDescent="0.25">
      <c r="C4184" s="53" t="s">
        <v>11547</v>
      </c>
      <c r="D4184" s="53" t="s">
        <v>11548</v>
      </c>
      <c r="E4184" s="54">
        <v>45823</v>
      </c>
      <c r="F4184" s="54">
        <v>45823</v>
      </c>
      <c r="G4184" s="55" t="s">
        <v>8164</v>
      </c>
      <c r="H4184" s="54">
        <v>45823</v>
      </c>
      <c r="I4184" s="56" t="s">
        <v>18013</v>
      </c>
      <c r="K4184" s="55" t="s">
        <v>11549</v>
      </c>
      <c r="L4184" s="55" t="s">
        <v>15248</v>
      </c>
      <c r="M4184" s="54">
        <v>45823</v>
      </c>
      <c r="N4184" s="55" t="s">
        <v>11034</v>
      </c>
      <c r="O4184" s="56" t="str">
        <f>VLOOKUP(N4184,Sheet1!$B:$C,2,0)</f>
        <v>CHI NHÁNH HÀ NỘI - CÔNG TY CỔ PHẦN DỊCH VỤ THƯƠNG MẠI TỔNG HỢP WINCOMMERCE</v>
      </c>
      <c r="Q4184" s="56" t="str">
        <f>VLOOKUP(N4184,Sheet1!$B:$D,3,0)</f>
        <v>0104918404-002</v>
      </c>
      <c r="U4184" s="55" t="s">
        <v>11992</v>
      </c>
      <c r="X4184" s="55" t="s">
        <v>10881</v>
      </c>
      <c r="Y4184" s="56" t="str">
        <f>VLOOKUP(X4184,Sheet2!$B:$C,2,0)</f>
        <v>Chả cốm 300g</v>
      </c>
      <c r="AA4184" s="53" t="s">
        <v>11550</v>
      </c>
      <c r="AB4184" s="53" t="s">
        <v>11551</v>
      </c>
      <c r="AD4184" s="24">
        <v>1</v>
      </c>
      <c r="AF4184" s="24">
        <v>74250</v>
      </c>
      <c r="AG4184" s="74">
        <f t="shared" si="65"/>
        <v>74250</v>
      </c>
      <c r="AK4184" s="59">
        <v>8</v>
      </c>
      <c r="AN4184" s="61" t="s">
        <v>11552</v>
      </c>
      <c r="AP4184" s="62" t="s">
        <v>11553</v>
      </c>
      <c r="AQ4184" s="62" t="s">
        <v>11554</v>
      </c>
      <c r="AR4184" s="62" t="s">
        <v>11555</v>
      </c>
    </row>
    <row r="4185" spans="3:44" x14ac:dyDescent="0.25">
      <c r="C4185" s="53" t="s">
        <v>11547</v>
      </c>
      <c r="D4185" s="53" t="s">
        <v>11548</v>
      </c>
      <c r="E4185" s="54">
        <v>45823</v>
      </c>
      <c r="F4185" s="54">
        <v>45823</v>
      </c>
      <c r="G4185" s="55" t="s">
        <v>8313</v>
      </c>
      <c r="H4185" s="54">
        <v>45823</v>
      </c>
      <c r="I4185" s="56" t="s">
        <v>18014</v>
      </c>
      <c r="K4185" s="55" t="s">
        <v>11549</v>
      </c>
      <c r="L4185" s="55" t="s">
        <v>15249</v>
      </c>
      <c r="M4185" s="54">
        <v>45823</v>
      </c>
      <c r="N4185" s="55" t="s">
        <v>11064</v>
      </c>
      <c r="O4185" s="56" t="str">
        <f>VLOOKUP(N4185,Sheet1!$B:$C,2,0)</f>
        <v>CHI NHÁNH ĐÀ NẴNG - CÔNG TY CỔ PHẦN DỊCH VỤ THƯƠNG MẠI TỔNG HỢP WINCOMMERCE</v>
      </c>
      <c r="Q4185" s="56" t="str">
        <f>VLOOKUP(N4185,Sheet1!$B:$D,3,0)</f>
        <v>0104918404-009</v>
      </c>
      <c r="U4185" s="55" t="s">
        <v>12381</v>
      </c>
      <c r="X4185" s="55" t="s">
        <v>10883</v>
      </c>
      <c r="Y4185" s="56" t="str">
        <f>VLOOKUP(X4185,Sheet2!$B:$C,2,0)</f>
        <v>Chân giò heo muối 300g</v>
      </c>
      <c r="AA4185" s="53" t="s">
        <v>11550</v>
      </c>
      <c r="AB4185" s="53" t="s">
        <v>11551</v>
      </c>
      <c r="AD4185" s="24">
        <v>2</v>
      </c>
      <c r="AF4185" s="24">
        <v>60213</v>
      </c>
      <c r="AG4185" s="74">
        <f t="shared" si="65"/>
        <v>120426</v>
      </c>
      <c r="AK4185" s="59">
        <v>8</v>
      </c>
      <c r="AN4185" s="61" t="s">
        <v>11552</v>
      </c>
      <c r="AP4185" s="62" t="s">
        <v>11553</v>
      </c>
      <c r="AQ4185" s="62" t="s">
        <v>11554</v>
      </c>
      <c r="AR4185" s="62" t="s">
        <v>11555</v>
      </c>
    </row>
    <row r="4186" spans="3:44" x14ac:dyDescent="0.25">
      <c r="C4186" s="53" t="s">
        <v>11547</v>
      </c>
      <c r="D4186" s="53" t="s">
        <v>11548</v>
      </c>
      <c r="E4186" s="54">
        <v>45823</v>
      </c>
      <c r="F4186" s="54">
        <v>45823</v>
      </c>
      <c r="G4186" s="55" t="s">
        <v>8313</v>
      </c>
      <c r="H4186" s="54">
        <v>45823</v>
      </c>
      <c r="I4186" s="56" t="s">
        <v>18014</v>
      </c>
      <c r="K4186" s="55" t="s">
        <v>11549</v>
      </c>
      <c r="L4186" s="55" t="s">
        <v>15249</v>
      </c>
      <c r="M4186" s="54">
        <v>45823</v>
      </c>
      <c r="N4186" s="55" t="s">
        <v>11064</v>
      </c>
      <c r="O4186" s="56" t="str">
        <f>VLOOKUP(N4186,Sheet1!$B:$C,2,0)</f>
        <v>CHI NHÁNH ĐÀ NẴNG - CÔNG TY CỔ PHẦN DỊCH VỤ THƯƠNG MẠI TỔNG HỢP WINCOMMERCE</v>
      </c>
      <c r="Q4186" s="56" t="str">
        <f>VLOOKUP(N4186,Sheet1!$B:$D,3,0)</f>
        <v>0104918404-009</v>
      </c>
      <c r="U4186" s="55" t="s">
        <v>12381</v>
      </c>
      <c r="X4186" s="55" t="s">
        <v>11010</v>
      </c>
      <c r="Y4186" s="56" t="str">
        <f>VLOOKUP(X4186,Sheet2!$B:$C,2,0)</f>
        <v>Tai heo muối 200g</v>
      </c>
      <c r="AA4186" s="53" t="s">
        <v>11550</v>
      </c>
      <c r="AB4186" s="53" t="s">
        <v>11551</v>
      </c>
      <c r="AD4186" s="24">
        <v>3</v>
      </c>
      <c r="AF4186" s="24">
        <v>55595</v>
      </c>
      <c r="AG4186" s="74">
        <f t="shared" si="65"/>
        <v>166785</v>
      </c>
      <c r="AK4186" s="59">
        <v>8</v>
      </c>
      <c r="AN4186" s="61" t="s">
        <v>11552</v>
      </c>
      <c r="AP4186" s="62" t="s">
        <v>11553</v>
      </c>
      <c r="AQ4186" s="62" t="s">
        <v>11554</v>
      </c>
      <c r="AR4186" s="62" t="s">
        <v>11555</v>
      </c>
    </row>
    <row r="4187" spans="3:44" x14ac:dyDescent="0.25">
      <c r="C4187" s="53" t="s">
        <v>11547</v>
      </c>
      <c r="D4187" s="53" t="s">
        <v>11548</v>
      </c>
      <c r="E4187" s="54">
        <v>45823</v>
      </c>
      <c r="F4187" s="54">
        <v>45823</v>
      </c>
      <c r="G4187" s="55" t="s">
        <v>8313</v>
      </c>
      <c r="H4187" s="54">
        <v>45823</v>
      </c>
      <c r="I4187" s="56" t="s">
        <v>18014</v>
      </c>
      <c r="K4187" s="55" t="s">
        <v>11549</v>
      </c>
      <c r="L4187" s="55" t="s">
        <v>15249</v>
      </c>
      <c r="M4187" s="54">
        <v>45823</v>
      </c>
      <c r="N4187" s="55" t="s">
        <v>11064</v>
      </c>
      <c r="O4187" s="56" t="str">
        <f>VLOOKUP(N4187,Sheet1!$B:$C,2,0)</f>
        <v>CHI NHÁNH ĐÀ NẴNG - CÔNG TY CỔ PHẦN DỊCH VỤ THƯƠNG MẠI TỔNG HỢP WINCOMMERCE</v>
      </c>
      <c r="Q4187" s="56" t="str">
        <f>VLOOKUP(N4187,Sheet1!$B:$D,3,0)</f>
        <v>0104918404-009</v>
      </c>
      <c r="U4187" s="55" t="s">
        <v>12381</v>
      </c>
      <c r="X4187" s="55" t="s">
        <v>10938</v>
      </c>
      <c r="Y4187" s="56" t="str">
        <f>VLOOKUP(X4187,Sheet2!$B:$C,2,0)</f>
        <v>Giò Tai Lưỡi Xào 250g</v>
      </c>
      <c r="AA4187" s="53" t="s">
        <v>11550</v>
      </c>
      <c r="AB4187" s="53" t="s">
        <v>11551</v>
      </c>
      <c r="AD4187" s="24">
        <v>2</v>
      </c>
      <c r="AF4187" s="24">
        <v>50182</v>
      </c>
      <c r="AG4187" s="74">
        <f t="shared" si="65"/>
        <v>100364</v>
      </c>
      <c r="AK4187" s="59">
        <v>8</v>
      </c>
      <c r="AN4187" s="61" t="s">
        <v>11552</v>
      </c>
      <c r="AP4187" s="62" t="s">
        <v>11553</v>
      </c>
      <c r="AQ4187" s="62" t="s">
        <v>11554</v>
      </c>
      <c r="AR4187" s="62" t="s">
        <v>11555</v>
      </c>
    </row>
    <row r="4188" spans="3:44" x14ac:dyDescent="0.25">
      <c r="C4188" s="53" t="s">
        <v>11547</v>
      </c>
      <c r="D4188" s="53" t="s">
        <v>11548</v>
      </c>
      <c r="E4188" s="54">
        <v>45823</v>
      </c>
      <c r="F4188" s="54">
        <v>45823</v>
      </c>
      <c r="G4188" s="55" t="s">
        <v>8140</v>
      </c>
      <c r="H4188" s="54">
        <v>45823</v>
      </c>
      <c r="I4188" s="56" t="s">
        <v>18015</v>
      </c>
      <c r="K4188" s="55" t="s">
        <v>11549</v>
      </c>
      <c r="L4188" s="55" t="s">
        <v>15250</v>
      </c>
      <c r="M4188" s="54">
        <v>45823</v>
      </c>
      <c r="N4188" s="55" t="s">
        <v>11129</v>
      </c>
      <c r="O4188" s="56" t="str">
        <f>VLOOKUP(N4188,Sheet1!$B:$C,2,0)</f>
        <v>CHI NHÁNH HẢI PHÒNG - CÔNG TY CỔ PHẦN DỊCH VỤ THƯƠNG MẠI TỔNG HỢP WINCOMMERCE</v>
      </c>
      <c r="Q4188" s="56" t="str">
        <f>VLOOKUP(N4188,Sheet1!$B:$D,3,0)</f>
        <v>0104918404-025</v>
      </c>
      <c r="U4188" s="55" t="s">
        <v>12012</v>
      </c>
      <c r="X4188" s="55" t="s">
        <v>10881</v>
      </c>
      <c r="Y4188" s="56" t="str">
        <f>VLOOKUP(X4188,Sheet2!$B:$C,2,0)</f>
        <v>Chả cốm 300g</v>
      </c>
      <c r="AA4188" s="53" t="s">
        <v>11550</v>
      </c>
      <c r="AB4188" s="53" t="s">
        <v>11551</v>
      </c>
      <c r="AD4188" s="24">
        <v>3</v>
      </c>
      <c r="AF4188" s="24">
        <v>74250</v>
      </c>
      <c r="AG4188" s="74">
        <f t="shared" si="65"/>
        <v>222750</v>
      </c>
      <c r="AK4188" s="59">
        <v>8</v>
      </c>
      <c r="AN4188" s="61" t="s">
        <v>11552</v>
      </c>
      <c r="AP4188" s="62" t="s">
        <v>11553</v>
      </c>
      <c r="AQ4188" s="62" t="s">
        <v>11554</v>
      </c>
      <c r="AR4188" s="62" t="s">
        <v>11555</v>
      </c>
    </row>
    <row r="4189" spans="3:44" x14ac:dyDescent="0.25">
      <c r="C4189" s="53" t="s">
        <v>11547</v>
      </c>
      <c r="D4189" s="53" t="s">
        <v>11548</v>
      </c>
      <c r="E4189" s="54">
        <v>45823</v>
      </c>
      <c r="F4189" s="54">
        <v>45823</v>
      </c>
      <c r="G4189" s="55" t="s">
        <v>8140</v>
      </c>
      <c r="H4189" s="54">
        <v>45823</v>
      </c>
      <c r="I4189" s="56" t="s">
        <v>18015</v>
      </c>
      <c r="K4189" s="55" t="s">
        <v>11549</v>
      </c>
      <c r="L4189" s="55" t="s">
        <v>15250</v>
      </c>
      <c r="M4189" s="54">
        <v>45823</v>
      </c>
      <c r="N4189" s="55" t="s">
        <v>11129</v>
      </c>
      <c r="O4189" s="56" t="str">
        <f>VLOOKUP(N4189,Sheet1!$B:$C,2,0)</f>
        <v>CHI NHÁNH HẢI PHÒNG - CÔNG TY CỔ PHẦN DỊCH VỤ THƯƠNG MẠI TỔNG HỢP WINCOMMERCE</v>
      </c>
      <c r="Q4189" s="56" t="str">
        <f>VLOOKUP(N4189,Sheet1!$B:$D,3,0)</f>
        <v>0104918404-025</v>
      </c>
      <c r="U4189" s="55" t="s">
        <v>12012</v>
      </c>
      <c r="X4189" s="55" t="s">
        <v>10897</v>
      </c>
      <c r="Y4189" s="56" t="str">
        <f>VLOOKUP(X4189,Sheet2!$B:$C,2,0)</f>
        <v>Chả nướng 300g</v>
      </c>
      <c r="AA4189" s="53" t="s">
        <v>11550</v>
      </c>
      <c r="AB4189" s="53" t="s">
        <v>11551</v>
      </c>
      <c r="AD4189" s="24">
        <v>8</v>
      </c>
      <c r="AF4189" s="24">
        <v>70950</v>
      </c>
      <c r="AG4189" s="74">
        <f t="shared" si="65"/>
        <v>567600</v>
      </c>
      <c r="AK4189" s="59">
        <v>8</v>
      </c>
      <c r="AN4189" s="61" t="s">
        <v>11552</v>
      </c>
      <c r="AP4189" s="62" t="s">
        <v>11553</v>
      </c>
      <c r="AQ4189" s="62" t="s">
        <v>11554</v>
      </c>
      <c r="AR4189" s="62" t="s">
        <v>11555</v>
      </c>
    </row>
    <row r="4190" spans="3:44" x14ac:dyDescent="0.25">
      <c r="C4190" s="53" t="s">
        <v>11547</v>
      </c>
      <c r="D4190" s="53" t="s">
        <v>11548</v>
      </c>
      <c r="E4190" s="54">
        <v>45823</v>
      </c>
      <c r="F4190" s="54">
        <v>45823</v>
      </c>
      <c r="G4190" s="55" t="s">
        <v>8293</v>
      </c>
      <c r="H4190" s="54">
        <v>45823</v>
      </c>
      <c r="I4190" s="56" t="s">
        <v>18016</v>
      </c>
      <c r="K4190" s="55" t="s">
        <v>11549</v>
      </c>
      <c r="L4190" s="55" t="s">
        <v>15251</v>
      </c>
      <c r="M4190" s="54">
        <v>45823</v>
      </c>
      <c r="N4190" s="55" t="s">
        <v>11044</v>
      </c>
      <c r="O4190" s="56" t="str">
        <f>VLOOKUP(N4190,Sheet1!$B:$C,2,0)</f>
        <v>CHI NHÁNH HÀ TĨNH - CÔNG TY CỔ PHẦN DỊCH VỤ THƯƠNG MẠI TỔNG HỢP WINCOMMERCE</v>
      </c>
      <c r="Q4190" s="56" t="str">
        <f>VLOOKUP(N4190,Sheet1!$B:$D,3,0)</f>
        <v>0104918404-004</v>
      </c>
      <c r="U4190" s="55" t="s">
        <v>12141</v>
      </c>
      <c r="X4190" s="55" t="s">
        <v>10983</v>
      </c>
      <c r="Y4190" s="56" t="str">
        <f>VLOOKUP(X4190,Sheet2!$B:$C,2,0)</f>
        <v>Mọc Nấm Hương 250g</v>
      </c>
      <c r="AA4190" s="53" t="s">
        <v>11550</v>
      </c>
      <c r="AB4190" s="53" t="s">
        <v>11551</v>
      </c>
      <c r="AD4190" s="24">
        <v>4</v>
      </c>
      <c r="AF4190" s="24">
        <v>46000</v>
      </c>
      <c r="AG4190" s="74">
        <f t="shared" si="65"/>
        <v>184000</v>
      </c>
      <c r="AK4190" s="59">
        <v>8</v>
      </c>
      <c r="AN4190" s="61" t="s">
        <v>11552</v>
      </c>
      <c r="AP4190" s="62" t="s">
        <v>11553</v>
      </c>
      <c r="AQ4190" s="62" t="s">
        <v>11554</v>
      </c>
      <c r="AR4190" s="62" t="s">
        <v>11555</v>
      </c>
    </row>
  </sheetData>
  <sheetProtection selectLockedCells="1" selectUnlockedCells="1"/>
  <autoFilter ref="A1:HW1"/>
  <dataValidations count="54">
    <dataValidation operator="equal" allowBlank="1" showInputMessage="1" promptTitle="MISA SME.NET" prompt="Nhập Diễn giải/Lý do chi_x000a_Tối đa 255 ký tự." sqref="R1 JN1 TJ1 ADF1 ANB1 AWX1 BGT1 BQP1 CAL1 CKH1 CUD1 DDZ1 DNV1 DXR1 EHN1 ERJ1 FBF1 FLB1 FUX1 GET1 GOP1 GYL1 HIH1 HSD1 IBZ1 ILV1 IVR1 JFN1 JPJ1 JZF1 KJB1 KSX1 LCT1 LMP1 LWL1 MGH1 MQD1 MZZ1 NJV1 NTR1 ODN1 ONJ1 OXF1 PHB1 PQX1 QAT1 QKP1 QUL1 REH1 ROD1 RXZ1 SHV1 SRR1 TBN1 TLJ1 TVF1 UFB1 UOX1 UYT1 VIP1 VSL1 WCH1 WMD1 WVZ1 R54867 JN54867 TJ54867 ADF54867 ANB54867 AWX54867 BGT54867 BQP54867 CAL54867 CKH54867 CUD54867 DDZ54867 DNV54867 DXR54867 EHN54867 ERJ54867 FBF54867 FLB54867 FUX54867 GET54867 GOP54867 GYL54867 HIH54867 HSD54867 IBZ54867 ILV54867 IVR54867 JFN54867 JPJ54867 JZF54867 KJB54867 KSX54867 LCT54867 LMP54867 LWL54867 MGH54867 MQD54867 MZZ54867 NJV54867 NTR54867 ODN54867 ONJ54867 OXF54867 PHB54867 PQX54867 QAT54867 QKP54867 QUL54867 REH54867 ROD54867 RXZ54867 SHV54867 SRR54867 TBN54867 TLJ54867 TVF54867 UFB54867 UOX54867 UYT54867 VIP54867 VSL54867 WCH54867 WMD54867 WVZ54867 R120403 JN120403 TJ120403 ADF120403 ANB120403 AWX120403 BGT120403 BQP120403 CAL120403 CKH120403 CUD120403 DDZ120403 DNV120403 DXR120403 EHN120403 ERJ120403 FBF120403 FLB120403 FUX120403 GET120403 GOP120403 GYL120403 HIH120403 HSD120403 IBZ120403 ILV120403 IVR120403 JFN120403 JPJ120403 JZF120403 KJB120403 KSX120403 LCT120403 LMP120403 LWL120403 MGH120403 MQD120403 MZZ120403 NJV120403 NTR120403 ODN120403 ONJ120403 OXF120403 PHB120403 PQX120403 QAT120403 QKP120403 QUL120403 REH120403 ROD120403 RXZ120403 SHV120403 SRR120403 TBN120403 TLJ120403 TVF120403 UFB120403 UOX120403 UYT120403 VIP120403 VSL120403 WCH120403 WMD120403 WVZ120403 R185939 JN185939 TJ185939 ADF185939 ANB185939 AWX185939 BGT185939 BQP185939 CAL185939 CKH185939 CUD185939 DDZ185939 DNV185939 DXR185939 EHN185939 ERJ185939 FBF185939 FLB185939 FUX185939 GET185939 GOP185939 GYL185939 HIH185939 HSD185939 IBZ185939 ILV185939 IVR185939 JFN185939 JPJ185939 JZF185939 KJB185939 KSX185939 LCT185939 LMP185939 LWL185939 MGH185939 MQD185939 MZZ185939 NJV185939 NTR185939 ODN185939 ONJ185939 OXF185939 PHB185939 PQX185939 QAT185939 QKP185939 QUL185939 REH185939 ROD185939 RXZ185939 SHV185939 SRR185939 TBN185939 TLJ185939 TVF185939 UFB185939 UOX185939 UYT185939 VIP185939 VSL185939 WCH185939 WMD185939 WVZ185939 R251475 JN251475 TJ251475 ADF251475 ANB251475 AWX251475 BGT251475 BQP251475 CAL251475 CKH251475 CUD251475 DDZ251475 DNV251475 DXR251475 EHN251475 ERJ251475 FBF251475 FLB251475 FUX251475 GET251475 GOP251475 GYL251475 HIH251475 HSD251475 IBZ251475 ILV251475 IVR251475 JFN251475 JPJ251475 JZF251475 KJB251475 KSX251475 LCT251475 LMP251475 LWL251475 MGH251475 MQD251475 MZZ251475 NJV251475 NTR251475 ODN251475 ONJ251475 OXF251475 PHB251475 PQX251475 QAT251475 QKP251475 QUL251475 REH251475 ROD251475 RXZ251475 SHV251475 SRR251475 TBN251475 TLJ251475 TVF251475 UFB251475 UOX251475 UYT251475 VIP251475 VSL251475 WCH251475 WMD251475 WVZ251475 R317011 JN317011 TJ317011 ADF317011 ANB317011 AWX317011 BGT317011 BQP317011 CAL317011 CKH317011 CUD317011 DDZ317011 DNV317011 DXR317011 EHN317011 ERJ317011 FBF317011 FLB317011 FUX317011 GET317011 GOP317011 GYL317011 HIH317011 HSD317011 IBZ317011 ILV317011 IVR317011 JFN317011 JPJ317011 JZF317011 KJB317011 KSX317011 LCT317011 LMP317011 LWL317011 MGH317011 MQD317011 MZZ317011 NJV317011 NTR317011 ODN317011 ONJ317011 OXF317011 PHB317011 PQX317011 QAT317011 QKP317011 QUL317011 REH317011 ROD317011 RXZ317011 SHV317011 SRR317011 TBN317011 TLJ317011 TVF317011 UFB317011 UOX317011 UYT317011 VIP317011 VSL317011 WCH317011 WMD317011 WVZ317011 R382547 JN382547 TJ382547 ADF382547 ANB382547 AWX382547 BGT382547 BQP382547 CAL382547 CKH382547 CUD382547 DDZ382547 DNV382547 DXR382547 EHN382547 ERJ382547 FBF382547 FLB382547 FUX382547 GET382547 GOP382547 GYL382547 HIH382547 HSD382547 IBZ382547 ILV382547 IVR382547 JFN382547 JPJ382547 JZF382547 KJB382547 KSX382547 LCT382547 LMP382547 LWL382547 MGH382547 MQD382547 MZZ382547 NJV382547 NTR382547 ODN382547 ONJ382547 OXF382547 PHB382547 PQX382547 QAT382547 QKP382547 QUL382547 REH382547 ROD382547 RXZ382547 SHV382547 SRR382547 TBN382547 TLJ382547 TVF382547 UFB382547 UOX382547 UYT382547 VIP382547 VSL382547 WCH382547 WMD382547 WVZ382547 R448083 JN448083 TJ448083 ADF448083 ANB448083 AWX448083 BGT448083 BQP448083 CAL448083 CKH448083 CUD448083 DDZ448083 DNV448083 DXR448083 EHN448083 ERJ448083 FBF448083 FLB448083 FUX448083 GET448083 GOP448083 GYL448083 HIH448083 HSD448083 IBZ448083 ILV448083 IVR448083 JFN448083 JPJ448083 JZF448083 KJB448083 KSX448083 LCT448083 LMP448083 LWL448083 MGH448083 MQD448083 MZZ448083 NJV448083 NTR448083 ODN448083 ONJ448083 OXF448083 PHB448083 PQX448083 QAT448083 QKP448083 QUL448083 REH448083 ROD448083 RXZ448083 SHV448083 SRR448083 TBN448083 TLJ448083 TVF448083 UFB448083 UOX448083 UYT448083 VIP448083 VSL448083 WCH448083 WMD448083 WVZ448083 R513619 JN513619 TJ513619 ADF513619 ANB513619 AWX513619 BGT513619 BQP513619 CAL513619 CKH513619 CUD513619 DDZ513619 DNV513619 DXR513619 EHN513619 ERJ513619 FBF513619 FLB513619 FUX513619 GET513619 GOP513619 GYL513619 HIH513619 HSD513619 IBZ513619 ILV513619 IVR513619 JFN513619 JPJ513619 JZF513619 KJB513619 KSX513619 LCT513619 LMP513619 LWL513619 MGH513619 MQD513619 MZZ513619 NJV513619 NTR513619 ODN513619 ONJ513619 OXF513619 PHB513619 PQX513619 QAT513619 QKP513619 QUL513619 REH513619 ROD513619 RXZ513619 SHV513619 SRR513619 TBN513619 TLJ513619 TVF513619 UFB513619 UOX513619 UYT513619 VIP513619 VSL513619 WCH513619 WMD513619 WVZ513619 R579155 JN579155 TJ579155 ADF579155 ANB579155 AWX579155 BGT579155 BQP579155 CAL579155 CKH579155 CUD579155 DDZ579155 DNV579155 DXR579155 EHN579155 ERJ579155 FBF579155 FLB579155 FUX579155 GET579155 GOP579155 GYL579155 HIH579155 HSD579155 IBZ579155 ILV579155 IVR579155 JFN579155 JPJ579155 JZF579155 KJB579155 KSX579155 LCT579155 LMP579155 LWL579155 MGH579155 MQD579155 MZZ579155 NJV579155 NTR579155 ODN579155 ONJ579155 OXF579155 PHB579155 PQX579155 QAT579155 QKP579155 QUL579155 REH579155 ROD579155 RXZ579155 SHV579155 SRR579155 TBN579155 TLJ579155 TVF579155 UFB579155 UOX579155 UYT579155 VIP579155 VSL579155 WCH579155 WMD579155 WVZ579155 R644691 JN644691 TJ644691 ADF644691 ANB644691 AWX644691 BGT644691 BQP644691 CAL644691 CKH644691 CUD644691 DDZ644691 DNV644691 DXR644691 EHN644691 ERJ644691 FBF644691 FLB644691 FUX644691 GET644691 GOP644691 GYL644691 HIH644691 HSD644691 IBZ644691 ILV644691 IVR644691 JFN644691 JPJ644691 JZF644691 KJB644691 KSX644691 LCT644691 LMP644691 LWL644691 MGH644691 MQD644691 MZZ644691 NJV644691 NTR644691 ODN644691 ONJ644691 OXF644691 PHB644691 PQX644691 QAT644691 QKP644691 QUL644691 REH644691 ROD644691 RXZ644691 SHV644691 SRR644691 TBN644691 TLJ644691 TVF644691 UFB644691 UOX644691 UYT644691 VIP644691 VSL644691 WCH644691 WMD644691 WVZ644691 R710227 JN710227 TJ710227 ADF710227 ANB710227 AWX710227 BGT710227 BQP710227 CAL710227 CKH710227 CUD710227 DDZ710227 DNV710227 DXR710227 EHN710227 ERJ710227 FBF710227 FLB710227 FUX710227 GET710227 GOP710227 GYL710227 HIH710227 HSD710227 IBZ710227 ILV710227 IVR710227 JFN710227 JPJ710227 JZF710227 KJB710227 KSX710227 LCT710227 LMP710227 LWL710227 MGH710227 MQD710227 MZZ710227 NJV710227 NTR710227 ODN710227 ONJ710227 OXF710227 PHB710227 PQX710227 QAT710227 QKP710227 QUL710227 REH710227 ROD710227 RXZ710227 SHV710227 SRR710227 TBN710227 TLJ710227 TVF710227 UFB710227 UOX710227 UYT710227 VIP710227 VSL710227 WCH710227 WMD710227 WVZ710227 R775763 JN775763 TJ775763 ADF775763 ANB775763 AWX775763 BGT775763 BQP775763 CAL775763 CKH775763 CUD775763 DDZ775763 DNV775763 DXR775763 EHN775763 ERJ775763 FBF775763 FLB775763 FUX775763 GET775763 GOP775763 GYL775763 HIH775763 HSD775763 IBZ775763 ILV775763 IVR775763 JFN775763 JPJ775763 JZF775763 KJB775763 KSX775763 LCT775763 LMP775763 LWL775763 MGH775763 MQD775763 MZZ775763 NJV775763 NTR775763 ODN775763 ONJ775763 OXF775763 PHB775763 PQX775763 QAT775763 QKP775763 QUL775763 REH775763 ROD775763 RXZ775763 SHV775763 SRR775763 TBN775763 TLJ775763 TVF775763 UFB775763 UOX775763 UYT775763 VIP775763 VSL775763 WCH775763 WMD775763 WVZ775763 R841299 JN841299 TJ841299 ADF841299 ANB841299 AWX841299 BGT841299 BQP841299 CAL841299 CKH841299 CUD841299 DDZ841299 DNV841299 DXR841299 EHN841299 ERJ841299 FBF841299 FLB841299 FUX841299 GET841299 GOP841299 GYL841299 HIH841299 HSD841299 IBZ841299 ILV841299 IVR841299 JFN841299 JPJ841299 JZF841299 KJB841299 KSX841299 LCT841299 LMP841299 LWL841299 MGH841299 MQD841299 MZZ841299 NJV841299 NTR841299 ODN841299 ONJ841299 OXF841299 PHB841299 PQX841299 QAT841299 QKP841299 QUL841299 REH841299 ROD841299 RXZ841299 SHV841299 SRR841299 TBN841299 TLJ841299 TVF841299 UFB841299 UOX841299 UYT841299 VIP841299 VSL841299 WCH841299 WMD841299 WVZ841299 R906835 JN906835 TJ906835 ADF906835 ANB906835 AWX906835 BGT906835 BQP906835 CAL906835 CKH906835 CUD906835 DDZ906835 DNV906835 DXR906835 EHN906835 ERJ906835 FBF906835 FLB906835 FUX906835 GET906835 GOP906835 GYL906835 HIH906835 HSD906835 IBZ906835 ILV906835 IVR906835 JFN906835 JPJ906835 JZF906835 KJB906835 KSX906835 LCT906835 LMP906835 LWL906835 MGH906835 MQD906835 MZZ906835 NJV906835 NTR906835 ODN906835 ONJ906835 OXF906835 PHB906835 PQX906835 QAT906835 QKP906835 QUL906835 REH906835 ROD906835 RXZ906835 SHV906835 SRR906835 TBN906835 TLJ906835 TVF906835 UFB906835 UOX906835 UYT906835 VIP906835 VSL906835 WCH906835 WMD906835 WVZ906835 R972371 JN972371 TJ972371 ADF972371 ANB972371 AWX972371 BGT972371 BQP972371 CAL972371 CKH972371 CUD972371 DDZ972371 DNV972371 DXR972371 EHN972371 ERJ972371 FBF972371 FLB972371 FUX972371 GET972371 GOP972371 GYL972371 HIH972371 HSD972371 IBZ972371 ILV972371 IVR972371 JFN972371 JPJ972371 JZF972371 KJB972371 KSX972371 LCT972371 LMP972371 LWL972371 MGH972371 MQD972371 MZZ972371 NJV972371 NTR972371 ODN972371 ONJ972371 OXF972371 PHB972371 PQX972371 QAT972371 QKP972371 QUL972371 REH972371 ROD972371 RXZ972371 SHV972371 SRR972371 TBN972371 TLJ972371 TVF972371 UFB972371 UOX972371 UYT972371 VIP972371 VSL972371 WCH972371 WMD972371 WVZ972371"/>
    <dataValidation operator="equal" allowBlank="1" showInputMessage="1" promptTitle="MISA SME.NET" prompt="Nhập Ngày hóa đơn." sqref="M1 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54867 JI54867 TE54867 ADA54867 AMW54867 AWS54867 BGO54867 BQK54867 CAG54867 CKC54867 CTY54867 DDU54867 DNQ54867 DXM54867 EHI54867 ERE54867 FBA54867 FKW54867 FUS54867 GEO54867 GOK54867 GYG54867 HIC54867 HRY54867 IBU54867 ILQ54867 IVM54867 JFI54867 JPE54867 JZA54867 KIW54867 KSS54867 LCO54867 LMK54867 LWG54867 MGC54867 MPY54867 MZU54867 NJQ54867 NTM54867 ODI54867 ONE54867 OXA54867 PGW54867 PQS54867 QAO54867 QKK54867 QUG54867 REC54867 RNY54867 RXU54867 SHQ54867 SRM54867 TBI54867 TLE54867 TVA54867 UEW54867 UOS54867 UYO54867 VIK54867 VSG54867 WCC54867 WLY54867 WVU54867 M120403 JI120403 TE120403 ADA120403 AMW120403 AWS120403 BGO120403 BQK120403 CAG120403 CKC120403 CTY120403 DDU120403 DNQ120403 DXM120403 EHI120403 ERE120403 FBA120403 FKW120403 FUS120403 GEO120403 GOK120403 GYG120403 HIC120403 HRY120403 IBU120403 ILQ120403 IVM120403 JFI120403 JPE120403 JZA120403 KIW120403 KSS120403 LCO120403 LMK120403 LWG120403 MGC120403 MPY120403 MZU120403 NJQ120403 NTM120403 ODI120403 ONE120403 OXA120403 PGW120403 PQS120403 QAO120403 QKK120403 QUG120403 REC120403 RNY120403 RXU120403 SHQ120403 SRM120403 TBI120403 TLE120403 TVA120403 UEW120403 UOS120403 UYO120403 VIK120403 VSG120403 WCC120403 WLY120403 WVU120403 M185939 JI185939 TE185939 ADA185939 AMW185939 AWS185939 BGO185939 BQK185939 CAG185939 CKC185939 CTY185939 DDU185939 DNQ185939 DXM185939 EHI185939 ERE185939 FBA185939 FKW185939 FUS185939 GEO185939 GOK185939 GYG185939 HIC185939 HRY185939 IBU185939 ILQ185939 IVM185939 JFI185939 JPE185939 JZA185939 KIW185939 KSS185939 LCO185939 LMK185939 LWG185939 MGC185939 MPY185939 MZU185939 NJQ185939 NTM185939 ODI185939 ONE185939 OXA185939 PGW185939 PQS185939 QAO185939 QKK185939 QUG185939 REC185939 RNY185939 RXU185939 SHQ185939 SRM185939 TBI185939 TLE185939 TVA185939 UEW185939 UOS185939 UYO185939 VIK185939 VSG185939 WCC185939 WLY185939 WVU185939 M251475 JI251475 TE251475 ADA251475 AMW251475 AWS251475 BGO251475 BQK251475 CAG251475 CKC251475 CTY251475 DDU251475 DNQ251475 DXM251475 EHI251475 ERE251475 FBA251475 FKW251475 FUS251475 GEO251475 GOK251475 GYG251475 HIC251475 HRY251475 IBU251475 ILQ251475 IVM251475 JFI251475 JPE251475 JZA251475 KIW251475 KSS251475 LCO251475 LMK251475 LWG251475 MGC251475 MPY251475 MZU251475 NJQ251475 NTM251475 ODI251475 ONE251475 OXA251475 PGW251475 PQS251475 QAO251475 QKK251475 QUG251475 REC251475 RNY251475 RXU251475 SHQ251475 SRM251475 TBI251475 TLE251475 TVA251475 UEW251475 UOS251475 UYO251475 VIK251475 VSG251475 WCC251475 WLY251475 WVU251475 M317011 JI317011 TE317011 ADA317011 AMW317011 AWS317011 BGO317011 BQK317011 CAG317011 CKC317011 CTY317011 DDU317011 DNQ317011 DXM317011 EHI317011 ERE317011 FBA317011 FKW317011 FUS317011 GEO317011 GOK317011 GYG317011 HIC317011 HRY317011 IBU317011 ILQ317011 IVM317011 JFI317011 JPE317011 JZA317011 KIW317011 KSS317011 LCO317011 LMK317011 LWG317011 MGC317011 MPY317011 MZU317011 NJQ317011 NTM317011 ODI317011 ONE317011 OXA317011 PGW317011 PQS317011 QAO317011 QKK317011 QUG317011 REC317011 RNY317011 RXU317011 SHQ317011 SRM317011 TBI317011 TLE317011 TVA317011 UEW317011 UOS317011 UYO317011 VIK317011 VSG317011 WCC317011 WLY317011 WVU317011 M382547 JI382547 TE382547 ADA382547 AMW382547 AWS382547 BGO382547 BQK382547 CAG382547 CKC382547 CTY382547 DDU382547 DNQ382547 DXM382547 EHI382547 ERE382547 FBA382547 FKW382547 FUS382547 GEO382547 GOK382547 GYG382547 HIC382547 HRY382547 IBU382547 ILQ382547 IVM382547 JFI382547 JPE382547 JZA382547 KIW382547 KSS382547 LCO382547 LMK382547 LWG382547 MGC382547 MPY382547 MZU382547 NJQ382547 NTM382547 ODI382547 ONE382547 OXA382547 PGW382547 PQS382547 QAO382547 QKK382547 QUG382547 REC382547 RNY382547 RXU382547 SHQ382547 SRM382547 TBI382547 TLE382547 TVA382547 UEW382547 UOS382547 UYO382547 VIK382547 VSG382547 WCC382547 WLY382547 WVU382547 M448083 JI448083 TE448083 ADA448083 AMW448083 AWS448083 BGO448083 BQK448083 CAG448083 CKC448083 CTY448083 DDU448083 DNQ448083 DXM448083 EHI448083 ERE448083 FBA448083 FKW448083 FUS448083 GEO448083 GOK448083 GYG448083 HIC448083 HRY448083 IBU448083 ILQ448083 IVM448083 JFI448083 JPE448083 JZA448083 KIW448083 KSS448083 LCO448083 LMK448083 LWG448083 MGC448083 MPY448083 MZU448083 NJQ448083 NTM448083 ODI448083 ONE448083 OXA448083 PGW448083 PQS448083 QAO448083 QKK448083 QUG448083 REC448083 RNY448083 RXU448083 SHQ448083 SRM448083 TBI448083 TLE448083 TVA448083 UEW448083 UOS448083 UYO448083 VIK448083 VSG448083 WCC448083 WLY448083 WVU448083 M513619 JI513619 TE513619 ADA513619 AMW513619 AWS513619 BGO513619 BQK513619 CAG513619 CKC513619 CTY513619 DDU513619 DNQ513619 DXM513619 EHI513619 ERE513619 FBA513619 FKW513619 FUS513619 GEO513619 GOK513619 GYG513619 HIC513619 HRY513619 IBU513619 ILQ513619 IVM513619 JFI513619 JPE513619 JZA513619 KIW513619 KSS513619 LCO513619 LMK513619 LWG513619 MGC513619 MPY513619 MZU513619 NJQ513619 NTM513619 ODI513619 ONE513619 OXA513619 PGW513619 PQS513619 QAO513619 QKK513619 QUG513619 REC513619 RNY513619 RXU513619 SHQ513619 SRM513619 TBI513619 TLE513619 TVA513619 UEW513619 UOS513619 UYO513619 VIK513619 VSG513619 WCC513619 WLY513619 WVU513619 M579155 JI579155 TE579155 ADA579155 AMW579155 AWS579155 BGO579155 BQK579155 CAG579155 CKC579155 CTY579155 DDU579155 DNQ579155 DXM579155 EHI579155 ERE579155 FBA579155 FKW579155 FUS579155 GEO579155 GOK579155 GYG579155 HIC579155 HRY579155 IBU579155 ILQ579155 IVM579155 JFI579155 JPE579155 JZA579155 KIW579155 KSS579155 LCO579155 LMK579155 LWG579155 MGC579155 MPY579155 MZU579155 NJQ579155 NTM579155 ODI579155 ONE579155 OXA579155 PGW579155 PQS579155 QAO579155 QKK579155 QUG579155 REC579155 RNY579155 RXU579155 SHQ579155 SRM579155 TBI579155 TLE579155 TVA579155 UEW579155 UOS579155 UYO579155 VIK579155 VSG579155 WCC579155 WLY579155 WVU579155 M644691 JI644691 TE644691 ADA644691 AMW644691 AWS644691 BGO644691 BQK644691 CAG644691 CKC644691 CTY644691 DDU644691 DNQ644691 DXM644691 EHI644691 ERE644691 FBA644691 FKW644691 FUS644691 GEO644691 GOK644691 GYG644691 HIC644691 HRY644691 IBU644691 ILQ644691 IVM644691 JFI644691 JPE644691 JZA644691 KIW644691 KSS644691 LCO644691 LMK644691 LWG644691 MGC644691 MPY644691 MZU644691 NJQ644691 NTM644691 ODI644691 ONE644691 OXA644691 PGW644691 PQS644691 QAO644691 QKK644691 QUG644691 REC644691 RNY644691 RXU644691 SHQ644691 SRM644691 TBI644691 TLE644691 TVA644691 UEW644691 UOS644691 UYO644691 VIK644691 VSG644691 WCC644691 WLY644691 WVU644691 M710227 JI710227 TE710227 ADA710227 AMW710227 AWS710227 BGO710227 BQK710227 CAG710227 CKC710227 CTY710227 DDU710227 DNQ710227 DXM710227 EHI710227 ERE710227 FBA710227 FKW710227 FUS710227 GEO710227 GOK710227 GYG710227 HIC710227 HRY710227 IBU710227 ILQ710227 IVM710227 JFI710227 JPE710227 JZA710227 KIW710227 KSS710227 LCO710227 LMK710227 LWG710227 MGC710227 MPY710227 MZU710227 NJQ710227 NTM710227 ODI710227 ONE710227 OXA710227 PGW710227 PQS710227 QAO710227 QKK710227 QUG710227 REC710227 RNY710227 RXU710227 SHQ710227 SRM710227 TBI710227 TLE710227 TVA710227 UEW710227 UOS710227 UYO710227 VIK710227 VSG710227 WCC710227 WLY710227 WVU710227 M775763 JI775763 TE775763 ADA775763 AMW775763 AWS775763 BGO775763 BQK775763 CAG775763 CKC775763 CTY775763 DDU775763 DNQ775763 DXM775763 EHI775763 ERE775763 FBA775763 FKW775763 FUS775763 GEO775763 GOK775763 GYG775763 HIC775763 HRY775763 IBU775763 ILQ775763 IVM775763 JFI775763 JPE775763 JZA775763 KIW775763 KSS775763 LCO775763 LMK775763 LWG775763 MGC775763 MPY775763 MZU775763 NJQ775763 NTM775763 ODI775763 ONE775763 OXA775763 PGW775763 PQS775763 QAO775763 QKK775763 QUG775763 REC775763 RNY775763 RXU775763 SHQ775763 SRM775763 TBI775763 TLE775763 TVA775763 UEW775763 UOS775763 UYO775763 VIK775763 VSG775763 WCC775763 WLY775763 WVU775763 M841299 JI841299 TE841299 ADA841299 AMW841299 AWS841299 BGO841299 BQK841299 CAG841299 CKC841299 CTY841299 DDU841299 DNQ841299 DXM841299 EHI841299 ERE841299 FBA841299 FKW841299 FUS841299 GEO841299 GOK841299 GYG841299 HIC841299 HRY841299 IBU841299 ILQ841299 IVM841299 JFI841299 JPE841299 JZA841299 KIW841299 KSS841299 LCO841299 LMK841299 LWG841299 MGC841299 MPY841299 MZU841299 NJQ841299 NTM841299 ODI841299 ONE841299 OXA841299 PGW841299 PQS841299 QAO841299 QKK841299 QUG841299 REC841299 RNY841299 RXU841299 SHQ841299 SRM841299 TBI841299 TLE841299 TVA841299 UEW841299 UOS841299 UYO841299 VIK841299 VSG841299 WCC841299 WLY841299 WVU841299 M906835 JI906835 TE906835 ADA906835 AMW906835 AWS906835 BGO906835 BQK906835 CAG906835 CKC906835 CTY906835 DDU906835 DNQ906835 DXM906835 EHI906835 ERE906835 FBA906835 FKW906835 FUS906835 GEO906835 GOK906835 GYG906835 HIC906835 HRY906835 IBU906835 ILQ906835 IVM906835 JFI906835 JPE906835 JZA906835 KIW906835 KSS906835 LCO906835 LMK906835 LWG906835 MGC906835 MPY906835 MZU906835 NJQ906835 NTM906835 ODI906835 ONE906835 OXA906835 PGW906835 PQS906835 QAO906835 QKK906835 QUG906835 REC906835 RNY906835 RXU906835 SHQ906835 SRM906835 TBI906835 TLE906835 TVA906835 UEW906835 UOS906835 UYO906835 VIK906835 VSG906835 WCC906835 WLY906835 WVU906835 M972371 JI972371 TE972371 ADA972371 AMW972371 AWS972371 BGO972371 BQK972371 CAG972371 CKC972371 CTY972371 DDU972371 DNQ972371 DXM972371 EHI972371 ERE972371 FBA972371 FKW972371 FUS972371 GEO972371 GOK972371 GYG972371 HIC972371 HRY972371 IBU972371 ILQ972371 IVM972371 JFI972371 JPE972371 JZA972371 KIW972371 KSS972371 LCO972371 LMK972371 LWG972371 MGC972371 MPY972371 MZU972371 NJQ972371 NTM972371 ODI972371 ONE972371 OXA972371 PGW972371 PQS972371 QAO972371 QKK972371 QUG972371 REC972371 RNY972371 RXU972371 SHQ972371 SRM972371 TBI972371 TLE972371 TVA972371 UEW972371 UOS972371 UYO972371 VIK972371 VSG972371 WCC972371 WLY972371 WVU972371"/>
    <dataValidation allowBlank="1" showInputMessage="1" showErrorMessage="1" promptTitle="MISA SME.NET" prompt="Nhập Hiển thị trên sổ_x000a_Nhập 0: Sổ tài chính_x000a_Nhập 1: Sổ quản trị_x000a_Nhập 2 hoặc bỏ trống: Sổ tài chính và quản trị"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54867 IW54867 SS54867 ACO54867 AMK54867 AWG54867 BGC54867 BPY54867 BZU54867 CJQ54867 CTM54867 DDI54867 DNE54867 DXA54867 EGW54867 EQS54867 FAO54867 FKK54867 FUG54867 GEC54867 GNY54867 GXU54867 HHQ54867 HRM54867 IBI54867 ILE54867 IVA54867 JEW54867 JOS54867 JYO54867 KIK54867 KSG54867 LCC54867 LLY54867 LVU54867 MFQ54867 MPM54867 MZI54867 NJE54867 NTA54867 OCW54867 OMS54867 OWO54867 PGK54867 PQG54867 QAC54867 QJY54867 QTU54867 RDQ54867 RNM54867 RXI54867 SHE54867 SRA54867 TAW54867 TKS54867 TUO54867 UEK54867 UOG54867 UYC54867 VHY54867 VRU54867 WBQ54867 WLM54867 WVI54867 A120403 IW120403 SS120403 ACO120403 AMK120403 AWG120403 BGC120403 BPY120403 BZU120403 CJQ120403 CTM120403 DDI120403 DNE120403 DXA120403 EGW120403 EQS120403 FAO120403 FKK120403 FUG120403 GEC120403 GNY120403 GXU120403 HHQ120403 HRM120403 IBI120403 ILE120403 IVA120403 JEW120403 JOS120403 JYO120403 KIK120403 KSG120403 LCC120403 LLY120403 LVU120403 MFQ120403 MPM120403 MZI120403 NJE120403 NTA120403 OCW120403 OMS120403 OWO120403 PGK120403 PQG120403 QAC120403 QJY120403 QTU120403 RDQ120403 RNM120403 RXI120403 SHE120403 SRA120403 TAW120403 TKS120403 TUO120403 UEK120403 UOG120403 UYC120403 VHY120403 VRU120403 WBQ120403 WLM120403 WVI120403 A185939 IW185939 SS185939 ACO185939 AMK185939 AWG185939 BGC185939 BPY185939 BZU185939 CJQ185939 CTM185939 DDI185939 DNE185939 DXA185939 EGW185939 EQS185939 FAO185939 FKK185939 FUG185939 GEC185939 GNY185939 GXU185939 HHQ185939 HRM185939 IBI185939 ILE185939 IVA185939 JEW185939 JOS185939 JYO185939 KIK185939 KSG185939 LCC185939 LLY185939 LVU185939 MFQ185939 MPM185939 MZI185939 NJE185939 NTA185939 OCW185939 OMS185939 OWO185939 PGK185939 PQG185939 QAC185939 QJY185939 QTU185939 RDQ185939 RNM185939 RXI185939 SHE185939 SRA185939 TAW185939 TKS185939 TUO185939 UEK185939 UOG185939 UYC185939 VHY185939 VRU185939 WBQ185939 WLM185939 WVI185939 A251475 IW251475 SS251475 ACO251475 AMK251475 AWG251475 BGC251475 BPY251475 BZU251475 CJQ251475 CTM251475 DDI251475 DNE251475 DXA251475 EGW251475 EQS251475 FAO251475 FKK251475 FUG251475 GEC251475 GNY251475 GXU251475 HHQ251475 HRM251475 IBI251475 ILE251475 IVA251475 JEW251475 JOS251475 JYO251475 KIK251475 KSG251475 LCC251475 LLY251475 LVU251475 MFQ251475 MPM251475 MZI251475 NJE251475 NTA251475 OCW251475 OMS251475 OWO251475 PGK251475 PQG251475 QAC251475 QJY251475 QTU251475 RDQ251475 RNM251475 RXI251475 SHE251475 SRA251475 TAW251475 TKS251475 TUO251475 UEK251475 UOG251475 UYC251475 VHY251475 VRU251475 WBQ251475 WLM251475 WVI251475 A317011 IW317011 SS317011 ACO317011 AMK317011 AWG317011 BGC317011 BPY317011 BZU317011 CJQ317011 CTM317011 DDI317011 DNE317011 DXA317011 EGW317011 EQS317011 FAO317011 FKK317011 FUG317011 GEC317011 GNY317011 GXU317011 HHQ317011 HRM317011 IBI317011 ILE317011 IVA317011 JEW317011 JOS317011 JYO317011 KIK317011 KSG317011 LCC317011 LLY317011 LVU317011 MFQ317011 MPM317011 MZI317011 NJE317011 NTA317011 OCW317011 OMS317011 OWO317011 PGK317011 PQG317011 QAC317011 QJY317011 QTU317011 RDQ317011 RNM317011 RXI317011 SHE317011 SRA317011 TAW317011 TKS317011 TUO317011 UEK317011 UOG317011 UYC317011 VHY317011 VRU317011 WBQ317011 WLM317011 WVI317011 A382547 IW382547 SS382547 ACO382547 AMK382547 AWG382547 BGC382547 BPY382547 BZU382547 CJQ382547 CTM382547 DDI382547 DNE382547 DXA382547 EGW382547 EQS382547 FAO382547 FKK382547 FUG382547 GEC382547 GNY382547 GXU382547 HHQ382547 HRM382547 IBI382547 ILE382547 IVA382547 JEW382547 JOS382547 JYO382547 KIK382547 KSG382547 LCC382547 LLY382547 LVU382547 MFQ382547 MPM382547 MZI382547 NJE382547 NTA382547 OCW382547 OMS382547 OWO382547 PGK382547 PQG382547 QAC382547 QJY382547 QTU382547 RDQ382547 RNM382547 RXI382547 SHE382547 SRA382547 TAW382547 TKS382547 TUO382547 UEK382547 UOG382547 UYC382547 VHY382547 VRU382547 WBQ382547 WLM382547 WVI382547 A448083 IW448083 SS448083 ACO448083 AMK448083 AWG448083 BGC448083 BPY448083 BZU448083 CJQ448083 CTM448083 DDI448083 DNE448083 DXA448083 EGW448083 EQS448083 FAO448083 FKK448083 FUG448083 GEC448083 GNY448083 GXU448083 HHQ448083 HRM448083 IBI448083 ILE448083 IVA448083 JEW448083 JOS448083 JYO448083 KIK448083 KSG448083 LCC448083 LLY448083 LVU448083 MFQ448083 MPM448083 MZI448083 NJE448083 NTA448083 OCW448083 OMS448083 OWO448083 PGK448083 PQG448083 QAC448083 QJY448083 QTU448083 RDQ448083 RNM448083 RXI448083 SHE448083 SRA448083 TAW448083 TKS448083 TUO448083 UEK448083 UOG448083 UYC448083 VHY448083 VRU448083 WBQ448083 WLM448083 WVI448083 A513619 IW513619 SS513619 ACO513619 AMK513619 AWG513619 BGC513619 BPY513619 BZU513619 CJQ513619 CTM513619 DDI513619 DNE513619 DXA513619 EGW513619 EQS513619 FAO513619 FKK513619 FUG513619 GEC513619 GNY513619 GXU513619 HHQ513619 HRM513619 IBI513619 ILE513619 IVA513619 JEW513619 JOS513619 JYO513619 KIK513619 KSG513619 LCC513619 LLY513619 LVU513619 MFQ513619 MPM513619 MZI513619 NJE513619 NTA513619 OCW513619 OMS513619 OWO513619 PGK513619 PQG513619 QAC513619 QJY513619 QTU513619 RDQ513619 RNM513619 RXI513619 SHE513619 SRA513619 TAW513619 TKS513619 TUO513619 UEK513619 UOG513619 UYC513619 VHY513619 VRU513619 WBQ513619 WLM513619 WVI513619 A579155 IW579155 SS579155 ACO579155 AMK579155 AWG579155 BGC579155 BPY579155 BZU579155 CJQ579155 CTM579155 DDI579155 DNE579155 DXA579155 EGW579155 EQS579155 FAO579155 FKK579155 FUG579155 GEC579155 GNY579155 GXU579155 HHQ579155 HRM579155 IBI579155 ILE579155 IVA579155 JEW579155 JOS579155 JYO579155 KIK579155 KSG579155 LCC579155 LLY579155 LVU579155 MFQ579155 MPM579155 MZI579155 NJE579155 NTA579155 OCW579155 OMS579155 OWO579155 PGK579155 PQG579155 QAC579155 QJY579155 QTU579155 RDQ579155 RNM579155 RXI579155 SHE579155 SRA579155 TAW579155 TKS579155 TUO579155 UEK579155 UOG579155 UYC579155 VHY579155 VRU579155 WBQ579155 WLM579155 WVI579155 A644691 IW644691 SS644691 ACO644691 AMK644691 AWG644691 BGC644691 BPY644691 BZU644691 CJQ644691 CTM644691 DDI644691 DNE644691 DXA644691 EGW644691 EQS644691 FAO644691 FKK644691 FUG644691 GEC644691 GNY644691 GXU644691 HHQ644691 HRM644691 IBI644691 ILE644691 IVA644691 JEW644691 JOS644691 JYO644691 KIK644691 KSG644691 LCC644691 LLY644691 LVU644691 MFQ644691 MPM644691 MZI644691 NJE644691 NTA644691 OCW644691 OMS644691 OWO644691 PGK644691 PQG644691 QAC644691 QJY644691 QTU644691 RDQ644691 RNM644691 RXI644691 SHE644691 SRA644691 TAW644691 TKS644691 TUO644691 UEK644691 UOG644691 UYC644691 VHY644691 VRU644691 WBQ644691 WLM644691 WVI644691 A710227 IW710227 SS710227 ACO710227 AMK710227 AWG710227 BGC710227 BPY710227 BZU710227 CJQ710227 CTM710227 DDI710227 DNE710227 DXA710227 EGW710227 EQS710227 FAO710227 FKK710227 FUG710227 GEC710227 GNY710227 GXU710227 HHQ710227 HRM710227 IBI710227 ILE710227 IVA710227 JEW710227 JOS710227 JYO710227 KIK710227 KSG710227 LCC710227 LLY710227 LVU710227 MFQ710227 MPM710227 MZI710227 NJE710227 NTA710227 OCW710227 OMS710227 OWO710227 PGK710227 PQG710227 QAC710227 QJY710227 QTU710227 RDQ710227 RNM710227 RXI710227 SHE710227 SRA710227 TAW710227 TKS710227 TUO710227 UEK710227 UOG710227 UYC710227 VHY710227 VRU710227 WBQ710227 WLM710227 WVI710227 A775763 IW775763 SS775763 ACO775763 AMK775763 AWG775763 BGC775763 BPY775763 BZU775763 CJQ775763 CTM775763 DDI775763 DNE775763 DXA775763 EGW775763 EQS775763 FAO775763 FKK775763 FUG775763 GEC775763 GNY775763 GXU775763 HHQ775763 HRM775763 IBI775763 ILE775763 IVA775763 JEW775763 JOS775763 JYO775763 KIK775763 KSG775763 LCC775763 LLY775763 LVU775763 MFQ775763 MPM775763 MZI775763 NJE775763 NTA775763 OCW775763 OMS775763 OWO775763 PGK775763 PQG775763 QAC775763 QJY775763 QTU775763 RDQ775763 RNM775763 RXI775763 SHE775763 SRA775763 TAW775763 TKS775763 TUO775763 UEK775763 UOG775763 UYC775763 VHY775763 VRU775763 WBQ775763 WLM775763 WVI775763 A841299 IW841299 SS841299 ACO841299 AMK841299 AWG841299 BGC841299 BPY841299 BZU841299 CJQ841299 CTM841299 DDI841299 DNE841299 DXA841299 EGW841299 EQS841299 FAO841299 FKK841299 FUG841299 GEC841299 GNY841299 GXU841299 HHQ841299 HRM841299 IBI841299 ILE841299 IVA841299 JEW841299 JOS841299 JYO841299 KIK841299 KSG841299 LCC841299 LLY841299 LVU841299 MFQ841299 MPM841299 MZI841299 NJE841299 NTA841299 OCW841299 OMS841299 OWO841299 PGK841299 PQG841299 QAC841299 QJY841299 QTU841299 RDQ841299 RNM841299 RXI841299 SHE841299 SRA841299 TAW841299 TKS841299 TUO841299 UEK841299 UOG841299 UYC841299 VHY841299 VRU841299 WBQ841299 WLM841299 WVI841299 A906835 IW906835 SS906835 ACO906835 AMK906835 AWG906835 BGC906835 BPY906835 BZU906835 CJQ906835 CTM906835 DDI906835 DNE906835 DXA906835 EGW906835 EQS906835 FAO906835 FKK906835 FUG906835 GEC906835 GNY906835 GXU906835 HHQ906835 HRM906835 IBI906835 ILE906835 IVA906835 JEW906835 JOS906835 JYO906835 KIK906835 KSG906835 LCC906835 LLY906835 LVU906835 MFQ906835 MPM906835 MZI906835 NJE906835 NTA906835 OCW906835 OMS906835 OWO906835 PGK906835 PQG906835 QAC906835 QJY906835 QTU906835 RDQ906835 RNM906835 RXI906835 SHE906835 SRA906835 TAW906835 TKS906835 TUO906835 UEK906835 UOG906835 UYC906835 VHY906835 VRU906835 WBQ906835 WLM906835 WVI906835 A972371 IW972371 SS972371 ACO972371 AMK972371 AWG972371 BGC972371 BPY972371 BZU972371 CJQ972371 CTM972371 DDI972371 DNE972371 DXA972371 EGW972371 EQS972371 FAO972371 FKK972371 FUG972371 GEC972371 GNY972371 GXU972371 HHQ972371 HRM972371 IBI972371 ILE972371 IVA972371 JEW972371 JOS972371 JYO972371 KIK972371 KSG972371 LCC972371 LLY972371 LVU972371 MFQ972371 MPM972371 MZI972371 NJE972371 NTA972371 OCW972371 OMS972371 OWO972371 PGK972371 PQG972371 QAC972371 QJY972371 QTU972371 RDQ972371 RNM972371 RXI972371 SHE972371 SRA972371 TAW972371 TKS972371 TUO972371 UEK972371 UOG972371 UYC972371 VHY972371 VRU972371 WBQ972371 WLM972371 WVI97237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54867 IX54867 ST54867 ACP54867 AML54867 AWH54867 BGD54867 BPZ54867 BZV54867 CJR54867 CTN54867 DDJ54867 DNF54867 DXB54867 EGX54867 EQT54867 FAP54867 FKL54867 FUH54867 GED54867 GNZ54867 GXV54867 HHR54867 HRN54867 IBJ54867 ILF54867 IVB54867 JEX54867 JOT54867 JYP54867 KIL54867 KSH54867 LCD54867 LLZ54867 LVV54867 MFR54867 MPN54867 MZJ54867 NJF54867 NTB54867 OCX54867 OMT54867 OWP54867 PGL54867 PQH54867 QAD54867 QJZ54867 QTV54867 RDR54867 RNN54867 RXJ54867 SHF54867 SRB54867 TAX54867 TKT54867 TUP54867 UEL54867 UOH54867 UYD54867 VHZ54867 VRV54867 WBR54867 WLN54867 WVJ54867 B120403 IX120403 ST120403 ACP120403 AML120403 AWH120403 BGD120403 BPZ120403 BZV120403 CJR120403 CTN120403 DDJ120403 DNF120403 DXB120403 EGX120403 EQT120403 FAP120403 FKL120403 FUH120403 GED120403 GNZ120403 GXV120403 HHR120403 HRN120403 IBJ120403 ILF120403 IVB120403 JEX120403 JOT120403 JYP120403 KIL120403 KSH120403 LCD120403 LLZ120403 LVV120403 MFR120403 MPN120403 MZJ120403 NJF120403 NTB120403 OCX120403 OMT120403 OWP120403 PGL120403 PQH120403 QAD120403 QJZ120403 QTV120403 RDR120403 RNN120403 RXJ120403 SHF120403 SRB120403 TAX120403 TKT120403 TUP120403 UEL120403 UOH120403 UYD120403 VHZ120403 VRV120403 WBR120403 WLN120403 WVJ120403 B185939 IX185939 ST185939 ACP185939 AML185939 AWH185939 BGD185939 BPZ185939 BZV185939 CJR185939 CTN185939 DDJ185939 DNF185939 DXB185939 EGX185939 EQT185939 FAP185939 FKL185939 FUH185939 GED185939 GNZ185939 GXV185939 HHR185939 HRN185939 IBJ185939 ILF185939 IVB185939 JEX185939 JOT185939 JYP185939 KIL185939 KSH185939 LCD185939 LLZ185939 LVV185939 MFR185939 MPN185939 MZJ185939 NJF185939 NTB185939 OCX185939 OMT185939 OWP185939 PGL185939 PQH185939 QAD185939 QJZ185939 QTV185939 RDR185939 RNN185939 RXJ185939 SHF185939 SRB185939 TAX185939 TKT185939 TUP185939 UEL185939 UOH185939 UYD185939 VHZ185939 VRV185939 WBR185939 WLN185939 WVJ185939 B251475 IX251475 ST251475 ACP251475 AML251475 AWH251475 BGD251475 BPZ251475 BZV251475 CJR251475 CTN251475 DDJ251475 DNF251475 DXB251475 EGX251475 EQT251475 FAP251475 FKL251475 FUH251475 GED251475 GNZ251475 GXV251475 HHR251475 HRN251475 IBJ251475 ILF251475 IVB251475 JEX251475 JOT251475 JYP251475 KIL251475 KSH251475 LCD251475 LLZ251475 LVV251475 MFR251475 MPN251475 MZJ251475 NJF251475 NTB251475 OCX251475 OMT251475 OWP251475 PGL251475 PQH251475 QAD251475 QJZ251475 QTV251475 RDR251475 RNN251475 RXJ251475 SHF251475 SRB251475 TAX251475 TKT251475 TUP251475 UEL251475 UOH251475 UYD251475 VHZ251475 VRV251475 WBR251475 WLN251475 WVJ251475 B317011 IX317011 ST317011 ACP317011 AML317011 AWH317011 BGD317011 BPZ317011 BZV317011 CJR317011 CTN317011 DDJ317011 DNF317011 DXB317011 EGX317011 EQT317011 FAP317011 FKL317011 FUH317011 GED317011 GNZ317011 GXV317011 HHR317011 HRN317011 IBJ317011 ILF317011 IVB317011 JEX317011 JOT317011 JYP317011 KIL317011 KSH317011 LCD317011 LLZ317011 LVV317011 MFR317011 MPN317011 MZJ317011 NJF317011 NTB317011 OCX317011 OMT317011 OWP317011 PGL317011 PQH317011 QAD317011 QJZ317011 QTV317011 RDR317011 RNN317011 RXJ317011 SHF317011 SRB317011 TAX317011 TKT317011 TUP317011 UEL317011 UOH317011 UYD317011 VHZ317011 VRV317011 WBR317011 WLN317011 WVJ317011 B382547 IX382547 ST382547 ACP382547 AML382547 AWH382547 BGD382547 BPZ382547 BZV382547 CJR382547 CTN382547 DDJ382547 DNF382547 DXB382547 EGX382547 EQT382547 FAP382547 FKL382547 FUH382547 GED382547 GNZ382547 GXV382547 HHR382547 HRN382547 IBJ382547 ILF382547 IVB382547 JEX382547 JOT382547 JYP382547 KIL382547 KSH382547 LCD382547 LLZ382547 LVV382547 MFR382547 MPN382547 MZJ382547 NJF382547 NTB382547 OCX382547 OMT382547 OWP382547 PGL382547 PQH382547 QAD382547 QJZ382547 QTV382547 RDR382547 RNN382547 RXJ382547 SHF382547 SRB382547 TAX382547 TKT382547 TUP382547 UEL382547 UOH382547 UYD382547 VHZ382547 VRV382547 WBR382547 WLN382547 WVJ382547 B448083 IX448083 ST448083 ACP448083 AML448083 AWH448083 BGD448083 BPZ448083 BZV448083 CJR448083 CTN448083 DDJ448083 DNF448083 DXB448083 EGX448083 EQT448083 FAP448083 FKL448083 FUH448083 GED448083 GNZ448083 GXV448083 HHR448083 HRN448083 IBJ448083 ILF448083 IVB448083 JEX448083 JOT448083 JYP448083 KIL448083 KSH448083 LCD448083 LLZ448083 LVV448083 MFR448083 MPN448083 MZJ448083 NJF448083 NTB448083 OCX448083 OMT448083 OWP448083 PGL448083 PQH448083 QAD448083 QJZ448083 QTV448083 RDR448083 RNN448083 RXJ448083 SHF448083 SRB448083 TAX448083 TKT448083 TUP448083 UEL448083 UOH448083 UYD448083 VHZ448083 VRV448083 WBR448083 WLN448083 WVJ448083 B513619 IX513619 ST513619 ACP513619 AML513619 AWH513619 BGD513619 BPZ513619 BZV513619 CJR513619 CTN513619 DDJ513619 DNF513619 DXB513619 EGX513619 EQT513619 FAP513619 FKL513619 FUH513619 GED513619 GNZ513619 GXV513619 HHR513619 HRN513619 IBJ513619 ILF513619 IVB513619 JEX513619 JOT513619 JYP513619 KIL513619 KSH513619 LCD513619 LLZ513619 LVV513619 MFR513619 MPN513619 MZJ513619 NJF513619 NTB513619 OCX513619 OMT513619 OWP513619 PGL513619 PQH513619 QAD513619 QJZ513619 QTV513619 RDR513619 RNN513619 RXJ513619 SHF513619 SRB513619 TAX513619 TKT513619 TUP513619 UEL513619 UOH513619 UYD513619 VHZ513619 VRV513619 WBR513619 WLN513619 WVJ513619 B579155 IX579155 ST579155 ACP579155 AML579155 AWH579155 BGD579155 BPZ579155 BZV579155 CJR579155 CTN579155 DDJ579155 DNF579155 DXB579155 EGX579155 EQT579155 FAP579155 FKL579155 FUH579155 GED579155 GNZ579155 GXV579155 HHR579155 HRN579155 IBJ579155 ILF579155 IVB579155 JEX579155 JOT579155 JYP579155 KIL579155 KSH579155 LCD579155 LLZ579155 LVV579155 MFR579155 MPN579155 MZJ579155 NJF579155 NTB579155 OCX579155 OMT579155 OWP579155 PGL579155 PQH579155 QAD579155 QJZ579155 QTV579155 RDR579155 RNN579155 RXJ579155 SHF579155 SRB579155 TAX579155 TKT579155 TUP579155 UEL579155 UOH579155 UYD579155 VHZ579155 VRV579155 WBR579155 WLN579155 WVJ579155 B644691 IX644691 ST644691 ACP644691 AML644691 AWH644691 BGD644691 BPZ644691 BZV644691 CJR644691 CTN644691 DDJ644691 DNF644691 DXB644691 EGX644691 EQT644691 FAP644691 FKL644691 FUH644691 GED644691 GNZ644691 GXV644691 HHR644691 HRN644691 IBJ644691 ILF644691 IVB644691 JEX644691 JOT644691 JYP644691 KIL644691 KSH644691 LCD644691 LLZ644691 LVV644691 MFR644691 MPN644691 MZJ644691 NJF644691 NTB644691 OCX644691 OMT644691 OWP644691 PGL644691 PQH644691 QAD644691 QJZ644691 QTV644691 RDR644691 RNN644691 RXJ644691 SHF644691 SRB644691 TAX644691 TKT644691 TUP644691 UEL644691 UOH644691 UYD644691 VHZ644691 VRV644691 WBR644691 WLN644691 WVJ644691 B710227 IX710227 ST710227 ACP710227 AML710227 AWH710227 BGD710227 BPZ710227 BZV710227 CJR710227 CTN710227 DDJ710227 DNF710227 DXB710227 EGX710227 EQT710227 FAP710227 FKL710227 FUH710227 GED710227 GNZ710227 GXV710227 HHR710227 HRN710227 IBJ710227 ILF710227 IVB710227 JEX710227 JOT710227 JYP710227 KIL710227 KSH710227 LCD710227 LLZ710227 LVV710227 MFR710227 MPN710227 MZJ710227 NJF710227 NTB710227 OCX710227 OMT710227 OWP710227 PGL710227 PQH710227 QAD710227 QJZ710227 QTV710227 RDR710227 RNN710227 RXJ710227 SHF710227 SRB710227 TAX710227 TKT710227 TUP710227 UEL710227 UOH710227 UYD710227 VHZ710227 VRV710227 WBR710227 WLN710227 WVJ710227 B775763 IX775763 ST775763 ACP775763 AML775763 AWH775763 BGD775763 BPZ775763 BZV775763 CJR775763 CTN775763 DDJ775763 DNF775763 DXB775763 EGX775763 EQT775763 FAP775763 FKL775763 FUH775763 GED775763 GNZ775763 GXV775763 HHR775763 HRN775763 IBJ775763 ILF775763 IVB775763 JEX775763 JOT775763 JYP775763 KIL775763 KSH775763 LCD775763 LLZ775763 LVV775763 MFR775763 MPN775763 MZJ775763 NJF775763 NTB775763 OCX775763 OMT775763 OWP775763 PGL775763 PQH775763 QAD775763 QJZ775763 QTV775763 RDR775763 RNN775763 RXJ775763 SHF775763 SRB775763 TAX775763 TKT775763 TUP775763 UEL775763 UOH775763 UYD775763 VHZ775763 VRV775763 WBR775763 WLN775763 WVJ775763 B841299 IX841299 ST841299 ACP841299 AML841299 AWH841299 BGD841299 BPZ841299 BZV841299 CJR841299 CTN841299 DDJ841299 DNF841299 DXB841299 EGX841299 EQT841299 FAP841299 FKL841299 FUH841299 GED841299 GNZ841299 GXV841299 HHR841299 HRN841299 IBJ841299 ILF841299 IVB841299 JEX841299 JOT841299 JYP841299 KIL841299 KSH841299 LCD841299 LLZ841299 LVV841299 MFR841299 MPN841299 MZJ841299 NJF841299 NTB841299 OCX841299 OMT841299 OWP841299 PGL841299 PQH841299 QAD841299 QJZ841299 QTV841299 RDR841299 RNN841299 RXJ841299 SHF841299 SRB841299 TAX841299 TKT841299 TUP841299 UEL841299 UOH841299 UYD841299 VHZ841299 VRV841299 WBR841299 WLN841299 WVJ841299 B906835 IX906835 ST906835 ACP906835 AML906835 AWH906835 BGD906835 BPZ906835 BZV906835 CJR906835 CTN906835 DDJ906835 DNF906835 DXB906835 EGX906835 EQT906835 FAP906835 FKL906835 FUH906835 GED906835 GNZ906835 GXV906835 HHR906835 HRN906835 IBJ906835 ILF906835 IVB906835 JEX906835 JOT906835 JYP906835 KIL906835 KSH906835 LCD906835 LLZ906835 LVV906835 MFR906835 MPN906835 MZJ906835 NJF906835 NTB906835 OCX906835 OMT906835 OWP906835 PGL906835 PQH906835 QAD906835 QJZ906835 QTV906835 RDR906835 RNN906835 RXJ906835 SHF906835 SRB906835 TAX906835 TKT906835 TUP906835 UEL906835 UOH906835 UYD906835 VHZ906835 VRV906835 WBR906835 WLN906835 WVJ906835 B972371 IX972371 ST972371 ACP972371 AML972371 AWH972371 BGD972371 BPZ972371 BZV972371 CJR972371 CTN972371 DDJ972371 DNF972371 DXB972371 EGX972371 EQT972371 FAP972371 FKL972371 FUH972371 GED972371 GNZ972371 GXV972371 HHR972371 HRN972371 IBJ972371 ILF972371 IVB972371 JEX972371 JOT972371 JYP972371 KIL972371 KSH972371 LCD972371 LLZ972371 LVV972371 MFR972371 MPN972371 MZJ972371 NJF972371 NTB972371 OCX972371 OMT972371 OWP972371 PGL972371 PQH972371 QAD972371 QJZ972371 QTV972371 RDR972371 RNN972371 RXJ972371 SHF972371 SRB972371 TAX972371 TKT972371 TUP972371 UEL972371 UOH972371 UYD972371 VHZ972371 VRV972371 WBR972371 WLN972371 WVJ972371"/>
    <dataValidation allowBlank="1" showInputMessage="1" showErrorMessage="1" promptTitle="MISA SME.NET" prompt="Nhập Kiêm phiếu nhập kho._x000a_Nhập 1 hoặc để trống: Kiêm phiếu nhập kho_x000a_Nhập 0: Không kiêm phiếu nhập kho"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54867 IZ54867 SV54867 ACR54867 AMN54867 AWJ54867 BGF54867 BQB54867 BZX54867 CJT54867 CTP54867 DDL54867 DNH54867 DXD54867 EGZ54867 EQV54867 FAR54867 FKN54867 FUJ54867 GEF54867 GOB54867 GXX54867 HHT54867 HRP54867 IBL54867 ILH54867 IVD54867 JEZ54867 JOV54867 JYR54867 KIN54867 KSJ54867 LCF54867 LMB54867 LVX54867 MFT54867 MPP54867 MZL54867 NJH54867 NTD54867 OCZ54867 OMV54867 OWR54867 PGN54867 PQJ54867 QAF54867 QKB54867 QTX54867 RDT54867 RNP54867 RXL54867 SHH54867 SRD54867 TAZ54867 TKV54867 TUR54867 UEN54867 UOJ54867 UYF54867 VIB54867 VRX54867 WBT54867 WLP54867 WVL54867 D120403 IZ120403 SV120403 ACR120403 AMN120403 AWJ120403 BGF120403 BQB120403 BZX120403 CJT120403 CTP120403 DDL120403 DNH120403 DXD120403 EGZ120403 EQV120403 FAR120403 FKN120403 FUJ120403 GEF120403 GOB120403 GXX120403 HHT120403 HRP120403 IBL120403 ILH120403 IVD120403 JEZ120403 JOV120403 JYR120403 KIN120403 KSJ120403 LCF120403 LMB120403 LVX120403 MFT120403 MPP120403 MZL120403 NJH120403 NTD120403 OCZ120403 OMV120403 OWR120403 PGN120403 PQJ120403 QAF120403 QKB120403 QTX120403 RDT120403 RNP120403 RXL120403 SHH120403 SRD120403 TAZ120403 TKV120403 TUR120403 UEN120403 UOJ120403 UYF120403 VIB120403 VRX120403 WBT120403 WLP120403 WVL120403 D185939 IZ185939 SV185939 ACR185939 AMN185939 AWJ185939 BGF185939 BQB185939 BZX185939 CJT185939 CTP185939 DDL185939 DNH185939 DXD185939 EGZ185939 EQV185939 FAR185939 FKN185939 FUJ185939 GEF185939 GOB185939 GXX185939 HHT185939 HRP185939 IBL185939 ILH185939 IVD185939 JEZ185939 JOV185939 JYR185939 KIN185939 KSJ185939 LCF185939 LMB185939 LVX185939 MFT185939 MPP185939 MZL185939 NJH185939 NTD185939 OCZ185939 OMV185939 OWR185939 PGN185939 PQJ185939 QAF185939 QKB185939 QTX185939 RDT185939 RNP185939 RXL185939 SHH185939 SRD185939 TAZ185939 TKV185939 TUR185939 UEN185939 UOJ185939 UYF185939 VIB185939 VRX185939 WBT185939 WLP185939 WVL185939 D251475 IZ251475 SV251475 ACR251475 AMN251475 AWJ251475 BGF251475 BQB251475 BZX251475 CJT251475 CTP251475 DDL251475 DNH251475 DXD251475 EGZ251475 EQV251475 FAR251475 FKN251475 FUJ251475 GEF251475 GOB251475 GXX251475 HHT251475 HRP251475 IBL251475 ILH251475 IVD251475 JEZ251475 JOV251475 JYR251475 KIN251475 KSJ251475 LCF251475 LMB251475 LVX251475 MFT251475 MPP251475 MZL251475 NJH251475 NTD251475 OCZ251475 OMV251475 OWR251475 PGN251475 PQJ251475 QAF251475 QKB251475 QTX251475 RDT251475 RNP251475 RXL251475 SHH251475 SRD251475 TAZ251475 TKV251475 TUR251475 UEN251475 UOJ251475 UYF251475 VIB251475 VRX251475 WBT251475 WLP251475 WVL251475 D317011 IZ317011 SV317011 ACR317011 AMN317011 AWJ317011 BGF317011 BQB317011 BZX317011 CJT317011 CTP317011 DDL317011 DNH317011 DXD317011 EGZ317011 EQV317011 FAR317011 FKN317011 FUJ317011 GEF317011 GOB317011 GXX317011 HHT317011 HRP317011 IBL317011 ILH317011 IVD317011 JEZ317011 JOV317011 JYR317011 KIN317011 KSJ317011 LCF317011 LMB317011 LVX317011 MFT317011 MPP317011 MZL317011 NJH317011 NTD317011 OCZ317011 OMV317011 OWR317011 PGN317011 PQJ317011 QAF317011 QKB317011 QTX317011 RDT317011 RNP317011 RXL317011 SHH317011 SRD317011 TAZ317011 TKV317011 TUR317011 UEN317011 UOJ317011 UYF317011 VIB317011 VRX317011 WBT317011 WLP317011 WVL317011 D382547 IZ382547 SV382547 ACR382547 AMN382547 AWJ382547 BGF382547 BQB382547 BZX382547 CJT382547 CTP382547 DDL382547 DNH382547 DXD382547 EGZ382547 EQV382547 FAR382547 FKN382547 FUJ382547 GEF382547 GOB382547 GXX382547 HHT382547 HRP382547 IBL382547 ILH382547 IVD382547 JEZ382547 JOV382547 JYR382547 KIN382547 KSJ382547 LCF382547 LMB382547 LVX382547 MFT382547 MPP382547 MZL382547 NJH382547 NTD382547 OCZ382547 OMV382547 OWR382547 PGN382547 PQJ382547 QAF382547 QKB382547 QTX382547 RDT382547 RNP382547 RXL382547 SHH382547 SRD382547 TAZ382547 TKV382547 TUR382547 UEN382547 UOJ382547 UYF382547 VIB382547 VRX382547 WBT382547 WLP382547 WVL382547 D448083 IZ448083 SV448083 ACR448083 AMN448083 AWJ448083 BGF448083 BQB448083 BZX448083 CJT448083 CTP448083 DDL448083 DNH448083 DXD448083 EGZ448083 EQV448083 FAR448083 FKN448083 FUJ448083 GEF448083 GOB448083 GXX448083 HHT448083 HRP448083 IBL448083 ILH448083 IVD448083 JEZ448083 JOV448083 JYR448083 KIN448083 KSJ448083 LCF448083 LMB448083 LVX448083 MFT448083 MPP448083 MZL448083 NJH448083 NTD448083 OCZ448083 OMV448083 OWR448083 PGN448083 PQJ448083 QAF448083 QKB448083 QTX448083 RDT448083 RNP448083 RXL448083 SHH448083 SRD448083 TAZ448083 TKV448083 TUR448083 UEN448083 UOJ448083 UYF448083 VIB448083 VRX448083 WBT448083 WLP448083 WVL448083 D513619 IZ513619 SV513619 ACR513619 AMN513619 AWJ513619 BGF513619 BQB513619 BZX513619 CJT513619 CTP513619 DDL513619 DNH513619 DXD513619 EGZ513619 EQV513619 FAR513619 FKN513619 FUJ513619 GEF513619 GOB513619 GXX513619 HHT513619 HRP513619 IBL513619 ILH513619 IVD513619 JEZ513619 JOV513619 JYR513619 KIN513619 KSJ513619 LCF513619 LMB513619 LVX513619 MFT513619 MPP513619 MZL513619 NJH513619 NTD513619 OCZ513619 OMV513619 OWR513619 PGN513619 PQJ513619 QAF513619 QKB513619 QTX513619 RDT513619 RNP513619 RXL513619 SHH513619 SRD513619 TAZ513619 TKV513619 TUR513619 UEN513619 UOJ513619 UYF513619 VIB513619 VRX513619 WBT513619 WLP513619 WVL513619 D579155 IZ579155 SV579155 ACR579155 AMN579155 AWJ579155 BGF579155 BQB579155 BZX579155 CJT579155 CTP579155 DDL579155 DNH579155 DXD579155 EGZ579155 EQV579155 FAR579155 FKN579155 FUJ579155 GEF579155 GOB579155 GXX579155 HHT579155 HRP579155 IBL579155 ILH579155 IVD579155 JEZ579155 JOV579155 JYR579155 KIN579155 KSJ579155 LCF579155 LMB579155 LVX579155 MFT579155 MPP579155 MZL579155 NJH579155 NTD579155 OCZ579155 OMV579155 OWR579155 PGN579155 PQJ579155 QAF579155 QKB579155 QTX579155 RDT579155 RNP579155 RXL579155 SHH579155 SRD579155 TAZ579155 TKV579155 TUR579155 UEN579155 UOJ579155 UYF579155 VIB579155 VRX579155 WBT579155 WLP579155 WVL579155 D644691 IZ644691 SV644691 ACR644691 AMN644691 AWJ644691 BGF644691 BQB644691 BZX644691 CJT644691 CTP644691 DDL644691 DNH644691 DXD644691 EGZ644691 EQV644691 FAR644691 FKN644691 FUJ644691 GEF644691 GOB644691 GXX644691 HHT644691 HRP644691 IBL644691 ILH644691 IVD644691 JEZ644691 JOV644691 JYR644691 KIN644691 KSJ644691 LCF644691 LMB644691 LVX644691 MFT644691 MPP644691 MZL644691 NJH644691 NTD644691 OCZ644691 OMV644691 OWR644691 PGN644691 PQJ644691 QAF644691 QKB644691 QTX644691 RDT644691 RNP644691 RXL644691 SHH644691 SRD644691 TAZ644691 TKV644691 TUR644691 UEN644691 UOJ644691 UYF644691 VIB644691 VRX644691 WBT644691 WLP644691 WVL644691 D710227 IZ710227 SV710227 ACR710227 AMN710227 AWJ710227 BGF710227 BQB710227 BZX710227 CJT710227 CTP710227 DDL710227 DNH710227 DXD710227 EGZ710227 EQV710227 FAR710227 FKN710227 FUJ710227 GEF710227 GOB710227 GXX710227 HHT710227 HRP710227 IBL710227 ILH710227 IVD710227 JEZ710227 JOV710227 JYR710227 KIN710227 KSJ710227 LCF710227 LMB710227 LVX710227 MFT710227 MPP710227 MZL710227 NJH710227 NTD710227 OCZ710227 OMV710227 OWR710227 PGN710227 PQJ710227 QAF710227 QKB710227 QTX710227 RDT710227 RNP710227 RXL710227 SHH710227 SRD710227 TAZ710227 TKV710227 TUR710227 UEN710227 UOJ710227 UYF710227 VIB710227 VRX710227 WBT710227 WLP710227 WVL710227 D775763 IZ775763 SV775763 ACR775763 AMN775763 AWJ775763 BGF775763 BQB775763 BZX775763 CJT775763 CTP775763 DDL775763 DNH775763 DXD775763 EGZ775763 EQV775763 FAR775763 FKN775763 FUJ775763 GEF775763 GOB775763 GXX775763 HHT775763 HRP775763 IBL775763 ILH775763 IVD775763 JEZ775763 JOV775763 JYR775763 KIN775763 KSJ775763 LCF775763 LMB775763 LVX775763 MFT775763 MPP775763 MZL775763 NJH775763 NTD775763 OCZ775763 OMV775763 OWR775763 PGN775763 PQJ775763 QAF775763 QKB775763 QTX775763 RDT775763 RNP775763 RXL775763 SHH775763 SRD775763 TAZ775763 TKV775763 TUR775763 UEN775763 UOJ775763 UYF775763 VIB775763 VRX775763 WBT775763 WLP775763 WVL775763 D841299 IZ841299 SV841299 ACR841299 AMN841299 AWJ841299 BGF841299 BQB841299 BZX841299 CJT841299 CTP841299 DDL841299 DNH841299 DXD841299 EGZ841299 EQV841299 FAR841299 FKN841299 FUJ841299 GEF841299 GOB841299 GXX841299 HHT841299 HRP841299 IBL841299 ILH841299 IVD841299 JEZ841299 JOV841299 JYR841299 KIN841299 KSJ841299 LCF841299 LMB841299 LVX841299 MFT841299 MPP841299 MZL841299 NJH841299 NTD841299 OCZ841299 OMV841299 OWR841299 PGN841299 PQJ841299 QAF841299 QKB841299 QTX841299 RDT841299 RNP841299 RXL841299 SHH841299 SRD841299 TAZ841299 TKV841299 TUR841299 UEN841299 UOJ841299 UYF841299 VIB841299 VRX841299 WBT841299 WLP841299 WVL841299 D906835 IZ906835 SV906835 ACR906835 AMN906835 AWJ906835 BGF906835 BQB906835 BZX906835 CJT906835 CTP906835 DDL906835 DNH906835 DXD906835 EGZ906835 EQV906835 FAR906835 FKN906835 FUJ906835 GEF906835 GOB906835 GXX906835 HHT906835 HRP906835 IBL906835 ILH906835 IVD906835 JEZ906835 JOV906835 JYR906835 KIN906835 KSJ906835 LCF906835 LMB906835 LVX906835 MFT906835 MPP906835 MZL906835 NJH906835 NTD906835 OCZ906835 OMV906835 OWR906835 PGN906835 PQJ906835 QAF906835 QKB906835 QTX906835 RDT906835 RNP906835 RXL906835 SHH906835 SRD906835 TAZ906835 TKV906835 TUR906835 UEN906835 UOJ906835 UYF906835 VIB906835 VRX906835 WBT906835 WLP906835 WVL906835 D972371 IZ972371 SV972371 ACR972371 AMN972371 AWJ972371 BGF972371 BQB972371 BZX972371 CJT972371 CTP972371 DDL972371 DNH972371 DXD972371 EGZ972371 EQV972371 FAR972371 FKN972371 FUJ972371 GEF972371 GOB972371 GXX972371 HHT972371 HRP972371 IBL972371 ILH972371 IVD972371 JEZ972371 JOV972371 JYR972371 KIN972371 KSJ972371 LCF972371 LMB972371 LVX972371 MFT972371 MPP972371 MZL972371 NJH972371 NTD972371 OCZ972371 OMV972371 OWR972371 PGN972371 PQJ972371 QAF972371 QKB972371 QTX972371 RDT972371 RNP972371 RXL972371 SHH972371 SRD972371 TAZ972371 TKV972371 TUR972371 UEN972371 UOJ972371 UYF972371 VIB972371 VRX972371 WBT972371 WLP972371 WVL97237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JS1 TO1 ADK1 ANG1 AXC1 BGY1 BQU1 CAQ1 CKM1 CUI1 DEE1 DOA1 DXW1 EHS1 ERO1 FBK1 FLG1 FVC1 GEY1 GOU1 GYQ1 HIM1 HSI1 ICE1 IMA1 IVW1 JFS1 JPO1 JZK1 KJG1 KTC1 LCY1 LMU1 LWQ1 MGM1 MQI1 NAE1 NKA1 NTW1 ODS1 ONO1 OXK1 PHG1 PRC1 QAY1 QKU1 QUQ1 REM1 ROI1 RYE1 SIA1 SRW1 TBS1 TLO1 TVK1 UFG1 UPC1 UYY1 VIU1 VSQ1 WCM1 WMI1 WWE1 W54867 JS54867 TO54867 ADK54867 ANG54867 AXC54867 BGY54867 BQU54867 CAQ54867 CKM54867 CUI54867 DEE54867 DOA54867 DXW54867 EHS54867 ERO54867 FBK54867 FLG54867 FVC54867 GEY54867 GOU54867 GYQ54867 HIM54867 HSI54867 ICE54867 IMA54867 IVW54867 JFS54867 JPO54867 JZK54867 KJG54867 KTC54867 LCY54867 LMU54867 LWQ54867 MGM54867 MQI54867 NAE54867 NKA54867 NTW54867 ODS54867 ONO54867 OXK54867 PHG54867 PRC54867 QAY54867 QKU54867 QUQ54867 REM54867 ROI54867 RYE54867 SIA54867 SRW54867 TBS54867 TLO54867 TVK54867 UFG54867 UPC54867 UYY54867 VIU54867 VSQ54867 WCM54867 WMI54867 WWE54867 W120403 JS120403 TO120403 ADK120403 ANG120403 AXC120403 BGY120403 BQU120403 CAQ120403 CKM120403 CUI120403 DEE120403 DOA120403 DXW120403 EHS120403 ERO120403 FBK120403 FLG120403 FVC120403 GEY120403 GOU120403 GYQ120403 HIM120403 HSI120403 ICE120403 IMA120403 IVW120403 JFS120403 JPO120403 JZK120403 KJG120403 KTC120403 LCY120403 LMU120403 LWQ120403 MGM120403 MQI120403 NAE120403 NKA120403 NTW120403 ODS120403 ONO120403 OXK120403 PHG120403 PRC120403 QAY120403 QKU120403 QUQ120403 REM120403 ROI120403 RYE120403 SIA120403 SRW120403 TBS120403 TLO120403 TVK120403 UFG120403 UPC120403 UYY120403 VIU120403 VSQ120403 WCM120403 WMI120403 WWE120403 W185939 JS185939 TO185939 ADK185939 ANG185939 AXC185939 BGY185939 BQU185939 CAQ185939 CKM185939 CUI185939 DEE185939 DOA185939 DXW185939 EHS185939 ERO185939 FBK185939 FLG185939 FVC185939 GEY185939 GOU185939 GYQ185939 HIM185939 HSI185939 ICE185939 IMA185939 IVW185939 JFS185939 JPO185939 JZK185939 KJG185939 KTC185939 LCY185939 LMU185939 LWQ185939 MGM185939 MQI185939 NAE185939 NKA185939 NTW185939 ODS185939 ONO185939 OXK185939 PHG185939 PRC185939 QAY185939 QKU185939 QUQ185939 REM185939 ROI185939 RYE185939 SIA185939 SRW185939 TBS185939 TLO185939 TVK185939 UFG185939 UPC185939 UYY185939 VIU185939 VSQ185939 WCM185939 WMI185939 WWE185939 W251475 JS251475 TO251475 ADK251475 ANG251475 AXC251475 BGY251475 BQU251475 CAQ251475 CKM251475 CUI251475 DEE251475 DOA251475 DXW251475 EHS251475 ERO251475 FBK251475 FLG251475 FVC251475 GEY251475 GOU251475 GYQ251475 HIM251475 HSI251475 ICE251475 IMA251475 IVW251475 JFS251475 JPO251475 JZK251475 KJG251475 KTC251475 LCY251475 LMU251475 LWQ251475 MGM251475 MQI251475 NAE251475 NKA251475 NTW251475 ODS251475 ONO251475 OXK251475 PHG251475 PRC251475 QAY251475 QKU251475 QUQ251475 REM251475 ROI251475 RYE251475 SIA251475 SRW251475 TBS251475 TLO251475 TVK251475 UFG251475 UPC251475 UYY251475 VIU251475 VSQ251475 WCM251475 WMI251475 WWE251475 W317011 JS317011 TO317011 ADK317011 ANG317011 AXC317011 BGY317011 BQU317011 CAQ317011 CKM317011 CUI317011 DEE317011 DOA317011 DXW317011 EHS317011 ERO317011 FBK317011 FLG317011 FVC317011 GEY317011 GOU317011 GYQ317011 HIM317011 HSI317011 ICE317011 IMA317011 IVW317011 JFS317011 JPO317011 JZK317011 KJG317011 KTC317011 LCY317011 LMU317011 LWQ317011 MGM317011 MQI317011 NAE317011 NKA317011 NTW317011 ODS317011 ONO317011 OXK317011 PHG317011 PRC317011 QAY317011 QKU317011 QUQ317011 REM317011 ROI317011 RYE317011 SIA317011 SRW317011 TBS317011 TLO317011 TVK317011 UFG317011 UPC317011 UYY317011 VIU317011 VSQ317011 WCM317011 WMI317011 WWE317011 W382547 JS382547 TO382547 ADK382547 ANG382547 AXC382547 BGY382547 BQU382547 CAQ382547 CKM382547 CUI382547 DEE382547 DOA382547 DXW382547 EHS382547 ERO382547 FBK382547 FLG382547 FVC382547 GEY382547 GOU382547 GYQ382547 HIM382547 HSI382547 ICE382547 IMA382547 IVW382547 JFS382547 JPO382547 JZK382547 KJG382547 KTC382547 LCY382547 LMU382547 LWQ382547 MGM382547 MQI382547 NAE382547 NKA382547 NTW382547 ODS382547 ONO382547 OXK382547 PHG382547 PRC382547 QAY382547 QKU382547 QUQ382547 REM382547 ROI382547 RYE382547 SIA382547 SRW382547 TBS382547 TLO382547 TVK382547 UFG382547 UPC382547 UYY382547 VIU382547 VSQ382547 WCM382547 WMI382547 WWE382547 W448083 JS448083 TO448083 ADK448083 ANG448083 AXC448083 BGY448083 BQU448083 CAQ448083 CKM448083 CUI448083 DEE448083 DOA448083 DXW448083 EHS448083 ERO448083 FBK448083 FLG448083 FVC448083 GEY448083 GOU448083 GYQ448083 HIM448083 HSI448083 ICE448083 IMA448083 IVW448083 JFS448083 JPO448083 JZK448083 KJG448083 KTC448083 LCY448083 LMU448083 LWQ448083 MGM448083 MQI448083 NAE448083 NKA448083 NTW448083 ODS448083 ONO448083 OXK448083 PHG448083 PRC448083 QAY448083 QKU448083 QUQ448083 REM448083 ROI448083 RYE448083 SIA448083 SRW448083 TBS448083 TLO448083 TVK448083 UFG448083 UPC448083 UYY448083 VIU448083 VSQ448083 WCM448083 WMI448083 WWE448083 W513619 JS513619 TO513619 ADK513619 ANG513619 AXC513619 BGY513619 BQU513619 CAQ513619 CKM513619 CUI513619 DEE513619 DOA513619 DXW513619 EHS513619 ERO513619 FBK513619 FLG513619 FVC513619 GEY513619 GOU513619 GYQ513619 HIM513619 HSI513619 ICE513619 IMA513619 IVW513619 JFS513619 JPO513619 JZK513619 KJG513619 KTC513619 LCY513619 LMU513619 LWQ513619 MGM513619 MQI513619 NAE513619 NKA513619 NTW513619 ODS513619 ONO513619 OXK513619 PHG513619 PRC513619 QAY513619 QKU513619 QUQ513619 REM513619 ROI513619 RYE513619 SIA513619 SRW513619 TBS513619 TLO513619 TVK513619 UFG513619 UPC513619 UYY513619 VIU513619 VSQ513619 WCM513619 WMI513619 WWE513619 W579155 JS579155 TO579155 ADK579155 ANG579155 AXC579155 BGY579155 BQU579155 CAQ579155 CKM579155 CUI579155 DEE579155 DOA579155 DXW579155 EHS579155 ERO579155 FBK579155 FLG579155 FVC579155 GEY579155 GOU579155 GYQ579155 HIM579155 HSI579155 ICE579155 IMA579155 IVW579155 JFS579155 JPO579155 JZK579155 KJG579155 KTC579155 LCY579155 LMU579155 LWQ579155 MGM579155 MQI579155 NAE579155 NKA579155 NTW579155 ODS579155 ONO579155 OXK579155 PHG579155 PRC579155 QAY579155 QKU579155 QUQ579155 REM579155 ROI579155 RYE579155 SIA579155 SRW579155 TBS579155 TLO579155 TVK579155 UFG579155 UPC579155 UYY579155 VIU579155 VSQ579155 WCM579155 WMI579155 WWE579155 W644691 JS644691 TO644691 ADK644691 ANG644691 AXC644691 BGY644691 BQU644691 CAQ644691 CKM644691 CUI644691 DEE644691 DOA644691 DXW644691 EHS644691 ERO644691 FBK644691 FLG644691 FVC644691 GEY644691 GOU644691 GYQ644691 HIM644691 HSI644691 ICE644691 IMA644691 IVW644691 JFS644691 JPO644691 JZK644691 KJG644691 KTC644691 LCY644691 LMU644691 LWQ644691 MGM644691 MQI644691 NAE644691 NKA644691 NTW644691 ODS644691 ONO644691 OXK644691 PHG644691 PRC644691 QAY644691 QKU644691 QUQ644691 REM644691 ROI644691 RYE644691 SIA644691 SRW644691 TBS644691 TLO644691 TVK644691 UFG644691 UPC644691 UYY644691 VIU644691 VSQ644691 WCM644691 WMI644691 WWE644691 W710227 JS710227 TO710227 ADK710227 ANG710227 AXC710227 BGY710227 BQU710227 CAQ710227 CKM710227 CUI710227 DEE710227 DOA710227 DXW710227 EHS710227 ERO710227 FBK710227 FLG710227 FVC710227 GEY710227 GOU710227 GYQ710227 HIM710227 HSI710227 ICE710227 IMA710227 IVW710227 JFS710227 JPO710227 JZK710227 KJG710227 KTC710227 LCY710227 LMU710227 LWQ710227 MGM710227 MQI710227 NAE710227 NKA710227 NTW710227 ODS710227 ONO710227 OXK710227 PHG710227 PRC710227 QAY710227 QKU710227 QUQ710227 REM710227 ROI710227 RYE710227 SIA710227 SRW710227 TBS710227 TLO710227 TVK710227 UFG710227 UPC710227 UYY710227 VIU710227 VSQ710227 WCM710227 WMI710227 WWE710227 W775763 JS775763 TO775763 ADK775763 ANG775763 AXC775763 BGY775763 BQU775763 CAQ775763 CKM775763 CUI775763 DEE775763 DOA775763 DXW775763 EHS775763 ERO775763 FBK775763 FLG775763 FVC775763 GEY775763 GOU775763 GYQ775763 HIM775763 HSI775763 ICE775763 IMA775763 IVW775763 JFS775763 JPO775763 JZK775763 KJG775763 KTC775763 LCY775763 LMU775763 LWQ775763 MGM775763 MQI775763 NAE775763 NKA775763 NTW775763 ODS775763 ONO775763 OXK775763 PHG775763 PRC775763 QAY775763 QKU775763 QUQ775763 REM775763 ROI775763 RYE775763 SIA775763 SRW775763 TBS775763 TLO775763 TVK775763 UFG775763 UPC775763 UYY775763 VIU775763 VSQ775763 WCM775763 WMI775763 WWE775763 W841299 JS841299 TO841299 ADK841299 ANG841299 AXC841299 BGY841299 BQU841299 CAQ841299 CKM841299 CUI841299 DEE841299 DOA841299 DXW841299 EHS841299 ERO841299 FBK841299 FLG841299 FVC841299 GEY841299 GOU841299 GYQ841299 HIM841299 HSI841299 ICE841299 IMA841299 IVW841299 JFS841299 JPO841299 JZK841299 KJG841299 KTC841299 LCY841299 LMU841299 LWQ841299 MGM841299 MQI841299 NAE841299 NKA841299 NTW841299 ODS841299 ONO841299 OXK841299 PHG841299 PRC841299 QAY841299 QKU841299 QUQ841299 REM841299 ROI841299 RYE841299 SIA841299 SRW841299 TBS841299 TLO841299 TVK841299 UFG841299 UPC841299 UYY841299 VIU841299 VSQ841299 WCM841299 WMI841299 WWE841299 W906835 JS906835 TO906835 ADK906835 ANG906835 AXC906835 BGY906835 BQU906835 CAQ906835 CKM906835 CUI906835 DEE906835 DOA906835 DXW906835 EHS906835 ERO906835 FBK906835 FLG906835 FVC906835 GEY906835 GOU906835 GYQ906835 HIM906835 HSI906835 ICE906835 IMA906835 IVW906835 JFS906835 JPO906835 JZK906835 KJG906835 KTC906835 LCY906835 LMU906835 LWQ906835 MGM906835 MQI906835 NAE906835 NKA906835 NTW906835 ODS906835 ONO906835 OXK906835 PHG906835 PRC906835 QAY906835 QKU906835 QUQ906835 REM906835 ROI906835 RYE906835 SIA906835 SRW906835 TBS906835 TLO906835 TVK906835 UFG906835 UPC906835 UYY906835 VIU906835 VSQ906835 WCM906835 WMI906835 WWE906835 W972371 JS972371 TO972371 ADK972371 ANG972371 AXC972371 BGY972371 BQU972371 CAQ972371 CKM972371 CUI972371 DEE972371 DOA972371 DXW972371 EHS972371 ERO972371 FBK972371 FLG972371 FVC972371 GEY972371 GOU972371 GYQ972371 HIM972371 HSI972371 ICE972371 IMA972371 IVW972371 JFS972371 JPO972371 JZK972371 KJG972371 KTC972371 LCY972371 LMU972371 LWQ972371 MGM972371 MQI972371 NAE972371 NKA972371 NTW972371 ODS972371 ONO972371 OXK972371 PHG972371 PRC972371 QAY972371 QKU972371 QUQ972371 REM972371 ROI972371 RYE972371 SIA972371 SRW972371 TBS972371 TLO972371 TVK972371 UFG972371 UPC972371 UYY972371 VIU972371 VSQ972371 WCM972371 WMI972371 WWE972371"/>
    <dataValidation showInputMessage="1" showErrorMessage="1" errorTitle="MISA SME.NET" error="Mã hàng không được để trống!" promptTitle="MISA SME.NET" prompt="Nhập Tài khoản công nợ/Tài khoản tiền/Tài khoản có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AB54867 JX54867 TT54867 ADP54867 ANL54867 AXH54867 BHD54867 BQZ54867 CAV54867 CKR54867 CUN54867 DEJ54867 DOF54867 DYB54867 EHX54867 ERT54867 FBP54867 FLL54867 FVH54867 GFD54867 GOZ54867 GYV54867 HIR54867 HSN54867 ICJ54867 IMF54867 IWB54867 JFX54867 JPT54867 JZP54867 KJL54867 KTH54867 LDD54867 LMZ54867 LWV54867 MGR54867 MQN54867 NAJ54867 NKF54867 NUB54867 ODX54867 ONT54867 OXP54867 PHL54867 PRH54867 QBD54867 QKZ54867 QUV54867 RER54867 RON54867 RYJ54867 SIF54867 SSB54867 TBX54867 TLT54867 TVP54867 UFL54867 UPH54867 UZD54867 VIZ54867 VSV54867 WCR54867 WMN54867 WWJ54867 AB120403 JX120403 TT120403 ADP120403 ANL120403 AXH120403 BHD120403 BQZ120403 CAV120403 CKR120403 CUN120403 DEJ120403 DOF120403 DYB120403 EHX120403 ERT120403 FBP120403 FLL120403 FVH120403 GFD120403 GOZ120403 GYV120403 HIR120403 HSN120403 ICJ120403 IMF120403 IWB120403 JFX120403 JPT120403 JZP120403 KJL120403 KTH120403 LDD120403 LMZ120403 LWV120403 MGR120403 MQN120403 NAJ120403 NKF120403 NUB120403 ODX120403 ONT120403 OXP120403 PHL120403 PRH120403 QBD120403 QKZ120403 QUV120403 RER120403 RON120403 RYJ120403 SIF120403 SSB120403 TBX120403 TLT120403 TVP120403 UFL120403 UPH120403 UZD120403 VIZ120403 VSV120403 WCR120403 WMN120403 WWJ120403 AB185939 JX185939 TT185939 ADP185939 ANL185939 AXH185939 BHD185939 BQZ185939 CAV185939 CKR185939 CUN185939 DEJ185939 DOF185939 DYB185939 EHX185939 ERT185939 FBP185939 FLL185939 FVH185939 GFD185939 GOZ185939 GYV185939 HIR185939 HSN185939 ICJ185939 IMF185939 IWB185939 JFX185939 JPT185939 JZP185939 KJL185939 KTH185939 LDD185939 LMZ185939 LWV185939 MGR185939 MQN185939 NAJ185939 NKF185939 NUB185939 ODX185939 ONT185939 OXP185939 PHL185939 PRH185939 QBD185939 QKZ185939 QUV185939 RER185939 RON185939 RYJ185939 SIF185939 SSB185939 TBX185939 TLT185939 TVP185939 UFL185939 UPH185939 UZD185939 VIZ185939 VSV185939 WCR185939 WMN185939 WWJ185939 AB251475 JX251475 TT251475 ADP251475 ANL251475 AXH251475 BHD251475 BQZ251475 CAV251475 CKR251475 CUN251475 DEJ251475 DOF251475 DYB251475 EHX251475 ERT251475 FBP251475 FLL251475 FVH251475 GFD251475 GOZ251475 GYV251475 HIR251475 HSN251475 ICJ251475 IMF251475 IWB251475 JFX251475 JPT251475 JZP251475 KJL251475 KTH251475 LDD251475 LMZ251475 LWV251475 MGR251475 MQN251475 NAJ251475 NKF251475 NUB251475 ODX251475 ONT251475 OXP251475 PHL251475 PRH251475 QBD251475 QKZ251475 QUV251475 RER251475 RON251475 RYJ251475 SIF251475 SSB251475 TBX251475 TLT251475 TVP251475 UFL251475 UPH251475 UZD251475 VIZ251475 VSV251475 WCR251475 WMN251475 WWJ251475 AB317011 JX317011 TT317011 ADP317011 ANL317011 AXH317011 BHD317011 BQZ317011 CAV317011 CKR317011 CUN317011 DEJ317011 DOF317011 DYB317011 EHX317011 ERT317011 FBP317011 FLL317011 FVH317011 GFD317011 GOZ317011 GYV317011 HIR317011 HSN317011 ICJ317011 IMF317011 IWB317011 JFX317011 JPT317011 JZP317011 KJL317011 KTH317011 LDD317011 LMZ317011 LWV317011 MGR317011 MQN317011 NAJ317011 NKF317011 NUB317011 ODX317011 ONT317011 OXP317011 PHL317011 PRH317011 QBD317011 QKZ317011 QUV317011 RER317011 RON317011 RYJ317011 SIF317011 SSB317011 TBX317011 TLT317011 TVP317011 UFL317011 UPH317011 UZD317011 VIZ317011 VSV317011 WCR317011 WMN317011 WWJ317011 AB382547 JX382547 TT382547 ADP382547 ANL382547 AXH382547 BHD382547 BQZ382547 CAV382547 CKR382547 CUN382547 DEJ382547 DOF382547 DYB382547 EHX382547 ERT382547 FBP382547 FLL382547 FVH382547 GFD382547 GOZ382547 GYV382547 HIR382547 HSN382547 ICJ382547 IMF382547 IWB382547 JFX382547 JPT382547 JZP382547 KJL382547 KTH382547 LDD382547 LMZ382547 LWV382547 MGR382547 MQN382547 NAJ382547 NKF382547 NUB382547 ODX382547 ONT382547 OXP382547 PHL382547 PRH382547 QBD382547 QKZ382547 QUV382547 RER382547 RON382547 RYJ382547 SIF382547 SSB382547 TBX382547 TLT382547 TVP382547 UFL382547 UPH382547 UZD382547 VIZ382547 VSV382547 WCR382547 WMN382547 WWJ382547 AB448083 JX448083 TT448083 ADP448083 ANL448083 AXH448083 BHD448083 BQZ448083 CAV448083 CKR448083 CUN448083 DEJ448083 DOF448083 DYB448083 EHX448083 ERT448083 FBP448083 FLL448083 FVH448083 GFD448083 GOZ448083 GYV448083 HIR448083 HSN448083 ICJ448083 IMF448083 IWB448083 JFX448083 JPT448083 JZP448083 KJL448083 KTH448083 LDD448083 LMZ448083 LWV448083 MGR448083 MQN448083 NAJ448083 NKF448083 NUB448083 ODX448083 ONT448083 OXP448083 PHL448083 PRH448083 QBD448083 QKZ448083 QUV448083 RER448083 RON448083 RYJ448083 SIF448083 SSB448083 TBX448083 TLT448083 TVP448083 UFL448083 UPH448083 UZD448083 VIZ448083 VSV448083 WCR448083 WMN448083 WWJ448083 AB513619 JX513619 TT513619 ADP513619 ANL513619 AXH513619 BHD513619 BQZ513619 CAV513619 CKR513619 CUN513619 DEJ513619 DOF513619 DYB513619 EHX513619 ERT513619 FBP513619 FLL513619 FVH513619 GFD513619 GOZ513619 GYV513619 HIR513619 HSN513619 ICJ513619 IMF513619 IWB513619 JFX513619 JPT513619 JZP513619 KJL513619 KTH513619 LDD513619 LMZ513619 LWV513619 MGR513619 MQN513619 NAJ513619 NKF513619 NUB513619 ODX513619 ONT513619 OXP513619 PHL513619 PRH513619 QBD513619 QKZ513619 QUV513619 RER513619 RON513619 RYJ513619 SIF513619 SSB513619 TBX513619 TLT513619 TVP513619 UFL513619 UPH513619 UZD513619 VIZ513619 VSV513619 WCR513619 WMN513619 WWJ513619 AB579155 JX579155 TT579155 ADP579155 ANL579155 AXH579155 BHD579155 BQZ579155 CAV579155 CKR579155 CUN579155 DEJ579155 DOF579155 DYB579155 EHX579155 ERT579155 FBP579155 FLL579155 FVH579155 GFD579155 GOZ579155 GYV579155 HIR579155 HSN579155 ICJ579155 IMF579155 IWB579155 JFX579155 JPT579155 JZP579155 KJL579155 KTH579155 LDD579155 LMZ579155 LWV579155 MGR579155 MQN579155 NAJ579155 NKF579155 NUB579155 ODX579155 ONT579155 OXP579155 PHL579155 PRH579155 QBD579155 QKZ579155 QUV579155 RER579155 RON579155 RYJ579155 SIF579155 SSB579155 TBX579155 TLT579155 TVP579155 UFL579155 UPH579155 UZD579155 VIZ579155 VSV579155 WCR579155 WMN579155 WWJ579155 AB644691 JX644691 TT644691 ADP644691 ANL644691 AXH644691 BHD644691 BQZ644691 CAV644691 CKR644691 CUN644691 DEJ644691 DOF644691 DYB644691 EHX644691 ERT644691 FBP644691 FLL644691 FVH644691 GFD644691 GOZ644691 GYV644691 HIR644691 HSN644691 ICJ644691 IMF644691 IWB644691 JFX644691 JPT644691 JZP644691 KJL644691 KTH644691 LDD644691 LMZ644691 LWV644691 MGR644691 MQN644691 NAJ644691 NKF644691 NUB644691 ODX644691 ONT644691 OXP644691 PHL644691 PRH644691 QBD644691 QKZ644691 QUV644691 RER644691 RON644691 RYJ644691 SIF644691 SSB644691 TBX644691 TLT644691 TVP644691 UFL644691 UPH644691 UZD644691 VIZ644691 VSV644691 WCR644691 WMN644691 WWJ644691 AB710227 JX710227 TT710227 ADP710227 ANL710227 AXH710227 BHD710227 BQZ710227 CAV710227 CKR710227 CUN710227 DEJ710227 DOF710227 DYB710227 EHX710227 ERT710227 FBP710227 FLL710227 FVH710227 GFD710227 GOZ710227 GYV710227 HIR710227 HSN710227 ICJ710227 IMF710227 IWB710227 JFX710227 JPT710227 JZP710227 KJL710227 KTH710227 LDD710227 LMZ710227 LWV710227 MGR710227 MQN710227 NAJ710227 NKF710227 NUB710227 ODX710227 ONT710227 OXP710227 PHL710227 PRH710227 QBD710227 QKZ710227 QUV710227 RER710227 RON710227 RYJ710227 SIF710227 SSB710227 TBX710227 TLT710227 TVP710227 UFL710227 UPH710227 UZD710227 VIZ710227 VSV710227 WCR710227 WMN710227 WWJ710227 AB775763 JX775763 TT775763 ADP775763 ANL775763 AXH775763 BHD775763 BQZ775763 CAV775763 CKR775763 CUN775763 DEJ775763 DOF775763 DYB775763 EHX775763 ERT775763 FBP775763 FLL775763 FVH775763 GFD775763 GOZ775763 GYV775763 HIR775763 HSN775763 ICJ775763 IMF775763 IWB775763 JFX775763 JPT775763 JZP775763 KJL775763 KTH775763 LDD775763 LMZ775763 LWV775763 MGR775763 MQN775763 NAJ775763 NKF775763 NUB775763 ODX775763 ONT775763 OXP775763 PHL775763 PRH775763 QBD775763 QKZ775763 QUV775763 RER775763 RON775763 RYJ775763 SIF775763 SSB775763 TBX775763 TLT775763 TVP775763 UFL775763 UPH775763 UZD775763 VIZ775763 VSV775763 WCR775763 WMN775763 WWJ775763 AB841299 JX841299 TT841299 ADP841299 ANL841299 AXH841299 BHD841299 BQZ841299 CAV841299 CKR841299 CUN841299 DEJ841299 DOF841299 DYB841299 EHX841299 ERT841299 FBP841299 FLL841299 FVH841299 GFD841299 GOZ841299 GYV841299 HIR841299 HSN841299 ICJ841299 IMF841299 IWB841299 JFX841299 JPT841299 JZP841299 KJL841299 KTH841299 LDD841299 LMZ841299 LWV841299 MGR841299 MQN841299 NAJ841299 NKF841299 NUB841299 ODX841299 ONT841299 OXP841299 PHL841299 PRH841299 QBD841299 QKZ841299 QUV841299 RER841299 RON841299 RYJ841299 SIF841299 SSB841299 TBX841299 TLT841299 TVP841299 UFL841299 UPH841299 UZD841299 VIZ841299 VSV841299 WCR841299 WMN841299 WWJ841299 AB906835 JX906835 TT906835 ADP906835 ANL906835 AXH906835 BHD906835 BQZ906835 CAV906835 CKR906835 CUN906835 DEJ906835 DOF906835 DYB906835 EHX906835 ERT906835 FBP906835 FLL906835 FVH906835 GFD906835 GOZ906835 GYV906835 HIR906835 HSN906835 ICJ906835 IMF906835 IWB906835 JFX906835 JPT906835 JZP906835 KJL906835 KTH906835 LDD906835 LMZ906835 LWV906835 MGR906835 MQN906835 NAJ906835 NKF906835 NUB906835 ODX906835 ONT906835 OXP906835 PHL906835 PRH906835 QBD906835 QKZ906835 QUV906835 RER906835 RON906835 RYJ906835 SIF906835 SSB906835 TBX906835 TLT906835 TVP906835 UFL906835 UPH906835 UZD906835 VIZ906835 VSV906835 WCR906835 WMN906835 WWJ906835 AB972371 JX972371 TT972371 ADP972371 ANL972371 AXH972371 BHD972371 BQZ972371 CAV972371 CKR972371 CUN972371 DEJ972371 DOF972371 DYB972371 EHX972371 ERT972371 FBP972371 FLL972371 FVH972371 GFD972371 GOZ972371 GYV972371 HIR972371 HSN972371 ICJ972371 IMF972371 IWB972371 JFX972371 JPT972371 JZP972371 KJL972371 KTH972371 LDD972371 LMZ972371 LWV972371 MGR972371 MQN972371 NAJ972371 NKF972371 NUB972371 ODX972371 ONT972371 OXP972371 PHL972371 PRH972371 QBD972371 QKZ972371 QUV972371 RER972371 RON972371 RYJ972371 SIF972371 SSB972371 TBX972371 TLT972371 TVP972371 UFL972371 UPH972371 UZD972371 VIZ972371 VSV972371 WCR972371 WMN972371 WWJ972371"/>
    <dataValidation showInputMessage="1" showErrorMessage="1" errorTitle="MISA SME.NET" error="Mã hàng không được để trống!" promptTitle="MISA SME.NET" prompt="Nhập Tài khoản trả lại/Tài khoản nợ_x000a_Tối đa 20 ký tự" sqref="AA1 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AA54867 JW54867 TS54867 ADO54867 ANK54867 AXG54867 BHC54867 BQY54867 CAU54867 CKQ54867 CUM54867 DEI54867 DOE54867 DYA54867 EHW54867 ERS54867 FBO54867 FLK54867 FVG54867 GFC54867 GOY54867 GYU54867 HIQ54867 HSM54867 ICI54867 IME54867 IWA54867 JFW54867 JPS54867 JZO54867 KJK54867 KTG54867 LDC54867 LMY54867 LWU54867 MGQ54867 MQM54867 NAI54867 NKE54867 NUA54867 ODW54867 ONS54867 OXO54867 PHK54867 PRG54867 QBC54867 QKY54867 QUU54867 REQ54867 ROM54867 RYI54867 SIE54867 SSA54867 TBW54867 TLS54867 TVO54867 UFK54867 UPG54867 UZC54867 VIY54867 VSU54867 WCQ54867 WMM54867 WWI54867 AA120403 JW120403 TS120403 ADO120403 ANK120403 AXG120403 BHC120403 BQY120403 CAU120403 CKQ120403 CUM120403 DEI120403 DOE120403 DYA120403 EHW120403 ERS120403 FBO120403 FLK120403 FVG120403 GFC120403 GOY120403 GYU120403 HIQ120403 HSM120403 ICI120403 IME120403 IWA120403 JFW120403 JPS120403 JZO120403 KJK120403 KTG120403 LDC120403 LMY120403 LWU120403 MGQ120403 MQM120403 NAI120403 NKE120403 NUA120403 ODW120403 ONS120403 OXO120403 PHK120403 PRG120403 QBC120403 QKY120403 QUU120403 REQ120403 ROM120403 RYI120403 SIE120403 SSA120403 TBW120403 TLS120403 TVO120403 UFK120403 UPG120403 UZC120403 VIY120403 VSU120403 WCQ120403 WMM120403 WWI120403 AA185939 JW185939 TS185939 ADO185939 ANK185939 AXG185939 BHC185939 BQY185939 CAU185939 CKQ185939 CUM185939 DEI185939 DOE185939 DYA185939 EHW185939 ERS185939 FBO185939 FLK185939 FVG185939 GFC185939 GOY185939 GYU185939 HIQ185939 HSM185939 ICI185939 IME185939 IWA185939 JFW185939 JPS185939 JZO185939 KJK185939 KTG185939 LDC185939 LMY185939 LWU185939 MGQ185939 MQM185939 NAI185939 NKE185939 NUA185939 ODW185939 ONS185939 OXO185939 PHK185939 PRG185939 QBC185939 QKY185939 QUU185939 REQ185939 ROM185939 RYI185939 SIE185939 SSA185939 TBW185939 TLS185939 TVO185939 UFK185939 UPG185939 UZC185939 VIY185939 VSU185939 WCQ185939 WMM185939 WWI185939 AA251475 JW251475 TS251475 ADO251475 ANK251475 AXG251475 BHC251475 BQY251475 CAU251475 CKQ251475 CUM251475 DEI251475 DOE251475 DYA251475 EHW251475 ERS251475 FBO251475 FLK251475 FVG251475 GFC251475 GOY251475 GYU251475 HIQ251475 HSM251475 ICI251475 IME251475 IWA251475 JFW251475 JPS251475 JZO251475 KJK251475 KTG251475 LDC251475 LMY251475 LWU251475 MGQ251475 MQM251475 NAI251475 NKE251475 NUA251475 ODW251475 ONS251475 OXO251475 PHK251475 PRG251475 QBC251475 QKY251475 QUU251475 REQ251475 ROM251475 RYI251475 SIE251475 SSA251475 TBW251475 TLS251475 TVO251475 UFK251475 UPG251475 UZC251475 VIY251475 VSU251475 WCQ251475 WMM251475 WWI251475 AA317011 JW317011 TS317011 ADO317011 ANK317011 AXG317011 BHC317011 BQY317011 CAU317011 CKQ317011 CUM317011 DEI317011 DOE317011 DYA317011 EHW317011 ERS317011 FBO317011 FLK317011 FVG317011 GFC317011 GOY317011 GYU317011 HIQ317011 HSM317011 ICI317011 IME317011 IWA317011 JFW317011 JPS317011 JZO317011 KJK317011 KTG317011 LDC317011 LMY317011 LWU317011 MGQ317011 MQM317011 NAI317011 NKE317011 NUA317011 ODW317011 ONS317011 OXO317011 PHK317011 PRG317011 QBC317011 QKY317011 QUU317011 REQ317011 ROM317011 RYI317011 SIE317011 SSA317011 TBW317011 TLS317011 TVO317011 UFK317011 UPG317011 UZC317011 VIY317011 VSU317011 WCQ317011 WMM317011 WWI317011 AA382547 JW382547 TS382547 ADO382547 ANK382547 AXG382547 BHC382547 BQY382547 CAU382547 CKQ382547 CUM382547 DEI382547 DOE382547 DYA382547 EHW382547 ERS382547 FBO382547 FLK382547 FVG382547 GFC382547 GOY382547 GYU382547 HIQ382547 HSM382547 ICI382547 IME382547 IWA382547 JFW382547 JPS382547 JZO382547 KJK382547 KTG382547 LDC382547 LMY382547 LWU382547 MGQ382547 MQM382547 NAI382547 NKE382547 NUA382547 ODW382547 ONS382547 OXO382547 PHK382547 PRG382547 QBC382547 QKY382547 QUU382547 REQ382547 ROM382547 RYI382547 SIE382547 SSA382547 TBW382547 TLS382547 TVO382547 UFK382547 UPG382547 UZC382547 VIY382547 VSU382547 WCQ382547 WMM382547 WWI382547 AA448083 JW448083 TS448083 ADO448083 ANK448083 AXG448083 BHC448083 BQY448083 CAU448083 CKQ448083 CUM448083 DEI448083 DOE448083 DYA448083 EHW448083 ERS448083 FBO448083 FLK448083 FVG448083 GFC448083 GOY448083 GYU448083 HIQ448083 HSM448083 ICI448083 IME448083 IWA448083 JFW448083 JPS448083 JZO448083 KJK448083 KTG448083 LDC448083 LMY448083 LWU448083 MGQ448083 MQM448083 NAI448083 NKE448083 NUA448083 ODW448083 ONS448083 OXO448083 PHK448083 PRG448083 QBC448083 QKY448083 QUU448083 REQ448083 ROM448083 RYI448083 SIE448083 SSA448083 TBW448083 TLS448083 TVO448083 UFK448083 UPG448083 UZC448083 VIY448083 VSU448083 WCQ448083 WMM448083 WWI448083 AA513619 JW513619 TS513619 ADO513619 ANK513619 AXG513619 BHC513619 BQY513619 CAU513619 CKQ513619 CUM513619 DEI513619 DOE513619 DYA513619 EHW513619 ERS513619 FBO513619 FLK513619 FVG513619 GFC513619 GOY513619 GYU513619 HIQ513619 HSM513619 ICI513619 IME513619 IWA513619 JFW513619 JPS513619 JZO513619 KJK513619 KTG513619 LDC513619 LMY513619 LWU513619 MGQ513619 MQM513619 NAI513619 NKE513619 NUA513619 ODW513619 ONS513619 OXO513619 PHK513619 PRG513619 QBC513619 QKY513619 QUU513619 REQ513619 ROM513619 RYI513619 SIE513619 SSA513619 TBW513619 TLS513619 TVO513619 UFK513619 UPG513619 UZC513619 VIY513619 VSU513619 WCQ513619 WMM513619 WWI513619 AA579155 JW579155 TS579155 ADO579155 ANK579155 AXG579155 BHC579155 BQY579155 CAU579155 CKQ579155 CUM579155 DEI579155 DOE579155 DYA579155 EHW579155 ERS579155 FBO579155 FLK579155 FVG579155 GFC579155 GOY579155 GYU579155 HIQ579155 HSM579155 ICI579155 IME579155 IWA579155 JFW579155 JPS579155 JZO579155 KJK579155 KTG579155 LDC579155 LMY579155 LWU579155 MGQ579155 MQM579155 NAI579155 NKE579155 NUA579155 ODW579155 ONS579155 OXO579155 PHK579155 PRG579155 QBC579155 QKY579155 QUU579155 REQ579155 ROM579155 RYI579155 SIE579155 SSA579155 TBW579155 TLS579155 TVO579155 UFK579155 UPG579155 UZC579155 VIY579155 VSU579155 WCQ579155 WMM579155 WWI579155 AA644691 JW644691 TS644691 ADO644691 ANK644691 AXG644691 BHC644691 BQY644691 CAU644691 CKQ644691 CUM644691 DEI644691 DOE644691 DYA644691 EHW644691 ERS644691 FBO644691 FLK644691 FVG644691 GFC644691 GOY644691 GYU644691 HIQ644691 HSM644691 ICI644691 IME644691 IWA644691 JFW644691 JPS644691 JZO644691 KJK644691 KTG644691 LDC644691 LMY644691 LWU644691 MGQ644691 MQM644691 NAI644691 NKE644691 NUA644691 ODW644691 ONS644691 OXO644691 PHK644691 PRG644691 QBC644691 QKY644691 QUU644691 REQ644691 ROM644691 RYI644691 SIE644691 SSA644691 TBW644691 TLS644691 TVO644691 UFK644691 UPG644691 UZC644691 VIY644691 VSU644691 WCQ644691 WMM644691 WWI644691 AA710227 JW710227 TS710227 ADO710227 ANK710227 AXG710227 BHC710227 BQY710227 CAU710227 CKQ710227 CUM710227 DEI710227 DOE710227 DYA710227 EHW710227 ERS710227 FBO710227 FLK710227 FVG710227 GFC710227 GOY710227 GYU710227 HIQ710227 HSM710227 ICI710227 IME710227 IWA710227 JFW710227 JPS710227 JZO710227 KJK710227 KTG710227 LDC710227 LMY710227 LWU710227 MGQ710227 MQM710227 NAI710227 NKE710227 NUA710227 ODW710227 ONS710227 OXO710227 PHK710227 PRG710227 QBC710227 QKY710227 QUU710227 REQ710227 ROM710227 RYI710227 SIE710227 SSA710227 TBW710227 TLS710227 TVO710227 UFK710227 UPG710227 UZC710227 VIY710227 VSU710227 WCQ710227 WMM710227 WWI710227 AA775763 JW775763 TS775763 ADO775763 ANK775763 AXG775763 BHC775763 BQY775763 CAU775763 CKQ775763 CUM775763 DEI775763 DOE775763 DYA775763 EHW775763 ERS775763 FBO775763 FLK775763 FVG775763 GFC775763 GOY775763 GYU775763 HIQ775763 HSM775763 ICI775763 IME775763 IWA775763 JFW775763 JPS775763 JZO775763 KJK775763 KTG775763 LDC775763 LMY775763 LWU775763 MGQ775763 MQM775763 NAI775763 NKE775763 NUA775763 ODW775763 ONS775763 OXO775763 PHK775763 PRG775763 QBC775763 QKY775763 QUU775763 REQ775763 ROM775763 RYI775763 SIE775763 SSA775763 TBW775763 TLS775763 TVO775763 UFK775763 UPG775763 UZC775763 VIY775763 VSU775763 WCQ775763 WMM775763 WWI775763 AA841299 JW841299 TS841299 ADO841299 ANK841299 AXG841299 BHC841299 BQY841299 CAU841299 CKQ841299 CUM841299 DEI841299 DOE841299 DYA841299 EHW841299 ERS841299 FBO841299 FLK841299 FVG841299 GFC841299 GOY841299 GYU841299 HIQ841299 HSM841299 ICI841299 IME841299 IWA841299 JFW841299 JPS841299 JZO841299 KJK841299 KTG841299 LDC841299 LMY841299 LWU841299 MGQ841299 MQM841299 NAI841299 NKE841299 NUA841299 ODW841299 ONS841299 OXO841299 PHK841299 PRG841299 QBC841299 QKY841299 QUU841299 REQ841299 ROM841299 RYI841299 SIE841299 SSA841299 TBW841299 TLS841299 TVO841299 UFK841299 UPG841299 UZC841299 VIY841299 VSU841299 WCQ841299 WMM841299 WWI841299 AA906835 JW906835 TS906835 ADO906835 ANK906835 AXG906835 BHC906835 BQY906835 CAU906835 CKQ906835 CUM906835 DEI906835 DOE906835 DYA906835 EHW906835 ERS906835 FBO906835 FLK906835 FVG906835 GFC906835 GOY906835 GYU906835 HIQ906835 HSM906835 ICI906835 IME906835 IWA906835 JFW906835 JPS906835 JZO906835 KJK906835 KTG906835 LDC906835 LMY906835 LWU906835 MGQ906835 MQM906835 NAI906835 NKE906835 NUA906835 ODW906835 ONS906835 OXO906835 PHK906835 PRG906835 QBC906835 QKY906835 QUU906835 REQ906835 ROM906835 RYI906835 SIE906835 SSA906835 TBW906835 TLS906835 TVO906835 UFK906835 UPG906835 UZC906835 VIY906835 VSU906835 WCQ906835 WMM906835 WWI906835 AA972371 JW972371 TS972371 ADO972371 ANK972371 AXG972371 BHC972371 BQY972371 CAU972371 CKQ972371 CUM972371 DEI972371 DOE972371 DYA972371 EHW972371 ERS972371 FBO972371 FLK972371 FVG972371 GFC972371 GOY972371 GYU972371 HIQ972371 HSM972371 ICI972371 IME972371 IWA972371 JFW972371 JPS972371 JZO972371 KJK972371 KTG972371 LDC972371 LMY972371 LWU972371 MGQ972371 MQM972371 NAI972371 NKE972371 NUA972371 ODW972371 ONS972371 OXO972371 PHK972371 PRG972371 QBC972371 QKY972371 QUU972371 REQ972371 ROM972371 RYI972371 SIE972371 SSA972371 TBW972371 TLS972371 TVO972371 UFK972371 UPG972371 UZC972371 VIY972371 VSU972371 WCQ972371 WMM972371 WWI972371"/>
    <dataValidation showInputMessage="1" showErrorMessage="1" errorTitle="MISA SME.NET" error="Mã hàng không được để trống!" promptTitle="MISA SME.NET" prompt="Nhập Mã hàng."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54867 JT54867 TP54867 ADL54867 ANH54867 AXD54867 BGZ54867 BQV54867 CAR54867 CKN54867 CUJ54867 DEF54867 DOB54867 DXX54867 EHT54867 ERP54867 FBL54867 FLH54867 FVD54867 GEZ54867 GOV54867 GYR54867 HIN54867 HSJ54867 ICF54867 IMB54867 IVX54867 JFT54867 JPP54867 JZL54867 KJH54867 KTD54867 LCZ54867 LMV54867 LWR54867 MGN54867 MQJ54867 NAF54867 NKB54867 NTX54867 ODT54867 ONP54867 OXL54867 PHH54867 PRD54867 QAZ54867 QKV54867 QUR54867 REN54867 ROJ54867 RYF54867 SIB54867 SRX54867 TBT54867 TLP54867 TVL54867 UFH54867 UPD54867 UYZ54867 VIV54867 VSR54867 WCN54867 WMJ54867 WWF54867 X120403 JT120403 TP120403 ADL120403 ANH120403 AXD120403 BGZ120403 BQV120403 CAR120403 CKN120403 CUJ120403 DEF120403 DOB120403 DXX120403 EHT120403 ERP120403 FBL120403 FLH120403 FVD120403 GEZ120403 GOV120403 GYR120403 HIN120403 HSJ120403 ICF120403 IMB120403 IVX120403 JFT120403 JPP120403 JZL120403 KJH120403 KTD120403 LCZ120403 LMV120403 LWR120403 MGN120403 MQJ120403 NAF120403 NKB120403 NTX120403 ODT120403 ONP120403 OXL120403 PHH120403 PRD120403 QAZ120403 QKV120403 QUR120403 REN120403 ROJ120403 RYF120403 SIB120403 SRX120403 TBT120403 TLP120403 TVL120403 UFH120403 UPD120403 UYZ120403 VIV120403 VSR120403 WCN120403 WMJ120403 WWF120403 X185939 JT185939 TP185939 ADL185939 ANH185939 AXD185939 BGZ185939 BQV185939 CAR185939 CKN185939 CUJ185939 DEF185939 DOB185939 DXX185939 EHT185939 ERP185939 FBL185939 FLH185939 FVD185939 GEZ185939 GOV185939 GYR185939 HIN185939 HSJ185939 ICF185939 IMB185939 IVX185939 JFT185939 JPP185939 JZL185939 KJH185939 KTD185939 LCZ185939 LMV185939 LWR185939 MGN185939 MQJ185939 NAF185939 NKB185939 NTX185939 ODT185939 ONP185939 OXL185939 PHH185939 PRD185939 QAZ185939 QKV185939 QUR185939 REN185939 ROJ185939 RYF185939 SIB185939 SRX185939 TBT185939 TLP185939 TVL185939 UFH185939 UPD185939 UYZ185939 VIV185939 VSR185939 WCN185939 WMJ185939 WWF185939 X251475 JT251475 TP251475 ADL251475 ANH251475 AXD251475 BGZ251475 BQV251475 CAR251475 CKN251475 CUJ251475 DEF251475 DOB251475 DXX251475 EHT251475 ERP251475 FBL251475 FLH251475 FVD251475 GEZ251475 GOV251475 GYR251475 HIN251475 HSJ251475 ICF251475 IMB251475 IVX251475 JFT251475 JPP251475 JZL251475 KJH251475 KTD251475 LCZ251475 LMV251475 LWR251475 MGN251475 MQJ251475 NAF251475 NKB251475 NTX251475 ODT251475 ONP251475 OXL251475 PHH251475 PRD251475 QAZ251475 QKV251475 QUR251475 REN251475 ROJ251475 RYF251475 SIB251475 SRX251475 TBT251475 TLP251475 TVL251475 UFH251475 UPD251475 UYZ251475 VIV251475 VSR251475 WCN251475 WMJ251475 WWF251475 X317011 JT317011 TP317011 ADL317011 ANH317011 AXD317011 BGZ317011 BQV317011 CAR317011 CKN317011 CUJ317011 DEF317011 DOB317011 DXX317011 EHT317011 ERP317011 FBL317011 FLH317011 FVD317011 GEZ317011 GOV317011 GYR317011 HIN317011 HSJ317011 ICF317011 IMB317011 IVX317011 JFT317011 JPP317011 JZL317011 KJH317011 KTD317011 LCZ317011 LMV317011 LWR317011 MGN317011 MQJ317011 NAF317011 NKB317011 NTX317011 ODT317011 ONP317011 OXL317011 PHH317011 PRD317011 QAZ317011 QKV317011 QUR317011 REN317011 ROJ317011 RYF317011 SIB317011 SRX317011 TBT317011 TLP317011 TVL317011 UFH317011 UPD317011 UYZ317011 VIV317011 VSR317011 WCN317011 WMJ317011 WWF317011 X382547 JT382547 TP382547 ADL382547 ANH382547 AXD382547 BGZ382547 BQV382547 CAR382547 CKN382547 CUJ382547 DEF382547 DOB382547 DXX382547 EHT382547 ERP382547 FBL382547 FLH382547 FVD382547 GEZ382547 GOV382547 GYR382547 HIN382547 HSJ382547 ICF382547 IMB382547 IVX382547 JFT382547 JPP382547 JZL382547 KJH382547 KTD382547 LCZ382547 LMV382547 LWR382547 MGN382547 MQJ382547 NAF382547 NKB382547 NTX382547 ODT382547 ONP382547 OXL382547 PHH382547 PRD382547 QAZ382547 QKV382547 QUR382547 REN382547 ROJ382547 RYF382547 SIB382547 SRX382547 TBT382547 TLP382547 TVL382547 UFH382547 UPD382547 UYZ382547 VIV382547 VSR382547 WCN382547 WMJ382547 WWF382547 X448083 JT448083 TP448083 ADL448083 ANH448083 AXD448083 BGZ448083 BQV448083 CAR448083 CKN448083 CUJ448083 DEF448083 DOB448083 DXX448083 EHT448083 ERP448083 FBL448083 FLH448083 FVD448083 GEZ448083 GOV448083 GYR448083 HIN448083 HSJ448083 ICF448083 IMB448083 IVX448083 JFT448083 JPP448083 JZL448083 KJH448083 KTD448083 LCZ448083 LMV448083 LWR448083 MGN448083 MQJ448083 NAF448083 NKB448083 NTX448083 ODT448083 ONP448083 OXL448083 PHH448083 PRD448083 QAZ448083 QKV448083 QUR448083 REN448083 ROJ448083 RYF448083 SIB448083 SRX448083 TBT448083 TLP448083 TVL448083 UFH448083 UPD448083 UYZ448083 VIV448083 VSR448083 WCN448083 WMJ448083 WWF448083 X513619 JT513619 TP513619 ADL513619 ANH513619 AXD513619 BGZ513619 BQV513619 CAR513619 CKN513619 CUJ513619 DEF513619 DOB513619 DXX513619 EHT513619 ERP513619 FBL513619 FLH513619 FVD513619 GEZ513619 GOV513619 GYR513619 HIN513619 HSJ513619 ICF513619 IMB513619 IVX513619 JFT513619 JPP513619 JZL513619 KJH513619 KTD513619 LCZ513619 LMV513619 LWR513619 MGN513619 MQJ513619 NAF513619 NKB513619 NTX513619 ODT513619 ONP513619 OXL513619 PHH513619 PRD513619 QAZ513619 QKV513619 QUR513619 REN513619 ROJ513619 RYF513619 SIB513619 SRX513619 TBT513619 TLP513619 TVL513619 UFH513619 UPD513619 UYZ513619 VIV513619 VSR513619 WCN513619 WMJ513619 WWF513619 X579155 JT579155 TP579155 ADL579155 ANH579155 AXD579155 BGZ579155 BQV579155 CAR579155 CKN579155 CUJ579155 DEF579155 DOB579155 DXX579155 EHT579155 ERP579155 FBL579155 FLH579155 FVD579155 GEZ579155 GOV579155 GYR579155 HIN579155 HSJ579155 ICF579155 IMB579155 IVX579155 JFT579155 JPP579155 JZL579155 KJH579155 KTD579155 LCZ579155 LMV579155 LWR579155 MGN579155 MQJ579155 NAF579155 NKB579155 NTX579155 ODT579155 ONP579155 OXL579155 PHH579155 PRD579155 QAZ579155 QKV579155 QUR579155 REN579155 ROJ579155 RYF579155 SIB579155 SRX579155 TBT579155 TLP579155 TVL579155 UFH579155 UPD579155 UYZ579155 VIV579155 VSR579155 WCN579155 WMJ579155 WWF579155 X644691 JT644691 TP644691 ADL644691 ANH644691 AXD644691 BGZ644691 BQV644691 CAR644691 CKN644691 CUJ644691 DEF644691 DOB644691 DXX644691 EHT644691 ERP644691 FBL644691 FLH644691 FVD644691 GEZ644691 GOV644691 GYR644691 HIN644691 HSJ644691 ICF644691 IMB644691 IVX644691 JFT644691 JPP644691 JZL644691 KJH644691 KTD644691 LCZ644691 LMV644691 LWR644691 MGN644691 MQJ644691 NAF644691 NKB644691 NTX644691 ODT644691 ONP644691 OXL644691 PHH644691 PRD644691 QAZ644691 QKV644691 QUR644691 REN644691 ROJ644691 RYF644691 SIB644691 SRX644691 TBT644691 TLP644691 TVL644691 UFH644691 UPD644691 UYZ644691 VIV644691 VSR644691 WCN644691 WMJ644691 WWF644691 X710227 JT710227 TP710227 ADL710227 ANH710227 AXD710227 BGZ710227 BQV710227 CAR710227 CKN710227 CUJ710227 DEF710227 DOB710227 DXX710227 EHT710227 ERP710227 FBL710227 FLH710227 FVD710227 GEZ710227 GOV710227 GYR710227 HIN710227 HSJ710227 ICF710227 IMB710227 IVX710227 JFT710227 JPP710227 JZL710227 KJH710227 KTD710227 LCZ710227 LMV710227 LWR710227 MGN710227 MQJ710227 NAF710227 NKB710227 NTX710227 ODT710227 ONP710227 OXL710227 PHH710227 PRD710227 QAZ710227 QKV710227 QUR710227 REN710227 ROJ710227 RYF710227 SIB710227 SRX710227 TBT710227 TLP710227 TVL710227 UFH710227 UPD710227 UYZ710227 VIV710227 VSR710227 WCN710227 WMJ710227 WWF710227 X775763 JT775763 TP775763 ADL775763 ANH775763 AXD775763 BGZ775763 BQV775763 CAR775763 CKN775763 CUJ775763 DEF775763 DOB775763 DXX775763 EHT775763 ERP775763 FBL775763 FLH775763 FVD775763 GEZ775763 GOV775763 GYR775763 HIN775763 HSJ775763 ICF775763 IMB775763 IVX775763 JFT775763 JPP775763 JZL775763 KJH775763 KTD775763 LCZ775763 LMV775763 LWR775763 MGN775763 MQJ775763 NAF775763 NKB775763 NTX775763 ODT775763 ONP775763 OXL775763 PHH775763 PRD775763 QAZ775763 QKV775763 QUR775763 REN775763 ROJ775763 RYF775763 SIB775763 SRX775763 TBT775763 TLP775763 TVL775763 UFH775763 UPD775763 UYZ775763 VIV775763 VSR775763 WCN775763 WMJ775763 WWF775763 X841299 JT841299 TP841299 ADL841299 ANH841299 AXD841299 BGZ841299 BQV841299 CAR841299 CKN841299 CUJ841299 DEF841299 DOB841299 DXX841299 EHT841299 ERP841299 FBL841299 FLH841299 FVD841299 GEZ841299 GOV841299 GYR841299 HIN841299 HSJ841299 ICF841299 IMB841299 IVX841299 JFT841299 JPP841299 JZL841299 KJH841299 KTD841299 LCZ841299 LMV841299 LWR841299 MGN841299 MQJ841299 NAF841299 NKB841299 NTX841299 ODT841299 ONP841299 OXL841299 PHH841299 PRD841299 QAZ841299 QKV841299 QUR841299 REN841299 ROJ841299 RYF841299 SIB841299 SRX841299 TBT841299 TLP841299 TVL841299 UFH841299 UPD841299 UYZ841299 VIV841299 VSR841299 WCN841299 WMJ841299 WWF841299 X906835 JT906835 TP906835 ADL906835 ANH906835 AXD906835 BGZ906835 BQV906835 CAR906835 CKN906835 CUJ906835 DEF906835 DOB906835 DXX906835 EHT906835 ERP906835 FBL906835 FLH906835 FVD906835 GEZ906835 GOV906835 GYR906835 HIN906835 HSJ906835 ICF906835 IMB906835 IVX906835 JFT906835 JPP906835 JZL906835 KJH906835 KTD906835 LCZ906835 LMV906835 LWR906835 MGN906835 MQJ906835 NAF906835 NKB906835 NTX906835 ODT906835 ONP906835 OXL906835 PHH906835 PRD906835 QAZ906835 QKV906835 QUR906835 REN906835 ROJ906835 RYF906835 SIB906835 SRX906835 TBT906835 TLP906835 TVL906835 UFH906835 UPD906835 UYZ906835 VIV906835 VSR906835 WCN906835 WMJ906835 WWF906835 X972371 JT972371 TP972371 ADL972371 ANH972371 AXD972371 BGZ972371 BQV972371 CAR972371 CKN972371 CUJ972371 DEF972371 DOB972371 DXX972371 EHT972371 ERP972371 FBL972371 FLH972371 FVD972371 GEZ972371 GOV972371 GYR972371 HIN972371 HSJ972371 ICF972371 IMB972371 IVX972371 JFT972371 JPP972371 JZL972371 KJH972371 KTD972371 LCZ972371 LMV972371 LWR972371 MGN972371 MQJ972371 NAF972371 NKB972371 NTX972371 ODT972371 ONP972371 OXL972371 PHH972371 PRD972371 QAZ972371 QKV972371 QUR972371 REN972371 ROJ972371 RYF972371 SIB972371 SRX972371 TBT972371 TLP972371 TVL972371 UFH972371 UPD972371 UYZ972371 VIV972371 VSR972371 WCN972371 WMJ972371 WWF972371"/>
    <dataValidation operator="equal" showInputMessage="1" showErrorMessage="1" errorTitle="MISA SME.NET" error="Ngày chứng từ không được để trống!" promptTitle="MISA SME.NET" prompt="Nhập Ngày chứng từ."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54867 JB54867 SX54867 ACT54867 AMP54867 AWL54867 BGH54867 BQD54867 BZZ54867 CJV54867 CTR54867 DDN54867 DNJ54867 DXF54867 EHB54867 EQX54867 FAT54867 FKP54867 FUL54867 GEH54867 GOD54867 GXZ54867 HHV54867 HRR54867 IBN54867 ILJ54867 IVF54867 JFB54867 JOX54867 JYT54867 KIP54867 KSL54867 LCH54867 LMD54867 LVZ54867 MFV54867 MPR54867 MZN54867 NJJ54867 NTF54867 ODB54867 OMX54867 OWT54867 PGP54867 PQL54867 QAH54867 QKD54867 QTZ54867 RDV54867 RNR54867 RXN54867 SHJ54867 SRF54867 TBB54867 TKX54867 TUT54867 UEP54867 UOL54867 UYH54867 VID54867 VRZ54867 WBV54867 WLR54867 WVN54867 F120403 JB120403 SX120403 ACT120403 AMP120403 AWL120403 BGH120403 BQD120403 BZZ120403 CJV120403 CTR120403 DDN120403 DNJ120403 DXF120403 EHB120403 EQX120403 FAT120403 FKP120403 FUL120403 GEH120403 GOD120403 GXZ120403 HHV120403 HRR120403 IBN120403 ILJ120403 IVF120403 JFB120403 JOX120403 JYT120403 KIP120403 KSL120403 LCH120403 LMD120403 LVZ120403 MFV120403 MPR120403 MZN120403 NJJ120403 NTF120403 ODB120403 OMX120403 OWT120403 PGP120403 PQL120403 QAH120403 QKD120403 QTZ120403 RDV120403 RNR120403 RXN120403 SHJ120403 SRF120403 TBB120403 TKX120403 TUT120403 UEP120403 UOL120403 UYH120403 VID120403 VRZ120403 WBV120403 WLR120403 WVN120403 F185939 JB185939 SX185939 ACT185939 AMP185939 AWL185939 BGH185939 BQD185939 BZZ185939 CJV185939 CTR185939 DDN185939 DNJ185939 DXF185939 EHB185939 EQX185939 FAT185939 FKP185939 FUL185939 GEH185939 GOD185939 GXZ185939 HHV185939 HRR185939 IBN185939 ILJ185939 IVF185939 JFB185939 JOX185939 JYT185939 KIP185939 KSL185939 LCH185939 LMD185939 LVZ185939 MFV185939 MPR185939 MZN185939 NJJ185939 NTF185939 ODB185939 OMX185939 OWT185939 PGP185939 PQL185939 QAH185939 QKD185939 QTZ185939 RDV185939 RNR185939 RXN185939 SHJ185939 SRF185939 TBB185939 TKX185939 TUT185939 UEP185939 UOL185939 UYH185939 VID185939 VRZ185939 WBV185939 WLR185939 WVN185939 F251475 JB251475 SX251475 ACT251475 AMP251475 AWL251475 BGH251475 BQD251475 BZZ251475 CJV251475 CTR251475 DDN251475 DNJ251475 DXF251475 EHB251475 EQX251475 FAT251475 FKP251475 FUL251475 GEH251475 GOD251475 GXZ251475 HHV251475 HRR251475 IBN251475 ILJ251475 IVF251475 JFB251475 JOX251475 JYT251475 KIP251475 KSL251475 LCH251475 LMD251475 LVZ251475 MFV251475 MPR251475 MZN251475 NJJ251475 NTF251475 ODB251475 OMX251475 OWT251475 PGP251475 PQL251475 QAH251475 QKD251475 QTZ251475 RDV251475 RNR251475 RXN251475 SHJ251475 SRF251475 TBB251475 TKX251475 TUT251475 UEP251475 UOL251475 UYH251475 VID251475 VRZ251475 WBV251475 WLR251475 WVN251475 F317011 JB317011 SX317011 ACT317011 AMP317011 AWL317011 BGH317011 BQD317011 BZZ317011 CJV317011 CTR317011 DDN317011 DNJ317011 DXF317011 EHB317011 EQX317011 FAT317011 FKP317011 FUL317011 GEH317011 GOD317011 GXZ317011 HHV317011 HRR317011 IBN317011 ILJ317011 IVF317011 JFB317011 JOX317011 JYT317011 KIP317011 KSL317011 LCH317011 LMD317011 LVZ317011 MFV317011 MPR317011 MZN317011 NJJ317011 NTF317011 ODB317011 OMX317011 OWT317011 PGP317011 PQL317011 QAH317011 QKD317011 QTZ317011 RDV317011 RNR317011 RXN317011 SHJ317011 SRF317011 TBB317011 TKX317011 TUT317011 UEP317011 UOL317011 UYH317011 VID317011 VRZ317011 WBV317011 WLR317011 WVN317011 F382547 JB382547 SX382547 ACT382547 AMP382547 AWL382547 BGH382547 BQD382547 BZZ382547 CJV382547 CTR382547 DDN382547 DNJ382547 DXF382547 EHB382547 EQX382547 FAT382547 FKP382547 FUL382547 GEH382547 GOD382547 GXZ382547 HHV382547 HRR382547 IBN382547 ILJ382547 IVF382547 JFB382547 JOX382547 JYT382547 KIP382547 KSL382547 LCH382547 LMD382547 LVZ382547 MFV382547 MPR382547 MZN382547 NJJ382547 NTF382547 ODB382547 OMX382547 OWT382547 PGP382547 PQL382547 QAH382547 QKD382547 QTZ382547 RDV382547 RNR382547 RXN382547 SHJ382547 SRF382547 TBB382547 TKX382547 TUT382547 UEP382547 UOL382547 UYH382547 VID382547 VRZ382547 WBV382547 WLR382547 WVN382547 F448083 JB448083 SX448083 ACT448083 AMP448083 AWL448083 BGH448083 BQD448083 BZZ448083 CJV448083 CTR448083 DDN448083 DNJ448083 DXF448083 EHB448083 EQX448083 FAT448083 FKP448083 FUL448083 GEH448083 GOD448083 GXZ448083 HHV448083 HRR448083 IBN448083 ILJ448083 IVF448083 JFB448083 JOX448083 JYT448083 KIP448083 KSL448083 LCH448083 LMD448083 LVZ448083 MFV448083 MPR448083 MZN448083 NJJ448083 NTF448083 ODB448083 OMX448083 OWT448083 PGP448083 PQL448083 QAH448083 QKD448083 QTZ448083 RDV448083 RNR448083 RXN448083 SHJ448083 SRF448083 TBB448083 TKX448083 TUT448083 UEP448083 UOL448083 UYH448083 VID448083 VRZ448083 WBV448083 WLR448083 WVN448083 F513619 JB513619 SX513619 ACT513619 AMP513619 AWL513619 BGH513619 BQD513619 BZZ513619 CJV513619 CTR513619 DDN513619 DNJ513619 DXF513619 EHB513619 EQX513619 FAT513619 FKP513619 FUL513619 GEH513619 GOD513619 GXZ513619 HHV513619 HRR513619 IBN513619 ILJ513619 IVF513619 JFB513619 JOX513619 JYT513619 KIP513619 KSL513619 LCH513619 LMD513619 LVZ513619 MFV513619 MPR513619 MZN513619 NJJ513619 NTF513619 ODB513619 OMX513619 OWT513619 PGP513619 PQL513619 QAH513619 QKD513619 QTZ513619 RDV513619 RNR513619 RXN513619 SHJ513619 SRF513619 TBB513619 TKX513619 TUT513619 UEP513619 UOL513619 UYH513619 VID513619 VRZ513619 WBV513619 WLR513619 WVN513619 F579155 JB579155 SX579155 ACT579155 AMP579155 AWL579155 BGH579155 BQD579155 BZZ579155 CJV579155 CTR579155 DDN579155 DNJ579155 DXF579155 EHB579155 EQX579155 FAT579155 FKP579155 FUL579155 GEH579155 GOD579155 GXZ579155 HHV579155 HRR579155 IBN579155 ILJ579155 IVF579155 JFB579155 JOX579155 JYT579155 KIP579155 KSL579155 LCH579155 LMD579155 LVZ579155 MFV579155 MPR579155 MZN579155 NJJ579155 NTF579155 ODB579155 OMX579155 OWT579155 PGP579155 PQL579155 QAH579155 QKD579155 QTZ579155 RDV579155 RNR579155 RXN579155 SHJ579155 SRF579155 TBB579155 TKX579155 TUT579155 UEP579155 UOL579155 UYH579155 VID579155 VRZ579155 WBV579155 WLR579155 WVN579155 F644691 JB644691 SX644691 ACT644691 AMP644691 AWL644691 BGH644691 BQD644691 BZZ644691 CJV644691 CTR644691 DDN644691 DNJ644691 DXF644691 EHB644691 EQX644691 FAT644691 FKP644691 FUL644691 GEH644691 GOD644691 GXZ644691 HHV644691 HRR644691 IBN644691 ILJ644691 IVF644691 JFB644691 JOX644691 JYT644691 KIP644691 KSL644691 LCH644691 LMD644691 LVZ644691 MFV644691 MPR644691 MZN644691 NJJ644691 NTF644691 ODB644691 OMX644691 OWT644691 PGP644691 PQL644691 QAH644691 QKD644691 QTZ644691 RDV644691 RNR644691 RXN644691 SHJ644691 SRF644691 TBB644691 TKX644691 TUT644691 UEP644691 UOL644691 UYH644691 VID644691 VRZ644691 WBV644691 WLR644691 WVN644691 F710227 JB710227 SX710227 ACT710227 AMP710227 AWL710227 BGH710227 BQD710227 BZZ710227 CJV710227 CTR710227 DDN710227 DNJ710227 DXF710227 EHB710227 EQX710227 FAT710227 FKP710227 FUL710227 GEH710227 GOD710227 GXZ710227 HHV710227 HRR710227 IBN710227 ILJ710227 IVF710227 JFB710227 JOX710227 JYT710227 KIP710227 KSL710227 LCH710227 LMD710227 LVZ710227 MFV710227 MPR710227 MZN710227 NJJ710227 NTF710227 ODB710227 OMX710227 OWT710227 PGP710227 PQL710227 QAH710227 QKD710227 QTZ710227 RDV710227 RNR710227 RXN710227 SHJ710227 SRF710227 TBB710227 TKX710227 TUT710227 UEP710227 UOL710227 UYH710227 VID710227 VRZ710227 WBV710227 WLR710227 WVN710227 F775763 JB775763 SX775763 ACT775763 AMP775763 AWL775763 BGH775763 BQD775763 BZZ775763 CJV775763 CTR775763 DDN775763 DNJ775763 DXF775763 EHB775763 EQX775763 FAT775763 FKP775763 FUL775763 GEH775763 GOD775763 GXZ775763 HHV775763 HRR775763 IBN775763 ILJ775763 IVF775763 JFB775763 JOX775763 JYT775763 KIP775763 KSL775763 LCH775763 LMD775763 LVZ775763 MFV775763 MPR775763 MZN775763 NJJ775763 NTF775763 ODB775763 OMX775763 OWT775763 PGP775763 PQL775763 QAH775763 QKD775763 QTZ775763 RDV775763 RNR775763 RXN775763 SHJ775763 SRF775763 TBB775763 TKX775763 TUT775763 UEP775763 UOL775763 UYH775763 VID775763 VRZ775763 WBV775763 WLR775763 WVN775763 F841299 JB841299 SX841299 ACT841299 AMP841299 AWL841299 BGH841299 BQD841299 BZZ841299 CJV841299 CTR841299 DDN841299 DNJ841299 DXF841299 EHB841299 EQX841299 FAT841299 FKP841299 FUL841299 GEH841299 GOD841299 GXZ841299 HHV841299 HRR841299 IBN841299 ILJ841299 IVF841299 JFB841299 JOX841299 JYT841299 KIP841299 KSL841299 LCH841299 LMD841299 LVZ841299 MFV841299 MPR841299 MZN841299 NJJ841299 NTF841299 ODB841299 OMX841299 OWT841299 PGP841299 PQL841299 QAH841299 QKD841299 QTZ841299 RDV841299 RNR841299 RXN841299 SHJ841299 SRF841299 TBB841299 TKX841299 TUT841299 UEP841299 UOL841299 UYH841299 VID841299 VRZ841299 WBV841299 WLR841299 WVN841299 F906835 JB906835 SX906835 ACT906835 AMP906835 AWL906835 BGH906835 BQD906835 BZZ906835 CJV906835 CTR906835 DDN906835 DNJ906835 DXF906835 EHB906835 EQX906835 FAT906835 FKP906835 FUL906835 GEH906835 GOD906835 GXZ906835 HHV906835 HRR906835 IBN906835 ILJ906835 IVF906835 JFB906835 JOX906835 JYT906835 KIP906835 KSL906835 LCH906835 LMD906835 LVZ906835 MFV906835 MPR906835 MZN906835 NJJ906835 NTF906835 ODB906835 OMX906835 OWT906835 PGP906835 PQL906835 QAH906835 QKD906835 QTZ906835 RDV906835 RNR906835 RXN906835 SHJ906835 SRF906835 TBB906835 TKX906835 TUT906835 UEP906835 UOL906835 UYH906835 VID906835 VRZ906835 WBV906835 WLR906835 WVN906835 F972371 JB972371 SX972371 ACT972371 AMP972371 AWL972371 BGH972371 BQD972371 BZZ972371 CJV972371 CTR972371 DDN972371 DNJ972371 DXF972371 EHB972371 EQX972371 FAT972371 FKP972371 FUL972371 GEH972371 GOD972371 GXZ972371 HHV972371 HRR972371 IBN972371 ILJ972371 IVF972371 JFB972371 JOX972371 JYT972371 KIP972371 KSL972371 LCH972371 LMD972371 LVZ972371 MFV972371 MPR972371 MZN972371 NJJ972371 NTF972371 ODB972371 OMX972371 OWT972371 PGP972371 PQL972371 QAH972371 QKD972371 QTZ972371 RDV972371 RNR972371 RXN972371 SHJ972371 SRF972371 TBB972371 TKX972371 TUT972371 UEP972371 UOL972371 UYH972371 VID972371 VRZ972371 WBV972371 WLR972371 WVN972371"/>
    <dataValidation operator="equal" showInputMessage="1" showErrorMessage="1" errorTitle="MISA SME.NET" error="Ngày hạch toán không được để trống!" promptTitle="MISA SME.NET" prompt="Nhập Ngày hạch toán."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54867 JA54867 SW54867 ACS54867 AMO54867 AWK54867 BGG54867 BQC54867 BZY54867 CJU54867 CTQ54867 DDM54867 DNI54867 DXE54867 EHA54867 EQW54867 FAS54867 FKO54867 FUK54867 GEG54867 GOC54867 GXY54867 HHU54867 HRQ54867 IBM54867 ILI54867 IVE54867 JFA54867 JOW54867 JYS54867 KIO54867 KSK54867 LCG54867 LMC54867 LVY54867 MFU54867 MPQ54867 MZM54867 NJI54867 NTE54867 ODA54867 OMW54867 OWS54867 PGO54867 PQK54867 QAG54867 QKC54867 QTY54867 RDU54867 RNQ54867 RXM54867 SHI54867 SRE54867 TBA54867 TKW54867 TUS54867 UEO54867 UOK54867 UYG54867 VIC54867 VRY54867 WBU54867 WLQ54867 WVM54867 E120403 JA120403 SW120403 ACS120403 AMO120403 AWK120403 BGG120403 BQC120403 BZY120403 CJU120403 CTQ120403 DDM120403 DNI120403 DXE120403 EHA120403 EQW120403 FAS120403 FKO120403 FUK120403 GEG120403 GOC120403 GXY120403 HHU120403 HRQ120403 IBM120403 ILI120403 IVE120403 JFA120403 JOW120403 JYS120403 KIO120403 KSK120403 LCG120403 LMC120403 LVY120403 MFU120403 MPQ120403 MZM120403 NJI120403 NTE120403 ODA120403 OMW120403 OWS120403 PGO120403 PQK120403 QAG120403 QKC120403 QTY120403 RDU120403 RNQ120403 RXM120403 SHI120403 SRE120403 TBA120403 TKW120403 TUS120403 UEO120403 UOK120403 UYG120403 VIC120403 VRY120403 WBU120403 WLQ120403 WVM120403 E185939 JA185939 SW185939 ACS185939 AMO185939 AWK185939 BGG185939 BQC185939 BZY185939 CJU185939 CTQ185939 DDM185939 DNI185939 DXE185939 EHA185939 EQW185939 FAS185939 FKO185939 FUK185939 GEG185939 GOC185939 GXY185939 HHU185939 HRQ185939 IBM185939 ILI185939 IVE185939 JFA185939 JOW185939 JYS185939 KIO185939 KSK185939 LCG185939 LMC185939 LVY185939 MFU185939 MPQ185939 MZM185939 NJI185939 NTE185939 ODA185939 OMW185939 OWS185939 PGO185939 PQK185939 QAG185939 QKC185939 QTY185939 RDU185939 RNQ185939 RXM185939 SHI185939 SRE185939 TBA185939 TKW185939 TUS185939 UEO185939 UOK185939 UYG185939 VIC185939 VRY185939 WBU185939 WLQ185939 WVM185939 E251475 JA251475 SW251475 ACS251475 AMO251475 AWK251475 BGG251475 BQC251475 BZY251475 CJU251475 CTQ251475 DDM251475 DNI251475 DXE251475 EHA251475 EQW251475 FAS251475 FKO251475 FUK251475 GEG251475 GOC251475 GXY251475 HHU251475 HRQ251475 IBM251475 ILI251475 IVE251475 JFA251475 JOW251475 JYS251475 KIO251475 KSK251475 LCG251475 LMC251475 LVY251475 MFU251475 MPQ251475 MZM251475 NJI251475 NTE251475 ODA251475 OMW251475 OWS251475 PGO251475 PQK251475 QAG251475 QKC251475 QTY251475 RDU251475 RNQ251475 RXM251475 SHI251475 SRE251475 TBA251475 TKW251475 TUS251475 UEO251475 UOK251475 UYG251475 VIC251475 VRY251475 WBU251475 WLQ251475 WVM251475 E317011 JA317011 SW317011 ACS317011 AMO317011 AWK317011 BGG317011 BQC317011 BZY317011 CJU317011 CTQ317011 DDM317011 DNI317011 DXE317011 EHA317011 EQW317011 FAS317011 FKO317011 FUK317011 GEG317011 GOC317011 GXY317011 HHU317011 HRQ317011 IBM317011 ILI317011 IVE317011 JFA317011 JOW317011 JYS317011 KIO317011 KSK317011 LCG317011 LMC317011 LVY317011 MFU317011 MPQ317011 MZM317011 NJI317011 NTE317011 ODA317011 OMW317011 OWS317011 PGO317011 PQK317011 QAG317011 QKC317011 QTY317011 RDU317011 RNQ317011 RXM317011 SHI317011 SRE317011 TBA317011 TKW317011 TUS317011 UEO317011 UOK317011 UYG317011 VIC317011 VRY317011 WBU317011 WLQ317011 WVM317011 E382547 JA382547 SW382547 ACS382547 AMO382547 AWK382547 BGG382547 BQC382547 BZY382547 CJU382547 CTQ382547 DDM382547 DNI382547 DXE382547 EHA382547 EQW382547 FAS382547 FKO382547 FUK382547 GEG382547 GOC382547 GXY382547 HHU382547 HRQ382547 IBM382547 ILI382547 IVE382547 JFA382547 JOW382547 JYS382547 KIO382547 KSK382547 LCG382547 LMC382547 LVY382547 MFU382547 MPQ382547 MZM382547 NJI382547 NTE382547 ODA382547 OMW382547 OWS382547 PGO382547 PQK382547 QAG382547 QKC382547 QTY382547 RDU382547 RNQ382547 RXM382547 SHI382547 SRE382547 TBA382547 TKW382547 TUS382547 UEO382547 UOK382547 UYG382547 VIC382547 VRY382547 WBU382547 WLQ382547 WVM382547 E448083 JA448083 SW448083 ACS448083 AMO448083 AWK448083 BGG448083 BQC448083 BZY448083 CJU448083 CTQ448083 DDM448083 DNI448083 DXE448083 EHA448083 EQW448083 FAS448083 FKO448083 FUK448083 GEG448083 GOC448083 GXY448083 HHU448083 HRQ448083 IBM448083 ILI448083 IVE448083 JFA448083 JOW448083 JYS448083 KIO448083 KSK448083 LCG448083 LMC448083 LVY448083 MFU448083 MPQ448083 MZM448083 NJI448083 NTE448083 ODA448083 OMW448083 OWS448083 PGO448083 PQK448083 QAG448083 QKC448083 QTY448083 RDU448083 RNQ448083 RXM448083 SHI448083 SRE448083 TBA448083 TKW448083 TUS448083 UEO448083 UOK448083 UYG448083 VIC448083 VRY448083 WBU448083 WLQ448083 WVM448083 E513619 JA513619 SW513619 ACS513619 AMO513619 AWK513619 BGG513619 BQC513619 BZY513619 CJU513619 CTQ513619 DDM513619 DNI513619 DXE513619 EHA513619 EQW513619 FAS513619 FKO513619 FUK513619 GEG513619 GOC513619 GXY513619 HHU513619 HRQ513619 IBM513619 ILI513619 IVE513619 JFA513619 JOW513619 JYS513619 KIO513619 KSK513619 LCG513619 LMC513619 LVY513619 MFU513619 MPQ513619 MZM513619 NJI513619 NTE513619 ODA513619 OMW513619 OWS513619 PGO513619 PQK513619 QAG513619 QKC513619 QTY513619 RDU513619 RNQ513619 RXM513619 SHI513619 SRE513619 TBA513619 TKW513619 TUS513619 UEO513619 UOK513619 UYG513619 VIC513619 VRY513619 WBU513619 WLQ513619 WVM513619 E579155 JA579155 SW579155 ACS579155 AMO579155 AWK579155 BGG579155 BQC579155 BZY579155 CJU579155 CTQ579155 DDM579155 DNI579155 DXE579155 EHA579155 EQW579155 FAS579155 FKO579155 FUK579155 GEG579155 GOC579155 GXY579155 HHU579155 HRQ579155 IBM579155 ILI579155 IVE579155 JFA579155 JOW579155 JYS579155 KIO579155 KSK579155 LCG579155 LMC579155 LVY579155 MFU579155 MPQ579155 MZM579155 NJI579155 NTE579155 ODA579155 OMW579155 OWS579155 PGO579155 PQK579155 QAG579155 QKC579155 QTY579155 RDU579155 RNQ579155 RXM579155 SHI579155 SRE579155 TBA579155 TKW579155 TUS579155 UEO579155 UOK579155 UYG579155 VIC579155 VRY579155 WBU579155 WLQ579155 WVM579155 E644691 JA644691 SW644691 ACS644691 AMO644691 AWK644691 BGG644691 BQC644691 BZY644691 CJU644691 CTQ644691 DDM644691 DNI644691 DXE644691 EHA644691 EQW644691 FAS644691 FKO644691 FUK644691 GEG644691 GOC644691 GXY644691 HHU644691 HRQ644691 IBM644691 ILI644691 IVE644691 JFA644691 JOW644691 JYS644691 KIO644691 KSK644691 LCG644691 LMC644691 LVY644691 MFU644691 MPQ644691 MZM644691 NJI644691 NTE644691 ODA644691 OMW644691 OWS644691 PGO644691 PQK644691 QAG644691 QKC644691 QTY644691 RDU644691 RNQ644691 RXM644691 SHI644691 SRE644691 TBA644691 TKW644691 TUS644691 UEO644691 UOK644691 UYG644691 VIC644691 VRY644691 WBU644691 WLQ644691 WVM644691 E710227 JA710227 SW710227 ACS710227 AMO710227 AWK710227 BGG710227 BQC710227 BZY710227 CJU710227 CTQ710227 DDM710227 DNI710227 DXE710227 EHA710227 EQW710227 FAS710227 FKO710227 FUK710227 GEG710227 GOC710227 GXY710227 HHU710227 HRQ710227 IBM710227 ILI710227 IVE710227 JFA710227 JOW710227 JYS710227 KIO710227 KSK710227 LCG710227 LMC710227 LVY710227 MFU710227 MPQ710227 MZM710227 NJI710227 NTE710227 ODA710227 OMW710227 OWS710227 PGO710227 PQK710227 QAG710227 QKC710227 QTY710227 RDU710227 RNQ710227 RXM710227 SHI710227 SRE710227 TBA710227 TKW710227 TUS710227 UEO710227 UOK710227 UYG710227 VIC710227 VRY710227 WBU710227 WLQ710227 WVM710227 E775763 JA775763 SW775763 ACS775763 AMO775763 AWK775763 BGG775763 BQC775763 BZY775763 CJU775763 CTQ775763 DDM775763 DNI775763 DXE775763 EHA775763 EQW775763 FAS775763 FKO775763 FUK775763 GEG775763 GOC775763 GXY775763 HHU775763 HRQ775763 IBM775763 ILI775763 IVE775763 JFA775763 JOW775763 JYS775763 KIO775763 KSK775763 LCG775763 LMC775763 LVY775763 MFU775763 MPQ775763 MZM775763 NJI775763 NTE775763 ODA775763 OMW775763 OWS775763 PGO775763 PQK775763 QAG775763 QKC775763 QTY775763 RDU775763 RNQ775763 RXM775763 SHI775763 SRE775763 TBA775763 TKW775763 TUS775763 UEO775763 UOK775763 UYG775763 VIC775763 VRY775763 WBU775763 WLQ775763 WVM775763 E841299 JA841299 SW841299 ACS841299 AMO841299 AWK841299 BGG841299 BQC841299 BZY841299 CJU841299 CTQ841299 DDM841299 DNI841299 DXE841299 EHA841299 EQW841299 FAS841299 FKO841299 FUK841299 GEG841299 GOC841299 GXY841299 HHU841299 HRQ841299 IBM841299 ILI841299 IVE841299 JFA841299 JOW841299 JYS841299 KIO841299 KSK841299 LCG841299 LMC841299 LVY841299 MFU841299 MPQ841299 MZM841299 NJI841299 NTE841299 ODA841299 OMW841299 OWS841299 PGO841299 PQK841299 QAG841299 QKC841299 QTY841299 RDU841299 RNQ841299 RXM841299 SHI841299 SRE841299 TBA841299 TKW841299 TUS841299 UEO841299 UOK841299 UYG841299 VIC841299 VRY841299 WBU841299 WLQ841299 WVM841299 E906835 JA906835 SW906835 ACS906835 AMO906835 AWK906835 BGG906835 BQC906835 BZY906835 CJU906835 CTQ906835 DDM906835 DNI906835 DXE906835 EHA906835 EQW906835 FAS906835 FKO906835 FUK906835 GEG906835 GOC906835 GXY906835 HHU906835 HRQ906835 IBM906835 ILI906835 IVE906835 JFA906835 JOW906835 JYS906835 KIO906835 KSK906835 LCG906835 LMC906835 LVY906835 MFU906835 MPQ906835 MZM906835 NJI906835 NTE906835 ODA906835 OMW906835 OWS906835 PGO906835 PQK906835 QAG906835 QKC906835 QTY906835 RDU906835 RNQ906835 RXM906835 SHI906835 SRE906835 TBA906835 TKW906835 TUS906835 UEO906835 UOK906835 UYG906835 VIC906835 VRY906835 WBU906835 WLQ906835 WVM906835 E972371 JA972371 SW972371 ACS972371 AMO972371 AWK972371 BGG972371 BQC972371 BZY972371 CJU972371 CTQ972371 DDM972371 DNI972371 DXE972371 EHA972371 EQW972371 FAS972371 FKO972371 FUK972371 GEG972371 GOC972371 GXY972371 HHU972371 HRQ972371 IBM972371 ILI972371 IVE972371 JFA972371 JOW972371 JYS972371 KIO972371 KSK972371 LCG972371 LMC972371 LVY972371 MFU972371 MPQ972371 MZM972371 NJI972371 NTE972371 ODA972371 OMW972371 OWS972371 PGO972371 PQK972371 QAG972371 QKC972371 QTY972371 RDU972371 RNQ972371 RXM972371 SHI972371 SRE972371 TBA972371 TKW972371 TUS972371 UEO972371 UOK972371 UYG972371 VIC972371 VRY972371 WBU972371 WLQ972371 WVM972371 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54867 JD54867 SZ54867 ACV54867 AMR54867 AWN54867 BGJ54867 BQF54867 CAB54867 CJX54867 CTT54867 DDP54867 DNL54867 DXH54867 EHD54867 EQZ54867 FAV54867 FKR54867 FUN54867 GEJ54867 GOF54867 GYB54867 HHX54867 HRT54867 IBP54867 ILL54867 IVH54867 JFD54867 JOZ54867 JYV54867 KIR54867 KSN54867 LCJ54867 LMF54867 LWB54867 MFX54867 MPT54867 MZP54867 NJL54867 NTH54867 ODD54867 OMZ54867 OWV54867 PGR54867 PQN54867 QAJ54867 QKF54867 QUB54867 RDX54867 RNT54867 RXP54867 SHL54867 SRH54867 TBD54867 TKZ54867 TUV54867 UER54867 UON54867 UYJ54867 VIF54867 VSB54867 WBX54867 WLT54867 WVP54867 H120403 JD120403 SZ120403 ACV120403 AMR120403 AWN120403 BGJ120403 BQF120403 CAB120403 CJX120403 CTT120403 DDP120403 DNL120403 DXH120403 EHD120403 EQZ120403 FAV120403 FKR120403 FUN120403 GEJ120403 GOF120403 GYB120403 HHX120403 HRT120403 IBP120403 ILL120403 IVH120403 JFD120403 JOZ120403 JYV120403 KIR120403 KSN120403 LCJ120403 LMF120403 LWB120403 MFX120403 MPT120403 MZP120403 NJL120403 NTH120403 ODD120403 OMZ120403 OWV120403 PGR120403 PQN120403 QAJ120403 QKF120403 QUB120403 RDX120403 RNT120403 RXP120403 SHL120403 SRH120403 TBD120403 TKZ120403 TUV120403 UER120403 UON120403 UYJ120403 VIF120403 VSB120403 WBX120403 WLT120403 WVP120403 H185939 JD185939 SZ185939 ACV185939 AMR185939 AWN185939 BGJ185939 BQF185939 CAB185939 CJX185939 CTT185939 DDP185939 DNL185939 DXH185939 EHD185939 EQZ185939 FAV185939 FKR185939 FUN185939 GEJ185939 GOF185939 GYB185939 HHX185939 HRT185939 IBP185939 ILL185939 IVH185939 JFD185939 JOZ185939 JYV185939 KIR185939 KSN185939 LCJ185939 LMF185939 LWB185939 MFX185939 MPT185939 MZP185939 NJL185939 NTH185939 ODD185939 OMZ185939 OWV185939 PGR185939 PQN185939 QAJ185939 QKF185939 QUB185939 RDX185939 RNT185939 RXP185939 SHL185939 SRH185939 TBD185939 TKZ185939 TUV185939 UER185939 UON185939 UYJ185939 VIF185939 VSB185939 WBX185939 WLT185939 WVP185939 H251475 JD251475 SZ251475 ACV251475 AMR251475 AWN251475 BGJ251475 BQF251475 CAB251475 CJX251475 CTT251475 DDP251475 DNL251475 DXH251475 EHD251475 EQZ251475 FAV251475 FKR251475 FUN251475 GEJ251475 GOF251475 GYB251475 HHX251475 HRT251475 IBP251475 ILL251475 IVH251475 JFD251475 JOZ251475 JYV251475 KIR251475 KSN251475 LCJ251475 LMF251475 LWB251475 MFX251475 MPT251475 MZP251475 NJL251475 NTH251475 ODD251475 OMZ251475 OWV251475 PGR251475 PQN251475 QAJ251475 QKF251475 QUB251475 RDX251475 RNT251475 RXP251475 SHL251475 SRH251475 TBD251475 TKZ251475 TUV251475 UER251475 UON251475 UYJ251475 VIF251475 VSB251475 WBX251475 WLT251475 WVP251475 H317011 JD317011 SZ317011 ACV317011 AMR317011 AWN317011 BGJ317011 BQF317011 CAB317011 CJX317011 CTT317011 DDP317011 DNL317011 DXH317011 EHD317011 EQZ317011 FAV317011 FKR317011 FUN317011 GEJ317011 GOF317011 GYB317011 HHX317011 HRT317011 IBP317011 ILL317011 IVH317011 JFD317011 JOZ317011 JYV317011 KIR317011 KSN317011 LCJ317011 LMF317011 LWB317011 MFX317011 MPT317011 MZP317011 NJL317011 NTH317011 ODD317011 OMZ317011 OWV317011 PGR317011 PQN317011 QAJ317011 QKF317011 QUB317011 RDX317011 RNT317011 RXP317011 SHL317011 SRH317011 TBD317011 TKZ317011 TUV317011 UER317011 UON317011 UYJ317011 VIF317011 VSB317011 WBX317011 WLT317011 WVP317011 H382547 JD382547 SZ382547 ACV382547 AMR382547 AWN382547 BGJ382547 BQF382547 CAB382547 CJX382547 CTT382547 DDP382547 DNL382547 DXH382547 EHD382547 EQZ382547 FAV382547 FKR382547 FUN382547 GEJ382547 GOF382547 GYB382547 HHX382547 HRT382547 IBP382547 ILL382547 IVH382547 JFD382547 JOZ382547 JYV382547 KIR382547 KSN382547 LCJ382547 LMF382547 LWB382547 MFX382547 MPT382547 MZP382547 NJL382547 NTH382547 ODD382547 OMZ382547 OWV382547 PGR382547 PQN382547 QAJ382547 QKF382547 QUB382547 RDX382547 RNT382547 RXP382547 SHL382547 SRH382547 TBD382547 TKZ382547 TUV382547 UER382547 UON382547 UYJ382547 VIF382547 VSB382547 WBX382547 WLT382547 WVP382547 H448083 JD448083 SZ448083 ACV448083 AMR448083 AWN448083 BGJ448083 BQF448083 CAB448083 CJX448083 CTT448083 DDP448083 DNL448083 DXH448083 EHD448083 EQZ448083 FAV448083 FKR448083 FUN448083 GEJ448083 GOF448083 GYB448083 HHX448083 HRT448083 IBP448083 ILL448083 IVH448083 JFD448083 JOZ448083 JYV448083 KIR448083 KSN448083 LCJ448083 LMF448083 LWB448083 MFX448083 MPT448083 MZP448083 NJL448083 NTH448083 ODD448083 OMZ448083 OWV448083 PGR448083 PQN448083 QAJ448083 QKF448083 QUB448083 RDX448083 RNT448083 RXP448083 SHL448083 SRH448083 TBD448083 TKZ448083 TUV448083 UER448083 UON448083 UYJ448083 VIF448083 VSB448083 WBX448083 WLT448083 WVP448083 H513619 JD513619 SZ513619 ACV513619 AMR513619 AWN513619 BGJ513619 BQF513619 CAB513619 CJX513619 CTT513619 DDP513619 DNL513619 DXH513619 EHD513619 EQZ513619 FAV513619 FKR513619 FUN513619 GEJ513619 GOF513619 GYB513619 HHX513619 HRT513619 IBP513619 ILL513619 IVH513619 JFD513619 JOZ513619 JYV513619 KIR513619 KSN513619 LCJ513619 LMF513619 LWB513619 MFX513619 MPT513619 MZP513619 NJL513619 NTH513619 ODD513619 OMZ513619 OWV513619 PGR513619 PQN513619 QAJ513619 QKF513619 QUB513619 RDX513619 RNT513619 RXP513619 SHL513619 SRH513619 TBD513619 TKZ513619 TUV513619 UER513619 UON513619 UYJ513619 VIF513619 VSB513619 WBX513619 WLT513619 WVP513619 H579155 JD579155 SZ579155 ACV579155 AMR579155 AWN579155 BGJ579155 BQF579155 CAB579155 CJX579155 CTT579155 DDP579155 DNL579155 DXH579155 EHD579155 EQZ579155 FAV579155 FKR579155 FUN579155 GEJ579155 GOF579155 GYB579155 HHX579155 HRT579155 IBP579155 ILL579155 IVH579155 JFD579155 JOZ579155 JYV579155 KIR579155 KSN579155 LCJ579155 LMF579155 LWB579155 MFX579155 MPT579155 MZP579155 NJL579155 NTH579155 ODD579155 OMZ579155 OWV579155 PGR579155 PQN579155 QAJ579155 QKF579155 QUB579155 RDX579155 RNT579155 RXP579155 SHL579155 SRH579155 TBD579155 TKZ579155 TUV579155 UER579155 UON579155 UYJ579155 VIF579155 VSB579155 WBX579155 WLT579155 WVP579155 H644691 JD644691 SZ644691 ACV644691 AMR644691 AWN644691 BGJ644691 BQF644691 CAB644691 CJX644691 CTT644691 DDP644691 DNL644691 DXH644691 EHD644691 EQZ644691 FAV644691 FKR644691 FUN644691 GEJ644691 GOF644691 GYB644691 HHX644691 HRT644691 IBP644691 ILL644691 IVH644691 JFD644691 JOZ644691 JYV644691 KIR644691 KSN644691 LCJ644691 LMF644691 LWB644691 MFX644691 MPT644691 MZP644691 NJL644691 NTH644691 ODD644691 OMZ644691 OWV644691 PGR644691 PQN644691 QAJ644691 QKF644691 QUB644691 RDX644691 RNT644691 RXP644691 SHL644691 SRH644691 TBD644691 TKZ644691 TUV644691 UER644691 UON644691 UYJ644691 VIF644691 VSB644691 WBX644691 WLT644691 WVP644691 H710227 JD710227 SZ710227 ACV710227 AMR710227 AWN710227 BGJ710227 BQF710227 CAB710227 CJX710227 CTT710227 DDP710227 DNL710227 DXH710227 EHD710227 EQZ710227 FAV710227 FKR710227 FUN710227 GEJ710227 GOF710227 GYB710227 HHX710227 HRT710227 IBP710227 ILL710227 IVH710227 JFD710227 JOZ710227 JYV710227 KIR710227 KSN710227 LCJ710227 LMF710227 LWB710227 MFX710227 MPT710227 MZP710227 NJL710227 NTH710227 ODD710227 OMZ710227 OWV710227 PGR710227 PQN710227 QAJ710227 QKF710227 QUB710227 RDX710227 RNT710227 RXP710227 SHL710227 SRH710227 TBD710227 TKZ710227 TUV710227 UER710227 UON710227 UYJ710227 VIF710227 VSB710227 WBX710227 WLT710227 WVP710227 H775763 JD775763 SZ775763 ACV775763 AMR775763 AWN775763 BGJ775763 BQF775763 CAB775763 CJX775763 CTT775763 DDP775763 DNL775763 DXH775763 EHD775763 EQZ775763 FAV775763 FKR775763 FUN775763 GEJ775763 GOF775763 GYB775763 HHX775763 HRT775763 IBP775763 ILL775763 IVH775763 JFD775763 JOZ775763 JYV775763 KIR775763 KSN775763 LCJ775763 LMF775763 LWB775763 MFX775763 MPT775763 MZP775763 NJL775763 NTH775763 ODD775763 OMZ775763 OWV775763 PGR775763 PQN775763 QAJ775763 QKF775763 QUB775763 RDX775763 RNT775763 RXP775763 SHL775763 SRH775763 TBD775763 TKZ775763 TUV775763 UER775763 UON775763 UYJ775763 VIF775763 VSB775763 WBX775763 WLT775763 WVP775763 H841299 JD841299 SZ841299 ACV841299 AMR841299 AWN841299 BGJ841299 BQF841299 CAB841299 CJX841299 CTT841299 DDP841299 DNL841299 DXH841299 EHD841299 EQZ841299 FAV841299 FKR841299 FUN841299 GEJ841299 GOF841299 GYB841299 HHX841299 HRT841299 IBP841299 ILL841299 IVH841299 JFD841299 JOZ841299 JYV841299 KIR841299 KSN841299 LCJ841299 LMF841299 LWB841299 MFX841299 MPT841299 MZP841299 NJL841299 NTH841299 ODD841299 OMZ841299 OWV841299 PGR841299 PQN841299 QAJ841299 QKF841299 QUB841299 RDX841299 RNT841299 RXP841299 SHL841299 SRH841299 TBD841299 TKZ841299 TUV841299 UER841299 UON841299 UYJ841299 VIF841299 VSB841299 WBX841299 WLT841299 WVP841299 H906835 JD906835 SZ906835 ACV906835 AMR906835 AWN906835 BGJ906835 BQF906835 CAB906835 CJX906835 CTT906835 DDP906835 DNL906835 DXH906835 EHD906835 EQZ906835 FAV906835 FKR906835 FUN906835 GEJ906835 GOF906835 GYB906835 HHX906835 HRT906835 IBP906835 ILL906835 IVH906835 JFD906835 JOZ906835 JYV906835 KIR906835 KSN906835 LCJ906835 LMF906835 LWB906835 MFX906835 MPT906835 MZP906835 NJL906835 NTH906835 ODD906835 OMZ906835 OWV906835 PGR906835 PQN906835 QAJ906835 QKF906835 QUB906835 RDX906835 RNT906835 RXP906835 SHL906835 SRH906835 TBD906835 TKZ906835 TUV906835 UER906835 UON906835 UYJ906835 VIF906835 VSB906835 WBX906835 WLT906835 WVP906835 H972371 JD972371 SZ972371 ACV972371 AMR972371 AWN972371 BGJ972371 BQF972371 CAB972371 CJX972371 CTT972371 DDP972371 DNL972371 DXH972371 EHD972371 EQZ972371 FAV972371 FKR972371 FUN972371 GEJ972371 GOF972371 GYB972371 HHX972371 HRT972371 IBP972371 ILL972371 IVH972371 JFD972371 JOZ972371 JYV972371 KIR972371 KSN972371 LCJ972371 LMF972371 LWB972371 MFX972371 MPT972371 MZP972371 NJL972371 NTH972371 ODD972371 OMZ972371 OWV972371 PGR972371 PQN972371 QAJ972371 QKF972371 QUB972371 RDX972371 RNT972371 RXP972371 SHL972371 SRH972371 TBD972371 TKZ972371 TUV972371 UER972371 UON972371 UYJ972371 VIF972371 VSB972371 WBX972371 WLT972371 WVP972371"/>
    <dataValidation type="list" allowBlank="1" showInputMessage="1" showErrorMessage="1" promptTitle="MISA SME.NET" prompt="Nhập Hiển thị trên sổ_x000a_Nhập 0: Sổ tài chính_x000a_Nhập 1: Sổ quản trị_x000a_Nhập 2 hoặc bỏ trống: Sổ tài chính và quản trị" sqref="A54868:A54930 IW54868:IW54930 SS54868:SS54930 ACO54868:ACO54930 AMK54868:AMK54930 AWG54868:AWG54930 BGC54868:BGC54930 BPY54868:BPY54930 BZU54868:BZU54930 CJQ54868:CJQ54930 CTM54868:CTM54930 DDI54868:DDI54930 DNE54868:DNE54930 DXA54868:DXA54930 EGW54868:EGW54930 EQS54868:EQS54930 FAO54868:FAO54930 FKK54868:FKK54930 FUG54868:FUG54930 GEC54868:GEC54930 GNY54868:GNY54930 GXU54868:GXU54930 HHQ54868:HHQ54930 HRM54868:HRM54930 IBI54868:IBI54930 ILE54868:ILE54930 IVA54868:IVA54930 JEW54868:JEW54930 JOS54868:JOS54930 JYO54868:JYO54930 KIK54868:KIK54930 KSG54868:KSG54930 LCC54868:LCC54930 LLY54868:LLY54930 LVU54868:LVU54930 MFQ54868:MFQ54930 MPM54868:MPM54930 MZI54868:MZI54930 NJE54868:NJE54930 NTA54868:NTA54930 OCW54868:OCW54930 OMS54868:OMS54930 OWO54868:OWO54930 PGK54868:PGK54930 PQG54868:PQG54930 QAC54868:QAC54930 QJY54868:QJY54930 QTU54868:QTU54930 RDQ54868:RDQ54930 RNM54868:RNM54930 RXI54868:RXI54930 SHE54868:SHE54930 SRA54868:SRA54930 TAW54868:TAW54930 TKS54868:TKS54930 TUO54868:TUO54930 UEK54868:UEK54930 UOG54868:UOG54930 UYC54868:UYC54930 VHY54868:VHY54930 VRU54868:VRU54930 WBQ54868:WBQ54930 WLM54868:WLM54930 WVI54868:WVI54930 A120404:A120466 IW120404:IW120466 SS120404:SS120466 ACO120404:ACO120466 AMK120404:AMK120466 AWG120404:AWG120466 BGC120404:BGC120466 BPY120404:BPY120466 BZU120404:BZU120466 CJQ120404:CJQ120466 CTM120404:CTM120466 DDI120404:DDI120466 DNE120404:DNE120466 DXA120404:DXA120466 EGW120404:EGW120466 EQS120404:EQS120466 FAO120404:FAO120466 FKK120404:FKK120466 FUG120404:FUG120466 GEC120404:GEC120466 GNY120404:GNY120466 GXU120404:GXU120466 HHQ120404:HHQ120466 HRM120404:HRM120466 IBI120404:IBI120466 ILE120404:ILE120466 IVA120404:IVA120466 JEW120404:JEW120466 JOS120404:JOS120466 JYO120404:JYO120466 KIK120404:KIK120466 KSG120404:KSG120466 LCC120404:LCC120466 LLY120404:LLY120466 LVU120404:LVU120466 MFQ120404:MFQ120466 MPM120404:MPM120466 MZI120404:MZI120466 NJE120404:NJE120466 NTA120404:NTA120466 OCW120404:OCW120466 OMS120404:OMS120466 OWO120404:OWO120466 PGK120404:PGK120466 PQG120404:PQG120466 QAC120404:QAC120466 QJY120404:QJY120466 QTU120404:QTU120466 RDQ120404:RDQ120466 RNM120404:RNM120466 RXI120404:RXI120466 SHE120404:SHE120466 SRA120404:SRA120466 TAW120404:TAW120466 TKS120404:TKS120466 TUO120404:TUO120466 UEK120404:UEK120466 UOG120404:UOG120466 UYC120404:UYC120466 VHY120404:VHY120466 VRU120404:VRU120466 WBQ120404:WBQ120466 WLM120404:WLM120466 WVI120404:WVI120466 A185940:A186002 IW185940:IW186002 SS185940:SS186002 ACO185940:ACO186002 AMK185940:AMK186002 AWG185940:AWG186002 BGC185940:BGC186002 BPY185940:BPY186002 BZU185940:BZU186002 CJQ185940:CJQ186002 CTM185940:CTM186002 DDI185940:DDI186002 DNE185940:DNE186002 DXA185940:DXA186002 EGW185940:EGW186002 EQS185940:EQS186002 FAO185940:FAO186002 FKK185940:FKK186002 FUG185940:FUG186002 GEC185940:GEC186002 GNY185940:GNY186002 GXU185940:GXU186002 HHQ185940:HHQ186002 HRM185940:HRM186002 IBI185940:IBI186002 ILE185940:ILE186002 IVA185940:IVA186002 JEW185940:JEW186002 JOS185940:JOS186002 JYO185940:JYO186002 KIK185940:KIK186002 KSG185940:KSG186002 LCC185940:LCC186002 LLY185940:LLY186002 LVU185940:LVU186002 MFQ185940:MFQ186002 MPM185940:MPM186002 MZI185940:MZI186002 NJE185940:NJE186002 NTA185940:NTA186002 OCW185940:OCW186002 OMS185940:OMS186002 OWO185940:OWO186002 PGK185940:PGK186002 PQG185940:PQG186002 QAC185940:QAC186002 QJY185940:QJY186002 QTU185940:QTU186002 RDQ185940:RDQ186002 RNM185940:RNM186002 RXI185940:RXI186002 SHE185940:SHE186002 SRA185940:SRA186002 TAW185940:TAW186002 TKS185940:TKS186002 TUO185940:TUO186002 UEK185940:UEK186002 UOG185940:UOG186002 UYC185940:UYC186002 VHY185940:VHY186002 VRU185940:VRU186002 WBQ185940:WBQ186002 WLM185940:WLM186002 WVI185940:WVI186002 A251476:A251538 IW251476:IW251538 SS251476:SS251538 ACO251476:ACO251538 AMK251476:AMK251538 AWG251476:AWG251538 BGC251476:BGC251538 BPY251476:BPY251538 BZU251476:BZU251538 CJQ251476:CJQ251538 CTM251476:CTM251538 DDI251476:DDI251538 DNE251476:DNE251538 DXA251476:DXA251538 EGW251476:EGW251538 EQS251476:EQS251538 FAO251476:FAO251538 FKK251476:FKK251538 FUG251476:FUG251538 GEC251476:GEC251538 GNY251476:GNY251538 GXU251476:GXU251538 HHQ251476:HHQ251538 HRM251476:HRM251538 IBI251476:IBI251538 ILE251476:ILE251538 IVA251476:IVA251538 JEW251476:JEW251538 JOS251476:JOS251538 JYO251476:JYO251538 KIK251476:KIK251538 KSG251476:KSG251538 LCC251476:LCC251538 LLY251476:LLY251538 LVU251476:LVU251538 MFQ251476:MFQ251538 MPM251476:MPM251538 MZI251476:MZI251538 NJE251476:NJE251538 NTA251476:NTA251538 OCW251476:OCW251538 OMS251476:OMS251538 OWO251476:OWO251538 PGK251476:PGK251538 PQG251476:PQG251538 QAC251476:QAC251538 QJY251476:QJY251538 QTU251476:QTU251538 RDQ251476:RDQ251538 RNM251476:RNM251538 RXI251476:RXI251538 SHE251476:SHE251538 SRA251476:SRA251538 TAW251476:TAW251538 TKS251476:TKS251538 TUO251476:TUO251538 UEK251476:UEK251538 UOG251476:UOG251538 UYC251476:UYC251538 VHY251476:VHY251538 VRU251476:VRU251538 WBQ251476:WBQ251538 WLM251476:WLM251538 WVI251476:WVI251538 A317012:A317074 IW317012:IW317074 SS317012:SS317074 ACO317012:ACO317074 AMK317012:AMK317074 AWG317012:AWG317074 BGC317012:BGC317074 BPY317012:BPY317074 BZU317012:BZU317074 CJQ317012:CJQ317074 CTM317012:CTM317074 DDI317012:DDI317074 DNE317012:DNE317074 DXA317012:DXA317074 EGW317012:EGW317074 EQS317012:EQS317074 FAO317012:FAO317074 FKK317012:FKK317074 FUG317012:FUG317074 GEC317012:GEC317074 GNY317012:GNY317074 GXU317012:GXU317074 HHQ317012:HHQ317074 HRM317012:HRM317074 IBI317012:IBI317074 ILE317012:ILE317074 IVA317012:IVA317074 JEW317012:JEW317074 JOS317012:JOS317074 JYO317012:JYO317074 KIK317012:KIK317074 KSG317012:KSG317074 LCC317012:LCC317074 LLY317012:LLY317074 LVU317012:LVU317074 MFQ317012:MFQ317074 MPM317012:MPM317074 MZI317012:MZI317074 NJE317012:NJE317074 NTA317012:NTA317074 OCW317012:OCW317074 OMS317012:OMS317074 OWO317012:OWO317074 PGK317012:PGK317074 PQG317012:PQG317074 QAC317012:QAC317074 QJY317012:QJY317074 QTU317012:QTU317074 RDQ317012:RDQ317074 RNM317012:RNM317074 RXI317012:RXI317074 SHE317012:SHE317074 SRA317012:SRA317074 TAW317012:TAW317074 TKS317012:TKS317074 TUO317012:TUO317074 UEK317012:UEK317074 UOG317012:UOG317074 UYC317012:UYC317074 VHY317012:VHY317074 VRU317012:VRU317074 WBQ317012:WBQ317074 WLM317012:WLM317074 WVI317012:WVI317074 A382548:A382610 IW382548:IW382610 SS382548:SS382610 ACO382548:ACO382610 AMK382548:AMK382610 AWG382548:AWG382610 BGC382548:BGC382610 BPY382548:BPY382610 BZU382548:BZU382610 CJQ382548:CJQ382610 CTM382548:CTM382610 DDI382548:DDI382610 DNE382548:DNE382610 DXA382548:DXA382610 EGW382548:EGW382610 EQS382548:EQS382610 FAO382548:FAO382610 FKK382548:FKK382610 FUG382548:FUG382610 GEC382548:GEC382610 GNY382548:GNY382610 GXU382548:GXU382610 HHQ382548:HHQ382610 HRM382548:HRM382610 IBI382548:IBI382610 ILE382548:ILE382610 IVA382548:IVA382610 JEW382548:JEW382610 JOS382548:JOS382610 JYO382548:JYO382610 KIK382548:KIK382610 KSG382548:KSG382610 LCC382548:LCC382610 LLY382548:LLY382610 LVU382548:LVU382610 MFQ382548:MFQ382610 MPM382548:MPM382610 MZI382548:MZI382610 NJE382548:NJE382610 NTA382548:NTA382610 OCW382548:OCW382610 OMS382548:OMS382610 OWO382548:OWO382610 PGK382548:PGK382610 PQG382548:PQG382610 QAC382548:QAC382610 QJY382548:QJY382610 QTU382548:QTU382610 RDQ382548:RDQ382610 RNM382548:RNM382610 RXI382548:RXI382610 SHE382548:SHE382610 SRA382548:SRA382610 TAW382548:TAW382610 TKS382548:TKS382610 TUO382548:TUO382610 UEK382548:UEK382610 UOG382548:UOG382610 UYC382548:UYC382610 VHY382548:VHY382610 VRU382548:VRU382610 WBQ382548:WBQ382610 WLM382548:WLM382610 WVI382548:WVI382610 A448084:A448146 IW448084:IW448146 SS448084:SS448146 ACO448084:ACO448146 AMK448084:AMK448146 AWG448084:AWG448146 BGC448084:BGC448146 BPY448084:BPY448146 BZU448084:BZU448146 CJQ448084:CJQ448146 CTM448084:CTM448146 DDI448084:DDI448146 DNE448084:DNE448146 DXA448084:DXA448146 EGW448084:EGW448146 EQS448084:EQS448146 FAO448084:FAO448146 FKK448084:FKK448146 FUG448084:FUG448146 GEC448084:GEC448146 GNY448084:GNY448146 GXU448084:GXU448146 HHQ448084:HHQ448146 HRM448084:HRM448146 IBI448084:IBI448146 ILE448084:ILE448146 IVA448084:IVA448146 JEW448084:JEW448146 JOS448084:JOS448146 JYO448084:JYO448146 KIK448084:KIK448146 KSG448084:KSG448146 LCC448084:LCC448146 LLY448084:LLY448146 LVU448084:LVU448146 MFQ448084:MFQ448146 MPM448084:MPM448146 MZI448084:MZI448146 NJE448084:NJE448146 NTA448084:NTA448146 OCW448084:OCW448146 OMS448084:OMS448146 OWO448084:OWO448146 PGK448084:PGK448146 PQG448084:PQG448146 QAC448084:QAC448146 QJY448084:QJY448146 QTU448084:QTU448146 RDQ448084:RDQ448146 RNM448084:RNM448146 RXI448084:RXI448146 SHE448084:SHE448146 SRA448084:SRA448146 TAW448084:TAW448146 TKS448084:TKS448146 TUO448084:TUO448146 UEK448084:UEK448146 UOG448084:UOG448146 UYC448084:UYC448146 VHY448084:VHY448146 VRU448084:VRU448146 WBQ448084:WBQ448146 WLM448084:WLM448146 WVI448084:WVI448146 A513620:A513682 IW513620:IW513682 SS513620:SS513682 ACO513620:ACO513682 AMK513620:AMK513682 AWG513620:AWG513682 BGC513620:BGC513682 BPY513620:BPY513682 BZU513620:BZU513682 CJQ513620:CJQ513682 CTM513620:CTM513682 DDI513620:DDI513682 DNE513620:DNE513682 DXA513620:DXA513682 EGW513620:EGW513682 EQS513620:EQS513682 FAO513620:FAO513682 FKK513620:FKK513682 FUG513620:FUG513682 GEC513620:GEC513682 GNY513620:GNY513682 GXU513620:GXU513682 HHQ513620:HHQ513682 HRM513620:HRM513682 IBI513620:IBI513682 ILE513620:ILE513682 IVA513620:IVA513682 JEW513620:JEW513682 JOS513620:JOS513682 JYO513620:JYO513682 KIK513620:KIK513682 KSG513620:KSG513682 LCC513620:LCC513682 LLY513620:LLY513682 LVU513620:LVU513682 MFQ513620:MFQ513682 MPM513620:MPM513682 MZI513620:MZI513682 NJE513620:NJE513682 NTA513620:NTA513682 OCW513620:OCW513682 OMS513620:OMS513682 OWO513620:OWO513682 PGK513620:PGK513682 PQG513620:PQG513682 QAC513620:QAC513682 QJY513620:QJY513682 QTU513620:QTU513682 RDQ513620:RDQ513682 RNM513620:RNM513682 RXI513620:RXI513682 SHE513620:SHE513682 SRA513620:SRA513682 TAW513620:TAW513682 TKS513620:TKS513682 TUO513620:TUO513682 UEK513620:UEK513682 UOG513620:UOG513682 UYC513620:UYC513682 VHY513620:VHY513682 VRU513620:VRU513682 WBQ513620:WBQ513682 WLM513620:WLM513682 WVI513620:WVI513682 A579156:A579218 IW579156:IW579218 SS579156:SS579218 ACO579156:ACO579218 AMK579156:AMK579218 AWG579156:AWG579218 BGC579156:BGC579218 BPY579156:BPY579218 BZU579156:BZU579218 CJQ579156:CJQ579218 CTM579156:CTM579218 DDI579156:DDI579218 DNE579156:DNE579218 DXA579156:DXA579218 EGW579156:EGW579218 EQS579156:EQS579218 FAO579156:FAO579218 FKK579156:FKK579218 FUG579156:FUG579218 GEC579156:GEC579218 GNY579156:GNY579218 GXU579156:GXU579218 HHQ579156:HHQ579218 HRM579156:HRM579218 IBI579156:IBI579218 ILE579156:ILE579218 IVA579156:IVA579218 JEW579156:JEW579218 JOS579156:JOS579218 JYO579156:JYO579218 KIK579156:KIK579218 KSG579156:KSG579218 LCC579156:LCC579218 LLY579156:LLY579218 LVU579156:LVU579218 MFQ579156:MFQ579218 MPM579156:MPM579218 MZI579156:MZI579218 NJE579156:NJE579218 NTA579156:NTA579218 OCW579156:OCW579218 OMS579156:OMS579218 OWO579156:OWO579218 PGK579156:PGK579218 PQG579156:PQG579218 QAC579156:QAC579218 QJY579156:QJY579218 QTU579156:QTU579218 RDQ579156:RDQ579218 RNM579156:RNM579218 RXI579156:RXI579218 SHE579156:SHE579218 SRA579156:SRA579218 TAW579156:TAW579218 TKS579156:TKS579218 TUO579156:TUO579218 UEK579156:UEK579218 UOG579156:UOG579218 UYC579156:UYC579218 VHY579156:VHY579218 VRU579156:VRU579218 WBQ579156:WBQ579218 WLM579156:WLM579218 WVI579156:WVI579218 A644692:A644754 IW644692:IW644754 SS644692:SS644754 ACO644692:ACO644754 AMK644692:AMK644754 AWG644692:AWG644754 BGC644692:BGC644754 BPY644692:BPY644754 BZU644692:BZU644754 CJQ644692:CJQ644754 CTM644692:CTM644754 DDI644692:DDI644754 DNE644692:DNE644754 DXA644692:DXA644754 EGW644692:EGW644754 EQS644692:EQS644754 FAO644692:FAO644754 FKK644692:FKK644754 FUG644692:FUG644754 GEC644692:GEC644754 GNY644692:GNY644754 GXU644692:GXU644754 HHQ644692:HHQ644754 HRM644692:HRM644754 IBI644692:IBI644754 ILE644692:ILE644754 IVA644692:IVA644754 JEW644692:JEW644754 JOS644692:JOS644754 JYO644692:JYO644754 KIK644692:KIK644754 KSG644692:KSG644754 LCC644692:LCC644754 LLY644692:LLY644754 LVU644692:LVU644754 MFQ644692:MFQ644754 MPM644692:MPM644754 MZI644692:MZI644754 NJE644692:NJE644754 NTA644692:NTA644754 OCW644692:OCW644754 OMS644692:OMS644754 OWO644692:OWO644754 PGK644692:PGK644754 PQG644692:PQG644754 QAC644692:QAC644754 QJY644692:QJY644754 QTU644692:QTU644754 RDQ644692:RDQ644754 RNM644692:RNM644754 RXI644692:RXI644754 SHE644692:SHE644754 SRA644692:SRA644754 TAW644692:TAW644754 TKS644692:TKS644754 TUO644692:TUO644754 UEK644692:UEK644754 UOG644692:UOG644754 UYC644692:UYC644754 VHY644692:VHY644754 VRU644692:VRU644754 WBQ644692:WBQ644754 WLM644692:WLM644754 WVI644692:WVI644754 A710228:A710290 IW710228:IW710290 SS710228:SS710290 ACO710228:ACO710290 AMK710228:AMK710290 AWG710228:AWG710290 BGC710228:BGC710290 BPY710228:BPY710290 BZU710228:BZU710290 CJQ710228:CJQ710290 CTM710228:CTM710290 DDI710228:DDI710290 DNE710228:DNE710290 DXA710228:DXA710290 EGW710228:EGW710290 EQS710228:EQS710290 FAO710228:FAO710290 FKK710228:FKK710290 FUG710228:FUG710290 GEC710228:GEC710290 GNY710228:GNY710290 GXU710228:GXU710290 HHQ710228:HHQ710290 HRM710228:HRM710290 IBI710228:IBI710290 ILE710228:ILE710290 IVA710228:IVA710290 JEW710228:JEW710290 JOS710228:JOS710290 JYO710228:JYO710290 KIK710228:KIK710290 KSG710228:KSG710290 LCC710228:LCC710290 LLY710228:LLY710290 LVU710228:LVU710290 MFQ710228:MFQ710290 MPM710228:MPM710290 MZI710228:MZI710290 NJE710228:NJE710290 NTA710228:NTA710290 OCW710228:OCW710290 OMS710228:OMS710290 OWO710228:OWO710290 PGK710228:PGK710290 PQG710228:PQG710290 QAC710228:QAC710290 QJY710228:QJY710290 QTU710228:QTU710290 RDQ710228:RDQ710290 RNM710228:RNM710290 RXI710228:RXI710290 SHE710228:SHE710290 SRA710228:SRA710290 TAW710228:TAW710290 TKS710228:TKS710290 TUO710228:TUO710290 UEK710228:UEK710290 UOG710228:UOG710290 UYC710228:UYC710290 VHY710228:VHY710290 VRU710228:VRU710290 WBQ710228:WBQ710290 WLM710228:WLM710290 WVI710228:WVI710290 A775764:A775826 IW775764:IW775826 SS775764:SS775826 ACO775764:ACO775826 AMK775764:AMK775826 AWG775764:AWG775826 BGC775764:BGC775826 BPY775764:BPY775826 BZU775764:BZU775826 CJQ775764:CJQ775826 CTM775764:CTM775826 DDI775764:DDI775826 DNE775764:DNE775826 DXA775764:DXA775826 EGW775764:EGW775826 EQS775764:EQS775826 FAO775764:FAO775826 FKK775764:FKK775826 FUG775764:FUG775826 GEC775764:GEC775826 GNY775764:GNY775826 GXU775764:GXU775826 HHQ775764:HHQ775826 HRM775764:HRM775826 IBI775764:IBI775826 ILE775764:ILE775826 IVA775764:IVA775826 JEW775764:JEW775826 JOS775764:JOS775826 JYO775764:JYO775826 KIK775764:KIK775826 KSG775764:KSG775826 LCC775764:LCC775826 LLY775764:LLY775826 LVU775764:LVU775826 MFQ775764:MFQ775826 MPM775764:MPM775826 MZI775764:MZI775826 NJE775764:NJE775826 NTA775764:NTA775826 OCW775764:OCW775826 OMS775764:OMS775826 OWO775764:OWO775826 PGK775764:PGK775826 PQG775764:PQG775826 QAC775764:QAC775826 QJY775764:QJY775826 QTU775764:QTU775826 RDQ775764:RDQ775826 RNM775764:RNM775826 RXI775764:RXI775826 SHE775764:SHE775826 SRA775764:SRA775826 TAW775764:TAW775826 TKS775764:TKS775826 TUO775764:TUO775826 UEK775764:UEK775826 UOG775764:UOG775826 UYC775764:UYC775826 VHY775764:VHY775826 VRU775764:VRU775826 WBQ775764:WBQ775826 WLM775764:WLM775826 WVI775764:WVI775826 A841300:A841362 IW841300:IW841362 SS841300:SS841362 ACO841300:ACO841362 AMK841300:AMK841362 AWG841300:AWG841362 BGC841300:BGC841362 BPY841300:BPY841362 BZU841300:BZU841362 CJQ841300:CJQ841362 CTM841300:CTM841362 DDI841300:DDI841362 DNE841300:DNE841362 DXA841300:DXA841362 EGW841300:EGW841362 EQS841300:EQS841362 FAO841300:FAO841362 FKK841300:FKK841362 FUG841300:FUG841362 GEC841300:GEC841362 GNY841300:GNY841362 GXU841300:GXU841362 HHQ841300:HHQ841362 HRM841300:HRM841362 IBI841300:IBI841362 ILE841300:ILE841362 IVA841300:IVA841362 JEW841300:JEW841362 JOS841300:JOS841362 JYO841300:JYO841362 KIK841300:KIK841362 KSG841300:KSG841362 LCC841300:LCC841362 LLY841300:LLY841362 LVU841300:LVU841362 MFQ841300:MFQ841362 MPM841300:MPM841362 MZI841300:MZI841362 NJE841300:NJE841362 NTA841300:NTA841362 OCW841300:OCW841362 OMS841300:OMS841362 OWO841300:OWO841362 PGK841300:PGK841362 PQG841300:PQG841362 QAC841300:QAC841362 QJY841300:QJY841362 QTU841300:QTU841362 RDQ841300:RDQ841362 RNM841300:RNM841362 RXI841300:RXI841362 SHE841300:SHE841362 SRA841300:SRA841362 TAW841300:TAW841362 TKS841300:TKS841362 TUO841300:TUO841362 UEK841300:UEK841362 UOG841300:UOG841362 UYC841300:UYC841362 VHY841300:VHY841362 VRU841300:VRU841362 WBQ841300:WBQ841362 WLM841300:WLM841362 WVI841300:WVI841362 A906836:A906898 IW906836:IW906898 SS906836:SS906898 ACO906836:ACO906898 AMK906836:AMK906898 AWG906836:AWG906898 BGC906836:BGC906898 BPY906836:BPY906898 BZU906836:BZU906898 CJQ906836:CJQ906898 CTM906836:CTM906898 DDI906836:DDI906898 DNE906836:DNE906898 DXA906836:DXA906898 EGW906836:EGW906898 EQS906836:EQS906898 FAO906836:FAO906898 FKK906836:FKK906898 FUG906836:FUG906898 GEC906836:GEC906898 GNY906836:GNY906898 GXU906836:GXU906898 HHQ906836:HHQ906898 HRM906836:HRM906898 IBI906836:IBI906898 ILE906836:ILE906898 IVA906836:IVA906898 JEW906836:JEW906898 JOS906836:JOS906898 JYO906836:JYO906898 KIK906836:KIK906898 KSG906836:KSG906898 LCC906836:LCC906898 LLY906836:LLY906898 LVU906836:LVU906898 MFQ906836:MFQ906898 MPM906836:MPM906898 MZI906836:MZI906898 NJE906836:NJE906898 NTA906836:NTA906898 OCW906836:OCW906898 OMS906836:OMS906898 OWO906836:OWO906898 PGK906836:PGK906898 PQG906836:PQG906898 QAC906836:QAC906898 QJY906836:QJY906898 QTU906836:QTU906898 RDQ906836:RDQ906898 RNM906836:RNM906898 RXI906836:RXI906898 SHE906836:SHE906898 SRA906836:SRA906898 TAW906836:TAW906898 TKS906836:TKS906898 TUO906836:TUO906898 UEK906836:UEK906898 UOG906836:UOG906898 UYC906836:UYC906898 VHY906836:VHY906898 VRU906836:VRU906898 WBQ906836:WBQ906898 WLM906836:WLM906898 WVI906836:WVI906898 A972372:A972434 IW972372:IW972434 SS972372:SS972434 ACO972372:ACO972434 AMK972372:AMK972434 AWG972372:AWG972434 BGC972372:BGC972434 BPY972372:BPY972434 BZU972372:BZU972434 CJQ972372:CJQ972434 CTM972372:CTM972434 DDI972372:DDI972434 DNE972372:DNE972434 DXA972372:DXA972434 EGW972372:EGW972434 EQS972372:EQS972434 FAO972372:FAO972434 FKK972372:FKK972434 FUG972372:FUG972434 GEC972372:GEC972434 GNY972372:GNY972434 GXU972372:GXU972434 HHQ972372:HHQ972434 HRM972372:HRM972434 IBI972372:IBI972434 ILE972372:ILE972434 IVA972372:IVA972434 JEW972372:JEW972434 JOS972372:JOS972434 JYO972372:JYO972434 KIK972372:KIK972434 KSG972372:KSG972434 LCC972372:LCC972434 LLY972372:LLY972434 LVU972372:LVU972434 MFQ972372:MFQ972434 MPM972372:MPM972434 MZI972372:MZI972434 NJE972372:NJE972434 NTA972372:NTA972434 OCW972372:OCW972434 OMS972372:OMS972434 OWO972372:OWO972434 PGK972372:PGK972434 PQG972372:PQG972434 QAC972372:QAC972434 QJY972372:QJY972434 QTU972372:QTU972434 RDQ972372:RDQ972434 RNM972372:RNM972434 RXI972372:RXI972434 SHE972372:SHE972434 SRA972372:SRA972434 TAW972372:TAW972434 TKS972372:TKS972434 TUO972372:TUO972434 UEK972372:UEK972434 UOG972372:UOG972434 UYC972372:UYC972434 VHY972372:VHY972434 VRU972372:VRU972434 WBQ972372:WBQ972434 WLM972372:WLM972434 WVI972372:WVI972434">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54868:B54930 IX54868:IX54930 ST54868:ST54930 ACP54868:ACP54930 AML54868:AML54930 AWH54868:AWH54930 BGD54868:BGD54930 BPZ54868:BPZ54930 BZV54868:BZV54930 CJR54868:CJR54930 CTN54868:CTN54930 DDJ54868:DDJ54930 DNF54868:DNF54930 DXB54868:DXB54930 EGX54868:EGX54930 EQT54868:EQT54930 FAP54868:FAP54930 FKL54868:FKL54930 FUH54868:FUH54930 GED54868:GED54930 GNZ54868:GNZ54930 GXV54868:GXV54930 HHR54868:HHR54930 HRN54868:HRN54930 IBJ54868:IBJ54930 ILF54868:ILF54930 IVB54868:IVB54930 JEX54868:JEX54930 JOT54868:JOT54930 JYP54868:JYP54930 KIL54868:KIL54930 KSH54868:KSH54930 LCD54868:LCD54930 LLZ54868:LLZ54930 LVV54868:LVV54930 MFR54868:MFR54930 MPN54868:MPN54930 MZJ54868:MZJ54930 NJF54868:NJF54930 NTB54868:NTB54930 OCX54868:OCX54930 OMT54868:OMT54930 OWP54868:OWP54930 PGL54868:PGL54930 PQH54868:PQH54930 QAD54868:QAD54930 QJZ54868:QJZ54930 QTV54868:QTV54930 RDR54868:RDR54930 RNN54868:RNN54930 RXJ54868:RXJ54930 SHF54868:SHF54930 SRB54868:SRB54930 TAX54868:TAX54930 TKT54868:TKT54930 TUP54868:TUP54930 UEL54868:UEL54930 UOH54868:UOH54930 UYD54868:UYD54930 VHZ54868:VHZ54930 VRV54868:VRV54930 WBR54868:WBR54930 WLN54868:WLN54930 WVJ54868:WVJ54930 B120404:B120466 IX120404:IX120466 ST120404:ST120466 ACP120404:ACP120466 AML120404:AML120466 AWH120404:AWH120466 BGD120404:BGD120466 BPZ120404:BPZ120466 BZV120404:BZV120466 CJR120404:CJR120466 CTN120404:CTN120466 DDJ120404:DDJ120466 DNF120404:DNF120466 DXB120404:DXB120466 EGX120404:EGX120466 EQT120404:EQT120466 FAP120404:FAP120466 FKL120404:FKL120466 FUH120404:FUH120466 GED120404:GED120466 GNZ120404:GNZ120466 GXV120404:GXV120466 HHR120404:HHR120466 HRN120404:HRN120466 IBJ120404:IBJ120466 ILF120404:ILF120466 IVB120404:IVB120466 JEX120404:JEX120466 JOT120404:JOT120466 JYP120404:JYP120466 KIL120404:KIL120466 KSH120404:KSH120466 LCD120404:LCD120466 LLZ120404:LLZ120466 LVV120404:LVV120466 MFR120404:MFR120466 MPN120404:MPN120466 MZJ120404:MZJ120466 NJF120404:NJF120466 NTB120404:NTB120466 OCX120404:OCX120466 OMT120404:OMT120466 OWP120404:OWP120466 PGL120404:PGL120466 PQH120404:PQH120466 QAD120404:QAD120466 QJZ120404:QJZ120466 QTV120404:QTV120466 RDR120404:RDR120466 RNN120404:RNN120466 RXJ120404:RXJ120466 SHF120404:SHF120466 SRB120404:SRB120466 TAX120404:TAX120466 TKT120404:TKT120466 TUP120404:TUP120466 UEL120404:UEL120466 UOH120404:UOH120466 UYD120404:UYD120466 VHZ120404:VHZ120466 VRV120404:VRV120466 WBR120404:WBR120466 WLN120404:WLN120466 WVJ120404:WVJ120466 B185940:B186002 IX185940:IX186002 ST185940:ST186002 ACP185940:ACP186002 AML185940:AML186002 AWH185940:AWH186002 BGD185940:BGD186002 BPZ185940:BPZ186002 BZV185940:BZV186002 CJR185940:CJR186002 CTN185940:CTN186002 DDJ185940:DDJ186002 DNF185940:DNF186002 DXB185940:DXB186002 EGX185940:EGX186002 EQT185940:EQT186002 FAP185940:FAP186002 FKL185940:FKL186002 FUH185940:FUH186002 GED185940:GED186002 GNZ185940:GNZ186002 GXV185940:GXV186002 HHR185940:HHR186002 HRN185940:HRN186002 IBJ185940:IBJ186002 ILF185940:ILF186002 IVB185940:IVB186002 JEX185940:JEX186002 JOT185940:JOT186002 JYP185940:JYP186002 KIL185940:KIL186002 KSH185940:KSH186002 LCD185940:LCD186002 LLZ185940:LLZ186002 LVV185940:LVV186002 MFR185940:MFR186002 MPN185940:MPN186002 MZJ185940:MZJ186002 NJF185940:NJF186002 NTB185940:NTB186002 OCX185940:OCX186002 OMT185940:OMT186002 OWP185940:OWP186002 PGL185940:PGL186002 PQH185940:PQH186002 QAD185940:QAD186002 QJZ185940:QJZ186002 QTV185940:QTV186002 RDR185940:RDR186002 RNN185940:RNN186002 RXJ185940:RXJ186002 SHF185940:SHF186002 SRB185940:SRB186002 TAX185940:TAX186002 TKT185940:TKT186002 TUP185940:TUP186002 UEL185940:UEL186002 UOH185940:UOH186002 UYD185940:UYD186002 VHZ185940:VHZ186002 VRV185940:VRV186002 WBR185940:WBR186002 WLN185940:WLN186002 WVJ185940:WVJ186002 B251476:B251538 IX251476:IX251538 ST251476:ST251538 ACP251476:ACP251538 AML251476:AML251538 AWH251476:AWH251538 BGD251476:BGD251538 BPZ251476:BPZ251538 BZV251476:BZV251538 CJR251476:CJR251538 CTN251476:CTN251538 DDJ251476:DDJ251538 DNF251476:DNF251538 DXB251476:DXB251538 EGX251476:EGX251538 EQT251476:EQT251538 FAP251476:FAP251538 FKL251476:FKL251538 FUH251476:FUH251538 GED251476:GED251538 GNZ251476:GNZ251538 GXV251476:GXV251538 HHR251476:HHR251538 HRN251476:HRN251538 IBJ251476:IBJ251538 ILF251476:ILF251538 IVB251476:IVB251538 JEX251476:JEX251538 JOT251476:JOT251538 JYP251476:JYP251538 KIL251476:KIL251538 KSH251476:KSH251538 LCD251476:LCD251538 LLZ251476:LLZ251538 LVV251476:LVV251538 MFR251476:MFR251538 MPN251476:MPN251538 MZJ251476:MZJ251538 NJF251476:NJF251538 NTB251476:NTB251538 OCX251476:OCX251538 OMT251476:OMT251538 OWP251476:OWP251538 PGL251476:PGL251538 PQH251476:PQH251538 QAD251476:QAD251538 QJZ251476:QJZ251538 QTV251476:QTV251538 RDR251476:RDR251538 RNN251476:RNN251538 RXJ251476:RXJ251538 SHF251476:SHF251538 SRB251476:SRB251538 TAX251476:TAX251538 TKT251476:TKT251538 TUP251476:TUP251538 UEL251476:UEL251538 UOH251476:UOH251538 UYD251476:UYD251538 VHZ251476:VHZ251538 VRV251476:VRV251538 WBR251476:WBR251538 WLN251476:WLN251538 WVJ251476:WVJ251538 B317012:B317074 IX317012:IX317074 ST317012:ST317074 ACP317012:ACP317074 AML317012:AML317074 AWH317012:AWH317074 BGD317012:BGD317074 BPZ317012:BPZ317074 BZV317012:BZV317074 CJR317012:CJR317074 CTN317012:CTN317074 DDJ317012:DDJ317074 DNF317012:DNF317074 DXB317012:DXB317074 EGX317012:EGX317074 EQT317012:EQT317074 FAP317012:FAP317074 FKL317012:FKL317074 FUH317012:FUH317074 GED317012:GED317074 GNZ317012:GNZ317074 GXV317012:GXV317074 HHR317012:HHR317074 HRN317012:HRN317074 IBJ317012:IBJ317074 ILF317012:ILF317074 IVB317012:IVB317074 JEX317012:JEX317074 JOT317012:JOT317074 JYP317012:JYP317074 KIL317012:KIL317074 KSH317012:KSH317074 LCD317012:LCD317074 LLZ317012:LLZ317074 LVV317012:LVV317074 MFR317012:MFR317074 MPN317012:MPN317074 MZJ317012:MZJ317074 NJF317012:NJF317074 NTB317012:NTB317074 OCX317012:OCX317074 OMT317012:OMT317074 OWP317012:OWP317074 PGL317012:PGL317074 PQH317012:PQH317074 QAD317012:QAD317074 QJZ317012:QJZ317074 QTV317012:QTV317074 RDR317012:RDR317074 RNN317012:RNN317074 RXJ317012:RXJ317074 SHF317012:SHF317074 SRB317012:SRB317074 TAX317012:TAX317074 TKT317012:TKT317074 TUP317012:TUP317074 UEL317012:UEL317074 UOH317012:UOH317074 UYD317012:UYD317074 VHZ317012:VHZ317074 VRV317012:VRV317074 WBR317012:WBR317074 WLN317012:WLN317074 WVJ317012:WVJ317074 B382548:B382610 IX382548:IX382610 ST382548:ST382610 ACP382548:ACP382610 AML382548:AML382610 AWH382548:AWH382610 BGD382548:BGD382610 BPZ382548:BPZ382610 BZV382548:BZV382610 CJR382548:CJR382610 CTN382548:CTN382610 DDJ382548:DDJ382610 DNF382548:DNF382610 DXB382548:DXB382610 EGX382548:EGX382610 EQT382548:EQT382610 FAP382548:FAP382610 FKL382548:FKL382610 FUH382548:FUH382610 GED382548:GED382610 GNZ382548:GNZ382610 GXV382548:GXV382610 HHR382548:HHR382610 HRN382548:HRN382610 IBJ382548:IBJ382610 ILF382548:ILF382610 IVB382548:IVB382610 JEX382548:JEX382610 JOT382548:JOT382610 JYP382548:JYP382610 KIL382548:KIL382610 KSH382548:KSH382610 LCD382548:LCD382610 LLZ382548:LLZ382610 LVV382548:LVV382610 MFR382548:MFR382610 MPN382548:MPN382610 MZJ382548:MZJ382610 NJF382548:NJF382610 NTB382548:NTB382610 OCX382548:OCX382610 OMT382548:OMT382610 OWP382548:OWP382610 PGL382548:PGL382610 PQH382548:PQH382610 QAD382548:QAD382610 QJZ382548:QJZ382610 QTV382548:QTV382610 RDR382548:RDR382610 RNN382548:RNN382610 RXJ382548:RXJ382610 SHF382548:SHF382610 SRB382548:SRB382610 TAX382548:TAX382610 TKT382548:TKT382610 TUP382548:TUP382610 UEL382548:UEL382610 UOH382548:UOH382610 UYD382548:UYD382610 VHZ382548:VHZ382610 VRV382548:VRV382610 WBR382548:WBR382610 WLN382548:WLN382610 WVJ382548:WVJ382610 B448084:B448146 IX448084:IX448146 ST448084:ST448146 ACP448084:ACP448146 AML448084:AML448146 AWH448084:AWH448146 BGD448084:BGD448146 BPZ448084:BPZ448146 BZV448084:BZV448146 CJR448084:CJR448146 CTN448084:CTN448146 DDJ448084:DDJ448146 DNF448084:DNF448146 DXB448084:DXB448146 EGX448084:EGX448146 EQT448084:EQT448146 FAP448084:FAP448146 FKL448084:FKL448146 FUH448084:FUH448146 GED448084:GED448146 GNZ448084:GNZ448146 GXV448084:GXV448146 HHR448084:HHR448146 HRN448084:HRN448146 IBJ448084:IBJ448146 ILF448084:ILF448146 IVB448084:IVB448146 JEX448084:JEX448146 JOT448084:JOT448146 JYP448084:JYP448146 KIL448084:KIL448146 KSH448084:KSH448146 LCD448084:LCD448146 LLZ448084:LLZ448146 LVV448084:LVV448146 MFR448084:MFR448146 MPN448084:MPN448146 MZJ448084:MZJ448146 NJF448084:NJF448146 NTB448084:NTB448146 OCX448084:OCX448146 OMT448084:OMT448146 OWP448084:OWP448146 PGL448084:PGL448146 PQH448084:PQH448146 QAD448084:QAD448146 QJZ448084:QJZ448146 QTV448084:QTV448146 RDR448084:RDR448146 RNN448084:RNN448146 RXJ448084:RXJ448146 SHF448084:SHF448146 SRB448084:SRB448146 TAX448084:TAX448146 TKT448084:TKT448146 TUP448084:TUP448146 UEL448084:UEL448146 UOH448084:UOH448146 UYD448084:UYD448146 VHZ448084:VHZ448146 VRV448084:VRV448146 WBR448084:WBR448146 WLN448084:WLN448146 WVJ448084:WVJ448146 B513620:B513682 IX513620:IX513682 ST513620:ST513682 ACP513620:ACP513682 AML513620:AML513682 AWH513620:AWH513682 BGD513620:BGD513682 BPZ513620:BPZ513682 BZV513620:BZV513682 CJR513620:CJR513682 CTN513620:CTN513682 DDJ513620:DDJ513682 DNF513620:DNF513682 DXB513620:DXB513682 EGX513620:EGX513682 EQT513620:EQT513682 FAP513620:FAP513682 FKL513620:FKL513682 FUH513620:FUH513682 GED513620:GED513682 GNZ513620:GNZ513682 GXV513620:GXV513682 HHR513620:HHR513682 HRN513620:HRN513682 IBJ513620:IBJ513682 ILF513620:ILF513682 IVB513620:IVB513682 JEX513620:JEX513682 JOT513620:JOT513682 JYP513620:JYP513682 KIL513620:KIL513682 KSH513620:KSH513682 LCD513620:LCD513682 LLZ513620:LLZ513682 LVV513620:LVV513682 MFR513620:MFR513682 MPN513620:MPN513682 MZJ513620:MZJ513682 NJF513620:NJF513682 NTB513620:NTB513682 OCX513620:OCX513682 OMT513620:OMT513682 OWP513620:OWP513682 PGL513620:PGL513682 PQH513620:PQH513682 QAD513620:QAD513682 QJZ513620:QJZ513682 QTV513620:QTV513682 RDR513620:RDR513682 RNN513620:RNN513682 RXJ513620:RXJ513682 SHF513620:SHF513682 SRB513620:SRB513682 TAX513620:TAX513682 TKT513620:TKT513682 TUP513620:TUP513682 UEL513620:UEL513682 UOH513620:UOH513682 UYD513620:UYD513682 VHZ513620:VHZ513682 VRV513620:VRV513682 WBR513620:WBR513682 WLN513620:WLN513682 WVJ513620:WVJ513682 B579156:B579218 IX579156:IX579218 ST579156:ST579218 ACP579156:ACP579218 AML579156:AML579218 AWH579156:AWH579218 BGD579156:BGD579218 BPZ579156:BPZ579218 BZV579156:BZV579218 CJR579156:CJR579218 CTN579156:CTN579218 DDJ579156:DDJ579218 DNF579156:DNF579218 DXB579156:DXB579218 EGX579156:EGX579218 EQT579156:EQT579218 FAP579156:FAP579218 FKL579156:FKL579218 FUH579156:FUH579218 GED579156:GED579218 GNZ579156:GNZ579218 GXV579156:GXV579218 HHR579156:HHR579218 HRN579156:HRN579218 IBJ579156:IBJ579218 ILF579156:ILF579218 IVB579156:IVB579218 JEX579156:JEX579218 JOT579156:JOT579218 JYP579156:JYP579218 KIL579156:KIL579218 KSH579156:KSH579218 LCD579156:LCD579218 LLZ579156:LLZ579218 LVV579156:LVV579218 MFR579156:MFR579218 MPN579156:MPN579218 MZJ579156:MZJ579218 NJF579156:NJF579218 NTB579156:NTB579218 OCX579156:OCX579218 OMT579156:OMT579218 OWP579156:OWP579218 PGL579156:PGL579218 PQH579156:PQH579218 QAD579156:QAD579218 QJZ579156:QJZ579218 QTV579156:QTV579218 RDR579156:RDR579218 RNN579156:RNN579218 RXJ579156:RXJ579218 SHF579156:SHF579218 SRB579156:SRB579218 TAX579156:TAX579218 TKT579156:TKT579218 TUP579156:TUP579218 UEL579156:UEL579218 UOH579156:UOH579218 UYD579156:UYD579218 VHZ579156:VHZ579218 VRV579156:VRV579218 WBR579156:WBR579218 WLN579156:WLN579218 WVJ579156:WVJ579218 B644692:B644754 IX644692:IX644754 ST644692:ST644754 ACP644692:ACP644754 AML644692:AML644754 AWH644692:AWH644754 BGD644692:BGD644754 BPZ644692:BPZ644754 BZV644692:BZV644754 CJR644692:CJR644754 CTN644692:CTN644754 DDJ644692:DDJ644754 DNF644692:DNF644754 DXB644692:DXB644754 EGX644692:EGX644754 EQT644692:EQT644754 FAP644692:FAP644754 FKL644692:FKL644754 FUH644692:FUH644754 GED644692:GED644754 GNZ644692:GNZ644754 GXV644692:GXV644754 HHR644692:HHR644754 HRN644692:HRN644754 IBJ644692:IBJ644754 ILF644692:ILF644754 IVB644692:IVB644754 JEX644692:JEX644754 JOT644692:JOT644754 JYP644692:JYP644754 KIL644692:KIL644754 KSH644692:KSH644754 LCD644692:LCD644754 LLZ644692:LLZ644754 LVV644692:LVV644754 MFR644692:MFR644754 MPN644692:MPN644754 MZJ644692:MZJ644754 NJF644692:NJF644754 NTB644692:NTB644754 OCX644692:OCX644754 OMT644692:OMT644754 OWP644692:OWP644754 PGL644692:PGL644754 PQH644692:PQH644754 QAD644692:QAD644754 QJZ644692:QJZ644754 QTV644692:QTV644754 RDR644692:RDR644754 RNN644692:RNN644754 RXJ644692:RXJ644754 SHF644692:SHF644754 SRB644692:SRB644754 TAX644692:TAX644754 TKT644692:TKT644754 TUP644692:TUP644754 UEL644692:UEL644754 UOH644692:UOH644754 UYD644692:UYD644754 VHZ644692:VHZ644754 VRV644692:VRV644754 WBR644692:WBR644754 WLN644692:WLN644754 WVJ644692:WVJ644754 B710228:B710290 IX710228:IX710290 ST710228:ST710290 ACP710228:ACP710290 AML710228:AML710290 AWH710228:AWH710290 BGD710228:BGD710290 BPZ710228:BPZ710290 BZV710228:BZV710290 CJR710228:CJR710290 CTN710228:CTN710290 DDJ710228:DDJ710290 DNF710228:DNF710290 DXB710228:DXB710290 EGX710228:EGX710290 EQT710228:EQT710290 FAP710228:FAP710290 FKL710228:FKL710290 FUH710228:FUH710290 GED710228:GED710290 GNZ710228:GNZ710290 GXV710228:GXV710290 HHR710228:HHR710290 HRN710228:HRN710290 IBJ710228:IBJ710290 ILF710228:ILF710290 IVB710228:IVB710290 JEX710228:JEX710290 JOT710228:JOT710290 JYP710228:JYP710290 KIL710228:KIL710290 KSH710228:KSH710290 LCD710228:LCD710290 LLZ710228:LLZ710290 LVV710228:LVV710290 MFR710228:MFR710290 MPN710228:MPN710290 MZJ710228:MZJ710290 NJF710228:NJF710290 NTB710228:NTB710290 OCX710228:OCX710290 OMT710228:OMT710290 OWP710228:OWP710290 PGL710228:PGL710290 PQH710228:PQH710290 QAD710228:QAD710290 QJZ710228:QJZ710290 QTV710228:QTV710290 RDR710228:RDR710290 RNN710228:RNN710290 RXJ710228:RXJ710290 SHF710228:SHF710290 SRB710228:SRB710290 TAX710228:TAX710290 TKT710228:TKT710290 TUP710228:TUP710290 UEL710228:UEL710290 UOH710228:UOH710290 UYD710228:UYD710290 VHZ710228:VHZ710290 VRV710228:VRV710290 WBR710228:WBR710290 WLN710228:WLN710290 WVJ710228:WVJ710290 B775764:B775826 IX775764:IX775826 ST775764:ST775826 ACP775764:ACP775826 AML775764:AML775826 AWH775764:AWH775826 BGD775764:BGD775826 BPZ775764:BPZ775826 BZV775764:BZV775826 CJR775764:CJR775826 CTN775764:CTN775826 DDJ775764:DDJ775826 DNF775764:DNF775826 DXB775764:DXB775826 EGX775764:EGX775826 EQT775764:EQT775826 FAP775764:FAP775826 FKL775764:FKL775826 FUH775764:FUH775826 GED775764:GED775826 GNZ775764:GNZ775826 GXV775764:GXV775826 HHR775764:HHR775826 HRN775764:HRN775826 IBJ775764:IBJ775826 ILF775764:ILF775826 IVB775764:IVB775826 JEX775764:JEX775826 JOT775764:JOT775826 JYP775764:JYP775826 KIL775764:KIL775826 KSH775764:KSH775826 LCD775764:LCD775826 LLZ775764:LLZ775826 LVV775764:LVV775826 MFR775764:MFR775826 MPN775764:MPN775826 MZJ775764:MZJ775826 NJF775764:NJF775826 NTB775764:NTB775826 OCX775764:OCX775826 OMT775764:OMT775826 OWP775764:OWP775826 PGL775764:PGL775826 PQH775764:PQH775826 QAD775764:QAD775826 QJZ775764:QJZ775826 QTV775764:QTV775826 RDR775764:RDR775826 RNN775764:RNN775826 RXJ775764:RXJ775826 SHF775764:SHF775826 SRB775764:SRB775826 TAX775764:TAX775826 TKT775764:TKT775826 TUP775764:TUP775826 UEL775764:UEL775826 UOH775764:UOH775826 UYD775764:UYD775826 VHZ775764:VHZ775826 VRV775764:VRV775826 WBR775764:WBR775826 WLN775764:WLN775826 WVJ775764:WVJ775826 B841300:B841362 IX841300:IX841362 ST841300:ST841362 ACP841300:ACP841362 AML841300:AML841362 AWH841300:AWH841362 BGD841300:BGD841362 BPZ841300:BPZ841362 BZV841300:BZV841362 CJR841300:CJR841362 CTN841300:CTN841362 DDJ841300:DDJ841362 DNF841300:DNF841362 DXB841300:DXB841362 EGX841300:EGX841362 EQT841300:EQT841362 FAP841300:FAP841362 FKL841300:FKL841362 FUH841300:FUH841362 GED841300:GED841362 GNZ841300:GNZ841362 GXV841300:GXV841362 HHR841300:HHR841362 HRN841300:HRN841362 IBJ841300:IBJ841362 ILF841300:ILF841362 IVB841300:IVB841362 JEX841300:JEX841362 JOT841300:JOT841362 JYP841300:JYP841362 KIL841300:KIL841362 KSH841300:KSH841362 LCD841300:LCD841362 LLZ841300:LLZ841362 LVV841300:LVV841362 MFR841300:MFR841362 MPN841300:MPN841362 MZJ841300:MZJ841362 NJF841300:NJF841362 NTB841300:NTB841362 OCX841300:OCX841362 OMT841300:OMT841362 OWP841300:OWP841362 PGL841300:PGL841362 PQH841300:PQH841362 QAD841300:QAD841362 QJZ841300:QJZ841362 QTV841300:QTV841362 RDR841300:RDR841362 RNN841300:RNN841362 RXJ841300:RXJ841362 SHF841300:SHF841362 SRB841300:SRB841362 TAX841300:TAX841362 TKT841300:TKT841362 TUP841300:TUP841362 UEL841300:UEL841362 UOH841300:UOH841362 UYD841300:UYD841362 VHZ841300:VHZ841362 VRV841300:VRV841362 WBR841300:WBR841362 WLN841300:WLN841362 WVJ841300:WVJ841362 B906836:B906898 IX906836:IX906898 ST906836:ST906898 ACP906836:ACP906898 AML906836:AML906898 AWH906836:AWH906898 BGD906836:BGD906898 BPZ906836:BPZ906898 BZV906836:BZV906898 CJR906836:CJR906898 CTN906836:CTN906898 DDJ906836:DDJ906898 DNF906836:DNF906898 DXB906836:DXB906898 EGX906836:EGX906898 EQT906836:EQT906898 FAP906836:FAP906898 FKL906836:FKL906898 FUH906836:FUH906898 GED906836:GED906898 GNZ906836:GNZ906898 GXV906836:GXV906898 HHR906836:HHR906898 HRN906836:HRN906898 IBJ906836:IBJ906898 ILF906836:ILF906898 IVB906836:IVB906898 JEX906836:JEX906898 JOT906836:JOT906898 JYP906836:JYP906898 KIL906836:KIL906898 KSH906836:KSH906898 LCD906836:LCD906898 LLZ906836:LLZ906898 LVV906836:LVV906898 MFR906836:MFR906898 MPN906836:MPN906898 MZJ906836:MZJ906898 NJF906836:NJF906898 NTB906836:NTB906898 OCX906836:OCX906898 OMT906836:OMT906898 OWP906836:OWP906898 PGL906836:PGL906898 PQH906836:PQH906898 QAD906836:QAD906898 QJZ906836:QJZ906898 QTV906836:QTV906898 RDR906836:RDR906898 RNN906836:RNN906898 RXJ906836:RXJ906898 SHF906836:SHF906898 SRB906836:SRB906898 TAX906836:TAX906898 TKT906836:TKT906898 TUP906836:TUP906898 UEL906836:UEL906898 UOH906836:UOH906898 UYD906836:UYD906898 VHZ906836:VHZ906898 VRV906836:VRV906898 WBR906836:WBR906898 WLN906836:WLN906898 WVJ906836:WVJ906898 B972372:B972434 IX972372:IX972434 ST972372:ST972434 ACP972372:ACP972434 AML972372:AML972434 AWH972372:AWH972434 BGD972372:BGD972434 BPZ972372:BPZ972434 BZV972372:BZV972434 CJR972372:CJR972434 CTN972372:CTN972434 DDJ972372:DDJ972434 DNF972372:DNF972434 DXB972372:DXB972434 EGX972372:EGX972434 EQT972372:EQT972434 FAP972372:FAP972434 FKL972372:FKL972434 FUH972372:FUH972434 GED972372:GED972434 GNZ972372:GNZ972434 GXV972372:GXV972434 HHR972372:HHR972434 HRN972372:HRN972434 IBJ972372:IBJ972434 ILF972372:ILF972434 IVB972372:IVB972434 JEX972372:JEX972434 JOT972372:JOT972434 JYP972372:JYP972434 KIL972372:KIL972434 KSH972372:KSH972434 LCD972372:LCD972434 LLZ972372:LLZ972434 LVV972372:LVV972434 MFR972372:MFR972434 MPN972372:MPN972434 MZJ972372:MZJ972434 NJF972372:NJF972434 NTB972372:NTB972434 OCX972372:OCX972434 OMT972372:OMT972434 OWP972372:OWP972434 PGL972372:PGL972434 PQH972372:PQH972434 QAD972372:QAD972434 QJZ972372:QJZ972434 QTV972372:QTV972434 RDR972372:RDR972434 RNN972372:RNN972434 RXJ972372:RXJ972434 SHF972372:SHF972434 SRB972372:SRB972434 TAX972372:TAX972434 TKT972372:TKT972434 TUP972372:TUP972434 UEL972372:UEL972434 UOH972372:UOH972434 UYD972372:UYD972434 VHZ972372:VHZ972434 VRV972372:VRV972434 WBR972372:WBR972434 WLN972372:WLN972434 WVJ972372:WVJ972434">
      <formula1>"0,1,2"</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54868:W54930 JS54868:JS54930 TO54868:TO54930 ADK54868:ADK54930 ANG54868:ANG54930 AXC54868:AXC54930 BGY54868:BGY54930 BQU54868:BQU54930 CAQ54868:CAQ54930 CKM54868:CKM54930 CUI54868:CUI54930 DEE54868:DEE54930 DOA54868:DOA54930 DXW54868:DXW54930 EHS54868:EHS54930 ERO54868:ERO54930 FBK54868:FBK54930 FLG54868:FLG54930 FVC54868:FVC54930 GEY54868:GEY54930 GOU54868:GOU54930 GYQ54868:GYQ54930 HIM54868:HIM54930 HSI54868:HSI54930 ICE54868:ICE54930 IMA54868:IMA54930 IVW54868:IVW54930 JFS54868:JFS54930 JPO54868:JPO54930 JZK54868:JZK54930 KJG54868:KJG54930 KTC54868:KTC54930 LCY54868:LCY54930 LMU54868:LMU54930 LWQ54868:LWQ54930 MGM54868:MGM54930 MQI54868:MQI54930 NAE54868:NAE54930 NKA54868:NKA54930 NTW54868:NTW54930 ODS54868:ODS54930 ONO54868:ONO54930 OXK54868:OXK54930 PHG54868:PHG54930 PRC54868:PRC54930 QAY54868:QAY54930 QKU54868:QKU54930 QUQ54868:QUQ54930 REM54868:REM54930 ROI54868:ROI54930 RYE54868:RYE54930 SIA54868:SIA54930 SRW54868:SRW54930 TBS54868:TBS54930 TLO54868:TLO54930 TVK54868:TVK54930 UFG54868:UFG54930 UPC54868:UPC54930 UYY54868:UYY54930 VIU54868:VIU54930 VSQ54868:VSQ54930 WCM54868:WCM54930 WMI54868:WMI54930 WWE54868:WWE54930 W120404:W120466 JS120404:JS120466 TO120404:TO120466 ADK120404:ADK120466 ANG120404:ANG120466 AXC120404:AXC120466 BGY120404:BGY120466 BQU120404:BQU120466 CAQ120404:CAQ120466 CKM120404:CKM120466 CUI120404:CUI120466 DEE120404:DEE120466 DOA120404:DOA120466 DXW120404:DXW120466 EHS120404:EHS120466 ERO120404:ERO120466 FBK120404:FBK120466 FLG120404:FLG120466 FVC120404:FVC120466 GEY120404:GEY120466 GOU120404:GOU120466 GYQ120404:GYQ120466 HIM120404:HIM120466 HSI120404:HSI120466 ICE120404:ICE120466 IMA120404:IMA120466 IVW120404:IVW120466 JFS120404:JFS120466 JPO120404:JPO120466 JZK120404:JZK120466 KJG120404:KJG120466 KTC120404:KTC120466 LCY120404:LCY120466 LMU120404:LMU120466 LWQ120404:LWQ120466 MGM120404:MGM120466 MQI120404:MQI120466 NAE120404:NAE120466 NKA120404:NKA120466 NTW120404:NTW120466 ODS120404:ODS120466 ONO120404:ONO120466 OXK120404:OXK120466 PHG120404:PHG120466 PRC120404:PRC120466 QAY120404:QAY120466 QKU120404:QKU120466 QUQ120404:QUQ120466 REM120404:REM120466 ROI120404:ROI120466 RYE120404:RYE120466 SIA120404:SIA120466 SRW120404:SRW120466 TBS120404:TBS120466 TLO120404:TLO120466 TVK120404:TVK120466 UFG120404:UFG120466 UPC120404:UPC120466 UYY120404:UYY120466 VIU120404:VIU120466 VSQ120404:VSQ120466 WCM120404:WCM120466 WMI120404:WMI120466 WWE120404:WWE120466 W185940:W186002 JS185940:JS186002 TO185940:TO186002 ADK185940:ADK186002 ANG185940:ANG186002 AXC185940:AXC186002 BGY185940:BGY186002 BQU185940:BQU186002 CAQ185940:CAQ186002 CKM185940:CKM186002 CUI185940:CUI186002 DEE185940:DEE186002 DOA185940:DOA186002 DXW185940:DXW186002 EHS185940:EHS186002 ERO185940:ERO186002 FBK185940:FBK186002 FLG185940:FLG186002 FVC185940:FVC186002 GEY185940:GEY186002 GOU185940:GOU186002 GYQ185940:GYQ186002 HIM185940:HIM186002 HSI185940:HSI186002 ICE185940:ICE186002 IMA185940:IMA186002 IVW185940:IVW186002 JFS185940:JFS186002 JPO185940:JPO186002 JZK185940:JZK186002 KJG185940:KJG186002 KTC185940:KTC186002 LCY185940:LCY186002 LMU185940:LMU186002 LWQ185940:LWQ186002 MGM185940:MGM186002 MQI185940:MQI186002 NAE185940:NAE186002 NKA185940:NKA186002 NTW185940:NTW186002 ODS185940:ODS186002 ONO185940:ONO186002 OXK185940:OXK186002 PHG185940:PHG186002 PRC185940:PRC186002 QAY185940:QAY186002 QKU185940:QKU186002 QUQ185940:QUQ186002 REM185940:REM186002 ROI185940:ROI186002 RYE185940:RYE186002 SIA185940:SIA186002 SRW185940:SRW186002 TBS185940:TBS186002 TLO185940:TLO186002 TVK185940:TVK186002 UFG185940:UFG186002 UPC185940:UPC186002 UYY185940:UYY186002 VIU185940:VIU186002 VSQ185940:VSQ186002 WCM185940:WCM186002 WMI185940:WMI186002 WWE185940:WWE186002 W251476:W251538 JS251476:JS251538 TO251476:TO251538 ADK251476:ADK251538 ANG251476:ANG251538 AXC251476:AXC251538 BGY251476:BGY251538 BQU251476:BQU251538 CAQ251476:CAQ251538 CKM251476:CKM251538 CUI251476:CUI251538 DEE251476:DEE251538 DOA251476:DOA251538 DXW251476:DXW251538 EHS251476:EHS251538 ERO251476:ERO251538 FBK251476:FBK251538 FLG251476:FLG251538 FVC251476:FVC251538 GEY251476:GEY251538 GOU251476:GOU251538 GYQ251476:GYQ251538 HIM251476:HIM251538 HSI251476:HSI251538 ICE251476:ICE251538 IMA251476:IMA251538 IVW251476:IVW251538 JFS251476:JFS251538 JPO251476:JPO251538 JZK251476:JZK251538 KJG251476:KJG251538 KTC251476:KTC251538 LCY251476:LCY251538 LMU251476:LMU251538 LWQ251476:LWQ251538 MGM251476:MGM251538 MQI251476:MQI251538 NAE251476:NAE251538 NKA251476:NKA251538 NTW251476:NTW251538 ODS251476:ODS251538 ONO251476:ONO251538 OXK251476:OXK251538 PHG251476:PHG251538 PRC251476:PRC251538 QAY251476:QAY251538 QKU251476:QKU251538 QUQ251476:QUQ251538 REM251476:REM251538 ROI251476:ROI251538 RYE251476:RYE251538 SIA251476:SIA251538 SRW251476:SRW251538 TBS251476:TBS251538 TLO251476:TLO251538 TVK251476:TVK251538 UFG251476:UFG251538 UPC251476:UPC251538 UYY251476:UYY251538 VIU251476:VIU251538 VSQ251476:VSQ251538 WCM251476:WCM251538 WMI251476:WMI251538 WWE251476:WWE251538 W317012:W317074 JS317012:JS317074 TO317012:TO317074 ADK317012:ADK317074 ANG317012:ANG317074 AXC317012:AXC317074 BGY317012:BGY317074 BQU317012:BQU317074 CAQ317012:CAQ317074 CKM317012:CKM317074 CUI317012:CUI317074 DEE317012:DEE317074 DOA317012:DOA317074 DXW317012:DXW317074 EHS317012:EHS317074 ERO317012:ERO317074 FBK317012:FBK317074 FLG317012:FLG317074 FVC317012:FVC317074 GEY317012:GEY317074 GOU317012:GOU317074 GYQ317012:GYQ317074 HIM317012:HIM317074 HSI317012:HSI317074 ICE317012:ICE317074 IMA317012:IMA317074 IVW317012:IVW317074 JFS317012:JFS317074 JPO317012:JPO317074 JZK317012:JZK317074 KJG317012:KJG317074 KTC317012:KTC317074 LCY317012:LCY317074 LMU317012:LMU317074 LWQ317012:LWQ317074 MGM317012:MGM317074 MQI317012:MQI317074 NAE317012:NAE317074 NKA317012:NKA317074 NTW317012:NTW317074 ODS317012:ODS317074 ONO317012:ONO317074 OXK317012:OXK317074 PHG317012:PHG317074 PRC317012:PRC317074 QAY317012:QAY317074 QKU317012:QKU317074 QUQ317012:QUQ317074 REM317012:REM317074 ROI317012:ROI317074 RYE317012:RYE317074 SIA317012:SIA317074 SRW317012:SRW317074 TBS317012:TBS317074 TLO317012:TLO317074 TVK317012:TVK317074 UFG317012:UFG317074 UPC317012:UPC317074 UYY317012:UYY317074 VIU317012:VIU317074 VSQ317012:VSQ317074 WCM317012:WCM317074 WMI317012:WMI317074 WWE317012:WWE317074 W382548:W382610 JS382548:JS382610 TO382548:TO382610 ADK382548:ADK382610 ANG382548:ANG382610 AXC382548:AXC382610 BGY382548:BGY382610 BQU382548:BQU382610 CAQ382548:CAQ382610 CKM382548:CKM382610 CUI382548:CUI382610 DEE382548:DEE382610 DOA382548:DOA382610 DXW382548:DXW382610 EHS382548:EHS382610 ERO382548:ERO382610 FBK382548:FBK382610 FLG382548:FLG382610 FVC382548:FVC382610 GEY382548:GEY382610 GOU382548:GOU382610 GYQ382548:GYQ382610 HIM382548:HIM382610 HSI382548:HSI382610 ICE382548:ICE382610 IMA382548:IMA382610 IVW382548:IVW382610 JFS382548:JFS382610 JPO382548:JPO382610 JZK382548:JZK382610 KJG382548:KJG382610 KTC382548:KTC382610 LCY382548:LCY382610 LMU382548:LMU382610 LWQ382548:LWQ382610 MGM382548:MGM382610 MQI382548:MQI382610 NAE382548:NAE382610 NKA382548:NKA382610 NTW382548:NTW382610 ODS382548:ODS382610 ONO382548:ONO382610 OXK382548:OXK382610 PHG382548:PHG382610 PRC382548:PRC382610 QAY382548:QAY382610 QKU382548:QKU382610 QUQ382548:QUQ382610 REM382548:REM382610 ROI382548:ROI382610 RYE382548:RYE382610 SIA382548:SIA382610 SRW382548:SRW382610 TBS382548:TBS382610 TLO382548:TLO382610 TVK382548:TVK382610 UFG382548:UFG382610 UPC382548:UPC382610 UYY382548:UYY382610 VIU382548:VIU382610 VSQ382548:VSQ382610 WCM382548:WCM382610 WMI382548:WMI382610 WWE382548:WWE382610 W448084:W448146 JS448084:JS448146 TO448084:TO448146 ADK448084:ADK448146 ANG448084:ANG448146 AXC448084:AXC448146 BGY448084:BGY448146 BQU448084:BQU448146 CAQ448084:CAQ448146 CKM448084:CKM448146 CUI448084:CUI448146 DEE448084:DEE448146 DOA448084:DOA448146 DXW448084:DXW448146 EHS448084:EHS448146 ERO448084:ERO448146 FBK448084:FBK448146 FLG448084:FLG448146 FVC448084:FVC448146 GEY448084:GEY448146 GOU448084:GOU448146 GYQ448084:GYQ448146 HIM448084:HIM448146 HSI448084:HSI448146 ICE448084:ICE448146 IMA448084:IMA448146 IVW448084:IVW448146 JFS448084:JFS448146 JPO448084:JPO448146 JZK448084:JZK448146 KJG448084:KJG448146 KTC448084:KTC448146 LCY448084:LCY448146 LMU448084:LMU448146 LWQ448084:LWQ448146 MGM448084:MGM448146 MQI448084:MQI448146 NAE448084:NAE448146 NKA448084:NKA448146 NTW448084:NTW448146 ODS448084:ODS448146 ONO448084:ONO448146 OXK448084:OXK448146 PHG448084:PHG448146 PRC448084:PRC448146 QAY448084:QAY448146 QKU448084:QKU448146 QUQ448084:QUQ448146 REM448084:REM448146 ROI448084:ROI448146 RYE448084:RYE448146 SIA448084:SIA448146 SRW448084:SRW448146 TBS448084:TBS448146 TLO448084:TLO448146 TVK448084:TVK448146 UFG448084:UFG448146 UPC448084:UPC448146 UYY448084:UYY448146 VIU448084:VIU448146 VSQ448084:VSQ448146 WCM448084:WCM448146 WMI448084:WMI448146 WWE448084:WWE448146 W513620:W513682 JS513620:JS513682 TO513620:TO513682 ADK513620:ADK513682 ANG513620:ANG513682 AXC513620:AXC513682 BGY513620:BGY513682 BQU513620:BQU513682 CAQ513620:CAQ513682 CKM513620:CKM513682 CUI513620:CUI513682 DEE513620:DEE513682 DOA513620:DOA513682 DXW513620:DXW513682 EHS513620:EHS513682 ERO513620:ERO513682 FBK513620:FBK513682 FLG513620:FLG513682 FVC513620:FVC513682 GEY513620:GEY513682 GOU513620:GOU513682 GYQ513620:GYQ513682 HIM513620:HIM513682 HSI513620:HSI513682 ICE513620:ICE513682 IMA513620:IMA513682 IVW513620:IVW513682 JFS513620:JFS513682 JPO513620:JPO513682 JZK513620:JZK513682 KJG513620:KJG513682 KTC513620:KTC513682 LCY513620:LCY513682 LMU513620:LMU513682 LWQ513620:LWQ513682 MGM513620:MGM513682 MQI513620:MQI513682 NAE513620:NAE513682 NKA513620:NKA513682 NTW513620:NTW513682 ODS513620:ODS513682 ONO513620:ONO513682 OXK513620:OXK513682 PHG513620:PHG513682 PRC513620:PRC513682 QAY513620:QAY513682 QKU513620:QKU513682 QUQ513620:QUQ513682 REM513620:REM513682 ROI513620:ROI513682 RYE513620:RYE513682 SIA513620:SIA513682 SRW513620:SRW513682 TBS513620:TBS513682 TLO513620:TLO513682 TVK513620:TVK513682 UFG513620:UFG513682 UPC513620:UPC513682 UYY513620:UYY513682 VIU513620:VIU513682 VSQ513620:VSQ513682 WCM513620:WCM513682 WMI513620:WMI513682 WWE513620:WWE513682 W579156:W579218 JS579156:JS579218 TO579156:TO579218 ADK579156:ADK579218 ANG579156:ANG579218 AXC579156:AXC579218 BGY579156:BGY579218 BQU579156:BQU579218 CAQ579156:CAQ579218 CKM579156:CKM579218 CUI579156:CUI579218 DEE579156:DEE579218 DOA579156:DOA579218 DXW579156:DXW579218 EHS579156:EHS579218 ERO579156:ERO579218 FBK579156:FBK579218 FLG579156:FLG579218 FVC579156:FVC579218 GEY579156:GEY579218 GOU579156:GOU579218 GYQ579156:GYQ579218 HIM579156:HIM579218 HSI579156:HSI579218 ICE579156:ICE579218 IMA579156:IMA579218 IVW579156:IVW579218 JFS579156:JFS579218 JPO579156:JPO579218 JZK579156:JZK579218 KJG579156:KJG579218 KTC579156:KTC579218 LCY579156:LCY579218 LMU579156:LMU579218 LWQ579156:LWQ579218 MGM579156:MGM579218 MQI579156:MQI579218 NAE579156:NAE579218 NKA579156:NKA579218 NTW579156:NTW579218 ODS579156:ODS579218 ONO579156:ONO579218 OXK579156:OXK579218 PHG579156:PHG579218 PRC579156:PRC579218 QAY579156:QAY579218 QKU579156:QKU579218 QUQ579156:QUQ579218 REM579156:REM579218 ROI579156:ROI579218 RYE579156:RYE579218 SIA579156:SIA579218 SRW579156:SRW579218 TBS579156:TBS579218 TLO579156:TLO579218 TVK579156:TVK579218 UFG579156:UFG579218 UPC579156:UPC579218 UYY579156:UYY579218 VIU579156:VIU579218 VSQ579156:VSQ579218 WCM579156:WCM579218 WMI579156:WMI579218 WWE579156:WWE579218 W644692:W644754 JS644692:JS644754 TO644692:TO644754 ADK644692:ADK644754 ANG644692:ANG644754 AXC644692:AXC644754 BGY644692:BGY644754 BQU644692:BQU644754 CAQ644692:CAQ644754 CKM644692:CKM644754 CUI644692:CUI644754 DEE644692:DEE644754 DOA644692:DOA644754 DXW644692:DXW644754 EHS644692:EHS644754 ERO644692:ERO644754 FBK644692:FBK644754 FLG644692:FLG644754 FVC644692:FVC644754 GEY644692:GEY644754 GOU644692:GOU644754 GYQ644692:GYQ644754 HIM644692:HIM644754 HSI644692:HSI644754 ICE644692:ICE644754 IMA644692:IMA644754 IVW644692:IVW644754 JFS644692:JFS644754 JPO644692:JPO644754 JZK644692:JZK644754 KJG644692:KJG644754 KTC644692:KTC644754 LCY644692:LCY644754 LMU644692:LMU644754 LWQ644692:LWQ644754 MGM644692:MGM644754 MQI644692:MQI644754 NAE644692:NAE644754 NKA644692:NKA644754 NTW644692:NTW644754 ODS644692:ODS644754 ONO644692:ONO644754 OXK644692:OXK644754 PHG644692:PHG644754 PRC644692:PRC644754 QAY644692:QAY644754 QKU644692:QKU644754 QUQ644692:QUQ644754 REM644692:REM644754 ROI644692:ROI644754 RYE644692:RYE644754 SIA644692:SIA644754 SRW644692:SRW644754 TBS644692:TBS644754 TLO644692:TLO644754 TVK644692:TVK644754 UFG644692:UFG644754 UPC644692:UPC644754 UYY644692:UYY644754 VIU644692:VIU644754 VSQ644692:VSQ644754 WCM644692:WCM644754 WMI644692:WMI644754 WWE644692:WWE644754 W710228:W710290 JS710228:JS710290 TO710228:TO710290 ADK710228:ADK710290 ANG710228:ANG710290 AXC710228:AXC710290 BGY710228:BGY710290 BQU710228:BQU710290 CAQ710228:CAQ710290 CKM710228:CKM710290 CUI710228:CUI710290 DEE710228:DEE710290 DOA710228:DOA710290 DXW710228:DXW710290 EHS710228:EHS710290 ERO710228:ERO710290 FBK710228:FBK710290 FLG710228:FLG710290 FVC710228:FVC710290 GEY710228:GEY710290 GOU710228:GOU710290 GYQ710228:GYQ710290 HIM710228:HIM710290 HSI710228:HSI710290 ICE710228:ICE710290 IMA710228:IMA710290 IVW710228:IVW710290 JFS710228:JFS710290 JPO710228:JPO710290 JZK710228:JZK710290 KJG710228:KJG710290 KTC710228:KTC710290 LCY710228:LCY710290 LMU710228:LMU710290 LWQ710228:LWQ710290 MGM710228:MGM710290 MQI710228:MQI710290 NAE710228:NAE710290 NKA710228:NKA710290 NTW710228:NTW710290 ODS710228:ODS710290 ONO710228:ONO710290 OXK710228:OXK710290 PHG710228:PHG710290 PRC710228:PRC710290 QAY710228:QAY710290 QKU710228:QKU710290 QUQ710228:QUQ710290 REM710228:REM710290 ROI710228:ROI710290 RYE710228:RYE710290 SIA710228:SIA710290 SRW710228:SRW710290 TBS710228:TBS710290 TLO710228:TLO710290 TVK710228:TVK710290 UFG710228:UFG710290 UPC710228:UPC710290 UYY710228:UYY710290 VIU710228:VIU710290 VSQ710228:VSQ710290 WCM710228:WCM710290 WMI710228:WMI710290 WWE710228:WWE710290 W775764:W775826 JS775764:JS775826 TO775764:TO775826 ADK775764:ADK775826 ANG775764:ANG775826 AXC775764:AXC775826 BGY775764:BGY775826 BQU775764:BQU775826 CAQ775764:CAQ775826 CKM775764:CKM775826 CUI775764:CUI775826 DEE775764:DEE775826 DOA775764:DOA775826 DXW775764:DXW775826 EHS775764:EHS775826 ERO775764:ERO775826 FBK775764:FBK775826 FLG775764:FLG775826 FVC775764:FVC775826 GEY775764:GEY775826 GOU775764:GOU775826 GYQ775764:GYQ775826 HIM775764:HIM775826 HSI775764:HSI775826 ICE775764:ICE775826 IMA775764:IMA775826 IVW775764:IVW775826 JFS775764:JFS775826 JPO775764:JPO775826 JZK775764:JZK775826 KJG775764:KJG775826 KTC775764:KTC775826 LCY775764:LCY775826 LMU775764:LMU775826 LWQ775764:LWQ775826 MGM775764:MGM775826 MQI775764:MQI775826 NAE775764:NAE775826 NKA775764:NKA775826 NTW775764:NTW775826 ODS775764:ODS775826 ONO775764:ONO775826 OXK775764:OXK775826 PHG775764:PHG775826 PRC775764:PRC775826 QAY775764:QAY775826 QKU775764:QKU775826 QUQ775764:QUQ775826 REM775764:REM775826 ROI775764:ROI775826 RYE775764:RYE775826 SIA775764:SIA775826 SRW775764:SRW775826 TBS775764:TBS775826 TLO775764:TLO775826 TVK775764:TVK775826 UFG775764:UFG775826 UPC775764:UPC775826 UYY775764:UYY775826 VIU775764:VIU775826 VSQ775764:VSQ775826 WCM775764:WCM775826 WMI775764:WMI775826 WWE775764:WWE775826 W841300:W841362 JS841300:JS841362 TO841300:TO841362 ADK841300:ADK841362 ANG841300:ANG841362 AXC841300:AXC841362 BGY841300:BGY841362 BQU841300:BQU841362 CAQ841300:CAQ841362 CKM841300:CKM841362 CUI841300:CUI841362 DEE841300:DEE841362 DOA841300:DOA841362 DXW841300:DXW841362 EHS841300:EHS841362 ERO841300:ERO841362 FBK841300:FBK841362 FLG841300:FLG841362 FVC841300:FVC841362 GEY841300:GEY841362 GOU841300:GOU841362 GYQ841300:GYQ841362 HIM841300:HIM841362 HSI841300:HSI841362 ICE841300:ICE841362 IMA841300:IMA841362 IVW841300:IVW841362 JFS841300:JFS841362 JPO841300:JPO841362 JZK841300:JZK841362 KJG841300:KJG841362 KTC841300:KTC841362 LCY841300:LCY841362 LMU841300:LMU841362 LWQ841300:LWQ841362 MGM841300:MGM841362 MQI841300:MQI841362 NAE841300:NAE841362 NKA841300:NKA841362 NTW841300:NTW841362 ODS841300:ODS841362 ONO841300:ONO841362 OXK841300:OXK841362 PHG841300:PHG841362 PRC841300:PRC841362 QAY841300:QAY841362 QKU841300:QKU841362 QUQ841300:QUQ841362 REM841300:REM841362 ROI841300:ROI841362 RYE841300:RYE841362 SIA841300:SIA841362 SRW841300:SRW841362 TBS841300:TBS841362 TLO841300:TLO841362 TVK841300:TVK841362 UFG841300:UFG841362 UPC841300:UPC841362 UYY841300:UYY841362 VIU841300:VIU841362 VSQ841300:VSQ841362 WCM841300:WCM841362 WMI841300:WMI841362 WWE841300:WWE841362 W906836:W906898 JS906836:JS906898 TO906836:TO906898 ADK906836:ADK906898 ANG906836:ANG906898 AXC906836:AXC906898 BGY906836:BGY906898 BQU906836:BQU906898 CAQ906836:CAQ906898 CKM906836:CKM906898 CUI906836:CUI906898 DEE906836:DEE906898 DOA906836:DOA906898 DXW906836:DXW906898 EHS906836:EHS906898 ERO906836:ERO906898 FBK906836:FBK906898 FLG906836:FLG906898 FVC906836:FVC906898 GEY906836:GEY906898 GOU906836:GOU906898 GYQ906836:GYQ906898 HIM906836:HIM906898 HSI906836:HSI906898 ICE906836:ICE906898 IMA906836:IMA906898 IVW906836:IVW906898 JFS906836:JFS906898 JPO906836:JPO906898 JZK906836:JZK906898 KJG906836:KJG906898 KTC906836:KTC906898 LCY906836:LCY906898 LMU906836:LMU906898 LWQ906836:LWQ906898 MGM906836:MGM906898 MQI906836:MQI906898 NAE906836:NAE906898 NKA906836:NKA906898 NTW906836:NTW906898 ODS906836:ODS906898 ONO906836:ONO906898 OXK906836:OXK906898 PHG906836:PHG906898 PRC906836:PRC906898 QAY906836:QAY906898 QKU906836:QKU906898 QUQ906836:QUQ906898 REM906836:REM906898 ROI906836:ROI906898 RYE906836:RYE906898 SIA906836:SIA906898 SRW906836:SRW906898 TBS906836:TBS906898 TLO906836:TLO906898 TVK906836:TVK906898 UFG906836:UFG906898 UPC906836:UPC906898 UYY906836:UYY906898 VIU906836:VIU906898 VSQ906836:VSQ906898 WCM906836:WCM906898 WMI906836:WMI906898 WWE906836:WWE906898 W972372:W972434 JS972372:JS972434 TO972372:TO972434 ADK972372:ADK972434 ANG972372:ANG972434 AXC972372:AXC972434 BGY972372:BGY972434 BQU972372:BQU972434 CAQ972372:CAQ972434 CKM972372:CKM972434 CUI972372:CUI972434 DEE972372:DEE972434 DOA972372:DOA972434 DXW972372:DXW972434 EHS972372:EHS972434 ERO972372:ERO972434 FBK972372:FBK972434 FLG972372:FLG972434 FVC972372:FVC972434 GEY972372:GEY972434 GOU972372:GOU972434 GYQ972372:GYQ972434 HIM972372:HIM972434 HSI972372:HSI972434 ICE972372:ICE972434 IMA972372:IMA972434 IVW972372:IVW972434 JFS972372:JFS972434 JPO972372:JPO972434 JZK972372:JZK972434 KJG972372:KJG972434 KTC972372:KTC972434 LCY972372:LCY972434 LMU972372:LMU972434 LWQ972372:LWQ972434 MGM972372:MGM972434 MQI972372:MQI972434 NAE972372:NAE972434 NKA972372:NKA972434 NTW972372:NTW972434 ODS972372:ODS972434 ONO972372:ONO972434 OXK972372:OXK972434 PHG972372:PHG972434 PRC972372:PRC972434 QAY972372:QAY972434 QKU972372:QKU972434 QUQ972372:QUQ972434 REM972372:REM972434 ROI972372:ROI972434 RYE972372:RYE972434 SIA972372:SIA972434 SRW972372:SRW972434 TBS972372:TBS972434 TLO972372:TLO972434 TVK972372:TVK972434 UFG972372:UFG972434 UPC972372:UPC972434 UYY972372:UYY972434 VIU972372:VIU972434 VSQ972372:VSQ972434 WCM972372:WCM972434 WMI972372:WMI972434 WWE972372:WWE972434">
      <formula1>"0,1"</formula1>
    </dataValidation>
    <dataValidation operator="equal" showInputMessage="1" showErrorMessage="1" errorTitle="MISA SME.NET 2012" error="Ngày chứng từ không được để trống!" promptTitle="MISA SME.NET" prompt="Nhập Ngày chứng từ." sqref="M54868:M54880 JI54868:JI54880 TE54868:TE54880 ADA54868:ADA54880 AMW54868:AMW54880 AWS54868:AWS54880 BGO54868:BGO54880 BQK54868:BQK54880 CAG54868:CAG54880 CKC54868:CKC54880 CTY54868:CTY54880 DDU54868:DDU54880 DNQ54868:DNQ54880 DXM54868:DXM54880 EHI54868:EHI54880 ERE54868:ERE54880 FBA54868:FBA54880 FKW54868:FKW54880 FUS54868:FUS54880 GEO54868:GEO54880 GOK54868:GOK54880 GYG54868:GYG54880 HIC54868:HIC54880 HRY54868:HRY54880 IBU54868:IBU54880 ILQ54868:ILQ54880 IVM54868:IVM54880 JFI54868:JFI54880 JPE54868:JPE54880 JZA54868:JZA54880 KIW54868:KIW54880 KSS54868:KSS54880 LCO54868:LCO54880 LMK54868:LMK54880 LWG54868:LWG54880 MGC54868:MGC54880 MPY54868:MPY54880 MZU54868:MZU54880 NJQ54868:NJQ54880 NTM54868:NTM54880 ODI54868:ODI54880 ONE54868:ONE54880 OXA54868:OXA54880 PGW54868:PGW54880 PQS54868:PQS54880 QAO54868:QAO54880 QKK54868:QKK54880 QUG54868:QUG54880 REC54868:REC54880 RNY54868:RNY54880 RXU54868:RXU54880 SHQ54868:SHQ54880 SRM54868:SRM54880 TBI54868:TBI54880 TLE54868:TLE54880 TVA54868:TVA54880 UEW54868:UEW54880 UOS54868:UOS54880 UYO54868:UYO54880 VIK54868:VIK54880 VSG54868:VSG54880 WCC54868:WCC54880 WLY54868:WLY54880 WVU54868:WVU54880 M120404:M120416 JI120404:JI120416 TE120404:TE120416 ADA120404:ADA120416 AMW120404:AMW120416 AWS120404:AWS120416 BGO120404:BGO120416 BQK120404:BQK120416 CAG120404:CAG120416 CKC120404:CKC120416 CTY120404:CTY120416 DDU120404:DDU120416 DNQ120404:DNQ120416 DXM120404:DXM120416 EHI120404:EHI120416 ERE120404:ERE120416 FBA120404:FBA120416 FKW120404:FKW120416 FUS120404:FUS120416 GEO120404:GEO120416 GOK120404:GOK120416 GYG120404:GYG120416 HIC120404:HIC120416 HRY120404:HRY120416 IBU120404:IBU120416 ILQ120404:ILQ120416 IVM120404:IVM120416 JFI120404:JFI120416 JPE120404:JPE120416 JZA120404:JZA120416 KIW120404:KIW120416 KSS120404:KSS120416 LCO120404:LCO120416 LMK120404:LMK120416 LWG120404:LWG120416 MGC120404:MGC120416 MPY120404:MPY120416 MZU120404:MZU120416 NJQ120404:NJQ120416 NTM120404:NTM120416 ODI120404:ODI120416 ONE120404:ONE120416 OXA120404:OXA120416 PGW120404:PGW120416 PQS120404:PQS120416 QAO120404:QAO120416 QKK120404:QKK120416 QUG120404:QUG120416 REC120404:REC120416 RNY120404:RNY120416 RXU120404:RXU120416 SHQ120404:SHQ120416 SRM120404:SRM120416 TBI120404:TBI120416 TLE120404:TLE120416 TVA120404:TVA120416 UEW120404:UEW120416 UOS120404:UOS120416 UYO120404:UYO120416 VIK120404:VIK120416 VSG120404:VSG120416 WCC120404:WCC120416 WLY120404:WLY120416 WVU120404:WVU120416 M185940:M185952 JI185940:JI185952 TE185940:TE185952 ADA185940:ADA185952 AMW185940:AMW185952 AWS185940:AWS185952 BGO185940:BGO185952 BQK185940:BQK185952 CAG185940:CAG185952 CKC185940:CKC185952 CTY185940:CTY185952 DDU185940:DDU185952 DNQ185940:DNQ185952 DXM185940:DXM185952 EHI185940:EHI185952 ERE185940:ERE185952 FBA185940:FBA185952 FKW185940:FKW185952 FUS185940:FUS185952 GEO185940:GEO185952 GOK185940:GOK185952 GYG185940:GYG185952 HIC185940:HIC185952 HRY185940:HRY185952 IBU185940:IBU185952 ILQ185940:ILQ185952 IVM185940:IVM185952 JFI185940:JFI185952 JPE185940:JPE185952 JZA185940:JZA185952 KIW185940:KIW185952 KSS185940:KSS185952 LCO185940:LCO185952 LMK185940:LMK185952 LWG185940:LWG185952 MGC185940:MGC185952 MPY185940:MPY185952 MZU185940:MZU185952 NJQ185940:NJQ185952 NTM185940:NTM185952 ODI185940:ODI185952 ONE185940:ONE185952 OXA185940:OXA185952 PGW185940:PGW185952 PQS185940:PQS185952 QAO185940:QAO185952 QKK185940:QKK185952 QUG185940:QUG185952 REC185940:REC185952 RNY185940:RNY185952 RXU185940:RXU185952 SHQ185940:SHQ185952 SRM185940:SRM185952 TBI185940:TBI185952 TLE185940:TLE185952 TVA185940:TVA185952 UEW185940:UEW185952 UOS185940:UOS185952 UYO185940:UYO185952 VIK185940:VIK185952 VSG185940:VSG185952 WCC185940:WCC185952 WLY185940:WLY185952 WVU185940:WVU185952 M251476:M251488 JI251476:JI251488 TE251476:TE251488 ADA251476:ADA251488 AMW251476:AMW251488 AWS251476:AWS251488 BGO251476:BGO251488 BQK251476:BQK251488 CAG251476:CAG251488 CKC251476:CKC251488 CTY251476:CTY251488 DDU251476:DDU251488 DNQ251476:DNQ251488 DXM251476:DXM251488 EHI251476:EHI251488 ERE251476:ERE251488 FBA251476:FBA251488 FKW251476:FKW251488 FUS251476:FUS251488 GEO251476:GEO251488 GOK251476:GOK251488 GYG251476:GYG251488 HIC251476:HIC251488 HRY251476:HRY251488 IBU251476:IBU251488 ILQ251476:ILQ251488 IVM251476:IVM251488 JFI251476:JFI251488 JPE251476:JPE251488 JZA251476:JZA251488 KIW251476:KIW251488 KSS251476:KSS251488 LCO251476:LCO251488 LMK251476:LMK251488 LWG251476:LWG251488 MGC251476:MGC251488 MPY251476:MPY251488 MZU251476:MZU251488 NJQ251476:NJQ251488 NTM251476:NTM251488 ODI251476:ODI251488 ONE251476:ONE251488 OXA251476:OXA251488 PGW251476:PGW251488 PQS251476:PQS251488 QAO251476:QAO251488 QKK251476:QKK251488 QUG251476:QUG251488 REC251476:REC251488 RNY251476:RNY251488 RXU251476:RXU251488 SHQ251476:SHQ251488 SRM251476:SRM251488 TBI251476:TBI251488 TLE251476:TLE251488 TVA251476:TVA251488 UEW251476:UEW251488 UOS251476:UOS251488 UYO251476:UYO251488 VIK251476:VIK251488 VSG251476:VSG251488 WCC251476:WCC251488 WLY251476:WLY251488 WVU251476:WVU251488 M317012:M317024 JI317012:JI317024 TE317012:TE317024 ADA317012:ADA317024 AMW317012:AMW317024 AWS317012:AWS317024 BGO317012:BGO317024 BQK317012:BQK317024 CAG317012:CAG317024 CKC317012:CKC317024 CTY317012:CTY317024 DDU317012:DDU317024 DNQ317012:DNQ317024 DXM317012:DXM317024 EHI317012:EHI317024 ERE317012:ERE317024 FBA317012:FBA317024 FKW317012:FKW317024 FUS317012:FUS317024 GEO317012:GEO317024 GOK317012:GOK317024 GYG317012:GYG317024 HIC317012:HIC317024 HRY317012:HRY317024 IBU317012:IBU317024 ILQ317012:ILQ317024 IVM317012:IVM317024 JFI317012:JFI317024 JPE317012:JPE317024 JZA317012:JZA317024 KIW317012:KIW317024 KSS317012:KSS317024 LCO317012:LCO317024 LMK317012:LMK317024 LWG317012:LWG317024 MGC317012:MGC317024 MPY317012:MPY317024 MZU317012:MZU317024 NJQ317012:NJQ317024 NTM317012:NTM317024 ODI317012:ODI317024 ONE317012:ONE317024 OXA317012:OXA317024 PGW317012:PGW317024 PQS317012:PQS317024 QAO317012:QAO317024 QKK317012:QKK317024 QUG317012:QUG317024 REC317012:REC317024 RNY317012:RNY317024 RXU317012:RXU317024 SHQ317012:SHQ317024 SRM317012:SRM317024 TBI317012:TBI317024 TLE317012:TLE317024 TVA317012:TVA317024 UEW317012:UEW317024 UOS317012:UOS317024 UYO317012:UYO317024 VIK317012:VIK317024 VSG317012:VSG317024 WCC317012:WCC317024 WLY317012:WLY317024 WVU317012:WVU317024 M382548:M382560 JI382548:JI382560 TE382548:TE382560 ADA382548:ADA382560 AMW382548:AMW382560 AWS382548:AWS382560 BGO382548:BGO382560 BQK382548:BQK382560 CAG382548:CAG382560 CKC382548:CKC382560 CTY382548:CTY382560 DDU382548:DDU382560 DNQ382548:DNQ382560 DXM382548:DXM382560 EHI382548:EHI382560 ERE382548:ERE382560 FBA382548:FBA382560 FKW382548:FKW382560 FUS382548:FUS382560 GEO382548:GEO382560 GOK382548:GOK382560 GYG382548:GYG382560 HIC382548:HIC382560 HRY382548:HRY382560 IBU382548:IBU382560 ILQ382548:ILQ382560 IVM382548:IVM382560 JFI382548:JFI382560 JPE382548:JPE382560 JZA382548:JZA382560 KIW382548:KIW382560 KSS382548:KSS382560 LCO382548:LCO382560 LMK382548:LMK382560 LWG382548:LWG382560 MGC382548:MGC382560 MPY382548:MPY382560 MZU382548:MZU382560 NJQ382548:NJQ382560 NTM382548:NTM382560 ODI382548:ODI382560 ONE382548:ONE382560 OXA382548:OXA382560 PGW382548:PGW382560 PQS382548:PQS382560 QAO382548:QAO382560 QKK382548:QKK382560 QUG382548:QUG382560 REC382548:REC382560 RNY382548:RNY382560 RXU382548:RXU382560 SHQ382548:SHQ382560 SRM382548:SRM382560 TBI382548:TBI382560 TLE382548:TLE382560 TVA382548:TVA382560 UEW382548:UEW382560 UOS382548:UOS382560 UYO382548:UYO382560 VIK382548:VIK382560 VSG382548:VSG382560 WCC382548:WCC382560 WLY382548:WLY382560 WVU382548:WVU382560 M448084:M448096 JI448084:JI448096 TE448084:TE448096 ADA448084:ADA448096 AMW448084:AMW448096 AWS448084:AWS448096 BGO448084:BGO448096 BQK448084:BQK448096 CAG448084:CAG448096 CKC448084:CKC448096 CTY448084:CTY448096 DDU448084:DDU448096 DNQ448084:DNQ448096 DXM448084:DXM448096 EHI448084:EHI448096 ERE448084:ERE448096 FBA448084:FBA448096 FKW448084:FKW448096 FUS448084:FUS448096 GEO448084:GEO448096 GOK448084:GOK448096 GYG448084:GYG448096 HIC448084:HIC448096 HRY448084:HRY448096 IBU448084:IBU448096 ILQ448084:ILQ448096 IVM448084:IVM448096 JFI448084:JFI448096 JPE448084:JPE448096 JZA448084:JZA448096 KIW448084:KIW448096 KSS448084:KSS448096 LCO448084:LCO448096 LMK448084:LMK448096 LWG448084:LWG448096 MGC448084:MGC448096 MPY448084:MPY448096 MZU448084:MZU448096 NJQ448084:NJQ448096 NTM448084:NTM448096 ODI448084:ODI448096 ONE448084:ONE448096 OXA448084:OXA448096 PGW448084:PGW448096 PQS448084:PQS448096 QAO448084:QAO448096 QKK448084:QKK448096 QUG448084:QUG448096 REC448084:REC448096 RNY448084:RNY448096 RXU448084:RXU448096 SHQ448084:SHQ448096 SRM448084:SRM448096 TBI448084:TBI448096 TLE448084:TLE448096 TVA448084:TVA448096 UEW448084:UEW448096 UOS448084:UOS448096 UYO448084:UYO448096 VIK448084:VIK448096 VSG448084:VSG448096 WCC448084:WCC448096 WLY448084:WLY448096 WVU448084:WVU448096 M513620:M513632 JI513620:JI513632 TE513620:TE513632 ADA513620:ADA513632 AMW513620:AMW513632 AWS513620:AWS513632 BGO513620:BGO513632 BQK513620:BQK513632 CAG513620:CAG513632 CKC513620:CKC513632 CTY513620:CTY513632 DDU513620:DDU513632 DNQ513620:DNQ513632 DXM513620:DXM513632 EHI513620:EHI513632 ERE513620:ERE513632 FBA513620:FBA513632 FKW513620:FKW513632 FUS513620:FUS513632 GEO513620:GEO513632 GOK513620:GOK513632 GYG513620:GYG513632 HIC513620:HIC513632 HRY513620:HRY513632 IBU513620:IBU513632 ILQ513620:ILQ513632 IVM513620:IVM513632 JFI513620:JFI513632 JPE513620:JPE513632 JZA513620:JZA513632 KIW513620:KIW513632 KSS513620:KSS513632 LCO513620:LCO513632 LMK513620:LMK513632 LWG513620:LWG513632 MGC513620:MGC513632 MPY513620:MPY513632 MZU513620:MZU513632 NJQ513620:NJQ513632 NTM513620:NTM513632 ODI513620:ODI513632 ONE513620:ONE513632 OXA513620:OXA513632 PGW513620:PGW513632 PQS513620:PQS513632 QAO513620:QAO513632 QKK513620:QKK513632 QUG513620:QUG513632 REC513620:REC513632 RNY513620:RNY513632 RXU513620:RXU513632 SHQ513620:SHQ513632 SRM513620:SRM513632 TBI513620:TBI513632 TLE513620:TLE513632 TVA513620:TVA513632 UEW513620:UEW513632 UOS513620:UOS513632 UYO513620:UYO513632 VIK513620:VIK513632 VSG513620:VSG513632 WCC513620:WCC513632 WLY513620:WLY513632 WVU513620:WVU513632 M579156:M579168 JI579156:JI579168 TE579156:TE579168 ADA579156:ADA579168 AMW579156:AMW579168 AWS579156:AWS579168 BGO579156:BGO579168 BQK579156:BQK579168 CAG579156:CAG579168 CKC579156:CKC579168 CTY579156:CTY579168 DDU579156:DDU579168 DNQ579156:DNQ579168 DXM579156:DXM579168 EHI579156:EHI579168 ERE579156:ERE579168 FBA579156:FBA579168 FKW579156:FKW579168 FUS579156:FUS579168 GEO579156:GEO579168 GOK579156:GOK579168 GYG579156:GYG579168 HIC579156:HIC579168 HRY579156:HRY579168 IBU579156:IBU579168 ILQ579156:ILQ579168 IVM579156:IVM579168 JFI579156:JFI579168 JPE579156:JPE579168 JZA579156:JZA579168 KIW579156:KIW579168 KSS579156:KSS579168 LCO579156:LCO579168 LMK579156:LMK579168 LWG579156:LWG579168 MGC579156:MGC579168 MPY579156:MPY579168 MZU579156:MZU579168 NJQ579156:NJQ579168 NTM579156:NTM579168 ODI579156:ODI579168 ONE579156:ONE579168 OXA579156:OXA579168 PGW579156:PGW579168 PQS579156:PQS579168 QAO579156:QAO579168 QKK579156:QKK579168 QUG579156:QUG579168 REC579156:REC579168 RNY579156:RNY579168 RXU579156:RXU579168 SHQ579156:SHQ579168 SRM579156:SRM579168 TBI579156:TBI579168 TLE579156:TLE579168 TVA579156:TVA579168 UEW579156:UEW579168 UOS579156:UOS579168 UYO579156:UYO579168 VIK579156:VIK579168 VSG579156:VSG579168 WCC579156:WCC579168 WLY579156:WLY579168 WVU579156:WVU579168 M644692:M644704 JI644692:JI644704 TE644692:TE644704 ADA644692:ADA644704 AMW644692:AMW644704 AWS644692:AWS644704 BGO644692:BGO644704 BQK644692:BQK644704 CAG644692:CAG644704 CKC644692:CKC644704 CTY644692:CTY644704 DDU644692:DDU644704 DNQ644692:DNQ644704 DXM644692:DXM644704 EHI644692:EHI644704 ERE644692:ERE644704 FBA644692:FBA644704 FKW644692:FKW644704 FUS644692:FUS644704 GEO644692:GEO644704 GOK644692:GOK644704 GYG644692:GYG644704 HIC644692:HIC644704 HRY644692:HRY644704 IBU644692:IBU644704 ILQ644692:ILQ644704 IVM644692:IVM644704 JFI644692:JFI644704 JPE644692:JPE644704 JZA644692:JZA644704 KIW644692:KIW644704 KSS644692:KSS644704 LCO644692:LCO644704 LMK644692:LMK644704 LWG644692:LWG644704 MGC644692:MGC644704 MPY644692:MPY644704 MZU644692:MZU644704 NJQ644692:NJQ644704 NTM644692:NTM644704 ODI644692:ODI644704 ONE644692:ONE644704 OXA644692:OXA644704 PGW644692:PGW644704 PQS644692:PQS644704 QAO644692:QAO644704 QKK644692:QKK644704 QUG644692:QUG644704 REC644692:REC644704 RNY644692:RNY644704 RXU644692:RXU644704 SHQ644692:SHQ644704 SRM644692:SRM644704 TBI644692:TBI644704 TLE644692:TLE644704 TVA644692:TVA644704 UEW644692:UEW644704 UOS644692:UOS644704 UYO644692:UYO644704 VIK644692:VIK644704 VSG644692:VSG644704 WCC644692:WCC644704 WLY644692:WLY644704 WVU644692:WVU644704 M710228:M710240 JI710228:JI710240 TE710228:TE710240 ADA710228:ADA710240 AMW710228:AMW710240 AWS710228:AWS710240 BGO710228:BGO710240 BQK710228:BQK710240 CAG710228:CAG710240 CKC710228:CKC710240 CTY710228:CTY710240 DDU710228:DDU710240 DNQ710228:DNQ710240 DXM710228:DXM710240 EHI710228:EHI710240 ERE710228:ERE710240 FBA710228:FBA710240 FKW710228:FKW710240 FUS710228:FUS710240 GEO710228:GEO710240 GOK710228:GOK710240 GYG710228:GYG710240 HIC710228:HIC710240 HRY710228:HRY710240 IBU710228:IBU710240 ILQ710228:ILQ710240 IVM710228:IVM710240 JFI710228:JFI710240 JPE710228:JPE710240 JZA710228:JZA710240 KIW710228:KIW710240 KSS710228:KSS710240 LCO710228:LCO710240 LMK710228:LMK710240 LWG710228:LWG710240 MGC710228:MGC710240 MPY710228:MPY710240 MZU710228:MZU710240 NJQ710228:NJQ710240 NTM710228:NTM710240 ODI710228:ODI710240 ONE710228:ONE710240 OXA710228:OXA710240 PGW710228:PGW710240 PQS710228:PQS710240 QAO710228:QAO710240 QKK710228:QKK710240 QUG710228:QUG710240 REC710228:REC710240 RNY710228:RNY710240 RXU710228:RXU710240 SHQ710228:SHQ710240 SRM710228:SRM710240 TBI710228:TBI710240 TLE710228:TLE710240 TVA710228:TVA710240 UEW710228:UEW710240 UOS710228:UOS710240 UYO710228:UYO710240 VIK710228:VIK710240 VSG710228:VSG710240 WCC710228:WCC710240 WLY710228:WLY710240 WVU710228:WVU710240 M775764:M775776 JI775764:JI775776 TE775764:TE775776 ADA775764:ADA775776 AMW775764:AMW775776 AWS775764:AWS775776 BGO775764:BGO775776 BQK775764:BQK775776 CAG775764:CAG775776 CKC775764:CKC775776 CTY775764:CTY775776 DDU775764:DDU775776 DNQ775764:DNQ775776 DXM775764:DXM775776 EHI775764:EHI775776 ERE775764:ERE775776 FBA775764:FBA775776 FKW775764:FKW775776 FUS775764:FUS775776 GEO775764:GEO775776 GOK775764:GOK775776 GYG775764:GYG775776 HIC775764:HIC775776 HRY775764:HRY775776 IBU775764:IBU775776 ILQ775764:ILQ775776 IVM775764:IVM775776 JFI775764:JFI775776 JPE775764:JPE775776 JZA775764:JZA775776 KIW775764:KIW775776 KSS775764:KSS775776 LCO775764:LCO775776 LMK775764:LMK775776 LWG775764:LWG775776 MGC775764:MGC775776 MPY775764:MPY775776 MZU775764:MZU775776 NJQ775764:NJQ775776 NTM775764:NTM775776 ODI775764:ODI775776 ONE775764:ONE775776 OXA775764:OXA775776 PGW775764:PGW775776 PQS775764:PQS775776 QAO775764:QAO775776 QKK775764:QKK775776 QUG775764:QUG775776 REC775764:REC775776 RNY775764:RNY775776 RXU775764:RXU775776 SHQ775764:SHQ775776 SRM775764:SRM775776 TBI775764:TBI775776 TLE775764:TLE775776 TVA775764:TVA775776 UEW775764:UEW775776 UOS775764:UOS775776 UYO775764:UYO775776 VIK775764:VIK775776 VSG775764:VSG775776 WCC775764:WCC775776 WLY775764:WLY775776 WVU775764:WVU775776 M841300:M841312 JI841300:JI841312 TE841300:TE841312 ADA841300:ADA841312 AMW841300:AMW841312 AWS841300:AWS841312 BGO841300:BGO841312 BQK841300:BQK841312 CAG841300:CAG841312 CKC841300:CKC841312 CTY841300:CTY841312 DDU841300:DDU841312 DNQ841300:DNQ841312 DXM841300:DXM841312 EHI841300:EHI841312 ERE841300:ERE841312 FBA841300:FBA841312 FKW841300:FKW841312 FUS841300:FUS841312 GEO841300:GEO841312 GOK841300:GOK841312 GYG841300:GYG841312 HIC841300:HIC841312 HRY841300:HRY841312 IBU841300:IBU841312 ILQ841300:ILQ841312 IVM841300:IVM841312 JFI841300:JFI841312 JPE841300:JPE841312 JZA841300:JZA841312 KIW841300:KIW841312 KSS841300:KSS841312 LCO841300:LCO841312 LMK841300:LMK841312 LWG841300:LWG841312 MGC841300:MGC841312 MPY841300:MPY841312 MZU841300:MZU841312 NJQ841300:NJQ841312 NTM841300:NTM841312 ODI841300:ODI841312 ONE841300:ONE841312 OXA841300:OXA841312 PGW841300:PGW841312 PQS841300:PQS841312 QAO841300:QAO841312 QKK841300:QKK841312 QUG841300:QUG841312 REC841300:REC841312 RNY841300:RNY841312 RXU841300:RXU841312 SHQ841300:SHQ841312 SRM841300:SRM841312 TBI841300:TBI841312 TLE841300:TLE841312 TVA841300:TVA841312 UEW841300:UEW841312 UOS841300:UOS841312 UYO841300:UYO841312 VIK841300:VIK841312 VSG841300:VSG841312 WCC841300:WCC841312 WLY841300:WLY841312 WVU841300:WVU841312 M906836:M906848 JI906836:JI906848 TE906836:TE906848 ADA906836:ADA906848 AMW906836:AMW906848 AWS906836:AWS906848 BGO906836:BGO906848 BQK906836:BQK906848 CAG906836:CAG906848 CKC906836:CKC906848 CTY906836:CTY906848 DDU906836:DDU906848 DNQ906836:DNQ906848 DXM906836:DXM906848 EHI906836:EHI906848 ERE906836:ERE906848 FBA906836:FBA906848 FKW906836:FKW906848 FUS906836:FUS906848 GEO906836:GEO906848 GOK906836:GOK906848 GYG906836:GYG906848 HIC906836:HIC906848 HRY906836:HRY906848 IBU906836:IBU906848 ILQ906836:ILQ906848 IVM906836:IVM906848 JFI906836:JFI906848 JPE906836:JPE906848 JZA906836:JZA906848 KIW906836:KIW906848 KSS906836:KSS906848 LCO906836:LCO906848 LMK906836:LMK906848 LWG906836:LWG906848 MGC906836:MGC906848 MPY906836:MPY906848 MZU906836:MZU906848 NJQ906836:NJQ906848 NTM906836:NTM906848 ODI906836:ODI906848 ONE906836:ONE906848 OXA906836:OXA906848 PGW906836:PGW906848 PQS906836:PQS906848 QAO906836:QAO906848 QKK906836:QKK906848 QUG906836:QUG906848 REC906836:REC906848 RNY906836:RNY906848 RXU906836:RXU906848 SHQ906836:SHQ906848 SRM906836:SRM906848 TBI906836:TBI906848 TLE906836:TLE906848 TVA906836:TVA906848 UEW906836:UEW906848 UOS906836:UOS906848 UYO906836:UYO906848 VIK906836:VIK906848 VSG906836:VSG906848 WCC906836:WCC906848 WLY906836:WLY906848 WVU906836:WVU906848 M972372:M972384 JI972372:JI972384 TE972372:TE972384 ADA972372:ADA972384 AMW972372:AMW972384 AWS972372:AWS972384 BGO972372:BGO972384 BQK972372:BQK972384 CAG972372:CAG972384 CKC972372:CKC972384 CTY972372:CTY972384 DDU972372:DDU972384 DNQ972372:DNQ972384 DXM972372:DXM972384 EHI972372:EHI972384 ERE972372:ERE972384 FBA972372:FBA972384 FKW972372:FKW972384 FUS972372:FUS972384 GEO972372:GEO972384 GOK972372:GOK972384 GYG972372:GYG972384 HIC972372:HIC972384 HRY972372:HRY972384 IBU972372:IBU972384 ILQ972372:ILQ972384 IVM972372:IVM972384 JFI972372:JFI972384 JPE972372:JPE972384 JZA972372:JZA972384 KIW972372:KIW972384 KSS972372:KSS972384 LCO972372:LCO972384 LMK972372:LMK972384 LWG972372:LWG972384 MGC972372:MGC972384 MPY972372:MPY972384 MZU972372:MZU972384 NJQ972372:NJQ972384 NTM972372:NTM972384 ODI972372:ODI972384 ONE972372:ONE972384 OXA972372:OXA972384 PGW972372:PGW972384 PQS972372:PQS972384 QAO972372:QAO972384 QKK972372:QKK972384 QUG972372:QUG972384 REC972372:REC972384 RNY972372:RNY972384 RXU972372:RXU972384 SHQ972372:SHQ972384 SRM972372:SRM972384 TBI972372:TBI972384 TLE972372:TLE972384 TVA972372:TVA972384 UEW972372:UEW972384 UOS972372:UOS972384 UYO972372:UYO972384 VIK972372:VIK972384 VSG972372:VSG972384 WCC972372:WCC972384 WLY972372:WLY972384 WVU972372:WVU972384 E54885:F54930 JA54885:JB54930 SW54885:SX54930 ACS54885:ACT54930 AMO54885:AMP54930 AWK54885:AWL54930 BGG54885:BGH54930 BQC54885:BQD54930 BZY54885:BZZ54930 CJU54885:CJV54930 CTQ54885:CTR54930 DDM54885:DDN54930 DNI54885:DNJ54930 DXE54885:DXF54930 EHA54885:EHB54930 EQW54885:EQX54930 FAS54885:FAT54930 FKO54885:FKP54930 FUK54885:FUL54930 GEG54885:GEH54930 GOC54885:GOD54930 GXY54885:GXZ54930 HHU54885:HHV54930 HRQ54885:HRR54930 IBM54885:IBN54930 ILI54885:ILJ54930 IVE54885:IVF54930 JFA54885:JFB54930 JOW54885:JOX54930 JYS54885:JYT54930 KIO54885:KIP54930 KSK54885:KSL54930 LCG54885:LCH54930 LMC54885:LMD54930 LVY54885:LVZ54930 MFU54885:MFV54930 MPQ54885:MPR54930 MZM54885:MZN54930 NJI54885:NJJ54930 NTE54885:NTF54930 ODA54885:ODB54930 OMW54885:OMX54930 OWS54885:OWT54930 PGO54885:PGP54930 PQK54885:PQL54930 QAG54885:QAH54930 QKC54885:QKD54930 QTY54885:QTZ54930 RDU54885:RDV54930 RNQ54885:RNR54930 RXM54885:RXN54930 SHI54885:SHJ54930 SRE54885:SRF54930 TBA54885:TBB54930 TKW54885:TKX54930 TUS54885:TUT54930 UEO54885:UEP54930 UOK54885:UOL54930 UYG54885:UYH54930 VIC54885:VID54930 VRY54885:VRZ54930 WBU54885:WBV54930 WLQ54885:WLR54930 WVM54885:WVN54930 E120421:F120466 JA120421:JB120466 SW120421:SX120466 ACS120421:ACT120466 AMO120421:AMP120466 AWK120421:AWL120466 BGG120421:BGH120466 BQC120421:BQD120466 BZY120421:BZZ120466 CJU120421:CJV120466 CTQ120421:CTR120466 DDM120421:DDN120466 DNI120421:DNJ120466 DXE120421:DXF120466 EHA120421:EHB120466 EQW120421:EQX120466 FAS120421:FAT120466 FKO120421:FKP120466 FUK120421:FUL120466 GEG120421:GEH120466 GOC120421:GOD120466 GXY120421:GXZ120466 HHU120421:HHV120466 HRQ120421:HRR120466 IBM120421:IBN120466 ILI120421:ILJ120466 IVE120421:IVF120466 JFA120421:JFB120466 JOW120421:JOX120466 JYS120421:JYT120466 KIO120421:KIP120466 KSK120421:KSL120466 LCG120421:LCH120466 LMC120421:LMD120466 LVY120421:LVZ120466 MFU120421:MFV120466 MPQ120421:MPR120466 MZM120421:MZN120466 NJI120421:NJJ120466 NTE120421:NTF120466 ODA120421:ODB120466 OMW120421:OMX120466 OWS120421:OWT120466 PGO120421:PGP120466 PQK120421:PQL120466 QAG120421:QAH120466 QKC120421:QKD120466 QTY120421:QTZ120466 RDU120421:RDV120466 RNQ120421:RNR120466 RXM120421:RXN120466 SHI120421:SHJ120466 SRE120421:SRF120466 TBA120421:TBB120466 TKW120421:TKX120466 TUS120421:TUT120466 UEO120421:UEP120466 UOK120421:UOL120466 UYG120421:UYH120466 VIC120421:VID120466 VRY120421:VRZ120466 WBU120421:WBV120466 WLQ120421:WLR120466 WVM120421:WVN120466 E185957:F186002 JA185957:JB186002 SW185957:SX186002 ACS185957:ACT186002 AMO185957:AMP186002 AWK185957:AWL186002 BGG185957:BGH186002 BQC185957:BQD186002 BZY185957:BZZ186002 CJU185957:CJV186002 CTQ185957:CTR186002 DDM185957:DDN186002 DNI185957:DNJ186002 DXE185957:DXF186002 EHA185957:EHB186002 EQW185957:EQX186002 FAS185957:FAT186002 FKO185957:FKP186002 FUK185957:FUL186002 GEG185957:GEH186002 GOC185957:GOD186002 GXY185957:GXZ186002 HHU185957:HHV186002 HRQ185957:HRR186002 IBM185957:IBN186002 ILI185957:ILJ186002 IVE185957:IVF186002 JFA185957:JFB186002 JOW185957:JOX186002 JYS185957:JYT186002 KIO185957:KIP186002 KSK185957:KSL186002 LCG185957:LCH186002 LMC185957:LMD186002 LVY185957:LVZ186002 MFU185957:MFV186002 MPQ185957:MPR186002 MZM185957:MZN186002 NJI185957:NJJ186002 NTE185957:NTF186002 ODA185957:ODB186002 OMW185957:OMX186002 OWS185957:OWT186002 PGO185957:PGP186002 PQK185957:PQL186002 QAG185957:QAH186002 QKC185957:QKD186002 QTY185957:QTZ186002 RDU185957:RDV186002 RNQ185957:RNR186002 RXM185957:RXN186002 SHI185957:SHJ186002 SRE185957:SRF186002 TBA185957:TBB186002 TKW185957:TKX186002 TUS185957:TUT186002 UEO185957:UEP186002 UOK185957:UOL186002 UYG185957:UYH186002 VIC185957:VID186002 VRY185957:VRZ186002 WBU185957:WBV186002 WLQ185957:WLR186002 WVM185957:WVN186002 E251493:F251538 JA251493:JB251538 SW251493:SX251538 ACS251493:ACT251538 AMO251493:AMP251538 AWK251493:AWL251538 BGG251493:BGH251538 BQC251493:BQD251538 BZY251493:BZZ251538 CJU251493:CJV251538 CTQ251493:CTR251538 DDM251493:DDN251538 DNI251493:DNJ251538 DXE251493:DXF251538 EHA251493:EHB251538 EQW251493:EQX251538 FAS251493:FAT251538 FKO251493:FKP251538 FUK251493:FUL251538 GEG251493:GEH251538 GOC251493:GOD251538 GXY251493:GXZ251538 HHU251493:HHV251538 HRQ251493:HRR251538 IBM251493:IBN251538 ILI251493:ILJ251538 IVE251493:IVF251538 JFA251493:JFB251538 JOW251493:JOX251538 JYS251493:JYT251538 KIO251493:KIP251538 KSK251493:KSL251538 LCG251493:LCH251538 LMC251493:LMD251538 LVY251493:LVZ251538 MFU251493:MFV251538 MPQ251493:MPR251538 MZM251493:MZN251538 NJI251493:NJJ251538 NTE251493:NTF251538 ODA251493:ODB251538 OMW251493:OMX251538 OWS251493:OWT251538 PGO251493:PGP251538 PQK251493:PQL251538 QAG251493:QAH251538 QKC251493:QKD251538 QTY251493:QTZ251538 RDU251493:RDV251538 RNQ251493:RNR251538 RXM251493:RXN251538 SHI251493:SHJ251538 SRE251493:SRF251538 TBA251493:TBB251538 TKW251493:TKX251538 TUS251493:TUT251538 UEO251493:UEP251538 UOK251493:UOL251538 UYG251493:UYH251538 VIC251493:VID251538 VRY251493:VRZ251538 WBU251493:WBV251538 WLQ251493:WLR251538 WVM251493:WVN251538 E317029:F317074 JA317029:JB317074 SW317029:SX317074 ACS317029:ACT317074 AMO317029:AMP317074 AWK317029:AWL317074 BGG317029:BGH317074 BQC317029:BQD317074 BZY317029:BZZ317074 CJU317029:CJV317074 CTQ317029:CTR317074 DDM317029:DDN317074 DNI317029:DNJ317074 DXE317029:DXF317074 EHA317029:EHB317074 EQW317029:EQX317074 FAS317029:FAT317074 FKO317029:FKP317074 FUK317029:FUL317074 GEG317029:GEH317074 GOC317029:GOD317074 GXY317029:GXZ317074 HHU317029:HHV317074 HRQ317029:HRR317074 IBM317029:IBN317074 ILI317029:ILJ317074 IVE317029:IVF317074 JFA317029:JFB317074 JOW317029:JOX317074 JYS317029:JYT317074 KIO317029:KIP317074 KSK317029:KSL317074 LCG317029:LCH317074 LMC317029:LMD317074 LVY317029:LVZ317074 MFU317029:MFV317074 MPQ317029:MPR317074 MZM317029:MZN317074 NJI317029:NJJ317074 NTE317029:NTF317074 ODA317029:ODB317074 OMW317029:OMX317074 OWS317029:OWT317074 PGO317029:PGP317074 PQK317029:PQL317074 QAG317029:QAH317074 QKC317029:QKD317074 QTY317029:QTZ317074 RDU317029:RDV317074 RNQ317029:RNR317074 RXM317029:RXN317074 SHI317029:SHJ317074 SRE317029:SRF317074 TBA317029:TBB317074 TKW317029:TKX317074 TUS317029:TUT317074 UEO317029:UEP317074 UOK317029:UOL317074 UYG317029:UYH317074 VIC317029:VID317074 VRY317029:VRZ317074 WBU317029:WBV317074 WLQ317029:WLR317074 WVM317029:WVN317074 E382565:F382610 JA382565:JB382610 SW382565:SX382610 ACS382565:ACT382610 AMO382565:AMP382610 AWK382565:AWL382610 BGG382565:BGH382610 BQC382565:BQD382610 BZY382565:BZZ382610 CJU382565:CJV382610 CTQ382565:CTR382610 DDM382565:DDN382610 DNI382565:DNJ382610 DXE382565:DXF382610 EHA382565:EHB382610 EQW382565:EQX382610 FAS382565:FAT382610 FKO382565:FKP382610 FUK382565:FUL382610 GEG382565:GEH382610 GOC382565:GOD382610 GXY382565:GXZ382610 HHU382565:HHV382610 HRQ382565:HRR382610 IBM382565:IBN382610 ILI382565:ILJ382610 IVE382565:IVF382610 JFA382565:JFB382610 JOW382565:JOX382610 JYS382565:JYT382610 KIO382565:KIP382610 KSK382565:KSL382610 LCG382565:LCH382610 LMC382565:LMD382610 LVY382565:LVZ382610 MFU382565:MFV382610 MPQ382565:MPR382610 MZM382565:MZN382610 NJI382565:NJJ382610 NTE382565:NTF382610 ODA382565:ODB382610 OMW382565:OMX382610 OWS382565:OWT382610 PGO382565:PGP382610 PQK382565:PQL382610 QAG382565:QAH382610 QKC382565:QKD382610 QTY382565:QTZ382610 RDU382565:RDV382610 RNQ382565:RNR382610 RXM382565:RXN382610 SHI382565:SHJ382610 SRE382565:SRF382610 TBA382565:TBB382610 TKW382565:TKX382610 TUS382565:TUT382610 UEO382565:UEP382610 UOK382565:UOL382610 UYG382565:UYH382610 VIC382565:VID382610 VRY382565:VRZ382610 WBU382565:WBV382610 WLQ382565:WLR382610 WVM382565:WVN382610 E448101:F448146 JA448101:JB448146 SW448101:SX448146 ACS448101:ACT448146 AMO448101:AMP448146 AWK448101:AWL448146 BGG448101:BGH448146 BQC448101:BQD448146 BZY448101:BZZ448146 CJU448101:CJV448146 CTQ448101:CTR448146 DDM448101:DDN448146 DNI448101:DNJ448146 DXE448101:DXF448146 EHA448101:EHB448146 EQW448101:EQX448146 FAS448101:FAT448146 FKO448101:FKP448146 FUK448101:FUL448146 GEG448101:GEH448146 GOC448101:GOD448146 GXY448101:GXZ448146 HHU448101:HHV448146 HRQ448101:HRR448146 IBM448101:IBN448146 ILI448101:ILJ448146 IVE448101:IVF448146 JFA448101:JFB448146 JOW448101:JOX448146 JYS448101:JYT448146 KIO448101:KIP448146 KSK448101:KSL448146 LCG448101:LCH448146 LMC448101:LMD448146 LVY448101:LVZ448146 MFU448101:MFV448146 MPQ448101:MPR448146 MZM448101:MZN448146 NJI448101:NJJ448146 NTE448101:NTF448146 ODA448101:ODB448146 OMW448101:OMX448146 OWS448101:OWT448146 PGO448101:PGP448146 PQK448101:PQL448146 QAG448101:QAH448146 QKC448101:QKD448146 QTY448101:QTZ448146 RDU448101:RDV448146 RNQ448101:RNR448146 RXM448101:RXN448146 SHI448101:SHJ448146 SRE448101:SRF448146 TBA448101:TBB448146 TKW448101:TKX448146 TUS448101:TUT448146 UEO448101:UEP448146 UOK448101:UOL448146 UYG448101:UYH448146 VIC448101:VID448146 VRY448101:VRZ448146 WBU448101:WBV448146 WLQ448101:WLR448146 WVM448101:WVN448146 E513637:F513682 JA513637:JB513682 SW513637:SX513682 ACS513637:ACT513682 AMO513637:AMP513682 AWK513637:AWL513682 BGG513637:BGH513682 BQC513637:BQD513682 BZY513637:BZZ513682 CJU513637:CJV513682 CTQ513637:CTR513682 DDM513637:DDN513682 DNI513637:DNJ513682 DXE513637:DXF513682 EHA513637:EHB513682 EQW513637:EQX513682 FAS513637:FAT513682 FKO513637:FKP513682 FUK513637:FUL513682 GEG513637:GEH513682 GOC513637:GOD513682 GXY513637:GXZ513682 HHU513637:HHV513682 HRQ513637:HRR513682 IBM513637:IBN513682 ILI513637:ILJ513682 IVE513637:IVF513682 JFA513637:JFB513682 JOW513637:JOX513682 JYS513637:JYT513682 KIO513637:KIP513682 KSK513637:KSL513682 LCG513637:LCH513682 LMC513637:LMD513682 LVY513637:LVZ513682 MFU513637:MFV513682 MPQ513637:MPR513682 MZM513637:MZN513682 NJI513637:NJJ513682 NTE513637:NTF513682 ODA513637:ODB513682 OMW513637:OMX513682 OWS513637:OWT513682 PGO513637:PGP513682 PQK513637:PQL513682 QAG513637:QAH513682 QKC513637:QKD513682 QTY513637:QTZ513682 RDU513637:RDV513682 RNQ513637:RNR513682 RXM513637:RXN513682 SHI513637:SHJ513682 SRE513637:SRF513682 TBA513637:TBB513682 TKW513637:TKX513682 TUS513637:TUT513682 UEO513637:UEP513682 UOK513637:UOL513682 UYG513637:UYH513682 VIC513637:VID513682 VRY513637:VRZ513682 WBU513637:WBV513682 WLQ513637:WLR513682 WVM513637:WVN513682 E579173:F579218 JA579173:JB579218 SW579173:SX579218 ACS579173:ACT579218 AMO579173:AMP579218 AWK579173:AWL579218 BGG579173:BGH579218 BQC579173:BQD579218 BZY579173:BZZ579218 CJU579173:CJV579218 CTQ579173:CTR579218 DDM579173:DDN579218 DNI579173:DNJ579218 DXE579173:DXF579218 EHA579173:EHB579218 EQW579173:EQX579218 FAS579173:FAT579218 FKO579173:FKP579218 FUK579173:FUL579218 GEG579173:GEH579218 GOC579173:GOD579218 GXY579173:GXZ579218 HHU579173:HHV579218 HRQ579173:HRR579218 IBM579173:IBN579218 ILI579173:ILJ579218 IVE579173:IVF579218 JFA579173:JFB579218 JOW579173:JOX579218 JYS579173:JYT579218 KIO579173:KIP579218 KSK579173:KSL579218 LCG579173:LCH579218 LMC579173:LMD579218 LVY579173:LVZ579218 MFU579173:MFV579218 MPQ579173:MPR579218 MZM579173:MZN579218 NJI579173:NJJ579218 NTE579173:NTF579218 ODA579173:ODB579218 OMW579173:OMX579218 OWS579173:OWT579218 PGO579173:PGP579218 PQK579173:PQL579218 QAG579173:QAH579218 QKC579173:QKD579218 QTY579173:QTZ579218 RDU579173:RDV579218 RNQ579173:RNR579218 RXM579173:RXN579218 SHI579173:SHJ579218 SRE579173:SRF579218 TBA579173:TBB579218 TKW579173:TKX579218 TUS579173:TUT579218 UEO579173:UEP579218 UOK579173:UOL579218 UYG579173:UYH579218 VIC579173:VID579218 VRY579173:VRZ579218 WBU579173:WBV579218 WLQ579173:WLR579218 WVM579173:WVN579218 E644709:F644754 JA644709:JB644754 SW644709:SX644754 ACS644709:ACT644754 AMO644709:AMP644754 AWK644709:AWL644754 BGG644709:BGH644754 BQC644709:BQD644754 BZY644709:BZZ644754 CJU644709:CJV644754 CTQ644709:CTR644754 DDM644709:DDN644754 DNI644709:DNJ644754 DXE644709:DXF644754 EHA644709:EHB644754 EQW644709:EQX644754 FAS644709:FAT644754 FKO644709:FKP644754 FUK644709:FUL644754 GEG644709:GEH644754 GOC644709:GOD644754 GXY644709:GXZ644754 HHU644709:HHV644754 HRQ644709:HRR644754 IBM644709:IBN644754 ILI644709:ILJ644754 IVE644709:IVF644754 JFA644709:JFB644754 JOW644709:JOX644754 JYS644709:JYT644754 KIO644709:KIP644754 KSK644709:KSL644754 LCG644709:LCH644754 LMC644709:LMD644754 LVY644709:LVZ644754 MFU644709:MFV644754 MPQ644709:MPR644754 MZM644709:MZN644754 NJI644709:NJJ644754 NTE644709:NTF644754 ODA644709:ODB644754 OMW644709:OMX644754 OWS644709:OWT644754 PGO644709:PGP644754 PQK644709:PQL644754 QAG644709:QAH644754 QKC644709:QKD644754 QTY644709:QTZ644754 RDU644709:RDV644754 RNQ644709:RNR644754 RXM644709:RXN644754 SHI644709:SHJ644754 SRE644709:SRF644754 TBA644709:TBB644754 TKW644709:TKX644754 TUS644709:TUT644754 UEO644709:UEP644754 UOK644709:UOL644754 UYG644709:UYH644754 VIC644709:VID644754 VRY644709:VRZ644754 WBU644709:WBV644754 WLQ644709:WLR644754 WVM644709:WVN644754 E710245:F710290 JA710245:JB710290 SW710245:SX710290 ACS710245:ACT710290 AMO710245:AMP710290 AWK710245:AWL710290 BGG710245:BGH710290 BQC710245:BQD710290 BZY710245:BZZ710290 CJU710245:CJV710290 CTQ710245:CTR710290 DDM710245:DDN710290 DNI710245:DNJ710290 DXE710245:DXF710290 EHA710245:EHB710290 EQW710245:EQX710290 FAS710245:FAT710290 FKO710245:FKP710290 FUK710245:FUL710290 GEG710245:GEH710290 GOC710245:GOD710290 GXY710245:GXZ710290 HHU710245:HHV710290 HRQ710245:HRR710290 IBM710245:IBN710290 ILI710245:ILJ710290 IVE710245:IVF710290 JFA710245:JFB710290 JOW710245:JOX710290 JYS710245:JYT710290 KIO710245:KIP710290 KSK710245:KSL710290 LCG710245:LCH710290 LMC710245:LMD710290 LVY710245:LVZ710290 MFU710245:MFV710290 MPQ710245:MPR710290 MZM710245:MZN710290 NJI710245:NJJ710290 NTE710245:NTF710290 ODA710245:ODB710290 OMW710245:OMX710290 OWS710245:OWT710290 PGO710245:PGP710290 PQK710245:PQL710290 QAG710245:QAH710290 QKC710245:QKD710290 QTY710245:QTZ710290 RDU710245:RDV710290 RNQ710245:RNR710290 RXM710245:RXN710290 SHI710245:SHJ710290 SRE710245:SRF710290 TBA710245:TBB710290 TKW710245:TKX710290 TUS710245:TUT710290 UEO710245:UEP710290 UOK710245:UOL710290 UYG710245:UYH710290 VIC710245:VID710290 VRY710245:VRZ710290 WBU710245:WBV710290 WLQ710245:WLR710290 WVM710245:WVN710290 E775781:F775826 JA775781:JB775826 SW775781:SX775826 ACS775781:ACT775826 AMO775781:AMP775826 AWK775781:AWL775826 BGG775781:BGH775826 BQC775781:BQD775826 BZY775781:BZZ775826 CJU775781:CJV775826 CTQ775781:CTR775826 DDM775781:DDN775826 DNI775781:DNJ775826 DXE775781:DXF775826 EHA775781:EHB775826 EQW775781:EQX775826 FAS775781:FAT775826 FKO775781:FKP775826 FUK775781:FUL775826 GEG775781:GEH775826 GOC775781:GOD775826 GXY775781:GXZ775826 HHU775781:HHV775826 HRQ775781:HRR775826 IBM775781:IBN775826 ILI775781:ILJ775826 IVE775781:IVF775826 JFA775781:JFB775826 JOW775781:JOX775826 JYS775781:JYT775826 KIO775781:KIP775826 KSK775781:KSL775826 LCG775781:LCH775826 LMC775781:LMD775826 LVY775781:LVZ775826 MFU775781:MFV775826 MPQ775781:MPR775826 MZM775781:MZN775826 NJI775781:NJJ775826 NTE775781:NTF775826 ODA775781:ODB775826 OMW775781:OMX775826 OWS775781:OWT775826 PGO775781:PGP775826 PQK775781:PQL775826 QAG775781:QAH775826 QKC775781:QKD775826 QTY775781:QTZ775826 RDU775781:RDV775826 RNQ775781:RNR775826 RXM775781:RXN775826 SHI775781:SHJ775826 SRE775781:SRF775826 TBA775781:TBB775826 TKW775781:TKX775826 TUS775781:TUT775826 UEO775781:UEP775826 UOK775781:UOL775826 UYG775781:UYH775826 VIC775781:VID775826 VRY775781:VRZ775826 WBU775781:WBV775826 WLQ775781:WLR775826 WVM775781:WVN775826 E841317:F841362 JA841317:JB841362 SW841317:SX841362 ACS841317:ACT841362 AMO841317:AMP841362 AWK841317:AWL841362 BGG841317:BGH841362 BQC841317:BQD841362 BZY841317:BZZ841362 CJU841317:CJV841362 CTQ841317:CTR841362 DDM841317:DDN841362 DNI841317:DNJ841362 DXE841317:DXF841362 EHA841317:EHB841362 EQW841317:EQX841362 FAS841317:FAT841362 FKO841317:FKP841362 FUK841317:FUL841362 GEG841317:GEH841362 GOC841317:GOD841362 GXY841317:GXZ841362 HHU841317:HHV841362 HRQ841317:HRR841362 IBM841317:IBN841362 ILI841317:ILJ841362 IVE841317:IVF841362 JFA841317:JFB841362 JOW841317:JOX841362 JYS841317:JYT841362 KIO841317:KIP841362 KSK841317:KSL841362 LCG841317:LCH841362 LMC841317:LMD841362 LVY841317:LVZ841362 MFU841317:MFV841362 MPQ841317:MPR841362 MZM841317:MZN841362 NJI841317:NJJ841362 NTE841317:NTF841362 ODA841317:ODB841362 OMW841317:OMX841362 OWS841317:OWT841362 PGO841317:PGP841362 PQK841317:PQL841362 QAG841317:QAH841362 QKC841317:QKD841362 QTY841317:QTZ841362 RDU841317:RDV841362 RNQ841317:RNR841362 RXM841317:RXN841362 SHI841317:SHJ841362 SRE841317:SRF841362 TBA841317:TBB841362 TKW841317:TKX841362 TUS841317:TUT841362 UEO841317:UEP841362 UOK841317:UOL841362 UYG841317:UYH841362 VIC841317:VID841362 VRY841317:VRZ841362 WBU841317:WBV841362 WLQ841317:WLR841362 WVM841317:WVN841362 E906853:F906898 JA906853:JB906898 SW906853:SX906898 ACS906853:ACT906898 AMO906853:AMP906898 AWK906853:AWL906898 BGG906853:BGH906898 BQC906853:BQD906898 BZY906853:BZZ906898 CJU906853:CJV906898 CTQ906853:CTR906898 DDM906853:DDN906898 DNI906853:DNJ906898 DXE906853:DXF906898 EHA906853:EHB906898 EQW906853:EQX906898 FAS906853:FAT906898 FKO906853:FKP906898 FUK906853:FUL906898 GEG906853:GEH906898 GOC906853:GOD906898 GXY906853:GXZ906898 HHU906853:HHV906898 HRQ906853:HRR906898 IBM906853:IBN906898 ILI906853:ILJ906898 IVE906853:IVF906898 JFA906853:JFB906898 JOW906853:JOX906898 JYS906853:JYT906898 KIO906853:KIP906898 KSK906853:KSL906898 LCG906853:LCH906898 LMC906853:LMD906898 LVY906853:LVZ906898 MFU906853:MFV906898 MPQ906853:MPR906898 MZM906853:MZN906898 NJI906853:NJJ906898 NTE906853:NTF906898 ODA906853:ODB906898 OMW906853:OMX906898 OWS906853:OWT906898 PGO906853:PGP906898 PQK906853:PQL906898 QAG906853:QAH906898 QKC906853:QKD906898 QTY906853:QTZ906898 RDU906853:RDV906898 RNQ906853:RNR906898 RXM906853:RXN906898 SHI906853:SHJ906898 SRE906853:SRF906898 TBA906853:TBB906898 TKW906853:TKX906898 TUS906853:TUT906898 UEO906853:UEP906898 UOK906853:UOL906898 UYG906853:UYH906898 VIC906853:VID906898 VRY906853:VRZ906898 WBU906853:WBV906898 WLQ906853:WLR906898 WVM906853:WVN906898 E972389:F972434 JA972389:JB972434 SW972389:SX972434 ACS972389:ACT972434 AMO972389:AMP972434 AWK972389:AWL972434 BGG972389:BGH972434 BQC972389:BQD972434 BZY972389:BZZ972434 CJU972389:CJV972434 CTQ972389:CTR972434 DDM972389:DDN972434 DNI972389:DNJ972434 DXE972389:DXF972434 EHA972389:EHB972434 EQW972389:EQX972434 FAS972389:FAT972434 FKO972389:FKP972434 FUK972389:FUL972434 GEG972389:GEH972434 GOC972389:GOD972434 GXY972389:GXZ972434 HHU972389:HHV972434 HRQ972389:HRR972434 IBM972389:IBN972434 ILI972389:ILJ972434 IVE972389:IVF972434 JFA972389:JFB972434 JOW972389:JOX972434 JYS972389:JYT972434 KIO972389:KIP972434 KSK972389:KSL972434 LCG972389:LCH972434 LMC972389:LMD972434 LVY972389:LVZ972434 MFU972389:MFV972434 MPQ972389:MPR972434 MZM972389:MZN972434 NJI972389:NJJ972434 NTE972389:NTF972434 ODA972389:ODB972434 OMW972389:OMX972434 OWS972389:OWT972434 PGO972389:PGP972434 PQK972389:PQL972434 QAG972389:QAH972434 QKC972389:QKD972434 QTY972389:QTZ972434 RDU972389:RDV972434 RNQ972389:RNR972434 RXM972389:RXN972434 SHI972389:SHJ972434 SRE972389:SRF972434 TBA972389:TBB972434 TKW972389:TKX972434 TUS972389:TUT972434 UEO972389:UEP972434 UOK972389:UOL972434 UYG972389:UYH972434 VIC972389:VID972434 VRY972389:VRZ972434 WBU972389:WBV972434 WLQ972389:WLR972434 WVM972389:WVN972434 E54868:F54880 JA54868:JB54880 SW54868:SX54880 ACS54868:ACT54880 AMO54868:AMP54880 AWK54868:AWL54880 BGG54868:BGH54880 BQC54868:BQD54880 BZY54868:BZZ54880 CJU54868:CJV54880 CTQ54868:CTR54880 DDM54868:DDN54880 DNI54868:DNJ54880 DXE54868:DXF54880 EHA54868:EHB54880 EQW54868:EQX54880 FAS54868:FAT54880 FKO54868:FKP54880 FUK54868:FUL54880 GEG54868:GEH54880 GOC54868:GOD54880 GXY54868:GXZ54880 HHU54868:HHV54880 HRQ54868:HRR54880 IBM54868:IBN54880 ILI54868:ILJ54880 IVE54868:IVF54880 JFA54868:JFB54880 JOW54868:JOX54880 JYS54868:JYT54880 KIO54868:KIP54880 KSK54868:KSL54880 LCG54868:LCH54880 LMC54868:LMD54880 LVY54868:LVZ54880 MFU54868:MFV54880 MPQ54868:MPR54880 MZM54868:MZN54880 NJI54868:NJJ54880 NTE54868:NTF54880 ODA54868:ODB54880 OMW54868:OMX54880 OWS54868:OWT54880 PGO54868:PGP54880 PQK54868:PQL54880 QAG54868:QAH54880 QKC54868:QKD54880 QTY54868:QTZ54880 RDU54868:RDV54880 RNQ54868:RNR54880 RXM54868:RXN54880 SHI54868:SHJ54880 SRE54868:SRF54880 TBA54868:TBB54880 TKW54868:TKX54880 TUS54868:TUT54880 UEO54868:UEP54880 UOK54868:UOL54880 UYG54868:UYH54880 VIC54868:VID54880 VRY54868:VRZ54880 WBU54868:WBV54880 WLQ54868:WLR54880 WVM54868:WVN54880 E120404:F120416 JA120404:JB120416 SW120404:SX120416 ACS120404:ACT120416 AMO120404:AMP120416 AWK120404:AWL120416 BGG120404:BGH120416 BQC120404:BQD120416 BZY120404:BZZ120416 CJU120404:CJV120416 CTQ120404:CTR120416 DDM120404:DDN120416 DNI120404:DNJ120416 DXE120404:DXF120416 EHA120404:EHB120416 EQW120404:EQX120416 FAS120404:FAT120416 FKO120404:FKP120416 FUK120404:FUL120416 GEG120404:GEH120416 GOC120404:GOD120416 GXY120404:GXZ120416 HHU120404:HHV120416 HRQ120404:HRR120416 IBM120404:IBN120416 ILI120404:ILJ120416 IVE120404:IVF120416 JFA120404:JFB120416 JOW120404:JOX120416 JYS120404:JYT120416 KIO120404:KIP120416 KSK120404:KSL120416 LCG120404:LCH120416 LMC120404:LMD120416 LVY120404:LVZ120416 MFU120404:MFV120416 MPQ120404:MPR120416 MZM120404:MZN120416 NJI120404:NJJ120416 NTE120404:NTF120416 ODA120404:ODB120416 OMW120404:OMX120416 OWS120404:OWT120416 PGO120404:PGP120416 PQK120404:PQL120416 QAG120404:QAH120416 QKC120404:QKD120416 QTY120404:QTZ120416 RDU120404:RDV120416 RNQ120404:RNR120416 RXM120404:RXN120416 SHI120404:SHJ120416 SRE120404:SRF120416 TBA120404:TBB120416 TKW120404:TKX120416 TUS120404:TUT120416 UEO120404:UEP120416 UOK120404:UOL120416 UYG120404:UYH120416 VIC120404:VID120416 VRY120404:VRZ120416 WBU120404:WBV120416 WLQ120404:WLR120416 WVM120404:WVN120416 E185940:F185952 JA185940:JB185952 SW185940:SX185952 ACS185940:ACT185952 AMO185940:AMP185952 AWK185940:AWL185952 BGG185940:BGH185952 BQC185940:BQD185952 BZY185940:BZZ185952 CJU185940:CJV185952 CTQ185940:CTR185952 DDM185940:DDN185952 DNI185940:DNJ185952 DXE185940:DXF185952 EHA185940:EHB185952 EQW185940:EQX185952 FAS185940:FAT185952 FKO185940:FKP185952 FUK185940:FUL185952 GEG185940:GEH185952 GOC185940:GOD185952 GXY185940:GXZ185952 HHU185940:HHV185952 HRQ185940:HRR185952 IBM185940:IBN185952 ILI185940:ILJ185952 IVE185940:IVF185952 JFA185940:JFB185952 JOW185940:JOX185952 JYS185940:JYT185952 KIO185940:KIP185952 KSK185940:KSL185952 LCG185940:LCH185952 LMC185940:LMD185952 LVY185940:LVZ185952 MFU185940:MFV185952 MPQ185940:MPR185952 MZM185940:MZN185952 NJI185940:NJJ185952 NTE185940:NTF185952 ODA185940:ODB185952 OMW185940:OMX185952 OWS185940:OWT185952 PGO185940:PGP185952 PQK185940:PQL185952 QAG185940:QAH185952 QKC185940:QKD185952 QTY185940:QTZ185952 RDU185940:RDV185952 RNQ185940:RNR185952 RXM185940:RXN185952 SHI185940:SHJ185952 SRE185940:SRF185952 TBA185940:TBB185952 TKW185940:TKX185952 TUS185940:TUT185952 UEO185940:UEP185952 UOK185940:UOL185952 UYG185940:UYH185952 VIC185940:VID185952 VRY185940:VRZ185952 WBU185940:WBV185952 WLQ185940:WLR185952 WVM185940:WVN185952 E251476:F251488 JA251476:JB251488 SW251476:SX251488 ACS251476:ACT251488 AMO251476:AMP251488 AWK251476:AWL251488 BGG251476:BGH251488 BQC251476:BQD251488 BZY251476:BZZ251488 CJU251476:CJV251488 CTQ251476:CTR251488 DDM251476:DDN251488 DNI251476:DNJ251488 DXE251476:DXF251488 EHA251476:EHB251488 EQW251476:EQX251488 FAS251476:FAT251488 FKO251476:FKP251488 FUK251476:FUL251488 GEG251476:GEH251488 GOC251476:GOD251488 GXY251476:GXZ251488 HHU251476:HHV251488 HRQ251476:HRR251488 IBM251476:IBN251488 ILI251476:ILJ251488 IVE251476:IVF251488 JFA251476:JFB251488 JOW251476:JOX251488 JYS251476:JYT251488 KIO251476:KIP251488 KSK251476:KSL251488 LCG251476:LCH251488 LMC251476:LMD251488 LVY251476:LVZ251488 MFU251476:MFV251488 MPQ251476:MPR251488 MZM251476:MZN251488 NJI251476:NJJ251488 NTE251476:NTF251488 ODA251476:ODB251488 OMW251476:OMX251488 OWS251476:OWT251488 PGO251476:PGP251488 PQK251476:PQL251488 QAG251476:QAH251488 QKC251476:QKD251488 QTY251476:QTZ251488 RDU251476:RDV251488 RNQ251476:RNR251488 RXM251476:RXN251488 SHI251476:SHJ251488 SRE251476:SRF251488 TBA251476:TBB251488 TKW251476:TKX251488 TUS251476:TUT251488 UEO251476:UEP251488 UOK251476:UOL251488 UYG251476:UYH251488 VIC251476:VID251488 VRY251476:VRZ251488 WBU251476:WBV251488 WLQ251476:WLR251488 WVM251476:WVN251488 E317012:F317024 JA317012:JB317024 SW317012:SX317024 ACS317012:ACT317024 AMO317012:AMP317024 AWK317012:AWL317024 BGG317012:BGH317024 BQC317012:BQD317024 BZY317012:BZZ317024 CJU317012:CJV317024 CTQ317012:CTR317024 DDM317012:DDN317024 DNI317012:DNJ317024 DXE317012:DXF317024 EHA317012:EHB317024 EQW317012:EQX317024 FAS317012:FAT317024 FKO317012:FKP317024 FUK317012:FUL317024 GEG317012:GEH317024 GOC317012:GOD317024 GXY317012:GXZ317024 HHU317012:HHV317024 HRQ317012:HRR317024 IBM317012:IBN317024 ILI317012:ILJ317024 IVE317012:IVF317024 JFA317012:JFB317024 JOW317012:JOX317024 JYS317012:JYT317024 KIO317012:KIP317024 KSK317012:KSL317024 LCG317012:LCH317024 LMC317012:LMD317024 LVY317012:LVZ317024 MFU317012:MFV317024 MPQ317012:MPR317024 MZM317012:MZN317024 NJI317012:NJJ317024 NTE317012:NTF317024 ODA317012:ODB317024 OMW317012:OMX317024 OWS317012:OWT317024 PGO317012:PGP317024 PQK317012:PQL317024 QAG317012:QAH317024 QKC317012:QKD317024 QTY317012:QTZ317024 RDU317012:RDV317024 RNQ317012:RNR317024 RXM317012:RXN317024 SHI317012:SHJ317024 SRE317012:SRF317024 TBA317012:TBB317024 TKW317012:TKX317024 TUS317012:TUT317024 UEO317012:UEP317024 UOK317012:UOL317024 UYG317012:UYH317024 VIC317012:VID317024 VRY317012:VRZ317024 WBU317012:WBV317024 WLQ317012:WLR317024 WVM317012:WVN317024 E382548:F382560 JA382548:JB382560 SW382548:SX382560 ACS382548:ACT382560 AMO382548:AMP382560 AWK382548:AWL382560 BGG382548:BGH382560 BQC382548:BQD382560 BZY382548:BZZ382560 CJU382548:CJV382560 CTQ382548:CTR382560 DDM382548:DDN382560 DNI382548:DNJ382560 DXE382548:DXF382560 EHA382548:EHB382560 EQW382548:EQX382560 FAS382548:FAT382560 FKO382548:FKP382560 FUK382548:FUL382560 GEG382548:GEH382560 GOC382548:GOD382560 GXY382548:GXZ382560 HHU382548:HHV382560 HRQ382548:HRR382560 IBM382548:IBN382560 ILI382548:ILJ382560 IVE382548:IVF382560 JFA382548:JFB382560 JOW382548:JOX382560 JYS382548:JYT382560 KIO382548:KIP382560 KSK382548:KSL382560 LCG382548:LCH382560 LMC382548:LMD382560 LVY382548:LVZ382560 MFU382548:MFV382560 MPQ382548:MPR382560 MZM382548:MZN382560 NJI382548:NJJ382560 NTE382548:NTF382560 ODA382548:ODB382560 OMW382548:OMX382560 OWS382548:OWT382560 PGO382548:PGP382560 PQK382548:PQL382560 QAG382548:QAH382560 QKC382548:QKD382560 QTY382548:QTZ382560 RDU382548:RDV382560 RNQ382548:RNR382560 RXM382548:RXN382560 SHI382548:SHJ382560 SRE382548:SRF382560 TBA382548:TBB382560 TKW382548:TKX382560 TUS382548:TUT382560 UEO382548:UEP382560 UOK382548:UOL382560 UYG382548:UYH382560 VIC382548:VID382560 VRY382548:VRZ382560 WBU382548:WBV382560 WLQ382548:WLR382560 WVM382548:WVN382560 E448084:F448096 JA448084:JB448096 SW448084:SX448096 ACS448084:ACT448096 AMO448084:AMP448096 AWK448084:AWL448096 BGG448084:BGH448096 BQC448084:BQD448096 BZY448084:BZZ448096 CJU448084:CJV448096 CTQ448084:CTR448096 DDM448084:DDN448096 DNI448084:DNJ448096 DXE448084:DXF448096 EHA448084:EHB448096 EQW448084:EQX448096 FAS448084:FAT448096 FKO448084:FKP448096 FUK448084:FUL448096 GEG448084:GEH448096 GOC448084:GOD448096 GXY448084:GXZ448096 HHU448084:HHV448096 HRQ448084:HRR448096 IBM448084:IBN448096 ILI448084:ILJ448096 IVE448084:IVF448096 JFA448084:JFB448096 JOW448084:JOX448096 JYS448084:JYT448096 KIO448084:KIP448096 KSK448084:KSL448096 LCG448084:LCH448096 LMC448084:LMD448096 LVY448084:LVZ448096 MFU448084:MFV448096 MPQ448084:MPR448096 MZM448084:MZN448096 NJI448084:NJJ448096 NTE448084:NTF448096 ODA448084:ODB448096 OMW448084:OMX448096 OWS448084:OWT448096 PGO448084:PGP448096 PQK448084:PQL448096 QAG448084:QAH448096 QKC448084:QKD448096 QTY448084:QTZ448096 RDU448084:RDV448096 RNQ448084:RNR448096 RXM448084:RXN448096 SHI448084:SHJ448096 SRE448084:SRF448096 TBA448084:TBB448096 TKW448084:TKX448096 TUS448084:TUT448096 UEO448084:UEP448096 UOK448084:UOL448096 UYG448084:UYH448096 VIC448084:VID448096 VRY448084:VRZ448096 WBU448084:WBV448096 WLQ448084:WLR448096 WVM448084:WVN448096 E513620:F513632 JA513620:JB513632 SW513620:SX513632 ACS513620:ACT513632 AMO513620:AMP513632 AWK513620:AWL513632 BGG513620:BGH513632 BQC513620:BQD513632 BZY513620:BZZ513632 CJU513620:CJV513632 CTQ513620:CTR513632 DDM513620:DDN513632 DNI513620:DNJ513632 DXE513620:DXF513632 EHA513620:EHB513632 EQW513620:EQX513632 FAS513620:FAT513632 FKO513620:FKP513632 FUK513620:FUL513632 GEG513620:GEH513632 GOC513620:GOD513632 GXY513620:GXZ513632 HHU513620:HHV513632 HRQ513620:HRR513632 IBM513620:IBN513632 ILI513620:ILJ513632 IVE513620:IVF513632 JFA513620:JFB513632 JOW513620:JOX513632 JYS513620:JYT513632 KIO513620:KIP513632 KSK513620:KSL513632 LCG513620:LCH513632 LMC513620:LMD513632 LVY513620:LVZ513632 MFU513620:MFV513632 MPQ513620:MPR513632 MZM513620:MZN513632 NJI513620:NJJ513632 NTE513620:NTF513632 ODA513620:ODB513632 OMW513620:OMX513632 OWS513620:OWT513632 PGO513620:PGP513632 PQK513620:PQL513632 QAG513620:QAH513632 QKC513620:QKD513632 QTY513620:QTZ513632 RDU513620:RDV513632 RNQ513620:RNR513632 RXM513620:RXN513632 SHI513620:SHJ513632 SRE513620:SRF513632 TBA513620:TBB513632 TKW513620:TKX513632 TUS513620:TUT513632 UEO513620:UEP513632 UOK513620:UOL513632 UYG513620:UYH513632 VIC513620:VID513632 VRY513620:VRZ513632 WBU513620:WBV513632 WLQ513620:WLR513632 WVM513620:WVN513632 E579156:F579168 JA579156:JB579168 SW579156:SX579168 ACS579156:ACT579168 AMO579156:AMP579168 AWK579156:AWL579168 BGG579156:BGH579168 BQC579156:BQD579168 BZY579156:BZZ579168 CJU579156:CJV579168 CTQ579156:CTR579168 DDM579156:DDN579168 DNI579156:DNJ579168 DXE579156:DXF579168 EHA579156:EHB579168 EQW579156:EQX579168 FAS579156:FAT579168 FKO579156:FKP579168 FUK579156:FUL579168 GEG579156:GEH579168 GOC579156:GOD579168 GXY579156:GXZ579168 HHU579156:HHV579168 HRQ579156:HRR579168 IBM579156:IBN579168 ILI579156:ILJ579168 IVE579156:IVF579168 JFA579156:JFB579168 JOW579156:JOX579168 JYS579156:JYT579168 KIO579156:KIP579168 KSK579156:KSL579168 LCG579156:LCH579168 LMC579156:LMD579168 LVY579156:LVZ579168 MFU579156:MFV579168 MPQ579156:MPR579168 MZM579156:MZN579168 NJI579156:NJJ579168 NTE579156:NTF579168 ODA579156:ODB579168 OMW579156:OMX579168 OWS579156:OWT579168 PGO579156:PGP579168 PQK579156:PQL579168 QAG579156:QAH579168 QKC579156:QKD579168 QTY579156:QTZ579168 RDU579156:RDV579168 RNQ579156:RNR579168 RXM579156:RXN579168 SHI579156:SHJ579168 SRE579156:SRF579168 TBA579156:TBB579168 TKW579156:TKX579168 TUS579156:TUT579168 UEO579156:UEP579168 UOK579156:UOL579168 UYG579156:UYH579168 VIC579156:VID579168 VRY579156:VRZ579168 WBU579156:WBV579168 WLQ579156:WLR579168 WVM579156:WVN579168 E644692:F644704 JA644692:JB644704 SW644692:SX644704 ACS644692:ACT644704 AMO644692:AMP644704 AWK644692:AWL644704 BGG644692:BGH644704 BQC644692:BQD644704 BZY644692:BZZ644704 CJU644692:CJV644704 CTQ644692:CTR644704 DDM644692:DDN644704 DNI644692:DNJ644704 DXE644692:DXF644704 EHA644692:EHB644704 EQW644692:EQX644704 FAS644692:FAT644704 FKO644692:FKP644704 FUK644692:FUL644704 GEG644692:GEH644704 GOC644692:GOD644704 GXY644692:GXZ644704 HHU644692:HHV644704 HRQ644692:HRR644704 IBM644692:IBN644704 ILI644692:ILJ644704 IVE644692:IVF644704 JFA644692:JFB644704 JOW644692:JOX644704 JYS644692:JYT644704 KIO644692:KIP644704 KSK644692:KSL644704 LCG644692:LCH644704 LMC644692:LMD644704 LVY644692:LVZ644704 MFU644692:MFV644704 MPQ644692:MPR644704 MZM644692:MZN644704 NJI644692:NJJ644704 NTE644692:NTF644704 ODA644692:ODB644704 OMW644692:OMX644704 OWS644692:OWT644704 PGO644692:PGP644704 PQK644692:PQL644704 QAG644692:QAH644704 QKC644692:QKD644704 QTY644692:QTZ644704 RDU644692:RDV644704 RNQ644692:RNR644704 RXM644692:RXN644704 SHI644692:SHJ644704 SRE644692:SRF644704 TBA644692:TBB644704 TKW644692:TKX644704 TUS644692:TUT644704 UEO644692:UEP644704 UOK644692:UOL644704 UYG644692:UYH644704 VIC644692:VID644704 VRY644692:VRZ644704 WBU644692:WBV644704 WLQ644692:WLR644704 WVM644692:WVN644704 E710228:F710240 JA710228:JB710240 SW710228:SX710240 ACS710228:ACT710240 AMO710228:AMP710240 AWK710228:AWL710240 BGG710228:BGH710240 BQC710228:BQD710240 BZY710228:BZZ710240 CJU710228:CJV710240 CTQ710228:CTR710240 DDM710228:DDN710240 DNI710228:DNJ710240 DXE710228:DXF710240 EHA710228:EHB710240 EQW710228:EQX710240 FAS710228:FAT710240 FKO710228:FKP710240 FUK710228:FUL710240 GEG710228:GEH710240 GOC710228:GOD710240 GXY710228:GXZ710240 HHU710228:HHV710240 HRQ710228:HRR710240 IBM710228:IBN710240 ILI710228:ILJ710240 IVE710228:IVF710240 JFA710228:JFB710240 JOW710228:JOX710240 JYS710228:JYT710240 KIO710228:KIP710240 KSK710228:KSL710240 LCG710228:LCH710240 LMC710228:LMD710240 LVY710228:LVZ710240 MFU710228:MFV710240 MPQ710228:MPR710240 MZM710228:MZN710240 NJI710228:NJJ710240 NTE710228:NTF710240 ODA710228:ODB710240 OMW710228:OMX710240 OWS710228:OWT710240 PGO710228:PGP710240 PQK710228:PQL710240 QAG710228:QAH710240 QKC710228:QKD710240 QTY710228:QTZ710240 RDU710228:RDV710240 RNQ710228:RNR710240 RXM710228:RXN710240 SHI710228:SHJ710240 SRE710228:SRF710240 TBA710228:TBB710240 TKW710228:TKX710240 TUS710228:TUT710240 UEO710228:UEP710240 UOK710228:UOL710240 UYG710228:UYH710240 VIC710228:VID710240 VRY710228:VRZ710240 WBU710228:WBV710240 WLQ710228:WLR710240 WVM710228:WVN710240 E775764:F775776 JA775764:JB775776 SW775764:SX775776 ACS775764:ACT775776 AMO775764:AMP775776 AWK775764:AWL775776 BGG775764:BGH775776 BQC775764:BQD775776 BZY775764:BZZ775776 CJU775764:CJV775776 CTQ775764:CTR775776 DDM775764:DDN775776 DNI775764:DNJ775776 DXE775764:DXF775776 EHA775764:EHB775776 EQW775764:EQX775776 FAS775764:FAT775776 FKO775764:FKP775776 FUK775764:FUL775776 GEG775764:GEH775776 GOC775764:GOD775776 GXY775764:GXZ775776 HHU775764:HHV775776 HRQ775764:HRR775776 IBM775764:IBN775776 ILI775764:ILJ775776 IVE775764:IVF775776 JFA775764:JFB775776 JOW775764:JOX775776 JYS775764:JYT775776 KIO775764:KIP775776 KSK775764:KSL775776 LCG775764:LCH775776 LMC775764:LMD775776 LVY775764:LVZ775776 MFU775764:MFV775776 MPQ775764:MPR775776 MZM775764:MZN775776 NJI775764:NJJ775776 NTE775764:NTF775776 ODA775764:ODB775776 OMW775764:OMX775776 OWS775764:OWT775776 PGO775764:PGP775776 PQK775764:PQL775776 QAG775764:QAH775776 QKC775764:QKD775776 QTY775764:QTZ775776 RDU775764:RDV775776 RNQ775764:RNR775776 RXM775764:RXN775776 SHI775764:SHJ775776 SRE775764:SRF775776 TBA775764:TBB775776 TKW775764:TKX775776 TUS775764:TUT775776 UEO775764:UEP775776 UOK775764:UOL775776 UYG775764:UYH775776 VIC775764:VID775776 VRY775764:VRZ775776 WBU775764:WBV775776 WLQ775764:WLR775776 WVM775764:WVN775776 E841300:F841312 JA841300:JB841312 SW841300:SX841312 ACS841300:ACT841312 AMO841300:AMP841312 AWK841300:AWL841312 BGG841300:BGH841312 BQC841300:BQD841312 BZY841300:BZZ841312 CJU841300:CJV841312 CTQ841300:CTR841312 DDM841300:DDN841312 DNI841300:DNJ841312 DXE841300:DXF841312 EHA841300:EHB841312 EQW841300:EQX841312 FAS841300:FAT841312 FKO841300:FKP841312 FUK841300:FUL841312 GEG841300:GEH841312 GOC841300:GOD841312 GXY841300:GXZ841312 HHU841300:HHV841312 HRQ841300:HRR841312 IBM841300:IBN841312 ILI841300:ILJ841312 IVE841300:IVF841312 JFA841300:JFB841312 JOW841300:JOX841312 JYS841300:JYT841312 KIO841300:KIP841312 KSK841300:KSL841312 LCG841300:LCH841312 LMC841300:LMD841312 LVY841300:LVZ841312 MFU841300:MFV841312 MPQ841300:MPR841312 MZM841300:MZN841312 NJI841300:NJJ841312 NTE841300:NTF841312 ODA841300:ODB841312 OMW841300:OMX841312 OWS841300:OWT841312 PGO841300:PGP841312 PQK841300:PQL841312 QAG841300:QAH841312 QKC841300:QKD841312 QTY841300:QTZ841312 RDU841300:RDV841312 RNQ841300:RNR841312 RXM841300:RXN841312 SHI841300:SHJ841312 SRE841300:SRF841312 TBA841300:TBB841312 TKW841300:TKX841312 TUS841300:TUT841312 UEO841300:UEP841312 UOK841300:UOL841312 UYG841300:UYH841312 VIC841300:VID841312 VRY841300:VRZ841312 WBU841300:WBV841312 WLQ841300:WLR841312 WVM841300:WVN841312 E906836:F906848 JA906836:JB906848 SW906836:SX906848 ACS906836:ACT906848 AMO906836:AMP906848 AWK906836:AWL906848 BGG906836:BGH906848 BQC906836:BQD906848 BZY906836:BZZ906848 CJU906836:CJV906848 CTQ906836:CTR906848 DDM906836:DDN906848 DNI906836:DNJ906848 DXE906836:DXF906848 EHA906836:EHB906848 EQW906836:EQX906848 FAS906836:FAT906848 FKO906836:FKP906848 FUK906836:FUL906848 GEG906836:GEH906848 GOC906836:GOD906848 GXY906836:GXZ906848 HHU906836:HHV906848 HRQ906836:HRR906848 IBM906836:IBN906848 ILI906836:ILJ906848 IVE906836:IVF906848 JFA906836:JFB906848 JOW906836:JOX906848 JYS906836:JYT906848 KIO906836:KIP906848 KSK906836:KSL906848 LCG906836:LCH906848 LMC906836:LMD906848 LVY906836:LVZ906848 MFU906836:MFV906848 MPQ906836:MPR906848 MZM906836:MZN906848 NJI906836:NJJ906848 NTE906836:NTF906848 ODA906836:ODB906848 OMW906836:OMX906848 OWS906836:OWT906848 PGO906836:PGP906848 PQK906836:PQL906848 QAG906836:QAH906848 QKC906836:QKD906848 QTY906836:QTZ906848 RDU906836:RDV906848 RNQ906836:RNR906848 RXM906836:RXN906848 SHI906836:SHJ906848 SRE906836:SRF906848 TBA906836:TBB906848 TKW906836:TKX906848 TUS906836:TUT906848 UEO906836:UEP906848 UOK906836:UOL906848 UYG906836:UYH906848 VIC906836:VID906848 VRY906836:VRZ906848 WBU906836:WBV906848 WLQ906836:WLR906848 WVM906836:WVN906848 E972372:F972384 JA972372:JB972384 SW972372:SX972384 ACS972372:ACT972384 AMO972372:AMP972384 AWK972372:AWL972384 BGG972372:BGH972384 BQC972372:BQD972384 BZY972372:BZZ972384 CJU972372:CJV972384 CTQ972372:CTR972384 DDM972372:DDN972384 DNI972372:DNJ972384 DXE972372:DXF972384 EHA972372:EHB972384 EQW972372:EQX972384 FAS972372:FAT972384 FKO972372:FKP972384 FUK972372:FUL972384 GEG972372:GEH972384 GOC972372:GOD972384 GXY972372:GXZ972384 HHU972372:HHV972384 HRQ972372:HRR972384 IBM972372:IBN972384 ILI972372:ILJ972384 IVE972372:IVF972384 JFA972372:JFB972384 JOW972372:JOX972384 JYS972372:JYT972384 KIO972372:KIP972384 KSK972372:KSL972384 LCG972372:LCH972384 LMC972372:LMD972384 LVY972372:LVZ972384 MFU972372:MFV972384 MPQ972372:MPR972384 MZM972372:MZN972384 NJI972372:NJJ972384 NTE972372:NTF972384 ODA972372:ODB972384 OMW972372:OMX972384 OWS972372:OWT972384 PGO972372:PGP972384 PQK972372:PQL972384 QAG972372:QAH972384 QKC972372:QKD972384 QTY972372:QTZ972384 RDU972372:RDV972384 RNQ972372:RNR972384 RXM972372:RXN972384 SHI972372:SHJ972384 SRE972372:SRF972384 TBA972372:TBB972384 TKW972372:TKX972384 TUS972372:TUT972384 UEO972372:UEP972384 UOK972372:UOL972384 UYG972372:UYH972384 VIC972372:VID972384 VRY972372:VRZ972384 WBU972372:WBV972384 WLQ972372:WLR972384 WVM972372:WVN972384 M54885:M54930 JI54885:JI54930 TE54885:TE54930 ADA54885:ADA54930 AMW54885:AMW54930 AWS54885:AWS54930 BGO54885:BGO54930 BQK54885:BQK54930 CAG54885:CAG54930 CKC54885:CKC54930 CTY54885:CTY54930 DDU54885:DDU54930 DNQ54885:DNQ54930 DXM54885:DXM54930 EHI54885:EHI54930 ERE54885:ERE54930 FBA54885:FBA54930 FKW54885:FKW54930 FUS54885:FUS54930 GEO54885:GEO54930 GOK54885:GOK54930 GYG54885:GYG54930 HIC54885:HIC54930 HRY54885:HRY54930 IBU54885:IBU54930 ILQ54885:ILQ54930 IVM54885:IVM54930 JFI54885:JFI54930 JPE54885:JPE54930 JZA54885:JZA54930 KIW54885:KIW54930 KSS54885:KSS54930 LCO54885:LCO54930 LMK54885:LMK54930 LWG54885:LWG54930 MGC54885:MGC54930 MPY54885:MPY54930 MZU54885:MZU54930 NJQ54885:NJQ54930 NTM54885:NTM54930 ODI54885:ODI54930 ONE54885:ONE54930 OXA54885:OXA54930 PGW54885:PGW54930 PQS54885:PQS54930 QAO54885:QAO54930 QKK54885:QKK54930 QUG54885:QUG54930 REC54885:REC54930 RNY54885:RNY54930 RXU54885:RXU54930 SHQ54885:SHQ54930 SRM54885:SRM54930 TBI54885:TBI54930 TLE54885:TLE54930 TVA54885:TVA54930 UEW54885:UEW54930 UOS54885:UOS54930 UYO54885:UYO54930 VIK54885:VIK54930 VSG54885:VSG54930 WCC54885:WCC54930 WLY54885:WLY54930 WVU54885:WVU54930 M120421:M120466 JI120421:JI120466 TE120421:TE120466 ADA120421:ADA120466 AMW120421:AMW120466 AWS120421:AWS120466 BGO120421:BGO120466 BQK120421:BQK120466 CAG120421:CAG120466 CKC120421:CKC120466 CTY120421:CTY120466 DDU120421:DDU120466 DNQ120421:DNQ120466 DXM120421:DXM120466 EHI120421:EHI120466 ERE120421:ERE120466 FBA120421:FBA120466 FKW120421:FKW120466 FUS120421:FUS120466 GEO120421:GEO120466 GOK120421:GOK120466 GYG120421:GYG120466 HIC120421:HIC120466 HRY120421:HRY120466 IBU120421:IBU120466 ILQ120421:ILQ120466 IVM120421:IVM120466 JFI120421:JFI120466 JPE120421:JPE120466 JZA120421:JZA120466 KIW120421:KIW120466 KSS120421:KSS120466 LCO120421:LCO120466 LMK120421:LMK120466 LWG120421:LWG120466 MGC120421:MGC120466 MPY120421:MPY120466 MZU120421:MZU120466 NJQ120421:NJQ120466 NTM120421:NTM120466 ODI120421:ODI120466 ONE120421:ONE120466 OXA120421:OXA120466 PGW120421:PGW120466 PQS120421:PQS120466 QAO120421:QAO120466 QKK120421:QKK120466 QUG120421:QUG120466 REC120421:REC120466 RNY120421:RNY120466 RXU120421:RXU120466 SHQ120421:SHQ120466 SRM120421:SRM120466 TBI120421:TBI120466 TLE120421:TLE120466 TVA120421:TVA120466 UEW120421:UEW120466 UOS120421:UOS120466 UYO120421:UYO120466 VIK120421:VIK120466 VSG120421:VSG120466 WCC120421:WCC120466 WLY120421:WLY120466 WVU120421:WVU120466 M185957:M186002 JI185957:JI186002 TE185957:TE186002 ADA185957:ADA186002 AMW185957:AMW186002 AWS185957:AWS186002 BGO185957:BGO186002 BQK185957:BQK186002 CAG185957:CAG186002 CKC185957:CKC186002 CTY185957:CTY186002 DDU185957:DDU186002 DNQ185957:DNQ186002 DXM185957:DXM186002 EHI185957:EHI186002 ERE185957:ERE186002 FBA185957:FBA186002 FKW185957:FKW186002 FUS185957:FUS186002 GEO185957:GEO186002 GOK185957:GOK186002 GYG185957:GYG186002 HIC185957:HIC186002 HRY185957:HRY186002 IBU185957:IBU186002 ILQ185957:ILQ186002 IVM185957:IVM186002 JFI185957:JFI186002 JPE185957:JPE186002 JZA185957:JZA186002 KIW185957:KIW186002 KSS185957:KSS186002 LCO185957:LCO186002 LMK185957:LMK186002 LWG185957:LWG186002 MGC185957:MGC186002 MPY185957:MPY186002 MZU185957:MZU186002 NJQ185957:NJQ186002 NTM185957:NTM186002 ODI185957:ODI186002 ONE185957:ONE186002 OXA185957:OXA186002 PGW185957:PGW186002 PQS185957:PQS186002 QAO185957:QAO186002 QKK185957:QKK186002 QUG185957:QUG186002 REC185957:REC186002 RNY185957:RNY186002 RXU185957:RXU186002 SHQ185957:SHQ186002 SRM185957:SRM186002 TBI185957:TBI186002 TLE185957:TLE186002 TVA185957:TVA186002 UEW185957:UEW186002 UOS185957:UOS186002 UYO185957:UYO186002 VIK185957:VIK186002 VSG185957:VSG186002 WCC185957:WCC186002 WLY185957:WLY186002 WVU185957:WVU186002 M251493:M251538 JI251493:JI251538 TE251493:TE251538 ADA251493:ADA251538 AMW251493:AMW251538 AWS251493:AWS251538 BGO251493:BGO251538 BQK251493:BQK251538 CAG251493:CAG251538 CKC251493:CKC251538 CTY251493:CTY251538 DDU251493:DDU251538 DNQ251493:DNQ251538 DXM251493:DXM251538 EHI251493:EHI251538 ERE251493:ERE251538 FBA251493:FBA251538 FKW251493:FKW251538 FUS251493:FUS251538 GEO251493:GEO251538 GOK251493:GOK251538 GYG251493:GYG251538 HIC251493:HIC251538 HRY251493:HRY251538 IBU251493:IBU251538 ILQ251493:ILQ251538 IVM251493:IVM251538 JFI251493:JFI251538 JPE251493:JPE251538 JZA251493:JZA251538 KIW251493:KIW251538 KSS251493:KSS251538 LCO251493:LCO251538 LMK251493:LMK251538 LWG251493:LWG251538 MGC251493:MGC251538 MPY251493:MPY251538 MZU251493:MZU251538 NJQ251493:NJQ251538 NTM251493:NTM251538 ODI251493:ODI251538 ONE251493:ONE251538 OXA251493:OXA251538 PGW251493:PGW251538 PQS251493:PQS251538 QAO251493:QAO251538 QKK251493:QKK251538 QUG251493:QUG251538 REC251493:REC251538 RNY251493:RNY251538 RXU251493:RXU251538 SHQ251493:SHQ251538 SRM251493:SRM251538 TBI251493:TBI251538 TLE251493:TLE251538 TVA251493:TVA251538 UEW251493:UEW251538 UOS251493:UOS251538 UYO251493:UYO251538 VIK251493:VIK251538 VSG251493:VSG251538 WCC251493:WCC251538 WLY251493:WLY251538 WVU251493:WVU251538 M317029:M317074 JI317029:JI317074 TE317029:TE317074 ADA317029:ADA317074 AMW317029:AMW317074 AWS317029:AWS317074 BGO317029:BGO317074 BQK317029:BQK317074 CAG317029:CAG317074 CKC317029:CKC317074 CTY317029:CTY317074 DDU317029:DDU317074 DNQ317029:DNQ317074 DXM317029:DXM317074 EHI317029:EHI317074 ERE317029:ERE317074 FBA317029:FBA317074 FKW317029:FKW317074 FUS317029:FUS317074 GEO317029:GEO317074 GOK317029:GOK317074 GYG317029:GYG317074 HIC317029:HIC317074 HRY317029:HRY317074 IBU317029:IBU317074 ILQ317029:ILQ317074 IVM317029:IVM317074 JFI317029:JFI317074 JPE317029:JPE317074 JZA317029:JZA317074 KIW317029:KIW317074 KSS317029:KSS317074 LCO317029:LCO317074 LMK317029:LMK317074 LWG317029:LWG317074 MGC317029:MGC317074 MPY317029:MPY317074 MZU317029:MZU317074 NJQ317029:NJQ317074 NTM317029:NTM317074 ODI317029:ODI317074 ONE317029:ONE317074 OXA317029:OXA317074 PGW317029:PGW317074 PQS317029:PQS317074 QAO317029:QAO317074 QKK317029:QKK317074 QUG317029:QUG317074 REC317029:REC317074 RNY317029:RNY317074 RXU317029:RXU317074 SHQ317029:SHQ317074 SRM317029:SRM317074 TBI317029:TBI317074 TLE317029:TLE317074 TVA317029:TVA317074 UEW317029:UEW317074 UOS317029:UOS317074 UYO317029:UYO317074 VIK317029:VIK317074 VSG317029:VSG317074 WCC317029:WCC317074 WLY317029:WLY317074 WVU317029:WVU317074 M382565:M382610 JI382565:JI382610 TE382565:TE382610 ADA382565:ADA382610 AMW382565:AMW382610 AWS382565:AWS382610 BGO382565:BGO382610 BQK382565:BQK382610 CAG382565:CAG382610 CKC382565:CKC382610 CTY382565:CTY382610 DDU382565:DDU382610 DNQ382565:DNQ382610 DXM382565:DXM382610 EHI382565:EHI382610 ERE382565:ERE382610 FBA382565:FBA382610 FKW382565:FKW382610 FUS382565:FUS382610 GEO382565:GEO382610 GOK382565:GOK382610 GYG382565:GYG382610 HIC382565:HIC382610 HRY382565:HRY382610 IBU382565:IBU382610 ILQ382565:ILQ382610 IVM382565:IVM382610 JFI382565:JFI382610 JPE382565:JPE382610 JZA382565:JZA382610 KIW382565:KIW382610 KSS382565:KSS382610 LCO382565:LCO382610 LMK382565:LMK382610 LWG382565:LWG382610 MGC382565:MGC382610 MPY382565:MPY382610 MZU382565:MZU382610 NJQ382565:NJQ382610 NTM382565:NTM382610 ODI382565:ODI382610 ONE382565:ONE382610 OXA382565:OXA382610 PGW382565:PGW382610 PQS382565:PQS382610 QAO382565:QAO382610 QKK382565:QKK382610 QUG382565:QUG382610 REC382565:REC382610 RNY382565:RNY382610 RXU382565:RXU382610 SHQ382565:SHQ382610 SRM382565:SRM382610 TBI382565:TBI382610 TLE382565:TLE382610 TVA382565:TVA382610 UEW382565:UEW382610 UOS382565:UOS382610 UYO382565:UYO382610 VIK382565:VIK382610 VSG382565:VSG382610 WCC382565:WCC382610 WLY382565:WLY382610 WVU382565:WVU382610 M448101:M448146 JI448101:JI448146 TE448101:TE448146 ADA448101:ADA448146 AMW448101:AMW448146 AWS448101:AWS448146 BGO448101:BGO448146 BQK448101:BQK448146 CAG448101:CAG448146 CKC448101:CKC448146 CTY448101:CTY448146 DDU448101:DDU448146 DNQ448101:DNQ448146 DXM448101:DXM448146 EHI448101:EHI448146 ERE448101:ERE448146 FBA448101:FBA448146 FKW448101:FKW448146 FUS448101:FUS448146 GEO448101:GEO448146 GOK448101:GOK448146 GYG448101:GYG448146 HIC448101:HIC448146 HRY448101:HRY448146 IBU448101:IBU448146 ILQ448101:ILQ448146 IVM448101:IVM448146 JFI448101:JFI448146 JPE448101:JPE448146 JZA448101:JZA448146 KIW448101:KIW448146 KSS448101:KSS448146 LCO448101:LCO448146 LMK448101:LMK448146 LWG448101:LWG448146 MGC448101:MGC448146 MPY448101:MPY448146 MZU448101:MZU448146 NJQ448101:NJQ448146 NTM448101:NTM448146 ODI448101:ODI448146 ONE448101:ONE448146 OXA448101:OXA448146 PGW448101:PGW448146 PQS448101:PQS448146 QAO448101:QAO448146 QKK448101:QKK448146 QUG448101:QUG448146 REC448101:REC448146 RNY448101:RNY448146 RXU448101:RXU448146 SHQ448101:SHQ448146 SRM448101:SRM448146 TBI448101:TBI448146 TLE448101:TLE448146 TVA448101:TVA448146 UEW448101:UEW448146 UOS448101:UOS448146 UYO448101:UYO448146 VIK448101:VIK448146 VSG448101:VSG448146 WCC448101:WCC448146 WLY448101:WLY448146 WVU448101:WVU448146 M513637:M513682 JI513637:JI513682 TE513637:TE513682 ADA513637:ADA513682 AMW513637:AMW513682 AWS513637:AWS513682 BGO513637:BGO513682 BQK513637:BQK513682 CAG513637:CAG513682 CKC513637:CKC513682 CTY513637:CTY513682 DDU513637:DDU513682 DNQ513637:DNQ513682 DXM513637:DXM513682 EHI513637:EHI513682 ERE513637:ERE513682 FBA513637:FBA513682 FKW513637:FKW513682 FUS513637:FUS513682 GEO513637:GEO513682 GOK513637:GOK513682 GYG513637:GYG513682 HIC513637:HIC513682 HRY513637:HRY513682 IBU513637:IBU513682 ILQ513637:ILQ513682 IVM513637:IVM513682 JFI513637:JFI513682 JPE513637:JPE513682 JZA513637:JZA513682 KIW513637:KIW513682 KSS513637:KSS513682 LCO513637:LCO513682 LMK513637:LMK513682 LWG513637:LWG513682 MGC513637:MGC513682 MPY513637:MPY513682 MZU513637:MZU513682 NJQ513637:NJQ513682 NTM513637:NTM513682 ODI513637:ODI513682 ONE513637:ONE513682 OXA513637:OXA513682 PGW513637:PGW513682 PQS513637:PQS513682 QAO513637:QAO513682 QKK513637:QKK513682 QUG513637:QUG513682 REC513637:REC513682 RNY513637:RNY513682 RXU513637:RXU513682 SHQ513637:SHQ513682 SRM513637:SRM513682 TBI513637:TBI513682 TLE513637:TLE513682 TVA513637:TVA513682 UEW513637:UEW513682 UOS513637:UOS513682 UYO513637:UYO513682 VIK513637:VIK513682 VSG513637:VSG513682 WCC513637:WCC513682 WLY513637:WLY513682 WVU513637:WVU513682 M579173:M579218 JI579173:JI579218 TE579173:TE579218 ADA579173:ADA579218 AMW579173:AMW579218 AWS579173:AWS579218 BGO579173:BGO579218 BQK579173:BQK579218 CAG579173:CAG579218 CKC579173:CKC579218 CTY579173:CTY579218 DDU579173:DDU579218 DNQ579173:DNQ579218 DXM579173:DXM579218 EHI579173:EHI579218 ERE579173:ERE579218 FBA579173:FBA579218 FKW579173:FKW579218 FUS579173:FUS579218 GEO579173:GEO579218 GOK579173:GOK579218 GYG579173:GYG579218 HIC579173:HIC579218 HRY579173:HRY579218 IBU579173:IBU579218 ILQ579173:ILQ579218 IVM579173:IVM579218 JFI579173:JFI579218 JPE579173:JPE579218 JZA579173:JZA579218 KIW579173:KIW579218 KSS579173:KSS579218 LCO579173:LCO579218 LMK579173:LMK579218 LWG579173:LWG579218 MGC579173:MGC579218 MPY579173:MPY579218 MZU579173:MZU579218 NJQ579173:NJQ579218 NTM579173:NTM579218 ODI579173:ODI579218 ONE579173:ONE579218 OXA579173:OXA579218 PGW579173:PGW579218 PQS579173:PQS579218 QAO579173:QAO579218 QKK579173:QKK579218 QUG579173:QUG579218 REC579173:REC579218 RNY579173:RNY579218 RXU579173:RXU579218 SHQ579173:SHQ579218 SRM579173:SRM579218 TBI579173:TBI579218 TLE579173:TLE579218 TVA579173:TVA579218 UEW579173:UEW579218 UOS579173:UOS579218 UYO579173:UYO579218 VIK579173:VIK579218 VSG579173:VSG579218 WCC579173:WCC579218 WLY579173:WLY579218 WVU579173:WVU579218 M644709:M644754 JI644709:JI644754 TE644709:TE644754 ADA644709:ADA644754 AMW644709:AMW644754 AWS644709:AWS644754 BGO644709:BGO644754 BQK644709:BQK644754 CAG644709:CAG644754 CKC644709:CKC644754 CTY644709:CTY644754 DDU644709:DDU644754 DNQ644709:DNQ644754 DXM644709:DXM644754 EHI644709:EHI644754 ERE644709:ERE644754 FBA644709:FBA644754 FKW644709:FKW644754 FUS644709:FUS644754 GEO644709:GEO644754 GOK644709:GOK644754 GYG644709:GYG644754 HIC644709:HIC644754 HRY644709:HRY644754 IBU644709:IBU644754 ILQ644709:ILQ644754 IVM644709:IVM644754 JFI644709:JFI644754 JPE644709:JPE644754 JZA644709:JZA644754 KIW644709:KIW644754 KSS644709:KSS644754 LCO644709:LCO644754 LMK644709:LMK644754 LWG644709:LWG644754 MGC644709:MGC644754 MPY644709:MPY644754 MZU644709:MZU644754 NJQ644709:NJQ644754 NTM644709:NTM644754 ODI644709:ODI644754 ONE644709:ONE644754 OXA644709:OXA644754 PGW644709:PGW644754 PQS644709:PQS644754 QAO644709:QAO644754 QKK644709:QKK644754 QUG644709:QUG644754 REC644709:REC644754 RNY644709:RNY644754 RXU644709:RXU644754 SHQ644709:SHQ644754 SRM644709:SRM644754 TBI644709:TBI644754 TLE644709:TLE644754 TVA644709:TVA644754 UEW644709:UEW644754 UOS644709:UOS644754 UYO644709:UYO644754 VIK644709:VIK644754 VSG644709:VSG644754 WCC644709:WCC644754 WLY644709:WLY644754 WVU644709:WVU644754 M710245:M710290 JI710245:JI710290 TE710245:TE710290 ADA710245:ADA710290 AMW710245:AMW710290 AWS710245:AWS710290 BGO710245:BGO710290 BQK710245:BQK710290 CAG710245:CAG710290 CKC710245:CKC710290 CTY710245:CTY710290 DDU710245:DDU710290 DNQ710245:DNQ710290 DXM710245:DXM710290 EHI710245:EHI710290 ERE710245:ERE710290 FBA710245:FBA710290 FKW710245:FKW710290 FUS710245:FUS710290 GEO710245:GEO710290 GOK710245:GOK710290 GYG710245:GYG710290 HIC710245:HIC710290 HRY710245:HRY710290 IBU710245:IBU710290 ILQ710245:ILQ710290 IVM710245:IVM710290 JFI710245:JFI710290 JPE710245:JPE710290 JZA710245:JZA710290 KIW710245:KIW710290 KSS710245:KSS710290 LCO710245:LCO710290 LMK710245:LMK710290 LWG710245:LWG710290 MGC710245:MGC710290 MPY710245:MPY710290 MZU710245:MZU710290 NJQ710245:NJQ710290 NTM710245:NTM710290 ODI710245:ODI710290 ONE710245:ONE710290 OXA710245:OXA710290 PGW710245:PGW710290 PQS710245:PQS710290 QAO710245:QAO710290 QKK710245:QKK710290 QUG710245:QUG710290 REC710245:REC710290 RNY710245:RNY710290 RXU710245:RXU710290 SHQ710245:SHQ710290 SRM710245:SRM710290 TBI710245:TBI710290 TLE710245:TLE710290 TVA710245:TVA710290 UEW710245:UEW710290 UOS710245:UOS710290 UYO710245:UYO710290 VIK710245:VIK710290 VSG710245:VSG710290 WCC710245:WCC710290 WLY710245:WLY710290 WVU710245:WVU710290 M775781:M775826 JI775781:JI775826 TE775781:TE775826 ADA775781:ADA775826 AMW775781:AMW775826 AWS775781:AWS775826 BGO775781:BGO775826 BQK775781:BQK775826 CAG775781:CAG775826 CKC775781:CKC775826 CTY775781:CTY775826 DDU775781:DDU775826 DNQ775781:DNQ775826 DXM775781:DXM775826 EHI775781:EHI775826 ERE775781:ERE775826 FBA775781:FBA775826 FKW775781:FKW775826 FUS775781:FUS775826 GEO775781:GEO775826 GOK775781:GOK775826 GYG775781:GYG775826 HIC775781:HIC775826 HRY775781:HRY775826 IBU775781:IBU775826 ILQ775781:ILQ775826 IVM775781:IVM775826 JFI775781:JFI775826 JPE775781:JPE775826 JZA775781:JZA775826 KIW775781:KIW775826 KSS775781:KSS775826 LCO775781:LCO775826 LMK775781:LMK775826 LWG775781:LWG775826 MGC775781:MGC775826 MPY775781:MPY775826 MZU775781:MZU775826 NJQ775781:NJQ775826 NTM775781:NTM775826 ODI775781:ODI775826 ONE775781:ONE775826 OXA775781:OXA775826 PGW775781:PGW775826 PQS775781:PQS775826 QAO775781:QAO775826 QKK775781:QKK775826 QUG775781:QUG775826 REC775781:REC775826 RNY775781:RNY775826 RXU775781:RXU775826 SHQ775781:SHQ775826 SRM775781:SRM775826 TBI775781:TBI775826 TLE775781:TLE775826 TVA775781:TVA775826 UEW775781:UEW775826 UOS775781:UOS775826 UYO775781:UYO775826 VIK775781:VIK775826 VSG775781:VSG775826 WCC775781:WCC775826 WLY775781:WLY775826 WVU775781:WVU775826 M841317:M841362 JI841317:JI841362 TE841317:TE841362 ADA841317:ADA841362 AMW841317:AMW841362 AWS841317:AWS841362 BGO841317:BGO841362 BQK841317:BQK841362 CAG841317:CAG841362 CKC841317:CKC841362 CTY841317:CTY841362 DDU841317:DDU841362 DNQ841317:DNQ841362 DXM841317:DXM841362 EHI841317:EHI841362 ERE841317:ERE841362 FBA841317:FBA841362 FKW841317:FKW841362 FUS841317:FUS841362 GEO841317:GEO841362 GOK841317:GOK841362 GYG841317:GYG841362 HIC841317:HIC841362 HRY841317:HRY841362 IBU841317:IBU841362 ILQ841317:ILQ841362 IVM841317:IVM841362 JFI841317:JFI841362 JPE841317:JPE841362 JZA841317:JZA841362 KIW841317:KIW841362 KSS841317:KSS841362 LCO841317:LCO841362 LMK841317:LMK841362 LWG841317:LWG841362 MGC841317:MGC841362 MPY841317:MPY841362 MZU841317:MZU841362 NJQ841317:NJQ841362 NTM841317:NTM841362 ODI841317:ODI841362 ONE841317:ONE841362 OXA841317:OXA841362 PGW841317:PGW841362 PQS841317:PQS841362 QAO841317:QAO841362 QKK841317:QKK841362 QUG841317:QUG841362 REC841317:REC841362 RNY841317:RNY841362 RXU841317:RXU841362 SHQ841317:SHQ841362 SRM841317:SRM841362 TBI841317:TBI841362 TLE841317:TLE841362 TVA841317:TVA841362 UEW841317:UEW841362 UOS841317:UOS841362 UYO841317:UYO841362 VIK841317:VIK841362 VSG841317:VSG841362 WCC841317:WCC841362 WLY841317:WLY841362 WVU841317:WVU841362 M906853:M906898 JI906853:JI906898 TE906853:TE906898 ADA906853:ADA906898 AMW906853:AMW906898 AWS906853:AWS906898 BGO906853:BGO906898 BQK906853:BQK906898 CAG906853:CAG906898 CKC906853:CKC906898 CTY906853:CTY906898 DDU906853:DDU906898 DNQ906853:DNQ906898 DXM906853:DXM906898 EHI906853:EHI906898 ERE906853:ERE906898 FBA906853:FBA906898 FKW906853:FKW906898 FUS906853:FUS906898 GEO906853:GEO906898 GOK906853:GOK906898 GYG906853:GYG906898 HIC906853:HIC906898 HRY906853:HRY906898 IBU906853:IBU906898 ILQ906853:ILQ906898 IVM906853:IVM906898 JFI906853:JFI906898 JPE906853:JPE906898 JZA906853:JZA906898 KIW906853:KIW906898 KSS906853:KSS906898 LCO906853:LCO906898 LMK906853:LMK906898 LWG906853:LWG906898 MGC906853:MGC906898 MPY906853:MPY906898 MZU906853:MZU906898 NJQ906853:NJQ906898 NTM906853:NTM906898 ODI906853:ODI906898 ONE906853:ONE906898 OXA906853:OXA906898 PGW906853:PGW906898 PQS906853:PQS906898 QAO906853:QAO906898 QKK906853:QKK906898 QUG906853:QUG906898 REC906853:REC906898 RNY906853:RNY906898 RXU906853:RXU906898 SHQ906853:SHQ906898 SRM906853:SRM906898 TBI906853:TBI906898 TLE906853:TLE906898 TVA906853:TVA906898 UEW906853:UEW906898 UOS906853:UOS906898 UYO906853:UYO906898 VIK906853:VIK906898 VSG906853:VSG906898 WCC906853:WCC906898 WLY906853:WLY906898 WVU906853:WVU906898 M972389:M972434 JI972389:JI972434 TE972389:TE972434 ADA972389:ADA972434 AMW972389:AMW972434 AWS972389:AWS972434 BGO972389:BGO972434 BQK972389:BQK972434 CAG972389:CAG972434 CKC972389:CKC972434 CTY972389:CTY972434 DDU972389:DDU972434 DNQ972389:DNQ972434 DXM972389:DXM972434 EHI972389:EHI972434 ERE972389:ERE972434 FBA972389:FBA972434 FKW972389:FKW972434 FUS972389:FUS972434 GEO972389:GEO972434 GOK972389:GOK972434 GYG972389:GYG972434 HIC972389:HIC972434 HRY972389:HRY972434 IBU972389:IBU972434 ILQ972389:ILQ972434 IVM972389:IVM972434 JFI972389:JFI972434 JPE972389:JPE972434 JZA972389:JZA972434 KIW972389:KIW972434 KSS972389:KSS972434 LCO972389:LCO972434 LMK972389:LMK972434 LWG972389:LWG972434 MGC972389:MGC972434 MPY972389:MPY972434 MZU972389:MZU972434 NJQ972389:NJQ972434 NTM972389:NTM972434 ODI972389:ODI972434 ONE972389:ONE972434 OXA972389:OXA972434 PGW972389:PGW972434 PQS972389:PQS972434 QAO972389:QAO972434 QKK972389:QKK972434 QUG972389:QUG972434 REC972389:REC972434 RNY972389:RNY972434 RXU972389:RXU972434 SHQ972389:SHQ972434 SRM972389:SRM972434 TBI972389:TBI972434 TLE972389:TLE972434 TVA972389:TVA972434 UEW972389:UEW972434 UOS972389:UOS972434 UYO972389:UYO972434 VIK972389:VIK972434 VSG972389:VSG972434 WCC972389:WCC972434 WLY972389:WLY972434 WVU972389:WVU972434 H54885:H54930 JD54885:JD54930 SZ54885:SZ54930 ACV54885:ACV54930 AMR54885:AMR54930 AWN54885:AWN54930 BGJ54885:BGJ54930 BQF54885:BQF54930 CAB54885:CAB54930 CJX54885:CJX54930 CTT54885:CTT54930 DDP54885:DDP54930 DNL54885:DNL54930 DXH54885:DXH54930 EHD54885:EHD54930 EQZ54885:EQZ54930 FAV54885:FAV54930 FKR54885:FKR54930 FUN54885:FUN54930 GEJ54885:GEJ54930 GOF54885:GOF54930 GYB54885:GYB54930 HHX54885:HHX54930 HRT54885:HRT54930 IBP54885:IBP54930 ILL54885:ILL54930 IVH54885:IVH54930 JFD54885:JFD54930 JOZ54885:JOZ54930 JYV54885:JYV54930 KIR54885:KIR54930 KSN54885:KSN54930 LCJ54885:LCJ54930 LMF54885:LMF54930 LWB54885:LWB54930 MFX54885:MFX54930 MPT54885:MPT54930 MZP54885:MZP54930 NJL54885:NJL54930 NTH54885:NTH54930 ODD54885:ODD54930 OMZ54885:OMZ54930 OWV54885:OWV54930 PGR54885:PGR54930 PQN54885:PQN54930 QAJ54885:QAJ54930 QKF54885:QKF54930 QUB54885:QUB54930 RDX54885:RDX54930 RNT54885:RNT54930 RXP54885:RXP54930 SHL54885:SHL54930 SRH54885:SRH54930 TBD54885:TBD54930 TKZ54885:TKZ54930 TUV54885:TUV54930 UER54885:UER54930 UON54885:UON54930 UYJ54885:UYJ54930 VIF54885:VIF54930 VSB54885:VSB54930 WBX54885:WBX54930 WLT54885:WLT54930 WVP54885:WVP54930 H120421:H120466 JD120421:JD120466 SZ120421:SZ120466 ACV120421:ACV120466 AMR120421:AMR120466 AWN120421:AWN120466 BGJ120421:BGJ120466 BQF120421:BQF120466 CAB120421:CAB120466 CJX120421:CJX120466 CTT120421:CTT120466 DDP120421:DDP120466 DNL120421:DNL120466 DXH120421:DXH120466 EHD120421:EHD120466 EQZ120421:EQZ120466 FAV120421:FAV120466 FKR120421:FKR120466 FUN120421:FUN120466 GEJ120421:GEJ120466 GOF120421:GOF120466 GYB120421:GYB120466 HHX120421:HHX120466 HRT120421:HRT120466 IBP120421:IBP120466 ILL120421:ILL120466 IVH120421:IVH120466 JFD120421:JFD120466 JOZ120421:JOZ120466 JYV120421:JYV120466 KIR120421:KIR120466 KSN120421:KSN120466 LCJ120421:LCJ120466 LMF120421:LMF120466 LWB120421:LWB120466 MFX120421:MFX120466 MPT120421:MPT120466 MZP120421:MZP120466 NJL120421:NJL120466 NTH120421:NTH120466 ODD120421:ODD120466 OMZ120421:OMZ120466 OWV120421:OWV120466 PGR120421:PGR120466 PQN120421:PQN120466 QAJ120421:QAJ120466 QKF120421:QKF120466 QUB120421:QUB120466 RDX120421:RDX120466 RNT120421:RNT120466 RXP120421:RXP120466 SHL120421:SHL120466 SRH120421:SRH120466 TBD120421:TBD120466 TKZ120421:TKZ120466 TUV120421:TUV120466 UER120421:UER120466 UON120421:UON120466 UYJ120421:UYJ120466 VIF120421:VIF120466 VSB120421:VSB120466 WBX120421:WBX120466 WLT120421:WLT120466 WVP120421:WVP120466 H185957:H186002 JD185957:JD186002 SZ185957:SZ186002 ACV185957:ACV186002 AMR185957:AMR186002 AWN185957:AWN186002 BGJ185957:BGJ186002 BQF185957:BQF186002 CAB185957:CAB186002 CJX185957:CJX186002 CTT185957:CTT186002 DDP185957:DDP186002 DNL185957:DNL186002 DXH185957:DXH186002 EHD185957:EHD186002 EQZ185957:EQZ186002 FAV185957:FAV186002 FKR185957:FKR186002 FUN185957:FUN186002 GEJ185957:GEJ186002 GOF185957:GOF186002 GYB185957:GYB186002 HHX185957:HHX186002 HRT185957:HRT186002 IBP185957:IBP186002 ILL185957:ILL186002 IVH185957:IVH186002 JFD185957:JFD186002 JOZ185957:JOZ186002 JYV185957:JYV186002 KIR185957:KIR186002 KSN185957:KSN186002 LCJ185957:LCJ186002 LMF185957:LMF186002 LWB185957:LWB186002 MFX185957:MFX186002 MPT185957:MPT186002 MZP185957:MZP186002 NJL185957:NJL186002 NTH185957:NTH186002 ODD185957:ODD186002 OMZ185957:OMZ186002 OWV185957:OWV186002 PGR185957:PGR186002 PQN185957:PQN186002 QAJ185957:QAJ186002 QKF185957:QKF186002 QUB185957:QUB186002 RDX185957:RDX186002 RNT185957:RNT186002 RXP185957:RXP186002 SHL185957:SHL186002 SRH185957:SRH186002 TBD185957:TBD186002 TKZ185957:TKZ186002 TUV185957:TUV186002 UER185957:UER186002 UON185957:UON186002 UYJ185957:UYJ186002 VIF185957:VIF186002 VSB185957:VSB186002 WBX185957:WBX186002 WLT185957:WLT186002 WVP185957:WVP186002 H251493:H251538 JD251493:JD251538 SZ251493:SZ251538 ACV251493:ACV251538 AMR251493:AMR251538 AWN251493:AWN251538 BGJ251493:BGJ251538 BQF251493:BQF251538 CAB251493:CAB251538 CJX251493:CJX251538 CTT251493:CTT251538 DDP251493:DDP251538 DNL251493:DNL251538 DXH251493:DXH251538 EHD251493:EHD251538 EQZ251493:EQZ251538 FAV251493:FAV251538 FKR251493:FKR251538 FUN251493:FUN251538 GEJ251493:GEJ251538 GOF251493:GOF251538 GYB251493:GYB251538 HHX251493:HHX251538 HRT251493:HRT251538 IBP251493:IBP251538 ILL251493:ILL251538 IVH251493:IVH251538 JFD251493:JFD251538 JOZ251493:JOZ251538 JYV251493:JYV251538 KIR251493:KIR251538 KSN251493:KSN251538 LCJ251493:LCJ251538 LMF251493:LMF251538 LWB251493:LWB251538 MFX251493:MFX251538 MPT251493:MPT251538 MZP251493:MZP251538 NJL251493:NJL251538 NTH251493:NTH251538 ODD251493:ODD251538 OMZ251493:OMZ251538 OWV251493:OWV251538 PGR251493:PGR251538 PQN251493:PQN251538 QAJ251493:QAJ251538 QKF251493:QKF251538 QUB251493:QUB251538 RDX251493:RDX251538 RNT251493:RNT251538 RXP251493:RXP251538 SHL251493:SHL251538 SRH251493:SRH251538 TBD251493:TBD251538 TKZ251493:TKZ251538 TUV251493:TUV251538 UER251493:UER251538 UON251493:UON251538 UYJ251493:UYJ251538 VIF251493:VIF251538 VSB251493:VSB251538 WBX251493:WBX251538 WLT251493:WLT251538 WVP251493:WVP251538 H317029:H317074 JD317029:JD317074 SZ317029:SZ317074 ACV317029:ACV317074 AMR317029:AMR317074 AWN317029:AWN317074 BGJ317029:BGJ317074 BQF317029:BQF317074 CAB317029:CAB317074 CJX317029:CJX317074 CTT317029:CTT317074 DDP317029:DDP317074 DNL317029:DNL317074 DXH317029:DXH317074 EHD317029:EHD317074 EQZ317029:EQZ317074 FAV317029:FAV317074 FKR317029:FKR317074 FUN317029:FUN317074 GEJ317029:GEJ317074 GOF317029:GOF317074 GYB317029:GYB317074 HHX317029:HHX317074 HRT317029:HRT317074 IBP317029:IBP317074 ILL317029:ILL317074 IVH317029:IVH317074 JFD317029:JFD317074 JOZ317029:JOZ317074 JYV317029:JYV317074 KIR317029:KIR317074 KSN317029:KSN317074 LCJ317029:LCJ317074 LMF317029:LMF317074 LWB317029:LWB317074 MFX317029:MFX317074 MPT317029:MPT317074 MZP317029:MZP317074 NJL317029:NJL317074 NTH317029:NTH317074 ODD317029:ODD317074 OMZ317029:OMZ317074 OWV317029:OWV317074 PGR317029:PGR317074 PQN317029:PQN317074 QAJ317029:QAJ317074 QKF317029:QKF317074 QUB317029:QUB317074 RDX317029:RDX317074 RNT317029:RNT317074 RXP317029:RXP317074 SHL317029:SHL317074 SRH317029:SRH317074 TBD317029:TBD317074 TKZ317029:TKZ317074 TUV317029:TUV317074 UER317029:UER317074 UON317029:UON317074 UYJ317029:UYJ317074 VIF317029:VIF317074 VSB317029:VSB317074 WBX317029:WBX317074 WLT317029:WLT317074 WVP317029:WVP317074 H382565:H382610 JD382565:JD382610 SZ382565:SZ382610 ACV382565:ACV382610 AMR382565:AMR382610 AWN382565:AWN382610 BGJ382565:BGJ382610 BQF382565:BQF382610 CAB382565:CAB382610 CJX382565:CJX382610 CTT382565:CTT382610 DDP382565:DDP382610 DNL382565:DNL382610 DXH382565:DXH382610 EHD382565:EHD382610 EQZ382565:EQZ382610 FAV382565:FAV382610 FKR382565:FKR382610 FUN382565:FUN382610 GEJ382565:GEJ382610 GOF382565:GOF382610 GYB382565:GYB382610 HHX382565:HHX382610 HRT382565:HRT382610 IBP382565:IBP382610 ILL382565:ILL382610 IVH382565:IVH382610 JFD382565:JFD382610 JOZ382565:JOZ382610 JYV382565:JYV382610 KIR382565:KIR382610 KSN382565:KSN382610 LCJ382565:LCJ382610 LMF382565:LMF382610 LWB382565:LWB382610 MFX382565:MFX382610 MPT382565:MPT382610 MZP382565:MZP382610 NJL382565:NJL382610 NTH382565:NTH382610 ODD382565:ODD382610 OMZ382565:OMZ382610 OWV382565:OWV382610 PGR382565:PGR382610 PQN382565:PQN382610 QAJ382565:QAJ382610 QKF382565:QKF382610 QUB382565:QUB382610 RDX382565:RDX382610 RNT382565:RNT382610 RXP382565:RXP382610 SHL382565:SHL382610 SRH382565:SRH382610 TBD382565:TBD382610 TKZ382565:TKZ382610 TUV382565:TUV382610 UER382565:UER382610 UON382565:UON382610 UYJ382565:UYJ382610 VIF382565:VIF382610 VSB382565:VSB382610 WBX382565:WBX382610 WLT382565:WLT382610 WVP382565:WVP382610 H448101:H448146 JD448101:JD448146 SZ448101:SZ448146 ACV448101:ACV448146 AMR448101:AMR448146 AWN448101:AWN448146 BGJ448101:BGJ448146 BQF448101:BQF448146 CAB448101:CAB448146 CJX448101:CJX448146 CTT448101:CTT448146 DDP448101:DDP448146 DNL448101:DNL448146 DXH448101:DXH448146 EHD448101:EHD448146 EQZ448101:EQZ448146 FAV448101:FAV448146 FKR448101:FKR448146 FUN448101:FUN448146 GEJ448101:GEJ448146 GOF448101:GOF448146 GYB448101:GYB448146 HHX448101:HHX448146 HRT448101:HRT448146 IBP448101:IBP448146 ILL448101:ILL448146 IVH448101:IVH448146 JFD448101:JFD448146 JOZ448101:JOZ448146 JYV448101:JYV448146 KIR448101:KIR448146 KSN448101:KSN448146 LCJ448101:LCJ448146 LMF448101:LMF448146 LWB448101:LWB448146 MFX448101:MFX448146 MPT448101:MPT448146 MZP448101:MZP448146 NJL448101:NJL448146 NTH448101:NTH448146 ODD448101:ODD448146 OMZ448101:OMZ448146 OWV448101:OWV448146 PGR448101:PGR448146 PQN448101:PQN448146 QAJ448101:QAJ448146 QKF448101:QKF448146 QUB448101:QUB448146 RDX448101:RDX448146 RNT448101:RNT448146 RXP448101:RXP448146 SHL448101:SHL448146 SRH448101:SRH448146 TBD448101:TBD448146 TKZ448101:TKZ448146 TUV448101:TUV448146 UER448101:UER448146 UON448101:UON448146 UYJ448101:UYJ448146 VIF448101:VIF448146 VSB448101:VSB448146 WBX448101:WBX448146 WLT448101:WLT448146 WVP448101:WVP448146 H513637:H513682 JD513637:JD513682 SZ513637:SZ513682 ACV513637:ACV513682 AMR513637:AMR513682 AWN513637:AWN513682 BGJ513637:BGJ513682 BQF513637:BQF513682 CAB513637:CAB513682 CJX513637:CJX513682 CTT513637:CTT513682 DDP513637:DDP513682 DNL513637:DNL513682 DXH513637:DXH513682 EHD513637:EHD513682 EQZ513637:EQZ513682 FAV513637:FAV513682 FKR513637:FKR513682 FUN513637:FUN513682 GEJ513637:GEJ513682 GOF513637:GOF513682 GYB513637:GYB513682 HHX513637:HHX513682 HRT513637:HRT513682 IBP513637:IBP513682 ILL513637:ILL513682 IVH513637:IVH513682 JFD513637:JFD513682 JOZ513637:JOZ513682 JYV513637:JYV513682 KIR513637:KIR513682 KSN513637:KSN513682 LCJ513637:LCJ513682 LMF513637:LMF513682 LWB513637:LWB513682 MFX513637:MFX513682 MPT513637:MPT513682 MZP513637:MZP513682 NJL513637:NJL513682 NTH513637:NTH513682 ODD513637:ODD513682 OMZ513637:OMZ513682 OWV513637:OWV513682 PGR513637:PGR513682 PQN513637:PQN513682 QAJ513637:QAJ513682 QKF513637:QKF513682 QUB513637:QUB513682 RDX513637:RDX513682 RNT513637:RNT513682 RXP513637:RXP513682 SHL513637:SHL513682 SRH513637:SRH513682 TBD513637:TBD513682 TKZ513637:TKZ513682 TUV513637:TUV513682 UER513637:UER513682 UON513637:UON513682 UYJ513637:UYJ513682 VIF513637:VIF513682 VSB513637:VSB513682 WBX513637:WBX513682 WLT513637:WLT513682 WVP513637:WVP513682 H579173:H579218 JD579173:JD579218 SZ579173:SZ579218 ACV579173:ACV579218 AMR579173:AMR579218 AWN579173:AWN579218 BGJ579173:BGJ579218 BQF579173:BQF579218 CAB579173:CAB579218 CJX579173:CJX579218 CTT579173:CTT579218 DDP579173:DDP579218 DNL579173:DNL579218 DXH579173:DXH579218 EHD579173:EHD579218 EQZ579173:EQZ579218 FAV579173:FAV579218 FKR579173:FKR579218 FUN579173:FUN579218 GEJ579173:GEJ579218 GOF579173:GOF579218 GYB579173:GYB579218 HHX579173:HHX579218 HRT579173:HRT579218 IBP579173:IBP579218 ILL579173:ILL579218 IVH579173:IVH579218 JFD579173:JFD579218 JOZ579173:JOZ579218 JYV579173:JYV579218 KIR579173:KIR579218 KSN579173:KSN579218 LCJ579173:LCJ579218 LMF579173:LMF579218 LWB579173:LWB579218 MFX579173:MFX579218 MPT579173:MPT579218 MZP579173:MZP579218 NJL579173:NJL579218 NTH579173:NTH579218 ODD579173:ODD579218 OMZ579173:OMZ579218 OWV579173:OWV579218 PGR579173:PGR579218 PQN579173:PQN579218 QAJ579173:QAJ579218 QKF579173:QKF579218 QUB579173:QUB579218 RDX579173:RDX579218 RNT579173:RNT579218 RXP579173:RXP579218 SHL579173:SHL579218 SRH579173:SRH579218 TBD579173:TBD579218 TKZ579173:TKZ579218 TUV579173:TUV579218 UER579173:UER579218 UON579173:UON579218 UYJ579173:UYJ579218 VIF579173:VIF579218 VSB579173:VSB579218 WBX579173:WBX579218 WLT579173:WLT579218 WVP579173:WVP579218 H644709:H644754 JD644709:JD644754 SZ644709:SZ644754 ACV644709:ACV644754 AMR644709:AMR644754 AWN644709:AWN644754 BGJ644709:BGJ644754 BQF644709:BQF644754 CAB644709:CAB644754 CJX644709:CJX644754 CTT644709:CTT644754 DDP644709:DDP644754 DNL644709:DNL644754 DXH644709:DXH644754 EHD644709:EHD644754 EQZ644709:EQZ644754 FAV644709:FAV644754 FKR644709:FKR644754 FUN644709:FUN644754 GEJ644709:GEJ644754 GOF644709:GOF644754 GYB644709:GYB644754 HHX644709:HHX644754 HRT644709:HRT644754 IBP644709:IBP644754 ILL644709:ILL644754 IVH644709:IVH644754 JFD644709:JFD644754 JOZ644709:JOZ644754 JYV644709:JYV644754 KIR644709:KIR644754 KSN644709:KSN644754 LCJ644709:LCJ644754 LMF644709:LMF644754 LWB644709:LWB644754 MFX644709:MFX644754 MPT644709:MPT644754 MZP644709:MZP644754 NJL644709:NJL644754 NTH644709:NTH644754 ODD644709:ODD644754 OMZ644709:OMZ644754 OWV644709:OWV644754 PGR644709:PGR644754 PQN644709:PQN644754 QAJ644709:QAJ644754 QKF644709:QKF644754 QUB644709:QUB644754 RDX644709:RDX644754 RNT644709:RNT644754 RXP644709:RXP644754 SHL644709:SHL644754 SRH644709:SRH644754 TBD644709:TBD644754 TKZ644709:TKZ644754 TUV644709:TUV644754 UER644709:UER644754 UON644709:UON644754 UYJ644709:UYJ644754 VIF644709:VIF644754 VSB644709:VSB644754 WBX644709:WBX644754 WLT644709:WLT644754 WVP644709:WVP644754 H710245:H710290 JD710245:JD710290 SZ710245:SZ710290 ACV710245:ACV710290 AMR710245:AMR710290 AWN710245:AWN710290 BGJ710245:BGJ710290 BQF710245:BQF710290 CAB710245:CAB710290 CJX710245:CJX710290 CTT710245:CTT710290 DDP710245:DDP710290 DNL710245:DNL710290 DXH710245:DXH710290 EHD710245:EHD710290 EQZ710245:EQZ710290 FAV710245:FAV710290 FKR710245:FKR710290 FUN710245:FUN710290 GEJ710245:GEJ710290 GOF710245:GOF710290 GYB710245:GYB710290 HHX710245:HHX710290 HRT710245:HRT710290 IBP710245:IBP710290 ILL710245:ILL710290 IVH710245:IVH710290 JFD710245:JFD710290 JOZ710245:JOZ710290 JYV710245:JYV710290 KIR710245:KIR710290 KSN710245:KSN710290 LCJ710245:LCJ710290 LMF710245:LMF710290 LWB710245:LWB710290 MFX710245:MFX710290 MPT710245:MPT710290 MZP710245:MZP710290 NJL710245:NJL710290 NTH710245:NTH710290 ODD710245:ODD710290 OMZ710245:OMZ710290 OWV710245:OWV710290 PGR710245:PGR710290 PQN710245:PQN710290 QAJ710245:QAJ710290 QKF710245:QKF710290 QUB710245:QUB710290 RDX710245:RDX710290 RNT710245:RNT710290 RXP710245:RXP710290 SHL710245:SHL710290 SRH710245:SRH710290 TBD710245:TBD710290 TKZ710245:TKZ710290 TUV710245:TUV710290 UER710245:UER710290 UON710245:UON710290 UYJ710245:UYJ710290 VIF710245:VIF710290 VSB710245:VSB710290 WBX710245:WBX710290 WLT710245:WLT710290 WVP710245:WVP710290 H775781:H775826 JD775781:JD775826 SZ775781:SZ775826 ACV775781:ACV775826 AMR775781:AMR775826 AWN775781:AWN775826 BGJ775781:BGJ775826 BQF775781:BQF775826 CAB775781:CAB775826 CJX775781:CJX775826 CTT775781:CTT775826 DDP775781:DDP775826 DNL775781:DNL775826 DXH775781:DXH775826 EHD775781:EHD775826 EQZ775781:EQZ775826 FAV775781:FAV775826 FKR775781:FKR775826 FUN775781:FUN775826 GEJ775781:GEJ775826 GOF775781:GOF775826 GYB775781:GYB775826 HHX775781:HHX775826 HRT775781:HRT775826 IBP775781:IBP775826 ILL775781:ILL775826 IVH775781:IVH775826 JFD775781:JFD775826 JOZ775781:JOZ775826 JYV775781:JYV775826 KIR775781:KIR775826 KSN775781:KSN775826 LCJ775781:LCJ775826 LMF775781:LMF775826 LWB775781:LWB775826 MFX775781:MFX775826 MPT775781:MPT775826 MZP775781:MZP775826 NJL775781:NJL775826 NTH775781:NTH775826 ODD775781:ODD775826 OMZ775781:OMZ775826 OWV775781:OWV775826 PGR775781:PGR775826 PQN775781:PQN775826 QAJ775781:QAJ775826 QKF775781:QKF775826 QUB775781:QUB775826 RDX775781:RDX775826 RNT775781:RNT775826 RXP775781:RXP775826 SHL775781:SHL775826 SRH775781:SRH775826 TBD775781:TBD775826 TKZ775781:TKZ775826 TUV775781:TUV775826 UER775781:UER775826 UON775781:UON775826 UYJ775781:UYJ775826 VIF775781:VIF775826 VSB775781:VSB775826 WBX775781:WBX775826 WLT775781:WLT775826 WVP775781:WVP775826 H841317:H841362 JD841317:JD841362 SZ841317:SZ841362 ACV841317:ACV841362 AMR841317:AMR841362 AWN841317:AWN841362 BGJ841317:BGJ841362 BQF841317:BQF841362 CAB841317:CAB841362 CJX841317:CJX841362 CTT841317:CTT841362 DDP841317:DDP841362 DNL841317:DNL841362 DXH841317:DXH841362 EHD841317:EHD841362 EQZ841317:EQZ841362 FAV841317:FAV841362 FKR841317:FKR841362 FUN841317:FUN841362 GEJ841317:GEJ841362 GOF841317:GOF841362 GYB841317:GYB841362 HHX841317:HHX841362 HRT841317:HRT841362 IBP841317:IBP841362 ILL841317:ILL841362 IVH841317:IVH841362 JFD841317:JFD841362 JOZ841317:JOZ841362 JYV841317:JYV841362 KIR841317:KIR841362 KSN841317:KSN841362 LCJ841317:LCJ841362 LMF841317:LMF841362 LWB841317:LWB841362 MFX841317:MFX841362 MPT841317:MPT841362 MZP841317:MZP841362 NJL841317:NJL841362 NTH841317:NTH841362 ODD841317:ODD841362 OMZ841317:OMZ841362 OWV841317:OWV841362 PGR841317:PGR841362 PQN841317:PQN841362 QAJ841317:QAJ841362 QKF841317:QKF841362 QUB841317:QUB841362 RDX841317:RDX841362 RNT841317:RNT841362 RXP841317:RXP841362 SHL841317:SHL841362 SRH841317:SRH841362 TBD841317:TBD841362 TKZ841317:TKZ841362 TUV841317:TUV841362 UER841317:UER841362 UON841317:UON841362 UYJ841317:UYJ841362 VIF841317:VIF841362 VSB841317:VSB841362 WBX841317:WBX841362 WLT841317:WLT841362 WVP841317:WVP841362 H906853:H906898 JD906853:JD906898 SZ906853:SZ906898 ACV906853:ACV906898 AMR906853:AMR906898 AWN906853:AWN906898 BGJ906853:BGJ906898 BQF906853:BQF906898 CAB906853:CAB906898 CJX906853:CJX906898 CTT906853:CTT906898 DDP906853:DDP906898 DNL906853:DNL906898 DXH906853:DXH906898 EHD906853:EHD906898 EQZ906853:EQZ906898 FAV906853:FAV906898 FKR906853:FKR906898 FUN906853:FUN906898 GEJ906853:GEJ906898 GOF906853:GOF906898 GYB906853:GYB906898 HHX906853:HHX906898 HRT906853:HRT906898 IBP906853:IBP906898 ILL906853:ILL906898 IVH906853:IVH906898 JFD906853:JFD906898 JOZ906853:JOZ906898 JYV906853:JYV906898 KIR906853:KIR906898 KSN906853:KSN906898 LCJ906853:LCJ906898 LMF906853:LMF906898 LWB906853:LWB906898 MFX906853:MFX906898 MPT906853:MPT906898 MZP906853:MZP906898 NJL906853:NJL906898 NTH906853:NTH906898 ODD906853:ODD906898 OMZ906853:OMZ906898 OWV906853:OWV906898 PGR906853:PGR906898 PQN906853:PQN906898 QAJ906853:QAJ906898 QKF906853:QKF906898 QUB906853:QUB906898 RDX906853:RDX906898 RNT906853:RNT906898 RXP906853:RXP906898 SHL906853:SHL906898 SRH906853:SRH906898 TBD906853:TBD906898 TKZ906853:TKZ906898 TUV906853:TUV906898 UER906853:UER906898 UON906853:UON906898 UYJ906853:UYJ906898 VIF906853:VIF906898 VSB906853:VSB906898 WBX906853:WBX906898 WLT906853:WLT906898 WVP906853:WVP906898 H972389:H972434 JD972389:JD972434 SZ972389:SZ972434 ACV972389:ACV972434 AMR972389:AMR972434 AWN972389:AWN972434 BGJ972389:BGJ972434 BQF972389:BQF972434 CAB972389:CAB972434 CJX972389:CJX972434 CTT972389:CTT972434 DDP972389:DDP972434 DNL972389:DNL972434 DXH972389:DXH972434 EHD972389:EHD972434 EQZ972389:EQZ972434 FAV972389:FAV972434 FKR972389:FKR972434 FUN972389:FUN972434 GEJ972389:GEJ972434 GOF972389:GOF972434 GYB972389:GYB972434 HHX972389:HHX972434 HRT972389:HRT972434 IBP972389:IBP972434 ILL972389:ILL972434 IVH972389:IVH972434 JFD972389:JFD972434 JOZ972389:JOZ972434 JYV972389:JYV972434 KIR972389:KIR972434 KSN972389:KSN972434 LCJ972389:LCJ972434 LMF972389:LMF972434 LWB972389:LWB972434 MFX972389:MFX972434 MPT972389:MPT972434 MZP972389:MZP972434 NJL972389:NJL972434 NTH972389:NTH972434 ODD972389:ODD972434 OMZ972389:OMZ972434 OWV972389:OWV972434 PGR972389:PGR972434 PQN972389:PQN972434 QAJ972389:QAJ972434 QKF972389:QKF972434 QUB972389:QUB972434 RDX972389:RDX972434 RNT972389:RNT972434 RXP972389:RXP972434 SHL972389:SHL972434 SRH972389:SRH972434 TBD972389:TBD972434 TKZ972389:TKZ972434 TUV972389:TUV972434 UER972389:UER972434 UON972389:UON972434 UYJ972389:UYJ972434 VIF972389:VIF972434 VSB972389:VSB972434 WBX972389:WBX972434 WLT972389:WLT972434 WVP972389:WVP972434 H54868:H54880 JD54868:JD54880 SZ54868:SZ54880 ACV54868:ACV54880 AMR54868:AMR54880 AWN54868:AWN54880 BGJ54868:BGJ54880 BQF54868:BQF54880 CAB54868:CAB54880 CJX54868:CJX54880 CTT54868:CTT54880 DDP54868:DDP54880 DNL54868:DNL54880 DXH54868:DXH54880 EHD54868:EHD54880 EQZ54868:EQZ54880 FAV54868:FAV54880 FKR54868:FKR54880 FUN54868:FUN54880 GEJ54868:GEJ54880 GOF54868:GOF54880 GYB54868:GYB54880 HHX54868:HHX54880 HRT54868:HRT54880 IBP54868:IBP54880 ILL54868:ILL54880 IVH54868:IVH54880 JFD54868:JFD54880 JOZ54868:JOZ54880 JYV54868:JYV54880 KIR54868:KIR54880 KSN54868:KSN54880 LCJ54868:LCJ54880 LMF54868:LMF54880 LWB54868:LWB54880 MFX54868:MFX54880 MPT54868:MPT54880 MZP54868:MZP54880 NJL54868:NJL54880 NTH54868:NTH54880 ODD54868:ODD54880 OMZ54868:OMZ54880 OWV54868:OWV54880 PGR54868:PGR54880 PQN54868:PQN54880 QAJ54868:QAJ54880 QKF54868:QKF54880 QUB54868:QUB54880 RDX54868:RDX54880 RNT54868:RNT54880 RXP54868:RXP54880 SHL54868:SHL54880 SRH54868:SRH54880 TBD54868:TBD54880 TKZ54868:TKZ54880 TUV54868:TUV54880 UER54868:UER54880 UON54868:UON54880 UYJ54868:UYJ54880 VIF54868:VIF54880 VSB54868:VSB54880 WBX54868:WBX54880 WLT54868:WLT54880 WVP54868:WVP54880 H120404:H120416 JD120404:JD120416 SZ120404:SZ120416 ACV120404:ACV120416 AMR120404:AMR120416 AWN120404:AWN120416 BGJ120404:BGJ120416 BQF120404:BQF120416 CAB120404:CAB120416 CJX120404:CJX120416 CTT120404:CTT120416 DDP120404:DDP120416 DNL120404:DNL120416 DXH120404:DXH120416 EHD120404:EHD120416 EQZ120404:EQZ120416 FAV120404:FAV120416 FKR120404:FKR120416 FUN120404:FUN120416 GEJ120404:GEJ120416 GOF120404:GOF120416 GYB120404:GYB120416 HHX120404:HHX120416 HRT120404:HRT120416 IBP120404:IBP120416 ILL120404:ILL120416 IVH120404:IVH120416 JFD120404:JFD120416 JOZ120404:JOZ120416 JYV120404:JYV120416 KIR120404:KIR120416 KSN120404:KSN120416 LCJ120404:LCJ120416 LMF120404:LMF120416 LWB120404:LWB120416 MFX120404:MFX120416 MPT120404:MPT120416 MZP120404:MZP120416 NJL120404:NJL120416 NTH120404:NTH120416 ODD120404:ODD120416 OMZ120404:OMZ120416 OWV120404:OWV120416 PGR120404:PGR120416 PQN120404:PQN120416 QAJ120404:QAJ120416 QKF120404:QKF120416 QUB120404:QUB120416 RDX120404:RDX120416 RNT120404:RNT120416 RXP120404:RXP120416 SHL120404:SHL120416 SRH120404:SRH120416 TBD120404:TBD120416 TKZ120404:TKZ120416 TUV120404:TUV120416 UER120404:UER120416 UON120404:UON120416 UYJ120404:UYJ120416 VIF120404:VIF120416 VSB120404:VSB120416 WBX120404:WBX120416 WLT120404:WLT120416 WVP120404:WVP120416 H185940:H185952 JD185940:JD185952 SZ185940:SZ185952 ACV185940:ACV185952 AMR185940:AMR185952 AWN185940:AWN185952 BGJ185940:BGJ185952 BQF185940:BQF185952 CAB185940:CAB185952 CJX185940:CJX185952 CTT185940:CTT185952 DDP185940:DDP185952 DNL185940:DNL185952 DXH185940:DXH185952 EHD185940:EHD185952 EQZ185940:EQZ185952 FAV185940:FAV185952 FKR185940:FKR185952 FUN185940:FUN185952 GEJ185940:GEJ185952 GOF185940:GOF185952 GYB185940:GYB185952 HHX185940:HHX185952 HRT185940:HRT185952 IBP185940:IBP185952 ILL185940:ILL185952 IVH185940:IVH185952 JFD185940:JFD185952 JOZ185940:JOZ185952 JYV185940:JYV185952 KIR185940:KIR185952 KSN185940:KSN185952 LCJ185940:LCJ185952 LMF185940:LMF185952 LWB185940:LWB185952 MFX185940:MFX185952 MPT185940:MPT185952 MZP185940:MZP185952 NJL185940:NJL185952 NTH185940:NTH185952 ODD185940:ODD185952 OMZ185940:OMZ185952 OWV185940:OWV185952 PGR185940:PGR185952 PQN185940:PQN185952 QAJ185940:QAJ185952 QKF185940:QKF185952 QUB185940:QUB185952 RDX185940:RDX185952 RNT185940:RNT185952 RXP185940:RXP185952 SHL185940:SHL185952 SRH185940:SRH185952 TBD185940:TBD185952 TKZ185940:TKZ185952 TUV185940:TUV185952 UER185940:UER185952 UON185940:UON185952 UYJ185940:UYJ185952 VIF185940:VIF185952 VSB185940:VSB185952 WBX185940:WBX185952 WLT185940:WLT185952 WVP185940:WVP185952 H251476:H251488 JD251476:JD251488 SZ251476:SZ251488 ACV251476:ACV251488 AMR251476:AMR251488 AWN251476:AWN251488 BGJ251476:BGJ251488 BQF251476:BQF251488 CAB251476:CAB251488 CJX251476:CJX251488 CTT251476:CTT251488 DDP251476:DDP251488 DNL251476:DNL251488 DXH251476:DXH251488 EHD251476:EHD251488 EQZ251476:EQZ251488 FAV251476:FAV251488 FKR251476:FKR251488 FUN251476:FUN251488 GEJ251476:GEJ251488 GOF251476:GOF251488 GYB251476:GYB251488 HHX251476:HHX251488 HRT251476:HRT251488 IBP251476:IBP251488 ILL251476:ILL251488 IVH251476:IVH251488 JFD251476:JFD251488 JOZ251476:JOZ251488 JYV251476:JYV251488 KIR251476:KIR251488 KSN251476:KSN251488 LCJ251476:LCJ251488 LMF251476:LMF251488 LWB251476:LWB251488 MFX251476:MFX251488 MPT251476:MPT251488 MZP251476:MZP251488 NJL251476:NJL251488 NTH251476:NTH251488 ODD251476:ODD251488 OMZ251476:OMZ251488 OWV251476:OWV251488 PGR251476:PGR251488 PQN251476:PQN251488 QAJ251476:QAJ251488 QKF251476:QKF251488 QUB251476:QUB251488 RDX251476:RDX251488 RNT251476:RNT251488 RXP251476:RXP251488 SHL251476:SHL251488 SRH251476:SRH251488 TBD251476:TBD251488 TKZ251476:TKZ251488 TUV251476:TUV251488 UER251476:UER251488 UON251476:UON251488 UYJ251476:UYJ251488 VIF251476:VIF251488 VSB251476:VSB251488 WBX251476:WBX251488 WLT251476:WLT251488 WVP251476:WVP251488 H317012:H317024 JD317012:JD317024 SZ317012:SZ317024 ACV317012:ACV317024 AMR317012:AMR317024 AWN317012:AWN317024 BGJ317012:BGJ317024 BQF317012:BQF317024 CAB317012:CAB317024 CJX317012:CJX317024 CTT317012:CTT317024 DDP317012:DDP317024 DNL317012:DNL317024 DXH317012:DXH317024 EHD317012:EHD317024 EQZ317012:EQZ317024 FAV317012:FAV317024 FKR317012:FKR317024 FUN317012:FUN317024 GEJ317012:GEJ317024 GOF317012:GOF317024 GYB317012:GYB317024 HHX317012:HHX317024 HRT317012:HRT317024 IBP317012:IBP317024 ILL317012:ILL317024 IVH317012:IVH317024 JFD317012:JFD317024 JOZ317012:JOZ317024 JYV317012:JYV317024 KIR317012:KIR317024 KSN317012:KSN317024 LCJ317012:LCJ317024 LMF317012:LMF317024 LWB317012:LWB317024 MFX317012:MFX317024 MPT317012:MPT317024 MZP317012:MZP317024 NJL317012:NJL317024 NTH317012:NTH317024 ODD317012:ODD317024 OMZ317012:OMZ317024 OWV317012:OWV317024 PGR317012:PGR317024 PQN317012:PQN317024 QAJ317012:QAJ317024 QKF317012:QKF317024 QUB317012:QUB317024 RDX317012:RDX317024 RNT317012:RNT317024 RXP317012:RXP317024 SHL317012:SHL317024 SRH317012:SRH317024 TBD317012:TBD317024 TKZ317012:TKZ317024 TUV317012:TUV317024 UER317012:UER317024 UON317012:UON317024 UYJ317012:UYJ317024 VIF317012:VIF317024 VSB317012:VSB317024 WBX317012:WBX317024 WLT317012:WLT317024 WVP317012:WVP317024 H382548:H382560 JD382548:JD382560 SZ382548:SZ382560 ACV382548:ACV382560 AMR382548:AMR382560 AWN382548:AWN382560 BGJ382548:BGJ382560 BQF382548:BQF382560 CAB382548:CAB382560 CJX382548:CJX382560 CTT382548:CTT382560 DDP382548:DDP382560 DNL382548:DNL382560 DXH382548:DXH382560 EHD382548:EHD382560 EQZ382548:EQZ382560 FAV382548:FAV382560 FKR382548:FKR382560 FUN382548:FUN382560 GEJ382548:GEJ382560 GOF382548:GOF382560 GYB382548:GYB382560 HHX382548:HHX382560 HRT382548:HRT382560 IBP382548:IBP382560 ILL382548:ILL382560 IVH382548:IVH382560 JFD382548:JFD382560 JOZ382548:JOZ382560 JYV382548:JYV382560 KIR382548:KIR382560 KSN382548:KSN382560 LCJ382548:LCJ382560 LMF382548:LMF382560 LWB382548:LWB382560 MFX382548:MFX382560 MPT382548:MPT382560 MZP382548:MZP382560 NJL382548:NJL382560 NTH382548:NTH382560 ODD382548:ODD382560 OMZ382548:OMZ382560 OWV382548:OWV382560 PGR382548:PGR382560 PQN382548:PQN382560 QAJ382548:QAJ382560 QKF382548:QKF382560 QUB382548:QUB382560 RDX382548:RDX382560 RNT382548:RNT382560 RXP382548:RXP382560 SHL382548:SHL382560 SRH382548:SRH382560 TBD382548:TBD382560 TKZ382548:TKZ382560 TUV382548:TUV382560 UER382548:UER382560 UON382548:UON382560 UYJ382548:UYJ382560 VIF382548:VIF382560 VSB382548:VSB382560 WBX382548:WBX382560 WLT382548:WLT382560 WVP382548:WVP382560 H448084:H448096 JD448084:JD448096 SZ448084:SZ448096 ACV448084:ACV448096 AMR448084:AMR448096 AWN448084:AWN448096 BGJ448084:BGJ448096 BQF448084:BQF448096 CAB448084:CAB448096 CJX448084:CJX448096 CTT448084:CTT448096 DDP448084:DDP448096 DNL448084:DNL448096 DXH448084:DXH448096 EHD448084:EHD448096 EQZ448084:EQZ448096 FAV448084:FAV448096 FKR448084:FKR448096 FUN448084:FUN448096 GEJ448084:GEJ448096 GOF448084:GOF448096 GYB448084:GYB448096 HHX448084:HHX448096 HRT448084:HRT448096 IBP448084:IBP448096 ILL448084:ILL448096 IVH448084:IVH448096 JFD448084:JFD448096 JOZ448084:JOZ448096 JYV448084:JYV448096 KIR448084:KIR448096 KSN448084:KSN448096 LCJ448084:LCJ448096 LMF448084:LMF448096 LWB448084:LWB448096 MFX448084:MFX448096 MPT448084:MPT448096 MZP448084:MZP448096 NJL448084:NJL448096 NTH448084:NTH448096 ODD448084:ODD448096 OMZ448084:OMZ448096 OWV448084:OWV448096 PGR448084:PGR448096 PQN448084:PQN448096 QAJ448084:QAJ448096 QKF448084:QKF448096 QUB448084:QUB448096 RDX448084:RDX448096 RNT448084:RNT448096 RXP448084:RXP448096 SHL448084:SHL448096 SRH448084:SRH448096 TBD448084:TBD448096 TKZ448084:TKZ448096 TUV448084:TUV448096 UER448084:UER448096 UON448084:UON448096 UYJ448084:UYJ448096 VIF448084:VIF448096 VSB448084:VSB448096 WBX448084:WBX448096 WLT448084:WLT448096 WVP448084:WVP448096 H513620:H513632 JD513620:JD513632 SZ513620:SZ513632 ACV513620:ACV513632 AMR513620:AMR513632 AWN513620:AWN513632 BGJ513620:BGJ513632 BQF513620:BQF513632 CAB513620:CAB513632 CJX513620:CJX513632 CTT513620:CTT513632 DDP513620:DDP513632 DNL513620:DNL513632 DXH513620:DXH513632 EHD513620:EHD513632 EQZ513620:EQZ513632 FAV513620:FAV513632 FKR513620:FKR513632 FUN513620:FUN513632 GEJ513620:GEJ513632 GOF513620:GOF513632 GYB513620:GYB513632 HHX513620:HHX513632 HRT513620:HRT513632 IBP513620:IBP513632 ILL513620:ILL513632 IVH513620:IVH513632 JFD513620:JFD513632 JOZ513620:JOZ513632 JYV513620:JYV513632 KIR513620:KIR513632 KSN513620:KSN513632 LCJ513620:LCJ513632 LMF513620:LMF513632 LWB513620:LWB513632 MFX513620:MFX513632 MPT513620:MPT513632 MZP513620:MZP513632 NJL513620:NJL513632 NTH513620:NTH513632 ODD513620:ODD513632 OMZ513620:OMZ513632 OWV513620:OWV513632 PGR513620:PGR513632 PQN513620:PQN513632 QAJ513620:QAJ513632 QKF513620:QKF513632 QUB513620:QUB513632 RDX513620:RDX513632 RNT513620:RNT513632 RXP513620:RXP513632 SHL513620:SHL513632 SRH513620:SRH513632 TBD513620:TBD513632 TKZ513620:TKZ513632 TUV513620:TUV513632 UER513620:UER513632 UON513620:UON513632 UYJ513620:UYJ513632 VIF513620:VIF513632 VSB513620:VSB513632 WBX513620:WBX513632 WLT513620:WLT513632 WVP513620:WVP513632 H579156:H579168 JD579156:JD579168 SZ579156:SZ579168 ACV579156:ACV579168 AMR579156:AMR579168 AWN579156:AWN579168 BGJ579156:BGJ579168 BQF579156:BQF579168 CAB579156:CAB579168 CJX579156:CJX579168 CTT579156:CTT579168 DDP579156:DDP579168 DNL579156:DNL579168 DXH579156:DXH579168 EHD579156:EHD579168 EQZ579156:EQZ579168 FAV579156:FAV579168 FKR579156:FKR579168 FUN579156:FUN579168 GEJ579156:GEJ579168 GOF579156:GOF579168 GYB579156:GYB579168 HHX579156:HHX579168 HRT579156:HRT579168 IBP579156:IBP579168 ILL579156:ILL579168 IVH579156:IVH579168 JFD579156:JFD579168 JOZ579156:JOZ579168 JYV579156:JYV579168 KIR579156:KIR579168 KSN579156:KSN579168 LCJ579156:LCJ579168 LMF579156:LMF579168 LWB579156:LWB579168 MFX579156:MFX579168 MPT579156:MPT579168 MZP579156:MZP579168 NJL579156:NJL579168 NTH579156:NTH579168 ODD579156:ODD579168 OMZ579156:OMZ579168 OWV579156:OWV579168 PGR579156:PGR579168 PQN579156:PQN579168 QAJ579156:QAJ579168 QKF579156:QKF579168 QUB579156:QUB579168 RDX579156:RDX579168 RNT579156:RNT579168 RXP579156:RXP579168 SHL579156:SHL579168 SRH579156:SRH579168 TBD579156:TBD579168 TKZ579156:TKZ579168 TUV579156:TUV579168 UER579156:UER579168 UON579156:UON579168 UYJ579156:UYJ579168 VIF579156:VIF579168 VSB579156:VSB579168 WBX579156:WBX579168 WLT579156:WLT579168 WVP579156:WVP579168 H644692:H644704 JD644692:JD644704 SZ644692:SZ644704 ACV644692:ACV644704 AMR644692:AMR644704 AWN644692:AWN644704 BGJ644692:BGJ644704 BQF644692:BQF644704 CAB644692:CAB644704 CJX644692:CJX644704 CTT644692:CTT644704 DDP644692:DDP644704 DNL644692:DNL644704 DXH644692:DXH644704 EHD644692:EHD644704 EQZ644692:EQZ644704 FAV644692:FAV644704 FKR644692:FKR644704 FUN644692:FUN644704 GEJ644692:GEJ644704 GOF644692:GOF644704 GYB644692:GYB644704 HHX644692:HHX644704 HRT644692:HRT644704 IBP644692:IBP644704 ILL644692:ILL644704 IVH644692:IVH644704 JFD644692:JFD644704 JOZ644692:JOZ644704 JYV644692:JYV644704 KIR644692:KIR644704 KSN644692:KSN644704 LCJ644692:LCJ644704 LMF644692:LMF644704 LWB644692:LWB644704 MFX644692:MFX644704 MPT644692:MPT644704 MZP644692:MZP644704 NJL644692:NJL644704 NTH644692:NTH644704 ODD644692:ODD644704 OMZ644692:OMZ644704 OWV644692:OWV644704 PGR644692:PGR644704 PQN644692:PQN644704 QAJ644692:QAJ644704 QKF644692:QKF644704 QUB644692:QUB644704 RDX644692:RDX644704 RNT644692:RNT644704 RXP644692:RXP644704 SHL644692:SHL644704 SRH644692:SRH644704 TBD644692:TBD644704 TKZ644692:TKZ644704 TUV644692:TUV644704 UER644692:UER644704 UON644692:UON644704 UYJ644692:UYJ644704 VIF644692:VIF644704 VSB644692:VSB644704 WBX644692:WBX644704 WLT644692:WLT644704 WVP644692:WVP644704 H710228:H710240 JD710228:JD710240 SZ710228:SZ710240 ACV710228:ACV710240 AMR710228:AMR710240 AWN710228:AWN710240 BGJ710228:BGJ710240 BQF710228:BQF710240 CAB710228:CAB710240 CJX710228:CJX710240 CTT710228:CTT710240 DDP710228:DDP710240 DNL710228:DNL710240 DXH710228:DXH710240 EHD710228:EHD710240 EQZ710228:EQZ710240 FAV710228:FAV710240 FKR710228:FKR710240 FUN710228:FUN710240 GEJ710228:GEJ710240 GOF710228:GOF710240 GYB710228:GYB710240 HHX710228:HHX710240 HRT710228:HRT710240 IBP710228:IBP710240 ILL710228:ILL710240 IVH710228:IVH710240 JFD710228:JFD710240 JOZ710228:JOZ710240 JYV710228:JYV710240 KIR710228:KIR710240 KSN710228:KSN710240 LCJ710228:LCJ710240 LMF710228:LMF710240 LWB710228:LWB710240 MFX710228:MFX710240 MPT710228:MPT710240 MZP710228:MZP710240 NJL710228:NJL710240 NTH710228:NTH710240 ODD710228:ODD710240 OMZ710228:OMZ710240 OWV710228:OWV710240 PGR710228:PGR710240 PQN710228:PQN710240 QAJ710228:QAJ710240 QKF710228:QKF710240 QUB710228:QUB710240 RDX710228:RDX710240 RNT710228:RNT710240 RXP710228:RXP710240 SHL710228:SHL710240 SRH710228:SRH710240 TBD710228:TBD710240 TKZ710228:TKZ710240 TUV710228:TUV710240 UER710228:UER710240 UON710228:UON710240 UYJ710228:UYJ710240 VIF710228:VIF710240 VSB710228:VSB710240 WBX710228:WBX710240 WLT710228:WLT710240 WVP710228:WVP710240 H775764:H775776 JD775764:JD775776 SZ775764:SZ775776 ACV775764:ACV775776 AMR775764:AMR775776 AWN775764:AWN775776 BGJ775764:BGJ775776 BQF775764:BQF775776 CAB775764:CAB775776 CJX775764:CJX775776 CTT775764:CTT775776 DDP775764:DDP775776 DNL775764:DNL775776 DXH775764:DXH775776 EHD775764:EHD775776 EQZ775764:EQZ775776 FAV775764:FAV775776 FKR775764:FKR775776 FUN775764:FUN775776 GEJ775764:GEJ775776 GOF775764:GOF775776 GYB775764:GYB775776 HHX775764:HHX775776 HRT775764:HRT775776 IBP775764:IBP775776 ILL775764:ILL775776 IVH775764:IVH775776 JFD775764:JFD775776 JOZ775764:JOZ775776 JYV775764:JYV775776 KIR775764:KIR775776 KSN775764:KSN775776 LCJ775764:LCJ775776 LMF775764:LMF775776 LWB775764:LWB775776 MFX775764:MFX775776 MPT775764:MPT775776 MZP775764:MZP775776 NJL775764:NJL775776 NTH775764:NTH775776 ODD775764:ODD775776 OMZ775764:OMZ775776 OWV775764:OWV775776 PGR775764:PGR775776 PQN775764:PQN775776 QAJ775764:QAJ775776 QKF775764:QKF775776 QUB775764:QUB775776 RDX775764:RDX775776 RNT775764:RNT775776 RXP775764:RXP775776 SHL775764:SHL775776 SRH775764:SRH775776 TBD775764:TBD775776 TKZ775764:TKZ775776 TUV775764:TUV775776 UER775764:UER775776 UON775764:UON775776 UYJ775764:UYJ775776 VIF775764:VIF775776 VSB775764:VSB775776 WBX775764:WBX775776 WLT775764:WLT775776 WVP775764:WVP775776 H841300:H841312 JD841300:JD841312 SZ841300:SZ841312 ACV841300:ACV841312 AMR841300:AMR841312 AWN841300:AWN841312 BGJ841300:BGJ841312 BQF841300:BQF841312 CAB841300:CAB841312 CJX841300:CJX841312 CTT841300:CTT841312 DDP841300:DDP841312 DNL841300:DNL841312 DXH841300:DXH841312 EHD841300:EHD841312 EQZ841300:EQZ841312 FAV841300:FAV841312 FKR841300:FKR841312 FUN841300:FUN841312 GEJ841300:GEJ841312 GOF841300:GOF841312 GYB841300:GYB841312 HHX841300:HHX841312 HRT841300:HRT841312 IBP841300:IBP841312 ILL841300:ILL841312 IVH841300:IVH841312 JFD841300:JFD841312 JOZ841300:JOZ841312 JYV841300:JYV841312 KIR841300:KIR841312 KSN841300:KSN841312 LCJ841300:LCJ841312 LMF841300:LMF841312 LWB841300:LWB841312 MFX841300:MFX841312 MPT841300:MPT841312 MZP841300:MZP841312 NJL841300:NJL841312 NTH841300:NTH841312 ODD841300:ODD841312 OMZ841300:OMZ841312 OWV841300:OWV841312 PGR841300:PGR841312 PQN841300:PQN841312 QAJ841300:QAJ841312 QKF841300:QKF841312 QUB841300:QUB841312 RDX841300:RDX841312 RNT841300:RNT841312 RXP841300:RXP841312 SHL841300:SHL841312 SRH841300:SRH841312 TBD841300:TBD841312 TKZ841300:TKZ841312 TUV841300:TUV841312 UER841300:UER841312 UON841300:UON841312 UYJ841300:UYJ841312 VIF841300:VIF841312 VSB841300:VSB841312 WBX841300:WBX841312 WLT841300:WLT841312 WVP841300:WVP841312 H906836:H906848 JD906836:JD906848 SZ906836:SZ906848 ACV906836:ACV906848 AMR906836:AMR906848 AWN906836:AWN906848 BGJ906836:BGJ906848 BQF906836:BQF906848 CAB906836:CAB906848 CJX906836:CJX906848 CTT906836:CTT906848 DDP906836:DDP906848 DNL906836:DNL906848 DXH906836:DXH906848 EHD906836:EHD906848 EQZ906836:EQZ906848 FAV906836:FAV906848 FKR906836:FKR906848 FUN906836:FUN906848 GEJ906836:GEJ906848 GOF906836:GOF906848 GYB906836:GYB906848 HHX906836:HHX906848 HRT906836:HRT906848 IBP906836:IBP906848 ILL906836:ILL906848 IVH906836:IVH906848 JFD906836:JFD906848 JOZ906836:JOZ906848 JYV906836:JYV906848 KIR906836:KIR906848 KSN906836:KSN906848 LCJ906836:LCJ906848 LMF906836:LMF906848 LWB906836:LWB906848 MFX906836:MFX906848 MPT906836:MPT906848 MZP906836:MZP906848 NJL906836:NJL906848 NTH906836:NTH906848 ODD906836:ODD906848 OMZ906836:OMZ906848 OWV906836:OWV906848 PGR906836:PGR906848 PQN906836:PQN906848 QAJ906836:QAJ906848 QKF906836:QKF906848 QUB906836:QUB906848 RDX906836:RDX906848 RNT906836:RNT906848 RXP906836:RXP906848 SHL906836:SHL906848 SRH906836:SRH906848 TBD906836:TBD906848 TKZ906836:TKZ906848 TUV906836:TUV906848 UER906836:UER906848 UON906836:UON906848 UYJ906836:UYJ906848 VIF906836:VIF906848 VSB906836:VSB906848 WBX906836:WBX906848 WLT906836:WLT906848 WVP906836:WVP906848 H972372:H972384 JD972372:JD972384 SZ972372:SZ972384 ACV972372:ACV972384 AMR972372:AMR972384 AWN972372:AWN972384 BGJ972372:BGJ972384 BQF972372:BQF972384 CAB972372:CAB972384 CJX972372:CJX972384 CTT972372:CTT972384 DDP972372:DDP972384 DNL972372:DNL972384 DXH972372:DXH972384 EHD972372:EHD972384 EQZ972372:EQZ972384 FAV972372:FAV972384 FKR972372:FKR972384 FUN972372:FUN972384 GEJ972372:GEJ972384 GOF972372:GOF972384 GYB972372:GYB972384 HHX972372:HHX972384 HRT972372:HRT972384 IBP972372:IBP972384 ILL972372:ILL972384 IVH972372:IVH972384 JFD972372:JFD972384 JOZ972372:JOZ972384 JYV972372:JYV972384 KIR972372:KIR972384 KSN972372:KSN972384 LCJ972372:LCJ972384 LMF972372:LMF972384 LWB972372:LWB972384 MFX972372:MFX972384 MPT972372:MPT972384 MZP972372:MZP972384 NJL972372:NJL972384 NTH972372:NTH972384 ODD972372:ODD972384 OMZ972372:OMZ972384 OWV972372:OWV972384 PGR972372:PGR972384 PQN972372:PQN972384 QAJ972372:QAJ972384 QKF972372:QKF972384 QUB972372:QUB972384 RDX972372:RDX972384 RNT972372:RNT972384 RXP972372:RXP972384 SHL972372:SHL972384 SRH972372:SRH972384 TBD972372:TBD972384 TKZ972372:TKZ972384 TUV972372:TUV972384 UER972372:UER972384 UON972372:UON972384 UYJ972372:UYJ972384 VIF972372:VIF972384 VSB972372:VSB972384 WBX972372:WBX972384 WLT972372:WLT972384 WVP972372:WVP972384"/>
    <dataValidation allowBlank="1" showInputMessage="1" showErrorMessage="1" promptTitle="MISA SME.NET" prompt="Nhập Số chứng từ_x000a_Tối đa 20 ký tự." sqref="R54868:R54930 JN54868:JN54930 TJ54868:TJ54930 ADF54868:ADF54930 ANB54868:ANB54930 AWX54868:AWX54930 BGT54868:BGT54930 BQP54868:BQP54930 CAL54868:CAL54930 CKH54868:CKH54930 CUD54868:CUD54930 DDZ54868:DDZ54930 DNV54868:DNV54930 DXR54868:DXR54930 EHN54868:EHN54930 ERJ54868:ERJ54930 FBF54868:FBF54930 FLB54868:FLB54930 FUX54868:FUX54930 GET54868:GET54930 GOP54868:GOP54930 GYL54868:GYL54930 HIH54868:HIH54930 HSD54868:HSD54930 IBZ54868:IBZ54930 ILV54868:ILV54930 IVR54868:IVR54930 JFN54868:JFN54930 JPJ54868:JPJ54930 JZF54868:JZF54930 KJB54868:KJB54930 KSX54868:KSX54930 LCT54868:LCT54930 LMP54868:LMP54930 LWL54868:LWL54930 MGH54868:MGH54930 MQD54868:MQD54930 MZZ54868:MZZ54930 NJV54868:NJV54930 NTR54868:NTR54930 ODN54868:ODN54930 ONJ54868:ONJ54930 OXF54868:OXF54930 PHB54868:PHB54930 PQX54868:PQX54930 QAT54868:QAT54930 QKP54868:QKP54930 QUL54868:QUL54930 REH54868:REH54930 ROD54868:ROD54930 RXZ54868:RXZ54930 SHV54868:SHV54930 SRR54868:SRR54930 TBN54868:TBN54930 TLJ54868:TLJ54930 TVF54868:TVF54930 UFB54868:UFB54930 UOX54868:UOX54930 UYT54868:UYT54930 VIP54868:VIP54930 VSL54868:VSL54930 WCH54868:WCH54930 WMD54868:WMD54930 WVZ54868:WVZ54930 R120404:R120466 JN120404:JN120466 TJ120404:TJ120466 ADF120404:ADF120466 ANB120404:ANB120466 AWX120404:AWX120466 BGT120404:BGT120466 BQP120404:BQP120466 CAL120404:CAL120466 CKH120404:CKH120466 CUD120404:CUD120466 DDZ120404:DDZ120466 DNV120404:DNV120466 DXR120404:DXR120466 EHN120404:EHN120466 ERJ120404:ERJ120466 FBF120404:FBF120466 FLB120404:FLB120466 FUX120404:FUX120466 GET120404:GET120466 GOP120404:GOP120466 GYL120404:GYL120466 HIH120404:HIH120466 HSD120404:HSD120466 IBZ120404:IBZ120466 ILV120404:ILV120466 IVR120404:IVR120466 JFN120404:JFN120466 JPJ120404:JPJ120466 JZF120404:JZF120466 KJB120404:KJB120466 KSX120404:KSX120466 LCT120404:LCT120466 LMP120404:LMP120466 LWL120404:LWL120466 MGH120404:MGH120466 MQD120404:MQD120466 MZZ120404:MZZ120466 NJV120404:NJV120466 NTR120404:NTR120466 ODN120404:ODN120466 ONJ120404:ONJ120466 OXF120404:OXF120466 PHB120404:PHB120466 PQX120404:PQX120466 QAT120404:QAT120466 QKP120404:QKP120466 QUL120404:QUL120466 REH120404:REH120466 ROD120404:ROD120466 RXZ120404:RXZ120466 SHV120404:SHV120466 SRR120404:SRR120466 TBN120404:TBN120466 TLJ120404:TLJ120466 TVF120404:TVF120466 UFB120404:UFB120466 UOX120404:UOX120466 UYT120404:UYT120466 VIP120404:VIP120466 VSL120404:VSL120466 WCH120404:WCH120466 WMD120404:WMD120466 WVZ120404:WVZ120466 R185940:R186002 JN185940:JN186002 TJ185940:TJ186002 ADF185940:ADF186002 ANB185940:ANB186002 AWX185940:AWX186002 BGT185940:BGT186002 BQP185940:BQP186002 CAL185940:CAL186002 CKH185940:CKH186002 CUD185940:CUD186002 DDZ185940:DDZ186002 DNV185940:DNV186002 DXR185940:DXR186002 EHN185940:EHN186002 ERJ185940:ERJ186002 FBF185940:FBF186002 FLB185940:FLB186002 FUX185940:FUX186002 GET185940:GET186002 GOP185940:GOP186002 GYL185940:GYL186002 HIH185940:HIH186002 HSD185940:HSD186002 IBZ185940:IBZ186002 ILV185940:ILV186002 IVR185940:IVR186002 JFN185940:JFN186002 JPJ185940:JPJ186002 JZF185940:JZF186002 KJB185940:KJB186002 KSX185940:KSX186002 LCT185940:LCT186002 LMP185940:LMP186002 LWL185940:LWL186002 MGH185940:MGH186002 MQD185940:MQD186002 MZZ185940:MZZ186002 NJV185940:NJV186002 NTR185940:NTR186002 ODN185940:ODN186002 ONJ185940:ONJ186002 OXF185940:OXF186002 PHB185940:PHB186002 PQX185940:PQX186002 QAT185940:QAT186002 QKP185940:QKP186002 QUL185940:QUL186002 REH185940:REH186002 ROD185940:ROD186002 RXZ185940:RXZ186002 SHV185940:SHV186002 SRR185940:SRR186002 TBN185940:TBN186002 TLJ185940:TLJ186002 TVF185940:TVF186002 UFB185940:UFB186002 UOX185940:UOX186002 UYT185940:UYT186002 VIP185940:VIP186002 VSL185940:VSL186002 WCH185940:WCH186002 WMD185940:WMD186002 WVZ185940:WVZ186002 R251476:R251538 JN251476:JN251538 TJ251476:TJ251538 ADF251476:ADF251538 ANB251476:ANB251538 AWX251476:AWX251538 BGT251476:BGT251538 BQP251476:BQP251538 CAL251476:CAL251538 CKH251476:CKH251538 CUD251476:CUD251538 DDZ251476:DDZ251538 DNV251476:DNV251538 DXR251476:DXR251538 EHN251476:EHN251538 ERJ251476:ERJ251538 FBF251476:FBF251538 FLB251476:FLB251538 FUX251476:FUX251538 GET251476:GET251538 GOP251476:GOP251538 GYL251476:GYL251538 HIH251476:HIH251538 HSD251476:HSD251538 IBZ251476:IBZ251538 ILV251476:ILV251538 IVR251476:IVR251538 JFN251476:JFN251538 JPJ251476:JPJ251538 JZF251476:JZF251538 KJB251476:KJB251538 KSX251476:KSX251538 LCT251476:LCT251538 LMP251476:LMP251538 LWL251476:LWL251538 MGH251476:MGH251538 MQD251476:MQD251538 MZZ251476:MZZ251538 NJV251476:NJV251538 NTR251476:NTR251538 ODN251476:ODN251538 ONJ251476:ONJ251538 OXF251476:OXF251538 PHB251476:PHB251538 PQX251476:PQX251538 QAT251476:QAT251538 QKP251476:QKP251538 QUL251476:QUL251538 REH251476:REH251538 ROD251476:ROD251538 RXZ251476:RXZ251538 SHV251476:SHV251538 SRR251476:SRR251538 TBN251476:TBN251538 TLJ251476:TLJ251538 TVF251476:TVF251538 UFB251476:UFB251538 UOX251476:UOX251538 UYT251476:UYT251538 VIP251476:VIP251538 VSL251476:VSL251538 WCH251476:WCH251538 WMD251476:WMD251538 WVZ251476:WVZ251538 R317012:R317074 JN317012:JN317074 TJ317012:TJ317074 ADF317012:ADF317074 ANB317012:ANB317074 AWX317012:AWX317074 BGT317012:BGT317074 BQP317012:BQP317074 CAL317012:CAL317074 CKH317012:CKH317074 CUD317012:CUD317074 DDZ317012:DDZ317074 DNV317012:DNV317074 DXR317012:DXR317074 EHN317012:EHN317074 ERJ317012:ERJ317074 FBF317012:FBF317074 FLB317012:FLB317074 FUX317012:FUX317074 GET317012:GET317074 GOP317012:GOP317074 GYL317012:GYL317074 HIH317012:HIH317074 HSD317012:HSD317074 IBZ317012:IBZ317074 ILV317012:ILV317074 IVR317012:IVR317074 JFN317012:JFN317074 JPJ317012:JPJ317074 JZF317012:JZF317074 KJB317012:KJB317074 KSX317012:KSX317074 LCT317012:LCT317074 LMP317012:LMP317074 LWL317012:LWL317074 MGH317012:MGH317074 MQD317012:MQD317074 MZZ317012:MZZ317074 NJV317012:NJV317074 NTR317012:NTR317074 ODN317012:ODN317074 ONJ317012:ONJ317074 OXF317012:OXF317074 PHB317012:PHB317074 PQX317012:PQX317074 QAT317012:QAT317074 QKP317012:QKP317074 QUL317012:QUL317074 REH317012:REH317074 ROD317012:ROD317074 RXZ317012:RXZ317074 SHV317012:SHV317074 SRR317012:SRR317074 TBN317012:TBN317074 TLJ317012:TLJ317074 TVF317012:TVF317074 UFB317012:UFB317074 UOX317012:UOX317074 UYT317012:UYT317074 VIP317012:VIP317074 VSL317012:VSL317074 WCH317012:WCH317074 WMD317012:WMD317074 WVZ317012:WVZ317074 R382548:R382610 JN382548:JN382610 TJ382548:TJ382610 ADF382548:ADF382610 ANB382548:ANB382610 AWX382548:AWX382610 BGT382548:BGT382610 BQP382548:BQP382610 CAL382548:CAL382610 CKH382548:CKH382610 CUD382548:CUD382610 DDZ382548:DDZ382610 DNV382548:DNV382610 DXR382548:DXR382610 EHN382548:EHN382610 ERJ382548:ERJ382610 FBF382548:FBF382610 FLB382548:FLB382610 FUX382548:FUX382610 GET382548:GET382610 GOP382548:GOP382610 GYL382548:GYL382610 HIH382548:HIH382610 HSD382548:HSD382610 IBZ382548:IBZ382610 ILV382548:ILV382610 IVR382548:IVR382610 JFN382548:JFN382610 JPJ382548:JPJ382610 JZF382548:JZF382610 KJB382548:KJB382610 KSX382548:KSX382610 LCT382548:LCT382610 LMP382548:LMP382610 LWL382548:LWL382610 MGH382548:MGH382610 MQD382548:MQD382610 MZZ382548:MZZ382610 NJV382548:NJV382610 NTR382548:NTR382610 ODN382548:ODN382610 ONJ382548:ONJ382610 OXF382548:OXF382610 PHB382548:PHB382610 PQX382548:PQX382610 QAT382548:QAT382610 QKP382548:QKP382610 QUL382548:QUL382610 REH382548:REH382610 ROD382548:ROD382610 RXZ382548:RXZ382610 SHV382548:SHV382610 SRR382548:SRR382610 TBN382548:TBN382610 TLJ382548:TLJ382610 TVF382548:TVF382610 UFB382548:UFB382610 UOX382548:UOX382610 UYT382548:UYT382610 VIP382548:VIP382610 VSL382548:VSL382610 WCH382548:WCH382610 WMD382548:WMD382610 WVZ382548:WVZ382610 R448084:R448146 JN448084:JN448146 TJ448084:TJ448146 ADF448084:ADF448146 ANB448084:ANB448146 AWX448084:AWX448146 BGT448084:BGT448146 BQP448084:BQP448146 CAL448084:CAL448146 CKH448084:CKH448146 CUD448084:CUD448146 DDZ448084:DDZ448146 DNV448084:DNV448146 DXR448084:DXR448146 EHN448084:EHN448146 ERJ448084:ERJ448146 FBF448084:FBF448146 FLB448084:FLB448146 FUX448084:FUX448146 GET448084:GET448146 GOP448084:GOP448146 GYL448084:GYL448146 HIH448084:HIH448146 HSD448084:HSD448146 IBZ448084:IBZ448146 ILV448084:ILV448146 IVR448084:IVR448146 JFN448084:JFN448146 JPJ448084:JPJ448146 JZF448084:JZF448146 KJB448084:KJB448146 KSX448084:KSX448146 LCT448084:LCT448146 LMP448084:LMP448146 LWL448084:LWL448146 MGH448084:MGH448146 MQD448084:MQD448146 MZZ448084:MZZ448146 NJV448084:NJV448146 NTR448084:NTR448146 ODN448084:ODN448146 ONJ448084:ONJ448146 OXF448084:OXF448146 PHB448084:PHB448146 PQX448084:PQX448146 QAT448084:QAT448146 QKP448084:QKP448146 QUL448084:QUL448146 REH448084:REH448146 ROD448084:ROD448146 RXZ448084:RXZ448146 SHV448084:SHV448146 SRR448084:SRR448146 TBN448084:TBN448146 TLJ448084:TLJ448146 TVF448084:TVF448146 UFB448084:UFB448146 UOX448084:UOX448146 UYT448084:UYT448146 VIP448084:VIP448146 VSL448084:VSL448146 WCH448084:WCH448146 WMD448084:WMD448146 WVZ448084:WVZ448146 R513620:R513682 JN513620:JN513682 TJ513620:TJ513682 ADF513620:ADF513682 ANB513620:ANB513682 AWX513620:AWX513682 BGT513620:BGT513682 BQP513620:BQP513682 CAL513620:CAL513682 CKH513620:CKH513682 CUD513620:CUD513682 DDZ513620:DDZ513682 DNV513620:DNV513682 DXR513620:DXR513682 EHN513620:EHN513682 ERJ513620:ERJ513682 FBF513620:FBF513682 FLB513620:FLB513682 FUX513620:FUX513682 GET513620:GET513682 GOP513620:GOP513682 GYL513620:GYL513682 HIH513620:HIH513682 HSD513620:HSD513682 IBZ513620:IBZ513682 ILV513620:ILV513682 IVR513620:IVR513682 JFN513620:JFN513682 JPJ513620:JPJ513682 JZF513620:JZF513682 KJB513620:KJB513682 KSX513620:KSX513682 LCT513620:LCT513682 LMP513620:LMP513682 LWL513620:LWL513682 MGH513620:MGH513682 MQD513620:MQD513682 MZZ513620:MZZ513682 NJV513620:NJV513682 NTR513620:NTR513682 ODN513620:ODN513682 ONJ513620:ONJ513682 OXF513620:OXF513682 PHB513620:PHB513682 PQX513620:PQX513682 QAT513620:QAT513682 QKP513620:QKP513682 QUL513620:QUL513682 REH513620:REH513682 ROD513620:ROD513682 RXZ513620:RXZ513682 SHV513620:SHV513682 SRR513620:SRR513682 TBN513620:TBN513682 TLJ513620:TLJ513682 TVF513620:TVF513682 UFB513620:UFB513682 UOX513620:UOX513682 UYT513620:UYT513682 VIP513620:VIP513682 VSL513620:VSL513682 WCH513620:WCH513682 WMD513620:WMD513682 WVZ513620:WVZ513682 R579156:R579218 JN579156:JN579218 TJ579156:TJ579218 ADF579156:ADF579218 ANB579156:ANB579218 AWX579156:AWX579218 BGT579156:BGT579218 BQP579156:BQP579218 CAL579156:CAL579218 CKH579156:CKH579218 CUD579156:CUD579218 DDZ579156:DDZ579218 DNV579156:DNV579218 DXR579156:DXR579218 EHN579156:EHN579218 ERJ579156:ERJ579218 FBF579156:FBF579218 FLB579156:FLB579218 FUX579156:FUX579218 GET579156:GET579218 GOP579156:GOP579218 GYL579156:GYL579218 HIH579156:HIH579218 HSD579156:HSD579218 IBZ579156:IBZ579218 ILV579156:ILV579218 IVR579156:IVR579218 JFN579156:JFN579218 JPJ579156:JPJ579218 JZF579156:JZF579218 KJB579156:KJB579218 KSX579156:KSX579218 LCT579156:LCT579218 LMP579156:LMP579218 LWL579156:LWL579218 MGH579156:MGH579218 MQD579156:MQD579218 MZZ579156:MZZ579218 NJV579156:NJV579218 NTR579156:NTR579218 ODN579156:ODN579218 ONJ579156:ONJ579218 OXF579156:OXF579218 PHB579156:PHB579218 PQX579156:PQX579218 QAT579156:QAT579218 QKP579156:QKP579218 QUL579156:QUL579218 REH579156:REH579218 ROD579156:ROD579218 RXZ579156:RXZ579218 SHV579156:SHV579218 SRR579156:SRR579218 TBN579156:TBN579218 TLJ579156:TLJ579218 TVF579156:TVF579218 UFB579156:UFB579218 UOX579156:UOX579218 UYT579156:UYT579218 VIP579156:VIP579218 VSL579156:VSL579218 WCH579156:WCH579218 WMD579156:WMD579218 WVZ579156:WVZ579218 R644692:R644754 JN644692:JN644754 TJ644692:TJ644754 ADF644692:ADF644754 ANB644692:ANB644754 AWX644692:AWX644754 BGT644692:BGT644754 BQP644692:BQP644754 CAL644692:CAL644754 CKH644692:CKH644754 CUD644692:CUD644754 DDZ644692:DDZ644754 DNV644692:DNV644754 DXR644692:DXR644754 EHN644692:EHN644754 ERJ644692:ERJ644754 FBF644692:FBF644754 FLB644692:FLB644754 FUX644692:FUX644754 GET644692:GET644754 GOP644692:GOP644754 GYL644692:GYL644754 HIH644692:HIH644754 HSD644692:HSD644754 IBZ644692:IBZ644754 ILV644692:ILV644754 IVR644692:IVR644754 JFN644692:JFN644754 JPJ644692:JPJ644754 JZF644692:JZF644754 KJB644692:KJB644754 KSX644692:KSX644754 LCT644692:LCT644754 LMP644692:LMP644754 LWL644692:LWL644754 MGH644692:MGH644754 MQD644692:MQD644754 MZZ644692:MZZ644754 NJV644692:NJV644754 NTR644692:NTR644754 ODN644692:ODN644754 ONJ644692:ONJ644754 OXF644692:OXF644754 PHB644692:PHB644754 PQX644692:PQX644754 QAT644692:QAT644754 QKP644692:QKP644754 QUL644692:QUL644754 REH644692:REH644754 ROD644692:ROD644754 RXZ644692:RXZ644754 SHV644692:SHV644754 SRR644692:SRR644754 TBN644692:TBN644754 TLJ644692:TLJ644754 TVF644692:TVF644754 UFB644692:UFB644754 UOX644692:UOX644754 UYT644692:UYT644754 VIP644692:VIP644754 VSL644692:VSL644754 WCH644692:WCH644754 WMD644692:WMD644754 WVZ644692:WVZ644754 R710228:R710290 JN710228:JN710290 TJ710228:TJ710290 ADF710228:ADF710290 ANB710228:ANB710290 AWX710228:AWX710290 BGT710228:BGT710290 BQP710228:BQP710290 CAL710228:CAL710290 CKH710228:CKH710290 CUD710228:CUD710290 DDZ710228:DDZ710290 DNV710228:DNV710290 DXR710228:DXR710290 EHN710228:EHN710290 ERJ710228:ERJ710290 FBF710228:FBF710290 FLB710228:FLB710290 FUX710228:FUX710290 GET710228:GET710290 GOP710228:GOP710290 GYL710228:GYL710290 HIH710228:HIH710290 HSD710228:HSD710290 IBZ710228:IBZ710290 ILV710228:ILV710290 IVR710228:IVR710290 JFN710228:JFN710290 JPJ710228:JPJ710290 JZF710228:JZF710290 KJB710228:KJB710290 KSX710228:KSX710290 LCT710228:LCT710290 LMP710228:LMP710290 LWL710228:LWL710290 MGH710228:MGH710290 MQD710228:MQD710290 MZZ710228:MZZ710290 NJV710228:NJV710290 NTR710228:NTR710290 ODN710228:ODN710290 ONJ710228:ONJ710290 OXF710228:OXF710290 PHB710228:PHB710290 PQX710228:PQX710290 QAT710228:QAT710290 QKP710228:QKP710290 QUL710228:QUL710290 REH710228:REH710290 ROD710228:ROD710290 RXZ710228:RXZ710290 SHV710228:SHV710290 SRR710228:SRR710290 TBN710228:TBN710290 TLJ710228:TLJ710290 TVF710228:TVF710290 UFB710228:UFB710290 UOX710228:UOX710290 UYT710228:UYT710290 VIP710228:VIP710290 VSL710228:VSL710290 WCH710228:WCH710290 WMD710228:WMD710290 WVZ710228:WVZ710290 R775764:R775826 JN775764:JN775826 TJ775764:TJ775826 ADF775764:ADF775826 ANB775764:ANB775826 AWX775764:AWX775826 BGT775764:BGT775826 BQP775764:BQP775826 CAL775764:CAL775826 CKH775764:CKH775826 CUD775764:CUD775826 DDZ775764:DDZ775826 DNV775764:DNV775826 DXR775764:DXR775826 EHN775764:EHN775826 ERJ775764:ERJ775826 FBF775764:FBF775826 FLB775764:FLB775826 FUX775764:FUX775826 GET775764:GET775826 GOP775764:GOP775826 GYL775764:GYL775826 HIH775764:HIH775826 HSD775764:HSD775826 IBZ775764:IBZ775826 ILV775764:ILV775826 IVR775764:IVR775826 JFN775764:JFN775826 JPJ775764:JPJ775826 JZF775764:JZF775826 KJB775764:KJB775826 KSX775764:KSX775826 LCT775764:LCT775826 LMP775764:LMP775826 LWL775764:LWL775826 MGH775764:MGH775826 MQD775764:MQD775826 MZZ775764:MZZ775826 NJV775764:NJV775826 NTR775764:NTR775826 ODN775764:ODN775826 ONJ775764:ONJ775826 OXF775764:OXF775826 PHB775764:PHB775826 PQX775764:PQX775826 QAT775764:QAT775826 QKP775764:QKP775826 QUL775764:QUL775826 REH775764:REH775826 ROD775764:ROD775826 RXZ775764:RXZ775826 SHV775764:SHV775826 SRR775764:SRR775826 TBN775764:TBN775826 TLJ775764:TLJ775826 TVF775764:TVF775826 UFB775764:UFB775826 UOX775764:UOX775826 UYT775764:UYT775826 VIP775764:VIP775826 VSL775764:VSL775826 WCH775764:WCH775826 WMD775764:WMD775826 WVZ775764:WVZ775826 R841300:R841362 JN841300:JN841362 TJ841300:TJ841362 ADF841300:ADF841362 ANB841300:ANB841362 AWX841300:AWX841362 BGT841300:BGT841362 BQP841300:BQP841362 CAL841300:CAL841362 CKH841300:CKH841362 CUD841300:CUD841362 DDZ841300:DDZ841362 DNV841300:DNV841362 DXR841300:DXR841362 EHN841300:EHN841362 ERJ841300:ERJ841362 FBF841300:FBF841362 FLB841300:FLB841362 FUX841300:FUX841362 GET841300:GET841362 GOP841300:GOP841362 GYL841300:GYL841362 HIH841300:HIH841362 HSD841300:HSD841362 IBZ841300:IBZ841362 ILV841300:ILV841362 IVR841300:IVR841362 JFN841300:JFN841362 JPJ841300:JPJ841362 JZF841300:JZF841362 KJB841300:KJB841362 KSX841300:KSX841362 LCT841300:LCT841362 LMP841300:LMP841362 LWL841300:LWL841362 MGH841300:MGH841362 MQD841300:MQD841362 MZZ841300:MZZ841362 NJV841300:NJV841362 NTR841300:NTR841362 ODN841300:ODN841362 ONJ841300:ONJ841362 OXF841300:OXF841362 PHB841300:PHB841362 PQX841300:PQX841362 QAT841300:QAT841362 QKP841300:QKP841362 QUL841300:QUL841362 REH841300:REH841362 ROD841300:ROD841362 RXZ841300:RXZ841362 SHV841300:SHV841362 SRR841300:SRR841362 TBN841300:TBN841362 TLJ841300:TLJ841362 TVF841300:TVF841362 UFB841300:UFB841362 UOX841300:UOX841362 UYT841300:UYT841362 VIP841300:VIP841362 VSL841300:VSL841362 WCH841300:WCH841362 WMD841300:WMD841362 WVZ841300:WVZ841362 R906836:R906898 JN906836:JN906898 TJ906836:TJ906898 ADF906836:ADF906898 ANB906836:ANB906898 AWX906836:AWX906898 BGT906836:BGT906898 BQP906836:BQP906898 CAL906836:CAL906898 CKH906836:CKH906898 CUD906836:CUD906898 DDZ906836:DDZ906898 DNV906836:DNV906898 DXR906836:DXR906898 EHN906836:EHN906898 ERJ906836:ERJ906898 FBF906836:FBF906898 FLB906836:FLB906898 FUX906836:FUX906898 GET906836:GET906898 GOP906836:GOP906898 GYL906836:GYL906898 HIH906836:HIH906898 HSD906836:HSD906898 IBZ906836:IBZ906898 ILV906836:ILV906898 IVR906836:IVR906898 JFN906836:JFN906898 JPJ906836:JPJ906898 JZF906836:JZF906898 KJB906836:KJB906898 KSX906836:KSX906898 LCT906836:LCT906898 LMP906836:LMP906898 LWL906836:LWL906898 MGH906836:MGH906898 MQD906836:MQD906898 MZZ906836:MZZ906898 NJV906836:NJV906898 NTR906836:NTR906898 ODN906836:ODN906898 ONJ906836:ONJ906898 OXF906836:OXF906898 PHB906836:PHB906898 PQX906836:PQX906898 QAT906836:QAT906898 QKP906836:QKP906898 QUL906836:QUL906898 REH906836:REH906898 ROD906836:ROD906898 RXZ906836:RXZ906898 SHV906836:SHV906898 SRR906836:SRR906898 TBN906836:TBN906898 TLJ906836:TLJ906898 TVF906836:TVF906898 UFB906836:UFB906898 UOX906836:UOX906898 UYT906836:UYT906898 VIP906836:VIP906898 VSL906836:VSL906898 WCH906836:WCH906898 WMD906836:WMD906898 WVZ906836:WVZ906898 R972372:R972434 JN972372:JN972434 TJ972372:TJ972434 ADF972372:ADF972434 ANB972372:ANB972434 AWX972372:AWX972434 BGT972372:BGT972434 BQP972372:BQP972434 CAL972372:CAL972434 CKH972372:CKH972434 CUD972372:CUD972434 DDZ972372:DDZ972434 DNV972372:DNV972434 DXR972372:DXR972434 EHN972372:EHN972434 ERJ972372:ERJ972434 FBF972372:FBF972434 FLB972372:FLB972434 FUX972372:FUX972434 GET972372:GET972434 GOP972372:GOP972434 GYL972372:GYL972434 HIH972372:HIH972434 HSD972372:HSD972434 IBZ972372:IBZ972434 ILV972372:ILV972434 IVR972372:IVR972434 JFN972372:JFN972434 JPJ972372:JPJ972434 JZF972372:JZF972434 KJB972372:KJB972434 KSX972372:KSX972434 LCT972372:LCT972434 LMP972372:LMP972434 LWL972372:LWL972434 MGH972372:MGH972434 MQD972372:MQD972434 MZZ972372:MZZ972434 NJV972372:NJV972434 NTR972372:NTR972434 ODN972372:ODN972434 ONJ972372:ONJ972434 OXF972372:OXF972434 PHB972372:PHB972434 PQX972372:PQX972434 QAT972372:QAT972434 QKP972372:QKP972434 QUL972372:QUL972434 REH972372:REH972434 ROD972372:ROD972434 RXZ972372:RXZ972434 SHV972372:SHV972434 SRR972372:SRR972434 TBN972372:TBN972434 TLJ972372:TLJ972434 TVF972372:TVF972434 UFB972372:UFB972434 UOX972372:UOX972434 UYT972372:UYT972434 VIP972372:VIP972434 VSL972372:VSL972434 WCH972372:WCH972434 WMD972372:WMD972434 WVZ972372:WVZ972434 G1:G1048576 JC1:JC1048576 SY1:SY1048576 ACU1:ACU1048576 AMQ1:AMQ1048576 AWM1:AWM1048576 BGI1:BGI1048576 BQE1:BQE1048576 CAA1:CAA1048576 CJW1:CJW1048576 CTS1:CTS1048576 DDO1:DDO1048576 DNK1:DNK1048576 DXG1:DXG1048576 EHC1:EHC1048576 EQY1:EQY1048576 FAU1:FAU1048576 FKQ1:FKQ1048576 FUM1:FUM1048576 GEI1:GEI1048576 GOE1:GOE1048576 GYA1:GYA1048576 HHW1:HHW1048576 HRS1:HRS1048576 IBO1:IBO1048576 ILK1:ILK1048576 IVG1:IVG1048576 JFC1:JFC1048576 JOY1:JOY1048576 JYU1:JYU1048576 KIQ1:KIQ1048576 KSM1:KSM1048576 LCI1:LCI1048576 LME1:LME1048576 LWA1:LWA1048576 MFW1:MFW1048576 MPS1:MPS1048576 MZO1:MZO1048576 NJK1:NJK1048576 NTG1:NTG1048576 ODC1:ODC1048576 OMY1:OMY1048576 OWU1:OWU1048576 PGQ1:PGQ1048576 PQM1:PQM1048576 QAI1:QAI1048576 QKE1:QKE1048576 QUA1:QUA1048576 RDW1:RDW1048576 RNS1:RNS1048576 RXO1:RXO1048576 SHK1:SHK1048576 SRG1:SRG1048576 TBC1:TBC1048576 TKY1:TKY1048576 TUU1:TUU1048576 UEQ1:UEQ1048576 UOM1:UOM1048576 UYI1:UYI1048576 VIE1:VIE1048576 VSA1:VSA1048576 WBW1:WBW1048576 WLS1:WLS1048576 WVO1:WVO1048576"/>
    <dataValidation operator="equal" allowBlank="1" showInputMessage="1" promptTitle="MISA SME.NET" prompt="Nhập Ký hiệu hóa đơn_x000a_Tối đa 20 ký tự." sqref="K1:K54867 JG1:JG54867 TC1:TC54867 ACY1:ACY54867 AMU1:AMU54867 AWQ1:AWQ54867 BGM1:BGM54867 BQI1:BQI54867 CAE1:CAE54867 CKA1:CKA54867 CTW1:CTW54867 DDS1:DDS54867 DNO1:DNO54867 DXK1:DXK54867 EHG1:EHG54867 ERC1:ERC54867 FAY1:FAY54867 FKU1:FKU54867 FUQ1:FUQ54867 GEM1:GEM54867 GOI1:GOI54867 GYE1:GYE54867 HIA1:HIA54867 HRW1:HRW54867 IBS1:IBS54867 ILO1:ILO54867 IVK1:IVK54867 JFG1:JFG54867 JPC1:JPC54867 JYY1:JYY54867 KIU1:KIU54867 KSQ1:KSQ54867 LCM1:LCM54867 LMI1:LMI54867 LWE1:LWE54867 MGA1:MGA54867 MPW1:MPW54867 MZS1:MZS54867 NJO1:NJO54867 NTK1:NTK54867 ODG1:ODG54867 ONC1:ONC54867 OWY1:OWY54867 PGU1:PGU54867 PQQ1:PQQ54867 QAM1:QAM54867 QKI1:QKI54867 QUE1:QUE54867 REA1:REA54867 RNW1:RNW54867 RXS1:RXS54867 SHO1:SHO54867 SRK1:SRK54867 TBG1:TBG54867 TLC1:TLC54867 TUY1:TUY54867 UEU1:UEU54867 UOQ1:UOQ54867 UYM1:UYM54867 VII1:VII54867 VSE1:VSE54867 WCA1:WCA54867 WLW1:WLW54867 WVS1:WVS54867 K65538:K120403 JG65538:JG120403 TC65538:TC120403 ACY65538:ACY120403 AMU65538:AMU120403 AWQ65538:AWQ120403 BGM65538:BGM120403 BQI65538:BQI120403 CAE65538:CAE120403 CKA65538:CKA120403 CTW65538:CTW120403 DDS65538:DDS120403 DNO65538:DNO120403 DXK65538:DXK120403 EHG65538:EHG120403 ERC65538:ERC120403 FAY65538:FAY120403 FKU65538:FKU120403 FUQ65538:FUQ120403 GEM65538:GEM120403 GOI65538:GOI120403 GYE65538:GYE120403 HIA65538:HIA120403 HRW65538:HRW120403 IBS65538:IBS120403 ILO65538:ILO120403 IVK65538:IVK120403 JFG65538:JFG120403 JPC65538:JPC120403 JYY65538:JYY120403 KIU65538:KIU120403 KSQ65538:KSQ120403 LCM65538:LCM120403 LMI65538:LMI120403 LWE65538:LWE120403 MGA65538:MGA120403 MPW65538:MPW120403 MZS65538:MZS120403 NJO65538:NJO120403 NTK65538:NTK120403 ODG65538:ODG120403 ONC65538:ONC120403 OWY65538:OWY120403 PGU65538:PGU120403 PQQ65538:PQQ120403 QAM65538:QAM120403 QKI65538:QKI120403 QUE65538:QUE120403 REA65538:REA120403 RNW65538:RNW120403 RXS65538:RXS120403 SHO65538:SHO120403 SRK65538:SRK120403 TBG65538:TBG120403 TLC65538:TLC120403 TUY65538:TUY120403 UEU65538:UEU120403 UOQ65538:UOQ120403 UYM65538:UYM120403 VII65538:VII120403 VSE65538:VSE120403 WCA65538:WCA120403 WLW65538:WLW120403 WVS65538:WVS120403 K131074:K185939 JG131074:JG185939 TC131074:TC185939 ACY131074:ACY185939 AMU131074:AMU185939 AWQ131074:AWQ185939 BGM131074:BGM185939 BQI131074:BQI185939 CAE131074:CAE185939 CKA131074:CKA185939 CTW131074:CTW185939 DDS131074:DDS185939 DNO131074:DNO185939 DXK131074:DXK185939 EHG131074:EHG185939 ERC131074:ERC185939 FAY131074:FAY185939 FKU131074:FKU185939 FUQ131074:FUQ185939 GEM131074:GEM185939 GOI131074:GOI185939 GYE131074:GYE185939 HIA131074:HIA185939 HRW131074:HRW185939 IBS131074:IBS185939 ILO131074:ILO185939 IVK131074:IVK185939 JFG131074:JFG185939 JPC131074:JPC185939 JYY131074:JYY185939 KIU131074:KIU185939 KSQ131074:KSQ185939 LCM131074:LCM185939 LMI131074:LMI185939 LWE131074:LWE185939 MGA131074:MGA185939 MPW131074:MPW185939 MZS131074:MZS185939 NJO131074:NJO185939 NTK131074:NTK185939 ODG131074:ODG185939 ONC131074:ONC185939 OWY131074:OWY185939 PGU131074:PGU185939 PQQ131074:PQQ185939 QAM131074:QAM185939 QKI131074:QKI185939 QUE131074:QUE185939 REA131074:REA185939 RNW131074:RNW185939 RXS131074:RXS185939 SHO131074:SHO185939 SRK131074:SRK185939 TBG131074:TBG185939 TLC131074:TLC185939 TUY131074:TUY185939 UEU131074:UEU185939 UOQ131074:UOQ185939 UYM131074:UYM185939 VII131074:VII185939 VSE131074:VSE185939 WCA131074:WCA185939 WLW131074:WLW185939 WVS131074:WVS185939 K196610:K251475 JG196610:JG251475 TC196610:TC251475 ACY196610:ACY251475 AMU196610:AMU251475 AWQ196610:AWQ251475 BGM196610:BGM251475 BQI196610:BQI251475 CAE196610:CAE251475 CKA196610:CKA251475 CTW196610:CTW251475 DDS196610:DDS251475 DNO196610:DNO251475 DXK196610:DXK251475 EHG196610:EHG251475 ERC196610:ERC251475 FAY196610:FAY251475 FKU196610:FKU251475 FUQ196610:FUQ251475 GEM196610:GEM251475 GOI196610:GOI251475 GYE196610:GYE251475 HIA196610:HIA251475 HRW196610:HRW251475 IBS196610:IBS251475 ILO196610:ILO251475 IVK196610:IVK251475 JFG196610:JFG251475 JPC196610:JPC251475 JYY196610:JYY251475 KIU196610:KIU251475 KSQ196610:KSQ251475 LCM196610:LCM251475 LMI196610:LMI251475 LWE196610:LWE251475 MGA196610:MGA251475 MPW196610:MPW251475 MZS196610:MZS251475 NJO196610:NJO251475 NTK196610:NTK251475 ODG196610:ODG251475 ONC196610:ONC251475 OWY196610:OWY251475 PGU196610:PGU251475 PQQ196610:PQQ251475 QAM196610:QAM251475 QKI196610:QKI251475 QUE196610:QUE251475 REA196610:REA251475 RNW196610:RNW251475 RXS196610:RXS251475 SHO196610:SHO251475 SRK196610:SRK251475 TBG196610:TBG251475 TLC196610:TLC251475 TUY196610:TUY251475 UEU196610:UEU251475 UOQ196610:UOQ251475 UYM196610:UYM251475 VII196610:VII251475 VSE196610:VSE251475 WCA196610:WCA251475 WLW196610:WLW251475 WVS196610:WVS251475 K262146:K317011 JG262146:JG317011 TC262146:TC317011 ACY262146:ACY317011 AMU262146:AMU317011 AWQ262146:AWQ317011 BGM262146:BGM317011 BQI262146:BQI317011 CAE262146:CAE317011 CKA262146:CKA317011 CTW262146:CTW317011 DDS262146:DDS317011 DNO262146:DNO317011 DXK262146:DXK317011 EHG262146:EHG317011 ERC262146:ERC317011 FAY262146:FAY317011 FKU262146:FKU317011 FUQ262146:FUQ317011 GEM262146:GEM317011 GOI262146:GOI317011 GYE262146:GYE317011 HIA262146:HIA317011 HRW262146:HRW317011 IBS262146:IBS317011 ILO262146:ILO317011 IVK262146:IVK317011 JFG262146:JFG317011 JPC262146:JPC317011 JYY262146:JYY317011 KIU262146:KIU317011 KSQ262146:KSQ317011 LCM262146:LCM317011 LMI262146:LMI317011 LWE262146:LWE317011 MGA262146:MGA317011 MPW262146:MPW317011 MZS262146:MZS317011 NJO262146:NJO317011 NTK262146:NTK317011 ODG262146:ODG317011 ONC262146:ONC317011 OWY262146:OWY317011 PGU262146:PGU317011 PQQ262146:PQQ317011 QAM262146:QAM317011 QKI262146:QKI317011 QUE262146:QUE317011 REA262146:REA317011 RNW262146:RNW317011 RXS262146:RXS317011 SHO262146:SHO317011 SRK262146:SRK317011 TBG262146:TBG317011 TLC262146:TLC317011 TUY262146:TUY317011 UEU262146:UEU317011 UOQ262146:UOQ317011 UYM262146:UYM317011 VII262146:VII317011 VSE262146:VSE317011 WCA262146:WCA317011 WLW262146:WLW317011 WVS262146:WVS317011 K327682:K382547 JG327682:JG382547 TC327682:TC382547 ACY327682:ACY382547 AMU327682:AMU382547 AWQ327682:AWQ382547 BGM327682:BGM382547 BQI327682:BQI382547 CAE327682:CAE382547 CKA327682:CKA382547 CTW327682:CTW382547 DDS327682:DDS382547 DNO327682:DNO382547 DXK327682:DXK382547 EHG327682:EHG382547 ERC327682:ERC382547 FAY327682:FAY382547 FKU327682:FKU382547 FUQ327682:FUQ382547 GEM327682:GEM382547 GOI327682:GOI382547 GYE327682:GYE382547 HIA327682:HIA382547 HRW327682:HRW382547 IBS327682:IBS382547 ILO327682:ILO382547 IVK327682:IVK382547 JFG327682:JFG382547 JPC327682:JPC382547 JYY327682:JYY382547 KIU327682:KIU382547 KSQ327682:KSQ382547 LCM327682:LCM382547 LMI327682:LMI382547 LWE327682:LWE382547 MGA327682:MGA382547 MPW327682:MPW382547 MZS327682:MZS382547 NJO327682:NJO382547 NTK327682:NTK382547 ODG327682:ODG382547 ONC327682:ONC382547 OWY327682:OWY382547 PGU327682:PGU382547 PQQ327682:PQQ382547 QAM327682:QAM382547 QKI327682:QKI382547 QUE327682:QUE382547 REA327682:REA382547 RNW327682:RNW382547 RXS327682:RXS382547 SHO327682:SHO382547 SRK327682:SRK382547 TBG327682:TBG382547 TLC327682:TLC382547 TUY327682:TUY382547 UEU327682:UEU382547 UOQ327682:UOQ382547 UYM327682:UYM382547 VII327682:VII382547 VSE327682:VSE382547 WCA327682:WCA382547 WLW327682:WLW382547 WVS327682:WVS382547 K393218:K448083 JG393218:JG448083 TC393218:TC448083 ACY393218:ACY448083 AMU393218:AMU448083 AWQ393218:AWQ448083 BGM393218:BGM448083 BQI393218:BQI448083 CAE393218:CAE448083 CKA393218:CKA448083 CTW393218:CTW448083 DDS393218:DDS448083 DNO393218:DNO448083 DXK393218:DXK448083 EHG393218:EHG448083 ERC393218:ERC448083 FAY393218:FAY448083 FKU393218:FKU448083 FUQ393218:FUQ448083 GEM393218:GEM448083 GOI393218:GOI448083 GYE393218:GYE448083 HIA393218:HIA448083 HRW393218:HRW448083 IBS393218:IBS448083 ILO393218:ILO448083 IVK393218:IVK448083 JFG393218:JFG448083 JPC393218:JPC448083 JYY393218:JYY448083 KIU393218:KIU448083 KSQ393218:KSQ448083 LCM393218:LCM448083 LMI393218:LMI448083 LWE393218:LWE448083 MGA393218:MGA448083 MPW393218:MPW448083 MZS393218:MZS448083 NJO393218:NJO448083 NTK393218:NTK448083 ODG393218:ODG448083 ONC393218:ONC448083 OWY393218:OWY448083 PGU393218:PGU448083 PQQ393218:PQQ448083 QAM393218:QAM448083 QKI393218:QKI448083 QUE393218:QUE448083 REA393218:REA448083 RNW393218:RNW448083 RXS393218:RXS448083 SHO393218:SHO448083 SRK393218:SRK448083 TBG393218:TBG448083 TLC393218:TLC448083 TUY393218:TUY448083 UEU393218:UEU448083 UOQ393218:UOQ448083 UYM393218:UYM448083 VII393218:VII448083 VSE393218:VSE448083 WCA393218:WCA448083 WLW393218:WLW448083 WVS393218:WVS448083 K458754:K513619 JG458754:JG513619 TC458754:TC513619 ACY458754:ACY513619 AMU458754:AMU513619 AWQ458754:AWQ513619 BGM458754:BGM513619 BQI458754:BQI513619 CAE458754:CAE513619 CKA458754:CKA513619 CTW458754:CTW513619 DDS458754:DDS513619 DNO458754:DNO513619 DXK458754:DXK513619 EHG458754:EHG513619 ERC458754:ERC513619 FAY458754:FAY513619 FKU458754:FKU513619 FUQ458754:FUQ513619 GEM458754:GEM513619 GOI458754:GOI513619 GYE458754:GYE513619 HIA458754:HIA513619 HRW458754:HRW513619 IBS458754:IBS513619 ILO458754:ILO513619 IVK458754:IVK513619 JFG458754:JFG513619 JPC458754:JPC513619 JYY458754:JYY513619 KIU458754:KIU513619 KSQ458754:KSQ513619 LCM458754:LCM513619 LMI458754:LMI513619 LWE458754:LWE513619 MGA458754:MGA513619 MPW458754:MPW513619 MZS458754:MZS513619 NJO458754:NJO513619 NTK458754:NTK513619 ODG458754:ODG513619 ONC458754:ONC513619 OWY458754:OWY513619 PGU458754:PGU513619 PQQ458754:PQQ513619 QAM458754:QAM513619 QKI458754:QKI513619 QUE458754:QUE513619 REA458754:REA513619 RNW458754:RNW513619 RXS458754:RXS513619 SHO458754:SHO513619 SRK458754:SRK513619 TBG458754:TBG513619 TLC458754:TLC513619 TUY458754:TUY513619 UEU458754:UEU513619 UOQ458754:UOQ513619 UYM458754:UYM513619 VII458754:VII513619 VSE458754:VSE513619 WCA458754:WCA513619 WLW458754:WLW513619 WVS458754:WVS513619 K524290:K579155 JG524290:JG579155 TC524290:TC579155 ACY524290:ACY579155 AMU524290:AMU579155 AWQ524290:AWQ579155 BGM524290:BGM579155 BQI524290:BQI579155 CAE524290:CAE579155 CKA524290:CKA579155 CTW524290:CTW579155 DDS524290:DDS579155 DNO524290:DNO579155 DXK524290:DXK579155 EHG524290:EHG579155 ERC524290:ERC579155 FAY524290:FAY579155 FKU524290:FKU579155 FUQ524290:FUQ579155 GEM524290:GEM579155 GOI524290:GOI579155 GYE524290:GYE579155 HIA524290:HIA579155 HRW524290:HRW579155 IBS524290:IBS579155 ILO524290:ILO579155 IVK524290:IVK579155 JFG524290:JFG579155 JPC524290:JPC579155 JYY524290:JYY579155 KIU524290:KIU579155 KSQ524290:KSQ579155 LCM524290:LCM579155 LMI524290:LMI579155 LWE524290:LWE579155 MGA524290:MGA579155 MPW524290:MPW579155 MZS524290:MZS579155 NJO524290:NJO579155 NTK524290:NTK579155 ODG524290:ODG579155 ONC524290:ONC579155 OWY524290:OWY579155 PGU524290:PGU579155 PQQ524290:PQQ579155 QAM524290:QAM579155 QKI524290:QKI579155 QUE524290:QUE579155 REA524290:REA579155 RNW524290:RNW579155 RXS524290:RXS579155 SHO524290:SHO579155 SRK524290:SRK579155 TBG524290:TBG579155 TLC524290:TLC579155 TUY524290:TUY579155 UEU524290:UEU579155 UOQ524290:UOQ579155 UYM524290:UYM579155 VII524290:VII579155 VSE524290:VSE579155 WCA524290:WCA579155 WLW524290:WLW579155 WVS524290:WVS579155 K589826:K644691 JG589826:JG644691 TC589826:TC644691 ACY589826:ACY644691 AMU589826:AMU644691 AWQ589826:AWQ644691 BGM589826:BGM644691 BQI589826:BQI644691 CAE589826:CAE644691 CKA589826:CKA644691 CTW589826:CTW644691 DDS589826:DDS644691 DNO589826:DNO644691 DXK589826:DXK644691 EHG589826:EHG644691 ERC589826:ERC644691 FAY589826:FAY644691 FKU589826:FKU644691 FUQ589826:FUQ644691 GEM589826:GEM644691 GOI589826:GOI644691 GYE589826:GYE644691 HIA589826:HIA644691 HRW589826:HRW644691 IBS589826:IBS644691 ILO589826:ILO644691 IVK589826:IVK644691 JFG589826:JFG644691 JPC589826:JPC644691 JYY589826:JYY644691 KIU589826:KIU644691 KSQ589826:KSQ644691 LCM589826:LCM644691 LMI589826:LMI644691 LWE589826:LWE644691 MGA589826:MGA644691 MPW589826:MPW644691 MZS589826:MZS644691 NJO589826:NJO644691 NTK589826:NTK644691 ODG589826:ODG644691 ONC589826:ONC644691 OWY589826:OWY644691 PGU589826:PGU644691 PQQ589826:PQQ644691 QAM589826:QAM644691 QKI589826:QKI644691 QUE589826:QUE644691 REA589826:REA644691 RNW589826:RNW644691 RXS589826:RXS644691 SHO589826:SHO644691 SRK589826:SRK644691 TBG589826:TBG644691 TLC589826:TLC644691 TUY589826:TUY644691 UEU589826:UEU644691 UOQ589826:UOQ644691 UYM589826:UYM644691 VII589826:VII644691 VSE589826:VSE644691 WCA589826:WCA644691 WLW589826:WLW644691 WVS589826:WVS644691 K655362:K710227 JG655362:JG710227 TC655362:TC710227 ACY655362:ACY710227 AMU655362:AMU710227 AWQ655362:AWQ710227 BGM655362:BGM710227 BQI655362:BQI710227 CAE655362:CAE710227 CKA655362:CKA710227 CTW655362:CTW710227 DDS655362:DDS710227 DNO655362:DNO710227 DXK655362:DXK710227 EHG655362:EHG710227 ERC655362:ERC710227 FAY655362:FAY710227 FKU655362:FKU710227 FUQ655362:FUQ710227 GEM655362:GEM710227 GOI655362:GOI710227 GYE655362:GYE710227 HIA655362:HIA710227 HRW655362:HRW710227 IBS655362:IBS710227 ILO655362:ILO710227 IVK655362:IVK710227 JFG655362:JFG710227 JPC655362:JPC710227 JYY655362:JYY710227 KIU655362:KIU710227 KSQ655362:KSQ710227 LCM655362:LCM710227 LMI655362:LMI710227 LWE655362:LWE710227 MGA655362:MGA710227 MPW655362:MPW710227 MZS655362:MZS710227 NJO655362:NJO710227 NTK655362:NTK710227 ODG655362:ODG710227 ONC655362:ONC710227 OWY655362:OWY710227 PGU655362:PGU710227 PQQ655362:PQQ710227 QAM655362:QAM710227 QKI655362:QKI710227 QUE655362:QUE710227 REA655362:REA710227 RNW655362:RNW710227 RXS655362:RXS710227 SHO655362:SHO710227 SRK655362:SRK710227 TBG655362:TBG710227 TLC655362:TLC710227 TUY655362:TUY710227 UEU655362:UEU710227 UOQ655362:UOQ710227 UYM655362:UYM710227 VII655362:VII710227 VSE655362:VSE710227 WCA655362:WCA710227 WLW655362:WLW710227 WVS655362:WVS710227 K720898:K775763 JG720898:JG775763 TC720898:TC775763 ACY720898:ACY775763 AMU720898:AMU775763 AWQ720898:AWQ775763 BGM720898:BGM775763 BQI720898:BQI775763 CAE720898:CAE775763 CKA720898:CKA775763 CTW720898:CTW775763 DDS720898:DDS775763 DNO720898:DNO775763 DXK720898:DXK775763 EHG720898:EHG775763 ERC720898:ERC775763 FAY720898:FAY775763 FKU720898:FKU775763 FUQ720898:FUQ775763 GEM720898:GEM775763 GOI720898:GOI775763 GYE720898:GYE775763 HIA720898:HIA775763 HRW720898:HRW775763 IBS720898:IBS775763 ILO720898:ILO775763 IVK720898:IVK775763 JFG720898:JFG775763 JPC720898:JPC775763 JYY720898:JYY775763 KIU720898:KIU775763 KSQ720898:KSQ775763 LCM720898:LCM775763 LMI720898:LMI775763 LWE720898:LWE775763 MGA720898:MGA775763 MPW720898:MPW775763 MZS720898:MZS775763 NJO720898:NJO775763 NTK720898:NTK775763 ODG720898:ODG775763 ONC720898:ONC775763 OWY720898:OWY775763 PGU720898:PGU775763 PQQ720898:PQQ775763 QAM720898:QAM775763 QKI720898:QKI775763 QUE720898:QUE775763 REA720898:REA775763 RNW720898:RNW775763 RXS720898:RXS775763 SHO720898:SHO775763 SRK720898:SRK775763 TBG720898:TBG775763 TLC720898:TLC775763 TUY720898:TUY775763 UEU720898:UEU775763 UOQ720898:UOQ775763 UYM720898:UYM775763 VII720898:VII775763 VSE720898:VSE775763 WCA720898:WCA775763 WLW720898:WLW775763 WVS720898:WVS775763 K786434:K841299 JG786434:JG841299 TC786434:TC841299 ACY786434:ACY841299 AMU786434:AMU841299 AWQ786434:AWQ841299 BGM786434:BGM841299 BQI786434:BQI841299 CAE786434:CAE841299 CKA786434:CKA841299 CTW786434:CTW841299 DDS786434:DDS841299 DNO786434:DNO841299 DXK786434:DXK841299 EHG786434:EHG841299 ERC786434:ERC841299 FAY786434:FAY841299 FKU786434:FKU841299 FUQ786434:FUQ841299 GEM786434:GEM841299 GOI786434:GOI841299 GYE786434:GYE841299 HIA786434:HIA841299 HRW786434:HRW841299 IBS786434:IBS841299 ILO786434:ILO841299 IVK786434:IVK841299 JFG786434:JFG841299 JPC786434:JPC841299 JYY786434:JYY841299 KIU786434:KIU841299 KSQ786434:KSQ841299 LCM786434:LCM841299 LMI786434:LMI841299 LWE786434:LWE841299 MGA786434:MGA841299 MPW786434:MPW841299 MZS786434:MZS841299 NJO786434:NJO841299 NTK786434:NTK841299 ODG786434:ODG841299 ONC786434:ONC841299 OWY786434:OWY841299 PGU786434:PGU841299 PQQ786434:PQQ841299 QAM786434:QAM841299 QKI786434:QKI841299 QUE786434:QUE841299 REA786434:REA841299 RNW786434:RNW841299 RXS786434:RXS841299 SHO786434:SHO841299 SRK786434:SRK841299 TBG786434:TBG841299 TLC786434:TLC841299 TUY786434:TUY841299 UEU786434:UEU841299 UOQ786434:UOQ841299 UYM786434:UYM841299 VII786434:VII841299 VSE786434:VSE841299 WCA786434:WCA841299 WLW786434:WLW841299 WVS786434:WVS841299 K851970:K906835 JG851970:JG906835 TC851970:TC906835 ACY851970:ACY906835 AMU851970:AMU906835 AWQ851970:AWQ906835 BGM851970:BGM906835 BQI851970:BQI906835 CAE851970:CAE906835 CKA851970:CKA906835 CTW851970:CTW906835 DDS851970:DDS906835 DNO851970:DNO906835 DXK851970:DXK906835 EHG851970:EHG906835 ERC851970:ERC906835 FAY851970:FAY906835 FKU851970:FKU906835 FUQ851970:FUQ906835 GEM851970:GEM906835 GOI851970:GOI906835 GYE851970:GYE906835 HIA851970:HIA906835 HRW851970:HRW906835 IBS851970:IBS906835 ILO851970:ILO906835 IVK851970:IVK906835 JFG851970:JFG906835 JPC851970:JPC906835 JYY851970:JYY906835 KIU851970:KIU906835 KSQ851970:KSQ906835 LCM851970:LCM906835 LMI851970:LMI906835 LWE851970:LWE906835 MGA851970:MGA906835 MPW851970:MPW906835 MZS851970:MZS906835 NJO851970:NJO906835 NTK851970:NTK906835 ODG851970:ODG906835 ONC851970:ONC906835 OWY851970:OWY906835 PGU851970:PGU906835 PQQ851970:PQQ906835 QAM851970:QAM906835 QKI851970:QKI906835 QUE851970:QUE906835 REA851970:REA906835 RNW851970:RNW906835 RXS851970:RXS906835 SHO851970:SHO906835 SRK851970:SRK906835 TBG851970:TBG906835 TLC851970:TLC906835 TUY851970:TUY906835 UEU851970:UEU906835 UOQ851970:UOQ906835 UYM851970:UYM906835 VII851970:VII906835 VSE851970:VSE906835 WCA851970:WCA906835 WLW851970:WLW906835 WVS851970:WVS906835 K917506:K972371 JG917506:JG972371 TC917506:TC972371 ACY917506:ACY972371 AMU917506:AMU972371 AWQ917506:AWQ972371 BGM917506:BGM972371 BQI917506:BQI972371 CAE917506:CAE972371 CKA917506:CKA972371 CTW917506:CTW972371 DDS917506:DDS972371 DNO917506:DNO972371 DXK917506:DXK972371 EHG917506:EHG972371 ERC917506:ERC972371 FAY917506:FAY972371 FKU917506:FKU972371 FUQ917506:FUQ972371 GEM917506:GEM972371 GOI917506:GOI972371 GYE917506:GYE972371 HIA917506:HIA972371 HRW917506:HRW972371 IBS917506:IBS972371 ILO917506:ILO972371 IVK917506:IVK972371 JFG917506:JFG972371 JPC917506:JPC972371 JYY917506:JYY972371 KIU917506:KIU972371 KSQ917506:KSQ972371 LCM917506:LCM972371 LMI917506:LMI972371 LWE917506:LWE972371 MGA917506:MGA972371 MPW917506:MPW972371 MZS917506:MZS972371 NJO917506:NJO972371 NTK917506:NTK972371 ODG917506:ODG972371 ONC917506:ONC972371 OWY917506:OWY972371 PGU917506:PGU972371 PQQ917506:PQQ972371 QAM917506:QAM972371 QKI917506:QKI972371 QUE917506:QUE972371 REA917506:REA972371 RNW917506:RNW972371 RXS917506:RXS972371 SHO917506:SHO972371 SRK917506:SRK972371 TBG917506:TBG972371 TLC917506:TLC972371 TUY917506:TUY972371 UEU917506:UEU972371 UOQ917506:UOQ972371 UYM917506:UYM972371 VII917506:VII972371 VSE917506:VSE972371 WCA917506:WCA972371 WLW917506:WLW972371 WVS917506:WVS972371 K983042:K1048576 JG983042:JG1048576 TC983042:TC1048576 ACY983042:ACY1048576 AMU983042:AMU1048576 AWQ983042:AWQ1048576 BGM983042:BGM1048576 BQI983042:BQI1048576 CAE983042:CAE1048576 CKA983042:CKA1048576 CTW983042:CTW1048576 DDS983042:DDS1048576 DNO983042:DNO1048576 DXK983042:DXK1048576 EHG983042:EHG1048576 ERC983042:ERC1048576 FAY983042:FAY1048576 FKU983042:FKU1048576 FUQ983042:FUQ1048576 GEM983042:GEM1048576 GOI983042:GOI1048576 GYE983042:GYE1048576 HIA983042:HIA1048576 HRW983042:HRW1048576 IBS983042:IBS1048576 ILO983042:ILO1048576 IVK983042:IVK1048576 JFG983042:JFG1048576 JPC983042:JPC1048576 JYY983042:JYY1048576 KIU983042:KIU1048576 KSQ983042:KSQ1048576 LCM983042:LCM1048576 LMI983042:LMI1048576 LWE983042:LWE1048576 MGA983042:MGA1048576 MPW983042:MPW1048576 MZS983042:MZS1048576 NJO983042:NJO1048576 NTK983042:NTK1048576 ODG983042:ODG1048576 ONC983042:ONC1048576 OWY983042:OWY1048576 PGU983042:PGU1048576 PQQ983042:PQQ1048576 QAM983042:QAM1048576 QKI983042:QKI1048576 QUE983042:QUE1048576 REA983042:REA1048576 RNW983042:RNW1048576 RXS983042:RXS1048576 SHO983042:SHO1048576 SRK983042:SRK1048576 TBG983042:TBG1048576 TLC983042:TLC1048576 TUY983042:TUY1048576 UEU983042:UEU1048576 UOQ983042:UOQ1048576 UYM983042:UYM1048576 VII983042:VII1048576 VSE983042:VSE1048576 WCA983042:WCA1048576 WLW983042:WLW1048576 WVS983042:WVS1048576"/>
    <dataValidation allowBlank="1" showInputMessage="1" showErrorMessage="1" promptTitle="MISA SME.NET" prompt="Nhập Mấu số hóa đơn_x000a_Tối đa 25 ký tự._x000a_" sqref="J58126:J120403 JF58126:JF120403 TB58126:TB120403 ACX58126:ACX120403 AMT58126:AMT120403 AWP58126:AWP120403 BGL58126:BGL120403 BQH58126:BQH120403 CAD58126:CAD120403 CJZ58126:CJZ120403 CTV58126:CTV120403 DDR58126:DDR120403 DNN58126:DNN120403 DXJ58126:DXJ120403 EHF58126:EHF120403 ERB58126:ERB120403 FAX58126:FAX120403 FKT58126:FKT120403 FUP58126:FUP120403 GEL58126:GEL120403 GOH58126:GOH120403 GYD58126:GYD120403 HHZ58126:HHZ120403 HRV58126:HRV120403 IBR58126:IBR120403 ILN58126:ILN120403 IVJ58126:IVJ120403 JFF58126:JFF120403 JPB58126:JPB120403 JYX58126:JYX120403 KIT58126:KIT120403 KSP58126:KSP120403 LCL58126:LCL120403 LMH58126:LMH120403 LWD58126:LWD120403 MFZ58126:MFZ120403 MPV58126:MPV120403 MZR58126:MZR120403 NJN58126:NJN120403 NTJ58126:NTJ120403 ODF58126:ODF120403 ONB58126:ONB120403 OWX58126:OWX120403 PGT58126:PGT120403 PQP58126:PQP120403 QAL58126:QAL120403 QKH58126:QKH120403 QUD58126:QUD120403 RDZ58126:RDZ120403 RNV58126:RNV120403 RXR58126:RXR120403 SHN58126:SHN120403 SRJ58126:SRJ120403 TBF58126:TBF120403 TLB58126:TLB120403 TUX58126:TUX120403 UET58126:UET120403 UOP58126:UOP120403 UYL58126:UYL120403 VIH58126:VIH120403 VSD58126:VSD120403 WBZ58126:WBZ120403 WLV58126:WLV120403 WVR58126:WVR120403 J123662:J185939 JF123662:JF185939 TB123662:TB185939 ACX123662:ACX185939 AMT123662:AMT185939 AWP123662:AWP185939 BGL123662:BGL185939 BQH123662:BQH185939 CAD123662:CAD185939 CJZ123662:CJZ185939 CTV123662:CTV185939 DDR123662:DDR185939 DNN123662:DNN185939 DXJ123662:DXJ185939 EHF123662:EHF185939 ERB123662:ERB185939 FAX123662:FAX185939 FKT123662:FKT185939 FUP123662:FUP185939 GEL123662:GEL185939 GOH123662:GOH185939 GYD123662:GYD185939 HHZ123662:HHZ185939 HRV123662:HRV185939 IBR123662:IBR185939 ILN123662:ILN185939 IVJ123662:IVJ185939 JFF123662:JFF185939 JPB123662:JPB185939 JYX123662:JYX185939 KIT123662:KIT185939 KSP123662:KSP185939 LCL123662:LCL185939 LMH123662:LMH185939 LWD123662:LWD185939 MFZ123662:MFZ185939 MPV123662:MPV185939 MZR123662:MZR185939 NJN123662:NJN185939 NTJ123662:NTJ185939 ODF123662:ODF185939 ONB123662:ONB185939 OWX123662:OWX185939 PGT123662:PGT185939 PQP123662:PQP185939 QAL123662:QAL185939 QKH123662:QKH185939 QUD123662:QUD185939 RDZ123662:RDZ185939 RNV123662:RNV185939 RXR123662:RXR185939 SHN123662:SHN185939 SRJ123662:SRJ185939 TBF123662:TBF185939 TLB123662:TLB185939 TUX123662:TUX185939 UET123662:UET185939 UOP123662:UOP185939 UYL123662:UYL185939 VIH123662:VIH185939 VSD123662:VSD185939 WBZ123662:WBZ185939 WLV123662:WLV185939 WVR123662:WVR185939 J189198:J251475 JF189198:JF251475 TB189198:TB251475 ACX189198:ACX251475 AMT189198:AMT251475 AWP189198:AWP251475 BGL189198:BGL251475 BQH189198:BQH251475 CAD189198:CAD251475 CJZ189198:CJZ251475 CTV189198:CTV251475 DDR189198:DDR251475 DNN189198:DNN251475 DXJ189198:DXJ251475 EHF189198:EHF251475 ERB189198:ERB251475 FAX189198:FAX251475 FKT189198:FKT251475 FUP189198:FUP251475 GEL189198:GEL251475 GOH189198:GOH251475 GYD189198:GYD251475 HHZ189198:HHZ251475 HRV189198:HRV251475 IBR189198:IBR251475 ILN189198:ILN251475 IVJ189198:IVJ251475 JFF189198:JFF251475 JPB189198:JPB251475 JYX189198:JYX251475 KIT189198:KIT251475 KSP189198:KSP251475 LCL189198:LCL251475 LMH189198:LMH251475 LWD189198:LWD251475 MFZ189198:MFZ251475 MPV189198:MPV251475 MZR189198:MZR251475 NJN189198:NJN251475 NTJ189198:NTJ251475 ODF189198:ODF251475 ONB189198:ONB251475 OWX189198:OWX251475 PGT189198:PGT251475 PQP189198:PQP251475 QAL189198:QAL251475 QKH189198:QKH251475 QUD189198:QUD251475 RDZ189198:RDZ251475 RNV189198:RNV251475 RXR189198:RXR251475 SHN189198:SHN251475 SRJ189198:SRJ251475 TBF189198:TBF251475 TLB189198:TLB251475 TUX189198:TUX251475 UET189198:UET251475 UOP189198:UOP251475 UYL189198:UYL251475 VIH189198:VIH251475 VSD189198:VSD251475 WBZ189198:WBZ251475 WLV189198:WLV251475 WVR189198:WVR251475 J254734:J317011 JF254734:JF317011 TB254734:TB317011 ACX254734:ACX317011 AMT254734:AMT317011 AWP254734:AWP317011 BGL254734:BGL317011 BQH254734:BQH317011 CAD254734:CAD317011 CJZ254734:CJZ317011 CTV254734:CTV317011 DDR254734:DDR317011 DNN254734:DNN317011 DXJ254734:DXJ317011 EHF254734:EHF317011 ERB254734:ERB317011 FAX254734:FAX317011 FKT254734:FKT317011 FUP254734:FUP317011 GEL254734:GEL317011 GOH254734:GOH317011 GYD254734:GYD317011 HHZ254734:HHZ317011 HRV254734:HRV317011 IBR254734:IBR317011 ILN254734:ILN317011 IVJ254734:IVJ317011 JFF254734:JFF317011 JPB254734:JPB317011 JYX254734:JYX317011 KIT254734:KIT317011 KSP254734:KSP317011 LCL254734:LCL317011 LMH254734:LMH317011 LWD254734:LWD317011 MFZ254734:MFZ317011 MPV254734:MPV317011 MZR254734:MZR317011 NJN254734:NJN317011 NTJ254734:NTJ317011 ODF254734:ODF317011 ONB254734:ONB317011 OWX254734:OWX317011 PGT254734:PGT317011 PQP254734:PQP317011 QAL254734:QAL317011 QKH254734:QKH317011 QUD254734:QUD317011 RDZ254734:RDZ317011 RNV254734:RNV317011 RXR254734:RXR317011 SHN254734:SHN317011 SRJ254734:SRJ317011 TBF254734:TBF317011 TLB254734:TLB317011 TUX254734:TUX317011 UET254734:UET317011 UOP254734:UOP317011 UYL254734:UYL317011 VIH254734:VIH317011 VSD254734:VSD317011 WBZ254734:WBZ317011 WLV254734:WLV317011 WVR254734:WVR317011 J320270:J382547 JF320270:JF382547 TB320270:TB382547 ACX320270:ACX382547 AMT320270:AMT382547 AWP320270:AWP382547 BGL320270:BGL382547 BQH320270:BQH382547 CAD320270:CAD382547 CJZ320270:CJZ382547 CTV320270:CTV382547 DDR320270:DDR382547 DNN320270:DNN382547 DXJ320270:DXJ382547 EHF320270:EHF382547 ERB320270:ERB382547 FAX320270:FAX382547 FKT320270:FKT382547 FUP320270:FUP382547 GEL320270:GEL382547 GOH320270:GOH382547 GYD320270:GYD382547 HHZ320270:HHZ382547 HRV320270:HRV382547 IBR320270:IBR382547 ILN320270:ILN382547 IVJ320270:IVJ382547 JFF320270:JFF382547 JPB320270:JPB382547 JYX320270:JYX382547 KIT320270:KIT382547 KSP320270:KSP382547 LCL320270:LCL382547 LMH320270:LMH382547 LWD320270:LWD382547 MFZ320270:MFZ382547 MPV320270:MPV382547 MZR320270:MZR382547 NJN320270:NJN382547 NTJ320270:NTJ382547 ODF320270:ODF382547 ONB320270:ONB382547 OWX320270:OWX382547 PGT320270:PGT382547 PQP320270:PQP382547 QAL320270:QAL382547 QKH320270:QKH382547 QUD320270:QUD382547 RDZ320270:RDZ382547 RNV320270:RNV382547 RXR320270:RXR382547 SHN320270:SHN382547 SRJ320270:SRJ382547 TBF320270:TBF382547 TLB320270:TLB382547 TUX320270:TUX382547 UET320270:UET382547 UOP320270:UOP382547 UYL320270:UYL382547 VIH320270:VIH382547 VSD320270:VSD382547 WBZ320270:WBZ382547 WLV320270:WLV382547 WVR320270:WVR382547 J385806:J448083 JF385806:JF448083 TB385806:TB448083 ACX385806:ACX448083 AMT385806:AMT448083 AWP385806:AWP448083 BGL385806:BGL448083 BQH385806:BQH448083 CAD385806:CAD448083 CJZ385806:CJZ448083 CTV385806:CTV448083 DDR385806:DDR448083 DNN385806:DNN448083 DXJ385806:DXJ448083 EHF385806:EHF448083 ERB385806:ERB448083 FAX385806:FAX448083 FKT385806:FKT448083 FUP385806:FUP448083 GEL385806:GEL448083 GOH385806:GOH448083 GYD385806:GYD448083 HHZ385806:HHZ448083 HRV385806:HRV448083 IBR385806:IBR448083 ILN385806:ILN448083 IVJ385806:IVJ448083 JFF385806:JFF448083 JPB385806:JPB448083 JYX385806:JYX448083 KIT385806:KIT448083 KSP385806:KSP448083 LCL385806:LCL448083 LMH385806:LMH448083 LWD385806:LWD448083 MFZ385806:MFZ448083 MPV385806:MPV448083 MZR385806:MZR448083 NJN385806:NJN448083 NTJ385806:NTJ448083 ODF385806:ODF448083 ONB385806:ONB448083 OWX385806:OWX448083 PGT385806:PGT448083 PQP385806:PQP448083 QAL385806:QAL448083 QKH385806:QKH448083 QUD385806:QUD448083 RDZ385806:RDZ448083 RNV385806:RNV448083 RXR385806:RXR448083 SHN385806:SHN448083 SRJ385806:SRJ448083 TBF385806:TBF448083 TLB385806:TLB448083 TUX385806:TUX448083 UET385806:UET448083 UOP385806:UOP448083 UYL385806:UYL448083 VIH385806:VIH448083 VSD385806:VSD448083 WBZ385806:WBZ448083 WLV385806:WLV448083 WVR385806:WVR448083 J451342:J513619 JF451342:JF513619 TB451342:TB513619 ACX451342:ACX513619 AMT451342:AMT513619 AWP451342:AWP513619 BGL451342:BGL513619 BQH451342:BQH513619 CAD451342:CAD513619 CJZ451342:CJZ513619 CTV451342:CTV513619 DDR451342:DDR513619 DNN451342:DNN513619 DXJ451342:DXJ513619 EHF451342:EHF513619 ERB451342:ERB513619 FAX451342:FAX513619 FKT451342:FKT513619 FUP451342:FUP513619 GEL451342:GEL513619 GOH451342:GOH513619 GYD451342:GYD513619 HHZ451342:HHZ513619 HRV451342:HRV513619 IBR451342:IBR513619 ILN451342:ILN513619 IVJ451342:IVJ513619 JFF451342:JFF513619 JPB451342:JPB513619 JYX451342:JYX513619 KIT451342:KIT513619 KSP451342:KSP513619 LCL451342:LCL513619 LMH451342:LMH513619 LWD451342:LWD513619 MFZ451342:MFZ513619 MPV451342:MPV513619 MZR451342:MZR513619 NJN451342:NJN513619 NTJ451342:NTJ513619 ODF451342:ODF513619 ONB451342:ONB513619 OWX451342:OWX513619 PGT451342:PGT513619 PQP451342:PQP513619 QAL451342:QAL513619 QKH451342:QKH513619 QUD451342:QUD513619 RDZ451342:RDZ513619 RNV451342:RNV513619 RXR451342:RXR513619 SHN451342:SHN513619 SRJ451342:SRJ513619 TBF451342:TBF513619 TLB451342:TLB513619 TUX451342:TUX513619 UET451342:UET513619 UOP451342:UOP513619 UYL451342:UYL513619 VIH451342:VIH513619 VSD451342:VSD513619 WBZ451342:WBZ513619 WLV451342:WLV513619 WVR451342:WVR513619 J516878:J579155 JF516878:JF579155 TB516878:TB579155 ACX516878:ACX579155 AMT516878:AMT579155 AWP516878:AWP579155 BGL516878:BGL579155 BQH516878:BQH579155 CAD516878:CAD579155 CJZ516878:CJZ579155 CTV516878:CTV579155 DDR516878:DDR579155 DNN516878:DNN579155 DXJ516878:DXJ579155 EHF516878:EHF579155 ERB516878:ERB579155 FAX516878:FAX579155 FKT516878:FKT579155 FUP516878:FUP579155 GEL516878:GEL579155 GOH516878:GOH579155 GYD516878:GYD579155 HHZ516878:HHZ579155 HRV516878:HRV579155 IBR516878:IBR579155 ILN516878:ILN579155 IVJ516878:IVJ579155 JFF516878:JFF579155 JPB516878:JPB579155 JYX516878:JYX579155 KIT516878:KIT579155 KSP516878:KSP579155 LCL516878:LCL579155 LMH516878:LMH579155 LWD516878:LWD579155 MFZ516878:MFZ579155 MPV516878:MPV579155 MZR516878:MZR579155 NJN516878:NJN579155 NTJ516878:NTJ579155 ODF516878:ODF579155 ONB516878:ONB579155 OWX516878:OWX579155 PGT516878:PGT579155 PQP516878:PQP579155 QAL516878:QAL579155 QKH516878:QKH579155 QUD516878:QUD579155 RDZ516878:RDZ579155 RNV516878:RNV579155 RXR516878:RXR579155 SHN516878:SHN579155 SRJ516878:SRJ579155 TBF516878:TBF579155 TLB516878:TLB579155 TUX516878:TUX579155 UET516878:UET579155 UOP516878:UOP579155 UYL516878:UYL579155 VIH516878:VIH579155 VSD516878:VSD579155 WBZ516878:WBZ579155 WLV516878:WLV579155 WVR516878:WVR579155 J582414:J644691 JF582414:JF644691 TB582414:TB644691 ACX582414:ACX644691 AMT582414:AMT644691 AWP582414:AWP644691 BGL582414:BGL644691 BQH582414:BQH644691 CAD582414:CAD644691 CJZ582414:CJZ644691 CTV582414:CTV644691 DDR582414:DDR644691 DNN582414:DNN644691 DXJ582414:DXJ644691 EHF582414:EHF644691 ERB582414:ERB644691 FAX582414:FAX644691 FKT582414:FKT644691 FUP582414:FUP644691 GEL582414:GEL644691 GOH582414:GOH644691 GYD582414:GYD644691 HHZ582414:HHZ644691 HRV582414:HRV644691 IBR582414:IBR644691 ILN582414:ILN644691 IVJ582414:IVJ644691 JFF582414:JFF644691 JPB582414:JPB644691 JYX582414:JYX644691 KIT582414:KIT644691 KSP582414:KSP644691 LCL582414:LCL644691 LMH582414:LMH644691 LWD582414:LWD644691 MFZ582414:MFZ644691 MPV582414:MPV644691 MZR582414:MZR644691 NJN582414:NJN644691 NTJ582414:NTJ644691 ODF582414:ODF644691 ONB582414:ONB644691 OWX582414:OWX644691 PGT582414:PGT644691 PQP582414:PQP644691 QAL582414:QAL644691 QKH582414:QKH644691 QUD582414:QUD644691 RDZ582414:RDZ644691 RNV582414:RNV644691 RXR582414:RXR644691 SHN582414:SHN644691 SRJ582414:SRJ644691 TBF582414:TBF644691 TLB582414:TLB644691 TUX582414:TUX644691 UET582414:UET644691 UOP582414:UOP644691 UYL582414:UYL644691 VIH582414:VIH644691 VSD582414:VSD644691 WBZ582414:WBZ644691 WLV582414:WLV644691 WVR582414:WVR644691 J647950:J710227 JF647950:JF710227 TB647950:TB710227 ACX647950:ACX710227 AMT647950:AMT710227 AWP647950:AWP710227 BGL647950:BGL710227 BQH647950:BQH710227 CAD647950:CAD710227 CJZ647950:CJZ710227 CTV647950:CTV710227 DDR647950:DDR710227 DNN647950:DNN710227 DXJ647950:DXJ710227 EHF647950:EHF710227 ERB647950:ERB710227 FAX647950:FAX710227 FKT647950:FKT710227 FUP647950:FUP710227 GEL647950:GEL710227 GOH647950:GOH710227 GYD647950:GYD710227 HHZ647950:HHZ710227 HRV647950:HRV710227 IBR647950:IBR710227 ILN647950:ILN710227 IVJ647950:IVJ710227 JFF647950:JFF710227 JPB647950:JPB710227 JYX647950:JYX710227 KIT647950:KIT710227 KSP647950:KSP710227 LCL647950:LCL710227 LMH647950:LMH710227 LWD647950:LWD710227 MFZ647950:MFZ710227 MPV647950:MPV710227 MZR647950:MZR710227 NJN647950:NJN710227 NTJ647950:NTJ710227 ODF647950:ODF710227 ONB647950:ONB710227 OWX647950:OWX710227 PGT647950:PGT710227 PQP647950:PQP710227 QAL647950:QAL710227 QKH647950:QKH710227 QUD647950:QUD710227 RDZ647950:RDZ710227 RNV647950:RNV710227 RXR647950:RXR710227 SHN647950:SHN710227 SRJ647950:SRJ710227 TBF647950:TBF710227 TLB647950:TLB710227 TUX647950:TUX710227 UET647950:UET710227 UOP647950:UOP710227 UYL647950:UYL710227 VIH647950:VIH710227 VSD647950:VSD710227 WBZ647950:WBZ710227 WLV647950:WLV710227 WVR647950:WVR710227 J713486:J775763 JF713486:JF775763 TB713486:TB775763 ACX713486:ACX775763 AMT713486:AMT775763 AWP713486:AWP775763 BGL713486:BGL775763 BQH713486:BQH775763 CAD713486:CAD775763 CJZ713486:CJZ775763 CTV713486:CTV775763 DDR713486:DDR775763 DNN713486:DNN775763 DXJ713486:DXJ775763 EHF713486:EHF775763 ERB713486:ERB775763 FAX713486:FAX775763 FKT713486:FKT775763 FUP713486:FUP775763 GEL713486:GEL775763 GOH713486:GOH775763 GYD713486:GYD775763 HHZ713486:HHZ775763 HRV713486:HRV775763 IBR713486:IBR775763 ILN713486:ILN775763 IVJ713486:IVJ775763 JFF713486:JFF775763 JPB713486:JPB775763 JYX713486:JYX775763 KIT713486:KIT775763 KSP713486:KSP775763 LCL713486:LCL775763 LMH713486:LMH775763 LWD713486:LWD775763 MFZ713486:MFZ775763 MPV713486:MPV775763 MZR713486:MZR775763 NJN713486:NJN775763 NTJ713486:NTJ775763 ODF713486:ODF775763 ONB713486:ONB775763 OWX713486:OWX775763 PGT713486:PGT775763 PQP713486:PQP775763 QAL713486:QAL775763 QKH713486:QKH775763 QUD713486:QUD775763 RDZ713486:RDZ775763 RNV713486:RNV775763 RXR713486:RXR775763 SHN713486:SHN775763 SRJ713486:SRJ775763 TBF713486:TBF775763 TLB713486:TLB775763 TUX713486:TUX775763 UET713486:UET775763 UOP713486:UOP775763 UYL713486:UYL775763 VIH713486:VIH775763 VSD713486:VSD775763 WBZ713486:WBZ775763 WLV713486:WLV775763 WVR713486:WVR775763 J779022:J841299 JF779022:JF841299 TB779022:TB841299 ACX779022:ACX841299 AMT779022:AMT841299 AWP779022:AWP841299 BGL779022:BGL841299 BQH779022:BQH841299 CAD779022:CAD841299 CJZ779022:CJZ841299 CTV779022:CTV841299 DDR779022:DDR841299 DNN779022:DNN841299 DXJ779022:DXJ841299 EHF779022:EHF841299 ERB779022:ERB841299 FAX779022:FAX841299 FKT779022:FKT841299 FUP779022:FUP841299 GEL779022:GEL841299 GOH779022:GOH841299 GYD779022:GYD841299 HHZ779022:HHZ841299 HRV779022:HRV841299 IBR779022:IBR841299 ILN779022:ILN841299 IVJ779022:IVJ841299 JFF779022:JFF841299 JPB779022:JPB841299 JYX779022:JYX841299 KIT779022:KIT841299 KSP779022:KSP841299 LCL779022:LCL841299 LMH779022:LMH841299 LWD779022:LWD841299 MFZ779022:MFZ841299 MPV779022:MPV841299 MZR779022:MZR841299 NJN779022:NJN841299 NTJ779022:NTJ841299 ODF779022:ODF841299 ONB779022:ONB841299 OWX779022:OWX841299 PGT779022:PGT841299 PQP779022:PQP841299 QAL779022:QAL841299 QKH779022:QKH841299 QUD779022:QUD841299 RDZ779022:RDZ841299 RNV779022:RNV841299 RXR779022:RXR841299 SHN779022:SHN841299 SRJ779022:SRJ841299 TBF779022:TBF841299 TLB779022:TLB841299 TUX779022:TUX841299 UET779022:UET841299 UOP779022:UOP841299 UYL779022:UYL841299 VIH779022:VIH841299 VSD779022:VSD841299 WBZ779022:WBZ841299 WLV779022:WLV841299 WVR779022:WVR841299 J844558:J906835 JF844558:JF906835 TB844558:TB906835 ACX844558:ACX906835 AMT844558:AMT906835 AWP844558:AWP906835 BGL844558:BGL906835 BQH844558:BQH906835 CAD844558:CAD906835 CJZ844558:CJZ906835 CTV844558:CTV906835 DDR844558:DDR906835 DNN844558:DNN906835 DXJ844558:DXJ906835 EHF844558:EHF906835 ERB844558:ERB906835 FAX844558:FAX906835 FKT844558:FKT906835 FUP844558:FUP906835 GEL844558:GEL906835 GOH844558:GOH906835 GYD844558:GYD906835 HHZ844558:HHZ906835 HRV844558:HRV906835 IBR844558:IBR906835 ILN844558:ILN906835 IVJ844558:IVJ906835 JFF844558:JFF906835 JPB844558:JPB906835 JYX844558:JYX906835 KIT844558:KIT906835 KSP844558:KSP906835 LCL844558:LCL906835 LMH844558:LMH906835 LWD844558:LWD906835 MFZ844558:MFZ906835 MPV844558:MPV906835 MZR844558:MZR906835 NJN844558:NJN906835 NTJ844558:NTJ906835 ODF844558:ODF906835 ONB844558:ONB906835 OWX844558:OWX906835 PGT844558:PGT906835 PQP844558:PQP906835 QAL844558:QAL906835 QKH844558:QKH906835 QUD844558:QUD906835 RDZ844558:RDZ906835 RNV844558:RNV906835 RXR844558:RXR906835 SHN844558:SHN906835 SRJ844558:SRJ906835 TBF844558:TBF906835 TLB844558:TLB906835 TUX844558:TUX906835 UET844558:UET906835 UOP844558:UOP906835 UYL844558:UYL906835 VIH844558:VIH906835 VSD844558:VSD906835 WBZ844558:WBZ906835 WLV844558:WLV906835 WVR844558:WVR906835 J910094:J972371 JF910094:JF972371 TB910094:TB972371 ACX910094:ACX972371 AMT910094:AMT972371 AWP910094:AWP972371 BGL910094:BGL972371 BQH910094:BQH972371 CAD910094:CAD972371 CJZ910094:CJZ972371 CTV910094:CTV972371 DDR910094:DDR972371 DNN910094:DNN972371 DXJ910094:DXJ972371 EHF910094:EHF972371 ERB910094:ERB972371 FAX910094:FAX972371 FKT910094:FKT972371 FUP910094:FUP972371 GEL910094:GEL972371 GOH910094:GOH972371 GYD910094:GYD972371 HHZ910094:HHZ972371 HRV910094:HRV972371 IBR910094:IBR972371 ILN910094:ILN972371 IVJ910094:IVJ972371 JFF910094:JFF972371 JPB910094:JPB972371 JYX910094:JYX972371 KIT910094:KIT972371 KSP910094:KSP972371 LCL910094:LCL972371 LMH910094:LMH972371 LWD910094:LWD972371 MFZ910094:MFZ972371 MPV910094:MPV972371 MZR910094:MZR972371 NJN910094:NJN972371 NTJ910094:NTJ972371 ODF910094:ODF972371 ONB910094:ONB972371 OWX910094:OWX972371 PGT910094:PGT972371 PQP910094:PQP972371 QAL910094:QAL972371 QKH910094:QKH972371 QUD910094:QUD972371 RDZ910094:RDZ972371 RNV910094:RNV972371 RXR910094:RXR972371 SHN910094:SHN972371 SRJ910094:SRJ972371 TBF910094:TBF972371 TLB910094:TLB972371 TUX910094:TUX972371 UET910094:UET972371 UOP910094:UOP972371 UYL910094:UYL972371 VIH910094:VIH972371 VSD910094:VSD972371 WBZ910094:WBZ972371 WLV910094:WLV972371 WVR910094:WVR972371 K54868:K65537 JG54868:JG65537 TC54868:TC65537 ACY54868:ACY65537 AMU54868:AMU65537 AWQ54868:AWQ65537 BGM54868:BGM65537 BQI54868:BQI65537 CAE54868:CAE65537 CKA54868:CKA65537 CTW54868:CTW65537 DDS54868:DDS65537 DNO54868:DNO65537 DXK54868:DXK65537 EHG54868:EHG65537 ERC54868:ERC65537 FAY54868:FAY65537 FKU54868:FKU65537 FUQ54868:FUQ65537 GEM54868:GEM65537 GOI54868:GOI65537 GYE54868:GYE65537 HIA54868:HIA65537 HRW54868:HRW65537 IBS54868:IBS65537 ILO54868:ILO65537 IVK54868:IVK65537 JFG54868:JFG65537 JPC54868:JPC65537 JYY54868:JYY65537 KIU54868:KIU65537 KSQ54868:KSQ65537 LCM54868:LCM65537 LMI54868:LMI65537 LWE54868:LWE65537 MGA54868:MGA65537 MPW54868:MPW65537 MZS54868:MZS65537 NJO54868:NJO65537 NTK54868:NTK65537 ODG54868:ODG65537 ONC54868:ONC65537 OWY54868:OWY65537 PGU54868:PGU65537 PQQ54868:PQQ65537 QAM54868:QAM65537 QKI54868:QKI65537 QUE54868:QUE65537 REA54868:REA65537 RNW54868:RNW65537 RXS54868:RXS65537 SHO54868:SHO65537 SRK54868:SRK65537 TBG54868:TBG65537 TLC54868:TLC65537 TUY54868:TUY65537 UEU54868:UEU65537 UOQ54868:UOQ65537 UYM54868:UYM65537 VII54868:VII65537 VSE54868:VSE65537 WCA54868:WCA65537 WLW54868:WLW65537 WVS54868:WVS65537 K120404:K131073 JG120404:JG131073 TC120404:TC131073 ACY120404:ACY131073 AMU120404:AMU131073 AWQ120404:AWQ131073 BGM120404:BGM131073 BQI120404:BQI131073 CAE120404:CAE131073 CKA120404:CKA131073 CTW120404:CTW131073 DDS120404:DDS131073 DNO120404:DNO131073 DXK120404:DXK131073 EHG120404:EHG131073 ERC120404:ERC131073 FAY120404:FAY131073 FKU120404:FKU131073 FUQ120404:FUQ131073 GEM120404:GEM131073 GOI120404:GOI131073 GYE120404:GYE131073 HIA120404:HIA131073 HRW120404:HRW131073 IBS120404:IBS131073 ILO120404:ILO131073 IVK120404:IVK131073 JFG120404:JFG131073 JPC120404:JPC131073 JYY120404:JYY131073 KIU120404:KIU131073 KSQ120404:KSQ131073 LCM120404:LCM131073 LMI120404:LMI131073 LWE120404:LWE131073 MGA120404:MGA131073 MPW120404:MPW131073 MZS120404:MZS131073 NJO120404:NJO131073 NTK120404:NTK131073 ODG120404:ODG131073 ONC120404:ONC131073 OWY120404:OWY131073 PGU120404:PGU131073 PQQ120404:PQQ131073 QAM120404:QAM131073 QKI120404:QKI131073 QUE120404:QUE131073 REA120404:REA131073 RNW120404:RNW131073 RXS120404:RXS131073 SHO120404:SHO131073 SRK120404:SRK131073 TBG120404:TBG131073 TLC120404:TLC131073 TUY120404:TUY131073 UEU120404:UEU131073 UOQ120404:UOQ131073 UYM120404:UYM131073 VII120404:VII131073 VSE120404:VSE131073 WCA120404:WCA131073 WLW120404:WLW131073 WVS120404:WVS131073 K185940:K196609 JG185940:JG196609 TC185940:TC196609 ACY185940:ACY196609 AMU185940:AMU196609 AWQ185940:AWQ196609 BGM185940:BGM196609 BQI185940:BQI196609 CAE185940:CAE196609 CKA185940:CKA196609 CTW185940:CTW196609 DDS185940:DDS196609 DNO185940:DNO196609 DXK185940:DXK196609 EHG185940:EHG196609 ERC185940:ERC196609 FAY185940:FAY196609 FKU185940:FKU196609 FUQ185940:FUQ196609 GEM185940:GEM196609 GOI185940:GOI196609 GYE185940:GYE196609 HIA185940:HIA196609 HRW185940:HRW196609 IBS185940:IBS196609 ILO185940:ILO196609 IVK185940:IVK196609 JFG185940:JFG196609 JPC185940:JPC196609 JYY185940:JYY196609 KIU185940:KIU196609 KSQ185940:KSQ196609 LCM185940:LCM196609 LMI185940:LMI196609 LWE185940:LWE196609 MGA185940:MGA196609 MPW185940:MPW196609 MZS185940:MZS196609 NJO185940:NJO196609 NTK185940:NTK196609 ODG185940:ODG196609 ONC185940:ONC196609 OWY185940:OWY196609 PGU185940:PGU196609 PQQ185940:PQQ196609 QAM185940:QAM196609 QKI185940:QKI196609 QUE185940:QUE196609 REA185940:REA196609 RNW185940:RNW196609 RXS185940:RXS196609 SHO185940:SHO196609 SRK185940:SRK196609 TBG185940:TBG196609 TLC185940:TLC196609 TUY185940:TUY196609 UEU185940:UEU196609 UOQ185940:UOQ196609 UYM185940:UYM196609 VII185940:VII196609 VSE185940:VSE196609 WCA185940:WCA196609 WLW185940:WLW196609 WVS185940:WVS196609 K251476:K262145 JG251476:JG262145 TC251476:TC262145 ACY251476:ACY262145 AMU251476:AMU262145 AWQ251476:AWQ262145 BGM251476:BGM262145 BQI251476:BQI262145 CAE251476:CAE262145 CKA251476:CKA262145 CTW251476:CTW262145 DDS251476:DDS262145 DNO251476:DNO262145 DXK251476:DXK262145 EHG251476:EHG262145 ERC251476:ERC262145 FAY251476:FAY262145 FKU251476:FKU262145 FUQ251476:FUQ262145 GEM251476:GEM262145 GOI251476:GOI262145 GYE251476:GYE262145 HIA251476:HIA262145 HRW251476:HRW262145 IBS251476:IBS262145 ILO251476:ILO262145 IVK251476:IVK262145 JFG251476:JFG262145 JPC251476:JPC262145 JYY251476:JYY262145 KIU251476:KIU262145 KSQ251476:KSQ262145 LCM251476:LCM262145 LMI251476:LMI262145 LWE251476:LWE262145 MGA251476:MGA262145 MPW251476:MPW262145 MZS251476:MZS262145 NJO251476:NJO262145 NTK251476:NTK262145 ODG251476:ODG262145 ONC251476:ONC262145 OWY251476:OWY262145 PGU251476:PGU262145 PQQ251476:PQQ262145 QAM251476:QAM262145 QKI251476:QKI262145 QUE251476:QUE262145 REA251476:REA262145 RNW251476:RNW262145 RXS251476:RXS262145 SHO251476:SHO262145 SRK251476:SRK262145 TBG251476:TBG262145 TLC251476:TLC262145 TUY251476:TUY262145 UEU251476:UEU262145 UOQ251476:UOQ262145 UYM251476:UYM262145 VII251476:VII262145 VSE251476:VSE262145 WCA251476:WCA262145 WLW251476:WLW262145 WVS251476:WVS262145 K317012:K327681 JG317012:JG327681 TC317012:TC327681 ACY317012:ACY327681 AMU317012:AMU327681 AWQ317012:AWQ327681 BGM317012:BGM327681 BQI317012:BQI327681 CAE317012:CAE327681 CKA317012:CKA327681 CTW317012:CTW327681 DDS317012:DDS327681 DNO317012:DNO327681 DXK317012:DXK327681 EHG317012:EHG327681 ERC317012:ERC327681 FAY317012:FAY327681 FKU317012:FKU327681 FUQ317012:FUQ327681 GEM317012:GEM327681 GOI317012:GOI327681 GYE317012:GYE327681 HIA317012:HIA327681 HRW317012:HRW327681 IBS317012:IBS327681 ILO317012:ILO327681 IVK317012:IVK327681 JFG317012:JFG327681 JPC317012:JPC327681 JYY317012:JYY327681 KIU317012:KIU327681 KSQ317012:KSQ327681 LCM317012:LCM327681 LMI317012:LMI327681 LWE317012:LWE327681 MGA317012:MGA327681 MPW317012:MPW327681 MZS317012:MZS327681 NJO317012:NJO327681 NTK317012:NTK327681 ODG317012:ODG327681 ONC317012:ONC327681 OWY317012:OWY327681 PGU317012:PGU327681 PQQ317012:PQQ327681 QAM317012:QAM327681 QKI317012:QKI327681 QUE317012:QUE327681 REA317012:REA327681 RNW317012:RNW327681 RXS317012:RXS327681 SHO317012:SHO327681 SRK317012:SRK327681 TBG317012:TBG327681 TLC317012:TLC327681 TUY317012:TUY327681 UEU317012:UEU327681 UOQ317012:UOQ327681 UYM317012:UYM327681 VII317012:VII327681 VSE317012:VSE327681 WCA317012:WCA327681 WLW317012:WLW327681 WVS317012:WVS327681 K382548:K393217 JG382548:JG393217 TC382548:TC393217 ACY382548:ACY393217 AMU382548:AMU393217 AWQ382548:AWQ393217 BGM382548:BGM393217 BQI382548:BQI393217 CAE382548:CAE393217 CKA382548:CKA393217 CTW382548:CTW393217 DDS382548:DDS393217 DNO382548:DNO393217 DXK382548:DXK393217 EHG382548:EHG393217 ERC382548:ERC393217 FAY382548:FAY393217 FKU382548:FKU393217 FUQ382548:FUQ393217 GEM382548:GEM393217 GOI382548:GOI393217 GYE382548:GYE393217 HIA382548:HIA393217 HRW382548:HRW393217 IBS382548:IBS393217 ILO382548:ILO393217 IVK382548:IVK393217 JFG382548:JFG393217 JPC382548:JPC393217 JYY382548:JYY393217 KIU382548:KIU393217 KSQ382548:KSQ393217 LCM382548:LCM393217 LMI382548:LMI393217 LWE382548:LWE393217 MGA382548:MGA393217 MPW382548:MPW393217 MZS382548:MZS393217 NJO382548:NJO393217 NTK382548:NTK393217 ODG382548:ODG393217 ONC382548:ONC393217 OWY382548:OWY393217 PGU382548:PGU393217 PQQ382548:PQQ393217 QAM382548:QAM393217 QKI382548:QKI393217 QUE382548:QUE393217 REA382548:REA393217 RNW382548:RNW393217 RXS382548:RXS393217 SHO382548:SHO393217 SRK382548:SRK393217 TBG382548:TBG393217 TLC382548:TLC393217 TUY382548:TUY393217 UEU382548:UEU393217 UOQ382548:UOQ393217 UYM382548:UYM393217 VII382548:VII393217 VSE382548:VSE393217 WCA382548:WCA393217 WLW382548:WLW393217 WVS382548:WVS393217 K448084:K458753 JG448084:JG458753 TC448084:TC458753 ACY448084:ACY458753 AMU448084:AMU458753 AWQ448084:AWQ458753 BGM448084:BGM458753 BQI448084:BQI458753 CAE448084:CAE458753 CKA448084:CKA458753 CTW448084:CTW458753 DDS448084:DDS458753 DNO448084:DNO458753 DXK448084:DXK458753 EHG448084:EHG458753 ERC448084:ERC458753 FAY448084:FAY458753 FKU448084:FKU458753 FUQ448084:FUQ458753 GEM448084:GEM458753 GOI448084:GOI458753 GYE448084:GYE458753 HIA448084:HIA458753 HRW448084:HRW458753 IBS448084:IBS458753 ILO448084:ILO458753 IVK448084:IVK458753 JFG448084:JFG458753 JPC448084:JPC458753 JYY448084:JYY458753 KIU448084:KIU458753 KSQ448084:KSQ458753 LCM448084:LCM458753 LMI448084:LMI458753 LWE448084:LWE458753 MGA448084:MGA458753 MPW448084:MPW458753 MZS448084:MZS458753 NJO448084:NJO458753 NTK448084:NTK458753 ODG448084:ODG458753 ONC448084:ONC458753 OWY448084:OWY458753 PGU448084:PGU458753 PQQ448084:PQQ458753 QAM448084:QAM458753 QKI448084:QKI458753 QUE448084:QUE458753 REA448084:REA458753 RNW448084:RNW458753 RXS448084:RXS458753 SHO448084:SHO458753 SRK448084:SRK458753 TBG448084:TBG458753 TLC448084:TLC458753 TUY448084:TUY458753 UEU448084:UEU458753 UOQ448084:UOQ458753 UYM448084:UYM458753 VII448084:VII458753 VSE448084:VSE458753 WCA448084:WCA458753 WLW448084:WLW458753 WVS448084:WVS458753 K513620:K524289 JG513620:JG524289 TC513620:TC524289 ACY513620:ACY524289 AMU513620:AMU524289 AWQ513620:AWQ524289 BGM513620:BGM524289 BQI513620:BQI524289 CAE513620:CAE524289 CKA513620:CKA524289 CTW513620:CTW524289 DDS513620:DDS524289 DNO513620:DNO524289 DXK513620:DXK524289 EHG513620:EHG524289 ERC513620:ERC524289 FAY513620:FAY524289 FKU513620:FKU524289 FUQ513620:FUQ524289 GEM513620:GEM524289 GOI513620:GOI524289 GYE513620:GYE524289 HIA513620:HIA524289 HRW513620:HRW524289 IBS513620:IBS524289 ILO513620:ILO524289 IVK513620:IVK524289 JFG513620:JFG524289 JPC513620:JPC524289 JYY513620:JYY524289 KIU513620:KIU524289 KSQ513620:KSQ524289 LCM513620:LCM524289 LMI513620:LMI524289 LWE513620:LWE524289 MGA513620:MGA524289 MPW513620:MPW524289 MZS513620:MZS524289 NJO513620:NJO524289 NTK513620:NTK524289 ODG513620:ODG524289 ONC513620:ONC524289 OWY513620:OWY524289 PGU513620:PGU524289 PQQ513620:PQQ524289 QAM513620:QAM524289 QKI513620:QKI524289 QUE513620:QUE524289 REA513620:REA524289 RNW513620:RNW524289 RXS513620:RXS524289 SHO513620:SHO524289 SRK513620:SRK524289 TBG513620:TBG524289 TLC513620:TLC524289 TUY513620:TUY524289 UEU513620:UEU524289 UOQ513620:UOQ524289 UYM513620:UYM524289 VII513620:VII524289 VSE513620:VSE524289 WCA513620:WCA524289 WLW513620:WLW524289 WVS513620:WVS524289 K579156:K589825 JG579156:JG589825 TC579156:TC589825 ACY579156:ACY589825 AMU579156:AMU589825 AWQ579156:AWQ589825 BGM579156:BGM589825 BQI579156:BQI589825 CAE579156:CAE589825 CKA579156:CKA589825 CTW579156:CTW589825 DDS579156:DDS589825 DNO579156:DNO589825 DXK579156:DXK589825 EHG579156:EHG589825 ERC579156:ERC589825 FAY579156:FAY589825 FKU579156:FKU589825 FUQ579156:FUQ589825 GEM579156:GEM589825 GOI579156:GOI589825 GYE579156:GYE589825 HIA579156:HIA589825 HRW579156:HRW589825 IBS579156:IBS589825 ILO579156:ILO589825 IVK579156:IVK589825 JFG579156:JFG589825 JPC579156:JPC589825 JYY579156:JYY589825 KIU579156:KIU589825 KSQ579156:KSQ589825 LCM579156:LCM589825 LMI579156:LMI589825 LWE579156:LWE589825 MGA579156:MGA589825 MPW579156:MPW589825 MZS579156:MZS589825 NJO579156:NJO589825 NTK579156:NTK589825 ODG579156:ODG589825 ONC579156:ONC589825 OWY579156:OWY589825 PGU579156:PGU589825 PQQ579156:PQQ589825 QAM579156:QAM589825 QKI579156:QKI589825 QUE579156:QUE589825 REA579156:REA589825 RNW579156:RNW589825 RXS579156:RXS589825 SHO579156:SHO589825 SRK579156:SRK589825 TBG579156:TBG589825 TLC579156:TLC589825 TUY579156:TUY589825 UEU579156:UEU589825 UOQ579156:UOQ589825 UYM579156:UYM589825 VII579156:VII589825 VSE579156:VSE589825 WCA579156:WCA589825 WLW579156:WLW589825 WVS579156:WVS589825 K644692:K655361 JG644692:JG655361 TC644692:TC655361 ACY644692:ACY655361 AMU644692:AMU655361 AWQ644692:AWQ655361 BGM644692:BGM655361 BQI644692:BQI655361 CAE644692:CAE655361 CKA644692:CKA655361 CTW644692:CTW655361 DDS644692:DDS655361 DNO644692:DNO655361 DXK644692:DXK655361 EHG644692:EHG655361 ERC644692:ERC655361 FAY644692:FAY655361 FKU644692:FKU655361 FUQ644692:FUQ655361 GEM644692:GEM655361 GOI644692:GOI655361 GYE644692:GYE655361 HIA644692:HIA655361 HRW644692:HRW655361 IBS644692:IBS655361 ILO644692:ILO655361 IVK644692:IVK655361 JFG644692:JFG655361 JPC644692:JPC655361 JYY644692:JYY655361 KIU644692:KIU655361 KSQ644692:KSQ655361 LCM644692:LCM655361 LMI644692:LMI655361 LWE644692:LWE655361 MGA644692:MGA655361 MPW644692:MPW655361 MZS644692:MZS655361 NJO644692:NJO655361 NTK644692:NTK655361 ODG644692:ODG655361 ONC644692:ONC655361 OWY644692:OWY655361 PGU644692:PGU655361 PQQ644692:PQQ655361 QAM644692:QAM655361 QKI644692:QKI655361 QUE644692:QUE655361 REA644692:REA655361 RNW644692:RNW655361 RXS644692:RXS655361 SHO644692:SHO655361 SRK644692:SRK655361 TBG644692:TBG655361 TLC644692:TLC655361 TUY644692:TUY655361 UEU644692:UEU655361 UOQ644692:UOQ655361 UYM644692:UYM655361 VII644692:VII655361 VSE644692:VSE655361 WCA644692:WCA655361 WLW644692:WLW655361 WVS644692:WVS655361 K710228:K720897 JG710228:JG720897 TC710228:TC720897 ACY710228:ACY720897 AMU710228:AMU720897 AWQ710228:AWQ720897 BGM710228:BGM720897 BQI710228:BQI720897 CAE710228:CAE720897 CKA710228:CKA720897 CTW710228:CTW720897 DDS710228:DDS720897 DNO710228:DNO720897 DXK710228:DXK720897 EHG710228:EHG720897 ERC710228:ERC720897 FAY710228:FAY720897 FKU710228:FKU720897 FUQ710228:FUQ720897 GEM710228:GEM720897 GOI710228:GOI720897 GYE710228:GYE720897 HIA710228:HIA720897 HRW710228:HRW720897 IBS710228:IBS720897 ILO710228:ILO720897 IVK710228:IVK720897 JFG710228:JFG720897 JPC710228:JPC720897 JYY710228:JYY720897 KIU710228:KIU720897 KSQ710228:KSQ720897 LCM710228:LCM720897 LMI710228:LMI720897 LWE710228:LWE720897 MGA710228:MGA720897 MPW710228:MPW720897 MZS710228:MZS720897 NJO710228:NJO720897 NTK710228:NTK720897 ODG710228:ODG720897 ONC710228:ONC720897 OWY710228:OWY720897 PGU710228:PGU720897 PQQ710228:PQQ720897 QAM710228:QAM720897 QKI710228:QKI720897 QUE710228:QUE720897 REA710228:REA720897 RNW710228:RNW720897 RXS710228:RXS720897 SHO710228:SHO720897 SRK710228:SRK720897 TBG710228:TBG720897 TLC710228:TLC720897 TUY710228:TUY720897 UEU710228:UEU720897 UOQ710228:UOQ720897 UYM710228:UYM720897 VII710228:VII720897 VSE710228:VSE720897 WCA710228:WCA720897 WLW710228:WLW720897 WVS710228:WVS720897 K775764:K786433 JG775764:JG786433 TC775764:TC786433 ACY775764:ACY786433 AMU775764:AMU786433 AWQ775764:AWQ786433 BGM775764:BGM786433 BQI775764:BQI786433 CAE775764:CAE786433 CKA775764:CKA786433 CTW775764:CTW786433 DDS775764:DDS786433 DNO775764:DNO786433 DXK775764:DXK786433 EHG775764:EHG786433 ERC775764:ERC786433 FAY775764:FAY786433 FKU775764:FKU786433 FUQ775764:FUQ786433 GEM775764:GEM786433 GOI775764:GOI786433 GYE775764:GYE786433 HIA775764:HIA786433 HRW775764:HRW786433 IBS775764:IBS786433 ILO775764:ILO786433 IVK775764:IVK786433 JFG775764:JFG786433 JPC775764:JPC786433 JYY775764:JYY786433 KIU775764:KIU786433 KSQ775764:KSQ786433 LCM775764:LCM786433 LMI775764:LMI786433 LWE775764:LWE786433 MGA775764:MGA786433 MPW775764:MPW786433 MZS775764:MZS786433 NJO775764:NJO786433 NTK775764:NTK786433 ODG775764:ODG786433 ONC775764:ONC786433 OWY775764:OWY786433 PGU775764:PGU786433 PQQ775764:PQQ786433 QAM775764:QAM786433 QKI775764:QKI786433 QUE775764:QUE786433 REA775764:REA786433 RNW775764:RNW786433 RXS775764:RXS786433 SHO775764:SHO786433 SRK775764:SRK786433 TBG775764:TBG786433 TLC775764:TLC786433 TUY775764:TUY786433 UEU775764:UEU786433 UOQ775764:UOQ786433 UYM775764:UYM786433 VII775764:VII786433 VSE775764:VSE786433 WCA775764:WCA786433 WLW775764:WLW786433 WVS775764:WVS786433 K841300:K851969 JG841300:JG851969 TC841300:TC851969 ACY841300:ACY851969 AMU841300:AMU851969 AWQ841300:AWQ851969 BGM841300:BGM851969 BQI841300:BQI851969 CAE841300:CAE851969 CKA841300:CKA851969 CTW841300:CTW851969 DDS841300:DDS851969 DNO841300:DNO851969 DXK841300:DXK851969 EHG841300:EHG851969 ERC841300:ERC851969 FAY841300:FAY851969 FKU841300:FKU851969 FUQ841300:FUQ851969 GEM841300:GEM851969 GOI841300:GOI851969 GYE841300:GYE851969 HIA841300:HIA851969 HRW841300:HRW851969 IBS841300:IBS851969 ILO841300:ILO851969 IVK841300:IVK851969 JFG841300:JFG851969 JPC841300:JPC851969 JYY841300:JYY851969 KIU841300:KIU851969 KSQ841300:KSQ851969 LCM841300:LCM851969 LMI841300:LMI851969 LWE841300:LWE851969 MGA841300:MGA851969 MPW841300:MPW851969 MZS841300:MZS851969 NJO841300:NJO851969 NTK841300:NTK851969 ODG841300:ODG851969 ONC841300:ONC851969 OWY841300:OWY851969 PGU841300:PGU851969 PQQ841300:PQQ851969 QAM841300:QAM851969 QKI841300:QKI851969 QUE841300:QUE851969 REA841300:REA851969 RNW841300:RNW851969 RXS841300:RXS851969 SHO841300:SHO851969 SRK841300:SRK851969 TBG841300:TBG851969 TLC841300:TLC851969 TUY841300:TUY851969 UEU841300:UEU851969 UOQ841300:UOQ851969 UYM841300:UYM851969 VII841300:VII851969 VSE841300:VSE851969 WCA841300:WCA851969 WLW841300:WLW851969 WVS841300:WVS851969 K906836:K917505 JG906836:JG917505 TC906836:TC917505 ACY906836:ACY917505 AMU906836:AMU917505 AWQ906836:AWQ917505 BGM906836:BGM917505 BQI906836:BQI917505 CAE906836:CAE917505 CKA906836:CKA917505 CTW906836:CTW917505 DDS906836:DDS917505 DNO906836:DNO917505 DXK906836:DXK917505 EHG906836:EHG917505 ERC906836:ERC917505 FAY906836:FAY917505 FKU906836:FKU917505 FUQ906836:FUQ917505 GEM906836:GEM917505 GOI906836:GOI917505 GYE906836:GYE917505 HIA906836:HIA917505 HRW906836:HRW917505 IBS906836:IBS917505 ILO906836:ILO917505 IVK906836:IVK917505 JFG906836:JFG917505 JPC906836:JPC917505 JYY906836:JYY917505 KIU906836:KIU917505 KSQ906836:KSQ917505 LCM906836:LCM917505 LMI906836:LMI917505 LWE906836:LWE917505 MGA906836:MGA917505 MPW906836:MPW917505 MZS906836:MZS917505 NJO906836:NJO917505 NTK906836:NTK917505 ODG906836:ODG917505 ONC906836:ONC917505 OWY906836:OWY917505 PGU906836:PGU917505 PQQ906836:PQQ917505 QAM906836:QAM917505 QKI906836:QKI917505 QUE906836:QUE917505 REA906836:REA917505 RNW906836:RNW917505 RXS906836:RXS917505 SHO906836:SHO917505 SRK906836:SRK917505 TBG906836:TBG917505 TLC906836:TLC917505 TUY906836:TUY917505 UEU906836:UEU917505 UOQ906836:UOQ917505 UYM906836:UYM917505 VII906836:VII917505 VSE906836:VSE917505 WCA906836:WCA917505 WLW906836:WLW917505 WVS906836:WVS917505 K972372:K983041 JG972372:JG983041 TC972372:TC983041 ACY972372:ACY983041 AMU972372:AMU983041 AWQ972372:AWQ983041 BGM972372:BGM983041 BQI972372:BQI983041 CAE972372:CAE983041 CKA972372:CKA983041 CTW972372:CTW983041 DDS972372:DDS983041 DNO972372:DNO983041 DXK972372:DXK983041 EHG972372:EHG983041 ERC972372:ERC983041 FAY972372:FAY983041 FKU972372:FKU983041 FUQ972372:FUQ983041 GEM972372:GEM983041 GOI972372:GOI983041 GYE972372:GYE983041 HIA972372:HIA983041 HRW972372:HRW983041 IBS972372:IBS983041 ILO972372:ILO983041 IVK972372:IVK983041 JFG972372:JFG983041 JPC972372:JPC983041 JYY972372:JYY983041 KIU972372:KIU983041 KSQ972372:KSQ983041 LCM972372:LCM983041 LMI972372:LMI983041 LWE972372:LWE983041 MGA972372:MGA983041 MPW972372:MPW983041 MZS972372:MZS983041 NJO972372:NJO983041 NTK972372:NTK983041 ODG972372:ODG983041 ONC972372:ONC983041 OWY972372:OWY983041 PGU972372:PGU983041 PQQ972372:PQQ983041 QAM972372:QAM983041 QKI972372:QKI983041 QUE972372:QUE983041 REA972372:REA983041 RNW972372:RNW983041 RXS972372:RXS983041 SHO972372:SHO983041 SRK972372:SRK983041 TBG972372:TBG983041 TLC972372:TLC983041 TUY972372:TUY983041 UEU972372:UEU983041 UOQ972372:UOQ983041 UYM972372:UYM983041 VII972372:VII983041 VSE972372:VSE983041 WCA972372:WCA983041 WLW972372:WLW983041 WVS972372:WVS983041 J975630:J1048576 JF975630:JF1048576 TB975630:TB1048576 ACX975630:ACX1048576 AMT975630:AMT1048576 AWP975630:AWP1048576 BGL975630:BGL1048576 BQH975630:BQH1048576 CAD975630:CAD1048576 CJZ975630:CJZ1048576 CTV975630:CTV1048576 DDR975630:DDR1048576 DNN975630:DNN1048576 DXJ975630:DXJ1048576 EHF975630:EHF1048576 ERB975630:ERB1048576 FAX975630:FAX1048576 FKT975630:FKT1048576 FUP975630:FUP1048576 GEL975630:GEL1048576 GOH975630:GOH1048576 GYD975630:GYD1048576 HHZ975630:HHZ1048576 HRV975630:HRV1048576 IBR975630:IBR1048576 ILN975630:ILN1048576 IVJ975630:IVJ1048576 JFF975630:JFF1048576 JPB975630:JPB1048576 JYX975630:JYX1048576 KIT975630:KIT1048576 KSP975630:KSP1048576 LCL975630:LCL1048576 LMH975630:LMH1048576 LWD975630:LWD1048576 MFZ975630:MFZ1048576 MPV975630:MPV1048576 MZR975630:MZR1048576 NJN975630:NJN1048576 NTJ975630:NTJ1048576 ODF975630:ODF1048576 ONB975630:ONB1048576 OWX975630:OWX1048576 PGT975630:PGT1048576 PQP975630:PQP1048576 QAL975630:QAL1048576 QKH975630:QKH1048576 QUD975630:QUD1048576 RDZ975630:RDZ1048576 RNV975630:RNV1048576 RXR975630:RXR1048576 SHN975630:SHN1048576 SRJ975630:SRJ1048576 TBF975630:TBF1048576 TLB975630:TLB1048576 TUX975630:TUX1048576 UET975630:UET1048576 UOP975630:UOP1048576 UYL975630:UYL1048576 VIH975630:VIH1048576 VSD975630:VSD1048576 WBZ975630:WBZ1048576 WLV975630:WLV1048576 WVR975630:WVR1048576 WVR1:WVR54867 WLV1:WLV54867 WBZ1:WBZ54867 VSD1:VSD54867 VIH1:VIH54867 UYL1:UYL54867 UOP1:UOP54867 UET1:UET54867 TUX1:TUX54867 TLB1:TLB54867 TBF1:TBF54867 SRJ1:SRJ54867 SHN1:SHN54867 RXR1:RXR54867 RNV1:RNV54867 RDZ1:RDZ54867 QUD1:QUD54867 QKH1:QKH54867 QAL1:QAL54867 PQP1:PQP54867 PGT1:PGT54867 OWX1:OWX54867 ONB1:ONB54867 ODF1:ODF54867 NTJ1:NTJ54867 NJN1:NJN54867 MZR1:MZR54867 MPV1:MPV54867 MFZ1:MFZ54867 LWD1:LWD54867 LMH1:LMH54867 LCL1:LCL54867 KSP1:KSP54867 KIT1:KIT54867 JYX1:JYX54867 JPB1:JPB54867 JFF1:JFF54867 IVJ1:IVJ54867 ILN1:ILN54867 IBR1:IBR54867 HRV1:HRV54867 HHZ1:HHZ54867 GYD1:GYD54867 GOH1:GOH54867 GEL1:GEL54867 FUP1:FUP54867 FKT1:FKT54867 FAX1:FAX54867 ERB1:ERB54867 EHF1:EHF54867 DXJ1:DXJ54867 DNN1:DNN54867 DDR1:DDR54867 CTV1:CTV54867 CJZ1:CJZ54867 CAD1:CAD54867 BQH1:BQH54867 BGL1:BGL54867 AWP1:AWP54867 AMT1:AMT54867 ACX1:ACX54867 TB1:TB54867 JF1:JF54867 J1:J54867"/>
    <dataValidation type="list" allowBlank="1" showInputMessage="1" showErrorMessage="1" promptTitle="MISA SME.NET" prompt="Nhập Phương thức thanh toán._x000a_Nhập 0 hoặc để trống:  Giảm trừ công nợ_x000a_Nhập 1: Trả lại tiền mặt" sqref="WVK972371:WVK98304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54867:C65537 IY54867:IY65537 SU54867:SU65537 ACQ54867:ACQ65537 AMM54867:AMM65537 AWI54867:AWI65537 BGE54867:BGE65537 BQA54867:BQA65537 BZW54867:BZW65537 CJS54867:CJS65537 CTO54867:CTO65537 DDK54867:DDK65537 DNG54867:DNG65537 DXC54867:DXC65537 EGY54867:EGY65537 EQU54867:EQU65537 FAQ54867:FAQ65537 FKM54867:FKM65537 FUI54867:FUI65537 GEE54867:GEE65537 GOA54867:GOA65537 GXW54867:GXW65537 HHS54867:HHS65537 HRO54867:HRO65537 IBK54867:IBK65537 ILG54867:ILG65537 IVC54867:IVC65537 JEY54867:JEY65537 JOU54867:JOU65537 JYQ54867:JYQ65537 KIM54867:KIM65537 KSI54867:KSI65537 LCE54867:LCE65537 LMA54867:LMA65537 LVW54867:LVW65537 MFS54867:MFS65537 MPO54867:MPO65537 MZK54867:MZK65537 NJG54867:NJG65537 NTC54867:NTC65537 OCY54867:OCY65537 OMU54867:OMU65537 OWQ54867:OWQ65537 PGM54867:PGM65537 PQI54867:PQI65537 QAE54867:QAE65537 QKA54867:QKA65537 QTW54867:QTW65537 RDS54867:RDS65537 RNO54867:RNO65537 RXK54867:RXK65537 SHG54867:SHG65537 SRC54867:SRC65537 TAY54867:TAY65537 TKU54867:TKU65537 TUQ54867:TUQ65537 UEM54867:UEM65537 UOI54867:UOI65537 UYE54867:UYE65537 VIA54867:VIA65537 VRW54867:VRW65537 WBS54867:WBS65537 WLO54867:WLO65537 WVK54867:WVK65537 C120403:C131073 IY120403:IY131073 SU120403:SU131073 ACQ120403:ACQ131073 AMM120403:AMM131073 AWI120403:AWI131073 BGE120403:BGE131073 BQA120403:BQA131073 BZW120403:BZW131073 CJS120403:CJS131073 CTO120403:CTO131073 DDK120403:DDK131073 DNG120403:DNG131073 DXC120403:DXC131073 EGY120403:EGY131073 EQU120403:EQU131073 FAQ120403:FAQ131073 FKM120403:FKM131073 FUI120403:FUI131073 GEE120403:GEE131073 GOA120403:GOA131073 GXW120403:GXW131073 HHS120403:HHS131073 HRO120403:HRO131073 IBK120403:IBK131073 ILG120403:ILG131073 IVC120403:IVC131073 JEY120403:JEY131073 JOU120403:JOU131073 JYQ120403:JYQ131073 KIM120403:KIM131073 KSI120403:KSI131073 LCE120403:LCE131073 LMA120403:LMA131073 LVW120403:LVW131073 MFS120403:MFS131073 MPO120403:MPO131073 MZK120403:MZK131073 NJG120403:NJG131073 NTC120403:NTC131073 OCY120403:OCY131073 OMU120403:OMU131073 OWQ120403:OWQ131073 PGM120403:PGM131073 PQI120403:PQI131073 QAE120403:QAE131073 QKA120403:QKA131073 QTW120403:QTW131073 RDS120403:RDS131073 RNO120403:RNO131073 RXK120403:RXK131073 SHG120403:SHG131073 SRC120403:SRC131073 TAY120403:TAY131073 TKU120403:TKU131073 TUQ120403:TUQ131073 UEM120403:UEM131073 UOI120403:UOI131073 UYE120403:UYE131073 VIA120403:VIA131073 VRW120403:VRW131073 WBS120403:WBS131073 WLO120403:WLO131073 WVK120403:WVK131073 C185939:C196609 IY185939:IY196609 SU185939:SU196609 ACQ185939:ACQ196609 AMM185939:AMM196609 AWI185939:AWI196609 BGE185939:BGE196609 BQA185939:BQA196609 BZW185939:BZW196609 CJS185939:CJS196609 CTO185939:CTO196609 DDK185939:DDK196609 DNG185939:DNG196609 DXC185939:DXC196609 EGY185939:EGY196609 EQU185939:EQU196609 FAQ185939:FAQ196609 FKM185939:FKM196609 FUI185939:FUI196609 GEE185939:GEE196609 GOA185939:GOA196609 GXW185939:GXW196609 HHS185939:HHS196609 HRO185939:HRO196609 IBK185939:IBK196609 ILG185939:ILG196609 IVC185939:IVC196609 JEY185939:JEY196609 JOU185939:JOU196609 JYQ185939:JYQ196609 KIM185939:KIM196609 KSI185939:KSI196609 LCE185939:LCE196609 LMA185939:LMA196609 LVW185939:LVW196609 MFS185939:MFS196609 MPO185939:MPO196609 MZK185939:MZK196609 NJG185939:NJG196609 NTC185939:NTC196609 OCY185939:OCY196609 OMU185939:OMU196609 OWQ185939:OWQ196609 PGM185939:PGM196609 PQI185939:PQI196609 QAE185939:QAE196609 QKA185939:QKA196609 QTW185939:QTW196609 RDS185939:RDS196609 RNO185939:RNO196609 RXK185939:RXK196609 SHG185939:SHG196609 SRC185939:SRC196609 TAY185939:TAY196609 TKU185939:TKU196609 TUQ185939:TUQ196609 UEM185939:UEM196609 UOI185939:UOI196609 UYE185939:UYE196609 VIA185939:VIA196609 VRW185939:VRW196609 WBS185939:WBS196609 WLO185939:WLO196609 WVK185939:WVK196609 C251475:C262145 IY251475:IY262145 SU251475:SU262145 ACQ251475:ACQ262145 AMM251475:AMM262145 AWI251475:AWI262145 BGE251475:BGE262145 BQA251475:BQA262145 BZW251475:BZW262145 CJS251475:CJS262145 CTO251475:CTO262145 DDK251475:DDK262145 DNG251475:DNG262145 DXC251475:DXC262145 EGY251475:EGY262145 EQU251475:EQU262145 FAQ251475:FAQ262145 FKM251475:FKM262145 FUI251475:FUI262145 GEE251475:GEE262145 GOA251475:GOA262145 GXW251475:GXW262145 HHS251475:HHS262145 HRO251475:HRO262145 IBK251475:IBK262145 ILG251475:ILG262145 IVC251475:IVC262145 JEY251475:JEY262145 JOU251475:JOU262145 JYQ251475:JYQ262145 KIM251475:KIM262145 KSI251475:KSI262145 LCE251475:LCE262145 LMA251475:LMA262145 LVW251475:LVW262145 MFS251475:MFS262145 MPO251475:MPO262145 MZK251475:MZK262145 NJG251475:NJG262145 NTC251475:NTC262145 OCY251475:OCY262145 OMU251475:OMU262145 OWQ251475:OWQ262145 PGM251475:PGM262145 PQI251475:PQI262145 QAE251475:QAE262145 QKA251475:QKA262145 QTW251475:QTW262145 RDS251475:RDS262145 RNO251475:RNO262145 RXK251475:RXK262145 SHG251475:SHG262145 SRC251475:SRC262145 TAY251475:TAY262145 TKU251475:TKU262145 TUQ251475:TUQ262145 UEM251475:UEM262145 UOI251475:UOI262145 UYE251475:UYE262145 VIA251475:VIA262145 VRW251475:VRW262145 WBS251475:WBS262145 WLO251475:WLO262145 WVK251475:WVK262145 C317011:C327681 IY317011:IY327681 SU317011:SU327681 ACQ317011:ACQ327681 AMM317011:AMM327681 AWI317011:AWI327681 BGE317011:BGE327681 BQA317011:BQA327681 BZW317011:BZW327681 CJS317011:CJS327681 CTO317011:CTO327681 DDK317011:DDK327681 DNG317011:DNG327681 DXC317011:DXC327681 EGY317011:EGY327681 EQU317011:EQU327681 FAQ317011:FAQ327681 FKM317011:FKM327681 FUI317011:FUI327681 GEE317011:GEE327681 GOA317011:GOA327681 GXW317011:GXW327681 HHS317011:HHS327681 HRO317011:HRO327681 IBK317011:IBK327681 ILG317011:ILG327681 IVC317011:IVC327681 JEY317011:JEY327681 JOU317011:JOU327681 JYQ317011:JYQ327681 KIM317011:KIM327681 KSI317011:KSI327681 LCE317011:LCE327681 LMA317011:LMA327681 LVW317011:LVW327681 MFS317011:MFS327681 MPO317011:MPO327681 MZK317011:MZK327681 NJG317011:NJG327681 NTC317011:NTC327681 OCY317011:OCY327681 OMU317011:OMU327681 OWQ317011:OWQ327681 PGM317011:PGM327681 PQI317011:PQI327681 QAE317011:QAE327681 QKA317011:QKA327681 QTW317011:QTW327681 RDS317011:RDS327681 RNO317011:RNO327681 RXK317011:RXK327681 SHG317011:SHG327681 SRC317011:SRC327681 TAY317011:TAY327681 TKU317011:TKU327681 TUQ317011:TUQ327681 UEM317011:UEM327681 UOI317011:UOI327681 UYE317011:UYE327681 VIA317011:VIA327681 VRW317011:VRW327681 WBS317011:WBS327681 WLO317011:WLO327681 WVK317011:WVK327681 C382547:C393217 IY382547:IY393217 SU382547:SU393217 ACQ382547:ACQ393217 AMM382547:AMM393217 AWI382547:AWI393217 BGE382547:BGE393217 BQA382547:BQA393217 BZW382547:BZW393217 CJS382547:CJS393217 CTO382547:CTO393217 DDK382547:DDK393217 DNG382547:DNG393217 DXC382547:DXC393217 EGY382547:EGY393217 EQU382547:EQU393217 FAQ382547:FAQ393217 FKM382547:FKM393217 FUI382547:FUI393217 GEE382547:GEE393217 GOA382547:GOA393217 GXW382547:GXW393217 HHS382547:HHS393217 HRO382547:HRO393217 IBK382547:IBK393217 ILG382547:ILG393217 IVC382547:IVC393217 JEY382547:JEY393217 JOU382547:JOU393217 JYQ382547:JYQ393217 KIM382547:KIM393217 KSI382547:KSI393217 LCE382547:LCE393217 LMA382547:LMA393217 LVW382547:LVW393217 MFS382547:MFS393217 MPO382547:MPO393217 MZK382547:MZK393217 NJG382547:NJG393217 NTC382547:NTC393217 OCY382547:OCY393217 OMU382547:OMU393217 OWQ382547:OWQ393217 PGM382547:PGM393217 PQI382547:PQI393217 QAE382547:QAE393217 QKA382547:QKA393217 QTW382547:QTW393217 RDS382547:RDS393217 RNO382547:RNO393217 RXK382547:RXK393217 SHG382547:SHG393217 SRC382547:SRC393217 TAY382547:TAY393217 TKU382547:TKU393217 TUQ382547:TUQ393217 UEM382547:UEM393217 UOI382547:UOI393217 UYE382547:UYE393217 VIA382547:VIA393217 VRW382547:VRW393217 WBS382547:WBS393217 WLO382547:WLO393217 WVK382547:WVK393217 C448083:C458753 IY448083:IY458753 SU448083:SU458753 ACQ448083:ACQ458753 AMM448083:AMM458753 AWI448083:AWI458753 BGE448083:BGE458753 BQA448083:BQA458753 BZW448083:BZW458753 CJS448083:CJS458753 CTO448083:CTO458753 DDK448083:DDK458753 DNG448083:DNG458753 DXC448083:DXC458753 EGY448083:EGY458753 EQU448083:EQU458753 FAQ448083:FAQ458753 FKM448083:FKM458753 FUI448083:FUI458753 GEE448083:GEE458753 GOA448083:GOA458753 GXW448083:GXW458753 HHS448083:HHS458753 HRO448083:HRO458753 IBK448083:IBK458753 ILG448083:ILG458753 IVC448083:IVC458753 JEY448083:JEY458753 JOU448083:JOU458753 JYQ448083:JYQ458753 KIM448083:KIM458753 KSI448083:KSI458753 LCE448083:LCE458753 LMA448083:LMA458753 LVW448083:LVW458753 MFS448083:MFS458753 MPO448083:MPO458753 MZK448083:MZK458753 NJG448083:NJG458753 NTC448083:NTC458753 OCY448083:OCY458753 OMU448083:OMU458753 OWQ448083:OWQ458753 PGM448083:PGM458753 PQI448083:PQI458753 QAE448083:QAE458753 QKA448083:QKA458753 QTW448083:QTW458753 RDS448083:RDS458753 RNO448083:RNO458753 RXK448083:RXK458753 SHG448083:SHG458753 SRC448083:SRC458753 TAY448083:TAY458753 TKU448083:TKU458753 TUQ448083:TUQ458753 UEM448083:UEM458753 UOI448083:UOI458753 UYE448083:UYE458753 VIA448083:VIA458753 VRW448083:VRW458753 WBS448083:WBS458753 WLO448083:WLO458753 WVK448083:WVK458753 C513619:C524289 IY513619:IY524289 SU513619:SU524289 ACQ513619:ACQ524289 AMM513619:AMM524289 AWI513619:AWI524289 BGE513619:BGE524289 BQA513619:BQA524289 BZW513619:BZW524289 CJS513619:CJS524289 CTO513619:CTO524289 DDK513619:DDK524289 DNG513619:DNG524289 DXC513619:DXC524289 EGY513619:EGY524289 EQU513619:EQU524289 FAQ513619:FAQ524289 FKM513619:FKM524289 FUI513619:FUI524289 GEE513619:GEE524289 GOA513619:GOA524289 GXW513619:GXW524289 HHS513619:HHS524289 HRO513619:HRO524289 IBK513619:IBK524289 ILG513619:ILG524289 IVC513619:IVC524289 JEY513619:JEY524289 JOU513619:JOU524289 JYQ513619:JYQ524289 KIM513619:KIM524289 KSI513619:KSI524289 LCE513619:LCE524289 LMA513619:LMA524289 LVW513619:LVW524289 MFS513619:MFS524289 MPO513619:MPO524289 MZK513619:MZK524289 NJG513619:NJG524289 NTC513619:NTC524289 OCY513619:OCY524289 OMU513619:OMU524289 OWQ513619:OWQ524289 PGM513619:PGM524289 PQI513619:PQI524289 QAE513619:QAE524289 QKA513619:QKA524289 QTW513619:QTW524289 RDS513619:RDS524289 RNO513619:RNO524289 RXK513619:RXK524289 SHG513619:SHG524289 SRC513619:SRC524289 TAY513619:TAY524289 TKU513619:TKU524289 TUQ513619:TUQ524289 UEM513619:UEM524289 UOI513619:UOI524289 UYE513619:UYE524289 VIA513619:VIA524289 VRW513619:VRW524289 WBS513619:WBS524289 WLO513619:WLO524289 WVK513619:WVK524289 C579155:C589825 IY579155:IY589825 SU579155:SU589825 ACQ579155:ACQ589825 AMM579155:AMM589825 AWI579155:AWI589825 BGE579155:BGE589825 BQA579155:BQA589825 BZW579155:BZW589825 CJS579155:CJS589825 CTO579155:CTO589825 DDK579155:DDK589825 DNG579155:DNG589825 DXC579155:DXC589825 EGY579155:EGY589825 EQU579155:EQU589825 FAQ579155:FAQ589825 FKM579155:FKM589825 FUI579155:FUI589825 GEE579155:GEE589825 GOA579155:GOA589825 GXW579155:GXW589825 HHS579155:HHS589825 HRO579155:HRO589825 IBK579155:IBK589825 ILG579155:ILG589825 IVC579155:IVC589825 JEY579155:JEY589825 JOU579155:JOU589825 JYQ579155:JYQ589825 KIM579155:KIM589825 KSI579155:KSI589825 LCE579155:LCE589825 LMA579155:LMA589825 LVW579155:LVW589825 MFS579155:MFS589825 MPO579155:MPO589825 MZK579155:MZK589825 NJG579155:NJG589825 NTC579155:NTC589825 OCY579155:OCY589825 OMU579155:OMU589825 OWQ579155:OWQ589825 PGM579155:PGM589825 PQI579155:PQI589825 QAE579155:QAE589825 QKA579155:QKA589825 QTW579155:QTW589825 RDS579155:RDS589825 RNO579155:RNO589825 RXK579155:RXK589825 SHG579155:SHG589825 SRC579155:SRC589825 TAY579155:TAY589825 TKU579155:TKU589825 TUQ579155:TUQ589825 UEM579155:UEM589825 UOI579155:UOI589825 UYE579155:UYE589825 VIA579155:VIA589825 VRW579155:VRW589825 WBS579155:WBS589825 WLO579155:WLO589825 WVK579155:WVK589825 C644691:C655361 IY644691:IY655361 SU644691:SU655361 ACQ644691:ACQ655361 AMM644691:AMM655361 AWI644691:AWI655361 BGE644691:BGE655361 BQA644691:BQA655361 BZW644691:BZW655361 CJS644691:CJS655361 CTO644691:CTO655361 DDK644691:DDK655361 DNG644691:DNG655361 DXC644691:DXC655361 EGY644691:EGY655361 EQU644691:EQU655361 FAQ644691:FAQ655361 FKM644691:FKM655361 FUI644691:FUI655361 GEE644691:GEE655361 GOA644691:GOA655361 GXW644691:GXW655361 HHS644691:HHS655361 HRO644691:HRO655361 IBK644691:IBK655361 ILG644691:ILG655361 IVC644691:IVC655361 JEY644691:JEY655361 JOU644691:JOU655361 JYQ644691:JYQ655361 KIM644691:KIM655361 KSI644691:KSI655361 LCE644691:LCE655361 LMA644691:LMA655361 LVW644691:LVW655361 MFS644691:MFS655361 MPO644691:MPO655361 MZK644691:MZK655361 NJG644691:NJG655361 NTC644691:NTC655361 OCY644691:OCY655361 OMU644691:OMU655361 OWQ644691:OWQ655361 PGM644691:PGM655361 PQI644691:PQI655361 QAE644691:QAE655361 QKA644691:QKA655361 QTW644691:QTW655361 RDS644691:RDS655361 RNO644691:RNO655361 RXK644691:RXK655361 SHG644691:SHG655361 SRC644691:SRC655361 TAY644691:TAY655361 TKU644691:TKU655361 TUQ644691:TUQ655361 UEM644691:UEM655361 UOI644691:UOI655361 UYE644691:UYE655361 VIA644691:VIA655361 VRW644691:VRW655361 WBS644691:WBS655361 WLO644691:WLO655361 WVK644691:WVK655361 C710227:C720897 IY710227:IY720897 SU710227:SU720897 ACQ710227:ACQ720897 AMM710227:AMM720897 AWI710227:AWI720897 BGE710227:BGE720897 BQA710227:BQA720897 BZW710227:BZW720897 CJS710227:CJS720897 CTO710227:CTO720897 DDK710227:DDK720897 DNG710227:DNG720897 DXC710227:DXC720897 EGY710227:EGY720897 EQU710227:EQU720897 FAQ710227:FAQ720897 FKM710227:FKM720897 FUI710227:FUI720897 GEE710227:GEE720897 GOA710227:GOA720897 GXW710227:GXW720897 HHS710227:HHS720897 HRO710227:HRO720897 IBK710227:IBK720897 ILG710227:ILG720897 IVC710227:IVC720897 JEY710227:JEY720897 JOU710227:JOU720897 JYQ710227:JYQ720897 KIM710227:KIM720897 KSI710227:KSI720897 LCE710227:LCE720897 LMA710227:LMA720897 LVW710227:LVW720897 MFS710227:MFS720897 MPO710227:MPO720897 MZK710227:MZK720897 NJG710227:NJG720897 NTC710227:NTC720897 OCY710227:OCY720897 OMU710227:OMU720897 OWQ710227:OWQ720897 PGM710227:PGM720897 PQI710227:PQI720897 QAE710227:QAE720897 QKA710227:QKA720897 QTW710227:QTW720897 RDS710227:RDS720897 RNO710227:RNO720897 RXK710227:RXK720897 SHG710227:SHG720897 SRC710227:SRC720897 TAY710227:TAY720897 TKU710227:TKU720897 TUQ710227:TUQ720897 UEM710227:UEM720897 UOI710227:UOI720897 UYE710227:UYE720897 VIA710227:VIA720897 VRW710227:VRW720897 WBS710227:WBS720897 WLO710227:WLO720897 WVK710227:WVK720897 C775763:C786433 IY775763:IY786433 SU775763:SU786433 ACQ775763:ACQ786433 AMM775763:AMM786433 AWI775763:AWI786433 BGE775763:BGE786433 BQA775763:BQA786433 BZW775763:BZW786433 CJS775763:CJS786433 CTO775763:CTO786433 DDK775763:DDK786433 DNG775763:DNG786433 DXC775763:DXC786433 EGY775763:EGY786433 EQU775763:EQU786433 FAQ775763:FAQ786433 FKM775763:FKM786433 FUI775763:FUI786433 GEE775763:GEE786433 GOA775763:GOA786433 GXW775763:GXW786433 HHS775763:HHS786433 HRO775763:HRO786433 IBK775763:IBK786433 ILG775763:ILG786433 IVC775763:IVC786433 JEY775763:JEY786433 JOU775763:JOU786433 JYQ775763:JYQ786433 KIM775763:KIM786433 KSI775763:KSI786433 LCE775763:LCE786433 LMA775763:LMA786433 LVW775763:LVW786433 MFS775763:MFS786433 MPO775763:MPO786433 MZK775763:MZK786433 NJG775763:NJG786433 NTC775763:NTC786433 OCY775763:OCY786433 OMU775763:OMU786433 OWQ775763:OWQ786433 PGM775763:PGM786433 PQI775763:PQI786433 QAE775763:QAE786433 QKA775763:QKA786433 QTW775763:QTW786433 RDS775763:RDS786433 RNO775763:RNO786433 RXK775763:RXK786433 SHG775763:SHG786433 SRC775763:SRC786433 TAY775763:TAY786433 TKU775763:TKU786433 TUQ775763:TUQ786433 UEM775763:UEM786433 UOI775763:UOI786433 UYE775763:UYE786433 VIA775763:VIA786433 VRW775763:VRW786433 WBS775763:WBS786433 WLO775763:WLO786433 WVK775763:WVK786433 C841299:C851969 IY841299:IY851969 SU841299:SU851969 ACQ841299:ACQ851969 AMM841299:AMM851969 AWI841299:AWI851969 BGE841299:BGE851969 BQA841299:BQA851969 BZW841299:BZW851969 CJS841299:CJS851969 CTO841299:CTO851969 DDK841299:DDK851969 DNG841299:DNG851969 DXC841299:DXC851969 EGY841299:EGY851969 EQU841299:EQU851969 FAQ841299:FAQ851969 FKM841299:FKM851969 FUI841299:FUI851969 GEE841299:GEE851969 GOA841299:GOA851969 GXW841299:GXW851969 HHS841299:HHS851969 HRO841299:HRO851969 IBK841299:IBK851969 ILG841299:ILG851969 IVC841299:IVC851969 JEY841299:JEY851969 JOU841299:JOU851969 JYQ841299:JYQ851969 KIM841299:KIM851969 KSI841299:KSI851969 LCE841299:LCE851969 LMA841299:LMA851969 LVW841299:LVW851969 MFS841299:MFS851969 MPO841299:MPO851969 MZK841299:MZK851969 NJG841299:NJG851969 NTC841299:NTC851969 OCY841299:OCY851969 OMU841299:OMU851969 OWQ841299:OWQ851969 PGM841299:PGM851969 PQI841299:PQI851969 QAE841299:QAE851969 QKA841299:QKA851969 QTW841299:QTW851969 RDS841299:RDS851969 RNO841299:RNO851969 RXK841299:RXK851969 SHG841299:SHG851969 SRC841299:SRC851969 TAY841299:TAY851969 TKU841299:TKU851969 TUQ841299:TUQ851969 UEM841299:UEM851969 UOI841299:UOI851969 UYE841299:UYE851969 VIA841299:VIA851969 VRW841299:VRW851969 WBS841299:WBS851969 WLO841299:WLO851969 WVK841299:WVK851969 C906835:C917505 IY906835:IY917505 SU906835:SU917505 ACQ906835:ACQ917505 AMM906835:AMM917505 AWI906835:AWI917505 BGE906835:BGE917505 BQA906835:BQA917505 BZW906835:BZW917505 CJS906835:CJS917505 CTO906835:CTO917505 DDK906835:DDK917505 DNG906835:DNG917505 DXC906835:DXC917505 EGY906835:EGY917505 EQU906835:EQU917505 FAQ906835:FAQ917505 FKM906835:FKM917505 FUI906835:FUI917505 GEE906835:GEE917505 GOA906835:GOA917505 GXW906835:GXW917505 HHS906835:HHS917505 HRO906835:HRO917505 IBK906835:IBK917505 ILG906835:ILG917505 IVC906835:IVC917505 JEY906835:JEY917505 JOU906835:JOU917505 JYQ906835:JYQ917505 KIM906835:KIM917505 KSI906835:KSI917505 LCE906835:LCE917505 LMA906835:LMA917505 LVW906835:LVW917505 MFS906835:MFS917505 MPO906835:MPO917505 MZK906835:MZK917505 NJG906835:NJG917505 NTC906835:NTC917505 OCY906835:OCY917505 OMU906835:OMU917505 OWQ906835:OWQ917505 PGM906835:PGM917505 PQI906835:PQI917505 QAE906835:QAE917505 QKA906835:QKA917505 QTW906835:QTW917505 RDS906835:RDS917505 RNO906835:RNO917505 RXK906835:RXK917505 SHG906835:SHG917505 SRC906835:SRC917505 TAY906835:TAY917505 TKU906835:TKU917505 TUQ906835:TUQ917505 UEM906835:UEM917505 UOI906835:UOI917505 UYE906835:UYE917505 VIA906835:VIA917505 VRW906835:VRW917505 WBS906835:WBS917505 WLO906835:WLO917505 WVK906835:WVK917505 C972371:C983041 IY972371:IY983041 SU972371:SU983041 ACQ972371:ACQ983041 AMM972371:AMM983041 AWI972371:AWI983041 BGE972371:BGE983041 BQA972371:BQA983041 BZW972371:BZW983041 CJS972371:CJS983041 CTO972371:CTO983041 DDK972371:DDK983041 DNG972371:DNG983041 DXC972371:DXC983041 EGY972371:EGY983041 EQU972371:EQU983041 FAQ972371:FAQ983041 FKM972371:FKM983041 FUI972371:FUI983041 GEE972371:GEE983041 GOA972371:GOA983041 GXW972371:GXW983041 HHS972371:HHS983041 HRO972371:HRO983041 IBK972371:IBK983041 ILG972371:ILG983041 IVC972371:IVC983041 JEY972371:JEY983041 JOU972371:JOU983041 JYQ972371:JYQ983041 KIM972371:KIM983041 KSI972371:KSI983041 LCE972371:LCE983041 LMA972371:LMA983041 LVW972371:LVW983041 MFS972371:MFS983041 MPO972371:MPO983041 MZK972371:MZK983041 NJG972371:NJG983041 NTC972371:NTC983041 OCY972371:OCY983041 OMU972371:OMU983041 OWQ972371:OWQ983041 PGM972371:PGM983041 PQI972371:PQI983041 QAE972371:QAE983041 QKA972371:QKA983041 QTW972371:QTW983041 RDS972371:RDS983041 RNO972371:RNO983041 RXK972371:RXK983041 SHG972371:SHG983041 SRC972371:SRC983041 TAY972371:TAY983041 TKU972371:TKU983041 TUQ972371:TUQ983041 UEM972371:UEM983041 UOI972371:UOI983041 UYE972371:UYE983041 VIA972371:VIA983041 VRW972371:VRW983041 WBS972371:WBS983041 WLO972371:WLO983041 C1:C4190">
      <formula1>"0,1"</formula1>
    </dataValidation>
    <dataValidation type="list" allowBlank="1" showInputMessage="1" showErrorMessage="1" promptTitle="MISA SME.NET" prompt="Nhập Kiêm phiếu nhập kho._x000a_Nhập 1 hoặc để trống: Kiêm phiếu nhập kho_x000a_Nhập 0: Không kiêm phiếu nhập kho" sqref="WVL972372:WVL983041 D54868:D65537 IZ54868:IZ65537 SV54868:SV65537 ACR54868:ACR65537 AMN54868:AMN65537 AWJ54868:AWJ65537 BGF54868:BGF65537 BQB54868:BQB65537 BZX54868:BZX65537 CJT54868:CJT65537 CTP54868:CTP65537 DDL54868:DDL65537 DNH54868:DNH65537 DXD54868:DXD65537 EGZ54868:EGZ65537 EQV54868:EQV65537 FAR54868:FAR65537 FKN54868:FKN65537 FUJ54868:FUJ65537 GEF54868:GEF65537 GOB54868:GOB65537 GXX54868:GXX65537 HHT54868:HHT65537 HRP54868:HRP65537 IBL54868:IBL65537 ILH54868:ILH65537 IVD54868:IVD65537 JEZ54868:JEZ65537 JOV54868:JOV65537 JYR54868:JYR65537 KIN54868:KIN65537 KSJ54868:KSJ65537 LCF54868:LCF65537 LMB54868:LMB65537 LVX54868:LVX65537 MFT54868:MFT65537 MPP54868:MPP65537 MZL54868:MZL65537 NJH54868:NJH65537 NTD54868:NTD65537 OCZ54868:OCZ65537 OMV54868:OMV65537 OWR54868:OWR65537 PGN54868:PGN65537 PQJ54868:PQJ65537 QAF54868:QAF65537 QKB54868:QKB65537 QTX54868:QTX65537 RDT54868:RDT65537 RNP54868:RNP65537 RXL54868:RXL65537 SHH54868:SHH65537 SRD54868:SRD65537 TAZ54868:TAZ65537 TKV54868:TKV65537 TUR54868:TUR65537 UEN54868:UEN65537 UOJ54868:UOJ65537 UYF54868:UYF65537 VIB54868:VIB65537 VRX54868:VRX65537 WBT54868:WBT65537 WLP54868:WLP65537 WVL54868:WVL65537 D120404:D131073 IZ120404:IZ131073 SV120404:SV131073 ACR120404:ACR131073 AMN120404:AMN131073 AWJ120404:AWJ131073 BGF120404:BGF131073 BQB120404:BQB131073 BZX120404:BZX131073 CJT120404:CJT131073 CTP120404:CTP131073 DDL120404:DDL131073 DNH120404:DNH131073 DXD120404:DXD131073 EGZ120404:EGZ131073 EQV120404:EQV131073 FAR120404:FAR131073 FKN120404:FKN131073 FUJ120404:FUJ131073 GEF120404:GEF131073 GOB120404:GOB131073 GXX120404:GXX131073 HHT120404:HHT131073 HRP120404:HRP131073 IBL120404:IBL131073 ILH120404:ILH131073 IVD120404:IVD131073 JEZ120404:JEZ131073 JOV120404:JOV131073 JYR120404:JYR131073 KIN120404:KIN131073 KSJ120404:KSJ131073 LCF120404:LCF131073 LMB120404:LMB131073 LVX120404:LVX131073 MFT120404:MFT131073 MPP120404:MPP131073 MZL120404:MZL131073 NJH120404:NJH131073 NTD120404:NTD131073 OCZ120404:OCZ131073 OMV120404:OMV131073 OWR120404:OWR131073 PGN120404:PGN131073 PQJ120404:PQJ131073 QAF120404:QAF131073 QKB120404:QKB131073 QTX120404:QTX131073 RDT120404:RDT131073 RNP120404:RNP131073 RXL120404:RXL131073 SHH120404:SHH131073 SRD120404:SRD131073 TAZ120404:TAZ131073 TKV120404:TKV131073 TUR120404:TUR131073 UEN120404:UEN131073 UOJ120404:UOJ131073 UYF120404:UYF131073 VIB120404:VIB131073 VRX120404:VRX131073 WBT120404:WBT131073 WLP120404:WLP131073 WVL120404:WVL131073 D185940:D196609 IZ185940:IZ196609 SV185940:SV196609 ACR185940:ACR196609 AMN185940:AMN196609 AWJ185940:AWJ196609 BGF185940:BGF196609 BQB185940:BQB196609 BZX185940:BZX196609 CJT185940:CJT196609 CTP185940:CTP196609 DDL185940:DDL196609 DNH185940:DNH196609 DXD185940:DXD196609 EGZ185940:EGZ196609 EQV185940:EQV196609 FAR185940:FAR196609 FKN185940:FKN196609 FUJ185940:FUJ196609 GEF185940:GEF196609 GOB185940:GOB196609 GXX185940:GXX196609 HHT185940:HHT196609 HRP185940:HRP196609 IBL185940:IBL196609 ILH185940:ILH196609 IVD185940:IVD196609 JEZ185940:JEZ196609 JOV185940:JOV196609 JYR185940:JYR196609 KIN185940:KIN196609 KSJ185940:KSJ196609 LCF185940:LCF196609 LMB185940:LMB196609 LVX185940:LVX196609 MFT185940:MFT196609 MPP185940:MPP196609 MZL185940:MZL196609 NJH185940:NJH196609 NTD185940:NTD196609 OCZ185940:OCZ196609 OMV185940:OMV196609 OWR185940:OWR196609 PGN185940:PGN196609 PQJ185940:PQJ196609 QAF185940:QAF196609 QKB185940:QKB196609 QTX185940:QTX196609 RDT185940:RDT196609 RNP185940:RNP196609 RXL185940:RXL196609 SHH185940:SHH196609 SRD185940:SRD196609 TAZ185940:TAZ196609 TKV185940:TKV196609 TUR185940:TUR196609 UEN185940:UEN196609 UOJ185940:UOJ196609 UYF185940:UYF196609 VIB185940:VIB196609 VRX185940:VRX196609 WBT185940:WBT196609 WLP185940:WLP196609 WVL185940:WVL196609 D251476:D262145 IZ251476:IZ262145 SV251476:SV262145 ACR251476:ACR262145 AMN251476:AMN262145 AWJ251476:AWJ262145 BGF251476:BGF262145 BQB251476:BQB262145 BZX251476:BZX262145 CJT251476:CJT262145 CTP251476:CTP262145 DDL251476:DDL262145 DNH251476:DNH262145 DXD251476:DXD262145 EGZ251476:EGZ262145 EQV251476:EQV262145 FAR251476:FAR262145 FKN251476:FKN262145 FUJ251476:FUJ262145 GEF251476:GEF262145 GOB251476:GOB262145 GXX251476:GXX262145 HHT251476:HHT262145 HRP251476:HRP262145 IBL251476:IBL262145 ILH251476:ILH262145 IVD251476:IVD262145 JEZ251476:JEZ262145 JOV251476:JOV262145 JYR251476:JYR262145 KIN251476:KIN262145 KSJ251476:KSJ262145 LCF251476:LCF262145 LMB251476:LMB262145 LVX251476:LVX262145 MFT251476:MFT262145 MPP251476:MPP262145 MZL251476:MZL262145 NJH251476:NJH262145 NTD251476:NTD262145 OCZ251476:OCZ262145 OMV251476:OMV262145 OWR251476:OWR262145 PGN251476:PGN262145 PQJ251476:PQJ262145 QAF251476:QAF262145 QKB251476:QKB262145 QTX251476:QTX262145 RDT251476:RDT262145 RNP251476:RNP262145 RXL251476:RXL262145 SHH251476:SHH262145 SRD251476:SRD262145 TAZ251476:TAZ262145 TKV251476:TKV262145 TUR251476:TUR262145 UEN251476:UEN262145 UOJ251476:UOJ262145 UYF251476:UYF262145 VIB251476:VIB262145 VRX251476:VRX262145 WBT251476:WBT262145 WLP251476:WLP262145 WVL251476:WVL262145 D317012:D327681 IZ317012:IZ327681 SV317012:SV327681 ACR317012:ACR327681 AMN317012:AMN327681 AWJ317012:AWJ327681 BGF317012:BGF327681 BQB317012:BQB327681 BZX317012:BZX327681 CJT317012:CJT327681 CTP317012:CTP327681 DDL317012:DDL327681 DNH317012:DNH327681 DXD317012:DXD327681 EGZ317012:EGZ327681 EQV317012:EQV327681 FAR317012:FAR327681 FKN317012:FKN327681 FUJ317012:FUJ327681 GEF317012:GEF327681 GOB317012:GOB327681 GXX317012:GXX327681 HHT317012:HHT327681 HRP317012:HRP327681 IBL317012:IBL327681 ILH317012:ILH327681 IVD317012:IVD327681 JEZ317012:JEZ327681 JOV317012:JOV327681 JYR317012:JYR327681 KIN317012:KIN327681 KSJ317012:KSJ327681 LCF317012:LCF327681 LMB317012:LMB327681 LVX317012:LVX327681 MFT317012:MFT327681 MPP317012:MPP327681 MZL317012:MZL327681 NJH317012:NJH327681 NTD317012:NTD327681 OCZ317012:OCZ327681 OMV317012:OMV327681 OWR317012:OWR327681 PGN317012:PGN327681 PQJ317012:PQJ327681 QAF317012:QAF327681 QKB317012:QKB327681 QTX317012:QTX327681 RDT317012:RDT327681 RNP317012:RNP327681 RXL317012:RXL327681 SHH317012:SHH327681 SRD317012:SRD327681 TAZ317012:TAZ327681 TKV317012:TKV327681 TUR317012:TUR327681 UEN317012:UEN327681 UOJ317012:UOJ327681 UYF317012:UYF327681 VIB317012:VIB327681 VRX317012:VRX327681 WBT317012:WBT327681 WLP317012:WLP327681 WVL317012:WVL327681 D382548:D393217 IZ382548:IZ393217 SV382548:SV393217 ACR382548:ACR393217 AMN382548:AMN393217 AWJ382548:AWJ393217 BGF382548:BGF393217 BQB382548:BQB393217 BZX382548:BZX393217 CJT382548:CJT393217 CTP382548:CTP393217 DDL382548:DDL393217 DNH382548:DNH393217 DXD382548:DXD393217 EGZ382548:EGZ393217 EQV382548:EQV393217 FAR382548:FAR393217 FKN382548:FKN393217 FUJ382548:FUJ393217 GEF382548:GEF393217 GOB382548:GOB393217 GXX382548:GXX393217 HHT382548:HHT393217 HRP382548:HRP393217 IBL382548:IBL393217 ILH382548:ILH393217 IVD382548:IVD393217 JEZ382548:JEZ393217 JOV382548:JOV393217 JYR382548:JYR393217 KIN382548:KIN393217 KSJ382548:KSJ393217 LCF382548:LCF393217 LMB382548:LMB393217 LVX382548:LVX393217 MFT382548:MFT393217 MPP382548:MPP393217 MZL382548:MZL393217 NJH382548:NJH393217 NTD382548:NTD393217 OCZ382548:OCZ393217 OMV382548:OMV393217 OWR382548:OWR393217 PGN382548:PGN393217 PQJ382548:PQJ393217 QAF382548:QAF393217 QKB382548:QKB393217 QTX382548:QTX393217 RDT382548:RDT393217 RNP382548:RNP393217 RXL382548:RXL393217 SHH382548:SHH393217 SRD382548:SRD393217 TAZ382548:TAZ393217 TKV382548:TKV393217 TUR382548:TUR393217 UEN382548:UEN393217 UOJ382548:UOJ393217 UYF382548:UYF393217 VIB382548:VIB393217 VRX382548:VRX393217 WBT382548:WBT393217 WLP382548:WLP393217 WVL382548:WVL393217 D448084:D458753 IZ448084:IZ458753 SV448084:SV458753 ACR448084:ACR458753 AMN448084:AMN458753 AWJ448084:AWJ458753 BGF448084:BGF458753 BQB448084:BQB458753 BZX448084:BZX458753 CJT448084:CJT458753 CTP448084:CTP458753 DDL448084:DDL458753 DNH448084:DNH458753 DXD448084:DXD458753 EGZ448084:EGZ458753 EQV448084:EQV458753 FAR448084:FAR458753 FKN448084:FKN458753 FUJ448084:FUJ458753 GEF448084:GEF458753 GOB448084:GOB458753 GXX448084:GXX458753 HHT448084:HHT458753 HRP448084:HRP458753 IBL448084:IBL458753 ILH448084:ILH458753 IVD448084:IVD458753 JEZ448084:JEZ458753 JOV448084:JOV458753 JYR448084:JYR458753 KIN448084:KIN458753 KSJ448084:KSJ458753 LCF448084:LCF458753 LMB448084:LMB458753 LVX448084:LVX458753 MFT448084:MFT458753 MPP448084:MPP458753 MZL448084:MZL458753 NJH448084:NJH458753 NTD448084:NTD458753 OCZ448084:OCZ458753 OMV448084:OMV458753 OWR448084:OWR458753 PGN448084:PGN458753 PQJ448084:PQJ458753 QAF448084:QAF458753 QKB448084:QKB458753 QTX448084:QTX458753 RDT448084:RDT458753 RNP448084:RNP458753 RXL448084:RXL458753 SHH448084:SHH458753 SRD448084:SRD458753 TAZ448084:TAZ458753 TKV448084:TKV458753 TUR448084:TUR458753 UEN448084:UEN458753 UOJ448084:UOJ458753 UYF448084:UYF458753 VIB448084:VIB458753 VRX448084:VRX458753 WBT448084:WBT458753 WLP448084:WLP458753 WVL448084:WVL458753 D513620:D524289 IZ513620:IZ524289 SV513620:SV524289 ACR513620:ACR524289 AMN513620:AMN524289 AWJ513620:AWJ524289 BGF513620:BGF524289 BQB513620:BQB524289 BZX513620:BZX524289 CJT513620:CJT524289 CTP513620:CTP524289 DDL513620:DDL524289 DNH513620:DNH524289 DXD513620:DXD524289 EGZ513620:EGZ524289 EQV513620:EQV524289 FAR513620:FAR524289 FKN513620:FKN524289 FUJ513620:FUJ524289 GEF513620:GEF524289 GOB513620:GOB524289 GXX513620:GXX524289 HHT513620:HHT524289 HRP513620:HRP524289 IBL513620:IBL524289 ILH513620:ILH524289 IVD513620:IVD524289 JEZ513620:JEZ524289 JOV513620:JOV524289 JYR513620:JYR524289 KIN513620:KIN524289 KSJ513620:KSJ524289 LCF513620:LCF524289 LMB513620:LMB524289 LVX513620:LVX524289 MFT513620:MFT524289 MPP513620:MPP524289 MZL513620:MZL524289 NJH513620:NJH524289 NTD513620:NTD524289 OCZ513620:OCZ524289 OMV513620:OMV524289 OWR513620:OWR524289 PGN513620:PGN524289 PQJ513620:PQJ524289 QAF513620:QAF524289 QKB513620:QKB524289 QTX513620:QTX524289 RDT513620:RDT524289 RNP513620:RNP524289 RXL513620:RXL524289 SHH513620:SHH524289 SRD513620:SRD524289 TAZ513620:TAZ524289 TKV513620:TKV524289 TUR513620:TUR524289 UEN513620:UEN524289 UOJ513620:UOJ524289 UYF513620:UYF524289 VIB513620:VIB524289 VRX513620:VRX524289 WBT513620:WBT524289 WLP513620:WLP524289 WVL513620:WVL524289 D579156:D589825 IZ579156:IZ589825 SV579156:SV589825 ACR579156:ACR589825 AMN579156:AMN589825 AWJ579156:AWJ589825 BGF579156:BGF589825 BQB579156:BQB589825 BZX579156:BZX589825 CJT579156:CJT589825 CTP579156:CTP589825 DDL579156:DDL589825 DNH579156:DNH589825 DXD579156:DXD589825 EGZ579156:EGZ589825 EQV579156:EQV589825 FAR579156:FAR589825 FKN579156:FKN589825 FUJ579156:FUJ589825 GEF579156:GEF589825 GOB579156:GOB589825 GXX579156:GXX589825 HHT579156:HHT589825 HRP579156:HRP589825 IBL579156:IBL589825 ILH579156:ILH589825 IVD579156:IVD589825 JEZ579156:JEZ589825 JOV579156:JOV589825 JYR579156:JYR589825 KIN579156:KIN589825 KSJ579156:KSJ589825 LCF579156:LCF589825 LMB579156:LMB589825 LVX579156:LVX589825 MFT579156:MFT589825 MPP579156:MPP589825 MZL579156:MZL589825 NJH579156:NJH589825 NTD579156:NTD589825 OCZ579156:OCZ589825 OMV579156:OMV589825 OWR579156:OWR589825 PGN579156:PGN589825 PQJ579156:PQJ589825 QAF579156:QAF589825 QKB579156:QKB589825 QTX579156:QTX589825 RDT579156:RDT589825 RNP579156:RNP589825 RXL579156:RXL589825 SHH579156:SHH589825 SRD579156:SRD589825 TAZ579156:TAZ589825 TKV579156:TKV589825 TUR579156:TUR589825 UEN579156:UEN589825 UOJ579156:UOJ589825 UYF579156:UYF589825 VIB579156:VIB589825 VRX579156:VRX589825 WBT579156:WBT589825 WLP579156:WLP589825 WVL579156:WVL589825 D644692:D655361 IZ644692:IZ655361 SV644692:SV655361 ACR644692:ACR655361 AMN644692:AMN655361 AWJ644692:AWJ655361 BGF644692:BGF655361 BQB644692:BQB655361 BZX644692:BZX655361 CJT644692:CJT655361 CTP644692:CTP655361 DDL644692:DDL655361 DNH644692:DNH655361 DXD644692:DXD655361 EGZ644692:EGZ655361 EQV644692:EQV655361 FAR644692:FAR655361 FKN644692:FKN655361 FUJ644692:FUJ655361 GEF644692:GEF655361 GOB644692:GOB655361 GXX644692:GXX655361 HHT644692:HHT655361 HRP644692:HRP655361 IBL644692:IBL655361 ILH644692:ILH655361 IVD644692:IVD655361 JEZ644692:JEZ655361 JOV644692:JOV655361 JYR644692:JYR655361 KIN644692:KIN655361 KSJ644692:KSJ655361 LCF644692:LCF655361 LMB644692:LMB655361 LVX644692:LVX655361 MFT644692:MFT655361 MPP644692:MPP655361 MZL644692:MZL655361 NJH644692:NJH655361 NTD644692:NTD655361 OCZ644692:OCZ655361 OMV644692:OMV655361 OWR644692:OWR655361 PGN644692:PGN655361 PQJ644692:PQJ655361 QAF644692:QAF655361 QKB644692:QKB655361 QTX644692:QTX655361 RDT644692:RDT655361 RNP644692:RNP655361 RXL644692:RXL655361 SHH644692:SHH655361 SRD644692:SRD655361 TAZ644692:TAZ655361 TKV644692:TKV655361 TUR644692:TUR655361 UEN644692:UEN655361 UOJ644692:UOJ655361 UYF644692:UYF655361 VIB644692:VIB655361 VRX644692:VRX655361 WBT644692:WBT655361 WLP644692:WLP655361 WVL644692:WVL655361 D710228:D720897 IZ710228:IZ720897 SV710228:SV720897 ACR710228:ACR720897 AMN710228:AMN720897 AWJ710228:AWJ720897 BGF710228:BGF720897 BQB710228:BQB720897 BZX710228:BZX720897 CJT710228:CJT720897 CTP710228:CTP720897 DDL710228:DDL720897 DNH710228:DNH720897 DXD710228:DXD720897 EGZ710228:EGZ720897 EQV710228:EQV720897 FAR710228:FAR720897 FKN710228:FKN720897 FUJ710228:FUJ720897 GEF710228:GEF720897 GOB710228:GOB720897 GXX710228:GXX720897 HHT710228:HHT720897 HRP710228:HRP720897 IBL710228:IBL720897 ILH710228:ILH720897 IVD710228:IVD720897 JEZ710228:JEZ720897 JOV710228:JOV720897 JYR710228:JYR720897 KIN710228:KIN720897 KSJ710228:KSJ720897 LCF710228:LCF720897 LMB710228:LMB720897 LVX710228:LVX720897 MFT710228:MFT720897 MPP710228:MPP720897 MZL710228:MZL720897 NJH710228:NJH720897 NTD710228:NTD720897 OCZ710228:OCZ720897 OMV710228:OMV720897 OWR710228:OWR720897 PGN710228:PGN720897 PQJ710228:PQJ720897 QAF710228:QAF720897 QKB710228:QKB720897 QTX710228:QTX720897 RDT710228:RDT720897 RNP710228:RNP720897 RXL710228:RXL720897 SHH710228:SHH720897 SRD710228:SRD720897 TAZ710228:TAZ720897 TKV710228:TKV720897 TUR710228:TUR720897 UEN710228:UEN720897 UOJ710228:UOJ720897 UYF710228:UYF720897 VIB710228:VIB720897 VRX710228:VRX720897 WBT710228:WBT720897 WLP710228:WLP720897 WVL710228:WVL720897 D775764:D786433 IZ775764:IZ786433 SV775764:SV786433 ACR775764:ACR786433 AMN775764:AMN786433 AWJ775764:AWJ786433 BGF775764:BGF786433 BQB775764:BQB786433 BZX775764:BZX786433 CJT775764:CJT786433 CTP775764:CTP786433 DDL775764:DDL786433 DNH775764:DNH786433 DXD775764:DXD786433 EGZ775764:EGZ786433 EQV775764:EQV786433 FAR775764:FAR786433 FKN775764:FKN786433 FUJ775764:FUJ786433 GEF775764:GEF786433 GOB775764:GOB786433 GXX775764:GXX786433 HHT775764:HHT786433 HRP775764:HRP786433 IBL775764:IBL786433 ILH775764:ILH786433 IVD775764:IVD786433 JEZ775764:JEZ786433 JOV775764:JOV786433 JYR775764:JYR786433 KIN775764:KIN786433 KSJ775764:KSJ786433 LCF775764:LCF786433 LMB775764:LMB786433 LVX775764:LVX786433 MFT775764:MFT786433 MPP775764:MPP786433 MZL775764:MZL786433 NJH775764:NJH786433 NTD775764:NTD786433 OCZ775764:OCZ786433 OMV775764:OMV786433 OWR775764:OWR786433 PGN775764:PGN786433 PQJ775764:PQJ786433 QAF775764:QAF786433 QKB775764:QKB786433 QTX775764:QTX786433 RDT775764:RDT786433 RNP775764:RNP786433 RXL775764:RXL786433 SHH775764:SHH786433 SRD775764:SRD786433 TAZ775764:TAZ786433 TKV775764:TKV786433 TUR775764:TUR786433 UEN775764:UEN786433 UOJ775764:UOJ786433 UYF775764:UYF786433 VIB775764:VIB786433 VRX775764:VRX786433 WBT775764:WBT786433 WLP775764:WLP786433 WVL775764:WVL786433 D841300:D851969 IZ841300:IZ851969 SV841300:SV851969 ACR841300:ACR851969 AMN841300:AMN851969 AWJ841300:AWJ851969 BGF841300:BGF851969 BQB841300:BQB851969 BZX841300:BZX851969 CJT841300:CJT851969 CTP841300:CTP851969 DDL841300:DDL851969 DNH841300:DNH851969 DXD841300:DXD851969 EGZ841300:EGZ851969 EQV841300:EQV851969 FAR841300:FAR851969 FKN841300:FKN851969 FUJ841300:FUJ851969 GEF841300:GEF851969 GOB841300:GOB851969 GXX841300:GXX851969 HHT841300:HHT851969 HRP841300:HRP851969 IBL841300:IBL851969 ILH841300:ILH851969 IVD841300:IVD851969 JEZ841300:JEZ851969 JOV841300:JOV851969 JYR841300:JYR851969 KIN841300:KIN851969 KSJ841300:KSJ851969 LCF841300:LCF851969 LMB841300:LMB851969 LVX841300:LVX851969 MFT841300:MFT851969 MPP841300:MPP851969 MZL841300:MZL851969 NJH841300:NJH851969 NTD841300:NTD851969 OCZ841300:OCZ851969 OMV841300:OMV851969 OWR841300:OWR851969 PGN841300:PGN851969 PQJ841300:PQJ851969 QAF841300:QAF851969 QKB841300:QKB851969 QTX841300:QTX851969 RDT841300:RDT851969 RNP841300:RNP851969 RXL841300:RXL851969 SHH841300:SHH851969 SRD841300:SRD851969 TAZ841300:TAZ851969 TKV841300:TKV851969 TUR841300:TUR851969 UEN841300:UEN851969 UOJ841300:UOJ851969 UYF841300:UYF851969 VIB841300:VIB851969 VRX841300:VRX851969 WBT841300:WBT851969 WLP841300:WLP851969 WVL841300:WVL851969 D906836:D917505 IZ906836:IZ917505 SV906836:SV917505 ACR906836:ACR917505 AMN906836:AMN917505 AWJ906836:AWJ917505 BGF906836:BGF917505 BQB906836:BQB917505 BZX906836:BZX917505 CJT906836:CJT917505 CTP906836:CTP917505 DDL906836:DDL917505 DNH906836:DNH917505 DXD906836:DXD917505 EGZ906836:EGZ917505 EQV906836:EQV917505 FAR906836:FAR917505 FKN906836:FKN917505 FUJ906836:FUJ917505 GEF906836:GEF917505 GOB906836:GOB917505 GXX906836:GXX917505 HHT906836:HHT917505 HRP906836:HRP917505 IBL906836:IBL917505 ILH906836:ILH917505 IVD906836:IVD917505 JEZ906836:JEZ917505 JOV906836:JOV917505 JYR906836:JYR917505 KIN906836:KIN917505 KSJ906836:KSJ917505 LCF906836:LCF917505 LMB906836:LMB917505 LVX906836:LVX917505 MFT906836:MFT917505 MPP906836:MPP917505 MZL906836:MZL917505 NJH906836:NJH917505 NTD906836:NTD917505 OCZ906836:OCZ917505 OMV906836:OMV917505 OWR906836:OWR917505 PGN906836:PGN917505 PQJ906836:PQJ917505 QAF906836:QAF917505 QKB906836:QKB917505 QTX906836:QTX917505 RDT906836:RDT917505 RNP906836:RNP917505 RXL906836:RXL917505 SHH906836:SHH917505 SRD906836:SRD917505 TAZ906836:TAZ917505 TKV906836:TKV917505 TUR906836:TUR917505 UEN906836:UEN917505 UOJ906836:UOJ917505 UYF906836:UYF917505 VIB906836:VIB917505 VRX906836:VRX917505 WBT906836:WBT917505 WLP906836:WLP917505 WVL906836:WVL917505 D972372:D983041 IZ972372:IZ983041 SV972372:SV983041 ACR972372:ACR983041 AMN972372:AMN983041 AWJ972372:AWJ983041 BGF972372:BGF983041 BQB972372:BQB983041 BZX972372:BZX983041 CJT972372:CJT983041 CTP972372:CTP983041 DDL972372:DDL983041 DNH972372:DNH983041 DXD972372:DXD983041 EGZ972372:EGZ983041 EQV972372:EQV983041 FAR972372:FAR983041 FKN972372:FKN983041 FUJ972372:FUJ983041 GEF972372:GEF983041 GOB972372:GOB983041 GXX972372:GXX983041 HHT972372:HHT983041 HRP972372:HRP983041 IBL972372:IBL983041 ILH972372:ILH983041 IVD972372:IVD983041 JEZ972372:JEZ983041 JOV972372:JOV983041 JYR972372:JYR983041 KIN972372:KIN983041 KSJ972372:KSJ983041 LCF972372:LCF983041 LMB972372:LMB983041 LVX972372:LVX983041 MFT972372:MFT983041 MPP972372:MPP983041 MZL972372:MZL983041 NJH972372:NJH983041 NTD972372:NTD983041 OCZ972372:OCZ983041 OMV972372:OMV983041 OWR972372:OWR983041 PGN972372:PGN983041 PQJ972372:PQJ983041 QAF972372:QAF983041 QKB972372:QKB983041 QTX972372:QTX983041 RDT972372:RDT983041 RNP972372:RNP983041 RXL972372:RXL983041 SHH972372:SHH983041 SRD972372:SRD983041 TAZ972372:TAZ983041 TKV972372:TKV983041 TUR972372:TUR983041 UEN972372:UEN983041 UOJ972372:UOJ983041 UYF972372:UYF983041 VIB972372:VIB983041 VRX972372:VRX983041 WBT972372:WBT983041 WLP972372:WLP983041 D2:D4190">
      <formula1>"0,1"</formula1>
    </dataValidation>
    <dataValidation showInputMessage="1" showErrorMessage="1" errorTitle="MISA SME.NET 2012" error="Mã hàng không được để trống!" promptTitle="MISA SME.NET" prompt="Nhập Tài khoản trả lại/Tài khoản nợ_x000a_Tối đa 20 ký tự" sqref="AA54868:AA120402 JW54868:JW120402 TS54868:TS120402 ADO54868:ADO120402 ANK54868:ANK120402 AXG54868:AXG120402 BHC54868:BHC120402 BQY54868:BQY120402 CAU54868:CAU120402 CKQ54868:CKQ120402 CUM54868:CUM120402 DEI54868:DEI120402 DOE54868:DOE120402 DYA54868:DYA120402 EHW54868:EHW120402 ERS54868:ERS120402 FBO54868:FBO120402 FLK54868:FLK120402 FVG54868:FVG120402 GFC54868:GFC120402 GOY54868:GOY120402 GYU54868:GYU120402 HIQ54868:HIQ120402 HSM54868:HSM120402 ICI54868:ICI120402 IME54868:IME120402 IWA54868:IWA120402 JFW54868:JFW120402 JPS54868:JPS120402 JZO54868:JZO120402 KJK54868:KJK120402 KTG54868:KTG120402 LDC54868:LDC120402 LMY54868:LMY120402 LWU54868:LWU120402 MGQ54868:MGQ120402 MQM54868:MQM120402 NAI54868:NAI120402 NKE54868:NKE120402 NUA54868:NUA120402 ODW54868:ODW120402 ONS54868:ONS120402 OXO54868:OXO120402 PHK54868:PHK120402 PRG54868:PRG120402 QBC54868:QBC120402 QKY54868:QKY120402 QUU54868:QUU120402 REQ54868:REQ120402 ROM54868:ROM120402 RYI54868:RYI120402 SIE54868:SIE120402 SSA54868:SSA120402 TBW54868:TBW120402 TLS54868:TLS120402 TVO54868:TVO120402 UFK54868:UFK120402 UPG54868:UPG120402 UZC54868:UZC120402 VIY54868:VIY120402 VSU54868:VSU120402 WCQ54868:WCQ120402 WMM54868:WMM120402 WWI54868:WWI120402 AA120404:AA185938 JW120404:JW185938 TS120404:TS185938 ADO120404:ADO185938 ANK120404:ANK185938 AXG120404:AXG185938 BHC120404:BHC185938 BQY120404:BQY185938 CAU120404:CAU185938 CKQ120404:CKQ185938 CUM120404:CUM185938 DEI120404:DEI185938 DOE120404:DOE185938 DYA120404:DYA185938 EHW120404:EHW185938 ERS120404:ERS185938 FBO120404:FBO185938 FLK120404:FLK185938 FVG120404:FVG185938 GFC120404:GFC185938 GOY120404:GOY185938 GYU120404:GYU185938 HIQ120404:HIQ185938 HSM120404:HSM185938 ICI120404:ICI185938 IME120404:IME185938 IWA120404:IWA185938 JFW120404:JFW185938 JPS120404:JPS185938 JZO120404:JZO185938 KJK120404:KJK185938 KTG120404:KTG185938 LDC120404:LDC185938 LMY120404:LMY185938 LWU120404:LWU185938 MGQ120404:MGQ185938 MQM120404:MQM185938 NAI120404:NAI185938 NKE120404:NKE185938 NUA120404:NUA185938 ODW120404:ODW185938 ONS120404:ONS185938 OXO120404:OXO185938 PHK120404:PHK185938 PRG120404:PRG185938 QBC120404:QBC185938 QKY120404:QKY185938 QUU120404:QUU185938 REQ120404:REQ185938 ROM120404:ROM185938 RYI120404:RYI185938 SIE120404:SIE185938 SSA120404:SSA185938 TBW120404:TBW185938 TLS120404:TLS185938 TVO120404:TVO185938 UFK120404:UFK185938 UPG120404:UPG185938 UZC120404:UZC185938 VIY120404:VIY185938 VSU120404:VSU185938 WCQ120404:WCQ185938 WMM120404:WMM185938 WWI120404:WWI185938 AA185940:AA251474 JW185940:JW251474 TS185940:TS251474 ADO185940:ADO251474 ANK185940:ANK251474 AXG185940:AXG251474 BHC185940:BHC251474 BQY185940:BQY251474 CAU185940:CAU251474 CKQ185940:CKQ251474 CUM185940:CUM251474 DEI185940:DEI251474 DOE185940:DOE251474 DYA185940:DYA251474 EHW185940:EHW251474 ERS185940:ERS251474 FBO185940:FBO251474 FLK185940:FLK251474 FVG185940:FVG251474 GFC185940:GFC251474 GOY185940:GOY251474 GYU185940:GYU251474 HIQ185940:HIQ251474 HSM185940:HSM251474 ICI185940:ICI251474 IME185940:IME251474 IWA185940:IWA251474 JFW185940:JFW251474 JPS185940:JPS251474 JZO185940:JZO251474 KJK185940:KJK251474 KTG185940:KTG251474 LDC185940:LDC251474 LMY185940:LMY251474 LWU185940:LWU251474 MGQ185940:MGQ251474 MQM185940:MQM251474 NAI185940:NAI251474 NKE185940:NKE251474 NUA185940:NUA251474 ODW185940:ODW251474 ONS185940:ONS251474 OXO185940:OXO251474 PHK185940:PHK251474 PRG185940:PRG251474 QBC185940:QBC251474 QKY185940:QKY251474 QUU185940:QUU251474 REQ185940:REQ251474 ROM185940:ROM251474 RYI185940:RYI251474 SIE185940:SIE251474 SSA185940:SSA251474 TBW185940:TBW251474 TLS185940:TLS251474 TVO185940:TVO251474 UFK185940:UFK251474 UPG185940:UPG251474 UZC185940:UZC251474 VIY185940:VIY251474 VSU185940:VSU251474 WCQ185940:WCQ251474 WMM185940:WMM251474 WWI185940:WWI251474 AA251476:AA317010 JW251476:JW317010 TS251476:TS317010 ADO251476:ADO317010 ANK251476:ANK317010 AXG251476:AXG317010 BHC251476:BHC317010 BQY251476:BQY317010 CAU251476:CAU317010 CKQ251476:CKQ317010 CUM251476:CUM317010 DEI251476:DEI317010 DOE251476:DOE317010 DYA251476:DYA317010 EHW251476:EHW317010 ERS251476:ERS317010 FBO251476:FBO317010 FLK251476:FLK317010 FVG251476:FVG317010 GFC251476:GFC317010 GOY251476:GOY317010 GYU251476:GYU317010 HIQ251476:HIQ317010 HSM251476:HSM317010 ICI251476:ICI317010 IME251476:IME317010 IWA251476:IWA317010 JFW251476:JFW317010 JPS251476:JPS317010 JZO251476:JZO317010 KJK251476:KJK317010 KTG251476:KTG317010 LDC251476:LDC317010 LMY251476:LMY317010 LWU251476:LWU317010 MGQ251476:MGQ317010 MQM251476:MQM317010 NAI251476:NAI317010 NKE251476:NKE317010 NUA251476:NUA317010 ODW251476:ODW317010 ONS251476:ONS317010 OXO251476:OXO317010 PHK251476:PHK317010 PRG251476:PRG317010 QBC251476:QBC317010 QKY251476:QKY317010 QUU251476:QUU317010 REQ251476:REQ317010 ROM251476:ROM317010 RYI251476:RYI317010 SIE251476:SIE317010 SSA251476:SSA317010 TBW251476:TBW317010 TLS251476:TLS317010 TVO251476:TVO317010 UFK251476:UFK317010 UPG251476:UPG317010 UZC251476:UZC317010 VIY251476:VIY317010 VSU251476:VSU317010 WCQ251476:WCQ317010 WMM251476:WMM317010 WWI251476:WWI317010 AA317012:AA382546 JW317012:JW382546 TS317012:TS382546 ADO317012:ADO382546 ANK317012:ANK382546 AXG317012:AXG382546 BHC317012:BHC382546 BQY317012:BQY382546 CAU317012:CAU382546 CKQ317012:CKQ382546 CUM317012:CUM382546 DEI317012:DEI382546 DOE317012:DOE382546 DYA317012:DYA382546 EHW317012:EHW382546 ERS317012:ERS382546 FBO317012:FBO382546 FLK317012:FLK382546 FVG317012:FVG382546 GFC317012:GFC382546 GOY317012:GOY382546 GYU317012:GYU382546 HIQ317012:HIQ382546 HSM317012:HSM382546 ICI317012:ICI382546 IME317012:IME382546 IWA317012:IWA382546 JFW317012:JFW382546 JPS317012:JPS382546 JZO317012:JZO382546 KJK317012:KJK382546 KTG317012:KTG382546 LDC317012:LDC382546 LMY317012:LMY382546 LWU317012:LWU382546 MGQ317012:MGQ382546 MQM317012:MQM382546 NAI317012:NAI382546 NKE317012:NKE382546 NUA317012:NUA382546 ODW317012:ODW382546 ONS317012:ONS382546 OXO317012:OXO382546 PHK317012:PHK382546 PRG317012:PRG382546 QBC317012:QBC382546 QKY317012:QKY382546 QUU317012:QUU382546 REQ317012:REQ382546 ROM317012:ROM382546 RYI317012:RYI382546 SIE317012:SIE382546 SSA317012:SSA382546 TBW317012:TBW382546 TLS317012:TLS382546 TVO317012:TVO382546 UFK317012:UFK382546 UPG317012:UPG382546 UZC317012:UZC382546 VIY317012:VIY382546 VSU317012:VSU382546 WCQ317012:WCQ382546 WMM317012:WMM382546 WWI317012:WWI382546 AA382548:AA448082 JW382548:JW448082 TS382548:TS448082 ADO382548:ADO448082 ANK382548:ANK448082 AXG382548:AXG448082 BHC382548:BHC448082 BQY382548:BQY448082 CAU382548:CAU448082 CKQ382548:CKQ448082 CUM382548:CUM448082 DEI382548:DEI448082 DOE382548:DOE448082 DYA382548:DYA448082 EHW382548:EHW448082 ERS382548:ERS448082 FBO382548:FBO448082 FLK382548:FLK448082 FVG382548:FVG448082 GFC382548:GFC448082 GOY382548:GOY448082 GYU382548:GYU448082 HIQ382548:HIQ448082 HSM382548:HSM448082 ICI382548:ICI448082 IME382548:IME448082 IWA382548:IWA448082 JFW382548:JFW448082 JPS382548:JPS448082 JZO382548:JZO448082 KJK382548:KJK448082 KTG382548:KTG448082 LDC382548:LDC448082 LMY382548:LMY448082 LWU382548:LWU448082 MGQ382548:MGQ448082 MQM382548:MQM448082 NAI382548:NAI448082 NKE382548:NKE448082 NUA382548:NUA448082 ODW382548:ODW448082 ONS382548:ONS448082 OXO382548:OXO448082 PHK382548:PHK448082 PRG382548:PRG448082 QBC382548:QBC448082 QKY382548:QKY448082 QUU382548:QUU448082 REQ382548:REQ448082 ROM382548:ROM448082 RYI382548:RYI448082 SIE382548:SIE448082 SSA382548:SSA448082 TBW382548:TBW448082 TLS382548:TLS448082 TVO382548:TVO448082 UFK382548:UFK448082 UPG382548:UPG448082 UZC382548:UZC448082 VIY382548:VIY448082 VSU382548:VSU448082 WCQ382548:WCQ448082 WMM382548:WMM448082 WWI382548:WWI448082 AA448084:AA513618 JW448084:JW513618 TS448084:TS513618 ADO448084:ADO513618 ANK448084:ANK513618 AXG448084:AXG513618 BHC448084:BHC513618 BQY448084:BQY513618 CAU448084:CAU513618 CKQ448084:CKQ513618 CUM448084:CUM513618 DEI448084:DEI513618 DOE448084:DOE513618 DYA448084:DYA513618 EHW448084:EHW513618 ERS448084:ERS513618 FBO448084:FBO513618 FLK448084:FLK513618 FVG448084:FVG513618 GFC448084:GFC513618 GOY448084:GOY513618 GYU448084:GYU513618 HIQ448084:HIQ513618 HSM448084:HSM513618 ICI448084:ICI513618 IME448084:IME513618 IWA448084:IWA513618 JFW448084:JFW513618 JPS448084:JPS513618 JZO448084:JZO513618 KJK448084:KJK513618 KTG448084:KTG513618 LDC448084:LDC513618 LMY448084:LMY513618 LWU448084:LWU513618 MGQ448084:MGQ513618 MQM448084:MQM513618 NAI448084:NAI513618 NKE448084:NKE513618 NUA448084:NUA513618 ODW448084:ODW513618 ONS448084:ONS513618 OXO448084:OXO513618 PHK448084:PHK513618 PRG448084:PRG513618 QBC448084:QBC513618 QKY448084:QKY513618 QUU448084:QUU513618 REQ448084:REQ513618 ROM448084:ROM513618 RYI448084:RYI513618 SIE448084:SIE513618 SSA448084:SSA513618 TBW448084:TBW513618 TLS448084:TLS513618 TVO448084:TVO513618 UFK448084:UFK513618 UPG448084:UPG513618 UZC448084:UZC513618 VIY448084:VIY513618 VSU448084:VSU513618 WCQ448084:WCQ513618 WMM448084:WMM513618 WWI448084:WWI513618 AA513620:AA579154 JW513620:JW579154 TS513620:TS579154 ADO513620:ADO579154 ANK513620:ANK579154 AXG513620:AXG579154 BHC513620:BHC579154 BQY513620:BQY579154 CAU513620:CAU579154 CKQ513620:CKQ579154 CUM513620:CUM579154 DEI513620:DEI579154 DOE513620:DOE579154 DYA513620:DYA579154 EHW513620:EHW579154 ERS513620:ERS579154 FBO513620:FBO579154 FLK513620:FLK579154 FVG513620:FVG579154 GFC513620:GFC579154 GOY513620:GOY579154 GYU513620:GYU579154 HIQ513620:HIQ579154 HSM513620:HSM579154 ICI513620:ICI579154 IME513620:IME579154 IWA513620:IWA579154 JFW513620:JFW579154 JPS513620:JPS579154 JZO513620:JZO579154 KJK513620:KJK579154 KTG513620:KTG579154 LDC513620:LDC579154 LMY513620:LMY579154 LWU513620:LWU579154 MGQ513620:MGQ579154 MQM513620:MQM579154 NAI513620:NAI579154 NKE513620:NKE579154 NUA513620:NUA579154 ODW513620:ODW579154 ONS513620:ONS579154 OXO513620:OXO579154 PHK513620:PHK579154 PRG513620:PRG579154 QBC513620:QBC579154 QKY513620:QKY579154 QUU513620:QUU579154 REQ513620:REQ579154 ROM513620:ROM579154 RYI513620:RYI579154 SIE513620:SIE579154 SSA513620:SSA579154 TBW513620:TBW579154 TLS513620:TLS579154 TVO513620:TVO579154 UFK513620:UFK579154 UPG513620:UPG579154 UZC513620:UZC579154 VIY513620:VIY579154 VSU513620:VSU579154 WCQ513620:WCQ579154 WMM513620:WMM579154 WWI513620:WWI579154 AA579156:AA644690 JW579156:JW644690 TS579156:TS644690 ADO579156:ADO644690 ANK579156:ANK644690 AXG579156:AXG644690 BHC579156:BHC644690 BQY579156:BQY644690 CAU579156:CAU644690 CKQ579156:CKQ644690 CUM579156:CUM644690 DEI579156:DEI644690 DOE579156:DOE644690 DYA579156:DYA644690 EHW579156:EHW644690 ERS579156:ERS644690 FBO579156:FBO644690 FLK579156:FLK644690 FVG579156:FVG644690 GFC579156:GFC644690 GOY579156:GOY644690 GYU579156:GYU644690 HIQ579156:HIQ644690 HSM579156:HSM644690 ICI579156:ICI644690 IME579156:IME644690 IWA579156:IWA644690 JFW579156:JFW644690 JPS579156:JPS644690 JZO579156:JZO644690 KJK579156:KJK644690 KTG579156:KTG644690 LDC579156:LDC644690 LMY579156:LMY644690 LWU579156:LWU644690 MGQ579156:MGQ644690 MQM579156:MQM644690 NAI579156:NAI644690 NKE579156:NKE644690 NUA579156:NUA644690 ODW579156:ODW644690 ONS579156:ONS644690 OXO579156:OXO644690 PHK579156:PHK644690 PRG579156:PRG644690 QBC579156:QBC644690 QKY579156:QKY644690 QUU579156:QUU644690 REQ579156:REQ644690 ROM579156:ROM644690 RYI579156:RYI644690 SIE579156:SIE644690 SSA579156:SSA644690 TBW579156:TBW644690 TLS579156:TLS644690 TVO579156:TVO644690 UFK579156:UFK644690 UPG579156:UPG644690 UZC579156:UZC644690 VIY579156:VIY644690 VSU579156:VSU644690 WCQ579156:WCQ644690 WMM579156:WMM644690 WWI579156:WWI644690 AA644692:AA710226 JW644692:JW710226 TS644692:TS710226 ADO644692:ADO710226 ANK644692:ANK710226 AXG644692:AXG710226 BHC644692:BHC710226 BQY644692:BQY710226 CAU644692:CAU710226 CKQ644692:CKQ710226 CUM644692:CUM710226 DEI644692:DEI710226 DOE644692:DOE710226 DYA644692:DYA710226 EHW644692:EHW710226 ERS644692:ERS710226 FBO644692:FBO710226 FLK644692:FLK710226 FVG644692:FVG710226 GFC644692:GFC710226 GOY644692:GOY710226 GYU644692:GYU710226 HIQ644692:HIQ710226 HSM644692:HSM710226 ICI644692:ICI710226 IME644692:IME710226 IWA644692:IWA710226 JFW644692:JFW710226 JPS644692:JPS710226 JZO644692:JZO710226 KJK644692:KJK710226 KTG644692:KTG710226 LDC644692:LDC710226 LMY644692:LMY710226 LWU644692:LWU710226 MGQ644692:MGQ710226 MQM644692:MQM710226 NAI644692:NAI710226 NKE644692:NKE710226 NUA644692:NUA710226 ODW644692:ODW710226 ONS644692:ONS710226 OXO644692:OXO710226 PHK644692:PHK710226 PRG644692:PRG710226 QBC644692:QBC710226 QKY644692:QKY710226 QUU644692:QUU710226 REQ644692:REQ710226 ROM644692:ROM710226 RYI644692:RYI710226 SIE644692:SIE710226 SSA644692:SSA710226 TBW644692:TBW710226 TLS644692:TLS710226 TVO644692:TVO710226 UFK644692:UFK710226 UPG644692:UPG710226 UZC644692:UZC710226 VIY644692:VIY710226 VSU644692:VSU710226 WCQ644692:WCQ710226 WMM644692:WMM710226 WWI644692:WWI710226 AA710228:AA775762 JW710228:JW775762 TS710228:TS775762 ADO710228:ADO775762 ANK710228:ANK775762 AXG710228:AXG775762 BHC710228:BHC775762 BQY710228:BQY775762 CAU710228:CAU775762 CKQ710228:CKQ775762 CUM710228:CUM775762 DEI710228:DEI775762 DOE710228:DOE775762 DYA710228:DYA775762 EHW710228:EHW775762 ERS710228:ERS775762 FBO710228:FBO775762 FLK710228:FLK775762 FVG710228:FVG775762 GFC710228:GFC775762 GOY710228:GOY775762 GYU710228:GYU775762 HIQ710228:HIQ775762 HSM710228:HSM775762 ICI710228:ICI775762 IME710228:IME775762 IWA710228:IWA775762 JFW710228:JFW775762 JPS710228:JPS775762 JZO710228:JZO775762 KJK710228:KJK775762 KTG710228:KTG775762 LDC710228:LDC775762 LMY710228:LMY775762 LWU710228:LWU775762 MGQ710228:MGQ775762 MQM710228:MQM775762 NAI710228:NAI775762 NKE710228:NKE775762 NUA710228:NUA775762 ODW710228:ODW775762 ONS710228:ONS775762 OXO710228:OXO775762 PHK710228:PHK775762 PRG710228:PRG775762 QBC710228:QBC775762 QKY710228:QKY775762 QUU710228:QUU775762 REQ710228:REQ775762 ROM710228:ROM775762 RYI710228:RYI775762 SIE710228:SIE775762 SSA710228:SSA775762 TBW710228:TBW775762 TLS710228:TLS775762 TVO710228:TVO775762 UFK710228:UFK775762 UPG710228:UPG775762 UZC710228:UZC775762 VIY710228:VIY775762 VSU710228:VSU775762 WCQ710228:WCQ775762 WMM710228:WMM775762 WWI710228:WWI775762 AA775764:AA841298 JW775764:JW841298 TS775764:TS841298 ADO775764:ADO841298 ANK775764:ANK841298 AXG775764:AXG841298 BHC775764:BHC841298 BQY775764:BQY841298 CAU775764:CAU841298 CKQ775764:CKQ841298 CUM775764:CUM841298 DEI775764:DEI841298 DOE775764:DOE841298 DYA775764:DYA841298 EHW775764:EHW841298 ERS775764:ERS841298 FBO775764:FBO841298 FLK775764:FLK841298 FVG775764:FVG841298 GFC775764:GFC841298 GOY775764:GOY841298 GYU775764:GYU841298 HIQ775764:HIQ841298 HSM775764:HSM841298 ICI775764:ICI841298 IME775764:IME841298 IWA775764:IWA841298 JFW775764:JFW841298 JPS775764:JPS841298 JZO775764:JZO841298 KJK775764:KJK841298 KTG775764:KTG841298 LDC775764:LDC841298 LMY775764:LMY841298 LWU775764:LWU841298 MGQ775764:MGQ841298 MQM775764:MQM841298 NAI775764:NAI841298 NKE775764:NKE841298 NUA775764:NUA841298 ODW775764:ODW841298 ONS775764:ONS841298 OXO775764:OXO841298 PHK775764:PHK841298 PRG775764:PRG841298 QBC775764:QBC841298 QKY775764:QKY841298 QUU775764:QUU841298 REQ775764:REQ841298 ROM775764:ROM841298 RYI775764:RYI841298 SIE775764:SIE841298 SSA775764:SSA841298 TBW775764:TBW841298 TLS775764:TLS841298 TVO775764:TVO841298 UFK775764:UFK841298 UPG775764:UPG841298 UZC775764:UZC841298 VIY775764:VIY841298 VSU775764:VSU841298 WCQ775764:WCQ841298 WMM775764:WMM841298 WWI775764:WWI841298 AA841300:AA906834 JW841300:JW906834 TS841300:TS906834 ADO841300:ADO906834 ANK841300:ANK906834 AXG841300:AXG906834 BHC841300:BHC906834 BQY841300:BQY906834 CAU841300:CAU906834 CKQ841300:CKQ906834 CUM841300:CUM906834 DEI841300:DEI906834 DOE841300:DOE906834 DYA841300:DYA906834 EHW841300:EHW906834 ERS841300:ERS906834 FBO841300:FBO906834 FLK841300:FLK906834 FVG841300:FVG906834 GFC841300:GFC906834 GOY841300:GOY906834 GYU841300:GYU906834 HIQ841300:HIQ906834 HSM841300:HSM906834 ICI841300:ICI906834 IME841300:IME906834 IWA841300:IWA906834 JFW841300:JFW906834 JPS841300:JPS906834 JZO841300:JZO906834 KJK841300:KJK906834 KTG841300:KTG906834 LDC841300:LDC906834 LMY841300:LMY906834 LWU841300:LWU906834 MGQ841300:MGQ906834 MQM841300:MQM906834 NAI841300:NAI906834 NKE841300:NKE906834 NUA841300:NUA906834 ODW841300:ODW906834 ONS841300:ONS906834 OXO841300:OXO906834 PHK841300:PHK906834 PRG841300:PRG906834 QBC841300:QBC906834 QKY841300:QKY906834 QUU841300:QUU906834 REQ841300:REQ906834 ROM841300:ROM906834 RYI841300:RYI906834 SIE841300:SIE906834 SSA841300:SSA906834 TBW841300:TBW906834 TLS841300:TLS906834 TVO841300:TVO906834 UFK841300:UFK906834 UPG841300:UPG906834 UZC841300:UZC906834 VIY841300:VIY906834 VSU841300:VSU906834 WCQ841300:WCQ906834 WMM841300:WMM906834 WWI841300:WWI906834 AA906836:AA972370 JW906836:JW972370 TS906836:TS972370 ADO906836:ADO972370 ANK906836:ANK972370 AXG906836:AXG972370 BHC906836:BHC972370 BQY906836:BQY972370 CAU906836:CAU972370 CKQ906836:CKQ972370 CUM906836:CUM972370 DEI906836:DEI972370 DOE906836:DOE972370 DYA906836:DYA972370 EHW906836:EHW972370 ERS906836:ERS972370 FBO906836:FBO972370 FLK906836:FLK972370 FVG906836:FVG972370 GFC906836:GFC972370 GOY906836:GOY972370 GYU906836:GYU972370 HIQ906836:HIQ972370 HSM906836:HSM972370 ICI906836:ICI972370 IME906836:IME972370 IWA906836:IWA972370 JFW906836:JFW972370 JPS906836:JPS972370 JZO906836:JZO972370 KJK906836:KJK972370 KTG906836:KTG972370 LDC906836:LDC972370 LMY906836:LMY972370 LWU906836:LWU972370 MGQ906836:MGQ972370 MQM906836:MQM972370 NAI906836:NAI972370 NKE906836:NKE972370 NUA906836:NUA972370 ODW906836:ODW972370 ONS906836:ONS972370 OXO906836:OXO972370 PHK906836:PHK972370 PRG906836:PRG972370 QBC906836:QBC972370 QKY906836:QKY972370 QUU906836:QUU972370 REQ906836:REQ972370 ROM906836:ROM972370 RYI906836:RYI972370 SIE906836:SIE972370 SSA906836:SSA972370 TBW906836:TBW972370 TLS906836:TLS972370 TVO906836:TVO972370 UFK906836:UFK972370 UPG906836:UPG972370 UZC906836:UZC972370 VIY906836:VIY972370 VSU906836:VSU972370 WCQ906836:WCQ972370 WMM906836:WMM972370 WWI906836:WWI972370 AA972372:AA1048576 JW972372:JW1048576 TS972372:TS1048576 ADO972372:ADO1048576 ANK972372:ANK1048576 AXG972372:AXG1048576 BHC972372:BHC1048576 BQY972372:BQY1048576 CAU972372:CAU1048576 CKQ972372:CKQ1048576 CUM972372:CUM1048576 DEI972372:DEI1048576 DOE972372:DOE1048576 DYA972372:DYA1048576 EHW972372:EHW1048576 ERS972372:ERS1048576 FBO972372:FBO1048576 FLK972372:FLK1048576 FVG972372:FVG1048576 GFC972372:GFC1048576 GOY972372:GOY1048576 GYU972372:GYU1048576 HIQ972372:HIQ1048576 HSM972372:HSM1048576 ICI972372:ICI1048576 IME972372:IME1048576 IWA972372:IWA1048576 JFW972372:JFW1048576 JPS972372:JPS1048576 JZO972372:JZO1048576 KJK972372:KJK1048576 KTG972372:KTG1048576 LDC972372:LDC1048576 LMY972372:LMY1048576 LWU972372:LWU1048576 MGQ972372:MGQ1048576 MQM972372:MQM1048576 NAI972372:NAI1048576 NKE972372:NKE1048576 NUA972372:NUA1048576 ODW972372:ODW1048576 ONS972372:ONS1048576 OXO972372:OXO1048576 PHK972372:PHK1048576 PRG972372:PRG1048576 QBC972372:QBC1048576 QKY972372:QKY1048576 QUU972372:QUU1048576 REQ972372:REQ1048576 ROM972372:ROM1048576 RYI972372:RYI1048576 SIE972372:SIE1048576 SSA972372:SSA1048576 TBW972372:TBW1048576 TLS972372:TLS1048576 TVO972372:TVO1048576 UFK972372:UFK1048576 UPG972372:UPG1048576 UZC972372:UZC1048576 VIY972372:VIY1048576 VSU972372:VSU1048576 WCQ972372:WCQ1048576 WMM972372:WMM1048576 WWI972372:WWI1048576 AA2:AA54866 JW2:JW54866 TS2:TS54866 ADO2:ADO54866 ANK2:ANK54866 AXG2:AXG54866 BHC2:BHC54866 BQY2:BQY54866 CAU2:CAU54866 CKQ2:CKQ54866 CUM2:CUM54866 DEI2:DEI54866 DOE2:DOE54866 DYA2:DYA54866 EHW2:EHW54866 ERS2:ERS54866 FBO2:FBO54866 FLK2:FLK54866 FVG2:FVG54866 GFC2:GFC54866 GOY2:GOY54866 GYU2:GYU54866 HIQ2:HIQ54866 HSM2:HSM54866 ICI2:ICI54866 IME2:IME54866 IWA2:IWA54866 JFW2:JFW54866 JPS2:JPS54866 JZO2:JZO54866 KJK2:KJK54866 KTG2:KTG54866 LDC2:LDC54866 LMY2:LMY54866 LWU2:LWU54866 MGQ2:MGQ54866 MQM2:MQM54866 NAI2:NAI54866 NKE2:NKE54866 NUA2:NUA54866 ODW2:ODW54866 ONS2:ONS54866 OXO2:OXO54866 PHK2:PHK54866 PRG2:PRG54866 QBC2:QBC54866 QKY2:QKY54866 QUU2:QUU54866 REQ2:REQ54866 ROM2:ROM54866 RYI2:RYI54866 SIE2:SIE54866 SSA2:SSA54866 TBW2:TBW54866 TLS2:TLS54866 TVO2:TVO54866 UFK2:UFK54866 UPG2:UPG54866 UZC2:UZC54866 VIY2:VIY54866 VSU2:VSU54866 WCQ2:WCQ54866 WMM2:WMM54866 WWI2:WWI54866"/>
    <dataValidation showInputMessage="1" showErrorMessage="1" errorTitle="MISA SME.NET 2012" error="Mã hàng không được để trống!" promptTitle="MISA SME.NET" prompt="Nhập Tài khoản công nợ/Tài khoản tiền/Tài khoản có_x000a_Tối đa 20 ký tự" sqref="AB54868:AB120402 JX54868:JX120402 TT54868:TT120402 ADP54868:ADP120402 ANL54868:ANL120402 AXH54868:AXH120402 BHD54868:BHD120402 BQZ54868:BQZ120402 CAV54868:CAV120402 CKR54868:CKR120402 CUN54868:CUN120402 DEJ54868:DEJ120402 DOF54868:DOF120402 DYB54868:DYB120402 EHX54868:EHX120402 ERT54868:ERT120402 FBP54868:FBP120402 FLL54868:FLL120402 FVH54868:FVH120402 GFD54868:GFD120402 GOZ54868:GOZ120402 GYV54868:GYV120402 HIR54868:HIR120402 HSN54868:HSN120402 ICJ54868:ICJ120402 IMF54868:IMF120402 IWB54868:IWB120402 JFX54868:JFX120402 JPT54868:JPT120402 JZP54868:JZP120402 KJL54868:KJL120402 KTH54868:KTH120402 LDD54868:LDD120402 LMZ54868:LMZ120402 LWV54868:LWV120402 MGR54868:MGR120402 MQN54868:MQN120402 NAJ54868:NAJ120402 NKF54868:NKF120402 NUB54868:NUB120402 ODX54868:ODX120402 ONT54868:ONT120402 OXP54868:OXP120402 PHL54868:PHL120402 PRH54868:PRH120402 QBD54868:QBD120402 QKZ54868:QKZ120402 QUV54868:QUV120402 RER54868:RER120402 RON54868:RON120402 RYJ54868:RYJ120402 SIF54868:SIF120402 SSB54868:SSB120402 TBX54868:TBX120402 TLT54868:TLT120402 TVP54868:TVP120402 UFL54868:UFL120402 UPH54868:UPH120402 UZD54868:UZD120402 VIZ54868:VIZ120402 VSV54868:VSV120402 WCR54868:WCR120402 WMN54868:WMN120402 WWJ54868:WWJ120402 AB120404:AB185938 JX120404:JX185938 TT120404:TT185938 ADP120404:ADP185938 ANL120404:ANL185938 AXH120404:AXH185938 BHD120404:BHD185938 BQZ120404:BQZ185938 CAV120404:CAV185938 CKR120404:CKR185938 CUN120404:CUN185938 DEJ120404:DEJ185938 DOF120404:DOF185938 DYB120404:DYB185938 EHX120404:EHX185938 ERT120404:ERT185938 FBP120404:FBP185938 FLL120404:FLL185938 FVH120404:FVH185938 GFD120404:GFD185938 GOZ120404:GOZ185938 GYV120404:GYV185938 HIR120404:HIR185938 HSN120404:HSN185938 ICJ120404:ICJ185938 IMF120404:IMF185938 IWB120404:IWB185938 JFX120404:JFX185938 JPT120404:JPT185938 JZP120404:JZP185938 KJL120404:KJL185938 KTH120404:KTH185938 LDD120404:LDD185938 LMZ120404:LMZ185938 LWV120404:LWV185938 MGR120404:MGR185938 MQN120404:MQN185938 NAJ120404:NAJ185938 NKF120404:NKF185938 NUB120404:NUB185938 ODX120404:ODX185938 ONT120404:ONT185938 OXP120404:OXP185938 PHL120404:PHL185938 PRH120404:PRH185938 QBD120404:QBD185938 QKZ120404:QKZ185938 QUV120404:QUV185938 RER120404:RER185938 RON120404:RON185938 RYJ120404:RYJ185938 SIF120404:SIF185938 SSB120404:SSB185938 TBX120404:TBX185938 TLT120404:TLT185938 TVP120404:TVP185938 UFL120404:UFL185938 UPH120404:UPH185938 UZD120404:UZD185938 VIZ120404:VIZ185938 VSV120404:VSV185938 WCR120404:WCR185938 WMN120404:WMN185938 WWJ120404:WWJ185938 AB185940:AB251474 JX185940:JX251474 TT185940:TT251474 ADP185940:ADP251474 ANL185940:ANL251474 AXH185940:AXH251474 BHD185940:BHD251474 BQZ185940:BQZ251474 CAV185940:CAV251474 CKR185940:CKR251474 CUN185940:CUN251474 DEJ185940:DEJ251474 DOF185940:DOF251474 DYB185940:DYB251474 EHX185940:EHX251474 ERT185940:ERT251474 FBP185940:FBP251474 FLL185940:FLL251474 FVH185940:FVH251474 GFD185940:GFD251474 GOZ185940:GOZ251474 GYV185940:GYV251474 HIR185940:HIR251474 HSN185940:HSN251474 ICJ185940:ICJ251474 IMF185940:IMF251474 IWB185940:IWB251474 JFX185940:JFX251474 JPT185940:JPT251474 JZP185940:JZP251474 KJL185940:KJL251474 KTH185940:KTH251474 LDD185940:LDD251474 LMZ185940:LMZ251474 LWV185940:LWV251474 MGR185940:MGR251474 MQN185940:MQN251474 NAJ185940:NAJ251474 NKF185940:NKF251474 NUB185940:NUB251474 ODX185940:ODX251474 ONT185940:ONT251474 OXP185940:OXP251474 PHL185940:PHL251474 PRH185940:PRH251474 QBD185940:QBD251474 QKZ185940:QKZ251474 QUV185940:QUV251474 RER185940:RER251474 RON185940:RON251474 RYJ185940:RYJ251474 SIF185940:SIF251474 SSB185940:SSB251474 TBX185940:TBX251474 TLT185940:TLT251474 TVP185940:TVP251474 UFL185940:UFL251474 UPH185940:UPH251474 UZD185940:UZD251474 VIZ185940:VIZ251474 VSV185940:VSV251474 WCR185940:WCR251474 WMN185940:WMN251474 WWJ185940:WWJ251474 AB251476:AB317010 JX251476:JX317010 TT251476:TT317010 ADP251476:ADP317010 ANL251476:ANL317010 AXH251476:AXH317010 BHD251476:BHD317010 BQZ251476:BQZ317010 CAV251476:CAV317010 CKR251476:CKR317010 CUN251476:CUN317010 DEJ251476:DEJ317010 DOF251476:DOF317010 DYB251476:DYB317010 EHX251476:EHX317010 ERT251476:ERT317010 FBP251476:FBP317010 FLL251476:FLL317010 FVH251476:FVH317010 GFD251476:GFD317010 GOZ251476:GOZ317010 GYV251476:GYV317010 HIR251476:HIR317010 HSN251476:HSN317010 ICJ251476:ICJ317010 IMF251476:IMF317010 IWB251476:IWB317010 JFX251476:JFX317010 JPT251476:JPT317010 JZP251476:JZP317010 KJL251476:KJL317010 KTH251476:KTH317010 LDD251476:LDD317010 LMZ251476:LMZ317010 LWV251476:LWV317010 MGR251476:MGR317010 MQN251476:MQN317010 NAJ251476:NAJ317010 NKF251476:NKF317010 NUB251476:NUB317010 ODX251476:ODX317010 ONT251476:ONT317010 OXP251476:OXP317010 PHL251476:PHL317010 PRH251476:PRH317010 QBD251476:QBD317010 QKZ251476:QKZ317010 QUV251476:QUV317010 RER251476:RER317010 RON251476:RON317010 RYJ251476:RYJ317010 SIF251476:SIF317010 SSB251476:SSB317010 TBX251476:TBX317010 TLT251476:TLT317010 TVP251476:TVP317010 UFL251476:UFL317010 UPH251476:UPH317010 UZD251476:UZD317010 VIZ251476:VIZ317010 VSV251476:VSV317010 WCR251476:WCR317010 WMN251476:WMN317010 WWJ251476:WWJ317010 AB317012:AB382546 JX317012:JX382546 TT317012:TT382546 ADP317012:ADP382546 ANL317012:ANL382546 AXH317012:AXH382546 BHD317012:BHD382546 BQZ317012:BQZ382546 CAV317012:CAV382546 CKR317012:CKR382546 CUN317012:CUN382546 DEJ317012:DEJ382546 DOF317012:DOF382546 DYB317012:DYB382546 EHX317012:EHX382546 ERT317012:ERT382546 FBP317012:FBP382546 FLL317012:FLL382546 FVH317012:FVH382546 GFD317012:GFD382546 GOZ317012:GOZ382546 GYV317012:GYV382546 HIR317012:HIR382546 HSN317012:HSN382546 ICJ317012:ICJ382546 IMF317012:IMF382546 IWB317012:IWB382546 JFX317012:JFX382546 JPT317012:JPT382546 JZP317012:JZP382546 KJL317012:KJL382546 KTH317012:KTH382546 LDD317012:LDD382546 LMZ317012:LMZ382546 LWV317012:LWV382546 MGR317012:MGR382546 MQN317012:MQN382546 NAJ317012:NAJ382546 NKF317012:NKF382546 NUB317012:NUB382546 ODX317012:ODX382546 ONT317012:ONT382546 OXP317012:OXP382546 PHL317012:PHL382546 PRH317012:PRH382546 QBD317012:QBD382546 QKZ317012:QKZ382546 QUV317012:QUV382546 RER317012:RER382546 RON317012:RON382546 RYJ317012:RYJ382546 SIF317012:SIF382546 SSB317012:SSB382546 TBX317012:TBX382546 TLT317012:TLT382546 TVP317012:TVP382546 UFL317012:UFL382546 UPH317012:UPH382546 UZD317012:UZD382546 VIZ317012:VIZ382546 VSV317012:VSV382546 WCR317012:WCR382546 WMN317012:WMN382546 WWJ317012:WWJ382546 AB382548:AB448082 JX382548:JX448082 TT382548:TT448082 ADP382548:ADP448082 ANL382548:ANL448082 AXH382548:AXH448082 BHD382548:BHD448082 BQZ382548:BQZ448082 CAV382548:CAV448082 CKR382548:CKR448082 CUN382548:CUN448082 DEJ382548:DEJ448082 DOF382548:DOF448082 DYB382548:DYB448082 EHX382548:EHX448082 ERT382548:ERT448082 FBP382548:FBP448082 FLL382548:FLL448082 FVH382548:FVH448082 GFD382548:GFD448082 GOZ382548:GOZ448082 GYV382548:GYV448082 HIR382548:HIR448082 HSN382548:HSN448082 ICJ382548:ICJ448082 IMF382548:IMF448082 IWB382548:IWB448082 JFX382548:JFX448082 JPT382548:JPT448082 JZP382548:JZP448082 KJL382548:KJL448082 KTH382548:KTH448082 LDD382548:LDD448082 LMZ382548:LMZ448082 LWV382548:LWV448082 MGR382548:MGR448082 MQN382548:MQN448082 NAJ382548:NAJ448082 NKF382548:NKF448082 NUB382548:NUB448082 ODX382548:ODX448082 ONT382548:ONT448082 OXP382548:OXP448082 PHL382548:PHL448082 PRH382548:PRH448082 QBD382548:QBD448082 QKZ382548:QKZ448082 QUV382548:QUV448082 RER382548:RER448082 RON382548:RON448082 RYJ382548:RYJ448082 SIF382548:SIF448082 SSB382548:SSB448082 TBX382548:TBX448082 TLT382548:TLT448082 TVP382548:TVP448082 UFL382548:UFL448082 UPH382548:UPH448082 UZD382548:UZD448082 VIZ382548:VIZ448082 VSV382548:VSV448082 WCR382548:WCR448082 WMN382548:WMN448082 WWJ382548:WWJ448082 AB448084:AB513618 JX448084:JX513618 TT448084:TT513618 ADP448084:ADP513618 ANL448084:ANL513618 AXH448084:AXH513618 BHD448084:BHD513618 BQZ448084:BQZ513618 CAV448084:CAV513618 CKR448084:CKR513618 CUN448084:CUN513618 DEJ448084:DEJ513618 DOF448084:DOF513618 DYB448084:DYB513618 EHX448084:EHX513618 ERT448084:ERT513618 FBP448084:FBP513618 FLL448084:FLL513618 FVH448084:FVH513618 GFD448084:GFD513618 GOZ448084:GOZ513618 GYV448084:GYV513618 HIR448084:HIR513618 HSN448084:HSN513618 ICJ448084:ICJ513618 IMF448084:IMF513618 IWB448084:IWB513618 JFX448084:JFX513618 JPT448084:JPT513618 JZP448084:JZP513618 KJL448084:KJL513618 KTH448084:KTH513618 LDD448084:LDD513618 LMZ448084:LMZ513618 LWV448084:LWV513618 MGR448084:MGR513618 MQN448084:MQN513618 NAJ448084:NAJ513618 NKF448084:NKF513618 NUB448084:NUB513618 ODX448084:ODX513618 ONT448084:ONT513618 OXP448084:OXP513618 PHL448084:PHL513618 PRH448084:PRH513618 QBD448084:QBD513618 QKZ448084:QKZ513618 QUV448084:QUV513618 RER448084:RER513618 RON448084:RON513618 RYJ448084:RYJ513618 SIF448084:SIF513618 SSB448084:SSB513618 TBX448084:TBX513618 TLT448084:TLT513618 TVP448084:TVP513618 UFL448084:UFL513618 UPH448084:UPH513618 UZD448084:UZD513618 VIZ448084:VIZ513618 VSV448084:VSV513618 WCR448084:WCR513618 WMN448084:WMN513618 WWJ448084:WWJ513618 AB513620:AB579154 JX513620:JX579154 TT513620:TT579154 ADP513620:ADP579154 ANL513620:ANL579154 AXH513620:AXH579154 BHD513620:BHD579154 BQZ513620:BQZ579154 CAV513620:CAV579154 CKR513620:CKR579154 CUN513620:CUN579154 DEJ513620:DEJ579154 DOF513620:DOF579154 DYB513620:DYB579154 EHX513620:EHX579154 ERT513620:ERT579154 FBP513620:FBP579154 FLL513620:FLL579154 FVH513620:FVH579154 GFD513620:GFD579154 GOZ513620:GOZ579154 GYV513620:GYV579154 HIR513620:HIR579154 HSN513620:HSN579154 ICJ513620:ICJ579154 IMF513620:IMF579154 IWB513620:IWB579154 JFX513620:JFX579154 JPT513620:JPT579154 JZP513620:JZP579154 KJL513620:KJL579154 KTH513620:KTH579154 LDD513620:LDD579154 LMZ513620:LMZ579154 LWV513620:LWV579154 MGR513620:MGR579154 MQN513620:MQN579154 NAJ513620:NAJ579154 NKF513620:NKF579154 NUB513620:NUB579154 ODX513620:ODX579154 ONT513620:ONT579154 OXP513620:OXP579154 PHL513620:PHL579154 PRH513620:PRH579154 QBD513620:QBD579154 QKZ513620:QKZ579154 QUV513620:QUV579154 RER513620:RER579154 RON513620:RON579154 RYJ513620:RYJ579154 SIF513620:SIF579154 SSB513620:SSB579154 TBX513620:TBX579154 TLT513620:TLT579154 TVP513620:TVP579154 UFL513620:UFL579154 UPH513620:UPH579154 UZD513620:UZD579154 VIZ513620:VIZ579154 VSV513620:VSV579154 WCR513620:WCR579154 WMN513620:WMN579154 WWJ513620:WWJ579154 AB579156:AB644690 JX579156:JX644690 TT579156:TT644690 ADP579156:ADP644690 ANL579156:ANL644690 AXH579156:AXH644690 BHD579156:BHD644690 BQZ579156:BQZ644690 CAV579156:CAV644690 CKR579156:CKR644690 CUN579156:CUN644690 DEJ579156:DEJ644690 DOF579156:DOF644690 DYB579156:DYB644690 EHX579156:EHX644690 ERT579156:ERT644690 FBP579156:FBP644690 FLL579156:FLL644690 FVH579156:FVH644690 GFD579156:GFD644690 GOZ579156:GOZ644690 GYV579156:GYV644690 HIR579156:HIR644690 HSN579156:HSN644690 ICJ579156:ICJ644690 IMF579156:IMF644690 IWB579156:IWB644690 JFX579156:JFX644690 JPT579156:JPT644690 JZP579156:JZP644690 KJL579156:KJL644690 KTH579156:KTH644690 LDD579156:LDD644690 LMZ579156:LMZ644690 LWV579156:LWV644690 MGR579156:MGR644690 MQN579156:MQN644690 NAJ579156:NAJ644690 NKF579156:NKF644690 NUB579156:NUB644690 ODX579156:ODX644690 ONT579156:ONT644690 OXP579156:OXP644690 PHL579156:PHL644690 PRH579156:PRH644690 QBD579156:QBD644690 QKZ579156:QKZ644690 QUV579156:QUV644690 RER579156:RER644690 RON579156:RON644690 RYJ579156:RYJ644690 SIF579156:SIF644690 SSB579156:SSB644690 TBX579156:TBX644690 TLT579156:TLT644690 TVP579156:TVP644690 UFL579156:UFL644690 UPH579156:UPH644690 UZD579156:UZD644690 VIZ579156:VIZ644690 VSV579156:VSV644690 WCR579156:WCR644690 WMN579156:WMN644690 WWJ579156:WWJ644690 AB644692:AB710226 JX644692:JX710226 TT644692:TT710226 ADP644692:ADP710226 ANL644692:ANL710226 AXH644692:AXH710226 BHD644692:BHD710226 BQZ644692:BQZ710226 CAV644692:CAV710226 CKR644692:CKR710226 CUN644692:CUN710226 DEJ644692:DEJ710226 DOF644692:DOF710226 DYB644692:DYB710226 EHX644692:EHX710226 ERT644692:ERT710226 FBP644692:FBP710226 FLL644692:FLL710226 FVH644692:FVH710226 GFD644692:GFD710226 GOZ644692:GOZ710226 GYV644692:GYV710226 HIR644692:HIR710226 HSN644692:HSN710226 ICJ644692:ICJ710226 IMF644692:IMF710226 IWB644692:IWB710226 JFX644692:JFX710226 JPT644692:JPT710226 JZP644692:JZP710226 KJL644692:KJL710226 KTH644692:KTH710226 LDD644692:LDD710226 LMZ644692:LMZ710226 LWV644692:LWV710226 MGR644692:MGR710226 MQN644692:MQN710226 NAJ644692:NAJ710226 NKF644692:NKF710226 NUB644692:NUB710226 ODX644692:ODX710226 ONT644692:ONT710226 OXP644692:OXP710226 PHL644692:PHL710226 PRH644692:PRH710226 QBD644692:QBD710226 QKZ644692:QKZ710226 QUV644692:QUV710226 RER644692:RER710226 RON644692:RON710226 RYJ644692:RYJ710226 SIF644692:SIF710226 SSB644692:SSB710226 TBX644692:TBX710226 TLT644692:TLT710226 TVP644692:TVP710226 UFL644692:UFL710226 UPH644692:UPH710226 UZD644692:UZD710226 VIZ644692:VIZ710226 VSV644692:VSV710226 WCR644692:WCR710226 WMN644692:WMN710226 WWJ644692:WWJ710226 AB710228:AB775762 JX710228:JX775762 TT710228:TT775762 ADP710228:ADP775762 ANL710228:ANL775762 AXH710228:AXH775762 BHD710228:BHD775762 BQZ710228:BQZ775762 CAV710228:CAV775762 CKR710228:CKR775762 CUN710228:CUN775762 DEJ710228:DEJ775762 DOF710228:DOF775762 DYB710228:DYB775762 EHX710228:EHX775762 ERT710228:ERT775762 FBP710228:FBP775762 FLL710228:FLL775762 FVH710228:FVH775762 GFD710228:GFD775762 GOZ710228:GOZ775762 GYV710228:GYV775762 HIR710228:HIR775762 HSN710228:HSN775762 ICJ710228:ICJ775762 IMF710228:IMF775762 IWB710228:IWB775762 JFX710228:JFX775762 JPT710228:JPT775762 JZP710228:JZP775762 KJL710228:KJL775762 KTH710228:KTH775762 LDD710228:LDD775762 LMZ710228:LMZ775762 LWV710228:LWV775762 MGR710228:MGR775762 MQN710228:MQN775762 NAJ710228:NAJ775762 NKF710228:NKF775762 NUB710228:NUB775762 ODX710228:ODX775762 ONT710228:ONT775762 OXP710228:OXP775762 PHL710228:PHL775762 PRH710228:PRH775762 QBD710228:QBD775762 QKZ710228:QKZ775762 QUV710228:QUV775762 RER710228:RER775762 RON710228:RON775762 RYJ710228:RYJ775762 SIF710228:SIF775762 SSB710228:SSB775762 TBX710228:TBX775762 TLT710228:TLT775762 TVP710228:TVP775762 UFL710228:UFL775762 UPH710228:UPH775762 UZD710228:UZD775762 VIZ710228:VIZ775762 VSV710228:VSV775762 WCR710228:WCR775762 WMN710228:WMN775762 WWJ710228:WWJ775762 AB775764:AB841298 JX775764:JX841298 TT775764:TT841298 ADP775764:ADP841298 ANL775764:ANL841298 AXH775764:AXH841298 BHD775764:BHD841298 BQZ775764:BQZ841298 CAV775764:CAV841298 CKR775764:CKR841298 CUN775764:CUN841298 DEJ775764:DEJ841298 DOF775764:DOF841298 DYB775764:DYB841298 EHX775764:EHX841298 ERT775764:ERT841298 FBP775764:FBP841298 FLL775764:FLL841298 FVH775764:FVH841298 GFD775764:GFD841298 GOZ775764:GOZ841298 GYV775764:GYV841298 HIR775764:HIR841298 HSN775764:HSN841298 ICJ775764:ICJ841298 IMF775764:IMF841298 IWB775764:IWB841298 JFX775764:JFX841298 JPT775764:JPT841298 JZP775764:JZP841298 KJL775764:KJL841298 KTH775764:KTH841298 LDD775764:LDD841298 LMZ775764:LMZ841298 LWV775764:LWV841298 MGR775764:MGR841298 MQN775764:MQN841298 NAJ775764:NAJ841298 NKF775764:NKF841298 NUB775764:NUB841298 ODX775764:ODX841298 ONT775764:ONT841298 OXP775764:OXP841298 PHL775764:PHL841298 PRH775764:PRH841298 QBD775764:QBD841298 QKZ775764:QKZ841298 QUV775764:QUV841298 RER775764:RER841298 RON775764:RON841298 RYJ775764:RYJ841298 SIF775764:SIF841298 SSB775764:SSB841298 TBX775764:TBX841298 TLT775764:TLT841298 TVP775764:TVP841298 UFL775764:UFL841298 UPH775764:UPH841298 UZD775764:UZD841298 VIZ775764:VIZ841298 VSV775764:VSV841298 WCR775764:WCR841298 WMN775764:WMN841298 WWJ775764:WWJ841298 AB841300:AB906834 JX841300:JX906834 TT841300:TT906834 ADP841300:ADP906834 ANL841300:ANL906834 AXH841300:AXH906834 BHD841300:BHD906834 BQZ841300:BQZ906834 CAV841300:CAV906834 CKR841300:CKR906834 CUN841300:CUN906834 DEJ841300:DEJ906834 DOF841300:DOF906834 DYB841300:DYB906834 EHX841300:EHX906834 ERT841300:ERT906834 FBP841300:FBP906834 FLL841300:FLL906834 FVH841300:FVH906834 GFD841300:GFD906834 GOZ841300:GOZ906834 GYV841300:GYV906834 HIR841300:HIR906834 HSN841300:HSN906834 ICJ841300:ICJ906834 IMF841300:IMF906834 IWB841300:IWB906834 JFX841300:JFX906834 JPT841300:JPT906834 JZP841300:JZP906834 KJL841300:KJL906834 KTH841300:KTH906834 LDD841300:LDD906834 LMZ841300:LMZ906834 LWV841300:LWV906834 MGR841300:MGR906834 MQN841300:MQN906834 NAJ841300:NAJ906834 NKF841300:NKF906834 NUB841300:NUB906834 ODX841300:ODX906834 ONT841300:ONT906834 OXP841300:OXP906834 PHL841300:PHL906834 PRH841300:PRH906834 QBD841300:QBD906834 QKZ841300:QKZ906834 QUV841300:QUV906834 RER841300:RER906834 RON841300:RON906834 RYJ841300:RYJ906834 SIF841300:SIF906834 SSB841300:SSB906834 TBX841300:TBX906834 TLT841300:TLT906834 TVP841300:TVP906834 UFL841300:UFL906834 UPH841300:UPH906834 UZD841300:UZD906834 VIZ841300:VIZ906834 VSV841300:VSV906834 WCR841300:WCR906834 WMN841300:WMN906834 WWJ841300:WWJ906834 AB906836:AB972370 JX906836:JX972370 TT906836:TT972370 ADP906836:ADP972370 ANL906836:ANL972370 AXH906836:AXH972370 BHD906836:BHD972370 BQZ906836:BQZ972370 CAV906836:CAV972370 CKR906836:CKR972370 CUN906836:CUN972370 DEJ906836:DEJ972370 DOF906836:DOF972370 DYB906836:DYB972370 EHX906836:EHX972370 ERT906836:ERT972370 FBP906836:FBP972370 FLL906836:FLL972370 FVH906836:FVH972370 GFD906836:GFD972370 GOZ906836:GOZ972370 GYV906836:GYV972370 HIR906836:HIR972370 HSN906836:HSN972370 ICJ906836:ICJ972370 IMF906836:IMF972370 IWB906836:IWB972370 JFX906836:JFX972370 JPT906836:JPT972370 JZP906836:JZP972370 KJL906836:KJL972370 KTH906836:KTH972370 LDD906836:LDD972370 LMZ906836:LMZ972370 LWV906836:LWV972370 MGR906836:MGR972370 MQN906836:MQN972370 NAJ906836:NAJ972370 NKF906836:NKF972370 NUB906836:NUB972370 ODX906836:ODX972370 ONT906836:ONT972370 OXP906836:OXP972370 PHL906836:PHL972370 PRH906836:PRH972370 QBD906836:QBD972370 QKZ906836:QKZ972370 QUV906836:QUV972370 RER906836:RER972370 RON906836:RON972370 RYJ906836:RYJ972370 SIF906836:SIF972370 SSB906836:SSB972370 TBX906836:TBX972370 TLT906836:TLT972370 TVP906836:TVP972370 UFL906836:UFL972370 UPH906836:UPH972370 UZD906836:UZD972370 VIZ906836:VIZ972370 VSV906836:VSV972370 WCR906836:WCR972370 WMN906836:WMN972370 WWJ906836:WWJ972370 AB972372:AB1048576 JX972372:JX1048576 TT972372:TT1048576 ADP972372:ADP1048576 ANL972372:ANL1048576 AXH972372:AXH1048576 BHD972372:BHD1048576 BQZ972372:BQZ1048576 CAV972372:CAV1048576 CKR972372:CKR1048576 CUN972372:CUN1048576 DEJ972372:DEJ1048576 DOF972372:DOF1048576 DYB972372:DYB1048576 EHX972372:EHX1048576 ERT972372:ERT1048576 FBP972372:FBP1048576 FLL972372:FLL1048576 FVH972372:FVH1048576 GFD972372:GFD1048576 GOZ972372:GOZ1048576 GYV972372:GYV1048576 HIR972372:HIR1048576 HSN972372:HSN1048576 ICJ972372:ICJ1048576 IMF972372:IMF1048576 IWB972372:IWB1048576 JFX972372:JFX1048576 JPT972372:JPT1048576 JZP972372:JZP1048576 KJL972372:KJL1048576 KTH972372:KTH1048576 LDD972372:LDD1048576 LMZ972372:LMZ1048576 LWV972372:LWV1048576 MGR972372:MGR1048576 MQN972372:MQN1048576 NAJ972372:NAJ1048576 NKF972372:NKF1048576 NUB972372:NUB1048576 ODX972372:ODX1048576 ONT972372:ONT1048576 OXP972372:OXP1048576 PHL972372:PHL1048576 PRH972372:PRH1048576 QBD972372:QBD1048576 QKZ972372:QKZ1048576 QUV972372:QUV1048576 RER972372:RER1048576 RON972372:RON1048576 RYJ972372:RYJ1048576 SIF972372:SIF1048576 SSB972372:SSB1048576 TBX972372:TBX1048576 TLT972372:TLT1048576 TVP972372:TVP1048576 UFL972372:UFL1048576 UPH972372:UPH1048576 UZD972372:UZD1048576 VIZ972372:VIZ1048576 VSV972372:VSV1048576 WCR972372:WCR1048576 WMN972372:WMN1048576 WWJ972372:WWJ1048576 AB2:AB54866 JX2:JX54866 TT2:TT54866 ADP2:ADP54866 ANL2:ANL54866 AXH2:AXH54866 BHD2:BHD54866 BQZ2:BQZ54866 CAV2:CAV54866 CKR2:CKR54866 CUN2:CUN54866 DEJ2:DEJ54866 DOF2:DOF54866 DYB2:DYB54866 EHX2:EHX54866 ERT2:ERT54866 FBP2:FBP54866 FLL2:FLL54866 FVH2:FVH54866 GFD2:GFD54866 GOZ2:GOZ54866 GYV2:GYV54866 HIR2:HIR54866 HSN2:HSN54866 ICJ2:ICJ54866 IMF2:IMF54866 IWB2:IWB54866 JFX2:JFX54866 JPT2:JPT54866 JZP2:JZP54866 KJL2:KJL54866 KTH2:KTH54866 LDD2:LDD54866 LMZ2:LMZ54866 LWV2:LWV54866 MGR2:MGR54866 MQN2:MQN54866 NAJ2:NAJ54866 NKF2:NKF54866 NUB2:NUB54866 ODX2:ODX54866 ONT2:ONT54866 OXP2:OXP54866 PHL2:PHL54866 PRH2:PRH54866 QBD2:QBD54866 QKZ2:QKZ54866 QUV2:QUV54866 RER2:RER54866 RON2:RON54866 RYJ2:RYJ54866 SIF2:SIF54866 SSB2:SSB54866 TBX2:TBX54866 TLT2:TLT54866 TVP2:TVP54866 UFL2:UFL54866 UPH2:UPH54866 UZD2:UZD54866 VIZ2:VIZ54866 VSV2:VSV54866 WCR2:WCR54866 WMN2:WMN54866 WWJ2:WWJ54866"/>
    <dataValidation showInputMessage="1" showErrorMessage="1" errorTitle="MISA SME.NET 2012" error="Mã hàng không được để trống!" promptTitle="MISA SME.NET" prompt="Nhập Mã hàng." sqref="X54868:X120402 JT54868:JT120402 TP54868:TP120402 ADL54868:ADL120402 ANH54868:ANH120402 AXD54868:AXD120402 BGZ54868:BGZ120402 BQV54868:BQV120402 CAR54868:CAR120402 CKN54868:CKN120402 CUJ54868:CUJ120402 DEF54868:DEF120402 DOB54868:DOB120402 DXX54868:DXX120402 EHT54868:EHT120402 ERP54868:ERP120402 FBL54868:FBL120402 FLH54868:FLH120402 FVD54868:FVD120402 GEZ54868:GEZ120402 GOV54868:GOV120402 GYR54868:GYR120402 HIN54868:HIN120402 HSJ54868:HSJ120402 ICF54868:ICF120402 IMB54868:IMB120402 IVX54868:IVX120402 JFT54868:JFT120402 JPP54868:JPP120402 JZL54868:JZL120402 KJH54868:KJH120402 KTD54868:KTD120402 LCZ54868:LCZ120402 LMV54868:LMV120402 LWR54868:LWR120402 MGN54868:MGN120402 MQJ54868:MQJ120402 NAF54868:NAF120402 NKB54868:NKB120402 NTX54868:NTX120402 ODT54868:ODT120402 ONP54868:ONP120402 OXL54868:OXL120402 PHH54868:PHH120402 PRD54868:PRD120402 QAZ54868:QAZ120402 QKV54868:QKV120402 QUR54868:QUR120402 REN54868:REN120402 ROJ54868:ROJ120402 RYF54868:RYF120402 SIB54868:SIB120402 SRX54868:SRX120402 TBT54868:TBT120402 TLP54868:TLP120402 TVL54868:TVL120402 UFH54868:UFH120402 UPD54868:UPD120402 UYZ54868:UYZ120402 VIV54868:VIV120402 VSR54868:VSR120402 WCN54868:WCN120402 WMJ54868:WMJ120402 WWF54868:WWF120402 X120404:X185938 JT120404:JT185938 TP120404:TP185938 ADL120404:ADL185938 ANH120404:ANH185938 AXD120404:AXD185938 BGZ120404:BGZ185938 BQV120404:BQV185938 CAR120404:CAR185938 CKN120404:CKN185938 CUJ120404:CUJ185938 DEF120404:DEF185938 DOB120404:DOB185938 DXX120404:DXX185938 EHT120404:EHT185938 ERP120404:ERP185938 FBL120404:FBL185938 FLH120404:FLH185938 FVD120404:FVD185938 GEZ120404:GEZ185938 GOV120404:GOV185938 GYR120404:GYR185938 HIN120404:HIN185938 HSJ120404:HSJ185938 ICF120404:ICF185938 IMB120404:IMB185938 IVX120404:IVX185938 JFT120404:JFT185938 JPP120404:JPP185938 JZL120404:JZL185938 KJH120404:KJH185938 KTD120404:KTD185938 LCZ120404:LCZ185938 LMV120404:LMV185938 LWR120404:LWR185938 MGN120404:MGN185938 MQJ120404:MQJ185938 NAF120404:NAF185938 NKB120404:NKB185938 NTX120404:NTX185938 ODT120404:ODT185938 ONP120404:ONP185938 OXL120404:OXL185938 PHH120404:PHH185938 PRD120404:PRD185938 QAZ120404:QAZ185938 QKV120404:QKV185938 QUR120404:QUR185938 REN120404:REN185938 ROJ120404:ROJ185938 RYF120404:RYF185938 SIB120404:SIB185938 SRX120404:SRX185938 TBT120404:TBT185938 TLP120404:TLP185938 TVL120404:TVL185938 UFH120404:UFH185938 UPD120404:UPD185938 UYZ120404:UYZ185938 VIV120404:VIV185938 VSR120404:VSR185938 WCN120404:WCN185938 WMJ120404:WMJ185938 WWF120404:WWF185938 X185940:X251474 JT185940:JT251474 TP185940:TP251474 ADL185940:ADL251474 ANH185940:ANH251474 AXD185940:AXD251474 BGZ185940:BGZ251474 BQV185940:BQV251474 CAR185940:CAR251474 CKN185940:CKN251474 CUJ185940:CUJ251474 DEF185940:DEF251474 DOB185940:DOB251474 DXX185940:DXX251474 EHT185940:EHT251474 ERP185940:ERP251474 FBL185940:FBL251474 FLH185940:FLH251474 FVD185940:FVD251474 GEZ185940:GEZ251474 GOV185940:GOV251474 GYR185940:GYR251474 HIN185940:HIN251474 HSJ185940:HSJ251474 ICF185940:ICF251474 IMB185940:IMB251474 IVX185940:IVX251474 JFT185940:JFT251474 JPP185940:JPP251474 JZL185940:JZL251474 KJH185940:KJH251474 KTD185940:KTD251474 LCZ185940:LCZ251474 LMV185940:LMV251474 LWR185940:LWR251474 MGN185940:MGN251474 MQJ185940:MQJ251474 NAF185940:NAF251474 NKB185940:NKB251474 NTX185940:NTX251474 ODT185940:ODT251474 ONP185940:ONP251474 OXL185940:OXL251474 PHH185940:PHH251474 PRD185940:PRD251474 QAZ185940:QAZ251474 QKV185940:QKV251474 QUR185940:QUR251474 REN185940:REN251474 ROJ185940:ROJ251474 RYF185940:RYF251474 SIB185940:SIB251474 SRX185940:SRX251474 TBT185940:TBT251474 TLP185940:TLP251474 TVL185940:TVL251474 UFH185940:UFH251474 UPD185940:UPD251474 UYZ185940:UYZ251474 VIV185940:VIV251474 VSR185940:VSR251474 WCN185940:WCN251474 WMJ185940:WMJ251474 WWF185940:WWF251474 X251476:X317010 JT251476:JT317010 TP251476:TP317010 ADL251476:ADL317010 ANH251476:ANH317010 AXD251476:AXD317010 BGZ251476:BGZ317010 BQV251476:BQV317010 CAR251476:CAR317010 CKN251476:CKN317010 CUJ251476:CUJ317010 DEF251476:DEF317010 DOB251476:DOB317010 DXX251476:DXX317010 EHT251476:EHT317010 ERP251476:ERP317010 FBL251476:FBL317010 FLH251476:FLH317010 FVD251476:FVD317010 GEZ251476:GEZ317010 GOV251476:GOV317010 GYR251476:GYR317010 HIN251476:HIN317010 HSJ251476:HSJ317010 ICF251476:ICF317010 IMB251476:IMB317010 IVX251476:IVX317010 JFT251476:JFT317010 JPP251476:JPP317010 JZL251476:JZL317010 KJH251476:KJH317010 KTD251476:KTD317010 LCZ251476:LCZ317010 LMV251476:LMV317010 LWR251476:LWR317010 MGN251476:MGN317010 MQJ251476:MQJ317010 NAF251476:NAF317010 NKB251476:NKB317010 NTX251476:NTX317010 ODT251476:ODT317010 ONP251476:ONP317010 OXL251476:OXL317010 PHH251476:PHH317010 PRD251476:PRD317010 QAZ251476:QAZ317010 QKV251476:QKV317010 QUR251476:QUR317010 REN251476:REN317010 ROJ251476:ROJ317010 RYF251476:RYF317010 SIB251476:SIB317010 SRX251476:SRX317010 TBT251476:TBT317010 TLP251476:TLP317010 TVL251476:TVL317010 UFH251476:UFH317010 UPD251476:UPD317010 UYZ251476:UYZ317010 VIV251476:VIV317010 VSR251476:VSR317010 WCN251476:WCN317010 WMJ251476:WMJ317010 WWF251476:WWF317010 X317012:X382546 JT317012:JT382546 TP317012:TP382546 ADL317012:ADL382546 ANH317012:ANH382546 AXD317012:AXD382546 BGZ317012:BGZ382546 BQV317012:BQV382546 CAR317012:CAR382546 CKN317012:CKN382546 CUJ317012:CUJ382546 DEF317012:DEF382546 DOB317012:DOB382546 DXX317012:DXX382546 EHT317012:EHT382546 ERP317012:ERP382546 FBL317012:FBL382546 FLH317012:FLH382546 FVD317012:FVD382546 GEZ317012:GEZ382546 GOV317012:GOV382546 GYR317012:GYR382546 HIN317012:HIN382546 HSJ317012:HSJ382546 ICF317012:ICF382546 IMB317012:IMB382546 IVX317012:IVX382546 JFT317012:JFT382546 JPP317012:JPP382546 JZL317012:JZL382546 KJH317012:KJH382546 KTD317012:KTD382546 LCZ317012:LCZ382546 LMV317012:LMV382546 LWR317012:LWR382546 MGN317012:MGN382546 MQJ317012:MQJ382546 NAF317012:NAF382546 NKB317012:NKB382546 NTX317012:NTX382546 ODT317012:ODT382546 ONP317012:ONP382546 OXL317012:OXL382546 PHH317012:PHH382546 PRD317012:PRD382546 QAZ317012:QAZ382546 QKV317012:QKV382546 QUR317012:QUR382546 REN317012:REN382546 ROJ317012:ROJ382546 RYF317012:RYF382546 SIB317012:SIB382546 SRX317012:SRX382546 TBT317012:TBT382546 TLP317012:TLP382546 TVL317012:TVL382546 UFH317012:UFH382546 UPD317012:UPD382546 UYZ317012:UYZ382546 VIV317012:VIV382546 VSR317012:VSR382546 WCN317012:WCN382546 WMJ317012:WMJ382546 WWF317012:WWF382546 X382548:X448082 JT382548:JT448082 TP382548:TP448082 ADL382548:ADL448082 ANH382548:ANH448082 AXD382548:AXD448082 BGZ382548:BGZ448082 BQV382548:BQV448082 CAR382548:CAR448082 CKN382548:CKN448082 CUJ382548:CUJ448082 DEF382548:DEF448082 DOB382548:DOB448082 DXX382548:DXX448082 EHT382548:EHT448082 ERP382548:ERP448082 FBL382548:FBL448082 FLH382548:FLH448082 FVD382548:FVD448082 GEZ382548:GEZ448082 GOV382548:GOV448082 GYR382548:GYR448082 HIN382548:HIN448082 HSJ382548:HSJ448082 ICF382548:ICF448082 IMB382548:IMB448082 IVX382548:IVX448082 JFT382548:JFT448082 JPP382548:JPP448082 JZL382548:JZL448082 KJH382548:KJH448082 KTD382548:KTD448082 LCZ382548:LCZ448082 LMV382548:LMV448082 LWR382548:LWR448082 MGN382548:MGN448082 MQJ382548:MQJ448082 NAF382548:NAF448082 NKB382548:NKB448082 NTX382548:NTX448082 ODT382548:ODT448082 ONP382548:ONP448082 OXL382548:OXL448082 PHH382548:PHH448082 PRD382548:PRD448082 QAZ382548:QAZ448082 QKV382548:QKV448082 QUR382548:QUR448082 REN382548:REN448082 ROJ382548:ROJ448082 RYF382548:RYF448082 SIB382548:SIB448082 SRX382548:SRX448082 TBT382548:TBT448082 TLP382548:TLP448082 TVL382548:TVL448082 UFH382548:UFH448082 UPD382548:UPD448082 UYZ382548:UYZ448082 VIV382548:VIV448082 VSR382548:VSR448082 WCN382548:WCN448082 WMJ382548:WMJ448082 WWF382548:WWF448082 X448084:X513618 JT448084:JT513618 TP448084:TP513618 ADL448084:ADL513618 ANH448084:ANH513618 AXD448084:AXD513618 BGZ448084:BGZ513618 BQV448084:BQV513618 CAR448084:CAR513618 CKN448084:CKN513618 CUJ448084:CUJ513618 DEF448084:DEF513618 DOB448084:DOB513618 DXX448084:DXX513618 EHT448084:EHT513618 ERP448084:ERP513618 FBL448084:FBL513618 FLH448084:FLH513618 FVD448084:FVD513618 GEZ448084:GEZ513618 GOV448084:GOV513618 GYR448084:GYR513618 HIN448084:HIN513618 HSJ448084:HSJ513618 ICF448084:ICF513618 IMB448084:IMB513618 IVX448084:IVX513618 JFT448084:JFT513618 JPP448084:JPP513618 JZL448084:JZL513618 KJH448084:KJH513618 KTD448084:KTD513618 LCZ448084:LCZ513618 LMV448084:LMV513618 LWR448084:LWR513618 MGN448084:MGN513618 MQJ448084:MQJ513618 NAF448084:NAF513618 NKB448084:NKB513618 NTX448084:NTX513618 ODT448084:ODT513618 ONP448084:ONP513618 OXL448084:OXL513618 PHH448084:PHH513618 PRD448084:PRD513618 QAZ448084:QAZ513618 QKV448084:QKV513618 QUR448084:QUR513618 REN448084:REN513618 ROJ448084:ROJ513618 RYF448084:RYF513618 SIB448084:SIB513618 SRX448084:SRX513618 TBT448084:TBT513618 TLP448084:TLP513618 TVL448084:TVL513618 UFH448084:UFH513618 UPD448084:UPD513618 UYZ448084:UYZ513618 VIV448084:VIV513618 VSR448084:VSR513618 WCN448084:WCN513618 WMJ448084:WMJ513618 WWF448084:WWF513618 X513620:X579154 JT513620:JT579154 TP513620:TP579154 ADL513620:ADL579154 ANH513620:ANH579154 AXD513620:AXD579154 BGZ513620:BGZ579154 BQV513620:BQV579154 CAR513620:CAR579154 CKN513620:CKN579154 CUJ513620:CUJ579154 DEF513620:DEF579154 DOB513620:DOB579154 DXX513620:DXX579154 EHT513620:EHT579154 ERP513620:ERP579154 FBL513620:FBL579154 FLH513620:FLH579154 FVD513620:FVD579154 GEZ513620:GEZ579154 GOV513620:GOV579154 GYR513620:GYR579154 HIN513620:HIN579154 HSJ513620:HSJ579154 ICF513620:ICF579154 IMB513620:IMB579154 IVX513620:IVX579154 JFT513620:JFT579154 JPP513620:JPP579154 JZL513620:JZL579154 KJH513620:KJH579154 KTD513620:KTD579154 LCZ513620:LCZ579154 LMV513620:LMV579154 LWR513620:LWR579154 MGN513620:MGN579154 MQJ513620:MQJ579154 NAF513620:NAF579154 NKB513620:NKB579154 NTX513620:NTX579154 ODT513620:ODT579154 ONP513620:ONP579154 OXL513620:OXL579154 PHH513620:PHH579154 PRD513620:PRD579154 QAZ513620:QAZ579154 QKV513620:QKV579154 QUR513620:QUR579154 REN513620:REN579154 ROJ513620:ROJ579154 RYF513620:RYF579154 SIB513620:SIB579154 SRX513620:SRX579154 TBT513620:TBT579154 TLP513620:TLP579154 TVL513620:TVL579154 UFH513620:UFH579154 UPD513620:UPD579154 UYZ513620:UYZ579154 VIV513620:VIV579154 VSR513620:VSR579154 WCN513620:WCN579154 WMJ513620:WMJ579154 WWF513620:WWF579154 X579156:X644690 JT579156:JT644690 TP579156:TP644690 ADL579156:ADL644690 ANH579156:ANH644690 AXD579156:AXD644690 BGZ579156:BGZ644690 BQV579156:BQV644690 CAR579156:CAR644690 CKN579156:CKN644690 CUJ579156:CUJ644690 DEF579156:DEF644690 DOB579156:DOB644690 DXX579156:DXX644690 EHT579156:EHT644690 ERP579156:ERP644690 FBL579156:FBL644690 FLH579156:FLH644690 FVD579156:FVD644690 GEZ579156:GEZ644690 GOV579156:GOV644690 GYR579156:GYR644690 HIN579156:HIN644690 HSJ579156:HSJ644690 ICF579156:ICF644690 IMB579156:IMB644690 IVX579156:IVX644690 JFT579156:JFT644690 JPP579156:JPP644690 JZL579156:JZL644690 KJH579156:KJH644690 KTD579156:KTD644690 LCZ579156:LCZ644690 LMV579156:LMV644690 LWR579156:LWR644690 MGN579156:MGN644690 MQJ579156:MQJ644690 NAF579156:NAF644690 NKB579156:NKB644690 NTX579156:NTX644690 ODT579156:ODT644690 ONP579156:ONP644690 OXL579156:OXL644690 PHH579156:PHH644690 PRD579156:PRD644690 QAZ579156:QAZ644690 QKV579156:QKV644690 QUR579156:QUR644690 REN579156:REN644690 ROJ579156:ROJ644690 RYF579156:RYF644690 SIB579156:SIB644690 SRX579156:SRX644690 TBT579156:TBT644690 TLP579156:TLP644690 TVL579156:TVL644690 UFH579156:UFH644690 UPD579156:UPD644690 UYZ579156:UYZ644690 VIV579156:VIV644690 VSR579156:VSR644690 WCN579156:WCN644690 WMJ579156:WMJ644690 WWF579156:WWF644690 X644692:X710226 JT644692:JT710226 TP644692:TP710226 ADL644692:ADL710226 ANH644692:ANH710226 AXD644692:AXD710226 BGZ644692:BGZ710226 BQV644692:BQV710226 CAR644692:CAR710226 CKN644692:CKN710226 CUJ644692:CUJ710226 DEF644692:DEF710226 DOB644692:DOB710226 DXX644692:DXX710226 EHT644692:EHT710226 ERP644692:ERP710226 FBL644692:FBL710226 FLH644692:FLH710226 FVD644692:FVD710226 GEZ644692:GEZ710226 GOV644692:GOV710226 GYR644692:GYR710226 HIN644692:HIN710226 HSJ644692:HSJ710226 ICF644692:ICF710226 IMB644692:IMB710226 IVX644692:IVX710226 JFT644692:JFT710226 JPP644692:JPP710226 JZL644692:JZL710226 KJH644692:KJH710226 KTD644692:KTD710226 LCZ644692:LCZ710226 LMV644692:LMV710226 LWR644692:LWR710226 MGN644692:MGN710226 MQJ644692:MQJ710226 NAF644692:NAF710226 NKB644692:NKB710226 NTX644692:NTX710226 ODT644692:ODT710226 ONP644692:ONP710226 OXL644692:OXL710226 PHH644692:PHH710226 PRD644692:PRD710226 QAZ644692:QAZ710226 QKV644692:QKV710226 QUR644692:QUR710226 REN644692:REN710226 ROJ644692:ROJ710226 RYF644692:RYF710226 SIB644692:SIB710226 SRX644692:SRX710226 TBT644692:TBT710226 TLP644692:TLP710226 TVL644692:TVL710226 UFH644692:UFH710226 UPD644692:UPD710226 UYZ644692:UYZ710226 VIV644692:VIV710226 VSR644692:VSR710226 WCN644692:WCN710226 WMJ644692:WMJ710226 WWF644692:WWF710226 X710228:X775762 JT710228:JT775762 TP710228:TP775762 ADL710228:ADL775762 ANH710228:ANH775762 AXD710228:AXD775762 BGZ710228:BGZ775762 BQV710228:BQV775762 CAR710228:CAR775762 CKN710228:CKN775762 CUJ710228:CUJ775762 DEF710228:DEF775762 DOB710228:DOB775762 DXX710228:DXX775762 EHT710228:EHT775762 ERP710228:ERP775762 FBL710228:FBL775762 FLH710228:FLH775762 FVD710228:FVD775762 GEZ710228:GEZ775762 GOV710228:GOV775762 GYR710228:GYR775762 HIN710228:HIN775762 HSJ710228:HSJ775762 ICF710228:ICF775762 IMB710228:IMB775762 IVX710228:IVX775762 JFT710228:JFT775762 JPP710228:JPP775762 JZL710228:JZL775762 KJH710228:KJH775762 KTD710228:KTD775762 LCZ710228:LCZ775762 LMV710228:LMV775762 LWR710228:LWR775762 MGN710228:MGN775762 MQJ710228:MQJ775762 NAF710228:NAF775762 NKB710228:NKB775762 NTX710228:NTX775762 ODT710228:ODT775762 ONP710228:ONP775762 OXL710228:OXL775762 PHH710228:PHH775762 PRD710228:PRD775762 QAZ710228:QAZ775762 QKV710228:QKV775762 QUR710228:QUR775762 REN710228:REN775762 ROJ710228:ROJ775762 RYF710228:RYF775762 SIB710228:SIB775762 SRX710228:SRX775762 TBT710228:TBT775762 TLP710228:TLP775762 TVL710228:TVL775762 UFH710228:UFH775762 UPD710228:UPD775762 UYZ710228:UYZ775762 VIV710228:VIV775762 VSR710228:VSR775762 WCN710228:WCN775762 WMJ710228:WMJ775762 WWF710228:WWF775762 X775764:X841298 JT775764:JT841298 TP775764:TP841298 ADL775764:ADL841298 ANH775764:ANH841298 AXD775764:AXD841298 BGZ775764:BGZ841298 BQV775764:BQV841298 CAR775764:CAR841298 CKN775764:CKN841298 CUJ775764:CUJ841298 DEF775764:DEF841298 DOB775764:DOB841298 DXX775764:DXX841298 EHT775764:EHT841298 ERP775764:ERP841298 FBL775764:FBL841298 FLH775764:FLH841298 FVD775764:FVD841298 GEZ775764:GEZ841298 GOV775764:GOV841298 GYR775764:GYR841298 HIN775764:HIN841298 HSJ775764:HSJ841298 ICF775764:ICF841298 IMB775764:IMB841298 IVX775764:IVX841298 JFT775764:JFT841298 JPP775764:JPP841298 JZL775764:JZL841298 KJH775764:KJH841298 KTD775764:KTD841298 LCZ775764:LCZ841298 LMV775764:LMV841298 LWR775764:LWR841298 MGN775764:MGN841298 MQJ775764:MQJ841298 NAF775764:NAF841298 NKB775764:NKB841298 NTX775764:NTX841298 ODT775764:ODT841298 ONP775764:ONP841298 OXL775764:OXL841298 PHH775764:PHH841298 PRD775764:PRD841298 QAZ775764:QAZ841298 QKV775764:QKV841298 QUR775764:QUR841298 REN775764:REN841298 ROJ775764:ROJ841298 RYF775764:RYF841298 SIB775764:SIB841298 SRX775764:SRX841298 TBT775764:TBT841298 TLP775764:TLP841298 TVL775764:TVL841298 UFH775764:UFH841298 UPD775764:UPD841298 UYZ775764:UYZ841298 VIV775764:VIV841298 VSR775764:VSR841298 WCN775764:WCN841298 WMJ775764:WMJ841298 WWF775764:WWF841298 X841300:X906834 JT841300:JT906834 TP841300:TP906834 ADL841300:ADL906834 ANH841300:ANH906834 AXD841300:AXD906834 BGZ841300:BGZ906834 BQV841300:BQV906834 CAR841300:CAR906834 CKN841300:CKN906834 CUJ841300:CUJ906834 DEF841300:DEF906834 DOB841300:DOB906834 DXX841300:DXX906834 EHT841300:EHT906834 ERP841300:ERP906834 FBL841300:FBL906834 FLH841300:FLH906834 FVD841300:FVD906834 GEZ841300:GEZ906834 GOV841300:GOV906834 GYR841300:GYR906834 HIN841300:HIN906834 HSJ841300:HSJ906834 ICF841300:ICF906834 IMB841300:IMB906834 IVX841300:IVX906834 JFT841300:JFT906834 JPP841300:JPP906834 JZL841300:JZL906834 KJH841300:KJH906834 KTD841300:KTD906834 LCZ841300:LCZ906834 LMV841300:LMV906834 LWR841300:LWR906834 MGN841300:MGN906834 MQJ841300:MQJ906834 NAF841300:NAF906834 NKB841300:NKB906834 NTX841300:NTX906834 ODT841300:ODT906834 ONP841300:ONP906834 OXL841300:OXL906834 PHH841300:PHH906834 PRD841300:PRD906834 QAZ841300:QAZ906834 QKV841300:QKV906834 QUR841300:QUR906834 REN841300:REN906834 ROJ841300:ROJ906834 RYF841300:RYF906834 SIB841300:SIB906834 SRX841300:SRX906834 TBT841300:TBT906834 TLP841300:TLP906834 TVL841300:TVL906834 UFH841300:UFH906834 UPD841300:UPD906834 UYZ841300:UYZ906834 VIV841300:VIV906834 VSR841300:VSR906834 WCN841300:WCN906834 WMJ841300:WMJ906834 WWF841300:WWF906834 X906836:X972370 JT906836:JT972370 TP906836:TP972370 ADL906836:ADL972370 ANH906836:ANH972370 AXD906836:AXD972370 BGZ906836:BGZ972370 BQV906836:BQV972370 CAR906836:CAR972370 CKN906836:CKN972370 CUJ906836:CUJ972370 DEF906836:DEF972370 DOB906836:DOB972370 DXX906836:DXX972370 EHT906836:EHT972370 ERP906836:ERP972370 FBL906836:FBL972370 FLH906836:FLH972370 FVD906836:FVD972370 GEZ906836:GEZ972370 GOV906836:GOV972370 GYR906836:GYR972370 HIN906836:HIN972370 HSJ906836:HSJ972370 ICF906836:ICF972370 IMB906836:IMB972370 IVX906836:IVX972370 JFT906836:JFT972370 JPP906836:JPP972370 JZL906836:JZL972370 KJH906836:KJH972370 KTD906836:KTD972370 LCZ906836:LCZ972370 LMV906836:LMV972370 LWR906836:LWR972370 MGN906836:MGN972370 MQJ906836:MQJ972370 NAF906836:NAF972370 NKB906836:NKB972370 NTX906836:NTX972370 ODT906836:ODT972370 ONP906836:ONP972370 OXL906836:OXL972370 PHH906836:PHH972370 PRD906836:PRD972370 QAZ906836:QAZ972370 QKV906836:QKV972370 QUR906836:QUR972370 REN906836:REN972370 ROJ906836:ROJ972370 RYF906836:RYF972370 SIB906836:SIB972370 SRX906836:SRX972370 TBT906836:TBT972370 TLP906836:TLP972370 TVL906836:TVL972370 UFH906836:UFH972370 UPD906836:UPD972370 UYZ906836:UYZ972370 VIV906836:VIV972370 VSR906836:VSR972370 WCN906836:WCN972370 WMJ906836:WMJ972370 WWF906836:WWF972370 X972372:X1048576 JT972372:JT1048576 TP972372:TP1048576 ADL972372:ADL1048576 ANH972372:ANH1048576 AXD972372:AXD1048576 BGZ972372:BGZ1048576 BQV972372:BQV1048576 CAR972372:CAR1048576 CKN972372:CKN1048576 CUJ972372:CUJ1048576 DEF972372:DEF1048576 DOB972372:DOB1048576 DXX972372:DXX1048576 EHT972372:EHT1048576 ERP972372:ERP1048576 FBL972372:FBL1048576 FLH972372:FLH1048576 FVD972372:FVD1048576 GEZ972372:GEZ1048576 GOV972372:GOV1048576 GYR972372:GYR1048576 HIN972372:HIN1048576 HSJ972372:HSJ1048576 ICF972372:ICF1048576 IMB972372:IMB1048576 IVX972372:IVX1048576 JFT972372:JFT1048576 JPP972372:JPP1048576 JZL972372:JZL1048576 KJH972372:KJH1048576 KTD972372:KTD1048576 LCZ972372:LCZ1048576 LMV972372:LMV1048576 LWR972372:LWR1048576 MGN972372:MGN1048576 MQJ972372:MQJ1048576 NAF972372:NAF1048576 NKB972372:NKB1048576 NTX972372:NTX1048576 ODT972372:ODT1048576 ONP972372:ONP1048576 OXL972372:OXL1048576 PHH972372:PHH1048576 PRD972372:PRD1048576 QAZ972372:QAZ1048576 QKV972372:QKV1048576 QUR972372:QUR1048576 REN972372:REN1048576 ROJ972372:ROJ1048576 RYF972372:RYF1048576 SIB972372:SIB1048576 SRX972372:SRX1048576 TBT972372:TBT1048576 TLP972372:TLP1048576 TVL972372:TVL1048576 UFH972372:UFH1048576 UPD972372:UPD1048576 UYZ972372:UYZ1048576 VIV972372:VIV1048576 VSR972372:VSR1048576 WCN972372:WCN1048576 WMJ972372:WMJ1048576 WWF972372:WWF1048576 X2:X54866 JT2:JT54866 TP2:TP54866 ADL2:ADL54866 ANH2:ANH54866 AXD2:AXD54866 BGZ2:BGZ54866 BQV2:BQV54866 CAR2:CAR54866 CKN2:CKN54866 CUJ2:CUJ54866 DEF2:DEF54866 DOB2:DOB54866 DXX2:DXX54866 EHT2:EHT54866 ERP2:ERP54866 FBL2:FBL54866 FLH2:FLH54866 FVD2:FVD54866 GEZ2:GEZ54866 GOV2:GOV54866 GYR2:GYR54866 HIN2:HIN54866 HSJ2:HSJ54866 ICF2:ICF54866 IMB2:IMB54866 IVX2:IVX54866 JFT2:JFT54866 JPP2:JPP54866 JZL2:JZL54866 KJH2:KJH54866 KTD2:KTD54866 LCZ2:LCZ54866 LMV2:LMV54866 LWR2:LWR54866 MGN2:MGN54866 MQJ2:MQJ54866 NAF2:NAF54866 NKB2:NKB54866 NTX2:NTX54866 ODT2:ODT54866 ONP2:ONP54866 OXL2:OXL54866 PHH2:PHH54866 PRD2:PRD54866 QAZ2:QAZ54866 QKV2:QKV54866 QUR2:QUR54866 REN2:REN54866 ROJ2:ROJ54866 RYF2:RYF54866 SIB2:SIB54866 SRX2:SRX54866 TBT2:TBT54866 TLP2:TLP54866 TVL2:TVL54866 UFH2:UFH54866 UPD2:UPD54866 UYZ2:UYZ54866 VIV2:VIV54866 VSR2:VSR54866 WCN2:WCN54866 WMJ2:WMJ54866 WWF2:WWF54866"/>
    <dataValidation allowBlank="1" showInputMessage="1" promptTitle="MISA SME.NET" prompt="Nhập Tài khoản thuế giá trị gia tăng._x000a_Lưu ý chỉ nhập với Hình thức bán hàng là (Bán hàng hóa dịch vụ)" sqref="AN1:AN1048576 KJ1:KJ1048576 UF1:UF1048576 AEB1:AEB1048576 ANX1:ANX1048576 AXT1:AXT1048576 BHP1:BHP1048576 BRL1:BRL1048576 CBH1:CBH1048576 CLD1:CLD1048576 CUZ1:CUZ1048576 DEV1:DEV1048576 DOR1:DOR1048576 DYN1:DYN1048576 EIJ1:EIJ1048576 ESF1:ESF1048576 FCB1:FCB1048576 FLX1:FLX1048576 FVT1:FVT1048576 GFP1:GFP1048576 GPL1:GPL1048576 GZH1:GZH1048576 HJD1:HJD1048576 HSZ1:HSZ1048576 ICV1:ICV1048576 IMR1:IMR1048576 IWN1:IWN1048576 JGJ1:JGJ1048576 JQF1:JQF1048576 KAB1:KAB1048576 KJX1:KJX1048576 KTT1:KTT1048576 LDP1:LDP1048576 LNL1:LNL1048576 LXH1:LXH1048576 MHD1:MHD1048576 MQZ1:MQZ1048576 NAV1:NAV1048576 NKR1:NKR1048576 NUN1:NUN1048576 OEJ1:OEJ1048576 OOF1:OOF1048576 OYB1:OYB1048576 PHX1:PHX1048576 PRT1:PRT1048576 QBP1:QBP1048576 QLL1:QLL1048576 QVH1:QVH1048576 RFD1:RFD1048576 ROZ1:ROZ1048576 RYV1:RYV1048576 SIR1:SIR1048576 SSN1:SSN1048576 TCJ1:TCJ1048576 TMF1:TMF1048576 TWB1:TWB1048576 UFX1:UFX1048576 UPT1:UPT1048576 UZP1:UZP1048576 VJL1:VJL1048576 VTH1:VTH1048576 WDD1:WDD1048576 WMZ1:WMZ1048576 WWV1:WWV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KG1:KG1048576 UC1:UC1048576 ADY1:ADY1048576 ANU1:ANU1048576 AXQ1:AXQ1048576 BHM1:BHM1048576 BRI1:BRI1048576 CBE1:CBE1048576 CLA1:CLA1048576 CUW1:CUW1048576 DES1:DES1048576 DOO1:DOO1048576 DYK1:DYK1048576 EIG1:EIG1048576 ESC1:ESC1048576 FBY1:FBY1048576 FLU1:FLU1048576 FVQ1:FVQ1048576 GFM1:GFM1048576 GPI1:GPI1048576 GZE1:GZE1048576 HJA1:HJA1048576 HSW1:HSW1048576 ICS1:ICS1048576 IMO1:IMO1048576 IWK1:IWK1048576 JGG1:JGG1048576 JQC1:JQC1048576 JZY1:JZY1048576 KJU1:KJU1048576 KTQ1:KTQ1048576 LDM1:LDM1048576 LNI1:LNI1048576 LXE1:LXE1048576 MHA1:MHA1048576 MQW1:MQW1048576 NAS1:NAS1048576 NKO1:NKO1048576 NUK1:NUK1048576 OEG1:OEG1048576 OOC1:OOC1048576 OXY1:OXY1048576 PHU1:PHU1048576 PRQ1:PRQ1048576 QBM1:QBM1048576 QLI1:QLI1048576 QVE1:QVE1048576 RFA1:RFA1048576 ROW1:ROW1048576 RYS1:RYS1048576 SIO1:SIO1048576 SSK1:SSK1048576 TCG1:TCG1048576 TMC1:TMC1048576 TVY1:TVY1048576 UFU1:UFU1048576 UPQ1:UPQ1048576 UZM1:UZM1048576 VJI1:VJI1048576 VTE1:VTE1048576 WDA1:WDA1048576 WMW1:WMW1048576 WWS1:WWS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KI1:KI1048576 UE1:UE1048576 AEA1:AEA1048576 ANW1:ANW1048576 AXS1:AXS1048576 BHO1:BHO1048576 BRK1:BRK1048576 CBG1:CBG1048576 CLC1:CLC1048576 CUY1:CUY1048576 DEU1:DEU1048576 DOQ1:DOQ1048576 DYM1:DYM1048576 EII1:EII1048576 ESE1:ESE1048576 FCA1:FCA1048576 FLW1:FLW1048576 FVS1:FVS1048576 GFO1:GFO1048576 GPK1:GPK1048576 GZG1:GZG1048576 HJC1:HJC1048576 HSY1:HSY1048576 ICU1:ICU1048576 IMQ1:IMQ1048576 IWM1:IWM1048576 JGI1:JGI1048576 JQE1:JQE1048576 KAA1:KAA1048576 KJW1:KJW1048576 KTS1:KTS1048576 LDO1:LDO1048576 LNK1:LNK1048576 LXG1:LXG1048576 MHC1:MHC1048576 MQY1:MQY1048576 NAU1:NAU1048576 NKQ1:NKQ1048576 NUM1:NUM1048576 OEI1:OEI1048576 OOE1:OOE1048576 OYA1:OYA1048576 PHW1:PHW1048576 PRS1:PRS1048576 QBO1:QBO1048576 QLK1:QLK1048576 QVG1:QVG1048576 RFC1:RFC1048576 ROY1:ROY1048576 RYU1:RYU1048576 SIQ1:SIQ1048576 SSM1:SSM1048576 TCI1:TCI1048576 TME1:TME1048576 TWA1:TWA1048576 UFW1:UFW1048576 UPS1:UPS1048576 UZO1:UZO1048576 VJK1:VJK1048576 VTG1:VTG1048576 WDC1:WDC1048576 WMY1:WMY1048576 WWU1:WWU1048576"/>
    <dataValidation allowBlank="1" showInputMessage="1" promptTitle="MISA SME.NET" prompt="Nhập Tài khoản chiết khấu._x000a_Lưu ý chỉ nhập với Hình thức bán hàng là (Bán hàng hóa dịch vụ)" sqref="AJ1:AJ1048576 KF1:KF1048576 UB1:UB1048576 ADX1:ADX1048576 ANT1:ANT1048576 AXP1:AXP1048576 BHL1:BHL1048576 BRH1:BRH1048576 CBD1:CBD1048576 CKZ1:CKZ1048576 CUV1:CUV1048576 DER1:DER1048576 DON1:DON1048576 DYJ1:DYJ1048576 EIF1:EIF1048576 ESB1:ESB1048576 FBX1:FBX1048576 FLT1:FLT1048576 FVP1:FVP1048576 GFL1:GFL1048576 GPH1:GPH1048576 GZD1:GZD1048576 HIZ1:HIZ1048576 HSV1:HSV1048576 ICR1:ICR1048576 IMN1:IMN1048576 IWJ1:IWJ1048576 JGF1:JGF1048576 JQB1:JQB1048576 JZX1:JZX1048576 KJT1:KJT1048576 KTP1:KTP1048576 LDL1:LDL1048576 LNH1:LNH1048576 LXD1:LXD1048576 MGZ1:MGZ1048576 MQV1:MQV1048576 NAR1:NAR1048576 NKN1:NKN1048576 NUJ1:NUJ1048576 OEF1:OEF1048576 OOB1:OOB1048576 OXX1:OXX1048576 PHT1:PHT1048576 PRP1:PRP1048576 QBL1:QBL1048576 QLH1:QLH1048576 QVD1:QVD1048576 REZ1:REZ1048576 ROV1:ROV1048576 RYR1:RYR1048576 SIN1:SIN1048576 SSJ1:SSJ1048576 TCF1:TCF1048576 TMB1:TMB1048576 TVX1:TVX1048576 UFT1:UFT1048576 UPP1:UPP1048576 UZL1:UZL1048576 VJH1:VJH1048576 VTD1:VTD1048576 WCZ1:WCZ1048576 WMV1:WMV1048576 WWR1:WWR1048576"/>
    <dataValidation allowBlank="1" showInputMessage="1" promptTitle="MISA SME.NET" prompt="Nhập Tỷ lệ chiết khẩu_x000a_Nhập giá trị trong khoảng 0 - 100." sqref="AH1:AH1048576 KD1:KD1048576 TZ1:TZ1048576 ADV1:ADV1048576 ANR1:ANR1048576 AXN1:AXN1048576 BHJ1:BHJ1048576 BRF1:BRF1048576 CBB1:CBB1048576 CKX1:CKX1048576 CUT1:CUT1048576 DEP1:DEP1048576 DOL1:DOL1048576 DYH1:DYH1048576 EID1:EID1048576 ERZ1:ERZ1048576 FBV1:FBV1048576 FLR1:FLR1048576 FVN1:FVN1048576 GFJ1:GFJ1048576 GPF1:GPF1048576 GZB1:GZB1048576 HIX1:HIX1048576 HST1:HST1048576 ICP1:ICP1048576 IML1:IML1048576 IWH1:IWH1048576 JGD1:JGD1048576 JPZ1:JPZ1048576 JZV1:JZV1048576 KJR1:KJR1048576 KTN1:KTN1048576 LDJ1:LDJ1048576 LNF1:LNF1048576 LXB1:LXB1048576 MGX1:MGX1048576 MQT1:MQT1048576 NAP1:NAP1048576 NKL1:NKL1048576 NUH1:NUH1048576 OED1:OED1048576 ONZ1:ONZ1048576 OXV1:OXV1048576 PHR1:PHR1048576 PRN1:PRN1048576 QBJ1:QBJ1048576 QLF1:QLF1048576 QVB1:QVB1048576 REX1:REX1048576 ROT1:ROT1048576 RYP1:RYP1048576 SIL1:SIL1048576 SSH1:SSH1048576 TCD1:TCD1048576 TLZ1:TLZ1048576 TVV1:TVV1048576 UFR1:UFR1048576 UPN1:UPN1048576 UZJ1:UZJ1048576 VJF1:VJF1048576 VTB1:VTB1048576 WCX1:WCX1048576 WMT1:WMT1048576 WWP1:WWP1048576"/>
    <dataValidation operator="equal" allowBlank="1" showInputMessage="1" promptTitle="MISA SME.NET" prompt="Nhập Tiền chiết khấu_x000a_Tối đa 14 ký tự." sqref="AI1:AI1048576 KE1:KE1048576 UA1:UA1048576 ADW1:ADW1048576 ANS1:ANS1048576 AXO1:AXO1048576 BHK1:BHK1048576 BRG1:BRG1048576 CBC1:CBC1048576 CKY1:CKY1048576 CUU1:CUU1048576 DEQ1:DEQ1048576 DOM1:DOM1048576 DYI1:DYI1048576 EIE1:EIE1048576 ESA1:ESA1048576 FBW1:FBW1048576 FLS1:FLS1048576 FVO1:FVO1048576 GFK1:GFK1048576 GPG1:GPG1048576 GZC1:GZC1048576 HIY1:HIY1048576 HSU1:HSU1048576 ICQ1:ICQ1048576 IMM1:IMM1048576 IWI1:IWI1048576 JGE1:JGE1048576 JQA1:JQA1048576 JZW1:JZW1048576 KJS1:KJS1048576 KTO1:KTO1048576 LDK1:LDK1048576 LNG1:LNG1048576 LXC1:LXC1048576 MGY1:MGY1048576 MQU1:MQU1048576 NAQ1:NAQ1048576 NKM1:NKM1048576 NUI1:NUI1048576 OEE1:OEE1048576 OOA1:OOA1048576 OXW1:OXW1048576 PHS1:PHS1048576 PRO1:PRO1048576 QBK1:QBK1048576 QLG1:QLG1048576 QVC1:QVC1048576 REY1:REY1048576 ROU1:ROU1048576 RYQ1:RYQ1048576 SIM1:SIM1048576 SSI1:SSI1048576 TCE1:TCE1048576 TMA1:TMA1048576 TVW1:TVW1048576 UFS1:UFS1048576 UPO1:UPO1048576 UZK1:UZK1048576 VJG1:VJG1048576 VTC1:VTC1048576 WCY1:WCY1048576 WMU1:WMU1048576 WWQ1:WWQ1048576"/>
    <dataValidation operator="equal" allowBlank="1" showInputMessage="1" promptTitle="MISA SME.NET" prompt="Nhập Đơn giá_x000a_Tối đa 14 ký tự." sqref="AF1:AF1048576 KB1:KB1048576 TX1:TX1048576 ADT1:ADT1048576 ANP1:ANP1048576 AXL1:AXL1048576 BHH1:BHH1048576 BRD1:BRD1048576 CAZ1:CAZ1048576 CKV1:CKV1048576 CUR1:CUR1048576 DEN1:DEN1048576 DOJ1:DOJ1048576 DYF1:DYF1048576 EIB1:EIB1048576 ERX1:ERX1048576 FBT1:FBT1048576 FLP1:FLP1048576 FVL1:FVL1048576 GFH1:GFH1048576 GPD1:GPD1048576 GYZ1:GYZ1048576 HIV1:HIV1048576 HSR1:HSR1048576 ICN1:ICN1048576 IMJ1:IMJ1048576 IWF1:IWF1048576 JGB1:JGB1048576 JPX1:JPX1048576 JZT1:JZT1048576 KJP1:KJP1048576 KTL1:KTL1048576 LDH1:LDH1048576 LND1:LND1048576 LWZ1:LWZ1048576 MGV1:MGV1048576 MQR1:MQR1048576 NAN1:NAN1048576 NKJ1:NKJ1048576 NUF1:NUF1048576 OEB1:OEB1048576 ONX1:ONX1048576 OXT1:OXT1048576 PHP1:PHP1048576 PRL1:PRL1048576 QBH1:QBH1048576 QLD1:QLD1048576 QUZ1:QUZ1048576 REV1:REV1048576 ROR1:ROR1048576 RYN1:RYN1048576 SIJ1:SIJ1048576 SSF1:SSF1048576 TCB1:TCB1048576 TLX1:TLX1048576 TVT1:TVT1048576 UFP1:UFP1048576 UPL1:UPL1048576 UZH1:UZH1048576 VJD1:VJD1048576 VSZ1:VSZ1048576 WCV1:WCV1048576 WMR1:WMR1048576 WWN1:WWN1048576"/>
    <dataValidation operator="equal" allowBlank="1" showInputMessage="1" promptTitle="MISA SME.NET" prompt="Nhập Thành tiền_x000a_Tối đa 14 ký tự." sqref="WWO1:WWO1048576 KC1:KC1048576 TY1:TY1048576 ADU1:ADU1048576 ANQ1:ANQ1048576 AXM1:AXM1048576 BHI1:BHI1048576 BRE1:BRE1048576 CBA1:CBA1048576 CKW1:CKW1048576 CUS1:CUS1048576 DEO1:DEO1048576 DOK1:DOK1048576 DYG1:DYG1048576 EIC1:EIC1048576 ERY1:ERY1048576 FBU1:FBU1048576 FLQ1:FLQ1048576 FVM1:FVM1048576 GFI1:GFI1048576 GPE1:GPE1048576 GZA1:GZA1048576 HIW1:HIW1048576 HSS1:HSS1048576 ICO1:ICO1048576 IMK1:IMK1048576 IWG1:IWG1048576 JGC1:JGC1048576 JPY1:JPY1048576 JZU1:JZU1048576 KJQ1:KJQ1048576 KTM1:KTM1048576 LDI1:LDI1048576 LNE1:LNE1048576 LXA1:LXA1048576 MGW1:MGW1048576 MQS1:MQS1048576 NAO1:NAO1048576 NKK1:NKK1048576 NUG1:NUG1048576 OEC1:OEC1048576 ONY1:ONY1048576 OXU1:OXU1048576 PHQ1:PHQ1048576 PRM1:PRM1048576 QBI1:QBI1048576 QLE1:QLE1048576 QVA1:QVA1048576 REW1:REW1048576 ROS1:ROS1048576 RYO1:RYO1048576 SIK1:SIK1048576 SSG1:SSG1048576 TCC1:TCC1048576 TLY1:TLY1048576 TVU1:TVU1048576 UFQ1:UFQ1048576 UPM1:UPM1048576 UZI1:UZI1048576 VJE1:VJE1048576 VTA1:VTA1048576 WCW1:WCW1048576 WMS1:WMS1048576 AG1:AG1048576"/>
    <dataValidation operator="equal" allowBlank="1" showInputMessage="1" promptTitle="MISA SME.NET" prompt="Nhập Mã đơn vị tính." sqref="AC1:AC1048576 JY1:JY1048576 TU1:TU1048576 ADQ1:ADQ1048576 ANM1:ANM1048576 AXI1:AXI1048576 BHE1:BHE1048576 BRA1:BRA1048576 CAW1:CAW1048576 CKS1:CKS1048576 CUO1:CUO1048576 DEK1:DEK1048576 DOG1:DOG1048576 DYC1:DYC1048576 EHY1:EHY1048576 ERU1:ERU1048576 FBQ1:FBQ1048576 FLM1:FLM1048576 FVI1:FVI1048576 GFE1:GFE1048576 GPA1:GPA1048576 GYW1:GYW1048576 HIS1:HIS1048576 HSO1:HSO1048576 ICK1:ICK1048576 IMG1:IMG1048576 IWC1:IWC1048576 JFY1:JFY1048576 JPU1:JPU1048576 JZQ1:JZQ1048576 KJM1:KJM1048576 KTI1:KTI1048576 LDE1:LDE1048576 LNA1:LNA1048576 LWW1:LWW1048576 MGS1:MGS1048576 MQO1:MQO1048576 NAK1:NAK1048576 NKG1:NKG1048576 NUC1:NUC1048576 ODY1:ODY1048576 ONU1:ONU1048576 OXQ1:OXQ1048576 PHM1:PHM1048576 PRI1:PRI1048576 QBE1:QBE1048576 QLA1:QLA1048576 QUW1:QUW1048576 RES1:RES1048576 ROO1:ROO1048576 RYK1:RYK1048576 SIG1:SIG1048576 SSC1:SSC1048576 TBY1:TBY1048576 TLU1:TLU1048576 TVQ1:TVQ1048576 UFM1:UFM1048576 UPI1:UPI1048576 UZE1:UZE1048576 VJA1:VJA1048576 VSW1:VSW1048576 WCS1:WCS1048576 WMO1:WMO1048576 WWK1:WWK1048576"/>
    <dataValidation operator="equal" allowBlank="1" showInputMessage="1" promptTitle="MISA SME.NET" prompt="Nhập Số lượng_x000a_Tối đa 14 ký tự." sqref="AD1:AD1048576 JZ1:JZ1048576 TV1:TV1048576 ADR1:ADR1048576 ANN1:ANN1048576 AXJ1:AXJ1048576 BHF1:BHF1048576 BRB1:BRB1048576 CAX1:CAX1048576 CKT1:CKT1048576 CUP1:CUP1048576 DEL1:DEL1048576 DOH1:DOH1048576 DYD1:DYD1048576 EHZ1:EHZ1048576 ERV1:ERV1048576 FBR1:FBR1048576 FLN1:FLN1048576 FVJ1:FVJ1048576 GFF1:GFF1048576 GPB1:GPB1048576 GYX1:GYX1048576 HIT1:HIT1048576 HSP1:HSP1048576 ICL1:ICL1048576 IMH1:IMH1048576 IWD1:IWD1048576 JFZ1:JFZ1048576 JPV1:JPV1048576 JZR1:JZR1048576 KJN1:KJN1048576 KTJ1:KTJ1048576 LDF1:LDF1048576 LNB1:LNB1048576 LWX1:LWX1048576 MGT1:MGT1048576 MQP1:MQP1048576 NAL1:NAL1048576 NKH1:NKH1048576 NUD1:NUD1048576 ODZ1:ODZ1048576 ONV1:ONV1048576 OXR1:OXR1048576 PHN1:PHN1048576 PRJ1:PRJ1048576 QBF1:QBF1048576 QLB1:QLB1048576 QUX1:QUX1048576 RET1:RET1048576 ROP1:ROP1048576 RYL1:RYL1048576 SIH1:SIH1048576 SSD1:SSD1048576 TBZ1:TBZ1048576 TLV1:TLV1048576 TVR1:TVR1048576 UFN1:UFN1048576 UPJ1:UPJ1048576 UZF1:UZF1048576 VJB1:VJB1048576 VSX1:VSX1048576 WCT1:WCT1048576 WMP1:WMP1048576 WWL1:WWL1048576"/>
    <dataValidation operator="equal" allowBlank="1" showInputMessage="1" promptTitle="MISA SME.NET" prompt="Nhập Tên mặt hàng_x000a_Tối đa 255 ký tự." sqref="WWG1:WWG1048576 JU1:JU1048576 TQ1:TQ1048576 ADM1:ADM1048576 ANI1:ANI1048576 AXE1:AXE1048576 BHA1:BHA1048576 BQW1:BQW1048576 CAS1:CAS1048576 CKO1:CKO1048576 CUK1:CUK1048576 DEG1:DEG1048576 DOC1:DOC1048576 DXY1:DXY1048576 EHU1:EHU1048576 ERQ1:ERQ1048576 FBM1:FBM1048576 FLI1:FLI1048576 FVE1:FVE1048576 GFA1:GFA1048576 GOW1:GOW1048576 GYS1:GYS1048576 HIO1:HIO1048576 HSK1:HSK1048576 ICG1:ICG1048576 IMC1:IMC1048576 IVY1:IVY1048576 JFU1:JFU1048576 JPQ1:JPQ1048576 JZM1:JZM1048576 KJI1:KJI1048576 KTE1:KTE1048576 LDA1:LDA1048576 LMW1:LMW1048576 LWS1:LWS1048576 MGO1:MGO1048576 MQK1:MQK1048576 NAG1:NAG1048576 NKC1:NKC1048576 NTY1:NTY1048576 ODU1:ODU1048576 ONQ1:ONQ1048576 OXM1:OXM1048576 PHI1:PHI1048576 PRE1:PRE1048576 QBA1:QBA1048576 QKW1:QKW1048576 QUS1:QUS1048576 REO1:REO1048576 ROK1:ROK1048576 RYG1:RYG1048576 SIC1:SIC1048576 SRY1:SRY1048576 TBU1:TBU1048576 TLQ1:TLQ1048576 TVM1:TVM1048576 UFI1:UFI1048576 UPE1:UPE1048576 UZA1:UZA1048576 VIW1:VIW1048576 VSS1:VSS1048576 WCO1:WCO1048576 WMK1:WMK1048576 Y1:Y1048576"/>
    <dataValidation operator="equal" allowBlank="1" showInputMessage="1" promptTitle="MISA SME.NET" prompt="Nhập Là hàng khuyến mại._x000a_Nhập 0 hoặc để trống: Hàng không khuyến mại._x000a_Nhập 1: Là hàng khuyến mại." sqref="Z1:Z1048576 JV1:JV1048576 TR1:TR1048576 ADN1:ADN1048576 ANJ1:ANJ1048576 AXF1:AXF1048576 BHB1:BHB1048576 BQX1:BQX1048576 CAT1:CAT1048576 CKP1:CKP1048576 CUL1:CUL1048576 DEH1:DEH1048576 DOD1:DOD1048576 DXZ1:DXZ1048576 EHV1:EHV1048576 ERR1:ERR1048576 FBN1:FBN1048576 FLJ1:FLJ1048576 FVF1:FVF1048576 GFB1:GFB1048576 GOX1:GOX1048576 GYT1:GYT1048576 HIP1:HIP1048576 HSL1:HSL1048576 ICH1:ICH1048576 IMD1:IMD1048576 IVZ1:IVZ1048576 JFV1:JFV1048576 JPR1:JPR1048576 JZN1:JZN1048576 KJJ1:KJJ1048576 KTF1:KTF1048576 LDB1:LDB1048576 LMX1:LMX1048576 LWT1:LWT1048576 MGP1:MGP1048576 MQL1:MQL1048576 NAH1:NAH1048576 NKD1:NKD1048576 NTZ1:NTZ1048576 ODV1:ODV1048576 ONR1:ONR1048576 OXN1:OXN1048576 PHJ1:PHJ1048576 PRF1:PRF1048576 QBB1:QBB1048576 QKX1:QKX1048576 QUT1:QUT1048576 REP1:REP1048576 ROL1:ROL1048576 RYH1:RYH1048576 SID1:SID1048576 SRZ1:SRZ1048576 TBV1:TBV1048576 TLR1:TLR1048576 TVN1:TVN1048576 UFJ1:UFJ1048576 UPF1:UPF1048576 UZB1:UZB1048576 VIX1:VIX1048576 VST1:VST1048576 WCP1:WCP1048576 WML1:WML1048576 WWH1:WWH1048576"/>
    <dataValidation showInputMessage="1" errorTitle="MISA SME.NET 2012" error="Mã khách hàng không được để trống!" promptTitle="MISA SME.NET" prompt="Nhập Mã khách hàng" sqref="N1:N1048576 JJ1:JJ1048576 TF1:TF1048576 ADB1:ADB1048576 AMX1:AMX1048576 AWT1:AWT1048576 BGP1:BGP1048576 BQL1:BQL1048576 CAH1:CAH1048576 CKD1:CKD1048576 CTZ1:CTZ1048576 DDV1:DDV1048576 DNR1:DNR1048576 DXN1:DXN1048576 EHJ1:EHJ1048576 ERF1:ERF1048576 FBB1:FBB1048576 FKX1:FKX1048576 FUT1:FUT1048576 GEP1:GEP1048576 GOL1:GOL1048576 GYH1:GYH1048576 HID1:HID1048576 HRZ1:HRZ1048576 IBV1:IBV1048576 ILR1:ILR1048576 IVN1:IVN1048576 JFJ1:JFJ1048576 JPF1:JPF1048576 JZB1:JZB1048576 KIX1:KIX1048576 KST1:KST1048576 LCP1:LCP1048576 LML1:LML1048576 LWH1:LWH1048576 MGD1:MGD1048576 MPZ1:MPZ1048576 MZV1:MZV1048576 NJR1:NJR1048576 NTN1:NTN1048576 ODJ1:ODJ1048576 ONF1:ONF1048576 OXB1:OXB1048576 PGX1:PGX1048576 PQT1:PQT1048576 QAP1:QAP1048576 QKL1:QKL1048576 QUH1:QUH1048576 RED1:RED1048576 RNZ1:RNZ1048576 RXV1:RXV1048576 SHR1:SHR1048576 SRN1:SRN1048576 TBJ1:TBJ1048576 TLF1:TLF1048576 TVB1:TVB1048576 UEX1:UEX1048576 UOT1:UOT1048576 UYP1:UYP1048576 VIL1:VIL1048576 VSH1:VSH1048576 WCD1:WCD1048576 WLZ1:WLZ1048576 WVV1:WVV1048576"/>
    <dataValidation operator="equal" allowBlank="1" showInputMessage="1" promptTitle="MISA SME.NET" prompt="Nhập Tên khách hàng_x000a_Tối đa 128 ký tự." sqref="WVW1:WVW1048576 JK1:JK1048576 TG1:TG1048576 ADC1:ADC1048576 AMY1:AMY1048576 AWU1:AWU1048576 BGQ1:BGQ1048576 BQM1:BQM1048576 CAI1:CAI1048576 CKE1:CKE1048576 CUA1:CUA1048576 DDW1:DDW1048576 DNS1:DNS1048576 DXO1:DXO1048576 EHK1:EHK1048576 ERG1:ERG1048576 FBC1:FBC1048576 FKY1:FKY1048576 FUU1:FUU1048576 GEQ1:GEQ1048576 GOM1:GOM1048576 GYI1:GYI1048576 HIE1:HIE1048576 HSA1:HSA1048576 IBW1:IBW1048576 ILS1:ILS1048576 IVO1:IVO1048576 JFK1:JFK1048576 JPG1:JPG1048576 JZC1:JZC1048576 KIY1:KIY1048576 KSU1:KSU1048576 LCQ1:LCQ1048576 LMM1:LMM1048576 LWI1:LWI1048576 MGE1:MGE1048576 MQA1:MQA1048576 MZW1:MZW1048576 NJS1:NJS1048576 NTO1:NTO1048576 ODK1:ODK1048576 ONG1:ONG1048576 OXC1:OXC1048576 PGY1:PGY1048576 PQU1:PQU1048576 QAQ1:QAQ1048576 QKM1:QKM1048576 QUI1:QUI1048576 REE1:REE1048576 ROA1:ROA1048576 RXW1:RXW1048576 SHS1:SHS1048576 SRO1:SRO1048576 TBK1:TBK1048576 TLG1:TLG1048576 TVC1:TVC1048576 UEY1:UEY1048576 UOU1:UOU1048576 UYQ1:UYQ1048576 VIM1:VIM1048576 VSI1:VSI1048576 WCE1:WCE1048576 WMA1:WMA1048576 O1:O1048576"/>
    <dataValidation operator="equal" allowBlank="1" showInputMessage="1" promptTitle="MISA SME.NET" prompt="Nhập Số hóa đơn._x000a_Tối đa 25 ký tự." sqref="L1:L1048576 JH1:JH1048576 TD1:TD1048576 ACZ1:ACZ1048576 AMV1:AMV1048576 AWR1:AWR1048576 BGN1:BGN1048576 BQJ1:BQJ1048576 CAF1:CAF1048576 CKB1:CKB1048576 CTX1:CTX1048576 DDT1:DDT1048576 DNP1:DNP1048576 DXL1:DXL1048576 EHH1:EHH1048576 ERD1:ERD1048576 FAZ1:FAZ1048576 FKV1:FKV1048576 FUR1:FUR1048576 GEN1:GEN1048576 GOJ1:GOJ1048576 GYF1:GYF1048576 HIB1:HIB1048576 HRX1:HRX1048576 IBT1:IBT1048576 ILP1:ILP1048576 IVL1:IVL1048576 JFH1:JFH1048576 JPD1:JPD1048576 JYZ1:JYZ1048576 KIV1:KIV1048576 KSR1:KSR1048576 LCN1:LCN1048576 LMJ1:LMJ1048576 LWF1:LWF1048576 MGB1:MGB1048576 MPX1:MPX1048576 MZT1:MZT1048576 NJP1:NJP1048576 NTL1:NTL1048576 ODH1:ODH1048576 OND1:OND1048576 OWZ1:OWZ1048576 PGV1:PGV1048576 PQR1:PQR1048576 QAN1:QAN1048576 QKJ1:QKJ1048576 QUF1:QUF1048576 REB1:REB1048576 RNX1:RNX1048576 RXT1:RXT1048576 SHP1:SHP1048576 SRL1:SRL1048576 TBH1:TBH1048576 TLD1:TLD1048576 TUZ1:TUZ1048576 UEV1:UEV1048576 UOR1:UOR1048576 UYN1:UYN1048576 VIJ1:VIJ1048576 VSF1:VSF1048576 WCB1:WCB1048576 WLX1:WLX1048576 WVT1:WVT1048576"/>
    <dataValidation operator="equal" allowBlank="1" showInputMessage="1" promptTitle="MISA SME.NET" prompt="Nhập Địa chỉ_x000a_Tối đa 255 ký tự" sqref="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operator="equal" allowBlank="1" showInputMessage="1" promptTitle="MISA SME.NET" prompt="Nhập Mã số thuế._x000a_Tối đa 50 ký tự" sqref="WVY1:WVY1048576 JM1:JM1048576 TI1:TI1048576 ADE1:ADE1048576 ANA1:ANA1048576 AWW1:AWW1048576 BGS1:BGS1048576 BQO1:BQO1048576 CAK1:CAK1048576 CKG1:CKG1048576 CUC1:CUC1048576 DDY1:DDY1048576 DNU1:DNU1048576 DXQ1:DXQ1048576 EHM1:EHM1048576 ERI1:ERI1048576 FBE1:FBE1048576 FLA1:FLA1048576 FUW1:FUW1048576 GES1:GES1048576 GOO1:GOO1048576 GYK1:GYK1048576 HIG1:HIG1048576 HSC1:HSC1048576 IBY1:IBY1048576 ILU1:ILU1048576 IVQ1:IVQ1048576 JFM1:JFM1048576 JPI1:JPI1048576 JZE1:JZE1048576 KJA1:KJA1048576 KSW1:KSW1048576 LCS1:LCS1048576 LMO1:LMO1048576 LWK1:LWK1048576 MGG1:MGG1048576 MQC1:MQC1048576 MZY1:MZY1048576 NJU1:NJU1048576 NTQ1:NTQ1048576 ODM1:ODM1048576 ONI1:ONI1048576 OXE1:OXE1048576 PHA1:PHA1048576 PQW1:PQW1048576 QAS1:QAS1048576 QKO1:QKO1048576 QUK1:QUK1048576 REG1:REG1048576 ROC1:ROC1048576 RXY1:RXY1048576 SHU1:SHU1048576 SRQ1:SRQ1048576 TBM1:TBM1048576 TLI1:TLI1048576 TVE1:TVE1048576 UFA1:UFA1048576 UOW1:UOW1048576 UYS1:UYS1048576 VIO1:VIO1048576 VSK1:VSK1048576 WCG1:WCG1048576 WMC1:WMC1048576 Q1:Q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KK1:KK1048576 UG1:UG1048576 AEC1:AEC1048576 ANY1:ANY1048576 AXU1:AXU1048576 BHQ1:BHQ1048576 BRM1:BRM1048576 CBI1:CBI1048576 CLE1:CLE1048576 CVA1:CVA1048576 DEW1:DEW1048576 DOS1:DOS1048576 DYO1:DYO1048576 EIK1:EIK1048576 ESG1:ESG1048576 FCC1:FCC1048576 FLY1:FLY1048576 FVU1:FVU1048576 GFQ1:GFQ1048576 GPM1:GPM1048576 GZI1:GZI1048576 HJE1:HJE1048576 HTA1:HTA1048576 ICW1:ICW1048576 IMS1:IMS1048576 IWO1:IWO1048576 JGK1:JGK1048576 JQG1:JQG1048576 KAC1:KAC1048576 KJY1:KJY1048576 KTU1:KTU1048576 LDQ1:LDQ1048576 LNM1:LNM1048576 LXI1:LXI1048576 MHE1:MHE1048576 MRA1:MRA1048576 NAW1:NAW1048576 NKS1:NKS1048576 NUO1:NUO1048576 OEK1:OEK1048576 OOG1:OOG1048576 OYC1:OYC1048576 PHY1:PHY1048576 PRU1:PRU1048576 QBQ1:QBQ1048576 QLM1:QLM1048576 QVI1:QVI1048576 RFE1:RFE1048576 RPA1:RPA1048576 RYW1:RYW1048576 SIS1:SIS1048576 SSO1:SSO1048576 TCK1:TCK1048576 TMG1:TMG1048576 TWC1:TWC1048576 UFY1:UFY1048576 UPU1:UPU1048576 UZQ1:UZQ1048576 VJM1:VJM1048576 VTI1:VTI1048576 WDE1:WDE1048576 WNA1:WNA1048576 WWW1:WWW1048576"/>
    <dataValidation allowBlank="1" showInputMessage="1" showErrorMessage="1" promptTitle="MISA SME.NET" prompt="Nhập Số phiếu nhập_x000a_Tối đa 20 ký tự._x000a_Lưu ý: Chỉ nhập với trả lại hàng bán kiêm phiếu nhập." sqref="WVQ1:WVQ1048576 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I1:I1048576"/>
    <dataValidation allowBlank="1" showInputMessage="1" showErrorMessage="1" promptTitle="MISA SME.NET" prompt="Nhập Nhân viên bán hàng." sqref="S1:S1048576 JO1:JO1048576 TK1:TK1048576 ADG1:ADG1048576 ANC1:ANC1048576 AWY1:AWY1048576 BGU1:BGU1048576 BQQ1:BQQ1048576 CAM1:CAM1048576 CKI1:CKI1048576 CUE1:CUE1048576 DEA1:DEA1048576 DNW1:DNW1048576 DXS1:DXS1048576 EHO1:EHO1048576 ERK1:ERK1048576 FBG1:FBG1048576 FLC1:FLC1048576 FUY1:FUY1048576 GEU1:GEU1048576 GOQ1:GOQ1048576 GYM1:GYM1048576 HII1:HII1048576 HSE1:HSE1048576 ICA1:ICA1048576 ILW1:ILW1048576 IVS1:IVS1048576 JFO1:JFO1048576 JPK1:JPK1048576 JZG1:JZG1048576 KJC1:KJC1048576 KSY1:KSY1048576 LCU1:LCU1048576 LMQ1:LMQ1048576 LWM1:LWM1048576 MGI1:MGI1048576 MQE1:MQE1048576 NAA1:NAA1048576 NJW1:NJW1048576 NTS1:NTS1048576 ODO1:ODO1048576 ONK1:ONK1048576 OXG1:OXG1048576 PHC1:PHC1048576 PQY1:PQY1048576 QAU1:QAU1048576 QKQ1:QKQ1048576 QUM1:QUM1048576 REI1:REI1048576 ROE1:ROE1048576 RYA1:RYA1048576 SHW1:SHW1048576 SRS1:SRS1048576 TBO1:TBO1048576 TLK1:TLK1048576 TVG1:TVG1048576 UFC1:UFC1048576 UOY1:UOY1048576 UYU1:UYU1048576 VIQ1:VIQ1048576 VSM1:VSM1048576 WCI1:WCI1048576 WME1:WME1048576 WWA1:WWA1048576"/>
    <dataValidation allowBlank="1" showInputMessage="1" showErrorMessage="1" promptTitle="MISA SME.NET" prompt="Nhập Diễn giải phiếu nhập._x000a_Tối đa 255 ký tự._x000a_Lưu ý: Chỉ nhập với trả lại hàng bán kiêm phiếu nhập." sqref="U1:U1048576 JQ1:JQ1048576 TM1:TM1048576 ADI1:ADI1048576 ANE1:ANE1048576 AXA1:AXA1048576 BGW1:BGW1048576 BQS1:BQS1048576 CAO1:CAO1048576 CKK1:CKK1048576 CUG1:CUG1048576 DEC1:DEC1048576 DNY1:DNY1048576 DXU1:DXU1048576 EHQ1:EHQ1048576 ERM1:ERM1048576 FBI1:FBI1048576 FLE1:FLE1048576 FVA1:FVA1048576 GEW1:GEW1048576 GOS1:GOS1048576 GYO1:GYO1048576 HIK1:HIK1048576 HSG1:HSG1048576 ICC1:ICC1048576 ILY1:ILY1048576 IVU1:IVU1048576 JFQ1:JFQ1048576 JPM1:JPM1048576 JZI1:JZI1048576 KJE1:KJE1048576 KTA1:KTA1048576 LCW1:LCW1048576 LMS1:LMS1048576 LWO1:LWO1048576 MGK1:MGK1048576 MQG1:MQG1048576 NAC1:NAC1048576 NJY1:NJY1048576 NTU1:NTU1048576 ODQ1:ODQ1048576 ONM1:ONM1048576 OXI1:OXI1048576 PHE1:PHE1048576 PRA1:PRA1048576 QAW1:QAW1048576 QKS1:QKS1048576 QUO1:QUO1048576 REK1:REK1048576 ROG1:ROG1048576 RYC1:RYC1048576 SHY1:SHY1048576 SRU1:SRU1048576 TBQ1:TBQ1048576 TLM1:TLM1048576 TVI1:TVI1048576 UFE1:UFE1048576 UPA1:UPA1048576 UYW1:UYW1048576 VIS1:VIS1048576 VSO1:VSO1048576 WCK1:WCK1048576 WMG1:WMG1048576 WWC1:WWC1048576"/>
    <dataValidation allowBlank="1" showInputMessage="1" showErrorMessage="1" promptTitle="MISA SME.NET" prompt="Nhập Kèm theo chứng từ gốc (Phiếu nhập)._x000a_Tối đa 50 ký tự._x000a_Lưu ý: Chỉ nhập với trả lại hàng bán kiêm phiếu nhập." sqref="V1:V1048576 JR1:JR1048576 TN1:TN1048576 ADJ1:ADJ1048576 ANF1:ANF1048576 AXB1:AXB1048576 BGX1:BGX1048576 BQT1:BQT1048576 CAP1:CAP1048576 CKL1:CKL1048576 CUH1:CUH1048576 DED1:DED1048576 DNZ1:DNZ1048576 DXV1:DXV1048576 EHR1:EHR1048576 ERN1:ERN1048576 FBJ1:FBJ1048576 FLF1:FLF1048576 FVB1:FVB1048576 GEX1:GEX1048576 GOT1:GOT1048576 GYP1:GYP1048576 HIL1:HIL1048576 HSH1:HSH1048576 ICD1:ICD1048576 ILZ1:ILZ1048576 IVV1:IVV1048576 JFR1:JFR1048576 JPN1:JPN1048576 JZJ1:JZJ1048576 KJF1:KJF1048576 KTB1:KTB1048576 LCX1:LCX1048576 LMT1:LMT1048576 LWP1:LWP1048576 MGL1:MGL1048576 MQH1:MQH1048576 NAD1:NAD1048576 NJZ1:NJZ1048576 NTV1:NTV1048576 ODR1:ODR1048576 ONN1:ONN1048576 OXJ1:OXJ1048576 PHF1:PHF1048576 PRB1:PRB1048576 QAX1:QAX1048576 QKT1:QKT1048576 QUP1:QUP1048576 REL1:REL1048576 ROH1:ROH1048576 RYD1:RYD1048576 SHZ1:SHZ1048576 SRV1:SRV1048576 TBR1:TBR1048576 TLN1:TLN1048576 TVJ1:TVJ1048576 UFF1:UFF1048576 UPB1:UPB1048576 UYX1:UYX1048576 VIT1:VIT1048576 VSP1:VSP1048576 WCL1:WCL1048576 WMH1:WMH1048576 WWD1:WWD1048576"/>
    <dataValidation allowBlank="1" showInputMessage="1" showErrorMessage="1" promptTitle="MISA SME.NET" prompt="Nhập Người giao hàng._x000a_Tối đa 128 ký tự._x000a_Lưu ý: Chỉ nhập với trả lại hàng bán kiêm phiếu nhập." sqref="T1:T1048576 JP1:JP1048576 TL1:TL1048576 ADH1:ADH1048576 AND1:AND1048576 AWZ1:AWZ1048576 BGV1:BGV1048576 BQR1:BQR1048576 CAN1:CAN1048576 CKJ1:CKJ1048576 CUF1:CUF1048576 DEB1:DEB1048576 DNX1:DNX1048576 DXT1:DXT1048576 EHP1:EHP1048576 ERL1:ERL1048576 FBH1:FBH1048576 FLD1:FLD1048576 FUZ1:FUZ1048576 GEV1:GEV1048576 GOR1:GOR1048576 GYN1:GYN1048576 HIJ1:HIJ1048576 HSF1:HSF1048576 ICB1:ICB1048576 ILX1:ILX1048576 IVT1:IVT1048576 JFP1:JFP1048576 JPL1:JPL1048576 JZH1:JZH1048576 KJD1:KJD1048576 KSZ1:KSZ1048576 LCV1:LCV1048576 LMR1:LMR1048576 LWN1:LWN1048576 MGJ1:MGJ1048576 MQF1:MQF1048576 NAB1:NAB1048576 NJX1:NJX1048576 NTT1:NTT1048576 ODP1:ODP1048576 ONL1:ONL1048576 OXH1:OXH1048576 PHD1:PHD1048576 PQZ1:PQZ1048576 QAV1:QAV1048576 QKR1:QKR1048576 QUN1:QUN1048576 REJ1:REJ1048576 ROF1:ROF1048576 RYB1:RYB1048576 SHX1:SHX1048576 SRT1:SRT1048576 TBP1:TBP1048576 TLL1:TLL1048576 TVH1:TVH1048576 UFD1:UFD1048576 UOZ1:UOZ1048576 UYV1:UYV1048576 VIR1:VIR1048576 VSN1:VSN1048576 WCJ1:WCJ1048576 WMF1:WMF1048576 WWB1:WWB1048576"/>
    <dataValidation allowBlank="1" showInputMessage="1" showErrorMessage="1" promptTitle="MISA SME.NET" prompt="Nhập Tài khoản giá vốn._x000a_Lưu ý: Chỉ nhập với trả lại hàng bán kiêm phiếu nhập." sqref="AR1:AR1048576 KN1:KN1048576 UJ1:UJ1048576 AEF1:AEF1048576 AOB1:AOB1048576 AXX1:AXX1048576 BHT1:BHT1048576 BRP1:BRP1048576 CBL1:CBL1048576 CLH1:CLH1048576 CVD1:CVD1048576 DEZ1:DEZ1048576 DOV1:DOV1048576 DYR1:DYR1048576 EIN1:EIN1048576 ESJ1:ESJ1048576 FCF1:FCF1048576 FMB1:FMB1048576 FVX1:FVX1048576 GFT1:GFT1048576 GPP1:GPP1048576 GZL1:GZL1048576 HJH1:HJH1048576 HTD1:HTD1048576 ICZ1:ICZ1048576 IMV1:IMV1048576 IWR1:IWR1048576 JGN1:JGN1048576 JQJ1:JQJ1048576 KAF1:KAF1048576 KKB1:KKB1048576 KTX1:KTX1048576 LDT1:LDT1048576 LNP1:LNP1048576 LXL1:LXL1048576 MHH1:MHH1048576 MRD1:MRD1048576 NAZ1:NAZ1048576 NKV1:NKV1048576 NUR1:NUR1048576 OEN1:OEN1048576 OOJ1:OOJ1048576 OYF1:OYF1048576 PIB1:PIB1048576 PRX1:PRX1048576 QBT1:QBT1048576 QLP1:QLP1048576 QVL1:QVL1048576 RFH1:RFH1048576 RPD1:RPD1048576 RYZ1:RYZ1048576 SIV1:SIV1048576 SSR1:SSR1048576 TCN1:TCN1048576 TMJ1:TMJ1048576 TWF1:TWF1048576 UGB1:UGB1048576 UPX1:UPX1048576 UZT1:UZT1048576 VJP1:VJP1048576 VTL1:VTL1048576 WDH1:WDH1048576 WND1:WND1048576 WWZ1:WWZ1048576"/>
    <dataValidation allowBlank="1" showInputMessage="1" showErrorMessage="1" promptTitle="MISA SME.NET" prompt="Nhập Tài khoản kho._x000a_Lưu ý: Chỉ nhập với trả lại hàng bán kiêm phiếu nhập." sqref="AQ1:AQ1048576 KM1:KM1048576 UI1:UI1048576 AEE1:AEE1048576 AOA1:AOA1048576 AXW1:AXW1048576 BHS1:BHS1048576 BRO1:BRO1048576 CBK1:CBK1048576 CLG1:CLG1048576 CVC1:CVC1048576 DEY1:DEY1048576 DOU1:DOU1048576 DYQ1:DYQ1048576 EIM1:EIM1048576 ESI1:ESI1048576 FCE1:FCE1048576 FMA1:FMA1048576 FVW1:FVW1048576 GFS1:GFS1048576 GPO1:GPO1048576 GZK1:GZK1048576 HJG1:HJG1048576 HTC1:HTC1048576 ICY1:ICY1048576 IMU1:IMU1048576 IWQ1:IWQ1048576 JGM1:JGM1048576 JQI1:JQI1048576 KAE1:KAE1048576 KKA1:KKA1048576 KTW1:KTW1048576 LDS1:LDS1048576 LNO1:LNO1048576 LXK1:LXK1048576 MHG1:MHG1048576 MRC1:MRC1048576 NAY1:NAY1048576 NKU1:NKU1048576 NUQ1:NUQ1048576 OEM1:OEM1048576 OOI1:OOI1048576 OYE1:OYE1048576 PIA1:PIA1048576 PRW1:PRW1048576 QBS1:QBS1048576 QLO1:QLO1048576 QVK1:QVK1048576 RFG1:RFG1048576 RPC1:RPC1048576 RYY1:RYY1048576 SIU1:SIU1048576 SSQ1:SSQ1048576 TCM1:TCM1048576 TMI1:TMI1048576 TWE1:TWE1048576 UGA1:UGA1048576 UPW1:UPW1048576 UZS1:UZS1048576 VJO1:VJO1048576 VTK1:VTK1048576 WDG1:WDG1048576 WNC1:WNC1048576 WWY1:WWY1048576"/>
    <dataValidation allowBlank="1" showInputMessage="1" showErrorMessage="1" promptTitle="MISA SME.NET" prompt="Nhập Mã kho._x000a_Lưu ý: Chỉ nhập với trả lại hàng bán kiêm phiếu nhập." sqref="AP1:AP1048576 KL1:KL1048576 UH1:UH1048576 AED1:AED1048576 ANZ1:ANZ1048576 AXV1:AXV1048576 BHR1:BHR1048576 BRN1:BRN1048576 CBJ1:CBJ1048576 CLF1:CLF1048576 CVB1:CVB1048576 DEX1:DEX1048576 DOT1:DOT1048576 DYP1:DYP1048576 EIL1:EIL1048576 ESH1:ESH1048576 FCD1:FCD1048576 FLZ1:FLZ1048576 FVV1:FVV1048576 GFR1:GFR1048576 GPN1:GPN1048576 GZJ1:GZJ1048576 HJF1:HJF1048576 HTB1:HTB1048576 ICX1:ICX1048576 IMT1:IMT1048576 IWP1:IWP1048576 JGL1:JGL1048576 JQH1:JQH1048576 KAD1:KAD1048576 KJZ1:KJZ1048576 KTV1:KTV1048576 LDR1:LDR1048576 LNN1:LNN1048576 LXJ1:LXJ1048576 MHF1:MHF1048576 MRB1:MRB1048576 NAX1:NAX1048576 NKT1:NKT1048576 NUP1:NUP1048576 OEL1:OEL1048576 OOH1:OOH1048576 OYD1:OYD1048576 PHZ1:PHZ1048576 PRV1:PRV1048576 QBR1:QBR1048576 QLN1:QLN1048576 QVJ1:QVJ1048576 RFF1:RFF1048576 RPB1:RPB1048576 RYX1:RYX1048576 SIT1:SIT1048576 SSP1:SSP1048576 TCL1:TCL1048576 TMH1:TMH1048576 TWD1:TWD1048576 UFZ1:UFZ1048576 UPV1:UPV1048576 UZR1:UZR1048576 VJN1:VJN1048576 VTJ1:VTJ1048576 WDF1:WDF1048576 WNB1:WNB1048576 WWX1:WWX1048576"/>
    <dataValidation allowBlank="1" showInputMessage="1" showErrorMessage="1" promptTitle="MISA SME.NET" prompt="Nhập Tiền vốn_x000a_Tối đa 14 ký tự._x000a_Lưu ý: Chỉ nhập với trả lại hàng bán kiêm phiếu nhập." sqref="AT1:AT1048576 KP1:KP1048576 UL1:UL1048576 AEH1:AEH1048576 AOD1:AOD1048576 AXZ1:AXZ1048576 BHV1:BHV1048576 BRR1:BRR1048576 CBN1:CBN1048576 CLJ1:CLJ1048576 CVF1:CVF1048576 DFB1:DFB1048576 DOX1:DOX1048576 DYT1:DYT1048576 EIP1:EIP1048576 ESL1:ESL1048576 FCH1:FCH1048576 FMD1:FMD1048576 FVZ1:FVZ1048576 GFV1:GFV1048576 GPR1:GPR1048576 GZN1:GZN1048576 HJJ1:HJJ1048576 HTF1:HTF1048576 IDB1:IDB1048576 IMX1:IMX1048576 IWT1:IWT1048576 JGP1:JGP1048576 JQL1:JQL1048576 KAH1:KAH1048576 KKD1:KKD1048576 KTZ1:KTZ1048576 LDV1:LDV1048576 LNR1:LNR1048576 LXN1:LXN1048576 MHJ1:MHJ1048576 MRF1:MRF1048576 NBB1:NBB1048576 NKX1:NKX1048576 NUT1:NUT1048576 OEP1:OEP1048576 OOL1:OOL1048576 OYH1:OYH1048576 PID1:PID1048576 PRZ1:PRZ1048576 QBV1:QBV1048576 QLR1:QLR1048576 QVN1:QVN1048576 RFJ1:RFJ1048576 RPF1:RPF1048576 RZB1:RZB1048576 SIX1:SIX1048576 SST1:SST1048576 TCP1:TCP1048576 TML1:TML1048576 TWH1:TWH1048576 UGD1:UGD1048576 UPZ1:UPZ1048576 UZV1:UZV1048576 VJR1:VJR1048576 VTN1:VTN1048576 WDJ1:WDJ1048576 WNF1:WNF1048576 WXB1:WXB1048576"/>
    <dataValidation allowBlank="1" showInputMessage="1" showErrorMessage="1" promptTitle="MISA SME.NET" prompt="Nhập Đơn giá vốn_x000a_Tối đa 14 ký tự._x000a_Lưu ý: Chỉ nhập với trả lại hàng bán kiêm phiếu nhập." sqref="AS1:AS1048576 KO1:KO1048576 UK1:UK1048576 AEG1:AEG1048576 AOC1:AOC1048576 AXY1:AXY1048576 BHU1:BHU1048576 BRQ1:BRQ1048576 CBM1:CBM1048576 CLI1:CLI1048576 CVE1:CVE1048576 DFA1:DFA1048576 DOW1:DOW1048576 DYS1:DYS1048576 EIO1:EIO1048576 ESK1:ESK1048576 FCG1:FCG1048576 FMC1:FMC1048576 FVY1:FVY1048576 GFU1:GFU1048576 GPQ1:GPQ1048576 GZM1:GZM1048576 HJI1:HJI1048576 HTE1:HTE1048576 IDA1:IDA1048576 IMW1:IMW1048576 IWS1:IWS1048576 JGO1:JGO1048576 JQK1:JQK1048576 KAG1:KAG1048576 KKC1:KKC1048576 KTY1:KTY1048576 LDU1:LDU1048576 LNQ1:LNQ1048576 LXM1:LXM1048576 MHI1:MHI1048576 MRE1:MRE1048576 NBA1:NBA1048576 NKW1:NKW1048576 NUS1:NUS1048576 OEO1:OEO1048576 OOK1:OOK1048576 OYG1:OYG1048576 PIC1:PIC1048576 PRY1:PRY1048576 QBU1:QBU1048576 QLQ1:QLQ1048576 QVM1:QVM1048576 RFI1:RFI1048576 RPE1:RPE1048576 RZA1:RZA1048576 SIW1:SIW1048576 SSS1:SSS1048576 TCO1:TCO1048576 TMK1:TMK1048576 TWG1:TWG1048576 UGC1:UGC1048576 UPY1:UPY1048576 UZU1:UZU1048576 VJQ1:VJQ1048576 VTM1:VTM1048576 WDI1:WDI1048576 WNE1:WNE1048576 WXA1:WXA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KQ1:KQ1048576 UM1:UM1048576 AEI1:AEI1048576 AOE1:AOE1048576 AYA1:AYA1048576 BHW1:BHW1048576 BRS1:BRS1048576 CBO1:CBO1048576 CLK1:CLK1048576 CVG1:CVG1048576 DFC1:DFC1048576 DOY1:DOY1048576 DYU1:DYU1048576 EIQ1:EIQ1048576 ESM1:ESM1048576 FCI1:FCI1048576 FME1:FME1048576 FWA1:FWA1048576 GFW1:GFW1048576 GPS1:GPS1048576 GZO1:GZO1048576 HJK1:HJK1048576 HTG1:HTG1048576 IDC1:IDC1048576 IMY1:IMY1048576 IWU1:IWU1048576 JGQ1:JGQ1048576 JQM1:JQM1048576 KAI1:KAI1048576 KKE1:KKE1048576 KUA1:KUA1048576 LDW1:LDW1048576 LNS1:LNS1048576 LXO1:LXO1048576 MHK1:MHK1048576 MRG1:MRG1048576 NBC1:NBC1048576 NKY1:NKY1048576 NUU1:NUU1048576 OEQ1:OEQ1048576 OOM1:OOM1048576 OYI1:OYI1048576 PIE1:PIE1048576 PSA1:PSA1048576 QBW1:QBW1048576 QLS1:QLS1048576 QVO1:QVO1048576 RFK1:RFK1048576 RPG1:RPG1048576 RZC1:RZC1048576 SIY1:SIY1048576 SSU1:SSU1048576 TCQ1:TCQ1048576 TMM1:TMM1048576 TWI1:TWI1048576 UGE1:UGE1048576 UQA1:UQA1048576 UZW1:UZW1048576 VJS1:VJS1048576 VTO1:VTO1048576 WDK1:WDK1048576 WNG1:WNG1048576 WXC1:WXC1048576"/>
    <dataValidation operator="equal" allowBlank="1" showInputMessage="1" promptTitle="MISA SME.NET" prompt="Nhập Đơn giá sau thuế_x000a_Tối đa 14 ký tự." sqref="AE1:AE1048576 KA1:KA1048576 TW1:TW1048576 ADS1:ADS1048576 ANO1:ANO1048576 AXK1:AXK1048576 BHG1:BHG1048576 BRC1:BRC1048576 CAY1:CAY1048576 CKU1:CKU1048576 CUQ1:CUQ1048576 DEM1:DEM1048576 DOI1:DOI1048576 DYE1:DYE1048576 EIA1:EIA1048576 ERW1:ERW1048576 FBS1:FBS1048576 FLO1:FLO1048576 FVK1:FVK1048576 GFG1:GFG1048576 GPC1:GPC1048576 GYY1:GYY1048576 HIU1:HIU1048576 HSQ1:HSQ1048576 ICM1:ICM1048576 IMI1:IMI1048576 IWE1:IWE1048576 JGA1:JGA1048576 JPW1:JPW1048576 JZS1:JZS1048576 KJO1:KJO1048576 KTK1:KTK1048576 LDG1:LDG1048576 LNC1:LNC1048576 LWY1:LWY1048576 MGU1:MGU1048576 MQQ1:MQQ1048576 NAM1:NAM1048576 NKI1:NKI1048576 NUE1:NUE1048576 OEA1:OEA1048576 ONW1:ONW1048576 OXS1:OXS1048576 PHO1:PHO1048576 PRK1:PRK1048576 QBG1:QBG1048576 QLC1:QLC1048576 QUY1:QUY1048576 REU1:REU1048576 ROQ1:ROQ1048576 RYM1:RYM1048576 SII1:SII1048576 SSE1:SSE1048576 TCA1:TCA1048576 TLW1:TLW1048576 TVS1:TVS1048576 UFO1:UFO1048576 UPK1:UPK1048576 UZG1:UZG1048576 VJC1:VJC1048576 VSY1:VSY1048576 WCU1:WCU1048576 WMQ1:WMQ1048576 WWM1:WWM1048576"/>
    <dataValidation operator="equal" allowBlank="1" showInputMessage="1" promptTitle="MISA SME.NET" prompt="Nhập Tỷ lệ tính thuế (Thuế suất KHAC)_x000a_Nếu thuế suất là KHAC thì nhập giá trị lớn hơn 0 đến 100" sqref="AL1:AL1048576 KH1:KH1048576 UD1:UD1048576 ADZ1:ADZ1048576 ANV1:ANV1048576 AXR1:AXR1048576 BHN1:BHN1048576 BRJ1:BRJ1048576 CBF1:CBF1048576 CLB1:CLB1048576 CUX1:CUX1048576 DET1:DET1048576 DOP1:DOP1048576 DYL1:DYL1048576 EIH1:EIH1048576 ESD1:ESD1048576 FBZ1:FBZ1048576 FLV1:FLV1048576 FVR1:FVR1048576 GFN1:GFN1048576 GPJ1:GPJ1048576 GZF1:GZF1048576 HJB1:HJB1048576 HSX1:HSX1048576 ICT1:ICT1048576 IMP1:IMP1048576 IWL1:IWL1048576 JGH1:JGH1048576 JQD1:JQD1048576 JZZ1:JZZ1048576 KJV1:KJV1048576 KTR1:KTR1048576 LDN1:LDN1048576 LNJ1:LNJ1048576 LXF1:LXF1048576 MHB1:MHB1048576 MQX1:MQX1048576 NAT1:NAT1048576 NKP1:NKP1048576 NUL1:NUL1048576 OEH1:OEH1048576 OOD1:OOD1048576 OXZ1:OXZ1048576 PHV1:PHV1048576 PRR1:PRR1048576 QBN1:QBN1048576 QLJ1:QLJ1048576 QVF1:QVF1048576 RFB1:RFB1048576 ROX1:ROX1048576 RYT1:RYT1048576 SIP1:SIP1048576 SSL1:SSL1048576 TCH1:TCH1048576 TMD1:TMD1048576 TVZ1:TVZ1048576 UFV1:UFV1048576 UPR1:UPR1048576 UZN1:UZN1048576 VJJ1:VJJ1048576 VTF1:VTF1048576 WDB1:WDB1048576 WMX1:WMX1048576 WWT1:WWT1048576"/>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89"/>
  <sheetViews>
    <sheetView topLeftCell="A2462" workbookViewId="0">
      <selection activeCell="L2490" sqref="L2490"/>
    </sheetView>
  </sheetViews>
  <sheetFormatPr defaultRowHeight="15" x14ac:dyDescent="0.25"/>
  <cols>
    <col min="1" max="1" width="8" bestFit="1" customWidth="1"/>
    <col min="2" max="2" width="32" bestFit="1" customWidth="1"/>
    <col min="3" max="3" width="14.7109375" bestFit="1" customWidth="1"/>
    <col min="4" max="4" width="10.85546875" customWidth="1"/>
    <col min="5" max="5" width="11.7109375" style="28" customWidth="1"/>
    <col min="6" max="6" width="34.28515625" bestFit="1" customWidth="1"/>
    <col min="7" max="7" width="19.42578125" customWidth="1"/>
    <col min="8" max="8" width="10.5703125" customWidth="1"/>
    <col min="9" max="9" width="13" customWidth="1"/>
    <col min="10" max="10" width="15.85546875" customWidth="1"/>
    <col min="11" max="11" width="13.5703125" bestFit="1" customWidth="1"/>
    <col min="12" max="12" width="17.7109375" customWidth="1"/>
    <col min="13" max="13" width="10.7109375" bestFit="1" customWidth="1"/>
  </cols>
  <sheetData>
    <row r="1" spans="1:12" ht="23.25" customHeight="1" x14ac:dyDescent="0.25">
      <c r="L1" s="13">
        <f>SUBTOTAL(9,L3:L2489)</f>
        <v>711110741</v>
      </c>
    </row>
    <row r="2" spans="1:12" x14ac:dyDescent="0.25">
      <c r="A2" s="1" t="s">
        <v>0</v>
      </c>
      <c r="B2" s="1" t="s">
        <v>1</v>
      </c>
      <c r="C2" s="2" t="s">
        <v>2</v>
      </c>
      <c r="D2" s="1" t="s">
        <v>3</v>
      </c>
      <c r="E2" s="29"/>
      <c r="F2" s="1" t="s">
        <v>4</v>
      </c>
      <c r="G2" s="1" t="s">
        <v>5</v>
      </c>
      <c r="H2" s="1"/>
      <c r="I2" s="1"/>
      <c r="J2" s="1"/>
      <c r="K2" s="3" t="s">
        <v>6</v>
      </c>
      <c r="L2" s="1" t="s">
        <v>7</v>
      </c>
    </row>
    <row r="3" spans="1:12" s="18" customFormat="1" x14ac:dyDescent="0.25">
      <c r="A3" s="14" t="s">
        <v>8</v>
      </c>
      <c r="B3" s="14" t="s">
        <v>9</v>
      </c>
      <c r="C3" s="14" t="s">
        <v>10</v>
      </c>
      <c r="D3" s="31">
        <v>1515</v>
      </c>
      <c r="E3" s="30" t="s">
        <v>11114</v>
      </c>
      <c r="F3" s="14" t="s">
        <v>12</v>
      </c>
      <c r="G3" s="14" t="s">
        <v>13</v>
      </c>
      <c r="H3" s="14" t="s">
        <v>11549</v>
      </c>
      <c r="I3" s="14">
        <v>4622</v>
      </c>
      <c r="J3" s="14" t="str">
        <f>H3&amp;I3&amp;K3</f>
        <v>K25TTM462245809</v>
      </c>
      <c r="K3" s="16">
        <v>45809</v>
      </c>
      <c r="L3" s="17">
        <v>267300</v>
      </c>
    </row>
    <row r="4" spans="1:12" s="18" customFormat="1" x14ac:dyDescent="0.25">
      <c r="A4" s="14" t="s">
        <v>8</v>
      </c>
      <c r="B4" s="14" t="s">
        <v>9</v>
      </c>
      <c r="C4" s="14" t="s">
        <v>14</v>
      </c>
      <c r="D4" s="31">
        <v>1611</v>
      </c>
      <c r="E4" s="30" t="s">
        <v>11223</v>
      </c>
      <c r="F4" s="14" t="s">
        <v>16</v>
      </c>
      <c r="G4" s="14" t="s">
        <v>17</v>
      </c>
      <c r="H4" s="14" t="s">
        <v>11549</v>
      </c>
      <c r="I4" s="14">
        <v>1607</v>
      </c>
      <c r="J4" s="14" t="str">
        <f t="shared" ref="J4:J67" si="0">H4&amp;I4&amp;K4</f>
        <v>K25TTM160745809</v>
      </c>
      <c r="K4" s="16">
        <v>45809</v>
      </c>
      <c r="L4" s="17">
        <v>119943</v>
      </c>
    </row>
    <row r="5" spans="1:12" s="18" customFormat="1" x14ac:dyDescent="0.25">
      <c r="A5" s="14" t="s">
        <v>8</v>
      </c>
      <c r="B5" s="14" t="s">
        <v>9</v>
      </c>
      <c r="C5" s="14" t="s">
        <v>18</v>
      </c>
      <c r="D5" s="31">
        <v>2826</v>
      </c>
      <c r="E5" s="30" t="s">
        <v>11034</v>
      </c>
      <c r="F5" s="14" t="s">
        <v>20</v>
      </c>
      <c r="G5" s="14" t="s">
        <v>21</v>
      </c>
      <c r="H5" s="14" t="s">
        <v>11549</v>
      </c>
      <c r="I5" s="14">
        <v>254256</v>
      </c>
      <c r="J5" s="14" t="str">
        <f t="shared" si="0"/>
        <v>K25TTM25425645809</v>
      </c>
      <c r="K5" s="16">
        <v>45809</v>
      </c>
      <c r="L5" s="17">
        <v>239885</v>
      </c>
    </row>
    <row r="6" spans="1:12" s="18" customFormat="1" x14ac:dyDescent="0.25">
      <c r="A6" s="14" t="s">
        <v>8</v>
      </c>
      <c r="B6" s="14" t="s">
        <v>9</v>
      </c>
      <c r="C6" s="14" t="s">
        <v>22</v>
      </c>
      <c r="D6" s="15" t="s">
        <v>23</v>
      </c>
      <c r="E6" s="30" t="s">
        <v>11024</v>
      </c>
      <c r="F6" s="14" t="s">
        <v>24</v>
      </c>
      <c r="G6" s="14" t="s">
        <v>25</v>
      </c>
      <c r="H6" s="14" t="s">
        <v>11549</v>
      </c>
      <c r="I6" s="25">
        <v>82306</v>
      </c>
      <c r="J6" s="14" t="str">
        <f t="shared" si="0"/>
        <v>K25TTM8230645809</v>
      </c>
      <c r="K6" s="16">
        <v>45809</v>
      </c>
      <c r="L6" s="17">
        <v>401730</v>
      </c>
    </row>
    <row r="7" spans="1:12" s="18" customFormat="1" x14ac:dyDescent="0.25">
      <c r="A7" s="14" t="s">
        <v>8</v>
      </c>
      <c r="B7" s="14" t="s">
        <v>9</v>
      </c>
      <c r="C7" s="14" t="s">
        <v>26</v>
      </c>
      <c r="D7" s="15" t="s">
        <v>27</v>
      </c>
      <c r="E7" s="30" t="s">
        <v>11243</v>
      </c>
      <c r="F7" s="14" t="s">
        <v>28</v>
      </c>
      <c r="G7" s="14" t="s">
        <v>29</v>
      </c>
      <c r="H7" s="14" t="s">
        <v>11549</v>
      </c>
      <c r="I7" s="25">
        <v>19589</v>
      </c>
      <c r="J7" s="14" t="str">
        <f t="shared" si="0"/>
        <v>K25TTM1958945809</v>
      </c>
      <c r="K7" s="16">
        <v>45809</v>
      </c>
      <c r="L7" s="17">
        <v>80190</v>
      </c>
    </row>
    <row r="8" spans="1:12" s="18" customFormat="1" x14ac:dyDescent="0.25">
      <c r="A8" s="14" t="s">
        <v>8</v>
      </c>
      <c r="B8" s="14" t="s">
        <v>9</v>
      </c>
      <c r="C8" s="14" t="s">
        <v>30</v>
      </c>
      <c r="D8" s="15" t="s">
        <v>31</v>
      </c>
      <c r="E8" s="30" t="s">
        <v>11028</v>
      </c>
      <c r="F8" s="14" t="s">
        <v>32</v>
      </c>
      <c r="G8" s="14" t="s">
        <v>33</v>
      </c>
      <c r="H8" s="14" t="s">
        <v>11549</v>
      </c>
      <c r="I8" s="25">
        <v>3019</v>
      </c>
      <c r="J8" s="14" t="str">
        <f t="shared" si="0"/>
        <v>K25TTM301945809</v>
      </c>
      <c r="K8" s="16">
        <v>45809</v>
      </c>
      <c r="L8" s="17">
        <v>359828</v>
      </c>
    </row>
    <row r="9" spans="1:12" s="18" customFormat="1" x14ac:dyDescent="0.25">
      <c r="A9" s="14" t="s">
        <v>8</v>
      </c>
      <c r="B9" s="14" t="s">
        <v>9</v>
      </c>
      <c r="C9" s="14" t="s">
        <v>34</v>
      </c>
      <c r="D9" s="15" t="s">
        <v>35</v>
      </c>
      <c r="E9" s="30" t="s">
        <v>11189</v>
      </c>
      <c r="F9" s="14" t="s">
        <v>36</v>
      </c>
      <c r="G9" s="14" t="s">
        <v>37</v>
      </c>
      <c r="H9" s="14" t="s">
        <v>11549</v>
      </c>
      <c r="I9" s="25">
        <v>4450</v>
      </c>
      <c r="J9" s="14" t="str">
        <f t="shared" si="0"/>
        <v>K25TTM445045809</v>
      </c>
      <c r="K9" s="16">
        <v>45809</v>
      </c>
      <c r="L9" s="17">
        <v>60043</v>
      </c>
    </row>
    <row r="10" spans="1:12" s="18" customFormat="1" x14ac:dyDescent="0.25">
      <c r="A10" s="14" t="s">
        <v>8</v>
      </c>
      <c r="B10" s="14" t="s">
        <v>9</v>
      </c>
      <c r="C10" s="14" t="s">
        <v>38</v>
      </c>
      <c r="D10" s="15" t="s">
        <v>39</v>
      </c>
      <c r="E10" s="30" t="s">
        <v>11024</v>
      </c>
      <c r="F10" s="14" t="s">
        <v>40</v>
      </c>
      <c r="G10" s="14" t="s">
        <v>41</v>
      </c>
      <c r="H10" s="14" t="s">
        <v>11549</v>
      </c>
      <c r="I10" s="25">
        <v>82211</v>
      </c>
      <c r="J10" s="14" t="str">
        <f t="shared" si="0"/>
        <v>K25TTM8221145809</v>
      </c>
      <c r="K10" s="16">
        <v>45809</v>
      </c>
      <c r="L10" s="17">
        <v>504842</v>
      </c>
    </row>
    <row r="11" spans="1:12" s="18" customFormat="1" x14ac:dyDescent="0.25">
      <c r="A11" s="14" t="s">
        <v>8</v>
      </c>
      <c r="B11" s="14" t="s">
        <v>9</v>
      </c>
      <c r="C11" s="14" t="s">
        <v>42</v>
      </c>
      <c r="D11" s="15" t="s">
        <v>43</v>
      </c>
      <c r="E11" s="30" t="s">
        <v>11129</v>
      </c>
      <c r="F11" s="14" t="s">
        <v>44</v>
      </c>
      <c r="G11" s="14" t="s">
        <v>45</v>
      </c>
      <c r="H11" s="14" t="s">
        <v>11549</v>
      </c>
      <c r="I11" s="25">
        <v>19532</v>
      </c>
      <c r="J11" s="14" t="str">
        <f t="shared" si="0"/>
        <v>K25TTM1953245809</v>
      </c>
      <c r="K11" s="16">
        <v>45809</v>
      </c>
      <c r="L11" s="17">
        <v>54197</v>
      </c>
    </row>
    <row r="12" spans="1:12" s="18" customFormat="1" x14ac:dyDescent="0.25">
      <c r="A12" s="14" t="s">
        <v>8</v>
      </c>
      <c r="B12" s="14" t="s">
        <v>9</v>
      </c>
      <c r="C12" s="14" t="s">
        <v>46</v>
      </c>
      <c r="D12" s="15" t="s">
        <v>47</v>
      </c>
      <c r="E12" s="30" t="s">
        <v>11034</v>
      </c>
      <c r="F12" s="14" t="s">
        <v>48</v>
      </c>
      <c r="G12" s="14" t="s">
        <v>49</v>
      </c>
      <c r="H12" s="14" t="s">
        <v>11549</v>
      </c>
      <c r="I12" s="25">
        <v>254009</v>
      </c>
      <c r="J12" s="14" t="str">
        <f t="shared" si="0"/>
        <v>K25TTM25400945809</v>
      </c>
      <c r="K12" s="16">
        <v>45809</v>
      </c>
      <c r="L12" s="17">
        <v>300213</v>
      </c>
    </row>
    <row r="13" spans="1:12" s="18" customFormat="1" x14ac:dyDescent="0.25">
      <c r="A13" s="14" t="s">
        <v>8</v>
      </c>
      <c r="B13" s="14" t="s">
        <v>9</v>
      </c>
      <c r="C13" s="14" t="s">
        <v>50</v>
      </c>
      <c r="D13" s="15" t="s">
        <v>51</v>
      </c>
      <c r="E13" s="30" t="s">
        <v>11024</v>
      </c>
      <c r="F13" s="14" t="s">
        <v>52</v>
      </c>
      <c r="G13" s="14" t="s">
        <v>53</v>
      </c>
      <c r="H13" s="14" t="s">
        <v>11549</v>
      </c>
      <c r="I13" s="25">
        <v>82315</v>
      </c>
      <c r="J13" s="14" t="str">
        <f t="shared" si="0"/>
        <v>K25TTM8231545809</v>
      </c>
      <c r="K13" s="16">
        <v>45809</v>
      </c>
      <c r="L13" s="17">
        <v>901740</v>
      </c>
    </row>
    <row r="14" spans="1:12" s="18" customFormat="1" x14ac:dyDescent="0.25">
      <c r="A14" s="14" t="s">
        <v>8</v>
      </c>
      <c r="B14" s="14" t="s">
        <v>9</v>
      </c>
      <c r="C14" s="14" t="s">
        <v>54</v>
      </c>
      <c r="D14" s="15" t="s">
        <v>55</v>
      </c>
      <c r="E14" s="30" t="s">
        <v>11034</v>
      </c>
      <c r="F14" s="14" t="s">
        <v>56</v>
      </c>
      <c r="G14" s="14" t="s">
        <v>57</v>
      </c>
      <c r="H14" s="14" t="s">
        <v>11549</v>
      </c>
      <c r="I14" s="25">
        <v>254222</v>
      </c>
      <c r="J14" s="14" t="str">
        <f t="shared" si="0"/>
        <v>K25TTM25422245809</v>
      </c>
      <c r="K14" s="16">
        <v>45809</v>
      </c>
      <c r="L14" s="17">
        <v>248400</v>
      </c>
    </row>
    <row r="15" spans="1:12" s="18" customFormat="1" x14ac:dyDescent="0.25">
      <c r="A15" s="14" t="s">
        <v>8</v>
      </c>
      <c r="B15" s="14" t="s">
        <v>9</v>
      </c>
      <c r="C15" s="14" t="s">
        <v>58</v>
      </c>
      <c r="D15" s="15" t="s">
        <v>59</v>
      </c>
      <c r="E15" s="30" t="s">
        <v>11064</v>
      </c>
      <c r="F15" s="14" t="s">
        <v>60</v>
      </c>
      <c r="G15" s="14" t="s">
        <v>61</v>
      </c>
      <c r="H15" s="14" t="s">
        <v>11549</v>
      </c>
      <c r="I15" s="25">
        <v>41535</v>
      </c>
      <c r="J15" s="14" t="str">
        <f t="shared" si="0"/>
        <v>K25TTM4153545809</v>
      </c>
      <c r="K15" s="16">
        <v>45809</v>
      </c>
      <c r="L15" s="17">
        <v>115436</v>
      </c>
    </row>
    <row r="16" spans="1:12" s="18" customFormat="1" x14ac:dyDescent="0.25">
      <c r="A16" s="14" t="s">
        <v>8</v>
      </c>
      <c r="B16" s="14" t="s">
        <v>9</v>
      </c>
      <c r="C16" s="14" t="s">
        <v>62</v>
      </c>
      <c r="D16" s="15" t="s">
        <v>63</v>
      </c>
      <c r="E16" s="30" t="s">
        <v>11258</v>
      </c>
      <c r="F16" s="14" t="s">
        <v>64</v>
      </c>
      <c r="G16" s="14" t="s">
        <v>65</v>
      </c>
      <c r="H16" s="14" t="s">
        <v>11549</v>
      </c>
      <c r="I16" s="25">
        <v>6633</v>
      </c>
      <c r="J16" s="14" t="str">
        <f t="shared" si="0"/>
        <v>K25TTM663345809</v>
      </c>
      <c r="K16" s="16">
        <v>45809</v>
      </c>
      <c r="L16" s="17">
        <v>65756</v>
      </c>
    </row>
    <row r="17" spans="1:12" s="18" customFormat="1" x14ac:dyDescent="0.25">
      <c r="A17" s="14" t="s">
        <v>8</v>
      </c>
      <c r="B17" s="14" t="s">
        <v>9</v>
      </c>
      <c r="C17" s="14" t="s">
        <v>66</v>
      </c>
      <c r="D17" s="15" t="s">
        <v>67</v>
      </c>
      <c r="E17" s="30" t="s">
        <v>11104</v>
      </c>
      <c r="F17" s="14" t="s">
        <v>68</v>
      </c>
      <c r="G17" s="14" t="s">
        <v>69</v>
      </c>
      <c r="H17" s="14" t="s">
        <v>11549</v>
      </c>
      <c r="I17" s="25">
        <v>16942</v>
      </c>
      <c r="J17" s="14" t="str">
        <f t="shared" si="0"/>
        <v>K25TTM1694245809</v>
      </c>
      <c r="K17" s="16">
        <v>45809</v>
      </c>
      <c r="L17" s="17">
        <v>53460</v>
      </c>
    </row>
    <row r="18" spans="1:12" s="18" customFormat="1" x14ac:dyDescent="0.25">
      <c r="A18" s="14" t="s">
        <v>8</v>
      </c>
      <c r="B18" s="14" t="s">
        <v>9</v>
      </c>
      <c r="C18" s="14" t="s">
        <v>70</v>
      </c>
      <c r="D18" s="15" t="s">
        <v>71</v>
      </c>
      <c r="E18" s="30" t="s">
        <v>11144</v>
      </c>
      <c r="F18" s="14" t="s">
        <v>72</v>
      </c>
      <c r="G18" s="14" t="s">
        <v>73</v>
      </c>
      <c r="H18" s="14" t="s">
        <v>11549</v>
      </c>
      <c r="I18" s="25">
        <v>6326</v>
      </c>
      <c r="J18" s="14" t="str">
        <f t="shared" si="0"/>
        <v>K25TTM632645809</v>
      </c>
      <c r="K18" s="16">
        <v>45809</v>
      </c>
      <c r="L18" s="17">
        <v>248400</v>
      </c>
    </row>
    <row r="19" spans="1:12" s="18" customFormat="1" x14ac:dyDescent="0.25">
      <c r="A19" s="14" t="s">
        <v>8</v>
      </c>
      <c r="B19" s="14" t="s">
        <v>9</v>
      </c>
      <c r="C19" s="14" t="s">
        <v>74</v>
      </c>
      <c r="D19" s="15" t="s">
        <v>75</v>
      </c>
      <c r="E19" s="30" t="s">
        <v>11243</v>
      </c>
      <c r="F19" s="14" t="s">
        <v>76</v>
      </c>
      <c r="G19" s="14" t="s">
        <v>77</v>
      </c>
      <c r="H19" s="14" t="s">
        <v>11549</v>
      </c>
      <c r="I19" s="25">
        <v>19614</v>
      </c>
      <c r="J19" s="14" t="str">
        <f t="shared" si="0"/>
        <v>K25TTM1961445809</v>
      </c>
      <c r="K19" s="16">
        <v>45809</v>
      </c>
      <c r="L19" s="17">
        <v>49680</v>
      </c>
    </row>
    <row r="20" spans="1:12" s="18" customFormat="1" x14ac:dyDescent="0.25">
      <c r="A20" s="14" t="s">
        <v>8</v>
      </c>
      <c r="B20" s="14" t="s">
        <v>9</v>
      </c>
      <c r="C20" s="14" t="s">
        <v>78</v>
      </c>
      <c r="D20" s="15" t="s">
        <v>79</v>
      </c>
      <c r="E20" s="30" t="s">
        <v>11104</v>
      </c>
      <c r="F20" s="14" t="s">
        <v>80</v>
      </c>
      <c r="G20" s="14" t="s">
        <v>81</v>
      </c>
      <c r="H20" s="14" t="s">
        <v>11549</v>
      </c>
      <c r="I20" s="25">
        <v>17016</v>
      </c>
      <c r="J20" s="14" t="str">
        <f t="shared" si="0"/>
        <v>K25TTM1701645809</v>
      </c>
      <c r="K20" s="16">
        <v>45809</v>
      </c>
      <c r="L20" s="17">
        <v>80190</v>
      </c>
    </row>
    <row r="21" spans="1:12" s="18" customFormat="1" x14ac:dyDescent="0.25">
      <c r="A21" s="14" t="s">
        <v>8</v>
      </c>
      <c r="B21" s="14" t="s">
        <v>9</v>
      </c>
      <c r="C21" s="14" t="s">
        <v>82</v>
      </c>
      <c r="D21" s="15" t="s">
        <v>83</v>
      </c>
      <c r="E21" s="30" t="s">
        <v>11273</v>
      </c>
      <c r="F21" s="14" t="s">
        <v>84</v>
      </c>
      <c r="G21" s="14" t="s">
        <v>85</v>
      </c>
      <c r="H21" s="14" t="s">
        <v>11549</v>
      </c>
      <c r="I21" s="25">
        <v>4702</v>
      </c>
      <c r="J21" s="14" t="str">
        <f t="shared" si="0"/>
        <v>K25TTM470245809</v>
      </c>
      <c r="K21" s="16">
        <v>45809</v>
      </c>
      <c r="L21" s="17">
        <v>479771</v>
      </c>
    </row>
    <row r="22" spans="1:12" s="18" customFormat="1" x14ac:dyDescent="0.25">
      <c r="A22" s="14" t="s">
        <v>8</v>
      </c>
      <c r="B22" s="14" t="s">
        <v>9</v>
      </c>
      <c r="C22" s="14" t="s">
        <v>86</v>
      </c>
      <c r="D22" s="15" t="s">
        <v>83</v>
      </c>
      <c r="E22" s="30" t="s">
        <v>11273</v>
      </c>
      <c r="F22" s="14" t="s">
        <v>84</v>
      </c>
      <c r="G22" s="14" t="s">
        <v>87</v>
      </c>
      <c r="H22" s="14" t="s">
        <v>11549</v>
      </c>
      <c r="I22" s="25">
        <v>4703</v>
      </c>
      <c r="J22" s="14" t="str">
        <f t="shared" si="0"/>
        <v>K25TTM470345809</v>
      </c>
      <c r="K22" s="16">
        <v>45809</v>
      </c>
      <c r="L22" s="17">
        <v>2032158</v>
      </c>
    </row>
    <row r="23" spans="1:12" s="18" customFormat="1" x14ac:dyDescent="0.25">
      <c r="A23" s="14" t="s">
        <v>8</v>
      </c>
      <c r="B23" s="14" t="s">
        <v>9</v>
      </c>
      <c r="C23" s="14" t="s">
        <v>88</v>
      </c>
      <c r="D23" s="15" t="s">
        <v>89</v>
      </c>
      <c r="E23" s="30" t="s">
        <v>11104</v>
      </c>
      <c r="F23" s="14" t="s">
        <v>90</v>
      </c>
      <c r="G23" s="14" t="s">
        <v>91</v>
      </c>
      <c r="H23" s="14" t="s">
        <v>11549</v>
      </c>
      <c r="I23" s="25">
        <v>16957</v>
      </c>
      <c r="J23" s="14" t="str">
        <f t="shared" si="0"/>
        <v>K25TTM1695745809</v>
      </c>
      <c r="K23" s="16">
        <v>45809</v>
      </c>
      <c r="L23" s="17">
        <v>379080</v>
      </c>
    </row>
    <row r="24" spans="1:12" s="18" customFormat="1" x14ac:dyDescent="0.25">
      <c r="A24" s="14" t="s">
        <v>8</v>
      </c>
      <c r="B24" s="14" t="s">
        <v>9</v>
      </c>
      <c r="C24" s="14" t="s">
        <v>92</v>
      </c>
      <c r="D24" s="15" t="s">
        <v>93</v>
      </c>
      <c r="E24" s="30" t="s">
        <v>11189</v>
      </c>
      <c r="F24" s="14" t="s">
        <v>94</v>
      </c>
      <c r="G24" s="14" t="s">
        <v>95</v>
      </c>
      <c r="H24" s="14" t="s">
        <v>11549</v>
      </c>
      <c r="I24" s="25">
        <v>4457</v>
      </c>
      <c r="J24" s="14" t="str">
        <f t="shared" si="0"/>
        <v>K25TTM445745809</v>
      </c>
      <c r="K24" s="16">
        <v>45809</v>
      </c>
      <c r="L24" s="17">
        <v>376901</v>
      </c>
    </row>
    <row r="25" spans="1:12" s="18" customFormat="1" x14ac:dyDescent="0.25">
      <c r="A25" s="14" t="s">
        <v>8</v>
      </c>
      <c r="B25" s="14" t="s">
        <v>9</v>
      </c>
      <c r="C25" s="14" t="s">
        <v>96</v>
      </c>
      <c r="D25" s="15" t="s">
        <v>97</v>
      </c>
      <c r="E25" s="30" t="s">
        <v>11199</v>
      </c>
      <c r="F25" s="14" t="s">
        <v>98</v>
      </c>
      <c r="G25" s="14" t="s">
        <v>99</v>
      </c>
      <c r="H25" s="14" t="s">
        <v>11549</v>
      </c>
      <c r="I25" s="25">
        <v>2528</v>
      </c>
      <c r="J25" s="14" t="str">
        <f t="shared" si="0"/>
        <v>K25TTM252845809</v>
      </c>
      <c r="K25" s="16">
        <v>45809</v>
      </c>
      <c r="L25" s="17">
        <v>773053</v>
      </c>
    </row>
    <row r="26" spans="1:12" s="18" customFormat="1" x14ac:dyDescent="0.25">
      <c r="A26" s="14" t="s">
        <v>8</v>
      </c>
      <c r="B26" s="14" t="s">
        <v>9</v>
      </c>
      <c r="C26" s="14" t="s">
        <v>100</v>
      </c>
      <c r="D26" s="15" t="s">
        <v>101</v>
      </c>
      <c r="E26" s="30" t="s">
        <v>11109</v>
      </c>
      <c r="F26" s="14" t="s">
        <v>102</v>
      </c>
      <c r="G26" s="14" t="s">
        <v>103</v>
      </c>
      <c r="H26" s="14" t="s">
        <v>11549</v>
      </c>
      <c r="I26" s="25">
        <v>4334</v>
      </c>
      <c r="J26" s="14" t="str">
        <f t="shared" si="0"/>
        <v>K25TTM433445809</v>
      </c>
      <c r="K26" s="16">
        <v>45809</v>
      </c>
      <c r="L26" s="17">
        <v>239885</v>
      </c>
    </row>
    <row r="27" spans="1:12" s="18" customFormat="1" x14ac:dyDescent="0.25">
      <c r="A27" s="14" t="s">
        <v>8</v>
      </c>
      <c r="B27" s="14" t="s">
        <v>9</v>
      </c>
      <c r="C27" s="14" t="s">
        <v>104</v>
      </c>
      <c r="D27" s="15" t="s">
        <v>105</v>
      </c>
      <c r="E27" s="30" t="s">
        <v>11258</v>
      </c>
      <c r="F27" s="14" t="s">
        <v>106</v>
      </c>
      <c r="G27" s="14" t="s">
        <v>107</v>
      </c>
      <c r="H27" s="14" t="s">
        <v>11549</v>
      </c>
      <c r="I27" s="25">
        <v>6625</v>
      </c>
      <c r="J27" s="14" t="str">
        <f t="shared" si="0"/>
        <v>K25TTM662545809</v>
      </c>
      <c r="K27" s="16">
        <v>45809</v>
      </c>
      <c r="L27" s="17">
        <v>60043</v>
      </c>
    </row>
    <row r="28" spans="1:12" s="18" customFormat="1" x14ac:dyDescent="0.25">
      <c r="A28" s="14" t="s">
        <v>8</v>
      </c>
      <c r="B28" s="14" t="s">
        <v>9</v>
      </c>
      <c r="C28" s="14" t="s">
        <v>108</v>
      </c>
      <c r="D28" s="31">
        <v>3038</v>
      </c>
      <c r="E28" s="30" t="s">
        <v>11034</v>
      </c>
      <c r="F28" s="14" t="s">
        <v>110</v>
      </c>
      <c r="G28" s="14" t="s">
        <v>111</v>
      </c>
      <c r="H28" s="14" t="s">
        <v>11549</v>
      </c>
      <c r="I28" s="25">
        <v>254536</v>
      </c>
      <c r="J28" s="14" t="str">
        <f t="shared" si="0"/>
        <v>K25TTM25453645809</v>
      </c>
      <c r="K28" s="16">
        <v>45809</v>
      </c>
      <c r="L28" s="17">
        <v>108393</v>
      </c>
    </row>
    <row r="29" spans="1:12" s="18" customFormat="1" x14ac:dyDescent="0.25">
      <c r="A29" s="14" t="s">
        <v>8</v>
      </c>
      <c r="B29" s="14" t="s">
        <v>9</v>
      </c>
      <c r="C29" s="14" t="s">
        <v>112</v>
      </c>
      <c r="D29" s="31">
        <v>3137</v>
      </c>
      <c r="E29" s="30" t="s">
        <v>11034</v>
      </c>
      <c r="F29" s="14" t="s">
        <v>114</v>
      </c>
      <c r="G29" s="14" t="s">
        <v>115</v>
      </c>
      <c r="H29" s="14" t="s">
        <v>11549</v>
      </c>
      <c r="I29" s="25">
        <v>254186</v>
      </c>
      <c r="J29" s="14" t="str">
        <f t="shared" si="0"/>
        <v>K25TTM25418645809</v>
      </c>
      <c r="K29" s="16">
        <v>45809</v>
      </c>
      <c r="L29" s="17">
        <v>54197</v>
      </c>
    </row>
    <row r="30" spans="1:12" s="18" customFormat="1" x14ac:dyDescent="0.25">
      <c r="A30" s="14" t="s">
        <v>8</v>
      </c>
      <c r="B30" s="14" t="s">
        <v>9</v>
      </c>
      <c r="C30" s="14" t="s">
        <v>116</v>
      </c>
      <c r="D30" s="31">
        <v>3178</v>
      </c>
      <c r="E30" s="30" t="s">
        <v>11034</v>
      </c>
      <c r="F30" s="14" t="s">
        <v>118</v>
      </c>
      <c r="G30" s="14" t="s">
        <v>119</v>
      </c>
      <c r="H30" s="14" t="s">
        <v>11549</v>
      </c>
      <c r="I30" s="25">
        <v>254474</v>
      </c>
      <c r="J30" s="14" t="str">
        <f t="shared" si="0"/>
        <v>K25TTM25447445809</v>
      </c>
      <c r="K30" s="16">
        <v>45809</v>
      </c>
      <c r="L30" s="17">
        <v>107892</v>
      </c>
    </row>
    <row r="31" spans="1:12" s="18" customFormat="1" x14ac:dyDescent="0.25">
      <c r="A31" s="14" t="s">
        <v>8</v>
      </c>
      <c r="B31" s="14" t="s">
        <v>9</v>
      </c>
      <c r="C31" s="14" t="s">
        <v>120</v>
      </c>
      <c r="D31" s="31">
        <v>3379</v>
      </c>
      <c r="E31" s="30" t="s">
        <v>11024</v>
      </c>
      <c r="F31" s="14" t="s">
        <v>122</v>
      </c>
      <c r="G31" s="14" t="s">
        <v>123</v>
      </c>
      <c r="H31" s="14" t="s">
        <v>11549</v>
      </c>
      <c r="I31" s="25">
        <v>82291</v>
      </c>
      <c r="J31" s="14" t="str">
        <f t="shared" si="0"/>
        <v>K25TTM8229145809</v>
      </c>
      <c r="K31" s="16">
        <v>45809</v>
      </c>
      <c r="L31" s="17">
        <v>500874</v>
      </c>
    </row>
    <row r="32" spans="1:12" s="18" customFormat="1" x14ac:dyDescent="0.25">
      <c r="A32" s="14" t="s">
        <v>8</v>
      </c>
      <c r="B32" s="14" t="s">
        <v>9</v>
      </c>
      <c r="C32" s="14" t="s">
        <v>124</v>
      </c>
      <c r="D32" s="31">
        <v>3524</v>
      </c>
      <c r="E32" s="30" t="s">
        <v>11154</v>
      </c>
      <c r="F32" s="14" t="s">
        <v>126</v>
      </c>
      <c r="G32" s="14" t="s">
        <v>127</v>
      </c>
      <c r="H32" s="14" t="s">
        <v>11549</v>
      </c>
      <c r="I32" s="25">
        <v>10897</v>
      </c>
      <c r="J32" s="14" t="str">
        <f t="shared" si="0"/>
        <v>K25TTM1089745809</v>
      </c>
      <c r="K32" s="16">
        <v>45809</v>
      </c>
      <c r="L32" s="17">
        <v>636138</v>
      </c>
    </row>
    <row r="33" spans="1:12" s="18" customFormat="1" x14ac:dyDescent="0.25">
      <c r="A33" s="14" t="s">
        <v>8</v>
      </c>
      <c r="B33" s="14" t="s">
        <v>9</v>
      </c>
      <c r="C33" s="14" t="s">
        <v>128</v>
      </c>
      <c r="D33" s="31">
        <v>3536</v>
      </c>
      <c r="E33" s="30" t="s">
        <v>11194</v>
      </c>
      <c r="F33" s="14" t="s">
        <v>130</v>
      </c>
      <c r="G33" s="14" t="s">
        <v>131</v>
      </c>
      <c r="H33" s="14" t="s">
        <v>11549</v>
      </c>
      <c r="I33" s="25">
        <v>7612</v>
      </c>
      <c r="J33" s="14" t="str">
        <f t="shared" si="0"/>
        <v>K25TTM761245809</v>
      </c>
      <c r="K33" s="16">
        <v>45809</v>
      </c>
      <c r="L33" s="17">
        <v>120085</v>
      </c>
    </row>
    <row r="34" spans="1:12" s="18" customFormat="1" x14ac:dyDescent="0.25">
      <c r="A34" s="14" t="s">
        <v>8</v>
      </c>
      <c r="B34" s="14" t="s">
        <v>9</v>
      </c>
      <c r="C34" s="14" t="s">
        <v>132</v>
      </c>
      <c r="D34" s="31">
        <v>3837</v>
      </c>
      <c r="E34" s="30" t="s">
        <v>11034</v>
      </c>
      <c r="F34" s="14" t="s">
        <v>134</v>
      </c>
      <c r="G34" s="14" t="s">
        <v>135</v>
      </c>
      <c r="H34" s="14" t="s">
        <v>11549</v>
      </c>
      <c r="I34" s="25">
        <v>254064</v>
      </c>
      <c r="J34" s="14" t="str">
        <f t="shared" si="0"/>
        <v>K25TTM25406445809</v>
      </c>
      <c r="K34" s="16">
        <v>45809</v>
      </c>
      <c r="L34" s="17">
        <v>429624</v>
      </c>
    </row>
    <row r="35" spans="1:12" s="18" customFormat="1" x14ac:dyDescent="0.25">
      <c r="A35" s="14" t="s">
        <v>8</v>
      </c>
      <c r="B35" s="14" t="s">
        <v>9</v>
      </c>
      <c r="C35" s="14" t="s">
        <v>136</v>
      </c>
      <c r="D35" s="31">
        <v>3838</v>
      </c>
      <c r="E35" s="30" t="s">
        <v>11054</v>
      </c>
      <c r="F35" s="14" t="s">
        <v>138</v>
      </c>
      <c r="G35" s="14" t="s">
        <v>139</v>
      </c>
      <c r="H35" s="14" t="s">
        <v>11549</v>
      </c>
      <c r="I35" s="25">
        <v>24442</v>
      </c>
      <c r="J35" s="14" t="str">
        <f t="shared" si="0"/>
        <v>K25TTM2444245809</v>
      </c>
      <c r="K35" s="16">
        <v>45809</v>
      </c>
      <c r="L35" s="17">
        <v>239885</v>
      </c>
    </row>
    <row r="36" spans="1:12" s="18" customFormat="1" x14ac:dyDescent="0.25">
      <c r="A36" s="14" t="s">
        <v>8</v>
      </c>
      <c r="B36" s="14" t="s">
        <v>9</v>
      </c>
      <c r="C36" s="14" t="s">
        <v>140</v>
      </c>
      <c r="D36" s="31">
        <v>3854</v>
      </c>
      <c r="E36" s="30" t="s">
        <v>11064</v>
      </c>
      <c r="F36" s="14" t="s">
        <v>142</v>
      </c>
      <c r="G36" s="14" t="s">
        <v>143</v>
      </c>
      <c r="H36" s="14" t="s">
        <v>11549</v>
      </c>
      <c r="I36" s="25">
        <v>41515</v>
      </c>
      <c r="J36" s="14" t="str">
        <f t="shared" si="0"/>
        <v>K25TTM4151545809</v>
      </c>
      <c r="K36" s="16">
        <v>45809</v>
      </c>
      <c r="L36" s="17">
        <v>239885</v>
      </c>
    </row>
    <row r="37" spans="1:12" s="18" customFormat="1" x14ac:dyDescent="0.25">
      <c r="A37" s="14" t="s">
        <v>8</v>
      </c>
      <c r="B37" s="14" t="s">
        <v>9</v>
      </c>
      <c r="C37" s="14" t="s">
        <v>144</v>
      </c>
      <c r="D37" s="31">
        <v>4239</v>
      </c>
      <c r="E37" s="30" t="s">
        <v>11024</v>
      </c>
      <c r="F37" s="14" t="s">
        <v>146</v>
      </c>
      <c r="G37" s="14" t="s">
        <v>147</v>
      </c>
      <c r="H37" s="14" t="s">
        <v>11549</v>
      </c>
      <c r="I37" s="25">
        <v>82316</v>
      </c>
      <c r="J37" s="14" t="str">
        <f t="shared" si="0"/>
        <v>K25TTM8231645809</v>
      </c>
      <c r="K37" s="16">
        <v>45809</v>
      </c>
      <c r="L37" s="17">
        <v>609843</v>
      </c>
    </row>
    <row r="38" spans="1:12" s="18" customFormat="1" x14ac:dyDescent="0.25">
      <c r="A38" s="14" t="s">
        <v>8</v>
      </c>
      <c r="B38" s="14" t="s">
        <v>9</v>
      </c>
      <c r="C38" s="14" t="s">
        <v>148</v>
      </c>
      <c r="D38" s="31">
        <v>4239</v>
      </c>
      <c r="E38" s="30" t="s">
        <v>11024</v>
      </c>
      <c r="F38" s="14" t="s">
        <v>146</v>
      </c>
      <c r="G38" s="14" t="s">
        <v>149</v>
      </c>
      <c r="H38" s="14" t="s">
        <v>11549</v>
      </c>
      <c r="I38" s="25">
        <v>82322</v>
      </c>
      <c r="J38" s="14" t="str">
        <f t="shared" si="0"/>
        <v>K25TTM8232245809</v>
      </c>
      <c r="K38" s="16">
        <v>45809</v>
      </c>
      <c r="L38" s="17">
        <v>1027092</v>
      </c>
    </row>
    <row r="39" spans="1:12" s="18" customFormat="1" x14ac:dyDescent="0.25">
      <c r="A39" s="14" t="s">
        <v>8</v>
      </c>
      <c r="B39" s="14" t="s">
        <v>9</v>
      </c>
      <c r="C39" s="14" t="s">
        <v>150</v>
      </c>
      <c r="D39" s="31">
        <v>4239</v>
      </c>
      <c r="E39" s="30" t="s">
        <v>11024</v>
      </c>
      <c r="F39" s="14" t="s">
        <v>146</v>
      </c>
      <c r="G39" s="14" t="s">
        <v>151</v>
      </c>
      <c r="H39" s="14" t="s">
        <v>11549</v>
      </c>
      <c r="I39" s="25">
        <v>82324</v>
      </c>
      <c r="J39" s="14" t="str">
        <f t="shared" si="0"/>
        <v>K25TTM8232445809</v>
      </c>
      <c r="K39" s="16">
        <v>45809</v>
      </c>
      <c r="L39" s="17">
        <v>1037209</v>
      </c>
    </row>
    <row r="40" spans="1:12" s="18" customFormat="1" x14ac:dyDescent="0.25">
      <c r="A40" s="14" t="s">
        <v>8</v>
      </c>
      <c r="B40" s="14" t="s">
        <v>9</v>
      </c>
      <c r="C40" s="14" t="s">
        <v>152</v>
      </c>
      <c r="D40" s="31">
        <v>4307</v>
      </c>
      <c r="E40" s="30" t="s">
        <v>11034</v>
      </c>
      <c r="F40" s="14" t="s">
        <v>154</v>
      </c>
      <c r="G40" s="14" t="s">
        <v>155</v>
      </c>
      <c r="H40" s="14" t="s">
        <v>11549</v>
      </c>
      <c r="I40" s="25">
        <v>254176</v>
      </c>
      <c r="J40" s="14" t="str">
        <f t="shared" si="0"/>
        <v>K25TTM25417645809</v>
      </c>
      <c r="K40" s="16">
        <v>45809</v>
      </c>
      <c r="L40" s="17">
        <v>108393</v>
      </c>
    </row>
    <row r="41" spans="1:12" s="18" customFormat="1" x14ac:dyDescent="0.25">
      <c r="A41" s="14" t="s">
        <v>8</v>
      </c>
      <c r="B41" s="14" t="s">
        <v>9</v>
      </c>
      <c r="C41" s="14" t="s">
        <v>156</v>
      </c>
      <c r="D41" s="31">
        <v>4507</v>
      </c>
      <c r="E41" s="30" t="s">
        <v>11104</v>
      </c>
      <c r="F41" s="14" t="s">
        <v>158</v>
      </c>
      <c r="G41" s="14" t="s">
        <v>159</v>
      </c>
      <c r="H41" s="14" t="s">
        <v>11549</v>
      </c>
      <c r="I41" s="25">
        <v>17023</v>
      </c>
      <c r="J41" s="14" t="str">
        <f t="shared" si="0"/>
        <v>K25TTM1702345809</v>
      </c>
      <c r="K41" s="16">
        <v>45809</v>
      </c>
      <c r="L41" s="17">
        <v>61301</v>
      </c>
    </row>
    <row r="42" spans="1:12" s="18" customFormat="1" x14ac:dyDescent="0.25">
      <c r="A42" s="14" t="s">
        <v>8</v>
      </c>
      <c r="B42" s="14" t="s">
        <v>9</v>
      </c>
      <c r="C42" s="14" t="s">
        <v>160</v>
      </c>
      <c r="D42" s="31">
        <v>4534</v>
      </c>
      <c r="E42" s="30" t="s">
        <v>11034</v>
      </c>
      <c r="F42" s="14" t="s">
        <v>162</v>
      </c>
      <c r="G42" s="14" t="s">
        <v>163</v>
      </c>
      <c r="H42" s="14" t="s">
        <v>11549</v>
      </c>
      <c r="I42" s="25">
        <v>253679</v>
      </c>
      <c r="J42" s="14" t="str">
        <f t="shared" si="0"/>
        <v>K25TTM25367945809</v>
      </c>
      <c r="K42" s="16">
        <v>45809</v>
      </c>
      <c r="L42" s="17">
        <v>119943</v>
      </c>
    </row>
    <row r="43" spans="1:12" s="18" customFormat="1" x14ac:dyDescent="0.25">
      <c r="A43" s="14" t="s">
        <v>8</v>
      </c>
      <c r="B43" s="14" t="s">
        <v>9</v>
      </c>
      <c r="C43" s="14" t="s">
        <v>164</v>
      </c>
      <c r="D43" s="31">
        <v>4545</v>
      </c>
      <c r="E43" s="30" t="s">
        <v>11064</v>
      </c>
      <c r="F43" s="14" t="s">
        <v>166</v>
      </c>
      <c r="G43" s="14" t="s">
        <v>167</v>
      </c>
      <c r="H43" s="14" t="s">
        <v>11549</v>
      </c>
      <c r="I43" s="25">
        <v>41542</v>
      </c>
      <c r="J43" s="14" t="str">
        <f t="shared" si="0"/>
        <v>K25TTM4154245809</v>
      </c>
      <c r="K43" s="16">
        <v>45809</v>
      </c>
      <c r="L43" s="17">
        <v>198720</v>
      </c>
    </row>
    <row r="44" spans="1:12" s="18" customFormat="1" x14ac:dyDescent="0.25">
      <c r="A44" s="14" t="s">
        <v>8</v>
      </c>
      <c r="B44" s="14" t="s">
        <v>9</v>
      </c>
      <c r="C44" s="14" t="s">
        <v>168</v>
      </c>
      <c r="D44" s="31">
        <v>4554</v>
      </c>
      <c r="E44" s="30" t="s">
        <v>11034</v>
      </c>
      <c r="F44" s="14" t="s">
        <v>170</v>
      </c>
      <c r="G44" s="14" t="s">
        <v>171</v>
      </c>
      <c r="H44" s="14" t="s">
        <v>11549</v>
      </c>
      <c r="I44" s="25">
        <v>253789</v>
      </c>
      <c r="J44" s="14" t="str">
        <f t="shared" si="0"/>
        <v>K25TTM25378945809</v>
      </c>
      <c r="K44" s="16">
        <v>45809</v>
      </c>
      <c r="L44" s="17">
        <v>99360</v>
      </c>
    </row>
    <row r="45" spans="1:12" s="18" customFormat="1" x14ac:dyDescent="0.25">
      <c r="A45" s="14" t="s">
        <v>8</v>
      </c>
      <c r="B45" s="14" t="s">
        <v>9</v>
      </c>
      <c r="C45" s="14" t="s">
        <v>172</v>
      </c>
      <c r="D45" s="31">
        <v>4562</v>
      </c>
      <c r="E45" s="30" t="s">
        <v>11069</v>
      </c>
      <c r="F45" s="14" t="s">
        <v>174</v>
      </c>
      <c r="G45" s="14" t="s">
        <v>175</v>
      </c>
      <c r="H45" s="14" t="s">
        <v>11549</v>
      </c>
      <c r="I45" s="25">
        <v>6083</v>
      </c>
      <c r="J45" s="14" t="str">
        <f t="shared" si="0"/>
        <v>K25TTM608345809</v>
      </c>
      <c r="K45" s="16">
        <v>45809</v>
      </c>
      <c r="L45" s="17">
        <v>240170</v>
      </c>
    </row>
    <row r="46" spans="1:12" s="18" customFormat="1" x14ac:dyDescent="0.25">
      <c r="A46" s="14" t="s">
        <v>8</v>
      </c>
      <c r="B46" s="14" t="s">
        <v>9</v>
      </c>
      <c r="C46" s="14" t="s">
        <v>176</v>
      </c>
      <c r="D46" s="31">
        <v>4570</v>
      </c>
      <c r="E46" s="30" t="s">
        <v>11243</v>
      </c>
      <c r="F46" s="14" t="s">
        <v>178</v>
      </c>
      <c r="G46" s="14" t="s">
        <v>179</v>
      </c>
      <c r="H46" s="14" t="s">
        <v>11549</v>
      </c>
      <c r="I46" s="25">
        <v>19603</v>
      </c>
      <c r="J46" s="14" t="str">
        <f t="shared" si="0"/>
        <v>K25TTM1960345809</v>
      </c>
      <c r="K46" s="16">
        <v>45809</v>
      </c>
      <c r="L46" s="17">
        <v>1118718</v>
      </c>
    </row>
    <row r="47" spans="1:12" s="18" customFormat="1" x14ac:dyDescent="0.25">
      <c r="A47" s="14" t="s">
        <v>8</v>
      </c>
      <c r="B47" s="14" t="s">
        <v>9</v>
      </c>
      <c r="C47" s="14" t="s">
        <v>180</v>
      </c>
      <c r="D47" s="31">
        <v>4580</v>
      </c>
      <c r="E47" s="30" t="s">
        <v>11243</v>
      </c>
      <c r="F47" s="14" t="s">
        <v>182</v>
      </c>
      <c r="G47" s="14" t="s">
        <v>183</v>
      </c>
      <c r="H47" s="14" t="s">
        <v>11549</v>
      </c>
      <c r="I47" s="25">
        <v>19612</v>
      </c>
      <c r="J47" s="14" t="str">
        <f t="shared" si="0"/>
        <v>K25TTM1961245809</v>
      </c>
      <c r="K47" s="16">
        <v>45809</v>
      </c>
      <c r="L47" s="17">
        <v>110981</v>
      </c>
    </row>
    <row r="48" spans="1:12" s="18" customFormat="1" x14ac:dyDescent="0.25">
      <c r="A48" s="14" t="s">
        <v>8</v>
      </c>
      <c r="B48" s="14" t="s">
        <v>9</v>
      </c>
      <c r="C48" s="14" t="s">
        <v>184</v>
      </c>
      <c r="D48" s="31">
        <v>4690</v>
      </c>
      <c r="E48" s="30" t="s">
        <v>11174</v>
      </c>
      <c r="F48" s="14" t="s">
        <v>186</v>
      </c>
      <c r="G48" s="14" t="s">
        <v>187</v>
      </c>
      <c r="H48" s="14" t="s">
        <v>11549</v>
      </c>
      <c r="I48" s="25">
        <v>2145</v>
      </c>
      <c r="J48" s="14" t="str">
        <f t="shared" si="0"/>
        <v>K25TTM214545809</v>
      </c>
      <c r="K48" s="16">
        <v>45809</v>
      </c>
      <c r="L48" s="17">
        <v>174139</v>
      </c>
    </row>
    <row r="49" spans="1:12" s="18" customFormat="1" x14ac:dyDescent="0.25">
      <c r="A49" s="14" t="s">
        <v>8</v>
      </c>
      <c r="B49" s="14" t="s">
        <v>9</v>
      </c>
      <c r="C49" s="14" t="s">
        <v>188</v>
      </c>
      <c r="D49" s="31">
        <v>4694</v>
      </c>
      <c r="E49" s="30" t="s">
        <v>11069</v>
      </c>
      <c r="F49" s="14" t="s">
        <v>190</v>
      </c>
      <c r="G49" s="14" t="s">
        <v>191</v>
      </c>
      <c r="H49" s="14" t="s">
        <v>11549</v>
      </c>
      <c r="I49" s="25">
        <v>6064</v>
      </c>
      <c r="J49" s="14" t="str">
        <f t="shared" si="0"/>
        <v>K25TTM606445809</v>
      </c>
      <c r="K49" s="16">
        <v>45809</v>
      </c>
      <c r="L49" s="17">
        <v>248400</v>
      </c>
    </row>
    <row r="50" spans="1:12" s="18" customFormat="1" x14ac:dyDescent="0.25">
      <c r="A50" s="14" t="s">
        <v>8</v>
      </c>
      <c r="B50" s="14" t="s">
        <v>9</v>
      </c>
      <c r="C50" s="14" t="s">
        <v>192</v>
      </c>
      <c r="D50" s="31">
        <v>4817</v>
      </c>
      <c r="E50" s="30" t="s">
        <v>11129</v>
      </c>
      <c r="F50" s="14" t="s">
        <v>194</v>
      </c>
      <c r="G50" s="14" t="s">
        <v>195</v>
      </c>
      <c r="H50" s="14" t="s">
        <v>11549</v>
      </c>
      <c r="I50" s="25">
        <v>19534</v>
      </c>
      <c r="J50" s="14" t="str">
        <f t="shared" si="0"/>
        <v>K25TTM1953445809</v>
      </c>
      <c r="K50" s="16">
        <v>45809</v>
      </c>
      <c r="L50" s="17">
        <v>120085</v>
      </c>
    </row>
    <row r="51" spans="1:12" s="18" customFormat="1" x14ac:dyDescent="0.25">
      <c r="A51" s="14" t="s">
        <v>8</v>
      </c>
      <c r="B51" s="14" t="s">
        <v>9</v>
      </c>
      <c r="C51" s="14" t="s">
        <v>196</v>
      </c>
      <c r="D51" s="31">
        <v>4826</v>
      </c>
      <c r="E51" s="30" t="s">
        <v>11034</v>
      </c>
      <c r="F51" s="14" t="s">
        <v>198</v>
      </c>
      <c r="G51" s="14" t="s">
        <v>199</v>
      </c>
      <c r="H51" s="14" t="s">
        <v>11549</v>
      </c>
      <c r="I51" s="25">
        <v>254286</v>
      </c>
      <c r="J51" s="14" t="str">
        <f t="shared" si="0"/>
        <v>K25TTM25428645809</v>
      </c>
      <c r="K51" s="16">
        <v>45809</v>
      </c>
      <c r="L51" s="17">
        <v>130060</v>
      </c>
    </row>
    <row r="52" spans="1:12" s="18" customFormat="1" x14ac:dyDescent="0.25">
      <c r="A52" s="14" t="s">
        <v>8</v>
      </c>
      <c r="B52" s="14" t="s">
        <v>9</v>
      </c>
      <c r="C52" s="14" t="s">
        <v>200</v>
      </c>
      <c r="D52" s="31">
        <v>4830</v>
      </c>
      <c r="E52" s="30" t="s">
        <v>11028</v>
      </c>
      <c r="F52" s="14" t="s">
        <v>202</v>
      </c>
      <c r="G52" s="14" t="s">
        <v>203</v>
      </c>
      <c r="H52" s="14" t="s">
        <v>11549</v>
      </c>
      <c r="I52" s="25">
        <v>3020</v>
      </c>
      <c r="J52" s="14" t="str">
        <f t="shared" si="0"/>
        <v>K25TTM302045809</v>
      </c>
      <c r="K52" s="16">
        <v>45809</v>
      </c>
      <c r="L52" s="17">
        <v>549800</v>
      </c>
    </row>
    <row r="53" spans="1:12" s="18" customFormat="1" x14ac:dyDescent="0.25">
      <c r="A53" s="14" t="s">
        <v>8</v>
      </c>
      <c r="B53" s="14" t="s">
        <v>9</v>
      </c>
      <c r="C53" s="14" t="s">
        <v>204</v>
      </c>
      <c r="D53" s="31">
        <v>4903</v>
      </c>
      <c r="E53" s="30" t="s">
        <v>11169</v>
      </c>
      <c r="F53" s="14" t="s">
        <v>206</v>
      </c>
      <c r="G53" s="14" t="s">
        <v>207</v>
      </c>
      <c r="H53" s="14" t="s">
        <v>11549</v>
      </c>
      <c r="I53" s="25">
        <v>2064</v>
      </c>
      <c r="J53" s="14" t="str">
        <f t="shared" si="0"/>
        <v>K25TTM206445809</v>
      </c>
      <c r="K53" s="16">
        <v>45809</v>
      </c>
      <c r="L53" s="17">
        <v>532332</v>
      </c>
    </row>
    <row r="54" spans="1:12" s="18" customFormat="1" x14ac:dyDescent="0.25">
      <c r="A54" s="14" t="s">
        <v>8</v>
      </c>
      <c r="B54" s="14" t="s">
        <v>9</v>
      </c>
      <c r="C54" s="14" t="s">
        <v>208</v>
      </c>
      <c r="D54" s="31">
        <v>4926</v>
      </c>
      <c r="E54" s="30" t="s">
        <v>11248</v>
      </c>
      <c r="F54" s="14" t="s">
        <v>210</v>
      </c>
      <c r="G54" s="14" t="s">
        <v>211</v>
      </c>
      <c r="H54" s="14" t="s">
        <v>11549</v>
      </c>
      <c r="I54" s="25">
        <v>6004</v>
      </c>
      <c r="J54" s="14" t="str">
        <f t="shared" si="0"/>
        <v>K25TTM600445809</v>
      </c>
      <c r="K54" s="16">
        <v>45809</v>
      </c>
      <c r="L54" s="17">
        <v>185115</v>
      </c>
    </row>
    <row r="55" spans="1:12" s="18" customFormat="1" x14ac:dyDescent="0.25">
      <c r="A55" s="14" t="s">
        <v>8</v>
      </c>
      <c r="B55" s="14" t="s">
        <v>9</v>
      </c>
      <c r="C55" s="14" t="s">
        <v>212</v>
      </c>
      <c r="D55" s="31">
        <v>5033</v>
      </c>
      <c r="E55" s="30" t="s">
        <v>11293</v>
      </c>
      <c r="F55" s="14" t="s">
        <v>214</v>
      </c>
      <c r="G55" s="14" t="s">
        <v>215</v>
      </c>
      <c r="H55" s="14" t="s">
        <v>11549</v>
      </c>
      <c r="I55" s="25">
        <v>5786</v>
      </c>
      <c r="J55" s="14" t="str">
        <f t="shared" si="0"/>
        <v>K25TTM578645809</v>
      </c>
      <c r="K55" s="16">
        <v>45809</v>
      </c>
      <c r="L55" s="17">
        <v>149040</v>
      </c>
    </row>
    <row r="56" spans="1:12" s="18" customFormat="1" x14ac:dyDescent="0.25">
      <c r="A56" s="14" t="s">
        <v>8</v>
      </c>
      <c r="B56" s="14" t="s">
        <v>9</v>
      </c>
      <c r="C56" s="14" t="s">
        <v>216</v>
      </c>
      <c r="D56" s="31">
        <v>5169</v>
      </c>
      <c r="E56" s="30" t="s">
        <v>11064</v>
      </c>
      <c r="F56" s="14" t="s">
        <v>218</v>
      </c>
      <c r="G56" s="14" t="s">
        <v>219</v>
      </c>
      <c r="H56" s="14" t="s">
        <v>11549</v>
      </c>
      <c r="I56" s="25">
        <v>41620</v>
      </c>
      <c r="J56" s="14" t="str">
        <f t="shared" si="0"/>
        <v>K25TTM4162045809</v>
      </c>
      <c r="K56" s="16">
        <v>45809</v>
      </c>
      <c r="L56" s="17">
        <v>49680</v>
      </c>
    </row>
    <row r="57" spans="1:12" s="18" customFormat="1" x14ac:dyDescent="0.25">
      <c r="A57" s="14" t="s">
        <v>8</v>
      </c>
      <c r="B57" s="14" t="s">
        <v>9</v>
      </c>
      <c r="C57" s="14" t="s">
        <v>220</v>
      </c>
      <c r="D57" s="31">
        <v>5180</v>
      </c>
      <c r="E57" s="30" t="s">
        <v>11189</v>
      </c>
      <c r="F57" s="14" t="s">
        <v>222</v>
      </c>
      <c r="G57" s="14" t="s">
        <v>223</v>
      </c>
      <c r="H57" s="14" t="s">
        <v>11549</v>
      </c>
      <c r="I57" s="25">
        <v>4438</v>
      </c>
      <c r="J57" s="14" t="str">
        <f t="shared" si="0"/>
        <v>K25TTM443845809</v>
      </c>
      <c r="K57" s="16">
        <v>45809</v>
      </c>
      <c r="L57" s="17">
        <v>361603</v>
      </c>
    </row>
    <row r="58" spans="1:12" s="18" customFormat="1" x14ac:dyDescent="0.25">
      <c r="A58" s="14" t="s">
        <v>8</v>
      </c>
      <c r="B58" s="14" t="s">
        <v>9</v>
      </c>
      <c r="C58" s="14" t="s">
        <v>224</v>
      </c>
      <c r="D58" s="31">
        <v>5227</v>
      </c>
      <c r="E58" s="30" t="s">
        <v>11129</v>
      </c>
      <c r="F58" s="14" t="s">
        <v>226</v>
      </c>
      <c r="G58" s="14" t="s">
        <v>227</v>
      </c>
      <c r="H58" s="14" t="s">
        <v>11549</v>
      </c>
      <c r="I58" s="25">
        <v>19548</v>
      </c>
      <c r="J58" s="14" t="str">
        <f t="shared" si="0"/>
        <v>K25TTM1954845809</v>
      </c>
      <c r="K58" s="16">
        <v>45809</v>
      </c>
      <c r="L58" s="17">
        <v>239885</v>
      </c>
    </row>
    <row r="59" spans="1:12" s="18" customFormat="1" x14ac:dyDescent="0.25">
      <c r="A59" s="14" t="s">
        <v>8</v>
      </c>
      <c r="B59" s="14" t="s">
        <v>9</v>
      </c>
      <c r="C59" s="14" t="s">
        <v>228</v>
      </c>
      <c r="D59" s="31">
        <v>5345</v>
      </c>
      <c r="E59" s="30" t="s">
        <v>11218</v>
      </c>
      <c r="F59" s="14" t="s">
        <v>230</v>
      </c>
      <c r="G59" s="14" t="s">
        <v>231</v>
      </c>
      <c r="H59" s="14" t="s">
        <v>11549</v>
      </c>
      <c r="I59" s="25">
        <v>1403</v>
      </c>
      <c r="J59" s="14" t="str">
        <f t="shared" si="0"/>
        <v>K25TTM140345809</v>
      </c>
      <c r="K59" s="16">
        <v>45809</v>
      </c>
      <c r="L59" s="17">
        <v>119943</v>
      </c>
    </row>
    <row r="60" spans="1:12" s="18" customFormat="1" x14ac:dyDescent="0.25">
      <c r="A60" s="14" t="s">
        <v>8</v>
      </c>
      <c r="B60" s="14" t="s">
        <v>9</v>
      </c>
      <c r="C60" s="14" t="s">
        <v>232</v>
      </c>
      <c r="D60" s="31">
        <v>5568</v>
      </c>
      <c r="E60" s="30" t="s">
        <v>11104</v>
      </c>
      <c r="F60" s="14" t="s">
        <v>234</v>
      </c>
      <c r="G60" s="14" t="s">
        <v>235</v>
      </c>
      <c r="H60" s="14" t="s">
        <v>11549</v>
      </c>
      <c r="I60" s="25">
        <v>17005</v>
      </c>
      <c r="J60" s="14" t="str">
        <f t="shared" si="0"/>
        <v>K25TTM1700545809</v>
      </c>
      <c r="K60" s="16">
        <v>45809</v>
      </c>
      <c r="L60" s="17">
        <v>122602</v>
      </c>
    </row>
    <row r="61" spans="1:12" s="18" customFormat="1" x14ac:dyDescent="0.25">
      <c r="A61" s="14" t="s">
        <v>8</v>
      </c>
      <c r="B61" s="14" t="s">
        <v>9</v>
      </c>
      <c r="C61" s="14" t="s">
        <v>236</v>
      </c>
      <c r="D61" s="31">
        <v>5671</v>
      </c>
      <c r="E61" s="30" t="s">
        <v>11194</v>
      </c>
      <c r="F61" s="14" t="s">
        <v>238</v>
      </c>
      <c r="G61" s="14" t="s">
        <v>239</v>
      </c>
      <c r="H61" s="14" t="s">
        <v>11549</v>
      </c>
      <c r="I61" s="25">
        <v>7604</v>
      </c>
      <c r="J61" s="14" t="str">
        <f t="shared" si="0"/>
        <v>K25TTM760445809</v>
      </c>
      <c r="K61" s="16">
        <v>45809</v>
      </c>
      <c r="L61" s="17">
        <v>881095</v>
      </c>
    </row>
    <row r="62" spans="1:12" s="18" customFormat="1" x14ac:dyDescent="0.25">
      <c r="A62" s="14" t="s">
        <v>8</v>
      </c>
      <c r="B62" s="14" t="s">
        <v>9</v>
      </c>
      <c r="C62" s="14" t="s">
        <v>240</v>
      </c>
      <c r="D62" s="31">
        <v>5737</v>
      </c>
      <c r="E62" s="30" t="s">
        <v>11044</v>
      </c>
      <c r="F62" s="14" t="s">
        <v>242</v>
      </c>
      <c r="G62" s="14" t="s">
        <v>243</v>
      </c>
      <c r="H62" s="14" t="s">
        <v>11549</v>
      </c>
      <c r="I62" s="25">
        <v>7330</v>
      </c>
      <c r="J62" s="14" t="str">
        <f t="shared" si="0"/>
        <v>K25TTM733045809</v>
      </c>
      <c r="K62" s="16">
        <v>45809</v>
      </c>
      <c r="L62" s="17">
        <v>114239</v>
      </c>
    </row>
    <row r="63" spans="1:12" s="18" customFormat="1" x14ac:dyDescent="0.25">
      <c r="A63" s="14" t="s">
        <v>8</v>
      </c>
      <c r="B63" s="14" t="s">
        <v>9</v>
      </c>
      <c r="C63" s="14" t="s">
        <v>244</v>
      </c>
      <c r="D63" s="31">
        <v>5750</v>
      </c>
      <c r="E63" s="30" t="s">
        <v>11034</v>
      </c>
      <c r="F63" s="14" t="s">
        <v>246</v>
      </c>
      <c r="G63" s="14" t="s">
        <v>247</v>
      </c>
      <c r="H63" s="14" t="s">
        <v>11549</v>
      </c>
      <c r="I63" s="25">
        <v>254617</v>
      </c>
      <c r="J63" s="14" t="str">
        <f t="shared" si="0"/>
        <v>K25TTM25461745809</v>
      </c>
      <c r="K63" s="16">
        <v>45809</v>
      </c>
      <c r="L63" s="17">
        <v>49680</v>
      </c>
    </row>
    <row r="64" spans="1:12" s="18" customFormat="1" x14ac:dyDescent="0.25">
      <c r="A64" s="14" t="s">
        <v>8</v>
      </c>
      <c r="B64" s="14" t="s">
        <v>9</v>
      </c>
      <c r="C64" s="14" t="s">
        <v>248</v>
      </c>
      <c r="D64" s="31">
        <v>5771</v>
      </c>
      <c r="E64" s="30" t="s">
        <v>11328</v>
      </c>
      <c r="F64" s="14" t="s">
        <v>250</v>
      </c>
      <c r="G64" s="14" t="s">
        <v>251</v>
      </c>
      <c r="H64" s="14" t="s">
        <v>11549</v>
      </c>
      <c r="I64" s="25">
        <v>948</v>
      </c>
      <c r="J64" s="14" t="str">
        <f t="shared" si="0"/>
        <v>K25TTM94845809</v>
      </c>
      <c r="K64" s="16">
        <v>45809</v>
      </c>
      <c r="L64" s="17">
        <v>65030</v>
      </c>
    </row>
    <row r="65" spans="1:12" s="18" customFormat="1" x14ac:dyDescent="0.25">
      <c r="A65" s="14" t="s">
        <v>8</v>
      </c>
      <c r="B65" s="14" t="s">
        <v>9</v>
      </c>
      <c r="C65" s="14" t="s">
        <v>252</v>
      </c>
      <c r="D65" s="31">
        <v>5771</v>
      </c>
      <c r="E65" s="30" t="s">
        <v>11328</v>
      </c>
      <c r="F65" s="14" t="s">
        <v>250</v>
      </c>
      <c r="G65" s="14" t="s">
        <v>253</v>
      </c>
      <c r="H65" s="14" t="s">
        <v>11549</v>
      </c>
      <c r="I65" s="25">
        <v>949</v>
      </c>
      <c r="J65" s="14" t="str">
        <f t="shared" si="0"/>
        <v>K25TTM94945809</v>
      </c>
      <c r="K65" s="16">
        <v>45809</v>
      </c>
      <c r="L65" s="17">
        <v>492750</v>
      </c>
    </row>
    <row r="66" spans="1:12" s="18" customFormat="1" x14ac:dyDescent="0.25">
      <c r="A66" s="14" t="s">
        <v>8</v>
      </c>
      <c r="B66" s="14" t="s">
        <v>9</v>
      </c>
      <c r="C66" s="14" t="s">
        <v>254</v>
      </c>
      <c r="D66" s="31">
        <v>5863</v>
      </c>
      <c r="E66" s="30" t="s">
        <v>11144</v>
      </c>
      <c r="F66" s="14" t="s">
        <v>256</v>
      </c>
      <c r="G66" s="14" t="s">
        <v>257</v>
      </c>
      <c r="H66" s="14" t="s">
        <v>11549</v>
      </c>
      <c r="I66" s="25">
        <v>6325</v>
      </c>
      <c r="J66" s="14" t="str">
        <f t="shared" si="0"/>
        <v>K25TTM632545809</v>
      </c>
      <c r="K66" s="16">
        <v>45809</v>
      </c>
      <c r="L66" s="17">
        <v>99360</v>
      </c>
    </row>
    <row r="67" spans="1:12" s="18" customFormat="1" x14ac:dyDescent="0.25">
      <c r="A67" s="14" t="s">
        <v>8</v>
      </c>
      <c r="B67" s="14" t="s">
        <v>9</v>
      </c>
      <c r="C67" s="14" t="s">
        <v>258</v>
      </c>
      <c r="D67" s="31">
        <v>5867</v>
      </c>
      <c r="E67" s="30" t="s">
        <v>11049</v>
      </c>
      <c r="F67" s="14" t="s">
        <v>260</v>
      </c>
      <c r="G67" s="14" t="s">
        <v>261</v>
      </c>
      <c r="H67" s="14" t="s">
        <v>11549</v>
      </c>
      <c r="I67" s="25">
        <v>7621</v>
      </c>
      <c r="J67" s="14" t="str">
        <f t="shared" si="0"/>
        <v>K25TTM762145809</v>
      </c>
      <c r="K67" s="16">
        <v>45809</v>
      </c>
      <c r="L67" s="17">
        <v>791400</v>
      </c>
    </row>
    <row r="68" spans="1:12" s="18" customFormat="1" x14ac:dyDescent="0.25">
      <c r="A68" s="14" t="s">
        <v>8</v>
      </c>
      <c r="B68" s="14" t="s">
        <v>9</v>
      </c>
      <c r="C68" s="14" t="s">
        <v>262</v>
      </c>
      <c r="D68" s="31">
        <v>5997</v>
      </c>
      <c r="E68" s="30" t="s">
        <v>11049</v>
      </c>
      <c r="F68" s="14" t="s">
        <v>264</v>
      </c>
      <c r="G68" s="14" t="s">
        <v>265</v>
      </c>
      <c r="H68" s="14" t="s">
        <v>11549</v>
      </c>
      <c r="I68" s="25">
        <v>7630</v>
      </c>
      <c r="J68" s="14" t="str">
        <f t="shared" ref="J68:J131" si="1">H68&amp;I68&amp;K68</f>
        <v>K25TTM763045809</v>
      </c>
      <c r="K68" s="16">
        <v>45809</v>
      </c>
      <c r="L68" s="17">
        <v>1112160</v>
      </c>
    </row>
    <row r="69" spans="1:12" s="18" customFormat="1" x14ac:dyDescent="0.25">
      <c r="A69" s="14" t="s">
        <v>8</v>
      </c>
      <c r="B69" s="14" t="s">
        <v>9</v>
      </c>
      <c r="C69" s="14" t="s">
        <v>266</v>
      </c>
      <c r="D69" s="31">
        <v>6035</v>
      </c>
      <c r="E69" s="30" t="s">
        <v>11238</v>
      </c>
      <c r="F69" s="14" t="s">
        <v>268</v>
      </c>
      <c r="G69" s="14" t="s">
        <v>269</v>
      </c>
      <c r="H69" s="14" t="s">
        <v>11549</v>
      </c>
      <c r="I69" s="25">
        <v>3605</v>
      </c>
      <c r="J69" s="14" t="str">
        <f t="shared" si="1"/>
        <v>K25TTM360545809</v>
      </c>
      <c r="K69" s="16">
        <v>45809</v>
      </c>
      <c r="L69" s="17">
        <v>65030</v>
      </c>
    </row>
    <row r="70" spans="1:12" s="18" customFormat="1" x14ac:dyDescent="0.25">
      <c r="A70" s="14" t="s">
        <v>8</v>
      </c>
      <c r="B70" s="14" t="s">
        <v>9</v>
      </c>
      <c r="C70" s="14" t="s">
        <v>270</v>
      </c>
      <c r="D70" s="31">
        <v>6035</v>
      </c>
      <c r="E70" s="30" t="s">
        <v>11238</v>
      </c>
      <c r="F70" s="14" t="s">
        <v>268</v>
      </c>
      <c r="G70" s="14" t="s">
        <v>271</v>
      </c>
      <c r="H70" s="14" t="s">
        <v>11549</v>
      </c>
      <c r="I70" s="25">
        <v>3606</v>
      </c>
      <c r="J70" s="14" t="str">
        <f t="shared" si="1"/>
        <v>K25TTM360645809</v>
      </c>
      <c r="K70" s="16">
        <v>45809</v>
      </c>
      <c r="L70" s="17">
        <v>359828</v>
      </c>
    </row>
    <row r="71" spans="1:12" s="18" customFormat="1" x14ac:dyDescent="0.25">
      <c r="A71" s="14" t="s">
        <v>8</v>
      </c>
      <c r="B71" s="14" t="s">
        <v>9</v>
      </c>
      <c r="C71" s="14" t="s">
        <v>272</v>
      </c>
      <c r="D71" s="31">
        <v>6035</v>
      </c>
      <c r="E71" s="30" t="s">
        <v>11238</v>
      </c>
      <c r="F71" s="14" t="s">
        <v>268</v>
      </c>
      <c r="G71" s="14" t="s">
        <v>273</v>
      </c>
      <c r="H71" s="14" t="s">
        <v>11549</v>
      </c>
      <c r="I71" s="25">
        <v>3610</v>
      </c>
      <c r="J71" s="14" t="str">
        <f t="shared" si="1"/>
        <v>K25TTM361045809</v>
      </c>
      <c r="K71" s="16">
        <v>45809</v>
      </c>
      <c r="L71" s="17">
        <v>65030</v>
      </c>
    </row>
    <row r="72" spans="1:12" s="18" customFormat="1" x14ac:dyDescent="0.25">
      <c r="A72" s="14" t="s">
        <v>8</v>
      </c>
      <c r="B72" s="14" t="s">
        <v>9</v>
      </c>
      <c r="C72" s="14" t="s">
        <v>274</v>
      </c>
      <c r="D72" s="31">
        <v>6035</v>
      </c>
      <c r="E72" s="30" t="s">
        <v>11238</v>
      </c>
      <c r="F72" s="14" t="s">
        <v>268</v>
      </c>
      <c r="G72" s="14" t="s">
        <v>275</v>
      </c>
      <c r="H72" s="14" t="s">
        <v>11549</v>
      </c>
      <c r="I72" s="25">
        <v>3612</v>
      </c>
      <c r="J72" s="14" t="str">
        <f t="shared" si="1"/>
        <v>K25TTM361245809</v>
      </c>
      <c r="K72" s="16">
        <v>45809</v>
      </c>
      <c r="L72" s="17">
        <v>599713</v>
      </c>
    </row>
    <row r="73" spans="1:12" s="18" customFormat="1" x14ac:dyDescent="0.25">
      <c r="A73" s="14" t="s">
        <v>8</v>
      </c>
      <c r="B73" s="14" t="s">
        <v>9</v>
      </c>
      <c r="C73" s="14" t="s">
        <v>276</v>
      </c>
      <c r="D73" s="31">
        <v>6100</v>
      </c>
      <c r="E73" s="30" t="s">
        <v>11129</v>
      </c>
      <c r="F73" s="14" t="s">
        <v>278</v>
      </c>
      <c r="G73" s="14" t="s">
        <v>279</v>
      </c>
      <c r="H73" s="14" t="s">
        <v>11549</v>
      </c>
      <c r="I73" s="25">
        <v>19517</v>
      </c>
      <c r="J73" s="14" t="str">
        <f t="shared" si="1"/>
        <v>K25TTM1951745809</v>
      </c>
      <c r="K73" s="16">
        <v>45809</v>
      </c>
      <c r="L73" s="17">
        <v>122602</v>
      </c>
    </row>
    <row r="74" spans="1:12" s="18" customFormat="1" x14ac:dyDescent="0.25">
      <c r="A74" s="14" t="s">
        <v>8</v>
      </c>
      <c r="B74" s="14" t="s">
        <v>9</v>
      </c>
      <c r="C74" s="14" t="s">
        <v>280</v>
      </c>
      <c r="D74" s="31">
        <v>6109</v>
      </c>
      <c r="E74" s="30" t="s">
        <v>11144</v>
      </c>
      <c r="F74" s="14" t="s">
        <v>282</v>
      </c>
      <c r="G74" s="14" t="s">
        <v>283</v>
      </c>
      <c r="H74" s="14" t="s">
        <v>11549</v>
      </c>
      <c r="I74" s="25">
        <v>6350</v>
      </c>
      <c r="J74" s="14" t="str">
        <f t="shared" si="1"/>
        <v>K25TTM635045809</v>
      </c>
      <c r="K74" s="16">
        <v>45809</v>
      </c>
      <c r="L74" s="17">
        <v>324648</v>
      </c>
    </row>
    <row r="75" spans="1:12" s="18" customFormat="1" x14ac:dyDescent="0.25">
      <c r="A75" s="14" t="s">
        <v>8</v>
      </c>
      <c r="B75" s="14" t="s">
        <v>9</v>
      </c>
      <c r="C75" s="14" t="s">
        <v>284</v>
      </c>
      <c r="D75" s="31">
        <v>6117</v>
      </c>
      <c r="E75" s="30" t="s">
        <v>11039</v>
      </c>
      <c r="F75" s="14" t="s">
        <v>286</v>
      </c>
      <c r="G75" s="14" t="s">
        <v>287</v>
      </c>
      <c r="H75" s="14" t="s">
        <v>11549</v>
      </c>
      <c r="I75" s="25">
        <v>9859</v>
      </c>
      <c r="J75" s="14" t="str">
        <f t="shared" si="1"/>
        <v>K25TTM985945809</v>
      </c>
      <c r="K75" s="16">
        <v>45809</v>
      </c>
      <c r="L75" s="17">
        <v>185698</v>
      </c>
    </row>
    <row r="76" spans="1:12" s="18" customFormat="1" x14ac:dyDescent="0.25">
      <c r="A76" s="14" t="s">
        <v>8</v>
      </c>
      <c r="B76" s="14" t="s">
        <v>9</v>
      </c>
      <c r="C76" s="14" t="s">
        <v>288</v>
      </c>
      <c r="D76" s="31">
        <v>6190</v>
      </c>
      <c r="E76" s="30" t="s">
        <v>11024</v>
      </c>
      <c r="F76" s="14" t="s">
        <v>290</v>
      </c>
      <c r="G76" s="14" t="s">
        <v>291</v>
      </c>
      <c r="H76" s="14" t="s">
        <v>11549</v>
      </c>
      <c r="I76" s="25">
        <v>82195</v>
      </c>
      <c r="J76" s="14" t="str">
        <f t="shared" si="1"/>
        <v>K25TTM8219545809</v>
      </c>
      <c r="K76" s="16">
        <v>45809</v>
      </c>
      <c r="L76" s="17">
        <v>295266</v>
      </c>
    </row>
    <row r="77" spans="1:12" s="18" customFormat="1" x14ac:dyDescent="0.25">
      <c r="A77" s="14" t="s">
        <v>8</v>
      </c>
      <c r="B77" s="14" t="s">
        <v>9</v>
      </c>
      <c r="C77" s="14" t="s">
        <v>292</v>
      </c>
      <c r="D77" s="31">
        <v>6225</v>
      </c>
      <c r="E77" s="30" t="s">
        <v>11034</v>
      </c>
      <c r="F77" s="14" t="s">
        <v>294</v>
      </c>
      <c r="G77" s="14" t="s">
        <v>295</v>
      </c>
      <c r="H77" s="14" t="s">
        <v>11549</v>
      </c>
      <c r="I77" s="25">
        <v>253919</v>
      </c>
      <c r="J77" s="14" t="str">
        <f t="shared" si="1"/>
        <v>K25TTM25391945809</v>
      </c>
      <c r="K77" s="16">
        <v>45809</v>
      </c>
      <c r="L77" s="17">
        <v>49680</v>
      </c>
    </row>
    <row r="78" spans="1:12" s="18" customFormat="1" x14ac:dyDescent="0.25">
      <c r="A78" s="14" t="s">
        <v>8</v>
      </c>
      <c r="B78" s="14" t="s">
        <v>9</v>
      </c>
      <c r="C78" s="14" t="s">
        <v>296</v>
      </c>
      <c r="D78" s="31">
        <v>6236</v>
      </c>
      <c r="E78" s="30" t="s">
        <v>11034</v>
      </c>
      <c r="F78" s="14" t="s">
        <v>298</v>
      </c>
      <c r="G78" s="14" t="s">
        <v>299</v>
      </c>
      <c r="H78" s="14" t="s">
        <v>11549</v>
      </c>
      <c r="I78" s="25">
        <v>254063</v>
      </c>
      <c r="J78" s="14" t="str">
        <f t="shared" si="1"/>
        <v>K25TTM25406345809</v>
      </c>
      <c r="K78" s="16">
        <v>45809</v>
      </c>
      <c r="L78" s="17">
        <v>179550</v>
      </c>
    </row>
    <row r="79" spans="1:12" s="18" customFormat="1" x14ac:dyDescent="0.25">
      <c r="A79" s="14" t="s">
        <v>8</v>
      </c>
      <c r="B79" s="14" t="s">
        <v>9</v>
      </c>
      <c r="C79" s="14" t="s">
        <v>300</v>
      </c>
      <c r="D79" s="31">
        <v>6251</v>
      </c>
      <c r="E79" s="30" t="s">
        <v>11243</v>
      </c>
      <c r="F79" s="14" t="s">
        <v>302</v>
      </c>
      <c r="G79" s="14" t="s">
        <v>303</v>
      </c>
      <c r="H79" s="14" t="s">
        <v>11549</v>
      </c>
      <c r="I79" s="25">
        <v>19590</v>
      </c>
      <c r="J79" s="14" t="str">
        <f t="shared" si="1"/>
        <v>K25TTM1959045809</v>
      </c>
      <c r="K79" s="16">
        <v>45809</v>
      </c>
      <c r="L79" s="17">
        <v>198720</v>
      </c>
    </row>
    <row r="80" spans="1:12" s="18" customFormat="1" x14ac:dyDescent="0.25">
      <c r="A80" s="14" t="s">
        <v>8</v>
      </c>
      <c r="B80" s="14" t="s">
        <v>9</v>
      </c>
      <c r="C80" s="14" t="s">
        <v>304</v>
      </c>
      <c r="D80" s="31">
        <v>6257</v>
      </c>
      <c r="E80" s="30" t="s">
        <v>11044</v>
      </c>
      <c r="F80" s="14" t="s">
        <v>306</v>
      </c>
      <c r="G80" s="14" t="s">
        <v>307</v>
      </c>
      <c r="H80" s="14" t="s">
        <v>11549</v>
      </c>
      <c r="I80" s="25">
        <v>7329</v>
      </c>
      <c r="J80" s="14" t="str">
        <f t="shared" si="1"/>
        <v>K25TTM732945809</v>
      </c>
      <c r="K80" s="16">
        <v>45809</v>
      </c>
      <c r="L80" s="17">
        <v>130060</v>
      </c>
    </row>
    <row r="81" spans="1:12" s="18" customFormat="1" x14ac:dyDescent="0.25">
      <c r="A81" s="14" t="s">
        <v>8</v>
      </c>
      <c r="B81" s="14" t="s">
        <v>9</v>
      </c>
      <c r="C81" s="14" t="s">
        <v>308</v>
      </c>
      <c r="D81" s="31">
        <v>6262</v>
      </c>
      <c r="E81" s="30" t="s">
        <v>11034</v>
      </c>
      <c r="F81" s="14" t="s">
        <v>310</v>
      </c>
      <c r="G81" s="14" t="s">
        <v>311</v>
      </c>
      <c r="H81" s="14" t="s">
        <v>11549</v>
      </c>
      <c r="I81" s="25">
        <v>254585</v>
      </c>
      <c r="J81" s="14" t="str">
        <f t="shared" si="1"/>
        <v>K25TTM25458545809</v>
      </c>
      <c r="K81" s="16">
        <v>45809</v>
      </c>
      <c r="L81" s="17">
        <v>119943</v>
      </c>
    </row>
    <row r="82" spans="1:12" s="18" customFormat="1" x14ac:dyDescent="0.25">
      <c r="A82" s="14" t="s">
        <v>8</v>
      </c>
      <c r="B82" s="14" t="s">
        <v>9</v>
      </c>
      <c r="C82" s="14" t="s">
        <v>312</v>
      </c>
      <c r="D82" s="31">
        <v>6338</v>
      </c>
      <c r="E82" s="30" t="s">
        <v>11039</v>
      </c>
      <c r="F82" s="14" t="s">
        <v>314</v>
      </c>
      <c r="G82" s="14" t="s">
        <v>315</v>
      </c>
      <c r="H82" s="14" t="s">
        <v>11549</v>
      </c>
      <c r="I82" s="25">
        <v>9822</v>
      </c>
      <c r="J82" s="14" t="str">
        <f t="shared" si="1"/>
        <v>K25TTM982245809</v>
      </c>
      <c r="K82" s="16">
        <v>45809</v>
      </c>
      <c r="L82" s="17">
        <v>54432</v>
      </c>
    </row>
    <row r="83" spans="1:12" s="18" customFormat="1" x14ac:dyDescent="0.25">
      <c r="A83" s="14" t="s">
        <v>8</v>
      </c>
      <c r="B83" s="14" t="s">
        <v>9</v>
      </c>
      <c r="C83" s="14" t="s">
        <v>316</v>
      </c>
      <c r="D83" s="31">
        <v>6338</v>
      </c>
      <c r="E83" s="30" t="s">
        <v>11039</v>
      </c>
      <c r="F83" s="14" t="s">
        <v>314</v>
      </c>
      <c r="G83" s="14" t="s">
        <v>317</v>
      </c>
      <c r="H83" s="14" t="s">
        <v>11549</v>
      </c>
      <c r="I83" s="25">
        <v>9824</v>
      </c>
      <c r="J83" s="14" t="str">
        <f t="shared" si="1"/>
        <v>K25TTM982445809</v>
      </c>
      <c r="K83" s="16">
        <v>45809</v>
      </c>
      <c r="L83" s="17">
        <v>702756</v>
      </c>
    </row>
    <row r="84" spans="1:12" s="18" customFormat="1" x14ac:dyDescent="0.25">
      <c r="A84" s="14" t="s">
        <v>8</v>
      </c>
      <c r="B84" s="14" t="s">
        <v>9</v>
      </c>
      <c r="C84" s="14" t="s">
        <v>318</v>
      </c>
      <c r="D84" s="31">
        <v>6386</v>
      </c>
      <c r="E84" s="30" t="e">
        <v>#N/A</v>
      </c>
      <c r="F84" s="14" t="s">
        <v>320</v>
      </c>
      <c r="G84" s="14" t="s">
        <v>321</v>
      </c>
      <c r="H84" s="14" t="s">
        <v>11549</v>
      </c>
      <c r="I84" s="25">
        <v>10888</v>
      </c>
      <c r="J84" s="14" t="str">
        <f t="shared" si="1"/>
        <v>K25TTM1088845809</v>
      </c>
      <c r="K84" s="16">
        <v>45809</v>
      </c>
      <c r="L84" s="17">
        <v>60043</v>
      </c>
    </row>
    <row r="85" spans="1:12" s="18" customFormat="1" x14ac:dyDescent="0.25">
      <c r="A85" s="14" t="s">
        <v>8</v>
      </c>
      <c r="B85" s="14" t="s">
        <v>9</v>
      </c>
      <c r="C85" s="14" t="s">
        <v>322</v>
      </c>
      <c r="D85" s="31">
        <v>6407</v>
      </c>
      <c r="E85" s="30" t="s">
        <v>11258</v>
      </c>
      <c r="F85" s="14" t="s">
        <v>324</v>
      </c>
      <c r="G85" s="14" t="s">
        <v>325</v>
      </c>
      <c r="H85" s="14" t="s">
        <v>11549</v>
      </c>
      <c r="I85" s="25">
        <v>6583</v>
      </c>
      <c r="J85" s="14" t="str">
        <f t="shared" si="1"/>
        <v>K25TTM658345809</v>
      </c>
      <c r="K85" s="16">
        <v>45809</v>
      </c>
      <c r="L85" s="17">
        <v>108393</v>
      </c>
    </row>
    <row r="86" spans="1:12" s="18" customFormat="1" x14ac:dyDescent="0.25">
      <c r="A86" s="14" t="s">
        <v>8</v>
      </c>
      <c r="B86" s="14" t="s">
        <v>9</v>
      </c>
      <c r="C86" s="14" t="s">
        <v>326</v>
      </c>
      <c r="D86" s="31">
        <v>6407</v>
      </c>
      <c r="E86" s="30" t="s">
        <v>11258</v>
      </c>
      <c r="F86" s="14" t="s">
        <v>324</v>
      </c>
      <c r="G86" s="14" t="s">
        <v>327</v>
      </c>
      <c r="H86" s="14" t="s">
        <v>11549</v>
      </c>
      <c r="I86" s="25">
        <v>6589</v>
      </c>
      <c r="J86" s="14" t="str">
        <f t="shared" si="1"/>
        <v>K25TTM658945809</v>
      </c>
      <c r="K86" s="16">
        <v>45809</v>
      </c>
      <c r="L86" s="17">
        <v>1128492</v>
      </c>
    </row>
    <row r="87" spans="1:12" s="18" customFormat="1" x14ac:dyDescent="0.25">
      <c r="A87" s="14" t="s">
        <v>8</v>
      </c>
      <c r="B87" s="14" t="s">
        <v>9</v>
      </c>
      <c r="C87" s="14" t="s">
        <v>328</v>
      </c>
      <c r="D87" s="31">
        <v>6407</v>
      </c>
      <c r="E87" s="30" t="s">
        <v>11258</v>
      </c>
      <c r="F87" s="14" t="s">
        <v>324</v>
      </c>
      <c r="G87" s="14" t="s">
        <v>329</v>
      </c>
      <c r="H87" s="14" t="s">
        <v>11549</v>
      </c>
      <c r="I87" s="25">
        <v>6591</v>
      </c>
      <c r="J87" s="14" t="str">
        <f t="shared" si="1"/>
        <v>K25TTM659145809</v>
      </c>
      <c r="K87" s="16">
        <v>45809</v>
      </c>
      <c r="L87" s="17">
        <v>106920</v>
      </c>
    </row>
    <row r="88" spans="1:12" s="18" customFormat="1" x14ac:dyDescent="0.25">
      <c r="A88" s="14" t="s">
        <v>8</v>
      </c>
      <c r="B88" s="14" t="s">
        <v>9</v>
      </c>
      <c r="C88" s="14" t="s">
        <v>330</v>
      </c>
      <c r="D88" s="31">
        <v>6407</v>
      </c>
      <c r="E88" s="30" t="s">
        <v>11258</v>
      </c>
      <c r="F88" s="14" t="s">
        <v>324</v>
      </c>
      <c r="G88" s="14" t="s">
        <v>331</v>
      </c>
      <c r="H88" s="14" t="s">
        <v>11549</v>
      </c>
      <c r="I88" s="25">
        <v>6592</v>
      </c>
      <c r="J88" s="14" t="str">
        <f t="shared" si="1"/>
        <v>K25TTM659245809</v>
      </c>
      <c r="K88" s="16">
        <v>45809</v>
      </c>
      <c r="L88" s="17">
        <v>481140</v>
      </c>
    </row>
    <row r="89" spans="1:12" s="18" customFormat="1" x14ac:dyDescent="0.25">
      <c r="A89" s="14" t="s">
        <v>8</v>
      </c>
      <c r="B89" s="14" t="s">
        <v>9</v>
      </c>
      <c r="C89" s="14" t="s">
        <v>332</v>
      </c>
      <c r="D89" s="31">
        <v>6471</v>
      </c>
      <c r="E89" s="30" t="s">
        <v>11169</v>
      </c>
      <c r="F89" s="14" t="s">
        <v>334</v>
      </c>
      <c r="G89" s="14" t="s">
        <v>335</v>
      </c>
      <c r="H89" s="14" t="s">
        <v>11549</v>
      </c>
      <c r="I89" s="25">
        <v>2053</v>
      </c>
      <c r="J89" s="14" t="str">
        <f t="shared" si="1"/>
        <v>K25TTM205345809</v>
      </c>
      <c r="K89" s="16">
        <v>45809</v>
      </c>
      <c r="L89" s="17">
        <v>216786</v>
      </c>
    </row>
    <row r="90" spans="1:12" s="18" customFormat="1" x14ac:dyDescent="0.25">
      <c r="A90" s="14" t="s">
        <v>8</v>
      </c>
      <c r="B90" s="14" t="s">
        <v>9</v>
      </c>
      <c r="C90" s="14" t="s">
        <v>336</v>
      </c>
      <c r="D90" s="31">
        <v>6480</v>
      </c>
      <c r="E90" s="30" t="s">
        <v>11144</v>
      </c>
      <c r="F90" s="14" t="s">
        <v>338</v>
      </c>
      <c r="G90" s="14" t="s">
        <v>339</v>
      </c>
      <c r="H90" s="14" t="s">
        <v>11549</v>
      </c>
      <c r="I90" s="25">
        <v>6332</v>
      </c>
      <c r="J90" s="14" t="str">
        <f t="shared" si="1"/>
        <v>K25TTM633245809</v>
      </c>
      <c r="K90" s="16">
        <v>45809</v>
      </c>
      <c r="L90" s="17">
        <v>309420</v>
      </c>
    </row>
    <row r="91" spans="1:12" s="18" customFormat="1" x14ac:dyDescent="0.25">
      <c r="A91" s="14" t="s">
        <v>8</v>
      </c>
      <c r="B91" s="14" t="s">
        <v>9</v>
      </c>
      <c r="C91" s="14" t="s">
        <v>340</v>
      </c>
      <c r="D91" s="31">
        <v>6501</v>
      </c>
      <c r="E91" s="30" t="s">
        <v>11243</v>
      </c>
      <c r="F91" s="14" t="s">
        <v>342</v>
      </c>
      <c r="G91" s="14" t="s">
        <v>343</v>
      </c>
      <c r="H91" s="14" t="s">
        <v>11549</v>
      </c>
      <c r="I91" s="25">
        <v>19667</v>
      </c>
      <c r="J91" s="14" t="str">
        <f t="shared" si="1"/>
        <v>K25TTM1966745809</v>
      </c>
      <c r="K91" s="16">
        <v>45809</v>
      </c>
      <c r="L91" s="17">
        <v>240170</v>
      </c>
    </row>
    <row r="92" spans="1:12" s="18" customFormat="1" x14ac:dyDescent="0.25">
      <c r="A92" s="14" t="s">
        <v>8</v>
      </c>
      <c r="B92" s="14" t="s">
        <v>9</v>
      </c>
      <c r="C92" s="14" t="s">
        <v>344</v>
      </c>
      <c r="D92" s="31">
        <v>6522</v>
      </c>
      <c r="E92" s="30" t="s">
        <v>11233</v>
      </c>
      <c r="F92" s="14" t="s">
        <v>346</v>
      </c>
      <c r="G92" s="14" t="s">
        <v>347</v>
      </c>
      <c r="H92" s="14" t="s">
        <v>11549</v>
      </c>
      <c r="I92" s="25">
        <v>16764</v>
      </c>
      <c r="J92" s="14" t="str">
        <f t="shared" si="1"/>
        <v>K25TTM1676445809</v>
      </c>
      <c r="K92" s="16">
        <v>45809</v>
      </c>
      <c r="L92" s="17">
        <v>300213</v>
      </c>
    </row>
    <row r="93" spans="1:12" s="18" customFormat="1" x14ac:dyDescent="0.25">
      <c r="A93" s="14" t="s">
        <v>8</v>
      </c>
      <c r="B93" s="14" t="s">
        <v>9</v>
      </c>
      <c r="C93" s="14" t="s">
        <v>348</v>
      </c>
      <c r="D93" s="31">
        <v>6527</v>
      </c>
      <c r="E93" s="30" t="s">
        <v>11218</v>
      </c>
      <c r="F93" s="14" t="s">
        <v>350</v>
      </c>
      <c r="G93" s="14" t="s">
        <v>351</v>
      </c>
      <c r="H93" s="14" t="s">
        <v>11549</v>
      </c>
      <c r="I93" s="25">
        <v>1398</v>
      </c>
      <c r="J93" s="14" t="str">
        <f t="shared" si="1"/>
        <v>K25TTM139845809</v>
      </c>
      <c r="K93" s="16">
        <v>45809</v>
      </c>
      <c r="L93" s="17">
        <v>599713</v>
      </c>
    </row>
    <row r="94" spans="1:12" s="18" customFormat="1" x14ac:dyDescent="0.25">
      <c r="A94" s="14" t="s">
        <v>8</v>
      </c>
      <c r="B94" s="14" t="s">
        <v>9</v>
      </c>
      <c r="C94" s="14" t="s">
        <v>352</v>
      </c>
      <c r="D94" s="31">
        <v>6548</v>
      </c>
      <c r="E94" s="30" t="s">
        <v>11034</v>
      </c>
      <c r="F94" s="14" t="s">
        <v>354</v>
      </c>
      <c r="G94" s="14" t="s">
        <v>355</v>
      </c>
      <c r="H94" s="14" t="s">
        <v>11549</v>
      </c>
      <c r="I94" s="25">
        <v>254019</v>
      </c>
      <c r="J94" s="14" t="str">
        <f t="shared" si="1"/>
        <v>K25TTM25401945809</v>
      </c>
      <c r="K94" s="16">
        <v>45809</v>
      </c>
      <c r="L94" s="17">
        <v>119943</v>
      </c>
    </row>
    <row r="95" spans="1:12" s="18" customFormat="1" x14ac:dyDescent="0.25">
      <c r="A95" s="14" t="s">
        <v>8</v>
      </c>
      <c r="B95" s="14" t="s">
        <v>9</v>
      </c>
      <c r="C95" s="14" t="s">
        <v>356</v>
      </c>
      <c r="D95" s="31">
        <v>6574</v>
      </c>
      <c r="E95" s="30" t="s">
        <v>11199</v>
      </c>
      <c r="F95" s="14" t="s">
        <v>358</v>
      </c>
      <c r="G95" s="14" t="s">
        <v>359</v>
      </c>
      <c r="H95" s="14" t="s">
        <v>11549</v>
      </c>
      <c r="I95" s="25">
        <v>2521</v>
      </c>
      <c r="J95" s="14" t="str">
        <f t="shared" si="1"/>
        <v>K25TTM252145809</v>
      </c>
      <c r="K95" s="16">
        <v>45809</v>
      </c>
      <c r="L95" s="17">
        <v>234324</v>
      </c>
    </row>
    <row r="96" spans="1:12" s="18" customFormat="1" x14ac:dyDescent="0.25">
      <c r="A96" s="14" t="s">
        <v>8</v>
      </c>
      <c r="B96" s="14" t="s">
        <v>9</v>
      </c>
      <c r="C96" s="14" t="s">
        <v>360</v>
      </c>
      <c r="D96" s="31">
        <v>6642</v>
      </c>
      <c r="E96" s="30" t="s">
        <v>11199</v>
      </c>
      <c r="F96" s="14" t="s">
        <v>362</v>
      </c>
      <c r="G96" s="14" t="s">
        <v>363</v>
      </c>
      <c r="H96" s="14" t="s">
        <v>11549</v>
      </c>
      <c r="I96" s="25">
        <v>2524</v>
      </c>
      <c r="J96" s="14" t="str">
        <f t="shared" si="1"/>
        <v>K25TTM252445809</v>
      </c>
      <c r="K96" s="16">
        <v>45809</v>
      </c>
      <c r="L96" s="17">
        <v>479771</v>
      </c>
    </row>
    <row r="97" spans="1:12" s="18" customFormat="1" x14ac:dyDescent="0.25">
      <c r="A97" s="14" t="s">
        <v>8</v>
      </c>
      <c r="B97" s="14" t="s">
        <v>9</v>
      </c>
      <c r="C97" s="14" t="s">
        <v>364</v>
      </c>
      <c r="D97" s="31">
        <v>6657</v>
      </c>
      <c r="E97" s="30" t="s">
        <v>11059</v>
      </c>
      <c r="F97" s="14" t="s">
        <v>366</v>
      </c>
      <c r="G97" s="14" t="s">
        <v>367</v>
      </c>
      <c r="H97" s="14" t="s">
        <v>11549</v>
      </c>
      <c r="I97" s="25">
        <v>2158</v>
      </c>
      <c r="J97" s="14" t="str">
        <f t="shared" si="1"/>
        <v>K25TTM215845809</v>
      </c>
      <c r="K97" s="16">
        <v>45809</v>
      </c>
      <c r="L97" s="17">
        <v>217728</v>
      </c>
    </row>
    <row r="98" spans="1:12" s="18" customFormat="1" x14ac:dyDescent="0.25">
      <c r="A98" s="14" t="s">
        <v>8</v>
      </c>
      <c r="B98" s="14" t="s">
        <v>9</v>
      </c>
      <c r="C98" s="14" t="s">
        <v>368</v>
      </c>
      <c r="D98" s="31">
        <v>6737</v>
      </c>
      <c r="E98" s="30" t="s">
        <v>11104</v>
      </c>
      <c r="F98" s="14" t="s">
        <v>370</v>
      </c>
      <c r="G98" s="14" t="s">
        <v>371</v>
      </c>
      <c r="H98" s="14" t="s">
        <v>11549</v>
      </c>
      <c r="I98" s="25">
        <v>16966</v>
      </c>
      <c r="J98" s="14" t="str">
        <f t="shared" si="1"/>
        <v>K25TTM1696645809</v>
      </c>
      <c r="K98" s="16">
        <v>45809</v>
      </c>
      <c r="L98" s="17">
        <v>160380</v>
      </c>
    </row>
    <row r="99" spans="1:12" s="18" customFormat="1" x14ac:dyDescent="0.25">
      <c r="A99" s="14" t="s">
        <v>8</v>
      </c>
      <c r="B99" s="14" t="s">
        <v>9</v>
      </c>
      <c r="C99" s="14" t="s">
        <v>372</v>
      </c>
      <c r="D99" s="31">
        <v>6803</v>
      </c>
      <c r="E99" s="30" t="s">
        <v>11024</v>
      </c>
      <c r="F99" s="14" t="s">
        <v>374</v>
      </c>
      <c r="G99" s="14" t="s">
        <v>375</v>
      </c>
      <c r="H99" s="14" t="s">
        <v>11549</v>
      </c>
      <c r="I99" s="25">
        <v>82342</v>
      </c>
      <c r="J99" s="14" t="str">
        <f t="shared" si="1"/>
        <v>K25TTM8234245809</v>
      </c>
      <c r="K99" s="16">
        <v>45809</v>
      </c>
      <c r="L99" s="17">
        <v>241069</v>
      </c>
    </row>
    <row r="100" spans="1:12" s="18" customFormat="1" x14ac:dyDescent="0.25">
      <c r="A100" s="14" t="s">
        <v>8</v>
      </c>
      <c r="B100" s="14" t="s">
        <v>9</v>
      </c>
      <c r="C100" s="14" t="s">
        <v>376</v>
      </c>
      <c r="D100" s="31">
        <v>6850</v>
      </c>
      <c r="E100" s="30" t="s">
        <v>11328</v>
      </c>
      <c r="F100" s="14" t="s">
        <v>378</v>
      </c>
      <c r="G100" s="14" t="s">
        <v>379</v>
      </c>
      <c r="H100" s="14" t="s">
        <v>11549</v>
      </c>
      <c r="I100" s="25">
        <v>947</v>
      </c>
      <c r="J100" s="14" t="str">
        <f t="shared" si="1"/>
        <v>K25TTM94745809</v>
      </c>
      <c r="K100" s="16">
        <v>45809</v>
      </c>
      <c r="L100" s="17">
        <v>420298</v>
      </c>
    </row>
    <row r="101" spans="1:12" s="18" customFormat="1" x14ac:dyDescent="0.25">
      <c r="A101" s="14" t="s">
        <v>8</v>
      </c>
      <c r="B101" s="14" t="s">
        <v>9</v>
      </c>
      <c r="C101" s="14" t="s">
        <v>380</v>
      </c>
      <c r="D101" s="31">
        <v>6861</v>
      </c>
      <c r="E101" s="30" t="s">
        <v>11278</v>
      </c>
      <c r="F101" s="14" t="s">
        <v>382</v>
      </c>
      <c r="G101" s="14" t="s">
        <v>383</v>
      </c>
      <c r="H101" s="14" t="s">
        <v>11549</v>
      </c>
      <c r="I101" s="25">
        <v>4989</v>
      </c>
      <c r="J101" s="14" t="str">
        <f t="shared" si="1"/>
        <v>K25TTM498945809</v>
      </c>
      <c r="K101" s="16">
        <v>45809</v>
      </c>
      <c r="L101" s="17">
        <v>162590</v>
      </c>
    </row>
    <row r="102" spans="1:12" s="18" customFormat="1" x14ac:dyDescent="0.25">
      <c r="A102" s="14" t="s">
        <v>8</v>
      </c>
      <c r="B102" s="14" t="s">
        <v>9</v>
      </c>
      <c r="C102" s="14" t="s">
        <v>384</v>
      </c>
      <c r="D102" s="31">
        <v>6914</v>
      </c>
      <c r="E102" s="30" t="s">
        <v>11169</v>
      </c>
      <c r="F102" s="14" t="s">
        <v>386</v>
      </c>
      <c r="G102" s="14" t="s">
        <v>387</v>
      </c>
      <c r="H102" s="14" t="s">
        <v>11549</v>
      </c>
      <c r="I102" s="25">
        <v>2047</v>
      </c>
      <c r="J102" s="14" t="str">
        <f t="shared" si="1"/>
        <v>K25TTM204745809</v>
      </c>
      <c r="K102" s="16">
        <v>45809</v>
      </c>
      <c r="L102" s="17">
        <v>99360</v>
      </c>
    </row>
    <row r="103" spans="1:12" s="18" customFormat="1" x14ac:dyDescent="0.25">
      <c r="A103" s="14" t="s">
        <v>8</v>
      </c>
      <c r="B103" s="14" t="s">
        <v>9</v>
      </c>
      <c r="C103" s="14" t="s">
        <v>388</v>
      </c>
      <c r="D103" s="31">
        <v>6922</v>
      </c>
      <c r="E103" s="30" t="s">
        <v>11104</v>
      </c>
      <c r="F103" s="14" t="s">
        <v>390</v>
      </c>
      <c r="G103" s="14" t="s">
        <v>391</v>
      </c>
      <c r="H103" s="14" t="s">
        <v>11549</v>
      </c>
      <c r="I103" s="25">
        <v>17012</v>
      </c>
      <c r="J103" s="14" t="str">
        <f t="shared" si="1"/>
        <v>K25TTM1701245809</v>
      </c>
      <c r="K103" s="16">
        <v>45809</v>
      </c>
      <c r="L103" s="17">
        <v>65030</v>
      </c>
    </row>
    <row r="104" spans="1:12" s="18" customFormat="1" x14ac:dyDescent="0.25">
      <c r="A104" s="14" t="s">
        <v>8</v>
      </c>
      <c r="B104" s="14" t="s">
        <v>9</v>
      </c>
      <c r="C104" s="14" t="s">
        <v>392</v>
      </c>
      <c r="D104" s="31">
        <v>6967</v>
      </c>
      <c r="E104" s="30" t="s">
        <v>11034</v>
      </c>
      <c r="F104" s="14" t="s">
        <v>394</v>
      </c>
      <c r="G104" s="14" t="s">
        <v>395</v>
      </c>
      <c r="H104" s="14" t="s">
        <v>11549</v>
      </c>
      <c r="I104" s="25">
        <v>254332</v>
      </c>
      <c r="J104" s="14" t="str">
        <f t="shared" si="1"/>
        <v>K25TTM25433245809</v>
      </c>
      <c r="K104" s="16">
        <v>45809</v>
      </c>
      <c r="L104" s="17">
        <v>663958</v>
      </c>
    </row>
    <row r="105" spans="1:12" s="18" customFormat="1" x14ac:dyDescent="0.25">
      <c r="A105" s="14" t="s">
        <v>8</v>
      </c>
      <c r="B105" s="14" t="s">
        <v>9</v>
      </c>
      <c r="C105" s="14" t="s">
        <v>396</v>
      </c>
      <c r="D105" s="31">
        <v>1569</v>
      </c>
      <c r="E105" s="30" t="s">
        <v>11034</v>
      </c>
      <c r="F105" s="14" t="s">
        <v>398</v>
      </c>
      <c r="G105" s="14" t="s">
        <v>399</v>
      </c>
      <c r="H105" s="14" t="s">
        <v>11549</v>
      </c>
      <c r="I105" s="25">
        <v>255532</v>
      </c>
      <c r="J105" s="14" t="str">
        <f t="shared" si="1"/>
        <v>K25TTM25553245810</v>
      </c>
      <c r="K105" s="16">
        <v>45810</v>
      </c>
      <c r="L105" s="17">
        <v>238334</v>
      </c>
    </row>
    <row r="106" spans="1:12" s="18" customFormat="1" x14ac:dyDescent="0.25">
      <c r="A106" s="14" t="s">
        <v>8</v>
      </c>
      <c r="B106" s="14" t="s">
        <v>9</v>
      </c>
      <c r="C106" s="14" t="s">
        <v>400</v>
      </c>
      <c r="D106" s="31">
        <v>1590</v>
      </c>
      <c r="E106" s="30" t="s">
        <v>11034</v>
      </c>
      <c r="F106" s="14" t="s">
        <v>402</v>
      </c>
      <c r="G106" s="14" t="s">
        <v>403</v>
      </c>
      <c r="H106" s="14" t="s">
        <v>11549</v>
      </c>
      <c r="I106" s="25">
        <v>255608</v>
      </c>
      <c r="J106" s="14" t="str">
        <f t="shared" si="1"/>
        <v>K25TTM25560845810</v>
      </c>
      <c r="K106" s="16">
        <v>45810</v>
      </c>
      <c r="L106" s="17">
        <v>65030</v>
      </c>
    </row>
    <row r="107" spans="1:12" s="18" customFormat="1" x14ac:dyDescent="0.25">
      <c r="A107" s="14" t="s">
        <v>8</v>
      </c>
      <c r="B107" s="14" t="s">
        <v>9</v>
      </c>
      <c r="C107" s="14" t="s">
        <v>404</v>
      </c>
      <c r="D107" s="31">
        <v>1608</v>
      </c>
      <c r="E107" s="30" t="s">
        <v>11034</v>
      </c>
      <c r="F107" s="14" t="s">
        <v>406</v>
      </c>
      <c r="G107" s="14" t="s">
        <v>407</v>
      </c>
      <c r="H107" s="14" t="s">
        <v>11549</v>
      </c>
      <c r="I107" s="25">
        <v>254881</v>
      </c>
      <c r="J107" s="14" t="str">
        <f t="shared" si="1"/>
        <v>K25TTM25488145810</v>
      </c>
      <c r="K107" s="16">
        <v>45810</v>
      </c>
      <c r="L107" s="17">
        <v>431834</v>
      </c>
    </row>
    <row r="108" spans="1:12" s="18" customFormat="1" x14ac:dyDescent="0.25">
      <c r="A108" s="14" t="s">
        <v>8</v>
      </c>
      <c r="B108" s="14" t="s">
        <v>9</v>
      </c>
      <c r="C108" s="14" t="s">
        <v>408</v>
      </c>
      <c r="D108" s="31">
        <v>1628</v>
      </c>
      <c r="E108" s="30" t="s">
        <v>11129</v>
      </c>
      <c r="F108" s="14" t="s">
        <v>410</v>
      </c>
      <c r="G108" s="14" t="s">
        <v>411</v>
      </c>
      <c r="H108" s="14" t="s">
        <v>11549</v>
      </c>
      <c r="I108" s="25">
        <v>19567</v>
      </c>
      <c r="J108" s="14" t="str">
        <f t="shared" si="1"/>
        <v>K25TTM1956745810</v>
      </c>
      <c r="K108" s="16">
        <v>45810</v>
      </c>
      <c r="L108" s="17">
        <v>473339</v>
      </c>
    </row>
    <row r="109" spans="1:12" s="18" customFormat="1" x14ac:dyDescent="0.25">
      <c r="A109" s="14" t="s">
        <v>8</v>
      </c>
      <c r="B109" s="14" t="s">
        <v>9</v>
      </c>
      <c r="C109" s="14" t="s">
        <v>412</v>
      </c>
      <c r="D109" s="31">
        <v>1644</v>
      </c>
      <c r="E109" s="30" t="s">
        <v>11034</v>
      </c>
      <c r="F109" s="14" t="s">
        <v>414</v>
      </c>
      <c r="G109" s="14" t="s">
        <v>415</v>
      </c>
      <c r="H109" s="14" t="s">
        <v>11549</v>
      </c>
      <c r="I109" s="25">
        <v>254808</v>
      </c>
      <c r="J109" s="14" t="str">
        <f t="shared" si="1"/>
        <v>K25TTM25480845810</v>
      </c>
      <c r="K109" s="16">
        <v>45810</v>
      </c>
      <c r="L109" s="17">
        <v>122602</v>
      </c>
    </row>
    <row r="110" spans="1:12" s="18" customFormat="1" x14ac:dyDescent="0.25">
      <c r="A110" s="14" t="s">
        <v>8</v>
      </c>
      <c r="B110" s="14" t="s">
        <v>9</v>
      </c>
      <c r="C110" s="14" t="s">
        <v>416</v>
      </c>
      <c r="D110" s="31">
        <v>1650</v>
      </c>
      <c r="E110" s="30" t="s">
        <v>11034</v>
      </c>
      <c r="F110" s="14" t="s">
        <v>418</v>
      </c>
      <c r="G110" s="14" t="s">
        <v>419</v>
      </c>
      <c r="H110" s="14" t="s">
        <v>11549</v>
      </c>
      <c r="I110" s="25">
        <v>254652</v>
      </c>
      <c r="J110" s="14" t="str">
        <f t="shared" si="1"/>
        <v>K25TTM25465245810</v>
      </c>
      <c r="K110" s="16">
        <v>45810</v>
      </c>
      <c r="L110" s="17">
        <v>741878</v>
      </c>
    </row>
    <row r="111" spans="1:12" s="18" customFormat="1" x14ac:dyDescent="0.25">
      <c r="A111" s="14" t="s">
        <v>8</v>
      </c>
      <c r="B111" s="14" t="s">
        <v>9</v>
      </c>
      <c r="C111" s="14" t="s">
        <v>420</v>
      </c>
      <c r="D111" s="31">
        <v>1656</v>
      </c>
      <c r="E111" s="30" t="s">
        <v>11034</v>
      </c>
      <c r="F111" s="14" t="s">
        <v>422</v>
      </c>
      <c r="G111" s="14" t="s">
        <v>423</v>
      </c>
      <c r="H111" s="14" t="s">
        <v>11549</v>
      </c>
      <c r="I111" s="25">
        <v>255763</v>
      </c>
      <c r="J111" s="14" t="str">
        <f t="shared" si="1"/>
        <v>K25TTM25576345810</v>
      </c>
      <c r="K111" s="16">
        <v>45810</v>
      </c>
      <c r="L111" s="17">
        <v>228336</v>
      </c>
    </row>
    <row r="112" spans="1:12" s="18" customFormat="1" x14ac:dyDescent="0.25">
      <c r="A112" s="14" t="s">
        <v>8</v>
      </c>
      <c r="B112" s="14" t="s">
        <v>9</v>
      </c>
      <c r="C112" s="14" t="s">
        <v>424</v>
      </c>
      <c r="D112" s="31">
        <v>1664</v>
      </c>
      <c r="E112" s="30" t="s">
        <v>11034</v>
      </c>
      <c r="F112" s="14" t="s">
        <v>426</v>
      </c>
      <c r="G112" s="14" t="s">
        <v>427</v>
      </c>
      <c r="H112" s="14" t="s">
        <v>11549</v>
      </c>
      <c r="I112" s="25">
        <v>255597</v>
      </c>
      <c r="J112" s="14" t="str">
        <f t="shared" si="1"/>
        <v>K25TTM25559745810</v>
      </c>
      <c r="K112" s="16">
        <v>45810</v>
      </c>
      <c r="L112" s="17">
        <v>403516</v>
      </c>
    </row>
    <row r="113" spans="1:12" s="18" customFormat="1" x14ac:dyDescent="0.25">
      <c r="A113" s="14" t="s">
        <v>8</v>
      </c>
      <c r="B113" s="14" t="s">
        <v>9</v>
      </c>
      <c r="C113" s="14" t="s">
        <v>428</v>
      </c>
      <c r="D113" s="31">
        <v>1699</v>
      </c>
      <c r="E113" s="30" t="s">
        <v>11034</v>
      </c>
      <c r="F113" s="14" t="s">
        <v>430</v>
      </c>
      <c r="G113" s="14" t="s">
        <v>431</v>
      </c>
      <c r="H113" s="14" t="s">
        <v>11549</v>
      </c>
      <c r="I113" s="25">
        <v>254649</v>
      </c>
      <c r="J113" s="14" t="str">
        <f t="shared" si="1"/>
        <v>K25TTM25464945810</v>
      </c>
      <c r="K113" s="16">
        <v>45810</v>
      </c>
      <c r="L113" s="17">
        <v>120534</v>
      </c>
    </row>
    <row r="114" spans="1:12" s="18" customFormat="1" x14ac:dyDescent="0.25">
      <c r="A114" s="14" t="s">
        <v>8</v>
      </c>
      <c r="B114" s="14" t="s">
        <v>9</v>
      </c>
      <c r="C114" s="14" t="s">
        <v>432</v>
      </c>
      <c r="D114" s="31">
        <v>2015</v>
      </c>
      <c r="E114" s="30" t="s">
        <v>11034</v>
      </c>
      <c r="F114" s="14" t="s">
        <v>434</v>
      </c>
      <c r="G114" s="14" t="s">
        <v>435</v>
      </c>
      <c r="H114" s="14" t="s">
        <v>11549</v>
      </c>
      <c r="I114" s="25">
        <v>256536</v>
      </c>
      <c r="J114" s="14" t="str">
        <f t="shared" si="1"/>
        <v>K25TTM25653645810</v>
      </c>
      <c r="K114" s="16">
        <v>45810</v>
      </c>
      <c r="L114" s="17">
        <v>61301</v>
      </c>
    </row>
    <row r="115" spans="1:12" s="18" customFormat="1" x14ac:dyDescent="0.25">
      <c r="A115" s="14" t="s">
        <v>8</v>
      </c>
      <c r="B115" s="14" t="s">
        <v>9</v>
      </c>
      <c r="C115" s="14" t="s">
        <v>436</v>
      </c>
      <c r="D115" s="31">
        <v>2026</v>
      </c>
      <c r="E115" s="30" t="s">
        <v>11024</v>
      </c>
      <c r="F115" s="14" t="s">
        <v>438</v>
      </c>
      <c r="G115" s="14" t="s">
        <v>439</v>
      </c>
      <c r="H115" s="14" t="s">
        <v>11549</v>
      </c>
      <c r="I115" s="25">
        <v>82566</v>
      </c>
      <c r="J115" s="14" t="str">
        <f t="shared" si="1"/>
        <v>K25TTM8256645810</v>
      </c>
      <c r="K115" s="16">
        <v>45810</v>
      </c>
      <c r="L115" s="17">
        <v>410857</v>
      </c>
    </row>
    <row r="116" spans="1:12" s="18" customFormat="1" x14ac:dyDescent="0.25">
      <c r="A116" s="14" t="s">
        <v>8</v>
      </c>
      <c r="B116" s="14" t="s">
        <v>9</v>
      </c>
      <c r="C116" s="14" t="s">
        <v>440</v>
      </c>
      <c r="D116" s="31">
        <v>2119</v>
      </c>
      <c r="E116" s="30" t="s">
        <v>11034</v>
      </c>
      <c r="F116" s="14" t="s">
        <v>442</v>
      </c>
      <c r="G116" s="14" t="s">
        <v>443</v>
      </c>
      <c r="H116" s="14" t="s">
        <v>11549</v>
      </c>
      <c r="I116" s="25">
        <v>255754</v>
      </c>
      <c r="J116" s="14" t="str">
        <f t="shared" si="1"/>
        <v>K25TTM25575445810</v>
      </c>
      <c r="K116" s="16">
        <v>45810</v>
      </c>
      <c r="L116" s="17">
        <v>414024</v>
      </c>
    </row>
    <row r="117" spans="1:12" s="18" customFormat="1" x14ac:dyDescent="0.25">
      <c r="A117" s="14" t="s">
        <v>8</v>
      </c>
      <c r="B117" s="14" t="s">
        <v>9</v>
      </c>
      <c r="C117" s="14" t="s">
        <v>444</v>
      </c>
      <c r="D117" s="31">
        <v>2275</v>
      </c>
      <c r="E117" s="30" t="s">
        <v>11034</v>
      </c>
      <c r="F117" s="14" t="s">
        <v>446</v>
      </c>
      <c r="G117" s="14" t="s">
        <v>447</v>
      </c>
      <c r="H117" s="14" t="s">
        <v>11549</v>
      </c>
      <c r="I117" s="25">
        <v>256071</v>
      </c>
      <c r="J117" s="14" t="str">
        <f t="shared" si="1"/>
        <v>K25TTM25607145810</v>
      </c>
      <c r="K117" s="16">
        <v>45810</v>
      </c>
      <c r="L117" s="17">
        <v>318663</v>
      </c>
    </row>
    <row r="118" spans="1:12" s="18" customFormat="1" x14ac:dyDescent="0.25">
      <c r="A118" s="14" t="s">
        <v>8</v>
      </c>
      <c r="B118" s="14" t="s">
        <v>9</v>
      </c>
      <c r="C118" s="14" t="s">
        <v>448</v>
      </c>
      <c r="D118" s="31">
        <v>2558</v>
      </c>
      <c r="E118" s="30" t="s">
        <v>11034</v>
      </c>
      <c r="F118" s="14" t="s">
        <v>450</v>
      </c>
      <c r="G118" s="14" t="s">
        <v>451</v>
      </c>
      <c r="H118" s="14" t="s">
        <v>11549</v>
      </c>
      <c r="I118" s="25">
        <v>256578</v>
      </c>
      <c r="J118" s="14" t="str">
        <f t="shared" si="1"/>
        <v>K25TTM25657845810</v>
      </c>
      <c r="K118" s="16">
        <v>45810</v>
      </c>
      <c r="L118" s="17">
        <v>359970</v>
      </c>
    </row>
    <row r="119" spans="1:12" s="18" customFormat="1" x14ac:dyDescent="0.25">
      <c r="A119" s="14" t="s">
        <v>8</v>
      </c>
      <c r="B119" s="14" t="s">
        <v>9</v>
      </c>
      <c r="C119" s="14" t="s">
        <v>452</v>
      </c>
      <c r="D119" s="31">
        <v>2565</v>
      </c>
      <c r="E119" s="30" t="s">
        <v>11034</v>
      </c>
      <c r="F119" s="14" t="s">
        <v>454</v>
      </c>
      <c r="G119" s="14" t="s">
        <v>455</v>
      </c>
      <c r="H119" s="14" t="s">
        <v>11549</v>
      </c>
      <c r="I119" s="25">
        <v>255943</v>
      </c>
      <c r="J119" s="14" t="str">
        <f t="shared" si="1"/>
        <v>K25TTM25594345810</v>
      </c>
      <c r="K119" s="16">
        <v>45810</v>
      </c>
      <c r="L119" s="17">
        <v>119943</v>
      </c>
    </row>
    <row r="120" spans="1:12" s="18" customFormat="1" x14ac:dyDescent="0.25">
      <c r="A120" s="14" t="s">
        <v>8</v>
      </c>
      <c r="B120" s="14" t="s">
        <v>9</v>
      </c>
      <c r="C120" s="14" t="s">
        <v>456</v>
      </c>
      <c r="D120" s="31">
        <v>2589</v>
      </c>
      <c r="E120" s="30" t="s">
        <v>11064</v>
      </c>
      <c r="F120" s="14" t="s">
        <v>458</v>
      </c>
      <c r="G120" s="14" t="s">
        <v>459</v>
      </c>
      <c r="H120" s="14" t="s">
        <v>11549</v>
      </c>
      <c r="I120" s="25">
        <v>41750</v>
      </c>
      <c r="J120" s="14" t="str">
        <f t="shared" si="1"/>
        <v>K25TTM4175045810</v>
      </c>
      <c r="K120" s="16">
        <v>45810</v>
      </c>
      <c r="L120" s="17">
        <v>53460</v>
      </c>
    </row>
    <row r="121" spans="1:12" s="18" customFormat="1" x14ac:dyDescent="0.25">
      <c r="A121" s="14" t="s">
        <v>8</v>
      </c>
      <c r="B121" s="14" t="s">
        <v>9</v>
      </c>
      <c r="C121" s="14" t="s">
        <v>460</v>
      </c>
      <c r="D121" s="31">
        <v>2747</v>
      </c>
      <c r="E121" s="30" t="s">
        <v>11034</v>
      </c>
      <c r="F121" s="14" t="s">
        <v>462</v>
      </c>
      <c r="G121" s="14" t="s">
        <v>463</v>
      </c>
      <c r="H121" s="14" t="s">
        <v>11549</v>
      </c>
      <c r="I121" s="25">
        <v>255722</v>
      </c>
      <c r="J121" s="14" t="str">
        <f t="shared" si="1"/>
        <v>K25TTM25572245810</v>
      </c>
      <c r="K121" s="16">
        <v>45810</v>
      </c>
      <c r="L121" s="17">
        <v>417722</v>
      </c>
    </row>
    <row r="122" spans="1:12" s="18" customFormat="1" x14ac:dyDescent="0.25">
      <c r="A122" s="14" t="s">
        <v>8</v>
      </c>
      <c r="B122" s="14" t="s">
        <v>9</v>
      </c>
      <c r="C122" s="14" t="s">
        <v>464</v>
      </c>
      <c r="D122" s="31">
        <v>2812</v>
      </c>
      <c r="E122" s="30" t="s">
        <v>11034</v>
      </c>
      <c r="F122" s="14" t="s">
        <v>466</v>
      </c>
      <c r="G122" s="14" t="s">
        <v>467</v>
      </c>
      <c r="H122" s="14" t="s">
        <v>11549</v>
      </c>
      <c r="I122" s="25">
        <v>256417</v>
      </c>
      <c r="J122" s="14" t="str">
        <f t="shared" si="1"/>
        <v>K25TTM25641745810</v>
      </c>
      <c r="K122" s="16">
        <v>45810</v>
      </c>
      <c r="L122" s="17">
        <v>49680</v>
      </c>
    </row>
    <row r="123" spans="1:12" s="18" customFormat="1" x14ac:dyDescent="0.25">
      <c r="A123" s="14" t="s">
        <v>8</v>
      </c>
      <c r="B123" s="14" t="s">
        <v>9</v>
      </c>
      <c r="C123" s="14" t="s">
        <v>468</v>
      </c>
      <c r="D123" s="31">
        <v>2835</v>
      </c>
      <c r="E123" s="30" t="s">
        <v>11034</v>
      </c>
      <c r="F123" s="14" t="s">
        <v>470</v>
      </c>
      <c r="G123" s="14" t="s">
        <v>471</v>
      </c>
      <c r="H123" s="14" t="s">
        <v>11549</v>
      </c>
      <c r="I123" s="25">
        <v>255049</v>
      </c>
      <c r="J123" s="14" t="str">
        <f t="shared" si="1"/>
        <v>K25TTM25504945810</v>
      </c>
      <c r="K123" s="16">
        <v>45810</v>
      </c>
      <c r="L123" s="17">
        <v>185698</v>
      </c>
    </row>
    <row r="124" spans="1:12" s="18" customFormat="1" x14ac:dyDescent="0.25">
      <c r="A124" s="14" t="s">
        <v>8</v>
      </c>
      <c r="B124" s="14" t="s">
        <v>9</v>
      </c>
      <c r="C124" s="14" t="s">
        <v>472</v>
      </c>
      <c r="D124" s="31">
        <v>2853</v>
      </c>
      <c r="E124" s="30" t="s">
        <v>11034</v>
      </c>
      <c r="F124" s="14" t="s">
        <v>474</v>
      </c>
      <c r="G124" s="14" t="s">
        <v>475</v>
      </c>
      <c r="H124" s="14" t="s">
        <v>11549</v>
      </c>
      <c r="I124" s="25">
        <v>255846</v>
      </c>
      <c r="J124" s="14" t="str">
        <f t="shared" si="1"/>
        <v>K25TTM25584645810</v>
      </c>
      <c r="K124" s="16">
        <v>45810</v>
      </c>
      <c r="L124" s="17">
        <v>245203</v>
      </c>
    </row>
    <row r="125" spans="1:12" s="18" customFormat="1" x14ac:dyDescent="0.25">
      <c r="A125" s="14" t="s">
        <v>8</v>
      </c>
      <c r="B125" s="14" t="s">
        <v>9</v>
      </c>
      <c r="C125" s="14" t="s">
        <v>476</v>
      </c>
      <c r="D125" s="31">
        <v>2924</v>
      </c>
      <c r="E125" s="30" t="s">
        <v>11034</v>
      </c>
      <c r="F125" s="14" t="s">
        <v>478</v>
      </c>
      <c r="G125" s="14" t="s">
        <v>479</v>
      </c>
      <c r="H125" s="14" t="s">
        <v>11549</v>
      </c>
      <c r="I125" s="25">
        <v>256179</v>
      </c>
      <c r="J125" s="14" t="str">
        <f t="shared" si="1"/>
        <v>K25TTM25617945810</v>
      </c>
      <c r="K125" s="16">
        <v>45810</v>
      </c>
      <c r="L125" s="17">
        <v>99360</v>
      </c>
    </row>
    <row r="126" spans="1:12" s="18" customFormat="1" x14ac:dyDescent="0.25">
      <c r="A126" s="14" t="s">
        <v>8</v>
      </c>
      <c r="B126" s="14" t="s">
        <v>9</v>
      </c>
      <c r="C126" s="14" t="s">
        <v>480</v>
      </c>
      <c r="D126" s="15" t="s">
        <v>481</v>
      </c>
      <c r="E126" s="30" t="s">
        <v>11258</v>
      </c>
      <c r="F126" s="14" t="s">
        <v>482</v>
      </c>
      <c r="G126" s="14" t="s">
        <v>483</v>
      </c>
      <c r="H126" s="14" t="s">
        <v>11549</v>
      </c>
      <c r="I126" s="25">
        <v>6645</v>
      </c>
      <c r="J126" s="14" t="str">
        <f t="shared" si="1"/>
        <v>K25TTM664545810</v>
      </c>
      <c r="K126" s="16">
        <v>45810</v>
      </c>
      <c r="L126" s="17">
        <v>357802</v>
      </c>
    </row>
    <row r="127" spans="1:12" s="18" customFormat="1" x14ac:dyDescent="0.25">
      <c r="A127" s="14" t="s">
        <v>8</v>
      </c>
      <c r="B127" s="14" t="s">
        <v>9</v>
      </c>
      <c r="C127" s="14" t="s">
        <v>484</v>
      </c>
      <c r="D127" s="15" t="s">
        <v>485</v>
      </c>
      <c r="E127" s="30" t="s">
        <v>11278</v>
      </c>
      <c r="F127" s="14" t="s">
        <v>486</v>
      </c>
      <c r="G127" s="14" t="s">
        <v>487</v>
      </c>
      <c r="H127" s="14" t="s">
        <v>11549</v>
      </c>
      <c r="I127" s="25">
        <v>5035</v>
      </c>
      <c r="J127" s="14" t="str">
        <f t="shared" si="1"/>
        <v>K25TTM503545810</v>
      </c>
      <c r="K127" s="16">
        <v>45810</v>
      </c>
      <c r="L127" s="17">
        <v>108393</v>
      </c>
    </row>
    <row r="128" spans="1:12" s="18" customFormat="1" x14ac:dyDescent="0.25">
      <c r="A128" s="14" t="s">
        <v>8</v>
      </c>
      <c r="B128" s="14" t="s">
        <v>9</v>
      </c>
      <c r="C128" s="14" t="s">
        <v>488</v>
      </c>
      <c r="D128" s="15" t="s">
        <v>489</v>
      </c>
      <c r="E128" s="30" t="s">
        <v>11199</v>
      </c>
      <c r="F128" s="14" t="s">
        <v>490</v>
      </c>
      <c r="G128" s="14" t="s">
        <v>491</v>
      </c>
      <c r="H128" s="14" t="s">
        <v>11549</v>
      </c>
      <c r="I128" s="25">
        <v>2541</v>
      </c>
      <c r="J128" s="14" t="str">
        <f t="shared" si="1"/>
        <v>K25TTM254145810</v>
      </c>
      <c r="K128" s="16">
        <v>45810</v>
      </c>
      <c r="L128" s="17">
        <v>49680</v>
      </c>
    </row>
    <row r="129" spans="1:12" s="18" customFormat="1" x14ac:dyDescent="0.25">
      <c r="A129" s="14" t="s">
        <v>8</v>
      </c>
      <c r="B129" s="14" t="s">
        <v>9</v>
      </c>
      <c r="C129" s="14" t="s">
        <v>492</v>
      </c>
      <c r="D129" s="15" t="s">
        <v>493</v>
      </c>
      <c r="E129" s="30" t="s">
        <v>11049</v>
      </c>
      <c r="F129" s="14" t="s">
        <v>494</v>
      </c>
      <c r="G129" s="14" t="s">
        <v>495</v>
      </c>
      <c r="H129" s="14" t="s">
        <v>11549</v>
      </c>
      <c r="I129" s="25">
        <v>7697</v>
      </c>
      <c r="J129" s="14" t="str">
        <f t="shared" si="1"/>
        <v>K25TTM769745810</v>
      </c>
      <c r="K129" s="16">
        <v>45810</v>
      </c>
      <c r="L129" s="17">
        <v>65030</v>
      </c>
    </row>
    <row r="130" spans="1:12" s="18" customFormat="1" x14ac:dyDescent="0.25">
      <c r="A130" s="14" t="s">
        <v>8</v>
      </c>
      <c r="B130" s="14" t="s">
        <v>9</v>
      </c>
      <c r="C130" s="14" t="s">
        <v>496</v>
      </c>
      <c r="D130" s="15" t="s">
        <v>497</v>
      </c>
      <c r="E130" s="30" t="s">
        <v>11154</v>
      </c>
      <c r="F130" s="14" t="s">
        <v>498</v>
      </c>
      <c r="G130" s="14" t="s">
        <v>499</v>
      </c>
      <c r="H130" s="14" t="s">
        <v>11549</v>
      </c>
      <c r="I130" s="25">
        <v>10938</v>
      </c>
      <c r="J130" s="14" t="str">
        <f t="shared" si="1"/>
        <v>K25TTM1093845810</v>
      </c>
      <c r="K130" s="16">
        <v>45810</v>
      </c>
      <c r="L130" s="17">
        <v>339930</v>
      </c>
    </row>
    <row r="131" spans="1:12" s="18" customFormat="1" x14ac:dyDescent="0.25">
      <c r="A131" s="14" t="s">
        <v>8</v>
      </c>
      <c r="B131" s="14" t="s">
        <v>9</v>
      </c>
      <c r="C131" s="14" t="s">
        <v>500</v>
      </c>
      <c r="D131" s="15" t="s">
        <v>501</v>
      </c>
      <c r="E131" s="30" t="s">
        <v>11054</v>
      </c>
      <c r="F131" s="14" t="s">
        <v>502</v>
      </c>
      <c r="G131" s="14" t="s">
        <v>503</v>
      </c>
      <c r="H131" s="14" t="s">
        <v>11549</v>
      </c>
      <c r="I131" s="25">
        <v>24516</v>
      </c>
      <c r="J131" s="14" t="str">
        <f t="shared" si="1"/>
        <v>K25TTM2451645810</v>
      </c>
      <c r="K131" s="16">
        <v>45810</v>
      </c>
      <c r="L131" s="17">
        <v>239885</v>
      </c>
    </row>
    <row r="132" spans="1:12" s="18" customFormat="1" x14ac:dyDescent="0.25">
      <c r="A132" s="14" t="s">
        <v>8</v>
      </c>
      <c r="B132" s="14" t="s">
        <v>9</v>
      </c>
      <c r="C132" s="14" t="s">
        <v>504</v>
      </c>
      <c r="D132" s="15" t="s">
        <v>505</v>
      </c>
      <c r="E132" s="30" t="s">
        <v>11039</v>
      </c>
      <c r="F132" s="14" t="s">
        <v>506</v>
      </c>
      <c r="G132" s="14" t="s">
        <v>507</v>
      </c>
      <c r="H132" s="14" t="s">
        <v>11549</v>
      </c>
      <c r="I132" s="25">
        <v>9927</v>
      </c>
      <c r="J132" s="14" t="str">
        <f t="shared" ref="J132:J195" si="2">H132&amp;I132&amp;K132</f>
        <v>K25TTM992745810</v>
      </c>
      <c r="K132" s="16">
        <v>45810</v>
      </c>
      <c r="L132" s="17">
        <v>239885</v>
      </c>
    </row>
    <row r="133" spans="1:12" s="18" customFormat="1" x14ac:dyDescent="0.25">
      <c r="A133" s="14" t="s">
        <v>8</v>
      </c>
      <c r="B133" s="14" t="s">
        <v>9</v>
      </c>
      <c r="C133" s="14" t="s">
        <v>508</v>
      </c>
      <c r="D133" s="15" t="s">
        <v>509</v>
      </c>
      <c r="E133" s="30" t="s">
        <v>11199</v>
      </c>
      <c r="F133" s="14" t="s">
        <v>510</v>
      </c>
      <c r="G133" s="14" t="s">
        <v>511</v>
      </c>
      <c r="H133" s="14" t="s">
        <v>11549</v>
      </c>
      <c r="I133" s="25">
        <v>2550</v>
      </c>
      <c r="J133" s="14" t="str">
        <f t="shared" si="2"/>
        <v>K25TTM255045810</v>
      </c>
      <c r="K133" s="16">
        <v>45810</v>
      </c>
      <c r="L133" s="17">
        <v>248400</v>
      </c>
    </row>
    <row r="134" spans="1:12" s="18" customFormat="1" x14ac:dyDescent="0.25">
      <c r="A134" s="14" t="s">
        <v>8</v>
      </c>
      <c r="B134" s="14" t="s">
        <v>9</v>
      </c>
      <c r="C134" s="14" t="s">
        <v>512</v>
      </c>
      <c r="D134" s="15" t="s">
        <v>513</v>
      </c>
      <c r="E134" s="30" t="s">
        <v>11258</v>
      </c>
      <c r="F134" s="14" t="s">
        <v>514</v>
      </c>
      <c r="G134" s="14" t="s">
        <v>515</v>
      </c>
      <c r="H134" s="14" t="s">
        <v>11549</v>
      </c>
      <c r="I134" s="25">
        <v>6673</v>
      </c>
      <c r="J134" s="14" t="str">
        <f t="shared" si="2"/>
        <v>K25TTM667345810</v>
      </c>
      <c r="K134" s="16">
        <v>45810</v>
      </c>
      <c r="L134" s="17">
        <v>347490</v>
      </c>
    </row>
    <row r="135" spans="1:12" s="18" customFormat="1" x14ac:dyDescent="0.25">
      <c r="A135" s="14" t="s">
        <v>8</v>
      </c>
      <c r="B135" s="14" t="s">
        <v>9</v>
      </c>
      <c r="C135" s="14" t="s">
        <v>516</v>
      </c>
      <c r="D135" s="15" t="s">
        <v>517</v>
      </c>
      <c r="E135" s="30" t="s">
        <v>11154</v>
      </c>
      <c r="F135" s="14" t="s">
        <v>518</v>
      </c>
      <c r="G135" s="14" t="s">
        <v>519</v>
      </c>
      <c r="H135" s="14" t="s">
        <v>11549</v>
      </c>
      <c r="I135" s="25">
        <v>10965</v>
      </c>
      <c r="J135" s="14" t="str">
        <f t="shared" si="2"/>
        <v>K25TTM1096545810</v>
      </c>
      <c r="K135" s="16">
        <v>45810</v>
      </c>
      <c r="L135" s="17">
        <v>160380</v>
      </c>
    </row>
    <row r="136" spans="1:12" s="18" customFormat="1" x14ac:dyDescent="0.25">
      <c r="A136" s="14" t="s">
        <v>8</v>
      </c>
      <c r="B136" s="14" t="s">
        <v>9</v>
      </c>
      <c r="C136" s="14" t="s">
        <v>520</v>
      </c>
      <c r="D136" s="15" t="s">
        <v>517</v>
      </c>
      <c r="E136" s="30" t="s">
        <v>11154</v>
      </c>
      <c r="F136" s="14" t="s">
        <v>518</v>
      </c>
      <c r="G136" s="14" t="s">
        <v>521</v>
      </c>
      <c r="H136" s="14" t="s">
        <v>11549</v>
      </c>
      <c r="I136" s="25">
        <v>10977</v>
      </c>
      <c r="J136" s="14" t="str">
        <f t="shared" si="2"/>
        <v>K25TTM1097745810</v>
      </c>
      <c r="K136" s="16">
        <v>45810</v>
      </c>
      <c r="L136" s="17">
        <v>80190</v>
      </c>
    </row>
    <row r="137" spans="1:12" s="18" customFormat="1" x14ac:dyDescent="0.25">
      <c r="A137" s="14" t="s">
        <v>8</v>
      </c>
      <c r="B137" s="14" t="s">
        <v>9</v>
      </c>
      <c r="C137" s="14" t="s">
        <v>522</v>
      </c>
      <c r="D137" s="15" t="s">
        <v>523</v>
      </c>
      <c r="E137" s="30" t="s">
        <v>11034</v>
      </c>
      <c r="F137" s="14" t="s">
        <v>524</v>
      </c>
      <c r="G137" s="14" t="s">
        <v>525</v>
      </c>
      <c r="H137" s="14" t="s">
        <v>11549</v>
      </c>
      <c r="I137" s="25">
        <v>255109</v>
      </c>
      <c r="J137" s="14" t="str">
        <f t="shared" si="2"/>
        <v>K25TTM25510945810</v>
      </c>
      <c r="K137" s="16">
        <v>45810</v>
      </c>
      <c r="L137" s="17">
        <v>122602</v>
      </c>
    </row>
    <row r="138" spans="1:12" s="18" customFormat="1" x14ac:dyDescent="0.25">
      <c r="A138" s="14" t="s">
        <v>8</v>
      </c>
      <c r="B138" s="14" t="s">
        <v>9</v>
      </c>
      <c r="C138" s="14" t="s">
        <v>526</v>
      </c>
      <c r="D138" s="15" t="s">
        <v>527</v>
      </c>
      <c r="E138" s="30" t="s">
        <v>11238</v>
      </c>
      <c r="F138" s="14" t="s">
        <v>528</v>
      </c>
      <c r="G138" s="14" t="s">
        <v>529</v>
      </c>
      <c r="H138" s="14" t="s">
        <v>11549</v>
      </c>
      <c r="I138" s="25">
        <v>3643</v>
      </c>
      <c r="J138" s="14" t="str">
        <f t="shared" si="2"/>
        <v>K25TTM364345810</v>
      </c>
      <c r="K138" s="16">
        <v>45810</v>
      </c>
      <c r="L138" s="17">
        <v>119943</v>
      </c>
    </row>
    <row r="139" spans="1:12" s="18" customFormat="1" x14ac:dyDescent="0.25">
      <c r="A139" s="14" t="s">
        <v>8</v>
      </c>
      <c r="B139" s="14" t="s">
        <v>9</v>
      </c>
      <c r="C139" s="14" t="s">
        <v>530</v>
      </c>
      <c r="D139" s="15" t="s">
        <v>531</v>
      </c>
      <c r="E139" s="30" t="s">
        <v>11144</v>
      </c>
      <c r="F139" s="14" t="s">
        <v>532</v>
      </c>
      <c r="G139" s="14" t="s">
        <v>533</v>
      </c>
      <c r="H139" s="14" t="s">
        <v>11549</v>
      </c>
      <c r="I139" s="25">
        <v>6357</v>
      </c>
      <c r="J139" s="14" t="str">
        <f t="shared" si="2"/>
        <v>K25TTM635745810</v>
      </c>
      <c r="K139" s="16">
        <v>45810</v>
      </c>
      <c r="L139" s="17">
        <v>122602</v>
      </c>
    </row>
    <row r="140" spans="1:12" s="18" customFormat="1" x14ac:dyDescent="0.25">
      <c r="A140" s="14" t="s">
        <v>8</v>
      </c>
      <c r="B140" s="14" t="s">
        <v>9</v>
      </c>
      <c r="C140" s="14" t="s">
        <v>534</v>
      </c>
      <c r="D140" s="15" t="s">
        <v>535</v>
      </c>
      <c r="E140" s="30" t="s">
        <v>11243</v>
      </c>
      <c r="F140" s="14" t="s">
        <v>536</v>
      </c>
      <c r="G140" s="14" t="s">
        <v>537</v>
      </c>
      <c r="H140" s="14" t="s">
        <v>11549</v>
      </c>
      <c r="I140" s="25">
        <v>19804</v>
      </c>
      <c r="J140" s="14" t="str">
        <f t="shared" si="2"/>
        <v>K25TTM1980445810</v>
      </c>
      <c r="K140" s="16">
        <v>45810</v>
      </c>
      <c r="L140" s="17">
        <v>270983</v>
      </c>
    </row>
    <row r="141" spans="1:12" s="18" customFormat="1" x14ac:dyDescent="0.25">
      <c r="A141" s="14" t="s">
        <v>8</v>
      </c>
      <c r="B141" s="14" t="s">
        <v>9</v>
      </c>
      <c r="C141" s="14" t="s">
        <v>538</v>
      </c>
      <c r="D141" s="15" t="s">
        <v>539</v>
      </c>
      <c r="E141" s="30" t="s">
        <v>11034</v>
      </c>
      <c r="F141" s="14" t="s">
        <v>540</v>
      </c>
      <c r="G141" s="14" t="s">
        <v>541</v>
      </c>
      <c r="H141" s="14" t="s">
        <v>11549</v>
      </c>
      <c r="I141" s="25">
        <v>256401</v>
      </c>
      <c r="J141" s="14" t="str">
        <f t="shared" si="2"/>
        <v>K25TTM25640145810</v>
      </c>
      <c r="K141" s="16">
        <v>45810</v>
      </c>
      <c r="L141" s="17">
        <v>239885</v>
      </c>
    </row>
    <row r="142" spans="1:12" s="18" customFormat="1" x14ac:dyDescent="0.25">
      <c r="A142" s="14" t="s">
        <v>8</v>
      </c>
      <c r="B142" s="14" t="s">
        <v>9</v>
      </c>
      <c r="C142" s="14" t="s">
        <v>542</v>
      </c>
      <c r="D142" s="15" t="s">
        <v>543</v>
      </c>
      <c r="E142" s="30" t="s">
        <v>11064</v>
      </c>
      <c r="F142" s="14" t="s">
        <v>544</v>
      </c>
      <c r="G142" s="14" t="s">
        <v>545</v>
      </c>
      <c r="H142" s="14" t="s">
        <v>11549</v>
      </c>
      <c r="I142" s="25">
        <v>41761</v>
      </c>
      <c r="J142" s="14" t="str">
        <f t="shared" si="2"/>
        <v>K25TTM4176145810</v>
      </c>
      <c r="K142" s="16">
        <v>45810</v>
      </c>
      <c r="L142" s="17">
        <v>181835</v>
      </c>
    </row>
    <row r="143" spans="1:12" s="18" customFormat="1" x14ac:dyDescent="0.25">
      <c r="A143" s="14" t="s">
        <v>8</v>
      </c>
      <c r="B143" s="14" t="s">
        <v>9</v>
      </c>
      <c r="C143" s="14" t="s">
        <v>546</v>
      </c>
      <c r="D143" s="15" t="s">
        <v>547</v>
      </c>
      <c r="E143" s="30" t="s">
        <v>11243</v>
      </c>
      <c r="F143" s="14" t="s">
        <v>548</v>
      </c>
      <c r="G143" s="14" t="s">
        <v>549</v>
      </c>
      <c r="H143" s="14" t="s">
        <v>11549</v>
      </c>
      <c r="I143" s="25">
        <v>19840</v>
      </c>
      <c r="J143" s="14" t="str">
        <f t="shared" si="2"/>
        <v>K25TTM1984045810</v>
      </c>
      <c r="K143" s="16">
        <v>45810</v>
      </c>
      <c r="L143" s="17">
        <v>239885</v>
      </c>
    </row>
    <row r="144" spans="1:12" s="18" customFormat="1" x14ac:dyDescent="0.25">
      <c r="A144" s="14" t="s">
        <v>8</v>
      </c>
      <c r="B144" s="14" t="s">
        <v>9</v>
      </c>
      <c r="C144" s="14" t="s">
        <v>550</v>
      </c>
      <c r="D144" s="15" t="s">
        <v>551</v>
      </c>
      <c r="E144" s="30" t="e">
        <v>#N/A</v>
      </c>
      <c r="F144" s="14" t="s">
        <v>552</v>
      </c>
      <c r="G144" s="14" t="s">
        <v>553</v>
      </c>
      <c r="H144" s="14" t="s">
        <v>11549</v>
      </c>
      <c r="I144" s="25">
        <v>34225</v>
      </c>
      <c r="J144" s="14" t="str">
        <f t="shared" si="2"/>
        <v>K25TTM3422545810</v>
      </c>
      <c r="K144" s="16">
        <v>45810</v>
      </c>
      <c r="L144" s="17">
        <v>571323</v>
      </c>
    </row>
    <row r="145" spans="1:12" s="18" customFormat="1" x14ac:dyDescent="0.25">
      <c r="A145" s="14" t="s">
        <v>8</v>
      </c>
      <c r="B145" s="14" t="s">
        <v>9</v>
      </c>
      <c r="C145" s="14" t="s">
        <v>554</v>
      </c>
      <c r="D145" s="15" t="s">
        <v>555</v>
      </c>
      <c r="E145" s="30" t="s">
        <v>11104</v>
      </c>
      <c r="F145" s="14" t="s">
        <v>556</v>
      </c>
      <c r="G145" s="14" t="s">
        <v>557</v>
      </c>
      <c r="H145" s="14" t="s">
        <v>11549</v>
      </c>
      <c r="I145" s="25">
        <v>17167</v>
      </c>
      <c r="J145" s="14" t="str">
        <f t="shared" si="2"/>
        <v>K25TTM1716745810</v>
      </c>
      <c r="K145" s="16">
        <v>45810</v>
      </c>
      <c r="L145" s="17">
        <v>344447</v>
      </c>
    </row>
    <row r="146" spans="1:12" s="18" customFormat="1" x14ac:dyDescent="0.25">
      <c r="A146" s="14" t="s">
        <v>8</v>
      </c>
      <c r="B146" s="14" t="s">
        <v>9</v>
      </c>
      <c r="C146" s="14" t="s">
        <v>558</v>
      </c>
      <c r="D146" s="15" t="s">
        <v>559</v>
      </c>
      <c r="E146" s="30" t="s">
        <v>11144</v>
      </c>
      <c r="F146" s="14" t="s">
        <v>560</v>
      </c>
      <c r="G146" s="14" t="s">
        <v>561</v>
      </c>
      <c r="H146" s="14" t="s">
        <v>11549</v>
      </c>
      <c r="I146" s="25">
        <v>6366</v>
      </c>
      <c r="J146" s="14" t="str">
        <f t="shared" si="2"/>
        <v>K25TTM636645810</v>
      </c>
      <c r="K146" s="16">
        <v>45810</v>
      </c>
      <c r="L146" s="17">
        <v>119943</v>
      </c>
    </row>
    <row r="147" spans="1:12" s="18" customFormat="1" x14ac:dyDescent="0.25">
      <c r="A147" s="14" t="s">
        <v>8</v>
      </c>
      <c r="B147" s="14" t="s">
        <v>9</v>
      </c>
      <c r="C147" s="14" t="s">
        <v>562</v>
      </c>
      <c r="D147" s="15" t="s">
        <v>563</v>
      </c>
      <c r="E147" s="30" t="s">
        <v>11054</v>
      </c>
      <c r="F147" s="14" t="s">
        <v>564</v>
      </c>
      <c r="G147" s="14" t="s">
        <v>565</v>
      </c>
      <c r="H147" s="14" t="s">
        <v>11549</v>
      </c>
      <c r="I147" s="25">
        <v>24672</v>
      </c>
      <c r="J147" s="14" t="str">
        <f t="shared" si="2"/>
        <v>K25TTM2467245810</v>
      </c>
      <c r="K147" s="16">
        <v>45810</v>
      </c>
      <c r="L147" s="17">
        <v>541966</v>
      </c>
    </row>
    <row r="148" spans="1:12" s="18" customFormat="1" x14ac:dyDescent="0.25">
      <c r="A148" s="14" t="s">
        <v>8</v>
      </c>
      <c r="B148" s="14" t="s">
        <v>9</v>
      </c>
      <c r="C148" s="14" t="s">
        <v>566</v>
      </c>
      <c r="D148" s="15" t="s">
        <v>563</v>
      </c>
      <c r="E148" s="30" t="s">
        <v>11054</v>
      </c>
      <c r="F148" s="14" t="s">
        <v>564</v>
      </c>
      <c r="G148" s="14" t="s">
        <v>567</v>
      </c>
      <c r="H148" s="14" t="s">
        <v>11549</v>
      </c>
      <c r="I148" s="25">
        <v>24681</v>
      </c>
      <c r="J148" s="14" t="str">
        <f t="shared" si="2"/>
        <v>K25TTM2468145810</v>
      </c>
      <c r="K148" s="16">
        <v>45810</v>
      </c>
      <c r="L148" s="17">
        <v>780360</v>
      </c>
    </row>
    <row r="149" spans="1:12" s="18" customFormat="1" x14ac:dyDescent="0.25">
      <c r="A149" s="14" t="s">
        <v>8</v>
      </c>
      <c r="B149" s="14" t="s">
        <v>9</v>
      </c>
      <c r="C149" s="14" t="s">
        <v>568</v>
      </c>
      <c r="D149" s="15" t="s">
        <v>569</v>
      </c>
      <c r="E149" s="30" t="s">
        <v>11104</v>
      </c>
      <c r="F149" s="14" t="s">
        <v>570</v>
      </c>
      <c r="G149" s="14" t="s">
        <v>571</v>
      </c>
      <c r="H149" s="14" t="s">
        <v>11549</v>
      </c>
      <c r="I149" s="25">
        <v>17162</v>
      </c>
      <c r="J149" s="14" t="str">
        <f t="shared" si="2"/>
        <v>K25TTM1716245810</v>
      </c>
      <c r="K149" s="16">
        <v>45810</v>
      </c>
      <c r="L149" s="17">
        <v>239885</v>
      </c>
    </row>
    <row r="150" spans="1:12" s="18" customFormat="1" x14ac:dyDescent="0.25">
      <c r="A150" s="14" t="s">
        <v>8</v>
      </c>
      <c r="B150" s="14" t="s">
        <v>9</v>
      </c>
      <c r="C150" s="14" t="s">
        <v>572</v>
      </c>
      <c r="D150" s="15" t="s">
        <v>573</v>
      </c>
      <c r="E150" s="30" t="s">
        <v>11139</v>
      </c>
      <c r="F150" s="14" t="s">
        <v>574</v>
      </c>
      <c r="G150" s="14" t="s">
        <v>575</v>
      </c>
      <c r="H150" s="14" t="s">
        <v>11549</v>
      </c>
      <c r="I150" s="25">
        <v>5472</v>
      </c>
      <c r="J150" s="14" t="str">
        <f t="shared" si="2"/>
        <v>K25TTM547245810</v>
      </c>
      <c r="K150" s="16">
        <v>45810</v>
      </c>
      <c r="L150" s="17">
        <v>119943</v>
      </c>
    </row>
    <row r="151" spans="1:12" s="18" customFormat="1" x14ac:dyDescent="0.25">
      <c r="A151" s="14" t="s">
        <v>8</v>
      </c>
      <c r="B151" s="14" t="s">
        <v>9</v>
      </c>
      <c r="C151" s="14" t="s">
        <v>576</v>
      </c>
      <c r="D151" s="15" t="s">
        <v>577</v>
      </c>
      <c r="E151" s="30" t="e">
        <v>#N/A</v>
      </c>
      <c r="F151" s="14" t="s">
        <v>578</v>
      </c>
      <c r="G151" s="14" t="s">
        <v>579</v>
      </c>
      <c r="H151" s="14" t="s">
        <v>11549</v>
      </c>
      <c r="I151" s="25">
        <v>9935</v>
      </c>
      <c r="J151" s="14" t="str">
        <f t="shared" si="2"/>
        <v>K25TTM993545810</v>
      </c>
      <c r="K151" s="16">
        <v>45810</v>
      </c>
      <c r="L151" s="17">
        <v>119943</v>
      </c>
    </row>
    <row r="152" spans="1:12" s="18" customFormat="1" x14ac:dyDescent="0.25">
      <c r="A152" s="14" t="s">
        <v>8</v>
      </c>
      <c r="B152" s="14" t="s">
        <v>9</v>
      </c>
      <c r="C152" s="14" t="s">
        <v>580</v>
      </c>
      <c r="D152" s="15" t="s">
        <v>581</v>
      </c>
      <c r="E152" s="30" t="s">
        <v>11104</v>
      </c>
      <c r="F152" s="14" t="s">
        <v>582</v>
      </c>
      <c r="G152" s="14" t="s">
        <v>583</v>
      </c>
      <c r="H152" s="14" t="s">
        <v>11549</v>
      </c>
      <c r="I152" s="25">
        <v>17046</v>
      </c>
      <c r="J152" s="14" t="str">
        <f t="shared" si="2"/>
        <v>K25TTM1704645810</v>
      </c>
      <c r="K152" s="16">
        <v>45810</v>
      </c>
      <c r="L152" s="17">
        <v>257433</v>
      </c>
    </row>
    <row r="153" spans="1:12" s="18" customFormat="1" x14ac:dyDescent="0.25">
      <c r="A153" s="14" t="s">
        <v>8</v>
      </c>
      <c r="B153" s="14" t="s">
        <v>9</v>
      </c>
      <c r="C153" s="14" t="s">
        <v>584</v>
      </c>
      <c r="D153" s="15" t="s">
        <v>585</v>
      </c>
      <c r="E153" s="30" t="s">
        <v>11258</v>
      </c>
      <c r="F153" s="14" t="s">
        <v>586</v>
      </c>
      <c r="G153" s="14" t="s">
        <v>587</v>
      </c>
      <c r="H153" s="14" t="s">
        <v>11549</v>
      </c>
      <c r="I153" s="25">
        <v>6712</v>
      </c>
      <c r="J153" s="14" t="str">
        <f t="shared" si="2"/>
        <v>K25TTM671245810</v>
      </c>
      <c r="K153" s="16">
        <v>45810</v>
      </c>
      <c r="L153" s="17">
        <v>119943</v>
      </c>
    </row>
    <row r="154" spans="1:12" s="18" customFormat="1" x14ac:dyDescent="0.25">
      <c r="A154" s="14" t="s">
        <v>8</v>
      </c>
      <c r="B154" s="14" t="s">
        <v>9</v>
      </c>
      <c r="C154" s="14" t="s">
        <v>588</v>
      </c>
      <c r="D154" s="15" t="s">
        <v>589</v>
      </c>
      <c r="E154" s="30" t="s">
        <v>11034</v>
      </c>
      <c r="F154" s="14" t="s">
        <v>590</v>
      </c>
      <c r="G154" s="14" t="s">
        <v>591</v>
      </c>
      <c r="H154" s="14" t="s">
        <v>11549</v>
      </c>
      <c r="I154" s="25">
        <v>255171</v>
      </c>
      <c r="J154" s="14" t="str">
        <f t="shared" si="2"/>
        <v>K25TTM25517145810</v>
      </c>
      <c r="K154" s="16">
        <v>45810</v>
      </c>
      <c r="L154" s="17">
        <v>60043</v>
      </c>
    </row>
    <row r="155" spans="1:12" s="18" customFormat="1" x14ac:dyDescent="0.25">
      <c r="A155" s="14" t="s">
        <v>8</v>
      </c>
      <c r="B155" s="14" t="s">
        <v>9</v>
      </c>
      <c r="C155" s="14" t="s">
        <v>592</v>
      </c>
      <c r="D155" s="15" t="s">
        <v>593</v>
      </c>
      <c r="E155" s="30" t="s">
        <v>11243</v>
      </c>
      <c r="F155" s="14" t="s">
        <v>594</v>
      </c>
      <c r="G155" s="14" t="s">
        <v>595</v>
      </c>
      <c r="H155" s="14" t="s">
        <v>11549</v>
      </c>
      <c r="I155" s="25">
        <v>19849</v>
      </c>
      <c r="J155" s="14" t="str">
        <f t="shared" si="2"/>
        <v>K25TTM1984945810</v>
      </c>
      <c r="K155" s="16">
        <v>45810</v>
      </c>
      <c r="L155" s="17">
        <v>359828</v>
      </c>
    </row>
    <row r="156" spans="1:12" s="18" customFormat="1" x14ac:dyDescent="0.25">
      <c r="A156" s="14" t="s">
        <v>8</v>
      </c>
      <c r="B156" s="14" t="s">
        <v>9</v>
      </c>
      <c r="C156" s="14" t="s">
        <v>596</v>
      </c>
      <c r="D156" s="15" t="s">
        <v>597</v>
      </c>
      <c r="E156" s="30" t="s">
        <v>11129</v>
      </c>
      <c r="F156" s="14" t="s">
        <v>598</v>
      </c>
      <c r="G156" s="14" t="s">
        <v>599</v>
      </c>
      <c r="H156" s="14" t="s">
        <v>11549</v>
      </c>
      <c r="I156" s="25">
        <v>19726</v>
      </c>
      <c r="J156" s="14" t="str">
        <f t="shared" si="2"/>
        <v>K25TTM1972645810</v>
      </c>
      <c r="K156" s="16">
        <v>45810</v>
      </c>
      <c r="L156" s="17">
        <v>49680</v>
      </c>
    </row>
    <row r="157" spans="1:12" s="18" customFormat="1" x14ac:dyDescent="0.25">
      <c r="A157" s="14" t="s">
        <v>8</v>
      </c>
      <c r="B157" s="14" t="s">
        <v>9</v>
      </c>
      <c r="C157" s="14" t="s">
        <v>600</v>
      </c>
      <c r="D157" s="15" t="s">
        <v>601</v>
      </c>
      <c r="E157" s="30" t="s">
        <v>11199</v>
      </c>
      <c r="F157" s="14" t="s">
        <v>602</v>
      </c>
      <c r="G157" s="14" t="s">
        <v>603</v>
      </c>
      <c r="H157" s="14" t="s">
        <v>11549</v>
      </c>
      <c r="I157" s="25">
        <v>2542</v>
      </c>
      <c r="J157" s="14" t="str">
        <f t="shared" si="2"/>
        <v>K25TTM254245810</v>
      </c>
      <c r="K157" s="16">
        <v>45810</v>
      </c>
      <c r="L157" s="17">
        <v>163296</v>
      </c>
    </row>
    <row r="158" spans="1:12" s="18" customFormat="1" x14ac:dyDescent="0.25">
      <c r="A158" s="14" t="s">
        <v>8</v>
      </c>
      <c r="B158" s="14" t="s">
        <v>9</v>
      </c>
      <c r="C158" s="14" t="s">
        <v>604</v>
      </c>
      <c r="D158" s="15" t="s">
        <v>605</v>
      </c>
      <c r="E158" s="30" t="s">
        <v>11028</v>
      </c>
      <c r="F158" s="14" t="s">
        <v>606</v>
      </c>
      <c r="G158" s="14" t="s">
        <v>607</v>
      </c>
      <c r="H158" s="14" t="s">
        <v>11549</v>
      </c>
      <c r="I158" s="25">
        <v>3057</v>
      </c>
      <c r="J158" s="14" t="str">
        <f t="shared" si="2"/>
        <v>K25TTM305745810</v>
      </c>
      <c r="K158" s="16">
        <v>45810</v>
      </c>
      <c r="L158" s="17">
        <v>65756</v>
      </c>
    </row>
    <row r="159" spans="1:12" s="18" customFormat="1" x14ac:dyDescent="0.25">
      <c r="A159" s="14" t="s">
        <v>8</v>
      </c>
      <c r="B159" s="14" t="s">
        <v>9</v>
      </c>
      <c r="C159" s="14" t="s">
        <v>608</v>
      </c>
      <c r="D159" s="15" t="s">
        <v>609</v>
      </c>
      <c r="E159" s="30" t="s">
        <v>11243</v>
      </c>
      <c r="F159" s="14" t="s">
        <v>610</v>
      </c>
      <c r="G159" s="14" t="s">
        <v>611</v>
      </c>
      <c r="H159" s="14" t="s">
        <v>11549</v>
      </c>
      <c r="I159" s="25">
        <v>19854</v>
      </c>
      <c r="J159" s="14" t="str">
        <f t="shared" si="2"/>
        <v>K25TTM1985445810</v>
      </c>
      <c r="K159" s="16">
        <v>45810</v>
      </c>
      <c r="L159" s="17">
        <v>80190</v>
      </c>
    </row>
    <row r="160" spans="1:12" s="18" customFormat="1" x14ac:dyDescent="0.25">
      <c r="A160" s="14" t="s">
        <v>8</v>
      </c>
      <c r="B160" s="14" t="s">
        <v>9</v>
      </c>
      <c r="C160" s="14" t="s">
        <v>612</v>
      </c>
      <c r="D160" s="15" t="s">
        <v>613</v>
      </c>
      <c r="E160" s="30" t="s">
        <v>11298</v>
      </c>
      <c r="F160" s="14" t="s">
        <v>614</v>
      </c>
      <c r="G160" s="14" t="s">
        <v>615</v>
      </c>
      <c r="H160" s="14" t="s">
        <v>11549</v>
      </c>
      <c r="I160" s="25">
        <v>3797</v>
      </c>
      <c r="J160" s="14" t="str">
        <f t="shared" si="2"/>
        <v>K25TTM379745810</v>
      </c>
      <c r="K160" s="16">
        <v>45810</v>
      </c>
      <c r="L160" s="17">
        <v>108864</v>
      </c>
    </row>
    <row r="161" spans="1:12" s="18" customFormat="1" x14ac:dyDescent="0.25">
      <c r="A161" s="14" t="s">
        <v>8</v>
      </c>
      <c r="B161" s="14" t="s">
        <v>9</v>
      </c>
      <c r="C161" s="14" t="s">
        <v>616</v>
      </c>
      <c r="D161" s="15" t="s">
        <v>613</v>
      </c>
      <c r="E161" s="30" t="s">
        <v>11298</v>
      </c>
      <c r="F161" s="14" t="s">
        <v>614</v>
      </c>
      <c r="G161" s="14" t="s">
        <v>617</v>
      </c>
      <c r="H161" s="14" t="s">
        <v>11549</v>
      </c>
      <c r="I161" s="25">
        <v>3800</v>
      </c>
      <c r="J161" s="14" t="str">
        <f t="shared" si="2"/>
        <v>K25TTM380045810</v>
      </c>
      <c r="K161" s="16">
        <v>45810</v>
      </c>
      <c r="L161" s="17">
        <v>108864</v>
      </c>
    </row>
    <row r="162" spans="1:12" s="18" customFormat="1" x14ac:dyDescent="0.25">
      <c r="A162" s="14" t="s">
        <v>8</v>
      </c>
      <c r="B162" s="14" t="s">
        <v>9</v>
      </c>
      <c r="C162" s="14" t="s">
        <v>618</v>
      </c>
      <c r="D162" s="15" t="s">
        <v>619</v>
      </c>
      <c r="E162" s="30" t="s">
        <v>11034</v>
      </c>
      <c r="F162" s="14" t="s">
        <v>620</v>
      </c>
      <c r="G162" s="14" t="s">
        <v>621</v>
      </c>
      <c r="H162" s="14" t="s">
        <v>11549</v>
      </c>
      <c r="I162" s="25">
        <v>256700</v>
      </c>
      <c r="J162" s="14" t="str">
        <f t="shared" si="2"/>
        <v>K25TTM25670045810</v>
      </c>
      <c r="K162" s="16">
        <v>45810</v>
      </c>
      <c r="L162" s="17">
        <v>54197</v>
      </c>
    </row>
    <row r="163" spans="1:12" s="18" customFormat="1" x14ac:dyDescent="0.25">
      <c r="A163" s="14" t="s">
        <v>8</v>
      </c>
      <c r="B163" s="14" t="s">
        <v>9</v>
      </c>
      <c r="C163" s="14" t="s">
        <v>622</v>
      </c>
      <c r="D163" s="15" t="s">
        <v>623</v>
      </c>
      <c r="E163" s="30" t="e">
        <v>#N/A</v>
      </c>
      <c r="F163" s="14" t="s">
        <v>624</v>
      </c>
      <c r="G163" s="14" t="s">
        <v>625</v>
      </c>
      <c r="H163" s="14" t="s">
        <v>11549</v>
      </c>
      <c r="I163" s="25">
        <v>3812</v>
      </c>
      <c r="J163" s="14" t="str">
        <f t="shared" si="2"/>
        <v>K25TTM381245810</v>
      </c>
      <c r="K163" s="16">
        <v>45810</v>
      </c>
      <c r="L163" s="17">
        <v>54432</v>
      </c>
    </row>
    <row r="164" spans="1:12" s="18" customFormat="1" x14ac:dyDescent="0.25">
      <c r="A164" s="14" t="s">
        <v>8</v>
      </c>
      <c r="B164" s="14" t="s">
        <v>9</v>
      </c>
      <c r="C164" s="14" t="s">
        <v>626</v>
      </c>
      <c r="D164" s="31">
        <v>3063</v>
      </c>
      <c r="E164" s="30" t="s">
        <v>11024</v>
      </c>
      <c r="F164" s="14" t="s">
        <v>628</v>
      </c>
      <c r="G164" s="14" t="s">
        <v>629</v>
      </c>
      <c r="H164" s="14" t="s">
        <v>11549</v>
      </c>
      <c r="I164" s="25">
        <v>82976</v>
      </c>
      <c r="J164" s="14" t="str">
        <f t="shared" si="2"/>
        <v>K25TTM8297645810</v>
      </c>
      <c r="K164" s="16">
        <v>45810</v>
      </c>
      <c r="L164" s="17">
        <v>656277</v>
      </c>
    </row>
    <row r="165" spans="1:12" s="18" customFormat="1" x14ac:dyDescent="0.25">
      <c r="A165" s="14" t="s">
        <v>8</v>
      </c>
      <c r="B165" s="14" t="s">
        <v>9</v>
      </c>
      <c r="C165" s="14" t="s">
        <v>630</v>
      </c>
      <c r="D165" s="31">
        <v>3130</v>
      </c>
      <c r="E165" s="30" t="s">
        <v>11034</v>
      </c>
      <c r="F165" s="14" t="s">
        <v>632</v>
      </c>
      <c r="G165" s="14" t="s">
        <v>633</v>
      </c>
      <c r="H165" s="14" t="s">
        <v>11549</v>
      </c>
      <c r="I165" s="25">
        <v>256318</v>
      </c>
      <c r="J165" s="14" t="str">
        <f t="shared" si="2"/>
        <v>K25TTM25631845810</v>
      </c>
      <c r="K165" s="16">
        <v>45810</v>
      </c>
      <c r="L165" s="17">
        <v>412063</v>
      </c>
    </row>
    <row r="166" spans="1:12" s="18" customFormat="1" x14ac:dyDescent="0.25">
      <c r="A166" s="14" t="s">
        <v>8</v>
      </c>
      <c r="B166" s="14" t="s">
        <v>9</v>
      </c>
      <c r="C166" s="14" t="s">
        <v>634</v>
      </c>
      <c r="D166" s="31">
        <v>3182</v>
      </c>
      <c r="E166" s="30" t="s">
        <v>11034</v>
      </c>
      <c r="F166" s="14" t="s">
        <v>636</v>
      </c>
      <c r="G166" s="14" t="s">
        <v>637</v>
      </c>
      <c r="H166" s="14" t="s">
        <v>11549</v>
      </c>
      <c r="I166" s="25">
        <v>256432</v>
      </c>
      <c r="J166" s="14" t="str">
        <f t="shared" si="2"/>
        <v>K25TTM25643245810</v>
      </c>
      <c r="K166" s="16">
        <v>45810</v>
      </c>
      <c r="L166" s="17">
        <v>61301</v>
      </c>
    </row>
    <row r="167" spans="1:12" s="18" customFormat="1" x14ac:dyDescent="0.25">
      <c r="A167" s="14" t="s">
        <v>8</v>
      </c>
      <c r="B167" s="14" t="s">
        <v>9</v>
      </c>
      <c r="C167" s="14" t="s">
        <v>638</v>
      </c>
      <c r="D167" s="31">
        <v>3242</v>
      </c>
      <c r="E167" s="30" t="s">
        <v>11024</v>
      </c>
      <c r="F167" s="14" t="s">
        <v>640</v>
      </c>
      <c r="G167" s="14" t="s">
        <v>641</v>
      </c>
      <c r="H167" s="14" t="s">
        <v>11549</v>
      </c>
      <c r="I167" s="25">
        <v>82610</v>
      </c>
      <c r="J167" s="14" t="str">
        <f t="shared" si="2"/>
        <v>K25TTM8261045810</v>
      </c>
      <c r="K167" s="16">
        <v>45810</v>
      </c>
      <c r="L167" s="17">
        <v>915257</v>
      </c>
    </row>
    <row r="168" spans="1:12" s="18" customFormat="1" x14ac:dyDescent="0.25">
      <c r="A168" s="14" t="s">
        <v>8</v>
      </c>
      <c r="B168" s="14" t="s">
        <v>9</v>
      </c>
      <c r="C168" s="14" t="s">
        <v>642</v>
      </c>
      <c r="D168" s="31">
        <v>3269</v>
      </c>
      <c r="E168" s="30" t="s">
        <v>11064</v>
      </c>
      <c r="F168" s="14" t="s">
        <v>644</v>
      </c>
      <c r="G168" s="14" t="s">
        <v>645</v>
      </c>
      <c r="H168" s="14" t="s">
        <v>11549</v>
      </c>
      <c r="I168" s="25">
        <v>41647</v>
      </c>
      <c r="J168" s="14" t="str">
        <f t="shared" si="2"/>
        <v>K25TTM4164745810</v>
      </c>
      <c r="K168" s="16">
        <v>45810</v>
      </c>
      <c r="L168" s="17">
        <v>119952</v>
      </c>
    </row>
    <row r="169" spans="1:12" s="18" customFormat="1" x14ac:dyDescent="0.25">
      <c r="A169" s="14" t="s">
        <v>8</v>
      </c>
      <c r="B169" s="14" t="s">
        <v>9</v>
      </c>
      <c r="C169" s="14" t="s">
        <v>646</v>
      </c>
      <c r="D169" s="31">
        <v>3303</v>
      </c>
      <c r="E169" s="30" t="s">
        <v>11034</v>
      </c>
      <c r="F169" s="14" t="s">
        <v>648</v>
      </c>
      <c r="G169" s="14" t="s">
        <v>649</v>
      </c>
      <c r="H169" s="14" t="s">
        <v>11549</v>
      </c>
      <c r="I169" s="25">
        <v>255956</v>
      </c>
      <c r="J169" s="14" t="str">
        <f t="shared" si="2"/>
        <v>K25TTM25595645810</v>
      </c>
      <c r="K169" s="16">
        <v>45810</v>
      </c>
      <c r="L169" s="17">
        <v>318663</v>
      </c>
    </row>
    <row r="170" spans="1:12" s="18" customFormat="1" x14ac:dyDescent="0.25">
      <c r="A170" s="14" t="s">
        <v>8</v>
      </c>
      <c r="B170" s="14" t="s">
        <v>9</v>
      </c>
      <c r="C170" s="14" t="s">
        <v>650</v>
      </c>
      <c r="D170" s="31">
        <v>3352</v>
      </c>
      <c r="E170" s="30" t="s">
        <v>11024</v>
      </c>
      <c r="F170" s="14" t="s">
        <v>652</v>
      </c>
      <c r="G170" s="14" t="s">
        <v>653</v>
      </c>
      <c r="H170" s="14" t="s">
        <v>11549</v>
      </c>
      <c r="I170" s="25">
        <v>82746</v>
      </c>
      <c r="J170" s="14" t="str">
        <f t="shared" si="2"/>
        <v>K25TTM8274645810</v>
      </c>
      <c r="K170" s="16">
        <v>45810</v>
      </c>
      <c r="L170" s="17">
        <v>1209127</v>
      </c>
    </row>
    <row r="171" spans="1:12" s="18" customFormat="1" x14ac:dyDescent="0.25">
      <c r="A171" s="14" t="s">
        <v>8</v>
      </c>
      <c r="B171" s="14" t="s">
        <v>9</v>
      </c>
      <c r="C171" s="14" t="s">
        <v>654</v>
      </c>
      <c r="D171" s="31">
        <v>3376</v>
      </c>
      <c r="E171" s="30" t="s">
        <v>11209</v>
      </c>
      <c r="F171" s="14" t="s">
        <v>656</v>
      </c>
      <c r="G171" s="14" t="s">
        <v>657</v>
      </c>
      <c r="H171" s="14" t="s">
        <v>11549</v>
      </c>
      <c r="I171" s="25">
        <v>8793</v>
      </c>
      <c r="J171" s="14" t="str">
        <f t="shared" si="2"/>
        <v>K25TTM879345810</v>
      </c>
      <c r="K171" s="16">
        <v>45810</v>
      </c>
      <c r="L171" s="17">
        <v>49680</v>
      </c>
    </row>
    <row r="172" spans="1:12" s="18" customFormat="1" x14ac:dyDescent="0.25">
      <c r="A172" s="14" t="s">
        <v>8</v>
      </c>
      <c r="B172" s="14" t="s">
        <v>9</v>
      </c>
      <c r="C172" s="14" t="s">
        <v>658</v>
      </c>
      <c r="D172" s="31">
        <v>3454</v>
      </c>
      <c r="E172" s="30" t="s">
        <v>11034</v>
      </c>
      <c r="F172" s="14" t="s">
        <v>660</v>
      </c>
      <c r="G172" s="14" t="s">
        <v>661</v>
      </c>
      <c r="H172" s="14" t="s">
        <v>11549</v>
      </c>
      <c r="I172" s="25">
        <v>255580</v>
      </c>
      <c r="J172" s="14" t="str">
        <f t="shared" si="2"/>
        <v>K25TTM25558045810</v>
      </c>
      <c r="K172" s="16">
        <v>45810</v>
      </c>
      <c r="L172" s="17">
        <v>153557</v>
      </c>
    </row>
    <row r="173" spans="1:12" s="18" customFormat="1" x14ac:dyDescent="0.25">
      <c r="A173" s="14" t="s">
        <v>8</v>
      </c>
      <c r="B173" s="14" t="s">
        <v>9</v>
      </c>
      <c r="C173" s="14" t="s">
        <v>662</v>
      </c>
      <c r="D173" s="31">
        <v>3459</v>
      </c>
      <c r="E173" s="30" t="s">
        <v>11139</v>
      </c>
      <c r="F173" s="14" t="s">
        <v>664</v>
      </c>
      <c r="G173" s="14" t="s">
        <v>665</v>
      </c>
      <c r="H173" s="14" t="s">
        <v>11549</v>
      </c>
      <c r="I173" s="25">
        <v>5459</v>
      </c>
      <c r="J173" s="14" t="str">
        <f t="shared" si="2"/>
        <v>K25TTM545945810</v>
      </c>
      <c r="K173" s="16">
        <v>45810</v>
      </c>
      <c r="L173" s="17">
        <v>120085</v>
      </c>
    </row>
    <row r="174" spans="1:12" s="18" customFormat="1" x14ac:dyDescent="0.25">
      <c r="A174" s="14" t="s">
        <v>8</v>
      </c>
      <c r="B174" s="14" t="s">
        <v>9</v>
      </c>
      <c r="C174" s="14" t="s">
        <v>666</v>
      </c>
      <c r="D174" s="31">
        <v>3475</v>
      </c>
      <c r="E174" s="30" t="s">
        <v>11049</v>
      </c>
      <c r="F174" s="14" t="s">
        <v>668</v>
      </c>
      <c r="G174" s="14" t="s">
        <v>669</v>
      </c>
      <c r="H174" s="14" t="s">
        <v>11549</v>
      </c>
      <c r="I174" s="25">
        <v>7687</v>
      </c>
      <c r="J174" s="14" t="str">
        <f t="shared" si="2"/>
        <v>K25TTM768745810</v>
      </c>
      <c r="K174" s="16">
        <v>45810</v>
      </c>
      <c r="L174" s="17">
        <v>119943</v>
      </c>
    </row>
    <row r="175" spans="1:12" s="18" customFormat="1" x14ac:dyDescent="0.25">
      <c r="A175" s="14" t="s">
        <v>8</v>
      </c>
      <c r="B175" s="14" t="s">
        <v>9</v>
      </c>
      <c r="C175" s="14" t="s">
        <v>670</v>
      </c>
      <c r="D175" s="31">
        <v>3536</v>
      </c>
      <c r="E175" s="30" t="s">
        <v>11194</v>
      </c>
      <c r="F175" s="14" t="s">
        <v>130</v>
      </c>
      <c r="G175" s="14" t="s">
        <v>671</v>
      </c>
      <c r="H175" s="14" t="s">
        <v>11549</v>
      </c>
      <c r="I175" s="25">
        <v>7651</v>
      </c>
      <c r="J175" s="14" t="str">
        <f t="shared" si="2"/>
        <v>K25TTM765145810</v>
      </c>
      <c r="K175" s="16">
        <v>45810</v>
      </c>
      <c r="L175" s="17">
        <v>183902</v>
      </c>
    </row>
    <row r="176" spans="1:12" s="18" customFormat="1" x14ac:dyDescent="0.25">
      <c r="A176" s="14" t="s">
        <v>8</v>
      </c>
      <c r="B176" s="14" t="s">
        <v>9</v>
      </c>
      <c r="C176" s="14" t="s">
        <v>672</v>
      </c>
      <c r="D176" s="31">
        <v>3609</v>
      </c>
      <c r="E176" s="30" t="s">
        <v>11034</v>
      </c>
      <c r="F176" s="14" t="s">
        <v>674</v>
      </c>
      <c r="G176" s="14" t="s">
        <v>675</v>
      </c>
      <c r="H176" s="14" t="s">
        <v>11549</v>
      </c>
      <c r="I176" s="25">
        <v>255906</v>
      </c>
      <c r="J176" s="14" t="str">
        <f t="shared" si="2"/>
        <v>K25TTM25590645810</v>
      </c>
      <c r="K176" s="16">
        <v>45810</v>
      </c>
      <c r="L176" s="17">
        <v>122602</v>
      </c>
    </row>
    <row r="177" spans="1:12" s="18" customFormat="1" x14ac:dyDescent="0.25">
      <c r="A177" s="14" t="s">
        <v>8</v>
      </c>
      <c r="B177" s="14" t="s">
        <v>9</v>
      </c>
      <c r="C177" s="14" t="s">
        <v>676</v>
      </c>
      <c r="D177" s="31">
        <v>3620</v>
      </c>
      <c r="E177" s="30" t="s">
        <v>11024</v>
      </c>
      <c r="F177" s="14" t="s">
        <v>678</v>
      </c>
      <c r="G177" s="14" t="s">
        <v>679</v>
      </c>
      <c r="H177" s="14" t="s">
        <v>11549</v>
      </c>
      <c r="I177" s="25">
        <v>82726</v>
      </c>
      <c r="J177" s="14" t="str">
        <f t="shared" si="2"/>
        <v>K25TTM8272645810</v>
      </c>
      <c r="K177" s="16">
        <v>45810</v>
      </c>
      <c r="L177" s="17">
        <v>1320031</v>
      </c>
    </row>
    <row r="178" spans="1:12" s="18" customFormat="1" x14ac:dyDescent="0.25">
      <c r="A178" s="14" t="s">
        <v>8</v>
      </c>
      <c r="B178" s="14" t="s">
        <v>9</v>
      </c>
      <c r="C178" s="14" t="s">
        <v>680</v>
      </c>
      <c r="D178" s="31">
        <v>3715</v>
      </c>
      <c r="E178" s="30" t="s">
        <v>11054</v>
      </c>
      <c r="F178" s="14" t="s">
        <v>682</v>
      </c>
      <c r="G178" s="14" t="s">
        <v>683</v>
      </c>
      <c r="H178" s="14" t="s">
        <v>11549</v>
      </c>
      <c r="I178" s="25">
        <v>24666</v>
      </c>
      <c r="J178" s="14" t="str">
        <f t="shared" si="2"/>
        <v>K25TTM2466645810</v>
      </c>
      <c r="K178" s="16">
        <v>45810</v>
      </c>
      <c r="L178" s="17">
        <v>325179</v>
      </c>
    </row>
    <row r="179" spans="1:12" s="18" customFormat="1" x14ac:dyDescent="0.25">
      <c r="A179" s="14" t="s">
        <v>8</v>
      </c>
      <c r="B179" s="14" t="s">
        <v>9</v>
      </c>
      <c r="C179" s="14" t="s">
        <v>684</v>
      </c>
      <c r="D179" s="31">
        <v>3715</v>
      </c>
      <c r="E179" s="30" t="s">
        <v>11054</v>
      </c>
      <c r="F179" s="14" t="s">
        <v>682</v>
      </c>
      <c r="G179" s="14" t="s">
        <v>685</v>
      </c>
      <c r="H179" s="14" t="s">
        <v>11549</v>
      </c>
      <c r="I179" s="25">
        <v>24682</v>
      </c>
      <c r="J179" s="14" t="str">
        <f t="shared" si="2"/>
        <v>K25TTM2468245810</v>
      </c>
      <c r="K179" s="16">
        <v>45810</v>
      </c>
      <c r="L179" s="17">
        <v>149040</v>
      </c>
    </row>
    <row r="180" spans="1:12" s="18" customFormat="1" x14ac:dyDescent="0.25">
      <c r="A180" s="14" t="s">
        <v>8</v>
      </c>
      <c r="B180" s="14" t="s">
        <v>9</v>
      </c>
      <c r="C180" s="14" t="s">
        <v>686</v>
      </c>
      <c r="D180" s="31">
        <v>3755</v>
      </c>
      <c r="E180" s="30" t="s">
        <v>11034</v>
      </c>
      <c r="F180" s="14" t="s">
        <v>688</v>
      </c>
      <c r="G180" s="14" t="s">
        <v>689</v>
      </c>
      <c r="H180" s="14" t="s">
        <v>11549</v>
      </c>
      <c r="I180" s="25">
        <v>256447</v>
      </c>
      <c r="J180" s="14" t="str">
        <f t="shared" si="2"/>
        <v>K25TTM25644745810</v>
      </c>
      <c r="K180" s="16">
        <v>45810</v>
      </c>
      <c r="L180" s="17">
        <v>115436</v>
      </c>
    </row>
    <row r="181" spans="1:12" s="18" customFormat="1" x14ac:dyDescent="0.25">
      <c r="A181" s="14" t="s">
        <v>8</v>
      </c>
      <c r="B181" s="14" t="s">
        <v>9</v>
      </c>
      <c r="C181" s="14" t="s">
        <v>690</v>
      </c>
      <c r="D181" s="31">
        <v>3824</v>
      </c>
      <c r="E181" s="30" t="s">
        <v>11104</v>
      </c>
      <c r="F181" s="14" t="s">
        <v>692</v>
      </c>
      <c r="G181" s="14" t="s">
        <v>693</v>
      </c>
      <c r="H181" s="14" t="s">
        <v>11549</v>
      </c>
      <c r="I181" s="25">
        <v>17067</v>
      </c>
      <c r="J181" s="14" t="str">
        <f t="shared" si="2"/>
        <v>K25TTM1706745810</v>
      </c>
      <c r="K181" s="16">
        <v>45810</v>
      </c>
      <c r="L181" s="17">
        <v>239885</v>
      </c>
    </row>
    <row r="182" spans="1:12" s="18" customFormat="1" x14ac:dyDescent="0.25">
      <c r="A182" s="14" t="s">
        <v>8</v>
      </c>
      <c r="B182" s="14" t="s">
        <v>9</v>
      </c>
      <c r="C182" s="14" t="s">
        <v>694</v>
      </c>
      <c r="D182" s="31">
        <v>3923</v>
      </c>
      <c r="E182" s="30" t="s">
        <v>11104</v>
      </c>
      <c r="F182" s="14" t="s">
        <v>696</v>
      </c>
      <c r="G182" s="14" t="s">
        <v>697</v>
      </c>
      <c r="H182" s="14" t="s">
        <v>11549</v>
      </c>
      <c r="I182" s="25">
        <v>17078</v>
      </c>
      <c r="J182" s="14" t="str">
        <f t="shared" si="2"/>
        <v>K25TTM1707845810</v>
      </c>
      <c r="K182" s="16">
        <v>45810</v>
      </c>
      <c r="L182" s="17">
        <v>119943</v>
      </c>
    </row>
    <row r="183" spans="1:12" s="18" customFormat="1" x14ac:dyDescent="0.25">
      <c r="A183" s="14" t="s">
        <v>8</v>
      </c>
      <c r="B183" s="14" t="s">
        <v>9</v>
      </c>
      <c r="C183" s="14" t="s">
        <v>698</v>
      </c>
      <c r="D183" s="31">
        <v>3993</v>
      </c>
      <c r="E183" s="30" t="s">
        <v>11039</v>
      </c>
      <c r="F183" s="14" t="s">
        <v>700</v>
      </c>
      <c r="G183" s="14" t="s">
        <v>701</v>
      </c>
      <c r="H183" s="14" t="s">
        <v>11549</v>
      </c>
      <c r="I183" s="25">
        <v>9939</v>
      </c>
      <c r="J183" s="14" t="str">
        <f t="shared" si="2"/>
        <v>K25TTM993945810</v>
      </c>
      <c r="K183" s="16">
        <v>45810</v>
      </c>
      <c r="L183" s="17">
        <v>108393</v>
      </c>
    </row>
    <row r="184" spans="1:12" s="18" customFormat="1" x14ac:dyDescent="0.25">
      <c r="A184" s="14" t="s">
        <v>8</v>
      </c>
      <c r="B184" s="14" t="s">
        <v>9</v>
      </c>
      <c r="C184" s="14" t="s">
        <v>702</v>
      </c>
      <c r="D184" s="31">
        <v>4056</v>
      </c>
      <c r="E184" s="30" t="s">
        <v>11024</v>
      </c>
      <c r="F184" s="14" t="s">
        <v>704</v>
      </c>
      <c r="G184" s="14" t="s">
        <v>705</v>
      </c>
      <c r="H184" s="14" t="s">
        <v>11549</v>
      </c>
      <c r="I184" s="25">
        <v>82831</v>
      </c>
      <c r="J184" s="14" t="str">
        <f t="shared" si="2"/>
        <v>K25TTM8283145810</v>
      </c>
      <c r="K184" s="16">
        <v>45810</v>
      </c>
      <c r="L184" s="17">
        <v>589058</v>
      </c>
    </row>
    <row r="185" spans="1:12" s="18" customFormat="1" x14ac:dyDescent="0.25">
      <c r="A185" s="14" t="s">
        <v>8</v>
      </c>
      <c r="B185" s="14" t="s">
        <v>9</v>
      </c>
      <c r="C185" s="14" t="s">
        <v>706</v>
      </c>
      <c r="D185" s="31">
        <v>4060</v>
      </c>
      <c r="E185" s="30" t="s">
        <v>11034</v>
      </c>
      <c r="F185" s="14" t="s">
        <v>708</v>
      </c>
      <c r="G185" s="14" t="s">
        <v>709</v>
      </c>
      <c r="H185" s="14" t="s">
        <v>11549</v>
      </c>
      <c r="I185" s="25">
        <v>254998</v>
      </c>
      <c r="J185" s="14" t="str">
        <f t="shared" si="2"/>
        <v>K25TTM25499845810</v>
      </c>
      <c r="K185" s="16">
        <v>45810</v>
      </c>
      <c r="L185" s="17">
        <v>119943</v>
      </c>
    </row>
    <row r="186" spans="1:12" s="18" customFormat="1" x14ac:dyDescent="0.25">
      <c r="A186" s="14" t="s">
        <v>8</v>
      </c>
      <c r="B186" s="14" t="s">
        <v>9</v>
      </c>
      <c r="C186" s="14" t="s">
        <v>710</v>
      </c>
      <c r="D186" s="31">
        <v>4069</v>
      </c>
      <c r="E186" s="30" t="s">
        <v>11054</v>
      </c>
      <c r="F186" s="14" t="s">
        <v>712</v>
      </c>
      <c r="G186" s="14" t="s">
        <v>713</v>
      </c>
      <c r="H186" s="14" t="s">
        <v>11549</v>
      </c>
      <c r="I186" s="25">
        <v>24699</v>
      </c>
      <c r="J186" s="14" t="str">
        <f t="shared" si="2"/>
        <v>K25TTM2469945810</v>
      </c>
      <c r="K186" s="16">
        <v>45810</v>
      </c>
      <c r="L186" s="17">
        <v>65030</v>
      </c>
    </row>
    <row r="187" spans="1:12" s="18" customFormat="1" x14ac:dyDescent="0.25">
      <c r="A187" s="14" t="s">
        <v>8</v>
      </c>
      <c r="B187" s="14" t="s">
        <v>9</v>
      </c>
      <c r="C187" s="14" t="s">
        <v>714</v>
      </c>
      <c r="D187" s="31">
        <v>4078</v>
      </c>
      <c r="E187" s="30" t="s">
        <v>11034</v>
      </c>
      <c r="F187" s="14" t="s">
        <v>716</v>
      </c>
      <c r="G187" s="14" t="s">
        <v>717</v>
      </c>
      <c r="H187" s="14" t="s">
        <v>11549</v>
      </c>
      <c r="I187" s="25">
        <v>254984</v>
      </c>
      <c r="J187" s="14" t="str">
        <f t="shared" si="2"/>
        <v>K25TTM25498445810</v>
      </c>
      <c r="K187" s="16">
        <v>45810</v>
      </c>
      <c r="L187" s="17">
        <v>359828</v>
      </c>
    </row>
    <row r="188" spans="1:12" s="18" customFormat="1" x14ac:dyDescent="0.25">
      <c r="A188" s="14" t="s">
        <v>8</v>
      </c>
      <c r="B188" s="14" t="s">
        <v>9</v>
      </c>
      <c r="C188" s="14" t="s">
        <v>718</v>
      </c>
      <c r="D188" s="31">
        <v>4104</v>
      </c>
      <c r="E188" s="30" t="s">
        <v>11154</v>
      </c>
      <c r="F188" s="14" t="s">
        <v>720</v>
      </c>
      <c r="G188" s="14" t="s">
        <v>721</v>
      </c>
      <c r="H188" s="14" t="s">
        <v>11549</v>
      </c>
      <c r="I188" s="25">
        <v>10990</v>
      </c>
      <c r="J188" s="14" t="str">
        <f t="shared" si="2"/>
        <v>K25TTM1099045810</v>
      </c>
      <c r="K188" s="16">
        <v>45810</v>
      </c>
      <c r="L188" s="17">
        <v>381170</v>
      </c>
    </row>
    <row r="189" spans="1:12" s="18" customFormat="1" x14ac:dyDescent="0.25">
      <c r="A189" s="14" t="s">
        <v>8</v>
      </c>
      <c r="B189" s="14" t="s">
        <v>9</v>
      </c>
      <c r="C189" s="14" t="s">
        <v>722</v>
      </c>
      <c r="D189" s="31">
        <v>4114</v>
      </c>
      <c r="E189" s="30" t="s">
        <v>11034</v>
      </c>
      <c r="F189" s="14" t="s">
        <v>724</v>
      </c>
      <c r="G189" s="14" t="s">
        <v>725</v>
      </c>
      <c r="H189" s="14" t="s">
        <v>11549</v>
      </c>
      <c r="I189" s="25">
        <v>254768</v>
      </c>
      <c r="J189" s="14" t="str">
        <f t="shared" si="2"/>
        <v>K25TTM25476845810</v>
      </c>
      <c r="K189" s="16">
        <v>45810</v>
      </c>
      <c r="L189" s="17">
        <v>413288</v>
      </c>
    </row>
    <row r="190" spans="1:12" s="18" customFormat="1" x14ac:dyDescent="0.25">
      <c r="A190" s="14" t="s">
        <v>8</v>
      </c>
      <c r="B190" s="14" t="s">
        <v>9</v>
      </c>
      <c r="C190" s="14" t="s">
        <v>726</v>
      </c>
      <c r="D190" s="31">
        <v>4114</v>
      </c>
      <c r="E190" s="30" t="s">
        <v>11034</v>
      </c>
      <c r="F190" s="14" t="s">
        <v>724</v>
      </c>
      <c r="G190" s="14" t="s">
        <v>727</v>
      </c>
      <c r="H190" s="14" t="s">
        <v>11549</v>
      </c>
      <c r="I190" s="25">
        <v>255125</v>
      </c>
      <c r="J190" s="14" t="str">
        <f t="shared" si="2"/>
        <v>K25TTM25512545810</v>
      </c>
      <c r="K190" s="16">
        <v>45810</v>
      </c>
      <c r="L190" s="17">
        <v>619948</v>
      </c>
    </row>
    <row r="191" spans="1:12" s="18" customFormat="1" x14ac:dyDescent="0.25">
      <c r="A191" s="14" t="s">
        <v>8</v>
      </c>
      <c r="B191" s="14" t="s">
        <v>9</v>
      </c>
      <c r="C191" s="14" t="s">
        <v>728</v>
      </c>
      <c r="D191" s="31">
        <v>4145</v>
      </c>
      <c r="E191" s="30" t="s">
        <v>11024</v>
      </c>
      <c r="F191" s="14" t="s">
        <v>730</v>
      </c>
      <c r="G191" s="14" t="s">
        <v>731</v>
      </c>
      <c r="H191" s="14" t="s">
        <v>11549</v>
      </c>
      <c r="I191" s="25">
        <v>82464</v>
      </c>
      <c r="J191" s="14" t="str">
        <f t="shared" si="2"/>
        <v>K25TTM8246445810</v>
      </c>
      <c r="K191" s="16">
        <v>45810</v>
      </c>
      <c r="L191" s="17">
        <v>99360</v>
      </c>
    </row>
    <row r="192" spans="1:12" s="18" customFormat="1" x14ac:dyDescent="0.25">
      <c r="A192" s="14" t="s">
        <v>8</v>
      </c>
      <c r="B192" s="14" t="s">
        <v>9</v>
      </c>
      <c r="C192" s="14" t="s">
        <v>732</v>
      </c>
      <c r="D192" s="31">
        <v>4197</v>
      </c>
      <c r="E192" s="30" t="s">
        <v>11034</v>
      </c>
      <c r="F192" s="14" t="s">
        <v>734</v>
      </c>
      <c r="G192" s="14" t="s">
        <v>735</v>
      </c>
      <c r="H192" s="14" t="s">
        <v>11549</v>
      </c>
      <c r="I192" s="25">
        <v>256279</v>
      </c>
      <c r="J192" s="14" t="str">
        <f t="shared" si="2"/>
        <v>K25TTM25627945810</v>
      </c>
      <c r="K192" s="16">
        <v>45810</v>
      </c>
      <c r="L192" s="17">
        <v>248400</v>
      </c>
    </row>
    <row r="193" spans="1:12" s="18" customFormat="1" x14ac:dyDescent="0.25">
      <c r="A193" s="14" t="s">
        <v>8</v>
      </c>
      <c r="B193" s="14" t="s">
        <v>9</v>
      </c>
      <c r="C193" s="14" t="s">
        <v>736</v>
      </c>
      <c r="D193" s="31">
        <v>4199</v>
      </c>
      <c r="E193" s="30" t="s">
        <v>11034</v>
      </c>
      <c r="F193" s="14" t="s">
        <v>738</v>
      </c>
      <c r="G193" s="14" t="s">
        <v>739</v>
      </c>
      <c r="H193" s="14" t="s">
        <v>11549</v>
      </c>
      <c r="I193" s="25">
        <v>255227</v>
      </c>
      <c r="J193" s="14" t="str">
        <f t="shared" si="2"/>
        <v>K25TTM25522745810</v>
      </c>
      <c r="K193" s="16">
        <v>45810</v>
      </c>
      <c r="L193" s="17">
        <v>119943</v>
      </c>
    </row>
    <row r="194" spans="1:12" s="18" customFormat="1" x14ac:dyDescent="0.25">
      <c r="A194" s="14" t="s">
        <v>8</v>
      </c>
      <c r="B194" s="14" t="s">
        <v>9</v>
      </c>
      <c r="C194" s="14" t="s">
        <v>740</v>
      </c>
      <c r="D194" s="31">
        <v>4217</v>
      </c>
      <c r="E194" s="30" t="s">
        <v>11034</v>
      </c>
      <c r="F194" s="14" t="s">
        <v>742</v>
      </c>
      <c r="G194" s="14" t="s">
        <v>743</v>
      </c>
      <c r="H194" s="14" t="s">
        <v>11549</v>
      </c>
      <c r="I194" s="25">
        <v>254957</v>
      </c>
      <c r="J194" s="14" t="str">
        <f t="shared" si="2"/>
        <v>K25TTM25495745810</v>
      </c>
      <c r="K194" s="16">
        <v>45810</v>
      </c>
      <c r="L194" s="17">
        <v>65030</v>
      </c>
    </row>
    <row r="195" spans="1:12" s="18" customFormat="1" x14ac:dyDescent="0.25">
      <c r="A195" s="14" t="s">
        <v>8</v>
      </c>
      <c r="B195" s="14" t="s">
        <v>9</v>
      </c>
      <c r="C195" s="14" t="s">
        <v>744</v>
      </c>
      <c r="D195" s="31">
        <v>4235</v>
      </c>
      <c r="E195" s="30" t="s">
        <v>11024</v>
      </c>
      <c r="F195" s="14" t="s">
        <v>746</v>
      </c>
      <c r="G195" s="14" t="s">
        <v>747</v>
      </c>
      <c r="H195" s="14" t="s">
        <v>11549</v>
      </c>
      <c r="I195" s="25">
        <v>82592</v>
      </c>
      <c r="J195" s="14" t="str">
        <f t="shared" si="2"/>
        <v>K25TTM8259245810</v>
      </c>
      <c r="K195" s="16">
        <v>45810</v>
      </c>
      <c r="L195" s="17">
        <v>493896</v>
      </c>
    </row>
    <row r="196" spans="1:12" s="18" customFormat="1" x14ac:dyDescent="0.25">
      <c r="A196" s="14" t="s">
        <v>8</v>
      </c>
      <c r="B196" s="14" t="s">
        <v>9</v>
      </c>
      <c r="C196" s="14" t="s">
        <v>748</v>
      </c>
      <c r="D196" s="31">
        <v>4241</v>
      </c>
      <c r="E196" s="30" t="s">
        <v>11034</v>
      </c>
      <c r="F196" s="14" t="s">
        <v>750</v>
      </c>
      <c r="G196" s="14" t="s">
        <v>751</v>
      </c>
      <c r="H196" s="14" t="s">
        <v>11549</v>
      </c>
      <c r="I196" s="25">
        <v>255373</v>
      </c>
      <c r="J196" s="14" t="str">
        <f t="shared" ref="J196:J259" si="3">H196&amp;I196&amp;K196</f>
        <v>K25TTM25537345810</v>
      </c>
      <c r="K196" s="16">
        <v>45810</v>
      </c>
      <c r="L196" s="17">
        <v>61301</v>
      </c>
    </row>
    <row r="197" spans="1:12" s="18" customFormat="1" x14ac:dyDescent="0.25">
      <c r="A197" s="14" t="s">
        <v>8</v>
      </c>
      <c r="B197" s="14" t="s">
        <v>9</v>
      </c>
      <c r="C197" s="14" t="s">
        <v>752</v>
      </c>
      <c r="D197" s="31">
        <v>4268</v>
      </c>
      <c r="E197" s="30" t="s">
        <v>11024</v>
      </c>
      <c r="F197" s="14" t="s">
        <v>754</v>
      </c>
      <c r="G197" s="14" t="s">
        <v>755</v>
      </c>
      <c r="H197" s="14" t="s">
        <v>11549</v>
      </c>
      <c r="I197" s="25">
        <v>82792</v>
      </c>
      <c r="J197" s="14" t="str">
        <f t="shared" si="3"/>
        <v>K25TTM8279245810</v>
      </c>
      <c r="K197" s="16">
        <v>45810</v>
      </c>
      <c r="L197" s="17">
        <v>241069</v>
      </c>
    </row>
    <row r="198" spans="1:12" s="18" customFormat="1" x14ac:dyDescent="0.25">
      <c r="A198" s="14" t="s">
        <v>8</v>
      </c>
      <c r="B198" s="14" t="s">
        <v>9</v>
      </c>
      <c r="C198" s="14" t="s">
        <v>756</v>
      </c>
      <c r="D198" s="31">
        <v>4285</v>
      </c>
      <c r="E198" s="30" t="s">
        <v>11024</v>
      </c>
      <c r="F198" s="14" t="s">
        <v>758</v>
      </c>
      <c r="G198" s="14" t="s">
        <v>759</v>
      </c>
      <c r="H198" s="14" t="s">
        <v>11549</v>
      </c>
      <c r="I198" s="25">
        <v>82996</v>
      </c>
      <c r="J198" s="14" t="str">
        <f t="shared" si="3"/>
        <v>K25TTM8299645810</v>
      </c>
      <c r="K198" s="16">
        <v>45810</v>
      </c>
      <c r="L198" s="17">
        <v>413351</v>
      </c>
    </row>
    <row r="199" spans="1:12" s="18" customFormat="1" x14ac:dyDescent="0.25">
      <c r="A199" s="14" t="s">
        <v>8</v>
      </c>
      <c r="B199" s="14" t="s">
        <v>9</v>
      </c>
      <c r="C199" s="14" t="s">
        <v>760</v>
      </c>
      <c r="D199" s="31">
        <v>4388</v>
      </c>
      <c r="E199" s="30" t="s">
        <v>11024</v>
      </c>
      <c r="F199" s="14" t="s">
        <v>762</v>
      </c>
      <c r="G199" s="14" t="s">
        <v>763</v>
      </c>
      <c r="H199" s="14" t="s">
        <v>11549</v>
      </c>
      <c r="I199" s="25">
        <v>82568</v>
      </c>
      <c r="J199" s="14" t="str">
        <f t="shared" si="3"/>
        <v>K25TTM8256845810</v>
      </c>
      <c r="K199" s="16">
        <v>45810</v>
      </c>
      <c r="L199" s="17">
        <v>487241</v>
      </c>
    </row>
    <row r="200" spans="1:12" s="18" customFormat="1" x14ac:dyDescent="0.25">
      <c r="A200" s="14" t="s">
        <v>8</v>
      </c>
      <c r="B200" s="14" t="s">
        <v>9</v>
      </c>
      <c r="C200" s="14" t="s">
        <v>764</v>
      </c>
      <c r="D200" s="31">
        <v>4404</v>
      </c>
      <c r="E200" s="30" t="s">
        <v>11034</v>
      </c>
      <c r="F200" s="14" t="s">
        <v>766</v>
      </c>
      <c r="G200" s="14" t="s">
        <v>767</v>
      </c>
      <c r="H200" s="14" t="s">
        <v>11549</v>
      </c>
      <c r="I200" s="25">
        <v>255744</v>
      </c>
      <c r="J200" s="14" t="str">
        <f t="shared" si="3"/>
        <v>K25TTM25574445810</v>
      </c>
      <c r="K200" s="16">
        <v>45810</v>
      </c>
      <c r="L200" s="17">
        <v>183902</v>
      </c>
    </row>
    <row r="201" spans="1:12" s="18" customFormat="1" x14ac:dyDescent="0.25">
      <c r="A201" s="14" t="s">
        <v>8</v>
      </c>
      <c r="B201" s="14" t="s">
        <v>9</v>
      </c>
      <c r="C201" s="14" t="s">
        <v>768</v>
      </c>
      <c r="D201" s="31">
        <v>4415</v>
      </c>
      <c r="E201" s="30" t="s">
        <v>11084</v>
      </c>
      <c r="F201" s="14" t="s">
        <v>770</v>
      </c>
      <c r="G201" s="14" t="s">
        <v>771</v>
      </c>
      <c r="H201" s="14" t="s">
        <v>11549</v>
      </c>
      <c r="I201" s="25">
        <v>14023</v>
      </c>
      <c r="J201" s="14" t="str">
        <f t="shared" si="3"/>
        <v>K25TTM1402345810</v>
      </c>
      <c r="K201" s="16">
        <v>45810</v>
      </c>
      <c r="L201" s="17">
        <v>184973</v>
      </c>
    </row>
    <row r="202" spans="1:12" s="18" customFormat="1" x14ac:dyDescent="0.25">
      <c r="A202" s="14" t="s">
        <v>8</v>
      </c>
      <c r="B202" s="14" t="s">
        <v>9</v>
      </c>
      <c r="C202" s="14" t="s">
        <v>772</v>
      </c>
      <c r="D202" s="31">
        <v>4417</v>
      </c>
      <c r="E202" s="30" t="s">
        <v>11034</v>
      </c>
      <c r="F202" s="14" t="s">
        <v>774</v>
      </c>
      <c r="G202" s="14" t="s">
        <v>775</v>
      </c>
      <c r="H202" s="14" t="s">
        <v>11549</v>
      </c>
      <c r="I202" s="25">
        <v>256206</v>
      </c>
      <c r="J202" s="14" t="str">
        <f t="shared" si="3"/>
        <v>K25TTM25620645810</v>
      </c>
      <c r="K202" s="16">
        <v>45810</v>
      </c>
      <c r="L202" s="17">
        <v>119943</v>
      </c>
    </row>
    <row r="203" spans="1:12" s="18" customFormat="1" x14ac:dyDescent="0.25">
      <c r="A203" s="14" t="s">
        <v>8</v>
      </c>
      <c r="B203" s="14" t="s">
        <v>9</v>
      </c>
      <c r="C203" s="14" t="s">
        <v>776</v>
      </c>
      <c r="D203" s="31">
        <v>4417</v>
      </c>
      <c r="E203" s="30" t="s">
        <v>11034</v>
      </c>
      <c r="F203" s="14" t="s">
        <v>774</v>
      </c>
      <c r="G203" s="14" t="s">
        <v>777</v>
      </c>
      <c r="H203" s="14" t="s">
        <v>11549</v>
      </c>
      <c r="I203" s="25">
        <v>256215</v>
      </c>
      <c r="J203" s="14" t="str">
        <f t="shared" si="3"/>
        <v>K25TTM25621545810</v>
      </c>
      <c r="K203" s="16">
        <v>45810</v>
      </c>
      <c r="L203" s="17">
        <v>950233</v>
      </c>
    </row>
    <row r="204" spans="1:12" s="18" customFormat="1" x14ac:dyDescent="0.25">
      <c r="A204" s="14" t="s">
        <v>8</v>
      </c>
      <c r="B204" s="14" t="s">
        <v>9</v>
      </c>
      <c r="C204" s="14" t="s">
        <v>778</v>
      </c>
      <c r="D204" s="31">
        <v>4456</v>
      </c>
      <c r="E204" s="30" t="s">
        <v>11054</v>
      </c>
      <c r="F204" s="14" t="s">
        <v>780</v>
      </c>
      <c r="G204" s="14" t="s">
        <v>781</v>
      </c>
      <c r="H204" s="14" t="s">
        <v>11549</v>
      </c>
      <c r="I204" s="25">
        <v>24572</v>
      </c>
      <c r="J204" s="14" t="str">
        <f t="shared" si="3"/>
        <v>K25TTM2457245810</v>
      </c>
      <c r="K204" s="16">
        <v>45810</v>
      </c>
      <c r="L204" s="17">
        <v>119943</v>
      </c>
    </row>
    <row r="205" spans="1:12" s="18" customFormat="1" x14ac:dyDescent="0.25">
      <c r="A205" s="14" t="s">
        <v>8</v>
      </c>
      <c r="B205" s="14" t="s">
        <v>9</v>
      </c>
      <c r="C205" s="14" t="s">
        <v>782</v>
      </c>
      <c r="D205" s="31">
        <v>4473</v>
      </c>
      <c r="E205" s="30" t="s">
        <v>11064</v>
      </c>
      <c r="F205" s="14" t="s">
        <v>784</v>
      </c>
      <c r="G205" s="14" t="s">
        <v>785</v>
      </c>
      <c r="H205" s="14" t="s">
        <v>11549</v>
      </c>
      <c r="I205" s="25">
        <v>41720</v>
      </c>
      <c r="J205" s="14" t="str">
        <f t="shared" si="3"/>
        <v>K25TTM4172045810</v>
      </c>
      <c r="K205" s="16">
        <v>45810</v>
      </c>
      <c r="L205" s="17">
        <v>120534</v>
      </c>
    </row>
    <row r="206" spans="1:12" s="18" customFormat="1" x14ac:dyDescent="0.25">
      <c r="A206" s="14" t="s">
        <v>8</v>
      </c>
      <c r="B206" s="14" t="s">
        <v>9</v>
      </c>
      <c r="C206" s="14" t="s">
        <v>786</v>
      </c>
      <c r="D206" s="31">
        <v>4476</v>
      </c>
      <c r="E206" s="30" t="s">
        <v>11064</v>
      </c>
      <c r="F206" s="14" t="s">
        <v>788</v>
      </c>
      <c r="G206" s="14" t="s">
        <v>789</v>
      </c>
      <c r="H206" s="14" t="s">
        <v>11549</v>
      </c>
      <c r="I206" s="25">
        <v>41816</v>
      </c>
      <c r="J206" s="14" t="str">
        <f t="shared" si="3"/>
        <v>K25TTM4181645810</v>
      </c>
      <c r="K206" s="16">
        <v>45810</v>
      </c>
      <c r="L206" s="17">
        <v>65756</v>
      </c>
    </row>
    <row r="207" spans="1:12" s="18" customFormat="1" x14ac:dyDescent="0.25">
      <c r="A207" s="14" t="s">
        <v>8</v>
      </c>
      <c r="B207" s="14" t="s">
        <v>9</v>
      </c>
      <c r="C207" s="14" t="s">
        <v>790</v>
      </c>
      <c r="D207" s="31">
        <v>4520</v>
      </c>
      <c r="E207" s="30" t="s">
        <v>11034</v>
      </c>
      <c r="F207" s="14" t="s">
        <v>792</v>
      </c>
      <c r="G207" s="14" t="s">
        <v>793</v>
      </c>
      <c r="H207" s="14" t="s">
        <v>11549</v>
      </c>
      <c r="I207" s="25">
        <v>254859</v>
      </c>
      <c r="J207" s="14" t="str">
        <f t="shared" si="3"/>
        <v>K25TTM25485945810</v>
      </c>
      <c r="K207" s="16">
        <v>45810</v>
      </c>
      <c r="L207" s="17">
        <v>149040</v>
      </c>
    </row>
    <row r="208" spans="1:12" s="18" customFormat="1" x14ac:dyDescent="0.25">
      <c r="A208" s="14" t="s">
        <v>8</v>
      </c>
      <c r="B208" s="14" t="s">
        <v>9</v>
      </c>
      <c r="C208" s="14" t="s">
        <v>794</v>
      </c>
      <c r="D208" s="31">
        <v>4538</v>
      </c>
      <c r="E208" s="30" t="s">
        <v>11154</v>
      </c>
      <c r="F208" s="14" t="s">
        <v>796</v>
      </c>
      <c r="G208" s="14" t="s">
        <v>797</v>
      </c>
      <c r="H208" s="14" t="s">
        <v>11549</v>
      </c>
      <c r="I208" s="25">
        <v>10997</v>
      </c>
      <c r="J208" s="14" t="str">
        <f t="shared" si="3"/>
        <v>K25TTM1099745810</v>
      </c>
      <c r="K208" s="16">
        <v>45810</v>
      </c>
      <c r="L208" s="17">
        <v>149040</v>
      </c>
    </row>
    <row r="209" spans="1:12" s="18" customFormat="1" x14ac:dyDescent="0.25">
      <c r="A209" s="14" t="s">
        <v>8</v>
      </c>
      <c r="B209" s="14" t="s">
        <v>9</v>
      </c>
      <c r="C209" s="14" t="s">
        <v>798</v>
      </c>
      <c r="D209" s="31">
        <v>4550</v>
      </c>
      <c r="E209" s="30" t="s">
        <v>11069</v>
      </c>
      <c r="F209" s="14" t="s">
        <v>800</v>
      </c>
      <c r="G209" s="14" t="s">
        <v>801</v>
      </c>
      <c r="H209" s="14" t="s">
        <v>11549</v>
      </c>
      <c r="I209" s="25">
        <v>6124</v>
      </c>
      <c r="J209" s="14" t="str">
        <f t="shared" si="3"/>
        <v>K25TTM612445810</v>
      </c>
      <c r="K209" s="16">
        <v>45810</v>
      </c>
      <c r="L209" s="17">
        <v>99360</v>
      </c>
    </row>
    <row r="210" spans="1:12" s="18" customFormat="1" x14ac:dyDescent="0.25">
      <c r="A210" s="14" t="s">
        <v>8</v>
      </c>
      <c r="B210" s="14" t="s">
        <v>9</v>
      </c>
      <c r="C210" s="14" t="s">
        <v>802</v>
      </c>
      <c r="D210" s="31">
        <v>4579</v>
      </c>
      <c r="E210" s="30" t="s">
        <v>11243</v>
      </c>
      <c r="F210" s="14" t="s">
        <v>804</v>
      </c>
      <c r="G210" s="14" t="s">
        <v>805</v>
      </c>
      <c r="H210" s="14" t="s">
        <v>11549</v>
      </c>
      <c r="I210" s="25">
        <v>19857</v>
      </c>
      <c r="J210" s="14" t="str">
        <f t="shared" si="3"/>
        <v>K25TTM1985745810</v>
      </c>
      <c r="K210" s="16">
        <v>45810</v>
      </c>
      <c r="L210" s="17">
        <v>61301</v>
      </c>
    </row>
    <row r="211" spans="1:12" s="18" customFormat="1" x14ac:dyDescent="0.25">
      <c r="A211" s="14" t="s">
        <v>8</v>
      </c>
      <c r="B211" s="14" t="s">
        <v>9</v>
      </c>
      <c r="C211" s="14" t="s">
        <v>806</v>
      </c>
      <c r="D211" s="31">
        <v>4599</v>
      </c>
      <c r="E211" s="30" t="s">
        <v>11243</v>
      </c>
      <c r="F211" s="14" t="s">
        <v>808</v>
      </c>
      <c r="G211" s="14" t="s">
        <v>809</v>
      </c>
      <c r="H211" s="14" t="s">
        <v>11549</v>
      </c>
      <c r="I211" s="25">
        <v>19790</v>
      </c>
      <c r="J211" s="14" t="str">
        <f t="shared" si="3"/>
        <v>K25TTM1979045810</v>
      </c>
      <c r="K211" s="16">
        <v>45810</v>
      </c>
      <c r="L211" s="17">
        <v>108393</v>
      </c>
    </row>
    <row r="212" spans="1:12" s="18" customFormat="1" x14ac:dyDescent="0.25">
      <c r="A212" s="14" t="s">
        <v>8</v>
      </c>
      <c r="B212" s="14" t="s">
        <v>9</v>
      </c>
      <c r="C212" s="14" t="s">
        <v>810</v>
      </c>
      <c r="D212" s="31">
        <v>4599</v>
      </c>
      <c r="E212" s="30" t="s">
        <v>11243</v>
      </c>
      <c r="F212" s="14" t="s">
        <v>808</v>
      </c>
      <c r="G212" s="14" t="s">
        <v>811</v>
      </c>
      <c r="H212" s="14" t="s">
        <v>11549</v>
      </c>
      <c r="I212" s="25">
        <v>19817</v>
      </c>
      <c r="J212" s="14" t="str">
        <f t="shared" si="3"/>
        <v>K25TTM1981745810</v>
      </c>
      <c r="K212" s="16">
        <v>45810</v>
      </c>
      <c r="L212" s="17">
        <v>54197</v>
      </c>
    </row>
    <row r="213" spans="1:12" s="18" customFormat="1" x14ac:dyDescent="0.25">
      <c r="A213" s="14" t="s">
        <v>8</v>
      </c>
      <c r="B213" s="14" t="s">
        <v>9</v>
      </c>
      <c r="C213" s="14" t="s">
        <v>812</v>
      </c>
      <c r="D213" s="31">
        <v>4599</v>
      </c>
      <c r="E213" s="30" t="s">
        <v>11243</v>
      </c>
      <c r="F213" s="14" t="s">
        <v>808</v>
      </c>
      <c r="G213" s="14" t="s">
        <v>813</v>
      </c>
      <c r="H213" s="14" t="s">
        <v>11549</v>
      </c>
      <c r="I213" s="25">
        <v>19839</v>
      </c>
      <c r="J213" s="14" t="str">
        <f t="shared" si="3"/>
        <v>K25TTM1983945810</v>
      </c>
      <c r="K213" s="16">
        <v>45810</v>
      </c>
      <c r="L213" s="17">
        <v>110981</v>
      </c>
    </row>
    <row r="214" spans="1:12" s="18" customFormat="1" x14ac:dyDescent="0.25">
      <c r="A214" s="14" t="s">
        <v>8</v>
      </c>
      <c r="B214" s="14" t="s">
        <v>9</v>
      </c>
      <c r="C214" s="14" t="s">
        <v>814</v>
      </c>
      <c r="D214" s="31">
        <v>4620</v>
      </c>
      <c r="E214" s="30" t="s">
        <v>11263</v>
      </c>
      <c r="F214" s="14" t="s">
        <v>816</v>
      </c>
      <c r="G214" s="14" t="s">
        <v>817</v>
      </c>
      <c r="H214" s="14" t="s">
        <v>11549</v>
      </c>
      <c r="I214" s="25">
        <v>3499</v>
      </c>
      <c r="J214" s="14" t="str">
        <f t="shared" si="3"/>
        <v>K25TTM349945810</v>
      </c>
      <c r="K214" s="16">
        <v>45810</v>
      </c>
      <c r="L214" s="17">
        <v>119943</v>
      </c>
    </row>
    <row r="215" spans="1:12" s="18" customFormat="1" x14ac:dyDescent="0.25">
      <c r="A215" s="14" t="s">
        <v>8</v>
      </c>
      <c r="B215" s="14" t="s">
        <v>9</v>
      </c>
      <c r="C215" s="14" t="s">
        <v>818</v>
      </c>
      <c r="D215" s="31">
        <v>4681</v>
      </c>
      <c r="E215" s="30" t="s">
        <v>11034</v>
      </c>
      <c r="F215" s="14" t="s">
        <v>820</v>
      </c>
      <c r="G215" s="14" t="s">
        <v>821</v>
      </c>
      <c r="H215" s="14" t="s">
        <v>11549</v>
      </c>
      <c r="I215" s="25">
        <v>256703</v>
      </c>
      <c r="J215" s="14" t="str">
        <f t="shared" si="3"/>
        <v>K25TTM25670345810</v>
      </c>
      <c r="K215" s="16">
        <v>45810</v>
      </c>
      <c r="L215" s="17">
        <v>248400</v>
      </c>
    </row>
    <row r="216" spans="1:12" s="18" customFormat="1" x14ac:dyDescent="0.25">
      <c r="A216" s="14" t="s">
        <v>8</v>
      </c>
      <c r="B216" s="14" t="s">
        <v>9</v>
      </c>
      <c r="C216" s="14" t="s">
        <v>822</v>
      </c>
      <c r="D216" s="31">
        <v>4686</v>
      </c>
      <c r="E216" s="30" t="s">
        <v>11263</v>
      </c>
      <c r="F216" s="14" t="s">
        <v>824</v>
      </c>
      <c r="G216" s="14" t="s">
        <v>825</v>
      </c>
      <c r="H216" s="14" t="s">
        <v>11549</v>
      </c>
      <c r="I216" s="25">
        <v>3489</v>
      </c>
      <c r="J216" s="14" t="str">
        <f t="shared" si="3"/>
        <v>K25TTM348945810</v>
      </c>
      <c r="K216" s="16">
        <v>45810</v>
      </c>
      <c r="L216" s="17">
        <v>119943</v>
      </c>
    </row>
    <row r="217" spans="1:12" s="18" customFormat="1" x14ac:dyDescent="0.25">
      <c r="A217" s="14" t="s">
        <v>8</v>
      </c>
      <c r="B217" s="14" t="s">
        <v>9</v>
      </c>
      <c r="C217" s="14" t="s">
        <v>826</v>
      </c>
      <c r="D217" s="31">
        <v>4758</v>
      </c>
      <c r="E217" s="30" t="s">
        <v>11273</v>
      </c>
      <c r="F217" s="14" t="s">
        <v>828</v>
      </c>
      <c r="G217" s="14" t="s">
        <v>829</v>
      </c>
      <c r="H217" s="14" t="s">
        <v>11549</v>
      </c>
      <c r="I217" s="25">
        <v>4723</v>
      </c>
      <c r="J217" s="14" t="str">
        <f t="shared" si="3"/>
        <v>K25TTM472345810</v>
      </c>
      <c r="K217" s="16">
        <v>45810</v>
      </c>
      <c r="L217" s="17">
        <v>239885</v>
      </c>
    </row>
    <row r="218" spans="1:12" s="18" customFormat="1" x14ac:dyDescent="0.25">
      <c r="A218" s="14" t="s">
        <v>8</v>
      </c>
      <c r="B218" s="14" t="s">
        <v>9</v>
      </c>
      <c r="C218" s="14" t="s">
        <v>830</v>
      </c>
      <c r="D218" s="31">
        <v>4766</v>
      </c>
      <c r="E218" s="30" t="s">
        <v>11034</v>
      </c>
      <c r="F218" s="14" t="s">
        <v>832</v>
      </c>
      <c r="G218" s="14" t="s">
        <v>833</v>
      </c>
      <c r="H218" s="14" t="s">
        <v>11549</v>
      </c>
      <c r="I218" s="25">
        <v>255883</v>
      </c>
      <c r="J218" s="14" t="str">
        <f t="shared" si="3"/>
        <v>K25TTM25588345810</v>
      </c>
      <c r="K218" s="16">
        <v>45810</v>
      </c>
      <c r="L218" s="17">
        <v>271642</v>
      </c>
    </row>
    <row r="219" spans="1:12" s="18" customFormat="1" x14ac:dyDescent="0.25">
      <c r="A219" s="14" t="s">
        <v>8</v>
      </c>
      <c r="B219" s="14" t="s">
        <v>9</v>
      </c>
      <c r="C219" s="14" t="s">
        <v>834</v>
      </c>
      <c r="D219" s="31">
        <v>4777</v>
      </c>
      <c r="E219" s="30" t="s">
        <v>11034</v>
      </c>
      <c r="F219" s="14" t="s">
        <v>836</v>
      </c>
      <c r="G219" s="14" t="s">
        <v>837</v>
      </c>
      <c r="H219" s="14" t="s">
        <v>11549</v>
      </c>
      <c r="I219" s="25">
        <v>255166</v>
      </c>
      <c r="J219" s="14" t="str">
        <f t="shared" si="3"/>
        <v>K25TTM25516645810</v>
      </c>
      <c r="K219" s="16">
        <v>45810</v>
      </c>
      <c r="L219" s="17">
        <v>119943</v>
      </c>
    </row>
    <row r="220" spans="1:12" s="18" customFormat="1" x14ac:dyDescent="0.25">
      <c r="A220" s="14" t="s">
        <v>8</v>
      </c>
      <c r="B220" s="14" t="s">
        <v>9</v>
      </c>
      <c r="C220" s="14" t="s">
        <v>838</v>
      </c>
      <c r="D220" s="31">
        <v>4784</v>
      </c>
      <c r="E220" s="30" t="s">
        <v>11099</v>
      </c>
      <c r="F220" s="14" t="s">
        <v>840</v>
      </c>
      <c r="G220" s="14" t="s">
        <v>841</v>
      </c>
      <c r="H220" s="14" t="s">
        <v>11549</v>
      </c>
      <c r="I220" s="25">
        <v>1563</v>
      </c>
      <c r="J220" s="14" t="str">
        <f t="shared" si="3"/>
        <v>K25TTM156345810</v>
      </c>
      <c r="K220" s="16">
        <v>45810</v>
      </c>
      <c r="L220" s="17">
        <v>855589</v>
      </c>
    </row>
    <row r="221" spans="1:12" s="18" customFormat="1" x14ac:dyDescent="0.25">
      <c r="A221" s="14" t="s">
        <v>8</v>
      </c>
      <c r="B221" s="14" t="s">
        <v>9</v>
      </c>
      <c r="C221" s="14" t="s">
        <v>842</v>
      </c>
      <c r="D221" s="31">
        <v>4836</v>
      </c>
      <c r="E221" s="30" t="s">
        <v>11064</v>
      </c>
      <c r="F221" s="14" t="s">
        <v>844</v>
      </c>
      <c r="G221" s="14" t="s">
        <v>845</v>
      </c>
      <c r="H221" s="14" t="s">
        <v>11549</v>
      </c>
      <c r="I221" s="25">
        <v>41877</v>
      </c>
      <c r="J221" s="14" t="str">
        <f t="shared" si="3"/>
        <v>K25TTM4187745810</v>
      </c>
      <c r="K221" s="16">
        <v>45810</v>
      </c>
      <c r="L221" s="17">
        <v>119943</v>
      </c>
    </row>
    <row r="222" spans="1:12" s="18" customFormat="1" x14ac:dyDescent="0.25">
      <c r="A222" s="14" t="s">
        <v>8</v>
      </c>
      <c r="B222" s="14" t="s">
        <v>9</v>
      </c>
      <c r="C222" s="14" t="s">
        <v>846</v>
      </c>
      <c r="D222" s="31">
        <v>4912</v>
      </c>
      <c r="E222" s="30" t="s">
        <v>11034</v>
      </c>
      <c r="F222" s="14" t="s">
        <v>848</v>
      </c>
      <c r="G222" s="14" t="s">
        <v>849</v>
      </c>
      <c r="H222" s="14" t="s">
        <v>11549</v>
      </c>
      <c r="I222" s="25">
        <v>255115</v>
      </c>
      <c r="J222" s="14" t="str">
        <f t="shared" si="3"/>
        <v>K25TTM25511545810</v>
      </c>
      <c r="K222" s="16">
        <v>45810</v>
      </c>
      <c r="L222" s="17">
        <v>120085</v>
      </c>
    </row>
    <row r="223" spans="1:12" s="18" customFormat="1" x14ac:dyDescent="0.25">
      <c r="A223" s="14" t="s">
        <v>8</v>
      </c>
      <c r="B223" s="14" t="s">
        <v>9</v>
      </c>
      <c r="C223" s="14" t="s">
        <v>850</v>
      </c>
      <c r="D223" s="31">
        <v>4920</v>
      </c>
      <c r="E223" s="30" t="s">
        <v>11243</v>
      </c>
      <c r="F223" s="14" t="s">
        <v>852</v>
      </c>
      <c r="G223" s="14" t="s">
        <v>853</v>
      </c>
      <c r="H223" s="14" t="s">
        <v>11549</v>
      </c>
      <c r="I223" s="25">
        <v>19803</v>
      </c>
      <c r="J223" s="14" t="str">
        <f t="shared" si="3"/>
        <v>K25TTM1980345810</v>
      </c>
      <c r="K223" s="16">
        <v>45810</v>
      </c>
      <c r="L223" s="17">
        <v>183902</v>
      </c>
    </row>
    <row r="224" spans="1:12" s="18" customFormat="1" x14ac:dyDescent="0.25">
      <c r="A224" s="14" t="s">
        <v>8</v>
      </c>
      <c r="B224" s="14" t="s">
        <v>9</v>
      </c>
      <c r="C224" s="14" t="s">
        <v>854</v>
      </c>
      <c r="D224" s="31">
        <v>4941</v>
      </c>
      <c r="E224" s="30" t="s">
        <v>11223</v>
      </c>
      <c r="F224" s="14" t="s">
        <v>856</v>
      </c>
      <c r="G224" s="14" t="s">
        <v>857</v>
      </c>
      <c r="H224" s="14" t="s">
        <v>11549</v>
      </c>
      <c r="I224" s="25">
        <v>1635</v>
      </c>
      <c r="J224" s="14" t="str">
        <f t="shared" si="3"/>
        <v>K25TTM163545810</v>
      </c>
      <c r="K224" s="16">
        <v>45810</v>
      </c>
      <c r="L224" s="17">
        <v>54432</v>
      </c>
    </row>
    <row r="225" spans="1:12" s="18" customFormat="1" x14ac:dyDescent="0.25">
      <c r="A225" s="14" t="s">
        <v>8</v>
      </c>
      <c r="B225" s="14" t="s">
        <v>9</v>
      </c>
      <c r="C225" s="14" t="s">
        <v>858</v>
      </c>
      <c r="D225" s="31">
        <v>4983</v>
      </c>
      <c r="E225" s="30" t="s">
        <v>11034</v>
      </c>
      <c r="F225" s="14" t="s">
        <v>860</v>
      </c>
      <c r="G225" s="14" t="s">
        <v>861</v>
      </c>
      <c r="H225" s="14" t="s">
        <v>11549</v>
      </c>
      <c r="I225" s="25">
        <v>255155</v>
      </c>
      <c r="J225" s="14" t="str">
        <f t="shared" si="3"/>
        <v>K25TTM25515545810</v>
      </c>
      <c r="K225" s="16">
        <v>45810</v>
      </c>
      <c r="L225" s="17">
        <v>61301</v>
      </c>
    </row>
    <row r="226" spans="1:12" s="18" customFormat="1" x14ac:dyDescent="0.25">
      <c r="A226" s="14" t="s">
        <v>8</v>
      </c>
      <c r="B226" s="14" t="s">
        <v>9</v>
      </c>
      <c r="C226" s="14" t="s">
        <v>862</v>
      </c>
      <c r="D226" s="31">
        <v>4987</v>
      </c>
      <c r="E226" s="30" t="s">
        <v>11054</v>
      </c>
      <c r="F226" s="14" t="s">
        <v>864</v>
      </c>
      <c r="G226" s="14" t="s">
        <v>865</v>
      </c>
      <c r="H226" s="14" t="s">
        <v>11549</v>
      </c>
      <c r="I226" s="25">
        <v>24684</v>
      </c>
      <c r="J226" s="14" t="str">
        <f t="shared" si="3"/>
        <v>K25TTM2468445810</v>
      </c>
      <c r="K226" s="16">
        <v>45810</v>
      </c>
      <c r="L226" s="17">
        <v>301186</v>
      </c>
    </row>
    <row r="227" spans="1:12" s="18" customFormat="1" x14ac:dyDescent="0.25">
      <c r="A227" s="14" t="s">
        <v>8</v>
      </c>
      <c r="B227" s="14" t="s">
        <v>9</v>
      </c>
      <c r="C227" s="14" t="s">
        <v>866</v>
      </c>
      <c r="D227" s="31">
        <v>5026</v>
      </c>
      <c r="E227" s="30" t="s">
        <v>11024</v>
      </c>
      <c r="F227" s="14" t="s">
        <v>868</v>
      </c>
      <c r="G227" s="14" t="s">
        <v>869</v>
      </c>
      <c r="H227" s="14" t="s">
        <v>11549</v>
      </c>
      <c r="I227" s="25">
        <v>82904</v>
      </c>
      <c r="J227" s="14" t="str">
        <f t="shared" si="3"/>
        <v>K25TTM8290445810</v>
      </c>
      <c r="K227" s="16">
        <v>45810</v>
      </c>
      <c r="L227" s="17">
        <v>775192</v>
      </c>
    </row>
    <row r="228" spans="1:12" s="18" customFormat="1" x14ac:dyDescent="0.25">
      <c r="A228" s="14" t="s">
        <v>8</v>
      </c>
      <c r="B228" s="14" t="s">
        <v>9</v>
      </c>
      <c r="C228" s="14" t="s">
        <v>870</v>
      </c>
      <c r="D228" s="31">
        <v>5026</v>
      </c>
      <c r="E228" s="30" t="s">
        <v>11024</v>
      </c>
      <c r="F228" s="14" t="s">
        <v>868</v>
      </c>
      <c r="G228" s="14" t="s">
        <v>871</v>
      </c>
      <c r="H228" s="14" t="s">
        <v>11549</v>
      </c>
      <c r="I228" s="25">
        <v>82908</v>
      </c>
      <c r="J228" s="14" t="str">
        <f t="shared" si="3"/>
        <v>K25TTM8290845810</v>
      </c>
      <c r="K228" s="16">
        <v>45810</v>
      </c>
      <c r="L228" s="17">
        <v>723207</v>
      </c>
    </row>
    <row r="229" spans="1:12" s="18" customFormat="1" x14ac:dyDescent="0.25">
      <c r="A229" s="14" t="s">
        <v>8</v>
      </c>
      <c r="B229" s="14" t="s">
        <v>9</v>
      </c>
      <c r="C229" s="14" t="s">
        <v>872</v>
      </c>
      <c r="D229" s="31">
        <v>5089</v>
      </c>
      <c r="E229" s="30" t="s">
        <v>11034</v>
      </c>
      <c r="F229" s="14" t="s">
        <v>874</v>
      </c>
      <c r="G229" s="14" t="s">
        <v>875</v>
      </c>
      <c r="H229" s="14" t="s">
        <v>11549</v>
      </c>
      <c r="I229" s="25">
        <v>255805</v>
      </c>
      <c r="J229" s="14" t="str">
        <f t="shared" si="3"/>
        <v>K25TTM25580545810</v>
      </c>
      <c r="K229" s="16">
        <v>45810</v>
      </c>
      <c r="L229" s="17">
        <v>349679</v>
      </c>
    </row>
    <row r="230" spans="1:12" s="18" customFormat="1" x14ac:dyDescent="0.25">
      <c r="A230" s="14" t="s">
        <v>8</v>
      </c>
      <c r="B230" s="14" t="s">
        <v>9</v>
      </c>
      <c r="C230" s="14" t="s">
        <v>876</v>
      </c>
      <c r="D230" s="31">
        <v>5124</v>
      </c>
      <c r="E230" s="30" t="s">
        <v>11024</v>
      </c>
      <c r="F230" s="14" t="s">
        <v>878</v>
      </c>
      <c r="G230" s="14" t="s">
        <v>879</v>
      </c>
      <c r="H230" s="14" t="s">
        <v>11549</v>
      </c>
      <c r="I230" s="25">
        <v>82645</v>
      </c>
      <c r="J230" s="14" t="str">
        <f t="shared" si="3"/>
        <v>K25TTM8264545810</v>
      </c>
      <c r="K230" s="16">
        <v>45810</v>
      </c>
      <c r="L230" s="17">
        <v>120534</v>
      </c>
    </row>
    <row r="231" spans="1:12" s="18" customFormat="1" x14ac:dyDescent="0.25">
      <c r="A231" s="14" t="s">
        <v>8</v>
      </c>
      <c r="B231" s="14" t="s">
        <v>9</v>
      </c>
      <c r="C231" s="14" t="s">
        <v>880</v>
      </c>
      <c r="D231" s="31">
        <v>5124</v>
      </c>
      <c r="E231" s="30" t="s">
        <v>11024</v>
      </c>
      <c r="F231" s="14" t="s">
        <v>878</v>
      </c>
      <c r="G231" s="14" t="s">
        <v>881</v>
      </c>
      <c r="H231" s="14" t="s">
        <v>11549</v>
      </c>
      <c r="I231" s="25">
        <v>82651</v>
      </c>
      <c r="J231" s="14" t="str">
        <f t="shared" si="3"/>
        <v>K25TTM8265145810</v>
      </c>
      <c r="K231" s="16">
        <v>45810</v>
      </c>
      <c r="L231" s="17">
        <v>710028</v>
      </c>
    </row>
    <row r="232" spans="1:12" s="18" customFormat="1" x14ac:dyDescent="0.25">
      <c r="A232" s="14" t="s">
        <v>8</v>
      </c>
      <c r="B232" s="14" t="s">
        <v>9</v>
      </c>
      <c r="C232" s="14" t="s">
        <v>882</v>
      </c>
      <c r="D232" s="31">
        <v>5160</v>
      </c>
      <c r="E232" s="30" t="s">
        <v>11054</v>
      </c>
      <c r="F232" s="14" t="s">
        <v>884</v>
      </c>
      <c r="G232" s="14" t="s">
        <v>885</v>
      </c>
      <c r="H232" s="14" t="s">
        <v>11549</v>
      </c>
      <c r="I232" s="25">
        <v>24706</v>
      </c>
      <c r="J232" s="14" t="str">
        <f t="shared" si="3"/>
        <v>K25TTM2470645810</v>
      </c>
      <c r="K232" s="16">
        <v>45810</v>
      </c>
      <c r="L232" s="17">
        <v>619546</v>
      </c>
    </row>
    <row r="233" spans="1:12" s="18" customFormat="1" x14ac:dyDescent="0.25">
      <c r="A233" s="14" t="s">
        <v>8</v>
      </c>
      <c r="B233" s="14" t="s">
        <v>9</v>
      </c>
      <c r="C233" s="14" t="s">
        <v>886</v>
      </c>
      <c r="D233" s="31">
        <v>5327</v>
      </c>
      <c r="E233" s="30" t="s">
        <v>11034</v>
      </c>
      <c r="F233" s="14" t="s">
        <v>888</v>
      </c>
      <c r="G233" s="14" t="s">
        <v>889</v>
      </c>
      <c r="H233" s="14" t="s">
        <v>11549</v>
      </c>
      <c r="I233" s="25">
        <v>255966</v>
      </c>
      <c r="J233" s="14" t="str">
        <f t="shared" si="3"/>
        <v>K25TTM25596645810</v>
      </c>
      <c r="K233" s="16">
        <v>45810</v>
      </c>
      <c r="L233" s="17">
        <v>49680</v>
      </c>
    </row>
    <row r="234" spans="1:12" s="18" customFormat="1" x14ac:dyDescent="0.25">
      <c r="A234" s="14" t="s">
        <v>8</v>
      </c>
      <c r="B234" s="14" t="s">
        <v>9</v>
      </c>
      <c r="C234" s="14" t="s">
        <v>890</v>
      </c>
      <c r="D234" s="31">
        <v>5357</v>
      </c>
      <c r="E234" s="30" t="e">
        <v>#N/A</v>
      </c>
      <c r="F234" s="14" t="s">
        <v>892</v>
      </c>
      <c r="G234" s="14" t="s">
        <v>893</v>
      </c>
      <c r="H234" s="14" t="s">
        <v>11549</v>
      </c>
      <c r="I234" s="25">
        <v>2474</v>
      </c>
      <c r="J234" s="14" t="str">
        <f t="shared" si="3"/>
        <v>K25TTM247445810</v>
      </c>
      <c r="K234" s="16">
        <v>45810</v>
      </c>
      <c r="L234" s="17">
        <v>217728</v>
      </c>
    </row>
    <row r="235" spans="1:12" s="18" customFormat="1" x14ac:dyDescent="0.25">
      <c r="A235" s="14" t="s">
        <v>8</v>
      </c>
      <c r="B235" s="14" t="s">
        <v>9</v>
      </c>
      <c r="C235" s="14" t="s">
        <v>894</v>
      </c>
      <c r="D235" s="31">
        <v>5364</v>
      </c>
      <c r="E235" s="30" t="s">
        <v>11263</v>
      </c>
      <c r="F235" s="14" t="s">
        <v>896</v>
      </c>
      <c r="G235" s="14" t="s">
        <v>897</v>
      </c>
      <c r="H235" s="14" t="s">
        <v>11549</v>
      </c>
      <c r="I235" s="25">
        <v>3498</v>
      </c>
      <c r="J235" s="14" t="str">
        <f t="shared" si="3"/>
        <v>K25TTM349845810</v>
      </c>
      <c r="K235" s="16">
        <v>45810</v>
      </c>
      <c r="L235" s="17">
        <v>119943</v>
      </c>
    </row>
    <row r="236" spans="1:12" s="18" customFormat="1" x14ac:dyDescent="0.25">
      <c r="A236" s="14" t="s">
        <v>8</v>
      </c>
      <c r="B236" s="14" t="s">
        <v>9</v>
      </c>
      <c r="C236" s="14" t="s">
        <v>898</v>
      </c>
      <c r="D236" s="31">
        <v>5381</v>
      </c>
      <c r="E236" s="30" t="s">
        <v>11303</v>
      </c>
      <c r="F236" s="14" t="s">
        <v>900</v>
      </c>
      <c r="G236" s="14" t="s">
        <v>901</v>
      </c>
      <c r="H236" s="14" t="s">
        <v>11549</v>
      </c>
      <c r="I236" s="25">
        <v>1966</v>
      </c>
      <c r="J236" s="14" t="str">
        <f t="shared" si="3"/>
        <v>K25TTM196645810</v>
      </c>
      <c r="K236" s="16">
        <v>45810</v>
      </c>
      <c r="L236" s="17">
        <v>49680</v>
      </c>
    </row>
    <row r="237" spans="1:12" s="18" customFormat="1" x14ac:dyDescent="0.25">
      <c r="A237" s="14" t="s">
        <v>8</v>
      </c>
      <c r="B237" s="14" t="s">
        <v>9</v>
      </c>
      <c r="C237" s="14" t="s">
        <v>902</v>
      </c>
      <c r="D237" s="31">
        <v>5449</v>
      </c>
      <c r="E237" s="30" t="s">
        <v>11024</v>
      </c>
      <c r="F237" s="14" t="s">
        <v>904</v>
      </c>
      <c r="G237" s="14" t="s">
        <v>905</v>
      </c>
      <c r="H237" s="14" t="s">
        <v>11549</v>
      </c>
      <c r="I237" s="25">
        <v>82787</v>
      </c>
      <c r="J237" s="14" t="str">
        <f t="shared" si="3"/>
        <v>K25TTM8278745810</v>
      </c>
      <c r="K237" s="16">
        <v>45810</v>
      </c>
      <c r="L237" s="17">
        <v>366867</v>
      </c>
    </row>
    <row r="238" spans="1:12" s="18" customFormat="1" x14ac:dyDescent="0.25">
      <c r="A238" s="14" t="s">
        <v>8</v>
      </c>
      <c r="B238" s="14" t="s">
        <v>9</v>
      </c>
      <c r="C238" s="14" t="s">
        <v>906</v>
      </c>
      <c r="D238" s="31">
        <v>5461</v>
      </c>
      <c r="E238" s="30" t="s">
        <v>11263</v>
      </c>
      <c r="F238" s="14" t="s">
        <v>908</v>
      </c>
      <c r="G238" s="14" t="s">
        <v>909</v>
      </c>
      <c r="H238" s="14" t="s">
        <v>11549</v>
      </c>
      <c r="I238" s="25">
        <v>3505</v>
      </c>
      <c r="J238" s="14" t="str">
        <f t="shared" si="3"/>
        <v>K25TTM350545810</v>
      </c>
      <c r="K238" s="16">
        <v>45810</v>
      </c>
      <c r="L238" s="17">
        <v>49680</v>
      </c>
    </row>
    <row r="239" spans="1:12" s="18" customFormat="1" x14ac:dyDescent="0.25">
      <c r="A239" s="14" t="s">
        <v>8</v>
      </c>
      <c r="B239" s="14" t="s">
        <v>9</v>
      </c>
      <c r="C239" s="14" t="s">
        <v>910</v>
      </c>
      <c r="D239" s="31">
        <v>5495</v>
      </c>
      <c r="E239" s="30" t="s">
        <v>11034</v>
      </c>
      <c r="F239" s="14" t="s">
        <v>912</v>
      </c>
      <c r="G239" s="14" t="s">
        <v>913</v>
      </c>
      <c r="H239" s="14" t="s">
        <v>11549</v>
      </c>
      <c r="I239" s="25">
        <v>255324</v>
      </c>
      <c r="J239" s="14" t="str">
        <f t="shared" si="3"/>
        <v>K25TTM25532445810</v>
      </c>
      <c r="K239" s="16">
        <v>45810</v>
      </c>
      <c r="L239" s="17">
        <v>459188</v>
      </c>
    </row>
    <row r="240" spans="1:12" s="18" customFormat="1" x14ac:dyDescent="0.25">
      <c r="A240" s="14" t="s">
        <v>8</v>
      </c>
      <c r="B240" s="14" t="s">
        <v>9</v>
      </c>
      <c r="C240" s="14" t="s">
        <v>914</v>
      </c>
      <c r="D240" s="31">
        <v>5557</v>
      </c>
      <c r="E240" s="30" t="s">
        <v>11024</v>
      </c>
      <c r="F240" s="14" t="s">
        <v>916</v>
      </c>
      <c r="G240" s="14" t="s">
        <v>917</v>
      </c>
      <c r="H240" s="14" t="s">
        <v>11549</v>
      </c>
      <c r="I240" s="25">
        <v>82702</v>
      </c>
      <c r="J240" s="14" t="str">
        <f t="shared" si="3"/>
        <v>K25TTM8270245810</v>
      </c>
      <c r="K240" s="16">
        <v>45810</v>
      </c>
      <c r="L240" s="17">
        <v>251454</v>
      </c>
    </row>
    <row r="241" spans="1:12" s="18" customFormat="1" x14ac:dyDescent="0.25">
      <c r="A241" s="14" t="s">
        <v>8</v>
      </c>
      <c r="B241" s="14" t="s">
        <v>9</v>
      </c>
      <c r="C241" s="14" t="s">
        <v>918</v>
      </c>
      <c r="D241" s="31">
        <v>5605</v>
      </c>
      <c r="E241" s="30" t="s">
        <v>11034</v>
      </c>
      <c r="F241" s="14" t="s">
        <v>920</v>
      </c>
      <c r="G241" s="14" t="s">
        <v>921</v>
      </c>
      <c r="H241" s="14" t="s">
        <v>11549</v>
      </c>
      <c r="I241" s="25">
        <v>255463</v>
      </c>
      <c r="J241" s="14" t="str">
        <f t="shared" si="3"/>
        <v>K25TTM25546345810</v>
      </c>
      <c r="K241" s="16">
        <v>45810</v>
      </c>
      <c r="L241" s="17">
        <v>119943</v>
      </c>
    </row>
    <row r="242" spans="1:12" s="18" customFormat="1" x14ac:dyDescent="0.25">
      <c r="A242" s="14" t="s">
        <v>8</v>
      </c>
      <c r="B242" s="14" t="s">
        <v>9</v>
      </c>
      <c r="C242" s="14" t="s">
        <v>922</v>
      </c>
      <c r="D242" s="31">
        <v>5649</v>
      </c>
      <c r="E242" s="30" t="s">
        <v>11064</v>
      </c>
      <c r="F242" s="14" t="s">
        <v>924</v>
      </c>
      <c r="G242" s="14" t="s">
        <v>925</v>
      </c>
      <c r="H242" s="14" t="s">
        <v>11549</v>
      </c>
      <c r="I242" s="25">
        <v>41794</v>
      </c>
      <c r="J242" s="14" t="str">
        <f t="shared" si="3"/>
        <v>K25TTM4179445810</v>
      </c>
      <c r="K242" s="16">
        <v>45810</v>
      </c>
      <c r="L242" s="17">
        <v>120085</v>
      </c>
    </row>
    <row r="243" spans="1:12" s="18" customFormat="1" x14ac:dyDescent="0.25">
      <c r="A243" s="14" t="s">
        <v>8</v>
      </c>
      <c r="B243" s="14" t="s">
        <v>9</v>
      </c>
      <c r="C243" s="14" t="s">
        <v>926</v>
      </c>
      <c r="D243" s="31">
        <v>5729</v>
      </c>
      <c r="E243" s="30" t="s">
        <v>11243</v>
      </c>
      <c r="F243" s="14" t="s">
        <v>928</v>
      </c>
      <c r="G243" s="14" t="s">
        <v>929</v>
      </c>
      <c r="H243" s="14" t="s">
        <v>11549</v>
      </c>
      <c r="I243" s="25">
        <v>19805</v>
      </c>
      <c r="J243" s="14" t="str">
        <f t="shared" si="3"/>
        <v>K25TTM1980545810</v>
      </c>
      <c r="K243" s="16">
        <v>45810</v>
      </c>
      <c r="L243" s="17">
        <v>53460</v>
      </c>
    </row>
    <row r="244" spans="1:12" s="18" customFormat="1" x14ac:dyDescent="0.25">
      <c r="A244" s="14" t="s">
        <v>8</v>
      </c>
      <c r="B244" s="14" t="s">
        <v>9</v>
      </c>
      <c r="C244" s="14" t="s">
        <v>930</v>
      </c>
      <c r="D244" s="31">
        <v>5750</v>
      </c>
      <c r="E244" s="30" t="s">
        <v>11034</v>
      </c>
      <c r="F244" s="14" t="s">
        <v>246</v>
      </c>
      <c r="G244" s="14" t="s">
        <v>931</v>
      </c>
      <c r="H244" s="14" t="s">
        <v>11549</v>
      </c>
      <c r="I244" s="25">
        <v>255268</v>
      </c>
      <c r="J244" s="14" t="str">
        <f t="shared" si="3"/>
        <v>K25TTM25526845810</v>
      </c>
      <c r="K244" s="16">
        <v>45810</v>
      </c>
      <c r="L244" s="17">
        <v>214070</v>
      </c>
    </row>
    <row r="245" spans="1:12" s="18" customFormat="1" x14ac:dyDescent="0.25">
      <c r="A245" s="14" t="s">
        <v>8</v>
      </c>
      <c r="B245" s="14" t="s">
        <v>9</v>
      </c>
      <c r="C245" s="14" t="s">
        <v>932</v>
      </c>
      <c r="D245" s="31">
        <v>5783</v>
      </c>
      <c r="E245" s="30" t="s">
        <v>11064</v>
      </c>
      <c r="F245" s="14" t="s">
        <v>934</v>
      </c>
      <c r="G245" s="14" t="s">
        <v>935</v>
      </c>
      <c r="H245" s="14" t="s">
        <v>11549</v>
      </c>
      <c r="I245" s="25">
        <v>41845</v>
      </c>
      <c r="J245" s="14" t="str">
        <f t="shared" si="3"/>
        <v>K25TTM4184545810</v>
      </c>
      <c r="K245" s="16">
        <v>45810</v>
      </c>
      <c r="L245" s="17">
        <v>593416</v>
      </c>
    </row>
    <row r="246" spans="1:12" s="18" customFormat="1" x14ac:dyDescent="0.25">
      <c r="A246" s="14" t="s">
        <v>8</v>
      </c>
      <c r="B246" s="14" t="s">
        <v>9</v>
      </c>
      <c r="C246" s="14" t="s">
        <v>936</v>
      </c>
      <c r="D246" s="31">
        <v>5800</v>
      </c>
      <c r="E246" s="30" t="s">
        <v>11034</v>
      </c>
      <c r="F246" s="14" t="s">
        <v>938</v>
      </c>
      <c r="G246" s="14" t="s">
        <v>939</v>
      </c>
      <c r="H246" s="14" t="s">
        <v>11549</v>
      </c>
      <c r="I246" s="25">
        <v>256387</v>
      </c>
      <c r="J246" s="14" t="str">
        <f t="shared" si="3"/>
        <v>K25TTM25638745810</v>
      </c>
      <c r="K246" s="16">
        <v>45810</v>
      </c>
      <c r="L246" s="17">
        <v>119943</v>
      </c>
    </row>
    <row r="247" spans="1:12" s="18" customFormat="1" x14ac:dyDescent="0.25">
      <c r="A247" s="14" t="s">
        <v>8</v>
      </c>
      <c r="B247" s="14" t="s">
        <v>9</v>
      </c>
      <c r="C247" s="14" t="s">
        <v>940</v>
      </c>
      <c r="D247" s="31">
        <v>5815</v>
      </c>
      <c r="E247" s="30" t="e">
        <v>#N/A</v>
      </c>
      <c r="F247" s="14" t="s">
        <v>942</v>
      </c>
      <c r="G247" s="14" t="s">
        <v>943</v>
      </c>
      <c r="H247" s="14" t="s">
        <v>11549</v>
      </c>
      <c r="I247" s="25">
        <v>254800</v>
      </c>
      <c r="J247" s="14" t="str">
        <f t="shared" si="3"/>
        <v>K25TTM25480045810</v>
      </c>
      <c r="K247" s="16">
        <v>45810</v>
      </c>
      <c r="L247" s="17">
        <v>99360</v>
      </c>
    </row>
    <row r="248" spans="1:12" s="18" customFormat="1" x14ac:dyDescent="0.25">
      <c r="A248" s="14" t="s">
        <v>8</v>
      </c>
      <c r="B248" s="14" t="s">
        <v>9</v>
      </c>
      <c r="C248" s="14" t="s">
        <v>944</v>
      </c>
      <c r="D248" s="31">
        <v>5832</v>
      </c>
      <c r="E248" s="30" t="s">
        <v>11034</v>
      </c>
      <c r="F248" s="14" t="s">
        <v>946</v>
      </c>
      <c r="G248" s="14" t="s">
        <v>947</v>
      </c>
      <c r="H248" s="14" t="s">
        <v>11549</v>
      </c>
      <c r="I248" s="25">
        <v>255255</v>
      </c>
      <c r="J248" s="14" t="str">
        <f t="shared" si="3"/>
        <v>K25TTM25525545810</v>
      </c>
      <c r="K248" s="16">
        <v>45810</v>
      </c>
      <c r="L248" s="17">
        <v>115436</v>
      </c>
    </row>
    <row r="249" spans="1:12" s="18" customFormat="1" x14ac:dyDescent="0.25">
      <c r="A249" s="14" t="s">
        <v>8</v>
      </c>
      <c r="B249" s="14" t="s">
        <v>9</v>
      </c>
      <c r="C249" s="14" t="s">
        <v>948</v>
      </c>
      <c r="D249" s="31">
        <v>5872</v>
      </c>
      <c r="E249" s="30" t="s">
        <v>11054</v>
      </c>
      <c r="F249" s="14" t="s">
        <v>950</v>
      </c>
      <c r="G249" s="14" t="s">
        <v>951</v>
      </c>
      <c r="H249" s="14" t="s">
        <v>11549</v>
      </c>
      <c r="I249" s="25">
        <v>24502</v>
      </c>
      <c r="J249" s="14" t="str">
        <f t="shared" si="3"/>
        <v>K25TTM2450245810</v>
      </c>
      <c r="K249" s="16">
        <v>45810</v>
      </c>
      <c r="L249" s="17">
        <v>162590</v>
      </c>
    </row>
    <row r="250" spans="1:12" s="18" customFormat="1" x14ac:dyDescent="0.25">
      <c r="A250" s="14" t="s">
        <v>8</v>
      </c>
      <c r="B250" s="14" t="s">
        <v>9</v>
      </c>
      <c r="C250" s="14" t="s">
        <v>952</v>
      </c>
      <c r="D250" s="31">
        <v>5885</v>
      </c>
      <c r="E250" s="30" t="s">
        <v>11054</v>
      </c>
      <c r="F250" s="14" t="s">
        <v>954</v>
      </c>
      <c r="G250" s="14" t="s">
        <v>955</v>
      </c>
      <c r="H250" s="14" t="s">
        <v>11549</v>
      </c>
      <c r="I250" s="25">
        <v>24605</v>
      </c>
      <c r="J250" s="14" t="str">
        <f t="shared" si="3"/>
        <v>K25TTM2460545810</v>
      </c>
      <c r="K250" s="16">
        <v>45810</v>
      </c>
      <c r="L250" s="17">
        <v>1535122</v>
      </c>
    </row>
    <row r="251" spans="1:12" s="18" customFormat="1" x14ac:dyDescent="0.25">
      <c r="A251" s="14" t="s">
        <v>8</v>
      </c>
      <c r="B251" s="14" t="s">
        <v>9</v>
      </c>
      <c r="C251" s="14" t="s">
        <v>956</v>
      </c>
      <c r="D251" s="31">
        <v>5922</v>
      </c>
      <c r="E251" s="30" t="s">
        <v>11049</v>
      </c>
      <c r="F251" s="14" t="s">
        <v>958</v>
      </c>
      <c r="G251" s="14" t="s">
        <v>959</v>
      </c>
      <c r="H251" s="14" t="s">
        <v>11549</v>
      </c>
      <c r="I251" s="25">
        <v>7686</v>
      </c>
      <c r="J251" s="14" t="str">
        <f t="shared" si="3"/>
        <v>K25TTM768645810</v>
      </c>
      <c r="K251" s="16">
        <v>45810</v>
      </c>
      <c r="L251" s="17">
        <v>119943</v>
      </c>
    </row>
    <row r="252" spans="1:12" s="18" customFormat="1" x14ac:dyDescent="0.25">
      <c r="A252" s="14" t="s">
        <v>8</v>
      </c>
      <c r="B252" s="14" t="s">
        <v>9</v>
      </c>
      <c r="C252" s="14" t="s">
        <v>960</v>
      </c>
      <c r="D252" s="31">
        <v>5985</v>
      </c>
      <c r="E252" s="30" t="s">
        <v>11154</v>
      </c>
      <c r="F252" s="14" t="s">
        <v>962</v>
      </c>
      <c r="G252" s="14" t="s">
        <v>963</v>
      </c>
      <c r="H252" s="14" t="s">
        <v>11549</v>
      </c>
      <c r="I252" s="25">
        <v>10981</v>
      </c>
      <c r="J252" s="14" t="str">
        <f t="shared" si="3"/>
        <v>K25TTM1098145810</v>
      </c>
      <c r="K252" s="16">
        <v>45810</v>
      </c>
      <c r="L252" s="17">
        <v>65030</v>
      </c>
    </row>
    <row r="253" spans="1:12" s="18" customFormat="1" x14ac:dyDescent="0.25">
      <c r="A253" s="14" t="s">
        <v>8</v>
      </c>
      <c r="B253" s="14" t="s">
        <v>9</v>
      </c>
      <c r="C253" s="14" t="s">
        <v>964</v>
      </c>
      <c r="D253" s="31">
        <v>6048</v>
      </c>
      <c r="E253" s="30" t="s">
        <v>11194</v>
      </c>
      <c r="F253" s="14" t="s">
        <v>966</v>
      </c>
      <c r="G253" s="14" t="s">
        <v>967</v>
      </c>
      <c r="H253" s="14" t="s">
        <v>11549</v>
      </c>
      <c r="I253" s="25">
        <v>7624</v>
      </c>
      <c r="J253" s="14" t="str">
        <f t="shared" si="3"/>
        <v>K25TTM762445810</v>
      </c>
      <c r="K253" s="16">
        <v>45810</v>
      </c>
      <c r="L253" s="17">
        <v>359828</v>
      </c>
    </row>
    <row r="254" spans="1:12" s="18" customFormat="1" x14ac:dyDescent="0.25">
      <c r="A254" s="14" t="s">
        <v>8</v>
      </c>
      <c r="B254" s="14" t="s">
        <v>9</v>
      </c>
      <c r="C254" s="14" t="s">
        <v>968</v>
      </c>
      <c r="D254" s="31">
        <v>6070</v>
      </c>
      <c r="E254" s="30" t="s">
        <v>11024</v>
      </c>
      <c r="F254" s="14" t="s">
        <v>970</v>
      </c>
      <c r="G254" s="14" t="s">
        <v>971</v>
      </c>
      <c r="H254" s="14" t="s">
        <v>11549</v>
      </c>
      <c r="I254" s="25">
        <v>82832</v>
      </c>
      <c r="J254" s="14" t="str">
        <f t="shared" si="3"/>
        <v>K25TTM8283245810</v>
      </c>
      <c r="K254" s="16">
        <v>45810</v>
      </c>
      <c r="L254" s="17">
        <v>654969</v>
      </c>
    </row>
    <row r="255" spans="1:12" s="18" customFormat="1" x14ac:dyDescent="0.25">
      <c r="A255" s="14" t="s">
        <v>8</v>
      </c>
      <c r="B255" s="14" t="s">
        <v>9</v>
      </c>
      <c r="C255" s="14" t="s">
        <v>972</v>
      </c>
      <c r="D255" s="31">
        <v>6150</v>
      </c>
      <c r="E255" s="30" t="s">
        <v>11069</v>
      </c>
      <c r="F255" s="14" t="s">
        <v>974</v>
      </c>
      <c r="G255" s="14" t="s">
        <v>975</v>
      </c>
      <c r="H255" s="14" t="s">
        <v>11549</v>
      </c>
      <c r="I255" s="25">
        <v>6128</v>
      </c>
      <c r="J255" s="14" t="str">
        <f t="shared" si="3"/>
        <v>K25TTM612845810</v>
      </c>
      <c r="K255" s="16">
        <v>45810</v>
      </c>
      <c r="L255" s="17">
        <v>122602</v>
      </c>
    </row>
    <row r="256" spans="1:12" s="18" customFormat="1" x14ac:dyDescent="0.25">
      <c r="A256" s="14" t="s">
        <v>8</v>
      </c>
      <c r="B256" s="14" t="s">
        <v>9</v>
      </c>
      <c r="C256" s="14" t="s">
        <v>976</v>
      </c>
      <c r="D256" s="31">
        <v>6150</v>
      </c>
      <c r="E256" s="30" t="s">
        <v>11069</v>
      </c>
      <c r="F256" s="14" t="s">
        <v>974</v>
      </c>
      <c r="G256" s="14" t="s">
        <v>977</v>
      </c>
      <c r="H256" s="14" t="s">
        <v>11549</v>
      </c>
      <c r="I256" s="25">
        <v>6129</v>
      </c>
      <c r="J256" s="14" t="str">
        <f t="shared" si="3"/>
        <v>K25TTM612945810</v>
      </c>
      <c r="K256" s="16">
        <v>45810</v>
      </c>
      <c r="L256" s="17">
        <v>359828</v>
      </c>
    </row>
    <row r="257" spans="1:12" s="18" customFormat="1" x14ac:dyDescent="0.25">
      <c r="A257" s="14" t="s">
        <v>8</v>
      </c>
      <c r="B257" s="14" t="s">
        <v>9</v>
      </c>
      <c r="C257" s="14" t="s">
        <v>978</v>
      </c>
      <c r="D257" s="31">
        <v>6226</v>
      </c>
      <c r="E257" s="30" t="s">
        <v>11184</v>
      </c>
      <c r="F257" s="14" t="s">
        <v>980</v>
      </c>
      <c r="G257" s="14" t="s">
        <v>981</v>
      </c>
      <c r="H257" s="14" t="s">
        <v>11549</v>
      </c>
      <c r="I257" s="25">
        <v>256593</v>
      </c>
      <c r="J257" s="14" t="str">
        <f t="shared" si="3"/>
        <v>K25TTM25659345810</v>
      </c>
      <c r="K257" s="16">
        <v>45810</v>
      </c>
      <c r="L257" s="17">
        <v>184973</v>
      </c>
    </row>
    <row r="258" spans="1:12" s="18" customFormat="1" x14ac:dyDescent="0.25">
      <c r="A258" s="14" t="s">
        <v>8</v>
      </c>
      <c r="B258" s="14" t="s">
        <v>9</v>
      </c>
      <c r="C258" s="14" t="s">
        <v>982</v>
      </c>
      <c r="D258" s="31">
        <v>6244</v>
      </c>
      <c r="E258" s="30" t="s">
        <v>11164</v>
      </c>
      <c r="F258" s="14" t="s">
        <v>984</v>
      </c>
      <c r="G258" s="14" t="s">
        <v>985</v>
      </c>
      <c r="H258" s="14" t="s">
        <v>11549</v>
      </c>
      <c r="I258" s="25">
        <v>1161</v>
      </c>
      <c r="J258" s="14" t="str">
        <f t="shared" si="3"/>
        <v>K25TTM116145810</v>
      </c>
      <c r="K258" s="16">
        <v>45810</v>
      </c>
      <c r="L258" s="17">
        <v>119943</v>
      </c>
    </row>
    <row r="259" spans="1:12" s="18" customFormat="1" x14ac:dyDescent="0.25">
      <c r="A259" s="14" t="s">
        <v>8</v>
      </c>
      <c r="B259" s="14" t="s">
        <v>9</v>
      </c>
      <c r="C259" s="14" t="s">
        <v>986</v>
      </c>
      <c r="D259" s="31">
        <v>6265</v>
      </c>
      <c r="E259" s="30" t="s">
        <v>11144</v>
      </c>
      <c r="F259" s="14" t="s">
        <v>988</v>
      </c>
      <c r="G259" s="14" t="s">
        <v>989</v>
      </c>
      <c r="H259" s="14" t="s">
        <v>11549</v>
      </c>
      <c r="I259" s="25">
        <v>6362</v>
      </c>
      <c r="J259" s="14" t="str">
        <f t="shared" si="3"/>
        <v>K25TTM636245810</v>
      </c>
      <c r="K259" s="16">
        <v>45810</v>
      </c>
      <c r="L259" s="17">
        <v>106920</v>
      </c>
    </row>
    <row r="260" spans="1:12" s="18" customFormat="1" x14ac:dyDescent="0.25">
      <c r="A260" s="14" t="s">
        <v>8</v>
      </c>
      <c r="B260" s="14" t="s">
        <v>9</v>
      </c>
      <c r="C260" s="14" t="s">
        <v>990</v>
      </c>
      <c r="D260" s="31">
        <v>6270</v>
      </c>
      <c r="E260" s="30" t="s">
        <v>11039</v>
      </c>
      <c r="F260" s="14" t="s">
        <v>992</v>
      </c>
      <c r="G260" s="14" t="s">
        <v>993</v>
      </c>
      <c r="H260" s="14" t="s">
        <v>11549</v>
      </c>
      <c r="I260" s="25">
        <v>9943</v>
      </c>
      <c r="J260" s="14" t="str">
        <f t="shared" ref="J260:J323" si="4">H260&amp;I260&amp;K260</f>
        <v>K25TTM994345810</v>
      </c>
      <c r="K260" s="16">
        <v>45810</v>
      </c>
      <c r="L260" s="17">
        <v>119943</v>
      </c>
    </row>
    <row r="261" spans="1:12" s="18" customFormat="1" x14ac:dyDescent="0.25">
      <c r="A261" s="14" t="s">
        <v>8</v>
      </c>
      <c r="B261" s="14" t="s">
        <v>9</v>
      </c>
      <c r="C261" s="14" t="s">
        <v>994</v>
      </c>
      <c r="D261" s="31">
        <v>6283</v>
      </c>
      <c r="E261" s="30" t="s">
        <v>11119</v>
      </c>
      <c r="F261" s="14" t="s">
        <v>996</v>
      </c>
      <c r="G261" s="14" t="s">
        <v>997</v>
      </c>
      <c r="H261" s="14" t="s">
        <v>11549</v>
      </c>
      <c r="I261" s="25">
        <v>9133</v>
      </c>
      <c r="J261" s="14" t="str">
        <f t="shared" si="4"/>
        <v>K25TTM913345810</v>
      </c>
      <c r="K261" s="16">
        <v>45810</v>
      </c>
      <c r="L261" s="17">
        <v>617138</v>
      </c>
    </row>
    <row r="262" spans="1:12" s="18" customFormat="1" x14ac:dyDescent="0.25">
      <c r="A262" s="14" t="s">
        <v>8</v>
      </c>
      <c r="B262" s="14" t="s">
        <v>9</v>
      </c>
      <c r="C262" s="14" t="s">
        <v>998</v>
      </c>
      <c r="D262" s="31">
        <v>6309</v>
      </c>
      <c r="E262" s="30" t="s">
        <v>11194</v>
      </c>
      <c r="F262" s="14" t="s">
        <v>1000</v>
      </c>
      <c r="G262" s="14" t="s">
        <v>1001</v>
      </c>
      <c r="H262" s="14" t="s">
        <v>11549</v>
      </c>
      <c r="I262" s="25">
        <v>7642</v>
      </c>
      <c r="J262" s="14" t="str">
        <f t="shared" si="4"/>
        <v>K25TTM764245810</v>
      </c>
      <c r="K262" s="16">
        <v>45810</v>
      </c>
      <c r="L262" s="17">
        <v>115497</v>
      </c>
    </row>
    <row r="263" spans="1:12" s="18" customFormat="1" x14ac:dyDescent="0.25">
      <c r="A263" s="14" t="s">
        <v>8</v>
      </c>
      <c r="B263" s="14" t="s">
        <v>9</v>
      </c>
      <c r="C263" s="14" t="s">
        <v>1002</v>
      </c>
      <c r="D263" s="31">
        <v>6366</v>
      </c>
      <c r="E263" s="30" t="s">
        <v>11104</v>
      </c>
      <c r="F263" s="14" t="s">
        <v>1004</v>
      </c>
      <c r="G263" s="14" t="s">
        <v>1005</v>
      </c>
      <c r="H263" s="14" t="s">
        <v>11549</v>
      </c>
      <c r="I263" s="25">
        <v>17150</v>
      </c>
      <c r="J263" s="14" t="str">
        <f t="shared" si="4"/>
        <v>K25TTM1715045810</v>
      </c>
      <c r="K263" s="16">
        <v>45810</v>
      </c>
      <c r="L263" s="17">
        <v>54432</v>
      </c>
    </row>
    <row r="264" spans="1:12" s="18" customFormat="1" x14ac:dyDescent="0.25">
      <c r="A264" s="14" t="s">
        <v>8</v>
      </c>
      <c r="B264" s="14" t="s">
        <v>9</v>
      </c>
      <c r="C264" s="14" t="s">
        <v>1006</v>
      </c>
      <c r="D264" s="31">
        <v>6380</v>
      </c>
      <c r="E264" s="30" t="s">
        <v>11034</v>
      </c>
      <c r="F264" s="14" t="s">
        <v>1008</v>
      </c>
      <c r="G264" s="14" t="s">
        <v>1009</v>
      </c>
      <c r="H264" s="14" t="s">
        <v>11549</v>
      </c>
      <c r="I264" s="25">
        <v>256395</v>
      </c>
      <c r="J264" s="14" t="str">
        <f t="shared" si="4"/>
        <v>K25TTM25639545810</v>
      </c>
      <c r="K264" s="16">
        <v>45810</v>
      </c>
      <c r="L264" s="17">
        <v>394535</v>
      </c>
    </row>
    <row r="265" spans="1:12" s="18" customFormat="1" x14ac:dyDescent="0.25">
      <c r="A265" s="14" t="s">
        <v>8</v>
      </c>
      <c r="B265" s="14" t="s">
        <v>9</v>
      </c>
      <c r="C265" s="14" t="s">
        <v>1010</v>
      </c>
      <c r="D265" s="31">
        <v>6380</v>
      </c>
      <c r="E265" s="30" t="s">
        <v>11034</v>
      </c>
      <c r="F265" s="14" t="s">
        <v>1008</v>
      </c>
      <c r="G265" s="14" t="s">
        <v>1011</v>
      </c>
      <c r="H265" s="14" t="s">
        <v>11549</v>
      </c>
      <c r="I265" s="25">
        <v>256406</v>
      </c>
      <c r="J265" s="14" t="str">
        <f t="shared" si="4"/>
        <v>K25TTM25640645810</v>
      </c>
      <c r="K265" s="16">
        <v>45810</v>
      </c>
      <c r="L265" s="17">
        <v>306504</v>
      </c>
    </row>
    <row r="266" spans="1:12" s="18" customFormat="1" x14ac:dyDescent="0.25">
      <c r="A266" s="14" t="s">
        <v>8</v>
      </c>
      <c r="B266" s="14" t="s">
        <v>9</v>
      </c>
      <c r="C266" s="14" t="s">
        <v>1012</v>
      </c>
      <c r="D266" s="31">
        <v>6438</v>
      </c>
      <c r="E266" s="30" t="s">
        <v>11273</v>
      </c>
      <c r="F266" s="14" t="s">
        <v>1014</v>
      </c>
      <c r="G266" s="14" t="s">
        <v>1015</v>
      </c>
      <c r="H266" s="14" t="s">
        <v>11549</v>
      </c>
      <c r="I266" s="25">
        <v>4713</v>
      </c>
      <c r="J266" s="14" t="str">
        <f t="shared" si="4"/>
        <v>K25TTM471345810</v>
      </c>
      <c r="K266" s="16">
        <v>45810</v>
      </c>
      <c r="L266" s="17">
        <v>108393</v>
      </c>
    </row>
    <row r="267" spans="1:12" s="18" customFormat="1" x14ac:dyDescent="0.25">
      <c r="A267" s="14" t="s">
        <v>8</v>
      </c>
      <c r="B267" s="14" t="s">
        <v>9</v>
      </c>
      <c r="C267" s="14" t="s">
        <v>1016</v>
      </c>
      <c r="D267" s="31">
        <v>6462</v>
      </c>
      <c r="E267" s="30" t="s">
        <v>11034</v>
      </c>
      <c r="F267" s="14" t="s">
        <v>1018</v>
      </c>
      <c r="G267" s="14" t="s">
        <v>1019</v>
      </c>
      <c r="H267" s="14" t="s">
        <v>11549</v>
      </c>
      <c r="I267" s="25">
        <v>255238</v>
      </c>
      <c r="J267" s="14" t="str">
        <f t="shared" si="4"/>
        <v>K25TTM25523845810</v>
      </c>
      <c r="K267" s="16">
        <v>45810</v>
      </c>
      <c r="L267" s="17">
        <v>119943</v>
      </c>
    </row>
    <row r="268" spans="1:12" s="18" customFormat="1" x14ac:dyDescent="0.25">
      <c r="A268" s="14" t="s">
        <v>8</v>
      </c>
      <c r="B268" s="14" t="s">
        <v>9</v>
      </c>
      <c r="C268" s="14" t="s">
        <v>1020</v>
      </c>
      <c r="D268" s="31">
        <v>6485</v>
      </c>
      <c r="E268" s="30" t="s">
        <v>11034</v>
      </c>
      <c r="F268" s="14" t="s">
        <v>1022</v>
      </c>
      <c r="G268" s="14" t="s">
        <v>1023</v>
      </c>
      <c r="H268" s="14" t="s">
        <v>11549</v>
      </c>
      <c r="I268" s="25">
        <v>256262</v>
      </c>
      <c r="J268" s="14" t="str">
        <f t="shared" si="4"/>
        <v>K25TTM25626245810</v>
      </c>
      <c r="K268" s="16">
        <v>45810</v>
      </c>
      <c r="L268" s="17">
        <v>160380</v>
      </c>
    </row>
    <row r="269" spans="1:12" s="18" customFormat="1" x14ac:dyDescent="0.25">
      <c r="A269" s="14" t="s">
        <v>8</v>
      </c>
      <c r="B269" s="14" t="s">
        <v>9</v>
      </c>
      <c r="C269" s="14" t="s">
        <v>1024</v>
      </c>
      <c r="D269" s="31">
        <v>6543</v>
      </c>
      <c r="E269" s="30" t="s">
        <v>11034</v>
      </c>
      <c r="F269" s="14" t="s">
        <v>1026</v>
      </c>
      <c r="G269" s="14" t="s">
        <v>1027</v>
      </c>
      <c r="H269" s="14" t="s">
        <v>11549</v>
      </c>
      <c r="I269" s="25">
        <v>256049</v>
      </c>
      <c r="J269" s="14" t="str">
        <f t="shared" si="4"/>
        <v>K25TTM25604945810</v>
      </c>
      <c r="K269" s="16">
        <v>45810</v>
      </c>
      <c r="L269" s="17">
        <v>119943</v>
      </c>
    </row>
    <row r="270" spans="1:12" s="18" customFormat="1" x14ac:dyDescent="0.25">
      <c r="A270" s="14" t="s">
        <v>8</v>
      </c>
      <c r="B270" s="14" t="s">
        <v>9</v>
      </c>
      <c r="C270" s="14" t="s">
        <v>1028</v>
      </c>
      <c r="D270" s="31">
        <v>6591</v>
      </c>
      <c r="E270" s="30" t="s">
        <v>11024</v>
      </c>
      <c r="F270" s="14" t="s">
        <v>1030</v>
      </c>
      <c r="G270" s="14" t="s">
        <v>1031</v>
      </c>
      <c r="H270" s="14" t="s">
        <v>11549</v>
      </c>
      <c r="I270" s="25">
        <v>82443</v>
      </c>
      <c r="J270" s="14" t="str">
        <f t="shared" si="4"/>
        <v>K25TTM8244345810</v>
      </c>
      <c r="K270" s="16">
        <v>45810</v>
      </c>
      <c r="L270" s="17">
        <v>184973</v>
      </c>
    </row>
    <row r="271" spans="1:12" s="18" customFormat="1" x14ac:dyDescent="0.25">
      <c r="A271" s="14" t="s">
        <v>8</v>
      </c>
      <c r="B271" s="14" t="s">
        <v>9</v>
      </c>
      <c r="C271" s="14" t="s">
        <v>1032</v>
      </c>
      <c r="D271" s="31">
        <v>6636</v>
      </c>
      <c r="E271" s="30" t="s">
        <v>11194</v>
      </c>
      <c r="F271" s="14" t="s">
        <v>1034</v>
      </c>
      <c r="G271" s="14" t="s">
        <v>265</v>
      </c>
      <c r="H271" s="14" t="s">
        <v>11549</v>
      </c>
      <c r="I271" s="25">
        <v>7630</v>
      </c>
      <c r="J271" s="14" t="str">
        <f t="shared" si="4"/>
        <v>K25TTM763045810</v>
      </c>
      <c r="K271" s="16">
        <v>45810</v>
      </c>
      <c r="L271" s="17">
        <v>239885</v>
      </c>
    </row>
    <row r="272" spans="1:12" s="18" customFormat="1" x14ac:dyDescent="0.25">
      <c r="A272" s="14" t="s">
        <v>8</v>
      </c>
      <c r="B272" s="14" t="s">
        <v>9</v>
      </c>
      <c r="C272" s="14" t="s">
        <v>1035</v>
      </c>
      <c r="D272" s="31">
        <v>6638</v>
      </c>
      <c r="E272" s="30" t="s">
        <v>11079</v>
      </c>
      <c r="F272" s="14" t="s">
        <v>1037</v>
      </c>
      <c r="G272" s="14" t="s">
        <v>1038</v>
      </c>
      <c r="H272" s="14" t="s">
        <v>11549</v>
      </c>
      <c r="I272" s="25">
        <v>2022</v>
      </c>
      <c r="J272" s="14" t="str">
        <f t="shared" si="4"/>
        <v>K25TTM202245810</v>
      </c>
      <c r="K272" s="16">
        <v>45810</v>
      </c>
      <c r="L272" s="17">
        <v>106920</v>
      </c>
    </row>
    <row r="273" spans="1:12" s="18" customFormat="1" x14ac:dyDescent="0.25">
      <c r="A273" s="14" t="s">
        <v>8</v>
      </c>
      <c r="B273" s="14" t="s">
        <v>9</v>
      </c>
      <c r="C273" s="14" t="s">
        <v>1039</v>
      </c>
      <c r="D273" s="31">
        <v>6639</v>
      </c>
      <c r="E273" s="30" t="s">
        <v>11034</v>
      </c>
      <c r="F273" s="14" t="s">
        <v>1041</v>
      </c>
      <c r="G273" s="14" t="s">
        <v>1042</v>
      </c>
      <c r="H273" s="14" t="s">
        <v>11549</v>
      </c>
      <c r="I273" s="25">
        <v>256416</v>
      </c>
      <c r="J273" s="14" t="str">
        <f t="shared" si="4"/>
        <v>K25TTM25641645810</v>
      </c>
      <c r="K273" s="16">
        <v>45810</v>
      </c>
      <c r="L273" s="17">
        <v>348564</v>
      </c>
    </row>
    <row r="274" spans="1:12" s="18" customFormat="1" x14ac:dyDescent="0.25">
      <c r="A274" s="14" t="s">
        <v>8</v>
      </c>
      <c r="B274" s="14" t="s">
        <v>9</v>
      </c>
      <c r="C274" s="14" t="s">
        <v>1043</v>
      </c>
      <c r="D274" s="31">
        <v>6652</v>
      </c>
      <c r="E274" s="30" t="s">
        <v>11209</v>
      </c>
      <c r="F274" s="14" t="s">
        <v>1045</v>
      </c>
      <c r="G274" s="14" t="s">
        <v>1046</v>
      </c>
      <c r="H274" s="14" t="s">
        <v>11549</v>
      </c>
      <c r="I274" s="25">
        <v>8755</v>
      </c>
      <c r="J274" s="14" t="str">
        <f t="shared" si="4"/>
        <v>K25TTM875545810</v>
      </c>
      <c r="K274" s="16">
        <v>45810</v>
      </c>
      <c r="L274" s="17">
        <v>468506</v>
      </c>
    </row>
    <row r="275" spans="1:12" s="18" customFormat="1" x14ac:dyDescent="0.25">
      <c r="A275" s="14" t="s">
        <v>8</v>
      </c>
      <c r="B275" s="14" t="s">
        <v>9</v>
      </c>
      <c r="C275" s="14" t="s">
        <v>1047</v>
      </c>
      <c r="D275" s="31">
        <v>6681</v>
      </c>
      <c r="E275" s="30" t="s">
        <v>11054</v>
      </c>
      <c r="F275" s="14" t="s">
        <v>1049</v>
      </c>
      <c r="G275" s="14" t="s">
        <v>1050</v>
      </c>
      <c r="H275" s="14" t="s">
        <v>11549</v>
      </c>
      <c r="I275" s="25">
        <v>24693</v>
      </c>
      <c r="J275" s="14" t="str">
        <f t="shared" si="4"/>
        <v>K25TTM2469345810</v>
      </c>
      <c r="K275" s="16">
        <v>45810</v>
      </c>
      <c r="L275" s="17">
        <v>481140</v>
      </c>
    </row>
    <row r="276" spans="1:12" s="18" customFormat="1" x14ac:dyDescent="0.25">
      <c r="A276" s="14" t="s">
        <v>8</v>
      </c>
      <c r="B276" s="14" t="s">
        <v>9</v>
      </c>
      <c r="C276" s="14" t="s">
        <v>1051</v>
      </c>
      <c r="D276" s="31">
        <v>6707</v>
      </c>
      <c r="E276" s="30" t="s">
        <v>11044</v>
      </c>
      <c r="F276" s="14" t="s">
        <v>1053</v>
      </c>
      <c r="G276" s="14" t="s">
        <v>1054</v>
      </c>
      <c r="H276" s="14" t="s">
        <v>11549</v>
      </c>
      <c r="I276" s="25">
        <v>7345</v>
      </c>
      <c r="J276" s="14" t="str">
        <f t="shared" si="4"/>
        <v>K25TTM734545810</v>
      </c>
      <c r="K276" s="16">
        <v>45810</v>
      </c>
      <c r="L276" s="17">
        <v>131512</v>
      </c>
    </row>
    <row r="277" spans="1:12" s="18" customFormat="1" x14ac:dyDescent="0.25">
      <c r="A277" s="14" t="s">
        <v>8</v>
      </c>
      <c r="B277" s="14" t="s">
        <v>9</v>
      </c>
      <c r="C277" s="14" t="s">
        <v>1055</v>
      </c>
      <c r="D277" s="31">
        <v>6722</v>
      </c>
      <c r="E277" s="30" t="s">
        <v>11034</v>
      </c>
      <c r="F277" s="14" t="s">
        <v>1057</v>
      </c>
      <c r="G277" s="14" t="s">
        <v>1058</v>
      </c>
      <c r="H277" s="14" t="s">
        <v>11549</v>
      </c>
      <c r="I277" s="25">
        <v>256274</v>
      </c>
      <c r="J277" s="14" t="str">
        <f t="shared" si="4"/>
        <v>K25TTM25627445810</v>
      </c>
      <c r="K277" s="16">
        <v>45810</v>
      </c>
      <c r="L277" s="17">
        <v>120085</v>
      </c>
    </row>
    <row r="278" spans="1:12" s="18" customFormat="1" x14ac:dyDescent="0.25">
      <c r="A278" s="14" t="s">
        <v>8</v>
      </c>
      <c r="B278" s="14" t="s">
        <v>9</v>
      </c>
      <c r="C278" s="14" t="s">
        <v>1059</v>
      </c>
      <c r="D278" s="31">
        <v>6836</v>
      </c>
      <c r="E278" s="30" t="s">
        <v>11243</v>
      </c>
      <c r="F278" s="14" t="s">
        <v>1061</v>
      </c>
      <c r="G278" s="14" t="s">
        <v>1062</v>
      </c>
      <c r="H278" s="14" t="s">
        <v>11549</v>
      </c>
      <c r="I278" s="25">
        <v>19719</v>
      </c>
      <c r="J278" s="14" t="str">
        <f t="shared" si="4"/>
        <v>K25TTM1971945810</v>
      </c>
      <c r="K278" s="16">
        <v>45810</v>
      </c>
      <c r="L278" s="17">
        <v>119943</v>
      </c>
    </row>
    <row r="279" spans="1:12" s="18" customFormat="1" x14ac:dyDescent="0.25">
      <c r="A279" s="14" t="s">
        <v>8</v>
      </c>
      <c r="B279" s="14" t="s">
        <v>9</v>
      </c>
      <c r="C279" s="14" t="s">
        <v>1063</v>
      </c>
      <c r="D279" s="31">
        <v>6855</v>
      </c>
      <c r="E279" s="30" t="s">
        <v>11233</v>
      </c>
      <c r="F279" s="14" t="s">
        <v>1065</v>
      </c>
      <c r="G279" s="14" t="s">
        <v>1066</v>
      </c>
      <c r="H279" s="14" t="s">
        <v>11549</v>
      </c>
      <c r="I279" s="25">
        <v>16832</v>
      </c>
      <c r="J279" s="14" t="str">
        <f t="shared" si="4"/>
        <v>K25TTM1683245810</v>
      </c>
      <c r="K279" s="16">
        <v>45810</v>
      </c>
      <c r="L279" s="17">
        <v>794946</v>
      </c>
    </row>
    <row r="280" spans="1:12" s="18" customFormat="1" x14ac:dyDescent="0.25">
      <c r="A280" s="14" t="s">
        <v>8</v>
      </c>
      <c r="B280" s="14" t="s">
        <v>9</v>
      </c>
      <c r="C280" s="14" t="s">
        <v>1067</v>
      </c>
      <c r="D280" s="31">
        <v>6939</v>
      </c>
      <c r="E280" s="30" t="s">
        <v>11034</v>
      </c>
      <c r="F280" s="14" t="s">
        <v>1069</v>
      </c>
      <c r="G280" s="14" t="s">
        <v>1070</v>
      </c>
      <c r="H280" s="14" t="s">
        <v>11549</v>
      </c>
      <c r="I280" s="25">
        <v>255058</v>
      </c>
      <c r="J280" s="14" t="str">
        <f t="shared" si="4"/>
        <v>K25TTM25505845810</v>
      </c>
      <c r="K280" s="16">
        <v>45810</v>
      </c>
      <c r="L280" s="17">
        <v>248400</v>
      </c>
    </row>
    <row r="281" spans="1:12" s="18" customFormat="1" x14ac:dyDescent="0.25">
      <c r="A281" s="14" t="s">
        <v>8</v>
      </c>
      <c r="B281" s="14" t="s">
        <v>9</v>
      </c>
      <c r="C281" s="14" t="s">
        <v>1071</v>
      </c>
      <c r="D281" s="31">
        <v>6939</v>
      </c>
      <c r="E281" s="30" t="s">
        <v>11034</v>
      </c>
      <c r="F281" s="14" t="s">
        <v>1069</v>
      </c>
      <c r="G281" s="14" t="s">
        <v>1072</v>
      </c>
      <c r="H281" s="14" t="s">
        <v>11549</v>
      </c>
      <c r="I281" s="25">
        <v>255148</v>
      </c>
      <c r="J281" s="14" t="str">
        <f t="shared" si="4"/>
        <v>K25TTM25514845810</v>
      </c>
      <c r="K281" s="16">
        <v>45810</v>
      </c>
      <c r="L281" s="17">
        <v>359828</v>
      </c>
    </row>
    <row r="282" spans="1:12" s="18" customFormat="1" x14ac:dyDescent="0.25">
      <c r="A282" s="14" t="s">
        <v>8</v>
      </c>
      <c r="B282" s="14" t="s">
        <v>9</v>
      </c>
      <c r="C282" s="14" t="s">
        <v>1073</v>
      </c>
      <c r="D282" s="31">
        <v>6964</v>
      </c>
      <c r="E282" s="30" t="s">
        <v>11024</v>
      </c>
      <c r="F282" s="14" t="s">
        <v>1075</v>
      </c>
      <c r="G282" s="14" t="s">
        <v>1076</v>
      </c>
      <c r="H282" s="14" t="s">
        <v>11549</v>
      </c>
      <c r="I282" s="25">
        <v>82779</v>
      </c>
      <c r="J282" s="14" t="str">
        <f t="shared" si="4"/>
        <v>K25TTM8277945810</v>
      </c>
      <c r="K282" s="16">
        <v>45810</v>
      </c>
      <c r="L282" s="17">
        <v>173423</v>
      </c>
    </row>
    <row r="283" spans="1:12" s="18" customFormat="1" x14ac:dyDescent="0.25">
      <c r="A283" s="14" t="s">
        <v>8</v>
      </c>
      <c r="B283" s="14" t="s">
        <v>9</v>
      </c>
      <c r="C283" s="14" t="s">
        <v>1077</v>
      </c>
      <c r="D283" s="31">
        <v>1518</v>
      </c>
      <c r="E283" s="30" t="s">
        <v>11124</v>
      </c>
      <c r="F283" s="14" t="s">
        <v>1079</v>
      </c>
      <c r="G283" s="14" t="s">
        <v>1080</v>
      </c>
      <c r="H283" s="14" t="s">
        <v>11549</v>
      </c>
      <c r="I283" s="25">
        <v>34350</v>
      </c>
      <c r="J283" s="14" t="str">
        <f t="shared" si="4"/>
        <v>K25TTM3435045811</v>
      </c>
      <c r="K283" s="16">
        <v>45811</v>
      </c>
      <c r="L283" s="17">
        <v>163296</v>
      </c>
    </row>
    <row r="284" spans="1:12" s="18" customFormat="1" x14ac:dyDescent="0.25">
      <c r="A284" s="14" t="s">
        <v>8</v>
      </c>
      <c r="B284" s="14" t="s">
        <v>9</v>
      </c>
      <c r="C284" s="14" t="s">
        <v>1081</v>
      </c>
      <c r="D284" s="31">
        <v>1543</v>
      </c>
      <c r="E284" s="30" t="s">
        <v>11054</v>
      </c>
      <c r="F284" s="14" t="s">
        <v>1083</v>
      </c>
      <c r="G284" s="14" t="s">
        <v>1084</v>
      </c>
      <c r="H284" s="14" t="s">
        <v>11549</v>
      </c>
      <c r="I284" s="25">
        <v>24733</v>
      </c>
      <c r="J284" s="14" t="str">
        <f t="shared" si="4"/>
        <v>K25TTM2473345811</v>
      </c>
      <c r="K284" s="16">
        <v>45811</v>
      </c>
      <c r="L284" s="17">
        <v>228807</v>
      </c>
    </row>
    <row r="285" spans="1:12" s="18" customFormat="1" x14ac:dyDescent="0.25">
      <c r="A285" s="14" t="s">
        <v>8</v>
      </c>
      <c r="B285" s="14" t="s">
        <v>9</v>
      </c>
      <c r="C285" s="14" t="s">
        <v>1085</v>
      </c>
      <c r="D285" s="31">
        <v>1564</v>
      </c>
      <c r="E285" s="30" t="s">
        <v>11039</v>
      </c>
      <c r="F285" s="14" t="s">
        <v>1087</v>
      </c>
      <c r="G285" s="14" t="s">
        <v>1088</v>
      </c>
      <c r="H285" s="14" t="s">
        <v>11549</v>
      </c>
      <c r="I285" s="25">
        <v>9975</v>
      </c>
      <c r="J285" s="14" t="str">
        <f t="shared" si="4"/>
        <v>K25TTM997545811</v>
      </c>
      <c r="K285" s="16">
        <v>45811</v>
      </c>
      <c r="L285" s="17">
        <v>866765</v>
      </c>
    </row>
    <row r="286" spans="1:12" s="18" customFormat="1" x14ac:dyDescent="0.25">
      <c r="A286" s="14" t="s">
        <v>8</v>
      </c>
      <c r="B286" s="14" t="s">
        <v>9</v>
      </c>
      <c r="C286" s="14" t="s">
        <v>1089</v>
      </c>
      <c r="D286" s="31">
        <v>1588</v>
      </c>
      <c r="E286" s="30" t="s">
        <v>11034</v>
      </c>
      <c r="F286" s="14" t="s">
        <v>1091</v>
      </c>
      <c r="G286" s="14" t="s">
        <v>1092</v>
      </c>
      <c r="H286" s="14" t="s">
        <v>11549</v>
      </c>
      <c r="I286" s="25">
        <v>256820</v>
      </c>
      <c r="J286" s="14" t="str">
        <f t="shared" si="4"/>
        <v>K25TTM25682045811</v>
      </c>
      <c r="K286" s="16">
        <v>45811</v>
      </c>
      <c r="L286" s="17">
        <v>240570</v>
      </c>
    </row>
    <row r="287" spans="1:12" s="18" customFormat="1" x14ac:dyDescent="0.25">
      <c r="A287" s="14" t="s">
        <v>8</v>
      </c>
      <c r="B287" s="14" t="s">
        <v>9</v>
      </c>
      <c r="C287" s="14" t="s">
        <v>1093</v>
      </c>
      <c r="D287" s="31">
        <v>1588</v>
      </c>
      <c r="E287" s="30" t="s">
        <v>11034</v>
      </c>
      <c r="F287" s="14" t="s">
        <v>1091</v>
      </c>
      <c r="G287" s="14" t="s">
        <v>1094</v>
      </c>
      <c r="H287" s="14" t="s">
        <v>11549</v>
      </c>
      <c r="I287" s="25">
        <v>256822</v>
      </c>
      <c r="J287" s="14" t="str">
        <f t="shared" si="4"/>
        <v>K25TTM25682245811</v>
      </c>
      <c r="K287" s="16">
        <v>45811</v>
      </c>
      <c r="L287" s="17">
        <v>259740</v>
      </c>
    </row>
    <row r="288" spans="1:12" s="18" customFormat="1" x14ac:dyDescent="0.25">
      <c r="A288" s="14" t="s">
        <v>8</v>
      </c>
      <c r="B288" s="14" t="s">
        <v>9</v>
      </c>
      <c r="C288" s="14" t="s">
        <v>1095</v>
      </c>
      <c r="D288" s="31">
        <v>1647</v>
      </c>
      <c r="E288" s="30" t="s">
        <v>11054</v>
      </c>
      <c r="F288" s="14" t="s">
        <v>1097</v>
      </c>
      <c r="G288" s="14" t="s">
        <v>1098</v>
      </c>
      <c r="H288" s="14" t="s">
        <v>11549</v>
      </c>
      <c r="I288" s="25">
        <v>24720</v>
      </c>
      <c r="J288" s="14" t="str">
        <f t="shared" si="4"/>
        <v>K25TTM2472045811</v>
      </c>
      <c r="K288" s="16">
        <v>45811</v>
      </c>
      <c r="L288" s="17">
        <v>122602</v>
      </c>
    </row>
    <row r="289" spans="1:12" s="18" customFormat="1" x14ac:dyDescent="0.25">
      <c r="A289" s="14" t="s">
        <v>8</v>
      </c>
      <c r="B289" s="14" t="s">
        <v>9</v>
      </c>
      <c r="C289" s="14" t="s">
        <v>1099</v>
      </c>
      <c r="D289" s="31">
        <v>1647</v>
      </c>
      <c r="E289" s="30" t="s">
        <v>11054</v>
      </c>
      <c r="F289" s="14" t="s">
        <v>1097</v>
      </c>
      <c r="G289" s="14" t="s">
        <v>1100</v>
      </c>
      <c r="H289" s="14" t="s">
        <v>11549</v>
      </c>
      <c r="I289" s="25">
        <v>24726</v>
      </c>
      <c r="J289" s="14" t="str">
        <f t="shared" si="4"/>
        <v>K25TTM2472645811</v>
      </c>
      <c r="K289" s="16">
        <v>45811</v>
      </c>
      <c r="L289" s="17">
        <v>429106</v>
      </c>
    </row>
    <row r="290" spans="1:12" s="18" customFormat="1" x14ac:dyDescent="0.25">
      <c r="A290" s="14" t="s">
        <v>8</v>
      </c>
      <c r="B290" s="14" t="s">
        <v>9</v>
      </c>
      <c r="C290" s="14" t="s">
        <v>1101</v>
      </c>
      <c r="D290" s="31">
        <v>1647</v>
      </c>
      <c r="E290" s="30" t="s">
        <v>11054</v>
      </c>
      <c r="F290" s="14" t="s">
        <v>1097</v>
      </c>
      <c r="G290" s="14" t="s">
        <v>1102</v>
      </c>
      <c r="H290" s="14" t="s">
        <v>11549</v>
      </c>
      <c r="I290" s="25">
        <v>24730</v>
      </c>
      <c r="J290" s="14" t="str">
        <f t="shared" si="4"/>
        <v>K25TTM2473045811</v>
      </c>
      <c r="K290" s="16">
        <v>45811</v>
      </c>
      <c r="L290" s="17">
        <v>53460</v>
      </c>
    </row>
    <row r="291" spans="1:12" s="18" customFormat="1" x14ac:dyDescent="0.25">
      <c r="A291" s="14" t="s">
        <v>8</v>
      </c>
      <c r="B291" s="14" t="s">
        <v>9</v>
      </c>
      <c r="C291" s="14" t="s">
        <v>1103</v>
      </c>
      <c r="D291" s="31">
        <v>1647</v>
      </c>
      <c r="E291" s="30" t="s">
        <v>11054</v>
      </c>
      <c r="F291" s="14" t="s">
        <v>1097</v>
      </c>
      <c r="G291" s="14" t="s">
        <v>1104</v>
      </c>
      <c r="H291" s="14" t="s">
        <v>11549</v>
      </c>
      <c r="I291" s="25">
        <v>24731</v>
      </c>
      <c r="J291" s="14" t="str">
        <f t="shared" si="4"/>
        <v>K25TTM2473145811</v>
      </c>
      <c r="K291" s="16">
        <v>45811</v>
      </c>
      <c r="L291" s="17">
        <v>61301</v>
      </c>
    </row>
    <row r="292" spans="1:12" s="18" customFormat="1" x14ac:dyDescent="0.25">
      <c r="A292" s="14" t="s">
        <v>8</v>
      </c>
      <c r="B292" s="14" t="s">
        <v>9</v>
      </c>
      <c r="C292" s="14" t="s">
        <v>1105</v>
      </c>
      <c r="D292" s="31">
        <v>1658</v>
      </c>
      <c r="E292" s="30" t="s">
        <v>11034</v>
      </c>
      <c r="F292" s="14" t="s">
        <v>1107</v>
      </c>
      <c r="G292" s="14" t="s">
        <v>1108</v>
      </c>
      <c r="H292" s="14" t="s">
        <v>11549</v>
      </c>
      <c r="I292" s="25">
        <v>256806</v>
      </c>
      <c r="J292" s="14" t="str">
        <f t="shared" si="4"/>
        <v>K25TTM25680645811</v>
      </c>
      <c r="K292" s="16">
        <v>45811</v>
      </c>
      <c r="L292" s="17">
        <v>201533</v>
      </c>
    </row>
    <row r="293" spans="1:12" s="18" customFormat="1" x14ac:dyDescent="0.25">
      <c r="A293" s="14" t="s">
        <v>8</v>
      </c>
      <c r="B293" s="14" t="s">
        <v>9</v>
      </c>
      <c r="C293" s="14" t="s">
        <v>1109</v>
      </c>
      <c r="D293" s="31">
        <v>1677</v>
      </c>
      <c r="E293" s="30" t="s">
        <v>11054</v>
      </c>
      <c r="F293" s="14" t="s">
        <v>1111</v>
      </c>
      <c r="G293" s="14" t="s">
        <v>1112</v>
      </c>
      <c r="H293" s="14" t="s">
        <v>11549</v>
      </c>
      <c r="I293" s="25">
        <v>24735</v>
      </c>
      <c r="J293" s="14" t="str">
        <f t="shared" si="4"/>
        <v>K25TTM2473545811</v>
      </c>
      <c r="K293" s="16">
        <v>45811</v>
      </c>
      <c r="L293" s="17">
        <v>120534</v>
      </c>
    </row>
    <row r="294" spans="1:12" s="18" customFormat="1" x14ac:dyDescent="0.25">
      <c r="A294" s="14" t="s">
        <v>8</v>
      </c>
      <c r="B294" s="14" t="s">
        <v>9</v>
      </c>
      <c r="C294" s="14" t="s">
        <v>1113</v>
      </c>
      <c r="D294" s="31">
        <v>2021</v>
      </c>
      <c r="E294" s="30" t="s">
        <v>11034</v>
      </c>
      <c r="F294" s="14" t="s">
        <v>1115</v>
      </c>
      <c r="G294" s="14" t="s">
        <v>1116</v>
      </c>
      <c r="H294" s="14" t="s">
        <v>11549</v>
      </c>
      <c r="I294" s="25">
        <v>258605</v>
      </c>
      <c r="J294" s="14" t="str">
        <f t="shared" si="4"/>
        <v>K25TTM25860545811</v>
      </c>
      <c r="K294" s="16">
        <v>45811</v>
      </c>
      <c r="L294" s="17">
        <v>230995</v>
      </c>
    </row>
    <row r="295" spans="1:12" s="18" customFormat="1" x14ac:dyDescent="0.25">
      <c r="A295" s="14" t="s">
        <v>8</v>
      </c>
      <c r="B295" s="14" t="s">
        <v>9</v>
      </c>
      <c r="C295" s="14" t="s">
        <v>1117</v>
      </c>
      <c r="D295" s="31">
        <v>2035</v>
      </c>
      <c r="E295" s="30" t="s">
        <v>11024</v>
      </c>
      <c r="F295" s="14" t="s">
        <v>1119</v>
      </c>
      <c r="G295" s="14" t="s">
        <v>1120</v>
      </c>
      <c r="H295" s="14" t="s">
        <v>11549</v>
      </c>
      <c r="I295" s="25">
        <v>83164</v>
      </c>
      <c r="J295" s="14" t="str">
        <f t="shared" si="4"/>
        <v>K25TTM8316445811</v>
      </c>
      <c r="K295" s="16">
        <v>45811</v>
      </c>
      <c r="L295" s="17">
        <v>867948</v>
      </c>
    </row>
    <row r="296" spans="1:12" s="18" customFormat="1" x14ac:dyDescent="0.25">
      <c r="A296" s="14" t="s">
        <v>8</v>
      </c>
      <c r="B296" s="14" t="s">
        <v>9</v>
      </c>
      <c r="C296" s="14" t="s">
        <v>1121</v>
      </c>
      <c r="D296" s="31">
        <v>2061</v>
      </c>
      <c r="E296" s="30" t="s">
        <v>11034</v>
      </c>
      <c r="F296" s="14" t="s">
        <v>1123</v>
      </c>
      <c r="G296" s="14" t="s">
        <v>1124</v>
      </c>
      <c r="H296" s="14" t="s">
        <v>11549</v>
      </c>
      <c r="I296" s="25">
        <v>258167</v>
      </c>
      <c r="J296" s="14" t="str">
        <f t="shared" si="4"/>
        <v>K25TTM25816745811</v>
      </c>
      <c r="K296" s="16">
        <v>45811</v>
      </c>
      <c r="L296" s="17">
        <v>239885</v>
      </c>
    </row>
    <row r="297" spans="1:12" s="18" customFormat="1" x14ac:dyDescent="0.25">
      <c r="A297" s="14" t="s">
        <v>8</v>
      </c>
      <c r="B297" s="14" t="s">
        <v>9</v>
      </c>
      <c r="C297" s="14" t="s">
        <v>1125</v>
      </c>
      <c r="D297" s="31">
        <v>2144</v>
      </c>
      <c r="E297" s="30" t="s">
        <v>11034</v>
      </c>
      <c r="F297" s="14" t="s">
        <v>1127</v>
      </c>
      <c r="G297" s="14" t="s">
        <v>1128</v>
      </c>
      <c r="H297" s="14" t="s">
        <v>11549</v>
      </c>
      <c r="I297" s="25">
        <v>258351</v>
      </c>
      <c r="J297" s="14" t="str">
        <f t="shared" si="4"/>
        <v>K25TTM25835145811</v>
      </c>
      <c r="K297" s="16">
        <v>45811</v>
      </c>
      <c r="L297" s="17">
        <v>359828</v>
      </c>
    </row>
    <row r="298" spans="1:12" s="18" customFormat="1" x14ac:dyDescent="0.25">
      <c r="A298" s="14" t="s">
        <v>8</v>
      </c>
      <c r="B298" s="14" t="s">
        <v>9</v>
      </c>
      <c r="C298" s="14" t="s">
        <v>1129</v>
      </c>
      <c r="D298" s="31">
        <v>2240</v>
      </c>
      <c r="E298" s="30" t="s">
        <v>11034</v>
      </c>
      <c r="F298" s="14" t="s">
        <v>1131</v>
      </c>
      <c r="G298" s="14" t="s">
        <v>1132</v>
      </c>
      <c r="H298" s="14" t="s">
        <v>11549</v>
      </c>
      <c r="I298" s="25">
        <v>257661</v>
      </c>
      <c r="J298" s="14" t="str">
        <f t="shared" si="4"/>
        <v>K25TTM25766145811</v>
      </c>
      <c r="K298" s="16">
        <v>45811</v>
      </c>
      <c r="L298" s="17">
        <v>121343</v>
      </c>
    </row>
    <row r="299" spans="1:12" s="18" customFormat="1" x14ac:dyDescent="0.25">
      <c r="A299" s="14" t="s">
        <v>8</v>
      </c>
      <c r="B299" s="14" t="s">
        <v>9</v>
      </c>
      <c r="C299" s="14" t="s">
        <v>1133</v>
      </c>
      <c r="D299" s="31">
        <v>2308</v>
      </c>
      <c r="E299" s="30" t="s">
        <v>11034</v>
      </c>
      <c r="F299" s="14" t="s">
        <v>1135</v>
      </c>
      <c r="G299" s="14" t="s">
        <v>1136</v>
      </c>
      <c r="H299" s="14" t="s">
        <v>11549</v>
      </c>
      <c r="I299" s="25">
        <v>258486</v>
      </c>
      <c r="J299" s="14" t="str">
        <f t="shared" si="4"/>
        <v>K25TTM25848645811</v>
      </c>
      <c r="K299" s="16">
        <v>45811</v>
      </c>
      <c r="L299" s="17">
        <v>119943</v>
      </c>
    </row>
    <row r="300" spans="1:12" s="18" customFormat="1" x14ac:dyDescent="0.25">
      <c r="A300" s="14" t="s">
        <v>8</v>
      </c>
      <c r="B300" s="14" t="s">
        <v>9</v>
      </c>
      <c r="C300" s="14" t="s">
        <v>1137</v>
      </c>
      <c r="D300" s="31">
        <v>2563</v>
      </c>
      <c r="E300" s="30" t="s">
        <v>11034</v>
      </c>
      <c r="F300" s="14" t="s">
        <v>1139</v>
      </c>
      <c r="G300" s="14" t="s">
        <v>1140</v>
      </c>
      <c r="H300" s="14" t="s">
        <v>11549</v>
      </c>
      <c r="I300" s="25">
        <v>258433</v>
      </c>
      <c r="J300" s="14" t="str">
        <f t="shared" si="4"/>
        <v>K25TTM25843345811</v>
      </c>
      <c r="K300" s="16">
        <v>45811</v>
      </c>
      <c r="L300" s="17">
        <v>665488</v>
      </c>
    </row>
    <row r="301" spans="1:12" s="18" customFormat="1" x14ac:dyDescent="0.25">
      <c r="A301" s="14" t="s">
        <v>8</v>
      </c>
      <c r="B301" s="14" t="s">
        <v>9</v>
      </c>
      <c r="C301" s="14" t="s">
        <v>1141</v>
      </c>
      <c r="D301" s="31">
        <v>2563</v>
      </c>
      <c r="E301" s="30" t="s">
        <v>11034</v>
      </c>
      <c r="F301" s="14" t="s">
        <v>1139</v>
      </c>
      <c r="G301" s="14" t="s">
        <v>1142</v>
      </c>
      <c r="H301" s="14" t="s">
        <v>11549</v>
      </c>
      <c r="I301" s="25">
        <v>258450</v>
      </c>
      <c r="J301" s="14" t="str">
        <f t="shared" si="4"/>
        <v>K25TTM25845045811</v>
      </c>
      <c r="K301" s="16">
        <v>45811</v>
      </c>
      <c r="L301" s="17">
        <v>616692</v>
      </c>
    </row>
    <row r="302" spans="1:12" s="18" customFormat="1" x14ac:dyDescent="0.25">
      <c r="A302" s="14" t="s">
        <v>8</v>
      </c>
      <c r="B302" s="14" t="s">
        <v>9</v>
      </c>
      <c r="C302" s="14" t="s">
        <v>1143</v>
      </c>
      <c r="D302" s="31">
        <v>2799</v>
      </c>
      <c r="E302" s="30" t="s">
        <v>11034</v>
      </c>
      <c r="F302" s="14" t="s">
        <v>1145</v>
      </c>
      <c r="G302" s="14" t="s">
        <v>1146</v>
      </c>
      <c r="H302" s="14" t="s">
        <v>11549</v>
      </c>
      <c r="I302" s="25">
        <v>257395</v>
      </c>
      <c r="J302" s="14" t="str">
        <f t="shared" si="4"/>
        <v>K25TTM25739545811</v>
      </c>
      <c r="K302" s="16">
        <v>45811</v>
      </c>
      <c r="L302" s="17">
        <v>125073</v>
      </c>
    </row>
    <row r="303" spans="1:12" s="18" customFormat="1" x14ac:dyDescent="0.25">
      <c r="A303" s="14" t="s">
        <v>8</v>
      </c>
      <c r="B303" s="14" t="s">
        <v>9</v>
      </c>
      <c r="C303" s="14" t="s">
        <v>1147</v>
      </c>
      <c r="D303" s="31">
        <v>2861</v>
      </c>
      <c r="E303" s="30" t="s">
        <v>11129</v>
      </c>
      <c r="F303" s="14" t="s">
        <v>1149</v>
      </c>
      <c r="G303" s="14" t="s">
        <v>1150</v>
      </c>
      <c r="H303" s="14" t="s">
        <v>11549</v>
      </c>
      <c r="I303" s="25">
        <v>19878</v>
      </c>
      <c r="J303" s="14" t="str">
        <f t="shared" si="4"/>
        <v>K25TTM1987845811</v>
      </c>
      <c r="K303" s="16">
        <v>45811</v>
      </c>
      <c r="L303" s="17">
        <v>783616</v>
      </c>
    </row>
    <row r="304" spans="1:12" s="18" customFormat="1" x14ac:dyDescent="0.25">
      <c r="A304" s="14" t="s">
        <v>8</v>
      </c>
      <c r="B304" s="14" t="s">
        <v>9</v>
      </c>
      <c r="C304" s="14" t="s">
        <v>1151</v>
      </c>
      <c r="D304" s="31">
        <v>2995</v>
      </c>
      <c r="E304" s="30" t="s">
        <v>11034</v>
      </c>
      <c r="F304" s="14" t="s">
        <v>1153</v>
      </c>
      <c r="G304" s="14" t="s">
        <v>1154</v>
      </c>
      <c r="H304" s="14" t="s">
        <v>11549</v>
      </c>
      <c r="I304" s="25">
        <v>257532</v>
      </c>
      <c r="J304" s="14" t="str">
        <f t="shared" si="4"/>
        <v>K25TTM25753245811</v>
      </c>
      <c r="K304" s="16">
        <v>45811</v>
      </c>
      <c r="L304" s="17">
        <v>120085</v>
      </c>
    </row>
    <row r="305" spans="1:12" s="18" customFormat="1" x14ac:dyDescent="0.25">
      <c r="A305" s="14" t="s">
        <v>8</v>
      </c>
      <c r="B305" s="14" t="s">
        <v>9</v>
      </c>
      <c r="C305" s="14" t="s">
        <v>1155</v>
      </c>
      <c r="D305" s="15" t="s">
        <v>1156</v>
      </c>
      <c r="E305" s="30" t="s">
        <v>11144</v>
      </c>
      <c r="F305" s="14" t="s">
        <v>1157</v>
      </c>
      <c r="G305" s="14" t="s">
        <v>1158</v>
      </c>
      <c r="H305" s="14" t="s">
        <v>11549</v>
      </c>
      <c r="I305" s="25">
        <v>6409</v>
      </c>
      <c r="J305" s="14" t="str">
        <f t="shared" si="4"/>
        <v>K25TTM640945811</v>
      </c>
      <c r="K305" s="16">
        <v>45811</v>
      </c>
      <c r="L305" s="17">
        <v>119943</v>
      </c>
    </row>
    <row r="306" spans="1:12" s="18" customFormat="1" x14ac:dyDescent="0.25">
      <c r="A306" s="14" t="s">
        <v>8</v>
      </c>
      <c r="B306" s="14" t="s">
        <v>9</v>
      </c>
      <c r="C306" s="14" t="s">
        <v>1159</v>
      </c>
      <c r="D306" s="15" t="s">
        <v>1156</v>
      </c>
      <c r="E306" s="30" t="s">
        <v>11144</v>
      </c>
      <c r="F306" s="14" t="s">
        <v>1157</v>
      </c>
      <c r="G306" s="14" t="s">
        <v>1160</v>
      </c>
      <c r="H306" s="14" t="s">
        <v>11549</v>
      </c>
      <c r="I306" s="25">
        <v>6420</v>
      </c>
      <c r="J306" s="14" t="str">
        <f t="shared" si="4"/>
        <v>K25TTM642045811</v>
      </c>
      <c r="K306" s="16">
        <v>45811</v>
      </c>
      <c r="L306" s="17">
        <v>61301</v>
      </c>
    </row>
    <row r="307" spans="1:12" s="18" customFormat="1" x14ac:dyDescent="0.25">
      <c r="A307" s="14" t="s">
        <v>8</v>
      </c>
      <c r="B307" s="14" t="s">
        <v>9</v>
      </c>
      <c r="C307" s="14" t="s">
        <v>1161</v>
      </c>
      <c r="D307" s="15" t="s">
        <v>1162</v>
      </c>
      <c r="E307" s="30" t="s">
        <v>11129</v>
      </c>
      <c r="F307" s="14" t="s">
        <v>1163</v>
      </c>
      <c r="G307" s="14" t="s">
        <v>1164</v>
      </c>
      <c r="H307" s="14" t="s">
        <v>11549</v>
      </c>
      <c r="I307" s="25">
        <v>19788</v>
      </c>
      <c r="J307" s="14" t="str">
        <f t="shared" si="4"/>
        <v>K25TTM1978845811</v>
      </c>
      <c r="K307" s="16">
        <v>45811</v>
      </c>
      <c r="L307" s="17">
        <v>973933</v>
      </c>
    </row>
    <row r="308" spans="1:12" s="18" customFormat="1" x14ac:dyDescent="0.25">
      <c r="A308" s="14" t="s">
        <v>8</v>
      </c>
      <c r="B308" s="14" t="s">
        <v>9</v>
      </c>
      <c r="C308" s="14" t="s">
        <v>1165</v>
      </c>
      <c r="D308" s="15" t="s">
        <v>1166</v>
      </c>
      <c r="E308" s="30" t="s">
        <v>11024</v>
      </c>
      <c r="F308" s="14" t="s">
        <v>1167</v>
      </c>
      <c r="G308" s="14" t="s">
        <v>1168</v>
      </c>
      <c r="H308" s="14" t="s">
        <v>11549</v>
      </c>
      <c r="I308" s="25">
        <v>83099</v>
      </c>
      <c r="J308" s="14" t="str">
        <f t="shared" si="4"/>
        <v>K25TTM8309945811</v>
      </c>
      <c r="K308" s="16">
        <v>45811</v>
      </c>
      <c r="L308" s="17">
        <v>405063</v>
      </c>
    </row>
    <row r="309" spans="1:12" s="18" customFormat="1" x14ac:dyDescent="0.25">
      <c r="A309" s="14" t="s">
        <v>8</v>
      </c>
      <c r="B309" s="14" t="s">
        <v>9</v>
      </c>
      <c r="C309" s="14" t="s">
        <v>1169</v>
      </c>
      <c r="D309" s="15" t="s">
        <v>1170</v>
      </c>
      <c r="E309" s="30" t="s">
        <v>11024</v>
      </c>
      <c r="F309" s="14" t="s">
        <v>1171</v>
      </c>
      <c r="G309" s="14" t="s">
        <v>1172</v>
      </c>
      <c r="H309" s="14" t="s">
        <v>11549</v>
      </c>
      <c r="I309" s="25">
        <v>83293</v>
      </c>
      <c r="J309" s="14" t="str">
        <f t="shared" si="4"/>
        <v>K25TTM8329345811</v>
      </c>
      <c r="K309" s="16">
        <v>45811</v>
      </c>
      <c r="L309" s="17">
        <v>407389</v>
      </c>
    </row>
    <row r="310" spans="1:12" s="18" customFormat="1" x14ac:dyDescent="0.25">
      <c r="A310" s="14" t="s">
        <v>8</v>
      </c>
      <c r="B310" s="14" t="s">
        <v>9</v>
      </c>
      <c r="C310" s="14" t="s">
        <v>1173</v>
      </c>
      <c r="D310" s="15" t="s">
        <v>1174</v>
      </c>
      <c r="E310" s="30" t="s">
        <v>11104</v>
      </c>
      <c r="F310" s="14" t="s">
        <v>1175</v>
      </c>
      <c r="G310" s="14" t="s">
        <v>1176</v>
      </c>
      <c r="H310" s="14" t="s">
        <v>11549</v>
      </c>
      <c r="I310" s="25">
        <v>17288</v>
      </c>
      <c r="J310" s="14" t="str">
        <f t="shared" si="4"/>
        <v>K25TTM1728845811</v>
      </c>
      <c r="K310" s="16">
        <v>45811</v>
      </c>
      <c r="L310" s="17">
        <v>328779</v>
      </c>
    </row>
    <row r="311" spans="1:12" s="18" customFormat="1" x14ac:dyDescent="0.25">
      <c r="A311" s="14" t="s">
        <v>8</v>
      </c>
      <c r="B311" s="14" t="s">
        <v>9</v>
      </c>
      <c r="C311" s="14" t="s">
        <v>1177</v>
      </c>
      <c r="D311" s="15" t="s">
        <v>1178</v>
      </c>
      <c r="E311" s="30" t="s">
        <v>11129</v>
      </c>
      <c r="F311" s="14" t="s">
        <v>1179</v>
      </c>
      <c r="G311" s="14" t="s">
        <v>1180</v>
      </c>
      <c r="H311" s="14" t="s">
        <v>11549</v>
      </c>
      <c r="I311" s="25">
        <v>19781</v>
      </c>
      <c r="J311" s="14" t="str">
        <f t="shared" si="4"/>
        <v>K25TTM1978145811</v>
      </c>
      <c r="K311" s="16">
        <v>45811</v>
      </c>
      <c r="L311" s="17">
        <v>489888</v>
      </c>
    </row>
    <row r="312" spans="1:12" s="18" customFormat="1" x14ac:dyDescent="0.25">
      <c r="A312" s="14" t="s">
        <v>8</v>
      </c>
      <c r="B312" s="14" t="s">
        <v>9</v>
      </c>
      <c r="C312" s="14" t="s">
        <v>1181</v>
      </c>
      <c r="D312" s="15" t="s">
        <v>1182</v>
      </c>
      <c r="E312" s="30" t="s">
        <v>11199</v>
      </c>
      <c r="F312" s="14" t="s">
        <v>1183</v>
      </c>
      <c r="G312" s="14" t="s">
        <v>1184</v>
      </c>
      <c r="H312" s="14" t="s">
        <v>11549</v>
      </c>
      <c r="I312" s="25">
        <v>2566</v>
      </c>
      <c r="J312" s="14" t="str">
        <f t="shared" si="4"/>
        <v>K25TTM256645811</v>
      </c>
      <c r="K312" s="16">
        <v>45811</v>
      </c>
      <c r="L312" s="17">
        <v>120085</v>
      </c>
    </row>
    <row r="313" spans="1:12" s="18" customFormat="1" x14ac:dyDescent="0.25">
      <c r="A313" s="14" t="s">
        <v>8</v>
      </c>
      <c r="B313" s="14" t="s">
        <v>9</v>
      </c>
      <c r="C313" s="14" t="s">
        <v>1185</v>
      </c>
      <c r="D313" s="15" t="s">
        <v>1182</v>
      </c>
      <c r="E313" s="30" t="s">
        <v>11199</v>
      </c>
      <c r="F313" s="14" t="s">
        <v>1183</v>
      </c>
      <c r="G313" s="14" t="s">
        <v>1186</v>
      </c>
      <c r="H313" s="14" t="s">
        <v>11549</v>
      </c>
      <c r="I313" s="25">
        <v>2567</v>
      </c>
      <c r="J313" s="14" t="str">
        <f t="shared" si="4"/>
        <v>K25TTM256745811</v>
      </c>
      <c r="K313" s="16">
        <v>45811</v>
      </c>
      <c r="L313" s="17">
        <v>213840</v>
      </c>
    </row>
    <row r="314" spans="1:12" s="18" customFormat="1" x14ac:dyDescent="0.25">
      <c r="A314" s="14" t="s">
        <v>8</v>
      </c>
      <c r="B314" s="14" t="s">
        <v>9</v>
      </c>
      <c r="C314" s="14" t="s">
        <v>1187</v>
      </c>
      <c r="D314" s="15" t="s">
        <v>1188</v>
      </c>
      <c r="E314" s="30" t="s">
        <v>11034</v>
      </c>
      <c r="F314" s="14" t="s">
        <v>1189</v>
      </c>
      <c r="G314" s="14" t="s">
        <v>1190</v>
      </c>
      <c r="H314" s="14" t="s">
        <v>11549</v>
      </c>
      <c r="I314" s="25">
        <v>258375</v>
      </c>
      <c r="J314" s="14" t="str">
        <f t="shared" si="4"/>
        <v>K25TTM25837545811</v>
      </c>
      <c r="K314" s="16">
        <v>45811</v>
      </c>
      <c r="L314" s="17">
        <v>198720</v>
      </c>
    </row>
    <row r="315" spans="1:12" s="18" customFormat="1" x14ac:dyDescent="0.25">
      <c r="A315" s="14" t="s">
        <v>8</v>
      </c>
      <c r="B315" s="14" t="s">
        <v>9</v>
      </c>
      <c r="C315" s="14" t="s">
        <v>1191</v>
      </c>
      <c r="D315" s="15" t="s">
        <v>1192</v>
      </c>
      <c r="E315" s="30" t="s">
        <v>11034</v>
      </c>
      <c r="F315" s="14" t="s">
        <v>1193</v>
      </c>
      <c r="G315" s="14" t="s">
        <v>1194</v>
      </c>
      <c r="H315" s="14" t="s">
        <v>11549</v>
      </c>
      <c r="I315" s="25">
        <v>257234</v>
      </c>
      <c r="J315" s="14" t="str">
        <f t="shared" si="4"/>
        <v>K25TTM25723445811</v>
      </c>
      <c r="K315" s="16">
        <v>45811</v>
      </c>
      <c r="L315" s="17">
        <v>165116</v>
      </c>
    </row>
    <row r="316" spans="1:12" s="18" customFormat="1" x14ac:dyDescent="0.25">
      <c r="A316" s="14" t="s">
        <v>8</v>
      </c>
      <c r="B316" s="14" t="s">
        <v>9</v>
      </c>
      <c r="C316" s="14" t="s">
        <v>1195</v>
      </c>
      <c r="D316" s="15" t="s">
        <v>517</v>
      </c>
      <c r="E316" s="30" t="s">
        <v>11154</v>
      </c>
      <c r="F316" s="14" t="s">
        <v>518</v>
      </c>
      <c r="G316" s="14" t="s">
        <v>1196</v>
      </c>
      <c r="H316" s="14" t="s">
        <v>11549</v>
      </c>
      <c r="I316" s="25">
        <v>11053</v>
      </c>
      <c r="J316" s="14" t="str">
        <f t="shared" si="4"/>
        <v>K25TTM1105345811</v>
      </c>
      <c r="K316" s="16">
        <v>45811</v>
      </c>
      <c r="L316" s="17">
        <v>561330</v>
      </c>
    </row>
    <row r="317" spans="1:12" s="18" customFormat="1" x14ac:dyDescent="0.25">
      <c r="A317" s="14" t="s">
        <v>8</v>
      </c>
      <c r="B317" s="14" t="s">
        <v>9</v>
      </c>
      <c r="C317" s="14" t="s">
        <v>1197</v>
      </c>
      <c r="D317" s="15" t="s">
        <v>1198</v>
      </c>
      <c r="E317" s="30" t="s">
        <v>11323</v>
      </c>
      <c r="F317" s="14" t="s">
        <v>1199</v>
      </c>
      <c r="G317" s="14" t="s">
        <v>1200</v>
      </c>
      <c r="H317" s="14" t="s">
        <v>11549</v>
      </c>
      <c r="I317" s="25">
        <v>837</v>
      </c>
      <c r="J317" s="14" t="str">
        <f t="shared" si="4"/>
        <v>K25TTM83745811</v>
      </c>
      <c r="K317" s="16">
        <v>45811</v>
      </c>
      <c r="L317" s="17">
        <v>272160</v>
      </c>
    </row>
    <row r="318" spans="1:12" s="18" customFormat="1" x14ac:dyDescent="0.25">
      <c r="A318" s="14" t="s">
        <v>8</v>
      </c>
      <c r="B318" s="14" t="s">
        <v>9</v>
      </c>
      <c r="C318" s="14" t="s">
        <v>1201</v>
      </c>
      <c r="D318" s="15" t="s">
        <v>1198</v>
      </c>
      <c r="E318" s="30" t="s">
        <v>11323</v>
      </c>
      <c r="F318" s="14" t="s">
        <v>1199</v>
      </c>
      <c r="G318" s="14" t="s">
        <v>1202</v>
      </c>
      <c r="H318" s="14" t="s">
        <v>11549</v>
      </c>
      <c r="I318" s="25">
        <v>838</v>
      </c>
      <c r="J318" s="14" t="str">
        <f t="shared" si="4"/>
        <v>K25TTM83845811</v>
      </c>
      <c r="K318" s="16">
        <v>45811</v>
      </c>
      <c r="L318" s="17">
        <v>106920</v>
      </c>
    </row>
    <row r="319" spans="1:12" s="18" customFormat="1" x14ac:dyDescent="0.25">
      <c r="A319" s="14" t="s">
        <v>8</v>
      </c>
      <c r="B319" s="14" t="s">
        <v>9</v>
      </c>
      <c r="C319" s="14" t="s">
        <v>1203</v>
      </c>
      <c r="D319" s="15" t="s">
        <v>1204</v>
      </c>
      <c r="E319" s="30" t="s">
        <v>11323</v>
      </c>
      <c r="F319" s="14" t="s">
        <v>1205</v>
      </c>
      <c r="G319" s="14" t="s">
        <v>1206</v>
      </c>
      <c r="H319" s="14" t="s">
        <v>11549</v>
      </c>
      <c r="I319" s="25">
        <v>841</v>
      </c>
      <c r="J319" s="14" t="str">
        <f t="shared" si="4"/>
        <v>K25TTM84145811</v>
      </c>
      <c r="K319" s="16">
        <v>45811</v>
      </c>
      <c r="L319" s="17">
        <v>106920</v>
      </c>
    </row>
    <row r="320" spans="1:12" s="18" customFormat="1" x14ac:dyDescent="0.25">
      <c r="A320" s="14" t="s">
        <v>8</v>
      </c>
      <c r="B320" s="14" t="s">
        <v>9</v>
      </c>
      <c r="C320" s="14" t="s">
        <v>1207</v>
      </c>
      <c r="D320" s="15" t="s">
        <v>1208</v>
      </c>
      <c r="E320" s="30" t="s">
        <v>11104</v>
      </c>
      <c r="F320" s="14" t="s">
        <v>1209</v>
      </c>
      <c r="G320" s="14" t="s">
        <v>1210</v>
      </c>
      <c r="H320" s="14" t="s">
        <v>11549</v>
      </c>
      <c r="I320" s="25">
        <v>17212</v>
      </c>
      <c r="J320" s="14" t="str">
        <f t="shared" si="4"/>
        <v>K25TTM1721245811</v>
      </c>
      <c r="K320" s="16">
        <v>45811</v>
      </c>
      <c r="L320" s="17">
        <v>181192</v>
      </c>
    </row>
    <row r="321" spans="1:12" s="18" customFormat="1" x14ac:dyDescent="0.25">
      <c r="A321" s="14" t="s">
        <v>8</v>
      </c>
      <c r="B321" s="14" t="s">
        <v>9</v>
      </c>
      <c r="C321" s="14" t="s">
        <v>1211</v>
      </c>
      <c r="D321" s="15" t="s">
        <v>1212</v>
      </c>
      <c r="E321" s="30" t="s">
        <v>11298</v>
      </c>
      <c r="F321" s="14" t="s">
        <v>1213</v>
      </c>
      <c r="G321" s="14" t="s">
        <v>1214</v>
      </c>
      <c r="H321" s="14" t="s">
        <v>11549</v>
      </c>
      <c r="I321" s="25">
        <v>3848</v>
      </c>
      <c r="J321" s="14" t="str">
        <f t="shared" si="4"/>
        <v>K25TTM384845811</v>
      </c>
      <c r="K321" s="16">
        <v>45811</v>
      </c>
      <c r="L321" s="17">
        <v>365100</v>
      </c>
    </row>
    <row r="322" spans="1:12" s="18" customFormat="1" x14ac:dyDescent="0.25">
      <c r="A322" s="14" t="s">
        <v>8</v>
      </c>
      <c r="B322" s="14" t="s">
        <v>9</v>
      </c>
      <c r="C322" s="14" t="s">
        <v>1215</v>
      </c>
      <c r="D322" s="15" t="s">
        <v>1216</v>
      </c>
      <c r="E322" s="30" t="e">
        <v>#N/A</v>
      </c>
      <c r="F322" s="14" t="s">
        <v>1217</v>
      </c>
      <c r="G322" s="14" t="s">
        <v>1218</v>
      </c>
      <c r="H322" s="14" t="s">
        <v>11549</v>
      </c>
      <c r="I322" s="25">
        <v>11050</v>
      </c>
      <c r="J322" s="14" t="str">
        <f t="shared" si="4"/>
        <v>K25TTM1105045811</v>
      </c>
      <c r="K322" s="16">
        <v>45811</v>
      </c>
      <c r="L322" s="17">
        <v>99360</v>
      </c>
    </row>
    <row r="323" spans="1:12" s="18" customFormat="1" x14ac:dyDescent="0.25">
      <c r="A323" s="14" t="s">
        <v>8</v>
      </c>
      <c r="B323" s="14" t="s">
        <v>9</v>
      </c>
      <c r="C323" s="14" t="s">
        <v>1219</v>
      </c>
      <c r="D323" s="15" t="s">
        <v>1220</v>
      </c>
      <c r="E323" s="30" t="s">
        <v>11144</v>
      </c>
      <c r="F323" s="14" t="s">
        <v>1221</v>
      </c>
      <c r="G323" s="14" t="s">
        <v>1222</v>
      </c>
      <c r="H323" s="14" t="s">
        <v>11549</v>
      </c>
      <c r="I323" s="25">
        <v>6398</v>
      </c>
      <c r="J323" s="14" t="str">
        <f t="shared" si="4"/>
        <v>K25TTM639845811</v>
      </c>
      <c r="K323" s="16">
        <v>45811</v>
      </c>
      <c r="L323" s="17">
        <v>158073</v>
      </c>
    </row>
    <row r="324" spans="1:12" s="18" customFormat="1" x14ac:dyDescent="0.25">
      <c r="A324" s="14" t="s">
        <v>8</v>
      </c>
      <c r="B324" s="14" t="s">
        <v>9</v>
      </c>
      <c r="C324" s="14" t="s">
        <v>1223</v>
      </c>
      <c r="D324" s="15" t="s">
        <v>1224</v>
      </c>
      <c r="E324" s="30" t="s">
        <v>11124</v>
      </c>
      <c r="F324" s="14" t="s">
        <v>1225</v>
      </c>
      <c r="G324" s="14" t="s">
        <v>1226</v>
      </c>
      <c r="H324" s="14" t="s">
        <v>11549</v>
      </c>
      <c r="I324" s="25">
        <v>34391</v>
      </c>
      <c r="J324" s="14" t="str">
        <f t="shared" ref="J324:J387" si="5">H324&amp;I324&amp;K324</f>
        <v>K25TTM3439145811</v>
      </c>
      <c r="K324" s="16">
        <v>45811</v>
      </c>
      <c r="L324" s="17">
        <v>195090</v>
      </c>
    </row>
    <row r="325" spans="1:12" s="18" customFormat="1" x14ac:dyDescent="0.25">
      <c r="A325" s="14" t="s">
        <v>8</v>
      </c>
      <c r="B325" s="14" t="s">
        <v>9</v>
      </c>
      <c r="C325" s="14" t="s">
        <v>1227</v>
      </c>
      <c r="D325" s="15" t="s">
        <v>1228</v>
      </c>
      <c r="E325" s="30" t="s">
        <v>11104</v>
      </c>
      <c r="F325" s="14" t="s">
        <v>1229</v>
      </c>
      <c r="G325" s="14" t="s">
        <v>1230</v>
      </c>
      <c r="H325" s="14" t="s">
        <v>11549</v>
      </c>
      <c r="I325" s="25">
        <v>17325</v>
      </c>
      <c r="J325" s="14" t="str">
        <f t="shared" si="5"/>
        <v>K25TTM1732545811</v>
      </c>
      <c r="K325" s="16">
        <v>45811</v>
      </c>
      <c r="L325" s="17">
        <v>131512</v>
      </c>
    </row>
    <row r="326" spans="1:12" s="18" customFormat="1" x14ac:dyDescent="0.25">
      <c r="A326" s="14" t="s">
        <v>8</v>
      </c>
      <c r="B326" s="14" t="s">
        <v>9</v>
      </c>
      <c r="C326" s="14" t="s">
        <v>1231</v>
      </c>
      <c r="D326" s="15" t="s">
        <v>1232</v>
      </c>
      <c r="E326" s="30" t="s">
        <v>11243</v>
      </c>
      <c r="F326" s="14" t="s">
        <v>1233</v>
      </c>
      <c r="G326" s="14" t="s">
        <v>1234</v>
      </c>
      <c r="H326" s="14" t="s">
        <v>11549</v>
      </c>
      <c r="I326" s="25">
        <v>19935</v>
      </c>
      <c r="J326" s="14" t="str">
        <f t="shared" si="5"/>
        <v>K25TTM1993545811</v>
      </c>
      <c r="K326" s="16">
        <v>45811</v>
      </c>
      <c r="L326" s="17">
        <v>149040</v>
      </c>
    </row>
    <row r="327" spans="1:12" s="18" customFormat="1" x14ac:dyDescent="0.25">
      <c r="A327" s="14" t="s">
        <v>8</v>
      </c>
      <c r="B327" s="14" t="s">
        <v>9</v>
      </c>
      <c r="C327" s="14" t="s">
        <v>1235</v>
      </c>
      <c r="D327" s="15" t="s">
        <v>1236</v>
      </c>
      <c r="E327" s="30" t="s">
        <v>11104</v>
      </c>
      <c r="F327" s="14" t="s">
        <v>1237</v>
      </c>
      <c r="G327" s="14" t="s">
        <v>1238</v>
      </c>
      <c r="H327" s="14" t="s">
        <v>11549</v>
      </c>
      <c r="I327" s="25">
        <v>17218</v>
      </c>
      <c r="J327" s="14" t="str">
        <f t="shared" si="5"/>
        <v>K25TTM1721845811</v>
      </c>
      <c r="K327" s="16">
        <v>45811</v>
      </c>
      <c r="L327" s="17">
        <v>183902</v>
      </c>
    </row>
    <row r="328" spans="1:12" s="18" customFormat="1" x14ac:dyDescent="0.25">
      <c r="A328" s="14" t="s">
        <v>8</v>
      </c>
      <c r="B328" s="14" t="s">
        <v>9</v>
      </c>
      <c r="C328" s="14" t="s">
        <v>1239</v>
      </c>
      <c r="D328" s="15" t="s">
        <v>63</v>
      </c>
      <c r="E328" s="30" t="s">
        <v>11258</v>
      </c>
      <c r="F328" s="14" t="s">
        <v>64</v>
      </c>
      <c r="G328" s="14" t="s">
        <v>1240</v>
      </c>
      <c r="H328" s="14" t="s">
        <v>11549</v>
      </c>
      <c r="I328" s="25">
        <v>6834</v>
      </c>
      <c r="J328" s="14" t="str">
        <f t="shared" si="5"/>
        <v>K25TTM683445811</v>
      </c>
      <c r="K328" s="16">
        <v>45811</v>
      </c>
      <c r="L328" s="17">
        <v>213840</v>
      </c>
    </row>
    <row r="329" spans="1:12" s="18" customFormat="1" x14ac:dyDescent="0.25">
      <c r="A329" s="14" t="s">
        <v>8</v>
      </c>
      <c r="B329" s="14" t="s">
        <v>9</v>
      </c>
      <c r="C329" s="14" t="s">
        <v>1241</v>
      </c>
      <c r="D329" s="15" t="s">
        <v>1242</v>
      </c>
      <c r="E329" s="30" t="s">
        <v>11064</v>
      </c>
      <c r="F329" s="14" t="s">
        <v>1243</v>
      </c>
      <c r="G329" s="14" t="s">
        <v>1244</v>
      </c>
      <c r="H329" s="14" t="s">
        <v>11549</v>
      </c>
      <c r="I329" s="25">
        <v>41944</v>
      </c>
      <c r="J329" s="14" t="str">
        <f t="shared" si="5"/>
        <v>K25TTM4194445811</v>
      </c>
      <c r="K329" s="16">
        <v>45811</v>
      </c>
      <c r="L329" s="17">
        <v>294030</v>
      </c>
    </row>
    <row r="330" spans="1:12" s="18" customFormat="1" x14ac:dyDescent="0.25">
      <c r="A330" s="14" t="s">
        <v>8</v>
      </c>
      <c r="B330" s="14" t="s">
        <v>9</v>
      </c>
      <c r="C330" s="14" t="s">
        <v>1245</v>
      </c>
      <c r="D330" s="15" t="s">
        <v>1246</v>
      </c>
      <c r="E330" s="30" t="s">
        <v>11124</v>
      </c>
      <c r="F330" s="14" t="s">
        <v>1247</v>
      </c>
      <c r="G330" s="14" t="s">
        <v>1248</v>
      </c>
      <c r="H330" s="14" t="s">
        <v>11549</v>
      </c>
      <c r="I330" s="25">
        <v>34465</v>
      </c>
      <c r="J330" s="14" t="str">
        <f t="shared" si="5"/>
        <v>K25TTM3446545811</v>
      </c>
      <c r="K330" s="16">
        <v>45811</v>
      </c>
      <c r="L330" s="17">
        <v>473416</v>
      </c>
    </row>
    <row r="331" spans="1:12" s="18" customFormat="1" x14ac:dyDescent="0.25">
      <c r="A331" s="14" t="s">
        <v>8</v>
      </c>
      <c r="B331" s="14" t="s">
        <v>9</v>
      </c>
      <c r="C331" s="14" t="s">
        <v>1249</v>
      </c>
      <c r="D331" s="15" t="s">
        <v>1250</v>
      </c>
      <c r="E331" s="30" t="s">
        <v>11034</v>
      </c>
      <c r="F331" s="14" t="s">
        <v>1251</v>
      </c>
      <c r="G331" s="14" t="s">
        <v>1252</v>
      </c>
      <c r="H331" s="14" t="s">
        <v>11549</v>
      </c>
      <c r="I331" s="25">
        <v>257593</v>
      </c>
      <c r="J331" s="14" t="str">
        <f t="shared" si="5"/>
        <v>K25TTM25759345811</v>
      </c>
      <c r="K331" s="16">
        <v>45811</v>
      </c>
      <c r="L331" s="17">
        <v>99360</v>
      </c>
    </row>
    <row r="332" spans="1:12" s="18" customFormat="1" x14ac:dyDescent="0.25">
      <c r="A332" s="14" t="s">
        <v>8</v>
      </c>
      <c r="B332" s="14" t="s">
        <v>9</v>
      </c>
      <c r="C332" s="14" t="s">
        <v>1253</v>
      </c>
      <c r="D332" s="15" t="s">
        <v>1254</v>
      </c>
      <c r="E332" s="30" t="s">
        <v>11104</v>
      </c>
      <c r="F332" s="14" t="s">
        <v>1255</v>
      </c>
      <c r="G332" s="14" t="s">
        <v>1256</v>
      </c>
      <c r="H332" s="14" t="s">
        <v>11549</v>
      </c>
      <c r="I332" s="25">
        <v>17249</v>
      </c>
      <c r="J332" s="14" t="str">
        <f t="shared" si="5"/>
        <v>K25TTM1724945811</v>
      </c>
      <c r="K332" s="16">
        <v>45811</v>
      </c>
      <c r="L332" s="17">
        <v>60043</v>
      </c>
    </row>
    <row r="333" spans="1:12" s="18" customFormat="1" x14ac:dyDescent="0.25">
      <c r="A333" s="14" t="s">
        <v>8</v>
      </c>
      <c r="B333" s="14" t="s">
        <v>9</v>
      </c>
      <c r="C333" s="14" t="s">
        <v>1257</v>
      </c>
      <c r="D333" s="15" t="s">
        <v>1258</v>
      </c>
      <c r="E333" s="30" t="s">
        <v>11044</v>
      </c>
      <c r="F333" s="14" t="s">
        <v>1259</v>
      </c>
      <c r="G333" s="14" t="s">
        <v>1260</v>
      </c>
      <c r="H333" s="14" t="s">
        <v>11549</v>
      </c>
      <c r="I333" s="25">
        <v>7395</v>
      </c>
      <c r="J333" s="14" t="str">
        <f t="shared" si="5"/>
        <v>K25TTM739545811</v>
      </c>
      <c r="K333" s="16">
        <v>45811</v>
      </c>
      <c r="L333" s="17">
        <v>80190</v>
      </c>
    </row>
    <row r="334" spans="1:12" s="18" customFormat="1" x14ac:dyDescent="0.25">
      <c r="A334" s="14" t="s">
        <v>8</v>
      </c>
      <c r="B334" s="14" t="s">
        <v>9</v>
      </c>
      <c r="C334" s="14" t="s">
        <v>1261</v>
      </c>
      <c r="D334" s="15" t="s">
        <v>1258</v>
      </c>
      <c r="E334" s="30" t="s">
        <v>11044</v>
      </c>
      <c r="F334" s="14" t="s">
        <v>1259</v>
      </c>
      <c r="G334" s="14" t="s">
        <v>1262</v>
      </c>
      <c r="H334" s="14" t="s">
        <v>11549</v>
      </c>
      <c r="I334" s="25">
        <v>7396</v>
      </c>
      <c r="J334" s="14" t="str">
        <f t="shared" si="5"/>
        <v>K25TTM739645811</v>
      </c>
      <c r="K334" s="16">
        <v>45811</v>
      </c>
      <c r="L334" s="17">
        <v>65030</v>
      </c>
    </row>
    <row r="335" spans="1:12" s="18" customFormat="1" x14ac:dyDescent="0.25">
      <c r="A335" s="14" t="s">
        <v>8</v>
      </c>
      <c r="B335" s="14" t="s">
        <v>9</v>
      </c>
      <c r="C335" s="14" t="s">
        <v>1263</v>
      </c>
      <c r="D335" s="15" t="s">
        <v>1258</v>
      </c>
      <c r="E335" s="30" t="s">
        <v>11044</v>
      </c>
      <c r="F335" s="14" t="s">
        <v>1259</v>
      </c>
      <c r="G335" s="14" t="s">
        <v>1264</v>
      </c>
      <c r="H335" s="14" t="s">
        <v>11549</v>
      </c>
      <c r="I335" s="25">
        <v>7397</v>
      </c>
      <c r="J335" s="14" t="str">
        <f t="shared" si="5"/>
        <v>K25TTM739745811</v>
      </c>
      <c r="K335" s="16">
        <v>45811</v>
      </c>
      <c r="L335" s="17">
        <v>415506</v>
      </c>
    </row>
    <row r="336" spans="1:12" s="18" customFormat="1" x14ac:dyDescent="0.25">
      <c r="A336" s="14" t="s">
        <v>8</v>
      </c>
      <c r="B336" s="14" t="s">
        <v>9</v>
      </c>
      <c r="C336" s="14" t="s">
        <v>1265</v>
      </c>
      <c r="D336" s="15" t="s">
        <v>1266</v>
      </c>
      <c r="E336" s="30" t="s">
        <v>11258</v>
      </c>
      <c r="F336" s="14" t="s">
        <v>1267</v>
      </c>
      <c r="G336" s="14" t="s">
        <v>1268</v>
      </c>
      <c r="H336" s="14" t="s">
        <v>11549</v>
      </c>
      <c r="I336" s="25">
        <v>6829</v>
      </c>
      <c r="J336" s="14" t="str">
        <f t="shared" si="5"/>
        <v>K25TTM682945811</v>
      </c>
      <c r="K336" s="16">
        <v>45811</v>
      </c>
      <c r="L336" s="17">
        <v>60043</v>
      </c>
    </row>
    <row r="337" spans="1:12" s="18" customFormat="1" x14ac:dyDescent="0.25">
      <c r="A337" s="14" t="s">
        <v>8</v>
      </c>
      <c r="B337" s="14" t="s">
        <v>9</v>
      </c>
      <c r="C337" s="14" t="s">
        <v>1269</v>
      </c>
      <c r="D337" s="15" t="s">
        <v>1270</v>
      </c>
      <c r="E337" s="30" t="s">
        <v>11258</v>
      </c>
      <c r="F337" s="14" t="s">
        <v>1271</v>
      </c>
      <c r="G337" s="14" t="s">
        <v>1272</v>
      </c>
      <c r="H337" s="14" t="s">
        <v>11549</v>
      </c>
      <c r="I337" s="25">
        <v>6797</v>
      </c>
      <c r="J337" s="14" t="str">
        <f t="shared" si="5"/>
        <v>K25TTM679745811</v>
      </c>
      <c r="K337" s="16">
        <v>45811</v>
      </c>
      <c r="L337" s="17">
        <v>1405204</v>
      </c>
    </row>
    <row r="338" spans="1:12" s="18" customFormat="1" x14ac:dyDescent="0.25">
      <c r="A338" s="14" t="s">
        <v>8</v>
      </c>
      <c r="B338" s="14" t="s">
        <v>9</v>
      </c>
      <c r="C338" s="14" t="s">
        <v>1273</v>
      </c>
      <c r="D338" s="15" t="s">
        <v>89</v>
      </c>
      <c r="E338" s="30" t="s">
        <v>11104</v>
      </c>
      <c r="F338" s="14" t="s">
        <v>90</v>
      </c>
      <c r="G338" s="14" t="s">
        <v>1274</v>
      </c>
      <c r="H338" s="14" t="s">
        <v>11549</v>
      </c>
      <c r="I338" s="25">
        <v>17297</v>
      </c>
      <c r="J338" s="14" t="str">
        <f t="shared" si="5"/>
        <v>K25TTM1729745811</v>
      </c>
      <c r="K338" s="16">
        <v>45811</v>
      </c>
      <c r="L338" s="17">
        <v>53460</v>
      </c>
    </row>
    <row r="339" spans="1:12" s="18" customFormat="1" x14ac:dyDescent="0.25">
      <c r="A339" s="14" t="s">
        <v>8</v>
      </c>
      <c r="B339" s="14" t="s">
        <v>9</v>
      </c>
      <c r="C339" s="14" t="s">
        <v>1275</v>
      </c>
      <c r="D339" s="15" t="s">
        <v>1276</v>
      </c>
      <c r="E339" s="30" t="s">
        <v>11298</v>
      </c>
      <c r="F339" s="14" t="s">
        <v>1277</v>
      </c>
      <c r="G339" s="14" t="s">
        <v>1278</v>
      </c>
      <c r="H339" s="14" t="s">
        <v>11549</v>
      </c>
      <c r="I339" s="25">
        <v>3834</v>
      </c>
      <c r="J339" s="14" t="str">
        <f t="shared" si="5"/>
        <v>K25TTM383445811</v>
      </c>
      <c r="K339" s="16">
        <v>45811</v>
      </c>
      <c r="L339" s="17">
        <v>869264</v>
      </c>
    </row>
    <row r="340" spans="1:12" s="18" customFormat="1" x14ac:dyDescent="0.25">
      <c r="A340" s="14" t="s">
        <v>8</v>
      </c>
      <c r="B340" s="14" t="s">
        <v>9</v>
      </c>
      <c r="C340" s="14" t="s">
        <v>1279</v>
      </c>
      <c r="D340" s="15" t="s">
        <v>1280</v>
      </c>
      <c r="E340" s="30" t="s">
        <v>11104</v>
      </c>
      <c r="F340" s="14" t="s">
        <v>1281</v>
      </c>
      <c r="G340" s="14" t="s">
        <v>1282</v>
      </c>
      <c r="H340" s="14" t="s">
        <v>11549</v>
      </c>
      <c r="I340" s="25">
        <v>17226</v>
      </c>
      <c r="J340" s="14" t="str">
        <f t="shared" si="5"/>
        <v>K25TTM1722645811</v>
      </c>
      <c r="K340" s="16">
        <v>45811</v>
      </c>
      <c r="L340" s="17">
        <v>240570</v>
      </c>
    </row>
    <row r="341" spans="1:12" s="18" customFormat="1" x14ac:dyDescent="0.25">
      <c r="A341" s="14" t="s">
        <v>8</v>
      </c>
      <c r="B341" s="14" t="s">
        <v>9</v>
      </c>
      <c r="C341" s="14" t="s">
        <v>1283</v>
      </c>
      <c r="D341" s="15" t="s">
        <v>93</v>
      </c>
      <c r="E341" s="30" t="s">
        <v>11189</v>
      </c>
      <c r="F341" s="14" t="s">
        <v>94</v>
      </c>
      <c r="G341" s="14" t="s">
        <v>1284</v>
      </c>
      <c r="H341" s="14" t="s">
        <v>11549</v>
      </c>
      <c r="I341" s="25">
        <v>4530</v>
      </c>
      <c r="J341" s="14" t="str">
        <f t="shared" si="5"/>
        <v>K25TTM453045811</v>
      </c>
      <c r="K341" s="16">
        <v>45811</v>
      </c>
      <c r="L341" s="17">
        <v>350406</v>
      </c>
    </row>
    <row r="342" spans="1:12" s="18" customFormat="1" x14ac:dyDescent="0.25">
      <c r="A342" s="14" t="s">
        <v>8</v>
      </c>
      <c r="B342" s="14" t="s">
        <v>9</v>
      </c>
      <c r="C342" s="14" t="s">
        <v>1285</v>
      </c>
      <c r="D342" s="15" t="s">
        <v>1286</v>
      </c>
      <c r="E342" s="30" t="s">
        <v>11233</v>
      </c>
      <c r="F342" s="14" t="s">
        <v>1287</v>
      </c>
      <c r="G342" s="14" t="s">
        <v>1288</v>
      </c>
      <c r="H342" s="14" t="s">
        <v>11549</v>
      </c>
      <c r="I342" s="25">
        <v>16971</v>
      </c>
      <c r="J342" s="14" t="str">
        <f t="shared" si="5"/>
        <v>K25TTM1697145811</v>
      </c>
      <c r="K342" s="16">
        <v>45811</v>
      </c>
      <c r="L342" s="17">
        <v>162590</v>
      </c>
    </row>
    <row r="343" spans="1:12" s="18" customFormat="1" x14ac:dyDescent="0.25">
      <c r="A343" s="14" t="s">
        <v>8</v>
      </c>
      <c r="B343" s="14" t="s">
        <v>9</v>
      </c>
      <c r="C343" s="14" t="s">
        <v>1289</v>
      </c>
      <c r="D343" s="15" t="s">
        <v>1290</v>
      </c>
      <c r="E343" s="30" t="s">
        <v>11104</v>
      </c>
      <c r="F343" s="14" t="s">
        <v>1291</v>
      </c>
      <c r="G343" s="14" t="s">
        <v>1292</v>
      </c>
      <c r="H343" s="14" t="s">
        <v>11549</v>
      </c>
      <c r="I343" s="25">
        <v>17230</v>
      </c>
      <c r="J343" s="14" t="str">
        <f t="shared" si="5"/>
        <v>K25TTM1723045811</v>
      </c>
      <c r="K343" s="16">
        <v>45811</v>
      </c>
      <c r="L343" s="17">
        <v>149040</v>
      </c>
    </row>
    <row r="344" spans="1:12" s="18" customFormat="1" x14ac:dyDescent="0.25">
      <c r="A344" s="14" t="s">
        <v>8</v>
      </c>
      <c r="B344" s="14" t="s">
        <v>9</v>
      </c>
      <c r="C344" s="14" t="s">
        <v>1293</v>
      </c>
      <c r="D344" s="15" t="s">
        <v>1294</v>
      </c>
      <c r="E344" s="30" t="s">
        <v>11104</v>
      </c>
      <c r="F344" s="14" t="s">
        <v>1295</v>
      </c>
      <c r="G344" s="14" t="s">
        <v>1296</v>
      </c>
      <c r="H344" s="14" t="s">
        <v>11549</v>
      </c>
      <c r="I344" s="25">
        <v>17323</v>
      </c>
      <c r="J344" s="14" t="str">
        <f t="shared" si="5"/>
        <v>K25TTM1732345811</v>
      </c>
      <c r="K344" s="16">
        <v>45811</v>
      </c>
      <c r="L344" s="17">
        <v>54197</v>
      </c>
    </row>
    <row r="345" spans="1:12" s="18" customFormat="1" x14ac:dyDescent="0.25">
      <c r="A345" s="14" t="s">
        <v>8</v>
      </c>
      <c r="B345" s="14" t="s">
        <v>9</v>
      </c>
      <c r="C345" s="14" t="s">
        <v>1297</v>
      </c>
      <c r="D345" s="15" t="s">
        <v>1298</v>
      </c>
      <c r="E345" s="30" t="s">
        <v>11034</v>
      </c>
      <c r="F345" s="14" t="s">
        <v>1299</v>
      </c>
      <c r="G345" s="14" t="s">
        <v>1300</v>
      </c>
      <c r="H345" s="14" t="s">
        <v>11549</v>
      </c>
      <c r="I345" s="25">
        <v>258140</v>
      </c>
      <c r="J345" s="14" t="str">
        <f t="shared" si="5"/>
        <v>K25TTM25814045811</v>
      </c>
      <c r="K345" s="16">
        <v>45811</v>
      </c>
      <c r="L345" s="17">
        <v>80190</v>
      </c>
    </row>
    <row r="346" spans="1:12" s="18" customFormat="1" x14ac:dyDescent="0.25">
      <c r="A346" s="14" t="s">
        <v>8</v>
      </c>
      <c r="B346" s="14" t="s">
        <v>9</v>
      </c>
      <c r="C346" s="14" t="s">
        <v>1301</v>
      </c>
      <c r="D346" s="15" t="s">
        <v>1302</v>
      </c>
      <c r="E346" s="30" t="s">
        <v>11034</v>
      </c>
      <c r="F346" s="14" t="s">
        <v>1303</v>
      </c>
      <c r="G346" s="14" t="s">
        <v>1304</v>
      </c>
      <c r="H346" s="14" t="s">
        <v>11549</v>
      </c>
      <c r="I346" s="25">
        <v>257298</v>
      </c>
      <c r="J346" s="14" t="str">
        <f t="shared" si="5"/>
        <v>K25TTM25729845811</v>
      </c>
      <c r="K346" s="16">
        <v>45811</v>
      </c>
      <c r="L346" s="17">
        <v>99360</v>
      </c>
    </row>
    <row r="347" spans="1:12" s="18" customFormat="1" x14ac:dyDescent="0.25">
      <c r="A347" s="14" t="s">
        <v>8</v>
      </c>
      <c r="B347" s="14" t="s">
        <v>9</v>
      </c>
      <c r="C347" s="14" t="s">
        <v>1305</v>
      </c>
      <c r="D347" s="15" t="s">
        <v>605</v>
      </c>
      <c r="E347" s="30" t="s">
        <v>11028</v>
      </c>
      <c r="F347" s="14" t="s">
        <v>606</v>
      </c>
      <c r="G347" s="14" t="s">
        <v>1306</v>
      </c>
      <c r="H347" s="14" t="s">
        <v>11549</v>
      </c>
      <c r="I347" s="25">
        <v>3068</v>
      </c>
      <c r="J347" s="14" t="str">
        <f t="shared" si="5"/>
        <v>K25TTM306845811</v>
      </c>
      <c r="K347" s="16">
        <v>45811</v>
      </c>
      <c r="L347" s="17">
        <v>65030</v>
      </c>
    </row>
    <row r="348" spans="1:12" s="18" customFormat="1" x14ac:dyDescent="0.25">
      <c r="A348" s="14" t="s">
        <v>8</v>
      </c>
      <c r="B348" s="14" t="s">
        <v>9</v>
      </c>
      <c r="C348" s="14" t="s">
        <v>1307</v>
      </c>
      <c r="D348" s="15" t="s">
        <v>1308</v>
      </c>
      <c r="E348" s="30" t="e">
        <v>#N/A</v>
      </c>
      <c r="F348" s="14" t="s">
        <v>1309</v>
      </c>
      <c r="G348" s="14" t="s">
        <v>1310</v>
      </c>
      <c r="H348" s="14" t="s">
        <v>11549</v>
      </c>
      <c r="I348" s="25">
        <v>17312</v>
      </c>
      <c r="J348" s="14" t="str">
        <f t="shared" si="5"/>
        <v>K25TTM1731245811</v>
      </c>
      <c r="K348" s="16">
        <v>45811</v>
      </c>
      <c r="L348" s="17">
        <v>149040</v>
      </c>
    </row>
    <row r="349" spans="1:12" s="18" customFormat="1" x14ac:dyDescent="0.25">
      <c r="A349" s="14" t="s">
        <v>8</v>
      </c>
      <c r="B349" s="14" t="s">
        <v>9</v>
      </c>
      <c r="C349" s="14" t="s">
        <v>1311</v>
      </c>
      <c r="D349" s="15" t="s">
        <v>1312</v>
      </c>
      <c r="E349" s="30" t="e">
        <v>#N/A</v>
      </c>
      <c r="F349" s="14" t="s">
        <v>1313</v>
      </c>
      <c r="G349" s="14" t="s">
        <v>1314</v>
      </c>
      <c r="H349" s="14" t="s">
        <v>11549</v>
      </c>
      <c r="I349" s="25">
        <v>2569</v>
      </c>
      <c r="J349" s="14" t="str">
        <f t="shared" si="5"/>
        <v>K25TTM256945811</v>
      </c>
      <c r="K349" s="16">
        <v>45811</v>
      </c>
      <c r="L349" s="17">
        <v>285191</v>
      </c>
    </row>
    <row r="350" spans="1:12" s="18" customFormat="1" x14ac:dyDescent="0.25">
      <c r="A350" s="14" t="s">
        <v>8</v>
      </c>
      <c r="B350" s="14" t="s">
        <v>9</v>
      </c>
      <c r="C350" s="14" t="s">
        <v>1315</v>
      </c>
      <c r="D350" s="15" t="s">
        <v>1316</v>
      </c>
      <c r="E350" s="30" t="s">
        <v>11273</v>
      </c>
      <c r="F350" s="14" t="s">
        <v>1317</v>
      </c>
      <c r="G350" s="14" t="s">
        <v>1318</v>
      </c>
      <c r="H350" s="14" t="s">
        <v>11549</v>
      </c>
      <c r="I350" s="25">
        <v>4752</v>
      </c>
      <c r="J350" s="14" t="str">
        <f t="shared" si="5"/>
        <v>K25TTM475245811</v>
      </c>
      <c r="K350" s="16">
        <v>45811</v>
      </c>
      <c r="L350" s="17">
        <v>269244</v>
      </c>
    </row>
    <row r="351" spans="1:12" s="18" customFormat="1" x14ac:dyDescent="0.25">
      <c r="A351" s="14" t="s">
        <v>8</v>
      </c>
      <c r="B351" s="14" t="s">
        <v>9</v>
      </c>
      <c r="C351" s="14" t="s">
        <v>1319</v>
      </c>
      <c r="D351" s="15" t="s">
        <v>1320</v>
      </c>
      <c r="E351" s="30" t="s">
        <v>11034</v>
      </c>
      <c r="F351" s="14" t="s">
        <v>1321</v>
      </c>
      <c r="G351" s="14" t="s">
        <v>1322</v>
      </c>
      <c r="H351" s="14" t="s">
        <v>11549</v>
      </c>
      <c r="I351" s="25">
        <v>258537</v>
      </c>
      <c r="J351" s="14" t="str">
        <f t="shared" si="5"/>
        <v>K25TTM25853745811</v>
      </c>
      <c r="K351" s="16">
        <v>45811</v>
      </c>
      <c r="L351" s="17">
        <v>119943</v>
      </c>
    </row>
    <row r="352" spans="1:12" s="18" customFormat="1" x14ac:dyDescent="0.25">
      <c r="A352" s="14" t="s">
        <v>8</v>
      </c>
      <c r="B352" s="14" t="s">
        <v>9</v>
      </c>
      <c r="C352" s="14" t="s">
        <v>1323</v>
      </c>
      <c r="D352" s="31">
        <v>3007</v>
      </c>
      <c r="E352" s="30" t="s">
        <v>11024</v>
      </c>
      <c r="F352" s="14" t="s">
        <v>1325</v>
      </c>
      <c r="G352" s="14" t="s">
        <v>1326</v>
      </c>
      <c r="H352" s="14" t="s">
        <v>11549</v>
      </c>
      <c r="I352" s="25">
        <v>83283</v>
      </c>
      <c r="J352" s="14" t="str">
        <f t="shared" si="5"/>
        <v>K25TTM8328345811</v>
      </c>
      <c r="K352" s="16">
        <v>45811</v>
      </c>
      <c r="L352" s="17">
        <v>402475</v>
      </c>
    </row>
    <row r="353" spans="1:12" s="18" customFormat="1" x14ac:dyDescent="0.25">
      <c r="A353" s="14" t="s">
        <v>8</v>
      </c>
      <c r="B353" s="14" t="s">
        <v>9</v>
      </c>
      <c r="C353" s="14" t="s">
        <v>1327</v>
      </c>
      <c r="D353" s="31">
        <v>3058</v>
      </c>
      <c r="E353" s="30" t="s">
        <v>11119</v>
      </c>
      <c r="F353" s="14" t="s">
        <v>1329</v>
      </c>
      <c r="G353" s="14" t="s">
        <v>1330</v>
      </c>
      <c r="H353" s="14" t="s">
        <v>11549</v>
      </c>
      <c r="I353" s="25">
        <v>9198</v>
      </c>
      <c r="J353" s="14" t="str">
        <f t="shared" si="5"/>
        <v>K25TTM919845811</v>
      </c>
      <c r="K353" s="16">
        <v>45811</v>
      </c>
      <c r="L353" s="17">
        <v>1734775</v>
      </c>
    </row>
    <row r="354" spans="1:12" s="18" customFormat="1" x14ac:dyDescent="0.25">
      <c r="A354" s="14" t="s">
        <v>8</v>
      </c>
      <c r="B354" s="14" t="s">
        <v>9</v>
      </c>
      <c r="C354" s="14" t="s">
        <v>1331</v>
      </c>
      <c r="D354" s="31">
        <v>3160</v>
      </c>
      <c r="E354" s="30" t="s">
        <v>11233</v>
      </c>
      <c r="F354" s="14" t="s">
        <v>1333</v>
      </c>
      <c r="G354" s="14" t="s">
        <v>1334</v>
      </c>
      <c r="H354" s="14" t="s">
        <v>11549</v>
      </c>
      <c r="I354" s="25">
        <v>16988</v>
      </c>
      <c r="J354" s="14" t="str">
        <f t="shared" si="5"/>
        <v>K25TTM1698845811</v>
      </c>
      <c r="K354" s="16">
        <v>45811</v>
      </c>
      <c r="L354" s="17">
        <v>239885</v>
      </c>
    </row>
    <row r="355" spans="1:12" s="18" customFormat="1" x14ac:dyDescent="0.25">
      <c r="A355" s="14" t="s">
        <v>8</v>
      </c>
      <c r="B355" s="14" t="s">
        <v>9</v>
      </c>
      <c r="C355" s="14" t="s">
        <v>1335</v>
      </c>
      <c r="D355" s="31">
        <v>3178</v>
      </c>
      <c r="E355" s="30" t="s">
        <v>11034</v>
      </c>
      <c r="F355" s="14" t="s">
        <v>118</v>
      </c>
      <c r="G355" s="14" t="s">
        <v>1336</v>
      </c>
      <c r="H355" s="14" t="s">
        <v>11549</v>
      </c>
      <c r="I355" s="25">
        <v>258314</v>
      </c>
      <c r="J355" s="14" t="str">
        <f t="shared" si="5"/>
        <v>K25TTM25831445811</v>
      </c>
      <c r="K355" s="16">
        <v>45811</v>
      </c>
      <c r="L355" s="17">
        <v>108393</v>
      </c>
    </row>
    <row r="356" spans="1:12" s="18" customFormat="1" x14ac:dyDescent="0.25">
      <c r="A356" s="14" t="s">
        <v>8</v>
      </c>
      <c r="B356" s="14" t="s">
        <v>9</v>
      </c>
      <c r="C356" s="14" t="s">
        <v>1337</v>
      </c>
      <c r="D356" s="31">
        <v>3182</v>
      </c>
      <c r="E356" s="30" t="s">
        <v>11034</v>
      </c>
      <c r="F356" s="14" t="s">
        <v>636</v>
      </c>
      <c r="G356" s="14" t="s">
        <v>1338</v>
      </c>
      <c r="H356" s="14" t="s">
        <v>11549</v>
      </c>
      <c r="I356" s="25">
        <v>258415</v>
      </c>
      <c r="J356" s="14" t="str">
        <f t="shared" si="5"/>
        <v>K25TTM25841545811</v>
      </c>
      <c r="K356" s="16">
        <v>45811</v>
      </c>
      <c r="L356" s="17">
        <v>771943</v>
      </c>
    </row>
    <row r="357" spans="1:12" s="18" customFormat="1" x14ac:dyDescent="0.25">
      <c r="A357" s="14" t="s">
        <v>8</v>
      </c>
      <c r="B357" s="14" t="s">
        <v>9</v>
      </c>
      <c r="C357" s="14" t="s">
        <v>1339</v>
      </c>
      <c r="D357" s="31">
        <v>3185</v>
      </c>
      <c r="E357" s="30" t="s">
        <v>11024</v>
      </c>
      <c r="F357" s="14" t="s">
        <v>1341</v>
      </c>
      <c r="G357" s="14" t="s">
        <v>1342</v>
      </c>
      <c r="H357" s="14" t="s">
        <v>11549</v>
      </c>
      <c r="I357" s="25">
        <v>83291</v>
      </c>
      <c r="J357" s="14" t="str">
        <f t="shared" si="5"/>
        <v>K25TTM8329145811</v>
      </c>
      <c r="K357" s="16">
        <v>45811</v>
      </c>
      <c r="L357" s="17">
        <v>65030</v>
      </c>
    </row>
    <row r="358" spans="1:12" s="18" customFormat="1" x14ac:dyDescent="0.25">
      <c r="A358" s="14" t="s">
        <v>8</v>
      </c>
      <c r="B358" s="14" t="s">
        <v>9</v>
      </c>
      <c r="C358" s="14" t="s">
        <v>1343</v>
      </c>
      <c r="D358" s="31">
        <v>3197</v>
      </c>
      <c r="E358" s="30" t="s">
        <v>11034</v>
      </c>
      <c r="F358" s="14" t="s">
        <v>1345</v>
      </c>
      <c r="G358" s="14" t="s">
        <v>1346</v>
      </c>
      <c r="H358" s="14" t="s">
        <v>11549</v>
      </c>
      <c r="I358" s="25">
        <v>257723</v>
      </c>
      <c r="J358" s="14" t="str">
        <f t="shared" si="5"/>
        <v>K25TTM25772345811</v>
      </c>
      <c r="K358" s="16">
        <v>45811</v>
      </c>
      <c r="L358" s="17">
        <v>127057</v>
      </c>
    </row>
    <row r="359" spans="1:12" s="18" customFormat="1" x14ac:dyDescent="0.25">
      <c r="A359" s="14" t="s">
        <v>8</v>
      </c>
      <c r="B359" s="14" t="s">
        <v>9</v>
      </c>
      <c r="C359" s="14" t="s">
        <v>1347</v>
      </c>
      <c r="D359" s="31">
        <v>3197</v>
      </c>
      <c r="E359" s="30" t="s">
        <v>11034</v>
      </c>
      <c r="F359" s="14" t="s">
        <v>1345</v>
      </c>
      <c r="G359" s="14" t="s">
        <v>1348</v>
      </c>
      <c r="H359" s="14" t="s">
        <v>11549</v>
      </c>
      <c r="I359" s="25">
        <v>258407</v>
      </c>
      <c r="J359" s="14" t="str">
        <f t="shared" si="5"/>
        <v>K25TTM25840745811</v>
      </c>
      <c r="K359" s="16">
        <v>45811</v>
      </c>
      <c r="L359" s="17">
        <v>122602</v>
      </c>
    </row>
    <row r="360" spans="1:12" s="18" customFormat="1" x14ac:dyDescent="0.25">
      <c r="A360" s="14" t="s">
        <v>8</v>
      </c>
      <c r="B360" s="14" t="s">
        <v>9</v>
      </c>
      <c r="C360" s="14" t="s">
        <v>1349</v>
      </c>
      <c r="D360" s="31">
        <v>3287</v>
      </c>
      <c r="E360" s="30" t="s">
        <v>11024</v>
      </c>
      <c r="F360" s="14" t="s">
        <v>1351</v>
      </c>
      <c r="G360" s="14" t="s">
        <v>1352</v>
      </c>
      <c r="H360" s="14" t="s">
        <v>11549</v>
      </c>
      <c r="I360" s="25">
        <v>83473</v>
      </c>
      <c r="J360" s="14" t="str">
        <f t="shared" si="5"/>
        <v>K25TTM8347345811</v>
      </c>
      <c r="K360" s="16">
        <v>45811</v>
      </c>
      <c r="L360" s="17">
        <v>665591</v>
      </c>
    </row>
    <row r="361" spans="1:12" s="18" customFormat="1" x14ac:dyDescent="0.25">
      <c r="A361" s="14" t="s">
        <v>8</v>
      </c>
      <c r="B361" s="14" t="s">
        <v>9</v>
      </c>
      <c r="C361" s="14" t="s">
        <v>1353</v>
      </c>
      <c r="D361" s="31">
        <v>3343</v>
      </c>
      <c r="E361" s="30" t="s">
        <v>11039</v>
      </c>
      <c r="F361" s="14" t="s">
        <v>1355</v>
      </c>
      <c r="G361" s="14" t="s">
        <v>1356</v>
      </c>
      <c r="H361" s="14" t="s">
        <v>11549</v>
      </c>
      <c r="I361" s="25">
        <v>10007</v>
      </c>
      <c r="J361" s="14" t="str">
        <f t="shared" si="5"/>
        <v>K25TTM1000745811</v>
      </c>
      <c r="K361" s="16">
        <v>45811</v>
      </c>
      <c r="L361" s="17">
        <v>239885</v>
      </c>
    </row>
    <row r="362" spans="1:12" s="18" customFormat="1" x14ac:dyDescent="0.25">
      <c r="A362" s="14" t="s">
        <v>8</v>
      </c>
      <c r="B362" s="14" t="s">
        <v>9</v>
      </c>
      <c r="C362" s="14" t="s">
        <v>1357</v>
      </c>
      <c r="D362" s="31">
        <v>3385</v>
      </c>
      <c r="E362" s="30" t="s">
        <v>11049</v>
      </c>
      <c r="F362" s="14" t="s">
        <v>1359</v>
      </c>
      <c r="G362" s="14" t="s">
        <v>1360</v>
      </c>
      <c r="H362" s="14" t="s">
        <v>11549</v>
      </c>
      <c r="I362" s="25">
        <v>7739</v>
      </c>
      <c r="J362" s="14" t="str">
        <f t="shared" si="5"/>
        <v>K25TTM773945811</v>
      </c>
      <c r="K362" s="16">
        <v>45811</v>
      </c>
      <c r="L362" s="17">
        <v>296627</v>
      </c>
    </row>
    <row r="363" spans="1:12" s="18" customFormat="1" x14ac:dyDescent="0.25">
      <c r="A363" s="14" t="s">
        <v>8</v>
      </c>
      <c r="B363" s="14" t="s">
        <v>9</v>
      </c>
      <c r="C363" s="14" t="s">
        <v>1361</v>
      </c>
      <c r="D363" s="31">
        <v>3475</v>
      </c>
      <c r="E363" s="30" t="s">
        <v>11049</v>
      </c>
      <c r="F363" s="14" t="s">
        <v>668</v>
      </c>
      <c r="G363" s="14" t="s">
        <v>1362</v>
      </c>
      <c r="H363" s="14" t="s">
        <v>11549</v>
      </c>
      <c r="I363" s="25">
        <v>7727</v>
      </c>
      <c r="J363" s="14" t="str">
        <f t="shared" si="5"/>
        <v>K25TTM772745811</v>
      </c>
      <c r="K363" s="16">
        <v>45811</v>
      </c>
      <c r="L363" s="17">
        <v>298080</v>
      </c>
    </row>
    <row r="364" spans="1:12" s="18" customFormat="1" x14ac:dyDescent="0.25">
      <c r="A364" s="14" t="s">
        <v>8</v>
      </c>
      <c r="B364" s="14" t="s">
        <v>9</v>
      </c>
      <c r="C364" s="14" t="s">
        <v>1363</v>
      </c>
      <c r="D364" s="31">
        <v>3605</v>
      </c>
      <c r="E364" s="30" t="s">
        <v>11024</v>
      </c>
      <c r="F364" s="14" t="s">
        <v>1365</v>
      </c>
      <c r="G364" s="14" t="s">
        <v>1366</v>
      </c>
      <c r="H364" s="14" t="s">
        <v>11549</v>
      </c>
      <c r="I364" s="25">
        <v>83372</v>
      </c>
      <c r="J364" s="14" t="str">
        <f t="shared" si="5"/>
        <v>K25TTM8337245811</v>
      </c>
      <c r="K364" s="16">
        <v>45811</v>
      </c>
      <c r="L364" s="17">
        <v>288112</v>
      </c>
    </row>
    <row r="365" spans="1:12" s="18" customFormat="1" x14ac:dyDescent="0.25">
      <c r="A365" s="14" t="s">
        <v>8</v>
      </c>
      <c r="B365" s="14" t="s">
        <v>9</v>
      </c>
      <c r="C365" s="14" t="s">
        <v>1367</v>
      </c>
      <c r="D365" s="31">
        <v>3605</v>
      </c>
      <c r="E365" s="30" t="s">
        <v>11024</v>
      </c>
      <c r="F365" s="14" t="s">
        <v>1365</v>
      </c>
      <c r="G365" s="14" t="s">
        <v>1368</v>
      </c>
      <c r="H365" s="14" t="s">
        <v>11549</v>
      </c>
      <c r="I365" s="25">
        <v>83386</v>
      </c>
      <c r="J365" s="14" t="str">
        <f t="shared" si="5"/>
        <v>K25TTM8338645811</v>
      </c>
      <c r="K365" s="16">
        <v>45811</v>
      </c>
      <c r="L365" s="17">
        <v>448987</v>
      </c>
    </row>
    <row r="366" spans="1:12" s="18" customFormat="1" x14ac:dyDescent="0.25">
      <c r="A366" s="14" t="s">
        <v>8</v>
      </c>
      <c r="B366" s="14" t="s">
        <v>9</v>
      </c>
      <c r="C366" s="14" t="s">
        <v>1369</v>
      </c>
      <c r="D366" s="31">
        <v>3649</v>
      </c>
      <c r="E366" s="30" t="s">
        <v>11034</v>
      </c>
      <c r="F366" s="14" t="s">
        <v>1371</v>
      </c>
      <c r="G366" s="14" t="s">
        <v>1372</v>
      </c>
      <c r="H366" s="14" t="s">
        <v>11549</v>
      </c>
      <c r="I366" s="25">
        <v>257957</v>
      </c>
      <c r="J366" s="14" t="str">
        <f t="shared" si="5"/>
        <v>K25TTM25795745811</v>
      </c>
      <c r="K366" s="16">
        <v>45811</v>
      </c>
      <c r="L366" s="17">
        <v>65756</v>
      </c>
    </row>
    <row r="367" spans="1:12" s="18" customFormat="1" x14ac:dyDescent="0.25">
      <c r="A367" s="14" t="s">
        <v>8</v>
      </c>
      <c r="B367" s="14" t="s">
        <v>9</v>
      </c>
      <c r="C367" s="14" t="s">
        <v>1373</v>
      </c>
      <c r="D367" s="31">
        <v>3652</v>
      </c>
      <c r="E367" s="30" t="s">
        <v>11034</v>
      </c>
      <c r="F367" s="14" t="s">
        <v>1375</v>
      </c>
      <c r="G367" s="14" t="s">
        <v>1376</v>
      </c>
      <c r="H367" s="14" t="s">
        <v>11549</v>
      </c>
      <c r="I367" s="25">
        <v>258602</v>
      </c>
      <c r="J367" s="14" t="str">
        <f t="shared" si="5"/>
        <v>K25TTM25860245811</v>
      </c>
      <c r="K367" s="16">
        <v>45811</v>
      </c>
      <c r="L367" s="17">
        <v>119943</v>
      </c>
    </row>
    <row r="368" spans="1:12" s="18" customFormat="1" x14ac:dyDescent="0.25">
      <c r="A368" s="14" t="s">
        <v>8</v>
      </c>
      <c r="B368" s="14" t="s">
        <v>9</v>
      </c>
      <c r="C368" s="14" t="s">
        <v>1377</v>
      </c>
      <c r="D368" s="31">
        <v>3659</v>
      </c>
      <c r="E368" s="30" t="s">
        <v>11034</v>
      </c>
      <c r="F368" s="14" t="s">
        <v>1379</v>
      </c>
      <c r="G368" s="14" t="s">
        <v>1380</v>
      </c>
      <c r="H368" s="14" t="s">
        <v>11549</v>
      </c>
      <c r="I368" s="25">
        <v>257006</v>
      </c>
      <c r="J368" s="14" t="str">
        <f t="shared" si="5"/>
        <v>K25TTM25700645811</v>
      </c>
      <c r="K368" s="16">
        <v>45811</v>
      </c>
      <c r="L368" s="17">
        <v>270216</v>
      </c>
    </row>
    <row r="369" spans="1:12" s="18" customFormat="1" x14ac:dyDescent="0.25">
      <c r="A369" s="14" t="s">
        <v>8</v>
      </c>
      <c r="B369" s="14" t="s">
        <v>9</v>
      </c>
      <c r="C369" s="14" t="s">
        <v>1381</v>
      </c>
      <c r="D369" s="31">
        <v>3659</v>
      </c>
      <c r="E369" s="30" t="s">
        <v>11034</v>
      </c>
      <c r="F369" s="14" t="s">
        <v>1379</v>
      </c>
      <c r="G369" s="14" t="s">
        <v>1382</v>
      </c>
      <c r="H369" s="14" t="s">
        <v>11549</v>
      </c>
      <c r="I369" s="25">
        <v>257028</v>
      </c>
      <c r="J369" s="14" t="str">
        <f t="shared" si="5"/>
        <v>K25TTM25702845811</v>
      </c>
      <c r="K369" s="16">
        <v>45811</v>
      </c>
      <c r="L369" s="17">
        <v>99360</v>
      </c>
    </row>
    <row r="370" spans="1:12" s="18" customFormat="1" x14ac:dyDescent="0.25">
      <c r="A370" s="14" t="s">
        <v>8</v>
      </c>
      <c r="B370" s="14" t="s">
        <v>9</v>
      </c>
      <c r="C370" s="14" t="s">
        <v>1383</v>
      </c>
      <c r="D370" s="31">
        <v>3670</v>
      </c>
      <c r="E370" s="30" t="s">
        <v>11024</v>
      </c>
      <c r="F370" s="14" t="s">
        <v>1385</v>
      </c>
      <c r="G370" s="14" t="s">
        <v>1386</v>
      </c>
      <c r="H370" s="14" t="s">
        <v>11549</v>
      </c>
      <c r="I370" s="25">
        <v>83562</v>
      </c>
      <c r="J370" s="14" t="str">
        <f t="shared" si="5"/>
        <v>K25TTM8356245811</v>
      </c>
      <c r="K370" s="16">
        <v>45811</v>
      </c>
      <c r="L370" s="17">
        <v>235295</v>
      </c>
    </row>
    <row r="371" spans="1:12" s="18" customFormat="1" x14ac:dyDescent="0.25">
      <c r="A371" s="14" t="s">
        <v>8</v>
      </c>
      <c r="B371" s="14" t="s">
        <v>9</v>
      </c>
      <c r="C371" s="14" t="s">
        <v>1387</v>
      </c>
      <c r="D371" s="31">
        <v>3681</v>
      </c>
      <c r="E371" s="30" t="s">
        <v>11049</v>
      </c>
      <c r="F371" s="14" t="s">
        <v>1389</v>
      </c>
      <c r="G371" s="14" t="s">
        <v>1390</v>
      </c>
      <c r="H371" s="14" t="s">
        <v>11549</v>
      </c>
      <c r="I371" s="25">
        <v>7741</v>
      </c>
      <c r="J371" s="14" t="str">
        <f t="shared" si="5"/>
        <v>K25TTM774145811</v>
      </c>
      <c r="K371" s="16">
        <v>45811</v>
      </c>
      <c r="L371" s="17">
        <v>183902</v>
      </c>
    </row>
    <row r="372" spans="1:12" s="18" customFormat="1" x14ac:dyDescent="0.25">
      <c r="A372" s="14" t="s">
        <v>8</v>
      </c>
      <c r="B372" s="14" t="s">
        <v>9</v>
      </c>
      <c r="C372" s="14" t="s">
        <v>1391</v>
      </c>
      <c r="D372" s="31">
        <v>3687</v>
      </c>
      <c r="E372" s="30" t="s">
        <v>11104</v>
      </c>
      <c r="F372" s="14" t="s">
        <v>1393</v>
      </c>
      <c r="G372" s="14" t="s">
        <v>1394</v>
      </c>
      <c r="H372" s="14" t="s">
        <v>11549</v>
      </c>
      <c r="I372" s="25">
        <v>17295</v>
      </c>
      <c r="J372" s="14" t="str">
        <f t="shared" si="5"/>
        <v>K25TTM1729545811</v>
      </c>
      <c r="K372" s="16">
        <v>45811</v>
      </c>
      <c r="L372" s="17">
        <v>61301</v>
      </c>
    </row>
    <row r="373" spans="1:12" s="18" customFormat="1" x14ac:dyDescent="0.25">
      <c r="A373" s="14" t="s">
        <v>8</v>
      </c>
      <c r="B373" s="14" t="s">
        <v>9</v>
      </c>
      <c r="C373" s="14" t="s">
        <v>1395</v>
      </c>
      <c r="D373" s="31">
        <v>3722</v>
      </c>
      <c r="E373" s="30" t="s">
        <v>11034</v>
      </c>
      <c r="F373" s="14" t="s">
        <v>1397</v>
      </c>
      <c r="G373" s="14" t="s">
        <v>1398</v>
      </c>
      <c r="H373" s="14" t="s">
        <v>11549</v>
      </c>
      <c r="I373" s="25">
        <v>257821</v>
      </c>
      <c r="J373" s="14" t="str">
        <f t="shared" si="5"/>
        <v>K25TTM25782145811</v>
      </c>
      <c r="K373" s="16">
        <v>45811</v>
      </c>
      <c r="L373" s="17">
        <v>149040</v>
      </c>
    </row>
    <row r="374" spans="1:12" s="18" customFormat="1" x14ac:dyDescent="0.25">
      <c r="A374" s="14" t="s">
        <v>8</v>
      </c>
      <c r="B374" s="14" t="s">
        <v>9</v>
      </c>
      <c r="C374" s="14" t="s">
        <v>1399</v>
      </c>
      <c r="D374" s="31">
        <v>3756</v>
      </c>
      <c r="E374" s="30" t="s">
        <v>11064</v>
      </c>
      <c r="F374" s="14" t="s">
        <v>1401</v>
      </c>
      <c r="G374" s="14" t="s">
        <v>1402</v>
      </c>
      <c r="H374" s="14" t="s">
        <v>11549</v>
      </c>
      <c r="I374" s="25">
        <v>41965</v>
      </c>
      <c r="J374" s="14" t="str">
        <f t="shared" si="5"/>
        <v>K25TTM4196545811</v>
      </c>
      <c r="K374" s="16">
        <v>45811</v>
      </c>
      <c r="L374" s="17">
        <v>108393</v>
      </c>
    </row>
    <row r="375" spans="1:12" s="18" customFormat="1" x14ac:dyDescent="0.25">
      <c r="A375" s="14" t="s">
        <v>8</v>
      </c>
      <c r="B375" s="14" t="s">
        <v>9</v>
      </c>
      <c r="C375" s="14" t="s">
        <v>1403</v>
      </c>
      <c r="D375" s="31">
        <v>3756</v>
      </c>
      <c r="E375" s="30" t="s">
        <v>11064</v>
      </c>
      <c r="F375" s="14" t="s">
        <v>1401</v>
      </c>
      <c r="G375" s="14" t="s">
        <v>1404</v>
      </c>
      <c r="H375" s="14" t="s">
        <v>11549</v>
      </c>
      <c r="I375" s="25">
        <v>42050</v>
      </c>
      <c r="J375" s="14" t="str">
        <f t="shared" si="5"/>
        <v>K25TTM4205045811</v>
      </c>
      <c r="K375" s="16">
        <v>45811</v>
      </c>
      <c r="L375" s="17">
        <v>120534</v>
      </c>
    </row>
    <row r="376" spans="1:12" s="18" customFormat="1" x14ac:dyDescent="0.25">
      <c r="A376" s="14" t="s">
        <v>8</v>
      </c>
      <c r="B376" s="14" t="s">
        <v>9</v>
      </c>
      <c r="C376" s="14" t="s">
        <v>1405</v>
      </c>
      <c r="D376" s="31">
        <v>3865</v>
      </c>
      <c r="E376" s="30" t="s">
        <v>11054</v>
      </c>
      <c r="F376" s="14" t="s">
        <v>1407</v>
      </c>
      <c r="G376" s="14" t="s">
        <v>1408</v>
      </c>
      <c r="H376" s="14" t="s">
        <v>11549</v>
      </c>
      <c r="I376" s="25">
        <v>24801</v>
      </c>
      <c r="J376" s="14" t="str">
        <f t="shared" si="5"/>
        <v>K25TTM2480145811</v>
      </c>
      <c r="K376" s="16">
        <v>45811</v>
      </c>
      <c r="L376" s="17">
        <v>230872</v>
      </c>
    </row>
    <row r="377" spans="1:12" s="18" customFormat="1" x14ac:dyDescent="0.25">
      <c r="A377" s="14" t="s">
        <v>8</v>
      </c>
      <c r="B377" s="14" t="s">
        <v>9</v>
      </c>
      <c r="C377" s="14" t="s">
        <v>1409</v>
      </c>
      <c r="D377" s="31">
        <v>3865</v>
      </c>
      <c r="E377" s="30" t="s">
        <v>11054</v>
      </c>
      <c r="F377" s="14" t="s">
        <v>1407</v>
      </c>
      <c r="G377" s="14" t="s">
        <v>1410</v>
      </c>
      <c r="H377" s="14" t="s">
        <v>11549</v>
      </c>
      <c r="I377" s="25">
        <v>24804</v>
      </c>
      <c r="J377" s="14" t="str">
        <f t="shared" si="5"/>
        <v>K25TTM2480445811</v>
      </c>
      <c r="K377" s="16">
        <v>45811</v>
      </c>
      <c r="L377" s="17">
        <v>732036</v>
      </c>
    </row>
    <row r="378" spans="1:12" s="18" customFormat="1" x14ac:dyDescent="0.25">
      <c r="A378" s="14" t="s">
        <v>8</v>
      </c>
      <c r="B378" s="14" t="s">
        <v>9</v>
      </c>
      <c r="C378" s="14" t="s">
        <v>1411</v>
      </c>
      <c r="D378" s="31">
        <v>3922</v>
      </c>
      <c r="E378" s="30" t="s">
        <v>11024</v>
      </c>
      <c r="F378" s="14" t="s">
        <v>1413</v>
      </c>
      <c r="G378" s="14" t="s">
        <v>1414</v>
      </c>
      <c r="H378" s="14" t="s">
        <v>11549</v>
      </c>
      <c r="I378" s="25">
        <v>83465</v>
      </c>
      <c r="J378" s="14" t="str">
        <f t="shared" si="5"/>
        <v>K25TTM8346545811</v>
      </c>
      <c r="K378" s="16">
        <v>45811</v>
      </c>
      <c r="L378" s="17">
        <v>360562</v>
      </c>
    </row>
    <row r="379" spans="1:12" s="18" customFormat="1" x14ac:dyDescent="0.25">
      <c r="A379" s="14" t="s">
        <v>8</v>
      </c>
      <c r="B379" s="14" t="s">
        <v>9</v>
      </c>
      <c r="C379" s="14" t="s">
        <v>1415</v>
      </c>
      <c r="D379" s="31">
        <v>3990</v>
      </c>
      <c r="E379" s="30" t="s">
        <v>11034</v>
      </c>
      <c r="F379" s="14" t="s">
        <v>1417</v>
      </c>
      <c r="G379" s="14" t="s">
        <v>1418</v>
      </c>
      <c r="H379" s="14" t="s">
        <v>11549</v>
      </c>
      <c r="I379" s="25">
        <v>257628</v>
      </c>
      <c r="J379" s="14" t="str">
        <f t="shared" si="5"/>
        <v>K25TTM25762845811</v>
      </c>
      <c r="K379" s="16">
        <v>45811</v>
      </c>
      <c r="L379" s="17">
        <v>119943</v>
      </c>
    </row>
    <row r="380" spans="1:12" s="18" customFormat="1" x14ac:dyDescent="0.25">
      <c r="A380" s="14" t="s">
        <v>8</v>
      </c>
      <c r="B380" s="14" t="s">
        <v>9</v>
      </c>
      <c r="C380" s="14" t="s">
        <v>1419</v>
      </c>
      <c r="D380" s="31">
        <v>3996</v>
      </c>
      <c r="E380" s="30" t="s">
        <v>11024</v>
      </c>
      <c r="F380" s="14" t="s">
        <v>1421</v>
      </c>
      <c r="G380" s="14" t="s">
        <v>1422</v>
      </c>
      <c r="H380" s="14" t="s">
        <v>11549</v>
      </c>
      <c r="I380" s="25">
        <v>83453</v>
      </c>
      <c r="J380" s="14" t="str">
        <f t="shared" si="5"/>
        <v>K25TTM8345345811</v>
      </c>
      <c r="K380" s="16">
        <v>45811</v>
      </c>
      <c r="L380" s="17">
        <v>602081</v>
      </c>
    </row>
    <row r="381" spans="1:12" s="18" customFormat="1" x14ac:dyDescent="0.25">
      <c r="A381" s="14" t="s">
        <v>8</v>
      </c>
      <c r="B381" s="14" t="s">
        <v>9</v>
      </c>
      <c r="C381" s="14" t="s">
        <v>1423</v>
      </c>
      <c r="D381" s="31">
        <v>4040</v>
      </c>
      <c r="E381" s="30" t="s">
        <v>11034</v>
      </c>
      <c r="F381" s="14" t="s">
        <v>1425</v>
      </c>
      <c r="G381" s="14" t="s">
        <v>1426</v>
      </c>
      <c r="H381" s="14" t="s">
        <v>11549</v>
      </c>
      <c r="I381" s="25">
        <v>258220</v>
      </c>
      <c r="J381" s="14" t="str">
        <f t="shared" si="5"/>
        <v>K25TTM25822045811</v>
      </c>
      <c r="K381" s="16">
        <v>45811</v>
      </c>
      <c r="L381" s="17">
        <v>845739</v>
      </c>
    </row>
    <row r="382" spans="1:12" s="18" customFormat="1" x14ac:dyDescent="0.25">
      <c r="A382" s="14" t="s">
        <v>8</v>
      </c>
      <c r="B382" s="14" t="s">
        <v>9</v>
      </c>
      <c r="C382" s="14" t="s">
        <v>1427</v>
      </c>
      <c r="D382" s="31">
        <v>4041</v>
      </c>
      <c r="E382" s="30" t="s">
        <v>11034</v>
      </c>
      <c r="F382" s="14" t="s">
        <v>1429</v>
      </c>
      <c r="G382" s="14" t="s">
        <v>1430</v>
      </c>
      <c r="H382" s="14" t="s">
        <v>11549</v>
      </c>
      <c r="I382" s="25">
        <v>257909</v>
      </c>
      <c r="J382" s="14" t="str">
        <f t="shared" si="5"/>
        <v>K25TTM25790945811</v>
      </c>
      <c r="K382" s="16">
        <v>45811</v>
      </c>
      <c r="L382" s="17">
        <v>660041</v>
      </c>
    </row>
    <row r="383" spans="1:12" s="18" customFormat="1" x14ac:dyDescent="0.25">
      <c r="A383" s="14" t="s">
        <v>8</v>
      </c>
      <c r="B383" s="14" t="s">
        <v>9</v>
      </c>
      <c r="C383" s="14" t="s">
        <v>1431</v>
      </c>
      <c r="D383" s="31">
        <v>4069</v>
      </c>
      <c r="E383" s="30" t="s">
        <v>11054</v>
      </c>
      <c r="F383" s="14" t="s">
        <v>712</v>
      </c>
      <c r="G383" s="14" t="s">
        <v>1432</v>
      </c>
      <c r="H383" s="14" t="s">
        <v>11549</v>
      </c>
      <c r="I383" s="25">
        <v>24856</v>
      </c>
      <c r="J383" s="14" t="str">
        <f t="shared" si="5"/>
        <v>K25TTM2485645811</v>
      </c>
      <c r="K383" s="16">
        <v>45811</v>
      </c>
      <c r="L383" s="17">
        <v>131512</v>
      </c>
    </row>
    <row r="384" spans="1:12" s="18" customFormat="1" x14ac:dyDescent="0.25">
      <c r="A384" s="14" t="s">
        <v>8</v>
      </c>
      <c r="B384" s="14" t="s">
        <v>9</v>
      </c>
      <c r="C384" s="14" t="s">
        <v>1433</v>
      </c>
      <c r="D384" s="31">
        <v>4071</v>
      </c>
      <c r="E384" s="30" t="s">
        <v>11064</v>
      </c>
      <c r="F384" s="14" t="s">
        <v>1435</v>
      </c>
      <c r="G384" s="14" t="s">
        <v>1436</v>
      </c>
      <c r="H384" s="14" t="s">
        <v>11549</v>
      </c>
      <c r="I384" s="25">
        <v>41935</v>
      </c>
      <c r="J384" s="14" t="str">
        <f t="shared" si="5"/>
        <v>K25TTM4193545811</v>
      </c>
      <c r="K384" s="16">
        <v>45811</v>
      </c>
      <c r="L384" s="17">
        <v>359828</v>
      </c>
    </row>
    <row r="385" spans="1:12" s="18" customFormat="1" x14ac:dyDescent="0.25">
      <c r="A385" s="14" t="s">
        <v>8</v>
      </c>
      <c r="B385" s="14" t="s">
        <v>9</v>
      </c>
      <c r="C385" s="14" t="s">
        <v>1437</v>
      </c>
      <c r="D385" s="31">
        <v>4113</v>
      </c>
      <c r="E385" s="30" t="s">
        <v>11034</v>
      </c>
      <c r="F385" s="14" t="s">
        <v>1439</v>
      </c>
      <c r="G385" s="14" t="s">
        <v>1440</v>
      </c>
      <c r="H385" s="14" t="s">
        <v>11549</v>
      </c>
      <c r="I385" s="25">
        <v>256849</v>
      </c>
      <c r="J385" s="14" t="str">
        <f t="shared" si="5"/>
        <v>K25TTM25684945811</v>
      </c>
      <c r="K385" s="16">
        <v>45811</v>
      </c>
      <c r="L385" s="17">
        <v>61301</v>
      </c>
    </row>
    <row r="386" spans="1:12" s="18" customFormat="1" x14ac:dyDescent="0.25">
      <c r="A386" s="14" t="s">
        <v>8</v>
      </c>
      <c r="B386" s="14" t="s">
        <v>9</v>
      </c>
      <c r="C386" s="14" t="s">
        <v>1441</v>
      </c>
      <c r="D386" s="31">
        <v>4154</v>
      </c>
      <c r="E386" s="30" t="s">
        <v>11024</v>
      </c>
      <c r="F386" s="14" t="s">
        <v>1443</v>
      </c>
      <c r="G386" s="14" t="s">
        <v>1444</v>
      </c>
      <c r="H386" s="14" t="s">
        <v>11549</v>
      </c>
      <c r="I386" s="25">
        <v>83311</v>
      </c>
      <c r="J386" s="14" t="str">
        <f t="shared" si="5"/>
        <v>K25TTM8331145811</v>
      </c>
      <c r="K386" s="16">
        <v>45811</v>
      </c>
      <c r="L386" s="17">
        <v>793777</v>
      </c>
    </row>
    <row r="387" spans="1:12" s="18" customFormat="1" x14ac:dyDescent="0.25">
      <c r="A387" s="14" t="s">
        <v>8</v>
      </c>
      <c r="B387" s="14" t="s">
        <v>9</v>
      </c>
      <c r="C387" s="14" t="s">
        <v>1445</v>
      </c>
      <c r="D387" s="31">
        <v>4154</v>
      </c>
      <c r="E387" s="30" t="s">
        <v>11024</v>
      </c>
      <c r="F387" s="14" t="s">
        <v>1443</v>
      </c>
      <c r="G387" s="14" t="s">
        <v>1446</v>
      </c>
      <c r="H387" s="14" t="s">
        <v>11549</v>
      </c>
      <c r="I387" s="25">
        <v>83312</v>
      </c>
      <c r="J387" s="14" t="str">
        <f t="shared" si="5"/>
        <v>K25TTM8331245811</v>
      </c>
      <c r="K387" s="16">
        <v>45811</v>
      </c>
      <c r="L387" s="17">
        <v>234182</v>
      </c>
    </row>
    <row r="388" spans="1:12" s="18" customFormat="1" x14ac:dyDescent="0.25">
      <c r="A388" s="14" t="s">
        <v>8</v>
      </c>
      <c r="B388" s="14" t="s">
        <v>9</v>
      </c>
      <c r="C388" s="14" t="s">
        <v>1447</v>
      </c>
      <c r="D388" s="31">
        <v>4174</v>
      </c>
      <c r="E388" s="30" t="s">
        <v>11034</v>
      </c>
      <c r="F388" s="14" t="s">
        <v>1449</v>
      </c>
      <c r="G388" s="14" t="s">
        <v>1450</v>
      </c>
      <c r="H388" s="14" t="s">
        <v>11549</v>
      </c>
      <c r="I388" s="25">
        <v>257263</v>
      </c>
      <c r="J388" s="14" t="str">
        <f t="shared" ref="J388:J451" si="6">H388&amp;I388&amp;K388</f>
        <v>K25TTM25726345811</v>
      </c>
      <c r="K388" s="16">
        <v>45811</v>
      </c>
      <c r="L388" s="17">
        <v>60043</v>
      </c>
    </row>
    <row r="389" spans="1:12" s="18" customFormat="1" x14ac:dyDescent="0.25">
      <c r="A389" s="14" t="s">
        <v>8</v>
      </c>
      <c r="B389" s="14" t="s">
        <v>9</v>
      </c>
      <c r="C389" s="14" t="s">
        <v>1451</v>
      </c>
      <c r="D389" s="31">
        <v>4213</v>
      </c>
      <c r="E389" s="30" t="s">
        <v>11154</v>
      </c>
      <c r="F389" s="14" t="s">
        <v>1453</v>
      </c>
      <c r="G389" s="14" t="s">
        <v>1454</v>
      </c>
      <c r="H389" s="14" t="s">
        <v>11549</v>
      </c>
      <c r="I389" s="25">
        <v>11049</v>
      </c>
      <c r="J389" s="14" t="str">
        <f t="shared" si="6"/>
        <v>K25TTM1104945811</v>
      </c>
      <c r="K389" s="16">
        <v>45811</v>
      </c>
      <c r="L389" s="17">
        <v>280552</v>
      </c>
    </row>
    <row r="390" spans="1:12" s="18" customFormat="1" x14ac:dyDescent="0.25">
      <c r="A390" s="14" t="s">
        <v>8</v>
      </c>
      <c r="B390" s="14" t="s">
        <v>9</v>
      </c>
      <c r="C390" s="14" t="s">
        <v>1455</v>
      </c>
      <c r="D390" s="31">
        <v>4263</v>
      </c>
      <c r="E390" s="30" t="s">
        <v>11034</v>
      </c>
      <c r="F390" s="14" t="s">
        <v>1457</v>
      </c>
      <c r="G390" s="14" t="s">
        <v>1458</v>
      </c>
      <c r="H390" s="14" t="s">
        <v>11549</v>
      </c>
      <c r="I390" s="25">
        <v>258294</v>
      </c>
      <c r="J390" s="14" t="str">
        <f t="shared" si="6"/>
        <v>K25TTM25829445811</v>
      </c>
      <c r="K390" s="16">
        <v>45811</v>
      </c>
      <c r="L390" s="17">
        <v>659898</v>
      </c>
    </row>
    <row r="391" spans="1:12" s="18" customFormat="1" x14ac:dyDescent="0.25">
      <c r="A391" s="14" t="s">
        <v>8</v>
      </c>
      <c r="B391" s="14" t="s">
        <v>9</v>
      </c>
      <c r="C391" s="14" t="s">
        <v>1459</v>
      </c>
      <c r="D391" s="31">
        <v>4382</v>
      </c>
      <c r="E391" s="30" t="s">
        <v>11024</v>
      </c>
      <c r="F391" s="14" t="s">
        <v>1461</v>
      </c>
      <c r="G391" s="14" t="s">
        <v>1462</v>
      </c>
      <c r="H391" s="14" t="s">
        <v>11549</v>
      </c>
      <c r="I391" s="25">
        <v>83385</v>
      </c>
      <c r="J391" s="14" t="str">
        <f t="shared" si="6"/>
        <v>K25TTM8338545811</v>
      </c>
      <c r="K391" s="16">
        <v>45811</v>
      </c>
      <c r="L391" s="17">
        <v>656287</v>
      </c>
    </row>
    <row r="392" spans="1:12" s="18" customFormat="1" x14ac:dyDescent="0.25">
      <c r="A392" s="14" t="s">
        <v>8</v>
      </c>
      <c r="B392" s="14" t="s">
        <v>9</v>
      </c>
      <c r="C392" s="14" t="s">
        <v>1463</v>
      </c>
      <c r="D392" s="31">
        <v>4412</v>
      </c>
      <c r="E392" s="30" t="s">
        <v>11024</v>
      </c>
      <c r="F392" s="14" t="s">
        <v>1465</v>
      </c>
      <c r="G392" s="14" t="s">
        <v>1466</v>
      </c>
      <c r="H392" s="14" t="s">
        <v>11549</v>
      </c>
      <c r="I392" s="25">
        <v>83154</v>
      </c>
      <c r="J392" s="14" t="str">
        <f t="shared" si="6"/>
        <v>K25TTM8315445811</v>
      </c>
      <c r="K392" s="16">
        <v>45811</v>
      </c>
      <c r="L392" s="17">
        <v>1733322</v>
      </c>
    </row>
    <row r="393" spans="1:12" s="18" customFormat="1" x14ac:dyDescent="0.25">
      <c r="A393" s="14" t="s">
        <v>8</v>
      </c>
      <c r="B393" s="14" t="s">
        <v>9</v>
      </c>
      <c r="C393" s="14" t="s">
        <v>1467</v>
      </c>
      <c r="D393" s="31">
        <v>4437</v>
      </c>
      <c r="E393" s="30" t="s">
        <v>11034</v>
      </c>
      <c r="F393" s="14" t="s">
        <v>1469</v>
      </c>
      <c r="G393" s="14" t="s">
        <v>1470</v>
      </c>
      <c r="H393" s="14" t="s">
        <v>11549</v>
      </c>
      <c r="I393" s="25">
        <v>258309</v>
      </c>
      <c r="J393" s="14" t="str">
        <f t="shared" si="6"/>
        <v>K25TTM25830945811</v>
      </c>
      <c r="K393" s="16">
        <v>45811</v>
      </c>
      <c r="L393" s="17">
        <v>230923</v>
      </c>
    </row>
    <row r="394" spans="1:12" s="18" customFormat="1" x14ac:dyDescent="0.25">
      <c r="A394" s="14" t="s">
        <v>8</v>
      </c>
      <c r="B394" s="14" t="s">
        <v>9</v>
      </c>
      <c r="C394" s="14" t="s">
        <v>1471</v>
      </c>
      <c r="D394" s="31">
        <v>4438</v>
      </c>
      <c r="E394" s="30" t="s">
        <v>11258</v>
      </c>
      <c r="F394" s="14" t="s">
        <v>1473</v>
      </c>
      <c r="G394" s="14" t="s">
        <v>1474</v>
      </c>
      <c r="H394" s="14" t="s">
        <v>11549</v>
      </c>
      <c r="I394" s="25">
        <v>41986</v>
      </c>
      <c r="J394" s="14" t="str">
        <f t="shared" si="6"/>
        <v>K25TTM4198645811</v>
      </c>
      <c r="K394" s="16">
        <v>45811</v>
      </c>
      <c r="L394" s="17">
        <v>65756</v>
      </c>
    </row>
    <row r="395" spans="1:12" s="18" customFormat="1" x14ac:dyDescent="0.25">
      <c r="A395" s="14" t="s">
        <v>8</v>
      </c>
      <c r="B395" s="14" t="s">
        <v>9</v>
      </c>
      <c r="C395" s="14" t="s">
        <v>1475</v>
      </c>
      <c r="D395" s="31">
        <v>4438</v>
      </c>
      <c r="E395" s="30" t="s">
        <v>11258</v>
      </c>
      <c r="F395" s="14" t="s">
        <v>1473</v>
      </c>
      <c r="G395" s="14" t="s">
        <v>1476</v>
      </c>
      <c r="H395" s="14" t="s">
        <v>11549</v>
      </c>
      <c r="I395" s="25">
        <v>41987</v>
      </c>
      <c r="J395" s="14" t="str">
        <f t="shared" si="6"/>
        <v>K25TTM4198745811</v>
      </c>
      <c r="K395" s="16">
        <v>45811</v>
      </c>
      <c r="L395" s="17">
        <v>119943</v>
      </c>
    </row>
    <row r="396" spans="1:12" s="18" customFormat="1" x14ac:dyDescent="0.25">
      <c r="A396" s="14" t="s">
        <v>8</v>
      </c>
      <c r="B396" s="14" t="s">
        <v>9</v>
      </c>
      <c r="C396" s="14" t="s">
        <v>1477</v>
      </c>
      <c r="D396" s="31">
        <v>4442</v>
      </c>
      <c r="E396" s="30" t="s">
        <v>11034</v>
      </c>
      <c r="F396" s="14" t="s">
        <v>1479</v>
      </c>
      <c r="G396" s="14" t="s">
        <v>1480</v>
      </c>
      <c r="H396" s="14" t="s">
        <v>11549</v>
      </c>
      <c r="I396" s="25">
        <v>257689</v>
      </c>
      <c r="J396" s="14" t="str">
        <f t="shared" si="6"/>
        <v>K25TTM25768945811</v>
      </c>
      <c r="K396" s="16">
        <v>45811</v>
      </c>
      <c r="L396" s="17">
        <v>119943</v>
      </c>
    </row>
    <row r="397" spans="1:12" s="18" customFormat="1" x14ac:dyDescent="0.25">
      <c r="A397" s="14" t="s">
        <v>8</v>
      </c>
      <c r="B397" s="14" t="s">
        <v>9</v>
      </c>
      <c r="C397" s="14" t="s">
        <v>1481</v>
      </c>
      <c r="D397" s="31">
        <v>4444</v>
      </c>
      <c r="E397" s="30" t="s">
        <v>11034</v>
      </c>
      <c r="F397" s="14" t="s">
        <v>1483</v>
      </c>
      <c r="G397" s="14" t="s">
        <v>1484</v>
      </c>
      <c r="H397" s="14" t="s">
        <v>11549</v>
      </c>
      <c r="I397" s="25">
        <v>257742</v>
      </c>
      <c r="J397" s="14" t="str">
        <f t="shared" si="6"/>
        <v>K25TTM25774245811</v>
      </c>
      <c r="K397" s="16">
        <v>45811</v>
      </c>
      <c r="L397" s="17">
        <v>49680</v>
      </c>
    </row>
    <row r="398" spans="1:12" s="18" customFormat="1" x14ac:dyDescent="0.25">
      <c r="A398" s="14" t="s">
        <v>8</v>
      </c>
      <c r="B398" s="14" t="s">
        <v>9</v>
      </c>
      <c r="C398" s="14" t="s">
        <v>1485</v>
      </c>
      <c r="D398" s="31">
        <v>4473</v>
      </c>
      <c r="E398" s="30" t="s">
        <v>11064</v>
      </c>
      <c r="F398" s="14" t="s">
        <v>784</v>
      </c>
      <c r="G398" s="14" t="s">
        <v>1486</v>
      </c>
      <c r="H398" s="14" t="s">
        <v>11549</v>
      </c>
      <c r="I398" s="25">
        <v>41964</v>
      </c>
      <c r="J398" s="14" t="str">
        <f t="shared" si="6"/>
        <v>K25TTM4196445811</v>
      </c>
      <c r="K398" s="16">
        <v>45811</v>
      </c>
      <c r="L398" s="17">
        <v>119943</v>
      </c>
    </row>
    <row r="399" spans="1:12" s="18" customFormat="1" x14ac:dyDescent="0.25">
      <c r="A399" s="14" t="s">
        <v>8</v>
      </c>
      <c r="B399" s="14" t="s">
        <v>9</v>
      </c>
      <c r="C399" s="14" t="s">
        <v>1487</v>
      </c>
      <c r="D399" s="31">
        <v>4488</v>
      </c>
      <c r="E399" s="30" t="s">
        <v>11064</v>
      </c>
      <c r="F399" s="14" t="s">
        <v>1489</v>
      </c>
      <c r="G399" s="14" t="s">
        <v>1490</v>
      </c>
      <c r="H399" s="14" t="s">
        <v>11549</v>
      </c>
      <c r="I399" s="25">
        <v>41949</v>
      </c>
      <c r="J399" s="14" t="str">
        <f t="shared" si="6"/>
        <v>K25TTM4194945811</v>
      </c>
      <c r="K399" s="16">
        <v>45811</v>
      </c>
      <c r="L399" s="17">
        <v>169623</v>
      </c>
    </row>
    <row r="400" spans="1:12" s="18" customFormat="1" x14ac:dyDescent="0.25">
      <c r="A400" s="14" t="s">
        <v>8</v>
      </c>
      <c r="B400" s="14" t="s">
        <v>9</v>
      </c>
      <c r="C400" s="14" t="s">
        <v>1491</v>
      </c>
      <c r="D400" s="31">
        <v>4491</v>
      </c>
      <c r="E400" s="30" t="s">
        <v>11144</v>
      </c>
      <c r="F400" s="14" t="s">
        <v>1493</v>
      </c>
      <c r="G400" s="14" t="s">
        <v>1494</v>
      </c>
      <c r="H400" s="14" t="s">
        <v>11549</v>
      </c>
      <c r="I400" s="25">
        <v>6423</v>
      </c>
      <c r="J400" s="14" t="str">
        <f t="shared" si="6"/>
        <v>K25TTM642345811</v>
      </c>
      <c r="K400" s="16">
        <v>45811</v>
      </c>
      <c r="L400" s="17">
        <v>184973</v>
      </c>
    </row>
    <row r="401" spans="1:12" s="18" customFormat="1" x14ac:dyDescent="0.25">
      <c r="A401" s="14" t="s">
        <v>8</v>
      </c>
      <c r="B401" s="14" t="s">
        <v>9</v>
      </c>
      <c r="C401" s="14" t="s">
        <v>1495</v>
      </c>
      <c r="D401" s="31">
        <v>4497</v>
      </c>
      <c r="E401" s="30" t="s">
        <v>11144</v>
      </c>
      <c r="F401" s="14" t="s">
        <v>1497</v>
      </c>
      <c r="G401" s="14" t="s">
        <v>1498</v>
      </c>
      <c r="H401" s="14" t="s">
        <v>11549</v>
      </c>
      <c r="I401" s="25">
        <v>6413</v>
      </c>
      <c r="J401" s="14" t="str">
        <f t="shared" si="6"/>
        <v>K25TTM641345811</v>
      </c>
      <c r="K401" s="16">
        <v>45811</v>
      </c>
      <c r="L401" s="17">
        <v>479771</v>
      </c>
    </row>
    <row r="402" spans="1:12" s="18" customFormat="1" x14ac:dyDescent="0.25">
      <c r="A402" s="14" t="s">
        <v>8</v>
      </c>
      <c r="B402" s="14" t="s">
        <v>9</v>
      </c>
      <c r="C402" s="14" t="s">
        <v>1499</v>
      </c>
      <c r="D402" s="31">
        <v>4535</v>
      </c>
      <c r="E402" s="30" t="s">
        <v>11034</v>
      </c>
      <c r="F402" s="14" t="s">
        <v>1501</v>
      </c>
      <c r="G402" s="14" t="s">
        <v>1502</v>
      </c>
      <c r="H402" s="14" t="s">
        <v>11549</v>
      </c>
      <c r="I402" s="25">
        <v>257121</v>
      </c>
      <c r="J402" s="14" t="str">
        <f t="shared" si="6"/>
        <v>K25TTM25712145811</v>
      </c>
      <c r="K402" s="16">
        <v>45811</v>
      </c>
      <c r="L402" s="17">
        <v>99360</v>
      </c>
    </row>
    <row r="403" spans="1:12" s="18" customFormat="1" x14ac:dyDescent="0.25">
      <c r="A403" s="14" t="s">
        <v>8</v>
      </c>
      <c r="B403" s="14" t="s">
        <v>9</v>
      </c>
      <c r="C403" s="14" t="s">
        <v>1503</v>
      </c>
      <c r="D403" s="31">
        <v>4562</v>
      </c>
      <c r="E403" s="30" t="s">
        <v>11069</v>
      </c>
      <c r="F403" s="14" t="s">
        <v>174</v>
      </c>
      <c r="G403" s="14" t="s">
        <v>1504</v>
      </c>
      <c r="H403" s="14" t="s">
        <v>11549</v>
      </c>
      <c r="I403" s="25">
        <v>6174</v>
      </c>
      <c r="J403" s="14" t="str">
        <f t="shared" si="6"/>
        <v>K25TTM617445811</v>
      </c>
      <c r="K403" s="16">
        <v>45811</v>
      </c>
      <c r="L403" s="17">
        <v>122602</v>
      </c>
    </row>
    <row r="404" spans="1:12" s="18" customFormat="1" x14ac:dyDescent="0.25">
      <c r="A404" s="14" t="s">
        <v>8</v>
      </c>
      <c r="B404" s="14" t="s">
        <v>9</v>
      </c>
      <c r="C404" s="14" t="s">
        <v>1505</v>
      </c>
      <c r="D404" s="31">
        <v>4593</v>
      </c>
      <c r="E404" s="30" t="s">
        <v>11268</v>
      </c>
      <c r="F404" s="14" t="s">
        <v>1507</v>
      </c>
      <c r="G404" s="14" t="s">
        <v>1508</v>
      </c>
      <c r="H404" s="14" t="s">
        <v>11549</v>
      </c>
      <c r="I404" s="25">
        <v>3144</v>
      </c>
      <c r="J404" s="14" t="str">
        <f t="shared" si="6"/>
        <v>K25TTM314445811</v>
      </c>
      <c r="K404" s="16">
        <v>45811</v>
      </c>
      <c r="L404" s="17">
        <v>114761</v>
      </c>
    </row>
    <row r="405" spans="1:12" s="18" customFormat="1" x14ac:dyDescent="0.25">
      <c r="A405" s="14" t="s">
        <v>8</v>
      </c>
      <c r="B405" s="14" t="s">
        <v>9</v>
      </c>
      <c r="C405" s="14" t="s">
        <v>1509</v>
      </c>
      <c r="D405" s="31">
        <v>4603</v>
      </c>
      <c r="E405" s="30" t="s">
        <v>11034</v>
      </c>
      <c r="F405" s="14" t="s">
        <v>1511</v>
      </c>
      <c r="G405" s="14" t="s">
        <v>1512</v>
      </c>
      <c r="H405" s="14" t="s">
        <v>11549</v>
      </c>
      <c r="I405" s="25">
        <v>258492</v>
      </c>
      <c r="J405" s="14" t="str">
        <f t="shared" si="6"/>
        <v>K25TTM25849245811</v>
      </c>
      <c r="K405" s="16">
        <v>45811</v>
      </c>
      <c r="L405" s="17">
        <v>119943</v>
      </c>
    </row>
    <row r="406" spans="1:12" s="18" customFormat="1" x14ac:dyDescent="0.25">
      <c r="A406" s="14" t="s">
        <v>8</v>
      </c>
      <c r="B406" s="14" t="s">
        <v>9</v>
      </c>
      <c r="C406" s="14" t="s">
        <v>1513</v>
      </c>
      <c r="D406" s="31">
        <v>4630</v>
      </c>
      <c r="E406" s="30" t="s">
        <v>11069</v>
      </c>
      <c r="F406" s="14" t="s">
        <v>1515</v>
      </c>
      <c r="G406" s="14" t="s">
        <v>1516</v>
      </c>
      <c r="H406" s="14" t="s">
        <v>11549</v>
      </c>
      <c r="I406" s="25">
        <v>6167</v>
      </c>
      <c r="J406" s="14" t="str">
        <f t="shared" si="6"/>
        <v>K25TTM616745811</v>
      </c>
      <c r="K406" s="16">
        <v>45811</v>
      </c>
      <c r="L406" s="17">
        <v>65030</v>
      </c>
    </row>
    <row r="407" spans="1:12" s="18" customFormat="1" x14ac:dyDescent="0.25">
      <c r="A407" s="14" t="s">
        <v>8</v>
      </c>
      <c r="B407" s="14" t="s">
        <v>9</v>
      </c>
      <c r="C407" s="14" t="s">
        <v>1517</v>
      </c>
      <c r="D407" s="31">
        <v>4646</v>
      </c>
      <c r="E407" s="30" t="s">
        <v>11129</v>
      </c>
      <c r="F407" s="14" t="s">
        <v>1519</v>
      </c>
      <c r="G407" s="14" t="s">
        <v>1520</v>
      </c>
      <c r="H407" s="14" t="s">
        <v>11549</v>
      </c>
      <c r="I407" s="25">
        <v>19753</v>
      </c>
      <c r="J407" s="14" t="str">
        <f t="shared" si="6"/>
        <v>K25TTM1975345811</v>
      </c>
      <c r="K407" s="16">
        <v>45811</v>
      </c>
      <c r="L407" s="17">
        <v>216786</v>
      </c>
    </row>
    <row r="408" spans="1:12" s="18" customFormat="1" x14ac:dyDescent="0.25">
      <c r="A408" s="14" t="s">
        <v>8</v>
      </c>
      <c r="B408" s="14" t="s">
        <v>9</v>
      </c>
      <c r="C408" s="14" t="s">
        <v>1521</v>
      </c>
      <c r="D408" s="31">
        <v>4687</v>
      </c>
      <c r="E408" s="30" t="s">
        <v>11263</v>
      </c>
      <c r="F408" s="14" t="s">
        <v>1523</v>
      </c>
      <c r="G408" s="14" t="s">
        <v>1524</v>
      </c>
      <c r="H408" s="14" t="s">
        <v>11549</v>
      </c>
      <c r="I408" s="25">
        <v>3510</v>
      </c>
      <c r="J408" s="14" t="str">
        <f t="shared" si="6"/>
        <v>K25TTM351045811</v>
      </c>
      <c r="K408" s="16">
        <v>45811</v>
      </c>
      <c r="L408" s="17">
        <v>169623</v>
      </c>
    </row>
    <row r="409" spans="1:12" s="18" customFormat="1" x14ac:dyDescent="0.25">
      <c r="A409" s="14" t="s">
        <v>8</v>
      </c>
      <c r="B409" s="14" t="s">
        <v>9</v>
      </c>
      <c r="C409" s="14" t="s">
        <v>1525</v>
      </c>
      <c r="D409" s="31">
        <v>4720</v>
      </c>
      <c r="E409" s="30" t="s">
        <v>11243</v>
      </c>
      <c r="F409" s="14" t="s">
        <v>1527</v>
      </c>
      <c r="G409" s="14" t="s">
        <v>1528</v>
      </c>
      <c r="H409" s="14" t="s">
        <v>11549</v>
      </c>
      <c r="I409" s="25">
        <v>19990</v>
      </c>
      <c r="J409" s="14" t="str">
        <f t="shared" si="6"/>
        <v>K25TTM1999045811</v>
      </c>
      <c r="K409" s="16">
        <v>45811</v>
      </c>
      <c r="L409" s="17">
        <v>239885</v>
      </c>
    </row>
    <row r="410" spans="1:12" s="18" customFormat="1" x14ac:dyDescent="0.25">
      <c r="A410" s="14" t="s">
        <v>8</v>
      </c>
      <c r="B410" s="14" t="s">
        <v>9</v>
      </c>
      <c r="C410" s="14" t="s">
        <v>1529</v>
      </c>
      <c r="D410" s="31">
        <v>4815</v>
      </c>
      <c r="E410" s="30" t="s">
        <v>11174</v>
      </c>
      <c r="F410" s="14" t="s">
        <v>1531</v>
      </c>
      <c r="G410" s="14" t="s">
        <v>1532</v>
      </c>
      <c r="H410" s="14" t="s">
        <v>11549</v>
      </c>
      <c r="I410" s="25">
        <v>2195</v>
      </c>
      <c r="J410" s="14" t="str">
        <f t="shared" si="6"/>
        <v>K25TTM219545811</v>
      </c>
      <c r="K410" s="16">
        <v>45811</v>
      </c>
      <c r="L410" s="17">
        <v>119943</v>
      </c>
    </row>
    <row r="411" spans="1:12" s="18" customFormat="1" x14ac:dyDescent="0.25">
      <c r="A411" s="14" t="s">
        <v>8</v>
      </c>
      <c r="B411" s="14" t="s">
        <v>9</v>
      </c>
      <c r="C411" s="14" t="s">
        <v>1533</v>
      </c>
      <c r="D411" s="31">
        <v>4831</v>
      </c>
      <c r="E411" s="30" t="s">
        <v>11034</v>
      </c>
      <c r="F411" s="14" t="s">
        <v>1535</v>
      </c>
      <c r="G411" s="14" t="s">
        <v>1536</v>
      </c>
      <c r="H411" s="14" t="s">
        <v>11549</v>
      </c>
      <c r="I411" s="25">
        <v>258461</v>
      </c>
      <c r="J411" s="14" t="str">
        <f t="shared" si="6"/>
        <v>K25TTM25846145811</v>
      </c>
      <c r="K411" s="16">
        <v>45811</v>
      </c>
      <c r="L411" s="17">
        <v>49680</v>
      </c>
    </row>
    <row r="412" spans="1:12" s="18" customFormat="1" x14ac:dyDescent="0.25">
      <c r="A412" s="14" t="s">
        <v>8</v>
      </c>
      <c r="B412" s="14" t="s">
        <v>9</v>
      </c>
      <c r="C412" s="14" t="s">
        <v>1537</v>
      </c>
      <c r="D412" s="31">
        <v>4834</v>
      </c>
      <c r="E412" s="30" t="s">
        <v>11273</v>
      </c>
      <c r="F412" s="14" t="s">
        <v>1539</v>
      </c>
      <c r="G412" s="14" t="s">
        <v>1540</v>
      </c>
      <c r="H412" s="14" t="s">
        <v>11549</v>
      </c>
      <c r="I412" s="25">
        <v>4747</v>
      </c>
      <c r="J412" s="14" t="str">
        <f t="shared" si="6"/>
        <v>K25TTM474745811</v>
      </c>
      <c r="K412" s="16">
        <v>45811</v>
      </c>
      <c r="L412" s="17">
        <v>188357</v>
      </c>
    </row>
    <row r="413" spans="1:12" s="18" customFormat="1" x14ac:dyDescent="0.25">
      <c r="A413" s="14" t="s">
        <v>8</v>
      </c>
      <c r="B413" s="14" t="s">
        <v>9</v>
      </c>
      <c r="C413" s="14" t="s">
        <v>1541</v>
      </c>
      <c r="D413" s="31">
        <v>4853</v>
      </c>
      <c r="E413" s="30" t="s">
        <v>11233</v>
      </c>
      <c r="F413" s="14" t="s">
        <v>1543</v>
      </c>
      <c r="G413" s="14" t="s">
        <v>1544</v>
      </c>
      <c r="H413" s="14" t="s">
        <v>11549</v>
      </c>
      <c r="I413" s="25">
        <v>16970</v>
      </c>
      <c r="J413" s="14" t="str">
        <f t="shared" si="6"/>
        <v>K25TTM1697045811</v>
      </c>
      <c r="K413" s="16">
        <v>45811</v>
      </c>
      <c r="L413" s="17">
        <v>53460</v>
      </c>
    </row>
    <row r="414" spans="1:12" s="18" customFormat="1" x14ac:dyDescent="0.25">
      <c r="A414" s="14" t="s">
        <v>8</v>
      </c>
      <c r="B414" s="14" t="s">
        <v>9</v>
      </c>
      <c r="C414" s="14" t="s">
        <v>1545</v>
      </c>
      <c r="D414" s="31">
        <v>4968</v>
      </c>
      <c r="E414" s="30" t="s">
        <v>11034</v>
      </c>
      <c r="F414" s="14" t="s">
        <v>1547</v>
      </c>
      <c r="G414" s="14" t="s">
        <v>1548</v>
      </c>
      <c r="H414" s="14" t="s">
        <v>11549</v>
      </c>
      <c r="I414" s="25">
        <v>256884</v>
      </c>
      <c r="J414" s="14" t="str">
        <f t="shared" si="6"/>
        <v>K25TTM25688445811</v>
      </c>
      <c r="K414" s="16">
        <v>45811</v>
      </c>
      <c r="L414" s="17">
        <v>325179</v>
      </c>
    </row>
    <row r="415" spans="1:12" s="18" customFormat="1" x14ac:dyDescent="0.25">
      <c r="A415" s="14" t="s">
        <v>8</v>
      </c>
      <c r="B415" s="14" t="s">
        <v>9</v>
      </c>
      <c r="C415" s="14" t="s">
        <v>1549</v>
      </c>
      <c r="D415" s="31">
        <v>4979</v>
      </c>
      <c r="E415" s="30" t="s">
        <v>11243</v>
      </c>
      <c r="F415" s="14" t="s">
        <v>1551</v>
      </c>
      <c r="G415" s="14" t="s">
        <v>1552</v>
      </c>
      <c r="H415" s="14" t="s">
        <v>11549</v>
      </c>
      <c r="I415" s="25">
        <v>20010</v>
      </c>
      <c r="J415" s="14" t="str">
        <f t="shared" si="6"/>
        <v>K25TTM2001045811</v>
      </c>
      <c r="K415" s="16">
        <v>45811</v>
      </c>
      <c r="L415" s="17">
        <v>61301</v>
      </c>
    </row>
    <row r="416" spans="1:12" s="18" customFormat="1" x14ac:dyDescent="0.25">
      <c r="A416" s="14" t="s">
        <v>8</v>
      </c>
      <c r="B416" s="14" t="s">
        <v>9</v>
      </c>
      <c r="C416" s="14" t="s">
        <v>1553</v>
      </c>
      <c r="D416" s="31">
        <v>5015</v>
      </c>
      <c r="E416" s="30" t="s">
        <v>11149</v>
      </c>
      <c r="F416" s="14" t="s">
        <v>1555</v>
      </c>
      <c r="G416" s="14" t="s">
        <v>1556</v>
      </c>
      <c r="H416" s="14" t="s">
        <v>11549</v>
      </c>
      <c r="I416" s="25">
        <v>1919</v>
      </c>
      <c r="J416" s="14" t="str">
        <f t="shared" si="6"/>
        <v>K25TTM191945811</v>
      </c>
      <c r="K416" s="16">
        <v>45811</v>
      </c>
      <c r="L416" s="17">
        <v>880721</v>
      </c>
    </row>
    <row r="417" spans="1:12" s="18" customFormat="1" x14ac:dyDescent="0.25">
      <c r="A417" s="14" t="s">
        <v>8</v>
      </c>
      <c r="B417" s="14" t="s">
        <v>9</v>
      </c>
      <c r="C417" s="14" t="s">
        <v>1557</v>
      </c>
      <c r="D417" s="31">
        <v>5063</v>
      </c>
      <c r="E417" s="30" t="s">
        <v>11034</v>
      </c>
      <c r="F417" s="14" t="s">
        <v>1559</v>
      </c>
      <c r="G417" s="14" t="s">
        <v>1560</v>
      </c>
      <c r="H417" s="14" t="s">
        <v>11549</v>
      </c>
      <c r="I417" s="25">
        <v>257261</v>
      </c>
      <c r="J417" s="14" t="str">
        <f t="shared" si="6"/>
        <v>K25TTM25726145811</v>
      </c>
      <c r="K417" s="16">
        <v>45811</v>
      </c>
      <c r="L417" s="17">
        <v>119943</v>
      </c>
    </row>
    <row r="418" spans="1:12" s="18" customFormat="1" x14ac:dyDescent="0.25">
      <c r="A418" s="14" t="s">
        <v>8</v>
      </c>
      <c r="B418" s="14" t="s">
        <v>9</v>
      </c>
      <c r="C418" s="14" t="s">
        <v>1561</v>
      </c>
      <c r="D418" s="31">
        <v>5088</v>
      </c>
      <c r="E418" s="30" t="s">
        <v>11034</v>
      </c>
      <c r="F418" s="14" t="s">
        <v>1563</v>
      </c>
      <c r="G418" s="14" t="s">
        <v>1564</v>
      </c>
      <c r="H418" s="14" t="s">
        <v>11549</v>
      </c>
      <c r="I418" s="25">
        <v>258304</v>
      </c>
      <c r="J418" s="14" t="str">
        <f t="shared" si="6"/>
        <v>K25TTM25830445811</v>
      </c>
      <c r="K418" s="16">
        <v>45811</v>
      </c>
      <c r="L418" s="17">
        <v>239885</v>
      </c>
    </row>
    <row r="419" spans="1:12" s="18" customFormat="1" x14ac:dyDescent="0.25">
      <c r="A419" s="14" t="s">
        <v>8</v>
      </c>
      <c r="B419" s="14" t="s">
        <v>9</v>
      </c>
      <c r="C419" s="14" t="s">
        <v>1565</v>
      </c>
      <c r="D419" s="31">
        <v>5234</v>
      </c>
      <c r="E419" s="30" t="s">
        <v>11084</v>
      </c>
      <c r="F419" s="14" t="s">
        <v>1567</v>
      </c>
      <c r="G419" s="14" t="s">
        <v>1568</v>
      </c>
      <c r="H419" s="14" t="s">
        <v>11549</v>
      </c>
      <c r="I419" s="25">
        <v>14102</v>
      </c>
      <c r="J419" s="14" t="str">
        <f t="shared" si="6"/>
        <v>K25TTM1410245811</v>
      </c>
      <c r="K419" s="16">
        <v>45811</v>
      </c>
      <c r="L419" s="17">
        <v>379376</v>
      </c>
    </row>
    <row r="420" spans="1:12" s="18" customFormat="1" x14ac:dyDescent="0.25">
      <c r="A420" s="14" t="s">
        <v>8</v>
      </c>
      <c r="B420" s="14" t="s">
        <v>9</v>
      </c>
      <c r="C420" s="14" t="s">
        <v>1569</v>
      </c>
      <c r="D420" s="31">
        <v>5304</v>
      </c>
      <c r="E420" s="30" t="s">
        <v>11034</v>
      </c>
      <c r="F420" s="14" t="s">
        <v>1571</v>
      </c>
      <c r="G420" s="14" t="s">
        <v>1572</v>
      </c>
      <c r="H420" s="14" t="s">
        <v>11549</v>
      </c>
      <c r="I420" s="25">
        <v>258295</v>
      </c>
      <c r="J420" s="14" t="str">
        <f t="shared" si="6"/>
        <v>K25TTM25829545811</v>
      </c>
      <c r="K420" s="16">
        <v>45811</v>
      </c>
      <c r="L420" s="17">
        <v>65756</v>
      </c>
    </row>
    <row r="421" spans="1:12" s="18" customFormat="1" x14ac:dyDescent="0.25">
      <c r="A421" s="14" t="s">
        <v>8</v>
      </c>
      <c r="B421" s="14" t="s">
        <v>9</v>
      </c>
      <c r="C421" s="14" t="s">
        <v>1573</v>
      </c>
      <c r="D421" s="31">
        <v>5364</v>
      </c>
      <c r="E421" s="30" t="s">
        <v>11263</v>
      </c>
      <c r="F421" s="14" t="s">
        <v>896</v>
      </c>
      <c r="G421" s="14" t="s">
        <v>1574</v>
      </c>
      <c r="H421" s="14" t="s">
        <v>11549</v>
      </c>
      <c r="I421" s="25">
        <v>3525</v>
      </c>
      <c r="J421" s="14" t="str">
        <f t="shared" si="6"/>
        <v>K25TTM352545811</v>
      </c>
      <c r="K421" s="16">
        <v>45811</v>
      </c>
      <c r="L421" s="17">
        <v>377903</v>
      </c>
    </row>
    <row r="422" spans="1:12" s="18" customFormat="1" x14ac:dyDescent="0.25">
      <c r="A422" s="14" t="s">
        <v>8</v>
      </c>
      <c r="B422" s="14" t="s">
        <v>9</v>
      </c>
      <c r="C422" s="14" t="s">
        <v>1575</v>
      </c>
      <c r="D422" s="31">
        <v>5368</v>
      </c>
      <c r="E422" s="30" t="s">
        <v>11034</v>
      </c>
      <c r="F422" s="14" t="s">
        <v>1577</v>
      </c>
      <c r="G422" s="14" t="s">
        <v>1578</v>
      </c>
      <c r="H422" s="14" t="s">
        <v>11549</v>
      </c>
      <c r="I422" s="25">
        <v>258424</v>
      </c>
      <c r="J422" s="14" t="str">
        <f t="shared" si="6"/>
        <v>K25TTM25842445811</v>
      </c>
      <c r="K422" s="16">
        <v>45811</v>
      </c>
      <c r="L422" s="17">
        <v>99360</v>
      </c>
    </row>
    <row r="423" spans="1:12" s="18" customFormat="1" x14ac:dyDescent="0.25">
      <c r="A423" s="14" t="s">
        <v>8</v>
      </c>
      <c r="B423" s="14" t="s">
        <v>9</v>
      </c>
      <c r="C423" s="14" t="s">
        <v>1579</v>
      </c>
      <c r="D423" s="31">
        <v>5399</v>
      </c>
      <c r="E423" s="30" t="s">
        <v>11129</v>
      </c>
      <c r="F423" s="14" t="s">
        <v>1581</v>
      </c>
      <c r="G423" s="14" t="s">
        <v>1582</v>
      </c>
      <c r="H423" s="14" t="s">
        <v>11549</v>
      </c>
      <c r="I423" s="25">
        <v>19871</v>
      </c>
      <c r="J423" s="14" t="str">
        <f t="shared" si="6"/>
        <v>K25TTM1987145811</v>
      </c>
      <c r="K423" s="16">
        <v>45811</v>
      </c>
      <c r="L423" s="17">
        <v>149040</v>
      </c>
    </row>
    <row r="424" spans="1:12" s="18" customFormat="1" x14ac:dyDescent="0.25">
      <c r="A424" s="14" t="s">
        <v>8</v>
      </c>
      <c r="B424" s="14" t="s">
        <v>9</v>
      </c>
      <c r="C424" s="14" t="s">
        <v>1583</v>
      </c>
      <c r="D424" s="31">
        <v>5415</v>
      </c>
      <c r="E424" s="30" t="s">
        <v>11034</v>
      </c>
      <c r="F424" s="14" t="s">
        <v>1585</v>
      </c>
      <c r="G424" s="14" t="s">
        <v>1586</v>
      </c>
      <c r="H424" s="14" t="s">
        <v>11549</v>
      </c>
      <c r="I424" s="25">
        <v>257864</v>
      </c>
      <c r="J424" s="14" t="str">
        <f t="shared" si="6"/>
        <v>K25TTM25786445811</v>
      </c>
      <c r="K424" s="16">
        <v>45811</v>
      </c>
      <c r="L424" s="17">
        <v>54197</v>
      </c>
    </row>
    <row r="425" spans="1:12" s="18" customFormat="1" x14ac:dyDescent="0.25">
      <c r="A425" s="14" t="s">
        <v>8</v>
      </c>
      <c r="B425" s="14" t="s">
        <v>9</v>
      </c>
      <c r="C425" s="14" t="s">
        <v>1587</v>
      </c>
      <c r="D425" s="31">
        <v>5437</v>
      </c>
      <c r="E425" s="30" t="s">
        <v>11209</v>
      </c>
      <c r="F425" s="14" t="s">
        <v>1589</v>
      </c>
      <c r="G425" s="14" t="s">
        <v>1590</v>
      </c>
      <c r="H425" s="14" t="s">
        <v>11549</v>
      </c>
      <c r="I425" s="25">
        <v>8831</v>
      </c>
      <c r="J425" s="14" t="str">
        <f t="shared" si="6"/>
        <v>K25TTM883145811</v>
      </c>
      <c r="K425" s="16">
        <v>45811</v>
      </c>
      <c r="L425" s="17">
        <v>710940</v>
      </c>
    </row>
    <row r="426" spans="1:12" s="18" customFormat="1" x14ac:dyDescent="0.25">
      <c r="A426" s="14" t="s">
        <v>8</v>
      </c>
      <c r="B426" s="14" t="s">
        <v>9</v>
      </c>
      <c r="C426" s="14" t="s">
        <v>1591</v>
      </c>
      <c r="D426" s="31">
        <v>5465</v>
      </c>
      <c r="E426" s="30" t="s">
        <v>11034</v>
      </c>
      <c r="F426" s="14" t="s">
        <v>1593</v>
      </c>
      <c r="G426" s="14" t="s">
        <v>1594</v>
      </c>
      <c r="H426" s="14" t="s">
        <v>11549</v>
      </c>
      <c r="I426" s="25">
        <v>257831</v>
      </c>
      <c r="J426" s="14" t="str">
        <f t="shared" si="6"/>
        <v>K25TTM25783145811</v>
      </c>
      <c r="K426" s="16">
        <v>45811</v>
      </c>
      <c r="L426" s="17">
        <v>546201</v>
      </c>
    </row>
    <row r="427" spans="1:12" s="18" customFormat="1" x14ac:dyDescent="0.25">
      <c r="A427" s="14" t="s">
        <v>8</v>
      </c>
      <c r="B427" s="14" t="s">
        <v>9</v>
      </c>
      <c r="C427" s="14" t="s">
        <v>1595</v>
      </c>
      <c r="D427" s="31">
        <v>5511</v>
      </c>
      <c r="E427" s="30" t="s">
        <v>11034</v>
      </c>
      <c r="F427" s="14" t="s">
        <v>1597</v>
      </c>
      <c r="G427" s="14" t="s">
        <v>1598</v>
      </c>
      <c r="H427" s="14" t="s">
        <v>11549</v>
      </c>
      <c r="I427" s="25">
        <v>258052</v>
      </c>
      <c r="J427" s="14" t="str">
        <f t="shared" si="6"/>
        <v>K25TTM25805245811</v>
      </c>
      <c r="K427" s="16">
        <v>45811</v>
      </c>
      <c r="L427" s="17">
        <v>382966</v>
      </c>
    </row>
    <row r="428" spans="1:12" s="18" customFormat="1" x14ac:dyDescent="0.25">
      <c r="A428" s="14" t="s">
        <v>8</v>
      </c>
      <c r="B428" s="14" t="s">
        <v>9</v>
      </c>
      <c r="C428" s="14" t="s">
        <v>1599</v>
      </c>
      <c r="D428" s="31">
        <v>5555</v>
      </c>
      <c r="E428" s="30" t="s">
        <v>11034</v>
      </c>
      <c r="F428" s="14" t="s">
        <v>1601</v>
      </c>
      <c r="G428" s="14" t="s">
        <v>1602</v>
      </c>
      <c r="H428" s="14" t="s">
        <v>11549</v>
      </c>
      <c r="I428" s="25">
        <v>257112</v>
      </c>
      <c r="J428" s="14" t="str">
        <f t="shared" si="6"/>
        <v>K25TTM25711245811</v>
      </c>
      <c r="K428" s="16">
        <v>45811</v>
      </c>
      <c r="L428" s="17">
        <v>61301</v>
      </c>
    </row>
    <row r="429" spans="1:12" s="18" customFormat="1" x14ac:dyDescent="0.25">
      <c r="A429" s="14" t="s">
        <v>8</v>
      </c>
      <c r="B429" s="14" t="s">
        <v>9</v>
      </c>
      <c r="C429" s="14" t="s">
        <v>1603</v>
      </c>
      <c r="D429" s="31">
        <v>5572</v>
      </c>
      <c r="E429" s="30" t="s">
        <v>11034</v>
      </c>
      <c r="F429" s="14" t="s">
        <v>1605</v>
      </c>
      <c r="G429" s="14" t="s">
        <v>1606</v>
      </c>
      <c r="H429" s="14" t="s">
        <v>11549</v>
      </c>
      <c r="I429" s="25">
        <v>258389</v>
      </c>
      <c r="J429" s="14" t="str">
        <f t="shared" si="6"/>
        <v>K25TTM25838945811</v>
      </c>
      <c r="K429" s="16">
        <v>45811</v>
      </c>
      <c r="L429" s="17">
        <v>119943</v>
      </c>
    </row>
    <row r="430" spans="1:12" s="18" customFormat="1" x14ac:dyDescent="0.25">
      <c r="A430" s="14" t="s">
        <v>8</v>
      </c>
      <c r="B430" s="14" t="s">
        <v>9</v>
      </c>
      <c r="C430" s="14" t="s">
        <v>1607</v>
      </c>
      <c r="D430" s="31">
        <v>5589</v>
      </c>
      <c r="E430" s="30" t="s">
        <v>11034</v>
      </c>
      <c r="F430" s="14" t="s">
        <v>1609</v>
      </c>
      <c r="G430" s="14" t="s">
        <v>1610</v>
      </c>
      <c r="H430" s="14" t="s">
        <v>11549</v>
      </c>
      <c r="I430" s="25">
        <v>258184</v>
      </c>
      <c r="J430" s="14" t="str">
        <f t="shared" si="6"/>
        <v>K25TTM25818445811</v>
      </c>
      <c r="K430" s="16">
        <v>45811</v>
      </c>
      <c r="L430" s="17">
        <v>119943</v>
      </c>
    </row>
    <row r="431" spans="1:12" s="18" customFormat="1" x14ac:dyDescent="0.25">
      <c r="A431" s="14" t="s">
        <v>8</v>
      </c>
      <c r="B431" s="14" t="s">
        <v>9</v>
      </c>
      <c r="C431" s="14" t="s">
        <v>1611</v>
      </c>
      <c r="D431" s="31">
        <v>5591</v>
      </c>
      <c r="E431" s="30" t="s">
        <v>11024</v>
      </c>
      <c r="F431" s="14" t="s">
        <v>1613</v>
      </c>
      <c r="G431" s="14" t="s">
        <v>1614</v>
      </c>
      <c r="H431" s="14" t="s">
        <v>11549</v>
      </c>
      <c r="I431" s="25">
        <v>83348</v>
      </c>
      <c r="J431" s="14" t="str">
        <f t="shared" si="6"/>
        <v>K25TTM8334845811</v>
      </c>
      <c r="K431" s="16">
        <v>45811</v>
      </c>
      <c r="L431" s="17">
        <v>390925</v>
      </c>
    </row>
    <row r="432" spans="1:12" s="18" customFormat="1" x14ac:dyDescent="0.25">
      <c r="A432" s="14" t="s">
        <v>8</v>
      </c>
      <c r="B432" s="14" t="s">
        <v>9</v>
      </c>
      <c r="C432" s="14" t="s">
        <v>1615</v>
      </c>
      <c r="D432" s="31">
        <v>5616</v>
      </c>
      <c r="E432" s="30" t="s">
        <v>11034</v>
      </c>
      <c r="F432" s="14" t="s">
        <v>1617</v>
      </c>
      <c r="G432" s="14" t="s">
        <v>1618</v>
      </c>
      <c r="H432" s="14" t="s">
        <v>11549</v>
      </c>
      <c r="I432" s="25">
        <v>257289</v>
      </c>
      <c r="J432" s="14" t="str">
        <f t="shared" si="6"/>
        <v>K25TTM25728945811</v>
      </c>
      <c r="K432" s="16">
        <v>45811</v>
      </c>
      <c r="L432" s="17">
        <v>119943</v>
      </c>
    </row>
    <row r="433" spans="1:12" s="18" customFormat="1" x14ac:dyDescent="0.25">
      <c r="A433" s="14" t="s">
        <v>8</v>
      </c>
      <c r="B433" s="14" t="s">
        <v>9</v>
      </c>
      <c r="C433" s="14" t="s">
        <v>1619</v>
      </c>
      <c r="D433" s="31">
        <v>5617</v>
      </c>
      <c r="E433" s="30" t="s">
        <v>11034</v>
      </c>
      <c r="F433" s="14" t="s">
        <v>1621</v>
      </c>
      <c r="G433" s="14" t="s">
        <v>1622</v>
      </c>
      <c r="H433" s="14" t="s">
        <v>11549</v>
      </c>
      <c r="I433" s="25">
        <v>257833</v>
      </c>
      <c r="J433" s="14" t="str">
        <f t="shared" si="6"/>
        <v>K25TTM25783345811</v>
      </c>
      <c r="K433" s="16">
        <v>45811</v>
      </c>
      <c r="L433" s="17">
        <v>198720</v>
      </c>
    </row>
    <row r="434" spans="1:12" s="18" customFormat="1" x14ac:dyDescent="0.25">
      <c r="A434" s="14" t="s">
        <v>8</v>
      </c>
      <c r="B434" s="14" t="s">
        <v>9</v>
      </c>
      <c r="C434" s="14" t="s">
        <v>1623</v>
      </c>
      <c r="D434" s="31">
        <v>5669</v>
      </c>
      <c r="E434" s="30" t="s">
        <v>11034</v>
      </c>
      <c r="F434" s="14" t="s">
        <v>1625</v>
      </c>
      <c r="G434" s="14" t="s">
        <v>1626</v>
      </c>
      <c r="H434" s="14" t="s">
        <v>11549</v>
      </c>
      <c r="I434" s="25">
        <v>257822</v>
      </c>
      <c r="J434" s="14" t="str">
        <f t="shared" si="6"/>
        <v>K25TTM25782245811</v>
      </c>
      <c r="K434" s="16">
        <v>45811</v>
      </c>
      <c r="L434" s="17">
        <v>248400</v>
      </c>
    </row>
    <row r="435" spans="1:12" s="18" customFormat="1" x14ac:dyDescent="0.25">
      <c r="A435" s="14" t="s">
        <v>8</v>
      </c>
      <c r="B435" s="14" t="s">
        <v>9</v>
      </c>
      <c r="C435" s="14" t="s">
        <v>1627</v>
      </c>
      <c r="D435" s="31">
        <v>5674</v>
      </c>
      <c r="E435" s="30" t="s">
        <v>11034</v>
      </c>
      <c r="F435" s="14" t="s">
        <v>1629</v>
      </c>
      <c r="G435" s="14" t="s">
        <v>1630</v>
      </c>
      <c r="H435" s="14" t="s">
        <v>11549</v>
      </c>
      <c r="I435" s="25">
        <v>258243</v>
      </c>
      <c r="J435" s="14" t="str">
        <f t="shared" si="6"/>
        <v>K25TTM25824345811</v>
      </c>
      <c r="K435" s="16">
        <v>45811</v>
      </c>
      <c r="L435" s="17">
        <v>294082</v>
      </c>
    </row>
    <row r="436" spans="1:12" s="18" customFormat="1" x14ac:dyDescent="0.25">
      <c r="A436" s="14" t="s">
        <v>8</v>
      </c>
      <c r="B436" s="14" t="s">
        <v>9</v>
      </c>
      <c r="C436" s="14" t="s">
        <v>1631</v>
      </c>
      <c r="D436" s="31">
        <v>5676</v>
      </c>
      <c r="E436" s="30" t="s">
        <v>11154</v>
      </c>
      <c r="F436" s="14" t="s">
        <v>1633</v>
      </c>
      <c r="G436" s="14" t="s">
        <v>1634</v>
      </c>
      <c r="H436" s="14" t="s">
        <v>11549</v>
      </c>
      <c r="I436" s="25">
        <v>11007</v>
      </c>
      <c r="J436" s="14" t="str">
        <f t="shared" si="6"/>
        <v>K25TTM1100745811</v>
      </c>
      <c r="K436" s="16">
        <v>45811</v>
      </c>
      <c r="L436" s="17">
        <v>119943</v>
      </c>
    </row>
    <row r="437" spans="1:12" s="18" customFormat="1" x14ac:dyDescent="0.25">
      <c r="A437" s="14" t="s">
        <v>8</v>
      </c>
      <c r="B437" s="14" t="s">
        <v>9</v>
      </c>
      <c r="C437" s="14" t="s">
        <v>1635</v>
      </c>
      <c r="D437" s="31">
        <v>5695</v>
      </c>
      <c r="E437" s="30" t="s">
        <v>11154</v>
      </c>
      <c r="F437" s="14" t="s">
        <v>1637</v>
      </c>
      <c r="G437" s="14" t="s">
        <v>1638</v>
      </c>
      <c r="H437" s="14" t="s">
        <v>11549</v>
      </c>
      <c r="I437" s="25">
        <v>11011</v>
      </c>
      <c r="J437" s="14" t="str">
        <f t="shared" si="6"/>
        <v>K25TTM1101145811</v>
      </c>
      <c r="K437" s="16">
        <v>45811</v>
      </c>
      <c r="L437" s="17">
        <v>412125</v>
      </c>
    </row>
    <row r="438" spans="1:12" s="18" customFormat="1" x14ac:dyDescent="0.25">
      <c r="A438" s="14" t="s">
        <v>8</v>
      </c>
      <c r="B438" s="14" t="s">
        <v>9</v>
      </c>
      <c r="C438" s="14" t="s">
        <v>1639</v>
      </c>
      <c r="D438" s="31">
        <v>5697</v>
      </c>
      <c r="E438" s="30" t="s">
        <v>11044</v>
      </c>
      <c r="F438" s="14" t="s">
        <v>1641</v>
      </c>
      <c r="G438" s="14" t="s">
        <v>1642</v>
      </c>
      <c r="H438" s="14" t="s">
        <v>11549</v>
      </c>
      <c r="I438" s="25">
        <v>7425</v>
      </c>
      <c r="J438" s="14" t="str">
        <f t="shared" si="6"/>
        <v>K25TTM742545811</v>
      </c>
      <c r="K438" s="16">
        <v>45811</v>
      </c>
      <c r="L438" s="17">
        <v>192812</v>
      </c>
    </row>
    <row r="439" spans="1:12" s="18" customFormat="1" x14ac:dyDescent="0.25">
      <c r="A439" s="14" t="s">
        <v>8</v>
      </c>
      <c r="B439" s="14" t="s">
        <v>9</v>
      </c>
      <c r="C439" s="14" t="s">
        <v>1643</v>
      </c>
      <c r="D439" s="31">
        <v>5724</v>
      </c>
      <c r="E439" s="30" t="s">
        <v>11273</v>
      </c>
      <c r="F439" s="14" t="s">
        <v>1645</v>
      </c>
      <c r="G439" s="14" t="s">
        <v>1646</v>
      </c>
      <c r="H439" s="14" t="s">
        <v>11549</v>
      </c>
      <c r="I439" s="25">
        <v>4745</v>
      </c>
      <c r="J439" s="14" t="str">
        <f t="shared" si="6"/>
        <v>K25TTM474545811</v>
      </c>
      <c r="K439" s="16">
        <v>45811</v>
      </c>
      <c r="L439" s="17">
        <v>1439312</v>
      </c>
    </row>
    <row r="440" spans="1:12" s="18" customFormat="1" x14ac:dyDescent="0.25">
      <c r="A440" s="14" t="s">
        <v>8</v>
      </c>
      <c r="B440" s="14" t="s">
        <v>9</v>
      </c>
      <c r="C440" s="14" t="s">
        <v>1647</v>
      </c>
      <c r="D440" s="31">
        <v>5745</v>
      </c>
      <c r="E440" s="30" t="s">
        <v>11024</v>
      </c>
      <c r="F440" s="14" t="s">
        <v>1649</v>
      </c>
      <c r="G440" s="14" t="s">
        <v>1650</v>
      </c>
      <c r="H440" s="14" t="s">
        <v>11549</v>
      </c>
      <c r="I440" s="25">
        <v>83360</v>
      </c>
      <c r="J440" s="14" t="str">
        <f t="shared" si="6"/>
        <v>K25TTM8336045811</v>
      </c>
      <c r="K440" s="16">
        <v>45811</v>
      </c>
      <c r="L440" s="17">
        <v>370088</v>
      </c>
    </row>
    <row r="441" spans="1:12" s="18" customFormat="1" x14ac:dyDescent="0.25">
      <c r="A441" s="14" t="s">
        <v>8</v>
      </c>
      <c r="B441" s="14" t="s">
        <v>9</v>
      </c>
      <c r="C441" s="14" t="s">
        <v>1651</v>
      </c>
      <c r="D441" s="31">
        <v>5749</v>
      </c>
      <c r="E441" s="30" t="s">
        <v>11034</v>
      </c>
      <c r="F441" s="14" t="s">
        <v>1653</v>
      </c>
      <c r="G441" s="14" t="s">
        <v>1654</v>
      </c>
      <c r="H441" s="14" t="s">
        <v>11549</v>
      </c>
      <c r="I441" s="25">
        <v>257495</v>
      </c>
      <c r="J441" s="14" t="str">
        <f t="shared" si="6"/>
        <v>K25TTM25749545811</v>
      </c>
      <c r="K441" s="16">
        <v>45811</v>
      </c>
      <c r="L441" s="17">
        <v>65756</v>
      </c>
    </row>
    <row r="442" spans="1:12" s="18" customFormat="1" x14ac:dyDescent="0.25">
      <c r="A442" s="14" t="s">
        <v>8</v>
      </c>
      <c r="B442" s="14" t="s">
        <v>9</v>
      </c>
      <c r="C442" s="14" t="s">
        <v>1655</v>
      </c>
      <c r="D442" s="31">
        <v>5867</v>
      </c>
      <c r="E442" s="30" t="s">
        <v>11049</v>
      </c>
      <c r="F442" s="14" t="s">
        <v>260</v>
      </c>
      <c r="G442" s="14" t="s">
        <v>1656</v>
      </c>
      <c r="H442" s="14" t="s">
        <v>11549</v>
      </c>
      <c r="I442" s="25">
        <v>7743</v>
      </c>
      <c r="J442" s="14" t="str">
        <f t="shared" si="6"/>
        <v>K25TTM774345811</v>
      </c>
      <c r="K442" s="16">
        <v>45811</v>
      </c>
      <c r="L442" s="17">
        <v>240570</v>
      </c>
    </row>
    <row r="443" spans="1:12" s="18" customFormat="1" x14ac:dyDescent="0.25">
      <c r="A443" s="14" t="s">
        <v>8</v>
      </c>
      <c r="B443" s="14" t="s">
        <v>9</v>
      </c>
      <c r="C443" s="14" t="s">
        <v>1657</v>
      </c>
      <c r="D443" s="31">
        <v>5904</v>
      </c>
      <c r="E443" s="30" t="s">
        <v>11024</v>
      </c>
      <c r="F443" s="14" t="s">
        <v>1659</v>
      </c>
      <c r="G443" s="14" t="s">
        <v>1660</v>
      </c>
      <c r="H443" s="14" t="s">
        <v>11549</v>
      </c>
      <c r="I443" s="25">
        <v>83290</v>
      </c>
      <c r="J443" s="14" t="str">
        <f t="shared" si="6"/>
        <v>K25TTM8329045811</v>
      </c>
      <c r="K443" s="16">
        <v>45811</v>
      </c>
      <c r="L443" s="17">
        <v>381170</v>
      </c>
    </row>
    <row r="444" spans="1:12" s="18" customFormat="1" x14ac:dyDescent="0.25">
      <c r="A444" s="14" t="s">
        <v>8</v>
      </c>
      <c r="B444" s="14" t="s">
        <v>9</v>
      </c>
      <c r="C444" s="14" t="s">
        <v>1661</v>
      </c>
      <c r="D444" s="31">
        <v>5915</v>
      </c>
      <c r="E444" s="30" t="s">
        <v>11194</v>
      </c>
      <c r="F444" s="14" t="s">
        <v>1663</v>
      </c>
      <c r="G444" s="14" t="s">
        <v>1664</v>
      </c>
      <c r="H444" s="14" t="s">
        <v>11549</v>
      </c>
      <c r="I444" s="25">
        <v>7703</v>
      </c>
      <c r="J444" s="14" t="str">
        <f t="shared" si="6"/>
        <v>K25TTM770345811</v>
      </c>
      <c r="K444" s="16">
        <v>45811</v>
      </c>
      <c r="L444" s="17">
        <v>160380</v>
      </c>
    </row>
    <row r="445" spans="1:12" s="18" customFormat="1" x14ac:dyDescent="0.25">
      <c r="A445" s="14" t="s">
        <v>8</v>
      </c>
      <c r="B445" s="14" t="s">
        <v>9</v>
      </c>
      <c r="C445" s="14" t="s">
        <v>1665</v>
      </c>
      <c r="D445" s="31">
        <v>5924</v>
      </c>
      <c r="E445" s="30" t="s">
        <v>11144</v>
      </c>
      <c r="F445" s="14" t="s">
        <v>1667</v>
      </c>
      <c r="G445" s="14" t="s">
        <v>1668</v>
      </c>
      <c r="H445" s="14" t="s">
        <v>11549</v>
      </c>
      <c r="I445" s="25">
        <v>6426</v>
      </c>
      <c r="J445" s="14" t="str">
        <f t="shared" si="6"/>
        <v>K25TTM642645811</v>
      </c>
      <c r="K445" s="16">
        <v>45811</v>
      </c>
      <c r="L445" s="17">
        <v>180128</v>
      </c>
    </row>
    <row r="446" spans="1:12" s="18" customFormat="1" x14ac:dyDescent="0.25">
      <c r="A446" s="14" t="s">
        <v>8</v>
      </c>
      <c r="B446" s="14" t="s">
        <v>9</v>
      </c>
      <c r="C446" s="14" t="s">
        <v>1669</v>
      </c>
      <c r="D446" s="31">
        <v>5952</v>
      </c>
      <c r="E446" s="30" t="s">
        <v>11034</v>
      </c>
      <c r="F446" s="14" t="s">
        <v>1671</v>
      </c>
      <c r="G446" s="14" t="s">
        <v>1672</v>
      </c>
      <c r="H446" s="14" t="s">
        <v>11549</v>
      </c>
      <c r="I446" s="25">
        <v>258288</v>
      </c>
      <c r="J446" s="14" t="str">
        <f t="shared" si="6"/>
        <v>K25TTM25828845811</v>
      </c>
      <c r="K446" s="16">
        <v>45811</v>
      </c>
      <c r="L446" s="17">
        <v>149040</v>
      </c>
    </row>
    <row r="447" spans="1:12" s="18" customFormat="1" x14ac:dyDescent="0.25">
      <c r="A447" s="14" t="s">
        <v>8</v>
      </c>
      <c r="B447" s="14" t="s">
        <v>9</v>
      </c>
      <c r="C447" s="14" t="s">
        <v>1673</v>
      </c>
      <c r="D447" s="31">
        <v>5975</v>
      </c>
      <c r="E447" s="30" t="s">
        <v>11064</v>
      </c>
      <c r="F447" s="14" t="s">
        <v>1675</v>
      </c>
      <c r="G447" s="14" t="s">
        <v>1676</v>
      </c>
      <c r="H447" s="14" t="s">
        <v>11549</v>
      </c>
      <c r="I447" s="25">
        <v>42071</v>
      </c>
      <c r="J447" s="14" t="str">
        <f t="shared" si="6"/>
        <v>K25TTM4207145811</v>
      </c>
      <c r="K447" s="16">
        <v>45811</v>
      </c>
      <c r="L447" s="17">
        <v>60043</v>
      </c>
    </row>
    <row r="448" spans="1:12" s="18" customFormat="1" x14ac:dyDescent="0.25">
      <c r="A448" s="14" t="s">
        <v>8</v>
      </c>
      <c r="B448" s="14" t="s">
        <v>9</v>
      </c>
      <c r="C448" s="14" t="s">
        <v>1677</v>
      </c>
      <c r="D448" s="31">
        <v>5976</v>
      </c>
      <c r="E448" s="30" t="s">
        <v>11034</v>
      </c>
      <c r="F448" s="14" t="s">
        <v>1679</v>
      </c>
      <c r="G448" s="14" t="s">
        <v>1680</v>
      </c>
      <c r="H448" s="14" t="s">
        <v>11549</v>
      </c>
      <c r="I448" s="25">
        <v>257336</v>
      </c>
      <c r="J448" s="14" t="str">
        <f t="shared" si="6"/>
        <v>K25TTM25733645811</v>
      </c>
      <c r="K448" s="16">
        <v>45811</v>
      </c>
      <c r="L448" s="17">
        <v>198720</v>
      </c>
    </row>
    <row r="449" spans="1:12" s="18" customFormat="1" x14ac:dyDescent="0.25">
      <c r="A449" s="14" t="s">
        <v>8</v>
      </c>
      <c r="B449" s="14" t="s">
        <v>9</v>
      </c>
      <c r="C449" s="14" t="s">
        <v>1681</v>
      </c>
      <c r="D449" s="31">
        <v>6042</v>
      </c>
      <c r="E449" s="30" t="s">
        <v>11233</v>
      </c>
      <c r="F449" s="14" t="s">
        <v>1683</v>
      </c>
      <c r="G449" s="14" t="s">
        <v>1684</v>
      </c>
      <c r="H449" s="14" t="s">
        <v>11549</v>
      </c>
      <c r="I449" s="25">
        <v>16893</v>
      </c>
      <c r="J449" s="14" t="str">
        <f t="shared" si="6"/>
        <v>K25TTM1689345811</v>
      </c>
      <c r="K449" s="16">
        <v>45811</v>
      </c>
      <c r="L449" s="17">
        <v>240477</v>
      </c>
    </row>
    <row r="450" spans="1:12" s="18" customFormat="1" x14ac:dyDescent="0.25">
      <c r="A450" s="14" t="s">
        <v>8</v>
      </c>
      <c r="B450" s="14" t="s">
        <v>9</v>
      </c>
      <c r="C450" s="14" t="s">
        <v>1685</v>
      </c>
      <c r="D450" s="31">
        <v>6063</v>
      </c>
      <c r="E450" s="30" t="s">
        <v>11034</v>
      </c>
      <c r="F450" s="14" t="s">
        <v>1687</v>
      </c>
      <c r="G450" s="14" t="s">
        <v>1688</v>
      </c>
      <c r="H450" s="14" t="s">
        <v>11549</v>
      </c>
      <c r="I450" s="25">
        <v>258339</v>
      </c>
      <c r="J450" s="14" t="str">
        <f t="shared" si="6"/>
        <v>K25TTM25833945811</v>
      </c>
      <c r="K450" s="16">
        <v>45811</v>
      </c>
      <c r="L450" s="17">
        <v>49680</v>
      </c>
    </row>
    <row r="451" spans="1:12" s="18" customFormat="1" x14ac:dyDescent="0.25">
      <c r="A451" s="14" t="s">
        <v>8</v>
      </c>
      <c r="B451" s="14" t="s">
        <v>9</v>
      </c>
      <c r="C451" s="14" t="s">
        <v>1689</v>
      </c>
      <c r="D451" s="31">
        <v>6064</v>
      </c>
      <c r="E451" s="30" t="s">
        <v>11129</v>
      </c>
      <c r="F451" s="14" t="s">
        <v>1691</v>
      </c>
      <c r="G451" s="14" t="s">
        <v>1692</v>
      </c>
      <c r="H451" s="14" t="s">
        <v>11549</v>
      </c>
      <c r="I451" s="25">
        <v>19767</v>
      </c>
      <c r="J451" s="14" t="str">
        <f t="shared" si="6"/>
        <v>K25TTM1976745811</v>
      </c>
      <c r="K451" s="16">
        <v>45811</v>
      </c>
      <c r="L451" s="17">
        <v>400950</v>
      </c>
    </row>
    <row r="452" spans="1:12" s="18" customFormat="1" x14ac:dyDescent="0.25">
      <c r="A452" s="14" t="s">
        <v>8</v>
      </c>
      <c r="B452" s="14" t="s">
        <v>9</v>
      </c>
      <c r="C452" s="14" t="s">
        <v>1693</v>
      </c>
      <c r="D452" s="31">
        <v>6064</v>
      </c>
      <c r="E452" s="30" t="s">
        <v>11129</v>
      </c>
      <c r="F452" s="14" t="s">
        <v>1691</v>
      </c>
      <c r="G452" s="14" t="s">
        <v>1694</v>
      </c>
      <c r="H452" s="14" t="s">
        <v>11549</v>
      </c>
      <c r="I452" s="25">
        <v>19773</v>
      </c>
      <c r="J452" s="14" t="str">
        <f t="shared" ref="J452:J515" si="7">H452&amp;I452&amp;K452</f>
        <v>K25TTM1977345811</v>
      </c>
      <c r="K452" s="16">
        <v>45811</v>
      </c>
      <c r="L452" s="17">
        <v>479771</v>
      </c>
    </row>
    <row r="453" spans="1:12" s="18" customFormat="1" x14ac:dyDescent="0.25">
      <c r="A453" s="14" t="s">
        <v>8</v>
      </c>
      <c r="B453" s="14" t="s">
        <v>9</v>
      </c>
      <c r="C453" s="14" t="s">
        <v>1695</v>
      </c>
      <c r="D453" s="31">
        <v>6090</v>
      </c>
      <c r="E453" s="30" t="s">
        <v>11039</v>
      </c>
      <c r="F453" s="14" t="s">
        <v>1697</v>
      </c>
      <c r="G453" s="14" t="s">
        <v>1698</v>
      </c>
      <c r="H453" s="14" t="s">
        <v>11549</v>
      </c>
      <c r="I453" s="25">
        <v>10000</v>
      </c>
      <c r="J453" s="14" t="str">
        <f t="shared" si="7"/>
        <v>K25TTM1000045811</v>
      </c>
      <c r="K453" s="16">
        <v>45811</v>
      </c>
      <c r="L453" s="17">
        <v>239885</v>
      </c>
    </row>
    <row r="454" spans="1:12" s="18" customFormat="1" x14ac:dyDescent="0.25">
      <c r="A454" s="14" t="s">
        <v>8</v>
      </c>
      <c r="B454" s="14" t="s">
        <v>9</v>
      </c>
      <c r="C454" s="14" t="s">
        <v>1699</v>
      </c>
      <c r="D454" s="31">
        <v>6096</v>
      </c>
      <c r="E454" s="30" t="s">
        <v>11124</v>
      </c>
      <c r="F454" s="14" t="s">
        <v>1701</v>
      </c>
      <c r="G454" s="14" t="s">
        <v>1702</v>
      </c>
      <c r="H454" s="14" t="s">
        <v>11549</v>
      </c>
      <c r="I454" s="25">
        <v>34494</v>
      </c>
      <c r="J454" s="14" t="str">
        <f t="shared" si="7"/>
        <v>K25TTM3449445811</v>
      </c>
      <c r="K454" s="16">
        <v>45811</v>
      </c>
      <c r="L454" s="17">
        <v>428201</v>
      </c>
    </row>
    <row r="455" spans="1:12" s="18" customFormat="1" x14ac:dyDescent="0.25">
      <c r="A455" s="14" t="s">
        <v>8</v>
      </c>
      <c r="B455" s="14" t="s">
        <v>9</v>
      </c>
      <c r="C455" s="14" t="s">
        <v>1703</v>
      </c>
      <c r="D455" s="31">
        <v>6108</v>
      </c>
      <c r="E455" s="30" t="s">
        <v>11034</v>
      </c>
      <c r="F455" s="14" t="s">
        <v>1705</v>
      </c>
      <c r="G455" s="14" t="s">
        <v>1706</v>
      </c>
      <c r="H455" s="14" t="s">
        <v>11549</v>
      </c>
      <c r="I455" s="25">
        <v>258487</v>
      </c>
      <c r="J455" s="14" t="str">
        <f t="shared" si="7"/>
        <v>K25TTM25848745811</v>
      </c>
      <c r="K455" s="16">
        <v>45811</v>
      </c>
      <c r="L455" s="17">
        <v>119943</v>
      </c>
    </row>
    <row r="456" spans="1:12" s="18" customFormat="1" x14ac:dyDescent="0.25">
      <c r="A456" s="14" t="s">
        <v>8</v>
      </c>
      <c r="B456" s="14" t="s">
        <v>9</v>
      </c>
      <c r="C456" s="14" t="s">
        <v>1707</v>
      </c>
      <c r="D456" s="31">
        <v>6111</v>
      </c>
      <c r="E456" s="30" t="s">
        <v>11328</v>
      </c>
      <c r="F456" s="14" t="s">
        <v>1709</v>
      </c>
      <c r="G456" s="14" t="s">
        <v>1710</v>
      </c>
      <c r="H456" s="14" t="s">
        <v>11549</v>
      </c>
      <c r="I456" s="25">
        <v>965</v>
      </c>
      <c r="J456" s="14" t="str">
        <f t="shared" si="7"/>
        <v>K25TTM96545811</v>
      </c>
      <c r="K456" s="16">
        <v>45811</v>
      </c>
      <c r="L456" s="17">
        <v>195090</v>
      </c>
    </row>
    <row r="457" spans="1:12" s="18" customFormat="1" x14ac:dyDescent="0.25">
      <c r="A457" s="14" t="s">
        <v>8</v>
      </c>
      <c r="B457" s="14" t="s">
        <v>9</v>
      </c>
      <c r="C457" s="14" t="s">
        <v>1711</v>
      </c>
      <c r="D457" s="31">
        <v>6111</v>
      </c>
      <c r="E457" s="30" t="s">
        <v>11328</v>
      </c>
      <c r="F457" s="14" t="s">
        <v>1709</v>
      </c>
      <c r="G457" s="14" t="s">
        <v>1712</v>
      </c>
      <c r="H457" s="14" t="s">
        <v>11549</v>
      </c>
      <c r="I457" s="25">
        <v>966</v>
      </c>
      <c r="J457" s="14" t="str">
        <f t="shared" si="7"/>
        <v>K25TTM96645811</v>
      </c>
      <c r="K457" s="16">
        <v>45811</v>
      </c>
      <c r="L457" s="17">
        <v>395334</v>
      </c>
    </row>
    <row r="458" spans="1:12" s="18" customFormat="1" x14ac:dyDescent="0.25">
      <c r="A458" s="14" t="s">
        <v>8</v>
      </c>
      <c r="B458" s="14" t="s">
        <v>9</v>
      </c>
      <c r="C458" s="14" t="s">
        <v>1713</v>
      </c>
      <c r="D458" s="31">
        <v>6127</v>
      </c>
      <c r="E458" s="30" t="s">
        <v>11273</v>
      </c>
      <c r="F458" s="14" t="s">
        <v>1715</v>
      </c>
      <c r="G458" s="14" t="s">
        <v>1716</v>
      </c>
      <c r="H458" s="14" t="s">
        <v>11549</v>
      </c>
      <c r="I458" s="25">
        <v>4749</v>
      </c>
      <c r="J458" s="14" t="str">
        <f t="shared" si="7"/>
        <v>K25TTM474945811</v>
      </c>
      <c r="K458" s="16">
        <v>45811</v>
      </c>
      <c r="L458" s="17">
        <v>119943</v>
      </c>
    </row>
    <row r="459" spans="1:12" s="18" customFormat="1" x14ac:dyDescent="0.25">
      <c r="A459" s="14" t="s">
        <v>8</v>
      </c>
      <c r="B459" s="14" t="s">
        <v>9</v>
      </c>
      <c r="C459" s="14" t="s">
        <v>1717</v>
      </c>
      <c r="D459" s="31">
        <v>6198</v>
      </c>
      <c r="E459" s="30" t="s">
        <v>11064</v>
      </c>
      <c r="F459" s="14" t="s">
        <v>1719</v>
      </c>
      <c r="G459" s="14" t="s">
        <v>1720</v>
      </c>
      <c r="H459" s="14" t="s">
        <v>11549</v>
      </c>
      <c r="I459" s="25">
        <v>42110</v>
      </c>
      <c r="J459" s="14" t="str">
        <f t="shared" si="7"/>
        <v>K25TTM4211045811</v>
      </c>
      <c r="K459" s="16">
        <v>45811</v>
      </c>
      <c r="L459" s="17">
        <v>80190</v>
      </c>
    </row>
    <row r="460" spans="1:12" s="18" customFormat="1" x14ac:dyDescent="0.25">
      <c r="A460" s="14" t="s">
        <v>8</v>
      </c>
      <c r="B460" s="14" t="s">
        <v>9</v>
      </c>
      <c r="C460" s="14" t="s">
        <v>1721</v>
      </c>
      <c r="D460" s="31">
        <v>6217</v>
      </c>
      <c r="E460" s="30" t="s">
        <v>11034</v>
      </c>
      <c r="F460" s="14" t="s">
        <v>1723</v>
      </c>
      <c r="G460" s="14" t="s">
        <v>1724</v>
      </c>
      <c r="H460" s="14" t="s">
        <v>11549</v>
      </c>
      <c r="I460" s="25">
        <v>258086</v>
      </c>
      <c r="J460" s="14" t="str">
        <f t="shared" si="7"/>
        <v>K25TTM25808645811</v>
      </c>
      <c r="K460" s="16">
        <v>45811</v>
      </c>
      <c r="L460" s="17">
        <v>108393</v>
      </c>
    </row>
    <row r="461" spans="1:12" s="18" customFormat="1" x14ac:dyDescent="0.25">
      <c r="A461" s="14" t="s">
        <v>8</v>
      </c>
      <c r="B461" s="14" t="s">
        <v>9</v>
      </c>
      <c r="C461" s="14" t="s">
        <v>1725</v>
      </c>
      <c r="D461" s="31">
        <v>6278</v>
      </c>
      <c r="E461" s="30" t="s">
        <v>11024</v>
      </c>
      <c r="F461" s="14" t="s">
        <v>1727</v>
      </c>
      <c r="G461" s="14" t="s">
        <v>1728</v>
      </c>
      <c r="H461" s="14" t="s">
        <v>11549</v>
      </c>
      <c r="I461" s="25">
        <v>83428</v>
      </c>
      <c r="J461" s="14" t="str">
        <f t="shared" si="7"/>
        <v>K25TTM8342845811</v>
      </c>
      <c r="K461" s="16">
        <v>45811</v>
      </c>
      <c r="L461" s="17">
        <v>379581</v>
      </c>
    </row>
    <row r="462" spans="1:12" s="18" customFormat="1" x14ac:dyDescent="0.25">
      <c r="A462" s="14" t="s">
        <v>8</v>
      </c>
      <c r="B462" s="14" t="s">
        <v>9</v>
      </c>
      <c r="C462" s="14" t="s">
        <v>1729</v>
      </c>
      <c r="D462" s="31">
        <v>6311</v>
      </c>
      <c r="E462" s="30" t="s">
        <v>11129</v>
      </c>
      <c r="F462" s="14" t="s">
        <v>1731</v>
      </c>
      <c r="G462" s="14" t="s">
        <v>1732</v>
      </c>
      <c r="H462" s="14" t="s">
        <v>11549</v>
      </c>
      <c r="I462" s="25">
        <v>19870</v>
      </c>
      <c r="J462" s="14" t="str">
        <f t="shared" si="7"/>
        <v>K25TTM1987045811</v>
      </c>
      <c r="K462" s="16">
        <v>45811</v>
      </c>
      <c r="L462" s="17">
        <v>239885</v>
      </c>
    </row>
    <row r="463" spans="1:12" s="18" customFormat="1" x14ac:dyDescent="0.25">
      <c r="A463" s="14" t="s">
        <v>8</v>
      </c>
      <c r="B463" s="14" t="s">
        <v>9</v>
      </c>
      <c r="C463" s="14" t="s">
        <v>1733</v>
      </c>
      <c r="D463" s="31">
        <v>6325</v>
      </c>
      <c r="E463" s="30" t="s">
        <v>11054</v>
      </c>
      <c r="F463" s="14" t="s">
        <v>1735</v>
      </c>
      <c r="G463" s="14" t="s">
        <v>1736</v>
      </c>
      <c r="H463" s="14" t="s">
        <v>11549</v>
      </c>
      <c r="I463" s="25">
        <v>24860</v>
      </c>
      <c r="J463" s="14" t="str">
        <f t="shared" si="7"/>
        <v>K25TTM2486045811</v>
      </c>
      <c r="K463" s="16">
        <v>45811</v>
      </c>
      <c r="L463" s="17">
        <v>270983</v>
      </c>
    </row>
    <row r="464" spans="1:12" s="18" customFormat="1" x14ac:dyDescent="0.25">
      <c r="A464" s="14" t="s">
        <v>8</v>
      </c>
      <c r="B464" s="14" t="s">
        <v>9</v>
      </c>
      <c r="C464" s="14" t="s">
        <v>1737</v>
      </c>
      <c r="D464" s="31">
        <v>6325</v>
      </c>
      <c r="E464" s="30" t="s">
        <v>11054</v>
      </c>
      <c r="F464" s="14" t="s">
        <v>1735</v>
      </c>
      <c r="G464" s="14" t="s">
        <v>1738</v>
      </c>
      <c r="H464" s="14" t="s">
        <v>11549</v>
      </c>
      <c r="I464" s="25">
        <v>24862</v>
      </c>
      <c r="J464" s="14" t="str">
        <f t="shared" si="7"/>
        <v>K25TTM2486245811</v>
      </c>
      <c r="K464" s="16">
        <v>45811</v>
      </c>
      <c r="L464" s="17">
        <v>106920</v>
      </c>
    </row>
    <row r="465" spans="1:12" s="18" customFormat="1" x14ac:dyDescent="0.25">
      <c r="A465" s="14" t="s">
        <v>8</v>
      </c>
      <c r="B465" s="14" t="s">
        <v>9</v>
      </c>
      <c r="C465" s="14" t="s">
        <v>1739</v>
      </c>
      <c r="D465" s="31">
        <v>6359</v>
      </c>
      <c r="E465" s="30" t="s">
        <v>11024</v>
      </c>
      <c r="F465" s="14" t="s">
        <v>1741</v>
      </c>
      <c r="G465" s="14" t="s">
        <v>1742</v>
      </c>
      <c r="H465" s="14" t="s">
        <v>11549</v>
      </c>
      <c r="I465" s="25">
        <v>83219</v>
      </c>
      <c r="J465" s="14" t="str">
        <f t="shared" si="7"/>
        <v>K25TTM8321945811</v>
      </c>
      <c r="K465" s="16">
        <v>45811</v>
      </c>
      <c r="L465" s="17">
        <v>241069</v>
      </c>
    </row>
    <row r="466" spans="1:12" s="18" customFormat="1" x14ac:dyDescent="0.25">
      <c r="A466" s="14" t="s">
        <v>8</v>
      </c>
      <c r="B466" s="14" t="s">
        <v>9</v>
      </c>
      <c r="C466" s="14" t="s">
        <v>1743</v>
      </c>
      <c r="D466" s="31">
        <v>6359</v>
      </c>
      <c r="E466" s="30" t="s">
        <v>11024</v>
      </c>
      <c r="F466" s="14" t="s">
        <v>1741</v>
      </c>
      <c r="G466" s="14" t="s">
        <v>1744</v>
      </c>
      <c r="H466" s="14" t="s">
        <v>11549</v>
      </c>
      <c r="I466" s="25">
        <v>83238</v>
      </c>
      <c r="J466" s="14" t="str">
        <f t="shared" si="7"/>
        <v>K25TTM8323845811</v>
      </c>
      <c r="K466" s="16">
        <v>45811</v>
      </c>
      <c r="L466" s="17">
        <v>647274</v>
      </c>
    </row>
    <row r="467" spans="1:12" s="18" customFormat="1" x14ac:dyDescent="0.25">
      <c r="A467" s="14" t="s">
        <v>8</v>
      </c>
      <c r="B467" s="14" t="s">
        <v>9</v>
      </c>
      <c r="C467" s="14" t="s">
        <v>1745</v>
      </c>
      <c r="D467" s="31">
        <v>6378</v>
      </c>
      <c r="E467" s="30" t="s">
        <v>11104</v>
      </c>
      <c r="F467" s="14" t="s">
        <v>1747</v>
      </c>
      <c r="G467" s="14" t="s">
        <v>1748</v>
      </c>
      <c r="H467" s="14" t="s">
        <v>11549</v>
      </c>
      <c r="I467" s="25">
        <v>17300</v>
      </c>
      <c r="J467" s="14" t="str">
        <f t="shared" si="7"/>
        <v>K25TTM1730045811</v>
      </c>
      <c r="K467" s="16">
        <v>45811</v>
      </c>
      <c r="L467" s="17">
        <v>49680</v>
      </c>
    </row>
    <row r="468" spans="1:12" s="18" customFormat="1" x14ac:dyDescent="0.25">
      <c r="A468" s="14" t="s">
        <v>8</v>
      </c>
      <c r="B468" s="14" t="s">
        <v>9</v>
      </c>
      <c r="C468" s="14" t="s">
        <v>1749</v>
      </c>
      <c r="D468" s="31">
        <v>6395</v>
      </c>
      <c r="E468" s="30" t="s">
        <v>11199</v>
      </c>
      <c r="F468" s="14" t="s">
        <v>1751</v>
      </c>
      <c r="G468" s="14" t="s">
        <v>1752</v>
      </c>
      <c r="H468" s="14" t="s">
        <v>11549</v>
      </c>
      <c r="I468" s="25">
        <v>2582</v>
      </c>
      <c r="J468" s="14" t="str">
        <f t="shared" si="7"/>
        <v>K25TTM258245811</v>
      </c>
      <c r="K468" s="16">
        <v>45811</v>
      </c>
      <c r="L468" s="17">
        <v>158073</v>
      </c>
    </row>
    <row r="469" spans="1:12" s="18" customFormat="1" x14ac:dyDescent="0.25">
      <c r="A469" s="14" t="s">
        <v>8</v>
      </c>
      <c r="B469" s="14" t="s">
        <v>9</v>
      </c>
      <c r="C469" s="14" t="s">
        <v>1753</v>
      </c>
      <c r="D469" s="31">
        <v>6405</v>
      </c>
      <c r="E469" s="30" t="s">
        <v>11034</v>
      </c>
      <c r="F469" s="14" t="s">
        <v>1755</v>
      </c>
      <c r="G469" s="14" t="s">
        <v>1756</v>
      </c>
      <c r="H469" s="14" t="s">
        <v>11549</v>
      </c>
      <c r="I469" s="25">
        <v>258111</v>
      </c>
      <c r="J469" s="14" t="str">
        <f t="shared" si="7"/>
        <v>K25TTM25811145811</v>
      </c>
      <c r="K469" s="16">
        <v>45811</v>
      </c>
      <c r="L469" s="17">
        <v>99360</v>
      </c>
    </row>
    <row r="470" spans="1:12" s="18" customFormat="1" x14ac:dyDescent="0.25">
      <c r="A470" s="14" t="s">
        <v>8</v>
      </c>
      <c r="B470" s="14" t="s">
        <v>9</v>
      </c>
      <c r="C470" s="14" t="s">
        <v>1757</v>
      </c>
      <c r="D470" s="31">
        <v>6405</v>
      </c>
      <c r="E470" s="30" t="s">
        <v>11034</v>
      </c>
      <c r="F470" s="14" t="s">
        <v>1755</v>
      </c>
      <c r="G470" s="14" t="s">
        <v>1758</v>
      </c>
      <c r="H470" s="14" t="s">
        <v>11549</v>
      </c>
      <c r="I470" s="25">
        <v>258118</v>
      </c>
      <c r="J470" s="14" t="str">
        <f t="shared" si="7"/>
        <v>K25TTM25811845811</v>
      </c>
      <c r="K470" s="16">
        <v>45811</v>
      </c>
      <c r="L470" s="17">
        <v>49680</v>
      </c>
    </row>
    <row r="471" spans="1:12" s="18" customFormat="1" x14ac:dyDescent="0.25">
      <c r="A471" s="14" t="s">
        <v>8</v>
      </c>
      <c r="B471" s="14" t="s">
        <v>9</v>
      </c>
      <c r="C471" s="14" t="s">
        <v>1759</v>
      </c>
      <c r="D471" s="31">
        <v>6448</v>
      </c>
      <c r="E471" s="30" t="s">
        <v>11044</v>
      </c>
      <c r="F471" s="14" t="s">
        <v>1761</v>
      </c>
      <c r="G471" s="14" t="s">
        <v>1762</v>
      </c>
      <c r="H471" s="14" t="s">
        <v>11549</v>
      </c>
      <c r="I471" s="25">
        <v>7403</v>
      </c>
      <c r="J471" s="14" t="str">
        <f t="shared" si="7"/>
        <v>K25TTM740345811</v>
      </c>
      <c r="K471" s="16">
        <v>45811</v>
      </c>
      <c r="L471" s="17">
        <v>49680</v>
      </c>
    </row>
    <row r="472" spans="1:12" s="18" customFormat="1" x14ac:dyDescent="0.25">
      <c r="A472" s="14" t="s">
        <v>8</v>
      </c>
      <c r="B472" s="14" t="s">
        <v>9</v>
      </c>
      <c r="C472" s="14" t="s">
        <v>1763</v>
      </c>
      <c r="D472" s="31">
        <v>6472</v>
      </c>
      <c r="E472" s="30" t="s">
        <v>11124</v>
      </c>
      <c r="F472" s="14" t="s">
        <v>1765</v>
      </c>
      <c r="G472" s="14" t="s">
        <v>1766</v>
      </c>
      <c r="H472" s="14" t="s">
        <v>11549</v>
      </c>
      <c r="I472" s="25">
        <v>34410</v>
      </c>
      <c r="J472" s="14" t="str">
        <f t="shared" si="7"/>
        <v>K25TTM3441045811</v>
      </c>
      <c r="K472" s="16">
        <v>45811</v>
      </c>
      <c r="L472" s="17">
        <v>887110</v>
      </c>
    </row>
    <row r="473" spans="1:12" s="18" customFormat="1" x14ac:dyDescent="0.25">
      <c r="A473" s="14" t="s">
        <v>8</v>
      </c>
      <c r="B473" s="14" t="s">
        <v>9</v>
      </c>
      <c r="C473" s="14" t="s">
        <v>1767</v>
      </c>
      <c r="D473" s="31">
        <v>6473</v>
      </c>
      <c r="E473" s="30" t="s">
        <v>11024</v>
      </c>
      <c r="F473" s="14" t="s">
        <v>1769</v>
      </c>
      <c r="G473" s="14" t="s">
        <v>1770</v>
      </c>
      <c r="H473" s="14" t="s">
        <v>11549</v>
      </c>
      <c r="I473" s="25">
        <v>83273</v>
      </c>
      <c r="J473" s="14" t="str">
        <f t="shared" si="7"/>
        <v>K25TTM8327345811</v>
      </c>
      <c r="K473" s="16">
        <v>45811</v>
      </c>
      <c r="L473" s="17">
        <v>617052</v>
      </c>
    </row>
    <row r="474" spans="1:12" s="18" customFormat="1" x14ac:dyDescent="0.25">
      <c r="A474" s="14" t="s">
        <v>8</v>
      </c>
      <c r="B474" s="14" t="s">
        <v>9</v>
      </c>
      <c r="C474" s="14" t="s">
        <v>1771</v>
      </c>
      <c r="D474" s="31">
        <v>6486</v>
      </c>
      <c r="E474" s="30" t="s">
        <v>11034</v>
      </c>
      <c r="F474" s="14" t="s">
        <v>1773</v>
      </c>
      <c r="G474" s="14" t="s">
        <v>1774</v>
      </c>
      <c r="H474" s="14" t="s">
        <v>11549</v>
      </c>
      <c r="I474" s="25">
        <v>256923</v>
      </c>
      <c r="J474" s="14" t="str">
        <f t="shared" si="7"/>
        <v>K25TTM25692345811</v>
      </c>
      <c r="K474" s="16">
        <v>45811</v>
      </c>
      <c r="L474" s="17">
        <v>702403</v>
      </c>
    </row>
    <row r="475" spans="1:12" s="18" customFormat="1" x14ac:dyDescent="0.25">
      <c r="A475" s="14" t="s">
        <v>8</v>
      </c>
      <c r="B475" s="14" t="s">
        <v>9</v>
      </c>
      <c r="C475" s="14" t="s">
        <v>1775</v>
      </c>
      <c r="D475" s="31">
        <v>6486</v>
      </c>
      <c r="E475" s="30" t="s">
        <v>11034</v>
      </c>
      <c r="F475" s="14" t="s">
        <v>1773</v>
      </c>
      <c r="G475" s="14" t="s">
        <v>1776</v>
      </c>
      <c r="H475" s="14" t="s">
        <v>11549</v>
      </c>
      <c r="I475" s="25">
        <v>258539</v>
      </c>
      <c r="J475" s="14" t="str">
        <f t="shared" si="7"/>
        <v>K25TTM25853945811</v>
      </c>
      <c r="K475" s="16">
        <v>45811</v>
      </c>
      <c r="L475" s="17">
        <v>99360</v>
      </c>
    </row>
    <row r="476" spans="1:12" s="18" customFormat="1" x14ac:dyDescent="0.25">
      <c r="A476" s="14" t="s">
        <v>8</v>
      </c>
      <c r="B476" s="14" t="s">
        <v>9</v>
      </c>
      <c r="C476" s="14" t="s">
        <v>1777</v>
      </c>
      <c r="D476" s="31">
        <v>6489</v>
      </c>
      <c r="E476" s="30" t="s">
        <v>11034</v>
      </c>
      <c r="F476" s="14" t="s">
        <v>1779</v>
      </c>
      <c r="G476" s="14" t="s">
        <v>1780</v>
      </c>
      <c r="H476" s="14" t="s">
        <v>11549</v>
      </c>
      <c r="I476" s="25">
        <v>258218</v>
      </c>
      <c r="J476" s="14" t="str">
        <f t="shared" si="7"/>
        <v>K25TTM25821845811</v>
      </c>
      <c r="K476" s="16">
        <v>45811</v>
      </c>
      <c r="L476" s="17">
        <v>99360</v>
      </c>
    </row>
    <row r="477" spans="1:12" s="18" customFormat="1" x14ac:dyDescent="0.25">
      <c r="A477" s="14" t="s">
        <v>8</v>
      </c>
      <c r="B477" s="14" t="s">
        <v>9</v>
      </c>
      <c r="C477" s="14" t="s">
        <v>1781</v>
      </c>
      <c r="D477" s="31">
        <v>6526</v>
      </c>
      <c r="E477" s="30" t="s">
        <v>11243</v>
      </c>
      <c r="F477" s="14" t="s">
        <v>1783</v>
      </c>
      <c r="G477" s="14" t="s">
        <v>1784</v>
      </c>
      <c r="H477" s="14" t="s">
        <v>11549</v>
      </c>
      <c r="I477" s="25">
        <v>19882</v>
      </c>
      <c r="J477" s="14" t="str">
        <f t="shared" si="7"/>
        <v>K25TTM1988245811</v>
      </c>
      <c r="K477" s="16">
        <v>45811</v>
      </c>
      <c r="L477" s="17">
        <v>213840</v>
      </c>
    </row>
    <row r="478" spans="1:12" s="18" customFormat="1" x14ac:dyDescent="0.25">
      <c r="A478" s="14" t="s">
        <v>8</v>
      </c>
      <c r="B478" s="14" t="s">
        <v>9</v>
      </c>
      <c r="C478" s="14" t="s">
        <v>1785</v>
      </c>
      <c r="D478" s="31">
        <v>6570</v>
      </c>
      <c r="E478" s="30" t="s">
        <v>11034</v>
      </c>
      <c r="F478" s="14" t="s">
        <v>1787</v>
      </c>
      <c r="G478" s="14" t="s">
        <v>1788</v>
      </c>
      <c r="H478" s="14" t="s">
        <v>11549</v>
      </c>
      <c r="I478" s="25">
        <v>258402</v>
      </c>
      <c r="J478" s="14" t="str">
        <f t="shared" si="7"/>
        <v>K25TTM25840245811</v>
      </c>
      <c r="K478" s="16">
        <v>45811</v>
      </c>
      <c r="L478" s="17">
        <v>198720</v>
      </c>
    </row>
    <row r="479" spans="1:12" s="18" customFormat="1" x14ac:dyDescent="0.25">
      <c r="A479" s="14" t="s">
        <v>8</v>
      </c>
      <c r="B479" s="14" t="s">
        <v>9</v>
      </c>
      <c r="C479" s="14" t="s">
        <v>1789</v>
      </c>
      <c r="D479" s="31">
        <v>6596</v>
      </c>
      <c r="E479" s="30" t="s">
        <v>11024</v>
      </c>
      <c r="F479" s="14" t="s">
        <v>1791</v>
      </c>
      <c r="G479" s="14" t="s">
        <v>1792</v>
      </c>
      <c r="H479" s="14" t="s">
        <v>11549</v>
      </c>
      <c r="I479" s="25">
        <v>83296</v>
      </c>
      <c r="J479" s="14" t="str">
        <f t="shared" si="7"/>
        <v>K25TTM8329645811</v>
      </c>
      <c r="K479" s="16">
        <v>45811</v>
      </c>
      <c r="L479" s="17">
        <v>613650</v>
      </c>
    </row>
    <row r="480" spans="1:12" s="18" customFormat="1" x14ac:dyDescent="0.25">
      <c r="A480" s="14" t="s">
        <v>8</v>
      </c>
      <c r="B480" s="14" t="s">
        <v>9</v>
      </c>
      <c r="C480" s="14" t="s">
        <v>1793</v>
      </c>
      <c r="D480" s="31">
        <v>6596</v>
      </c>
      <c r="E480" s="30" t="s">
        <v>11024</v>
      </c>
      <c r="F480" s="14" t="s">
        <v>1791</v>
      </c>
      <c r="G480" s="14" t="s">
        <v>1794</v>
      </c>
      <c r="H480" s="14" t="s">
        <v>11549</v>
      </c>
      <c r="I480" s="25">
        <v>83297</v>
      </c>
      <c r="J480" s="14" t="str">
        <f t="shared" si="7"/>
        <v>K25TTM8329745811</v>
      </c>
      <c r="K480" s="16">
        <v>45811</v>
      </c>
      <c r="L480" s="17">
        <v>184973</v>
      </c>
    </row>
    <row r="481" spans="1:12" s="18" customFormat="1" x14ac:dyDescent="0.25">
      <c r="A481" s="14" t="s">
        <v>8</v>
      </c>
      <c r="B481" s="14" t="s">
        <v>9</v>
      </c>
      <c r="C481" s="14" t="s">
        <v>1795</v>
      </c>
      <c r="D481" s="31">
        <v>6651</v>
      </c>
      <c r="E481" s="30" t="s">
        <v>11268</v>
      </c>
      <c r="F481" s="14" t="s">
        <v>1797</v>
      </c>
      <c r="G481" s="14" t="s">
        <v>1798</v>
      </c>
      <c r="H481" s="14" t="s">
        <v>11549</v>
      </c>
      <c r="I481" s="25">
        <v>3142</v>
      </c>
      <c r="J481" s="14" t="str">
        <f t="shared" si="7"/>
        <v>K25TTM314245811</v>
      </c>
      <c r="K481" s="16">
        <v>45811</v>
      </c>
      <c r="L481" s="17">
        <v>360113</v>
      </c>
    </row>
    <row r="482" spans="1:12" s="18" customFormat="1" x14ac:dyDescent="0.25">
      <c r="A482" s="14" t="s">
        <v>8</v>
      </c>
      <c r="B482" s="14" t="s">
        <v>9</v>
      </c>
      <c r="C482" s="14" t="s">
        <v>1799</v>
      </c>
      <c r="D482" s="31">
        <v>6714</v>
      </c>
      <c r="E482" s="30" t="s">
        <v>11154</v>
      </c>
      <c r="F482" s="14" t="s">
        <v>1801</v>
      </c>
      <c r="G482" s="14" t="s">
        <v>1802</v>
      </c>
      <c r="H482" s="14" t="s">
        <v>11549</v>
      </c>
      <c r="I482" s="25">
        <v>11019</v>
      </c>
      <c r="J482" s="14" t="str">
        <f t="shared" si="7"/>
        <v>K25TTM1101945811</v>
      </c>
      <c r="K482" s="16">
        <v>45811</v>
      </c>
      <c r="L482" s="17">
        <v>637222</v>
      </c>
    </row>
    <row r="483" spans="1:12" s="18" customFormat="1" x14ac:dyDescent="0.25">
      <c r="A483" s="14" t="s">
        <v>8</v>
      </c>
      <c r="B483" s="14" t="s">
        <v>9</v>
      </c>
      <c r="C483" s="14" t="s">
        <v>1803</v>
      </c>
      <c r="D483" s="31">
        <v>6847</v>
      </c>
      <c r="E483" s="30" t="s">
        <v>11034</v>
      </c>
      <c r="F483" s="14" t="s">
        <v>1805</v>
      </c>
      <c r="G483" s="14" t="s">
        <v>1806</v>
      </c>
      <c r="H483" s="14" t="s">
        <v>11549</v>
      </c>
      <c r="I483" s="25">
        <v>258434</v>
      </c>
      <c r="J483" s="14" t="str">
        <f t="shared" si="7"/>
        <v>K25TTM25843445811</v>
      </c>
      <c r="K483" s="16">
        <v>45811</v>
      </c>
      <c r="L483" s="17">
        <v>119943</v>
      </c>
    </row>
    <row r="484" spans="1:12" s="18" customFormat="1" x14ac:dyDescent="0.25">
      <c r="A484" s="14" t="s">
        <v>8</v>
      </c>
      <c r="B484" s="14" t="s">
        <v>9</v>
      </c>
      <c r="C484" s="14" t="s">
        <v>1807</v>
      </c>
      <c r="D484" s="31">
        <v>6857</v>
      </c>
      <c r="E484" s="30" t="s">
        <v>11034</v>
      </c>
      <c r="F484" s="14" t="s">
        <v>1809</v>
      </c>
      <c r="G484" s="14" t="s">
        <v>1810</v>
      </c>
      <c r="H484" s="14" t="s">
        <v>11549</v>
      </c>
      <c r="I484" s="25">
        <v>258380</v>
      </c>
      <c r="J484" s="14" t="str">
        <f t="shared" si="7"/>
        <v>K25TTM25838045811</v>
      </c>
      <c r="K484" s="16">
        <v>45811</v>
      </c>
      <c r="L484" s="17">
        <v>198720</v>
      </c>
    </row>
    <row r="485" spans="1:12" s="18" customFormat="1" x14ac:dyDescent="0.25">
      <c r="A485" s="14" t="s">
        <v>8</v>
      </c>
      <c r="B485" s="14" t="s">
        <v>9</v>
      </c>
      <c r="C485" s="14" t="s">
        <v>1811</v>
      </c>
      <c r="D485" s="31">
        <v>6878</v>
      </c>
      <c r="E485" s="30" t="s">
        <v>11243</v>
      </c>
      <c r="F485" s="14" t="s">
        <v>1813</v>
      </c>
      <c r="G485" s="14" t="s">
        <v>1814</v>
      </c>
      <c r="H485" s="14" t="s">
        <v>11549</v>
      </c>
      <c r="I485" s="25">
        <v>20019</v>
      </c>
      <c r="J485" s="14" t="str">
        <f t="shared" si="7"/>
        <v>K25TTM2001945811</v>
      </c>
      <c r="K485" s="16">
        <v>45811</v>
      </c>
      <c r="L485" s="17">
        <v>216786</v>
      </c>
    </row>
    <row r="486" spans="1:12" s="18" customFormat="1" x14ac:dyDescent="0.25">
      <c r="A486" s="14" t="s">
        <v>8</v>
      </c>
      <c r="B486" s="14" t="s">
        <v>9</v>
      </c>
      <c r="C486" s="14" t="s">
        <v>1815</v>
      </c>
      <c r="D486" s="31">
        <v>6884</v>
      </c>
      <c r="E486" s="30" t="s">
        <v>11104</v>
      </c>
      <c r="F486" s="14" t="s">
        <v>1817</v>
      </c>
      <c r="G486" s="14" t="s">
        <v>1818</v>
      </c>
      <c r="H486" s="14" t="s">
        <v>11549</v>
      </c>
      <c r="I486" s="25">
        <v>17191</v>
      </c>
      <c r="J486" s="14" t="str">
        <f t="shared" si="7"/>
        <v>K25TTM1719145811</v>
      </c>
      <c r="K486" s="16">
        <v>45811</v>
      </c>
      <c r="L486" s="17">
        <v>120085</v>
      </c>
    </row>
    <row r="487" spans="1:12" s="18" customFormat="1" x14ac:dyDescent="0.25">
      <c r="A487" s="14" t="s">
        <v>8</v>
      </c>
      <c r="B487" s="14" t="s">
        <v>9</v>
      </c>
      <c r="C487" s="14" t="s">
        <v>1819</v>
      </c>
      <c r="D487" s="31">
        <v>1533</v>
      </c>
      <c r="E487" s="30" t="s">
        <v>11034</v>
      </c>
      <c r="F487" s="14" t="s">
        <v>1821</v>
      </c>
      <c r="G487" s="14" t="s">
        <v>1822</v>
      </c>
      <c r="H487" s="14" t="s">
        <v>11549</v>
      </c>
      <c r="I487" s="25">
        <v>258789</v>
      </c>
      <c r="J487" s="14" t="str">
        <f t="shared" si="7"/>
        <v>K25TTM25878945812</v>
      </c>
      <c r="K487" s="16">
        <v>45812</v>
      </c>
      <c r="L487" s="17">
        <v>120534</v>
      </c>
    </row>
    <row r="488" spans="1:12" s="18" customFormat="1" x14ac:dyDescent="0.25">
      <c r="A488" s="14" t="s">
        <v>8</v>
      </c>
      <c r="B488" s="14" t="s">
        <v>9</v>
      </c>
      <c r="C488" s="14" t="s">
        <v>1823</v>
      </c>
      <c r="D488" s="31">
        <v>1553</v>
      </c>
      <c r="E488" s="30" t="s">
        <v>11034</v>
      </c>
      <c r="F488" s="14" t="s">
        <v>1825</v>
      </c>
      <c r="G488" s="14" t="s">
        <v>1826</v>
      </c>
      <c r="H488" s="14" t="s">
        <v>11549</v>
      </c>
      <c r="I488" s="25">
        <v>259602</v>
      </c>
      <c r="J488" s="14" t="str">
        <f t="shared" si="7"/>
        <v>K25TTM25960245812</v>
      </c>
      <c r="K488" s="16">
        <v>45812</v>
      </c>
      <c r="L488" s="17">
        <v>53460</v>
      </c>
    </row>
    <row r="489" spans="1:12" s="18" customFormat="1" x14ac:dyDescent="0.25">
      <c r="A489" s="14" t="s">
        <v>8</v>
      </c>
      <c r="B489" s="14" t="s">
        <v>9</v>
      </c>
      <c r="C489" s="14" t="s">
        <v>1827</v>
      </c>
      <c r="D489" s="31">
        <v>1573</v>
      </c>
      <c r="E489" s="30" t="s">
        <v>11194</v>
      </c>
      <c r="F489" s="14" t="s">
        <v>1829</v>
      </c>
      <c r="G489" s="14" t="s">
        <v>1830</v>
      </c>
      <c r="H489" s="14" t="s">
        <v>11549</v>
      </c>
      <c r="I489" s="25">
        <v>7713</v>
      </c>
      <c r="J489" s="14" t="str">
        <f t="shared" si="7"/>
        <v>K25TTM771345812</v>
      </c>
      <c r="K489" s="16">
        <v>45812</v>
      </c>
      <c r="L489" s="17">
        <v>320760</v>
      </c>
    </row>
    <row r="490" spans="1:12" s="18" customFormat="1" x14ac:dyDescent="0.25">
      <c r="A490" s="14" t="s">
        <v>8</v>
      </c>
      <c r="B490" s="14" t="s">
        <v>9</v>
      </c>
      <c r="C490" s="14" t="s">
        <v>1831</v>
      </c>
      <c r="D490" s="31">
        <v>1679</v>
      </c>
      <c r="E490" s="30" t="s">
        <v>11139</v>
      </c>
      <c r="F490" s="14" t="s">
        <v>1833</v>
      </c>
      <c r="G490" s="14" t="s">
        <v>1834</v>
      </c>
      <c r="H490" s="14" t="s">
        <v>11549</v>
      </c>
      <c r="I490" s="25">
        <v>5514</v>
      </c>
      <c r="J490" s="14" t="str">
        <f t="shared" si="7"/>
        <v>K25TTM551445812</v>
      </c>
      <c r="K490" s="16">
        <v>45812</v>
      </c>
      <c r="L490" s="17">
        <v>589203</v>
      </c>
    </row>
    <row r="491" spans="1:12" s="18" customFormat="1" x14ac:dyDescent="0.25">
      <c r="A491" s="14" t="s">
        <v>8</v>
      </c>
      <c r="B491" s="14" t="s">
        <v>9</v>
      </c>
      <c r="C491" s="14" t="s">
        <v>1835</v>
      </c>
      <c r="D491" s="31">
        <v>2013</v>
      </c>
      <c r="E491" s="30" t="s">
        <v>11034</v>
      </c>
      <c r="F491" s="14" t="s">
        <v>1837</v>
      </c>
      <c r="G491" s="14" t="s">
        <v>1838</v>
      </c>
      <c r="H491" s="14" t="s">
        <v>11549</v>
      </c>
      <c r="I491" s="25">
        <v>259018</v>
      </c>
      <c r="J491" s="14" t="str">
        <f t="shared" si="7"/>
        <v>K25TTM25901845812</v>
      </c>
      <c r="K491" s="16">
        <v>45812</v>
      </c>
      <c r="L491" s="17">
        <v>179985</v>
      </c>
    </row>
    <row r="492" spans="1:12" s="18" customFormat="1" x14ac:dyDescent="0.25">
      <c r="A492" s="14" t="s">
        <v>8</v>
      </c>
      <c r="B492" s="14" t="s">
        <v>9</v>
      </c>
      <c r="C492" s="14" t="s">
        <v>1839</v>
      </c>
      <c r="D492" s="31">
        <v>2357</v>
      </c>
      <c r="E492" s="30" t="s">
        <v>11034</v>
      </c>
      <c r="F492" s="14" t="s">
        <v>1841</v>
      </c>
      <c r="G492" s="14" t="s">
        <v>1842</v>
      </c>
      <c r="H492" s="14" t="s">
        <v>11549</v>
      </c>
      <c r="I492" s="25">
        <v>260355</v>
      </c>
      <c r="J492" s="14" t="str">
        <f t="shared" si="7"/>
        <v>K25TTM26035545812</v>
      </c>
      <c r="K492" s="16">
        <v>45812</v>
      </c>
      <c r="L492" s="17">
        <v>119943</v>
      </c>
    </row>
    <row r="493" spans="1:12" s="18" customFormat="1" x14ac:dyDescent="0.25">
      <c r="A493" s="14" t="s">
        <v>8</v>
      </c>
      <c r="B493" s="14" t="s">
        <v>9</v>
      </c>
      <c r="C493" s="14" t="s">
        <v>1843</v>
      </c>
      <c r="D493" s="31">
        <v>2395</v>
      </c>
      <c r="E493" s="30" t="s">
        <v>11034</v>
      </c>
      <c r="F493" s="14" t="s">
        <v>1845</v>
      </c>
      <c r="G493" s="14" t="s">
        <v>1846</v>
      </c>
      <c r="H493" s="14" t="s">
        <v>11549</v>
      </c>
      <c r="I493" s="25">
        <v>259120</v>
      </c>
      <c r="J493" s="14" t="str">
        <f t="shared" si="7"/>
        <v>K25TTM25912045812</v>
      </c>
      <c r="K493" s="16">
        <v>45812</v>
      </c>
      <c r="L493" s="17">
        <v>119943</v>
      </c>
    </row>
    <row r="494" spans="1:12" s="18" customFormat="1" x14ac:dyDescent="0.25">
      <c r="A494" s="14" t="s">
        <v>8</v>
      </c>
      <c r="B494" s="14" t="s">
        <v>9</v>
      </c>
      <c r="C494" s="14" t="s">
        <v>1847</v>
      </c>
      <c r="D494" s="31">
        <v>2402</v>
      </c>
      <c r="E494" s="30" t="s">
        <v>11034</v>
      </c>
      <c r="F494" s="14" t="s">
        <v>1849</v>
      </c>
      <c r="G494" s="14" t="s">
        <v>1850</v>
      </c>
      <c r="H494" s="14" t="s">
        <v>11549</v>
      </c>
      <c r="I494" s="25">
        <v>259954</v>
      </c>
      <c r="J494" s="14" t="str">
        <f t="shared" si="7"/>
        <v>K25TTM25995445812</v>
      </c>
      <c r="K494" s="16">
        <v>45812</v>
      </c>
      <c r="L494" s="17">
        <v>119943</v>
      </c>
    </row>
    <row r="495" spans="1:12" s="18" customFormat="1" x14ac:dyDescent="0.25">
      <c r="A495" s="14" t="s">
        <v>8</v>
      </c>
      <c r="B495" s="14" t="s">
        <v>9</v>
      </c>
      <c r="C495" s="14" t="s">
        <v>1851</v>
      </c>
      <c r="D495" s="31">
        <v>2554</v>
      </c>
      <c r="E495" s="30" t="s">
        <v>11034</v>
      </c>
      <c r="F495" s="14" t="s">
        <v>1853</v>
      </c>
      <c r="G495" s="14" t="s">
        <v>1854</v>
      </c>
      <c r="H495" s="14" t="s">
        <v>11549</v>
      </c>
      <c r="I495" s="25">
        <v>259665</v>
      </c>
      <c r="J495" s="14" t="str">
        <f t="shared" si="7"/>
        <v>K25TTM25966545812</v>
      </c>
      <c r="K495" s="16">
        <v>45812</v>
      </c>
      <c r="L495" s="17">
        <v>514724</v>
      </c>
    </row>
    <row r="496" spans="1:12" s="18" customFormat="1" x14ac:dyDescent="0.25">
      <c r="A496" s="14" t="s">
        <v>8</v>
      </c>
      <c r="B496" s="14" t="s">
        <v>9</v>
      </c>
      <c r="C496" s="14" t="s">
        <v>1855</v>
      </c>
      <c r="D496" s="31">
        <v>2554</v>
      </c>
      <c r="E496" s="30" t="s">
        <v>11034</v>
      </c>
      <c r="F496" s="14" t="s">
        <v>1853</v>
      </c>
      <c r="G496" s="14" t="s">
        <v>1856</v>
      </c>
      <c r="H496" s="14" t="s">
        <v>11549</v>
      </c>
      <c r="I496" s="25">
        <v>259679</v>
      </c>
      <c r="J496" s="14" t="str">
        <f t="shared" si="7"/>
        <v>K25TTM25967945812</v>
      </c>
      <c r="K496" s="16">
        <v>45812</v>
      </c>
      <c r="L496" s="17">
        <v>450369</v>
      </c>
    </row>
    <row r="497" spans="1:12" s="18" customFormat="1" x14ac:dyDescent="0.25">
      <c r="A497" s="14" t="s">
        <v>8</v>
      </c>
      <c r="B497" s="14" t="s">
        <v>9</v>
      </c>
      <c r="C497" s="14" t="s">
        <v>1857</v>
      </c>
      <c r="D497" s="31">
        <v>2563</v>
      </c>
      <c r="E497" s="30" t="s">
        <v>11034</v>
      </c>
      <c r="F497" s="14" t="s">
        <v>1139</v>
      </c>
      <c r="G497" s="14" t="s">
        <v>1858</v>
      </c>
      <c r="H497" s="14" t="s">
        <v>11549</v>
      </c>
      <c r="I497" s="25">
        <v>260053</v>
      </c>
      <c r="J497" s="14" t="str">
        <f t="shared" si="7"/>
        <v>K25TTM26005345812</v>
      </c>
      <c r="K497" s="16">
        <v>45812</v>
      </c>
      <c r="L497" s="17">
        <v>119943</v>
      </c>
    </row>
    <row r="498" spans="1:12" s="18" customFormat="1" x14ac:dyDescent="0.25">
      <c r="A498" s="14" t="s">
        <v>8</v>
      </c>
      <c r="B498" s="14" t="s">
        <v>9</v>
      </c>
      <c r="C498" s="14" t="s">
        <v>1859</v>
      </c>
      <c r="D498" s="31">
        <v>2590</v>
      </c>
      <c r="E498" s="30" t="s">
        <v>11064</v>
      </c>
      <c r="F498" s="14" t="s">
        <v>1861</v>
      </c>
      <c r="G498" s="14" t="s">
        <v>1862</v>
      </c>
      <c r="H498" s="14" t="s">
        <v>11549</v>
      </c>
      <c r="I498" s="25">
        <v>42329</v>
      </c>
      <c r="J498" s="14" t="str">
        <f t="shared" si="7"/>
        <v>K25TTM4232945812</v>
      </c>
      <c r="K498" s="16">
        <v>45812</v>
      </c>
      <c r="L498" s="17">
        <v>523747</v>
      </c>
    </row>
    <row r="499" spans="1:12" s="18" customFormat="1" x14ac:dyDescent="0.25">
      <c r="A499" s="14" t="s">
        <v>8</v>
      </c>
      <c r="B499" s="14" t="s">
        <v>9</v>
      </c>
      <c r="C499" s="14" t="s">
        <v>1863</v>
      </c>
      <c r="D499" s="31">
        <v>2745</v>
      </c>
      <c r="E499" s="30" t="s">
        <v>11034</v>
      </c>
      <c r="F499" s="14" t="s">
        <v>1865</v>
      </c>
      <c r="G499" s="14" t="s">
        <v>1866</v>
      </c>
      <c r="H499" s="14" t="s">
        <v>11549</v>
      </c>
      <c r="I499" s="25">
        <v>258930</v>
      </c>
      <c r="J499" s="14" t="str">
        <f t="shared" si="7"/>
        <v>K25TTM25893045812</v>
      </c>
      <c r="K499" s="16">
        <v>45812</v>
      </c>
      <c r="L499" s="17">
        <v>599713</v>
      </c>
    </row>
    <row r="500" spans="1:12" s="18" customFormat="1" x14ac:dyDescent="0.25">
      <c r="A500" s="14" t="s">
        <v>8</v>
      </c>
      <c r="B500" s="14" t="s">
        <v>9</v>
      </c>
      <c r="C500" s="14" t="s">
        <v>1867</v>
      </c>
      <c r="D500" s="31">
        <v>2802</v>
      </c>
      <c r="E500" s="30" t="s">
        <v>11034</v>
      </c>
      <c r="F500" s="14" t="s">
        <v>1869</v>
      </c>
      <c r="G500" s="14" t="s">
        <v>1870</v>
      </c>
      <c r="H500" s="14" t="s">
        <v>11549</v>
      </c>
      <c r="I500" s="25">
        <v>259504</v>
      </c>
      <c r="J500" s="14" t="str">
        <f t="shared" si="7"/>
        <v>K25TTM25950445812</v>
      </c>
      <c r="K500" s="16">
        <v>45812</v>
      </c>
      <c r="L500" s="17">
        <v>424073</v>
      </c>
    </row>
    <row r="501" spans="1:12" s="18" customFormat="1" x14ac:dyDescent="0.25">
      <c r="A501" s="14" t="s">
        <v>8</v>
      </c>
      <c r="B501" s="14" t="s">
        <v>9</v>
      </c>
      <c r="C501" s="14" t="s">
        <v>1871</v>
      </c>
      <c r="D501" s="31">
        <v>2853</v>
      </c>
      <c r="E501" s="30" t="s">
        <v>11034</v>
      </c>
      <c r="F501" s="14" t="s">
        <v>474</v>
      </c>
      <c r="G501" s="14" t="s">
        <v>1872</v>
      </c>
      <c r="H501" s="14" t="s">
        <v>11549</v>
      </c>
      <c r="I501" s="25">
        <v>260170</v>
      </c>
      <c r="J501" s="14" t="str">
        <f t="shared" si="7"/>
        <v>K25TTM26017045812</v>
      </c>
      <c r="K501" s="16">
        <v>45812</v>
      </c>
      <c r="L501" s="17">
        <v>245884</v>
      </c>
    </row>
    <row r="502" spans="1:12" s="18" customFormat="1" x14ac:dyDescent="0.25">
      <c r="A502" s="14" t="s">
        <v>8</v>
      </c>
      <c r="B502" s="14" t="s">
        <v>9</v>
      </c>
      <c r="C502" s="14" t="s">
        <v>1873</v>
      </c>
      <c r="D502" s="31">
        <v>2979</v>
      </c>
      <c r="E502" s="30" t="s">
        <v>11129</v>
      </c>
      <c r="F502" s="14" t="s">
        <v>1875</v>
      </c>
      <c r="G502" s="14" t="s">
        <v>1876</v>
      </c>
      <c r="H502" s="14" t="s">
        <v>11549</v>
      </c>
      <c r="I502" s="25">
        <v>19944</v>
      </c>
      <c r="J502" s="14" t="str">
        <f t="shared" si="7"/>
        <v>K25TTM1994445812</v>
      </c>
      <c r="K502" s="16">
        <v>45812</v>
      </c>
      <c r="L502" s="17">
        <v>477923</v>
      </c>
    </row>
    <row r="503" spans="1:12" s="18" customFormat="1" x14ac:dyDescent="0.25">
      <c r="A503" s="14" t="s">
        <v>8</v>
      </c>
      <c r="B503" s="14" t="s">
        <v>9</v>
      </c>
      <c r="C503" s="14" t="s">
        <v>1877</v>
      </c>
      <c r="D503" s="15" t="s">
        <v>1878</v>
      </c>
      <c r="E503" s="30" t="s">
        <v>11124</v>
      </c>
      <c r="F503" s="14" t="s">
        <v>1879</v>
      </c>
      <c r="G503" s="14" t="s">
        <v>1880</v>
      </c>
      <c r="H503" s="14" t="s">
        <v>11549</v>
      </c>
      <c r="I503" s="25">
        <v>34660</v>
      </c>
      <c r="J503" s="14" t="str">
        <f t="shared" si="7"/>
        <v>K25TTM3466045812</v>
      </c>
      <c r="K503" s="16">
        <v>45812</v>
      </c>
      <c r="L503" s="17">
        <v>914211</v>
      </c>
    </row>
    <row r="504" spans="1:12" s="18" customFormat="1" x14ac:dyDescent="0.25">
      <c r="A504" s="14" t="s">
        <v>8</v>
      </c>
      <c r="B504" s="14" t="s">
        <v>9</v>
      </c>
      <c r="C504" s="14" t="s">
        <v>1881</v>
      </c>
      <c r="D504" s="15" t="s">
        <v>1882</v>
      </c>
      <c r="E504" s="30" t="s">
        <v>11248</v>
      </c>
      <c r="F504" s="14" t="s">
        <v>1883</v>
      </c>
      <c r="G504" s="14" t="s">
        <v>1884</v>
      </c>
      <c r="H504" s="14" t="s">
        <v>11549</v>
      </c>
      <c r="I504" s="25">
        <v>6157</v>
      </c>
      <c r="J504" s="14" t="str">
        <f t="shared" si="7"/>
        <v>K25TTM615745812</v>
      </c>
      <c r="K504" s="16">
        <v>45812</v>
      </c>
      <c r="L504" s="17">
        <v>216756</v>
      </c>
    </row>
    <row r="505" spans="1:12" s="18" customFormat="1" x14ac:dyDescent="0.25">
      <c r="A505" s="14" t="s">
        <v>8</v>
      </c>
      <c r="B505" s="14" t="s">
        <v>9</v>
      </c>
      <c r="C505" s="14" t="s">
        <v>1885</v>
      </c>
      <c r="D505" s="15" t="s">
        <v>1886</v>
      </c>
      <c r="E505" s="30" t="s">
        <v>11129</v>
      </c>
      <c r="F505" s="14" t="s">
        <v>1887</v>
      </c>
      <c r="G505" s="14" t="s">
        <v>1888</v>
      </c>
      <c r="H505" s="14" t="s">
        <v>11549</v>
      </c>
      <c r="I505" s="25">
        <v>19934</v>
      </c>
      <c r="J505" s="14" t="str">
        <f t="shared" si="7"/>
        <v>K25TTM1993445812</v>
      </c>
      <c r="K505" s="16">
        <v>45812</v>
      </c>
      <c r="L505" s="17">
        <v>239885</v>
      </c>
    </row>
    <row r="506" spans="1:12" s="18" customFormat="1" x14ac:dyDescent="0.25">
      <c r="A506" s="14" t="s">
        <v>8</v>
      </c>
      <c r="B506" s="14" t="s">
        <v>9</v>
      </c>
      <c r="C506" s="14" t="s">
        <v>1889</v>
      </c>
      <c r="D506" s="15" t="s">
        <v>1890</v>
      </c>
      <c r="E506" s="30" t="s">
        <v>11024</v>
      </c>
      <c r="F506" s="14" t="s">
        <v>1891</v>
      </c>
      <c r="G506" s="14" t="s">
        <v>1892</v>
      </c>
      <c r="H506" s="14" t="s">
        <v>11549</v>
      </c>
      <c r="I506" s="25">
        <v>83963</v>
      </c>
      <c r="J506" s="14" t="str">
        <f t="shared" si="7"/>
        <v>K25TTM8396345812</v>
      </c>
      <c r="K506" s="16">
        <v>45812</v>
      </c>
      <c r="L506" s="17">
        <v>179995</v>
      </c>
    </row>
    <row r="507" spans="1:12" s="18" customFormat="1" x14ac:dyDescent="0.25">
      <c r="A507" s="14" t="s">
        <v>8</v>
      </c>
      <c r="B507" s="14" t="s">
        <v>9</v>
      </c>
      <c r="C507" s="14" t="s">
        <v>1893</v>
      </c>
      <c r="D507" s="15" t="s">
        <v>1894</v>
      </c>
      <c r="E507" s="30" t="s">
        <v>11273</v>
      </c>
      <c r="F507" s="14" t="s">
        <v>1895</v>
      </c>
      <c r="G507" s="14" t="s">
        <v>1896</v>
      </c>
      <c r="H507" s="14" t="s">
        <v>11549</v>
      </c>
      <c r="I507" s="25">
        <v>4797</v>
      </c>
      <c r="J507" s="14" t="str">
        <f t="shared" si="7"/>
        <v>K25TTM479745812</v>
      </c>
      <c r="K507" s="16">
        <v>45812</v>
      </c>
      <c r="L507" s="17">
        <v>198720</v>
      </c>
    </row>
    <row r="508" spans="1:12" s="18" customFormat="1" x14ac:dyDescent="0.25">
      <c r="A508" s="14" t="s">
        <v>8</v>
      </c>
      <c r="B508" s="14" t="s">
        <v>9</v>
      </c>
      <c r="C508" s="14" t="s">
        <v>1897</v>
      </c>
      <c r="D508" s="15" t="s">
        <v>1894</v>
      </c>
      <c r="E508" s="30" t="s">
        <v>11273</v>
      </c>
      <c r="F508" s="14" t="s">
        <v>1895</v>
      </c>
      <c r="G508" s="14" t="s">
        <v>1898</v>
      </c>
      <c r="H508" s="14" t="s">
        <v>11549</v>
      </c>
      <c r="I508" s="25">
        <v>4798</v>
      </c>
      <c r="J508" s="14" t="str">
        <f t="shared" si="7"/>
        <v>K25TTM479845812</v>
      </c>
      <c r="K508" s="16">
        <v>45812</v>
      </c>
      <c r="L508" s="17">
        <v>359828</v>
      </c>
    </row>
    <row r="509" spans="1:12" s="18" customFormat="1" x14ac:dyDescent="0.25">
      <c r="A509" s="14" t="s">
        <v>8</v>
      </c>
      <c r="B509" s="14" t="s">
        <v>9</v>
      </c>
      <c r="C509" s="14" t="s">
        <v>1899</v>
      </c>
      <c r="D509" s="15" t="s">
        <v>35</v>
      </c>
      <c r="E509" s="30" t="s">
        <v>11189</v>
      </c>
      <c r="F509" s="14" t="s">
        <v>36</v>
      </c>
      <c r="G509" s="14" t="s">
        <v>1900</v>
      </c>
      <c r="H509" s="14" t="s">
        <v>11549</v>
      </c>
      <c r="I509" s="25">
        <v>4569</v>
      </c>
      <c r="J509" s="14" t="str">
        <f t="shared" si="7"/>
        <v>K25TTM456945812</v>
      </c>
      <c r="K509" s="16">
        <v>45812</v>
      </c>
      <c r="L509" s="17">
        <v>320760</v>
      </c>
    </row>
    <row r="510" spans="1:12" s="18" customFormat="1" x14ac:dyDescent="0.25">
      <c r="A510" s="14" t="s">
        <v>8</v>
      </c>
      <c r="B510" s="14" t="s">
        <v>9</v>
      </c>
      <c r="C510" s="14" t="s">
        <v>1901</v>
      </c>
      <c r="D510" s="15" t="s">
        <v>1902</v>
      </c>
      <c r="E510" s="30" t="s">
        <v>11079</v>
      </c>
      <c r="F510" s="14" t="s">
        <v>1903</v>
      </c>
      <c r="G510" s="14" t="s">
        <v>1904</v>
      </c>
      <c r="H510" s="14" t="s">
        <v>11549</v>
      </c>
      <c r="I510" s="25">
        <v>2061</v>
      </c>
      <c r="J510" s="14" t="str">
        <f t="shared" si="7"/>
        <v>K25TTM206145812</v>
      </c>
      <c r="K510" s="16">
        <v>45812</v>
      </c>
      <c r="L510" s="17">
        <v>108393</v>
      </c>
    </row>
    <row r="511" spans="1:12" s="18" customFormat="1" x14ac:dyDescent="0.25">
      <c r="A511" s="14" t="s">
        <v>8</v>
      </c>
      <c r="B511" s="14" t="s">
        <v>9</v>
      </c>
      <c r="C511" s="14" t="s">
        <v>1905</v>
      </c>
      <c r="D511" s="15" t="s">
        <v>1906</v>
      </c>
      <c r="E511" s="30" t="s">
        <v>11164</v>
      </c>
      <c r="F511" s="14" t="s">
        <v>1907</v>
      </c>
      <c r="G511" s="14" t="s">
        <v>1908</v>
      </c>
      <c r="H511" s="14" t="s">
        <v>11549</v>
      </c>
      <c r="I511" s="25">
        <v>1179</v>
      </c>
      <c r="J511" s="14" t="str">
        <f t="shared" si="7"/>
        <v>K25TTM117945812</v>
      </c>
      <c r="K511" s="16">
        <v>45812</v>
      </c>
      <c r="L511" s="17">
        <v>377136</v>
      </c>
    </row>
    <row r="512" spans="1:12" s="18" customFormat="1" x14ac:dyDescent="0.25">
      <c r="A512" s="14" t="s">
        <v>8</v>
      </c>
      <c r="B512" s="14" t="s">
        <v>9</v>
      </c>
      <c r="C512" s="14" t="s">
        <v>1909</v>
      </c>
      <c r="D512" s="15" t="s">
        <v>1910</v>
      </c>
      <c r="E512" s="30" t="s">
        <v>11034</v>
      </c>
      <c r="F512" s="14" t="s">
        <v>1911</v>
      </c>
      <c r="G512" s="14" t="s">
        <v>1912</v>
      </c>
      <c r="H512" s="14" t="s">
        <v>11549</v>
      </c>
      <c r="I512" s="25">
        <v>259989</v>
      </c>
      <c r="J512" s="14" t="str">
        <f t="shared" si="7"/>
        <v>K25TTM25998945812</v>
      </c>
      <c r="K512" s="16">
        <v>45812</v>
      </c>
      <c r="L512" s="17">
        <v>103877</v>
      </c>
    </row>
    <row r="513" spans="1:12" s="18" customFormat="1" x14ac:dyDescent="0.25">
      <c r="A513" s="14" t="s">
        <v>8</v>
      </c>
      <c r="B513" s="14" t="s">
        <v>9</v>
      </c>
      <c r="C513" s="14" t="s">
        <v>1913</v>
      </c>
      <c r="D513" s="15" t="s">
        <v>1914</v>
      </c>
      <c r="E513" s="30" t="s">
        <v>11034</v>
      </c>
      <c r="F513" s="14" t="s">
        <v>1915</v>
      </c>
      <c r="G513" s="14" t="s">
        <v>1916</v>
      </c>
      <c r="H513" s="14" t="s">
        <v>11549</v>
      </c>
      <c r="I513" s="25">
        <v>260049</v>
      </c>
      <c r="J513" s="14" t="str">
        <f t="shared" si="7"/>
        <v>K25TTM26004945812</v>
      </c>
      <c r="K513" s="16">
        <v>45812</v>
      </c>
      <c r="L513" s="17">
        <v>488766</v>
      </c>
    </row>
    <row r="514" spans="1:12" s="18" customFormat="1" x14ac:dyDescent="0.25">
      <c r="A514" s="14" t="s">
        <v>8</v>
      </c>
      <c r="B514" s="14" t="s">
        <v>9</v>
      </c>
      <c r="C514" s="14" t="s">
        <v>1917</v>
      </c>
      <c r="D514" s="15" t="s">
        <v>1242</v>
      </c>
      <c r="E514" s="30" t="s">
        <v>11064</v>
      </c>
      <c r="F514" s="14" t="s">
        <v>1243</v>
      </c>
      <c r="G514" s="14" t="s">
        <v>1918</v>
      </c>
      <c r="H514" s="14" t="s">
        <v>11549</v>
      </c>
      <c r="I514" s="25">
        <v>42239</v>
      </c>
      <c r="J514" s="14" t="str">
        <f t="shared" si="7"/>
        <v>K25TTM4223945812</v>
      </c>
      <c r="K514" s="16">
        <v>45812</v>
      </c>
      <c r="L514" s="17">
        <v>108393</v>
      </c>
    </row>
    <row r="515" spans="1:12" s="18" customFormat="1" x14ac:dyDescent="0.25">
      <c r="A515" s="14" t="s">
        <v>8</v>
      </c>
      <c r="B515" s="14" t="s">
        <v>9</v>
      </c>
      <c r="C515" s="14" t="s">
        <v>1919</v>
      </c>
      <c r="D515" s="15" t="s">
        <v>1242</v>
      </c>
      <c r="E515" s="30" t="s">
        <v>11064</v>
      </c>
      <c r="F515" s="14" t="s">
        <v>1243</v>
      </c>
      <c r="G515" s="14" t="s">
        <v>1920</v>
      </c>
      <c r="H515" s="14" t="s">
        <v>11549</v>
      </c>
      <c r="I515" s="25">
        <v>42240</v>
      </c>
      <c r="J515" s="14" t="str">
        <f t="shared" si="7"/>
        <v>K25TTM4224045812</v>
      </c>
      <c r="K515" s="16">
        <v>45812</v>
      </c>
      <c r="L515" s="17">
        <v>119943</v>
      </c>
    </row>
    <row r="516" spans="1:12" s="18" customFormat="1" x14ac:dyDescent="0.25">
      <c r="A516" s="14" t="s">
        <v>8</v>
      </c>
      <c r="B516" s="14" t="s">
        <v>9</v>
      </c>
      <c r="C516" s="14" t="s">
        <v>1921</v>
      </c>
      <c r="D516" s="15" t="s">
        <v>1922</v>
      </c>
      <c r="E516" s="30" t="s">
        <v>11044</v>
      </c>
      <c r="F516" s="14" t="s">
        <v>1923</v>
      </c>
      <c r="G516" s="14" t="s">
        <v>1924</v>
      </c>
      <c r="H516" s="14" t="s">
        <v>11549</v>
      </c>
      <c r="I516" s="25">
        <v>7478</v>
      </c>
      <c r="J516" s="14" t="str">
        <f t="shared" ref="J516:J579" si="8">H516&amp;I516&amp;K516</f>
        <v>K25TTM747845812</v>
      </c>
      <c r="K516" s="16">
        <v>45812</v>
      </c>
      <c r="L516" s="17">
        <v>157337</v>
      </c>
    </row>
    <row r="517" spans="1:12" s="18" customFormat="1" x14ac:dyDescent="0.25">
      <c r="A517" s="14" t="s">
        <v>8</v>
      </c>
      <c r="B517" s="14" t="s">
        <v>9</v>
      </c>
      <c r="C517" s="14" t="s">
        <v>1925</v>
      </c>
      <c r="D517" s="15" t="s">
        <v>1926</v>
      </c>
      <c r="E517" s="30" t="s">
        <v>11104</v>
      </c>
      <c r="F517" s="14" t="s">
        <v>1927</v>
      </c>
      <c r="G517" s="14" t="s">
        <v>1928</v>
      </c>
      <c r="H517" s="14" t="s">
        <v>11549</v>
      </c>
      <c r="I517" s="25">
        <v>17384</v>
      </c>
      <c r="J517" s="14" t="str">
        <f t="shared" si="8"/>
        <v>K25TTM1738445812</v>
      </c>
      <c r="K517" s="16">
        <v>45812</v>
      </c>
      <c r="L517" s="17">
        <v>149040</v>
      </c>
    </row>
    <row r="518" spans="1:12" s="18" customFormat="1" x14ac:dyDescent="0.25">
      <c r="A518" s="14" t="s">
        <v>8</v>
      </c>
      <c r="B518" s="14" t="s">
        <v>9</v>
      </c>
      <c r="C518" s="14" t="s">
        <v>1929</v>
      </c>
      <c r="D518" s="15" t="s">
        <v>1930</v>
      </c>
      <c r="E518" s="30" t="s">
        <v>11039</v>
      </c>
      <c r="F518" s="14" t="s">
        <v>1931</v>
      </c>
      <c r="G518" s="14" t="s">
        <v>1932</v>
      </c>
      <c r="H518" s="14" t="s">
        <v>11549</v>
      </c>
      <c r="I518" s="25">
        <v>10034</v>
      </c>
      <c r="J518" s="14" t="str">
        <f t="shared" si="8"/>
        <v>K25TTM1003445812</v>
      </c>
      <c r="K518" s="16">
        <v>45812</v>
      </c>
      <c r="L518" s="17">
        <v>60043</v>
      </c>
    </row>
    <row r="519" spans="1:12" s="18" customFormat="1" x14ac:dyDescent="0.25">
      <c r="A519" s="14" t="s">
        <v>8</v>
      </c>
      <c r="B519" s="14" t="s">
        <v>9</v>
      </c>
      <c r="C519" s="14" t="s">
        <v>1933</v>
      </c>
      <c r="D519" s="15" t="s">
        <v>1934</v>
      </c>
      <c r="E519" s="30" t="s">
        <v>11054</v>
      </c>
      <c r="F519" s="14" t="s">
        <v>1935</v>
      </c>
      <c r="G519" s="14" t="s">
        <v>1936</v>
      </c>
      <c r="H519" s="14" t="s">
        <v>11549</v>
      </c>
      <c r="I519" s="25">
        <v>24987</v>
      </c>
      <c r="J519" s="14" t="str">
        <f t="shared" si="8"/>
        <v>K25TTM2498745812</v>
      </c>
      <c r="K519" s="16">
        <v>45812</v>
      </c>
      <c r="L519" s="17">
        <v>240170</v>
      </c>
    </row>
    <row r="520" spans="1:12" s="18" customFormat="1" x14ac:dyDescent="0.25">
      <c r="A520" s="14" t="s">
        <v>8</v>
      </c>
      <c r="B520" s="14" t="s">
        <v>9</v>
      </c>
      <c r="C520" s="14" t="s">
        <v>1937</v>
      </c>
      <c r="D520" s="15" t="s">
        <v>1934</v>
      </c>
      <c r="E520" s="30" t="s">
        <v>11054</v>
      </c>
      <c r="F520" s="14" t="s">
        <v>1935</v>
      </c>
      <c r="G520" s="14" t="s">
        <v>1938</v>
      </c>
      <c r="H520" s="14" t="s">
        <v>11549</v>
      </c>
      <c r="I520" s="25">
        <v>24990</v>
      </c>
      <c r="J520" s="14" t="str">
        <f t="shared" si="8"/>
        <v>K25TTM2499045812</v>
      </c>
      <c r="K520" s="16">
        <v>45812</v>
      </c>
      <c r="L520" s="17">
        <v>267300</v>
      </c>
    </row>
    <row r="521" spans="1:12" s="18" customFormat="1" x14ac:dyDescent="0.25">
      <c r="A521" s="14" t="s">
        <v>8</v>
      </c>
      <c r="B521" s="14" t="s">
        <v>9</v>
      </c>
      <c r="C521" s="14" t="s">
        <v>1939</v>
      </c>
      <c r="D521" s="15" t="s">
        <v>1940</v>
      </c>
      <c r="E521" s="30" t="s">
        <v>11024</v>
      </c>
      <c r="F521" s="14" t="s">
        <v>1941</v>
      </c>
      <c r="G521" s="14" t="s">
        <v>1942</v>
      </c>
      <c r="H521" s="14" t="s">
        <v>11549</v>
      </c>
      <c r="I521" s="25">
        <v>84011</v>
      </c>
      <c r="J521" s="14" t="str">
        <f t="shared" si="8"/>
        <v>K25TTM8401145812</v>
      </c>
      <c r="K521" s="16">
        <v>45812</v>
      </c>
      <c r="L521" s="17">
        <v>241069</v>
      </c>
    </row>
    <row r="522" spans="1:12" s="18" customFormat="1" x14ac:dyDescent="0.25">
      <c r="A522" s="14" t="s">
        <v>8</v>
      </c>
      <c r="B522" s="14" t="s">
        <v>9</v>
      </c>
      <c r="C522" s="14" t="s">
        <v>1943</v>
      </c>
      <c r="D522" s="15" t="s">
        <v>1944</v>
      </c>
      <c r="E522" s="30" t="s">
        <v>11049</v>
      </c>
      <c r="F522" s="14" t="s">
        <v>1945</v>
      </c>
      <c r="G522" s="14" t="s">
        <v>1946</v>
      </c>
      <c r="H522" s="14" t="s">
        <v>11549</v>
      </c>
      <c r="I522" s="25">
        <v>7797</v>
      </c>
      <c r="J522" s="14" t="str">
        <f t="shared" si="8"/>
        <v>K25TTM779745812</v>
      </c>
      <c r="K522" s="16">
        <v>45812</v>
      </c>
      <c r="L522" s="17">
        <v>49680</v>
      </c>
    </row>
    <row r="523" spans="1:12" s="18" customFormat="1" x14ac:dyDescent="0.25">
      <c r="A523" s="14" t="s">
        <v>8</v>
      </c>
      <c r="B523" s="14" t="s">
        <v>9</v>
      </c>
      <c r="C523" s="14" t="s">
        <v>1947</v>
      </c>
      <c r="D523" s="15" t="s">
        <v>1948</v>
      </c>
      <c r="E523" s="30" t="s">
        <v>11034</v>
      </c>
      <c r="F523" s="14" t="s">
        <v>1949</v>
      </c>
      <c r="G523" s="14" t="s">
        <v>1950</v>
      </c>
      <c r="H523" s="14" t="s">
        <v>11549</v>
      </c>
      <c r="I523" s="25">
        <v>259558</v>
      </c>
      <c r="J523" s="14" t="str">
        <f t="shared" si="8"/>
        <v>K25TTM25955845812</v>
      </c>
      <c r="K523" s="16">
        <v>45812</v>
      </c>
      <c r="L523" s="17">
        <v>183902</v>
      </c>
    </row>
    <row r="524" spans="1:12" s="18" customFormat="1" x14ac:dyDescent="0.25">
      <c r="A524" s="14" t="s">
        <v>8</v>
      </c>
      <c r="B524" s="14" t="s">
        <v>9</v>
      </c>
      <c r="C524" s="14" t="s">
        <v>1951</v>
      </c>
      <c r="D524" s="15" t="s">
        <v>1952</v>
      </c>
      <c r="E524" s="30" t="s">
        <v>11034</v>
      </c>
      <c r="F524" s="14" t="s">
        <v>1953</v>
      </c>
      <c r="G524" s="14" t="s">
        <v>1954</v>
      </c>
      <c r="H524" s="14" t="s">
        <v>11549</v>
      </c>
      <c r="I524" s="25">
        <v>260495</v>
      </c>
      <c r="J524" s="14" t="str">
        <f t="shared" si="8"/>
        <v>K25TTM26049545812</v>
      </c>
      <c r="K524" s="16">
        <v>45812</v>
      </c>
      <c r="L524" s="17">
        <v>119943</v>
      </c>
    </row>
    <row r="525" spans="1:12" s="18" customFormat="1" x14ac:dyDescent="0.25">
      <c r="A525" s="14" t="s">
        <v>8</v>
      </c>
      <c r="B525" s="14" t="s">
        <v>9</v>
      </c>
      <c r="C525" s="14" t="s">
        <v>1955</v>
      </c>
      <c r="D525" s="15" t="s">
        <v>1266</v>
      </c>
      <c r="E525" s="30" t="s">
        <v>11258</v>
      </c>
      <c r="F525" s="14" t="s">
        <v>1267</v>
      </c>
      <c r="G525" s="14" t="s">
        <v>1956</v>
      </c>
      <c r="H525" s="14" t="s">
        <v>11549</v>
      </c>
      <c r="I525" s="25">
        <v>6851</v>
      </c>
      <c r="J525" s="14" t="str">
        <f t="shared" si="8"/>
        <v>K25TTM685145812</v>
      </c>
      <c r="K525" s="16">
        <v>45812</v>
      </c>
      <c r="L525" s="17">
        <v>455935</v>
      </c>
    </row>
    <row r="526" spans="1:12" s="18" customFormat="1" x14ac:dyDescent="0.25">
      <c r="A526" s="14" t="s">
        <v>8</v>
      </c>
      <c r="B526" s="14" t="s">
        <v>9</v>
      </c>
      <c r="C526" s="14" t="s">
        <v>1957</v>
      </c>
      <c r="D526" s="15" t="s">
        <v>1958</v>
      </c>
      <c r="E526" s="30" t="s">
        <v>11034</v>
      </c>
      <c r="F526" s="14" t="s">
        <v>1959</v>
      </c>
      <c r="G526" s="14" t="s">
        <v>1960</v>
      </c>
      <c r="H526" s="14" t="s">
        <v>11549</v>
      </c>
      <c r="I526" s="25">
        <v>260147</v>
      </c>
      <c r="J526" s="14" t="str">
        <f t="shared" si="8"/>
        <v>K25TTM26014745812</v>
      </c>
      <c r="K526" s="16">
        <v>45812</v>
      </c>
      <c r="L526" s="17">
        <v>65030</v>
      </c>
    </row>
    <row r="527" spans="1:12" s="18" customFormat="1" x14ac:dyDescent="0.25">
      <c r="A527" s="14" t="s">
        <v>8</v>
      </c>
      <c r="B527" s="14" t="s">
        <v>9</v>
      </c>
      <c r="C527" s="14" t="s">
        <v>1961</v>
      </c>
      <c r="D527" s="15" t="s">
        <v>1280</v>
      </c>
      <c r="E527" s="30" t="s">
        <v>11104</v>
      </c>
      <c r="F527" s="14" t="s">
        <v>1281</v>
      </c>
      <c r="G527" s="14" t="s">
        <v>1962</v>
      </c>
      <c r="H527" s="14" t="s">
        <v>11549</v>
      </c>
      <c r="I527" s="25">
        <v>17370</v>
      </c>
      <c r="J527" s="14" t="str">
        <f t="shared" si="8"/>
        <v>K25TTM1737045812</v>
      </c>
      <c r="K527" s="16">
        <v>45812</v>
      </c>
      <c r="L527" s="17">
        <v>119943</v>
      </c>
    </row>
    <row r="528" spans="1:12" s="18" customFormat="1" x14ac:dyDescent="0.25">
      <c r="A528" s="14" t="s">
        <v>8</v>
      </c>
      <c r="B528" s="14" t="s">
        <v>9</v>
      </c>
      <c r="C528" s="14" t="s">
        <v>1963</v>
      </c>
      <c r="D528" s="15" t="s">
        <v>1964</v>
      </c>
      <c r="E528" s="30" t="s">
        <v>11034</v>
      </c>
      <c r="F528" s="14" t="s">
        <v>1965</v>
      </c>
      <c r="G528" s="14" t="s">
        <v>1966</v>
      </c>
      <c r="H528" s="14" t="s">
        <v>11549</v>
      </c>
      <c r="I528" s="25">
        <v>259914</v>
      </c>
      <c r="J528" s="14" t="str">
        <f t="shared" si="8"/>
        <v>K25TTM25991445812</v>
      </c>
      <c r="K528" s="16">
        <v>45812</v>
      </c>
      <c r="L528" s="17">
        <v>119943</v>
      </c>
    </row>
    <row r="529" spans="1:12" s="18" customFormat="1" x14ac:dyDescent="0.25">
      <c r="A529" s="14" t="s">
        <v>8</v>
      </c>
      <c r="B529" s="14" t="s">
        <v>9</v>
      </c>
      <c r="C529" s="14" t="s">
        <v>1967</v>
      </c>
      <c r="D529" s="15" t="s">
        <v>1968</v>
      </c>
      <c r="E529" s="30" t="s">
        <v>11034</v>
      </c>
      <c r="F529" s="14" t="s">
        <v>1969</v>
      </c>
      <c r="G529" s="14" t="s">
        <v>1970</v>
      </c>
      <c r="H529" s="14" t="s">
        <v>11549</v>
      </c>
      <c r="I529" s="25">
        <v>258919</v>
      </c>
      <c r="J529" s="14" t="str">
        <f t="shared" si="8"/>
        <v>K25TTM25891945812</v>
      </c>
      <c r="K529" s="16">
        <v>45812</v>
      </c>
      <c r="L529" s="17">
        <v>347760</v>
      </c>
    </row>
    <row r="530" spans="1:12" s="18" customFormat="1" x14ac:dyDescent="0.25">
      <c r="A530" s="14" t="s">
        <v>8</v>
      </c>
      <c r="B530" s="14" t="s">
        <v>9</v>
      </c>
      <c r="C530" s="14" t="s">
        <v>1971</v>
      </c>
      <c r="D530" s="15" t="s">
        <v>1972</v>
      </c>
      <c r="E530" s="30" t="s">
        <v>11034</v>
      </c>
      <c r="F530" s="14" t="s">
        <v>1973</v>
      </c>
      <c r="G530" s="14" t="s">
        <v>1974</v>
      </c>
      <c r="H530" s="14" t="s">
        <v>11549</v>
      </c>
      <c r="I530" s="25">
        <v>258790</v>
      </c>
      <c r="J530" s="14" t="str">
        <f t="shared" si="8"/>
        <v>K25TTM25879045812</v>
      </c>
      <c r="K530" s="16">
        <v>45812</v>
      </c>
      <c r="L530" s="17">
        <v>119943</v>
      </c>
    </row>
    <row r="531" spans="1:12" s="18" customFormat="1" x14ac:dyDescent="0.25">
      <c r="A531" s="14" t="s">
        <v>8</v>
      </c>
      <c r="B531" s="14" t="s">
        <v>9</v>
      </c>
      <c r="C531" s="14" t="s">
        <v>1975</v>
      </c>
      <c r="D531" s="15" t="s">
        <v>1976</v>
      </c>
      <c r="E531" s="30" t="s">
        <v>11034</v>
      </c>
      <c r="F531" s="14" t="s">
        <v>1977</v>
      </c>
      <c r="G531" s="14" t="s">
        <v>1978</v>
      </c>
      <c r="H531" s="14" t="s">
        <v>11549</v>
      </c>
      <c r="I531" s="25">
        <v>260354</v>
      </c>
      <c r="J531" s="14" t="str">
        <f t="shared" si="8"/>
        <v>K25TTM26035445812</v>
      </c>
      <c r="K531" s="16">
        <v>45812</v>
      </c>
      <c r="L531" s="17">
        <v>119943</v>
      </c>
    </row>
    <row r="532" spans="1:12" s="18" customFormat="1" x14ac:dyDescent="0.25">
      <c r="A532" s="14" t="s">
        <v>8</v>
      </c>
      <c r="B532" s="14" t="s">
        <v>9</v>
      </c>
      <c r="C532" s="14" t="s">
        <v>1979</v>
      </c>
      <c r="D532" s="15" t="s">
        <v>1980</v>
      </c>
      <c r="E532" s="30" t="s">
        <v>11104</v>
      </c>
      <c r="F532" s="14" t="s">
        <v>1981</v>
      </c>
      <c r="G532" s="14" t="s">
        <v>1982</v>
      </c>
      <c r="H532" s="14" t="s">
        <v>11549</v>
      </c>
      <c r="I532" s="25">
        <v>17458</v>
      </c>
      <c r="J532" s="14" t="str">
        <f t="shared" si="8"/>
        <v>K25TTM1745845812</v>
      </c>
      <c r="K532" s="16">
        <v>45812</v>
      </c>
      <c r="L532" s="17">
        <v>119943</v>
      </c>
    </row>
    <row r="533" spans="1:12" s="18" customFormat="1" x14ac:dyDescent="0.25">
      <c r="A533" s="14" t="s">
        <v>8</v>
      </c>
      <c r="B533" s="14" t="s">
        <v>9</v>
      </c>
      <c r="C533" s="14" t="s">
        <v>1983</v>
      </c>
      <c r="D533" s="15" t="s">
        <v>1984</v>
      </c>
      <c r="E533" s="30" t="s">
        <v>11034</v>
      </c>
      <c r="F533" s="14" t="s">
        <v>1985</v>
      </c>
      <c r="G533" s="14" t="s">
        <v>1986</v>
      </c>
      <c r="H533" s="14" t="s">
        <v>11549</v>
      </c>
      <c r="I533" s="25">
        <v>260160</v>
      </c>
      <c r="J533" s="14" t="str">
        <f t="shared" si="8"/>
        <v>K25TTM26016045812</v>
      </c>
      <c r="K533" s="16">
        <v>45812</v>
      </c>
      <c r="L533" s="17">
        <v>60043</v>
      </c>
    </row>
    <row r="534" spans="1:12" s="18" customFormat="1" x14ac:dyDescent="0.25">
      <c r="A534" s="14" t="s">
        <v>8</v>
      </c>
      <c r="B534" s="14" t="s">
        <v>9</v>
      </c>
      <c r="C534" s="14" t="s">
        <v>1987</v>
      </c>
      <c r="D534" s="15" t="s">
        <v>1988</v>
      </c>
      <c r="E534" s="30" t="s">
        <v>11034</v>
      </c>
      <c r="F534" s="14" t="s">
        <v>1989</v>
      </c>
      <c r="G534" s="14" t="s">
        <v>1990</v>
      </c>
      <c r="H534" s="14" t="s">
        <v>11549</v>
      </c>
      <c r="I534" s="25">
        <v>260103</v>
      </c>
      <c r="J534" s="14" t="str">
        <f t="shared" si="8"/>
        <v>K25TTM26010345812</v>
      </c>
      <c r="K534" s="16">
        <v>45812</v>
      </c>
      <c r="L534" s="17">
        <v>122602</v>
      </c>
    </row>
    <row r="535" spans="1:12" s="18" customFormat="1" x14ac:dyDescent="0.25">
      <c r="A535" s="14" t="s">
        <v>8</v>
      </c>
      <c r="B535" s="14" t="s">
        <v>9</v>
      </c>
      <c r="C535" s="14" t="s">
        <v>1991</v>
      </c>
      <c r="D535" s="15" t="s">
        <v>1992</v>
      </c>
      <c r="E535" s="30" t="s">
        <v>11243</v>
      </c>
      <c r="F535" s="14" t="s">
        <v>1993</v>
      </c>
      <c r="G535" s="14" t="s">
        <v>1994</v>
      </c>
      <c r="H535" s="14" t="s">
        <v>11549</v>
      </c>
      <c r="I535" s="25">
        <v>20109</v>
      </c>
      <c r="J535" s="14" t="str">
        <f t="shared" si="8"/>
        <v>K25TTM2010945812</v>
      </c>
      <c r="K535" s="16">
        <v>45812</v>
      </c>
      <c r="L535" s="17">
        <v>120085</v>
      </c>
    </row>
    <row r="536" spans="1:12" s="18" customFormat="1" x14ac:dyDescent="0.25">
      <c r="A536" s="14" t="s">
        <v>8</v>
      </c>
      <c r="B536" s="14" t="s">
        <v>9</v>
      </c>
      <c r="C536" s="14" t="s">
        <v>1995</v>
      </c>
      <c r="D536" s="15" t="s">
        <v>1996</v>
      </c>
      <c r="E536" s="30" t="s">
        <v>11034</v>
      </c>
      <c r="F536" s="14" t="s">
        <v>1997</v>
      </c>
      <c r="G536" s="14" t="s">
        <v>1998</v>
      </c>
      <c r="H536" s="14" t="s">
        <v>11549</v>
      </c>
      <c r="I536" s="25">
        <v>259640</v>
      </c>
      <c r="J536" s="14" t="str">
        <f t="shared" si="8"/>
        <v>K25TTM25964045812</v>
      </c>
      <c r="K536" s="16">
        <v>45812</v>
      </c>
      <c r="L536" s="17">
        <v>203237</v>
      </c>
    </row>
    <row r="537" spans="1:12" s="18" customFormat="1" x14ac:dyDescent="0.25">
      <c r="A537" s="14" t="s">
        <v>8</v>
      </c>
      <c r="B537" s="14" t="s">
        <v>9</v>
      </c>
      <c r="C537" s="14" t="s">
        <v>1999</v>
      </c>
      <c r="D537" s="15" t="s">
        <v>2000</v>
      </c>
      <c r="E537" s="30" t="s">
        <v>11034</v>
      </c>
      <c r="F537" s="14" t="s">
        <v>2001</v>
      </c>
      <c r="G537" s="14" t="s">
        <v>2002</v>
      </c>
      <c r="H537" s="14" t="s">
        <v>11549</v>
      </c>
      <c r="I537" s="25">
        <v>260566</v>
      </c>
      <c r="J537" s="14" t="str">
        <f t="shared" si="8"/>
        <v>K25TTM26056645812</v>
      </c>
      <c r="K537" s="16">
        <v>45812</v>
      </c>
      <c r="L537" s="17">
        <v>65030</v>
      </c>
    </row>
    <row r="538" spans="1:12" s="18" customFormat="1" x14ac:dyDescent="0.25">
      <c r="A538" s="14" t="s">
        <v>8</v>
      </c>
      <c r="B538" s="14" t="s">
        <v>9</v>
      </c>
      <c r="C538" s="14" t="s">
        <v>2003</v>
      </c>
      <c r="D538" s="15" t="s">
        <v>2004</v>
      </c>
      <c r="E538" s="30" t="s">
        <v>11258</v>
      </c>
      <c r="F538" s="14" t="s">
        <v>2005</v>
      </c>
      <c r="G538" s="14" t="s">
        <v>2006</v>
      </c>
      <c r="H538" s="14" t="s">
        <v>11549</v>
      </c>
      <c r="I538" s="25">
        <v>6846</v>
      </c>
      <c r="J538" s="14" t="str">
        <f t="shared" si="8"/>
        <v>K25TTM684645812</v>
      </c>
      <c r="K538" s="16">
        <v>45812</v>
      </c>
      <c r="L538" s="17">
        <v>213840</v>
      </c>
    </row>
    <row r="539" spans="1:12" s="18" customFormat="1" x14ac:dyDescent="0.25">
      <c r="A539" s="14" t="s">
        <v>8</v>
      </c>
      <c r="B539" s="14" t="s">
        <v>9</v>
      </c>
      <c r="C539" s="14" t="s">
        <v>2007</v>
      </c>
      <c r="D539" s="15" t="s">
        <v>2008</v>
      </c>
      <c r="E539" s="30" t="s">
        <v>11034</v>
      </c>
      <c r="F539" s="14" t="s">
        <v>2009</v>
      </c>
      <c r="G539" s="14" t="s">
        <v>2010</v>
      </c>
      <c r="H539" s="14" t="s">
        <v>11549</v>
      </c>
      <c r="I539" s="25">
        <v>260457</v>
      </c>
      <c r="J539" s="14" t="str">
        <f t="shared" si="8"/>
        <v>K25TTM26045745812</v>
      </c>
      <c r="K539" s="16">
        <v>45812</v>
      </c>
      <c r="L539" s="17">
        <v>496800</v>
      </c>
    </row>
    <row r="540" spans="1:12" s="18" customFormat="1" x14ac:dyDescent="0.25">
      <c r="A540" s="14" t="s">
        <v>8</v>
      </c>
      <c r="B540" s="14" t="s">
        <v>9</v>
      </c>
      <c r="C540" s="14" t="s">
        <v>2011</v>
      </c>
      <c r="D540" s="15" t="s">
        <v>2012</v>
      </c>
      <c r="E540" s="30" t="s">
        <v>11034</v>
      </c>
      <c r="F540" s="14" t="s">
        <v>2013</v>
      </c>
      <c r="G540" s="14" t="s">
        <v>2014</v>
      </c>
      <c r="H540" s="14" t="s">
        <v>11549</v>
      </c>
      <c r="I540" s="25">
        <v>259133</v>
      </c>
      <c r="J540" s="14" t="str">
        <f t="shared" si="8"/>
        <v>K25TTM25913345812</v>
      </c>
      <c r="K540" s="16">
        <v>45812</v>
      </c>
      <c r="L540" s="17">
        <v>659390</v>
      </c>
    </row>
    <row r="541" spans="1:12" s="18" customFormat="1" x14ac:dyDescent="0.25">
      <c r="A541" s="14" t="s">
        <v>8</v>
      </c>
      <c r="B541" s="14" t="s">
        <v>9</v>
      </c>
      <c r="C541" s="14" t="s">
        <v>2015</v>
      </c>
      <c r="D541" s="15" t="s">
        <v>2016</v>
      </c>
      <c r="E541" s="30" t="s">
        <v>11278</v>
      </c>
      <c r="F541" s="14" t="s">
        <v>2017</v>
      </c>
      <c r="G541" s="14" t="s">
        <v>2018</v>
      </c>
      <c r="H541" s="14" t="s">
        <v>11549</v>
      </c>
      <c r="I541" s="25">
        <v>5138</v>
      </c>
      <c r="J541" s="14" t="str">
        <f t="shared" si="8"/>
        <v>K25TTM513845812</v>
      </c>
      <c r="K541" s="16">
        <v>45812</v>
      </c>
      <c r="L541" s="17">
        <v>160380</v>
      </c>
    </row>
    <row r="542" spans="1:12" s="18" customFormat="1" x14ac:dyDescent="0.25">
      <c r="A542" s="14" t="s">
        <v>8</v>
      </c>
      <c r="B542" s="14" t="s">
        <v>9</v>
      </c>
      <c r="C542" s="14" t="s">
        <v>2019</v>
      </c>
      <c r="D542" s="15" t="s">
        <v>613</v>
      </c>
      <c r="E542" s="30" t="s">
        <v>11298</v>
      </c>
      <c r="F542" s="14" t="s">
        <v>614</v>
      </c>
      <c r="G542" s="14" t="s">
        <v>2020</v>
      </c>
      <c r="H542" s="14" t="s">
        <v>11549</v>
      </c>
      <c r="I542" s="25">
        <v>3880</v>
      </c>
      <c r="J542" s="14" t="str">
        <f t="shared" si="8"/>
        <v>K25TTM388045812</v>
      </c>
      <c r="K542" s="16">
        <v>45812</v>
      </c>
      <c r="L542" s="17">
        <v>160380</v>
      </c>
    </row>
    <row r="543" spans="1:12" s="18" customFormat="1" x14ac:dyDescent="0.25">
      <c r="A543" s="14" t="s">
        <v>8</v>
      </c>
      <c r="B543" s="14" t="s">
        <v>9</v>
      </c>
      <c r="C543" s="14" t="s">
        <v>2021</v>
      </c>
      <c r="D543" s="15" t="s">
        <v>2022</v>
      </c>
      <c r="E543" s="30" t="s">
        <v>11034</v>
      </c>
      <c r="F543" s="14" t="s">
        <v>2023</v>
      </c>
      <c r="G543" s="14" t="s">
        <v>2024</v>
      </c>
      <c r="H543" s="14" t="s">
        <v>11549</v>
      </c>
      <c r="I543" s="25">
        <v>260083</v>
      </c>
      <c r="J543" s="14" t="str">
        <f t="shared" si="8"/>
        <v>K25TTM26008345812</v>
      </c>
      <c r="K543" s="16">
        <v>45812</v>
      </c>
      <c r="L543" s="17">
        <v>122602</v>
      </c>
    </row>
    <row r="544" spans="1:12" s="18" customFormat="1" x14ac:dyDescent="0.25">
      <c r="A544" s="14" t="s">
        <v>8</v>
      </c>
      <c r="B544" s="14" t="s">
        <v>9</v>
      </c>
      <c r="C544" s="14" t="s">
        <v>2025</v>
      </c>
      <c r="D544" s="31">
        <v>3107</v>
      </c>
      <c r="E544" s="30" t="s">
        <v>11034</v>
      </c>
      <c r="F544" s="14" t="s">
        <v>2027</v>
      </c>
      <c r="G544" s="14" t="s">
        <v>2028</v>
      </c>
      <c r="H544" s="14" t="s">
        <v>11549</v>
      </c>
      <c r="I544" s="25">
        <v>259840</v>
      </c>
      <c r="J544" s="14" t="str">
        <f t="shared" si="8"/>
        <v>K25TTM25984045812</v>
      </c>
      <c r="K544" s="16">
        <v>45812</v>
      </c>
      <c r="L544" s="17">
        <v>99360</v>
      </c>
    </row>
    <row r="545" spans="1:12" s="18" customFormat="1" x14ac:dyDescent="0.25">
      <c r="A545" s="14" t="s">
        <v>8</v>
      </c>
      <c r="B545" s="14" t="s">
        <v>9</v>
      </c>
      <c r="C545" s="14" t="s">
        <v>2029</v>
      </c>
      <c r="D545" s="31">
        <v>3140</v>
      </c>
      <c r="E545" s="30" t="s">
        <v>11024</v>
      </c>
      <c r="F545" s="14" t="s">
        <v>2031</v>
      </c>
      <c r="G545" s="14" t="s">
        <v>2032</v>
      </c>
      <c r="H545" s="14" t="s">
        <v>11549</v>
      </c>
      <c r="I545" s="25">
        <v>83766</v>
      </c>
      <c r="J545" s="14" t="str">
        <f t="shared" si="8"/>
        <v>K25TTM8376645812</v>
      </c>
      <c r="K545" s="16">
        <v>45812</v>
      </c>
      <c r="L545" s="17">
        <v>65756</v>
      </c>
    </row>
    <row r="546" spans="1:12" s="18" customFormat="1" x14ac:dyDescent="0.25">
      <c r="A546" s="14" t="s">
        <v>8</v>
      </c>
      <c r="B546" s="14" t="s">
        <v>9</v>
      </c>
      <c r="C546" s="14" t="s">
        <v>2033</v>
      </c>
      <c r="D546" s="31">
        <v>3191</v>
      </c>
      <c r="E546" s="30" t="s">
        <v>11034</v>
      </c>
      <c r="F546" s="14" t="s">
        <v>2035</v>
      </c>
      <c r="G546" s="14" t="s">
        <v>2036</v>
      </c>
      <c r="H546" s="14" t="s">
        <v>11549</v>
      </c>
      <c r="I546" s="25">
        <v>259948</v>
      </c>
      <c r="J546" s="14" t="str">
        <f t="shared" si="8"/>
        <v>K25TTM25994845812</v>
      </c>
      <c r="K546" s="16">
        <v>45812</v>
      </c>
      <c r="L546" s="17">
        <v>61301</v>
      </c>
    </row>
    <row r="547" spans="1:12" s="18" customFormat="1" x14ac:dyDescent="0.25">
      <c r="A547" s="14" t="s">
        <v>8</v>
      </c>
      <c r="B547" s="14" t="s">
        <v>9</v>
      </c>
      <c r="C547" s="14" t="s">
        <v>2037</v>
      </c>
      <c r="D547" s="31">
        <v>3196</v>
      </c>
      <c r="E547" s="30" t="s">
        <v>11034</v>
      </c>
      <c r="F547" s="14" t="s">
        <v>2039</v>
      </c>
      <c r="G547" s="14" t="s">
        <v>2040</v>
      </c>
      <c r="H547" s="14" t="s">
        <v>11549</v>
      </c>
      <c r="I547" s="25">
        <v>259758</v>
      </c>
      <c r="J547" s="14" t="str">
        <f t="shared" si="8"/>
        <v>K25TTM25975845812</v>
      </c>
      <c r="K547" s="16">
        <v>45812</v>
      </c>
      <c r="L547" s="17">
        <v>65030</v>
      </c>
    </row>
    <row r="548" spans="1:12" s="18" customFormat="1" x14ac:dyDescent="0.25">
      <c r="A548" s="14" t="s">
        <v>8</v>
      </c>
      <c r="B548" s="14" t="s">
        <v>9</v>
      </c>
      <c r="C548" s="14" t="s">
        <v>2041</v>
      </c>
      <c r="D548" s="31">
        <v>3204</v>
      </c>
      <c r="E548" s="30" t="s">
        <v>11024</v>
      </c>
      <c r="F548" s="14" t="s">
        <v>2043</v>
      </c>
      <c r="G548" s="14" t="s">
        <v>2044</v>
      </c>
      <c r="H548" s="14" t="s">
        <v>11549</v>
      </c>
      <c r="I548" s="25">
        <v>84070</v>
      </c>
      <c r="J548" s="14" t="str">
        <f t="shared" si="8"/>
        <v>K25TTM8407045812</v>
      </c>
      <c r="K548" s="16">
        <v>45812</v>
      </c>
      <c r="L548" s="17">
        <v>1339171</v>
      </c>
    </row>
    <row r="549" spans="1:12" s="18" customFormat="1" x14ac:dyDescent="0.25">
      <c r="A549" s="14" t="s">
        <v>8</v>
      </c>
      <c r="B549" s="14" t="s">
        <v>9</v>
      </c>
      <c r="C549" s="14" t="s">
        <v>2045</v>
      </c>
      <c r="D549" s="31">
        <v>3204</v>
      </c>
      <c r="E549" s="30" t="s">
        <v>11024</v>
      </c>
      <c r="F549" s="14" t="s">
        <v>2043</v>
      </c>
      <c r="G549" s="14" t="s">
        <v>2046</v>
      </c>
      <c r="H549" s="14" t="s">
        <v>11549</v>
      </c>
      <c r="I549" s="25">
        <v>84083</v>
      </c>
      <c r="J549" s="14" t="str">
        <f t="shared" si="8"/>
        <v>K25TTM8408345812</v>
      </c>
      <c r="K549" s="16">
        <v>45812</v>
      </c>
      <c r="L549" s="17">
        <v>395987</v>
      </c>
    </row>
    <row r="550" spans="1:12" s="18" customFormat="1" x14ac:dyDescent="0.25">
      <c r="A550" s="14" t="s">
        <v>8</v>
      </c>
      <c r="B550" s="14" t="s">
        <v>9</v>
      </c>
      <c r="C550" s="14" t="s">
        <v>2047</v>
      </c>
      <c r="D550" s="31">
        <v>3225</v>
      </c>
      <c r="E550" s="30" t="s">
        <v>11034</v>
      </c>
      <c r="F550" s="14" t="s">
        <v>2049</v>
      </c>
      <c r="G550" s="14" t="s">
        <v>2050</v>
      </c>
      <c r="H550" s="14" t="s">
        <v>11549</v>
      </c>
      <c r="I550" s="25">
        <v>259476</v>
      </c>
      <c r="J550" s="14" t="str">
        <f t="shared" si="8"/>
        <v>K25TTM25947645812</v>
      </c>
      <c r="K550" s="16">
        <v>45812</v>
      </c>
      <c r="L550" s="17">
        <v>115497</v>
      </c>
    </row>
    <row r="551" spans="1:12" s="18" customFormat="1" x14ac:dyDescent="0.25">
      <c r="A551" s="14" t="s">
        <v>8</v>
      </c>
      <c r="B551" s="14" t="s">
        <v>9</v>
      </c>
      <c r="C551" s="14" t="s">
        <v>2051</v>
      </c>
      <c r="D551" s="31">
        <v>3225</v>
      </c>
      <c r="E551" s="30" t="s">
        <v>11034</v>
      </c>
      <c r="F551" s="14" t="s">
        <v>2049</v>
      </c>
      <c r="G551" s="14" t="s">
        <v>2052</v>
      </c>
      <c r="H551" s="14" t="s">
        <v>11549</v>
      </c>
      <c r="I551" s="25">
        <v>259477</v>
      </c>
      <c r="J551" s="14" t="str">
        <f t="shared" si="8"/>
        <v>K25TTM25947745812</v>
      </c>
      <c r="K551" s="16">
        <v>45812</v>
      </c>
      <c r="L551" s="17">
        <v>61301</v>
      </c>
    </row>
    <row r="552" spans="1:12" s="18" customFormat="1" x14ac:dyDescent="0.25">
      <c r="A552" s="14" t="s">
        <v>8</v>
      </c>
      <c r="B552" s="14" t="s">
        <v>9</v>
      </c>
      <c r="C552" s="14" t="s">
        <v>2053</v>
      </c>
      <c r="D552" s="31">
        <v>3231</v>
      </c>
      <c r="E552" s="30" t="s">
        <v>11034</v>
      </c>
      <c r="F552" s="14" t="s">
        <v>2055</v>
      </c>
      <c r="G552" s="14" t="s">
        <v>2056</v>
      </c>
      <c r="H552" s="14" t="s">
        <v>11549</v>
      </c>
      <c r="I552" s="25">
        <v>259228</v>
      </c>
      <c r="J552" s="14" t="str">
        <f t="shared" si="8"/>
        <v>K25TTM25922845812</v>
      </c>
      <c r="K552" s="16">
        <v>45812</v>
      </c>
      <c r="L552" s="17">
        <v>183902</v>
      </c>
    </row>
    <row r="553" spans="1:12" s="18" customFormat="1" x14ac:dyDescent="0.25">
      <c r="A553" s="14" t="s">
        <v>8</v>
      </c>
      <c r="B553" s="14" t="s">
        <v>9</v>
      </c>
      <c r="C553" s="14" t="s">
        <v>2057</v>
      </c>
      <c r="D553" s="31">
        <v>3246</v>
      </c>
      <c r="E553" s="30" t="s">
        <v>11034</v>
      </c>
      <c r="F553" s="14" t="s">
        <v>2059</v>
      </c>
      <c r="G553" s="14" t="s">
        <v>2060</v>
      </c>
      <c r="H553" s="14" t="s">
        <v>11549</v>
      </c>
      <c r="I553" s="25">
        <v>259110</v>
      </c>
      <c r="J553" s="14" t="str">
        <f t="shared" si="8"/>
        <v>K25TTM25911045812</v>
      </c>
      <c r="K553" s="16">
        <v>45812</v>
      </c>
      <c r="L553" s="17">
        <v>263023</v>
      </c>
    </row>
    <row r="554" spans="1:12" s="18" customFormat="1" x14ac:dyDescent="0.25">
      <c r="A554" s="14" t="s">
        <v>8</v>
      </c>
      <c r="B554" s="14" t="s">
        <v>9</v>
      </c>
      <c r="C554" s="14" t="s">
        <v>2061</v>
      </c>
      <c r="D554" s="31">
        <v>3305</v>
      </c>
      <c r="E554" s="30" t="s">
        <v>11024</v>
      </c>
      <c r="F554" s="14" t="s">
        <v>2063</v>
      </c>
      <c r="G554" s="14" t="s">
        <v>2064</v>
      </c>
      <c r="H554" s="14" t="s">
        <v>11549</v>
      </c>
      <c r="I554" s="25">
        <v>83825</v>
      </c>
      <c r="J554" s="14" t="str">
        <f t="shared" si="8"/>
        <v>K25TTM8382545812</v>
      </c>
      <c r="K554" s="16">
        <v>45812</v>
      </c>
      <c r="L554" s="17">
        <v>241041</v>
      </c>
    </row>
    <row r="555" spans="1:12" s="18" customFormat="1" x14ac:dyDescent="0.25">
      <c r="A555" s="14" t="s">
        <v>8</v>
      </c>
      <c r="B555" s="14" t="s">
        <v>9</v>
      </c>
      <c r="C555" s="14" t="s">
        <v>2065</v>
      </c>
      <c r="D555" s="31">
        <v>3346</v>
      </c>
      <c r="E555" s="30" t="s">
        <v>11034</v>
      </c>
      <c r="F555" s="14" t="s">
        <v>2067</v>
      </c>
      <c r="G555" s="14" t="s">
        <v>2068</v>
      </c>
      <c r="H555" s="14" t="s">
        <v>11549</v>
      </c>
      <c r="I555" s="25">
        <v>260043</v>
      </c>
      <c r="J555" s="14" t="str">
        <f t="shared" si="8"/>
        <v>K25TTM26004345812</v>
      </c>
      <c r="K555" s="16">
        <v>45812</v>
      </c>
      <c r="L555" s="17">
        <v>299928</v>
      </c>
    </row>
    <row r="556" spans="1:12" s="18" customFormat="1" x14ac:dyDescent="0.25">
      <c r="A556" s="14" t="s">
        <v>8</v>
      </c>
      <c r="B556" s="14" t="s">
        <v>9</v>
      </c>
      <c r="C556" s="14" t="s">
        <v>2069</v>
      </c>
      <c r="D556" s="31">
        <v>3346</v>
      </c>
      <c r="E556" s="30" t="s">
        <v>11034</v>
      </c>
      <c r="F556" s="14" t="s">
        <v>2067</v>
      </c>
      <c r="G556" s="14" t="s">
        <v>2070</v>
      </c>
      <c r="H556" s="14" t="s">
        <v>11549</v>
      </c>
      <c r="I556" s="25">
        <v>260193</v>
      </c>
      <c r="J556" s="14" t="str">
        <f t="shared" si="8"/>
        <v>K25TTM26019345812</v>
      </c>
      <c r="K556" s="16">
        <v>45812</v>
      </c>
      <c r="L556" s="17">
        <v>192812</v>
      </c>
    </row>
    <row r="557" spans="1:12" s="18" customFormat="1" x14ac:dyDescent="0.25">
      <c r="A557" s="14" t="s">
        <v>8</v>
      </c>
      <c r="B557" s="14" t="s">
        <v>9</v>
      </c>
      <c r="C557" s="14" t="s">
        <v>2071</v>
      </c>
      <c r="D557" s="31">
        <v>3347</v>
      </c>
      <c r="E557" s="30" t="s">
        <v>11034</v>
      </c>
      <c r="F557" s="14" t="s">
        <v>2073</v>
      </c>
      <c r="G557" s="14" t="s">
        <v>2074</v>
      </c>
      <c r="H557" s="14" t="s">
        <v>11549</v>
      </c>
      <c r="I557" s="25">
        <v>259283</v>
      </c>
      <c r="J557" s="14" t="str">
        <f t="shared" si="8"/>
        <v>K25TTM25928345812</v>
      </c>
      <c r="K557" s="16">
        <v>45812</v>
      </c>
      <c r="L557" s="17">
        <v>414024</v>
      </c>
    </row>
    <row r="558" spans="1:12" s="18" customFormat="1" x14ac:dyDescent="0.25">
      <c r="A558" s="14" t="s">
        <v>8</v>
      </c>
      <c r="B558" s="14" t="s">
        <v>9</v>
      </c>
      <c r="C558" s="14" t="s">
        <v>2075</v>
      </c>
      <c r="D558" s="31">
        <v>3425</v>
      </c>
      <c r="E558" s="30" t="s">
        <v>11209</v>
      </c>
      <c r="F558" s="14" t="s">
        <v>2077</v>
      </c>
      <c r="G558" s="14" t="s">
        <v>2078</v>
      </c>
      <c r="H558" s="14" t="s">
        <v>11549</v>
      </c>
      <c r="I558" s="25">
        <v>8885</v>
      </c>
      <c r="J558" s="14" t="str">
        <f t="shared" si="8"/>
        <v>K25TTM888545812</v>
      </c>
      <c r="K558" s="16">
        <v>45812</v>
      </c>
      <c r="L558" s="17">
        <v>60043</v>
      </c>
    </row>
    <row r="559" spans="1:12" s="18" customFormat="1" x14ac:dyDescent="0.25">
      <c r="A559" s="14" t="s">
        <v>8</v>
      </c>
      <c r="B559" s="14" t="s">
        <v>9</v>
      </c>
      <c r="C559" s="14" t="s">
        <v>2079</v>
      </c>
      <c r="D559" s="31">
        <v>3432</v>
      </c>
      <c r="E559" s="30" t="s">
        <v>11194</v>
      </c>
      <c r="F559" s="14" t="s">
        <v>2081</v>
      </c>
      <c r="G559" s="14" t="s">
        <v>2082</v>
      </c>
      <c r="H559" s="14" t="s">
        <v>11549</v>
      </c>
      <c r="I559" s="25">
        <v>7752</v>
      </c>
      <c r="J559" s="14" t="str">
        <f t="shared" si="8"/>
        <v>K25TTM775245812</v>
      </c>
      <c r="K559" s="16">
        <v>45812</v>
      </c>
      <c r="L559" s="17">
        <v>359828</v>
      </c>
    </row>
    <row r="560" spans="1:12" s="18" customFormat="1" x14ac:dyDescent="0.25">
      <c r="A560" s="14" t="s">
        <v>8</v>
      </c>
      <c r="B560" s="14" t="s">
        <v>9</v>
      </c>
      <c r="C560" s="14" t="s">
        <v>2083</v>
      </c>
      <c r="D560" s="31">
        <v>3454</v>
      </c>
      <c r="E560" s="30" t="s">
        <v>11034</v>
      </c>
      <c r="F560" s="14" t="s">
        <v>660</v>
      </c>
      <c r="G560" s="14" t="s">
        <v>2084</v>
      </c>
      <c r="H560" s="14" t="s">
        <v>11549</v>
      </c>
      <c r="I560" s="25">
        <v>259032</v>
      </c>
      <c r="J560" s="14" t="str">
        <f t="shared" si="8"/>
        <v>K25TTM25903245812</v>
      </c>
      <c r="K560" s="16">
        <v>45812</v>
      </c>
      <c r="L560" s="17">
        <v>49680</v>
      </c>
    </row>
    <row r="561" spans="1:12" s="18" customFormat="1" x14ac:dyDescent="0.25">
      <c r="A561" s="14" t="s">
        <v>8</v>
      </c>
      <c r="B561" s="14" t="s">
        <v>9</v>
      </c>
      <c r="C561" s="14" t="s">
        <v>2085</v>
      </c>
      <c r="D561" s="31">
        <v>3499</v>
      </c>
      <c r="E561" s="30" t="s">
        <v>11034</v>
      </c>
      <c r="F561" s="14" t="s">
        <v>2087</v>
      </c>
      <c r="G561" s="14" t="s">
        <v>2088</v>
      </c>
      <c r="H561" s="14" t="s">
        <v>11549</v>
      </c>
      <c r="I561" s="25">
        <v>259325</v>
      </c>
      <c r="J561" s="14" t="str">
        <f t="shared" si="8"/>
        <v>K25TTM25932545812</v>
      </c>
      <c r="K561" s="16">
        <v>45812</v>
      </c>
      <c r="L561" s="17">
        <v>119943</v>
      </c>
    </row>
    <row r="562" spans="1:12" s="18" customFormat="1" x14ac:dyDescent="0.25">
      <c r="A562" s="14" t="s">
        <v>8</v>
      </c>
      <c r="B562" s="14" t="s">
        <v>9</v>
      </c>
      <c r="C562" s="14" t="s">
        <v>2089</v>
      </c>
      <c r="D562" s="31">
        <v>3510</v>
      </c>
      <c r="E562" s="30" t="s">
        <v>11064</v>
      </c>
      <c r="F562" s="14" t="s">
        <v>2091</v>
      </c>
      <c r="G562" s="14" t="s">
        <v>2092</v>
      </c>
      <c r="H562" s="14" t="s">
        <v>11549</v>
      </c>
      <c r="I562" s="25">
        <v>42435</v>
      </c>
      <c r="J562" s="14" t="str">
        <f t="shared" si="8"/>
        <v>K25TTM4243545812</v>
      </c>
      <c r="K562" s="16">
        <v>45812</v>
      </c>
      <c r="L562" s="17">
        <v>343762</v>
      </c>
    </row>
    <row r="563" spans="1:12" s="18" customFormat="1" x14ac:dyDescent="0.25">
      <c r="A563" s="14" t="s">
        <v>8</v>
      </c>
      <c r="B563" s="14" t="s">
        <v>9</v>
      </c>
      <c r="C563" s="14" t="s">
        <v>2093</v>
      </c>
      <c r="D563" s="31">
        <v>3529</v>
      </c>
      <c r="E563" s="30" t="s">
        <v>11034</v>
      </c>
      <c r="F563" s="14" t="s">
        <v>2095</v>
      </c>
      <c r="G563" s="14" t="s">
        <v>2096</v>
      </c>
      <c r="H563" s="14" t="s">
        <v>11549</v>
      </c>
      <c r="I563" s="25">
        <v>259933</v>
      </c>
      <c r="J563" s="14" t="str">
        <f t="shared" si="8"/>
        <v>K25TTM25993345812</v>
      </c>
      <c r="K563" s="16">
        <v>45812</v>
      </c>
      <c r="L563" s="17">
        <v>119943</v>
      </c>
    </row>
    <row r="564" spans="1:12" s="18" customFormat="1" x14ac:dyDescent="0.25">
      <c r="A564" s="14" t="s">
        <v>8</v>
      </c>
      <c r="B564" s="14" t="s">
        <v>9</v>
      </c>
      <c r="C564" s="14" t="s">
        <v>2097</v>
      </c>
      <c r="D564" s="31">
        <v>3531</v>
      </c>
      <c r="E564" s="30" t="s">
        <v>11034</v>
      </c>
      <c r="F564" s="14" t="s">
        <v>2099</v>
      </c>
      <c r="G564" s="14" t="s">
        <v>2100</v>
      </c>
      <c r="H564" s="14" t="s">
        <v>11549</v>
      </c>
      <c r="I564" s="25">
        <v>259084</v>
      </c>
      <c r="J564" s="14" t="str">
        <f t="shared" si="8"/>
        <v>K25TTM25908445812</v>
      </c>
      <c r="K564" s="16">
        <v>45812</v>
      </c>
      <c r="L564" s="17">
        <v>119227</v>
      </c>
    </row>
    <row r="565" spans="1:12" s="18" customFormat="1" x14ac:dyDescent="0.25">
      <c r="A565" s="14" t="s">
        <v>8</v>
      </c>
      <c r="B565" s="14" t="s">
        <v>9</v>
      </c>
      <c r="C565" s="14" t="s">
        <v>2101</v>
      </c>
      <c r="D565" s="31">
        <v>3599</v>
      </c>
      <c r="E565" s="30" t="s">
        <v>11034</v>
      </c>
      <c r="F565" s="14" t="s">
        <v>2103</v>
      </c>
      <c r="G565" s="14" t="s">
        <v>2104</v>
      </c>
      <c r="H565" s="14" t="s">
        <v>11549</v>
      </c>
      <c r="I565" s="25">
        <v>260194</v>
      </c>
      <c r="J565" s="14" t="str">
        <f t="shared" si="8"/>
        <v>K25TTM26019445812</v>
      </c>
      <c r="K565" s="16">
        <v>45812</v>
      </c>
      <c r="L565" s="17">
        <v>122602</v>
      </c>
    </row>
    <row r="566" spans="1:12" s="18" customFormat="1" x14ac:dyDescent="0.25">
      <c r="A566" s="14" t="s">
        <v>8</v>
      </c>
      <c r="B566" s="14" t="s">
        <v>9</v>
      </c>
      <c r="C566" s="14" t="s">
        <v>2105</v>
      </c>
      <c r="D566" s="31">
        <v>3599</v>
      </c>
      <c r="E566" s="30" t="s">
        <v>11034</v>
      </c>
      <c r="F566" s="14" t="s">
        <v>2103</v>
      </c>
      <c r="G566" s="14" t="s">
        <v>2106</v>
      </c>
      <c r="H566" s="14" t="s">
        <v>11549</v>
      </c>
      <c r="I566" s="25">
        <v>260530</v>
      </c>
      <c r="J566" s="14" t="str">
        <f t="shared" si="8"/>
        <v>K25TTM26053045812</v>
      </c>
      <c r="K566" s="16">
        <v>45812</v>
      </c>
      <c r="L566" s="17">
        <v>61301</v>
      </c>
    </row>
    <row r="567" spans="1:12" s="18" customFormat="1" x14ac:dyDescent="0.25">
      <c r="A567" s="14" t="s">
        <v>8</v>
      </c>
      <c r="B567" s="14" t="s">
        <v>9</v>
      </c>
      <c r="C567" s="14" t="s">
        <v>2107</v>
      </c>
      <c r="D567" s="31">
        <v>3617</v>
      </c>
      <c r="E567" s="30" t="s">
        <v>11034</v>
      </c>
      <c r="F567" s="14" t="s">
        <v>2109</v>
      </c>
      <c r="G567" s="14" t="s">
        <v>2110</v>
      </c>
      <c r="H567" s="14" t="s">
        <v>11549</v>
      </c>
      <c r="I567" s="25">
        <v>259146</v>
      </c>
      <c r="J567" s="14" t="str">
        <f t="shared" si="8"/>
        <v>K25TTM25914645812</v>
      </c>
      <c r="K567" s="16">
        <v>45812</v>
      </c>
      <c r="L567" s="17">
        <v>293345</v>
      </c>
    </row>
    <row r="568" spans="1:12" s="18" customFormat="1" x14ac:dyDescent="0.25">
      <c r="A568" s="14" t="s">
        <v>8</v>
      </c>
      <c r="B568" s="14" t="s">
        <v>9</v>
      </c>
      <c r="C568" s="14" t="s">
        <v>2111</v>
      </c>
      <c r="D568" s="31">
        <v>3619</v>
      </c>
      <c r="E568" s="30" t="s">
        <v>11024</v>
      </c>
      <c r="F568" s="14" t="s">
        <v>2113</v>
      </c>
      <c r="G568" s="14" t="s">
        <v>2114</v>
      </c>
      <c r="H568" s="14" t="s">
        <v>11549</v>
      </c>
      <c r="I568" s="25">
        <v>84044</v>
      </c>
      <c r="J568" s="14" t="str">
        <f t="shared" si="8"/>
        <v>K25TTM8404445812</v>
      </c>
      <c r="K568" s="16">
        <v>45812</v>
      </c>
      <c r="L568" s="17">
        <v>1874916</v>
      </c>
    </row>
    <row r="569" spans="1:12" s="18" customFormat="1" x14ac:dyDescent="0.25">
      <c r="A569" s="14" t="s">
        <v>8</v>
      </c>
      <c r="B569" s="14" t="s">
        <v>9</v>
      </c>
      <c r="C569" s="14" t="s">
        <v>2115</v>
      </c>
      <c r="D569" s="31">
        <v>3622</v>
      </c>
      <c r="E569" s="30" t="s">
        <v>11034</v>
      </c>
      <c r="F569" s="14" t="s">
        <v>2117</v>
      </c>
      <c r="G569" s="14" t="s">
        <v>2118</v>
      </c>
      <c r="H569" s="14" t="s">
        <v>11549</v>
      </c>
      <c r="I569" s="25">
        <v>258987</v>
      </c>
      <c r="J569" s="14" t="str">
        <f t="shared" si="8"/>
        <v>K25TTM25898745812</v>
      </c>
      <c r="K569" s="16">
        <v>45812</v>
      </c>
      <c r="L569" s="17">
        <v>430714</v>
      </c>
    </row>
    <row r="570" spans="1:12" s="18" customFormat="1" x14ac:dyDescent="0.25">
      <c r="A570" s="14" t="s">
        <v>8</v>
      </c>
      <c r="B570" s="14" t="s">
        <v>9</v>
      </c>
      <c r="C570" s="14" t="s">
        <v>2119</v>
      </c>
      <c r="D570" s="31">
        <v>3627</v>
      </c>
      <c r="E570" s="30" t="s">
        <v>11039</v>
      </c>
      <c r="F570" s="14" t="s">
        <v>2121</v>
      </c>
      <c r="G570" s="14" t="s">
        <v>2122</v>
      </c>
      <c r="H570" s="14" t="s">
        <v>11549</v>
      </c>
      <c r="I570" s="25">
        <v>10029</v>
      </c>
      <c r="J570" s="14" t="str">
        <f t="shared" si="8"/>
        <v>K25TTM1002945812</v>
      </c>
      <c r="K570" s="16">
        <v>45812</v>
      </c>
      <c r="L570" s="17">
        <v>108393</v>
      </c>
    </row>
    <row r="571" spans="1:12" s="18" customFormat="1" x14ac:dyDescent="0.25">
      <c r="A571" s="14" t="s">
        <v>8</v>
      </c>
      <c r="B571" s="14" t="s">
        <v>9</v>
      </c>
      <c r="C571" s="14" t="s">
        <v>2123</v>
      </c>
      <c r="D571" s="31">
        <v>3683</v>
      </c>
      <c r="E571" s="30" t="s">
        <v>11034</v>
      </c>
      <c r="F571" s="14" t="s">
        <v>2125</v>
      </c>
      <c r="G571" s="14" t="s">
        <v>2126</v>
      </c>
      <c r="H571" s="14" t="s">
        <v>11549</v>
      </c>
      <c r="I571" s="25">
        <v>259114</v>
      </c>
      <c r="J571" s="14" t="str">
        <f t="shared" si="8"/>
        <v>K25TTM25911445812</v>
      </c>
      <c r="K571" s="16">
        <v>45812</v>
      </c>
      <c r="L571" s="17">
        <v>119943</v>
      </c>
    </row>
    <row r="572" spans="1:12" s="18" customFormat="1" x14ac:dyDescent="0.25">
      <c r="A572" s="14" t="s">
        <v>8</v>
      </c>
      <c r="B572" s="14" t="s">
        <v>9</v>
      </c>
      <c r="C572" s="14" t="s">
        <v>2127</v>
      </c>
      <c r="D572" s="31">
        <v>3758</v>
      </c>
      <c r="E572" s="30" t="s">
        <v>11024</v>
      </c>
      <c r="F572" s="14" t="s">
        <v>2129</v>
      </c>
      <c r="G572" s="14" t="s">
        <v>2130</v>
      </c>
      <c r="H572" s="14" t="s">
        <v>11549</v>
      </c>
      <c r="I572" s="25">
        <v>83805</v>
      </c>
      <c r="J572" s="14" t="str">
        <f t="shared" si="8"/>
        <v>K25TTM8380545812</v>
      </c>
      <c r="K572" s="16">
        <v>45812</v>
      </c>
      <c r="L572" s="17">
        <v>490031</v>
      </c>
    </row>
    <row r="573" spans="1:12" s="18" customFormat="1" x14ac:dyDescent="0.25">
      <c r="A573" s="14" t="s">
        <v>8</v>
      </c>
      <c r="B573" s="14" t="s">
        <v>9</v>
      </c>
      <c r="C573" s="14" t="s">
        <v>2131</v>
      </c>
      <c r="D573" s="31">
        <v>3770</v>
      </c>
      <c r="E573" s="30" t="s">
        <v>11124</v>
      </c>
      <c r="F573" s="14" t="s">
        <v>2133</v>
      </c>
      <c r="G573" s="14" t="s">
        <v>2134</v>
      </c>
      <c r="H573" s="14" t="s">
        <v>11549</v>
      </c>
      <c r="I573" s="25">
        <v>34627</v>
      </c>
      <c r="J573" s="14" t="str">
        <f t="shared" si="8"/>
        <v>K25TTM3462745812</v>
      </c>
      <c r="K573" s="16">
        <v>45812</v>
      </c>
      <c r="L573" s="17">
        <v>287642</v>
      </c>
    </row>
    <row r="574" spans="1:12" s="18" customFormat="1" x14ac:dyDescent="0.25">
      <c r="A574" s="14" t="s">
        <v>8</v>
      </c>
      <c r="B574" s="14" t="s">
        <v>9</v>
      </c>
      <c r="C574" s="14" t="s">
        <v>2135</v>
      </c>
      <c r="D574" s="31">
        <v>3780</v>
      </c>
      <c r="E574" s="30" t="s">
        <v>11124</v>
      </c>
      <c r="F574" s="14" t="s">
        <v>2137</v>
      </c>
      <c r="G574" s="14" t="s">
        <v>2138</v>
      </c>
      <c r="H574" s="14" t="s">
        <v>11549</v>
      </c>
      <c r="I574" s="25">
        <v>34681</v>
      </c>
      <c r="J574" s="14" t="str">
        <f t="shared" si="8"/>
        <v>K25TTM3468145812</v>
      </c>
      <c r="K574" s="16">
        <v>45812</v>
      </c>
      <c r="L574" s="17">
        <v>836716</v>
      </c>
    </row>
    <row r="575" spans="1:12" s="18" customFormat="1" x14ac:dyDescent="0.25">
      <c r="A575" s="14" t="s">
        <v>8</v>
      </c>
      <c r="B575" s="14" t="s">
        <v>9</v>
      </c>
      <c r="C575" s="14" t="s">
        <v>2139</v>
      </c>
      <c r="D575" s="31">
        <v>3797</v>
      </c>
      <c r="E575" s="30" t="s">
        <v>11064</v>
      </c>
      <c r="F575" s="14" t="s">
        <v>2141</v>
      </c>
      <c r="G575" s="14" t="s">
        <v>2142</v>
      </c>
      <c r="H575" s="14" t="s">
        <v>11549</v>
      </c>
      <c r="I575" s="25">
        <v>42378</v>
      </c>
      <c r="J575" s="14" t="str">
        <f t="shared" si="8"/>
        <v>K25TTM4237845812</v>
      </c>
      <c r="K575" s="16">
        <v>45812</v>
      </c>
      <c r="L575" s="17">
        <v>119943</v>
      </c>
    </row>
    <row r="576" spans="1:12" s="18" customFormat="1" x14ac:dyDescent="0.25">
      <c r="A576" s="14" t="s">
        <v>8</v>
      </c>
      <c r="B576" s="14" t="s">
        <v>9</v>
      </c>
      <c r="C576" s="14" t="s">
        <v>2143</v>
      </c>
      <c r="D576" s="31">
        <v>3798</v>
      </c>
      <c r="E576" s="30" t="s">
        <v>11124</v>
      </c>
      <c r="F576" s="14" t="s">
        <v>2145</v>
      </c>
      <c r="G576" s="14" t="s">
        <v>2146</v>
      </c>
      <c r="H576" s="14" t="s">
        <v>11549</v>
      </c>
      <c r="I576" s="25">
        <v>34739</v>
      </c>
      <c r="J576" s="14" t="str">
        <f t="shared" si="8"/>
        <v>K25TTM3473945812</v>
      </c>
      <c r="K576" s="16">
        <v>45812</v>
      </c>
      <c r="L576" s="17">
        <v>711949</v>
      </c>
    </row>
    <row r="577" spans="1:12" s="18" customFormat="1" x14ac:dyDescent="0.25">
      <c r="A577" s="14" t="s">
        <v>8</v>
      </c>
      <c r="B577" s="14" t="s">
        <v>9</v>
      </c>
      <c r="C577" s="14" t="s">
        <v>2147</v>
      </c>
      <c r="D577" s="31">
        <v>3814</v>
      </c>
      <c r="E577" s="30" t="s">
        <v>11024</v>
      </c>
      <c r="F577" s="14" t="s">
        <v>2149</v>
      </c>
      <c r="G577" s="14" t="s">
        <v>2150</v>
      </c>
      <c r="H577" s="14" t="s">
        <v>11549</v>
      </c>
      <c r="I577" s="25">
        <v>83902</v>
      </c>
      <c r="J577" s="14" t="str">
        <f t="shared" si="8"/>
        <v>K25TTM8390245812</v>
      </c>
      <c r="K577" s="16">
        <v>45812</v>
      </c>
      <c r="L577" s="17">
        <v>1574233</v>
      </c>
    </row>
    <row r="578" spans="1:12" s="18" customFormat="1" x14ac:dyDescent="0.25">
      <c r="A578" s="14" t="s">
        <v>8</v>
      </c>
      <c r="B578" s="14" t="s">
        <v>9</v>
      </c>
      <c r="C578" s="14" t="s">
        <v>2151</v>
      </c>
      <c r="D578" s="31">
        <v>3814</v>
      </c>
      <c r="E578" s="30" t="s">
        <v>11024</v>
      </c>
      <c r="F578" s="14" t="s">
        <v>2149</v>
      </c>
      <c r="G578" s="14" t="s">
        <v>2152</v>
      </c>
      <c r="H578" s="14" t="s">
        <v>11549</v>
      </c>
      <c r="I578" s="25">
        <v>83913</v>
      </c>
      <c r="J578" s="14" t="str">
        <f t="shared" si="8"/>
        <v>K25TTM8391345812</v>
      </c>
      <c r="K578" s="16">
        <v>45812</v>
      </c>
      <c r="L578" s="17">
        <v>349474</v>
      </c>
    </row>
    <row r="579" spans="1:12" s="18" customFormat="1" x14ac:dyDescent="0.25">
      <c r="A579" s="14" t="s">
        <v>8</v>
      </c>
      <c r="B579" s="14" t="s">
        <v>9</v>
      </c>
      <c r="C579" s="14" t="s">
        <v>2153</v>
      </c>
      <c r="D579" s="31">
        <v>3932</v>
      </c>
      <c r="E579" s="30" t="s">
        <v>11024</v>
      </c>
      <c r="F579" s="14" t="s">
        <v>2155</v>
      </c>
      <c r="G579" s="14" t="s">
        <v>2156</v>
      </c>
      <c r="H579" s="14" t="s">
        <v>11549</v>
      </c>
      <c r="I579" s="25">
        <v>84032</v>
      </c>
      <c r="J579" s="14" t="str">
        <f t="shared" si="8"/>
        <v>K25TTM8403245812</v>
      </c>
      <c r="K579" s="16">
        <v>45812</v>
      </c>
      <c r="L579" s="17">
        <v>776812</v>
      </c>
    </row>
    <row r="580" spans="1:12" s="18" customFormat="1" x14ac:dyDescent="0.25">
      <c r="A580" s="14" t="s">
        <v>8</v>
      </c>
      <c r="B580" s="14" t="s">
        <v>9</v>
      </c>
      <c r="C580" s="14" t="s">
        <v>2157</v>
      </c>
      <c r="D580" s="31">
        <v>3976</v>
      </c>
      <c r="E580" s="30" t="s">
        <v>11024</v>
      </c>
      <c r="F580" s="14" t="s">
        <v>2159</v>
      </c>
      <c r="G580" s="14" t="s">
        <v>2160</v>
      </c>
      <c r="H580" s="14" t="s">
        <v>11549</v>
      </c>
      <c r="I580" s="25">
        <v>83936</v>
      </c>
      <c r="J580" s="14" t="str">
        <f t="shared" ref="J580:J643" si="9">H580&amp;I580&amp;K580</f>
        <v>K25TTM8393645812</v>
      </c>
      <c r="K580" s="16">
        <v>45812</v>
      </c>
      <c r="L580" s="17">
        <v>239885</v>
      </c>
    </row>
    <row r="581" spans="1:12" s="18" customFormat="1" x14ac:dyDescent="0.25">
      <c r="A581" s="14" t="s">
        <v>8</v>
      </c>
      <c r="B581" s="14" t="s">
        <v>9</v>
      </c>
      <c r="C581" s="14" t="s">
        <v>2161</v>
      </c>
      <c r="D581" s="31">
        <v>3976</v>
      </c>
      <c r="E581" s="30" t="s">
        <v>11024</v>
      </c>
      <c r="F581" s="14" t="s">
        <v>2159</v>
      </c>
      <c r="G581" s="14" t="s">
        <v>2162</v>
      </c>
      <c r="H581" s="14" t="s">
        <v>11549</v>
      </c>
      <c r="I581" s="25">
        <v>83947</v>
      </c>
      <c r="J581" s="14" t="str">
        <f t="shared" si="9"/>
        <v>K25TTM8394745812</v>
      </c>
      <c r="K581" s="16">
        <v>45812</v>
      </c>
      <c r="L581" s="17">
        <v>119227</v>
      </c>
    </row>
    <row r="582" spans="1:12" s="18" customFormat="1" x14ac:dyDescent="0.25">
      <c r="A582" s="14" t="s">
        <v>8</v>
      </c>
      <c r="B582" s="14" t="s">
        <v>9</v>
      </c>
      <c r="C582" s="14" t="s">
        <v>2163</v>
      </c>
      <c r="D582" s="31">
        <v>4033</v>
      </c>
      <c r="E582" s="30" t="s">
        <v>11034</v>
      </c>
      <c r="F582" s="14" t="s">
        <v>2165</v>
      </c>
      <c r="G582" s="14" t="s">
        <v>2166</v>
      </c>
      <c r="H582" s="14" t="s">
        <v>11549</v>
      </c>
      <c r="I582" s="25">
        <v>259778</v>
      </c>
      <c r="J582" s="14" t="str">
        <f t="shared" si="9"/>
        <v>K25TTM25977845812</v>
      </c>
      <c r="K582" s="16">
        <v>45812</v>
      </c>
      <c r="L582" s="17">
        <v>65756</v>
      </c>
    </row>
    <row r="583" spans="1:12" s="18" customFormat="1" x14ac:dyDescent="0.25">
      <c r="A583" s="14" t="s">
        <v>8</v>
      </c>
      <c r="B583" s="14" t="s">
        <v>9</v>
      </c>
      <c r="C583" s="14" t="s">
        <v>2167</v>
      </c>
      <c r="D583" s="31">
        <v>4048</v>
      </c>
      <c r="E583" s="30" t="s">
        <v>11194</v>
      </c>
      <c r="F583" s="14" t="s">
        <v>2169</v>
      </c>
      <c r="G583" s="14" t="s">
        <v>1656</v>
      </c>
      <c r="H583" s="14" t="s">
        <v>11549</v>
      </c>
      <c r="I583" s="25">
        <v>7743</v>
      </c>
      <c r="J583" s="14" t="str">
        <f t="shared" si="9"/>
        <v>K25TTM774345812</v>
      </c>
      <c r="K583" s="16">
        <v>45812</v>
      </c>
      <c r="L583" s="17">
        <v>773619</v>
      </c>
    </row>
    <row r="584" spans="1:12" s="18" customFormat="1" x14ac:dyDescent="0.25">
      <c r="A584" s="14" t="s">
        <v>8</v>
      </c>
      <c r="B584" s="14" t="s">
        <v>9</v>
      </c>
      <c r="C584" s="14" t="s">
        <v>2170</v>
      </c>
      <c r="D584" s="31">
        <v>4049</v>
      </c>
      <c r="E584" s="30" t="s">
        <v>11104</v>
      </c>
      <c r="F584" s="14" t="s">
        <v>2172</v>
      </c>
      <c r="G584" s="14" t="s">
        <v>2173</v>
      </c>
      <c r="H584" s="14" t="s">
        <v>11549</v>
      </c>
      <c r="I584" s="25">
        <v>17438</v>
      </c>
      <c r="J584" s="14" t="str">
        <f t="shared" si="9"/>
        <v>K25TTM1743845812</v>
      </c>
      <c r="K584" s="16">
        <v>45812</v>
      </c>
      <c r="L584" s="17">
        <v>192087</v>
      </c>
    </row>
    <row r="585" spans="1:12" s="18" customFormat="1" x14ac:dyDescent="0.25">
      <c r="A585" s="14" t="s">
        <v>8</v>
      </c>
      <c r="B585" s="14" t="s">
        <v>9</v>
      </c>
      <c r="C585" s="14" t="s">
        <v>2174</v>
      </c>
      <c r="D585" s="31">
        <v>4259</v>
      </c>
      <c r="E585" s="30" t="s">
        <v>11034</v>
      </c>
      <c r="F585" s="14" t="s">
        <v>2176</v>
      </c>
      <c r="G585" s="14" t="s">
        <v>2177</v>
      </c>
      <c r="H585" s="14" t="s">
        <v>11549</v>
      </c>
      <c r="I585" s="25">
        <v>259785</v>
      </c>
      <c r="J585" s="14" t="str">
        <f t="shared" si="9"/>
        <v>K25TTM25978545812</v>
      </c>
      <c r="K585" s="16">
        <v>45812</v>
      </c>
      <c r="L585" s="17">
        <v>251464</v>
      </c>
    </row>
    <row r="586" spans="1:12" s="18" customFormat="1" x14ac:dyDescent="0.25">
      <c r="A586" s="14" t="s">
        <v>8</v>
      </c>
      <c r="B586" s="14" t="s">
        <v>9</v>
      </c>
      <c r="C586" s="14" t="s">
        <v>2178</v>
      </c>
      <c r="D586" s="31">
        <v>4314</v>
      </c>
      <c r="E586" s="30" t="s">
        <v>11084</v>
      </c>
      <c r="F586" s="14" t="s">
        <v>2180</v>
      </c>
      <c r="G586" s="14" t="s">
        <v>2181</v>
      </c>
      <c r="H586" s="14" t="s">
        <v>11549</v>
      </c>
      <c r="I586" s="25">
        <v>14179</v>
      </c>
      <c r="J586" s="14" t="str">
        <f t="shared" si="9"/>
        <v>K25TTM1417945812</v>
      </c>
      <c r="K586" s="16">
        <v>45812</v>
      </c>
      <c r="L586" s="17">
        <v>119943</v>
      </c>
    </row>
    <row r="587" spans="1:12" s="18" customFormat="1" x14ac:dyDescent="0.25">
      <c r="A587" s="14" t="s">
        <v>8</v>
      </c>
      <c r="B587" s="14" t="s">
        <v>9</v>
      </c>
      <c r="C587" s="14" t="s">
        <v>2182</v>
      </c>
      <c r="D587" s="31">
        <v>4356</v>
      </c>
      <c r="E587" s="30" t="s">
        <v>11034</v>
      </c>
      <c r="F587" s="14" t="s">
        <v>2184</v>
      </c>
      <c r="G587" s="14" t="s">
        <v>2185</v>
      </c>
      <c r="H587" s="14" t="s">
        <v>11549</v>
      </c>
      <c r="I587" s="25">
        <v>260519</v>
      </c>
      <c r="J587" s="14" t="str">
        <f t="shared" si="9"/>
        <v>K25TTM26051945812</v>
      </c>
      <c r="K587" s="16">
        <v>45812</v>
      </c>
      <c r="L587" s="17">
        <v>657908</v>
      </c>
    </row>
    <row r="588" spans="1:12" s="18" customFormat="1" x14ac:dyDescent="0.25">
      <c r="A588" s="14" t="s">
        <v>8</v>
      </c>
      <c r="B588" s="14" t="s">
        <v>9</v>
      </c>
      <c r="C588" s="14" t="s">
        <v>2186</v>
      </c>
      <c r="D588" s="31">
        <v>4452</v>
      </c>
      <c r="E588" s="30" t="s">
        <v>11104</v>
      </c>
      <c r="F588" s="14" t="s">
        <v>2188</v>
      </c>
      <c r="G588" s="14" t="s">
        <v>2189</v>
      </c>
      <c r="H588" s="14" t="s">
        <v>11549</v>
      </c>
      <c r="I588" s="25">
        <v>17373</v>
      </c>
      <c r="J588" s="14" t="str">
        <f t="shared" si="9"/>
        <v>K25TTM1737345812</v>
      </c>
      <c r="K588" s="16">
        <v>45812</v>
      </c>
      <c r="L588" s="17">
        <v>490406</v>
      </c>
    </row>
    <row r="589" spans="1:12" s="18" customFormat="1" x14ac:dyDescent="0.25">
      <c r="A589" s="14" t="s">
        <v>8</v>
      </c>
      <c r="B589" s="14" t="s">
        <v>9</v>
      </c>
      <c r="C589" s="14" t="s">
        <v>2190</v>
      </c>
      <c r="D589" s="31">
        <v>4473</v>
      </c>
      <c r="E589" s="30" t="s">
        <v>11064</v>
      </c>
      <c r="F589" s="14" t="s">
        <v>784</v>
      </c>
      <c r="G589" s="14" t="s">
        <v>2191</v>
      </c>
      <c r="H589" s="14" t="s">
        <v>11549</v>
      </c>
      <c r="I589" s="25">
        <v>42207</v>
      </c>
      <c r="J589" s="14" t="str">
        <f t="shared" si="9"/>
        <v>K25TTM4220745812</v>
      </c>
      <c r="K589" s="16">
        <v>45812</v>
      </c>
      <c r="L589" s="17">
        <v>119943</v>
      </c>
    </row>
    <row r="590" spans="1:12" s="18" customFormat="1" x14ac:dyDescent="0.25">
      <c r="A590" s="14" t="s">
        <v>8</v>
      </c>
      <c r="B590" s="14" t="s">
        <v>9</v>
      </c>
      <c r="C590" s="14" t="s">
        <v>2192</v>
      </c>
      <c r="D590" s="31">
        <v>4473</v>
      </c>
      <c r="E590" s="30" t="s">
        <v>11064</v>
      </c>
      <c r="F590" s="14" t="s">
        <v>784</v>
      </c>
      <c r="G590" s="14" t="s">
        <v>2193</v>
      </c>
      <c r="H590" s="14" t="s">
        <v>11549</v>
      </c>
      <c r="I590" s="25">
        <v>42214</v>
      </c>
      <c r="J590" s="14" t="str">
        <f t="shared" si="9"/>
        <v>K25TTM4221445812</v>
      </c>
      <c r="K590" s="16">
        <v>45812</v>
      </c>
      <c r="L590" s="17">
        <v>61301</v>
      </c>
    </row>
    <row r="591" spans="1:12" s="18" customFormat="1" x14ac:dyDescent="0.25">
      <c r="A591" s="14" t="s">
        <v>8</v>
      </c>
      <c r="B591" s="14" t="s">
        <v>9</v>
      </c>
      <c r="C591" s="14" t="s">
        <v>2194</v>
      </c>
      <c r="D591" s="31">
        <v>4473</v>
      </c>
      <c r="E591" s="30" t="s">
        <v>11064</v>
      </c>
      <c r="F591" s="14" t="s">
        <v>784</v>
      </c>
      <c r="G591" s="14" t="s">
        <v>2195</v>
      </c>
      <c r="H591" s="14" t="s">
        <v>11549</v>
      </c>
      <c r="I591" s="25">
        <v>42279</v>
      </c>
      <c r="J591" s="14" t="str">
        <f t="shared" si="9"/>
        <v>K25TTM4227945812</v>
      </c>
      <c r="K591" s="16">
        <v>45812</v>
      </c>
      <c r="L591" s="17">
        <v>120085</v>
      </c>
    </row>
    <row r="592" spans="1:12" s="18" customFormat="1" x14ac:dyDescent="0.25">
      <c r="A592" s="14" t="s">
        <v>8</v>
      </c>
      <c r="B592" s="14" t="s">
        <v>9</v>
      </c>
      <c r="C592" s="14" t="s">
        <v>2196</v>
      </c>
      <c r="D592" s="31">
        <v>4480</v>
      </c>
      <c r="E592" s="30" t="s">
        <v>11144</v>
      </c>
      <c r="F592" s="14" t="s">
        <v>2198</v>
      </c>
      <c r="G592" s="14" t="s">
        <v>2199</v>
      </c>
      <c r="H592" s="14" t="s">
        <v>11549</v>
      </c>
      <c r="I592" s="25">
        <v>6450</v>
      </c>
      <c r="J592" s="14" t="str">
        <f t="shared" si="9"/>
        <v>K25TTM645045812</v>
      </c>
      <c r="K592" s="16">
        <v>45812</v>
      </c>
      <c r="L592" s="17">
        <v>119943</v>
      </c>
    </row>
    <row r="593" spans="1:12" s="18" customFormat="1" x14ac:dyDescent="0.25">
      <c r="A593" s="14" t="s">
        <v>8</v>
      </c>
      <c r="B593" s="14" t="s">
        <v>9</v>
      </c>
      <c r="C593" s="14" t="s">
        <v>2200</v>
      </c>
      <c r="D593" s="31">
        <v>4483</v>
      </c>
      <c r="E593" s="30" t="s">
        <v>11104</v>
      </c>
      <c r="F593" s="14" t="s">
        <v>2202</v>
      </c>
      <c r="G593" s="14" t="s">
        <v>2203</v>
      </c>
      <c r="H593" s="14" t="s">
        <v>11549</v>
      </c>
      <c r="I593" s="25">
        <v>17453</v>
      </c>
      <c r="J593" s="14" t="str">
        <f t="shared" si="9"/>
        <v>K25TTM1745345812</v>
      </c>
      <c r="K593" s="16">
        <v>45812</v>
      </c>
      <c r="L593" s="17">
        <v>114239</v>
      </c>
    </row>
    <row r="594" spans="1:12" s="18" customFormat="1" x14ac:dyDescent="0.25">
      <c r="A594" s="14" t="s">
        <v>8</v>
      </c>
      <c r="B594" s="14" t="s">
        <v>9</v>
      </c>
      <c r="C594" s="14" t="s">
        <v>2204</v>
      </c>
      <c r="D594" s="31">
        <v>4496</v>
      </c>
      <c r="E594" s="30" t="s">
        <v>11064</v>
      </c>
      <c r="F594" s="14" t="s">
        <v>2206</v>
      </c>
      <c r="G594" s="14" t="s">
        <v>2207</v>
      </c>
      <c r="H594" s="14" t="s">
        <v>11549</v>
      </c>
      <c r="I594" s="25">
        <v>42204</v>
      </c>
      <c r="J594" s="14" t="str">
        <f t="shared" si="9"/>
        <v>K25TTM4220445812</v>
      </c>
      <c r="K594" s="16">
        <v>45812</v>
      </c>
      <c r="L594" s="17">
        <v>65756</v>
      </c>
    </row>
    <row r="595" spans="1:12" s="18" customFormat="1" x14ac:dyDescent="0.25">
      <c r="A595" s="14" t="s">
        <v>8</v>
      </c>
      <c r="B595" s="14" t="s">
        <v>9</v>
      </c>
      <c r="C595" s="14" t="s">
        <v>2208</v>
      </c>
      <c r="D595" s="31">
        <v>4502</v>
      </c>
      <c r="E595" s="30" t="s">
        <v>11064</v>
      </c>
      <c r="F595" s="14" t="s">
        <v>2210</v>
      </c>
      <c r="G595" s="14" t="s">
        <v>2211</v>
      </c>
      <c r="H595" s="14" t="s">
        <v>11549</v>
      </c>
      <c r="I595" s="25">
        <v>42193</v>
      </c>
      <c r="J595" s="14" t="str">
        <f t="shared" si="9"/>
        <v>K25TTM4219345812</v>
      </c>
      <c r="K595" s="16">
        <v>45812</v>
      </c>
      <c r="L595" s="17">
        <v>60043</v>
      </c>
    </row>
    <row r="596" spans="1:12" s="18" customFormat="1" x14ac:dyDescent="0.25">
      <c r="A596" s="14" t="s">
        <v>8</v>
      </c>
      <c r="B596" s="14" t="s">
        <v>9</v>
      </c>
      <c r="C596" s="14" t="s">
        <v>2212</v>
      </c>
      <c r="D596" s="31">
        <v>4521</v>
      </c>
      <c r="E596" s="30" t="s">
        <v>11034</v>
      </c>
      <c r="F596" s="14" t="s">
        <v>2214</v>
      </c>
      <c r="G596" s="14" t="s">
        <v>2215</v>
      </c>
      <c r="H596" s="14" t="s">
        <v>11549</v>
      </c>
      <c r="I596" s="25">
        <v>259469</v>
      </c>
      <c r="J596" s="14" t="str">
        <f t="shared" si="9"/>
        <v>K25TTM25946945812</v>
      </c>
      <c r="K596" s="16">
        <v>45812</v>
      </c>
      <c r="L596" s="17">
        <v>290250</v>
      </c>
    </row>
    <row r="597" spans="1:12" s="18" customFormat="1" x14ac:dyDescent="0.25">
      <c r="A597" s="14" t="s">
        <v>8</v>
      </c>
      <c r="B597" s="14" t="s">
        <v>9</v>
      </c>
      <c r="C597" s="14" t="s">
        <v>2216</v>
      </c>
      <c r="D597" s="31">
        <v>4639</v>
      </c>
      <c r="E597" s="30" t="s">
        <v>11034</v>
      </c>
      <c r="F597" s="14" t="s">
        <v>2218</v>
      </c>
      <c r="G597" s="14" t="s">
        <v>2219</v>
      </c>
      <c r="H597" s="14" t="s">
        <v>11549</v>
      </c>
      <c r="I597" s="25">
        <v>259528</v>
      </c>
      <c r="J597" s="14" t="str">
        <f t="shared" si="9"/>
        <v>K25TTM25952845812</v>
      </c>
      <c r="K597" s="16">
        <v>45812</v>
      </c>
      <c r="L597" s="17">
        <v>298080</v>
      </c>
    </row>
    <row r="598" spans="1:12" s="18" customFormat="1" x14ac:dyDescent="0.25">
      <c r="A598" s="14" t="s">
        <v>8</v>
      </c>
      <c r="B598" s="14" t="s">
        <v>9</v>
      </c>
      <c r="C598" s="14" t="s">
        <v>2220</v>
      </c>
      <c r="D598" s="31">
        <v>4654</v>
      </c>
      <c r="E598" s="30" t="s">
        <v>11243</v>
      </c>
      <c r="F598" s="14" t="s">
        <v>2222</v>
      </c>
      <c r="G598" s="14" t="s">
        <v>2223</v>
      </c>
      <c r="H598" s="14" t="s">
        <v>11549</v>
      </c>
      <c r="I598" s="25">
        <v>20120</v>
      </c>
      <c r="J598" s="14" t="str">
        <f t="shared" si="9"/>
        <v>K25TTM2012045812</v>
      </c>
      <c r="K598" s="16">
        <v>45812</v>
      </c>
      <c r="L598" s="17">
        <v>65756</v>
      </c>
    </row>
    <row r="599" spans="1:12" s="18" customFormat="1" x14ac:dyDescent="0.25">
      <c r="A599" s="14" t="s">
        <v>8</v>
      </c>
      <c r="B599" s="14" t="s">
        <v>9</v>
      </c>
      <c r="C599" s="14" t="s">
        <v>2224</v>
      </c>
      <c r="D599" s="31">
        <v>4738</v>
      </c>
      <c r="E599" s="30" t="s">
        <v>11028</v>
      </c>
      <c r="F599" s="14" t="s">
        <v>2226</v>
      </c>
      <c r="G599" s="14" t="s">
        <v>2227</v>
      </c>
      <c r="H599" s="14" t="s">
        <v>11549</v>
      </c>
      <c r="I599" s="25">
        <v>3082</v>
      </c>
      <c r="J599" s="14" t="str">
        <f t="shared" si="9"/>
        <v>K25TTM308245812</v>
      </c>
      <c r="K599" s="16">
        <v>45812</v>
      </c>
      <c r="L599" s="17">
        <v>245203</v>
      </c>
    </row>
    <row r="600" spans="1:12" s="18" customFormat="1" x14ac:dyDescent="0.25">
      <c r="A600" s="14" t="s">
        <v>8</v>
      </c>
      <c r="B600" s="14" t="s">
        <v>9</v>
      </c>
      <c r="C600" s="14" t="s">
        <v>2228</v>
      </c>
      <c r="D600" s="31">
        <v>4738</v>
      </c>
      <c r="E600" s="30" t="s">
        <v>11028</v>
      </c>
      <c r="F600" s="14" t="s">
        <v>2226</v>
      </c>
      <c r="G600" s="14" t="s">
        <v>2229</v>
      </c>
      <c r="H600" s="14" t="s">
        <v>11549</v>
      </c>
      <c r="I600" s="25">
        <v>3083</v>
      </c>
      <c r="J600" s="14" t="str">
        <f t="shared" si="9"/>
        <v>K25TTM308345812</v>
      </c>
      <c r="K600" s="16">
        <v>45812</v>
      </c>
      <c r="L600" s="17">
        <v>239885</v>
      </c>
    </row>
    <row r="601" spans="1:12" s="18" customFormat="1" x14ac:dyDescent="0.25">
      <c r="A601" s="14" t="s">
        <v>8</v>
      </c>
      <c r="B601" s="14" t="s">
        <v>9</v>
      </c>
      <c r="C601" s="14" t="s">
        <v>2230</v>
      </c>
      <c r="D601" s="31">
        <v>4738</v>
      </c>
      <c r="E601" s="30" t="s">
        <v>11028</v>
      </c>
      <c r="F601" s="14" t="s">
        <v>2226</v>
      </c>
      <c r="G601" s="14" t="s">
        <v>2231</v>
      </c>
      <c r="H601" s="14" t="s">
        <v>11549</v>
      </c>
      <c r="I601" s="25">
        <v>3084</v>
      </c>
      <c r="J601" s="14" t="str">
        <f t="shared" si="9"/>
        <v>K25TTM308445812</v>
      </c>
      <c r="K601" s="16">
        <v>45812</v>
      </c>
      <c r="L601" s="17">
        <v>299928</v>
      </c>
    </row>
    <row r="602" spans="1:12" s="18" customFormat="1" x14ac:dyDescent="0.25">
      <c r="A602" s="14" t="s">
        <v>8</v>
      </c>
      <c r="B602" s="14" t="s">
        <v>9</v>
      </c>
      <c r="C602" s="14" t="s">
        <v>2232</v>
      </c>
      <c r="D602" s="31">
        <v>4738</v>
      </c>
      <c r="E602" s="30" t="s">
        <v>11028</v>
      </c>
      <c r="F602" s="14" t="s">
        <v>2226</v>
      </c>
      <c r="G602" s="14" t="s">
        <v>2233</v>
      </c>
      <c r="H602" s="14" t="s">
        <v>11549</v>
      </c>
      <c r="I602" s="25">
        <v>3085</v>
      </c>
      <c r="J602" s="14" t="str">
        <f t="shared" si="9"/>
        <v>K25TTM308545812</v>
      </c>
      <c r="K602" s="16">
        <v>45812</v>
      </c>
      <c r="L602" s="17">
        <v>131512</v>
      </c>
    </row>
    <row r="603" spans="1:12" s="18" customFormat="1" x14ac:dyDescent="0.25">
      <c r="A603" s="14" t="s">
        <v>8</v>
      </c>
      <c r="B603" s="14" t="s">
        <v>9</v>
      </c>
      <c r="C603" s="14" t="s">
        <v>2234</v>
      </c>
      <c r="D603" s="31">
        <v>4738</v>
      </c>
      <c r="E603" s="30" t="s">
        <v>11028</v>
      </c>
      <c r="F603" s="14" t="s">
        <v>2226</v>
      </c>
      <c r="G603" s="14" t="s">
        <v>2235</v>
      </c>
      <c r="H603" s="14" t="s">
        <v>11549</v>
      </c>
      <c r="I603" s="25">
        <v>3086</v>
      </c>
      <c r="J603" s="14" t="str">
        <f t="shared" si="9"/>
        <v>K25TTM308645812</v>
      </c>
      <c r="K603" s="16">
        <v>45812</v>
      </c>
      <c r="L603" s="17">
        <v>180128</v>
      </c>
    </row>
    <row r="604" spans="1:12" s="18" customFormat="1" x14ac:dyDescent="0.25">
      <c r="A604" s="14" t="s">
        <v>8</v>
      </c>
      <c r="B604" s="14" t="s">
        <v>9</v>
      </c>
      <c r="C604" s="14" t="s">
        <v>2236</v>
      </c>
      <c r="D604" s="31">
        <v>4738</v>
      </c>
      <c r="E604" s="30" t="s">
        <v>11028</v>
      </c>
      <c r="F604" s="14" t="s">
        <v>2226</v>
      </c>
      <c r="G604" s="14" t="s">
        <v>2237</v>
      </c>
      <c r="H604" s="14" t="s">
        <v>11549</v>
      </c>
      <c r="I604" s="25">
        <v>3087</v>
      </c>
      <c r="J604" s="14" t="str">
        <f t="shared" si="9"/>
        <v>K25TTM308745812</v>
      </c>
      <c r="K604" s="16">
        <v>45812</v>
      </c>
      <c r="L604" s="17">
        <v>65756</v>
      </c>
    </row>
    <row r="605" spans="1:12" s="18" customFormat="1" x14ac:dyDescent="0.25">
      <c r="A605" s="14" t="s">
        <v>8</v>
      </c>
      <c r="B605" s="14" t="s">
        <v>9</v>
      </c>
      <c r="C605" s="14" t="s">
        <v>2238</v>
      </c>
      <c r="D605" s="31">
        <v>4767</v>
      </c>
      <c r="E605" s="30" t="s">
        <v>11034</v>
      </c>
      <c r="F605" s="14" t="s">
        <v>2240</v>
      </c>
      <c r="G605" s="14" t="s">
        <v>2241</v>
      </c>
      <c r="H605" s="14" t="s">
        <v>11549</v>
      </c>
      <c r="I605" s="25">
        <v>259892</v>
      </c>
      <c r="J605" s="14" t="str">
        <f t="shared" si="9"/>
        <v>K25TTM25989245812</v>
      </c>
      <c r="K605" s="16">
        <v>45812</v>
      </c>
      <c r="L605" s="17">
        <v>115436</v>
      </c>
    </row>
    <row r="606" spans="1:12" s="18" customFormat="1" x14ac:dyDescent="0.25">
      <c r="A606" s="14" t="s">
        <v>8</v>
      </c>
      <c r="B606" s="14" t="s">
        <v>9</v>
      </c>
      <c r="C606" s="14" t="s">
        <v>2242</v>
      </c>
      <c r="D606" s="31">
        <v>4771</v>
      </c>
      <c r="E606" s="30" t="s">
        <v>11278</v>
      </c>
      <c r="F606" s="14" t="s">
        <v>2244</v>
      </c>
      <c r="G606" s="14" t="s">
        <v>2245</v>
      </c>
      <c r="H606" s="14" t="s">
        <v>11549</v>
      </c>
      <c r="I606" s="25">
        <v>5117</v>
      </c>
      <c r="J606" s="14" t="str">
        <f t="shared" si="9"/>
        <v>K25TTM511745812</v>
      </c>
      <c r="K606" s="16">
        <v>45812</v>
      </c>
      <c r="L606" s="17">
        <v>65756</v>
      </c>
    </row>
    <row r="607" spans="1:12" s="18" customFormat="1" x14ac:dyDescent="0.25">
      <c r="A607" s="14" t="s">
        <v>8</v>
      </c>
      <c r="B607" s="14" t="s">
        <v>9</v>
      </c>
      <c r="C607" s="14" t="s">
        <v>2246</v>
      </c>
      <c r="D607" s="31">
        <v>4832</v>
      </c>
      <c r="E607" s="30" t="s">
        <v>11034</v>
      </c>
      <c r="F607" s="14" t="s">
        <v>2248</v>
      </c>
      <c r="G607" s="14" t="s">
        <v>2249</v>
      </c>
      <c r="H607" s="14" t="s">
        <v>11549</v>
      </c>
      <c r="I607" s="25">
        <v>259794</v>
      </c>
      <c r="J607" s="14" t="str">
        <f t="shared" si="9"/>
        <v>K25TTM25979445812</v>
      </c>
      <c r="K607" s="16">
        <v>45812</v>
      </c>
      <c r="L607" s="17">
        <v>184973</v>
      </c>
    </row>
    <row r="608" spans="1:12" s="18" customFormat="1" x14ac:dyDescent="0.25">
      <c r="A608" s="14" t="s">
        <v>8</v>
      </c>
      <c r="B608" s="14" t="s">
        <v>9</v>
      </c>
      <c r="C608" s="14" t="s">
        <v>2250</v>
      </c>
      <c r="D608" s="31">
        <v>4918</v>
      </c>
      <c r="E608" s="30" t="s">
        <v>11034</v>
      </c>
      <c r="F608" s="14" t="s">
        <v>2252</v>
      </c>
      <c r="G608" s="14" t="s">
        <v>2253</v>
      </c>
      <c r="H608" s="14" t="s">
        <v>11549</v>
      </c>
      <c r="I608" s="25">
        <v>260018</v>
      </c>
      <c r="J608" s="14" t="str">
        <f t="shared" si="9"/>
        <v>K25TTM26001845812</v>
      </c>
      <c r="K608" s="16">
        <v>45812</v>
      </c>
      <c r="L608" s="17">
        <v>296627</v>
      </c>
    </row>
    <row r="609" spans="1:12" s="18" customFormat="1" x14ac:dyDescent="0.25">
      <c r="A609" s="14" t="s">
        <v>8</v>
      </c>
      <c r="B609" s="14" t="s">
        <v>9</v>
      </c>
      <c r="C609" s="14" t="s">
        <v>2254</v>
      </c>
      <c r="D609" s="31">
        <v>4976</v>
      </c>
      <c r="E609" s="30" t="s">
        <v>11044</v>
      </c>
      <c r="F609" s="14" t="s">
        <v>2256</v>
      </c>
      <c r="G609" s="14" t="s">
        <v>2257</v>
      </c>
      <c r="H609" s="14" t="s">
        <v>11549</v>
      </c>
      <c r="I609" s="25">
        <v>7475</v>
      </c>
      <c r="J609" s="14" t="str">
        <f t="shared" si="9"/>
        <v>K25TTM747545812</v>
      </c>
      <c r="K609" s="16">
        <v>45812</v>
      </c>
      <c r="L609" s="17">
        <v>65756</v>
      </c>
    </row>
    <row r="610" spans="1:12" s="18" customFormat="1" x14ac:dyDescent="0.25">
      <c r="A610" s="14" t="s">
        <v>8</v>
      </c>
      <c r="B610" s="14" t="s">
        <v>9</v>
      </c>
      <c r="C610" s="14" t="s">
        <v>2258</v>
      </c>
      <c r="D610" s="31">
        <v>4981</v>
      </c>
      <c r="E610" s="30" t="s">
        <v>11293</v>
      </c>
      <c r="F610" s="14" t="s">
        <v>2260</v>
      </c>
      <c r="G610" s="14" t="s">
        <v>2261</v>
      </c>
      <c r="H610" s="14" t="s">
        <v>11549</v>
      </c>
      <c r="I610" s="25">
        <v>5908</v>
      </c>
      <c r="J610" s="14" t="str">
        <f t="shared" si="9"/>
        <v>K25TTM590845812</v>
      </c>
      <c r="K610" s="16">
        <v>45812</v>
      </c>
      <c r="L610" s="17">
        <v>65030</v>
      </c>
    </row>
    <row r="611" spans="1:12" s="18" customFormat="1" x14ac:dyDescent="0.25">
      <c r="A611" s="14" t="s">
        <v>8</v>
      </c>
      <c r="B611" s="14" t="s">
        <v>9</v>
      </c>
      <c r="C611" s="14" t="s">
        <v>2262</v>
      </c>
      <c r="D611" s="31">
        <v>4991</v>
      </c>
      <c r="E611" s="30" t="s">
        <v>11054</v>
      </c>
      <c r="F611" s="14" t="s">
        <v>2264</v>
      </c>
      <c r="G611" s="14" t="s">
        <v>2265</v>
      </c>
      <c r="H611" s="14" t="s">
        <v>11549</v>
      </c>
      <c r="I611" s="25">
        <v>25048</v>
      </c>
      <c r="J611" s="14" t="str">
        <f t="shared" si="9"/>
        <v>K25TTM2504845812</v>
      </c>
      <c r="K611" s="16">
        <v>45812</v>
      </c>
      <c r="L611" s="17">
        <v>447120</v>
      </c>
    </row>
    <row r="612" spans="1:12" s="18" customFormat="1" x14ac:dyDescent="0.25">
      <c r="A612" s="14" t="s">
        <v>8</v>
      </c>
      <c r="B612" s="14" t="s">
        <v>9</v>
      </c>
      <c r="C612" s="14" t="s">
        <v>2266</v>
      </c>
      <c r="D612" s="31">
        <v>4992</v>
      </c>
      <c r="E612" s="30" t="s">
        <v>11169</v>
      </c>
      <c r="F612" s="14" t="s">
        <v>2268</v>
      </c>
      <c r="G612" s="14" t="s">
        <v>2269</v>
      </c>
      <c r="H612" s="14" t="s">
        <v>11549</v>
      </c>
      <c r="I612" s="25">
        <v>2119</v>
      </c>
      <c r="J612" s="14" t="str">
        <f t="shared" si="9"/>
        <v>K25TTM211945812</v>
      </c>
      <c r="K612" s="16">
        <v>45812</v>
      </c>
      <c r="L612" s="17">
        <v>54197</v>
      </c>
    </row>
    <row r="613" spans="1:12" s="18" customFormat="1" x14ac:dyDescent="0.25">
      <c r="A613" s="14" t="s">
        <v>8</v>
      </c>
      <c r="B613" s="14" t="s">
        <v>9</v>
      </c>
      <c r="C613" s="14" t="s">
        <v>2270</v>
      </c>
      <c r="D613" s="31">
        <v>5030</v>
      </c>
      <c r="E613" s="30" t="s">
        <v>11044</v>
      </c>
      <c r="F613" s="14" t="s">
        <v>2272</v>
      </c>
      <c r="G613" s="14" t="s">
        <v>2273</v>
      </c>
      <c r="H613" s="14" t="s">
        <v>11549</v>
      </c>
      <c r="I613" s="25">
        <v>7498</v>
      </c>
      <c r="J613" s="14" t="str">
        <f t="shared" si="9"/>
        <v>K25TTM749845812</v>
      </c>
      <c r="K613" s="16">
        <v>45812</v>
      </c>
      <c r="L613" s="17">
        <v>61301</v>
      </c>
    </row>
    <row r="614" spans="1:12" s="18" customFormat="1" x14ac:dyDescent="0.25">
      <c r="A614" s="14" t="s">
        <v>8</v>
      </c>
      <c r="B614" s="14" t="s">
        <v>9</v>
      </c>
      <c r="C614" s="14" t="s">
        <v>2274</v>
      </c>
      <c r="D614" s="31">
        <v>5046</v>
      </c>
      <c r="E614" s="30" t="s">
        <v>11253</v>
      </c>
      <c r="F614" s="14" t="s">
        <v>2276</v>
      </c>
      <c r="G614" s="14" t="s">
        <v>2277</v>
      </c>
      <c r="H614" s="14" t="s">
        <v>11549</v>
      </c>
      <c r="I614" s="25">
        <v>2121</v>
      </c>
      <c r="J614" s="14" t="str">
        <f t="shared" si="9"/>
        <v>K25TTM212145812</v>
      </c>
      <c r="K614" s="16">
        <v>45812</v>
      </c>
      <c r="L614" s="17">
        <v>119943</v>
      </c>
    </row>
    <row r="615" spans="1:12" s="18" customFormat="1" x14ac:dyDescent="0.25">
      <c r="A615" s="14" t="s">
        <v>8</v>
      </c>
      <c r="B615" s="14" t="s">
        <v>9</v>
      </c>
      <c r="C615" s="14" t="s">
        <v>2278</v>
      </c>
      <c r="D615" s="31">
        <v>5057</v>
      </c>
      <c r="E615" s="30" t="s">
        <v>11303</v>
      </c>
      <c r="F615" s="14" t="s">
        <v>2280</v>
      </c>
      <c r="G615" s="14" t="s">
        <v>2281</v>
      </c>
      <c r="H615" s="14" t="s">
        <v>11549</v>
      </c>
      <c r="I615" s="25">
        <v>1996</v>
      </c>
      <c r="J615" s="14" t="str">
        <f t="shared" si="9"/>
        <v>K25TTM199645812</v>
      </c>
      <c r="K615" s="16">
        <v>45812</v>
      </c>
      <c r="L615" s="17">
        <v>567063</v>
      </c>
    </row>
    <row r="616" spans="1:12" s="18" customFormat="1" x14ac:dyDescent="0.25">
      <c r="A616" s="14" t="s">
        <v>8</v>
      </c>
      <c r="B616" s="14" t="s">
        <v>9</v>
      </c>
      <c r="C616" s="14" t="s">
        <v>2282</v>
      </c>
      <c r="D616" s="31">
        <v>5072</v>
      </c>
      <c r="E616" s="30" t="s">
        <v>11243</v>
      </c>
      <c r="F616" s="14" t="s">
        <v>2284</v>
      </c>
      <c r="G616" s="14" t="s">
        <v>2285</v>
      </c>
      <c r="H616" s="14" t="s">
        <v>11549</v>
      </c>
      <c r="I616" s="25">
        <v>20134</v>
      </c>
      <c r="J616" s="14" t="str">
        <f t="shared" si="9"/>
        <v>K25TTM2013445812</v>
      </c>
      <c r="K616" s="16">
        <v>45812</v>
      </c>
      <c r="L616" s="17">
        <v>414897</v>
      </c>
    </row>
    <row r="617" spans="1:12" s="18" customFormat="1" x14ac:dyDescent="0.25">
      <c r="A617" s="14" t="s">
        <v>8</v>
      </c>
      <c r="B617" s="14" t="s">
        <v>9</v>
      </c>
      <c r="C617" s="14" t="s">
        <v>2286</v>
      </c>
      <c r="D617" s="31">
        <v>5097</v>
      </c>
      <c r="E617" s="30" t="s">
        <v>11034</v>
      </c>
      <c r="F617" s="14" t="s">
        <v>2288</v>
      </c>
      <c r="G617" s="14" t="s">
        <v>2289</v>
      </c>
      <c r="H617" s="14" t="s">
        <v>11549</v>
      </c>
      <c r="I617" s="25">
        <v>259226</v>
      </c>
      <c r="J617" s="14" t="str">
        <f t="shared" si="9"/>
        <v>K25TTM25922645812</v>
      </c>
      <c r="K617" s="16">
        <v>45812</v>
      </c>
      <c r="L617" s="17">
        <v>841499</v>
      </c>
    </row>
    <row r="618" spans="1:12" s="18" customFormat="1" x14ac:dyDescent="0.25">
      <c r="A618" s="14" t="s">
        <v>8</v>
      </c>
      <c r="B618" s="14" t="s">
        <v>9</v>
      </c>
      <c r="C618" s="14" t="s">
        <v>2290</v>
      </c>
      <c r="D618" s="31">
        <v>5177</v>
      </c>
      <c r="E618" s="30" t="s">
        <v>11034</v>
      </c>
      <c r="F618" s="14" t="s">
        <v>2292</v>
      </c>
      <c r="G618" s="14" t="s">
        <v>2293</v>
      </c>
      <c r="H618" s="14" t="s">
        <v>11549</v>
      </c>
      <c r="I618" s="25">
        <v>259311</v>
      </c>
      <c r="J618" s="14" t="str">
        <f t="shared" si="9"/>
        <v>K25TTM25931145812</v>
      </c>
      <c r="K618" s="16">
        <v>45812</v>
      </c>
      <c r="L618" s="17">
        <v>119943</v>
      </c>
    </row>
    <row r="619" spans="1:12" s="18" customFormat="1" x14ac:dyDescent="0.25">
      <c r="A619" s="14" t="s">
        <v>8</v>
      </c>
      <c r="B619" s="14" t="s">
        <v>9</v>
      </c>
      <c r="C619" s="14" t="s">
        <v>2294</v>
      </c>
      <c r="D619" s="31">
        <v>5177</v>
      </c>
      <c r="E619" s="30" t="s">
        <v>11034</v>
      </c>
      <c r="F619" s="14" t="s">
        <v>2292</v>
      </c>
      <c r="G619" s="14" t="s">
        <v>2295</v>
      </c>
      <c r="H619" s="14" t="s">
        <v>11549</v>
      </c>
      <c r="I619" s="25">
        <v>260512</v>
      </c>
      <c r="J619" s="14" t="str">
        <f t="shared" si="9"/>
        <v>K25TTM26051245812</v>
      </c>
      <c r="K619" s="16">
        <v>45812</v>
      </c>
      <c r="L619" s="17">
        <v>49680</v>
      </c>
    </row>
    <row r="620" spans="1:12" s="18" customFormat="1" x14ac:dyDescent="0.25">
      <c r="A620" s="14" t="s">
        <v>8</v>
      </c>
      <c r="B620" s="14" t="s">
        <v>9</v>
      </c>
      <c r="C620" s="14" t="s">
        <v>2296</v>
      </c>
      <c r="D620" s="31">
        <v>5242</v>
      </c>
      <c r="E620" s="30" t="s">
        <v>11228</v>
      </c>
      <c r="F620" s="14" t="s">
        <v>2298</v>
      </c>
      <c r="G620" s="14" t="s">
        <v>2299</v>
      </c>
      <c r="H620" s="14" t="s">
        <v>11549</v>
      </c>
      <c r="I620" s="25">
        <v>1655</v>
      </c>
      <c r="J620" s="14" t="str">
        <f t="shared" si="9"/>
        <v>K25TTM165545812</v>
      </c>
      <c r="K620" s="16">
        <v>45812</v>
      </c>
      <c r="L620" s="17">
        <v>53460</v>
      </c>
    </row>
    <row r="621" spans="1:12" s="18" customFormat="1" x14ac:dyDescent="0.25">
      <c r="A621" s="14" t="s">
        <v>8</v>
      </c>
      <c r="B621" s="14" t="s">
        <v>9</v>
      </c>
      <c r="C621" s="14" t="s">
        <v>2300</v>
      </c>
      <c r="D621" s="31">
        <v>5256</v>
      </c>
      <c r="E621" s="30" t="s">
        <v>11248</v>
      </c>
      <c r="F621" s="14" t="s">
        <v>2302</v>
      </c>
      <c r="G621" s="14" t="s">
        <v>2303</v>
      </c>
      <c r="H621" s="14" t="s">
        <v>11549</v>
      </c>
      <c r="I621" s="25">
        <v>6132</v>
      </c>
      <c r="J621" s="14" t="str">
        <f t="shared" si="9"/>
        <v>K25TTM613245812</v>
      </c>
      <c r="K621" s="16">
        <v>45812</v>
      </c>
      <c r="L621" s="17">
        <v>1019584</v>
      </c>
    </row>
    <row r="622" spans="1:12" s="18" customFormat="1" x14ac:dyDescent="0.25">
      <c r="A622" s="14" t="s">
        <v>8</v>
      </c>
      <c r="B622" s="14" t="s">
        <v>9</v>
      </c>
      <c r="C622" s="14" t="s">
        <v>2304</v>
      </c>
      <c r="D622" s="31">
        <v>5274</v>
      </c>
      <c r="E622" s="30" t="s">
        <v>11024</v>
      </c>
      <c r="F622" s="14" t="s">
        <v>2306</v>
      </c>
      <c r="G622" s="14" t="s">
        <v>2307</v>
      </c>
      <c r="H622" s="14" t="s">
        <v>11549</v>
      </c>
      <c r="I622" s="25">
        <v>83987</v>
      </c>
      <c r="J622" s="14" t="str">
        <f t="shared" si="9"/>
        <v>K25TTM8398745812</v>
      </c>
      <c r="K622" s="16">
        <v>45812</v>
      </c>
      <c r="L622" s="17">
        <v>106920</v>
      </c>
    </row>
    <row r="623" spans="1:12" s="18" customFormat="1" x14ac:dyDescent="0.25">
      <c r="A623" s="14" t="s">
        <v>8</v>
      </c>
      <c r="B623" s="14" t="s">
        <v>9</v>
      </c>
      <c r="C623" s="14" t="s">
        <v>2308</v>
      </c>
      <c r="D623" s="31">
        <v>5290</v>
      </c>
      <c r="E623" s="30" t="s">
        <v>11034</v>
      </c>
      <c r="F623" s="14" t="s">
        <v>2310</v>
      </c>
      <c r="G623" s="14" t="s">
        <v>2311</v>
      </c>
      <c r="H623" s="14" t="s">
        <v>11549</v>
      </c>
      <c r="I623" s="25">
        <v>259149</v>
      </c>
      <c r="J623" s="14" t="str">
        <f t="shared" si="9"/>
        <v>K25TTM25914945812</v>
      </c>
      <c r="K623" s="16">
        <v>45812</v>
      </c>
      <c r="L623" s="17">
        <v>125798</v>
      </c>
    </row>
    <row r="624" spans="1:12" s="18" customFormat="1" x14ac:dyDescent="0.25">
      <c r="A624" s="14" t="s">
        <v>8</v>
      </c>
      <c r="B624" s="14" t="s">
        <v>9</v>
      </c>
      <c r="C624" s="14" t="s">
        <v>2312</v>
      </c>
      <c r="D624" s="31">
        <v>5299</v>
      </c>
      <c r="E624" s="30" t="s">
        <v>11134</v>
      </c>
      <c r="F624" s="14" t="s">
        <v>2314</v>
      </c>
      <c r="G624" s="14" t="s">
        <v>2315</v>
      </c>
      <c r="H624" s="14" t="s">
        <v>11549</v>
      </c>
      <c r="I624" s="25">
        <v>2516</v>
      </c>
      <c r="J624" s="14" t="str">
        <f t="shared" si="9"/>
        <v>K25TTM251645812</v>
      </c>
      <c r="K624" s="16">
        <v>45812</v>
      </c>
      <c r="L624" s="17">
        <v>216786</v>
      </c>
    </row>
    <row r="625" spans="1:12" s="18" customFormat="1" x14ac:dyDescent="0.25">
      <c r="A625" s="14" t="s">
        <v>8</v>
      </c>
      <c r="B625" s="14" t="s">
        <v>9</v>
      </c>
      <c r="C625" s="14" t="s">
        <v>2316</v>
      </c>
      <c r="D625" s="31">
        <v>5347</v>
      </c>
      <c r="E625" s="30" t="s">
        <v>11034</v>
      </c>
      <c r="F625" s="14" t="s">
        <v>2318</v>
      </c>
      <c r="G625" s="14" t="s">
        <v>2319</v>
      </c>
      <c r="H625" s="14" t="s">
        <v>11549</v>
      </c>
      <c r="I625" s="25">
        <v>259046</v>
      </c>
      <c r="J625" s="14" t="str">
        <f t="shared" si="9"/>
        <v>K25TTM25904645812</v>
      </c>
      <c r="K625" s="16">
        <v>45812</v>
      </c>
      <c r="L625" s="17">
        <v>99360</v>
      </c>
    </row>
    <row r="626" spans="1:12" s="18" customFormat="1" x14ac:dyDescent="0.25">
      <c r="A626" s="14" t="s">
        <v>8</v>
      </c>
      <c r="B626" s="14" t="s">
        <v>9</v>
      </c>
      <c r="C626" s="14" t="s">
        <v>2320</v>
      </c>
      <c r="D626" s="31">
        <v>5422</v>
      </c>
      <c r="E626" s="30" t="s">
        <v>11034</v>
      </c>
      <c r="F626" s="14" t="s">
        <v>2322</v>
      </c>
      <c r="G626" s="14" t="s">
        <v>2323</v>
      </c>
      <c r="H626" s="14" t="s">
        <v>11549</v>
      </c>
      <c r="I626" s="25">
        <v>258835</v>
      </c>
      <c r="J626" s="14" t="str">
        <f t="shared" si="9"/>
        <v>K25TTM25883545812</v>
      </c>
      <c r="K626" s="16">
        <v>45812</v>
      </c>
      <c r="L626" s="17">
        <v>149040</v>
      </c>
    </row>
    <row r="627" spans="1:12" s="18" customFormat="1" x14ac:dyDescent="0.25">
      <c r="A627" s="14" t="s">
        <v>8</v>
      </c>
      <c r="B627" s="14" t="s">
        <v>9</v>
      </c>
      <c r="C627" s="14" t="s">
        <v>2324</v>
      </c>
      <c r="D627" s="31">
        <v>5460</v>
      </c>
      <c r="E627" s="30" t="s">
        <v>11263</v>
      </c>
      <c r="F627" s="14" t="s">
        <v>2326</v>
      </c>
      <c r="G627" s="14" t="s">
        <v>2327</v>
      </c>
      <c r="H627" s="14" t="s">
        <v>11549</v>
      </c>
      <c r="I627" s="25">
        <v>3544</v>
      </c>
      <c r="J627" s="14" t="str">
        <f t="shared" si="9"/>
        <v>K25TTM354445812</v>
      </c>
      <c r="K627" s="16">
        <v>45812</v>
      </c>
      <c r="L627" s="17">
        <v>65030</v>
      </c>
    </row>
    <row r="628" spans="1:12" s="18" customFormat="1" x14ac:dyDescent="0.25">
      <c r="A628" s="14" t="s">
        <v>8</v>
      </c>
      <c r="B628" s="14" t="s">
        <v>9</v>
      </c>
      <c r="C628" s="14" t="s">
        <v>2328</v>
      </c>
      <c r="D628" s="31">
        <v>5499</v>
      </c>
      <c r="E628" s="30" t="s">
        <v>11024</v>
      </c>
      <c r="F628" s="14" t="s">
        <v>2330</v>
      </c>
      <c r="G628" s="14" t="s">
        <v>2331</v>
      </c>
      <c r="H628" s="14" t="s">
        <v>11549</v>
      </c>
      <c r="I628" s="25">
        <v>83925</v>
      </c>
      <c r="J628" s="14" t="str">
        <f t="shared" si="9"/>
        <v>K25TTM8392545812</v>
      </c>
      <c r="K628" s="16">
        <v>45812</v>
      </c>
      <c r="L628" s="17">
        <v>917495</v>
      </c>
    </row>
    <row r="629" spans="1:12" s="18" customFormat="1" x14ac:dyDescent="0.25">
      <c r="A629" s="14" t="s">
        <v>8</v>
      </c>
      <c r="B629" s="14" t="s">
        <v>9</v>
      </c>
      <c r="C629" s="14" t="s">
        <v>2332</v>
      </c>
      <c r="D629" s="31">
        <v>5538</v>
      </c>
      <c r="E629" s="30" t="s">
        <v>11049</v>
      </c>
      <c r="F629" s="14" t="s">
        <v>2334</v>
      </c>
      <c r="G629" s="14" t="s">
        <v>2335</v>
      </c>
      <c r="H629" s="14" t="s">
        <v>11549</v>
      </c>
      <c r="I629" s="25">
        <v>7780</v>
      </c>
      <c r="J629" s="14" t="str">
        <f t="shared" si="9"/>
        <v>K25TTM778045812</v>
      </c>
      <c r="K629" s="16">
        <v>45812</v>
      </c>
      <c r="L629" s="17">
        <v>127057</v>
      </c>
    </row>
    <row r="630" spans="1:12" s="18" customFormat="1" x14ac:dyDescent="0.25">
      <c r="A630" s="14" t="s">
        <v>8</v>
      </c>
      <c r="B630" s="14" t="s">
        <v>9</v>
      </c>
      <c r="C630" s="14" t="s">
        <v>2336</v>
      </c>
      <c r="D630" s="31">
        <v>5592</v>
      </c>
      <c r="E630" s="30" t="s">
        <v>11233</v>
      </c>
      <c r="F630" s="14" t="s">
        <v>2338</v>
      </c>
      <c r="G630" s="14" t="s">
        <v>2339</v>
      </c>
      <c r="H630" s="14" t="s">
        <v>11549</v>
      </c>
      <c r="I630" s="25">
        <v>17073</v>
      </c>
      <c r="J630" s="14" t="str">
        <f t="shared" si="9"/>
        <v>K25TTM1707345812</v>
      </c>
      <c r="K630" s="16">
        <v>45812</v>
      </c>
      <c r="L630" s="17">
        <v>119943</v>
      </c>
    </row>
    <row r="631" spans="1:12" s="18" customFormat="1" x14ac:dyDescent="0.25">
      <c r="A631" s="14" t="s">
        <v>8</v>
      </c>
      <c r="B631" s="14" t="s">
        <v>9</v>
      </c>
      <c r="C631" s="14" t="s">
        <v>2340</v>
      </c>
      <c r="D631" s="31">
        <v>5602</v>
      </c>
      <c r="E631" s="30" t="s">
        <v>11034</v>
      </c>
      <c r="F631" s="14" t="s">
        <v>2342</v>
      </c>
      <c r="G631" s="14" t="s">
        <v>2343</v>
      </c>
      <c r="H631" s="14" t="s">
        <v>11549</v>
      </c>
      <c r="I631" s="25">
        <v>258948</v>
      </c>
      <c r="J631" s="14" t="str">
        <f t="shared" si="9"/>
        <v>K25TTM25894845812</v>
      </c>
      <c r="K631" s="16">
        <v>45812</v>
      </c>
      <c r="L631" s="17">
        <v>772818</v>
      </c>
    </row>
    <row r="632" spans="1:12" s="18" customFormat="1" x14ac:dyDescent="0.25">
      <c r="A632" s="14" t="s">
        <v>8</v>
      </c>
      <c r="B632" s="14" t="s">
        <v>9</v>
      </c>
      <c r="C632" s="14" t="s">
        <v>2344</v>
      </c>
      <c r="D632" s="31">
        <v>5613</v>
      </c>
      <c r="E632" s="30" t="s">
        <v>11034</v>
      </c>
      <c r="F632" s="14" t="s">
        <v>2346</v>
      </c>
      <c r="G632" s="14" t="s">
        <v>2347</v>
      </c>
      <c r="H632" s="14" t="s">
        <v>11549</v>
      </c>
      <c r="I632" s="25">
        <v>259271</v>
      </c>
      <c r="J632" s="14" t="str">
        <f t="shared" si="9"/>
        <v>K25TTM25927145812</v>
      </c>
      <c r="K632" s="16">
        <v>45812</v>
      </c>
      <c r="L632" s="17">
        <v>701752</v>
      </c>
    </row>
    <row r="633" spans="1:12" s="18" customFormat="1" x14ac:dyDescent="0.25">
      <c r="A633" s="14" t="s">
        <v>8</v>
      </c>
      <c r="B633" s="14" t="s">
        <v>9</v>
      </c>
      <c r="C633" s="14" t="s">
        <v>2348</v>
      </c>
      <c r="D633" s="31">
        <v>5630</v>
      </c>
      <c r="E633" s="30" t="s">
        <v>11199</v>
      </c>
      <c r="F633" s="14" t="s">
        <v>2350</v>
      </c>
      <c r="G633" s="14" t="s">
        <v>2351</v>
      </c>
      <c r="H633" s="14" t="s">
        <v>11549</v>
      </c>
      <c r="I633" s="25">
        <v>2597</v>
      </c>
      <c r="J633" s="14" t="str">
        <f t="shared" si="9"/>
        <v>K25TTM259745812</v>
      </c>
      <c r="K633" s="16">
        <v>45812</v>
      </c>
      <c r="L633" s="17">
        <v>245884</v>
      </c>
    </row>
    <row r="634" spans="1:12" s="18" customFormat="1" x14ac:dyDescent="0.25">
      <c r="A634" s="14" t="s">
        <v>8</v>
      </c>
      <c r="B634" s="14" t="s">
        <v>9</v>
      </c>
      <c r="C634" s="14" t="s">
        <v>2352</v>
      </c>
      <c r="D634" s="31">
        <v>5635</v>
      </c>
      <c r="E634" s="30" t="s">
        <v>11034</v>
      </c>
      <c r="F634" s="14" t="s">
        <v>2354</v>
      </c>
      <c r="G634" s="14" t="s">
        <v>2355</v>
      </c>
      <c r="H634" s="14" t="s">
        <v>11549</v>
      </c>
      <c r="I634" s="25">
        <v>259427</v>
      </c>
      <c r="J634" s="14" t="str">
        <f t="shared" si="9"/>
        <v>K25TTM25942745812</v>
      </c>
      <c r="K634" s="16">
        <v>45812</v>
      </c>
      <c r="L634" s="17">
        <v>122602</v>
      </c>
    </row>
    <row r="635" spans="1:12" s="18" customFormat="1" x14ac:dyDescent="0.25">
      <c r="A635" s="14" t="s">
        <v>8</v>
      </c>
      <c r="B635" s="14" t="s">
        <v>9</v>
      </c>
      <c r="C635" s="14" t="s">
        <v>2356</v>
      </c>
      <c r="D635" s="31">
        <v>5635</v>
      </c>
      <c r="E635" s="30" t="s">
        <v>11034</v>
      </c>
      <c r="F635" s="14" t="s">
        <v>2354</v>
      </c>
      <c r="G635" s="14" t="s">
        <v>2357</v>
      </c>
      <c r="H635" s="14" t="s">
        <v>11549</v>
      </c>
      <c r="I635" s="25">
        <v>259428</v>
      </c>
      <c r="J635" s="14" t="str">
        <f t="shared" si="9"/>
        <v>K25TTM25942845812</v>
      </c>
      <c r="K635" s="16">
        <v>45812</v>
      </c>
      <c r="L635" s="17">
        <v>169623</v>
      </c>
    </row>
    <row r="636" spans="1:12" s="18" customFormat="1" x14ac:dyDescent="0.25">
      <c r="A636" s="14" t="s">
        <v>8</v>
      </c>
      <c r="B636" s="14" t="s">
        <v>9</v>
      </c>
      <c r="C636" s="14" t="s">
        <v>2358</v>
      </c>
      <c r="D636" s="31">
        <v>5636</v>
      </c>
      <c r="E636" s="30" t="s">
        <v>11034</v>
      </c>
      <c r="F636" s="14" t="s">
        <v>2360</v>
      </c>
      <c r="G636" s="14" t="s">
        <v>2361</v>
      </c>
      <c r="H636" s="14" t="s">
        <v>11549</v>
      </c>
      <c r="I636" s="25">
        <v>259122</v>
      </c>
      <c r="J636" s="14" t="str">
        <f t="shared" si="9"/>
        <v>K25TTM25912245812</v>
      </c>
      <c r="K636" s="16">
        <v>45812</v>
      </c>
      <c r="L636" s="17">
        <v>169623</v>
      </c>
    </row>
    <row r="637" spans="1:12" s="18" customFormat="1" x14ac:dyDescent="0.25">
      <c r="A637" s="14" t="s">
        <v>8</v>
      </c>
      <c r="B637" s="14" t="s">
        <v>9</v>
      </c>
      <c r="C637" s="14" t="s">
        <v>2362</v>
      </c>
      <c r="D637" s="31">
        <v>5669</v>
      </c>
      <c r="E637" s="30" t="s">
        <v>11034</v>
      </c>
      <c r="F637" s="14" t="s">
        <v>1625</v>
      </c>
      <c r="G637" s="14" t="s">
        <v>2363</v>
      </c>
      <c r="H637" s="14" t="s">
        <v>11549</v>
      </c>
      <c r="I637" s="25">
        <v>258875</v>
      </c>
      <c r="J637" s="14" t="str">
        <f t="shared" si="9"/>
        <v>K25TTM25887545812</v>
      </c>
      <c r="K637" s="16">
        <v>45812</v>
      </c>
      <c r="L637" s="17">
        <v>119943</v>
      </c>
    </row>
    <row r="638" spans="1:12" s="18" customFormat="1" x14ac:dyDescent="0.25">
      <c r="A638" s="14" t="s">
        <v>8</v>
      </c>
      <c r="B638" s="14" t="s">
        <v>9</v>
      </c>
      <c r="C638" s="14" t="s">
        <v>2364</v>
      </c>
      <c r="D638" s="31">
        <v>5697</v>
      </c>
      <c r="E638" s="30" t="s">
        <v>11044</v>
      </c>
      <c r="F638" s="14" t="s">
        <v>1641</v>
      </c>
      <c r="G638" s="14" t="s">
        <v>2365</v>
      </c>
      <c r="H638" s="14" t="s">
        <v>11549</v>
      </c>
      <c r="I638" s="25">
        <v>7456</v>
      </c>
      <c r="J638" s="14" t="str">
        <f t="shared" si="9"/>
        <v>K25TTM745645812</v>
      </c>
      <c r="K638" s="16">
        <v>45812</v>
      </c>
      <c r="L638" s="17">
        <v>198720</v>
      </c>
    </row>
    <row r="639" spans="1:12" s="18" customFormat="1" x14ac:dyDescent="0.25">
      <c r="A639" s="14" t="s">
        <v>8</v>
      </c>
      <c r="B639" s="14" t="s">
        <v>9</v>
      </c>
      <c r="C639" s="14" t="s">
        <v>2366</v>
      </c>
      <c r="D639" s="31">
        <v>5738</v>
      </c>
      <c r="E639" s="30" t="s">
        <v>11104</v>
      </c>
      <c r="F639" s="14" t="s">
        <v>2368</v>
      </c>
      <c r="G639" s="14" t="s">
        <v>2369</v>
      </c>
      <c r="H639" s="14" t="s">
        <v>11549</v>
      </c>
      <c r="I639" s="25">
        <v>17456</v>
      </c>
      <c r="J639" s="14" t="str">
        <f t="shared" si="9"/>
        <v>K25TTM1745645812</v>
      </c>
      <c r="K639" s="16">
        <v>45812</v>
      </c>
      <c r="L639" s="17">
        <v>103877</v>
      </c>
    </row>
    <row r="640" spans="1:12" s="18" customFormat="1" x14ac:dyDescent="0.25">
      <c r="A640" s="14" t="s">
        <v>8</v>
      </c>
      <c r="B640" s="14" t="s">
        <v>9</v>
      </c>
      <c r="C640" s="14" t="s">
        <v>2370</v>
      </c>
      <c r="D640" s="31">
        <v>5747</v>
      </c>
      <c r="E640" s="30" t="s">
        <v>11104</v>
      </c>
      <c r="F640" s="14" t="s">
        <v>2372</v>
      </c>
      <c r="G640" s="14" t="s">
        <v>2373</v>
      </c>
      <c r="H640" s="14" t="s">
        <v>11549</v>
      </c>
      <c r="I640" s="25">
        <v>17395</v>
      </c>
      <c r="J640" s="14" t="str">
        <f t="shared" si="9"/>
        <v>K25TTM1739545812</v>
      </c>
      <c r="K640" s="16">
        <v>45812</v>
      </c>
      <c r="L640" s="17">
        <v>667850</v>
      </c>
    </row>
    <row r="641" spans="1:12" s="18" customFormat="1" x14ac:dyDescent="0.25">
      <c r="A641" s="14" t="s">
        <v>8</v>
      </c>
      <c r="B641" s="14" t="s">
        <v>9</v>
      </c>
      <c r="C641" s="14" t="s">
        <v>2374</v>
      </c>
      <c r="D641" s="31">
        <v>5749</v>
      </c>
      <c r="E641" s="30" t="s">
        <v>11034</v>
      </c>
      <c r="F641" s="14" t="s">
        <v>1653</v>
      </c>
      <c r="G641" s="14" t="s">
        <v>2375</v>
      </c>
      <c r="H641" s="14" t="s">
        <v>11549</v>
      </c>
      <c r="I641" s="25">
        <v>259543</v>
      </c>
      <c r="J641" s="14" t="str">
        <f t="shared" si="9"/>
        <v>K25TTM25954345812</v>
      </c>
      <c r="K641" s="16">
        <v>45812</v>
      </c>
      <c r="L641" s="17">
        <v>412063</v>
      </c>
    </row>
    <row r="642" spans="1:12" s="18" customFormat="1" x14ac:dyDescent="0.25">
      <c r="A642" s="14" t="s">
        <v>8</v>
      </c>
      <c r="B642" s="14" t="s">
        <v>9</v>
      </c>
      <c r="C642" s="14" t="s">
        <v>2376</v>
      </c>
      <c r="D642" s="31">
        <v>5770</v>
      </c>
      <c r="E642" s="30" t="s">
        <v>11328</v>
      </c>
      <c r="F642" s="14" t="s">
        <v>2378</v>
      </c>
      <c r="G642" s="14" t="s">
        <v>2379</v>
      </c>
      <c r="H642" s="14" t="s">
        <v>11549</v>
      </c>
      <c r="I642" s="25">
        <v>969</v>
      </c>
      <c r="J642" s="14" t="str">
        <f t="shared" si="9"/>
        <v>K25TTM96945812</v>
      </c>
      <c r="K642" s="16">
        <v>45812</v>
      </c>
      <c r="L642" s="17">
        <v>160380</v>
      </c>
    </row>
    <row r="643" spans="1:12" s="18" customFormat="1" x14ac:dyDescent="0.25">
      <c r="A643" s="14" t="s">
        <v>8</v>
      </c>
      <c r="B643" s="14" t="s">
        <v>9</v>
      </c>
      <c r="C643" s="14" t="s">
        <v>2380</v>
      </c>
      <c r="D643" s="31">
        <v>5770</v>
      </c>
      <c r="E643" s="30" t="s">
        <v>11328</v>
      </c>
      <c r="F643" s="14" t="s">
        <v>2378</v>
      </c>
      <c r="G643" s="14" t="s">
        <v>2381</v>
      </c>
      <c r="H643" s="14" t="s">
        <v>11549</v>
      </c>
      <c r="I643" s="25">
        <v>970</v>
      </c>
      <c r="J643" s="14" t="str">
        <f t="shared" si="9"/>
        <v>K25TTM97045812</v>
      </c>
      <c r="K643" s="16">
        <v>45812</v>
      </c>
      <c r="L643" s="17">
        <v>108864</v>
      </c>
    </row>
    <row r="644" spans="1:12" s="18" customFormat="1" x14ac:dyDescent="0.25">
      <c r="A644" s="14" t="s">
        <v>8</v>
      </c>
      <c r="B644" s="14" t="s">
        <v>9</v>
      </c>
      <c r="C644" s="14" t="s">
        <v>2382</v>
      </c>
      <c r="D644" s="31">
        <v>5788</v>
      </c>
      <c r="E644" s="30" t="s">
        <v>11034</v>
      </c>
      <c r="F644" s="14" t="s">
        <v>2384</v>
      </c>
      <c r="G644" s="14" t="s">
        <v>2385</v>
      </c>
      <c r="H644" s="14" t="s">
        <v>11549</v>
      </c>
      <c r="I644" s="25">
        <v>259464</v>
      </c>
      <c r="J644" s="14" t="str">
        <f t="shared" ref="J644:J707" si="10">H644&amp;I644&amp;K644</f>
        <v>K25TTM25946445812</v>
      </c>
      <c r="K644" s="16">
        <v>45812</v>
      </c>
      <c r="L644" s="17">
        <v>108393</v>
      </c>
    </row>
    <row r="645" spans="1:12" s="18" customFormat="1" x14ac:dyDescent="0.25">
      <c r="A645" s="14" t="s">
        <v>8</v>
      </c>
      <c r="B645" s="14" t="s">
        <v>9</v>
      </c>
      <c r="C645" s="14" t="s">
        <v>2386</v>
      </c>
      <c r="D645" s="31">
        <v>5834</v>
      </c>
      <c r="E645" s="30" t="s">
        <v>11064</v>
      </c>
      <c r="F645" s="14" t="s">
        <v>2388</v>
      </c>
      <c r="G645" s="14" t="s">
        <v>2389</v>
      </c>
      <c r="H645" s="14" t="s">
        <v>11549</v>
      </c>
      <c r="I645" s="25">
        <v>42148</v>
      </c>
      <c r="J645" s="14" t="str">
        <f t="shared" si="10"/>
        <v>K25TTM4214845812</v>
      </c>
      <c r="K645" s="16">
        <v>45812</v>
      </c>
      <c r="L645" s="17">
        <v>431363</v>
      </c>
    </row>
    <row r="646" spans="1:12" s="18" customFormat="1" x14ac:dyDescent="0.25">
      <c r="A646" s="14" t="s">
        <v>8</v>
      </c>
      <c r="B646" s="14" t="s">
        <v>9</v>
      </c>
      <c r="C646" s="14" t="s">
        <v>2390</v>
      </c>
      <c r="D646" s="31">
        <v>5894</v>
      </c>
      <c r="E646" s="30" t="s">
        <v>11049</v>
      </c>
      <c r="F646" s="14" t="s">
        <v>2392</v>
      </c>
      <c r="G646" s="14" t="s">
        <v>2393</v>
      </c>
      <c r="H646" s="14" t="s">
        <v>11549</v>
      </c>
      <c r="I646" s="25">
        <v>7791</v>
      </c>
      <c r="J646" s="14" t="str">
        <f t="shared" si="10"/>
        <v>K25TTM779145812</v>
      </c>
      <c r="K646" s="16">
        <v>45812</v>
      </c>
      <c r="L646" s="17">
        <v>200133</v>
      </c>
    </row>
    <row r="647" spans="1:12" s="18" customFormat="1" x14ac:dyDescent="0.25">
      <c r="A647" s="14" t="s">
        <v>8</v>
      </c>
      <c r="B647" s="14" t="s">
        <v>9</v>
      </c>
      <c r="C647" s="14" t="s">
        <v>2394</v>
      </c>
      <c r="D647" s="31">
        <v>5907</v>
      </c>
      <c r="E647" s="30" t="s">
        <v>11034</v>
      </c>
      <c r="F647" s="14" t="s">
        <v>2396</v>
      </c>
      <c r="G647" s="14" t="s">
        <v>2397</v>
      </c>
      <c r="H647" s="14" t="s">
        <v>11549</v>
      </c>
      <c r="I647" s="25">
        <v>259545</v>
      </c>
      <c r="J647" s="14" t="str">
        <f t="shared" si="10"/>
        <v>K25TTM25954545812</v>
      </c>
      <c r="K647" s="16">
        <v>45812</v>
      </c>
      <c r="L647" s="17">
        <v>119943</v>
      </c>
    </row>
    <row r="648" spans="1:12" s="18" customFormat="1" x14ac:dyDescent="0.25">
      <c r="A648" s="14" t="s">
        <v>8</v>
      </c>
      <c r="B648" s="14" t="s">
        <v>9</v>
      </c>
      <c r="C648" s="14" t="s">
        <v>2398</v>
      </c>
      <c r="D648" s="31">
        <v>5911</v>
      </c>
      <c r="E648" s="30" t="s">
        <v>11129</v>
      </c>
      <c r="F648" s="14" t="s">
        <v>2400</v>
      </c>
      <c r="G648" s="14" t="s">
        <v>2401</v>
      </c>
      <c r="H648" s="14" t="s">
        <v>11549</v>
      </c>
      <c r="I648" s="25">
        <v>19918</v>
      </c>
      <c r="J648" s="14" t="str">
        <f t="shared" si="10"/>
        <v>K25TTM1991845812</v>
      </c>
      <c r="K648" s="16">
        <v>45812</v>
      </c>
      <c r="L648" s="17">
        <v>240477</v>
      </c>
    </row>
    <row r="649" spans="1:12" s="18" customFormat="1" x14ac:dyDescent="0.25">
      <c r="A649" s="14" t="s">
        <v>8</v>
      </c>
      <c r="B649" s="14" t="s">
        <v>9</v>
      </c>
      <c r="C649" s="14" t="s">
        <v>2402</v>
      </c>
      <c r="D649" s="31">
        <v>5952</v>
      </c>
      <c r="E649" s="30" t="s">
        <v>11034</v>
      </c>
      <c r="F649" s="14" t="s">
        <v>1671</v>
      </c>
      <c r="G649" s="14" t="s">
        <v>2403</v>
      </c>
      <c r="H649" s="14" t="s">
        <v>11549</v>
      </c>
      <c r="I649" s="25">
        <v>260066</v>
      </c>
      <c r="J649" s="14" t="str">
        <f t="shared" si="10"/>
        <v>K25TTM26006645812</v>
      </c>
      <c r="K649" s="16">
        <v>45812</v>
      </c>
      <c r="L649" s="17">
        <v>119943</v>
      </c>
    </row>
    <row r="650" spans="1:12" s="18" customFormat="1" x14ac:dyDescent="0.25">
      <c r="A650" s="14" t="s">
        <v>8</v>
      </c>
      <c r="B650" s="14" t="s">
        <v>9</v>
      </c>
      <c r="C650" s="14" t="s">
        <v>2404</v>
      </c>
      <c r="D650" s="31">
        <v>6014</v>
      </c>
      <c r="E650" s="30" t="s">
        <v>11034</v>
      </c>
      <c r="F650" s="14" t="s">
        <v>2406</v>
      </c>
      <c r="G650" s="14" t="s">
        <v>2407</v>
      </c>
      <c r="H650" s="14" t="s">
        <v>11549</v>
      </c>
      <c r="I650" s="25">
        <v>259615</v>
      </c>
      <c r="J650" s="14" t="str">
        <f t="shared" si="10"/>
        <v>K25TTM25961545812</v>
      </c>
      <c r="K650" s="16">
        <v>45812</v>
      </c>
      <c r="L650" s="17">
        <v>61301</v>
      </c>
    </row>
    <row r="651" spans="1:12" s="18" customFormat="1" x14ac:dyDescent="0.25">
      <c r="A651" s="14" t="s">
        <v>8</v>
      </c>
      <c r="B651" s="14" t="s">
        <v>9</v>
      </c>
      <c r="C651" s="14" t="s">
        <v>2408</v>
      </c>
      <c r="D651" s="31">
        <v>6072</v>
      </c>
      <c r="E651" s="30" t="s">
        <v>11034</v>
      </c>
      <c r="F651" s="14" t="s">
        <v>2410</v>
      </c>
      <c r="G651" s="14" t="s">
        <v>2411</v>
      </c>
      <c r="H651" s="14" t="s">
        <v>11549</v>
      </c>
      <c r="I651" s="25">
        <v>258832</v>
      </c>
      <c r="J651" s="14" t="str">
        <f t="shared" si="10"/>
        <v>K25TTM25883245812</v>
      </c>
      <c r="K651" s="16">
        <v>45812</v>
      </c>
      <c r="L651" s="17">
        <v>54197</v>
      </c>
    </row>
    <row r="652" spans="1:12" s="18" customFormat="1" x14ac:dyDescent="0.25">
      <c r="A652" s="14" t="s">
        <v>8</v>
      </c>
      <c r="B652" s="14" t="s">
        <v>9</v>
      </c>
      <c r="C652" s="14" t="s">
        <v>2412</v>
      </c>
      <c r="D652" s="31">
        <v>6126</v>
      </c>
      <c r="E652" s="30" t="s">
        <v>11258</v>
      </c>
      <c r="F652" s="14" t="s">
        <v>2414</v>
      </c>
      <c r="G652" s="14" t="s">
        <v>2415</v>
      </c>
      <c r="H652" s="14" t="s">
        <v>11549</v>
      </c>
      <c r="I652" s="25">
        <v>6864</v>
      </c>
      <c r="J652" s="14" t="str">
        <f t="shared" si="10"/>
        <v>K25TTM686445812</v>
      </c>
      <c r="K652" s="16">
        <v>45812</v>
      </c>
      <c r="L652" s="17">
        <v>54197</v>
      </c>
    </row>
    <row r="653" spans="1:12" s="18" customFormat="1" x14ac:dyDescent="0.25">
      <c r="A653" s="14" t="s">
        <v>8</v>
      </c>
      <c r="B653" s="14" t="s">
        <v>9</v>
      </c>
      <c r="C653" s="14" t="s">
        <v>2416</v>
      </c>
      <c r="D653" s="31">
        <v>6166</v>
      </c>
      <c r="E653" s="30" t="s">
        <v>11054</v>
      </c>
      <c r="F653" s="14" t="s">
        <v>2418</v>
      </c>
      <c r="G653" s="14" t="s">
        <v>2419</v>
      </c>
      <c r="H653" s="14" t="s">
        <v>11549</v>
      </c>
      <c r="I653" s="25">
        <v>25069</v>
      </c>
      <c r="J653" s="14" t="str">
        <f t="shared" si="10"/>
        <v>K25TTM2506945812</v>
      </c>
      <c r="K653" s="16">
        <v>45812</v>
      </c>
      <c r="L653" s="17">
        <v>325179</v>
      </c>
    </row>
    <row r="654" spans="1:12" s="18" customFormat="1" x14ac:dyDescent="0.25">
      <c r="A654" s="14" t="s">
        <v>8</v>
      </c>
      <c r="B654" s="14" t="s">
        <v>9</v>
      </c>
      <c r="C654" s="14" t="s">
        <v>2420</v>
      </c>
      <c r="D654" s="31">
        <v>6178</v>
      </c>
      <c r="E654" s="30" t="s">
        <v>11039</v>
      </c>
      <c r="F654" s="14" t="s">
        <v>2422</v>
      </c>
      <c r="G654" s="14" t="s">
        <v>2423</v>
      </c>
      <c r="H654" s="14" t="s">
        <v>11549</v>
      </c>
      <c r="I654" s="25">
        <v>10074</v>
      </c>
      <c r="J654" s="14" t="str">
        <f t="shared" si="10"/>
        <v>K25TTM1007445812</v>
      </c>
      <c r="K654" s="16">
        <v>45812</v>
      </c>
      <c r="L654" s="17">
        <v>248400</v>
      </c>
    </row>
    <row r="655" spans="1:12" s="18" customFormat="1" x14ac:dyDescent="0.25">
      <c r="A655" s="14" t="s">
        <v>8</v>
      </c>
      <c r="B655" s="14" t="s">
        <v>9</v>
      </c>
      <c r="C655" s="14" t="s">
        <v>2424</v>
      </c>
      <c r="D655" s="31">
        <v>6184</v>
      </c>
      <c r="E655" s="30" t="s">
        <v>11034</v>
      </c>
      <c r="F655" s="14" t="s">
        <v>2426</v>
      </c>
      <c r="G655" s="14" t="s">
        <v>2427</v>
      </c>
      <c r="H655" s="14" t="s">
        <v>11549</v>
      </c>
      <c r="I655" s="25">
        <v>260531</v>
      </c>
      <c r="J655" s="14" t="str">
        <f t="shared" si="10"/>
        <v>K25TTM26053145812</v>
      </c>
      <c r="K655" s="16">
        <v>45812</v>
      </c>
      <c r="L655" s="17">
        <v>198720</v>
      </c>
    </row>
    <row r="656" spans="1:12" s="18" customFormat="1" x14ac:dyDescent="0.25">
      <c r="A656" s="14" t="s">
        <v>8</v>
      </c>
      <c r="B656" s="14" t="s">
        <v>9</v>
      </c>
      <c r="C656" s="14" t="s">
        <v>2428</v>
      </c>
      <c r="D656" s="31">
        <v>6200</v>
      </c>
      <c r="E656" s="30" t="s">
        <v>11293</v>
      </c>
      <c r="F656" s="14" t="s">
        <v>2430</v>
      </c>
      <c r="G656" s="14" t="s">
        <v>2431</v>
      </c>
      <c r="H656" s="14" t="s">
        <v>11549</v>
      </c>
      <c r="I656" s="25">
        <v>5925</v>
      </c>
      <c r="J656" s="14" t="str">
        <f t="shared" si="10"/>
        <v>K25TTM592545812</v>
      </c>
      <c r="K656" s="16">
        <v>45812</v>
      </c>
      <c r="L656" s="17">
        <v>106920</v>
      </c>
    </row>
    <row r="657" spans="1:12" s="18" customFormat="1" x14ac:dyDescent="0.25">
      <c r="A657" s="14" t="s">
        <v>8</v>
      </c>
      <c r="B657" s="14" t="s">
        <v>9</v>
      </c>
      <c r="C657" s="14" t="s">
        <v>2432</v>
      </c>
      <c r="D657" s="31">
        <v>6257</v>
      </c>
      <c r="E657" s="30" t="s">
        <v>11044</v>
      </c>
      <c r="F657" s="14" t="s">
        <v>306</v>
      </c>
      <c r="G657" s="14" t="s">
        <v>2433</v>
      </c>
      <c r="H657" s="14" t="s">
        <v>11549</v>
      </c>
      <c r="I657" s="25">
        <v>7470</v>
      </c>
      <c r="J657" s="14" t="str">
        <f t="shared" si="10"/>
        <v>K25TTM747045812</v>
      </c>
      <c r="K657" s="16">
        <v>45812</v>
      </c>
      <c r="L657" s="17">
        <v>65030</v>
      </c>
    </row>
    <row r="658" spans="1:12" s="18" customFormat="1" x14ac:dyDescent="0.25">
      <c r="A658" s="14" t="s">
        <v>8</v>
      </c>
      <c r="B658" s="14" t="s">
        <v>9</v>
      </c>
      <c r="C658" s="14" t="s">
        <v>2434</v>
      </c>
      <c r="D658" s="31">
        <v>6257</v>
      </c>
      <c r="E658" s="30" t="s">
        <v>11044</v>
      </c>
      <c r="F658" s="14" t="s">
        <v>306</v>
      </c>
      <c r="G658" s="14" t="s">
        <v>2435</v>
      </c>
      <c r="H658" s="14" t="s">
        <v>11549</v>
      </c>
      <c r="I658" s="25">
        <v>7471</v>
      </c>
      <c r="J658" s="14" t="str">
        <f t="shared" si="10"/>
        <v>K25TTM747145812</v>
      </c>
      <c r="K658" s="16">
        <v>45812</v>
      </c>
      <c r="L658" s="17">
        <v>240570</v>
      </c>
    </row>
    <row r="659" spans="1:12" s="18" customFormat="1" x14ac:dyDescent="0.25">
      <c r="A659" s="14" t="s">
        <v>8</v>
      </c>
      <c r="B659" s="14" t="s">
        <v>9</v>
      </c>
      <c r="C659" s="14" t="s">
        <v>2436</v>
      </c>
      <c r="D659" s="31">
        <v>6281</v>
      </c>
      <c r="E659" s="30" t="s">
        <v>11039</v>
      </c>
      <c r="F659" s="14" t="s">
        <v>2438</v>
      </c>
      <c r="G659" s="14" t="s">
        <v>2439</v>
      </c>
      <c r="H659" s="14" t="s">
        <v>11549</v>
      </c>
      <c r="I659" s="25">
        <v>10021</v>
      </c>
      <c r="J659" s="14" t="str">
        <f t="shared" si="10"/>
        <v>K25TTM1002145812</v>
      </c>
      <c r="K659" s="16">
        <v>45812</v>
      </c>
      <c r="L659" s="17">
        <v>645840</v>
      </c>
    </row>
    <row r="660" spans="1:12" s="18" customFormat="1" x14ac:dyDescent="0.25">
      <c r="A660" s="14" t="s">
        <v>8</v>
      </c>
      <c r="B660" s="14" t="s">
        <v>9</v>
      </c>
      <c r="C660" s="14" t="s">
        <v>2440</v>
      </c>
      <c r="D660" s="31">
        <v>6291</v>
      </c>
      <c r="E660" s="30" t="s">
        <v>11039</v>
      </c>
      <c r="F660" s="14" t="s">
        <v>2442</v>
      </c>
      <c r="G660" s="14" t="s">
        <v>2443</v>
      </c>
      <c r="H660" s="14" t="s">
        <v>11549</v>
      </c>
      <c r="I660" s="25">
        <v>10059</v>
      </c>
      <c r="J660" s="14" t="str">
        <f t="shared" si="10"/>
        <v>K25TTM1005945812</v>
      </c>
      <c r="K660" s="16">
        <v>45812</v>
      </c>
      <c r="L660" s="17">
        <v>216786</v>
      </c>
    </row>
    <row r="661" spans="1:12" s="18" customFormat="1" x14ac:dyDescent="0.25">
      <c r="A661" s="14" t="s">
        <v>8</v>
      </c>
      <c r="B661" s="14" t="s">
        <v>9</v>
      </c>
      <c r="C661" s="14" t="s">
        <v>2444</v>
      </c>
      <c r="D661" s="31">
        <v>6291</v>
      </c>
      <c r="E661" s="30" t="s">
        <v>11039</v>
      </c>
      <c r="F661" s="14" t="s">
        <v>2442</v>
      </c>
      <c r="G661" s="14" t="s">
        <v>2445</v>
      </c>
      <c r="H661" s="14" t="s">
        <v>11549</v>
      </c>
      <c r="I661" s="25">
        <v>10065</v>
      </c>
      <c r="J661" s="14" t="str">
        <f t="shared" si="10"/>
        <v>K25TTM1006545812</v>
      </c>
      <c r="K661" s="16">
        <v>45812</v>
      </c>
      <c r="L661" s="17">
        <v>487769</v>
      </c>
    </row>
    <row r="662" spans="1:12" s="18" customFormat="1" x14ac:dyDescent="0.25">
      <c r="A662" s="14" t="s">
        <v>8</v>
      </c>
      <c r="B662" s="14" t="s">
        <v>9</v>
      </c>
      <c r="C662" s="14" t="s">
        <v>2446</v>
      </c>
      <c r="D662" s="31">
        <v>6367</v>
      </c>
      <c r="E662" s="30" t="s">
        <v>11104</v>
      </c>
      <c r="F662" s="14" t="s">
        <v>2448</v>
      </c>
      <c r="G662" s="14" t="s">
        <v>2449</v>
      </c>
      <c r="H662" s="14" t="s">
        <v>11549</v>
      </c>
      <c r="I662" s="25">
        <v>17450</v>
      </c>
      <c r="J662" s="14" t="str">
        <f t="shared" si="10"/>
        <v>K25TTM1745045812</v>
      </c>
      <c r="K662" s="16">
        <v>45812</v>
      </c>
      <c r="L662" s="17">
        <v>65030</v>
      </c>
    </row>
    <row r="663" spans="1:12" s="18" customFormat="1" x14ac:dyDescent="0.25">
      <c r="A663" s="14" t="s">
        <v>8</v>
      </c>
      <c r="B663" s="14" t="s">
        <v>9</v>
      </c>
      <c r="C663" s="14" t="s">
        <v>2450</v>
      </c>
      <c r="D663" s="31">
        <v>6367</v>
      </c>
      <c r="E663" s="30" t="s">
        <v>11104</v>
      </c>
      <c r="F663" s="14" t="s">
        <v>2448</v>
      </c>
      <c r="G663" s="14" t="s">
        <v>2451</v>
      </c>
      <c r="H663" s="14" t="s">
        <v>11549</v>
      </c>
      <c r="I663" s="25">
        <v>17451</v>
      </c>
      <c r="J663" s="14" t="str">
        <f t="shared" si="10"/>
        <v>K25TTM1745145812</v>
      </c>
      <c r="K663" s="16">
        <v>45812</v>
      </c>
      <c r="L663" s="17">
        <v>272160</v>
      </c>
    </row>
    <row r="664" spans="1:12" s="18" customFormat="1" x14ac:dyDescent="0.25">
      <c r="A664" s="14" t="s">
        <v>8</v>
      </c>
      <c r="B664" s="14" t="s">
        <v>9</v>
      </c>
      <c r="C664" s="14" t="s">
        <v>2452</v>
      </c>
      <c r="D664" s="31">
        <v>6389</v>
      </c>
      <c r="E664" s="30" t="s">
        <v>11024</v>
      </c>
      <c r="F664" s="14" t="s">
        <v>2454</v>
      </c>
      <c r="G664" s="14" t="s">
        <v>2455</v>
      </c>
      <c r="H664" s="14" t="s">
        <v>11549</v>
      </c>
      <c r="I664" s="25">
        <v>83826</v>
      </c>
      <c r="J664" s="14" t="str">
        <f t="shared" si="10"/>
        <v>K25TTM8382645812</v>
      </c>
      <c r="K664" s="16">
        <v>45812</v>
      </c>
      <c r="L664" s="17">
        <v>1442863</v>
      </c>
    </row>
    <row r="665" spans="1:12" s="18" customFormat="1" x14ac:dyDescent="0.25">
      <c r="A665" s="14" t="s">
        <v>8</v>
      </c>
      <c r="B665" s="14" t="s">
        <v>9</v>
      </c>
      <c r="C665" s="14" t="s">
        <v>2456</v>
      </c>
      <c r="D665" s="31">
        <v>6426</v>
      </c>
      <c r="E665" s="30" t="s">
        <v>11209</v>
      </c>
      <c r="F665" s="14" t="s">
        <v>2458</v>
      </c>
      <c r="G665" s="14" t="s">
        <v>2459</v>
      </c>
      <c r="H665" s="14" t="s">
        <v>11549</v>
      </c>
      <c r="I665" s="25">
        <v>8886</v>
      </c>
      <c r="J665" s="14" t="str">
        <f t="shared" si="10"/>
        <v>K25TTM888645812</v>
      </c>
      <c r="K665" s="16">
        <v>45812</v>
      </c>
      <c r="L665" s="17">
        <v>197267</v>
      </c>
    </row>
    <row r="666" spans="1:12" s="18" customFormat="1" x14ac:dyDescent="0.25">
      <c r="A666" s="14" t="s">
        <v>8</v>
      </c>
      <c r="B666" s="14" t="s">
        <v>9</v>
      </c>
      <c r="C666" s="14" t="s">
        <v>2460</v>
      </c>
      <c r="D666" s="31">
        <v>6426</v>
      </c>
      <c r="E666" s="30" t="s">
        <v>11209</v>
      </c>
      <c r="F666" s="14" t="s">
        <v>2458</v>
      </c>
      <c r="G666" s="14" t="s">
        <v>2461</v>
      </c>
      <c r="H666" s="14" t="s">
        <v>11549</v>
      </c>
      <c r="I666" s="25">
        <v>8888</v>
      </c>
      <c r="J666" s="14" t="str">
        <f t="shared" si="10"/>
        <v>K25TTM888845812</v>
      </c>
      <c r="K666" s="16">
        <v>45812</v>
      </c>
      <c r="L666" s="17">
        <v>479771</v>
      </c>
    </row>
    <row r="667" spans="1:12" s="18" customFormat="1" x14ac:dyDescent="0.25">
      <c r="A667" s="14" t="s">
        <v>8</v>
      </c>
      <c r="B667" s="14" t="s">
        <v>9</v>
      </c>
      <c r="C667" s="14" t="s">
        <v>2462</v>
      </c>
      <c r="D667" s="31">
        <v>6437</v>
      </c>
      <c r="E667" s="30" t="s">
        <v>11024</v>
      </c>
      <c r="F667" s="14" t="s">
        <v>2464</v>
      </c>
      <c r="G667" s="14" t="s">
        <v>2465</v>
      </c>
      <c r="H667" s="14" t="s">
        <v>11549</v>
      </c>
      <c r="I667" s="25">
        <v>84025</v>
      </c>
      <c r="J667" s="14" t="str">
        <f t="shared" si="10"/>
        <v>K25TTM8402545812</v>
      </c>
      <c r="K667" s="16">
        <v>45812</v>
      </c>
      <c r="L667" s="17">
        <v>763943</v>
      </c>
    </row>
    <row r="668" spans="1:12" s="18" customFormat="1" x14ac:dyDescent="0.25">
      <c r="A668" s="14" t="s">
        <v>8</v>
      </c>
      <c r="B668" s="14" t="s">
        <v>9</v>
      </c>
      <c r="C668" s="14" t="s">
        <v>2466</v>
      </c>
      <c r="D668" s="31">
        <v>6437</v>
      </c>
      <c r="E668" s="30" t="s">
        <v>11024</v>
      </c>
      <c r="F668" s="14" t="s">
        <v>2464</v>
      </c>
      <c r="G668" s="14" t="s">
        <v>2467</v>
      </c>
      <c r="H668" s="14" t="s">
        <v>11549</v>
      </c>
      <c r="I668" s="25">
        <v>84026</v>
      </c>
      <c r="J668" s="14" t="str">
        <f t="shared" si="10"/>
        <v>K25TTM8402645812</v>
      </c>
      <c r="K668" s="16">
        <v>45812</v>
      </c>
      <c r="L668" s="17">
        <v>396039</v>
      </c>
    </row>
    <row r="669" spans="1:12" s="18" customFormat="1" x14ac:dyDescent="0.25">
      <c r="A669" s="14" t="s">
        <v>8</v>
      </c>
      <c r="B669" s="14" t="s">
        <v>9</v>
      </c>
      <c r="C669" s="14" t="s">
        <v>2468</v>
      </c>
      <c r="D669" s="31">
        <v>6456</v>
      </c>
      <c r="E669" s="30" t="s">
        <v>11034</v>
      </c>
      <c r="F669" s="14" t="s">
        <v>2470</v>
      </c>
      <c r="G669" s="14" t="s">
        <v>2471</v>
      </c>
      <c r="H669" s="14" t="s">
        <v>11549</v>
      </c>
      <c r="I669" s="25">
        <v>259320</v>
      </c>
      <c r="J669" s="14" t="str">
        <f t="shared" si="10"/>
        <v>K25TTM25932045812</v>
      </c>
      <c r="K669" s="16">
        <v>45812</v>
      </c>
      <c r="L669" s="17">
        <v>434160</v>
      </c>
    </row>
    <row r="670" spans="1:12" s="18" customFormat="1" x14ac:dyDescent="0.25">
      <c r="A670" s="14" t="s">
        <v>8</v>
      </c>
      <c r="B670" s="14" t="s">
        <v>9</v>
      </c>
      <c r="C670" s="14" t="s">
        <v>2472</v>
      </c>
      <c r="D670" s="31">
        <v>6518</v>
      </c>
      <c r="E670" s="30" t="s">
        <v>11024</v>
      </c>
      <c r="F670" s="14" t="s">
        <v>2474</v>
      </c>
      <c r="G670" s="14" t="s">
        <v>2475</v>
      </c>
      <c r="H670" s="14" t="s">
        <v>11549</v>
      </c>
      <c r="I670" s="25">
        <v>83789</v>
      </c>
      <c r="J670" s="14" t="str">
        <f t="shared" si="10"/>
        <v>K25TTM8378945812</v>
      </c>
      <c r="K670" s="16">
        <v>45812</v>
      </c>
      <c r="L670" s="17">
        <v>433881</v>
      </c>
    </row>
    <row r="671" spans="1:12" s="18" customFormat="1" x14ac:dyDescent="0.25">
      <c r="A671" s="14" t="s">
        <v>8</v>
      </c>
      <c r="B671" s="14" t="s">
        <v>9</v>
      </c>
      <c r="C671" s="14" t="s">
        <v>2476</v>
      </c>
      <c r="D671" s="31">
        <v>6646</v>
      </c>
      <c r="E671" s="30" t="s">
        <v>11034</v>
      </c>
      <c r="F671" s="14" t="s">
        <v>2478</v>
      </c>
      <c r="G671" s="14" t="s">
        <v>2479</v>
      </c>
      <c r="H671" s="14" t="s">
        <v>11549</v>
      </c>
      <c r="I671" s="25">
        <v>259076</v>
      </c>
      <c r="J671" s="14" t="str">
        <f t="shared" si="10"/>
        <v>K25TTM25907645812</v>
      </c>
      <c r="K671" s="16">
        <v>45812</v>
      </c>
      <c r="L671" s="17">
        <v>425593</v>
      </c>
    </row>
    <row r="672" spans="1:12" s="18" customFormat="1" x14ac:dyDescent="0.25">
      <c r="A672" s="14" t="s">
        <v>8</v>
      </c>
      <c r="B672" s="14" t="s">
        <v>9</v>
      </c>
      <c r="C672" s="14" t="s">
        <v>2480</v>
      </c>
      <c r="D672" s="31">
        <v>6695</v>
      </c>
      <c r="E672" s="30" t="s">
        <v>11104</v>
      </c>
      <c r="F672" s="14" t="s">
        <v>2482</v>
      </c>
      <c r="G672" s="14" t="s">
        <v>2483</v>
      </c>
      <c r="H672" s="14" t="s">
        <v>11549</v>
      </c>
      <c r="I672" s="25">
        <v>17348</v>
      </c>
      <c r="J672" s="14" t="str">
        <f t="shared" si="10"/>
        <v>K25TTM1734845812</v>
      </c>
      <c r="K672" s="16">
        <v>45812</v>
      </c>
      <c r="L672" s="17">
        <v>131512</v>
      </c>
    </row>
    <row r="673" spans="1:12" s="18" customFormat="1" x14ac:dyDescent="0.25">
      <c r="A673" s="14" t="s">
        <v>8</v>
      </c>
      <c r="B673" s="14" t="s">
        <v>9</v>
      </c>
      <c r="C673" s="14" t="s">
        <v>2484</v>
      </c>
      <c r="D673" s="31">
        <v>6713</v>
      </c>
      <c r="E673" s="30" t="s">
        <v>11034</v>
      </c>
      <c r="F673" s="14" t="s">
        <v>2486</v>
      </c>
      <c r="G673" s="14" t="s">
        <v>2487</v>
      </c>
      <c r="H673" s="14" t="s">
        <v>11549</v>
      </c>
      <c r="I673" s="25">
        <v>259290</v>
      </c>
      <c r="J673" s="14" t="str">
        <f t="shared" si="10"/>
        <v>K25TTM25929045812</v>
      </c>
      <c r="K673" s="16">
        <v>45812</v>
      </c>
      <c r="L673" s="17">
        <v>183902</v>
      </c>
    </row>
    <row r="674" spans="1:12" s="18" customFormat="1" x14ac:dyDescent="0.25">
      <c r="A674" s="14" t="s">
        <v>8</v>
      </c>
      <c r="B674" s="14" t="s">
        <v>9</v>
      </c>
      <c r="C674" s="14" t="s">
        <v>2488</v>
      </c>
      <c r="D674" s="31">
        <v>6727</v>
      </c>
      <c r="E674" s="30" t="s">
        <v>11129</v>
      </c>
      <c r="F674" s="14" t="s">
        <v>2490</v>
      </c>
      <c r="G674" s="14" t="s">
        <v>2491</v>
      </c>
      <c r="H674" s="14" t="s">
        <v>11549</v>
      </c>
      <c r="I674" s="25">
        <v>19902</v>
      </c>
      <c r="J674" s="14" t="str">
        <f t="shared" si="10"/>
        <v>K25TTM1990245812</v>
      </c>
      <c r="K674" s="16">
        <v>45812</v>
      </c>
      <c r="L674" s="17">
        <v>125073</v>
      </c>
    </row>
    <row r="675" spans="1:12" s="18" customFormat="1" x14ac:dyDescent="0.25">
      <c r="A675" s="14" t="s">
        <v>8</v>
      </c>
      <c r="B675" s="14" t="s">
        <v>9</v>
      </c>
      <c r="C675" s="14" t="s">
        <v>2492</v>
      </c>
      <c r="D675" s="31">
        <v>6747</v>
      </c>
      <c r="E675" s="30" t="s">
        <v>11154</v>
      </c>
      <c r="F675" s="14" t="s">
        <v>2494</v>
      </c>
      <c r="G675" s="14" t="s">
        <v>2495</v>
      </c>
      <c r="H675" s="14" t="s">
        <v>11549</v>
      </c>
      <c r="I675" s="25">
        <v>11135</v>
      </c>
      <c r="J675" s="14" t="str">
        <f t="shared" si="10"/>
        <v>K25TTM1113545812</v>
      </c>
      <c r="K675" s="16">
        <v>45812</v>
      </c>
      <c r="L675" s="17">
        <v>197267</v>
      </c>
    </row>
    <row r="676" spans="1:12" s="18" customFormat="1" x14ac:dyDescent="0.25">
      <c r="A676" s="14" t="s">
        <v>8</v>
      </c>
      <c r="B676" s="14" t="s">
        <v>9</v>
      </c>
      <c r="C676" s="14" t="s">
        <v>2496</v>
      </c>
      <c r="D676" s="31">
        <v>6751</v>
      </c>
      <c r="E676" s="30" t="s">
        <v>11154</v>
      </c>
      <c r="F676" s="14" t="s">
        <v>2498</v>
      </c>
      <c r="G676" s="14" t="s">
        <v>2499</v>
      </c>
      <c r="H676" s="14" t="s">
        <v>11549</v>
      </c>
      <c r="I676" s="25">
        <v>11122</v>
      </c>
      <c r="J676" s="14" t="str">
        <f t="shared" si="10"/>
        <v>K25TTM1112245812</v>
      </c>
      <c r="K676" s="16">
        <v>45812</v>
      </c>
      <c r="L676" s="17">
        <v>61301</v>
      </c>
    </row>
    <row r="677" spans="1:12" s="18" customFormat="1" x14ac:dyDescent="0.25">
      <c r="A677" s="14" t="s">
        <v>8</v>
      </c>
      <c r="B677" s="14" t="s">
        <v>9</v>
      </c>
      <c r="C677" s="14" t="s">
        <v>2500</v>
      </c>
      <c r="D677" s="31">
        <v>6777</v>
      </c>
      <c r="E677" s="30" t="s">
        <v>11034</v>
      </c>
      <c r="F677" s="14" t="s">
        <v>2502</v>
      </c>
      <c r="G677" s="14" t="s">
        <v>2503</v>
      </c>
      <c r="H677" s="14" t="s">
        <v>11549</v>
      </c>
      <c r="I677" s="25">
        <v>259045</v>
      </c>
      <c r="J677" s="14" t="str">
        <f t="shared" si="10"/>
        <v>K25TTM25904545812</v>
      </c>
      <c r="K677" s="16">
        <v>45812</v>
      </c>
      <c r="L677" s="17">
        <v>239885</v>
      </c>
    </row>
    <row r="678" spans="1:12" s="18" customFormat="1" x14ac:dyDescent="0.25">
      <c r="A678" s="14" t="s">
        <v>8</v>
      </c>
      <c r="B678" s="14" t="s">
        <v>9</v>
      </c>
      <c r="C678" s="14" t="s">
        <v>2504</v>
      </c>
      <c r="D678" s="31">
        <v>6842</v>
      </c>
      <c r="E678" s="30" t="s">
        <v>11124</v>
      </c>
      <c r="F678" s="14" t="s">
        <v>2506</v>
      </c>
      <c r="G678" s="14" t="s">
        <v>2507</v>
      </c>
      <c r="H678" s="14" t="s">
        <v>11549</v>
      </c>
      <c r="I678" s="25">
        <v>34653</v>
      </c>
      <c r="J678" s="14" t="str">
        <f t="shared" si="10"/>
        <v>K25TTM3465345812</v>
      </c>
      <c r="K678" s="16">
        <v>45812</v>
      </c>
      <c r="L678" s="17">
        <v>288521</v>
      </c>
    </row>
    <row r="679" spans="1:12" s="18" customFormat="1" x14ac:dyDescent="0.25">
      <c r="A679" s="14" t="s">
        <v>8</v>
      </c>
      <c r="B679" s="14" t="s">
        <v>9</v>
      </c>
      <c r="C679" s="14" t="s">
        <v>2508</v>
      </c>
      <c r="D679" s="31">
        <v>6856</v>
      </c>
      <c r="E679" s="30" t="s">
        <v>11034</v>
      </c>
      <c r="F679" s="14" t="s">
        <v>2510</v>
      </c>
      <c r="G679" s="14" t="s">
        <v>2511</v>
      </c>
      <c r="H679" s="14" t="s">
        <v>11549</v>
      </c>
      <c r="I679" s="25">
        <v>258772</v>
      </c>
      <c r="J679" s="14" t="str">
        <f t="shared" si="10"/>
        <v>K25TTM25877245812</v>
      </c>
      <c r="K679" s="16">
        <v>45812</v>
      </c>
      <c r="L679" s="17">
        <v>304915</v>
      </c>
    </row>
    <row r="680" spans="1:12" s="18" customFormat="1" x14ac:dyDescent="0.25">
      <c r="A680" s="14" t="s">
        <v>8</v>
      </c>
      <c r="B680" s="14" t="s">
        <v>9</v>
      </c>
      <c r="C680" s="14" t="s">
        <v>2512</v>
      </c>
      <c r="D680" s="31">
        <v>6873</v>
      </c>
      <c r="E680" s="30" t="s">
        <v>11034</v>
      </c>
      <c r="F680" s="14" t="s">
        <v>2514</v>
      </c>
      <c r="G680" s="14" t="s">
        <v>2515</v>
      </c>
      <c r="H680" s="14" t="s">
        <v>11549</v>
      </c>
      <c r="I680" s="25">
        <v>260488</v>
      </c>
      <c r="J680" s="14" t="str">
        <f t="shared" si="10"/>
        <v>K25TTM26048845812</v>
      </c>
      <c r="K680" s="16">
        <v>45812</v>
      </c>
      <c r="L680" s="17">
        <v>306504</v>
      </c>
    </row>
    <row r="681" spans="1:12" s="18" customFormat="1" x14ac:dyDescent="0.25">
      <c r="A681" s="14" t="s">
        <v>8</v>
      </c>
      <c r="B681" s="14" t="s">
        <v>9</v>
      </c>
      <c r="C681" s="14" t="s">
        <v>2516</v>
      </c>
      <c r="D681" s="31">
        <v>6977</v>
      </c>
      <c r="E681" s="30" t="s">
        <v>11194</v>
      </c>
      <c r="F681" s="14" t="s">
        <v>2518</v>
      </c>
      <c r="G681" s="14" t="s">
        <v>2519</v>
      </c>
      <c r="H681" s="14" t="s">
        <v>11549</v>
      </c>
      <c r="I681" s="25">
        <v>7735</v>
      </c>
      <c r="J681" s="14" t="str">
        <f t="shared" si="10"/>
        <v>K25TTM773545812</v>
      </c>
      <c r="K681" s="16">
        <v>45812</v>
      </c>
      <c r="L681" s="17">
        <v>119943</v>
      </c>
    </row>
    <row r="682" spans="1:12" s="18" customFormat="1" x14ac:dyDescent="0.25">
      <c r="A682" s="14" t="s">
        <v>8</v>
      </c>
      <c r="B682" s="14" t="s">
        <v>9</v>
      </c>
      <c r="C682" s="14" t="s">
        <v>2520</v>
      </c>
      <c r="D682" s="31">
        <v>1533</v>
      </c>
      <c r="E682" s="30" t="s">
        <v>11034</v>
      </c>
      <c r="F682" s="14" t="s">
        <v>1821</v>
      </c>
      <c r="G682" s="14" t="s">
        <v>2521</v>
      </c>
      <c r="H682" s="14" t="s">
        <v>11549</v>
      </c>
      <c r="I682" s="25">
        <v>261702</v>
      </c>
      <c r="J682" s="14" t="str">
        <f t="shared" si="10"/>
        <v>K25TTM26170245813</v>
      </c>
      <c r="K682" s="16">
        <v>45813</v>
      </c>
      <c r="L682" s="17">
        <v>109723</v>
      </c>
    </row>
    <row r="683" spans="1:12" s="18" customFormat="1" x14ac:dyDescent="0.25">
      <c r="A683" s="14" t="s">
        <v>8</v>
      </c>
      <c r="B683" s="14" t="s">
        <v>9</v>
      </c>
      <c r="C683" s="14" t="s">
        <v>2522</v>
      </c>
      <c r="D683" s="31">
        <v>1539</v>
      </c>
      <c r="E683" s="30" t="s">
        <v>11034</v>
      </c>
      <c r="F683" s="14" t="s">
        <v>2524</v>
      </c>
      <c r="G683" s="14" t="s">
        <v>2525</v>
      </c>
      <c r="H683" s="14" t="s">
        <v>11549</v>
      </c>
      <c r="I683" s="25">
        <v>260668</v>
      </c>
      <c r="J683" s="14" t="str">
        <f t="shared" si="10"/>
        <v>K25TTM26066845813</v>
      </c>
      <c r="K683" s="16">
        <v>45813</v>
      </c>
      <c r="L683" s="17">
        <v>278910</v>
      </c>
    </row>
    <row r="684" spans="1:12" s="18" customFormat="1" x14ac:dyDescent="0.25">
      <c r="A684" s="14" t="s">
        <v>8</v>
      </c>
      <c r="B684" s="14" t="s">
        <v>9</v>
      </c>
      <c r="C684" s="14" t="s">
        <v>2526</v>
      </c>
      <c r="D684" s="31">
        <v>1592</v>
      </c>
      <c r="E684" s="30" t="s">
        <v>11049</v>
      </c>
      <c r="F684" s="14" t="s">
        <v>2528</v>
      </c>
      <c r="G684" s="14" t="s">
        <v>2529</v>
      </c>
      <c r="H684" s="14" t="s">
        <v>11549</v>
      </c>
      <c r="I684" s="25">
        <v>7825</v>
      </c>
      <c r="J684" s="14" t="str">
        <f t="shared" si="10"/>
        <v>K25TTM782545813</v>
      </c>
      <c r="K684" s="16">
        <v>45813</v>
      </c>
      <c r="L684" s="17">
        <v>241069</v>
      </c>
    </row>
    <row r="685" spans="1:12" s="18" customFormat="1" x14ac:dyDescent="0.25">
      <c r="A685" s="14" t="s">
        <v>8</v>
      </c>
      <c r="B685" s="14" t="s">
        <v>9</v>
      </c>
      <c r="C685" s="14" t="s">
        <v>2530</v>
      </c>
      <c r="D685" s="31">
        <v>1607</v>
      </c>
      <c r="E685" s="30" t="s">
        <v>11179</v>
      </c>
      <c r="F685" s="14" t="s">
        <v>2532</v>
      </c>
      <c r="G685" s="14" t="s">
        <v>2533</v>
      </c>
      <c r="H685" s="14" t="s">
        <v>11549</v>
      </c>
      <c r="I685" s="25">
        <v>859</v>
      </c>
      <c r="J685" s="14" t="str">
        <f t="shared" si="10"/>
        <v>K25TTM85945813</v>
      </c>
      <c r="K685" s="16">
        <v>45813</v>
      </c>
      <c r="L685" s="17">
        <v>207753</v>
      </c>
    </row>
    <row r="686" spans="1:12" s="18" customFormat="1" x14ac:dyDescent="0.25">
      <c r="A686" s="14" t="s">
        <v>8</v>
      </c>
      <c r="B686" s="14" t="s">
        <v>9</v>
      </c>
      <c r="C686" s="14" t="s">
        <v>2534</v>
      </c>
      <c r="D686" s="31">
        <v>1611</v>
      </c>
      <c r="E686" s="30" t="s">
        <v>11223</v>
      </c>
      <c r="F686" s="14" t="s">
        <v>16</v>
      </c>
      <c r="G686" s="14" t="s">
        <v>2535</v>
      </c>
      <c r="H686" s="14" t="s">
        <v>11549</v>
      </c>
      <c r="I686" s="25">
        <v>1672</v>
      </c>
      <c r="J686" s="14" t="str">
        <f t="shared" si="10"/>
        <v>K25TTM167245813</v>
      </c>
      <c r="K686" s="16">
        <v>45813</v>
      </c>
      <c r="L686" s="17">
        <v>427680</v>
      </c>
    </row>
    <row r="687" spans="1:12" s="18" customFormat="1" x14ac:dyDescent="0.25">
      <c r="A687" s="14" t="s">
        <v>8</v>
      </c>
      <c r="B687" s="14" t="s">
        <v>9</v>
      </c>
      <c r="C687" s="14" t="s">
        <v>2536</v>
      </c>
      <c r="D687" s="31">
        <v>1635</v>
      </c>
      <c r="E687" s="30" t="s">
        <v>11034</v>
      </c>
      <c r="F687" s="14" t="s">
        <v>2538</v>
      </c>
      <c r="G687" s="14" t="s">
        <v>2539</v>
      </c>
      <c r="H687" s="14" t="s">
        <v>11549</v>
      </c>
      <c r="I687" s="25">
        <v>261516</v>
      </c>
      <c r="J687" s="14" t="str">
        <f t="shared" si="10"/>
        <v>K25TTM26151645813</v>
      </c>
      <c r="K687" s="16">
        <v>45813</v>
      </c>
      <c r="L687" s="17">
        <v>60043</v>
      </c>
    </row>
    <row r="688" spans="1:12" s="18" customFormat="1" x14ac:dyDescent="0.25">
      <c r="A688" s="14" t="s">
        <v>8</v>
      </c>
      <c r="B688" s="14" t="s">
        <v>9</v>
      </c>
      <c r="C688" s="14" t="s">
        <v>2540</v>
      </c>
      <c r="D688" s="31">
        <v>1672</v>
      </c>
      <c r="E688" s="30" t="s">
        <v>11034</v>
      </c>
      <c r="F688" s="14" t="s">
        <v>2542</v>
      </c>
      <c r="G688" s="14" t="s">
        <v>2543</v>
      </c>
      <c r="H688" s="14" t="s">
        <v>11549</v>
      </c>
      <c r="I688" s="25">
        <v>261366</v>
      </c>
      <c r="J688" s="14" t="str">
        <f t="shared" si="10"/>
        <v>K25TTM26136645813</v>
      </c>
      <c r="K688" s="16">
        <v>45813</v>
      </c>
      <c r="L688" s="17">
        <v>488877</v>
      </c>
    </row>
    <row r="689" spans="1:12" s="18" customFormat="1" x14ac:dyDescent="0.25">
      <c r="A689" s="14" t="s">
        <v>8</v>
      </c>
      <c r="B689" s="14" t="s">
        <v>9</v>
      </c>
      <c r="C689" s="14" t="s">
        <v>2544</v>
      </c>
      <c r="D689" s="31">
        <v>2018</v>
      </c>
      <c r="E689" s="30" t="s">
        <v>11034</v>
      </c>
      <c r="F689" s="14" t="s">
        <v>2546</v>
      </c>
      <c r="G689" s="14" t="s">
        <v>2547</v>
      </c>
      <c r="H689" s="14" t="s">
        <v>11549</v>
      </c>
      <c r="I689" s="25">
        <v>262040</v>
      </c>
      <c r="J689" s="14" t="str">
        <f t="shared" si="10"/>
        <v>K25TTM26204045813</v>
      </c>
      <c r="K689" s="16">
        <v>45813</v>
      </c>
      <c r="L689" s="17">
        <v>671107</v>
      </c>
    </row>
    <row r="690" spans="1:12" s="18" customFormat="1" x14ac:dyDescent="0.25">
      <c r="A690" s="14" t="s">
        <v>8</v>
      </c>
      <c r="B690" s="14" t="s">
        <v>9</v>
      </c>
      <c r="C690" s="14" t="s">
        <v>2548</v>
      </c>
      <c r="D690" s="31">
        <v>2071</v>
      </c>
      <c r="E690" s="30" t="s">
        <v>11034</v>
      </c>
      <c r="F690" s="14" t="s">
        <v>2550</v>
      </c>
      <c r="G690" s="14" t="s">
        <v>2551</v>
      </c>
      <c r="H690" s="14" t="s">
        <v>11549</v>
      </c>
      <c r="I690" s="25">
        <v>260950</v>
      </c>
      <c r="J690" s="14" t="str">
        <f t="shared" si="10"/>
        <v>K25TTM26095045813</v>
      </c>
      <c r="K690" s="16">
        <v>45813</v>
      </c>
      <c r="L690" s="17">
        <v>329238</v>
      </c>
    </row>
    <row r="691" spans="1:12" s="18" customFormat="1" x14ac:dyDescent="0.25">
      <c r="A691" s="14" t="s">
        <v>8</v>
      </c>
      <c r="B691" s="14" t="s">
        <v>9</v>
      </c>
      <c r="C691" s="14" t="s">
        <v>2552</v>
      </c>
      <c r="D691" s="31">
        <v>2083</v>
      </c>
      <c r="E691" s="30" t="s">
        <v>11034</v>
      </c>
      <c r="F691" s="14" t="s">
        <v>2554</v>
      </c>
      <c r="G691" s="14" t="s">
        <v>2555</v>
      </c>
      <c r="H691" s="14" t="s">
        <v>11549</v>
      </c>
      <c r="I691" s="25">
        <v>261094</v>
      </c>
      <c r="J691" s="14" t="str">
        <f t="shared" si="10"/>
        <v>K25TTM26109445813</v>
      </c>
      <c r="K691" s="16">
        <v>45813</v>
      </c>
      <c r="L691" s="17">
        <v>213295</v>
      </c>
    </row>
    <row r="692" spans="1:12" s="18" customFormat="1" x14ac:dyDescent="0.25">
      <c r="A692" s="14" t="s">
        <v>8</v>
      </c>
      <c r="B692" s="14" t="s">
        <v>9</v>
      </c>
      <c r="C692" s="14" t="s">
        <v>2556</v>
      </c>
      <c r="D692" s="31">
        <v>2083</v>
      </c>
      <c r="E692" s="30" t="s">
        <v>11034</v>
      </c>
      <c r="F692" s="14" t="s">
        <v>2554</v>
      </c>
      <c r="G692" s="14" t="s">
        <v>2557</v>
      </c>
      <c r="H692" s="14" t="s">
        <v>11549</v>
      </c>
      <c r="I692" s="25">
        <v>261294</v>
      </c>
      <c r="J692" s="14" t="str">
        <f t="shared" si="10"/>
        <v>K25TTM26129445813</v>
      </c>
      <c r="K692" s="16">
        <v>45813</v>
      </c>
      <c r="L692" s="17">
        <v>119943</v>
      </c>
    </row>
    <row r="693" spans="1:12" s="18" customFormat="1" x14ac:dyDescent="0.25">
      <c r="A693" s="14" t="s">
        <v>8</v>
      </c>
      <c r="B693" s="14" t="s">
        <v>9</v>
      </c>
      <c r="C693" s="14" t="s">
        <v>2558</v>
      </c>
      <c r="D693" s="31">
        <v>2340</v>
      </c>
      <c r="E693" s="30" t="s">
        <v>11034</v>
      </c>
      <c r="F693" s="14" t="s">
        <v>2560</v>
      </c>
      <c r="G693" s="14" t="s">
        <v>2561</v>
      </c>
      <c r="H693" s="14" t="s">
        <v>11549</v>
      </c>
      <c r="I693" s="25">
        <v>261935</v>
      </c>
      <c r="J693" s="14" t="str">
        <f t="shared" si="10"/>
        <v>K25TTM26193545813</v>
      </c>
      <c r="K693" s="16">
        <v>45813</v>
      </c>
      <c r="L693" s="17">
        <v>797555</v>
      </c>
    </row>
    <row r="694" spans="1:12" s="18" customFormat="1" x14ac:dyDescent="0.25">
      <c r="A694" s="14" t="s">
        <v>8</v>
      </c>
      <c r="B694" s="14" t="s">
        <v>9</v>
      </c>
      <c r="C694" s="14" t="s">
        <v>2562</v>
      </c>
      <c r="D694" s="31">
        <v>2343</v>
      </c>
      <c r="E694" s="30" t="s">
        <v>11034</v>
      </c>
      <c r="F694" s="14" t="s">
        <v>2564</v>
      </c>
      <c r="G694" s="14" t="s">
        <v>2565</v>
      </c>
      <c r="H694" s="14" t="s">
        <v>11549</v>
      </c>
      <c r="I694" s="25">
        <v>260909</v>
      </c>
      <c r="J694" s="14" t="str">
        <f t="shared" si="10"/>
        <v>K25TTM26090945813</v>
      </c>
      <c r="K694" s="16">
        <v>45813</v>
      </c>
      <c r="L694" s="17">
        <v>239885</v>
      </c>
    </row>
    <row r="695" spans="1:12" s="18" customFormat="1" x14ac:dyDescent="0.25">
      <c r="A695" s="14" t="s">
        <v>8</v>
      </c>
      <c r="B695" s="14" t="s">
        <v>9</v>
      </c>
      <c r="C695" s="14" t="s">
        <v>2566</v>
      </c>
      <c r="D695" s="31">
        <v>2362</v>
      </c>
      <c r="E695" s="30" t="s">
        <v>11034</v>
      </c>
      <c r="F695" s="14" t="s">
        <v>2568</v>
      </c>
      <c r="G695" s="14" t="s">
        <v>2569</v>
      </c>
      <c r="H695" s="14" t="s">
        <v>11549</v>
      </c>
      <c r="I695" s="25">
        <v>262221</v>
      </c>
      <c r="J695" s="14" t="str">
        <f t="shared" si="10"/>
        <v>K25TTM26222145813</v>
      </c>
      <c r="K695" s="16">
        <v>45813</v>
      </c>
      <c r="L695" s="17">
        <v>119943</v>
      </c>
    </row>
    <row r="696" spans="1:12" s="18" customFormat="1" x14ac:dyDescent="0.25">
      <c r="A696" s="14" t="s">
        <v>8</v>
      </c>
      <c r="B696" s="14" t="s">
        <v>9</v>
      </c>
      <c r="C696" s="14" t="s">
        <v>2570</v>
      </c>
      <c r="D696" s="31">
        <v>2416</v>
      </c>
      <c r="E696" s="30" t="s">
        <v>11034</v>
      </c>
      <c r="F696" s="14" t="s">
        <v>2572</v>
      </c>
      <c r="G696" s="14" t="s">
        <v>2573</v>
      </c>
      <c r="H696" s="14" t="s">
        <v>11549</v>
      </c>
      <c r="I696" s="25">
        <v>260996</v>
      </c>
      <c r="J696" s="14" t="str">
        <f t="shared" si="10"/>
        <v>K25TTM26099645813</v>
      </c>
      <c r="K696" s="16">
        <v>45813</v>
      </c>
      <c r="L696" s="17">
        <v>108393</v>
      </c>
    </row>
    <row r="697" spans="1:12" s="18" customFormat="1" x14ac:dyDescent="0.25">
      <c r="A697" s="14" t="s">
        <v>8</v>
      </c>
      <c r="B697" s="14" t="s">
        <v>9</v>
      </c>
      <c r="C697" s="14" t="s">
        <v>2574</v>
      </c>
      <c r="D697" s="31">
        <v>2428</v>
      </c>
      <c r="E697" s="30" t="s">
        <v>11034</v>
      </c>
      <c r="F697" s="14" t="s">
        <v>2576</v>
      </c>
      <c r="G697" s="14" t="s">
        <v>2577</v>
      </c>
      <c r="H697" s="14" t="s">
        <v>11549</v>
      </c>
      <c r="I697" s="25">
        <v>260673</v>
      </c>
      <c r="J697" s="14" t="str">
        <f t="shared" si="10"/>
        <v>K25TTM26067345813</v>
      </c>
      <c r="K697" s="16">
        <v>45813</v>
      </c>
      <c r="L697" s="17">
        <v>839598</v>
      </c>
    </row>
    <row r="698" spans="1:12" s="18" customFormat="1" x14ac:dyDescent="0.25">
      <c r="A698" s="14" t="s">
        <v>8</v>
      </c>
      <c r="B698" s="14" t="s">
        <v>9</v>
      </c>
      <c r="C698" s="14" t="s">
        <v>2578</v>
      </c>
      <c r="D698" s="31">
        <v>2721</v>
      </c>
      <c r="E698" s="30" t="s">
        <v>11024</v>
      </c>
      <c r="F698" s="14" t="s">
        <v>2580</v>
      </c>
      <c r="G698" s="14" t="s">
        <v>2581</v>
      </c>
      <c r="H698" s="14" t="s">
        <v>11549</v>
      </c>
      <c r="I698" s="25">
        <v>84738</v>
      </c>
      <c r="J698" s="14" t="str">
        <f t="shared" si="10"/>
        <v>K25TTM8473845813</v>
      </c>
      <c r="K698" s="16">
        <v>45813</v>
      </c>
      <c r="L698" s="17">
        <v>614294</v>
      </c>
    </row>
    <row r="699" spans="1:12" s="18" customFormat="1" x14ac:dyDescent="0.25">
      <c r="A699" s="14" t="s">
        <v>8</v>
      </c>
      <c r="B699" s="14" t="s">
        <v>9</v>
      </c>
      <c r="C699" s="14" t="s">
        <v>2582</v>
      </c>
      <c r="D699" s="31">
        <v>2753</v>
      </c>
      <c r="E699" s="30" t="s">
        <v>11034</v>
      </c>
      <c r="F699" s="14" t="s">
        <v>2584</v>
      </c>
      <c r="G699" s="14" t="s">
        <v>2585</v>
      </c>
      <c r="H699" s="14" t="s">
        <v>11549</v>
      </c>
      <c r="I699" s="25">
        <v>261335</v>
      </c>
      <c r="J699" s="14" t="str">
        <f t="shared" si="10"/>
        <v>K25TTM26133545813</v>
      </c>
      <c r="K699" s="16">
        <v>45813</v>
      </c>
      <c r="L699" s="17">
        <v>223819</v>
      </c>
    </row>
    <row r="700" spans="1:12" s="18" customFormat="1" x14ac:dyDescent="0.25">
      <c r="A700" s="14" t="s">
        <v>8</v>
      </c>
      <c r="B700" s="14" t="s">
        <v>9</v>
      </c>
      <c r="C700" s="14" t="s">
        <v>2586</v>
      </c>
      <c r="D700" s="31">
        <v>2753</v>
      </c>
      <c r="E700" s="30" t="s">
        <v>11034</v>
      </c>
      <c r="F700" s="14" t="s">
        <v>2584</v>
      </c>
      <c r="G700" s="14" t="s">
        <v>2587</v>
      </c>
      <c r="H700" s="14" t="s">
        <v>11549</v>
      </c>
      <c r="I700" s="25">
        <v>261382</v>
      </c>
      <c r="J700" s="14" t="str">
        <f t="shared" si="10"/>
        <v>K25TTM26138245813</v>
      </c>
      <c r="K700" s="16">
        <v>45813</v>
      </c>
      <c r="L700" s="17">
        <v>422330</v>
      </c>
    </row>
    <row r="701" spans="1:12" s="18" customFormat="1" x14ac:dyDescent="0.25">
      <c r="A701" s="14" t="s">
        <v>8</v>
      </c>
      <c r="B701" s="14" t="s">
        <v>9</v>
      </c>
      <c r="C701" s="14" t="s">
        <v>2588</v>
      </c>
      <c r="D701" s="31">
        <v>2806</v>
      </c>
      <c r="E701" s="30" t="s">
        <v>11034</v>
      </c>
      <c r="F701" s="14" t="s">
        <v>2590</v>
      </c>
      <c r="G701" s="14" t="s">
        <v>2591</v>
      </c>
      <c r="H701" s="14" t="s">
        <v>11549</v>
      </c>
      <c r="I701" s="25">
        <v>261911</v>
      </c>
      <c r="J701" s="14" t="str">
        <f t="shared" si="10"/>
        <v>K25TTM26191145813</v>
      </c>
      <c r="K701" s="16">
        <v>45813</v>
      </c>
      <c r="L701" s="17">
        <v>739511</v>
      </c>
    </row>
    <row r="702" spans="1:12" s="18" customFormat="1" x14ac:dyDescent="0.25">
      <c r="A702" s="14" t="s">
        <v>8</v>
      </c>
      <c r="B702" s="14" t="s">
        <v>9</v>
      </c>
      <c r="C702" s="14" t="s">
        <v>2592</v>
      </c>
      <c r="D702" s="31">
        <v>2806</v>
      </c>
      <c r="E702" s="30" t="s">
        <v>11034</v>
      </c>
      <c r="F702" s="14" t="s">
        <v>2590</v>
      </c>
      <c r="G702" s="14" t="s">
        <v>2593</v>
      </c>
      <c r="H702" s="14" t="s">
        <v>11549</v>
      </c>
      <c r="I702" s="25">
        <v>261912</v>
      </c>
      <c r="J702" s="14" t="str">
        <f t="shared" si="10"/>
        <v>K25TTM26191245813</v>
      </c>
      <c r="K702" s="16">
        <v>45813</v>
      </c>
      <c r="L702" s="17">
        <v>732383</v>
      </c>
    </row>
    <row r="703" spans="1:12" s="18" customFormat="1" x14ac:dyDescent="0.25">
      <c r="A703" s="14" t="s">
        <v>8</v>
      </c>
      <c r="B703" s="14" t="s">
        <v>9</v>
      </c>
      <c r="C703" s="14" t="s">
        <v>2594</v>
      </c>
      <c r="D703" s="31">
        <v>2807</v>
      </c>
      <c r="E703" s="30" t="s">
        <v>11034</v>
      </c>
      <c r="F703" s="14" t="s">
        <v>2596</v>
      </c>
      <c r="G703" s="14" t="s">
        <v>2597</v>
      </c>
      <c r="H703" s="14" t="s">
        <v>11549</v>
      </c>
      <c r="I703" s="25">
        <v>261511</v>
      </c>
      <c r="J703" s="14" t="str">
        <f t="shared" si="10"/>
        <v>K25TTM26151145813</v>
      </c>
      <c r="K703" s="16">
        <v>45813</v>
      </c>
      <c r="L703" s="17">
        <v>108393</v>
      </c>
    </row>
    <row r="704" spans="1:12" s="18" customFormat="1" x14ac:dyDescent="0.25">
      <c r="A704" s="14" t="s">
        <v>8</v>
      </c>
      <c r="B704" s="14" t="s">
        <v>9</v>
      </c>
      <c r="C704" s="14" t="s">
        <v>2598</v>
      </c>
      <c r="D704" s="31">
        <v>2924</v>
      </c>
      <c r="E704" s="30" t="s">
        <v>11034</v>
      </c>
      <c r="F704" s="14" t="s">
        <v>478</v>
      </c>
      <c r="G704" s="14" t="s">
        <v>2599</v>
      </c>
      <c r="H704" s="14" t="s">
        <v>11549</v>
      </c>
      <c r="I704" s="25">
        <v>261246</v>
      </c>
      <c r="J704" s="14" t="str">
        <f t="shared" si="10"/>
        <v>K25TTM26124645813</v>
      </c>
      <c r="K704" s="16">
        <v>45813</v>
      </c>
      <c r="L704" s="17">
        <v>119943</v>
      </c>
    </row>
    <row r="705" spans="1:12" s="18" customFormat="1" x14ac:dyDescent="0.25">
      <c r="A705" s="14" t="s">
        <v>8</v>
      </c>
      <c r="B705" s="14" t="s">
        <v>9</v>
      </c>
      <c r="C705" s="14" t="s">
        <v>2600</v>
      </c>
      <c r="D705" s="15" t="s">
        <v>2601</v>
      </c>
      <c r="E705" s="30" t="s">
        <v>11149</v>
      </c>
      <c r="F705" s="14" t="s">
        <v>2602</v>
      </c>
      <c r="G705" s="14" t="s">
        <v>2603</v>
      </c>
      <c r="H705" s="14" t="s">
        <v>11549</v>
      </c>
      <c r="I705" s="25">
        <v>1950</v>
      </c>
      <c r="J705" s="14" t="str">
        <f t="shared" si="10"/>
        <v>K25TTM195045813</v>
      </c>
      <c r="K705" s="16">
        <v>45813</v>
      </c>
      <c r="L705" s="17">
        <v>65030</v>
      </c>
    </row>
    <row r="706" spans="1:12" s="18" customFormat="1" x14ac:dyDescent="0.25">
      <c r="A706" s="14" t="s">
        <v>8</v>
      </c>
      <c r="B706" s="14" t="s">
        <v>9</v>
      </c>
      <c r="C706" s="14" t="s">
        <v>2604</v>
      </c>
      <c r="D706" s="15" t="s">
        <v>1182</v>
      </c>
      <c r="E706" s="30" t="s">
        <v>11199</v>
      </c>
      <c r="F706" s="14" t="s">
        <v>1183</v>
      </c>
      <c r="G706" s="14" t="s">
        <v>2605</v>
      </c>
      <c r="H706" s="14" t="s">
        <v>11549</v>
      </c>
      <c r="I706" s="25">
        <v>2628</v>
      </c>
      <c r="J706" s="14" t="str">
        <f t="shared" si="10"/>
        <v>K25TTM262845813</v>
      </c>
      <c r="K706" s="16">
        <v>45813</v>
      </c>
      <c r="L706" s="17">
        <v>481140</v>
      </c>
    </row>
    <row r="707" spans="1:12" s="18" customFormat="1" x14ac:dyDescent="0.25">
      <c r="A707" s="14" t="s">
        <v>8</v>
      </c>
      <c r="B707" s="14" t="s">
        <v>9</v>
      </c>
      <c r="C707" s="14" t="s">
        <v>2606</v>
      </c>
      <c r="D707" s="15" t="s">
        <v>2607</v>
      </c>
      <c r="E707" s="30" t="s">
        <v>11109</v>
      </c>
      <c r="F707" s="14" t="s">
        <v>2608</v>
      </c>
      <c r="G707" s="14" t="s">
        <v>2609</v>
      </c>
      <c r="H707" s="14" t="s">
        <v>11549</v>
      </c>
      <c r="I707" s="25">
        <v>4454</v>
      </c>
      <c r="J707" s="14" t="str">
        <f t="shared" si="10"/>
        <v>K25TTM445445813</v>
      </c>
      <c r="K707" s="16">
        <v>45813</v>
      </c>
      <c r="L707" s="17">
        <v>60043</v>
      </c>
    </row>
    <row r="708" spans="1:12" s="18" customFormat="1" x14ac:dyDescent="0.25">
      <c r="A708" s="14" t="s">
        <v>8</v>
      </c>
      <c r="B708" s="14" t="s">
        <v>9</v>
      </c>
      <c r="C708" s="14" t="s">
        <v>2610</v>
      </c>
      <c r="D708" s="15" t="s">
        <v>509</v>
      </c>
      <c r="E708" s="30" t="s">
        <v>11199</v>
      </c>
      <c r="F708" s="14" t="s">
        <v>510</v>
      </c>
      <c r="G708" s="14" t="s">
        <v>2611</v>
      </c>
      <c r="H708" s="14" t="s">
        <v>11549</v>
      </c>
      <c r="I708" s="25">
        <v>2616</v>
      </c>
      <c r="J708" s="14" t="str">
        <f t="shared" ref="J708:J771" si="11">H708&amp;I708&amp;K708</f>
        <v>K25TTM261645813</v>
      </c>
      <c r="K708" s="16">
        <v>45813</v>
      </c>
      <c r="L708" s="17">
        <v>374220</v>
      </c>
    </row>
    <row r="709" spans="1:12" s="18" customFormat="1" x14ac:dyDescent="0.25">
      <c r="A709" s="14" t="s">
        <v>8</v>
      </c>
      <c r="B709" s="14" t="s">
        <v>9</v>
      </c>
      <c r="C709" s="14" t="s">
        <v>2612</v>
      </c>
      <c r="D709" s="15" t="s">
        <v>2613</v>
      </c>
      <c r="E709" s="30" t="s">
        <v>11104</v>
      </c>
      <c r="F709" s="14" t="s">
        <v>2614</v>
      </c>
      <c r="G709" s="14" t="s">
        <v>2615</v>
      </c>
      <c r="H709" s="14" t="s">
        <v>11549</v>
      </c>
      <c r="I709" s="25">
        <v>17545</v>
      </c>
      <c r="J709" s="14" t="str">
        <f t="shared" si="11"/>
        <v>K25TTM1754545813</v>
      </c>
      <c r="K709" s="16">
        <v>45813</v>
      </c>
      <c r="L709" s="17">
        <v>76626</v>
      </c>
    </row>
    <row r="710" spans="1:12" s="18" customFormat="1" x14ac:dyDescent="0.25">
      <c r="A710" s="14" t="s">
        <v>8</v>
      </c>
      <c r="B710" s="14" t="s">
        <v>9</v>
      </c>
      <c r="C710" s="14" t="s">
        <v>2616</v>
      </c>
      <c r="D710" s="15" t="s">
        <v>2617</v>
      </c>
      <c r="E710" s="30" t="s">
        <v>11189</v>
      </c>
      <c r="F710" s="14" t="s">
        <v>2618</v>
      </c>
      <c r="G710" s="14" t="s">
        <v>2619</v>
      </c>
      <c r="H710" s="14" t="s">
        <v>11549</v>
      </c>
      <c r="I710" s="25">
        <v>4584</v>
      </c>
      <c r="J710" s="14" t="str">
        <f t="shared" si="11"/>
        <v>K25TTM458445813</v>
      </c>
      <c r="K710" s="16">
        <v>45813</v>
      </c>
      <c r="L710" s="17">
        <v>304915</v>
      </c>
    </row>
    <row r="711" spans="1:12" s="18" customFormat="1" x14ac:dyDescent="0.25">
      <c r="A711" s="14" t="s">
        <v>8</v>
      </c>
      <c r="B711" s="14" t="s">
        <v>9</v>
      </c>
      <c r="C711" s="14" t="s">
        <v>2620</v>
      </c>
      <c r="D711" s="15" t="s">
        <v>43</v>
      </c>
      <c r="E711" s="30" t="s">
        <v>11129</v>
      </c>
      <c r="F711" s="14" t="s">
        <v>44</v>
      </c>
      <c r="G711" s="14" t="s">
        <v>2621</v>
      </c>
      <c r="H711" s="14" t="s">
        <v>11549</v>
      </c>
      <c r="I711" s="25">
        <v>20068</v>
      </c>
      <c r="J711" s="14" t="str">
        <f t="shared" si="11"/>
        <v>K25TTM2006845813</v>
      </c>
      <c r="K711" s="16">
        <v>45813</v>
      </c>
      <c r="L711" s="17">
        <v>378108</v>
      </c>
    </row>
    <row r="712" spans="1:12" s="18" customFormat="1" x14ac:dyDescent="0.25">
      <c r="A712" s="14" t="s">
        <v>8</v>
      </c>
      <c r="B712" s="14" t="s">
        <v>9</v>
      </c>
      <c r="C712" s="14" t="s">
        <v>2622</v>
      </c>
      <c r="D712" s="15" t="s">
        <v>2623</v>
      </c>
      <c r="E712" s="30" t="s">
        <v>11189</v>
      </c>
      <c r="F712" s="14" t="s">
        <v>2624</v>
      </c>
      <c r="G712" s="14" t="s">
        <v>2625</v>
      </c>
      <c r="H712" s="14" t="s">
        <v>11549</v>
      </c>
      <c r="I712" s="25">
        <v>4598</v>
      </c>
      <c r="J712" s="14" t="str">
        <f t="shared" si="11"/>
        <v>K25TTM459845813</v>
      </c>
      <c r="K712" s="16">
        <v>45813</v>
      </c>
      <c r="L712" s="17">
        <v>267300</v>
      </c>
    </row>
    <row r="713" spans="1:12" s="18" customFormat="1" x14ac:dyDescent="0.25">
      <c r="A713" s="14" t="s">
        <v>8</v>
      </c>
      <c r="B713" s="14" t="s">
        <v>9</v>
      </c>
      <c r="C713" s="14" t="s">
        <v>2626</v>
      </c>
      <c r="D713" s="15" t="s">
        <v>63</v>
      </c>
      <c r="E713" s="30" t="s">
        <v>11258</v>
      </c>
      <c r="F713" s="14" t="s">
        <v>64</v>
      </c>
      <c r="G713" s="14" t="s">
        <v>2627</v>
      </c>
      <c r="H713" s="14" t="s">
        <v>11549</v>
      </c>
      <c r="I713" s="25">
        <v>6983</v>
      </c>
      <c r="J713" s="14" t="str">
        <f t="shared" si="11"/>
        <v>K25TTM698345813</v>
      </c>
      <c r="K713" s="16">
        <v>45813</v>
      </c>
      <c r="L713" s="17">
        <v>108393</v>
      </c>
    </row>
    <row r="714" spans="1:12" s="18" customFormat="1" x14ac:dyDescent="0.25">
      <c r="A714" s="14" t="s">
        <v>8</v>
      </c>
      <c r="B714" s="14" t="s">
        <v>9</v>
      </c>
      <c r="C714" s="14" t="s">
        <v>2628</v>
      </c>
      <c r="D714" s="15" t="s">
        <v>2629</v>
      </c>
      <c r="E714" s="30" t="s">
        <v>11258</v>
      </c>
      <c r="F714" s="14" t="s">
        <v>2630</v>
      </c>
      <c r="G714" s="14" t="s">
        <v>2631</v>
      </c>
      <c r="H714" s="14" t="s">
        <v>11549</v>
      </c>
      <c r="I714" s="25">
        <v>6958</v>
      </c>
      <c r="J714" s="14" t="str">
        <f t="shared" si="11"/>
        <v>K25TTM695845813</v>
      </c>
      <c r="K714" s="16">
        <v>45813</v>
      </c>
      <c r="L714" s="17">
        <v>54197</v>
      </c>
    </row>
    <row r="715" spans="1:12" s="18" customFormat="1" x14ac:dyDescent="0.25">
      <c r="A715" s="14" t="s">
        <v>8</v>
      </c>
      <c r="B715" s="14" t="s">
        <v>9</v>
      </c>
      <c r="C715" s="14" t="s">
        <v>2632</v>
      </c>
      <c r="D715" s="15" t="s">
        <v>2633</v>
      </c>
      <c r="E715" s="30" t="s">
        <v>11258</v>
      </c>
      <c r="F715" s="14" t="s">
        <v>2634</v>
      </c>
      <c r="G715" s="14" t="s">
        <v>2635</v>
      </c>
      <c r="H715" s="14" t="s">
        <v>11549</v>
      </c>
      <c r="I715" s="25">
        <v>6965</v>
      </c>
      <c r="J715" s="14" t="str">
        <f t="shared" si="11"/>
        <v>K25TTM696545813</v>
      </c>
      <c r="K715" s="16">
        <v>45813</v>
      </c>
      <c r="L715" s="17">
        <v>160380</v>
      </c>
    </row>
    <row r="716" spans="1:12" s="18" customFormat="1" x14ac:dyDescent="0.25">
      <c r="A716" s="14" t="s">
        <v>8</v>
      </c>
      <c r="B716" s="14" t="s">
        <v>9</v>
      </c>
      <c r="C716" s="14" t="s">
        <v>2636</v>
      </c>
      <c r="D716" s="15" t="s">
        <v>2637</v>
      </c>
      <c r="E716" s="30" t="e">
        <v>#N/A</v>
      </c>
      <c r="F716" s="14" t="s">
        <v>2638</v>
      </c>
      <c r="G716" s="14" t="s">
        <v>2639</v>
      </c>
      <c r="H716" s="14" t="s">
        <v>11549</v>
      </c>
      <c r="I716" s="25">
        <v>20227</v>
      </c>
      <c r="J716" s="14" t="str">
        <f t="shared" si="11"/>
        <v>K25TTM2022745813</v>
      </c>
      <c r="K716" s="16">
        <v>45813</v>
      </c>
      <c r="L716" s="17">
        <v>374220</v>
      </c>
    </row>
    <row r="717" spans="1:12" s="18" customFormat="1" x14ac:dyDescent="0.25">
      <c r="A717" s="14" t="s">
        <v>8</v>
      </c>
      <c r="B717" s="14" t="s">
        <v>9</v>
      </c>
      <c r="C717" s="14" t="s">
        <v>2640</v>
      </c>
      <c r="D717" s="15" t="s">
        <v>2641</v>
      </c>
      <c r="E717" s="30" t="s">
        <v>11034</v>
      </c>
      <c r="F717" s="14" t="s">
        <v>2642</v>
      </c>
      <c r="G717" s="14" t="s">
        <v>2643</v>
      </c>
      <c r="H717" s="14" t="s">
        <v>11549</v>
      </c>
      <c r="I717" s="25">
        <v>260732</v>
      </c>
      <c r="J717" s="14" t="str">
        <f t="shared" si="11"/>
        <v>K25TTM26073245813</v>
      </c>
      <c r="K717" s="16">
        <v>45813</v>
      </c>
      <c r="L717" s="17">
        <v>359828</v>
      </c>
    </row>
    <row r="718" spans="1:12" s="18" customFormat="1" x14ac:dyDescent="0.25">
      <c r="A718" s="14" t="s">
        <v>8</v>
      </c>
      <c r="B718" s="14" t="s">
        <v>9</v>
      </c>
      <c r="C718" s="14" t="s">
        <v>2644</v>
      </c>
      <c r="D718" s="15" t="s">
        <v>2641</v>
      </c>
      <c r="E718" s="30" t="s">
        <v>11034</v>
      </c>
      <c r="F718" s="14" t="s">
        <v>2642</v>
      </c>
      <c r="G718" s="14" t="s">
        <v>2645</v>
      </c>
      <c r="H718" s="14" t="s">
        <v>11549</v>
      </c>
      <c r="I718" s="25">
        <v>260805</v>
      </c>
      <c r="J718" s="14" t="str">
        <f t="shared" si="11"/>
        <v>K25TTM26080545813</v>
      </c>
      <c r="K718" s="16">
        <v>45813</v>
      </c>
      <c r="L718" s="17">
        <v>108393</v>
      </c>
    </row>
    <row r="719" spans="1:12" s="18" customFormat="1" x14ac:dyDescent="0.25">
      <c r="A719" s="14" t="s">
        <v>8</v>
      </c>
      <c r="B719" s="14" t="s">
        <v>9</v>
      </c>
      <c r="C719" s="14" t="s">
        <v>2646</v>
      </c>
      <c r="D719" s="15" t="s">
        <v>2641</v>
      </c>
      <c r="E719" s="30" t="s">
        <v>11034</v>
      </c>
      <c r="F719" s="14" t="s">
        <v>2642</v>
      </c>
      <c r="G719" s="14" t="s">
        <v>2647</v>
      </c>
      <c r="H719" s="14" t="s">
        <v>11549</v>
      </c>
      <c r="I719" s="25">
        <v>260828</v>
      </c>
      <c r="J719" s="14" t="str">
        <f t="shared" si="11"/>
        <v>K25TTM26082845813</v>
      </c>
      <c r="K719" s="16">
        <v>45813</v>
      </c>
      <c r="L719" s="17">
        <v>149040</v>
      </c>
    </row>
    <row r="720" spans="1:12" s="18" customFormat="1" x14ac:dyDescent="0.25">
      <c r="A720" s="14" t="s">
        <v>8</v>
      </c>
      <c r="B720" s="14" t="s">
        <v>9</v>
      </c>
      <c r="C720" s="14" t="s">
        <v>2648</v>
      </c>
      <c r="D720" s="15" t="s">
        <v>75</v>
      </c>
      <c r="E720" s="30" t="s">
        <v>11243</v>
      </c>
      <c r="F720" s="14" t="s">
        <v>76</v>
      </c>
      <c r="G720" s="14" t="s">
        <v>2649</v>
      </c>
      <c r="H720" s="14" t="s">
        <v>11549</v>
      </c>
      <c r="I720" s="25">
        <v>20306</v>
      </c>
      <c r="J720" s="14" t="str">
        <f t="shared" si="11"/>
        <v>K25TTM2030645813</v>
      </c>
      <c r="K720" s="16">
        <v>45813</v>
      </c>
      <c r="L720" s="17">
        <v>240570</v>
      </c>
    </row>
    <row r="721" spans="1:12" s="18" customFormat="1" x14ac:dyDescent="0.25">
      <c r="A721" s="14" t="s">
        <v>8</v>
      </c>
      <c r="B721" s="14" t="s">
        <v>9</v>
      </c>
      <c r="C721" s="14" t="s">
        <v>2650</v>
      </c>
      <c r="D721" s="15" t="s">
        <v>2651</v>
      </c>
      <c r="E721" s="30" t="s">
        <v>11039</v>
      </c>
      <c r="F721" s="14" t="s">
        <v>2652</v>
      </c>
      <c r="G721" s="14" t="s">
        <v>2653</v>
      </c>
      <c r="H721" s="14" t="s">
        <v>11549</v>
      </c>
      <c r="I721" s="25">
        <v>10095</v>
      </c>
      <c r="J721" s="14" t="str">
        <f t="shared" si="11"/>
        <v>K25TTM1009545813</v>
      </c>
      <c r="K721" s="16">
        <v>45813</v>
      </c>
      <c r="L721" s="17">
        <v>53460</v>
      </c>
    </row>
    <row r="722" spans="1:12" s="18" customFormat="1" x14ac:dyDescent="0.25">
      <c r="A722" s="14" t="s">
        <v>8</v>
      </c>
      <c r="B722" s="14" t="s">
        <v>9</v>
      </c>
      <c r="C722" s="14" t="s">
        <v>2654</v>
      </c>
      <c r="D722" s="15" t="s">
        <v>2655</v>
      </c>
      <c r="E722" s="30" t="s">
        <v>11104</v>
      </c>
      <c r="F722" s="14" t="s">
        <v>2656</v>
      </c>
      <c r="G722" s="14" t="s">
        <v>2657</v>
      </c>
      <c r="H722" s="14" t="s">
        <v>11549</v>
      </c>
      <c r="I722" s="25">
        <v>17568</v>
      </c>
      <c r="J722" s="14" t="str">
        <f t="shared" si="11"/>
        <v>K25TTM1756845813</v>
      </c>
      <c r="K722" s="16">
        <v>45813</v>
      </c>
      <c r="L722" s="17">
        <v>65030</v>
      </c>
    </row>
    <row r="723" spans="1:12" s="18" customFormat="1" x14ac:dyDescent="0.25">
      <c r="A723" s="14" t="s">
        <v>8</v>
      </c>
      <c r="B723" s="14" t="s">
        <v>9</v>
      </c>
      <c r="C723" s="14" t="s">
        <v>2658</v>
      </c>
      <c r="D723" s="15" t="s">
        <v>2659</v>
      </c>
      <c r="E723" s="30" t="s">
        <v>11263</v>
      </c>
      <c r="F723" s="14" t="s">
        <v>2660</v>
      </c>
      <c r="G723" s="14" t="s">
        <v>2661</v>
      </c>
      <c r="H723" s="14" t="s">
        <v>11549</v>
      </c>
      <c r="I723" s="25">
        <v>3583</v>
      </c>
      <c r="J723" s="14" t="str">
        <f t="shared" si="11"/>
        <v>K25TTM358345813</v>
      </c>
      <c r="K723" s="16">
        <v>45813</v>
      </c>
      <c r="L723" s="17">
        <v>323676</v>
      </c>
    </row>
    <row r="724" spans="1:12" s="18" customFormat="1" x14ac:dyDescent="0.25">
      <c r="A724" s="14" t="s">
        <v>8</v>
      </c>
      <c r="B724" s="14" t="s">
        <v>9</v>
      </c>
      <c r="C724" s="14" t="s">
        <v>2662</v>
      </c>
      <c r="D724" s="15" t="s">
        <v>2663</v>
      </c>
      <c r="E724" s="30" t="s">
        <v>11258</v>
      </c>
      <c r="F724" s="14" t="s">
        <v>2664</v>
      </c>
      <c r="G724" s="14" t="s">
        <v>2665</v>
      </c>
      <c r="H724" s="14" t="s">
        <v>11549</v>
      </c>
      <c r="I724" s="25">
        <v>6977</v>
      </c>
      <c r="J724" s="14" t="str">
        <f t="shared" si="11"/>
        <v>K25TTM697745813</v>
      </c>
      <c r="K724" s="16">
        <v>45813</v>
      </c>
      <c r="L724" s="17">
        <v>60043</v>
      </c>
    </row>
    <row r="725" spans="1:12" s="18" customFormat="1" x14ac:dyDescent="0.25">
      <c r="A725" s="14" t="s">
        <v>8</v>
      </c>
      <c r="B725" s="14" t="s">
        <v>9</v>
      </c>
      <c r="C725" s="14" t="s">
        <v>2666</v>
      </c>
      <c r="D725" s="15" t="s">
        <v>2667</v>
      </c>
      <c r="E725" s="30" t="s">
        <v>11258</v>
      </c>
      <c r="F725" s="14" t="s">
        <v>2668</v>
      </c>
      <c r="G725" s="14" t="s">
        <v>2669</v>
      </c>
      <c r="H725" s="14" t="s">
        <v>11549</v>
      </c>
      <c r="I725" s="25">
        <v>6943</v>
      </c>
      <c r="J725" s="14" t="str">
        <f t="shared" si="11"/>
        <v>K25TTM694345813</v>
      </c>
      <c r="K725" s="16">
        <v>45813</v>
      </c>
      <c r="L725" s="17">
        <v>118490</v>
      </c>
    </row>
    <row r="726" spans="1:12" s="18" customFormat="1" x14ac:dyDescent="0.25">
      <c r="A726" s="14" t="s">
        <v>8</v>
      </c>
      <c r="B726" s="14" t="s">
        <v>9</v>
      </c>
      <c r="C726" s="14" t="s">
        <v>2670</v>
      </c>
      <c r="D726" s="15" t="s">
        <v>2671</v>
      </c>
      <c r="E726" s="30" t="s">
        <v>11034</v>
      </c>
      <c r="F726" s="14" t="s">
        <v>2672</v>
      </c>
      <c r="G726" s="14" t="s">
        <v>2673</v>
      </c>
      <c r="H726" s="14" t="s">
        <v>11549</v>
      </c>
      <c r="I726" s="25">
        <v>260850</v>
      </c>
      <c r="J726" s="14" t="str">
        <f t="shared" si="11"/>
        <v>K25TTM26085045813</v>
      </c>
      <c r="K726" s="16">
        <v>45813</v>
      </c>
      <c r="L726" s="17">
        <v>414024</v>
      </c>
    </row>
    <row r="727" spans="1:12" s="18" customFormat="1" x14ac:dyDescent="0.25">
      <c r="A727" s="14" t="s">
        <v>8</v>
      </c>
      <c r="B727" s="14" t="s">
        <v>9</v>
      </c>
      <c r="C727" s="14" t="s">
        <v>2674</v>
      </c>
      <c r="D727" s="15" t="s">
        <v>2675</v>
      </c>
      <c r="E727" s="30" t="s">
        <v>11049</v>
      </c>
      <c r="F727" s="14" t="s">
        <v>2676</v>
      </c>
      <c r="G727" s="14" t="s">
        <v>2677</v>
      </c>
      <c r="H727" s="14" t="s">
        <v>11549</v>
      </c>
      <c r="I727" s="25">
        <v>7832</v>
      </c>
      <c r="J727" s="14" t="str">
        <f t="shared" si="11"/>
        <v>K25TTM783245813</v>
      </c>
      <c r="K727" s="16">
        <v>45813</v>
      </c>
      <c r="L727" s="17">
        <v>119943</v>
      </c>
    </row>
    <row r="728" spans="1:12" s="18" customFormat="1" x14ac:dyDescent="0.25">
      <c r="A728" s="14" t="s">
        <v>8</v>
      </c>
      <c r="B728" s="14" t="s">
        <v>9</v>
      </c>
      <c r="C728" s="14" t="s">
        <v>2678</v>
      </c>
      <c r="D728" s="15" t="s">
        <v>2679</v>
      </c>
      <c r="E728" s="30" t="s">
        <v>11034</v>
      </c>
      <c r="F728" s="14" t="s">
        <v>2680</v>
      </c>
      <c r="G728" s="14" t="s">
        <v>2681</v>
      </c>
      <c r="H728" s="14" t="s">
        <v>11549</v>
      </c>
      <c r="I728" s="25">
        <v>261591</v>
      </c>
      <c r="J728" s="14" t="str">
        <f t="shared" si="11"/>
        <v>K25TTM26159145813</v>
      </c>
      <c r="K728" s="16">
        <v>45813</v>
      </c>
      <c r="L728" s="17">
        <v>119943</v>
      </c>
    </row>
    <row r="729" spans="1:12" s="18" customFormat="1" x14ac:dyDescent="0.25">
      <c r="A729" s="14" t="s">
        <v>8</v>
      </c>
      <c r="B729" s="14" t="s">
        <v>9</v>
      </c>
      <c r="C729" s="14" t="s">
        <v>2682</v>
      </c>
      <c r="D729" s="15" t="s">
        <v>2683</v>
      </c>
      <c r="E729" s="30" t="e">
        <v>#N/A</v>
      </c>
      <c r="F729" s="14" t="s">
        <v>2684</v>
      </c>
      <c r="G729" s="14" t="s">
        <v>1516</v>
      </c>
      <c r="H729" s="14" t="s">
        <v>11549</v>
      </c>
      <c r="I729" s="25">
        <v>6167</v>
      </c>
      <c r="J729" s="14" t="str">
        <f t="shared" si="11"/>
        <v>K25TTM616745813</v>
      </c>
      <c r="K729" s="16">
        <v>45813</v>
      </c>
      <c r="L729" s="17">
        <v>54432</v>
      </c>
    </row>
    <row r="730" spans="1:12" s="18" customFormat="1" x14ac:dyDescent="0.25">
      <c r="A730" s="14" t="s">
        <v>8</v>
      </c>
      <c r="B730" s="14" t="s">
        <v>9</v>
      </c>
      <c r="C730" s="14" t="s">
        <v>2685</v>
      </c>
      <c r="D730" s="15" t="s">
        <v>2683</v>
      </c>
      <c r="E730" s="30" t="e">
        <v>#N/A</v>
      </c>
      <c r="F730" s="14" t="s">
        <v>2684</v>
      </c>
      <c r="G730" s="14" t="s">
        <v>2686</v>
      </c>
      <c r="H730" s="14" t="s">
        <v>11549</v>
      </c>
      <c r="I730" s="25">
        <v>6168</v>
      </c>
      <c r="J730" s="14" t="str">
        <f t="shared" si="11"/>
        <v>K25TTM616845813</v>
      </c>
      <c r="K730" s="16">
        <v>45813</v>
      </c>
      <c r="L730" s="17">
        <v>49680</v>
      </c>
    </row>
    <row r="731" spans="1:12" s="18" customFormat="1" x14ac:dyDescent="0.25">
      <c r="A731" s="14" t="s">
        <v>8</v>
      </c>
      <c r="B731" s="14" t="s">
        <v>9</v>
      </c>
      <c r="C731" s="14" t="s">
        <v>2687</v>
      </c>
      <c r="D731" s="15" t="s">
        <v>2688</v>
      </c>
      <c r="E731" s="30" t="s">
        <v>11034</v>
      </c>
      <c r="F731" s="14" t="s">
        <v>2689</v>
      </c>
      <c r="G731" s="14" t="s">
        <v>2690</v>
      </c>
      <c r="H731" s="14" t="s">
        <v>11549</v>
      </c>
      <c r="I731" s="25">
        <v>262397</v>
      </c>
      <c r="J731" s="14" t="str">
        <f t="shared" si="11"/>
        <v>K25TTM26239745813</v>
      </c>
      <c r="K731" s="16">
        <v>45813</v>
      </c>
      <c r="L731" s="17">
        <v>359828</v>
      </c>
    </row>
    <row r="732" spans="1:12" s="18" customFormat="1" x14ac:dyDescent="0.25">
      <c r="A732" s="14" t="s">
        <v>8</v>
      </c>
      <c r="B732" s="14" t="s">
        <v>9</v>
      </c>
      <c r="C732" s="14" t="s">
        <v>2691</v>
      </c>
      <c r="D732" s="31">
        <v>3014</v>
      </c>
      <c r="E732" s="30" t="s">
        <v>11034</v>
      </c>
      <c r="F732" s="14" t="s">
        <v>2693</v>
      </c>
      <c r="G732" s="14" t="s">
        <v>2694</v>
      </c>
      <c r="H732" s="14" t="s">
        <v>11549</v>
      </c>
      <c r="I732" s="25">
        <v>261780</v>
      </c>
      <c r="J732" s="14" t="str">
        <f t="shared" si="11"/>
        <v>K25TTM26178045813</v>
      </c>
      <c r="K732" s="16">
        <v>45813</v>
      </c>
      <c r="L732" s="17">
        <v>130060</v>
      </c>
    </row>
    <row r="733" spans="1:12" s="18" customFormat="1" x14ac:dyDescent="0.25">
      <c r="A733" s="14" t="s">
        <v>8</v>
      </c>
      <c r="B733" s="14" t="s">
        <v>9</v>
      </c>
      <c r="C733" s="14" t="s">
        <v>2695</v>
      </c>
      <c r="D733" s="31">
        <v>3057</v>
      </c>
      <c r="E733" s="30" t="s">
        <v>11034</v>
      </c>
      <c r="F733" s="14" t="s">
        <v>2697</v>
      </c>
      <c r="G733" s="14" t="s">
        <v>2698</v>
      </c>
      <c r="H733" s="14" t="s">
        <v>11549</v>
      </c>
      <c r="I733" s="25">
        <v>261897</v>
      </c>
      <c r="J733" s="14" t="str">
        <f t="shared" si="11"/>
        <v>K25TTM26189745813</v>
      </c>
      <c r="K733" s="16">
        <v>45813</v>
      </c>
      <c r="L733" s="17">
        <v>153252</v>
      </c>
    </row>
    <row r="734" spans="1:12" s="18" customFormat="1" x14ac:dyDescent="0.25">
      <c r="A734" s="14" t="s">
        <v>8</v>
      </c>
      <c r="B734" s="14" t="s">
        <v>9</v>
      </c>
      <c r="C734" s="14" t="s">
        <v>2699</v>
      </c>
      <c r="D734" s="31">
        <v>3136</v>
      </c>
      <c r="E734" s="30" t="s">
        <v>11034</v>
      </c>
      <c r="F734" s="14" t="s">
        <v>2701</v>
      </c>
      <c r="G734" s="14" t="s">
        <v>2702</v>
      </c>
      <c r="H734" s="14" t="s">
        <v>11549</v>
      </c>
      <c r="I734" s="25">
        <v>262157</v>
      </c>
      <c r="J734" s="14" t="str">
        <f t="shared" si="11"/>
        <v>K25TTM26215745813</v>
      </c>
      <c r="K734" s="16">
        <v>45813</v>
      </c>
      <c r="L734" s="17">
        <v>119943</v>
      </c>
    </row>
    <row r="735" spans="1:12" s="18" customFormat="1" x14ac:dyDescent="0.25">
      <c r="A735" s="14" t="s">
        <v>8</v>
      </c>
      <c r="B735" s="14" t="s">
        <v>9</v>
      </c>
      <c r="C735" s="14" t="s">
        <v>2703</v>
      </c>
      <c r="D735" s="31">
        <v>3159</v>
      </c>
      <c r="E735" s="30" t="s">
        <v>11034</v>
      </c>
      <c r="F735" s="14" t="s">
        <v>2705</v>
      </c>
      <c r="G735" s="14" t="s">
        <v>2706</v>
      </c>
      <c r="H735" s="14" t="s">
        <v>11549</v>
      </c>
      <c r="I735" s="25">
        <v>262094</v>
      </c>
      <c r="J735" s="14" t="str">
        <f t="shared" si="11"/>
        <v>K25TTM26209445813</v>
      </c>
      <c r="K735" s="16">
        <v>45813</v>
      </c>
      <c r="L735" s="17">
        <v>520208</v>
      </c>
    </row>
    <row r="736" spans="1:12" s="18" customFormat="1" x14ac:dyDescent="0.25">
      <c r="A736" s="14" t="s">
        <v>8</v>
      </c>
      <c r="B736" s="14" t="s">
        <v>9</v>
      </c>
      <c r="C736" s="14" t="s">
        <v>2707</v>
      </c>
      <c r="D736" s="31">
        <v>3162</v>
      </c>
      <c r="E736" s="30" t="s">
        <v>11034</v>
      </c>
      <c r="F736" s="14" t="s">
        <v>2709</v>
      </c>
      <c r="G736" s="14" t="s">
        <v>2710</v>
      </c>
      <c r="H736" s="14" t="s">
        <v>11549</v>
      </c>
      <c r="I736" s="25">
        <v>261589</v>
      </c>
      <c r="J736" s="14" t="str">
        <f t="shared" si="11"/>
        <v>K25TTM26158945813</v>
      </c>
      <c r="K736" s="16">
        <v>45813</v>
      </c>
      <c r="L736" s="17">
        <v>309420</v>
      </c>
    </row>
    <row r="737" spans="1:12" s="18" customFormat="1" x14ac:dyDescent="0.25">
      <c r="A737" s="14" t="s">
        <v>8</v>
      </c>
      <c r="B737" s="14" t="s">
        <v>9</v>
      </c>
      <c r="C737" s="14" t="s">
        <v>2711</v>
      </c>
      <c r="D737" s="31">
        <v>3197</v>
      </c>
      <c r="E737" s="30" t="s">
        <v>11034</v>
      </c>
      <c r="F737" s="14" t="s">
        <v>1345</v>
      </c>
      <c r="G737" s="14" t="s">
        <v>2712</v>
      </c>
      <c r="H737" s="14" t="s">
        <v>11549</v>
      </c>
      <c r="I737" s="25">
        <v>261178</v>
      </c>
      <c r="J737" s="14" t="str">
        <f t="shared" si="11"/>
        <v>K25TTM26117845813</v>
      </c>
      <c r="K737" s="16">
        <v>45813</v>
      </c>
      <c r="L737" s="17">
        <v>54197</v>
      </c>
    </row>
    <row r="738" spans="1:12" s="18" customFormat="1" x14ac:dyDescent="0.25">
      <c r="A738" s="14" t="s">
        <v>8</v>
      </c>
      <c r="B738" s="14" t="s">
        <v>9</v>
      </c>
      <c r="C738" s="14" t="s">
        <v>2713</v>
      </c>
      <c r="D738" s="31">
        <v>3237</v>
      </c>
      <c r="E738" s="30" t="s">
        <v>11034</v>
      </c>
      <c r="F738" s="14" t="s">
        <v>2715</v>
      </c>
      <c r="G738" s="14" t="s">
        <v>2716</v>
      </c>
      <c r="H738" s="14" t="s">
        <v>11549</v>
      </c>
      <c r="I738" s="25">
        <v>261618</v>
      </c>
      <c r="J738" s="14" t="str">
        <f t="shared" si="11"/>
        <v>K25TTM26161845813</v>
      </c>
      <c r="K738" s="16">
        <v>45813</v>
      </c>
      <c r="L738" s="17">
        <v>240570</v>
      </c>
    </row>
    <row r="739" spans="1:12" s="18" customFormat="1" x14ac:dyDescent="0.25">
      <c r="A739" s="14" t="s">
        <v>8</v>
      </c>
      <c r="B739" s="14" t="s">
        <v>9</v>
      </c>
      <c r="C739" s="14" t="s">
        <v>2717</v>
      </c>
      <c r="D739" s="31">
        <v>3252</v>
      </c>
      <c r="E739" s="30" t="s">
        <v>11064</v>
      </c>
      <c r="F739" s="14" t="s">
        <v>2719</v>
      </c>
      <c r="G739" s="14" t="s">
        <v>2720</v>
      </c>
      <c r="H739" s="14" t="s">
        <v>11549</v>
      </c>
      <c r="I739" s="25">
        <v>42574</v>
      </c>
      <c r="J739" s="14" t="str">
        <f t="shared" si="11"/>
        <v>K25TTM4257445813</v>
      </c>
      <c r="K739" s="16">
        <v>45813</v>
      </c>
      <c r="L739" s="17">
        <v>120534</v>
      </c>
    </row>
    <row r="740" spans="1:12" s="18" customFormat="1" x14ac:dyDescent="0.25">
      <c r="A740" s="14" t="s">
        <v>8</v>
      </c>
      <c r="B740" s="14" t="s">
        <v>9</v>
      </c>
      <c r="C740" s="14" t="s">
        <v>2721</v>
      </c>
      <c r="D740" s="31">
        <v>3259</v>
      </c>
      <c r="E740" s="30" t="s">
        <v>11024</v>
      </c>
      <c r="F740" s="14" t="s">
        <v>2723</v>
      </c>
      <c r="G740" s="14" t="s">
        <v>2724</v>
      </c>
      <c r="H740" s="14" t="s">
        <v>11549</v>
      </c>
      <c r="I740" s="25">
        <v>84480</v>
      </c>
      <c r="J740" s="14" t="str">
        <f t="shared" si="11"/>
        <v>K25TTM8448045813</v>
      </c>
      <c r="K740" s="16">
        <v>45813</v>
      </c>
      <c r="L740" s="17">
        <v>420605</v>
      </c>
    </row>
    <row r="741" spans="1:12" s="18" customFormat="1" x14ac:dyDescent="0.25">
      <c r="A741" s="14" t="s">
        <v>8</v>
      </c>
      <c r="B741" s="14" t="s">
        <v>9</v>
      </c>
      <c r="C741" s="14" t="s">
        <v>2725</v>
      </c>
      <c r="D741" s="31">
        <v>3535</v>
      </c>
      <c r="E741" s="30" t="s">
        <v>11119</v>
      </c>
      <c r="F741" s="14" t="s">
        <v>2727</v>
      </c>
      <c r="G741" s="14" t="s">
        <v>2728</v>
      </c>
      <c r="H741" s="14" t="s">
        <v>11549</v>
      </c>
      <c r="I741" s="25">
        <v>9260</v>
      </c>
      <c r="J741" s="14" t="str">
        <f t="shared" si="11"/>
        <v>K25TTM926045813</v>
      </c>
      <c r="K741" s="16">
        <v>45813</v>
      </c>
      <c r="L741" s="17">
        <v>329168</v>
      </c>
    </row>
    <row r="742" spans="1:12" s="18" customFormat="1" x14ac:dyDescent="0.25">
      <c r="A742" s="14" t="s">
        <v>8</v>
      </c>
      <c r="B742" s="14" t="s">
        <v>9</v>
      </c>
      <c r="C742" s="14" t="s">
        <v>2729</v>
      </c>
      <c r="D742" s="31">
        <v>3578</v>
      </c>
      <c r="E742" s="30" t="s">
        <v>11119</v>
      </c>
      <c r="F742" s="14" t="s">
        <v>2731</v>
      </c>
      <c r="G742" s="14" t="s">
        <v>2732</v>
      </c>
      <c r="H742" s="14" t="s">
        <v>11549</v>
      </c>
      <c r="I742" s="25">
        <v>9274</v>
      </c>
      <c r="J742" s="14" t="str">
        <f t="shared" si="11"/>
        <v>K25TTM927445813</v>
      </c>
      <c r="K742" s="16">
        <v>45813</v>
      </c>
      <c r="L742" s="17">
        <v>626649</v>
      </c>
    </row>
    <row r="743" spans="1:12" s="18" customFormat="1" x14ac:dyDescent="0.25">
      <c r="A743" s="14" t="s">
        <v>8</v>
      </c>
      <c r="B743" s="14" t="s">
        <v>9</v>
      </c>
      <c r="C743" s="14" t="s">
        <v>2733</v>
      </c>
      <c r="D743" s="31">
        <v>3604</v>
      </c>
      <c r="E743" s="30" t="s">
        <v>11268</v>
      </c>
      <c r="F743" s="14" t="s">
        <v>2735</v>
      </c>
      <c r="G743" s="14" t="s">
        <v>2736</v>
      </c>
      <c r="H743" s="14" t="s">
        <v>11549</v>
      </c>
      <c r="I743" s="25">
        <v>3209</v>
      </c>
      <c r="J743" s="14" t="str">
        <f t="shared" si="11"/>
        <v>K25TTM320945813</v>
      </c>
      <c r="K743" s="16">
        <v>45813</v>
      </c>
      <c r="L743" s="17">
        <v>306504</v>
      </c>
    </row>
    <row r="744" spans="1:12" s="18" customFormat="1" x14ac:dyDescent="0.25">
      <c r="A744" s="14" t="s">
        <v>8</v>
      </c>
      <c r="B744" s="14" t="s">
        <v>9</v>
      </c>
      <c r="C744" s="14" t="s">
        <v>2737</v>
      </c>
      <c r="D744" s="31">
        <v>3648</v>
      </c>
      <c r="E744" s="30" t="s">
        <v>11129</v>
      </c>
      <c r="F744" s="14" t="s">
        <v>2739</v>
      </c>
      <c r="G744" s="14" t="s">
        <v>2740</v>
      </c>
      <c r="H744" s="14" t="s">
        <v>11549</v>
      </c>
      <c r="I744" s="25">
        <v>20039</v>
      </c>
      <c r="J744" s="14" t="str">
        <f t="shared" si="11"/>
        <v>K25TTM2003945813</v>
      </c>
      <c r="K744" s="16">
        <v>45813</v>
      </c>
      <c r="L744" s="17">
        <v>65030</v>
      </c>
    </row>
    <row r="745" spans="1:12" s="18" customFormat="1" x14ac:dyDescent="0.25">
      <c r="A745" s="14" t="s">
        <v>8</v>
      </c>
      <c r="B745" s="14" t="s">
        <v>9</v>
      </c>
      <c r="C745" s="14" t="s">
        <v>2741</v>
      </c>
      <c r="D745" s="31">
        <v>3651</v>
      </c>
      <c r="E745" s="30" t="e">
        <v>#N/A</v>
      </c>
      <c r="F745" s="14" t="s">
        <v>2743</v>
      </c>
      <c r="G745" s="14" t="s">
        <v>2744</v>
      </c>
      <c r="H745" s="14" t="s">
        <v>11549</v>
      </c>
      <c r="I745" s="25">
        <v>262242</v>
      </c>
      <c r="J745" s="14" t="str">
        <f t="shared" si="11"/>
        <v>K25TTM26224245813</v>
      </c>
      <c r="K745" s="16">
        <v>45813</v>
      </c>
      <c r="L745" s="17">
        <v>494214</v>
      </c>
    </row>
    <row r="746" spans="1:12" s="18" customFormat="1" x14ac:dyDescent="0.25">
      <c r="A746" s="14" t="s">
        <v>8</v>
      </c>
      <c r="B746" s="14" t="s">
        <v>9</v>
      </c>
      <c r="C746" s="14" t="s">
        <v>2745</v>
      </c>
      <c r="D746" s="31">
        <v>3716</v>
      </c>
      <c r="E746" s="30" t="s">
        <v>11034</v>
      </c>
      <c r="F746" s="14" t="s">
        <v>2747</v>
      </c>
      <c r="G746" s="14" t="s">
        <v>2748</v>
      </c>
      <c r="H746" s="14" t="s">
        <v>11549</v>
      </c>
      <c r="I746" s="25">
        <v>262276</v>
      </c>
      <c r="J746" s="14" t="str">
        <f t="shared" si="11"/>
        <v>K25TTM26227645813</v>
      </c>
      <c r="K746" s="16">
        <v>45813</v>
      </c>
      <c r="L746" s="17">
        <v>180128</v>
      </c>
    </row>
    <row r="747" spans="1:12" s="18" customFormat="1" x14ac:dyDescent="0.25">
      <c r="A747" s="14" t="s">
        <v>8</v>
      </c>
      <c r="B747" s="14" t="s">
        <v>9</v>
      </c>
      <c r="C747" s="14" t="s">
        <v>2749</v>
      </c>
      <c r="D747" s="31">
        <v>3788</v>
      </c>
      <c r="E747" s="30" t="s">
        <v>11209</v>
      </c>
      <c r="F747" s="14" t="s">
        <v>2751</v>
      </c>
      <c r="G747" s="14" t="s">
        <v>2752</v>
      </c>
      <c r="H747" s="14" t="s">
        <v>11549</v>
      </c>
      <c r="I747" s="25">
        <v>8913</v>
      </c>
      <c r="J747" s="14" t="str">
        <f t="shared" si="11"/>
        <v>K25TTM891345813</v>
      </c>
      <c r="K747" s="16">
        <v>45813</v>
      </c>
      <c r="L747" s="17">
        <v>65030</v>
      </c>
    </row>
    <row r="748" spans="1:12" s="18" customFormat="1" x14ac:dyDescent="0.25">
      <c r="A748" s="14" t="s">
        <v>8</v>
      </c>
      <c r="B748" s="14" t="s">
        <v>9</v>
      </c>
      <c r="C748" s="14" t="s">
        <v>2753</v>
      </c>
      <c r="D748" s="31">
        <v>3810</v>
      </c>
      <c r="E748" s="30" t="s">
        <v>11119</v>
      </c>
      <c r="F748" s="14" t="s">
        <v>2755</v>
      </c>
      <c r="G748" s="14" t="s">
        <v>2756</v>
      </c>
      <c r="H748" s="14" t="s">
        <v>11549</v>
      </c>
      <c r="I748" s="25">
        <v>9283</v>
      </c>
      <c r="J748" s="14" t="str">
        <f t="shared" si="11"/>
        <v>K25TTM928345813</v>
      </c>
      <c r="K748" s="16">
        <v>45813</v>
      </c>
      <c r="L748" s="17">
        <v>153252</v>
      </c>
    </row>
    <row r="749" spans="1:12" s="18" customFormat="1" x14ac:dyDescent="0.25">
      <c r="A749" s="14" t="s">
        <v>8</v>
      </c>
      <c r="B749" s="14" t="s">
        <v>9</v>
      </c>
      <c r="C749" s="14" t="s">
        <v>2757</v>
      </c>
      <c r="D749" s="31">
        <v>3819</v>
      </c>
      <c r="E749" s="30" t="s">
        <v>11064</v>
      </c>
      <c r="F749" s="14" t="s">
        <v>2759</v>
      </c>
      <c r="G749" s="14" t="s">
        <v>2760</v>
      </c>
      <c r="H749" s="14" t="s">
        <v>11549</v>
      </c>
      <c r="I749" s="25">
        <v>42614</v>
      </c>
      <c r="J749" s="14" t="str">
        <f t="shared" si="11"/>
        <v>K25TTM4261445813</v>
      </c>
      <c r="K749" s="16">
        <v>45813</v>
      </c>
      <c r="L749" s="17">
        <v>180128</v>
      </c>
    </row>
    <row r="750" spans="1:12" s="18" customFormat="1" x14ac:dyDescent="0.25">
      <c r="A750" s="14" t="s">
        <v>8</v>
      </c>
      <c r="B750" s="14" t="s">
        <v>9</v>
      </c>
      <c r="C750" s="14" t="s">
        <v>2761</v>
      </c>
      <c r="D750" s="31">
        <v>3819</v>
      </c>
      <c r="E750" s="30" t="s">
        <v>11064</v>
      </c>
      <c r="F750" s="14" t="s">
        <v>2759</v>
      </c>
      <c r="G750" s="14" t="s">
        <v>2762</v>
      </c>
      <c r="H750" s="14" t="s">
        <v>11549</v>
      </c>
      <c r="I750" s="25">
        <v>42628</v>
      </c>
      <c r="J750" s="14" t="str">
        <f t="shared" si="11"/>
        <v>K25TTM4262845813</v>
      </c>
      <c r="K750" s="16">
        <v>45813</v>
      </c>
      <c r="L750" s="17">
        <v>119943</v>
      </c>
    </row>
    <row r="751" spans="1:12" s="18" customFormat="1" x14ac:dyDescent="0.25">
      <c r="A751" s="14" t="s">
        <v>8</v>
      </c>
      <c r="B751" s="14" t="s">
        <v>9</v>
      </c>
      <c r="C751" s="14" t="s">
        <v>2763</v>
      </c>
      <c r="D751" s="31">
        <v>3943</v>
      </c>
      <c r="E751" s="30" t="s">
        <v>11129</v>
      </c>
      <c r="F751" s="14" t="s">
        <v>2765</v>
      </c>
      <c r="G751" s="14" t="s">
        <v>2766</v>
      </c>
      <c r="H751" s="14" t="s">
        <v>11549</v>
      </c>
      <c r="I751" s="25">
        <v>20114</v>
      </c>
      <c r="J751" s="14" t="str">
        <f t="shared" si="11"/>
        <v>K25TTM2011445813</v>
      </c>
      <c r="K751" s="16">
        <v>45813</v>
      </c>
      <c r="L751" s="17">
        <v>430011</v>
      </c>
    </row>
    <row r="752" spans="1:12" s="18" customFormat="1" x14ac:dyDescent="0.25">
      <c r="A752" s="14" t="s">
        <v>8</v>
      </c>
      <c r="B752" s="14" t="s">
        <v>9</v>
      </c>
      <c r="C752" s="14" t="s">
        <v>2767</v>
      </c>
      <c r="D752" s="31">
        <v>4020</v>
      </c>
      <c r="E752" s="30" t="s">
        <v>11034</v>
      </c>
      <c r="F752" s="14" t="s">
        <v>2769</v>
      </c>
      <c r="G752" s="14" t="s">
        <v>2770</v>
      </c>
      <c r="H752" s="14" t="s">
        <v>11549</v>
      </c>
      <c r="I752" s="25">
        <v>262113</v>
      </c>
      <c r="J752" s="14" t="str">
        <f t="shared" si="11"/>
        <v>K25TTM26211345813</v>
      </c>
      <c r="K752" s="16">
        <v>45813</v>
      </c>
      <c r="L752" s="17">
        <v>179550</v>
      </c>
    </row>
    <row r="753" spans="1:12" s="18" customFormat="1" x14ac:dyDescent="0.25">
      <c r="A753" s="14" t="s">
        <v>8</v>
      </c>
      <c r="B753" s="14" t="s">
        <v>9</v>
      </c>
      <c r="C753" s="14" t="s">
        <v>2771</v>
      </c>
      <c r="D753" s="31">
        <v>4024</v>
      </c>
      <c r="E753" s="30" t="s">
        <v>11034</v>
      </c>
      <c r="F753" s="14" t="s">
        <v>2773</v>
      </c>
      <c r="G753" s="14" t="s">
        <v>2774</v>
      </c>
      <c r="H753" s="14" t="s">
        <v>11549</v>
      </c>
      <c r="I753" s="25">
        <v>261486</v>
      </c>
      <c r="J753" s="14" t="str">
        <f t="shared" si="11"/>
        <v>K25TTM26148645813</v>
      </c>
      <c r="K753" s="16">
        <v>45813</v>
      </c>
      <c r="L753" s="17">
        <v>108393</v>
      </c>
    </row>
    <row r="754" spans="1:12" s="18" customFormat="1" x14ac:dyDescent="0.25">
      <c r="A754" s="14" t="s">
        <v>8</v>
      </c>
      <c r="B754" s="14" t="s">
        <v>9</v>
      </c>
      <c r="C754" s="14" t="s">
        <v>2775</v>
      </c>
      <c r="D754" s="31">
        <v>4053</v>
      </c>
      <c r="E754" s="30" t="s">
        <v>11034</v>
      </c>
      <c r="F754" s="14" t="s">
        <v>2777</v>
      </c>
      <c r="G754" s="14" t="s">
        <v>2778</v>
      </c>
      <c r="H754" s="14" t="s">
        <v>11549</v>
      </c>
      <c r="I754" s="25">
        <v>260966</v>
      </c>
      <c r="J754" s="14" t="str">
        <f t="shared" si="11"/>
        <v>K25TTM26096645813</v>
      </c>
      <c r="K754" s="16">
        <v>45813</v>
      </c>
      <c r="L754" s="17">
        <v>516644</v>
      </c>
    </row>
    <row r="755" spans="1:12" s="18" customFormat="1" x14ac:dyDescent="0.25">
      <c r="A755" s="14" t="s">
        <v>8</v>
      </c>
      <c r="B755" s="14" t="s">
        <v>9</v>
      </c>
      <c r="C755" s="14" t="s">
        <v>2779</v>
      </c>
      <c r="D755" s="31">
        <v>4071</v>
      </c>
      <c r="E755" s="30" t="s">
        <v>11064</v>
      </c>
      <c r="F755" s="14" t="s">
        <v>1435</v>
      </c>
      <c r="G755" s="14" t="s">
        <v>2780</v>
      </c>
      <c r="H755" s="14" t="s">
        <v>11549</v>
      </c>
      <c r="I755" s="25">
        <v>42513</v>
      </c>
      <c r="J755" s="14" t="str">
        <f t="shared" si="11"/>
        <v>K25TTM4251345813</v>
      </c>
      <c r="K755" s="16">
        <v>45813</v>
      </c>
      <c r="L755" s="17">
        <v>119943</v>
      </c>
    </row>
    <row r="756" spans="1:12" s="18" customFormat="1" x14ac:dyDescent="0.25">
      <c r="A756" s="14" t="s">
        <v>8</v>
      </c>
      <c r="B756" s="14" t="s">
        <v>9</v>
      </c>
      <c r="C756" s="14" t="s">
        <v>2781</v>
      </c>
      <c r="D756" s="31">
        <v>4078</v>
      </c>
      <c r="E756" s="30" t="s">
        <v>11034</v>
      </c>
      <c r="F756" s="14" t="s">
        <v>716</v>
      </c>
      <c r="G756" s="14" t="s">
        <v>2782</v>
      </c>
      <c r="H756" s="14" t="s">
        <v>11549</v>
      </c>
      <c r="I756" s="25">
        <v>262369</v>
      </c>
      <c r="J756" s="14" t="str">
        <f t="shared" si="11"/>
        <v>K25TTM26236945813</v>
      </c>
      <c r="K756" s="16">
        <v>45813</v>
      </c>
      <c r="L756" s="17">
        <v>203237</v>
      </c>
    </row>
    <row r="757" spans="1:12" s="18" customFormat="1" x14ac:dyDescent="0.25">
      <c r="A757" s="14" t="s">
        <v>8</v>
      </c>
      <c r="B757" s="14" t="s">
        <v>9</v>
      </c>
      <c r="C757" s="14" t="s">
        <v>2783</v>
      </c>
      <c r="D757" s="31">
        <v>4109</v>
      </c>
      <c r="E757" s="30" t="s">
        <v>11034</v>
      </c>
      <c r="F757" s="14" t="s">
        <v>2785</v>
      </c>
      <c r="G757" s="14" t="s">
        <v>2786</v>
      </c>
      <c r="H757" s="14" t="s">
        <v>11549</v>
      </c>
      <c r="I757" s="25">
        <v>262070</v>
      </c>
      <c r="J757" s="14" t="str">
        <f t="shared" si="11"/>
        <v>K25TTM26207045813</v>
      </c>
      <c r="K757" s="16">
        <v>45813</v>
      </c>
      <c r="L757" s="17">
        <v>363617</v>
      </c>
    </row>
    <row r="758" spans="1:12" s="18" customFormat="1" x14ac:dyDescent="0.25">
      <c r="A758" s="14" t="s">
        <v>8</v>
      </c>
      <c r="B758" s="14" t="s">
        <v>9</v>
      </c>
      <c r="C758" s="14" t="s">
        <v>2787</v>
      </c>
      <c r="D758" s="31">
        <v>4145</v>
      </c>
      <c r="E758" s="30" t="s">
        <v>11024</v>
      </c>
      <c r="F758" s="14" t="s">
        <v>730</v>
      </c>
      <c r="G758" s="14" t="s">
        <v>2788</v>
      </c>
      <c r="H758" s="14" t="s">
        <v>11549</v>
      </c>
      <c r="I758" s="25">
        <v>84280</v>
      </c>
      <c r="J758" s="14" t="str">
        <f t="shared" si="11"/>
        <v>K25TTM8428045813</v>
      </c>
      <c r="K758" s="16">
        <v>45813</v>
      </c>
      <c r="L758" s="17">
        <v>54197</v>
      </c>
    </row>
    <row r="759" spans="1:12" s="18" customFormat="1" x14ac:dyDescent="0.25">
      <c r="A759" s="14" t="s">
        <v>8</v>
      </c>
      <c r="B759" s="14" t="s">
        <v>9</v>
      </c>
      <c r="C759" s="14" t="s">
        <v>2789</v>
      </c>
      <c r="D759" s="31">
        <v>4181</v>
      </c>
      <c r="E759" s="30" t="s">
        <v>11124</v>
      </c>
      <c r="F759" s="14" t="s">
        <v>2791</v>
      </c>
      <c r="G759" s="14" t="s">
        <v>2792</v>
      </c>
      <c r="H759" s="14" t="s">
        <v>11549</v>
      </c>
      <c r="I759" s="25">
        <v>35022</v>
      </c>
      <c r="J759" s="14" t="str">
        <f t="shared" si="11"/>
        <v>K25TTM3502245813</v>
      </c>
      <c r="K759" s="16">
        <v>45813</v>
      </c>
      <c r="L759" s="17">
        <v>580195</v>
      </c>
    </row>
    <row r="760" spans="1:12" s="18" customFormat="1" x14ac:dyDescent="0.25">
      <c r="A760" s="14" t="s">
        <v>8</v>
      </c>
      <c r="B760" s="14" t="s">
        <v>9</v>
      </c>
      <c r="C760" s="14" t="s">
        <v>2793</v>
      </c>
      <c r="D760" s="31">
        <v>4181</v>
      </c>
      <c r="E760" s="30" t="s">
        <v>11124</v>
      </c>
      <c r="F760" s="14" t="s">
        <v>2791</v>
      </c>
      <c r="G760" s="14" t="s">
        <v>2794</v>
      </c>
      <c r="H760" s="14" t="s">
        <v>11549</v>
      </c>
      <c r="I760" s="25">
        <v>35023</v>
      </c>
      <c r="J760" s="14" t="str">
        <f t="shared" si="11"/>
        <v>K25TTM3502345813</v>
      </c>
      <c r="K760" s="16">
        <v>45813</v>
      </c>
      <c r="L760" s="17">
        <v>614146</v>
      </c>
    </row>
    <row r="761" spans="1:12" s="18" customFormat="1" x14ac:dyDescent="0.25">
      <c r="A761" s="14" t="s">
        <v>8</v>
      </c>
      <c r="B761" s="14" t="s">
        <v>9</v>
      </c>
      <c r="C761" s="14" t="s">
        <v>2795</v>
      </c>
      <c r="D761" s="31">
        <v>4301</v>
      </c>
      <c r="E761" s="30" t="s">
        <v>11034</v>
      </c>
      <c r="F761" s="14" t="s">
        <v>2797</v>
      </c>
      <c r="G761" s="14" t="s">
        <v>2798</v>
      </c>
      <c r="H761" s="14" t="s">
        <v>11549</v>
      </c>
      <c r="I761" s="25">
        <v>261775</v>
      </c>
      <c r="J761" s="14" t="str">
        <f t="shared" si="11"/>
        <v>K25TTM26177545813</v>
      </c>
      <c r="K761" s="16">
        <v>45813</v>
      </c>
      <c r="L761" s="17">
        <v>229878</v>
      </c>
    </row>
    <row r="762" spans="1:12" s="18" customFormat="1" x14ac:dyDescent="0.25">
      <c r="A762" s="14" t="s">
        <v>8</v>
      </c>
      <c r="B762" s="14" t="s">
        <v>9</v>
      </c>
      <c r="C762" s="14" t="s">
        <v>2799</v>
      </c>
      <c r="D762" s="31">
        <v>4301</v>
      </c>
      <c r="E762" s="30" t="s">
        <v>11034</v>
      </c>
      <c r="F762" s="14" t="s">
        <v>2797</v>
      </c>
      <c r="G762" s="14" t="s">
        <v>2800</v>
      </c>
      <c r="H762" s="14" t="s">
        <v>11549</v>
      </c>
      <c r="I762" s="25">
        <v>261812</v>
      </c>
      <c r="J762" s="14" t="str">
        <f t="shared" si="11"/>
        <v>K25TTM26181245813</v>
      </c>
      <c r="K762" s="16">
        <v>45813</v>
      </c>
      <c r="L762" s="17">
        <v>169765</v>
      </c>
    </row>
    <row r="763" spans="1:12" s="18" customFormat="1" x14ac:dyDescent="0.25">
      <c r="A763" s="14" t="s">
        <v>8</v>
      </c>
      <c r="B763" s="14" t="s">
        <v>9</v>
      </c>
      <c r="C763" s="14" t="s">
        <v>2801</v>
      </c>
      <c r="D763" s="31">
        <v>4305</v>
      </c>
      <c r="E763" s="30" t="s">
        <v>11034</v>
      </c>
      <c r="F763" s="14" t="s">
        <v>2803</v>
      </c>
      <c r="G763" s="14" t="s">
        <v>2804</v>
      </c>
      <c r="H763" s="14" t="s">
        <v>11549</v>
      </c>
      <c r="I763" s="25">
        <v>261373</v>
      </c>
      <c r="J763" s="14" t="str">
        <f t="shared" si="11"/>
        <v>K25TTM26137345813</v>
      </c>
      <c r="K763" s="16">
        <v>45813</v>
      </c>
      <c r="L763" s="17">
        <v>721710</v>
      </c>
    </row>
    <row r="764" spans="1:12" s="18" customFormat="1" x14ac:dyDescent="0.25">
      <c r="A764" s="14" t="s">
        <v>8</v>
      </c>
      <c r="B764" s="14" t="s">
        <v>9</v>
      </c>
      <c r="C764" s="14" t="s">
        <v>2805</v>
      </c>
      <c r="D764" s="31">
        <v>4372</v>
      </c>
      <c r="E764" s="30" t="s">
        <v>11024</v>
      </c>
      <c r="F764" s="14" t="s">
        <v>2807</v>
      </c>
      <c r="G764" s="14" t="s">
        <v>2808</v>
      </c>
      <c r="H764" s="14" t="s">
        <v>11549</v>
      </c>
      <c r="I764" s="25">
        <v>84337</v>
      </c>
      <c r="J764" s="14" t="str">
        <f t="shared" si="11"/>
        <v>K25TTM8433745813</v>
      </c>
      <c r="K764" s="16">
        <v>45813</v>
      </c>
      <c r="L764" s="17">
        <v>371129</v>
      </c>
    </row>
    <row r="765" spans="1:12" s="18" customFormat="1" x14ac:dyDescent="0.25">
      <c r="A765" s="14" t="s">
        <v>8</v>
      </c>
      <c r="B765" s="14" t="s">
        <v>9</v>
      </c>
      <c r="C765" s="14" t="s">
        <v>2809</v>
      </c>
      <c r="D765" s="31">
        <v>4437</v>
      </c>
      <c r="E765" s="30" t="s">
        <v>11034</v>
      </c>
      <c r="F765" s="14" t="s">
        <v>1469</v>
      </c>
      <c r="G765" s="14" t="s">
        <v>2810</v>
      </c>
      <c r="H765" s="14" t="s">
        <v>11549</v>
      </c>
      <c r="I765" s="25">
        <v>262304</v>
      </c>
      <c r="J765" s="14" t="str">
        <f t="shared" si="11"/>
        <v>K25TTM26230445813</v>
      </c>
      <c r="K765" s="16">
        <v>45813</v>
      </c>
      <c r="L765" s="17">
        <v>130060</v>
      </c>
    </row>
    <row r="766" spans="1:12" s="18" customFormat="1" x14ac:dyDescent="0.25">
      <c r="A766" s="14" t="s">
        <v>8</v>
      </c>
      <c r="B766" s="14" t="s">
        <v>9</v>
      </c>
      <c r="C766" s="14" t="s">
        <v>2811</v>
      </c>
      <c r="D766" s="31">
        <v>4473</v>
      </c>
      <c r="E766" s="30" t="s">
        <v>11064</v>
      </c>
      <c r="F766" s="14" t="s">
        <v>784</v>
      </c>
      <c r="G766" s="14" t="s">
        <v>2812</v>
      </c>
      <c r="H766" s="14" t="s">
        <v>11549</v>
      </c>
      <c r="I766" s="25">
        <v>42492</v>
      </c>
      <c r="J766" s="14" t="str">
        <f t="shared" si="11"/>
        <v>K25TTM4249245813</v>
      </c>
      <c r="K766" s="16">
        <v>45813</v>
      </c>
      <c r="L766" s="17">
        <v>53460</v>
      </c>
    </row>
    <row r="767" spans="1:12" s="18" customFormat="1" x14ac:dyDescent="0.25">
      <c r="A767" s="14" t="s">
        <v>8</v>
      </c>
      <c r="B767" s="14" t="s">
        <v>9</v>
      </c>
      <c r="C767" s="14" t="s">
        <v>2813</v>
      </c>
      <c r="D767" s="31">
        <v>4473</v>
      </c>
      <c r="E767" s="30" t="s">
        <v>11064</v>
      </c>
      <c r="F767" s="14" t="s">
        <v>784</v>
      </c>
      <c r="G767" s="14" t="s">
        <v>2814</v>
      </c>
      <c r="H767" s="14" t="s">
        <v>11549</v>
      </c>
      <c r="I767" s="25">
        <v>42525</v>
      </c>
      <c r="J767" s="14" t="str">
        <f t="shared" si="11"/>
        <v>K25TTM4252545813</v>
      </c>
      <c r="K767" s="16">
        <v>45813</v>
      </c>
      <c r="L767" s="17">
        <v>160380</v>
      </c>
    </row>
    <row r="768" spans="1:12" s="18" customFormat="1" x14ac:dyDescent="0.25">
      <c r="A768" s="14" t="s">
        <v>8</v>
      </c>
      <c r="B768" s="14" t="s">
        <v>9</v>
      </c>
      <c r="C768" s="14" t="s">
        <v>2815</v>
      </c>
      <c r="D768" s="31">
        <v>4510</v>
      </c>
      <c r="E768" s="30" t="s">
        <v>11119</v>
      </c>
      <c r="F768" s="14" t="s">
        <v>2817</v>
      </c>
      <c r="G768" s="14" t="s">
        <v>2818</v>
      </c>
      <c r="H768" s="14" t="s">
        <v>11549</v>
      </c>
      <c r="I768" s="25">
        <v>9271</v>
      </c>
      <c r="J768" s="14" t="str">
        <f t="shared" si="11"/>
        <v>K25TTM927145813</v>
      </c>
      <c r="K768" s="16">
        <v>45813</v>
      </c>
      <c r="L768" s="17">
        <v>361012</v>
      </c>
    </row>
    <row r="769" spans="1:12" s="18" customFormat="1" x14ac:dyDescent="0.25">
      <c r="A769" s="14" t="s">
        <v>8</v>
      </c>
      <c r="B769" s="14" t="s">
        <v>9</v>
      </c>
      <c r="C769" s="14" t="s">
        <v>2819</v>
      </c>
      <c r="D769" s="31">
        <v>4538</v>
      </c>
      <c r="E769" s="30" t="s">
        <v>11154</v>
      </c>
      <c r="F769" s="14" t="s">
        <v>796</v>
      </c>
      <c r="G769" s="14" t="s">
        <v>2820</v>
      </c>
      <c r="H769" s="14" t="s">
        <v>11549</v>
      </c>
      <c r="I769" s="25">
        <v>11226</v>
      </c>
      <c r="J769" s="14" t="str">
        <f t="shared" si="11"/>
        <v>K25TTM1122645813</v>
      </c>
      <c r="K769" s="16">
        <v>45813</v>
      </c>
      <c r="L769" s="17">
        <v>149040</v>
      </c>
    </row>
    <row r="770" spans="1:12" s="18" customFormat="1" x14ac:dyDescent="0.25">
      <c r="A770" s="14" t="s">
        <v>8</v>
      </c>
      <c r="B770" s="14" t="s">
        <v>9</v>
      </c>
      <c r="C770" s="14" t="s">
        <v>2821</v>
      </c>
      <c r="D770" s="31">
        <v>4569</v>
      </c>
      <c r="E770" s="30" t="s">
        <v>11024</v>
      </c>
      <c r="F770" s="14" t="s">
        <v>2823</v>
      </c>
      <c r="G770" s="14" t="s">
        <v>2824</v>
      </c>
      <c r="H770" s="14" t="s">
        <v>11549</v>
      </c>
      <c r="I770" s="25">
        <v>84370</v>
      </c>
      <c r="J770" s="14" t="str">
        <f t="shared" si="11"/>
        <v>K25TTM8437045813</v>
      </c>
      <c r="K770" s="16">
        <v>45813</v>
      </c>
      <c r="L770" s="17">
        <v>593239</v>
      </c>
    </row>
    <row r="771" spans="1:12" s="18" customFormat="1" x14ac:dyDescent="0.25">
      <c r="A771" s="14" t="s">
        <v>8</v>
      </c>
      <c r="B771" s="14" t="s">
        <v>9</v>
      </c>
      <c r="C771" s="14" t="s">
        <v>2825</v>
      </c>
      <c r="D771" s="31">
        <v>4588</v>
      </c>
      <c r="E771" s="30" t="s">
        <v>11034</v>
      </c>
      <c r="F771" s="14" t="s">
        <v>2827</v>
      </c>
      <c r="G771" s="14" t="s">
        <v>2828</v>
      </c>
      <c r="H771" s="14" t="s">
        <v>11549</v>
      </c>
      <c r="I771" s="25">
        <v>260943</v>
      </c>
      <c r="J771" s="14" t="str">
        <f t="shared" si="11"/>
        <v>K25TTM26094345813</v>
      </c>
      <c r="K771" s="16">
        <v>45813</v>
      </c>
      <c r="L771" s="17">
        <v>198720</v>
      </c>
    </row>
    <row r="772" spans="1:12" s="18" customFormat="1" x14ac:dyDescent="0.25">
      <c r="A772" s="14" t="s">
        <v>8</v>
      </c>
      <c r="B772" s="14" t="s">
        <v>9</v>
      </c>
      <c r="C772" s="14" t="s">
        <v>2829</v>
      </c>
      <c r="D772" s="31">
        <v>4605</v>
      </c>
      <c r="E772" s="30" t="s">
        <v>11243</v>
      </c>
      <c r="F772" s="14" t="s">
        <v>2831</v>
      </c>
      <c r="G772" s="14" t="s">
        <v>2832</v>
      </c>
      <c r="H772" s="14" t="s">
        <v>11549</v>
      </c>
      <c r="I772" s="25">
        <v>20329</v>
      </c>
      <c r="J772" s="14" t="str">
        <f t="shared" ref="J772:J835" si="12">H772&amp;I772&amp;K772</f>
        <v>K25TTM2032945813</v>
      </c>
      <c r="K772" s="16">
        <v>45813</v>
      </c>
      <c r="L772" s="17">
        <v>54197</v>
      </c>
    </row>
    <row r="773" spans="1:12" s="18" customFormat="1" x14ac:dyDescent="0.25">
      <c r="A773" s="14" t="s">
        <v>8</v>
      </c>
      <c r="B773" s="14" t="s">
        <v>9</v>
      </c>
      <c r="C773" s="14" t="s">
        <v>2833</v>
      </c>
      <c r="D773" s="31">
        <v>4671</v>
      </c>
      <c r="E773" s="30" t="s">
        <v>11034</v>
      </c>
      <c r="F773" s="14" t="s">
        <v>2835</v>
      </c>
      <c r="G773" s="14" t="s">
        <v>2836</v>
      </c>
      <c r="H773" s="14" t="s">
        <v>11549</v>
      </c>
      <c r="I773" s="25">
        <v>261631</v>
      </c>
      <c r="J773" s="14" t="str">
        <f t="shared" si="12"/>
        <v>K25TTM26163145813</v>
      </c>
      <c r="K773" s="16">
        <v>45813</v>
      </c>
      <c r="L773" s="17">
        <v>49680</v>
      </c>
    </row>
    <row r="774" spans="1:12" s="18" customFormat="1" x14ac:dyDescent="0.25">
      <c r="A774" s="14" t="s">
        <v>8</v>
      </c>
      <c r="B774" s="14" t="s">
        <v>9</v>
      </c>
      <c r="C774" s="14" t="s">
        <v>2837</v>
      </c>
      <c r="D774" s="31">
        <v>4681</v>
      </c>
      <c r="E774" s="30" t="s">
        <v>11034</v>
      </c>
      <c r="F774" s="14" t="s">
        <v>820</v>
      </c>
      <c r="G774" s="14" t="s">
        <v>2838</v>
      </c>
      <c r="H774" s="14" t="s">
        <v>11549</v>
      </c>
      <c r="I774" s="25">
        <v>262349</v>
      </c>
      <c r="J774" s="14" t="str">
        <f t="shared" si="12"/>
        <v>K25TTM26234945813</v>
      </c>
      <c r="K774" s="16">
        <v>45813</v>
      </c>
      <c r="L774" s="17">
        <v>49680</v>
      </c>
    </row>
    <row r="775" spans="1:12" s="18" customFormat="1" x14ac:dyDescent="0.25">
      <c r="A775" s="14" t="s">
        <v>8</v>
      </c>
      <c r="B775" s="14" t="s">
        <v>9</v>
      </c>
      <c r="C775" s="14" t="s">
        <v>2839</v>
      </c>
      <c r="D775" s="31">
        <v>4681</v>
      </c>
      <c r="E775" s="30" t="s">
        <v>11034</v>
      </c>
      <c r="F775" s="14" t="s">
        <v>820</v>
      </c>
      <c r="G775" s="14" t="s">
        <v>2840</v>
      </c>
      <c r="H775" s="14" t="s">
        <v>11549</v>
      </c>
      <c r="I775" s="25">
        <v>262372</v>
      </c>
      <c r="J775" s="14" t="str">
        <f t="shared" si="12"/>
        <v>K25TTM26237245813</v>
      </c>
      <c r="K775" s="16">
        <v>45813</v>
      </c>
      <c r="L775" s="17">
        <v>49680</v>
      </c>
    </row>
    <row r="776" spans="1:12" s="18" customFormat="1" x14ac:dyDescent="0.25">
      <c r="A776" s="14" t="s">
        <v>8</v>
      </c>
      <c r="B776" s="14" t="s">
        <v>9</v>
      </c>
      <c r="C776" s="14" t="s">
        <v>2841</v>
      </c>
      <c r="D776" s="31">
        <v>4694</v>
      </c>
      <c r="E776" s="30" t="s">
        <v>11069</v>
      </c>
      <c r="F776" s="14" t="s">
        <v>190</v>
      </c>
      <c r="G776" s="14" t="s">
        <v>2842</v>
      </c>
      <c r="H776" s="14" t="s">
        <v>11549</v>
      </c>
      <c r="I776" s="25">
        <v>6272</v>
      </c>
      <c r="J776" s="14" t="str">
        <f t="shared" si="12"/>
        <v>K25TTM627245813</v>
      </c>
      <c r="K776" s="16">
        <v>45813</v>
      </c>
      <c r="L776" s="17">
        <v>810810</v>
      </c>
    </row>
    <row r="777" spans="1:12" s="18" customFormat="1" x14ac:dyDescent="0.25">
      <c r="A777" s="14" t="s">
        <v>8</v>
      </c>
      <c r="B777" s="14" t="s">
        <v>9</v>
      </c>
      <c r="C777" s="14" t="s">
        <v>2843</v>
      </c>
      <c r="D777" s="31">
        <v>4842</v>
      </c>
      <c r="E777" s="30" t="s">
        <v>11054</v>
      </c>
      <c r="F777" s="14" t="s">
        <v>2845</v>
      </c>
      <c r="G777" s="14" t="s">
        <v>2846</v>
      </c>
      <c r="H777" s="14" t="s">
        <v>11549</v>
      </c>
      <c r="I777" s="25">
        <v>25222</v>
      </c>
      <c r="J777" s="14" t="str">
        <f t="shared" si="12"/>
        <v>K25TTM2522245813</v>
      </c>
      <c r="K777" s="16">
        <v>45813</v>
      </c>
      <c r="L777" s="17">
        <v>119943</v>
      </c>
    </row>
    <row r="778" spans="1:12" s="18" customFormat="1" x14ac:dyDescent="0.25">
      <c r="A778" s="14" t="s">
        <v>8</v>
      </c>
      <c r="B778" s="14" t="s">
        <v>9</v>
      </c>
      <c r="C778" s="14" t="s">
        <v>2847</v>
      </c>
      <c r="D778" s="31">
        <v>4847</v>
      </c>
      <c r="E778" s="30" t="s">
        <v>11104</v>
      </c>
      <c r="F778" s="14" t="s">
        <v>2849</v>
      </c>
      <c r="G778" s="14" t="s">
        <v>2850</v>
      </c>
      <c r="H778" s="14" t="s">
        <v>11549</v>
      </c>
      <c r="I778" s="25">
        <v>17542</v>
      </c>
      <c r="J778" s="14" t="str">
        <f t="shared" si="12"/>
        <v>K25TTM1754245813</v>
      </c>
      <c r="K778" s="16">
        <v>45813</v>
      </c>
      <c r="L778" s="17">
        <v>153252</v>
      </c>
    </row>
    <row r="779" spans="1:12" s="18" customFormat="1" x14ac:dyDescent="0.25">
      <c r="A779" s="14" t="s">
        <v>8</v>
      </c>
      <c r="B779" s="14" t="s">
        <v>9</v>
      </c>
      <c r="C779" s="14" t="s">
        <v>2851</v>
      </c>
      <c r="D779" s="31">
        <v>4865</v>
      </c>
      <c r="E779" s="30" t="s">
        <v>11233</v>
      </c>
      <c r="F779" s="14" t="s">
        <v>2853</v>
      </c>
      <c r="G779" s="14" t="s">
        <v>2854</v>
      </c>
      <c r="H779" s="14" t="s">
        <v>11549</v>
      </c>
      <c r="I779" s="25">
        <v>17195</v>
      </c>
      <c r="J779" s="14" t="str">
        <f t="shared" si="12"/>
        <v>K25TTM1719545813</v>
      </c>
      <c r="K779" s="16">
        <v>45813</v>
      </c>
      <c r="L779" s="17">
        <v>130060</v>
      </c>
    </row>
    <row r="780" spans="1:12" s="18" customFormat="1" x14ac:dyDescent="0.25">
      <c r="A780" s="14" t="s">
        <v>8</v>
      </c>
      <c r="B780" s="14" t="s">
        <v>9</v>
      </c>
      <c r="C780" s="14" t="s">
        <v>2855</v>
      </c>
      <c r="D780" s="31">
        <v>4969</v>
      </c>
      <c r="E780" s="30" t="s">
        <v>11129</v>
      </c>
      <c r="F780" s="14" t="s">
        <v>2857</v>
      </c>
      <c r="G780" s="14" t="s">
        <v>2858</v>
      </c>
      <c r="H780" s="14" t="s">
        <v>11549</v>
      </c>
      <c r="I780" s="25">
        <v>20111</v>
      </c>
      <c r="J780" s="14" t="str">
        <f t="shared" si="12"/>
        <v>K25TTM2011145813</v>
      </c>
      <c r="K780" s="16">
        <v>45813</v>
      </c>
      <c r="L780" s="17">
        <v>120085</v>
      </c>
    </row>
    <row r="781" spans="1:12" s="18" customFormat="1" x14ac:dyDescent="0.25">
      <c r="A781" s="14" t="s">
        <v>8</v>
      </c>
      <c r="B781" s="14" t="s">
        <v>9</v>
      </c>
      <c r="C781" s="14" t="s">
        <v>2859</v>
      </c>
      <c r="D781" s="31">
        <v>4969</v>
      </c>
      <c r="E781" s="30" t="s">
        <v>11129</v>
      </c>
      <c r="F781" s="14" t="s">
        <v>2857</v>
      </c>
      <c r="G781" s="14" t="s">
        <v>2860</v>
      </c>
      <c r="H781" s="14" t="s">
        <v>11549</v>
      </c>
      <c r="I781" s="25">
        <v>20112</v>
      </c>
      <c r="J781" s="14" t="str">
        <f t="shared" si="12"/>
        <v>K25TTM2011245813</v>
      </c>
      <c r="K781" s="16">
        <v>45813</v>
      </c>
      <c r="L781" s="17">
        <v>130060</v>
      </c>
    </row>
    <row r="782" spans="1:12" s="18" customFormat="1" x14ac:dyDescent="0.25">
      <c r="A782" s="14" t="s">
        <v>8</v>
      </c>
      <c r="B782" s="14" t="s">
        <v>9</v>
      </c>
      <c r="C782" s="14" t="s">
        <v>2861</v>
      </c>
      <c r="D782" s="31">
        <v>4979</v>
      </c>
      <c r="E782" s="30" t="s">
        <v>11243</v>
      </c>
      <c r="F782" s="14" t="s">
        <v>1551</v>
      </c>
      <c r="G782" s="14" t="s">
        <v>2862</v>
      </c>
      <c r="H782" s="14" t="s">
        <v>11549</v>
      </c>
      <c r="I782" s="25">
        <v>20254</v>
      </c>
      <c r="J782" s="14" t="str">
        <f t="shared" si="12"/>
        <v>K25TTM2025445813</v>
      </c>
      <c r="K782" s="16">
        <v>45813</v>
      </c>
      <c r="L782" s="17">
        <v>162590</v>
      </c>
    </row>
    <row r="783" spans="1:12" s="18" customFormat="1" x14ac:dyDescent="0.25">
      <c r="A783" s="14" t="s">
        <v>8</v>
      </c>
      <c r="B783" s="14" t="s">
        <v>9</v>
      </c>
      <c r="C783" s="14" t="s">
        <v>2863</v>
      </c>
      <c r="D783" s="31">
        <v>5033</v>
      </c>
      <c r="E783" s="30" t="s">
        <v>11293</v>
      </c>
      <c r="F783" s="14" t="s">
        <v>214</v>
      </c>
      <c r="G783" s="14" t="s">
        <v>2864</v>
      </c>
      <c r="H783" s="14" t="s">
        <v>11549</v>
      </c>
      <c r="I783" s="25">
        <v>5960</v>
      </c>
      <c r="J783" s="14" t="str">
        <f t="shared" si="12"/>
        <v>K25TTM596045813</v>
      </c>
      <c r="K783" s="16">
        <v>45813</v>
      </c>
      <c r="L783" s="17">
        <v>359938</v>
      </c>
    </row>
    <row r="784" spans="1:12" s="18" customFormat="1" x14ac:dyDescent="0.25">
      <c r="A784" s="14" t="s">
        <v>8</v>
      </c>
      <c r="B784" s="14" t="s">
        <v>9</v>
      </c>
      <c r="C784" s="14" t="s">
        <v>2865</v>
      </c>
      <c r="D784" s="31">
        <v>5088</v>
      </c>
      <c r="E784" s="30" t="s">
        <v>11034</v>
      </c>
      <c r="F784" s="14" t="s">
        <v>1563</v>
      </c>
      <c r="G784" s="14" t="s">
        <v>2866</v>
      </c>
      <c r="H784" s="14" t="s">
        <v>11549</v>
      </c>
      <c r="I784" s="25">
        <v>261818</v>
      </c>
      <c r="J784" s="14" t="str">
        <f t="shared" si="12"/>
        <v>K25TTM26181845813</v>
      </c>
      <c r="K784" s="16">
        <v>45813</v>
      </c>
      <c r="L784" s="17">
        <v>239885</v>
      </c>
    </row>
    <row r="785" spans="1:12" s="18" customFormat="1" x14ac:dyDescent="0.25">
      <c r="A785" s="14" t="s">
        <v>8</v>
      </c>
      <c r="B785" s="14" t="s">
        <v>9</v>
      </c>
      <c r="C785" s="14" t="s">
        <v>2867</v>
      </c>
      <c r="D785" s="31">
        <v>5090</v>
      </c>
      <c r="E785" s="30" t="s">
        <v>11034</v>
      </c>
      <c r="F785" s="14" t="s">
        <v>2869</v>
      </c>
      <c r="G785" s="14" t="s">
        <v>2870</v>
      </c>
      <c r="H785" s="14" t="s">
        <v>11549</v>
      </c>
      <c r="I785" s="25">
        <v>261081</v>
      </c>
      <c r="J785" s="14" t="str">
        <f t="shared" si="12"/>
        <v>K25TTM26108145813</v>
      </c>
      <c r="K785" s="16">
        <v>45813</v>
      </c>
      <c r="L785" s="17">
        <v>54197</v>
      </c>
    </row>
    <row r="786" spans="1:12" s="18" customFormat="1" x14ac:dyDescent="0.25">
      <c r="A786" s="14" t="s">
        <v>8</v>
      </c>
      <c r="B786" s="14" t="s">
        <v>9</v>
      </c>
      <c r="C786" s="14" t="s">
        <v>2871</v>
      </c>
      <c r="D786" s="31">
        <v>5090</v>
      </c>
      <c r="E786" s="30" t="s">
        <v>11034</v>
      </c>
      <c r="F786" s="14" t="s">
        <v>2869</v>
      </c>
      <c r="G786" s="14" t="s">
        <v>2872</v>
      </c>
      <c r="H786" s="14" t="s">
        <v>11549</v>
      </c>
      <c r="I786" s="25">
        <v>261086</v>
      </c>
      <c r="J786" s="14" t="str">
        <f t="shared" si="12"/>
        <v>K25TTM26108645813</v>
      </c>
      <c r="K786" s="16">
        <v>45813</v>
      </c>
      <c r="L786" s="17">
        <v>99360</v>
      </c>
    </row>
    <row r="787" spans="1:12" s="18" customFormat="1" x14ac:dyDescent="0.25">
      <c r="A787" s="14" t="s">
        <v>8</v>
      </c>
      <c r="B787" s="14" t="s">
        <v>9</v>
      </c>
      <c r="C787" s="14" t="s">
        <v>2873</v>
      </c>
      <c r="D787" s="31">
        <v>5229</v>
      </c>
      <c r="E787" s="30" t="s">
        <v>11189</v>
      </c>
      <c r="F787" s="14" t="s">
        <v>2875</v>
      </c>
      <c r="G787" s="14" t="s">
        <v>2876</v>
      </c>
      <c r="H787" s="14" t="s">
        <v>11549</v>
      </c>
      <c r="I787" s="25">
        <v>4599</v>
      </c>
      <c r="J787" s="14" t="str">
        <f t="shared" si="12"/>
        <v>K25TTM459945813</v>
      </c>
      <c r="K787" s="16">
        <v>45813</v>
      </c>
      <c r="L787" s="17">
        <v>76626</v>
      </c>
    </row>
    <row r="788" spans="1:12" s="18" customFormat="1" x14ac:dyDescent="0.25">
      <c r="A788" s="14" t="s">
        <v>8</v>
      </c>
      <c r="B788" s="14" t="s">
        <v>9</v>
      </c>
      <c r="C788" s="14" t="s">
        <v>2877</v>
      </c>
      <c r="D788" s="31">
        <v>5241</v>
      </c>
      <c r="E788" s="30" t="s">
        <v>11119</v>
      </c>
      <c r="F788" s="14" t="s">
        <v>2879</v>
      </c>
      <c r="G788" s="14" t="s">
        <v>2880</v>
      </c>
      <c r="H788" s="14" t="s">
        <v>11549</v>
      </c>
      <c r="I788" s="25">
        <v>9286</v>
      </c>
      <c r="J788" s="14" t="str">
        <f t="shared" si="12"/>
        <v>K25TTM928645813</v>
      </c>
      <c r="K788" s="16">
        <v>45813</v>
      </c>
      <c r="L788" s="17">
        <v>463320</v>
      </c>
    </row>
    <row r="789" spans="1:12" s="18" customFormat="1" x14ac:dyDescent="0.25">
      <c r="A789" s="14" t="s">
        <v>8</v>
      </c>
      <c r="B789" s="14" t="s">
        <v>9</v>
      </c>
      <c r="C789" s="14" t="s">
        <v>2881</v>
      </c>
      <c r="D789" s="31">
        <v>5251</v>
      </c>
      <c r="E789" s="30" t="s">
        <v>11119</v>
      </c>
      <c r="F789" s="14" t="s">
        <v>2883</v>
      </c>
      <c r="G789" s="14" t="s">
        <v>2884</v>
      </c>
      <c r="H789" s="14" t="s">
        <v>11549</v>
      </c>
      <c r="I789" s="25">
        <v>9282</v>
      </c>
      <c r="J789" s="14" t="str">
        <f t="shared" si="12"/>
        <v>K25TTM928245813</v>
      </c>
      <c r="K789" s="16">
        <v>45813</v>
      </c>
      <c r="L789" s="17">
        <v>573279</v>
      </c>
    </row>
    <row r="790" spans="1:12" s="18" customFormat="1" x14ac:dyDescent="0.25">
      <c r="A790" s="14" t="s">
        <v>8</v>
      </c>
      <c r="B790" s="14" t="s">
        <v>9</v>
      </c>
      <c r="C790" s="14" t="s">
        <v>2885</v>
      </c>
      <c r="D790" s="31">
        <v>5266</v>
      </c>
      <c r="E790" s="30" t="s">
        <v>11034</v>
      </c>
      <c r="F790" s="14" t="s">
        <v>2887</v>
      </c>
      <c r="G790" s="14" t="s">
        <v>2888</v>
      </c>
      <c r="H790" s="14" t="s">
        <v>11549</v>
      </c>
      <c r="I790" s="25">
        <v>262452</v>
      </c>
      <c r="J790" s="14" t="str">
        <f t="shared" si="12"/>
        <v>K25TTM26245245813</v>
      </c>
      <c r="K790" s="16">
        <v>45813</v>
      </c>
      <c r="L790" s="17">
        <v>80190</v>
      </c>
    </row>
    <row r="791" spans="1:12" s="18" customFormat="1" x14ac:dyDescent="0.25">
      <c r="A791" s="14" t="s">
        <v>8</v>
      </c>
      <c r="B791" s="14" t="s">
        <v>9</v>
      </c>
      <c r="C791" s="14" t="s">
        <v>2889</v>
      </c>
      <c r="D791" s="31">
        <v>5410</v>
      </c>
      <c r="E791" s="30" t="s">
        <v>11119</v>
      </c>
      <c r="F791" s="14" t="s">
        <v>2891</v>
      </c>
      <c r="G791" s="14" t="s">
        <v>2892</v>
      </c>
      <c r="H791" s="14" t="s">
        <v>11549</v>
      </c>
      <c r="I791" s="25">
        <v>9258</v>
      </c>
      <c r="J791" s="14" t="str">
        <f t="shared" si="12"/>
        <v>K25TTM925845813</v>
      </c>
      <c r="K791" s="16">
        <v>45813</v>
      </c>
      <c r="L791" s="17">
        <v>1225899</v>
      </c>
    </row>
    <row r="792" spans="1:12" s="18" customFormat="1" x14ac:dyDescent="0.25">
      <c r="A792" s="14" t="s">
        <v>8</v>
      </c>
      <c r="B792" s="14" t="s">
        <v>9</v>
      </c>
      <c r="C792" s="14" t="s">
        <v>2893</v>
      </c>
      <c r="D792" s="31">
        <v>5456</v>
      </c>
      <c r="E792" s="30" t="s">
        <v>11034</v>
      </c>
      <c r="F792" s="14" t="s">
        <v>2895</v>
      </c>
      <c r="G792" s="14" t="s">
        <v>2896</v>
      </c>
      <c r="H792" s="14" t="s">
        <v>11549</v>
      </c>
      <c r="I792" s="25">
        <v>260755</v>
      </c>
      <c r="J792" s="14" t="str">
        <f t="shared" si="12"/>
        <v>K25TTM26075545813</v>
      </c>
      <c r="K792" s="16">
        <v>45813</v>
      </c>
      <c r="L792" s="17">
        <v>298080</v>
      </c>
    </row>
    <row r="793" spans="1:12" s="18" customFormat="1" x14ac:dyDescent="0.25">
      <c r="A793" s="14" t="s">
        <v>8</v>
      </c>
      <c r="B793" s="14" t="s">
        <v>9</v>
      </c>
      <c r="C793" s="14" t="s">
        <v>2897</v>
      </c>
      <c r="D793" s="31">
        <v>5456</v>
      </c>
      <c r="E793" s="30" t="s">
        <v>11034</v>
      </c>
      <c r="F793" s="14" t="s">
        <v>2895</v>
      </c>
      <c r="G793" s="14" t="s">
        <v>2898</v>
      </c>
      <c r="H793" s="14" t="s">
        <v>11549</v>
      </c>
      <c r="I793" s="25">
        <v>261527</v>
      </c>
      <c r="J793" s="14" t="str">
        <f t="shared" si="12"/>
        <v>K25TTM26152745813</v>
      </c>
      <c r="K793" s="16">
        <v>45813</v>
      </c>
      <c r="L793" s="17">
        <v>119943</v>
      </c>
    </row>
    <row r="794" spans="1:12" s="18" customFormat="1" x14ac:dyDescent="0.25">
      <c r="A794" s="14" t="s">
        <v>8</v>
      </c>
      <c r="B794" s="14" t="s">
        <v>9</v>
      </c>
      <c r="C794" s="14" t="s">
        <v>2899</v>
      </c>
      <c r="D794" s="31">
        <v>5489</v>
      </c>
      <c r="E794" s="30" t="s">
        <v>11034</v>
      </c>
      <c r="F794" s="14" t="s">
        <v>2901</v>
      </c>
      <c r="G794" s="14" t="s">
        <v>2902</v>
      </c>
      <c r="H794" s="14" t="s">
        <v>11549</v>
      </c>
      <c r="I794" s="25">
        <v>261624</v>
      </c>
      <c r="J794" s="14" t="str">
        <f t="shared" si="12"/>
        <v>K25TTM26162445813</v>
      </c>
      <c r="K794" s="16">
        <v>45813</v>
      </c>
      <c r="L794" s="17">
        <v>315033</v>
      </c>
    </row>
    <row r="795" spans="1:12" s="18" customFormat="1" x14ac:dyDescent="0.25">
      <c r="A795" s="14" t="s">
        <v>8</v>
      </c>
      <c r="B795" s="14" t="s">
        <v>9</v>
      </c>
      <c r="C795" s="14" t="s">
        <v>2903</v>
      </c>
      <c r="D795" s="31">
        <v>5578</v>
      </c>
      <c r="E795" s="30" t="s">
        <v>11034</v>
      </c>
      <c r="F795" s="14" t="s">
        <v>2905</v>
      </c>
      <c r="G795" s="14" t="s">
        <v>2906</v>
      </c>
      <c r="H795" s="14" t="s">
        <v>11549</v>
      </c>
      <c r="I795" s="25">
        <v>261890</v>
      </c>
      <c r="J795" s="14" t="str">
        <f t="shared" si="12"/>
        <v>K25TTM26189045813</v>
      </c>
      <c r="K795" s="16">
        <v>45813</v>
      </c>
      <c r="L795" s="17">
        <v>359828</v>
      </c>
    </row>
    <row r="796" spans="1:12" s="18" customFormat="1" x14ac:dyDescent="0.25">
      <c r="A796" s="14" t="s">
        <v>8</v>
      </c>
      <c r="B796" s="14" t="s">
        <v>9</v>
      </c>
      <c r="C796" s="14" t="s">
        <v>2907</v>
      </c>
      <c r="D796" s="31">
        <v>5665</v>
      </c>
      <c r="E796" s="30" t="s">
        <v>11034</v>
      </c>
      <c r="F796" s="14" t="s">
        <v>2909</v>
      </c>
      <c r="G796" s="14" t="s">
        <v>2910</v>
      </c>
      <c r="H796" s="14" t="s">
        <v>11549</v>
      </c>
      <c r="I796" s="25">
        <v>261817</v>
      </c>
      <c r="J796" s="14" t="str">
        <f t="shared" si="12"/>
        <v>K25TTM26181745813</v>
      </c>
      <c r="K796" s="16">
        <v>45813</v>
      </c>
      <c r="L796" s="17">
        <v>49680</v>
      </c>
    </row>
    <row r="797" spans="1:12" s="18" customFormat="1" x14ac:dyDescent="0.25">
      <c r="A797" s="14" t="s">
        <v>8</v>
      </c>
      <c r="B797" s="14" t="s">
        <v>9</v>
      </c>
      <c r="C797" s="14" t="s">
        <v>2911</v>
      </c>
      <c r="D797" s="31">
        <v>5772</v>
      </c>
      <c r="E797" s="30" t="s">
        <v>11034</v>
      </c>
      <c r="F797" s="14" t="s">
        <v>2913</v>
      </c>
      <c r="G797" s="14" t="s">
        <v>2914</v>
      </c>
      <c r="H797" s="14" t="s">
        <v>11549</v>
      </c>
      <c r="I797" s="25">
        <v>260931</v>
      </c>
      <c r="J797" s="14" t="str">
        <f t="shared" si="12"/>
        <v>K25TTM26093145813</v>
      </c>
      <c r="K797" s="16">
        <v>45813</v>
      </c>
      <c r="L797" s="17">
        <v>256176</v>
      </c>
    </row>
    <row r="798" spans="1:12" s="18" customFormat="1" x14ac:dyDescent="0.25">
      <c r="A798" s="14" t="s">
        <v>8</v>
      </c>
      <c r="B798" s="14" t="s">
        <v>9</v>
      </c>
      <c r="C798" s="14" t="s">
        <v>2915</v>
      </c>
      <c r="D798" s="31">
        <v>5778</v>
      </c>
      <c r="E798" s="30" t="s">
        <v>11303</v>
      </c>
      <c r="F798" s="14" t="s">
        <v>2917</v>
      </c>
      <c r="G798" s="14" t="s">
        <v>2918</v>
      </c>
      <c r="H798" s="14" t="s">
        <v>11549</v>
      </c>
      <c r="I798" s="25">
        <v>2012</v>
      </c>
      <c r="J798" s="14" t="str">
        <f t="shared" si="12"/>
        <v>K25TTM201245813</v>
      </c>
      <c r="K798" s="16">
        <v>45813</v>
      </c>
      <c r="L798" s="17">
        <v>49680</v>
      </c>
    </row>
    <row r="799" spans="1:12" s="18" customFormat="1" x14ac:dyDescent="0.25">
      <c r="A799" s="14" t="s">
        <v>8</v>
      </c>
      <c r="B799" s="14" t="s">
        <v>9</v>
      </c>
      <c r="C799" s="14" t="s">
        <v>2919</v>
      </c>
      <c r="D799" s="31">
        <v>5790</v>
      </c>
      <c r="E799" s="30" t="s">
        <v>11194</v>
      </c>
      <c r="F799" s="14" t="s">
        <v>2921</v>
      </c>
      <c r="G799" s="14" t="s">
        <v>2922</v>
      </c>
      <c r="H799" s="14" t="s">
        <v>11549</v>
      </c>
      <c r="I799" s="25">
        <v>7787</v>
      </c>
      <c r="J799" s="14" t="str">
        <f t="shared" si="12"/>
        <v>K25TTM778745813</v>
      </c>
      <c r="K799" s="16">
        <v>45813</v>
      </c>
      <c r="L799" s="17">
        <v>130060</v>
      </c>
    </row>
    <row r="800" spans="1:12" s="18" customFormat="1" x14ac:dyDescent="0.25">
      <c r="A800" s="14" t="s">
        <v>8</v>
      </c>
      <c r="B800" s="14" t="s">
        <v>9</v>
      </c>
      <c r="C800" s="14" t="s">
        <v>2923</v>
      </c>
      <c r="D800" s="31">
        <v>5806</v>
      </c>
      <c r="E800" s="30" t="s">
        <v>11054</v>
      </c>
      <c r="F800" s="14" t="s">
        <v>2925</v>
      </c>
      <c r="G800" s="14" t="s">
        <v>2926</v>
      </c>
      <c r="H800" s="14" t="s">
        <v>11549</v>
      </c>
      <c r="I800" s="25">
        <v>25174</v>
      </c>
      <c r="J800" s="14" t="str">
        <f t="shared" si="12"/>
        <v>K25TTM2517445813</v>
      </c>
      <c r="K800" s="16">
        <v>45813</v>
      </c>
      <c r="L800" s="17">
        <v>108393</v>
      </c>
    </row>
    <row r="801" spans="1:13" s="18" customFormat="1" x14ac:dyDescent="0.25">
      <c r="A801" s="14" t="s">
        <v>8</v>
      </c>
      <c r="B801" s="14" t="s">
        <v>9</v>
      </c>
      <c r="C801" s="14" t="s">
        <v>2927</v>
      </c>
      <c r="D801" s="31">
        <v>5837</v>
      </c>
      <c r="E801" s="30" t="s">
        <v>11034</v>
      </c>
      <c r="F801" s="14" t="s">
        <v>2929</v>
      </c>
      <c r="G801" s="14" t="s">
        <v>2930</v>
      </c>
      <c r="H801" s="14" t="s">
        <v>11549</v>
      </c>
      <c r="I801" s="25">
        <v>260891</v>
      </c>
      <c r="J801" s="14" t="str">
        <f t="shared" si="12"/>
        <v>K25TTM26089145813</v>
      </c>
      <c r="K801" s="16">
        <v>45813</v>
      </c>
      <c r="L801" s="17">
        <v>309855</v>
      </c>
    </row>
    <row r="802" spans="1:13" s="18" customFormat="1" x14ac:dyDescent="0.25">
      <c r="A802" s="14" t="s">
        <v>8</v>
      </c>
      <c r="B802" s="14" t="s">
        <v>9</v>
      </c>
      <c r="C802" s="14" t="s">
        <v>2931</v>
      </c>
      <c r="D802" s="31">
        <v>5850</v>
      </c>
      <c r="E802" s="30" t="s">
        <v>11258</v>
      </c>
      <c r="F802" s="14" t="s">
        <v>2933</v>
      </c>
      <c r="G802" s="14" t="s">
        <v>2934</v>
      </c>
      <c r="H802" s="14" t="s">
        <v>11549</v>
      </c>
      <c r="I802" s="25">
        <v>6972</v>
      </c>
      <c r="J802" s="14" t="str">
        <f t="shared" si="12"/>
        <v>K25TTM697245813</v>
      </c>
      <c r="K802" s="16">
        <v>45813</v>
      </c>
      <c r="L802" s="17">
        <v>119943</v>
      </c>
    </row>
    <row r="803" spans="1:13" s="18" customFormat="1" x14ac:dyDescent="0.25">
      <c r="A803" s="14" t="s">
        <v>8</v>
      </c>
      <c r="B803" s="14" t="s">
        <v>9</v>
      </c>
      <c r="C803" s="14" t="s">
        <v>2935</v>
      </c>
      <c r="D803" s="31">
        <v>5874</v>
      </c>
      <c r="E803" s="30" t="s">
        <v>11034</v>
      </c>
      <c r="F803" s="14" t="s">
        <v>2937</v>
      </c>
      <c r="G803" s="14" t="s">
        <v>2938</v>
      </c>
      <c r="H803" s="14" t="s">
        <v>11549</v>
      </c>
      <c r="I803" s="25">
        <v>261410</v>
      </c>
      <c r="J803" s="14" t="str">
        <f t="shared" si="12"/>
        <v>K25TTM26141045813</v>
      </c>
      <c r="K803" s="16">
        <v>45813</v>
      </c>
      <c r="L803" s="17">
        <v>447120</v>
      </c>
    </row>
    <row r="804" spans="1:13" s="18" customFormat="1" x14ac:dyDescent="0.25">
      <c r="A804" s="14" t="s">
        <v>8</v>
      </c>
      <c r="B804" s="14" t="s">
        <v>9</v>
      </c>
      <c r="C804" s="14" t="s">
        <v>2939</v>
      </c>
      <c r="D804" s="31">
        <v>5914</v>
      </c>
      <c r="E804" s="30" t="s">
        <v>11104</v>
      </c>
      <c r="F804" s="14" t="s">
        <v>2941</v>
      </c>
      <c r="G804" s="14" t="s">
        <v>2942</v>
      </c>
      <c r="H804" s="14" t="s">
        <v>11549</v>
      </c>
      <c r="I804" s="25">
        <v>17500</v>
      </c>
      <c r="J804" s="14" t="str">
        <f t="shared" si="12"/>
        <v>K25TTM1750045813</v>
      </c>
      <c r="K804" s="16">
        <v>45813</v>
      </c>
      <c r="L804" s="17">
        <v>340508</v>
      </c>
    </row>
    <row r="805" spans="1:13" s="18" customFormat="1" x14ac:dyDescent="0.25">
      <c r="A805" s="14" t="s">
        <v>8</v>
      </c>
      <c r="B805" s="14" t="s">
        <v>9</v>
      </c>
      <c r="C805" s="14" t="s">
        <v>2943</v>
      </c>
      <c r="D805" s="31">
        <v>5943</v>
      </c>
      <c r="E805" s="30" t="s">
        <v>11039</v>
      </c>
      <c r="F805" s="14" t="s">
        <v>2945</v>
      </c>
      <c r="G805" s="14" t="s">
        <v>2946</v>
      </c>
      <c r="H805" s="14" t="s">
        <v>11549</v>
      </c>
      <c r="I805" s="25">
        <v>10119</v>
      </c>
      <c r="J805" s="14" t="str">
        <f t="shared" si="12"/>
        <v>K25TTM1011945813</v>
      </c>
      <c r="K805" s="16">
        <v>45813</v>
      </c>
      <c r="L805" s="17">
        <v>489888</v>
      </c>
    </row>
    <row r="806" spans="1:13" s="18" customFormat="1" x14ac:dyDescent="0.25">
      <c r="A806" s="14" t="s">
        <v>8</v>
      </c>
      <c r="B806" s="14" t="s">
        <v>9</v>
      </c>
      <c r="C806" s="14" t="s">
        <v>2947</v>
      </c>
      <c r="D806" s="31">
        <v>6065</v>
      </c>
      <c r="E806" s="30" t="s">
        <v>11024</v>
      </c>
      <c r="F806" s="14" t="s">
        <v>2949</v>
      </c>
      <c r="G806" s="14" t="s">
        <v>2950</v>
      </c>
      <c r="H806" s="14" t="s">
        <v>11549</v>
      </c>
      <c r="I806" s="25">
        <v>84412</v>
      </c>
      <c r="J806" s="14" t="str">
        <f t="shared" si="12"/>
        <v>K25TTM8441245813</v>
      </c>
      <c r="K806" s="16">
        <v>45813</v>
      </c>
      <c r="L806" s="17">
        <v>660939</v>
      </c>
    </row>
    <row r="807" spans="1:13" s="18" customFormat="1" x14ac:dyDescent="0.25">
      <c r="A807" s="14" t="s">
        <v>8</v>
      </c>
      <c r="B807" s="14" t="s">
        <v>9</v>
      </c>
      <c r="C807" s="14" t="s">
        <v>2951</v>
      </c>
      <c r="D807" s="31">
        <v>6082</v>
      </c>
      <c r="E807" s="30" t="s">
        <v>11054</v>
      </c>
      <c r="F807" s="14" t="s">
        <v>2953</v>
      </c>
      <c r="G807" s="14" t="s">
        <v>2954</v>
      </c>
      <c r="H807" s="14" t="s">
        <v>11549</v>
      </c>
      <c r="I807" s="25">
        <v>25132</v>
      </c>
      <c r="J807" s="14" t="str">
        <f t="shared" si="12"/>
        <v>K25TTM2513245813</v>
      </c>
      <c r="K807" s="16">
        <v>45813</v>
      </c>
      <c r="L807" s="17">
        <v>80190</v>
      </c>
    </row>
    <row r="808" spans="1:13" s="18" customFormat="1" x14ac:dyDescent="0.25">
      <c r="A808" s="14" t="s">
        <v>8</v>
      </c>
      <c r="B808" s="14" t="s">
        <v>9</v>
      </c>
      <c r="C808" s="14" t="s">
        <v>2955</v>
      </c>
      <c r="D808" s="31">
        <v>6100</v>
      </c>
      <c r="E808" s="30" t="s">
        <v>11129</v>
      </c>
      <c r="F808" s="14" t="s">
        <v>278</v>
      </c>
      <c r="G808" s="14" t="s">
        <v>2956</v>
      </c>
      <c r="H808" s="14" t="s">
        <v>11549</v>
      </c>
      <c r="I808" s="25">
        <v>20131</v>
      </c>
      <c r="J808" s="14" t="str">
        <f t="shared" si="12"/>
        <v>K25TTM2013145813</v>
      </c>
      <c r="K808" s="16">
        <v>45813</v>
      </c>
      <c r="L808" s="17">
        <v>49680</v>
      </c>
    </row>
    <row r="809" spans="1:13" s="18" customFormat="1" x14ac:dyDescent="0.25">
      <c r="A809" s="14" t="s">
        <v>8</v>
      </c>
      <c r="B809" s="14" t="s">
        <v>9</v>
      </c>
      <c r="C809" s="14" t="s">
        <v>2957</v>
      </c>
      <c r="D809" s="31">
        <v>6102</v>
      </c>
      <c r="E809" s="30" t="s">
        <v>11024</v>
      </c>
      <c r="F809" s="14" t="s">
        <v>2959</v>
      </c>
      <c r="G809" s="14" t="s">
        <v>2960</v>
      </c>
      <c r="H809" s="14" t="s">
        <v>11549</v>
      </c>
      <c r="I809" s="25">
        <v>84270</v>
      </c>
      <c r="J809" s="14" t="str">
        <f t="shared" si="12"/>
        <v>K25TTM8427045813</v>
      </c>
      <c r="K809" s="16">
        <v>45813</v>
      </c>
      <c r="L809" s="17">
        <v>320075</v>
      </c>
    </row>
    <row r="810" spans="1:13" s="23" customFormat="1" x14ac:dyDescent="0.25">
      <c r="A810" s="19" t="s">
        <v>8</v>
      </c>
      <c r="B810" s="19" t="s">
        <v>9</v>
      </c>
      <c r="C810" s="19">
        <v>9105432165</v>
      </c>
      <c r="D810" s="32">
        <v>6109</v>
      </c>
      <c r="E810" s="30" t="s">
        <v>11144</v>
      </c>
      <c r="F810" s="19" t="s">
        <v>282</v>
      </c>
      <c r="G810" s="19" t="s">
        <v>2962</v>
      </c>
      <c r="H810" s="14" t="s">
        <v>11603</v>
      </c>
      <c r="I810" s="25">
        <v>12</v>
      </c>
      <c r="J810" s="14" t="str">
        <f t="shared" si="12"/>
        <v>K25TCP1245813</v>
      </c>
      <c r="K810" s="21">
        <v>45813</v>
      </c>
      <c r="L810" s="22">
        <v>119943</v>
      </c>
      <c r="M810" s="27">
        <v>45817</v>
      </c>
    </row>
    <row r="811" spans="1:13" s="18" customFormat="1" x14ac:dyDescent="0.25">
      <c r="A811" s="14" t="s">
        <v>8</v>
      </c>
      <c r="B811" s="14" t="s">
        <v>9</v>
      </c>
      <c r="C811" s="14" t="s">
        <v>2963</v>
      </c>
      <c r="D811" s="31">
        <v>6110</v>
      </c>
      <c r="E811" s="30" t="s">
        <v>11243</v>
      </c>
      <c r="F811" s="14" t="s">
        <v>2965</v>
      </c>
      <c r="G811" s="14" t="s">
        <v>2966</v>
      </c>
      <c r="H811" s="14" t="s">
        <v>11549</v>
      </c>
      <c r="I811" s="25">
        <v>20308</v>
      </c>
      <c r="J811" s="14" t="str">
        <f t="shared" si="12"/>
        <v>K25TTM2030845813</v>
      </c>
      <c r="K811" s="16">
        <v>45813</v>
      </c>
      <c r="L811" s="17">
        <v>119943</v>
      </c>
    </row>
    <row r="812" spans="1:13" s="18" customFormat="1" x14ac:dyDescent="0.25">
      <c r="A812" s="14" t="s">
        <v>8</v>
      </c>
      <c r="B812" s="14" t="s">
        <v>9</v>
      </c>
      <c r="C812" s="14" t="s">
        <v>2967</v>
      </c>
      <c r="D812" s="31">
        <v>6110</v>
      </c>
      <c r="E812" s="30" t="s">
        <v>11243</v>
      </c>
      <c r="F812" s="14" t="s">
        <v>2965</v>
      </c>
      <c r="G812" s="14" t="s">
        <v>2968</v>
      </c>
      <c r="H812" s="14" t="s">
        <v>11549</v>
      </c>
      <c r="I812" s="25">
        <v>20310</v>
      </c>
      <c r="J812" s="14" t="str">
        <f t="shared" si="12"/>
        <v>K25TTM2031045813</v>
      </c>
      <c r="K812" s="16">
        <v>45813</v>
      </c>
      <c r="L812" s="17">
        <v>65030</v>
      </c>
    </row>
    <row r="813" spans="1:13" s="18" customFormat="1" x14ac:dyDescent="0.25">
      <c r="A813" s="14" t="s">
        <v>8</v>
      </c>
      <c r="B813" s="14" t="s">
        <v>9</v>
      </c>
      <c r="C813" s="14" t="s">
        <v>2969</v>
      </c>
      <c r="D813" s="31">
        <v>6110</v>
      </c>
      <c r="E813" s="30" t="s">
        <v>11243</v>
      </c>
      <c r="F813" s="14" t="s">
        <v>2965</v>
      </c>
      <c r="G813" s="14" t="s">
        <v>2970</v>
      </c>
      <c r="H813" s="14" t="s">
        <v>11549</v>
      </c>
      <c r="I813" s="25">
        <v>20311</v>
      </c>
      <c r="J813" s="14" t="str">
        <f t="shared" si="12"/>
        <v>K25TTM2031145813</v>
      </c>
      <c r="K813" s="16">
        <v>45813</v>
      </c>
      <c r="L813" s="17">
        <v>76626</v>
      </c>
    </row>
    <row r="814" spans="1:13" s="18" customFormat="1" x14ac:dyDescent="0.25">
      <c r="A814" s="14" t="s">
        <v>8</v>
      </c>
      <c r="B814" s="14" t="s">
        <v>9</v>
      </c>
      <c r="C814" s="14" t="s">
        <v>2971</v>
      </c>
      <c r="D814" s="31">
        <v>6110</v>
      </c>
      <c r="E814" s="30" t="s">
        <v>11243</v>
      </c>
      <c r="F814" s="14" t="s">
        <v>2965</v>
      </c>
      <c r="G814" s="14" t="s">
        <v>2972</v>
      </c>
      <c r="H814" s="14" t="s">
        <v>11549</v>
      </c>
      <c r="I814" s="25">
        <v>20318</v>
      </c>
      <c r="J814" s="14" t="str">
        <f t="shared" si="12"/>
        <v>K25TTM2031845813</v>
      </c>
      <c r="K814" s="16">
        <v>45813</v>
      </c>
      <c r="L814" s="17">
        <v>156816</v>
      </c>
    </row>
    <row r="815" spans="1:13" s="18" customFormat="1" x14ac:dyDescent="0.25">
      <c r="A815" s="14" t="s">
        <v>8</v>
      </c>
      <c r="B815" s="14" t="s">
        <v>9</v>
      </c>
      <c r="C815" s="14" t="s">
        <v>2973</v>
      </c>
      <c r="D815" s="31">
        <v>6119</v>
      </c>
      <c r="E815" s="30" t="s">
        <v>11034</v>
      </c>
      <c r="F815" s="14" t="s">
        <v>2975</v>
      </c>
      <c r="G815" s="14" t="s">
        <v>2976</v>
      </c>
      <c r="H815" s="14" t="s">
        <v>11549</v>
      </c>
      <c r="I815" s="25">
        <v>262125</v>
      </c>
      <c r="J815" s="14" t="str">
        <f t="shared" si="12"/>
        <v>K25TTM26212545813</v>
      </c>
      <c r="K815" s="16">
        <v>45813</v>
      </c>
      <c r="L815" s="17">
        <v>229878</v>
      </c>
    </row>
    <row r="816" spans="1:13" s="18" customFormat="1" x14ac:dyDescent="0.25">
      <c r="A816" s="14" t="s">
        <v>8</v>
      </c>
      <c r="B816" s="14" t="s">
        <v>9</v>
      </c>
      <c r="C816" s="14" t="s">
        <v>2977</v>
      </c>
      <c r="D816" s="31">
        <v>6133</v>
      </c>
      <c r="E816" s="30" t="s">
        <v>11024</v>
      </c>
      <c r="F816" s="14" t="s">
        <v>2979</v>
      </c>
      <c r="G816" s="14" t="s">
        <v>2980</v>
      </c>
      <c r="H816" s="14" t="s">
        <v>11549</v>
      </c>
      <c r="I816" s="25">
        <v>84486</v>
      </c>
      <c r="J816" s="14" t="str">
        <f t="shared" si="12"/>
        <v>K25TTM8448645813</v>
      </c>
      <c r="K816" s="16">
        <v>45813</v>
      </c>
      <c r="L816" s="17">
        <v>709617</v>
      </c>
    </row>
    <row r="817" spans="1:12" s="18" customFormat="1" x14ac:dyDescent="0.25">
      <c r="A817" s="14" t="s">
        <v>8</v>
      </c>
      <c r="B817" s="14" t="s">
        <v>9</v>
      </c>
      <c r="C817" s="14" t="s">
        <v>2981</v>
      </c>
      <c r="D817" s="31">
        <v>6219</v>
      </c>
      <c r="E817" s="30" t="s">
        <v>11034</v>
      </c>
      <c r="F817" s="14" t="s">
        <v>2983</v>
      </c>
      <c r="G817" s="14" t="s">
        <v>2984</v>
      </c>
      <c r="H817" s="14" t="s">
        <v>11549</v>
      </c>
      <c r="I817" s="25">
        <v>261078</v>
      </c>
      <c r="J817" s="14" t="str">
        <f t="shared" si="12"/>
        <v>K25TTM26107845813</v>
      </c>
      <c r="K817" s="16">
        <v>45813</v>
      </c>
      <c r="L817" s="17">
        <v>54197</v>
      </c>
    </row>
    <row r="818" spans="1:12" s="18" customFormat="1" x14ac:dyDescent="0.25">
      <c r="A818" s="14" t="s">
        <v>8</v>
      </c>
      <c r="B818" s="14" t="s">
        <v>9</v>
      </c>
      <c r="C818" s="14" t="s">
        <v>2985</v>
      </c>
      <c r="D818" s="31">
        <v>6228</v>
      </c>
      <c r="E818" s="30" t="s">
        <v>11024</v>
      </c>
      <c r="F818" s="14" t="s">
        <v>2987</v>
      </c>
      <c r="G818" s="14" t="s">
        <v>2988</v>
      </c>
      <c r="H818" s="14" t="s">
        <v>11549</v>
      </c>
      <c r="I818" s="25">
        <v>84474</v>
      </c>
      <c r="J818" s="14" t="str">
        <f t="shared" si="12"/>
        <v>K25TTM8447445813</v>
      </c>
      <c r="K818" s="16">
        <v>45813</v>
      </c>
      <c r="L818" s="17">
        <v>65030</v>
      </c>
    </row>
    <row r="819" spans="1:12" s="18" customFormat="1" x14ac:dyDescent="0.25">
      <c r="A819" s="14" t="s">
        <v>8</v>
      </c>
      <c r="B819" s="14" t="s">
        <v>9</v>
      </c>
      <c r="C819" s="14" t="s">
        <v>2989</v>
      </c>
      <c r="D819" s="31">
        <v>6250</v>
      </c>
      <c r="E819" s="30" t="s">
        <v>11084</v>
      </c>
      <c r="F819" s="14" t="s">
        <v>2991</v>
      </c>
      <c r="G819" s="14" t="s">
        <v>2992</v>
      </c>
      <c r="H819" s="14" t="s">
        <v>11549</v>
      </c>
      <c r="I819" s="25">
        <v>14274</v>
      </c>
      <c r="J819" s="14" t="str">
        <f t="shared" si="12"/>
        <v>K25TTM1427445813</v>
      </c>
      <c r="K819" s="16">
        <v>45813</v>
      </c>
      <c r="L819" s="17">
        <v>108393</v>
      </c>
    </row>
    <row r="820" spans="1:12" s="18" customFormat="1" x14ac:dyDescent="0.25">
      <c r="A820" s="14" t="s">
        <v>8</v>
      </c>
      <c r="B820" s="14" t="s">
        <v>9</v>
      </c>
      <c r="C820" s="14" t="s">
        <v>2993</v>
      </c>
      <c r="D820" s="31">
        <v>6262</v>
      </c>
      <c r="E820" s="30" t="s">
        <v>11034</v>
      </c>
      <c r="F820" s="14" t="s">
        <v>310</v>
      </c>
      <c r="G820" s="14" t="s">
        <v>2994</v>
      </c>
      <c r="H820" s="14" t="s">
        <v>11549</v>
      </c>
      <c r="I820" s="25">
        <v>261822</v>
      </c>
      <c r="J820" s="14" t="str">
        <f t="shared" si="12"/>
        <v>K25TTM26182245813</v>
      </c>
      <c r="K820" s="16">
        <v>45813</v>
      </c>
      <c r="L820" s="17">
        <v>119943</v>
      </c>
    </row>
    <row r="821" spans="1:12" s="18" customFormat="1" x14ac:dyDescent="0.25">
      <c r="A821" s="14" t="s">
        <v>8</v>
      </c>
      <c r="B821" s="14" t="s">
        <v>9</v>
      </c>
      <c r="C821" s="14" t="s">
        <v>2995</v>
      </c>
      <c r="D821" s="31">
        <v>6304</v>
      </c>
      <c r="E821" s="30" t="s">
        <v>11189</v>
      </c>
      <c r="F821" s="14" t="s">
        <v>2997</v>
      </c>
      <c r="G821" s="14" t="s">
        <v>2998</v>
      </c>
      <c r="H821" s="14" t="s">
        <v>11549</v>
      </c>
      <c r="I821" s="25">
        <v>4582</v>
      </c>
      <c r="J821" s="14" t="str">
        <f t="shared" si="12"/>
        <v>K25TTM458245813</v>
      </c>
      <c r="K821" s="16">
        <v>45813</v>
      </c>
      <c r="L821" s="17">
        <v>518631</v>
      </c>
    </row>
    <row r="822" spans="1:12" s="18" customFormat="1" x14ac:dyDescent="0.25">
      <c r="A822" s="14" t="s">
        <v>8</v>
      </c>
      <c r="B822" s="14" t="s">
        <v>9</v>
      </c>
      <c r="C822" s="14" t="s">
        <v>2999</v>
      </c>
      <c r="D822" s="31">
        <v>6319</v>
      </c>
      <c r="E822" s="30" t="s">
        <v>11024</v>
      </c>
      <c r="F822" s="14" t="s">
        <v>3001</v>
      </c>
      <c r="G822" s="14" t="s">
        <v>3002</v>
      </c>
      <c r="H822" s="14" t="s">
        <v>11549</v>
      </c>
      <c r="I822" s="25">
        <v>84484</v>
      </c>
      <c r="J822" s="14" t="str">
        <f t="shared" si="12"/>
        <v>K25TTM8448445813</v>
      </c>
      <c r="K822" s="16">
        <v>45813</v>
      </c>
      <c r="L822" s="17">
        <v>922228</v>
      </c>
    </row>
    <row r="823" spans="1:12" s="18" customFormat="1" x14ac:dyDescent="0.25">
      <c r="A823" s="14" t="s">
        <v>8</v>
      </c>
      <c r="B823" s="14" t="s">
        <v>9</v>
      </c>
      <c r="C823" s="14" t="s">
        <v>3003</v>
      </c>
      <c r="D823" s="31">
        <v>6323</v>
      </c>
      <c r="E823" s="30" t="s">
        <v>11034</v>
      </c>
      <c r="F823" s="14" t="s">
        <v>3005</v>
      </c>
      <c r="G823" s="14" t="s">
        <v>3006</v>
      </c>
      <c r="H823" s="14" t="s">
        <v>11549</v>
      </c>
      <c r="I823" s="25">
        <v>261183</v>
      </c>
      <c r="J823" s="14" t="str">
        <f t="shared" si="12"/>
        <v>K25TTM26118345813</v>
      </c>
      <c r="K823" s="16">
        <v>45813</v>
      </c>
      <c r="L823" s="17">
        <v>279488</v>
      </c>
    </row>
    <row r="824" spans="1:12" s="18" customFormat="1" x14ac:dyDescent="0.25">
      <c r="A824" s="14" t="s">
        <v>8</v>
      </c>
      <c r="B824" s="14" t="s">
        <v>9</v>
      </c>
      <c r="C824" s="14" t="s">
        <v>3007</v>
      </c>
      <c r="D824" s="31">
        <v>6366</v>
      </c>
      <c r="E824" s="30" t="s">
        <v>11104</v>
      </c>
      <c r="F824" s="14" t="s">
        <v>1004</v>
      </c>
      <c r="G824" s="14" t="s">
        <v>3008</v>
      </c>
      <c r="H824" s="14" t="s">
        <v>11549</v>
      </c>
      <c r="I824" s="25">
        <v>17569</v>
      </c>
      <c r="J824" s="14" t="str">
        <f t="shared" si="12"/>
        <v>K25TTM1756945813</v>
      </c>
      <c r="K824" s="16">
        <v>45813</v>
      </c>
      <c r="L824" s="17">
        <v>54432</v>
      </c>
    </row>
    <row r="825" spans="1:12" s="18" customFormat="1" x14ac:dyDescent="0.25">
      <c r="A825" s="14" t="s">
        <v>8</v>
      </c>
      <c r="B825" s="14" t="s">
        <v>9</v>
      </c>
      <c r="C825" s="14" t="s">
        <v>3009</v>
      </c>
      <c r="D825" s="31">
        <v>6382</v>
      </c>
      <c r="E825" s="30" t="s">
        <v>11024</v>
      </c>
      <c r="F825" s="14" t="s">
        <v>3011</v>
      </c>
      <c r="G825" s="14" t="s">
        <v>3012</v>
      </c>
      <c r="H825" s="14" t="s">
        <v>11549</v>
      </c>
      <c r="I825" s="25">
        <v>84460</v>
      </c>
      <c r="J825" s="14" t="str">
        <f t="shared" si="12"/>
        <v>K25TTM8446045813</v>
      </c>
      <c r="K825" s="16">
        <v>45813</v>
      </c>
      <c r="L825" s="17">
        <v>250145</v>
      </c>
    </row>
    <row r="826" spans="1:12" s="18" customFormat="1" x14ac:dyDescent="0.25">
      <c r="A826" s="14" t="s">
        <v>8</v>
      </c>
      <c r="B826" s="14" t="s">
        <v>9</v>
      </c>
      <c r="C826" s="14" t="s">
        <v>3013</v>
      </c>
      <c r="D826" s="31">
        <v>6385</v>
      </c>
      <c r="E826" s="30" t="s">
        <v>11104</v>
      </c>
      <c r="F826" s="14" t="s">
        <v>3015</v>
      </c>
      <c r="G826" s="14" t="s">
        <v>3016</v>
      </c>
      <c r="H826" s="14" t="s">
        <v>11549</v>
      </c>
      <c r="I826" s="25">
        <v>17471</v>
      </c>
      <c r="J826" s="14" t="str">
        <f t="shared" si="12"/>
        <v>K25TTM1747145813</v>
      </c>
      <c r="K826" s="16">
        <v>45813</v>
      </c>
      <c r="L826" s="17">
        <v>1213115</v>
      </c>
    </row>
    <row r="827" spans="1:12" s="18" customFormat="1" x14ac:dyDescent="0.25">
      <c r="A827" s="14" t="s">
        <v>8</v>
      </c>
      <c r="B827" s="14" t="s">
        <v>9</v>
      </c>
      <c r="C827" s="14" t="s">
        <v>3017</v>
      </c>
      <c r="D827" s="31">
        <v>6482</v>
      </c>
      <c r="E827" s="30" t="s">
        <v>11034</v>
      </c>
      <c r="F827" s="14" t="s">
        <v>3019</v>
      </c>
      <c r="G827" s="14" t="s">
        <v>3020</v>
      </c>
      <c r="H827" s="14" t="s">
        <v>11549</v>
      </c>
      <c r="I827" s="25">
        <v>260872</v>
      </c>
      <c r="J827" s="14" t="str">
        <f t="shared" si="12"/>
        <v>K25TTM26087245813</v>
      </c>
      <c r="K827" s="16">
        <v>45813</v>
      </c>
      <c r="L827" s="17">
        <v>49680</v>
      </c>
    </row>
    <row r="828" spans="1:12" s="18" customFormat="1" x14ac:dyDescent="0.25">
      <c r="A828" s="14" t="s">
        <v>8</v>
      </c>
      <c r="B828" s="14" t="s">
        <v>9</v>
      </c>
      <c r="C828" s="14" t="s">
        <v>3021</v>
      </c>
      <c r="D828" s="31">
        <v>6486</v>
      </c>
      <c r="E828" s="30" t="s">
        <v>11034</v>
      </c>
      <c r="F828" s="14" t="s">
        <v>1773</v>
      </c>
      <c r="G828" s="14" t="s">
        <v>3022</v>
      </c>
      <c r="H828" s="14" t="s">
        <v>11549</v>
      </c>
      <c r="I828" s="25">
        <v>260663</v>
      </c>
      <c r="J828" s="14" t="str">
        <f t="shared" si="12"/>
        <v>K25TTM26066345813</v>
      </c>
      <c r="K828" s="16">
        <v>45813</v>
      </c>
      <c r="L828" s="17">
        <v>369945</v>
      </c>
    </row>
    <row r="829" spans="1:12" s="18" customFormat="1" x14ac:dyDescent="0.25">
      <c r="A829" s="14" t="s">
        <v>8</v>
      </c>
      <c r="B829" s="14" t="s">
        <v>9</v>
      </c>
      <c r="C829" s="14" t="s">
        <v>3023</v>
      </c>
      <c r="D829" s="31">
        <v>6503</v>
      </c>
      <c r="E829" s="30" t="s">
        <v>11064</v>
      </c>
      <c r="F829" s="14" t="s">
        <v>3025</v>
      </c>
      <c r="G829" s="14" t="s">
        <v>3026</v>
      </c>
      <c r="H829" s="14" t="s">
        <v>11549</v>
      </c>
      <c r="I829" s="25">
        <v>42598</v>
      </c>
      <c r="J829" s="14" t="str">
        <f t="shared" si="12"/>
        <v>K25TTM4259845813</v>
      </c>
      <c r="K829" s="16">
        <v>45813</v>
      </c>
      <c r="L829" s="17">
        <v>250145</v>
      </c>
    </row>
    <row r="830" spans="1:12" s="18" customFormat="1" x14ac:dyDescent="0.25">
      <c r="A830" s="14" t="s">
        <v>8</v>
      </c>
      <c r="B830" s="14" t="s">
        <v>9</v>
      </c>
      <c r="C830" s="14" t="s">
        <v>3027</v>
      </c>
      <c r="D830" s="31">
        <v>6518</v>
      </c>
      <c r="E830" s="30" t="s">
        <v>11024</v>
      </c>
      <c r="F830" s="14" t="s">
        <v>2474</v>
      </c>
      <c r="G830" s="14" t="s">
        <v>3028</v>
      </c>
      <c r="H830" s="14" t="s">
        <v>11549</v>
      </c>
      <c r="I830" s="25">
        <v>84262</v>
      </c>
      <c r="J830" s="14" t="str">
        <f t="shared" si="12"/>
        <v>K25TTM8426245813</v>
      </c>
      <c r="K830" s="16">
        <v>45813</v>
      </c>
      <c r="L830" s="17">
        <v>918000</v>
      </c>
    </row>
    <row r="831" spans="1:12" s="18" customFormat="1" x14ac:dyDescent="0.25">
      <c r="A831" s="14" t="s">
        <v>8</v>
      </c>
      <c r="B831" s="14" t="s">
        <v>9</v>
      </c>
      <c r="C831" s="14" t="s">
        <v>3029</v>
      </c>
      <c r="D831" s="31">
        <v>6544</v>
      </c>
      <c r="E831" s="30" t="s">
        <v>11024</v>
      </c>
      <c r="F831" s="14" t="s">
        <v>3031</v>
      </c>
      <c r="G831" s="14" t="s">
        <v>3032</v>
      </c>
      <c r="H831" s="14" t="s">
        <v>11549</v>
      </c>
      <c r="I831" s="25">
        <v>84623</v>
      </c>
      <c r="J831" s="14" t="str">
        <f t="shared" si="12"/>
        <v>K25TTM8462345813</v>
      </c>
      <c r="K831" s="16">
        <v>45813</v>
      </c>
      <c r="L831" s="17">
        <v>120534</v>
      </c>
    </row>
    <row r="832" spans="1:12" s="18" customFormat="1" x14ac:dyDescent="0.25">
      <c r="A832" s="14" t="s">
        <v>8</v>
      </c>
      <c r="B832" s="14" t="s">
        <v>9</v>
      </c>
      <c r="C832" s="14" t="s">
        <v>3033</v>
      </c>
      <c r="D832" s="31">
        <v>6544</v>
      </c>
      <c r="E832" s="30" t="s">
        <v>11024</v>
      </c>
      <c r="F832" s="14" t="s">
        <v>3031</v>
      </c>
      <c r="G832" s="14" t="s">
        <v>3034</v>
      </c>
      <c r="H832" s="14" t="s">
        <v>11549</v>
      </c>
      <c r="I832" s="25">
        <v>84624</v>
      </c>
      <c r="J832" s="14" t="str">
        <f t="shared" si="12"/>
        <v>K25TTM8462445813</v>
      </c>
      <c r="K832" s="16">
        <v>45813</v>
      </c>
      <c r="L832" s="17">
        <v>358442</v>
      </c>
    </row>
    <row r="833" spans="1:12" s="18" customFormat="1" x14ac:dyDescent="0.25">
      <c r="A833" s="14" t="s">
        <v>8</v>
      </c>
      <c r="B833" s="14" t="s">
        <v>9</v>
      </c>
      <c r="C833" s="14" t="s">
        <v>3035</v>
      </c>
      <c r="D833" s="31">
        <v>6600</v>
      </c>
      <c r="E833" s="30" t="s">
        <v>11104</v>
      </c>
      <c r="F833" s="14" t="s">
        <v>3037</v>
      </c>
      <c r="G833" s="14" t="s">
        <v>3038</v>
      </c>
      <c r="H833" s="14" t="s">
        <v>11549</v>
      </c>
      <c r="I833" s="25">
        <v>17554</v>
      </c>
      <c r="J833" s="14" t="str">
        <f t="shared" si="12"/>
        <v>K25TTM1755445813</v>
      </c>
      <c r="K833" s="16">
        <v>45813</v>
      </c>
      <c r="L833" s="17">
        <v>169623</v>
      </c>
    </row>
    <row r="834" spans="1:12" s="18" customFormat="1" x14ac:dyDescent="0.25">
      <c r="A834" s="14" t="s">
        <v>8</v>
      </c>
      <c r="B834" s="14" t="s">
        <v>9</v>
      </c>
      <c r="C834" s="14" t="s">
        <v>3039</v>
      </c>
      <c r="D834" s="31">
        <v>6610</v>
      </c>
      <c r="E834" s="30" t="s">
        <v>11034</v>
      </c>
      <c r="F834" s="14" t="s">
        <v>3041</v>
      </c>
      <c r="G834" s="14" t="s">
        <v>3042</v>
      </c>
      <c r="H834" s="14" t="s">
        <v>11549</v>
      </c>
      <c r="I834" s="25">
        <v>261891</v>
      </c>
      <c r="J834" s="14" t="str">
        <f t="shared" si="12"/>
        <v>K25TTM26189145813</v>
      </c>
      <c r="K834" s="16">
        <v>45813</v>
      </c>
      <c r="L834" s="17">
        <v>397440</v>
      </c>
    </row>
    <row r="835" spans="1:12" s="18" customFormat="1" x14ac:dyDescent="0.25">
      <c r="A835" s="14" t="s">
        <v>8</v>
      </c>
      <c r="B835" s="14" t="s">
        <v>9</v>
      </c>
      <c r="C835" s="14" t="s">
        <v>3043</v>
      </c>
      <c r="D835" s="31">
        <v>6614</v>
      </c>
      <c r="E835" s="30" t="s">
        <v>11034</v>
      </c>
      <c r="F835" s="14" t="s">
        <v>3045</v>
      </c>
      <c r="G835" s="14" t="s">
        <v>3046</v>
      </c>
      <c r="H835" s="14" t="s">
        <v>11549</v>
      </c>
      <c r="I835" s="25">
        <v>262320</v>
      </c>
      <c r="J835" s="14" t="str">
        <f t="shared" si="12"/>
        <v>K25TTM26232045813</v>
      </c>
      <c r="K835" s="16">
        <v>45813</v>
      </c>
      <c r="L835" s="17">
        <v>248400</v>
      </c>
    </row>
    <row r="836" spans="1:12" s="18" customFormat="1" x14ac:dyDescent="0.25">
      <c r="A836" s="14" t="s">
        <v>8</v>
      </c>
      <c r="B836" s="14" t="s">
        <v>9</v>
      </c>
      <c r="C836" s="14" t="s">
        <v>3047</v>
      </c>
      <c r="D836" s="31">
        <v>6652</v>
      </c>
      <c r="E836" s="30" t="s">
        <v>11209</v>
      </c>
      <c r="F836" s="14" t="s">
        <v>1045</v>
      </c>
      <c r="G836" s="14" t="s">
        <v>3048</v>
      </c>
      <c r="H836" s="14" t="s">
        <v>11549</v>
      </c>
      <c r="I836" s="25">
        <v>8901</v>
      </c>
      <c r="J836" s="14" t="str">
        <f t="shared" ref="J836:J899" si="13">H836&amp;I836&amp;K836</f>
        <v>K25TTM890145813</v>
      </c>
      <c r="K836" s="16">
        <v>45813</v>
      </c>
      <c r="L836" s="17">
        <v>445265</v>
      </c>
    </row>
    <row r="837" spans="1:12" s="18" customFormat="1" x14ac:dyDescent="0.25">
      <c r="A837" s="14" t="s">
        <v>8</v>
      </c>
      <c r="B837" s="14" t="s">
        <v>9</v>
      </c>
      <c r="C837" s="14" t="s">
        <v>3049</v>
      </c>
      <c r="D837" s="31">
        <v>6726</v>
      </c>
      <c r="E837" s="30" t="s">
        <v>11199</v>
      </c>
      <c r="F837" s="14" t="s">
        <v>3051</v>
      </c>
      <c r="G837" s="14" t="s">
        <v>3052</v>
      </c>
      <c r="H837" s="14" t="s">
        <v>11549</v>
      </c>
      <c r="I837" s="25">
        <v>2619</v>
      </c>
      <c r="J837" s="14" t="str">
        <f t="shared" si="13"/>
        <v>K25TTM261945813</v>
      </c>
      <c r="K837" s="16">
        <v>45813</v>
      </c>
      <c r="L837" s="17">
        <v>1079484</v>
      </c>
    </row>
    <row r="838" spans="1:12" s="18" customFormat="1" x14ac:dyDescent="0.25">
      <c r="A838" s="14" t="s">
        <v>8</v>
      </c>
      <c r="B838" s="14" t="s">
        <v>9</v>
      </c>
      <c r="C838" s="14" t="s">
        <v>3053</v>
      </c>
      <c r="D838" s="31">
        <v>6726</v>
      </c>
      <c r="E838" s="30" t="s">
        <v>11199</v>
      </c>
      <c r="F838" s="14" t="s">
        <v>3051</v>
      </c>
      <c r="G838" s="14" t="s">
        <v>3054</v>
      </c>
      <c r="H838" s="14" t="s">
        <v>11549</v>
      </c>
      <c r="I838" s="25">
        <v>2621</v>
      </c>
      <c r="J838" s="14" t="str">
        <f t="shared" si="13"/>
        <v>K25TTM262145813</v>
      </c>
      <c r="K838" s="16">
        <v>45813</v>
      </c>
      <c r="L838" s="17">
        <v>53460</v>
      </c>
    </row>
    <row r="839" spans="1:12" s="18" customFormat="1" x14ac:dyDescent="0.25">
      <c r="A839" s="14" t="s">
        <v>8</v>
      </c>
      <c r="B839" s="14" t="s">
        <v>9</v>
      </c>
      <c r="C839" s="14" t="s">
        <v>3055</v>
      </c>
      <c r="D839" s="31">
        <v>6730</v>
      </c>
      <c r="E839" s="30" t="s">
        <v>11119</v>
      </c>
      <c r="F839" s="14" t="s">
        <v>3057</v>
      </c>
      <c r="G839" s="14" t="s">
        <v>3058</v>
      </c>
      <c r="H839" s="14" t="s">
        <v>11549</v>
      </c>
      <c r="I839" s="25">
        <v>9254</v>
      </c>
      <c r="J839" s="14" t="str">
        <f t="shared" si="13"/>
        <v>K25TTM925445813</v>
      </c>
      <c r="K839" s="16">
        <v>45813</v>
      </c>
      <c r="L839" s="17">
        <v>829984</v>
      </c>
    </row>
    <row r="840" spans="1:12" s="18" customFormat="1" x14ac:dyDescent="0.25">
      <c r="A840" s="14" t="s">
        <v>8</v>
      </c>
      <c r="B840" s="14" t="s">
        <v>9</v>
      </c>
      <c r="C840" s="14" t="s">
        <v>3059</v>
      </c>
      <c r="D840" s="31">
        <v>6762</v>
      </c>
      <c r="E840" s="30" t="s">
        <v>11248</v>
      </c>
      <c r="F840" s="14" t="s">
        <v>3061</v>
      </c>
      <c r="G840" s="14" t="s">
        <v>3062</v>
      </c>
      <c r="H840" s="14" t="s">
        <v>11549</v>
      </c>
      <c r="I840" s="25">
        <v>6202</v>
      </c>
      <c r="J840" s="14" t="str">
        <f t="shared" si="13"/>
        <v>K25TTM620245813</v>
      </c>
      <c r="K840" s="16">
        <v>45813</v>
      </c>
      <c r="L840" s="17">
        <v>322704</v>
      </c>
    </row>
    <row r="841" spans="1:12" s="18" customFormat="1" x14ac:dyDescent="0.25">
      <c r="A841" s="14" t="s">
        <v>8</v>
      </c>
      <c r="B841" s="14" t="s">
        <v>9</v>
      </c>
      <c r="C841" s="14" t="s">
        <v>3063</v>
      </c>
      <c r="D841" s="31">
        <v>6813</v>
      </c>
      <c r="E841" s="30" t="s">
        <v>11154</v>
      </c>
      <c r="F841" s="14" t="s">
        <v>3065</v>
      </c>
      <c r="G841" s="14" t="s">
        <v>3066</v>
      </c>
      <c r="H841" s="14" t="s">
        <v>11549</v>
      </c>
      <c r="I841" s="25">
        <v>11187</v>
      </c>
      <c r="J841" s="14" t="str">
        <f t="shared" si="13"/>
        <v>K25TTM1118745813</v>
      </c>
      <c r="K841" s="16">
        <v>45813</v>
      </c>
      <c r="L841" s="17">
        <v>65030</v>
      </c>
    </row>
    <row r="842" spans="1:12" s="18" customFormat="1" x14ac:dyDescent="0.25">
      <c r="A842" s="14" t="s">
        <v>8</v>
      </c>
      <c r="B842" s="14" t="s">
        <v>9</v>
      </c>
      <c r="C842" s="14" t="s">
        <v>3067</v>
      </c>
      <c r="D842" s="31">
        <v>6815</v>
      </c>
      <c r="E842" s="30" t="s">
        <v>11119</v>
      </c>
      <c r="F842" s="14" t="s">
        <v>3069</v>
      </c>
      <c r="G842" s="14" t="s">
        <v>3070</v>
      </c>
      <c r="H842" s="14" t="s">
        <v>11549</v>
      </c>
      <c r="I842" s="25">
        <v>9265</v>
      </c>
      <c r="J842" s="14" t="str">
        <f t="shared" si="13"/>
        <v>K25TTM926545813</v>
      </c>
      <c r="K842" s="16">
        <v>45813</v>
      </c>
      <c r="L842" s="17">
        <v>206712</v>
      </c>
    </row>
    <row r="843" spans="1:12" s="18" customFormat="1" x14ac:dyDescent="0.25">
      <c r="A843" s="14" t="s">
        <v>8</v>
      </c>
      <c r="B843" s="14" t="s">
        <v>9</v>
      </c>
      <c r="C843" s="14" t="s">
        <v>3071</v>
      </c>
      <c r="D843" s="31">
        <v>6848</v>
      </c>
      <c r="E843" s="30" t="s">
        <v>11034</v>
      </c>
      <c r="F843" s="14" t="s">
        <v>3073</v>
      </c>
      <c r="G843" s="14" t="s">
        <v>3074</v>
      </c>
      <c r="H843" s="14" t="s">
        <v>11549</v>
      </c>
      <c r="I843" s="25">
        <v>261535</v>
      </c>
      <c r="J843" s="14" t="str">
        <f t="shared" si="13"/>
        <v>K25TTM26153545813</v>
      </c>
      <c r="K843" s="16">
        <v>45813</v>
      </c>
      <c r="L843" s="17">
        <v>76626</v>
      </c>
    </row>
    <row r="844" spans="1:12" s="18" customFormat="1" x14ac:dyDescent="0.25">
      <c r="A844" s="14" t="s">
        <v>8</v>
      </c>
      <c r="B844" s="14" t="s">
        <v>9</v>
      </c>
      <c r="C844" s="14" t="s">
        <v>3075</v>
      </c>
      <c r="D844" s="31">
        <v>6852</v>
      </c>
      <c r="E844" s="30" t="s">
        <v>11034</v>
      </c>
      <c r="F844" s="14" t="s">
        <v>3077</v>
      </c>
      <c r="G844" s="14" t="s">
        <v>3078</v>
      </c>
      <c r="H844" s="14" t="s">
        <v>11549</v>
      </c>
      <c r="I844" s="25">
        <v>262190</v>
      </c>
      <c r="J844" s="14" t="str">
        <f t="shared" si="13"/>
        <v>K25TTM26219045813</v>
      </c>
      <c r="K844" s="16">
        <v>45813</v>
      </c>
      <c r="L844" s="17">
        <v>434975</v>
      </c>
    </row>
    <row r="845" spans="1:12" s="18" customFormat="1" x14ac:dyDescent="0.25">
      <c r="A845" s="14" t="s">
        <v>8</v>
      </c>
      <c r="B845" s="14" t="s">
        <v>9</v>
      </c>
      <c r="C845" s="14" t="s">
        <v>3079</v>
      </c>
      <c r="D845" s="31">
        <v>6857</v>
      </c>
      <c r="E845" s="30" t="s">
        <v>11034</v>
      </c>
      <c r="F845" s="14" t="s">
        <v>1809</v>
      </c>
      <c r="G845" s="14" t="s">
        <v>3080</v>
      </c>
      <c r="H845" s="14" t="s">
        <v>11549</v>
      </c>
      <c r="I845" s="25">
        <v>262134</v>
      </c>
      <c r="J845" s="14" t="str">
        <f t="shared" si="13"/>
        <v>K25TTM26213445813</v>
      </c>
      <c r="K845" s="16">
        <v>45813</v>
      </c>
      <c r="L845" s="17">
        <v>80190</v>
      </c>
    </row>
    <row r="846" spans="1:12" s="18" customFormat="1" x14ac:dyDescent="0.25">
      <c r="A846" s="14" t="s">
        <v>8</v>
      </c>
      <c r="B846" s="14" t="s">
        <v>9</v>
      </c>
      <c r="C846" s="14" t="s">
        <v>3081</v>
      </c>
      <c r="D846" s="31">
        <v>6902</v>
      </c>
      <c r="E846" s="30" t="s">
        <v>11293</v>
      </c>
      <c r="F846" s="14" t="s">
        <v>3083</v>
      </c>
      <c r="G846" s="14" t="s">
        <v>3084</v>
      </c>
      <c r="H846" s="14" t="s">
        <v>11549</v>
      </c>
      <c r="I846" s="25">
        <v>5977</v>
      </c>
      <c r="J846" s="14" t="str">
        <f t="shared" si="13"/>
        <v>K25TTM597745813</v>
      </c>
      <c r="K846" s="16">
        <v>45813</v>
      </c>
      <c r="L846" s="17">
        <v>106920</v>
      </c>
    </row>
    <row r="847" spans="1:12" s="18" customFormat="1" x14ac:dyDescent="0.25">
      <c r="A847" s="14" t="s">
        <v>8</v>
      </c>
      <c r="B847" s="14" t="s">
        <v>9</v>
      </c>
      <c r="C847" s="14" t="s">
        <v>3085</v>
      </c>
      <c r="D847" s="31">
        <v>6927</v>
      </c>
      <c r="E847" s="30" t="s">
        <v>11154</v>
      </c>
      <c r="F847" s="14" t="s">
        <v>3087</v>
      </c>
      <c r="G847" s="14" t="s">
        <v>3088</v>
      </c>
      <c r="H847" s="14" t="s">
        <v>11549</v>
      </c>
      <c r="I847" s="25">
        <v>11165</v>
      </c>
      <c r="J847" s="14" t="str">
        <f t="shared" si="13"/>
        <v>K25TTM1116545813</v>
      </c>
      <c r="K847" s="16">
        <v>45813</v>
      </c>
      <c r="L847" s="17">
        <v>368343</v>
      </c>
    </row>
    <row r="848" spans="1:12" s="18" customFormat="1" x14ac:dyDescent="0.25">
      <c r="A848" s="14" t="s">
        <v>8</v>
      </c>
      <c r="B848" s="14" t="s">
        <v>9</v>
      </c>
      <c r="C848" s="14" t="s">
        <v>3089</v>
      </c>
      <c r="D848" s="31">
        <v>6985</v>
      </c>
      <c r="E848" s="30" t="s">
        <v>11024</v>
      </c>
      <c r="F848" s="14" t="s">
        <v>3091</v>
      </c>
      <c r="G848" s="14" t="s">
        <v>3092</v>
      </c>
      <c r="H848" s="14" t="s">
        <v>11549</v>
      </c>
      <c r="I848" s="25">
        <v>84694</v>
      </c>
      <c r="J848" s="14" t="str">
        <f t="shared" si="13"/>
        <v>K25TTM8469445813</v>
      </c>
      <c r="K848" s="16">
        <v>45813</v>
      </c>
      <c r="L848" s="17">
        <v>65030</v>
      </c>
    </row>
    <row r="849" spans="1:12" s="18" customFormat="1" x14ac:dyDescent="0.25">
      <c r="A849" s="14" t="s">
        <v>8</v>
      </c>
      <c r="B849" s="14" t="s">
        <v>9</v>
      </c>
      <c r="C849" s="14" t="s">
        <v>3093</v>
      </c>
      <c r="D849" s="31">
        <v>6986</v>
      </c>
      <c r="E849" s="30" t="s">
        <v>11054</v>
      </c>
      <c r="F849" s="14" t="s">
        <v>3095</v>
      </c>
      <c r="G849" s="14" t="s">
        <v>3096</v>
      </c>
      <c r="H849" s="14" t="s">
        <v>11549</v>
      </c>
      <c r="I849" s="25">
        <v>25112</v>
      </c>
      <c r="J849" s="14" t="str">
        <f t="shared" si="13"/>
        <v>K25TTM2511245813</v>
      </c>
      <c r="K849" s="16">
        <v>45813</v>
      </c>
      <c r="L849" s="17">
        <v>163296</v>
      </c>
    </row>
    <row r="850" spans="1:12" s="18" customFormat="1" x14ac:dyDescent="0.25">
      <c r="A850" s="14" t="s">
        <v>8</v>
      </c>
      <c r="B850" s="14" t="s">
        <v>9</v>
      </c>
      <c r="C850" s="14" t="s">
        <v>3097</v>
      </c>
      <c r="D850" s="31">
        <v>1527</v>
      </c>
      <c r="E850" s="30" t="s">
        <v>11024</v>
      </c>
      <c r="F850" s="14" t="s">
        <v>3099</v>
      </c>
      <c r="G850" s="14" t="s">
        <v>3100</v>
      </c>
      <c r="H850" s="14" t="s">
        <v>11549</v>
      </c>
      <c r="I850" s="25">
        <v>85274</v>
      </c>
      <c r="J850" s="14" t="str">
        <f t="shared" si="13"/>
        <v>K25TTM8527445814</v>
      </c>
      <c r="K850" s="16">
        <v>45814</v>
      </c>
      <c r="L850" s="17">
        <v>1210136</v>
      </c>
    </row>
    <row r="851" spans="1:12" s="18" customFormat="1" x14ac:dyDescent="0.25">
      <c r="A851" s="14" t="s">
        <v>8</v>
      </c>
      <c r="B851" s="14" t="s">
        <v>9</v>
      </c>
      <c r="C851" s="14" t="s">
        <v>3101</v>
      </c>
      <c r="D851" s="31">
        <v>1532</v>
      </c>
      <c r="E851" s="30" t="s">
        <v>11034</v>
      </c>
      <c r="F851" s="14" t="s">
        <v>3103</v>
      </c>
      <c r="G851" s="14" t="s">
        <v>3104</v>
      </c>
      <c r="H851" s="14" t="s">
        <v>11549</v>
      </c>
      <c r="I851" s="25">
        <v>262515</v>
      </c>
      <c r="J851" s="14" t="str">
        <f t="shared" si="13"/>
        <v>K25TTM26251545814</v>
      </c>
      <c r="K851" s="16">
        <v>45814</v>
      </c>
      <c r="L851" s="17">
        <v>479771</v>
      </c>
    </row>
    <row r="852" spans="1:12" s="18" customFormat="1" x14ac:dyDescent="0.25">
      <c r="A852" s="14" t="s">
        <v>8</v>
      </c>
      <c r="B852" s="14" t="s">
        <v>9</v>
      </c>
      <c r="C852" s="14" t="s">
        <v>3105</v>
      </c>
      <c r="D852" s="31">
        <v>1590</v>
      </c>
      <c r="E852" s="30" t="s">
        <v>11034</v>
      </c>
      <c r="F852" s="14" t="s">
        <v>402</v>
      </c>
      <c r="G852" s="14" t="s">
        <v>3106</v>
      </c>
      <c r="H852" s="14" t="s">
        <v>11549</v>
      </c>
      <c r="I852" s="25">
        <v>262509</v>
      </c>
      <c r="J852" s="14" t="str">
        <f t="shared" si="13"/>
        <v>K25TTM26250945814</v>
      </c>
      <c r="K852" s="16">
        <v>45814</v>
      </c>
      <c r="L852" s="17">
        <v>54432</v>
      </c>
    </row>
    <row r="853" spans="1:12" s="18" customFormat="1" x14ac:dyDescent="0.25">
      <c r="A853" s="14" t="s">
        <v>8</v>
      </c>
      <c r="B853" s="14" t="s">
        <v>9</v>
      </c>
      <c r="C853" s="14" t="s">
        <v>3107</v>
      </c>
      <c r="D853" s="31">
        <v>1654</v>
      </c>
      <c r="E853" s="30" t="s">
        <v>11034</v>
      </c>
      <c r="F853" s="14" t="s">
        <v>3109</v>
      </c>
      <c r="G853" s="14" t="s">
        <v>3110</v>
      </c>
      <c r="H853" s="14" t="s">
        <v>11549</v>
      </c>
      <c r="I853" s="25">
        <v>263066</v>
      </c>
      <c r="J853" s="14" t="str">
        <f t="shared" si="13"/>
        <v>K25TTM26306645814</v>
      </c>
      <c r="K853" s="16">
        <v>45814</v>
      </c>
      <c r="L853" s="17">
        <v>516132</v>
      </c>
    </row>
    <row r="854" spans="1:12" s="18" customFormat="1" x14ac:dyDescent="0.25">
      <c r="A854" s="14" t="s">
        <v>8</v>
      </c>
      <c r="B854" s="14" t="s">
        <v>9</v>
      </c>
      <c r="C854" s="14" t="s">
        <v>3111</v>
      </c>
      <c r="D854" s="31">
        <v>1660</v>
      </c>
      <c r="E854" s="30" t="s">
        <v>11034</v>
      </c>
      <c r="F854" s="14" t="s">
        <v>3113</v>
      </c>
      <c r="G854" s="14" t="s">
        <v>3114</v>
      </c>
      <c r="H854" s="14" t="s">
        <v>11549</v>
      </c>
      <c r="I854" s="25">
        <v>262680</v>
      </c>
      <c r="J854" s="14" t="str">
        <f t="shared" si="13"/>
        <v>K25TTM26268045814</v>
      </c>
      <c r="K854" s="16">
        <v>45814</v>
      </c>
      <c r="L854" s="17">
        <v>400950</v>
      </c>
    </row>
    <row r="855" spans="1:12" s="18" customFormat="1" x14ac:dyDescent="0.25">
      <c r="A855" s="14" t="s">
        <v>8</v>
      </c>
      <c r="B855" s="14" t="s">
        <v>9</v>
      </c>
      <c r="C855" s="14" t="s">
        <v>3115</v>
      </c>
      <c r="D855" s="31">
        <v>1669</v>
      </c>
      <c r="E855" s="30" t="s">
        <v>11034</v>
      </c>
      <c r="F855" s="14" t="s">
        <v>3117</v>
      </c>
      <c r="G855" s="14" t="s">
        <v>3118</v>
      </c>
      <c r="H855" s="14" t="s">
        <v>11549</v>
      </c>
      <c r="I855" s="25">
        <v>262715</v>
      </c>
      <c r="J855" s="14" t="str">
        <f t="shared" si="13"/>
        <v>K25TTM26271545814</v>
      </c>
      <c r="K855" s="16">
        <v>45814</v>
      </c>
      <c r="L855" s="17">
        <v>370008</v>
      </c>
    </row>
    <row r="856" spans="1:12" s="18" customFormat="1" x14ac:dyDescent="0.25">
      <c r="A856" s="14" t="s">
        <v>8</v>
      </c>
      <c r="B856" s="14" t="s">
        <v>9</v>
      </c>
      <c r="C856" s="14" t="s">
        <v>3119</v>
      </c>
      <c r="D856" s="31">
        <v>1699</v>
      </c>
      <c r="E856" s="30" t="s">
        <v>11034</v>
      </c>
      <c r="F856" s="14" t="s">
        <v>430</v>
      </c>
      <c r="G856" s="14" t="s">
        <v>3120</v>
      </c>
      <c r="H856" s="14" t="s">
        <v>11549</v>
      </c>
      <c r="I856" s="25">
        <v>262506</v>
      </c>
      <c r="J856" s="14" t="str">
        <f t="shared" si="13"/>
        <v>K25TTM26250645814</v>
      </c>
      <c r="K856" s="16">
        <v>45814</v>
      </c>
      <c r="L856" s="17">
        <v>80190</v>
      </c>
    </row>
    <row r="857" spans="1:12" s="18" customFormat="1" x14ac:dyDescent="0.25">
      <c r="A857" s="14" t="s">
        <v>8</v>
      </c>
      <c r="B857" s="14" t="s">
        <v>9</v>
      </c>
      <c r="C857" s="14" t="s">
        <v>3121</v>
      </c>
      <c r="D857" s="31">
        <v>1699</v>
      </c>
      <c r="E857" s="30" t="s">
        <v>11034</v>
      </c>
      <c r="F857" s="14" t="s">
        <v>430</v>
      </c>
      <c r="G857" s="14" t="s">
        <v>3122</v>
      </c>
      <c r="H857" s="14" t="s">
        <v>11549</v>
      </c>
      <c r="I857" s="25">
        <v>262522</v>
      </c>
      <c r="J857" s="14" t="str">
        <f t="shared" si="13"/>
        <v>K25TTM26252245814</v>
      </c>
      <c r="K857" s="16">
        <v>45814</v>
      </c>
      <c r="L857" s="17">
        <v>49680</v>
      </c>
    </row>
    <row r="858" spans="1:12" s="18" customFormat="1" x14ac:dyDescent="0.25">
      <c r="A858" s="14" t="s">
        <v>8</v>
      </c>
      <c r="B858" s="14" t="s">
        <v>9</v>
      </c>
      <c r="C858" s="14" t="s">
        <v>3123</v>
      </c>
      <c r="D858" s="31">
        <v>2049</v>
      </c>
      <c r="E858" s="30" t="s">
        <v>11064</v>
      </c>
      <c r="F858" s="14" t="s">
        <v>3125</v>
      </c>
      <c r="G858" s="14" t="s">
        <v>3126</v>
      </c>
      <c r="H858" s="14" t="s">
        <v>11549</v>
      </c>
      <c r="I858" s="25">
        <v>42836</v>
      </c>
      <c r="J858" s="14" t="str">
        <f t="shared" si="13"/>
        <v>K25TTM4283645814</v>
      </c>
      <c r="K858" s="16">
        <v>45814</v>
      </c>
      <c r="L858" s="17">
        <v>250003</v>
      </c>
    </row>
    <row r="859" spans="1:12" s="18" customFormat="1" x14ac:dyDescent="0.25">
      <c r="A859" s="14" t="s">
        <v>8</v>
      </c>
      <c r="B859" s="14" t="s">
        <v>9</v>
      </c>
      <c r="C859" s="14" t="s">
        <v>3127</v>
      </c>
      <c r="D859" s="31">
        <v>2061</v>
      </c>
      <c r="E859" s="30" t="s">
        <v>11034</v>
      </c>
      <c r="F859" s="14" t="s">
        <v>1123</v>
      </c>
      <c r="G859" s="14" t="s">
        <v>3128</v>
      </c>
      <c r="H859" s="14" t="s">
        <v>11549</v>
      </c>
      <c r="I859" s="25">
        <v>263651</v>
      </c>
      <c r="J859" s="14" t="str">
        <f t="shared" si="13"/>
        <v>K25TTM26365145814</v>
      </c>
      <c r="K859" s="16">
        <v>45814</v>
      </c>
      <c r="L859" s="17">
        <v>76626</v>
      </c>
    </row>
    <row r="860" spans="1:12" s="18" customFormat="1" x14ac:dyDescent="0.25">
      <c r="A860" s="14" t="s">
        <v>8</v>
      </c>
      <c r="B860" s="14" t="s">
        <v>9</v>
      </c>
      <c r="C860" s="14" t="s">
        <v>3129</v>
      </c>
      <c r="D860" s="31">
        <v>2061</v>
      </c>
      <c r="E860" s="30" t="s">
        <v>11034</v>
      </c>
      <c r="F860" s="14" t="s">
        <v>1123</v>
      </c>
      <c r="G860" s="14" t="s">
        <v>3130</v>
      </c>
      <c r="H860" s="14" t="s">
        <v>11549</v>
      </c>
      <c r="I860" s="25">
        <v>263693</v>
      </c>
      <c r="J860" s="14" t="str">
        <f t="shared" si="13"/>
        <v>K25TTM26369345814</v>
      </c>
      <c r="K860" s="16">
        <v>45814</v>
      </c>
      <c r="L860" s="17">
        <v>65030</v>
      </c>
    </row>
    <row r="861" spans="1:12" s="18" customFormat="1" x14ac:dyDescent="0.25">
      <c r="A861" s="14" t="s">
        <v>8</v>
      </c>
      <c r="B861" s="14" t="s">
        <v>9</v>
      </c>
      <c r="C861" s="14" t="s">
        <v>3131</v>
      </c>
      <c r="D861" s="31">
        <v>2070</v>
      </c>
      <c r="E861" s="30" t="s">
        <v>11034</v>
      </c>
      <c r="F861" s="14" t="s">
        <v>3133</v>
      </c>
      <c r="G861" s="14" t="s">
        <v>3134</v>
      </c>
      <c r="H861" s="14" t="s">
        <v>11549</v>
      </c>
      <c r="I861" s="25">
        <v>263797</v>
      </c>
      <c r="J861" s="14" t="str">
        <f t="shared" si="13"/>
        <v>K25TTM26379745814</v>
      </c>
      <c r="K861" s="16">
        <v>45814</v>
      </c>
      <c r="L861" s="17">
        <v>299928</v>
      </c>
    </row>
    <row r="862" spans="1:12" s="18" customFormat="1" x14ac:dyDescent="0.25">
      <c r="A862" s="14" t="s">
        <v>8</v>
      </c>
      <c r="B862" s="14" t="s">
        <v>9</v>
      </c>
      <c r="C862" s="14" t="s">
        <v>3135</v>
      </c>
      <c r="D862" s="31">
        <v>2091</v>
      </c>
      <c r="E862" s="30" t="s">
        <v>11034</v>
      </c>
      <c r="F862" s="14" t="s">
        <v>3137</v>
      </c>
      <c r="G862" s="14" t="s">
        <v>3138</v>
      </c>
      <c r="H862" s="14" t="s">
        <v>11549</v>
      </c>
      <c r="I862" s="25">
        <v>263300</v>
      </c>
      <c r="J862" s="14" t="str">
        <f t="shared" si="13"/>
        <v>K25TTM26330045814</v>
      </c>
      <c r="K862" s="16">
        <v>45814</v>
      </c>
      <c r="L862" s="17">
        <v>99360</v>
      </c>
    </row>
    <row r="863" spans="1:12" s="18" customFormat="1" x14ac:dyDescent="0.25">
      <c r="A863" s="14" t="s">
        <v>8</v>
      </c>
      <c r="B863" s="14" t="s">
        <v>9</v>
      </c>
      <c r="C863" s="14" t="s">
        <v>3139</v>
      </c>
      <c r="D863" s="31">
        <v>2107</v>
      </c>
      <c r="E863" s="30" t="s">
        <v>11024</v>
      </c>
      <c r="F863" s="14" t="s">
        <v>3141</v>
      </c>
      <c r="G863" s="14" t="s">
        <v>3142</v>
      </c>
      <c r="H863" s="14" t="s">
        <v>11549</v>
      </c>
      <c r="I863" s="25">
        <v>85127</v>
      </c>
      <c r="J863" s="14" t="str">
        <f t="shared" si="13"/>
        <v>K25TTM8512745814</v>
      </c>
      <c r="K863" s="16">
        <v>45814</v>
      </c>
      <c r="L863" s="17">
        <v>437638</v>
      </c>
    </row>
    <row r="864" spans="1:12" s="18" customFormat="1" x14ac:dyDescent="0.25">
      <c r="A864" s="14" t="s">
        <v>8</v>
      </c>
      <c r="B864" s="14" t="s">
        <v>9</v>
      </c>
      <c r="C864" s="14" t="s">
        <v>3143</v>
      </c>
      <c r="D864" s="31">
        <v>2141</v>
      </c>
      <c r="E864" s="30" t="s">
        <v>11034</v>
      </c>
      <c r="F864" s="14" t="s">
        <v>3145</v>
      </c>
      <c r="G864" s="14" t="s">
        <v>3146</v>
      </c>
      <c r="H864" s="14" t="s">
        <v>11549</v>
      </c>
      <c r="I864" s="25">
        <v>262989</v>
      </c>
      <c r="J864" s="14" t="str">
        <f t="shared" si="13"/>
        <v>K25TTM26298945814</v>
      </c>
      <c r="K864" s="16">
        <v>45814</v>
      </c>
      <c r="L864" s="17">
        <v>388209</v>
      </c>
    </row>
    <row r="865" spans="1:12" s="18" customFormat="1" x14ac:dyDescent="0.25">
      <c r="A865" s="14" t="s">
        <v>8</v>
      </c>
      <c r="B865" s="14" t="s">
        <v>9</v>
      </c>
      <c r="C865" s="14" t="s">
        <v>3147</v>
      </c>
      <c r="D865" s="31">
        <v>2343</v>
      </c>
      <c r="E865" s="30" t="s">
        <v>11034</v>
      </c>
      <c r="F865" s="14" t="s">
        <v>2564</v>
      </c>
      <c r="G865" s="14" t="s">
        <v>3148</v>
      </c>
      <c r="H865" s="14" t="s">
        <v>11549</v>
      </c>
      <c r="I865" s="25">
        <v>263495</v>
      </c>
      <c r="J865" s="14" t="str">
        <f t="shared" si="13"/>
        <v>K25TTM26349545814</v>
      </c>
      <c r="K865" s="16">
        <v>45814</v>
      </c>
      <c r="L865" s="17">
        <v>162590</v>
      </c>
    </row>
    <row r="866" spans="1:12" s="18" customFormat="1" x14ac:dyDescent="0.25">
      <c r="A866" s="14" t="s">
        <v>8</v>
      </c>
      <c r="B866" s="14" t="s">
        <v>9</v>
      </c>
      <c r="C866" s="14" t="s">
        <v>3149</v>
      </c>
      <c r="D866" s="31">
        <v>2347</v>
      </c>
      <c r="E866" s="30" t="s">
        <v>11034</v>
      </c>
      <c r="F866" s="14" t="s">
        <v>3151</v>
      </c>
      <c r="G866" s="14" t="s">
        <v>3152</v>
      </c>
      <c r="H866" s="14" t="s">
        <v>11549</v>
      </c>
      <c r="I866" s="25">
        <v>263502</v>
      </c>
      <c r="J866" s="14" t="str">
        <f t="shared" si="13"/>
        <v>K25TTM26350245814</v>
      </c>
      <c r="K866" s="16">
        <v>45814</v>
      </c>
      <c r="L866" s="17">
        <v>459756</v>
      </c>
    </row>
    <row r="867" spans="1:12" s="18" customFormat="1" x14ac:dyDescent="0.25">
      <c r="A867" s="14" t="s">
        <v>8</v>
      </c>
      <c r="B867" s="14" t="s">
        <v>9</v>
      </c>
      <c r="C867" s="14" t="s">
        <v>3153</v>
      </c>
      <c r="D867" s="31">
        <v>2400</v>
      </c>
      <c r="E867" s="30" t="s">
        <v>11034</v>
      </c>
      <c r="F867" s="14" t="s">
        <v>3155</v>
      </c>
      <c r="G867" s="14" t="s">
        <v>3156</v>
      </c>
      <c r="H867" s="14" t="s">
        <v>11549</v>
      </c>
      <c r="I867" s="25">
        <v>262868</v>
      </c>
      <c r="J867" s="14" t="str">
        <f t="shared" si="13"/>
        <v>K25TTM26286845814</v>
      </c>
      <c r="K867" s="16">
        <v>45814</v>
      </c>
      <c r="L867" s="17">
        <v>349963</v>
      </c>
    </row>
    <row r="868" spans="1:12" s="18" customFormat="1" x14ac:dyDescent="0.25">
      <c r="A868" s="14" t="s">
        <v>8</v>
      </c>
      <c r="B868" s="14" t="s">
        <v>9</v>
      </c>
      <c r="C868" s="14" t="s">
        <v>3157</v>
      </c>
      <c r="D868" s="31">
        <v>2558</v>
      </c>
      <c r="E868" s="30" t="s">
        <v>11034</v>
      </c>
      <c r="F868" s="14" t="s">
        <v>450</v>
      </c>
      <c r="G868" s="14" t="s">
        <v>3158</v>
      </c>
      <c r="H868" s="14" t="s">
        <v>11549</v>
      </c>
      <c r="I868" s="25">
        <v>264224</v>
      </c>
      <c r="J868" s="14" t="str">
        <f t="shared" si="13"/>
        <v>K25TTM26422445814</v>
      </c>
      <c r="K868" s="16">
        <v>45814</v>
      </c>
      <c r="L868" s="17">
        <v>250145</v>
      </c>
    </row>
    <row r="869" spans="1:12" s="18" customFormat="1" x14ac:dyDescent="0.25">
      <c r="A869" s="14" t="s">
        <v>8</v>
      </c>
      <c r="B869" s="14" t="s">
        <v>9</v>
      </c>
      <c r="C869" s="14" t="s">
        <v>3159</v>
      </c>
      <c r="D869" s="31">
        <v>2881</v>
      </c>
      <c r="E869" s="30" t="s">
        <v>11024</v>
      </c>
      <c r="F869" s="14" t="s">
        <v>3161</v>
      </c>
      <c r="G869" s="14" t="s">
        <v>3162</v>
      </c>
      <c r="H869" s="14" t="s">
        <v>11549</v>
      </c>
      <c r="I869" s="25">
        <v>85417</v>
      </c>
      <c r="J869" s="14" t="str">
        <f t="shared" si="13"/>
        <v>K25TTM8541745814</v>
      </c>
      <c r="K869" s="16">
        <v>45814</v>
      </c>
      <c r="L869" s="17">
        <v>1941886</v>
      </c>
    </row>
    <row r="870" spans="1:12" s="18" customFormat="1" x14ac:dyDescent="0.25">
      <c r="A870" s="14" t="s">
        <v>8</v>
      </c>
      <c r="B870" s="14" t="s">
        <v>9</v>
      </c>
      <c r="C870" s="14" t="s">
        <v>3163</v>
      </c>
      <c r="D870" s="15" t="s">
        <v>3164</v>
      </c>
      <c r="E870" s="30" t="s">
        <v>11104</v>
      </c>
      <c r="F870" s="14" t="s">
        <v>3165</v>
      </c>
      <c r="G870" s="14" t="s">
        <v>3166</v>
      </c>
      <c r="H870" s="14" t="s">
        <v>11549</v>
      </c>
      <c r="I870" s="25">
        <v>17636</v>
      </c>
      <c r="J870" s="14" t="str">
        <f t="shared" si="13"/>
        <v>K25TTM1763645814</v>
      </c>
      <c r="K870" s="16">
        <v>45814</v>
      </c>
      <c r="L870" s="17">
        <v>65030</v>
      </c>
    </row>
    <row r="871" spans="1:12" s="18" customFormat="1" x14ac:dyDescent="0.25">
      <c r="A871" s="14" t="s">
        <v>8</v>
      </c>
      <c r="B871" s="14" t="s">
        <v>9</v>
      </c>
      <c r="C871" s="14" t="s">
        <v>3167</v>
      </c>
      <c r="D871" s="15" t="s">
        <v>27</v>
      </c>
      <c r="E871" s="30" t="s">
        <v>11243</v>
      </c>
      <c r="F871" s="14" t="s">
        <v>28</v>
      </c>
      <c r="G871" s="14" t="s">
        <v>3168</v>
      </c>
      <c r="H871" s="14" t="s">
        <v>11549</v>
      </c>
      <c r="I871" s="25">
        <v>20358</v>
      </c>
      <c r="J871" s="14" t="str">
        <f t="shared" si="13"/>
        <v>K25TTM2035845814</v>
      </c>
      <c r="K871" s="16">
        <v>45814</v>
      </c>
      <c r="L871" s="17">
        <v>53460</v>
      </c>
    </row>
    <row r="872" spans="1:12" s="18" customFormat="1" x14ac:dyDescent="0.25">
      <c r="A872" s="14" t="s">
        <v>8</v>
      </c>
      <c r="B872" s="14" t="s">
        <v>9</v>
      </c>
      <c r="C872" s="14" t="s">
        <v>3169</v>
      </c>
      <c r="D872" s="15" t="s">
        <v>3170</v>
      </c>
      <c r="E872" s="30" t="s">
        <v>11084</v>
      </c>
      <c r="F872" s="14" t="s">
        <v>3171</v>
      </c>
      <c r="G872" s="14" t="s">
        <v>3172</v>
      </c>
      <c r="H872" s="14" t="s">
        <v>11549</v>
      </c>
      <c r="I872" s="25">
        <v>14408</v>
      </c>
      <c r="J872" s="14" t="str">
        <f t="shared" si="13"/>
        <v>K25TTM1440845814</v>
      </c>
      <c r="K872" s="16">
        <v>45814</v>
      </c>
      <c r="L872" s="17">
        <v>739891</v>
      </c>
    </row>
    <row r="873" spans="1:12" s="18" customFormat="1" x14ac:dyDescent="0.25">
      <c r="A873" s="14" t="s">
        <v>8</v>
      </c>
      <c r="B873" s="14" t="s">
        <v>9</v>
      </c>
      <c r="C873" s="14" t="s">
        <v>3173</v>
      </c>
      <c r="D873" s="15" t="s">
        <v>3174</v>
      </c>
      <c r="E873" s="30" t="s">
        <v>11258</v>
      </c>
      <c r="F873" s="14" t="s">
        <v>3175</v>
      </c>
      <c r="G873" s="14" t="s">
        <v>3176</v>
      </c>
      <c r="H873" s="14" t="s">
        <v>11549</v>
      </c>
      <c r="I873" s="25">
        <v>7007</v>
      </c>
      <c r="J873" s="14" t="str">
        <f t="shared" si="13"/>
        <v>K25TTM700745814</v>
      </c>
      <c r="K873" s="16">
        <v>45814</v>
      </c>
      <c r="L873" s="17">
        <v>240570</v>
      </c>
    </row>
    <row r="874" spans="1:12" s="18" customFormat="1" x14ac:dyDescent="0.25">
      <c r="A874" s="14" t="s">
        <v>8</v>
      </c>
      <c r="B874" s="14" t="s">
        <v>9</v>
      </c>
      <c r="C874" s="14" t="s">
        <v>3177</v>
      </c>
      <c r="D874" s="15" t="s">
        <v>3174</v>
      </c>
      <c r="E874" s="30" t="s">
        <v>11258</v>
      </c>
      <c r="F874" s="14" t="s">
        <v>3175</v>
      </c>
      <c r="G874" s="14" t="s">
        <v>3178</v>
      </c>
      <c r="H874" s="14" t="s">
        <v>11549</v>
      </c>
      <c r="I874" s="25">
        <v>7008</v>
      </c>
      <c r="J874" s="14" t="str">
        <f t="shared" si="13"/>
        <v>K25TTM700845814</v>
      </c>
      <c r="K874" s="16">
        <v>45814</v>
      </c>
      <c r="L874" s="17">
        <v>431363</v>
      </c>
    </row>
    <row r="875" spans="1:12" s="18" customFormat="1" x14ac:dyDescent="0.25">
      <c r="A875" s="14" t="s">
        <v>8</v>
      </c>
      <c r="B875" s="14" t="s">
        <v>9</v>
      </c>
      <c r="C875" s="14" t="s">
        <v>3179</v>
      </c>
      <c r="D875" s="15" t="s">
        <v>3180</v>
      </c>
      <c r="E875" s="30" t="s">
        <v>11034</v>
      </c>
      <c r="F875" s="14" t="s">
        <v>3181</v>
      </c>
      <c r="G875" s="14" t="s">
        <v>3182</v>
      </c>
      <c r="H875" s="14" t="s">
        <v>11549</v>
      </c>
      <c r="I875" s="25">
        <v>264194</v>
      </c>
      <c r="J875" s="14" t="str">
        <f t="shared" si="13"/>
        <v>K25TTM26419445814</v>
      </c>
      <c r="K875" s="16">
        <v>45814</v>
      </c>
      <c r="L875" s="17">
        <v>49680</v>
      </c>
    </row>
    <row r="876" spans="1:12" s="18" customFormat="1" x14ac:dyDescent="0.25">
      <c r="A876" s="14" t="s">
        <v>8</v>
      </c>
      <c r="B876" s="14" t="s">
        <v>9</v>
      </c>
      <c r="C876" s="14" t="s">
        <v>3183</v>
      </c>
      <c r="D876" s="15" t="s">
        <v>3184</v>
      </c>
      <c r="E876" s="30" t="s">
        <v>11298</v>
      </c>
      <c r="F876" s="14" t="s">
        <v>3185</v>
      </c>
      <c r="G876" s="14" t="s">
        <v>3186</v>
      </c>
      <c r="H876" s="14" t="s">
        <v>11549</v>
      </c>
      <c r="I876" s="25">
        <v>3938</v>
      </c>
      <c r="J876" s="14" t="str">
        <f t="shared" si="13"/>
        <v>K25TTM393845814</v>
      </c>
      <c r="K876" s="16">
        <v>45814</v>
      </c>
      <c r="L876" s="17">
        <v>106920</v>
      </c>
    </row>
    <row r="877" spans="1:12" s="18" customFormat="1" x14ac:dyDescent="0.25">
      <c r="A877" s="14" t="s">
        <v>8</v>
      </c>
      <c r="B877" s="14" t="s">
        <v>9</v>
      </c>
      <c r="C877" s="14" t="s">
        <v>3187</v>
      </c>
      <c r="D877" s="15" t="s">
        <v>3188</v>
      </c>
      <c r="E877" s="30" t="s">
        <v>11064</v>
      </c>
      <c r="F877" s="14" t="s">
        <v>3189</v>
      </c>
      <c r="G877" s="14" t="s">
        <v>3190</v>
      </c>
      <c r="H877" s="14" t="s">
        <v>11549</v>
      </c>
      <c r="I877" s="25">
        <v>42959</v>
      </c>
      <c r="J877" s="14" t="str">
        <f t="shared" si="13"/>
        <v>K25TTM4295945814</v>
      </c>
      <c r="K877" s="16">
        <v>45814</v>
      </c>
      <c r="L877" s="17">
        <v>53460</v>
      </c>
    </row>
    <row r="878" spans="1:12" s="18" customFormat="1" x14ac:dyDescent="0.25">
      <c r="A878" s="14" t="s">
        <v>8</v>
      </c>
      <c r="B878" s="14" t="s">
        <v>9</v>
      </c>
      <c r="C878" s="14" t="s">
        <v>3191</v>
      </c>
      <c r="D878" s="15" t="s">
        <v>2613</v>
      </c>
      <c r="E878" s="30" t="s">
        <v>11104</v>
      </c>
      <c r="F878" s="14" t="s">
        <v>2614</v>
      </c>
      <c r="G878" s="14" t="s">
        <v>3192</v>
      </c>
      <c r="H878" s="14" t="s">
        <v>11549</v>
      </c>
      <c r="I878" s="25">
        <v>17704</v>
      </c>
      <c r="J878" s="14" t="str">
        <f t="shared" si="13"/>
        <v>K25TTM1770445814</v>
      </c>
      <c r="K878" s="16">
        <v>45814</v>
      </c>
      <c r="L878" s="17">
        <v>108393</v>
      </c>
    </row>
    <row r="879" spans="1:12" s="18" customFormat="1" x14ac:dyDescent="0.25">
      <c r="A879" s="14" t="s">
        <v>8</v>
      </c>
      <c r="B879" s="14" t="s">
        <v>9</v>
      </c>
      <c r="C879" s="14" t="s">
        <v>3193</v>
      </c>
      <c r="D879" s="15" t="s">
        <v>3194</v>
      </c>
      <c r="E879" s="30" t="s">
        <v>11233</v>
      </c>
      <c r="F879" s="14" t="s">
        <v>3195</v>
      </c>
      <c r="G879" s="14" t="s">
        <v>3196</v>
      </c>
      <c r="H879" s="14" t="s">
        <v>11549</v>
      </c>
      <c r="I879" s="25">
        <v>17332</v>
      </c>
      <c r="J879" s="14" t="str">
        <f t="shared" si="13"/>
        <v>K25TTM1733245814</v>
      </c>
      <c r="K879" s="16">
        <v>45814</v>
      </c>
      <c r="L879" s="17">
        <v>216786</v>
      </c>
    </row>
    <row r="880" spans="1:12" s="18" customFormat="1" x14ac:dyDescent="0.25">
      <c r="A880" s="14" t="s">
        <v>8</v>
      </c>
      <c r="B880" s="14" t="s">
        <v>9</v>
      </c>
      <c r="C880" s="14" t="s">
        <v>3197</v>
      </c>
      <c r="D880" s="15" t="s">
        <v>3198</v>
      </c>
      <c r="E880" s="30" t="s">
        <v>11149</v>
      </c>
      <c r="F880" s="14" t="s">
        <v>3199</v>
      </c>
      <c r="G880" s="14" t="s">
        <v>3200</v>
      </c>
      <c r="H880" s="14" t="s">
        <v>11549</v>
      </c>
      <c r="I880" s="25">
        <v>1967</v>
      </c>
      <c r="J880" s="14" t="str">
        <f t="shared" si="13"/>
        <v>K25TTM196745814</v>
      </c>
      <c r="K880" s="16">
        <v>45814</v>
      </c>
      <c r="L880" s="17">
        <v>119943</v>
      </c>
    </row>
    <row r="881" spans="1:13" s="18" customFormat="1" x14ac:dyDescent="0.25">
      <c r="A881" s="14" t="s">
        <v>8</v>
      </c>
      <c r="B881" s="14" t="s">
        <v>9</v>
      </c>
      <c r="C881" s="14" t="s">
        <v>3201</v>
      </c>
      <c r="D881" s="15" t="s">
        <v>1208</v>
      </c>
      <c r="E881" s="30" t="s">
        <v>11104</v>
      </c>
      <c r="F881" s="14" t="s">
        <v>1209</v>
      </c>
      <c r="G881" s="14" t="s">
        <v>3202</v>
      </c>
      <c r="H881" s="14" t="s">
        <v>11549</v>
      </c>
      <c r="I881" s="25">
        <v>17700</v>
      </c>
      <c r="J881" s="14" t="str">
        <f t="shared" si="13"/>
        <v>K25TTM1770045814</v>
      </c>
      <c r="K881" s="16">
        <v>45814</v>
      </c>
      <c r="L881" s="17">
        <v>536382</v>
      </c>
    </row>
    <row r="882" spans="1:13" s="18" customFormat="1" x14ac:dyDescent="0.25">
      <c r="A882" s="14" t="s">
        <v>8</v>
      </c>
      <c r="B882" s="14" t="s">
        <v>9</v>
      </c>
      <c r="C882" s="14" t="s">
        <v>3203</v>
      </c>
      <c r="D882" s="15" t="s">
        <v>1208</v>
      </c>
      <c r="E882" s="30" t="s">
        <v>11104</v>
      </c>
      <c r="F882" s="14" t="s">
        <v>1209</v>
      </c>
      <c r="G882" s="14" t="s">
        <v>3204</v>
      </c>
      <c r="H882" s="14" t="s">
        <v>11549</v>
      </c>
      <c r="I882" s="25">
        <v>17703</v>
      </c>
      <c r="J882" s="14" t="str">
        <f t="shared" si="13"/>
        <v>K25TTM1770345814</v>
      </c>
      <c r="K882" s="16">
        <v>45814</v>
      </c>
      <c r="L882" s="17">
        <v>294908</v>
      </c>
    </row>
    <row r="883" spans="1:13" s="18" customFormat="1" x14ac:dyDescent="0.25">
      <c r="A883" s="14" t="s">
        <v>8</v>
      </c>
      <c r="B883" s="14" t="s">
        <v>9</v>
      </c>
      <c r="C883" s="14" t="s">
        <v>3205</v>
      </c>
      <c r="D883" s="15" t="s">
        <v>1232</v>
      </c>
      <c r="E883" s="30" t="s">
        <v>11243</v>
      </c>
      <c r="F883" s="14" t="s">
        <v>1233</v>
      </c>
      <c r="G883" s="14" t="s">
        <v>3206</v>
      </c>
      <c r="H883" s="14" t="s">
        <v>11549</v>
      </c>
      <c r="I883" s="25">
        <v>20499</v>
      </c>
      <c r="J883" s="14" t="str">
        <f t="shared" si="13"/>
        <v>K25TTM2049945814</v>
      </c>
      <c r="K883" s="16">
        <v>45814</v>
      </c>
      <c r="L883" s="17">
        <v>119943</v>
      </c>
    </row>
    <row r="884" spans="1:13" s="18" customFormat="1" x14ac:dyDescent="0.25">
      <c r="A884" s="14" t="s">
        <v>8</v>
      </c>
      <c r="B884" s="14" t="s">
        <v>9</v>
      </c>
      <c r="C884" s="14" t="s">
        <v>3207</v>
      </c>
      <c r="D884" s="15" t="s">
        <v>1242</v>
      </c>
      <c r="E884" s="30" t="s">
        <v>11064</v>
      </c>
      <c r="F884" s="14" t="s">
        <v>1243</v>
      </c>
      <c r="G884" s="14" t="s">
        <v>3208</v>
      </c>
      <c r="H884" s="14" t="s">
        <v>11549</v>
      </c>
      <c r="I884" s="25">
        <v>42725</v>
      </c>
      <c r="J884" s="14" t="str">
        <f t="shared" si="13"/>
        <v>K25TTM4272545814</v>
      </c>
      <c r="K884" s="16">
        <v>45814</v>
      </c>
      <c r="L884" s="17">
        <v>108393</v>
      </c>
    </row>
    <row r="885" spans="1:13" s="18" customFormat="1" x14ac:dyDescent="0.25">
      <c r="A885" s="14" t="s">
        <v>8</v>
      </c>
      <c r="B885" s="14" t="s">
        <v>9</v>
      </c>
      <c r="C885" s="14" t="s">
        <v>3209</v>
      </c>
      <c r="D885" s="15" t="s">
        <v>1242</v>
      </c>
      <c r="E885" s="30" t="s">
        <v>11064</v>
      </c>
      <c r="F885" s="14" t="s">
        <v>1243</v>
      </c>
      <c r="G885" s="14" t="s">
        <v>3210</v>
      </c>
      <c r="H885" s="14" t="s">
        <v>11549</v>
      </c>
      <c r="I885" s="25">
        <v>42766</v>
      </c>
      <c r="J885" s="14" t="str">
        <f t="shared" si="13"/>
        <v>K25TTM4276645814</v>
      </c>
      <c r="K885" s="16">
        <v>45814</v>
      </c>
      <c r="L885" s="17">
        <v>119943</v>
      </c>
    </row>
    <row r="886" spans="1:13" s="18" customFormat="1" x14ac:dyDescent="0.25">
      <c r="A886" s="14" t="s">
        <v>8</v>
      </c>
      <c r="B886" s="14" t="s">
        <v>9</v>
      </c>
      <c r="C886" s="14" t="s">
        <v>3211</v>
      </c>
      <c r="D886" s="15" t="s">
        <v>67</v>
      </c>
      <c r="E886" s="30" t="s">
        <v>11104</v>
      </c>
      <c r="F886" s="14" t="s">
        <v>68</v>
      </c>
      <c r="G886" s="14" t="s">
        <v>3212</v>
      </c>
      <c r="H886" s="14" t="s">
        <v>11549</v>
      </c>
      <c r="I886" s="25">
        <v>17656</v>
      </c>
      <c r="J886" s="14" t="str">
        <f t="shared" si="13"/>
        <v>K25TTM1765645814</v>
      </c>
      <c r="K886" s="16">
        <v>45814</v>
      </c>
      <c r="L886" s="17">
        <v>377136</v>
      </c>
    </row>
    <row r="887" spans="1:13" s="18" customFormat="1" x14ac:dyDescent="0.25">
      <c r="A887" s="14" t="s">
        <v>8</v>
      </c>
      <c r="B887" s="14" t="s">
        <v>9</v>
      </c>
      <c r="C887" s="14" t="s">
        <v>3213</v>
      </c>
      <c r="D887" s="15" t="s">
        <v>3214</v>
      </c>
      <c r="E887" s="30" t="s">
        <v>11054</v>
      </c>
      <c r="F887" s="14" t="s">
        <v>3215</v>
      </c>
      <c r="G887" s="14" t="s">
        <v>3216</v>
      </c>
      <c r="H887" s="14" t="s">
        <v>11549</v>
      </c>
      <c r="I887" s="25">
        <v>25230</v>
      </c>
      <c r="J887" s="14" t="str">
        <f t="shared" si="13"/>
        <v>K25TTM2523045814</v>
      </c>
      <c r="K887" s="16">
        <v>45814</v>
      </c>
      <c r="L887" s="17">
        <v>119943</v>
      </c>
    </row>
    <row r="888" spans="1:13" s="18" customFormat="1" x14ac:dyDescent="0.25">
      <c r="A888" s="14" t="s">
        <v>8</v>
      </c>
      <c r="B888" s="14" t="s">
        <v>9</v>
      </c>
      <c r="C888" s="14" t="s">
        <v>3217</v>
      </c>
      <c r="D888" s="15" t="s">
        <v>535</v>
      </c>
      <c r="E888" s="30" t="s">
        <v>11243</v>
      </c>
      <c r="F888" s="14" t="s">
        <v>536</v>
      </c>
      <c r="G888" s="14" t="s">
        <v>3218</v>
      </c>
      <c r="H888" s="14" t="s">
        <v>11549</v>
      </c>
      <c r="I888" s="25">
        <v>20423</v>
      </c>
      <c r="J888" s="14" t="str">
        <f t="shared" si="13"/>
        <v>K25TTM2042345814</v>
      </c>
      <c r="K888" s="16">
        <v>45814</v>
      </c>
      <c r="L888" s="17">
        <v>270983</v>
      </c>
    </row>
    <row r="889" spans="1:13" s="18" customFormat="1" x14ac:dyDescent="0.25">
      <c r="A889" s="14" t="s">
        <v>8</v>
      </c>
      <c r="B889" s="14" t="s">
        <v>9</v>
      </c>
      <c r="C889" s="14" t="s">
        <v>3219</v>
      </c>
      <c r="D889" s="15" t="s">
        <v>3220</v>
      </c>
      <c r="E889" s="30" t="s">
        <v>11039</v>
      </c>
      <c r="F889" s="14" t="s">
        <v>3221</v>
      </c>
      <c r="G889" s="14" t="s">
        <v>3222</v>
      </c>
      <c r="H889" s="14" t="s">
        <v>11549</v>
      </c>
      <c r="I889" s="25">
        <v>10177</v>
      </c>
      <c r="J889" s="14" t="str">
        <f t="shared" si="13"/>
        <v>K25TTM1017745814</v>
      </c>
      <c r="K889" s="16">
        <v>45814</v>
      </c>
      <c r="L889" s="17">
        <v>174139</v>
      </c>
    </row>
    <row r="890" spans="1:13" s="18" customFormat="1" x14ac:dyDescent="0.25">
      <c r="A890" s="14" t="s">
        <v>8</v>
      </c>
      <c r="B890" s="14" t="s">
        <v>9</v>
      </c>
      <c r="C890" s="14" t="s">
        <v>3223</v>
      </c>
      <c r="D890" s="15" t="s">
        <v>3224</v>
      </c>
      <c r="E890" s="30" t="s">
        <v>11134</v>
      </c>
      <c r="F890" s="14" t="s">
        <v>3225</v>
      </c>
      <c r="G890" s="14" t="s">
        <v>3226</v>
      </c>
      <c r="H890" s="14" t="s">
        <v>11549</v>
      </c>
      <c r="I890" s="25">
        <v>2538</v>
      </c>
      <c r="J890" s="14" t="str">
        <f t="shared" si="13"/>
        <v>K25TTM253845814</v>
      </c>
      <c r="K890" s="16">
        <v>45814</v>
      </c>
      <c r="L890" s="17">
        <v>489888</v>
      </c>
    </row>
    <row r="891" spans="1:13" s="18" customFormat="1" x14ac:dyDescent="0.25">
      <c r="A891" s="14" t="s">
        <v>8</v>
      </c>
      <c r="B891" s="14" t="s">
        <v>9</v>
      </c>
      <c r="C891" s="14" t="s">
        <v>3227</v>
      </c>
      <c r="D891" s="15" t="s">
        <v>3224</v>
      </c>
      <c r="E891" s="30" t="s">
        <v>11134</v>
      </c>
      <c r="F891" s="14" t="s">
        <v>3225</v>
      </c>
      <c r="G891" s="14" t="s">
        <v>3228</v>
      </c>
      <c r="H891" s="14" t="s">
        <v>11549</v>
      </c>
      <c r="I891" s="25">
        <v>2539</v>
      </c>
      <c r="J891" s="14" t="str">
        <f t="shared" si="13"/>
        <v>K25TTM253945814</v>
      </c>
      <c r="K891" s="16">
        <v>45814</v>
      </c>
      <c r="L891" s="17">
        <v>377136</v>
      </c>
    </row>
    <row r="892" spans="1:13" s="23" customFormat="1" x14ac:dyDescent="0.25">
      <c r="A892" s="19" t="s">
        <v>8</v>
      </c>
      <c r="B892" s="19" t="s">
        <v>9</v>
      </c>
      <c r="C892" s="19" t="s">
        <v>3229</v>
      </c>
      <c r="D892" s="20" t="s">
        <v>3230</v>
      </c>
      <c r="E892" s="30" t="s">
        <v>11144</v>
      </c>
      <c r="F892" s="19" t="s">
        <v>3231</v>
      </c>
      <c r="G892" s="19" t="s">
        <v>3232</v>
      </c>
      <c r="H892" s="14" t="s">
        <v>11603</v>
      </c>
      <c r="I892" s="25">
        <v>64</v>
      </c>
      <c r="J892" s="14" t="str">
        <f t="shared" si="13"/>
        <v>K25TCP6445814</v>
      </c>
      <c r="K892" s="21">
        <v>45814</v>
      </c>
      <c r="L892" s="22">
        <v>119943</v>
      </c>
      <c r="M892" s="27">
        <v>45817</v>
      </c>
    </row>
    <row r="893" spans="1:13" s="18" customFormat="1" x14ac:dyDescent="0.25">
      <c r="A893" s="14" t="s">
        <v>8</v>
      </c>
      <c r="B893" s="14" t="s">
        <v>9</v>
      </c>
      <c r="C893" s="14" t="s">
        <v>3233</v>
      </c>
      <c r="D893" s="15" t="s">
        <v>569</v>
      </c>
      <c r="E893" s="30" t="s">
        <v>11104</v>
      </c>
      <c r="F893" s="14" t="s">
        <v>570</v>
      </c>
      <c r="G893" s="14" t="s">
        <v>3234</v>
      </c>
      <c r="H893" s="14" t="s">
        <v>11549</v>
      </c>
      <c r="I893" s="25">
        <v>17705</v>
      </c>
      <c r="J893" s="14" t="str">
        <f t="shared" si="13"/>
        <v>K25TTM1770545814</v>
      </c>
      <c r="K893" s="16">
        <v>45814</v>
      </c>
      <c r="L893" s="17">
        <v>240570</v>
      </c>
    </row>
    <row r="894" spans="1:13" s="18" customFormat="1" x14ac:dyDescent="0.25">
      <c r="A894" s="14" t="s">
        <v>8</v>
      </c>
      <c r="B894" s="14" t="s">
        <v>9</v>
      </c>
      <c r="C894" s="14" t="s">
        <v>3235</v>
      </c>
      <c r="D894" s="15" t="s">
        <v>2641</v>
      </c>
      <c r="E894" s="30" t="s">
        <v>11034</v>
      </c>
      <c r="F894" s="14" t="s">
        <v>2642</v>
      </c>
      <c r="G894" s="14" t="s">
        <v>3236</v>
      </c>
      <c r="H894" s="14" t="s">
        <v>11549</v>
      </c>
      <c r="I894" s="25">
        <v>262805</v>
      </c>
      <c r="J894" s="14" t="str">
        <f t="shared" si="13"/>
        <v>K25TTM26280545814</v>
      </c>
      <c r="K894" s="16">
        <v>45814</v>
      </c>
      <c r="L894" s="17">
        <v>108393</v>
      </c>
    </row>
    <row r="895" spans="1:13" s="18" customFormat="1" x14ac:dyDescent="0.25">
      <c r="A895" s="14" t="s">
        <v>8</v>
      </c>
      <c r="B895" s="14" t="s">
        <v>9</v>
      </c>
      <c r="C895" s="14" t="s">
        <v>3237</v>
      </c>
      <c r="D895" s="15" t="s">
        <v>1944</v>
      </c>
      <c r="E895" s="30" t="s">
        <v>11049</v>
      </c>
      <c r="F895" s="14" t="s">
        <v>1945</v>
      </c>
      <c r="G895" s="14" t="s">
        <v>3238</v>
      </c>
      <c r="H895" s="14" t="s">
        <v>11549</v>
      </c>
      <c r="I895" s="25">
        <v>7870</v>
      </c>
      <c r="J895" s="14" t="str">
        <f t="shared" si="13"/>
        <v>K25TTM787045814</v>
      </c>
      <c r="K895" s="16">
        <v>45814</v>
      </c>
      <c r="L895" s="17">
        <v>162590</v>
      </c>
    </row>
    <row r="896" spans="1:13" s="18" customFormat="1" x14ac:dyDescent="0.25">
      <c r="A896" s="14" t="s">
        <v>8</v>
      </c>
      <c r="B896" s="14" t="s">
        <v>9</v>
      </c>
      <c r="C896" s="14" t="s">
        <v>3239</v>
      </c>
      <c r="D896" s="15" t="s">
        <v>1944</v>
      </c>
      <c r="E896" s="30" t="s">
        <v>11049</v>
      </c>
      <c r="F896" s="14" t="s">
        <v>1945</v>
      </c>
      <c r="G896" s="14" t="s">
        <v>3240</v>
      </c>
      <c r="H896" s="14" t="s">
        <v>11549</v>
      </c>
      <c r="I896" s="25">
        <v>7871</v>
      </c>
      <c r="J896" s="14" t="str">
        <f t="shared" si="13"/>
        <v>K25TTM787145814</v>
      </c>
      <c r="K896" s="16">
        <v>45814</v>
      </c>
      <c r="L896" s="17">
        <v>163296</v>
      </c>
    </row>
    <row r="897" spans="1:12" s="18" customFormat="1" x14ac:dyDescent="0.25">
      <c r="A897" s="14" t="s">
        <v>8</v>
      </c>
      <c r="B897" s="14" t="s">
        <v>9</v>
      </c>
      <c r="C897" s="14" t="s">
        <v>3241</v>
      </c>
      <c r="D897" s="15" t="s">
        <v>577</v>
      </c>
      <c r="E897" s="30" t="e">
        <v>#N/A</v>
      </c>
      <c r="F897" s="14" t="s">
        <v>578</v>
      </c>
      <c r="G897" s="14" t="s">
        <v>3242</v>
      </c>
      <c r="H897" s="14" t="s">
        <v>11549</v>
      </c>
      <c r="I897" s="25">
        <v>10210</v>
      </c>
      <c r="J897" s="14" t="str">
        <f t="shared" si="13"/>
        <v>K25TTM1021045814</v>
      </c>
      <c r="K897" s="16">
        <v>45814</v>
      </c>
      <c r="L897" s="17">
        <v>248400</v>
      </c>
    </row>
    <row r="898" spans="1:12" s="18" customFormat="1" x14ac:dyDescent="0.25">
      <c r="A898" s="14" t="s">
        <v>8</v>
      </c>
      <c r="B898" s="14" t="s">
        <v>9</v>
      </c>
      <c r="C898" s="14" t="s">
        <v>3243</v>
      </c>
      <c r="D898" s="15" t="s">
        <v>2655</v>
      </c>
      <c r="E898" s="30" t="s">
        <v>11104</v>
      </c>
      <c r="F898" s="14" t="s">
        <v>2656</v>
      </c>
      <c r="G898" s="14" t="s">
        <v>3244</v>
      </c>
      <c r="H898" s="14" t="s">
        <v>11549</v>
      </c>
      <c r="I898" s="25">
        <v>17714</v>
      </c>
      <c r="J898" s="14" t="str">
        <f t="shared" si="13"/>
        <v>K25TTM1771445814</v>
      </c>
      <c r="K898" s="16">
        <v>45814</v>
      </c>
      <c r="L898" s="17">
        <v>213840</v>
      </c>
    </row>
    <row r="899" spans="1:12" s="18" customFormat="1" x14ac:dyDescent="0.25">
      <c r="A899" s="14" t="s">
        <v>8</v>
      </c>
      <c r="B899" s="14" t="s">
        <v>9</v>
      </c>
      <c r="C899" s="14" t="s">
        <v>3245</v>
      </c>
      <c r="D899" s="15" t="s">
        <v>3246</v>
      </c>
      <c r="E899" s="30" t="s">
        <v>11104</v>
      </c>
      <c r="F899" s="14" t="s">
        <v>3247</v>
      </c>
      <c r="G899" s="14" t="s">
        <v>3248</v>
      </c>
      <c r="H899" s="14" t="s">
        <v>11549</v>
      </c>
      <c r="I899" s="25">
        <v>17618</v>
      </c>
      <c r="J899" s="14" t="str">
        <f t="shared" si="13"/>
        <v>K25TTM1761845814</v>
      </c>
      <c r="K899" s="16">
        <v>45814</v>
      </c>
      <c r="L899" s="17">
        <v>106920</v>
      </c>
    </row>
    <row r="900" spans="1:12" s="18" customFormat="1" x14ac:dyDescent="0.25">
      <c r="A900" s="14" t="s">
        <v>8</v>
      </c>
      <c r="B900" s="14" t="s">
        <v>9</v>
      </c>
      <c r="C900" s="14" t="s">
        <v>3249</v>
      </c>
      <c r="D900" s="15" t="s">
        <v>3250</v>
      </c>
      <c r="E900" s="30" t="s">
        <v>11034</v>
      </c>
      <c r="F900" s="14" t="s">
        <v>3251</v>
      </c>
      <c r="G900" s="14" t="s">
        <v>3252</v>
      </c>
      <c r="H900" s="14" t="s">
        <v>11549</v>
      </c>
      <c r="I900" s="25">
        <v>263729</v>
      </c>
      <c r="J900" s="14" t="str">
        <f t="shared" ref="J900:J963" si="14">H900&amp;I900&amp;K900</f>
        <v>K25TTM26372945814</v>
      </c>
      <c r="K900" s="16">
        <v>45814</v>
      </c>
      <c r="L900" s="17">
        <v>119943</v>
      </c>
    </row>
    <row r="901" spans="1:12" s="18" customFormat="1" x14ac:dyDescent="0.25">
      <c r="A901" s="14" t="s">
        <v>8</v>
      </c>
      <c r="B901" s="14" t="s">
        <v>9</v>
      </c>
      <c r="C901" s="14" t="s">
        <v>3253</v>
      </c>
      <c r="D901" s="15" t="s">
        <v>3254</v>
      </c>
      <c r="E901" s="30" t="s">
        <v>11258</v>
      </c>
      <c r="F901" s="14" t="s">
        <v>3255</v>
      </c>
      <c r="G901" s="14" t="s">
        <v>3256</v>
      </c>
      <c r="H901" s="14" t="s">
        <v>11549</v>
      </c>
      <c r="I901" s="25">
        <v>6996</v>
      </c>
      <c r="J901" s="14" t="str">
        <f t="shared" si="14"/>
        <v>K25TTM699645814</v>
      </c>
      <c r="K901" s="16">
        <v>45814</v>
      </c>
      <c r="L901" s="17">
        <v>760378</v>
      </c>
    </row>
    <row r="902" spans="1:12" s="18" customFormat="1" x14ac:dyDescent="0.25">
      <c r="A902" s="14" t="s">
        <v>8</v>
      </c>
      <c r="B902" s="14" t="s">
        <v>9</v>
      </c>
      <c r="C902" s="14" t="s">
        <v>3257</v>
      </c>
      <c r="D902" s="15" t="s">
        <v>2675</v>
      </c>
      <c r="E902" s="30" t="s">
        <v>11049</v>
      </c>
      <c r="F902" s="14" t="s">
        <v>2676</v>
      </c>
      <c r="G902" s="14" t="s">
        <v>3258</v>
      </c>
      <c r="H902" s="14" t="s">
        <v>11549</v>
      </c>
      <c r="I902" s="25">
        <v>7872</v>
      </c>
      <c r="J902" s="14" t="str">
        <f t="shared" si="14"/>
        <v>K25TTM787245814</v>
      </c>
      <c r="K902" s="16">
        <v>45814</v>
      </c>
      <c r="L902" s="17">
        <v>162590</v>
      </c>
    </row>
    <row r="903" spans="1:12" s="18" customFormat="1" x14ac:dyDescent="0.25">
      <c r="A903" s="14" t="s">
        <v>8</v>
      </c>
      <c r="B903" s="14" t="s">
        <v>9</v>
      </c>
      <c r="C903" s="14" t="s">
        <v>3259</v>
      </c>
      <c r="D903" s="15" t="s">
        <v>3260</v>
      </c>
      <c r="E903" s="30" t="s">
        <v>11054</v>
      </c>
      <c r="F903" s="14" t="s">
        <v>3261</v>
      </c>
      <c r="G903" s="14" t="s">
        <v>3262</v>
      </c>
      <c r="H903" s="14" t="s">
        <v>11549</v>
      </c>
      <c r="I903" s="25">
        <v>25235</v>
      </c>
      <c r="J903" s="14" t="str">
        <f t="shared" si="14"/>
        <v>K25TTM2523545814</v>
      </c>
      <c r="K903" s="16">
        <v>45814</v>
      </c>
      <c r="L903" s="17">
        <v>554918</v>
      </c>
    </row>
    <row r="904" spans="1:12" s="18" customFormat="1" x14ac:dyDescent="0.25">
      <c r="A904" s="14" t="s">
        <v>8</v>
      </c>
      <c r="B904" s="14" t="s">
        <v>9</v>
      </c>
      <c r="C904" s="14" t="s">
        <v>3263</v>
      </c>
      <c r="D904" s="15" t="s">
        <v>3264</v>
      </c>
      <c r="E904" s="30" t="s">
        <v>11199</v>
      </c>
      <c r="F904" s="14" t="s">
        <v>3265</v>
      </c>
      <c r="G904" s="14" t="s">
        <v>3266</v>
      </c>
      <c r="H904" s="14" t="s">
        <v>11549</v>
      </c>
      <c r="I904" s="25">
        <v>2659</v>
      </c>
      <c r="J904" s="14" t="str">
        <f t="shared" si="14"/>
        <v>K25TTM265945814</v>
      </c>
      <c r="K904" s="16">
        <v>45814</v>
      </c>
      <c r="L904" s="17">
        <v>119943</v>
      </c>
    </row>
    <row r="905" spans="1:12" s="18" customFormat="1" x14ac:dyDescent="0.25">
      <c r="A905" s="14" t="s">
        <v>8</v>
      </c>
      <c r="B905" s="14" t="s">
        <v>9</v>
      </c>
      <c r="C905" s="14" t="s">
        <v>3267</v>
      </c>
      <c r="D905" s="15" t="s">
        <v>3264</v>
      </c>
      <c r="E905" s="30" t="s">
        <v>11199</v>
      </c>
      <c r="F905" s="14" t="s">
        <v>3265</v>
      </c>
      <c r="G905" s="14" t="s">
        <v>3268</v>
      </c>
      <c r="H905" s="14" t="s">
        <v>11549</v>
      </c>
      <c r="I905" s="25">
        <v>2661</v>
      </c>
      <c r="J905" s="14" t="str">
        <f t="shared" si="14"/>
        <v>K25TTM266145814</v>
      </c>
      <c r="K905" s="16">
        <v>45814</v>
      </c>
      <c r="L905" s="17">
        <v>49680</v>
      </c>
    </row>
    <row r="906" spans="1:12" s="18" customFormat="1" x14ac:dyDescent="0.25">
      <c r="A906" s="14" t="s">
        <v>8</v>
      </c>
      <c r="B906" s="14" t="s">
        <v>9</v>
      </c>
      <c r="C906" s="14" t="s">
        <v>3269</v>
      </c>
      <c r="D906" s="15" t="s">
        <v>1294</v>
      </c>
      <c r="E906" s="30" t="s">
        <v>11104</v>
      </c>
      <c r="F906" s="14" t="s">
        <v>1295</v>
      </c>
      <c r="G906" s="14" t="s">
        <v>3270</v>
      </c>
      <c r="H906" s="14" t="s">
        <v>11549</v>
      </c>
      <c r="I906" s="25">
        <v>17706</v>
      </c>
      <c r="J906" s="14" t="str">
        <f t="shared" si="14"/>
        <v>K25TTM1770645814</v>
      </c>
      <c r="K906" s="16">
        <v>45814</v>
      </c>
      <c r="L906" s="17">
        <v>80190</v>
      </c>
    </row>
    <row r="907" spans="1:12" s="18" customFormat="1" x14ac:dyDescent="0.25">
      <c r="A907" s="14" t="s">
        <v>8</v>
      </c>
      <c r="B907" s="14" t="s">
        <v>9</v>
      </c>
      <c r="C907" s="14" t="s">
        <v>3271</v>
      </c>
      <c r="D907" s="15" t="s">
        <v>3272</v>
      </c>
      <c r="E907" s="30" t="s">
        <v>11034</v>
      </c>
      <c r="F907" s="14" t="s">
        <v>3273</v>
      </c>
      <c r="G907" s="14" t="s">
        <v>3274</v>
      </c>
      <c r="H907" s="14" t="s">
        <v>11549</v>
      </c>
      <c r="I907" s="25">
        <v>263597</v>
      </c>
      <c r="J907" s="14" t="str">
        <f t="shared" si="14"/>
        <v>K25TTM26359745814</v>
      </c>
      <c r="K907" s="16">
        <v>45814</v>
      </c>
      <c r="L907" s="17">
        <v>359828</v>
      </c>
    </row>
    <row r="908" spans="1:12" s="18" customFormat="1" x14ac:dyDescent="0.25">
      <c r="A908" s="14" t="s">
        <v>8</v>
      </c>
      <c r="B908" s="14" t="s">
        <v>9</v>
      </c>
      <c r="C908" s="14" t="s">
        <v>3275</v>
      </c>
      <c r="D908" s="15" t="s">
        <v>3276</v>
      </c>
      <c r="E908" s="30" t="s">
        <v>11034</v>
      </c>
      <c r="F908" s="14" t="s">
        <v>3277</v>
      </c>
      <c r="G908" s="14" t="s">
        <v>3278</v>
      </c>
      <c r="H908" s="14" t="s">
        <v>11549</v>
      </c>
      <c r="I908" s="25">
        <v>264299</v>
      </c>
      <c r="J908" s="14" t="str">
        <f t="shared" si="14"/>
        <v>K25TTM26429945814</v>
      </c>
      <c r="K908" s="16">
        <v>45814</v>
      </c>
      <c r="L908" s="17">
        <v>267300</v>
      </c>
    </row>
    <row r="909" spans="1:12" s="18" customFormat="1" x14ac:dyDescent="0.25">
      <c r="A909" s="14" t="s">
        <v>8</v>
      </c>
      <c r="B909" s="14" t="s">
        <v>9</v>
      </c>
      <c r="C909" s="14" t="s">
        <v>3279</v>
      </c>
      <c r="D909" s="15" t="s">
        <v>3280</v>
      </c>
      <c r="E909" s="30" t="e">
        <v>#N/A</v>
      </c>
      <c r="F909" s="14" t="s">
        <v>3281</v>
      </c>
      <c r="G909" s="14" t="s">
        <v>3282</v>
      </c>
      <c r="H909" s="14" t="s">
        <v>11549</v>
      </c>
      <c r="I909" s="25">
        <v>263596</v>
      </c>
      <c r="J909" s="14" t="str">
        <f t="shared" si="14"/>
        <v>K25TTM26359645814</v>
      </c>
      <c r="K909" s="16">
        <v>45814</v>
      </c>
      <c r="L909" s="17">
        <v>76626</v>
      </c>
    </row>
    <row r="910" spans="1:12" s="18" customFormat="1" x14ac:dyDescent="0.25">
      <c r="A910" s="14" t="s">
        <v>8</v>
      </c>
      <c r="B910" s="14" t="s">
        <v>9</v>
      </c>
      <c r="C910" s="14" t="s">
        <v>3283</v>
      </c>
      <c r="D910" s="31">
        <v>3131</v>
      </c>
      <c r="E910" s="30" t="s">
        <v>11034</v>
      </c>
      <c r="F910" s="14" t="s">
        <v>3285</v>
      </c>
      <c r="G910" s="14" t="s">
        <v>3286</v>
      </c>
      <c r="H910" s="14" t="s">
        <v>11549</v>
      </c>
      <c r="I910" s="25">
        <v>262560</v>
      </c>
      <c r="J910" s="14" t="str">
        <f t="shared" si="14"/>
        <v>K25TTM26256045814</v>
      </c>
      <c r="K910" s="16">
        <v>45814</v>
      </c>
      <c r="L910" s="17">
        <v>216786</v>
      </c>
    </row>
    <row r="911" spans="1:12" s="18" customFormat="1" x14ac:dyDescent="0.25">
      <c r="A911" s="14" t="s">
        <v>8</v>
      </c>
      <c r="B911" s="14" t="s">
        <v>9</v>
      </c>
      <c r="C911" s="14" t="s">
        <v>3287</v>
      </c>
      <c r="D911" s="31">
        <v>3131</v>
      </c>
      <c r="E911" s="30" t="s">
        <v>11034</v>
      </c>
      <c r="F911" s="14" t="s">
        <v>3285</v>
      </c>
      <c r="G911" s="14" t="s">
        <v>3288</v>
      </c>
      <c r="H911" s="14" t="s">
        <v>11549</v>
      </c>
      <c r="I911" s="25">
        <v>262566</v>
      </c>
      <c r="J911" s="14" t="str">
        <f t="shared" si="14"/>
        <v>K25TTM26256645814</v>
      </c>
      <c r="K911" s="16">
        <v>45814</v>
      </c>
      <c r="L911" s="17">
        <v>149040</v>
      </c>
    </row>
    <row r="912" spans="1:12" s="18" customFormat="1" x14ac:dyDescent="0.25">
      <c r="A912" s="14" t="s">
        <v>8</v>
      </c>
      <c r="B912" s="14" t="s">
        <v>9</v>
      </c>
      <c r="C912" s="14" t="s">
        <v>3289</v>
      </c>
      <c r="D912" s="31">
        <v>3168</v>
      </c>
      <c r="E912" s="30" t="s">
        <v>11034</v>
      </c>
      <c r="F912" s="14" t="s">
        <v>3291</v>
      </c>
      <c r="G912" s="14" t="s">
        <v>3292</v>
      </c>
      <c r="H912" s="14" t="s">
        <v>11549</v>
      </c>
      <c r="I912" s="25">
        <v>263540</v>
      </c>
      <c r="J912" s="14" t="str">
        <f t="shared" si="14"/>
        <v>K25TTM26354045814</v>
      </c>
      <c r="K912" s="16">
        <v>45814</v>
      </c>
      <c r="L912" s="17">
        <v>159403</v>
      </c>
    </row>
    <row r="913" spans="1:12" s="18" customFormat="1" x14ac:dyDescent="0.25">
      <c r="A913" s="14" t="s">
        <v>8</v>
      </c>
      <c r="B913" s="14" t="s">
        <v>9</v>
      </c>
      <c r="C913" s="14" t="s">
        <v>3293</v>
      </c>
      <c r="D913" s="31">
        <v>3246</v>
      </c>
      <c r="E913" s="30" t="s">
        <v>11034</v>
      </c>
      <c r="F913" s="14" t="s">
        <v>2059</v>
      </c>
      <c r="G913" s="14" t="s">
        <v>3294</v>
      </c>
      <c r="H913" s="14" t="s">
        <v>11549</v>
      </c>
      <c r="I913" s="25">
        <v>262853</v>
      </c>
      <c r="J913" s="14" t="str">
        <f t="shared" si="14"/>
        <v>K25TTM26285345814</v>
      </c>
      <c r="K913" s="16">
        <v>45814</v>
      </c>
      <c r="L913" s="17">
        <v>240170</v>
      </c>
    </row>
    <row r="914" spans="1:12" s="18" customFormat="1" x14ac:dyDescent="0.25">
      <c r="A914" s="14" t="s">
        <v>8</v>
      </c>
      <c r="B914" s="14" t="s">
        <v>9</v>
      </c>
      <c r="C914" s="14" t="s">
        <v>3295</v>
      </c>
      <c r="D914" s="31">
        <v>3252</v>
      </c>
      <c r="E914" s="30" t="s">
        <v>11064</v>
      </c>
      <c r="F914" s="14" t="s">
        <v>2719</v>
      </c>
      <c r="G914" s="14" t="s">
        <v>3296</v>
      </c>
      <c r="H914" s="14" t="s">
        <v>11549</v>
      </c>
      <c r="I914" s="25">
        <v>42826</v>
      </c>
      <c r="J914" s="14" t="str">
        <f t="shared" si="14"/>
        <v>K25TTM4282645814</v>
      </c>
      <c r="K914" s="16">
        <v>45814</v>
      </c>
      <c r="L914" s="17">
        <v>49680</v>
      </c>
    </row>
    <row r="915" spans="1:12" s="18" customFormat="1" x14ac:dyDescent="0.25">
      <c r="A915" s="14" t="s">
        <v>8</v>
      </c>
      <c r="B915" s="14" t="s">
        <v>9</v>
      </c>
      <c r="C915" s="14" t="s">
        <v>3297</v>
      </c>
      <c r="D915" s="31">
        <v>3322</v>
      </c>
      <c r="E915" s="30" t="s">
        <v>11034</v>
      </c>
      <c r="F915" s="14" t="s">
        <v>3299</v>
      </c>
      <c r="G915" s="14" t="s">
        <v>3300</v>
      </c>
      <c r="H915" s="14" t="s">
        <v>11549</v>
      </c>
      <c r="I915" s="25">
        <v>262783</v>
      </c>
      <c r="J915" s="14" t="str">
        <f t="shared" si="14"/>
        <v>K25TTM26278345814</v>
      </c>
      <c r="K915" s="16">
        <v>45814</v>
      </c>
      <c r="L915" s="17">
        <v>240570</v>
      </c>
    </row>
    <row r="916" spans="1:12" s="18" customFormat="1" x14ac:dyDescent="0.25">
      <c r="A916" s="14" t="s">
        <v>8</v>
      </c>
      <c r="B916" s="14" t="s">
        <v>9</v>
      </c>
      <c r="C916" s="14" t="s">
        <v>3301</v>
      </c>
      <c r="D916" s="31">
        <v>3396</v>
      </c>
      <c r="E916" s="30" t="s">
        <v>11209</v>
      </c>
      <c r="F916" s="14" t="s">
        <v>3303</v>
      </c>
      <c r="G916" s="14" t="s">
        <v>3304</v>
      </c>
      <c r="H916" s="14" t="s">
        <v>11549</v>
      </c>
      <c r="I916" s="25">
        <v>8998</v>
      </c>
      <c r="J916" s="14" t="str">
        <f t="shared" si="14"/>
        <v>K25TTM899845814</v>
      </c>
      <c r="K916" s="16">
        <v>45814</v>
      </c>
      <c r="L916" s="17">
        <v>754291</v>
      </c>
    </row>
    <row r="917" spans="1:12" s="18" customFormat="1" x14ac:dyDescent="0.25">
      <c r="A917" s="14" t="s">
        <v>8</v>
      </c>
      <c r="B917" s="14" t="s">
        <v>9</v>
      </c>
      <c r="C917" s="14" t="s">
        <v>3305</v>
      </c>
      <c r="D917" s="31">
        <v>3444</v>
      </c>
      <c r="E917" s="30" t="s">
        <v>11209</v>
      </c>
      <c r="F917" s="14" t="s">
        <v>3307</v>
      </c>
      <c r="G917" s="14" t="s">
        <v>3308</v>
      </c>
      <c r="H917" s="14" t="s">
        <v>11549</v>
      </c>
      <c r="I917" s="25">
        <v>8996</v>
      </c>
      <c r="J917" s="14" t="str">
        <f t="shared" si="14"/>
        <v>K25TTM899645814</v>
      </c>
      <c r="K917" s="16">
        <v>45814</v>
      </c>
      <c r="L917" s="17">
        <v>837063</v>
      </c>
    </row>
    <row r="918" spans="1:12" s="18" customFormat="1" x14ac:dyDescent="0.25">
      <c r="A918" s="14" t="s">
        <v>8</v>
      </c>
      <c r="B918" s="14" t="s">
        <v>9</v>
      </c>
      <c r="C918" s="14" t="s">
        <v>3309</v>
      </c>
      <c r="D918" s="31">
        <v>3446</v>
      </c>
      <c r="E918" s="30" t="s">
        <v>11034</v>
      </c>
      <c r="F918" s="14" t="s">
        <v>3311</v>
      </c>
      <c r="G918" s="14" t="s">
        <v>3312</v>
      </c>
      <c r="H918" s="14" t="s">
        <v>11549</v>
      </c>
      <c r="I918" s="25">
        <v>262836</v>
      </c>
      <c r="J918" s="14" t="str">
        <f t="shared" si="14"/>
        <v>K25TTM26283645814</v>
      </c>
      <c r="K918" s="16">
        <v>45814</v>
      </c>
      <c r="L918" s="17">
        <v>318663</v>
      </c>
    </row>
    <row r="919" spans="1:12" s="18" customFormat="1" x14ac:dyDescent="0.25">
      <c r="A919" s="14" t="s">
        <v>8</v>
      </c>
      <c r="B919" s="14" t="s">
        <v>9</v>
      </c>
      <c r="C919" s="14" t="s">
        <v>3313</v>
      </c>
      <c r="D919" s="31">
        <v>3485</v>
      </c>
      <c r="E919" s="30" t="s">
        <v>11064</v>
      </c>
      <c r="F919" s="14" t="s">
        <v>3315</v>
      </c>
      <c r="G919" s="14" t="s">
        <v>3316</v>
      </c>
      <c r="H919" s="14" t="s">
        <v>11549</v>
      </c>
      <c r="I919" s="25">
        <v>42752</v>
      </c>
      <c r="J919" s="14" t="str">
        <f t="shared" si="14"/>
        <v>K25TTM4275245814</v>
      </c>
      <c r="K919" s="16">
        <v>45814</v>
      </c>
      <c r="L919" s="17">
        <v>54197</v>
      </c>
    </row>
    <row r="920" spans="1:12" s="18" customFormat="1" x14ac:dyDescent="0.25">
      <c r="A920" s="14" t="s">
        <v>8</v>
      </c>
      <c r="B920" s="14" t="s">
        <v>9</v>
      </c>
      <c r="C920" s="14" t="s">
        <v>3317</v>
      </c>
      <c r="D920" s="31">
        <v>3499</v>
      </c>
      <c r="E920" s="30" t="s">
        <v>11034</v>
      </c>
      <c r="F920" s="14" t="s">
        <v>2087</v>
      </c>
      <c r="G920" s="14" t="s">
        <v>3318</v>
      </c>
      <c r="H920" s="14" t="s">
        <v>11549</v>
      </c>
      <c r="I920" s="25">
        <v>262587</v>
      </c>
      <c r="J920" s="14" t="str">
        <f t="shared" si="14"/>
        <v>K25TTM26258745814</v>
      </c>
      <c r="K920" s="16">
        <v>45814</v>
      </c>
      <c r="L920" s="17">
        <v>49680</v>
      </c>
    </row>
    <row r="921" spans="1:12" s="18" customFormat="1" x14ac:dyDescent="0.25">
      <c r="A921" s="14" t="s">
        <v>8</v>
      </c>
      <c r="B921" s="14" t="s">
        <v>9</v>
      </c>
      <c r="C921" s="14" t="s">
        <v>3319</v>
      </c>
      <c r="D921" s="31">
        <v>3525</v>
      </c>
      <c r="E921" s="30" t="s">
        <v>11129</v>
      </c>
      <c r="F921" s="14" t="s">
        <v>3321</v>
      </c>
      <c r="G921" s="14" t="s">
        <v>3322</v>
      </c>
      <c r="H921" s="14" t="s">
        <v>11549</v>
      </c>
      <c r="I921" s="25">
        <v>20183</v>
      </c>
      <c r="J921" s="14" t="str">
        <f t="shared" si="14"/>
        <v>K25TTM2018345814</v>
      </c>
      <c r="K921" s="16">
        <v>45814</v>
      </c>
      <c r="L921" s="17">
        <v>259740</v>
      </c>
    </row>
    <row r="922" spans="1:12" s="18" customFormat="1" x14ac:dyDescent="0.25">
      <c r="A922" s="14" t="s">
        <v>8</v>
      </c>
      <c r="B922" s="14" t="s">
        <v>9</v>
      </c>
      <c r="C922" s="14" t="s">
        <v>3323</v>
      </c>
      <c r="D922" s="31">
        <v>3608</v>
      </c>
      <c r="E922" s="30" t="s">
        <v>11034</v>
      </c>
      <c r="F922" s="14" t="s">
        <v>3325</v>
      </c>
      <c r="G922" s="14" t="s">
        <v>3326</v>
      </c>
      <c r="H922" s="14" t="s">
        <v>11549</v>
      </c>
      <c r="I922" s="25">
        <v>263074</v>
      </c>
      <c r="J922" s="14" t="str">
        <f t="shared" si="14"/>
        <v>K25TTM26307445814</v>
      </c>
      <c r="K922" s="16">
        <v>45814</v>
      </c>
      <c r="L922" s="17">
        <v>239885</v>
      </c>
    </row>
    <row r="923" spans="1:12" s="18" customFormat="1" x14ac:dyDescent="0.25">
      <c r="A923" s="14" t="s">
        <v>8</v>
      </c>
      <c r="B923" s="14" t="s">
        <v>9</v>
      </c>
      <c r="C923" s="14" t="s">
        <v>3327</v>
      </c>
      <c r="D923" s="31">
        <v>3695</v>
      </c>
      <c r="E923" s="30" t="s">
        <v>11209</v>
      </c>
      <c r="F923" s="14" t="s">
        <v>3329</v>
      </c>
      <c r="G923" s="14" t="s">
        <v>3330</v>
      </c>
      <c r="H923" s="14" t="s">
        <v>11549</v>
      </c>
      <c r="I923" s="25">
        <v>9002</v>
      </c>
      <c r="J923" s="14" t="str">
        <f t="shared" si="14"/>
        <v>K25TTM900245814</v>
      </c>
      <c r="K923" s="16">
        <v>45814</v>
      </c>
      <c r="L923" s="17">
        <v>497915</v>
      </c>
    </row>
    <row r="924" spans="1:12" s="18" customFormat="1" x14ac:dyDescent="0.25">
      <c r="A924" s="14" t="s">
        <v>8</v>
      </c>
      <c r="B924" s="14" t="s">
        <v>9</v>
      </c>
      <c r="C924" s="14" t="s">
        <v>3331</v>
      </c>
      <c r="D924" s="31">
        <v>3729</v>
      </c>
      <c r="E924" s="30" t="s">
        <v>11034</v>
      </c>
      <c r="F924" s="14" t="s">
        <v>3333</v>
      </c>
      <c r="G924" s="14" t="s">
        <v>3334</v>
      </c>
      <c r="H924" s="14" t="s">
        <v>11549</v>
      </c>
      <c r="I924" s="25">
        <v>263572</v>
      </c>
      <c r="J924" s="14" t="str">
        <f t="shared" si="14"/>
        <v>K25TTM26357245814</v>
      </c>
      <c r="K924" s="16">
        <v>45814</v>
      </c>
      <c r="L924" s="17">
        <v>149040</v>
      </c>
    </row>
    <row r="925" spans="1:12" s="18" customFormat="1" x14ac:dyDescent="0.25">
      <c r="A925" s="14" t="s">
        <v>8</v>
      </c>
      <c r="B925" s="14" t="s">
        <v>9</v>
      </c>
      <c r="C925" s="14" t="s">
        <v>3335</v>
      </c>
      <c r="D925" s="31">
        <v>3732</v>
      </c>
      <c r="E925" s="30" t="s">
        <v>11054</v>
      </c>
      <c r="F925" s="14" t="s">
        <v>3337</v>
      </c>
      <c r="G925" s="14" t="s">
        <v>3338</v>
      </c>
      <c r="H925" s="14" t="s">
        <v>11549</v>
      </c>
      <c r="I925" s="25">
        <v>25300</v>
      </c>
      <c r="J925" s="14" t="str">
        <f t="shared" si="14"/>
        <v>K25TTM2530045814</v>
      </c>
      <c r="K925" s="16">
        <v>45814</v>
      </c>
      <c r="L925" s="17">
        <v>119943</v>
      </c>
    </row>
    <row r="926" spans="1:12" s="18" customFormat="1" x14ac:dyDescent="0.25">
      <c r="A926" s="14" t="s">
        <v>8</v>
      </c>
      <c r="B926" s="14" t="s">
        <v>9</v>
      </c>
      <c r="C926" s="14" t="s">
        <v>3339</v>
      </c>
      <c r="D926" s="31">
        <v>3837</v>
      </c>
      <c r="E926" s="30" t="s">
        <v>11034</v>
      </c>
      <c r="F926" s="14" t="s">
        <v>134</v>
      </c>
      <c r="G926" s="14" t="s">
        <v>3340</v>
      </c>
      <c r="H926" s="14" t="s">
        <v>11549</v>
      </c>
      <c r="I926" s="25">
        <v>264085</v>
      </c>
      <c r="J926" s="14" t="str">
        <f t="shared" si="14"/>
        <v>K25TTM26408545814</v>
      </c>
      <c r="K926" s="16">
        <v>45814</v>
      </c>
      <c r="L926" s="17">
        <v>160380</v>
      </c>
    </row>
    <row r="927" spans="1:12" s="18" customFormat="1" x14ac:dyDescent="0.25">
      <c r="A927" s="14" t="s">
        <v>8</v>
      </c>
      <c r="B927" s="14" t="s">
        <v>9</v>
      </c>
      <c r="C927" s="14" t="s">
        <v>3341</v>
      </c>
      <c r="D927" s="31">
        <v>3857</v>
      </c>
      <c r="E927" s="30" t="s">
        <v>11034</v>
      </c>
      <c r="F927" s="14" t="s">
        <v>3343</v>
      </c>
      <c r="G927" s="14" t="s">
        <v>3344</v>
      </c>
      <c r="H927" s="14" t="s">
        <v>11549</v>
      </c>
      <c r="I927" s="25">
        <v>264292</v>
      </c>
      <c r="J927" s="14" t="str">
        <f t="shared" si="14"/>
        <v>K25TTM26429245814</v>
      </c>
      <c r="K927" s="16">
        <v>45814</v>
      </c>
      <c r="L927" s="17">
        <v>549931</v>
      </c>
    </row>
    <row r="928" spans="1:12" s="18" customFormat="1" x14ac:dyDescent="0.25">
      <c r="A928" s="14" t="s">
        <v>8</v>
      </c>
      <c r="B928" s="14" t="s">
        <v>9</v>
      </c>
      <c r="C928" s="14" t="s">
        <v>3345</v>
      </c>
      <c r="D928" s="31">
        <v>3877</v>
      </c>
      <c r="E928" s="30" t="s">
        <v>11034</v>
      </c>
      <c r="F928" s="14" t="s">
        <v>3347</v>
      </c>
      <c r="G928" s="14" t="s">
        <v>3348</v>
      </c>
      <c r="H928" s="14" t="s">
        <v>11549</v>
      </c>
      <c r="I928" s="25">
        <v>263584</v>
      </c>
      <c r="J928" s="14" t="str">
        <f t="shared" si="14"/>
        <v>K25TTM26358445814</v>
      </c>
      <c r="K928" s="16">
        <v>45814</v>
      </c>
      <c r="L928" s="17">
        <v>300213</v>
      </c>
    </row>
    <row r="929" spans="1:12" s="18" customFormat="1" x14ac:dyDescent="0.25">
      <c r="A929" s="14" t="s">
        <v>8</v>
      </c>
      <c r="B929" s="14" t="s">
        <v>9</v>
      </c>
      <c r="C929" s="14" t="s">
        <v>3349</v>
      </c>
      <c r="D929" s="31">
        <v>3910</v>
      </c>
      <c r="E929" s="30" t="s">
        <v>11034</v>
      </c>
      <c r="F929" s="14" t="s">
        <v>3351</v>
      </c>
      <c r="G929" s="14" t="s">
        <v>3352</v>
      </c>
      <c r="H929" s="14" t="s">
        <v>11549</v>
      </c>
      <c r="I929" s="25">
        <v>263886</v>
      </c>
      <c r="J929" s="14" t="str">
        <f t="shared" si="14"/>
        <v>K25TTM26388645814</v>
      </c>
      <c r="K929" s="16">
        <v>45814</v>
      </c>
      <c r="L929" s="17">
        <v>49680</v>
      </c>
    </row>
    <row r="930" spans="1:12" s="18" customFormat="1" x14ac:dyDescent="0.25">
      <c r="A930" s="14" t="s">
        <v>8</v>
      </c>
      <c r="B930" s="14" t="s">
        <v>9</v>
      </c>
      <c r="C930" s="14" t="s">
        <v>3353</v>
      </c>
      <c r="D930" s="31">
        <v>3935</v>
      </c>
      <c r="E930" s="30" t="s">
        <v>11064</v>
      </c>
      <c r="F930" s="14" t="s">
        <v>3355</v>
      </c>
      <c r="G930" s="14" t="s">
        <v>3356</v>
      </c>
      <c r="H930" s="14" t="s">
        <v>11549</v>
      </c>
      <c r="I930" s="25">
        <v>42971</v>
      </c>
      <c r="J930" s="14" t="str">
        <f t="shared" si="14"/>
        <v>K25TTM4297145814</v>
      </c>
      <c r="K930" s="16">
        <v>45814</v>
      </c>
      <c r="L930" s="17">
        <v>130060</v>
      </c>
    </row>
    <row r="931" spans="1:12" s="18" customFormat="1" x14ac:dyDescent="0.25">
      <c r="A931" s="14" t="s">
        <v>8</v>
      </c>
      <c r="B931" s="14" t="s">
        <v>9</v>
      </c>
      <c r="C931" s="14" t="s">
        <v>3357</v>
      </c>
      <c r="D931" s="31">
        <v>3935</v>
      </c>
      <c r="E931" s="30" t="s">
        <v>11064</v>
      </c>
      <c r="F931" s="14" t="s">
        <v>3355</v>
      </c>
      <c r="G931" s="14" t="s">
        <v>3358</v>
      </c>
      <c r="H931" s="14" t="s">
        <v>11549</v>
      </c>
      <c r="I931" s="25">
        <v>42976</v>
      </c>
      <c r="J931" s="14" t="str">
        <f t="shared" si="14"/>
        <v>K25TTM4297645814</v>
      </c>
      <c r="K931" s="16">
        <v>45814</v>
      </c>
      <c r="L931" s="17">
        <v>240170</v>
      </c>
    </row>
    <row r="932" spans="1:12" s="18" customFormat="1" x14ac:dyDescent="0.25">
      <c r="A932" s="14" t="s">
        <v>8</v>
      </c>
      <c r="B932" s="14" t="s">
        <v>9</v>
      </c>
      <c r="C932" s="14" t="s">
        <v>3359</v>
      </c>
      <c r="D932" s="31">
        <v>3938</v>
      </c>
      <c r="E932" s="30" t="s">
        <v>11064</v>
      </c>
      <c r="F932" s="14" t="s">
        <v>3361</v>
      </c>
      <c r="G932" s="14" t="s">
        <v>3362</v>
      </c>
      <c r="H932" s="14" t="s">
        <v>11549</v>
      </c>
      <c r="I932" s="25">
        <v>42871</v>
      </c>
      <c r="J932" s="14" t="str">
        <f t="shared" si="14"/>
        <v>K25TTM4287145814</v>
      </c>
      <c r="K932" s="16">
        <v>45814</v>
      </c>
      <c r="L932" s="17">
        <v>76626</v>
      </c>
    </row>
    <row r="933" spans="1:12" s="18" customFormat="1" x14ac:dyDescent="0.25">
      <c r="A933" s="14" t="s">
        <v>8</v>
      </c>
      <c r="B933" s="14" t="s">
        <v>9</v>
      </c>
      <c r="C933" s="14" t="s">
        <v>3363</v>
      </c>
      <c r="D933" s="31">
        <v>3949</v>
      </c>
      <c r="E933" s="30" t="s">
        <v>11034</v>
      </c>
      <c r="F933" s="14" t="s">
        <v>3365</v>
      </c>
      <c r="G933" s="14" t="s">
        <v>3366</v>
      </c>
      <c r="H933" s="14" t="s">
        <v>11549</v>
      </c>
      <c r="I933" s="25">
        <v>263430</v>
      </c>
      <c r="J933" s="14" t="str">
        <f t="shared" si="14"/>
        <v>K25TTM26343045814</v>
      </c>
      <c r="K933" s="16">
        <v>45814</v>
      </c>
      <c r="L933" s="17">
        <v>229878</v>
      </c>
    </row>
    <row r="934" spans="1:12" s="18" customFormat="1" x14ac:dyDescent="0.25">
      <c r="A934" s="14" t="s">
        <v>8</v>
      </c>
      <c r="B934" s="14" t="s">
        <v>9</v>
      </c>
      <c r="C934" s="14" t="s">
        <v>3367</v>
      </c>
      <c r="D934" s="31">
        <v>3962</v>
      </c>
      <c r="E934" s="30" t="s">
        <v>11034</v>
      </c>
      <c r="F934" s="14" t="s">
        <v>3369</v>
      </c>
      <c r="G934" s="14" t="s">
        <v>3370</v>
      </c>
      <c r="H934" s="14" t="s">
        <v>11549</v>
      </c>
      <c r="I934" s="25">
        <v>262614</v>
      </c>
      <c r="J934" s="14" t="str">
        <f t="shared" si="14"/>
        <v>K25TTM26261445814</v>
      </c>
      <c r="K934" s="16">
        <v>45814</v>
      </c>
      <c r="L934" s="17">
        <v>76626</v>
      </c>
    </row>
    <row r="935" spans="1:12" s="18" customFormat="1" x14ac:dyDescent="0.25">
      <c r="A935" s="14" t="s">
        <v>8</v>
      </c>
      <c r="B935" s="14" t="s">
        <v>9</v>
      </c>
      <c r="C935" s="14" t="s">
        <v>3371</v>
      </c>
      <c r="D935" s="31">
        <v>4063</v>
      </c>
      <c r="E935" s="30" t="s">
        <v>11064</v>
      </c>
      <c r="F935" s="14" t="s">
        <v>3373</v>
      </c>
      <c r="G935" s="14" t="s">
        <v>3374</v>
      </c>
      <c r="H935" s="14" t="s">
        <v>11549</v>
      </c>
      <c r="I935" s="25">
        <v>42964</v>
      </c>
      <c r="J935" s="14" t="str">
        <f t="shared" si="14"/>
        <v>K25TTM4296445814</v>
      </c>
      <c r="K935" s="16">
        <v>45814</v>
      </c>
      <c r="L935" s="17">
        <v>120534</v>
      </c>
    </row>
    <row r="936" spans="1:12" s="18" customFormat="1" x14ac:dyDescent="0.25">
      <c r="A936" s="14" t="s">
        <v>8</v>
      </c>
      <c r="B936" s="14" t="s">
        <v>9</v>
      </c>
      <c r="C936" s="14" t="s">
        <v>3375</v>
      </c>
      <c r="D936" s="31">
        <v>4067</v>
      </c>
      <c r="E936" s="30" t="s">
        <v>11034</v>
      </c>
      <c r="F936" s="14" t="s">
        <v>3377</v>
      </c>
      <c r="G936" s="14" t="s">
        <v>3378</v>
      </c>
      <c r="H936" s="14" t="s">
        <v>11549</v>
      </c>
      <c r="I936" s="25">
        <v>262754</v>
      </c>
      <c r="J936" s="14" t="str">
        <f t="shared" si="14"/>
        <v>K25TTM26275445814</v>
      </c>
      <c r="K936" s="16">
        <v>45814</v>
      </c>
      <c r="L936" s="17">
        <v>332521</v>
      </c>
    </row>
    <row r="937" spans="1:12" s="18" customFormat="1" x14ac:dyDescent="0.25">
      <c r="A937" s="14" t="s">
        <v>8</v>
      </c>
      <c r="B937" s="14" t="s">
        <v>9</v>
      </c>
      <c r="C937" s="14" t="s">
        <v>3379</v>
      </c>
      <c r="D937" s="31">
        <v>4083</v>
      </c>
      <c r="E937" s="30" t="s">
        <v>11064</v>
      </c>
      <c r="F937" s="14" t="s">
        <v>3381</v>
      </c>
      <c r="G937" s="14" t="s">
        <v>3382</v>
      </c>
      <c r="H937" s="14" t="s">
        <v>11549</v>
      </c>
      <c r="I937" s="25">
        <v>42873</v>
      </c>
      <c r="J937" s="14" t="str">
        <f t="shared" si="14"/>
        <v>K25TTM4287345814</v>
      </c>
      <c r="K937" s="16">
        <v>45814</v>
      </c>
      <c r="L937" s="17">
        <v>240477</v>
      </c>
    </row>
    <row r="938" spans="1:12" s="18" customFormat="1" x14ac:dyDescent="0.25">
      <c r="A938" s="14" t="s">
        <v>8</v>
      </c>
      <c r="B938" s="14" t="s">
        <v>9</v>
      </c>
      <c r="C938" s="14" t="s">
        <v>3383</v>
      </c>
      <c r="D938" s="31">
        <v>4122</v>
      </c>
      <c r="E938" s="30" t="s">
        <v>11034</v>
      </c>
      <c r="F938" s="14" t="s">
        <v>3385</v>
      </c>
      <c r="G938" s="14" t="s">
        <v>3386</v>
      </c>
      <c r="H938" s="14" t="s">
        <v>11549</v>
      </c>
      <c r="I938" s="25">
        <v>263562</v>
      </c>
      <c r="J938" s="14" t="str">
        <f t="shared" si="14"/>
        <v>K25TTM26356245814</v>
      </c>
      <c r="K938" s="16">
        <v>45814</v>
      </c>
      <c r="L938" s="17">
        <v>106920</v>
      </c>
    </row>
    <row r="939" spans="1:12" s="18" customFormat="1" x14ac:dyDescent="0.25">
      <c r="A939" s="14" t="s">
        <v>8</v>
      </c>
      <c r="B939" s="14" t="s">
        <v>9</v>
      </c>
      <c r="C939" s="14" t="s">
        <v>3387</v>
      </c>
      <c r="D939" s="31">
        <v>4131</v>
      </c>
      <c r="E939" s="30" t="s">
        <v>11024</v>
      </c>
      <c r="F939" s="14" t="s">
        <v>3389</v>
      </c>
      <c r="G939" s="14" t="s">
        <v>3390</v>
      </c>
      <c r="H939" s="14" t="s">
        <v>11549</v>
      </c>
      <c r="I939" s="25">
        <v>84943</v>
      </c>
      <c r="J939" s="14" t="str">
        <f t="shared" si="14"/>
        <v>K25TTM8494345814</v>
      </c>
      <c r="K939" s="16">
        <v>45814</v>
      </c>
      <c r="L939" s="17">
        <v>316511</v>
      </c>
    </row>
    <row r="940" spans="1:12" s="18" customFormat="1" x14ac:dyDescent="0.25">
      <c r="A940" s="14" t="s">
        <v>8</v>
      </c>
      <c r="B940" s="14" t="s">
        <v>9</v>
      </c>
      <c r="C940" s="14" t="s">
        <v>3391</v>
      </c>
      <c r="D940" s="31">
        <v>4175</v>
      </c>
      <c r="E940" s="30" t="s">
        <v>11104</v>
      </c>
      <c r="F940" s="14" t="s">
        <v>3393</v>
      </c>
      <c r="G940" s="14" t="s">
        <v>3394</v>
      </c>
      <c r="H940" s="14" t="s">
        <v>11549</v>
      </c>
      <c r="I940" s="25">
        <v>17683</v>
      </c>
      <c r="J940" s="14" t="str">
        <f t="shared" si="14"/>
        <v>K25TTM1768345814</v>
      </c>
      <c r="K940" s="16">
        <v>45814</v>
      </c>
      <c r="L940" s="17">
        <v>360655</v>
      </c>
    </row>
    <row r="941" spans="1:12" s="18" customFormat="1" x14ac:dyDescent="0.25">
      <c r="A941" s="14" t="s">
        <v>8</v>
      </c>
      <c r="B941" s="14" t="s">
        <v>9</v>
      </c>
      <c r="C941" s="14" t="s">
        <v>3395</v>
      </c>
      <c r="D941" s="31">
        <v>4203</v>
      </c>
      <c r="E941" s="30" t="s">
        <v>11024</v>
      </c>
      <c r="F941" s="14" t="s">
        <v>3397</v>
      </c>
      <c r="G941" s="14" t="s">
        <v>3398</v>
      </c>
      <c r="H941" s="14" t="s">
        <v>11549</v>
      </c>
      <c r="I941" s="25">
        <v>85447</v>
      </c>
      <c r="J941" s="14" t="str">
        <f t="shared" si="14"/>
        <v>K25TTM8544745814</v>
      </c>
      <c r="K941" s="16">
        <v>45814</v>
      </c>
      <c r="L941" s="17">
        <v>723207</v>
      </c>
    </row>
    <row r="942" spans="1:12" s="18" customFormat="1" x14ac:dyDescent="0.25">
      <c r="A942" s="14" t="s">
        <v>8</v>
      </c>
      <c r="B942" s="14" t="s">
        <v>9</v>
      </c>
      <c r="C942" s="14" t="s">
        <v>3399</v>
      </c>
      <c r="D942" s="31">
        <v>4249</v>
      </c>
      <c r="E942" s="30" t="s">
        <v>11034</v>
      </c>
      <c r="F942" s="14" t="s">
        <v>3401</v>
      </c>
      <c r="G942" s="14" t="s">
        <v>3402</v>
      </c>
      <c r="H942" s="14" t="s">
        <v>11549</v>
      </c>
      <c r="I942" s="25">
        <v>263341</v>
      </c>
      <c r="J942" s="14" t="str">
        <f t="shared" si="14"/>
        <v>K25TTM26334145814</v>
      </c>
      <c r="K942" s="16">
        <v>45814</v>
      </c>
      <c r="L942" s="17">
        <v>294082</v>
      </c>
    </row>
    <row r="943" spans="1:12" s="18" customFormat="1" x14ac:dyDescent="0.25">
      <c r="A943" s="14" t="s">
        <v>8</v>
      </c>
      <c r="B943" s="14" t="s">
        <v>9</v>
      </c>
      <c r="C943" s="14" t="s">
        <v>3403</v>
      </c>
      <c r="D943" s="31">
        <v>4275</v>
      </c>
      <c r="E943" s="30" t="s">
        <v>11034</v>
      </c>
      <c r="F943" s="14" t="s">
        <v>3405</v>
      </c>
      <c r="G943" s="14" t="s">
        <v>3406</v>
      </c>
      <c r="H943" s="14" t="s">
        <v>11549</v>
      </c>
      <c r="I943" s="25">
        <v>262723</v>
      </c>
      <c r="J943" s="14" t="str">
        <f t="shared" si="14"/>
        <v>K25TTM26272345814</v>
      </c>
      <c r="K943" s="16">
        <v>45814</v>
      </c>
      <c r="L943" s="17">
        <v>261645</v>
      </c>
    </row>
    <row r="944" spans="1:12" s="18" customFormat="1" x14ac:dyDescent="0.25">
      <c r="A944" s="14" t="s">
        <v>8</v>
      </c>
      <c r="B944" s="14" t="s">
        <v>9</v>
      </c>
      <c r="C944" s="14" t="s">
        <v>3407</v>
      </c>
      <c r="D944" s="31">
        <v>4275</v>
      </c>
      <c r="E944" s="30" t="s">
        <v>11034</v>
      </c>
      <c r="F944" s="14" t="s">
        <v>3405</v>
      </c>
      <c r="G944" s="14" t="s">
        <v>3408</v>
      </c>
      <c r="H944" s="14" t="s">
        <v>11549</v>
      </c>
      <c r="I944" s="25">
        <v>262724</v>
      </c>
      <c r="J944" s="14" t="str">
        <f t="shared" si="14"/>
        <v>K25TTM26272445814</v>
      </c>
      <c r="K944" s="16">
        <v>45814</v>
      </c>
      <c r="L944" s="17">
        <v>484901</v>
      </c>
    </row>
    <row r="945" spans="1:12" s="18" customFormat="1" x14ac:dyDescent="0.25">
      <c r="A945" s="14" t="s">
        <v>8</v>
      </c>
      <c r="B945" s="14" t="s">
        <v>9</v>
      </c>
      <c r="C945" s="14" t="s">
        <v>3409</v>
      </c>
      <c r="D945" s="31">
        <v>4304</v>
      </c>
      <c r="E945" s="30" t="s">
        <v>11054</v>
      </c>
      <c r="F945" s="14" t="s">
        <v>3411</v>
      </c>
      <c r="G945" s="14" t="s">
        <v>3412</v>
      </c>
      <c r="H945" s="14" t="s">
        <v>11549</v>
      </c>
      <c r="I945" s="25">
        <v>25257</v>
      </c>
      <c r="J945" s="14" t="str">
        <f t="shared" si="14"/>
        <v>K25TTM2525745814</v>
      </c>
      <c r="K945" s="16">
        <v>45814</v>
      </c>
      <c r="L945" s="17">
        <v>320760</v>
      </c>
    </row>
    <row r="946" spans="1:12" s="18" customFormat="1" x14ac:dyDescent="0.25">
      <c r="A946" s="14" t="s">
        <v>8</v>
      </c>
      <c r="B946" s="14" t="s">
        <v>9</v>
      </c>
      <c r="C946" s="14" t="s">
        <v>3413</v>
      </c>
      <c r="D946" s="31">
        <v>4349</v>
      </c>
      <c r="E946" s="30" t="s">
        <v>11024</v>
      </c>
      <c r="F946" s="14" t="s">
        <v>3415</v>
      </c>
      <c r="G946" s="14" t="s">
        <v>3416</v>
      </c>
      <c r="H946" s="14" t="s">
        <v>11549</v>
      </c>
      <c r="I946" s="25">
        <v>84884</v>
      </c>
      <c r="J946" s="14" t="str">
        <f t="shared" si="14"/>
        <v>K25TTM8488445814</v>
      </c>
      <c r="K946" s="16">
        <v>45814</v>
      </c>
      <c r="L946" s="17">
        <v>1372597</v>
      </c>
    </row>
    <row r="947" spans="1:12" s="18" customFormat="1" x14ac:dyDescent="0.25">
      <c r="A947" s="14" t="s">
        <v>8</v>
      </c>
      <c r="B947" s="14" t="s">
        <v>9</v>
      </c>
      <c r="C947" s="14" t="s">
        <v>3417</v>
      </c>
      <c r="D947" s="31">
        <v>4425</v>
      </c>
      <c r="E947" s="30" t="s">
        <v>11034</v>
      </c>
      <c r="F947" s="14" t="s">
        <v>3419</v>
      </c>
      <c r="G947" s="14" t="s">
        <v>3420</v>
      </c>
      <c r="H947" s="14" t="s">
        <v>11549</v>
      </c>
      <c r="I947" s="25">
        <v>264062</v>
      </c>
      <c r="J947" s="14" t="str">
        <f t="shared" si="14"/>
        <v>K25TTM26406245814</v>
      </c>
      <c r="K947" s="16">
        <v>45814</v>
      </c>
      <c r="L947" s="17">
        <v>239885</v>
      </c>
    </row>
    <row r="948" spans="1:12" s="18" customFormat="1" x14ac:dyDescent="0.25">
      <c r="A948" s="14" t="s">
        <v>8</v>
      </c>
      <c r="B948" s="14" t="s">
        <v>9</v>
      </c>
      <c r="C948" s="14" t="s">
        <v>3421</v>
      </c>
      <c r="D948" s="31">
        <v>4437</v>
      </c>
      <c r="E948" s="30" t="s">
        <v>11034</v>
      </c>
      <c r="F948" s="14" t="s">
        <v>1469</v>
      </c>
      <c r="G948" s="14" t="s">
        <v>3422</v>
      </c>
      <c r="H948" s="14" t="s">
        <v>11549</v>
      </c>
      <c r="I948" s="25">
        <v>263148</v>
      </c>
      <c r="J948" s="14" t="str">
        <f t="shared" si="14"/>
        <v>K25TTM26314845814</v>
      </c>
      <c r="K948" s="16">
        <v>45814</v>
      </c>
      <c r="L948" s="17">
        <v>130060</v>
      </c>
    </row>
    <row r="949" spans="1:12" s="18" customFormat="1" x14ac:dyDescent="0.25">
      <c r="A949" s="14" t="s">
        <v>8</v>
      </c>
      <c r="B949" s="14" t="s">
        <v>9</v>
      </c>
      <c r="C949" s="14" t="s">
        <v>3423</v>
      </c>
      <c r="D949" s="31">
        <v>4490</v>
      </c>
      <c r="E949" s="30" t="s">
        <v>11104</v>
      </c>
      <c r="F949" s="14" t="s">
        <v>3425</v>
      </c>
      <c r="G949" s="14" t="s">
        <v>3426</v>
      </c>
      <c r="H949" s="14" t="s">
        <v>11549</v>
      </c>
      <c r="I949" s="25">
        <v>17666</v>
      </c>
      <c r="J949" s="14" t="str">
        <f t="shared" si="14"/>
        <v>K25TTM1766645814</v>
      </c>
      <c r="K949" s="16">
        <v>45814</v>
      </c>
      <c r="L949" s="17">
        <v>76626</v>
      </c>
    </row>
    <row r="950" spans="1:12" s="18" customFormat="1" x14ac:dyDescent="0.25">
      <c r="A950" s="14" t="s">
        <v>8</v>
      </c>
      <c r="B950" s="14" t="s">
        <v>9</v>
      </c>
      <c r="C950" s="14" t="s">
        <v>3427</v>
      </c>
      <c r="D950" s="31">
        <v>4490</v>
      </c>
      <c r="E950" s="30" t="s">
        <v>11104</v>
      </c>
      <c r="F950" s="14" t="s">
        <v>3425</v>
      </c>
      <c r="G950" s="14" t="s">
        <v>3428</v>
      </c>
      <c r="H950" s="14" t="s">
        <v>11549</v>
      </c>
      <c r="I950" s="25">
        <v>17668</v>
      </c>
      <c r="J950" s="14" t="str">
        <f t="shared" si="14"/>
        <v>K25TTM1766845814</v>
      </c>
      <c r="K950" s="16">
        <v>45814</v>
      </c>
      <c r="L950" s="17">
        <v>54197</v>
      </c>
    </row>
    <row r="951" spans="1:12" s="18" customFormat="1" x14ac:dyDescent="0.25">
      <c r="A951" s="14" t="s">
        <v>8</v>
      </c>
      <c r="B951" s="14" t="s">
        <v>9</v>
      </c>
      <c r="C951" s="14" t="s">
        <v>3429</v>
      </c>
      <c r="D951" s="31">
        <v>4534</v>
      </c>
      <c r="E951" s="30" t="s">
        <v>11034</v>
      </c>
      <c r="F951" s="14" t="s">
        <v>162</v>
      </c>
      <c r="G951" s="14" t="s">
        <v>3430</v>
      </c>
      <c r="H951" s="14" t="s">
        <v>11549</v>
      </c>
      <c r="I951" s="25">
        <v>263695</v>
      </c>
      <c r="J951" s="14" t="str">
        <f t="shared" si="14"/>
        <v>K25TTM26369545814</v>
      </c>
      <c r="K951" s="16">
        <v>45814</v>
      </c>
      <c r="L951" s="17">
        <v>160380</v>
      </c>
    </row>
    <row r="952" spans="1:12" s="18" customFormat="1" x14ac:dyDescent="0.25">
      <c r="A952" s="14" t="s">
        <v>8</v>
      </c>
      <c r="B952" s="14" t="s">
        <v>9</v>
      </c>
      <c r="C952" s="14" t="s">
        <v>3431</v>
      </c>
      <c r="D952" s="31">
        <v>4545</v>
      </c>
      <c r="E952" s="30" t="s">
        <v>11064</v>
      </c>
      <c r="F952" s="14" t="s">
        <v>166</v>
      </c>
      <c r="G952" s="14" t="s">
        <v>3432</v>
      </c>
      <c r="H952" s="14" t="s">
        <v>11549</v>
      </c>
      <c r="I952" s="25">
        <v>42978</v>
      </c>
      <c r="J952" s="14" t="str">
        <f t="shared" si="14"/>
        <v>K25TTM4297845814</v>
      </c>
      <c r="K952" s="16">
        <v>45814</v>
      </c>
      <c r="L952" s="17">
        <v>119943</v>
      </c>
    </row>
    <row r="953" spans="1:12" s="18" customFormat="1" x14ac:dyDescent="0.25">
      <c r="A953" s="14" t="s">
        <v>8</v>
      </c>
      <c r="B953" s="14" t="s">
        <v>9</v>
      </c>
      <c r="C953" s="14" t="s">
        <v>3433</v>
      </c>
      <c r="D953" s="31">
        <v>4567</v>
      </c>
      <c r="E953" s="30" t="s">
        <v>11129</v>
      </c>
      <c r="F953" s="14" t="s">
        <v>3435</v>
      </c>
      <c r="G953" s="14" t="s">
        <v>3436</v>
      </c>
      <c r="H953" s="14" t="s">
        <v>11549</v>
      </c>
      <c r="I953" s="25">
        <v>20240</v>
      </c>
      <c r="J953" s="14" t="str">
        <f t="shared" si="14"/>
        <v>K25TTM2024045814</v>
      </c>
      <c r="K953" s="16">
        <v>45814</v>
      </c>
      <c r="L953" s="17">
        <v>339245</v>
      </c>
    </row>
    <row r="954" spans="1:12" s="18" customFormat="1" x14ac:dyDescent="0.25">
      <c r="A954" s="14" t="s">
        <v>8</v>
      </c>
      <c r="B954" s="14" t="s">
        <v>9</v>
      </c>
      <c r="C954" s="14" t="s">
        <v>3437</v>
      </c>
      <c r="D954" s="31">
        <v>4580</v>
      </c>
      <c r="E954" s="30" t="s">
        <v>11243</v>
      </c>
      <c r="F954" s="14" t="s">
        <v>182</v>
      </c>
      <c r="G954" s="14" t="s">
        <v>3438</v>
      </c>
      <c r="H954" s="14" t="s">
        <v>11549</v>
      </c>
      <c r="I954" s="25">
        <v>20482</v>
      </c>
      <c r="J954" s="14" t="str">
        <f t="shared" si="14"/>
        <v>K25TTM2048245814</v>
      </c>
      <c r="K954" s="16">
        <v>45814</v>
      </c>
      <c r="L954" s="17">
        <v>54197</v>
      </c>
    </row>
    <row r="955" spans="1:12" s="18" customFormat="1" x14ac:dyDescent="0.25">
      <c r="A955" s="14" t="s">
        <v>8</v>
      </c>
      <c r="B955" s="14" t="s">
        <v>9</v>
      </c>
      <c r="C955" s="14" t="s">
        <v>3439</v>
      </c>
      <c r="D955" s="31">
        <v>4611</v>
      </c>
      <c r="E955" s="30" t="s">
        <v>11034</v>
      </c>
      <c r="F955" s="14" t="s">
        <v>3441</v>
      </c>
      <c r="G955" s="14" t="s">
        <v>3442</v>
      </c>
      <c r="H955" s="14" t="s">
        <v>11549</v>
      </c>
      <c r="I955" s="25">
        <v>264263</v>
      </c>
      <c r="J955" s="14" t="str">
        <f t="shared" si="14"/>
        <v>K25TTM26426345814</v>
      </c>
      <c r="K955" s="16">
        <v>45814</v>
      </c>
      <c r="L955" s="17">
        <v>229878</v>
      </c>
    </row>
    <row r="956" spans="1:12" s="18" customFormat="1" x14ac:dyDescent="0.25">
      <c r="A956" s="14" t="s">
        <v>8</v>
      </c>
      <c r="B956" s="14" t="s">
        <v>9</v>
      </c>
      <c r="C956" s="14" t="s">
        <v>3443</v>
      </c>
      <c r="D956" s="31">
        <v>4623</v>
      </c>
      <c r="E956" s="30" t="s">
        <v>11184</v>
      </c>
      <c r="F956" s="14" t="s">
        <v>3445</v>
      </c>
      <c r="G956" s="14" t="s">
        <v>3446</v>
      </c>
      <c r="H956" s="14" t="s">
        <v>11549</v>
      </c>
      <c r="I956" s="25">
        <v>2725</v>
      </c>
      <c r="J956" s="14" t="str">
        <f t="shared" si="14"/>
        <v>K25TTM272545814</v>
      </c>
      <c r="K956" s="16">
        <v>45814</v>
      </c>
      <c r="L956" s="17">
        <v>160380</v>
      </c>
    </row>
    <row r="957" spans="1:12" s="18" customFormat="1" x14ac:dyDescent="0.25">
      <c r="A957" s="14" t="s">
        <v>8</v>
      </c>
      <c r="B957" s="14" t="s">
        <v>9</v>
      </c>
      <c r="C957" s="14" t="s">
        <v>3447</v>
      </c>
      <c r="D957" s="31">
        <v>4630</v>
      </c>
      <c r="E957" s="30" t="s">
        <v>11069</v>
      </c>
      <c r="F957" s="14" t="s">
        <v>1515</v>
      </c>
      <c r="G957" s="14" t="s">
        <v>3448</v>
      </c>
      <c r="H957" s="14" t="s">
        <v>11549</v>
      </c>
      <c r="I957" s="25">
        <v>6288</v>
      </c>
      <c r="J957" s="14" t="str">
        <f t="shared" si="14"/>
        <v>K25TTM628845814</v>
      </c>
      <c r="K957" s="16">
        <v>45814</v>
      </c>
      <c r="L957" s="17">
        <v>162590</v>
      </c>
    </row>
    <row r="958" spans="1:12" s="18" customFormat="1" x14ac:dyDescent="0.25">
      <c r="A958" s="14" t="s">
        <v>8</v>
      </c>
      <c r="B958" s="14" t="s">
        <v>9</v>
      </c>
      <c r="C958" s="14" t="s">
        <v>3449</v>
      </c>
      <c r="D958" s="31">
        <v>4637</v>
      </c>
      <c r="E958" s="30" t="s">
        <v>11243</v>
      </c>
      <c r="F958" s="14" t="s">
        <v>3451</v>
      </c>
      <c r="G958" s="14" t="s">
        <v>3452</v>
      </c>
      <c r="H958" s="14" t="s">
        <v>11549</v>
      </c>
      <c r="I958" s="25">
        <v>20372</v>
      </c>
      <c r="J958" s="14" t="str">
        <f t="shared" si="14"/>
        <v>K25TTM2037245814</v>
      </c>
      <c r="K958" s="16">
        <v>45814</v>
      </c>
      <c r="L958" s="17">
        <v>108393</v>
      </c>
    </row>
    <row r="959" spans="1:12" s="18" customFormat="1" x14ac:dyDescent="0.25">
      <c r="A959" s="14" t="s">
        <v>8</v>
      </c>
      <c r="B959" s="14" t="s">
        <v>9</v>
      </c>
      <c r="C959" s="14" t="s">
        <v>3453</v>
      </c>
      <c r="D959" s="31">
        <v>4638</v>
      </c>
      <c r="E959" s="30" t="s">
        <v>11243</v>
      </c>
      <c r="F959" s="14" t="s">
        <v>3455</v>
      </c>
      <c r="G959" s="14" t="s">
        <v>3456</v>
      </c>
      <c r="H959" s="14" t="s">
        <v>11549</v>
      </c>
      <c r="I959" s="25">
        <v>20440</v>
      </c>
      <c r="J959" s="14" t="str">
        <f t="shared" si="14"/>
        <v>K25TTM2044045814</v>
      </c>
      <c r="K959" s="16">
        <v>45814</v>
      </c>
      <c r="L959" s="17">
        <v>261645</v>
      </c>
    </row>
    <row r="960" spans="1:12" s="18" customFormat="1" x14ac:dyDescent="0.25">
      <c r="A960" s="14" t="s">
        <v>8</v>
      </c>
      <c r="B960" s="14" t="s">
        <v>9</v>
      </c>
      <c r="C960" s="14" t="s">
        <v>3457</v>
      </c>
      <c r="D960" s="31">
        <v>4814</v>
      </c>
      <c r="E960" s="30" t="s">
        <v>11129</v>
      </c>
      <c r="F960" s="14" t="s">
        <v>3459</v>
      </c>
      <c r="G960" s="14" t="s">
        <v>3460</v>
      </c>
      <c r="H960" s="14" t="s">
        <v>11549</v>
      </c>
      <c r="I960" s="25">
        <v>20249</v>
      </c>
      <c r="J960" s="14" t="str">
        <f t="shared" si="14"/>
        <v>K25TTM2024945814</v>
      </c>
      <c r="K960" s="16">
        <v>45814</v>
      </c>
      <c r="L960" s="17">
        <v>359828</v>
      </c>
    </row>
    <row r="961" spans="1:12" s="18" customFormat="1" x14ac:dyDescent="0.25">
      <c r="A961" s="14" t="s">
        <v>8</v>
      </c>
      <c r="B961" s="14" t="s">
        <v>9</v>
      </c>
      <c r="C961" s="14" t="s">
        <v>3461</v>
      </c>
      <c r="D961" s="31">
        <v>4814</v>
      </c>
      <c r="E961" s="30" t="s">
        <v>11129</v>
      </c>
      <c r="F961" s="14" t="s">
        <v>3459</v>
      </c>
      <c r="G961" s="14" t="s">
        <v>3462</v>
      </c>
      <c r="H961" s="14" t="s">
        <v>11549</v>
      </c>
      <c r="I961" s="25">
        <v>20250</v>
      </c>
      <c r="J961" s="14" t="str">
        <f t="shared" si="14"/>
        <v>K25TTM2025045814</v>
      </c>
      <c r="K961" s="16">
        <v>45814</v>
      </c>
      <c r="L961" s="17">
        <v>216786</v>
      </c>
    </row>
    <row r="962" spans="1:12" s="18" customFormat="1" x14ac:dyDescent="0.25">
      <c r="A962" s="14" t="s">
        <v>8</v>
      </c>
      <c r="B962" s="14" t="s">
        <v>9</v>
      </c>
      <c r="C962" s="14" t="s">
        <v>3463</v>
      </c>
      <c r="D962" s="31">
        <v>4860</v>
      </c>
      <c r="E962" s="30" t="s">
        <v>11184</v>
      </c>
      <c r="F962" s="14" t="s">
        <v>3465</v>
      </c>
      <c r="G962" s="14" t="s">
        <v>3466</v>
      </c>
      <c r="H962" s="14" t="s">
        <v>11549</v>
      </c>
      <c r="I962" s="25">
        <v>2719</v>
      </c>
      <c r="J962" s="14" t="str">
        <f t="shared" si="14"/>
        <v>K25TTM271945814</v>
      </c>
      <c r="K962" s="16">
        <v>45814</v>
      </c>
      <c r="L962" s="17">
        <v>160380</v>
      </c>
    </row>
    <row r="963" spans="1:12" s="18" customFormat="1" x14ac:dyDescent="0.25">
      <c r="A963" s="14" t="s">
        <v>8</v>
      </c>
      <c r="B963" s="14" t="s">
        <v>9</v>
      </c>
      <c r="C963" s="14" t="s">
        <v>3467</v>
      </c>
      <c r="D963" s="31">
        <v>4860</v>
      </c>
      <c r="E963" s="30" t="s">
        <v>11184</v>
      </c>
      <c r="F963" s="14" t="s">
        <v>3465</v>
      </c>
      <c r="G963" s="14" t="s">
        <v>3468</v>
      </c>
      <c r="H963" s="14" t="s">
        <v>11549</v>
      </c>
      <c r="I963" s="25">
        <v>2722</v>
      </c>
      <c r="J963" s="14" t="str">
        <f t="shared" si="14"/>
        <v>K25TTM272245814</v>
      </c>
      <c r="K963" s="16">
        <v>45814</v>
      </c>
      <c r="L963" s="17">
        <v>108393</v>
      </c>
    </row>
    <row r="964" spans="1:12" s="18" customFormat="1" x14ac:dyDescent="0.25">
      <c r="A964" s="14" t="s">
        <v>8</v>
      </c>
      <c r="B964" s="14" t="s">
        <v>9</v>
      </c>
      <c r="C964" s="14" t="s">
        <v>3469</v>
      </c>
      <c r="D964" s="31">
        <v>4897</v>
      </c>
      <c r="E964" s="30" t="s">
        <v>11248</v>
      </c>
      <c r="F964" s="14" t="s">
        <v>3471</v>
      </c>
      <c r="G964" s="14" t="s">
        <v>3472</v>
      </c>
      <c r="H964" s="14" t="s">
        <v>11549</v>
      </c>
      <c r="I964" s="25">
        <v>6208</v>
      </c>
      <c r="J964" s="14" t="str">
        <f t="shared" ref="J964:J1027" si="15">H964&amp;I964&amp;K964</f>
        <v>K25TTM620845814</v>
      </c>
      <c r="K964" s="16">
        <v>45814</v>
      </c>
      <c r="L964" s="17">
        <v>959541</v>
      </c>
    </row>
    <row r="965" spans="1:12" s="18" customFormat="1" x14ac:dyDescent="0.25">
      <c r="A965" s="14" t="s">
        <v>8</v>
      </c>
      <c r="B965" s="14" t="s">
        <v>9</v>
      </c>
      <c r="C965" s="14" t="s">
        <v>3473</v>
      </c>
      <c r="D965" s="31">
        <v>4907</v>
      </c>
      <c r="E965" s="30" t="s">
        <v>11114</v>
      </c>
      <c r="F965" s="14" t="s">
        <v>3475</v>
      </c>
      <c r="G965" s="14" t="s">
        <v>3476</v>
      </c>
      <c r="H965" s="14" t="s">
        <v>11549</v>
      </c>
      <c r="I965" s="25">
        <v>4781</v>
      </c>
      <c r="J965" s="14" t="str">
        <f t="shared" si="15"/>
        <v>K25TTM478145814</v>
      </c>
      <c r="K965" s="16">
        <v>45814</v>
      </c>
      <c r="L965" s="17">
        <v>53460</v>
      </c>
    </row>
    <row r="966" spans="1:12" s="18" customFormat="1" x14ac:dyDescent="0.25">
      <c r="A966" s="14" t="s">
        <v>8</v>
      </c>
      <c r="B966" s="14" t="s">
        <v>9</v>
      </c>
      <c r="C966" s="14" t="s">
        <v>3477</v>
      </c>
      <c r="D966" s="31">
        <v>4912</v>
      </c>
      <c r="E966" s="30" t="s">
        <v>11034</v>
      </c>
      <c r="F966" s="14" t="s">
        <v>848</v>
      </c>
      <c r="G966" s="14" t="s">
        <v>3478</v>
      </c>
      <c r="H966" s="14" t="s">
        <v>11549</v>
      </c>
      <c r="I966" s="25">
        <v>263954</v>
      </c>
      <c r="J966" s="14" t="str">
        <f t="shared" si="15"/>
        <v>K25TTM26395445814</v>
      </c>
      <c r="K966" s="16">
        <v>45814</v>
      </c>
      <c r="L966" s="17">
        <v>239885</v>
      </c>
    </row>
    <row r="967" spans="1:12" s="18" customFormat="1" x14ac:dyDescent="0.25">
      <c r="A967" s="14" t="s">
        <v>8</v>
      </c>
      <c r="B967" s="14" t="s">
        <v>9</v>
      </c>
      <c r="C967" s="14" t="s">
        <v>3479</v>
      </c>
      <c r="D967" s="31">
        <v>4990</v>
      </c>
      <c r="E967" s="30" t="s">
        <v>11154</v>
      </c>
      <c r="F967" s="14" t="s">
        <v>3481</v>
      </c>
      <c r="G967" s="14" t="s">
        <v>3482</v>
      </c>
      <c r="H967" s="14" t="s">
        <v>11549</v>
      </c>
      <c r="I967" s="25">
        <v>11262</v>
      </c>
      <c r="J967" s="14" t="str">
        <f t="shared" si="15"/>
        <v>K25TTM1126245814</v>
      </c>
      <c r="K967" s="16">
        <v>45814</v>
      </c>
      <c r="L967" s="17">
        <v>613008</v>
      </c>
    </row>
    <row r="968" spans="1:12" s="18" customFormat="1" x14ac:dyDescent="0.25">
      <c r="A968" s="14" t="s">
        <v>8</v>
      </c>
      <c r="B968" s="14" t="s">
        <v>9</v>
      </c>
      <c r="C968" s="14" t="s">
        <v>3483</v>
      </c>
      <c r="D968" s="31">
        <v>4995</v>
      </c>
      <c r="E968" s="30" t="s">
        <v>11129</v>
      </c>
      <c r="F968" s="14" t="s">
        <v>3485</v>
      </c>
      <c r="G968" s="14" t="s">
        <v>3486</v>
      </c>
      <c r="H968" s="14" t="s">
        <v>11549</v>
      </c>
      <c r="I968" s="25">
        <v>20156</v>
      </c>
      <c r="J968" s="14" t="str">
        <f t="shared" si="15"/>
        <v>K25TTM2015645814</v>
      </c>
      <c r="K968" s="16">
        <v>45814</v>
      </c>
      <c r="L968" s="17">
        <v>1156725</v>
      </c>
    </row>
    <row r="969" spans="1:12" s="18" customFormat="1" x14ac:dyDescent="0.25">
      <c r="A969" s="14" t="s">
        <v>8</v>
      </c>
      <c r="B969" s="14" t="s">
        <v>9</v>
      </c>
      <c r="C969" s="14" t="s">
        <v>3487</v>
      </c>
      <c r="D969" s="31">
        <v>5017</v>
      </c>
      <c r="E969" s="30" t="s">
        <v>11074</v>
      </c>
      <c r="F969" s="14" t="s">
        <v>3489</v>
      </c>
      <c r="G969" s="14" t="s">
        <v>3490</v>
      </c>
      <c r="H969" s="14" t="s">
        <v>11549</v>
      </c>
      <c r="I969" s="25">
        <v>1234</v>
      </c>
      <c r="J969" s="14" t="str">
        <f t="shared" si="15"/>
        <v>K25TTM123445814</v>
      </c>
      <c r="K969" s="16">
        <v>45814</v>
      </c>
      <c r="L969" s="17">
        <v>54197</v>
      </c>
    </row>
    <row r="970" spans="1:12" s="18" customFormat="1" x14ac:dyDescent="0.25">
      <c r="A970" s="14" t="s">
        <v>8</v>
      </c>
      <c r="B970" s="14" t="s">
        <v>9</v>
      </c>
      <c r="C970" s="14" t="s">
        <v>3491</v>
      </c>
      <c r="D970" s="31">
        <v>5090</v>
      </c>
      <c r="E970" s="30" t="s">
        <v>11034</v>
      </c>
      <c r="F970" s="14" t="s">
        <v>2869</v>
      </c>
      <c r="G970" s="14" t="s">
        <v>3492</v>
      </c>
      <c r="H970" s="14" t="s">
        <v>11549</v>
      </c>
      <c r="I970" s="25">
        <v>264375</v>
      </c>
      <c r="J970" s="14" t="str">
        <f t="shared" si="15"/>
        <v>K25TTM26437545814</v>
      </c>
      <c r="K970" s="16">
        <v>45814</v>
      </c>
      <c r="L970" s="17">
        <v>239885</v>
      </c>
    </row>
    <row r="971" spans="1:12" s="18" customFormat="1" x14ac:dyDescent="0.25">
      <c r="A971" s="14" t="s">
        <v>8</v>
      </c>
      <c r="B971" s="14" t="s">
        <v>9</v>
      </c>
      <c r="C971" s="14" t="s">
        <v>3493</v>
      </c>
      <c r="D971" s="31">
        <v>5224</v>
      </c>
      <c r="E971" s="30" t="s">
        <v>11034</v>
      </c>
      <c r="F971" s="14" t="s">
        <v>3495</v>
      </c>
      <c r="G971" s="14" t="s">
        <v>3496</v>
      </c>
      <c r="H971" s="14" t="s">
        <v>11549</v>
      </c>
      <c r="I971" s="25">
        <v>262878</v>
      </c>
      <c r="J971" s="14" t="str">
        <f t="shared" si="15"/>
        <v>K25TTM26287845814</v>
      </c>
      <c r="K971" s="16">
        <v>45814</v>
      </c>
      <c r="L971" s="17">
        <v>720261</v>
      </c>
    </row>
    <row r="972" spans="1:12" s="18" customFormat="1" x14ac:dyDescent="0.25">
      <c r="A972" s="14" t="s">
        <v>8</v>
      </c>
      <c r="B972" s="14" t="s">
        <v>9</v>
      </c>
      <c r="C972" s="14" t="s">
        <v>3497</v>
      </c>
      <c r="D972" s="31">
        <v>5284</v>
      </c>
      <c r="E972" s="30" t="s">
        <v>11034</v>
      </c>
      <c r="F972" s="14" t="s">
        <v>3499</v>
      </c>
      <c r="G972" s="14" t="s">
        <v>3500</v>
      </c>
      <c r="H972" s="14" t="s">
        <v>11549</v>
      </c>
      <c r="I972" s="25">
        <v>262593</v>
      </c>
      <c r="J972" s="14" t="str">
        <f t="shared" si="15"/>
        <v>K25TTM26259345814</v>
      </c>
      <c r="K972" s="16">
        <v>45814</v>
      </c>
      <c r="L972" s="17">
        <v>248400</v>
      </c>
    </row>
    <row r="973" spans="1:12" s="18" customFormat="1" x14ac:dyDescent="0.25">
      <c r="A973" s="14" t="s">
        <v>8</v>
      </c>
      <c r="B973" s="14" t="s">
        <v>9</v>
      </c>
      <c r="C973" s="14" t="s">
        <v>3501</v>
      </c>
      <c r="D973" s="31">
        <v>5292</v>
      </c>
      <c r="E973" s="30" t="s">
        <v>11243</v>
      </c>
      <c r="F973" s="14" t="s">
        <v>3503</v>
      </c>
      <c r="G973" s="14" t="s">
        <v>3504</v>
      </c>
      <c r="H973" s="14" t="s">
        <v>11549</v>
      </c>
      <c r="I973" s="25">
        <v>20458</v>
      </c>
      <c r="J973" s="14" t="str">
        <f t="shared" si="15"/>
        <v>K25TTM2045845814</v>
      </c>
      <c r="K973" s="16">
        <v>45814</v>
      </c>
      <c r="L973" s="17">
        <v>1199426</v>
      </c>
    </row>
    <row r="974" spans="1:12" s="18" customFormat="1" x14ac:dyDescent="0.25">
      <c r="A974" s="14" t="s">
        <v>8</v>
      </c>
      <c r="B974" s="14" t="s">
        <v>9</v>
      </c>
      <c r="C974" s="14" t="s">
        <v>3505</v>
      </c>
      <c r="D974" s="31">
        <v>5335</v>
      </c>
      <c r="E974" s="30" t="s">
        <v>11084</v>
      </c>
      <c r="F974" s="14" t="s">
        <v>3507</v>
      </c>
      <c r="G974" s="14" t="s">
        <v>3508</v>
      </c>
      <c r="H974" s="14" t="s">
        <v>11549</v>
      </c>
      <c r="I974" s="25">
        <v>14459</v>
      </c>
      <c r="J974" s="14" t="str">
        <f t="shared" si="15"/>
        <v>K25TTM1445945814</v>
      </c>
      <c r="K974" s="16">
        <v>45814</v>
      </c>
      <c r="L974" s="17">
        <v>184973</v>
      </c>
    </row>
    <row r="975" spans="1:12" s="18" customFormat="1" x14ac:dyDescent="0.25">
      <c r="A975" s="14" t="s">
        <v>8</v>
      </c>
      <c r="B975" s="14" t="s">
        <v>9</v>
      </c>
      <c r="C975" s="14" t="s">
        <v>3509</v>
      </c>
      <c r="D975" s="31">
        <v>5391</v>
      </c>
      <c r="E975" s="30" t="s">
        <v>11209</v>
      </c>
      <c r="F975" s="14" t="s">
        <v>3511</v>
      </c>
      <c r="G975" s="14" t="s">
        <v>3512</v>
      </c>
      <c r="H975" s="14" t="s">
        <v>11549</v>
      </c>
      <c r="I975" s="25">
        <v>8950</v>
      </c>
      <c r="J975" s="14" t="str">
        <f t="shared" si="15"/>
        <v>K25TTM895045814</v>
      </c>
      <c r="K975" s="16">
        <v>45814</v>
      </c>
      <c r="L975" s="17">
        <v>180128</v>
      </c>
    </row>
    <row r="976" spans="1:12" s="18" customFormat="1" x14ac:dyDescent="0.25">
      <c r="A976" s="14" t="s">
        <v>8</v>
      </c>
      <c r="B976" s="14" t="s">
        <v>9</v>
      </c>
      <c r="C976" s="14" t="s">
        <v>3513</v>
      </c>
      <c r="D976" s="31">
        <v>5395</v>
      </c>
      <c r="E976" s="30" t="s">
        <v>11054</v>
      </c>
      <c r="F976" s="14" t="s">
        <v>3515</v>
      </c>
      <c r="G976" s="14" t="s">
        <v>3516</v>
      </c>
      <c r="H976" s="14" t="s">
        <v>11549</v>
      </c>
      <c r="I976" s="25">
        <v>25296</v>
      </c>
      <c r="J976" s="14" t="str">
        <f t="shared" si="15"/>
        <v>K25TTM2529645814</v>
      </c>
      <c r="K976" s="16">
        <v>45814</v>
      </c>
      <c r="L976" s="17">
        <v>54197</v>
      </c>
    </row>
    <row r="977" spans="1:12" s="18" customFormat="1" x14ac:dyDescent="0.25">
      <c r="A977" s="14" t="s">
        <v>8</v>
      </c>
      <c r="B977" s="14" t="s">
        <v>9</v>
      </c>
      <c r="C977" s="14" t="s">
        <v>3517</v>
      </c>
      <c r="D977" s="31">
        <v>5414</v>
      </c>
      <c r="E977" s="30" t="s">
        <v>11024</v>
      </c>
      <c r="F977" s="14" t="s">
        <v>3519</v>
      </c>
      <c r="G977" s="14" t="s">
        <v>3520</v>
      </c>
      <c r="H977" s="14" t="s">
        <v>11549</v>
      </c>
      <c r="I977" s="25">
        <v>85175</v>
      </c>
      <c r="J977" s="14" t="str">
        <f t="shared" si="15"/>
        <v>K25TTM8517545814</v>
      </c>
      <c r="K977" s="16">
        <v>45814</v>
      </c>
      <c r="L977" s="17">
        <v>376164</v>
      </c>
    </row>
    <row r="978" spans="1:12" s="18" customFormat="1" x14ac:dyDescent="0.25">
      <c r="A978" s="14" t="s">
        <v>8</v>
      </c>
      <c r="B978" s="14" t="s">
        <v>9</v>
      </c>
      <c r="C978" s="14" t="s">
        <v>3521</v>
      </c>
      <c r="D978" s="31">
        <v>5437</v>
      </c>
      <c r="E978" s="30" t="s">
        <v>11209</v>
      </c>
      <c r="F978" s="14" t="s">
        <v>1589</v>
      </c>
      <c r="G978" s="14" t="s">
        <v>3522</v>
      </c>
      <c r="H978" s="14" t="s">
        <v>11549</v>
      </c>
      <c r="I978" s="25">
        <v>8969</v>
      </c>
      <c r="J978" s="14" t="str">
        <f t="shared" si="15"/>
        <v>K25TTM896945814</v>
      </c>
      <c r="K978" s="16">
        <v>45814</v>
      </c>
      <c r="L978" s="17">
        <v>413288</v>
      </c>
    </row>
    <row r="979" spans="1:12" s="18" customFormat="1" x14ac:dyDescent="0.25">
      <c r="A979" s="14" t="s">
        <v>8</v>
      </c>
      <c r="B979" s="14" t="s">
        <v>9</v>
      </c>
      <c r="C979" s="14" t="s">
        <v>3523</v>
      </c>
      <c r="D979" s="31">
        <v>5494</v>
      </c>
      <c r="E979" s="30" t="s">
        <v>11209</v>
      </c>
      <c r="F979" s="14" t="s">
        <v>3525</v>
      </c>
      <c r="G979" s="14" t="s">
        <v>3526</v>
      </c>
      <c r="H979" s="14" t="s">
        <v>11549</v>
      </c>
      <c r="I979" s="25">
        <v>8953</v>
      </c>
      <c r="J979" s="14" t="str">
        <f t="shared" si="15"/>
        <v>K25TTM895345814</v>
      </c>
      <c r="K979" s="16">
        <v>45814</v>
      </c>
      <c r="L979" s="17">
        <v>735588</v>
      </c>
    </row>
    <row r="980" spans="1:12" s="18" customFormat="1" x14ac:dyDescent="0.25">
      <c r="A980" s="14" t="s">
        <v>8</v>
      </c>
      <c r="B980" s="14" t="s">
        <v>9</v>
      </c>
      <c r="C980" s="14" t="s">
        <v>3527</v>
      </c>
      <c r="D980" s="31">
        <v>5593</v>
      </c>
      <c r="E980" s="30" t="s">
        <v>11054</v>
      </c>
      <c r="F980" s="14" t="s">
        <v>3529</v>
      </c>
      <c r="G980" s="14" t="s">
        <v>3530</v>
      </c>
      <c r="H980" s="14" t="s">
        <v>11549</v>
      </c>
      <c r="I980" s="25">
        <v>25354</v>
      </c>
      <c r="J980" s="14" t="str">
        <f t="shared" si="15"/>
        <v>K25TTM2535445814</v>
      </c>
      <c r="K980" s="16">
        <v>45814</v>
      </c>
      <c r="L980" s="17">
        <v>49680</v>
      </c>
    </row>
    <row r="981" spans="1:12" s="18" customFormat="1" x14ac:dyDescent="0.25">
      <c r="A981" s="14" t="s">
        <v>8</v>
      </c>
      <c r="B981" s="14" t="s">
        <v>9</v>
      </c>
      <c r="C981" s="14" t="s">
        <v>3531</v>
      </c>
      <c r="D981" s="31">
        <v>5612</v>
      </c>
      <c r="E981" s="30" t="s">
        <v>11034</v>
      </c>
      <c r="F981" s="14" t="s">
        <v>3533</v>
      </c>
      <c r="G981" s="14" t="s">
        <v>3534</v>
      </c>
      <c r="H981" s="14" t="s">
        <v>11549</v>
      </c>
      <c r="I981" s="25">
        <v>262951</v>
      </c>
      <c r="J981" s="14" t="str">
        <f t="shared" si="15"/>
        <v>K25TTM26295145814</v>
      </c>
      <c r="K981" s="16">
        <v>45814</v>
      </c>
      <c r="L981" s="17">
        <v>76626</v>
      </c>
    </row>
    <row r="982" spans="1:12" s="18" customFormat="1" x14ac:dyDescent="0.25">
      <c r="A982" s="14" t="s">
        <v>8</v>
      </c>
      <c r="B982" s="14" t="s">
        <v>9</v>
      </c>
      <c r="C982" s="14" t="s">
        <v>3535</v>
      </c>
      <c r="D982" s="31">
        <v>5614</v>
      </c>
      <c r="E982" s="30" t="s">
        <v>11034</v>
      </c>
      <c r="F982" s="14" t="s">
        <v>3537</v>
      </c>
      <c r="G982" s="14" t="s">
        <v>3538</v>
      </c>
      <c r="H982" s="14" t="s">
        <v>11549</v>
      </c>
      <c r="I982" s="25">
        <v>263850</v>
      </c>
      <c r="J982" s="14" t="str">
        <f t="shared" si="15"/>
        <v>K25TTM26385045814</v>
      </c>
      <c r="K982" s="16">
        <v>45814</v>
      </c>
      <c r="L982" s="17">
        <v>468906</v>
      </c>
    </row>
    <row r="983" spans="1:12" s="18" customFormat="1" x14ac:dyDescent="0.25">
      <c r="A983" s="14" t="s">
        <v>8</v>
      </c>
      <c r="B983" s="14" t="s">
        <v>9</v>
      </c>
      <c r="C983" s="14" t="s">
        <v>3539</v>
      </c>
      <c r="D983" s="31">
        <v>5619</v>
      </c>
      <c r="E983" s="30" t="s">
        <v>11034</v>
      </c>
      <c r="F983" s="14" t="s">
        <v>3541</v>
      </c>
      <c r="G983" s="14" t="s">
        <v>3542</v>
      </c>
      <c r="H983" s="14" t="s">
        <v>11549</v>
      </c>
      <c r="I983" s="25">
        <v>264067</v>
      </c>
      <c r="J983" s="14" t="str">
        <f t="shared" si="15"/>
        <v>K25TTM26406745814</v>
      </c>
      <c r="K983" s="16">
        <v>45814</v>
      </c>
      <c r="L983" s="17">
        <v>198720</v>
      </c>
    </row>
    <row r="984" spans="1:12" s="18" customFormat="1" x14ac:dyDescent="0.25">
      <c r="A984" s="14" t="s">
        <v>8</v>
      </c>
      <c r="B984" s="14" t="s">
        <v>9</v>
      </c>
      <c r="C984" s="14" t="s">
        <v>3543</v>
      </c>
      <c r="D984" s="31">
        <v>5662</v>
      </c>
      <c r="E984" s="30" t="s">
        <v>11034</v>
      </c>
      <c r="F984" s="14" t="s">
        <v>3545</v>
      </c>
      <c r="G984" s="14" t="s">
        <v>3546</v>
      </c>
      <c r="H984" s="14" t="s">
        <v>11549</v>
      </c>
      <c r="I984" s="25">
        <v>264123</v>
      </c>
      <c r="J984" s="14" t="str">
        <f t="shared" si="15"/>
        <v>K25TTM26412345814</v>
      </c>
      <c r="K984" s="16">
        <v>45814</v>
      </c>
      <c r="L984" s="17">
        <v>180128</v>
      </c>
    </row>
    <row r="985" spans="1:12" s="18" customFormat="1" x14ac:dyDescent="0.25">
      <c r="A985" s="14" t="s">
        <v>8</v>
      </c>
      <c r="B985" s="14" t="s">
        <v>9</v>
      </c>
      <c r="C985" s="14" t="s">
        <v>3547</v>
      </c>
      <c r="D985" s="31">
        <v>5675</v>
      </c>
      <c r="E985" s="30" t="s">
        <v>11034</v>
      </c>
      <c r="F985" s="14" t="s">
        <v>3549</v>
      </c>
      <c r="G985" s="14" t="s">
        <v>3550</v>
      </c>
      <c r="H985" s="14" t="s">
        <v>11549</v>
      </c>
      <c r="I985" s="25">
        <v>264346</v>
      </c>
      <c r="J985" s="14" t="str">
        <f t="shared" si="15"/>
        <v>K25TTM26434645814</v>
      </c>
      <c r="K985" s="16">
        <v>45814</v>
      </c>
      <c r="L985" s="17">
        <v>153252</v>
      </c>
    </row>
    <row r="986" spans="1:12" s="18" customFormat="1" x14ac:dyDescent="0.25">
      <c r="A986" s="14" t="s">
        <v>8</v>
      </c>
      <c r="B986" s="14" t="s">
        <v>9</v>
      </c>
      <c r="C986" s="14" t="s">
        <v>3551</v>
      </c>
      <c r="D986" s="31">
        <v>5676</v>
      </c>
      <c r="E986" s="30" t="s">
        <v>11154</v>
      </c>
      <c r="F986" s="14" t="s">
        <v>1633</v>
      </c>
      <c r="G986" s="14" t="s">
        <v>3552</v>
      </c>
      <c r="H986" s="14" t="s">
        <v>11549</v>
      </c>
      <c r="I986" s="25">
        <v>11244</v>
      </c>
      <c r="J986" s="14" t="str">
        <f t="shared" si="15"/>
        <v>K25TTM1124445814</v>
      </c>
      <c r="K986" s="16">
        <v>45814</v>
      </c>
      <c r="L986" s="17">
        <v>153252</v>
      </c>
    </row>
    <row r="987" spans="1:12" s="18" customFormat="1" x14ac:dyDescent="0.25">
      <c r="A987" s="14" t="s">
        <v>8</v>
      </c>
      <c r="B987" s="14" t="s">
        <v>9</v>
      </c>
      <c r="C987" s="14" t="s">
        <v>3553</v>
      </c>
      <c r="D987" s="31">
        <v>5680</v>
      </c>
      <c r="E987" s="30" t="s">
        <v>11034</v>
      </c>
      <c r="F987" s="14" t="s">
        <v>3555</v>
      </c>
      <c r="G987" s="14" t="s">
        <v>3556</v>
      </c>
      <c r="H987" s="14" t="s">
        <v>11549</v>
      </c>
      <c r="I987" s="25">
        <v>263257</v>
      </c>
      <c r="J987" s="14" t="str">
        <f t="shared" si="15"/>
        <v>K25TTM26325745814</v>
      </c>
      <c r="K987" s="16">
        <v>45814</v>
      </c>
      <c r="L987" s="17">
        <v>333380</v>
      </c>
    </row>
    <row r="988" spans="1:12" s="18" customFormat="1" x14ac:dyDescent="0.25">
      <c r="A988" s="14" t="s">
        <v>8</v>
      </c>
      <c r="B988" s="14" t="s">
        <v>9</v>
      </c>
      <c r="C988" s="14" t="s">
        <v>3557</v>
      </c>
      <c r="D988" s="31">
        <v>5731</v>
      </c>
      <c r="E988" s="30" t="s">
        <v>11104</v>
      </c>
      <c r="F988" s="14" t="s">
        <v>3559</v>
      </c>
      <c r="G988" s="14" t="s">
        <v>3560</v>
      </c>
      <c r="H988" s="14" t="s">
        <v>11549</v>
      </c>
      <c r="I988" s="25">
        <v>17664</v>
      </c>
      <c r="J988" s="14" t="str">
        <f t="shared" si="15"/>
        <v>K25TTM1766445814</v>
      </c>
      <c r="K988" s="16">
        <v>45814</v>
      </c>
      <c r="L988" s="17">
        <v>106920</v>
      </c>
    </row>
    <row r="989" spans="1:12" s="18" customFormat="1" x14ac:dyDescent="0.25">
      <c r="A989" s="14" t="s">
        <v>8</v>
      </c>
      <c r="B989" s="14" t="s">
        <v>9</v>
      </c>
      <c r="C989" s="14" t="s">
        <v>3561</v>
      </c>
      <c r="D989" s="31">
        <v>5747</v>
      </c>
      <c r="E989" s="30" t="s">
        <v>11104</v>
      </c>
      <c r="F989" s="14" t="s">
        <v>2372</v>
      </c>
      <c r="G989" s="14" t="s">
        <v>3562</v>
      </c>
      <c r="H989" s="14" t="s">
        <v>11549</v>
      </c>
      <c r="I989" s="25">
        <v>17593</v>
      </c>
      <c r="J989" s="14" t="str">
        <f t="shared" si="15"/>
        <v>K25TTM1759345814</v>
      </c>
      <c r="K989" s="16">
        <v>45814</v>
      </c>
      <c r="L989" s="17">
        <v>99360</v>
      </c>
    </row>
    <row r="990" spans="1:12" s="18" customFormat="1" x14ac:dyDescent="0.25">
      <c r="A990" s="14" t="s">
        <v>8</v>
      </c>
      <c r="B990" s="14" t="s">
        <v>9</v>
      </c>
      <c r="C990" s="14" t="s">
        <v>3563</v>
      </c>
      <c r="D990" s="31">
        <v>5757</v>
      </c>
      <c r="E990" s="30" t="s">
        <v>11054</v>
      </c>
      <c r="F990" s="14" t="s">
        <v>3565</v>
      </c>
      <c r="G990" s="14" t="s">
        <v>3566</v>
      </c>
      <c r="H990" s="14" t="s">
        <v>11549</v>
      </c>
      <c r="I990" s="25">
        <v>25275</v>
      </c>
      <c r="J990" s="14" t="str">
        <f t="shared" si="15"/>
        <v>K25TTM2527545814</v>
      </c>
      <c r="K990" s="16">
        <v>45814</v>
      </c>
      <c r="L990" s="17">
        <v>248400</v>
      </c>
    </row>
    <row r="991" spans="1:12" s="18" customFormat="1" x14ac:dyDescent="0.25">
      <c r="A991" s="14" t="s">
        <v>8</v>
      </c>
      <c r="B991" s="14" t="s">
        <v>9</v>
      </c>
      <c r="C991" s="14" t="s">
        <v>3567</v>
      </c>
      <c r="D991" s="31">
        <v>5765</v>
      </c>
      <c r="E991" s="30" t="s">
        <v>11034</v>
      </c>
      <c r="F991" s="14" t="s">
        <v>3569</v>
      </c>
      <c r="G991" s="14" t="s">
        <v>3570</v>
      </c>
      <c r="H991" s="14" t="s">
        <v>11549</v>
      </c>
      <c r="I991" s="25">
        <v>263183</v>
      </c>
      <c r="J991" s="14" t="str">
        <f t="shared" si="15"/>
        <v>K25TTM26318345814</v>
      </c>
      <c r="K991" s="16">
        <v>45814</v>
      </c>
      <c r="L991" s="17">
        <v>149040</v>
      </c>
    </row>
    <row r="992" spans="1:12" s="18" customFormat="1" x14ac:dyDescent="0.25">
      <c r="A992" s="14" t="s">
        <v>8</v>
      </c>
      <c r="B992" s="14" t="s">
        <v>9</v>
      </c>
      <c r="C992" s="14" t="s">
        <v>3571</v>
      </c>
      <c r="D992" s="31">
        <v>5784</v>
      </c>
      <c r="E992" s="30" t="s">
        <v>11044</v>
      </c>
      <c r="F992" s="14" t="s">
        <v>3573</v>
      </c>
      <c r="G992" s="14" t="s">
        <v>3574</v>
      </c>
      <c r="H992" s="14" t="s">
        <v>11549</v>
      </c>
      <c r="I992" s="25">
        <v>7578</v>
      </c>
      <c r="J992" s="14" t="str">
        <f t="shared" si="15"/>
        <v>K25TTM757845814</v>
      </c>
      <c r="K992" s="16">
        <v>45814</v>
      </c>
      <c r="L992" s="17">
        <v>540108</v>
      </c>
    </row>
    <row r="993" spans="1:12" s="18" customFormat="1" x14ac:dyDescent="0.25">
      <c r="A993" s="14" t="s">
        <v>8</v>
      </c>
      <c r="B993" s="14" t="s">
        <v>9</v>
      </c>
      <c r="C993" s="14" t="s">
        <v>3575</v>
      </c>
      <c r="D993" s="31">
        <v>5813</v>
      </c>
      <c r="E993" s="30" t="s">
        <v>11034</v>
      </c>
      <c r="F993" s="14" t="s">
        <v>3577</v>
      </c>
      <c r="G993" s="14" t="s">
        <v>3578</v>
      </c>
      <c r="H993" s="14" t="s">
        <v>11549</v>
      </c>
      <c r="I993" s="25">
        <v>263554</v>
      </c>
      <c r="J993" s="14" t="str">
        <f t="shared" si="15"/>
        <v>K25TTM26355445814</v>
      </c>
      <c r="K993" s="16">
        <v>45814</v>
      </c>
      <c r="L993" s="17">
        <v>198720</v>
      </c>
    </row>
    <row r="994" spans="1:12" s="18" customFormat="1" x14ac:dyDescent="0.25">
      <c r="A994" s="14" t="s">
        <v>8</v>
      </c>
      <c r="B994" s="14" t="s">
        <v>9</v>
      </c>
      <c r="C994" s="14" t="s">
        <v>3579</v>
      </c>
      <c r="D994" s="31">
        <v>5833</v>
      </c>
      <c r="E994" s="30" t="s">
        <v>11209</v>
      </c>
      <c r="F994" s="14" t="s">
        <v>3581</v>
      </c>
      <c r="G994" s="14" t="s">
        <v>3582</v>
      </c>
      <c r="H994" s="14" t="s">
        <v>11549</v>
      </c>
      <c r="I994" s="25">
        <v>8960</v>
      </c>
      <c r="J994" s="14" t="str">
        <f t="shared" si="15"/>
        <v>K25TTM896045814</v>
      </c>
      <c r="K994" s="16">
        <v>45814</v>
      </c>
      <c r="L994" s="17">
        <v>1024540</v>
      </c>
    </row>
    <row r="995" spans="1:12" s="18" customFormat="1" x14ac:dyDescent="0.25">
      <c r="A995" s="14" t="s">
        <v>8</v>
      </c>
      <c r="B995" s="14" t="s">
        <v>9</v>
      </c>
      <c r="C995" s="14" t="s">
        <v>3583</v>
      </c>
      <c r="D995" s="31">
        <v>5850</v>
      </c>
      <c r="E995" s="30" t="s">
        <v>11258</v>
      </c>
      <c r="F995" s="14" t="s">
        <v>2933</v>
      </c>
      <c r="G995" s="14" t="s">
        <v>3584</v>
      </c>
      <c r="H995" s="14" t="s">
        <v>11549</v>
      </c>
      <c r="I995" s="25">
        <v>7055</v>
      </c>
      <c r="J995" s="14" t="str">
        <f t="shared" si="15"/>
        <v>K25TTM705545814</v>
      </c>
      <c r="K995" s="16">
        <v>45814</v>
      </c>
      <c r="L995" s="17">
        <v>60043</v>
      </c>
    </row>
    <row r="996" spans="1:12" s="18" customFormat="1" x14ac:dyDescent="0.25">
      <c r="A996" s="14" t="s">
        <v>8</v>
      </c>
      <c r="B996" s="14" t="s">
        <v>9</v>
      </c>
      <c r="C996" s="14" t="s">
        <v>3585</v>
      </c>
      <c r="D996" s="31">
        <v>5856</v>
      </c>
      <c r="E996" s="30" t="s">
        <v>11034</v>
      </c>
      <c r="F996" s="14" t="s">
        <v>3587</v>
      </c>
      <c r="G996" s="14" t="s">
        <v>3588</v>
      </c>
      <c r="H996" s="14" t="s">
        <v>11549</v>
      </c>
      <c r="I996" s="25">
        <v>263376</v>
      </c>
      <c r="J996" s="14" t="str">
        <f t="shared" si="15"/>
        <v>K25TTM26337645814</v>
      </c>
      <c r="K996" s="16">
        <v>45814</v>
      </c>
      <c r="L996" s="17">
        <v>694504</v>
      </c>
    </row>
    <row r="997" spans="1:12" s="18" customFormat="1" x14ac:dyDescent="0.25">
      <c r="A997" s="14" t="s">
        <v>8</v>
      </c>
      <c r="B997" s="14" t="s">
        <v>9</v>
      </c>
      <c r="C997" s="14" t="s">
        <v>3589</v>
      </c>
      <c r="D997" s="31">
        <v>5896</v>
      </c>
      <c r="E997" s="30" t="s">
        <v>11034</v>
      </c>
      <c r="F997" s="14" t="s">
        <v>3591</v>
      </c>
      <c r="G997" s="14" t="s">
        <v>3592</v>
      </c>
      <c r="H997" s="14" t="s">
        <v>11549</v>
      </c>
      <c r="I997" s="25">
        <v>262751</v>
      </c>
      <c r="J997" s="14" t="str">
        <f t="shared" si="15"/>
        <v>K25TTM26275145814</v>
      </c>
      <c r="K997" s="16">
        <v>45814</v>
      </c>
      <c r="L997" s="17">
        <v>309420</v>
      </c>
    </row>
    <row r="998" spans="1:12" s="18" customFormat="1" x14ac:dyDescent="0.25">
      <c r="A998" s="14" t="s">
        <v>8</v>
      </c>
      <c r="B998" s="14" t="s">
        <v>9</v>
      </c>
      <c r="C998" s="14" t="s">
        <v>3593</v>
      </c>
      <c r="D998" s="31">
        <v>5908</v>
      </c>
      <c r="E998" s="30" t="s">
        <v>11243</v>
      </c>
      <c r="F998" s="14" t="s">
        <v>3595</v>
      </c>
      <c r="G998" s="14" t="s">
        <v>3596</v>
      </c>
      <c r="H998" s="14" t="s">
        <v>11549</v>
      </c>
      <c r="I998" s="25">
        <v>20426</v>
      </c>
      <c r="J998" s="14" t="str">
        <f t="shared" si="15"/>
        <v>K25TTM2042645814</v>
      </c>
      <c r="K998" s="16">
        <v>45814</v>
      </c>
      <c r="L998" s="17">
        <v>65030</v>
      </c>
    </row>
    <row r="999" spans="1:12" s="18" customFormat="1" x14ac:dyDescent="0.25">
      <c r="A999" s="14" t="s">
        <v>8</v>
      </c>
      <c r="B999" s="14" t="s">
        <v>9</v>
      </c>
      <c r="C999" s="14" t="s">
        <v>3597</v>
      </c>
      <c r="D999" s="31">
        <v>5969</v>
      </c>
      <c r="E999" s="30" t="s">
        <v>11049</v>
      </c>
      <c r="F999" s="14" t="s">
        <v>3599</v>
      </c>
      <c r="G999" s="14" t="s">
        <v>3600</v>
      </c>
      <c r="H999" s="14" t="s">
        <v>11549</v>
      </c>
      <c r="I999" s="25">
        <v>7856</v>
      </c>
      <c r="J999" s="14" t="str">
        <f t="shared" si="15"/>
        <v>K25TTM785645814</v>
      </c>
      <c r="K999" s="16">
        <v>45814</v>
      </c>
      <c r="L999" s="17">
        <v>214812</v>
      </c>
    </row>
    <row r="1000" spans="1:12" s="18" customFormat="1" x14ac:dyDescent="0.25">
      <c r="A1000" s="14" t="s">
        <v>8</v>
      </c>
      <c r="B1000" s="14" t="s">
        <v>9</v>
      </c>
      <c r="C1000" s="14" t="s">
        <v>3601</v>
      </c>
      <c r="D1000" s="31">
        <v>6032</v>
      </c>
      <c r="E1000" s="30" t="s">
        <v>11024</v>
      </c>
      <c r="F1000" s="14" t="s">
        <v>3603</v>
      </c>
      <c r="G1000" s="14" t="s">
        <v>3604</v>
      </c>
      <c r="H1000" s="14" t="s">
        <v>11549</v>
      </c>
      <c r="I1000" s="25">
        <v>85152</v>
      </c>
      <c r="J1000" s="14" t="str">
        <f t="shared" si="15"/>
        <v>K25TTM8515245814</v>
      </c>
      <c r="K1000" s="16">
        <v>45814</v>
      </c>
      <c r="L1000" s="17">
        <v>249955</v>
      </c>
    </row>
    <row r="1001" spans="1:12" s="18" customFormat="1" x14ac:dyDescent="0.25">
      <c r="A1001" s="14" t="s">
        <v>8</v>
      </c>
      <c r="B1001" s="14" t="s">
        <v>9</v>
      </c>
      <c r="C1001" s="14" t="s">
        <v>3605</v>
      </c>
      <c r="D1001" s="31">
        <v>6050</v>
      </c>
      <c r="E1001" s="30" t="s">
        <v>11034</v>
      </c>
      <c r="F1001" s="14" t="s">
        <v>3607</v>
      </c>
      <c r="G1001" s="14" t="s">
        <v>3608</v>
      </c>
      <c r="H1001" s="14" t="s">
        <v>11549</v>
      </c>
      <c r="I1001" s="25">
        <v>264186</v>
      </c>
      <c r="J1001" s="14" t="str">
        <f t="shared" si="15"/>
        <v>K25TTM26418645814</v>
      </c>
      <c r="K1001" s="16">
        <v>45814</v>
      </c>
      <c r="L1001" s="17">
        <v>400950</v>
      </c>
    </row>
    <row r="1002" spans="1:12" s="18" customFormat="1" x14ac:dyDescent="0.25">
      <c r="A1002" s="14" t="s">
        <v>8</v>
      </c>
      <c r="B1002" s="14" t="s">
        <v>9</v>
      </c>
      <c r="C1002" s="14" t="s">
        <v>3609</v>
      </c>
      <c r="D1002" s="31">
        <v>6050</v>
      </c>
      <c r="E1002" s="30" t="s">
        <v>11034</v>
      </c>
      <c r="F1002" s="14" t="s">
        <v>3607</v>
      </c>
      <c r="G1002" s="14" t="s">
        <v>3610</v>
      </c>
      <c r="H1002" s="14" t="s">
        <v>11549</v>
      </c>
      <c r="I1002" s="25">
        <v>264295</v>
      </c>
      <c r="J1002" s="14" t="str">
        <f t="shared" si="15"/>
        <v>K25TTM26429545814</v>
      </c>
      <c r="K1002" s="16">
        <v>45814</v>
      </c>
      <c r="L1002" s="17">
        <v>240170</v>
      </c>
    </row>
    <row r="1003" spans="1:12" s="18" customFormat="1" x14ac:dyDescent="0.25">
      <c r="A1003" s="14" t="s">
        <v>8</v>
      </c>
      <c r="B1003" s="14" t="s">
        <v>9</v>
      </c>
      <c r="C1003" s="14" t="s">
        <v>3611</v>
      </c>
      <c r="D1003" s="31">
        <v>6054</v>
      </c>
      <c r="E1003" s="30" t="s">
        <v>11034</v>
      </c>
      <c r="F1003" s="14" t="s">
        <v>3613</v>
      </c>
      <c r="G1003" s="14" t="s">
        <v>3614</v>
      </c>
      <c r="H1003" s="14" t="s">
        <v>11549</v>
      </c>
      <c r="I1003" s="25">
        <v>262546</v>
      </c>
      <c r="J1003" s="14" t="str">
        <f t="shared" si="15"/>
        <v>K25TTM26254645814</v>
      </c>
      <c r="K1003" s="16">
        <v>45814</v>
      </c>
      <c r="L1003" s="17">
        <v>239885</v>
      </c>
    </row>
    <row r="1004" spans="1:12" s="18" customFormat="1" x14ac:dyDescent="0.25">
      <c r="A1004" s="14" t="s">
        <v>8</v>
      </c>
      <c r="B1004" s="14" t="s">
        <v>9</v>
      </c>
      <c r="C1004" s="14" t="s">
        <v>3615</v>
      </c>
      <c r="D1004" s="31">
        <v>6074</v>
      </c>
      <c r="E1004" s="30" t="s">
        <v>11034</v>
      </c>
      <c r="F1004" s="14" t="s">
        <v>3617</v>
      </c>
      <c r="G1004" s="14" t="s">
        <v>3618</v>
      </c>
      <c r="H1004" s="14" t="s">
        <v>11549</v>
      </c>
      <c r="I1004" s="25">
        <v>262543</v>
      </c>
      <c r="J1004" s="14" t="str">
        <f t="shared" si="15"/>
        <v>K25TTM26254345814</v>
      </c>
      <c r="K1004" s="16">
        <v>45814</v>
      </c>
      <c r="L1004" s="17">
        <v>306504</v>
      </c>
    </row>
    <row r="1005" spans="1:12" s="18" customFormat="1" x14ac:dyDescent="0.25">
      <c r="A1005" s="14" t="s">
        <v>8</v>
      </c>
      <c r="B1005" s="14" t="s">
        <v>9</v>
      </c>
      <c r="C1005" s="14" t="s">
        <v>3619</v>
      </c>
      <c r="D1005" s="31">
        <v>6098</v>
      </c>
      <c r="E1005" s="30" t="s">
        <v>11064</v>
      </c>
      <c r="F1005" s="14" t="s">
        <v>3621</v>
      </c>
      <c r="G1005" s="14" t="s">
        <v>3622</v>
      </c>
      <c r="H1005" s="14" t="s">
        <v>11549</v>
      </c>
      <c r="I1005" s="25">
        <v>42919</v>
      </c>
      <c r="J1005" s="14" t="str">
        <f t="shared" si="15"/>
        <v>K25TTM4291945814</v>
      </c>
      <c r="K1005" s="16">
        <v>45814</v>
      </c>
      <c r="L1005" s="17">
        <v>108393</v>
      </c>
    </row>
    <row r="1006" spans="1:12" s="18" customFormat="1" x14ac:dyDescent="0.25">
      <c r="A1006" s="14" t="s">
        <v>8</v>
      </c>
      <c r="B1006" s="14" t="s">
        <v>9</v>
      </c>
      <c r="C1006" s="14" t="s">
        <v>3623</v>
      </c>
      <c r="D1006" s="31">
        <v>6155</v>
      </c>
      <c r="E1006" s="30" t="s">
        <v>11243</v>
      </c>
      <c r="F1006" s="14" t="s">
        <v>3625</v>
      </c>
      <c r="G1006" s="14" t="s">
        <v>3626</v>
      </c>
      <c r="H1006" s="14" t="s">
        <v>11549</v>
      </c>
      <c r="I1006" s="25">
        <v>20403</v>
      </c>
      <c r="J1006" s="14" t="str">
        <f t="shared" si="15"/>
        <v>K25TTM2040345814</v>
      </c>
      <c r="K1006" s="16">
        <v>45814</v>
      </c>
      <c r="L1006" s="17">
        <v>119943</v>
      </c>
    </row>
    <row r="1007" spans="1:12" s="18" customFormat="1" x14ac:dyDescent="0.25">
      <c r="A1007" s="14" t="s">
        <v>8</v>
      </c>
      <c r="B1007" s="14" t="s">
        <v>9</v>
      </c>
      <c r="C1007" s="14" t="s">
        <v>3627</v>
      </c>
      <c r="D1007" s="31">
        <v>6157</v>
      </c>
      <c r="E1007" s="30" t="s">
        <v>11034</v>
      </c>
      <c r="F1007" s="14" t="s">
        <v>3629</v>
      </c>
      <c r="G1007" s="14" t="s">
        <v>3630</v>
      </c>
      <c r="H1007" s="14" t="s">
        <v>11549</v>
      </c>
      <c r="I1007" s="25">
        <v>263298</v>
      </c>
      <c r="J1007" s="14" t="str">
        <f t="shared" si="15"/>
        <v>K25TTM26329845814</v>
      </c>
      <c r="K1007" s="16">
        <v>45814</v>
      </c>
      <c r="L1007" s="17">
        <v>210060</v>
      </c>
    </row>
    <row r="1008" spans="1:12" s="18" customFormat="1" x14ac:dyDescent="0.25">
      <c r="A1008" s="14" t="s">
        <v>8</v>
      </c>
      <c r="B1008" s="14" t="s">
        <v>9</v>
      </c>
      <c r="C1008" s="14" t="s">
        <v>3631</v>
      </c>
      <c r="D1008" s="31">
        <v>6183</v>
      </c>
      <c r="E1008" s="30" t="s">
        <v>11189</v>
      </c>
      <c r="F1008" s="14" t="s">
        <v>3633</v>
      </c>
      <c r="G1008" s="14" t="s">
        <v>3634</v>
      </c>
      <c r="H1008" s="14" t="s">
        <v>11549</v>
      </c>
      <c r="I1008" s="25">
        <v>4641</v>
      </c>
      <c r="J1008" s="14" t="str">
        <f t="shared" si="15"/>
        <v>K25TTM464145814</v>
      </c>
      <c r="K1008" s="16">
        <v>45814</v>
      </c>
      <c r="L1008" s="17">
        <v>909534</v>
      </c>
    </row>
    <row r="1009" spans="1:13" s="18" customFormat="1" x14ac:dyDescent="0.25">
      <c r="A1009" s="14" t="s">
        <v>8</v>
      </c>
      <c r="B1009" s="14" t="s">
        <v>9</v>
      </c>
      <c r="C1009" s="14" t="s">
        <v>3635</v>
      </c>
      <c r="D1009" s="31">
        <v>6213</v>
      </c>
      <c r="E1009" s="30" t="s">
        <v>11044</v>
      </c>
      <c r="F1009" s="14" t="s">
        <v>3637</v>
      </c>
      <c r="G1009" s="14" t="s">
        <v>3638</v>
      </c>
      <c r="H1009" s="14" t="s">
        <v>11549</v>
      </c>
      <c r="I1009" s="25">
        <v>7583</v>
      </c>
      <c r="J1009" s="14" t="str">
        <f t="shared" si="15"/>
        <v>K25TTM758345814</v>
      </c>
      <c r="K1009" s="16">
        <v>45814</v>
      </c>
      <c r="L1009" s="17">
        <v>302292</v>
      </c>
    </row>
    <row r="1010" spans="1:13" s="18" customFormat="1" x14ac:dyDescent="0.25">
      <c r="A1010" s="14" t="s">
        <v>8</v>
      </c>
      <c r="B1010" s="14" t="s">
        <v>9</v>
      </c>
      <c r="C1010" s="14" t="s">
        <v>3639</v>
      </c>
      <c r="D1010" s="31">
        <v>6262</v>
      </c>
      <c r="E1010" s="30" t="s">
        <v>11034</v>
      </c>
      <c r="F1010" s="14" t="s">
        <v>310</v>
      </c>
      <c r="G1010" s="14" t="s">
        <v>3640</v>
      </c>
      <c r="H1010" s="14" t="s">
        <v>11549</v>
      </c>
      <c r="I1010" s="25">
        <v>264353</v>
      </c>
      <c r="J1010" s="14" t="str">
        <f t="shared" si="15"/>
        <v>K25TTM26435345814</v>
      </c>
      <c r="K1010" s="16">
        <v>45814</v>
      </c>
      <c r="L1010" s="17">
        <v>65030</v>
      </c>
    </row>
    <row r="1011" spans="1:13" s="18" customFormat="1" x14ac:dyDescent="0.25">
      <c r="A1011" s="14" t="s">
        <v>8</v>
      </c>
      <c r="B1011" s="14" t="s">
        <v>9</v>
      </c>
      <c r="C1011" s="14" t="s">
        <v>3641</v>
      </c>
      <c r="D1011" s="31">
        <v>6312</v>
      </c>
      <c r="E1011" s="30" t="s">
        <v>11034</v>
      </c>
      <c r="F1011" s="14" t="s">
        <v>3643</v>
      </c>
      <c r="G1011" s="14" t="s">
        <v>3644</v>
      </c>
      <c r="H1011" s="14" t="s">
        <v>11549</v>
      </c>
      <c r="I1011" s="25">
        <v>264217</v>
      </c>
      <c r="J1011" s="14" t="str">
        <f t="shared" si="15"/>
        <v>K25TTM26421745814</v>
      </c>
      <c r="K1011" s="16">
        <v>45814</v>
      </c>
      <c r="L1011" s="17">
        <v>49680</v>
      </c>
    </row>
    <row r="1012" spans="1:13" s="18" customFormat="1" x14ac:dyDescent="0.25">
      <c r="A1012" s="14" t="s">
        <v>8</v>
      </c>
      <c r="B1012" s="14" t="s">
        <v>9</v>
      </c>
      <c r="C1012" s="14" t="s">
        <v>3645</v>
      </c>
      <c r="D1012" s="31">
        <v>6377</v>
      </c>
      <c r="E1012" s="30" t="s">
        <v>11248</v>
      </c>
      <c r="F1012" s="14" t="s">
        <v>3647</v>
      </c>
      <c r="G1012" s="14" t="s">
        <v>3648</v>
      </c>
      <c r="H1012" s="14" t="s">
        <v>11549</v>
      </c>
      <c r="I1012" s="25">
        <v>6211</v>
      </c>
      <c r="J1012" s="14" t="str">
        <f t="shared" si="15"/>
        <v>K25TTM621145814</v>
      </c>
      <c r="K1012" s="16">
        <v>45814</v>
      </c>
      <c r="L1012" s="17">
        <v>54197</v>
      </c>
    </row>
    <row r="1013" spans="1:13" s="18" customFormat="1" x14ac:dyDescent="0.25">
      <c r="A1013" s="14" t="s">
        <v>8</v>
      </c>
      <c r="B1013" s="14" t="s">
        <v>9</v>
      </c>
      <c r="C1013" s="14" t="s">
        <v>3649</v>
      </c>
      <c r="D1013" s="31">
        <v>6380</v>
      </c>
      <c r="E1013" s="30" t="s">
        <v>11034</v>
      </c>
      <c r="F1013" s="14" t="s">
        <v>1008</v>
      </c>
      <c r="G1013" s="14" t="s">
        <v>3650</v>
      </c>
      <c r="H1013" s="14" t="s">
        <v>11549</v>
      </c>
      <c r="I1013" s="25">
        <v>263878</v>
      </c>
      <c r="J1013" s="14" t="str">
        <f t="shared" si="15"/>
        <v>K25TTM26387845814</v>
      </c>
      <c r="K1013" s="16">
        <v>45814</v>
      </c>
      <c r="L1013" s="17">
        <v>240170</v>
      </c>
    </row>
    <row r="1014" spans="1:13" s="18" customFormat="1" x14ac:dyDescent="0.25">
      <c r="A1014" s="14" t="s">
        <v>8</v>
      </c>
      <c r="B1014" s="14" t="s">
        <v>9</v>
      </c>
      <c r="C1014" s="14" t="s">
        <v>3651</v>
      </c>
      <c r="D1014" s="31">
        <v>6435</v>
      </c>
      <c r="E1014" s="30" t="s">
        <v>11034</v>
      </c>
      <c r="F1014" s="14" t="s">
        <v>3653</v>
      </c>
      <c r="G1014" s="14" t="s">
        <v>3654</v>
      </c>
      <c r="H1014" s="14" t="s">
        <v>11549</v>
      </c>
      <c r="I1014" s="25">
        <v>262692</v>
      </c>
      <c r="J1014" s="14" t="str">
        <f t="shared" si="15"/>
        <v>K25TTM26269245814</v>
      </c>
      <c r="K1014" s="16">
        <v>45814</v>
      </c>
      <c r="L1014" s="17">
        <v>213840</v>
      </c>
    </row>
    <row r="1015" spans="1:13" s="18" customFormat="1" x14ac:dyDescent="0.25">
      <c r="A1015" s="14" t="s">
        <v>8</v>
      </c>
      <c r="B1015" s="14" t="s">
        <v>9</v>
      </c>
      <c r="C1015" s="14" t="s">
        <v>3655</v>
      </c>
      <c r="D1015" s="31">
        <v>6435</v>
      </c>
      <c r="E1015" s="30" t="s">
        <v>11034</v>
      </c>
      <c r="F1015" s="14" t="s">
        <v>3653</v>
      </c>
      <c r="G1015" s="14" t="s">
        <v>3656</v>
      </c>
      <c r="H1015" s="14" t="s">
        <v>11549</v>
      </c>
      <c r="I1015" s="25">
        <v>262693</v>
      </c>
      <c r="J1015" s="14" t="str">
        <f t="shared" si="15"/>
        <v>K25TTM26269345814</v>
      </c>
      <c r="K1015" s="16">
        <v>45814</v>
      </c>
      <c r="L1015" s="17">
        <v>184973</v>
      </c>
    </row>
    <row r="1016" spans="1:13" s="18" customFormat="1" x14ac:dyDescent="0.25">
      <c r="A1016" s="14" t="s">
        <v>8</v>
      </c>
      <c r="B1016" s="14" t="s">
        <v>9</v>
      </c>
      <c r="C1016" s="14" t="s">
        <v>3657</v>
      </c>
      <c r="D1016" s="31">
        <v>6435</v>
      </c>
      <c r="E1016" s="30" t="s">
        <v>11034</v>
      </c>
      <c r="F1016" s="14" t="s">
        <v>3653</v>
      </c>
      <c r="G1016" s="14" t="s">
        <v>3658</v>
      </c>
      <c r="H1016" s="14" t="s">
        <v>11549</v>
      </c>
      <c r="I1016" s="25">
        <v>263035</v>
      </c>
      <c r="J1016" s="14" t="str">
        <f t="shared" si="15"/>
        <v>K25TTM26303545814</v>
      </c>
      <c r="K1016" s="16">
        <v>45814</v>
      </c>
      <c r="L1016" s="17">
        <v>239885</v>
      </c>
    </row>
    <row r="1017" spans="1:13" s="18" customFormat="1" x14ac:dyDescent="0.25">
      <c r="A1017" s="14" t="s">
        <v>8</v>
      </c>
      <c r="B1017" s="14" t="s">
        <v>9</v>
      </c>
      <c r="C1017" s="14" t="s">
        <v>3659</v>
      </c>
      <c r="D1017" s="31">
        <v>6464</v>
      </c>
      <c r="E1017" s="30" t="s">
        <v>11323</v>
      </c>
      <c r="F1017" s="14" t="s">
        <v>3661</v>
      </c>
      <c r="G1017" s="14" t="s">
        <v>3662</v>
      </c>
      <c r="H1017" s="14" t="s">
        <v>11549</v>
      </c>
      <c r="I1017" s="25">
        <v>873</v>
      </c>
      <c r="J1017" s="14" t="str">
        <f t="shared" si="15"/>
        <v>K25TTM87345814</v>
      </c>
      <c r="K1017" s="16">
        <v>45814</v>
      </c>
      <c r="L1017" s="17">
        <v>198720</v>
      </c>
    </row>
    <row r="1018" spans="1:13" s="18" customFormat="1" x14ac:dyDescent="0.25">
      <c r="A1018" s="14" t="s">
        <v>8</v>
      </c>
      <c r="B1018" s="14" t="s">
        <v>9</v>
      </c>
      <c r="C1018" s="14" t="s">
        <v>3663</v>
      </c>
      <c r="D1018" s="31">
        <v>6476</v>
      </c>
      <c r="E1018" s="30" t="s">
        <v>11034</v>
      </c>
      <c r="F1018" s="14" t="s">
        <v>3665</v>
      </c>
      <c r="G1018" s="14" t="s">
        <v>3666</v>
      </c>
      <c r="H1018" s="14" t="s">
        <v>11549</v>
      </c>
      <c r="I1018" s="25">
        <v>263165</v>
      </c>
      <c r="J1018" s="14" t="str">
        <f t="shared" si="15"/>
        <v>K25TTM26316545814</v>
      </c>
      <c r="K1018" s="16">
        <v>45814</v>
      </c>
      <c r="L1018" s="17">
        <v>65030</v>
      </c>
    </row>
    <row r="1019" spans="1:13" s="18" customFormat="1" x14ac:dyDescent="0.25">
      <c r="A1019" s="14" t="s">
        <v>8</v>
      </c>
      <c r="B1019" s="14" t="s">
        <v>9</v>
      </c>
      <c r="C1019" s="14" t="s">
        <v>3667</v>
      </c>
      <c r="D1019" s="31">
        <v>6478</v>
      </c>
      <c r="E1019" s="30" t="s">
        <v>11024</v>
      </c>
      <c r="F1019" s="14" t="s">
        <v>3669</v>
      </c>
      <c r="G1019" s="14" t="s">
        <v>3670</v>
      </c>
      <c r="H1019" s="14" t="s">
        <v>11549</v>
      </c>
      <c r="I1019" s="25">
        <v>84951</v>
      </c>
      <c r="J1019" s="14" t="str">
        <f t="shared" si="15"/>
        <v>K25TTM8495145814</v>
      </c>
      <c r="K1019" s="16">
        <v>45814</v>
      </c>
      <c r="L1019" s="17">
        <v>549450</v>
      </c>
    </row>
    <row r="1020" spans="1:13" s="23" customFormat="1" x14ac:dyDescent="0.25">
      <c r="A1020" s="19" t="s">
        <v>8</v>
      </c>
      <c r="B1020" s="19" t="s">
        <v>9</v>
      </c>
      <c r="C1020" s="19" t="s">
        <v>3671</v>
      </c>
      <c r="D1020" s="32">
        <v>6480</v>
      </c>
      <c r="E1020" s="30" t="s">
        <v>11144</v>
      </c>
      <c r="F1020" s="19" t="s">
        <v>338</v>
      </c>
      <c r="G1020" s="19" t="s">
        <v>3672</v>
      </c>
      <c r="H1020" s="14" t="s">
        <v>11603</v>
      </c>
      <c r="I1020" s="25">
        <v>91</v>
      </c>
      <c r="J1020" s="14" t="str">
        <f t="shared" si="15"/>
        <v>K25TCP9145814</v>
      </c>
      <c r="K1020" s="21">
        <v>45814</v>
      </c>
      <c r="L1020" s="22">
        <v>653464</v>
      </c>
      <c r="M1020" s="27">
        <v>45817</v>
      </c>
    </row>
    <row r="1021" spans="1:13" s="18" customFormat="1" x14ac:dyDescent="0.25">
      <c r="A1021" s="14" t="s">
        <v>8</v>
      </c>
      <c r="B1021" s="14" t="s">
        <v>9</v>
      </c>
      <c r="C1021" s="14" t="s">
        <v>3673</v>
      </c>
      <c r="D1021" s="31">
        <v>6489</v>
      </c>
      <c r="E1021" s="30" t="s">
        <v>11034</v>
      </c>
      <c r="F1021" s="14" t="s">
        <v>1779</v>
      </c>
      <c r="G1021" s="14" t="s">
        <v>3674</v>
      </c>
      <c r="H1021" s="14" t="s">
        <v>11549</v>
      </c>
      <c r="I1021" s="25">
        <v>263332</v>
      </c>
      <c r="J1021" s="14" t="str">
        <f t="shared" si="15"/>
        <v>K25TTM26333245814</v>
      </c>
      <c r="K1021" s="16">
        <v>45814</v>
      </c>
      <c r="L1021" s="17">
        <v>546480</v>
      </c>
    </row>
    <row r="1022" spans="1:13" s="18" customFormat="1" x14ac:dyDescent="0.25">
      <c r="A1022" s="14" t="s">
        <v>8</v>
      </c>
      <c r="B1022" s="14" t="s">
        <v>9</v>
      </c>
      <c r="C1022" s="14" t="s">
        <v>3675</v>
      </c>
      <c r="D1022" s="31">
        <v>6494</v>
      </c>
      <c r="E1022" s="30" t="s">
        <v>11258</v>
      </c>
      <c r="F1022" s="14" t="s">
        <v>3677</v>
      </c>
      <c r="G1022" s="14" t="s">
        <v>3678</v>
      </c>
      <c r="H1022" s="14" t="s">
        <v>11549</v>
      </c>
      <c r="I1022" s="25">
        <v>7059</v>
      </c>
      <c r="J1022" s="14" t="str">
        <f t="shared" si="15"/>
        <v>K25TTM705945814</v>
      </c>
      <c r="K1022" s="16">
        <v>45814</v>
      </c>
      <c r="L1022" s="17">
        <v>53460</v>
      </c>
    </row>
    <row r="1023" spans="1:13" s="18" customFormat="1" x14ac:dyDescent="0.25">
      <c r="A1023" s="14" t="s">
        <v>8</v>
      </c>
      <c r="B1023" s="14" t="s">
        <v>9</v>
      </c>
      <c r="C1023" s="14" t="s">
        <v>3679</v>
      </c>
      <c r="D1023" s="31">
        <v>6502</v>
      </c>
      <c r="E1023" s="30" t="s">
        <v>11034</v>
      </c>
      <c r="F1023" s="14" t="s">
        <v>3681</v>
      </c>
      <c r="G1023" s="14" t="s">
        <v>3682</v>
      </c>
      <c r="H1023" s="14" t="s">
        <v>11549</v>
      </c>
      <c r="I1023" s="25">
        <v>264283</v>
      </c>
      <c r="J1023" s="14" t="str">
        <f t="shared" si="15"/>
        <v>K25TTM26428345814</v>
      </c>
      <c r="K1023" s="16">
        <v>45814</v>
      </c>
      <c r="L1023" s="17">
        <v>76626</v>
      </c>
    </row>
    <row r="1024" spans="1:13" s="18" customFormat="1" x14ac:dyDescent="0.25">
      <c r="A1024" s="14" t="s">
        <v>8</v>
      </c>
      <c r="B1024" s="14" t="s">
        <v>9</v>
      </c>
      <c r="C1024" s="14" t="s">
        <v>3683</v>
      </c>
      <c r="D1024" s="31">
        <v>6519</v>
      </c>
      <c r="E1024" s="30" t="s">
        <v>11209</v>
      </c>
      <c r="F1024" s="14" t="s">
        <v>3685</v>
      </c>
      <c r="G1024" s="14" t="s">
        <v>3686</v>
      </c>
      <c r="H1024" s="14" t="s">
        <v>11549</v>
      </c>
      <c r="I1024" s="25">
        <v>8965</v>
      </c>
      <c r="J1024" s="14" t="str">
        <f t="shared" si="15"/>
        <v>K25TTM896545814</v>
      </c>
      <c r="K1024" s="16">
        <v>45814</v>
      </c>
      <c r="L1024" s="17">
        <v>294030</v>
      </c>
    </row>
    <row r="1025" spans="1:13" s="18" customFormat="1" x14ac:dyDescent="0.25">
      <c r="A1025" s="14" t="s">
        <v>8</v>
      </c>
      <c r="B1025" s="14" t="s">
        <v>9</v>
      </c>
      <c r="C1025" s="14" t="s">
        <v>3687</v>
      </c>
      <c r="D1025" s="31">
        <v>6539</v>
      </c>
      <c r="E1025" s="30" t="s">
        <v>11054</v>
      </c>
      <c r="F1025" s="14" t="s">
        <v>3689</v>
      </c>
      <c r="G1025" s="14" t="s">
        <v>3690</v>
      </c>
      <c r="H1025" s="14" t="s">
        <v>11549</v>
      </c>
      <c r="I1025" s="25">
        <v>25355</v>
      </c>
      <c r="J1025" s="14" t="str">
        <f t="shared" si="15"/>
        <v>K25TTM2535545814</v>
      </c>
      <c r="K1025" s="16">
        <v>45814</v>
      </c>
      <c r="L1025" s="17">
        <v>489888</v>
      </c>
    </row>
    <row r="1026" spans="1:13" s="18" customFormat="1" x14ac:dyDescent="0.25">
      <c r="A1026" s="14" t="s">
        <v>8</v>
      </c>
      <c r="B1026" s="14" t="s">
        <v>9</v>
      </c>
      <c r="C1026" s="14" t="s">
        <v>3691</v>
      </c>
      <c r="D1026" s="31">
        <v>6546</v>
      </c>
      <c r="E1026" s="30" t="s">
        <v>11034</v>
      </c>
      <c r="F1026" s="14" t="s">
        <v>3693</v>
      </c>
      <c r="G1026" s="14" t="s">
        <v>3694</v>
      </c>
      <c r="H1026" s="14" t="s">
        <v>11549</v>
      </c>
      <c r="I1026" s="25">
        <v>263761</v>
      </c>
      <c r="J1026" s="14" t="str">
        <f t="shared" si="15"/>
        <v>K25TTM26376145814</v>
      </c>
      <c r="K1026" s="16">
        <v>45814</v>
      </c>
      <c r="L1026" s="17">
        <v>76626</v>
      </c>
    </row>
    <row r="1027" spans="1:13" s="18" customFormat="1" x14ac:dyDescent="0.25">
      <c r="A1027" s="14" t="s">
        <v>8</v>
      </c>
      <c r="B1027" s="14" t="s">
        <v>9</v>
      </c>
      <c r="C1027" s="14" t="s">
        <v>3695</v>
      </c>
      <c r="D1027" s="31">
        <v>6548</v>
      </c>
      <c r="E1027" s="30" t="s">
        <v>11034</v>
      </c>
      <c r="F1027" s="14" t="s">
        <v>354</v>
      </c>
      <c r="G1027" s="14" t="s">
        <v>3696</v>
      </c>
      <c r="H1027" s="14" t="s">
        <v>11549</v>
      </c>
      <c r="I1027" s="25">
        <v>264328</v>
      </c>
      <c r="J1027" s="14" t="str">
        <f t="shared" si="15"/>
        <v>K25TTM26432845814</v>
      </c>
      <c r="K1027" s="16">
        <v>45814</v>
      </c>
      <c r="L1027" s="17">
        <v>119943</v>
      </c>
    </row>
    <row r="1028" spans="1:13" s="18" customFormat="1" x14ac:dyDescent="0.25">
      <c r="A1028" s="14" t="s">
        <v>8</v>
      </c>
      <c r="B1028" s="14" t="s">
        <v>9</v>
      </c>
      <c r="C1028" s="14" t="s">
        <v>3697</v>
      </c>
      <c r="D1028" s="31">
        <v>6548</v>
      </c>
      <c r="E1028" s="30" t="s">
        <v>11034</v>
      </c>
      <c r="F1028" s="14" t="s">
        <v>354</v>
      </c>
      <c r="G1028" s="14" t="s">
        <v>3698</v>
      </c>
      <c r="H1028" s="14" t="s">
        <v>11549</v>
      </c>
      <c r="I1028" s="25">
        <v>264337</v>
      </c>
      <c r="J1028" s="14" t="str">
        <f t="shared" ref="J1028:J1091" si="16">H1028&amp;I1028&amp;K1028</f>
        <v>K25TTM26433745814</v>
      </c>
      <c r="K1028" s="16">
        <v>45814</v>
      </c>
      <c r="L1028" s="17">
        <v>119943</v>
      </c>
    </row>
    <row r="1029" spans="1:13" s="18" customFormat="1" x14ac:dyDescent="0.25">
      <c r="A1029" s="14" t="s">
        <v>8</v>
      </c>
      <c r="B1029" s="14" t="s">
        <v>9</v>
      </c>
      <c r="C1029" s="14" t="s">
        <v>3699</v>
      </c>
      <c r="D1029" s="31">
        <v>6590</v>
      </c>
      <c r="E1029" s="30" t="s">
        <v>11209</v>
      </c>
      <c r="F1029" s="14" t="s">
        <v>3701</v>
      </c>
      <c r="G1029" s="14" t="s">
        <v>3702</v>
      </c>
      <c r="H1029" s="14" t="s">
        <v>11549</v>
      </c>
      <c r="I1029" s="25">
        <v>8937</v>
      </c>
      <c r="J1029" s="14" t="str">
        <f t="shared" si="16"/>
        <v>K25TTM893745814</v>
      </c>
      <c r="K1029" s="16">
        <v>45814</v>
      </c>
      <c r="L1029" s="17">
        <v>195090</v>
      </c>
    </row>
    <row r="1030" spans="1:13" s="18" customFormat="1" x14ac:dyDescent="0.25">
      <c r="A1030" s="14" t="s">
        <v>8</v>
      </c>
      <c r="B1030" s="14" t="s">
        <v>9</v>
      </c>
      <c r="C1030" s="14" t="s">
        <v>3703</v>
      </c>
      <c r="D1030" s="31">
        <v>6590</v>
      </c>
      <c r="E1030" s="30" t="s">
        <v>11209</v>
      </c>
      <c r="F1030" s="14" t="s">
        <v>3701</v>
      </c>
      <c r="G1030" s="14" t="s">
        <v>3704</v>
      </c>
      <c r="H1030" s="14" t="s">
        <v>11549</v>
      </c>
      <c r="I1030" s="25">
        <v>8938</v>
      </c>
      <c r="J1030" s="14" t="str">
        <f t="shared" si="16"/>
        <v>K25TTM893845814</v>
      </c>
      <c r="K1030" s="16">
        <v>45814</v>
      </c>
      <c r="L1030" s="17">
        <v>361603</v>
      </c>
    </row>
    <row r="1031" spans="1:13" s="18" customFormat="1" x14ac:dyDescent="0.25">
      <c r="A1031" s="14" t="s">
        <v>8</v>
      </c>
      <c r="B1031" s="14" t="s">
        <v>9</v>
      </c>
      <c r="C1031" s="14" t="s">
        <v>3705</v>
      </c>
      <c r="D1031" s="31">
        <v>6624</v>
      </c>
      <c r="E1031" s="30" t="s">
        <v>11028</v>
      </c>
      <c r="F1031" s="14" t="s">
        <v>3707</v>
      </c>
      <c r="G1031" s="14" t="s">
        <v>3708</v>
      </c>
      <c r="H1031" s="14" t="s">
        <v>11549</v>
      </c>
      <c r="I1031" s="25">
        <v>3127</v>
      </c>
      <c r="J1031" s="14" t="str">
        <f t="shared" si="16"/>
        <v>K25TTM312745814</v>
      </c>
      <c r="K1031" s="16">
        <v>45814</v>
      </c>
      <c r="L1031" s="17">
        <v>239885</v>
      </c>
    </row>
    <row r="1032" spans="1:13" s="18" customFormat="1" x14ac:dyDescent="0.25">
      <c r="A1032" s="14" t="s">
        <v>8</v>
      </c>
      <c r="B1032" s="14" t="s">
        <v>9</v>
      </c>
      <c r="C1032" s="14" t="s">
        <v>3709</v>
      </c>
      <c r="D1032" s="31">
        <v>6642</v>
      </c>
      <c r="E1032" s="30" t="s">
        <v>11199</v>
      </c>
      <c r="F1032" s="14" t="s">
        <v>362</v>
      </c>
      <c r="G1032" s="14" t="s">
        <v>3710</v>
      </c>
      <c r="H1032" s="14" t="s">
        <v>11549</v>
      </c>
      <c r="I1032" s="25">
        <v>2656</v>
      </c>
      <c r="J1032" s="14" t="str">
        <f t="shared" si="16"/>
        <v>K25TTM265645814</v>
      </c>
      <c r="K1032" s="16">
        <v>45814</v>
      </c>
      <c r="L1032" s="17">
        <v>427680</v>
      </c>
    </row>
    <row r="1033" spans="1:13" s="18" customFormat="1" x14ac:dyDescent="0.25">
      <c r="A1033" s="14" t="s">
        <v>8</v>
      </c>
      <c r="B1033" s="14" t="s">
        <v>9</v>
      </c>
      <c r="C1033" s="14" t="s">
        <v>3711</v>
      </c>
      <c r="D1033" s="31">
        <v>6668</v>
      </c>
      <c r="E1033" s="30" t="s">
        <v>11034</v>
      </c>
      <c r="F1033" s="14" t="s">
        <v>3713</v>
      </c>
      <c r="G1033" s="14" t="s">
        <v>3714</v>
      </c>
      <c r="H1033" s="14" t="s">
        <v>11549</v>
      </c>
      <c r="I1033" s="25">
        <v>262905</v>
      </c>
      <c r="J1033" s="14" t="str">
        <f t="shared" si="16"/>
        <v>K25TTM26290545814</v>
      </c>
      <c r="K1033" s="16">
        <v>45814</v>
      </c>
      <c r="L1033" s="17">
        <v>268983</v>
      </c>
    </row>
    <row r="1034" spans="1:13" s="18" customFormat="1" x14ac:dyDescent="0.25">
      <c r="A1034" s="14" t="s">
        <v>8</v>
      </c>
      <c r="B1034" s="14" t="s">
        <v>9</v>
      </c>
      <c r="C1034" s="14" t="s">
        <v>3715</v>
      </c>
      <c r="D1034" s="31">
        <v>6708</v>
      </c>
      <c r="E1034" s="30" t="s">
        <v>11054</v>
      </c>
      <c r="F1034" s="14" t="s">
        <v>3717</v>
      </c>
      <c r="G1034" s="14" t="s">
        <v>3718</v>
      </c>
      <c r="H1034" s="14" t="s">
        <v>11549</v>
      </c>
      <c r="I1034" s="25">
        <v>25335</v>
      </c>
      <c r="J1034" s="14" t="str">
        <f t="shared" si="16"/>
        <v>K25TTM2533545814</v>
      </c>
      <c r="K1034" s="16">
        <v>45814</v>
      </c>
      <c r="L1034" s="17">
        <v>49680</v>
      </c>
    </row>
    <row r="1035" spans="1:13" s="18" customFormat="1" x14ac:dyDescent="0.25">
      <c r="A1035" s="14" t="s">
        <v>8</v>
      </c>
      <c r="B1035" s="14" t="s">
        <v>9</v>
      </c>
      <c r="C1035" s="14" t="s">
        <v>3719</v>
      </c>
      <c r="D1035" s="31">
        <v>6731</v>
      </c>
      <c r="E1035" s="30" t="s">
        <v>11209</v>
      </c>
      <c r="F1035" s="14" t="s">
        <v>3721</v>
      </c>
      <c r="G1035" s="14" t="s">
        <v>3722</v>
      </c>
      <c r="H1035" s="14" t="s">
        <v>11549</v>
      </c>
      <c r="I1035" s="25">
        <v>8982</v>
      </c>
      <c r="J1035" s="14" t="str">
        <f t="shared" si="16"/>
        <v>K25TTM898245814</v>
      </c>
      <c r="K1035" s="16">
        <v>45814</v>
      </c>
      <c r="L1035" s="17">
        <v>130060</v>
      </c>
    </row>
    <row r="1036" spans="1:13" s="18" customFormat="1" x14ac:dyDescent="0.25">
      <c r="A1036" s="14" t="s">
        <v>8</v>
      </c>
      <c r="B1036" s="14" t="s">
        <v>9</v>
      </c>
      <c r="C1036" s="14" t="s">
        <v>3723</v>
      </c>
      <c r="D1036" s="31">
        <v>6751</v>
      </c>
      <c r="E1036" s="30" t="s">
        <v>11154</v>
      </c>
      <c r="F1036" s="14" t="s">
        <v>2498</v>
      </c>
      <c r="G1036" s="14" t="s">
        <v>3724</v>
      </c>
      <c r="H1036" s="14" t="s">
        <v>11549</v>
      </c>
      <c r="I1036" s="25">
        <v>11259</v>
      </c>
      <c r="J1036" s="14" t="str">
        <f t="shared" si="16"/>
        <v>K25TTM1125945814</v>
      </c>
      <c r="K1036" s="16">
        <v>45814</v>
      </c>
      <c r="L1036" s="17">
        <v>153252</v>
      </c>
    </row>
    <row r="1037" spans="1:13" s="18" customFormat="1" x14ac:dyDescent="0.25">
      <c r="A1037" s="14" t="s">
        <v>8</v>
      </c>
      <c r="B1037" s="14" t="s">
        <v>9</v>
      </c>
      <c r="C1037" s="14" t="s">
        <v>3725</v>
      </c>
      <c r="D1037" s="31">
        <v>6760</v>
      </c>
      <c r="E1037" s="30" t="s">
        <v>11034</v>
      </c>
      <c r="F1037" s="14" t="s">
        <v>3727</v>
      </c>
      <c r="G1037" s="14" t="s">
        <v>3728</v>
      </c>
      <c r="H1037" s="14" t="s">
        <v>11549</v>
      </c>
      <c r="I1037" s="25">
        <v>264197</v>
      </c>
      <c r="J1037" s="14" t="str">
        <f t="shared" si="16"/>
        <v>K25TTM26419745814</v>
      </c>
      <c r="K1037" s="16">
        <v>45814</v>
      </c>
      <c r="L1037" s="17">
        <v>149040</v>
      </c>
    </row>
    <row r="1038" spans="1:13" s="18" customFormat="1" x14ac:dyDescent="0.25">
      <c r="A1038" s="14" t="s">
        <v>8</v>
      </c>
      <c r="B1038" s="14" t="s">
        <v>9</v>
      </c>
      <c r="C1038" s="14" t="s">
        <v>3729</v>
      </c>
      <c r="D1038" s="31">
        <v>6765</v>
      </c>
      <c r="E1038" s="30" t="s">
        <v>11149</v>
      </c>
      <c r="F1038" s="14" t="s">
        <v>3731</v>
      </c>
      <c r="G1038" s="14" t="s">
        <v>3732</v>
      </c>
      <c r="H1038" s="14" t="s">
        <v>11549</v>
      </c>
      <c r="I1038" s="25">
        <v>1963</v>
      </c>
      <c r="J1038" s="14" t="str">
        <f t="shared" si="16"/>
        <v>K25TTM196345814</v>
      </c>
      <c r="K1038" s="16">
        <v>45814</v>
      </c>
      <c r="L1038" s="17">
        <v>119943</v>
      </c>
    </row>
    <row r="1039" spans="1:13" s="23" customFormat="1" x14ac:dyDescent="0.25">
      <c r="A1039" s="19" t="s">
        <v>8</v>
      </c>
      <c r="B1039" s="19" t="s">
        <v>9</v>
      </c>
      <c r="C1039" s="19" t="s">
        <v>3733</v>
      </c>
      <c r="D1039" s="32">
        <v>6791</v>
      </c>
      <c r="E1039" s="30" t="s">
        <v>11144</v>
      </c>
      <c r="F1039" s="19" t="s">
        <v>3735</v>
      </c>
      <c r="G1039" s="19" t="s">
        <v>3736</v>
      </c>
      <c r="H1039" s="14" t="s">
        <v>11603</v>
      </c>
      <c r="I1039" s="25">
        <v>89</v>
      </c>
      <c r="J1039" s="14" t="str">
        <f t="shared" si="16"/>
        <v>K25TCP8945814</v>
      </c>
      <c r="K1039" s="21">
        <v>45814</v>
      </c>
      <c r="L1039" s="22">
        <v>359828</v>
      </c>
      <c r="M1039" s="27">
        <v>45817</v>
      </c>
    </row>
    <row r="1040" spans="1:13" s="18" customFormat="1" x14ac:dyDescent="0.25">
      <c r="A1040" s="14" t="s">
        <v>8</v>
      </c>
      <c r="B1040" s="14" t="s">
        <v>9</v>
      </c>
      <c r="C1040" s="14" t="s">
        <v>3737</v>
      </c>
      <c r="D1040" s="31">
        <v>6847</v>
      </c>
      <c r="E1040" s="30" t="s">
        <v>11034</v>
      </c>
      <c r="F1040" s="14" t="s">
        <v>1805</v>
      </c>
      <c r="G1040" s="14" t="s">
        <v>3738</v>
      </c>
      <c r="H1040" s="14" t="s">
        <v>11549</v>
      </c>
      <c r="I1040" s="25">
        <v>262897</v>
      </c>
      <c r="J1040" s="14" t="str">
        <f t="shared" si="16"/>
        <v>K25TTM26289745814</v>
      </c>
      <c r="K1040" s="16">
        <v>45814</v>
      </c>
      <c r="L1040" s="17">
        <v>119943</v>
      </c>
    </row>
    <row r="1041" spans="1:12" s="18" customFormat="1" x14ac:dyDescent="0.25">
      <c r="A1041" s="14" t="s">
        <v>8</v>
      </c>
      <c r="B1041" s="14" t="s">
        <v>9</v>
      </c>
      <c r="C1041" s="14" t="s">
        <v>3739</v>
      </c>
      <c r="D1041" s="31">
        <v>6857</v>
      </c>
      <c r="E1041" s="30" t="s">
        <v>11034</v>
      </c>
      <c r="F1041" s="14" t="s">
        <v>1809</v>
      </c>
      <c r="G1041" s="14" t="s">
        <v>3740</v>
      </c>
      <c r="H1041" s="14" t="s">
        <v>11549</v>
      </c>
      <c r="I1041" s="25">
        <v>264223</v>
      </c>
      <c r="J1041" s="14" t="str">
        <f t="shared" si="16"/>
        <v>K25TTM26422345814</v>
      </c>
      <c r="K1041" s="16">
        <v>45814</v>
      </c>
      <c r="L1041" s="17">
        <v>65030</v>
      </c>
    </row>
    <row r="1042" spans="1:12" s="18" customFormat="1" x14ac:dyDescent="0.25">
      <c r="A1042" s="14" t="s">
        <v>8</v>
      </c>
      <c r="B1042" s="14" t="s">
        <v>9</v>
      </c>
      <c r="C1042" s="14" t="s">
        <v>3741</v>
      </c>
      <c r="D1042" s="31">
        <v>6877</v>
      </c>
      <c r="E1042" s="30" t="s">
        <v>11104</v>
      </c>
      <c r="F1042" s="14" t="s">
        <v>3743</v>
      </c>
      <c r="G1042" s="14" t="s">
        <v>3744</v>
      </c>
      <c r="H1042" s="14" t="s">
        <v>11549</v>
      </c>
      <c r="I1042" s="25">
        <v>17707</v>
      </c>
      <c r="J1042" s="14" t="str">
        <f t="shared" si="16"/>
        <v>K25TTM1770745814</v>
      </c>
      <c r="K1042" s="16">
        <v>45814</v>
      </c>
      <c r="L1042" s="17">
        <v>49680</v>
      </c>
    </row>
    <row r="1043" spans="1:12" s="18" customFormat="1" x14ac:dyDescent="0.25">
      <c r="A1043" s="14" t="s">
        <v>8</v>
      </c>
      <c r="B1043" s="14" t="s">
        <v>9</v>
      </c>
      <c r="C1043" s="14" t="s">
        <v>3745</v>
      </c>
      <c r="D1043" s="31">
        <v>6889</v>
      </c>
      <c r="E1043" s="30" t="s">
        <v>11209</v>
      </c>
      <c r="F1043" s="14" t="s">
        <v>3747</v>
      </c>
      <c r="G1043" s="14" t="s">
        <v>3748</v>
      </c>
      <c r="H1043" s="14" t="s">
        <v>11549</v>
      </c>
      <c r="I1043" s="25">
        <v>8979</v>
      </c>
      <c r="J1043" s="14" t="str">
        <f t="shared" si="16"/>
        <v>K25TTM897945814</v>
      </c>
      <c r="K1043" s="16">
        <v>45814</v>
      </c>
      <c r="L1043" s="17">
        <v>385105</v>
      </c>
    </row>
    <row r="1044" spans="1:12" s="18" customFormat="1" x14ac:dyDescent="0.25">
      <c r="A1044" s="14" t="s">
        <v>8</v>
      </c>
      <c r="B1044" s="14" t="s">
        <v>9</v>
      </c>
      <c r="C1044" s="14" t="s">
        <v>3749</v>
      </c>
      <c r="D1044" s="31">
        <v>6929</v>
      </c>
      <c r="E1044" s="30" t="s">
        <v>11034</v>
      </c>
      <c r="F1044" s="14" t="s">
        <v>3751</v>
      </c>
      <c r="G1044" s="14" t="s">
        <v>3752</v>
      </c>
      <c r="H1044" s="14" t="s">
        <v>11549</v>
      </c>
      <c r="I1044" s="25">
        <v>263330</v>
      </c>
      <c r="J1044" s="14" t="str">
        <f t="shared" si="16"/>
        <v>K25TTM26333045814</v>
      </c>
      <c r="K1044" s="16">
        <v>45814</v>
      </c>
      <c r="L1044" s="17">
        <v>130060</v>
      </c>
    </row>
    <row r="1045" spans="1:12" s="18" customFormat="1" x14ac:dyDescent="0.25">
      <c r="A1045" s="14" t="s">
        <v>8</v>
      </c>
      <c r="B1045" s="14" t="s">
        <v>9</v>
      </c>
      <c r="C1045" s="14" t="s">
        <v>3753</v>
      </c>
      <c r="D1045" s="31">
        <v>1532</v>
      </c>
      <c r="E1045" s="30" t="s">
        <v>11034</v>
      </c>
      <c r="F1045" s="14" t="s">
        <v>3103</v>
      </c>
      <c r="G1045" s="14" t="s">
        <v>3754</v>
      </c>
      <c r="H1045" s="14" t="s">
        <v>11549</v>
      </c>
      <c r="I1045" s="25">
        <v>264475</v>
      </c>
      <c r="J1045" s="14" t="str">
        <f t="shared" si="16"/>
        <v>K25TTM26447545815</v>
      </c>
      <c r="K1045" s="16">
        <v>45815</v>
      </c>
      <c r="L1045" s="17">
        <v>320075</v>
      </c>
    </row>
    <row r="1046" spans="1:12" s="18" customFormat="1" x14ac:dyDescent="0.25">
      <c r="A1046" s="14" t="s">
        <v>8</v>
      </c>
      <c r="B1046" s="14" t="s">
        <v>9</v>
      </c>
      <c r="C1046" s="14" t="s">
        <v>3755</v>
      </c>
      <c r="D1046" s="31">
        <v>1539</v>
      </c>
      <c r="E1046" s="30" t="s">
        <v>11034</v>
      </c>
      <c r="F1046" s="14" t="s">
        <v>2524</v>
      </c>
      <c r="G1046" s="14" t="s">
        <v>3756</v>
      </c>
      <c r="H1046" s="14" t="s">
        <v>11549</v>
      </c>
      <c r="I1046" s="25">
        <v>264449</v>
      </c>
      <c r="J1046" s="14" t="str">
        <f t="shared" si="16"/>
        <v>K25TTM26444945815</v>
      </c>
      <c r="K1046" s="16">
        <v>45815</v>
      </c>
      <c r="L1046" s="17">
        <v>108864</v>
      </c>
    </row>
    <row r="1047" spans="1:12" s="18" customFormat="1" x14ac:dyDescent="0.25">
      <c r="A1047" s="14" t="s">
        <v>8</v>
      </c>
      <c r="B1047" s="14" t="s">
        <v>9</v>
      </c>
      <c r="C1047" s="14" t="s">
        <v>3757</v>
      </c>
      <c r="D1047" s="31">
        <v>1608</v>
      </c>
      <c r="E1047" s="30" t="s">
        <v>11034</v>
      </c>
      <c r="F1047" s="14" t="s">
        <v>406</v>
      </c>
      <c r="G1047" s="14" t="s">
        <v>3758</v>
      </c>
      <c r="H1047" s="14" t="s">
        <v>11549</v>
      </c>
      <c r="I1047" s="25">
        <v>265273</v>
      </c>
      <c r="J1047" s="14" t="str">
        <f t="shared" si="16"/>
        <v>K25TTM26527345815</v>
      </c>
      <c r="K1047" s="16">
        <v>45815</v>
      </c>
      <c r="L1047" s="17">
        <v>362016</v>
      </c>
    </row>
    <row r="1048" spans="1:12" s="18" customFormat="1" x14ac:dyDescent="0.25">
      <c r="A1048" s="14" t="s">
        <v>8</v>
      </c>
      <c r="B1048" s="14" t="s">
        <v>9</v>
      </c>
      <c r="C1048" s="14" t="s">
        <v>3759</v>
      </c>
      <c r="D1048" s="31">
        <v>1628</v>
      </c>
      <c r="E1048" s="30" t="s">
        <v>11129</v>
      </c>
      <c r="F1048" s="14" t="s">
        <v>410</v>
      </c>
      <c r="G1048" s="14" t="s">
        <v>3760</v>
      </c>
      <c r="H1048" s="14" t="s">
        <v>11549</v>
      </c>
      <c r="I1048" s="25">
        <v>20257</v>
      </c>
      <c r="J1048" s="14" t="str">
        <f t="shared" si="16"/>
        <v>K25TTM2025745815</v>
      </c>
      <c r="K1048" s="16">
        <v>45815</v>
      </c>
      <c r="L1048" s="17">
        <v>267581</v>
      </c>
    </row>
    <row r="1049" spans="1:12" s="18" customFormat="1" x14ac:dyDescent="0.25">
      <c r="A1049" s="14" t="s">
        <v>8</v>
      </c>
      <c r="B1049" s="14" t="s">
        <v>9</v>
      </c>
      <c r="C1049" s="14" t="s">
        <v>3761</v>
      </c>
      <c r="D1049" s="31">
        <v>1650</v>
      </c>
      <c r="E1049" s="30" t="s">
        <v>11034</v>
      </c>
      <c r="F1049" s="14" t="s">
        <v>418</v>
      </c>
      <c r="G1049" s="14" t="s">
        <v>3762</v>
      </c>
      <c r="H1049" s="14" t="s">
        <v>11549</v>
      </c>
      <c r="I1049" s="25">
        <v>264427</v>
      </c>
      <c r="J1049" s="14" t="str">
        <f t="shared" si="16"/>
        <v>K25TTM26442745815</v>
      </c>
      <c r="K1049" s="16">
        <v>45815</v>
      </c>
      <c r="L1049" s="17">
        <v>1153284</v>
      </c>
    </row>
    <row r="1050" spans="1:12" s="18" customFormat="1" x14ac:dyDescent="0.25">
      <c r="A1050" s="14" t="s">
        <v>8</v>
      </c>
      <c r="B1050" s="14" t="s">
        <v>9</v>
      </c>
      <c r="C1050" s="14" t="s">
        <v>3763</v>
      </c>
      <c r="D1050" s="31">
        <v>1658</v>
      </c>
      <c r="E1050" s="30" t="s">
        <v>11034</v>
      </c>
      <c r="F1050" s="14" t="s">
        <v>1107</v>
      </c>
      <c r="G1050" s="14" t="s">
        <v>3764</v>
      </c>
      <c r="H1050" s="14" t="s">
        <v>11549</v>
      </c>
      <c r="I1050" s="25">
        <v>264445</v>
      </c>
      <c r="J1050" s="14" t="str">
        <f t="shared" si="16"/>
        <v>K25TTM26444545815</v>
      </c>
      <c r="K1050" s="16">
        <v>45815</v>
      </c>
      <c r="L1050" s="17">
        <v>581049</v>
      </c>
    </row>
    <row r="1051" spans="1:12" s="18" customFormat="1" x14ac:dyDescent="0.25">
      <c r="A1051" s="14" t="s">
        <v>8</v>
      </c>
      <c r="B1051" s="14" t="s">
        <v>9</v>
      </c>
      <c r="C1051" s="14" t="s">
        <v>3765</v>
      </c>
      <c r="D1051" s="31">
        <v>1699</v>
      </c>
      <c r="E1051" s="30" t="s">
        <v>11034</v>
      </c>
      <c r="F1051" s="14" t="s">
        <v>430</v>
      </c>
      <c r="G1051" s="14" t="s">
        <v>3766</v>
      </c>
      <c r="H1051" s="14" t="s">
        <v>11549</v>
      </c>
      <c r="I1051" s="25">
        <v>264426</v>
      </c>
      <c r="J1051" s="14" t="str">
        <f t="shared" si="16"/>
        <v>K25TTM26442645815</v>
      </c>
      <c r="K1051" s="16">
        <v>45815</v>
      </c>
      <c r="L1051" s="17">
        <v>482138</v>
      </c>
    </row>
    <row r="1052" spans="1:12" s="18" customFormat="1" x14ac:dyDescent="0.25">
      <c r="A1052" s="14" t="s">
        <v>8</v>
      </c>
      <c r="B1052" s="14" t="s">
        <v>9</v>
      </c>
      <c r="C1052" s="14" t="s">
        <v>3767</v>
      </c>
      <c r="D1052" s="31">
        <v>2030</v>
      </c>
      <c r="E1052" s="30" t="s">
        <v>11024</v>
      </c>
      <c r="F1052" s="14" t="s">
        <v>3769</v>
      </c>
      <c r="G1052" s="14" t="s">
        <v>3770</v>
      </c>
      <c r="H1052" s="14" t="s">
        <v>11549</v>
      </c>
      <c r="I1052" s="25">
        <v>85823</v>
      </c>
      <c r="J1052" s="14" t="str">
        <f t="shared" si="16"/>
        <v>K25TTM8582345815</v>
      </c>
      <c r="K1052" s="16">
        <v>45815</v>
      </c>
      <c r="L1052" s="17">
        <v>720840</v>
      </c>
    </row>
    <row r="1053" spans="1:12" s="18" customFormat="1" x14ac:dyDescent="0.25">
      <c r="A1053" s="14" t="s">
        <v>8</v>
      </c>
      <c r="B1053" s="14" t="s">
        <v>9</v>
      </c>
      <c r="C1053" s="14" t="s">
        <v>3771</v>
      </c>
      <c r="D1053" s="31">
        <v>2040</v>
      </c>
      <c r="E1053" s="30" t="s">
        <v>11064</v>
      </c>
      <c r="F1053" s="14" t="s">
        <v>3773</v>
      </c>
      <c r="G1053" s="14" t="s">
        <v>3774</v>
      </c>
      <c r="H1053" s="14" t="s">
        <v>11549</v>
      </c>
      <c r="I1053" s="25">
        <v>43302</v>
      </c>
      <c r="J1053" s="14" t="str">
        <f t="shared" si="16"/>
        <v>K25TTM4330245815</v>
      </c>
      <c r="K1053" s="16">
        <v>45815</v>
      </c>
      <c r="L1053" s="17">
        <v>240570</v>
      </c>
    </row>
    <row r="1054" spans="1:12" s="18" customFormat="1" x14ac:dyDescent="0.25">
      <c r="A1054" s="14" t="s">
        <v>8</v>
      </c>
      <c r="B1054" s="14" t="s">
        <v>9</v>
      </c>
      <c r="C1054" s="14" t="s">
        <v>3775</v>
      </c>
      <c r="D1054" s="31">
        <v>2061</v>
      </c>
      <c r="E1054" s="30" t="s">
        <v>11034</v>
      </c>
      <c r="F1054" s="14" t="s">
        <v>1123</v>
      </c>
      <c r="G1054" s="14" t="s">
        <v>3776</v>
      </c>
      <c r="H1054" s="14" t="s">
        <v>11549</v>
      </c>
      <c r="I1054" s="25">
        <v>265032</v>
      </c>
      <c r="J1054" s="14" t="str">
        <f t="shared" si="16"/>
        <v>K25TTM26503245815</v>
      </c>
      <c r="K1054" s="16">
        <v>45815</v>
      </c>
      <c r="L1054" s="17">
        <v>153252</v>
      </c>
    </row>
    <row r="1055" spans="1:12" s="18" customFormat="1" x14ac:dyDescent="0.25">
      <c r="A1055" s="14" t="s">
        <v>8</v>
      </c>
      <c r="B1055" s="14" t="s">
        <v>9</v>
      </c>
      <c r="C1055" s="14" t="s">
        <v>3777</v>
      </c>
      <c r="D1055" s="31">
        <v>2143</v>
      </c>
      <c r="E1055" s="30" t="s">
        <v>11034</v>
      </c>
      <c r="F1055" s="14" t="s">
        <v>3779</v>
      </c>
      <c r="G1055" s="14" t="s">
        <v>3780</v>
      </c>
      <c r="H1055" s="14" t="s">
        <v>11549</v>
      </c>
      <c r="I1055" s="25">
        <v>265659</v>
      </c>
      <c r="J1055" s="14" t="str">
        <f t="shared" si="16"/>
        <v>K25TTM26565945815</v>
      </c>
      <c r="K1055" s="16">
        <v>45815</v>
      </c>
      <c r="L1055" s="17">
        <v>294082</v>
      </c>
    </row>
    <row r="1056" spans="1:12" s="18" customFormat="1" x14ac:dyDescent="0.25">
      <c r="A1056" s="14" t="s">
        <v>8</v>
      </c>
      <c r="B1056" s="14" t="s">
        <v>9</v>
      </c>
      <c r="C1056" s="14" t="s">
        <v>3781</v>
      </c>
      <c r="D1056" s="31">
        <v>2217</v>
      </c>
      <c r="E1056" s="30" t="s">
        <v>11034</v>
      </c>
      <c r="F1056" s="14" t="s">
        <v>3783</v>
      </c>
      <c r="G1056" s="14" t="s">
        <v>3784</v>
      </c>
      <c r="H1056" s="14" t="s">
        <v>11549</v>
      </c>
      <c r="I1056" s="25">
        <v>265212</v>
      </c>
      <c r="J1056" s="14" t="str">
        <f t="shared" si="16"/>
        <v>K25TTM26521245815</v>
      </c>
      <c r="K1056" s="16">
        <v>45815</v>
      </c>
      <c r="L1056" s="17">
        <v>179740</v>
      </c>
    </row>
    <row r="1057" spans="1:12" s="18" customFormat="1" x14ac:dyDescent="0.25">
      <c r="A1057" s="14" t="s">
        <v>8</v>
      </c>
      <c r="B1057" s="14" t="s">
        <v>9</v>
      </c>
      <c r="C1057" s="14" t="s">
        <v>3785</v>
      </c>
      <c r="D1057" s="31">
        <v>2275</v>
      </c>
      <c r="E1057" s="30" t="s">
        <v>11034</v>
      </c>
      <c r="F1057" s="14" t="s">
        <v>446</v>
      </c>
      <c r="G1057" s="14" t="s">
        <v>3786</v>
      </c>
      <c r="H1057" s="14" t="s">
        <v>11549</v>
      </c>
      <c r="I1057" s="25">
        <v>265627</v>
      </c>
      <c r="J1057" s="14" t="str">
        <f t="shared" si="16"/>
        <v>K25TTM26562745815</v>
      </c>
      <c r="K1057" s="16">
        <v>45815</v>
      </c>
      <c r="L1057" s="17">
        <v>252612</v>
      </c>
    </row>
    <row r="1058" spans="1:12" s="18" customFormat="1" x14ac:dyDescent="0.25">
      <c r="A1058" s="14" t="s">
        <v>8</v>
      </c>
      <c r="B1058" s="14" t="s">
        <v>9</v>
      </c>
      <c r="C1058" s="14" t="s">
        <v>3787</v>
      </c>
      <c r="D1058" s="31">
        <v>2338</v>
      </c>
      <c r="E1058" s="30" t="s">
        <v>11034</v>
      </c>
      <c r="F1058" s="14" t="s">
        <v>3789</v>
      </c>
      <c r="G1058" s="14" t="s">
        <v>3790</v>
      </c>
      <c r="H1058" s="14" t="s">
        <v>11549</v>
      </c>
      <c r="I1058" s="25">
        <v>265483</v>
      </c>
      <c r="J1058" s="14" t="str">
        <f t="shared" si="16"/>
        <v>K25TTM26548345815</v>
      </c>
      <c r="K1058" s="16">
        <v>45815</v>
      </c>
      <c r="L1058" s="17">
        <v>103877</v>
      </c>
    </row>
    <row r="1059" spans="1:12" s="18" customFormat="1" x14ac:dyDescent="0.25">
      <c r="A1059" s="14" t="s">
        <v>8</v>
      </c>
      <c r="B1059" s="14" t="s">
        <v>9</v>
      </c>
      <c r="C1059" s="14" t="s">
        <v>3791</v>
      </c>
      <c r="D1059" s="31">
        <v>2392</v>
      </c>
      <c r="E1059" s="30" t="s">
        <v>11034</v>
      </c>
      <c r="F1059" s="14" t="s">
        <v>3793</v>
      </c>
      <c r="G1059" s="14" t="s">
        <v>3794</v>
      </c>
      <c r="H1059" s="14" t="s">
        <v>11549</v>
      </c>
      <c r="I1059" s="25">
        <v>265504</v>
      </c>
      <c r="J1059" s="14" t="str">
        <f t="shared" si="16"/>
        <v>K25TTM26550445815</v>
      </c>
      <c r="K1059" s="16">
        <v>45815</v>
      </c>
      <c r="L1059" s="17">
        <v>991482</v>
      </c>
    </row>
    <row r="1060" spans="1:12" s="18" customFormat="1" x14ac:dyDescent="0.25">
      <c r="A1060" s="14" t="s">
        <v>8</v>
      </c>
      <c r="B1060" s="14" t="s">
        <v>9</v>
      </c>
      <c r="C1060" s="14" t="s">
        <v>3795</v>
      </c>
      <c r="D1060" s="31">
        <v>2752</v>
      </c>
      <c r="E1060" s="30" t="s">
        <v>11034</v>
      </c>
      <c r="F1060" s="14" t="s">
        <v>3797</v>
      </c>
      <c r="G1060" s="14" t="s">
        <v>3798</v>
      </c>
      <c r="H1060" s="14" t="s">
        <v>11549</v>
      </c>
      <c r="I1060" s="25">
        <v>265731</v>
      </c>
      <c r="J1060" s="14" t="str">
        <f t="shared" si="16"/>
        <v>K25TTM26573145815</v>
      </c>
      <c r="K1060" s="16">
        <v>45815</v>
      </c>
      <c r="L1060" s="17">
        <v>536382</v>
      </c>
    </row>
    <row r="1061" spans="1:12" s="18" customFormat="1" x14ac:dyDescent="0.25">
      <c r="A1061" s="14" t="s">
        <v>8</v>
      </c>
      <c r="B1061" s="14" t="s">
        <v>9</v>
      </c>
      <c r="C1061" s="14" t="s">
        <v>3799</v>
      </c>
      <c r="D1061" s="31">
        <v>2763</v>
      </c>
      <c r="E1061" s="30" t="s">
        <v>11034</v>
      </c>
      <c r="F1061" s="14" t="s">
        <v>3801</v>
      </c>
      <c r="G1061" s="14" t="s">
        <v>3802</v>
      </c>
      <c r="H1061" s="14" t="s">
        <v>11549</v>
      </c>
      <c r="I1061" s="25">
        <v>265940</v>
      </c>
      <c r="J1061" s="14" t="str">
        <f t="shared" si="16"/>
        <v>K25TTM26594045815</v>
      </c>
      <c r="K1061" s="16">
        <v>45815</v>
      </c>
      <c r="L1061" s="17">
        <v>162590</v>
      </c>
    </row>
    <row r="1062" spans="1:12" s="18" customFormat="1" x14ac:dyDescent="0.25">
      <c r="A1062" s="14" t="s">
        <v>8</v>
      </c>
      <c r="B1062" s="14" t="s">
        <v>9</v>
      </c>
      <c r="C1062" s="14" t="s">
        <v>3803</v>
      </c>
      <c r="D1062" s="15" t="s">
        <v>3804</v>
      </c>
      <c r="E1062" s="30" t="s">
        <v>11293</v>
      </c>
      <c r="F1062" s="14" t="s">
        <v>3805</v>
      </c>
      <c r="G1062" s="14" t="s">
        <v>3806</v>
      </c>
      <c r="H1062" s="14" t="s">
        <v>11549</v>
      </c>
      <c r="I1062" s="25">
        <v>6086</v>
      </c>
      <c r="J1062" s="14" t="str">
        <f t="shared" si="16"/>
        <v>K25TTM608645815</v>
      </c>
      <c r="K1062" s="16">
        <v>45815</v>
      </c>
      <c r="L1062" s="17">
        <v>54197</v>
      </c>
    </row>
    <row r="1063" spans="1:12" s="18" customFormat="1" x14ac:dyDescent="0.25">
      <c r="A1063" s="14" t="s">
        <v>8</v>
      </c>
      <c r="B1063" s="14" t="s">
        <v>9</v>
      </c>
      <c r="C1063" s="14" t="s">
        <v>3807</v>
      </c>
      <c r="D1063" s="15" t="s">
        <v>3808</v>
      </c>
      <c r="E1063" s="30" t="s">
        <v>11109</v>
      </c>
      <c r="F1063" s="14" t="s">
        <v>3809</v>
      </c>
      <c r="G1063" s="14" t="s">
        <v>3810</v>
      </c>
      <c r="H1063" s="14" t="s">
        <v>11549</v>
      </c>
      <c r="I1063" s="25">
        <v>4500</v>
      </c>
      <c r="J1063" s="14" t="str">
        <f t="shared" si="16"/>
        <v>K25TTM450045815</v>
      </c>
      <c r="K1063" s="16">
        <v>45815</v>
      </c>
      <c r="L1063" s="17">
        <v>60043</v>
      </c>
    </row>
    <row r="1064" spans="1:12" s="18" customFormat="1" x14ac:dyDescent="0.25">
      <c r="A1064" s="14" t="s">
        <v>8</v>
      </c>
      <c r="B1064" s="14" t="s">
        <v>9</v>
      </c>
      <c r="C1064" s="14" t="s">
        <v>3811</v>
      </c>
      <c r="D1064" s="15" t="s">
        <v>3812</v>
      </c>
      <c r="E1064" s="30" t="s">
        <v>11164</v>
      </c>
      <c r="F1064" s="14" t="s">
        <v>3813</v>
      </c>
      <c r="G1064" s="14" t="s">
        <v>3814</v>
      </c>
      <c r="H1064" s="14" t="s">
        <v>11549</v>
      </c>
      <c r="I1064" s="25">
        <v>1217</v>
      </c>
      <c r="J1064" s="14" t="str">
        <f t="shared" si="16"/>
        <v>K25TTM121745815</v>
      </c>
      <c r="K1064" s="16">
        <v>45815</v>
      </c>
      <c r="L1064" s="17">
        <v>119943</v>
      </c>
    </row>
    <row r="1065" spans="1:12" s="18" customFormat="1" x14ac:dyDescent="0.25">
      <c r="A1065" s="14" t="s">
        <v>8</v>
      </c>
      <c r="B1065" s="14" t="s">
        <v>9</v>
      </c>
      <c r="C1065" s="14" t="s">
        <v>3815</v>
      </c>
      <c r="D1065" s="15" t="s">
        <v>3816</v>
      </c>
      <c r="E1065" s="30" t="s">
        <v>11134</v>
      </c>
      <c r="F1065" s="14" t="s">
        <v>3817</v>
      </c>
      <c r="G1065" s="14" t="s">
        <v>1186</v>
      </c>
      <c r="H1065" s="14" t="s">
        <v>11549</v>
      </c>
      <c r="I1065" s="25">
        <v>2567</v>
      </c>
      <c r="J1065" s="14" t="str">
        <f t="shared" si="16"/>
        <v>K25TTM256745815</v>
      </c>
      <c r="K1065" s="16">
        <v>45815</v>
      </c>
      <c r="L1065" s="17">
        <v>106920</v>
      </c>
    </row>
    <row r="1066" spans="1:12" s="18" customFormat="1" x14ac:dyDescent="0.25">
      <c r="A1066" s="14" t="s">
        <v>8</v>
      </c>
      <c r="B1066" s="14" t="s">
        <v>9</v>
      </c>
      <c r="C1066" s="14" t="s">
        <v>3818</v>
      </c>
      <c r="D1066" s="15" t="s">
        <v>3819</v>
      </c>
      <c r="E1066" s="30" t="s">
        <v>11323</v>
      </c>
      <c r="F1066" s="14" t="s">
        <v>3820</v>
      </c>
      <c r="G1066" s="14" t="s">
        <v>3821</v>
      </c>
      <c r="H1066" s="14" t="s">
        <v>11549</v>
      </c>
      <c r="I1066" s="25">
        <v>882</v>
      </c>
      <c r="J1066" s="14" t="str">
        <f t="shared" si="16"/>
        <v>K25TTM88245815</v>
      </c>
      <c r="K1066" s="16">
        <v>45815</v>
      </c>
      <c r="L1066" s="17">
        <v>53460</v>
      </c>
    </row>
    <row r="1067" spans="1:12" s="18" customFormat="1" x14ac:dyDescent="0.25">
      <c r="A1067" s="14" t="s">
        <v>8</v>
      </c>
      <c r="B1067" s="14" t="s">
        <v>9</v>
      </c>
      <c r="C1067" s="14" t="s">
        <v>3822</v>
      </c>
      <c r="D1067" s="15" t="s">
        <v>3823</v>
      </c>
      <c r="E1067" s="30" t="s">
        <v>11024</v>
      </c>
      <c r="F1067" s="14" t="s">
        <v>3824</v>
      </c>
      <c r="G1067" s="14" t="s">
        <v>3825</v>
      </c>
      <c r="H1067" s="14" t="s">
        <v>11549</v>
      </c>
      <c r="I1067" s="25">
        <v>85928</v>
      </c>
      <c r="J1067" s="14" t="str">
        <f t="shared" si="16"/>
        <v>K25TTM8592845815</v>
      </c>
      <c r="K1067" s="16">
        <v>45815</v>
      </c>
      <c r="L1067" s="17">
        <v>600398</v>
      </c>
    </row>
    <row r="1068" spans="1:12" s="18" customFormat="1" x14ac:dyDescent="0.25">
      <c r="A1068" s="14" t="s">
        <v>8</v>
      </c>
      <c r="B1068" s="14" t="s">
        <v>9</v>
      </c>
      <c r="C1068" s="14" t="s">
        <v>3826</v>
      </c>
      <c r="D1068" s="15" t="s">
        <v>3827</v>
      </c>
      <c r="E1068" s="30" t="s">
        <v>11044</v>
      </c>
      <c r="F1068" s="14" t="s">
        <v>3828</v>
      </c>
      <c r="G1068" s="14" t="s">
        <v>3829</v>
      </c>
      <c r="H1068" s="14" t="s">
        <v>11549</v>
      </c>
      <c r="I1068" s="25">
        <v>7685</v>
      </c>
      <c r="J1068" s="14" t="str">
        <f t="shared" si="16"/>
        <v>K25TTM768545815</v>
      </c>
      <c r="K1068" s="16">
        <v>45815</v>
      </c>
      <c r="L1068" s="17">
        <v>379376</v>
      </c>
    </row>
    <row r="1069" spans="1:12" s="18" customFormat="1" x14ac:dyDescent="0.25">
      <c r="A1069" s="14" t="s">
        <v>8</v>
      </c>
      <c r="B1069" s="14" t="s">
        <v>9</v>
      </c>
      <c r="C1069" s="14" t="s">
        <v>3830</v>
      </c>
      <c r="D1069" s="15" t="s">
        <v>3827</v>
      </c>
      <c r="E1069" s="30" t="s">
        <v>11044</v>
      </c>
      <c r="F1069" s="14" t="s">
        <v>3828</v>
      </c>
      <c r="G1069" s="14" t="s">
        <v>959</v>
      </c>
      <c r="H1069" s="14" t="s">
        <v>11549</v>
      </c>
      <c r="I1069" s="25">
        <v>7686</v>
      </c>
      <c r="J1069" s="14" t="str">
        <f t="shared" si="16"/>
        <v>K25TTM768645815</v>
      </c>
      <c r="K1069" s="16">
        <v>45815</v>
      </c>
      <c r="L1069" s="17">
        <v>882090</v>
      </c>
    </row>
    <row r="1070" spans="1:12" s="18" customFormat="1" x14ac:dyDescent="0.25">
      <c r="A1070" s="14" t="s">
        <v>8</v>
      </c>
      <c r="B1070" s="14" t="s">
        <v>9</v>
      </c>
      <c r="C1070" s="14" t="s">
        <v>3831</v>
      </c>
      <c r="D1070" s="15" t="s">
        <v>3832</v>
      </c>
      <c r="E1070" s="30" t="s">
        <v>11049</v>
      </c>
      <c r="F1070" s="14" t="s">
        <v>3833</v>
      </c>
      <c r="G1070" s="14" t="s">
        <v>3834</v>
      </c>
      <c r="H1070" s="14" t="s">
        <v>11549</v>
      </c>
      <c r="I1070" s="25">
        <v>7918</v>
      </c>
      <c r="J1070" s="14" t="str">
        <f t="shared" si="16"/>
        <v>K25TTM791845815</v>
      </c>
      <c r="K1070" s="16">
        <v>45815</v>
      </c>
      <c r="L1070" s="17">
        <v>99360</v>
      </c>
    </row>
    <row r="1071" spans="1:12" s="18" customFormat="1" x14ac:dyDescent="0.25">
      <c r="A1071" s="14" t="s">
        <v>8</v>
      </c>
      <c r="B1071" s="14" t="s">
        <v>9</v>
      </c>
      <c r="C1071" s="14" t="s">
        <v>3835</v>
      </c>
      <c r="D1071" s="15" t="s">
        <v>3836</v>
      </c>
      <c r="E1071" s="30" t="s">
        <v>11243</v>
      </c>
      <c r="F1071" s="14" t="s">
        <v>3837</v>
      </c>
      <c r="G1071" s="14" t="s">
        <v>3838</v>
      </c>
      <c r="H1071" s="14" t="s">
        <v>11549</v>
      </c>
      <c r="I1071" s="25">
        <v>20563</v>
      </c>
      <c r="J1071" s="14" t="str">
        <f t="shared" si="16"/>
        <v>K25TTM2056345815</v>
      </c>
      <c r="K1071" s="16">
        <v>45815</v>
      </c>
      <c r="L1071" s="17">
        <v>163296</v>
      </c>
    </row>
    <row r="1072" spans="1:12" s="18" customFormat="1" x14ac:dyDescent="0.25">
      <c r="A1072" s="14" t="s">
        <v>8</v>
      </c>
      <c r="B1072" s="14" t="s">
        <v>9</v>
      </c>
      <c r="C1072" s="14" t="s">
        <v>3839</v>
      </c>
      <c r="D1072" s="15" t="s">
        <v>3840</v>
      </c>
      <c r="E1072" s="30" t="s">
        <v>11243</v>
      </c>
      <c r="F1072" s="14" t="s">
        <v>3841</v>
      </c>
      <c r="G1072" s="14" t="s">
        <v>3842</v>
      </c>
      <c r="H1072" s="14" t="s">
        <v>11549</v>
      </c>
      <c r="I1072" s="25">
        <v>20503</v>
      </c>
      <c r="J1072" s="14" t="str">
        <f t="shared" si="16"/>
        <v>K25TTM2050345815</v>
      </c>
      <c r="K1072" s="16">
        <v>45815</v>
      </c>
      <c r="L1072" s="17">
        <v>529451</v>
      </c>
    </row>
    <row r="1073" spans="1:13" s="18" customFormat="1" x14ac:dyDescent="0.25">
      <c r="A1073" s="14" t="s">
        <v>8</v>
      </c>
      <c r="B1073" s="14" t="s">
        <v>9</v>
      </c>
      <c r="C1073" s="14" t="s">
        <v>3843</v>
      </c>
      <c r="D1073" s="15" t="s">
        <v>3844</v>
      </c>
      <c r="E1073" s="30" t="s">
        <v>11024</v>
      </c>
      <c r="F1073" s="14" t="s">
        <v>3845</v>
      </c>
      <c r="G1073" s="14" t="s">
        <v>3846</v>
      </c>
      <c r="H1073" s="14" t="s">
        <v>11549</v>
      </c>
      <c r="I1073" s="25">
        <v>85987</v>
      </c>
      <c r="J1073" s="14" t="str">
        <f t="shared" si="16"/>
        <v>K25TTM8598745815</v>
      </c>
      <c r="K1073" s="16">
        <v>45815</v>
      </c>
      <c r="L1073" s="17">
        <v>436596</v>
      </c>
    </row>
    <row r="1074" spans="1:13" s="18" customFormat="1" x14ac:dyDescent="0.25">
      <c r="A1074" s="14" t="s">
        <v>8</v>
      </c>
      <c r="B1074" s="14" t="s">
        <v>9</v>
      </c>
      <c r="C1074" s="14" t="s">
        <v>3847</v>
      </c>
      <c r="D1074" s="15" t="s">
        <v>3848</v>
      </c>
      <c r="E1074" s="30" t="s">
        <v>11044</v>
      </c>
      <c r="F1074" s="14" t="s">
        <v>3849</v>
      </c>
      <c r="G1074" s="14" t="s">
        <v>3850</v>
      </c>
      <c r="H1074" s="14" t="s">
        <v>11549</v>
      </c>
      <c r="I1074" s="25">
        <v>7689</v>
      </c>
      <c r="J1074" s="14" t="str">
        <f t="shared" si="16"/>
        <v>K25TTM768945815</v>
      </c>
      <c r="K1074" s="16">
        <v>45815</v>
      </c>
      <c r="L1074" s="17">
        <v>53460</v>
      </c>
    </row>
    <row r="1075" spans="1:13" s="18" customFormat="1" x14ac:dyDescent="0.25">
      <c r="A1075" s="14" t="s">
        <v>8</v>
      </c>
      <c r="B1075" s="14" t="s">
        <v>9</v>
      </c>
      <c r="C1075" s="14" t="s">
        <v>3851</v>
      </c>
      <c r="D1075" s="15" t="s">
        <v>3852</v>
      </c>
      <c r="E1075" s="30" t="s">
        <v>11044</v>
      </c>
      <c r="F1075" s="14" t="s">
        <v>3853</v>
      </c>
      <c r="G1075" s="14" t="s">
        <v>3854</v>
      </c>
      <c r="H1075" s="14" t="s">
        <v>11549</v>
      </c>
      <c r="I1075" s="25">
        <v>7681</v>
      </c>
      <c r="J1075" s="14" t="str">
        <f t="shared" si="16"/>
        <v>K25TTM768145815</v>
      </c>
      <c r="K1075" s="16">
        <v>45815</v>
      </c>
      <c r="L1075" s="17">
        <v>53460</v>
      </c>
    </row>
    <row r="1076" spans="1:13" s="18" customFormat="1" x14ac:dyDescent="0.25">
      <c r="A1076" s="14" t="s">
        <v>8</v>
      </c>
      <c r="B1076" s="14" t="s">
        <v>9</v>
      </c>
      <c r="C1076" s="14" t="s">
        <v>3855</v>
      </c>
      <c r="D1076" s="15" t="s">
        <v>3214</v>
      </c>
      <c r="E1076" s="30" t="s">
        <v>11054</v>
      </c>
      <c r="F1076" s="14" t="s">
        <v>3215</v>
      </c>
      <c r="G1076" s="14" t="s">
        <v>3856</v>
      </c>
      <c r="H1076" s="14" t="s">
        <v>11549</v>
      </c>
      <c r="I1076" s="25">
        <v>25419</v>
      </c>
      <c r="J1076" s="14" t="str">
        <f t="shared" si="16"/>
        <v>K25TTM2541945815</v>
      </c>
      <c r="K1076" s="16">
        <v>45815</v>
      </c>
      <c r="L1076" s="17">
        <v>119943</v>
      </c>
    </row>
    <row r="1077" spans="1:13" s="23" customFormat="1" x14ac:dyDescent="0.25">
      <c r="A1077" s="19" t="s">
        <v>8</v>
      </c>
      <c r="B1077" s="19" t="s">
        <v>9</v>
      </c>
      <c r="C1077" s="19" t="s">
        <v>3857</v>
      </c>
      <c r="D1077" s="20" t="s">
        <v>3230</v>
      </c>
      <c r="E1077" s="30" t="s">
        <v>11144</v>
      </c>
      <c r="F1077" s="19" t="s">
        <v>3231</v>
      </c>
      <c r="G1077" s="19" t="s">
        <v>3858</v>
      </c>
      <c r="H1077" s="14" t="s">
        <v>11603</v>
      </c>
      <c r="I1077" s="25">
        <v>63</v>
      </c>
      <c r="J1077" s="14" t="str">
        <f t="shared" si="16"/>
        <v>K25TCP6345815</v>
      </c>
      <c r="K1077" s="21">
        <v>45815</v>
      </c>
      <c r="L1077" s="22">
        <v>119943</v>
      </c>
      <c r="M1077" s="27">
        <v>45817</v>
      </c>
    </row>
    <row r="1078" spans="1:13" s="18" customFormat="1" x14ac:dyDescent="0.25">
      <c r="A1078" s="14" t="s">
        <v>8</v>
      </c>
      <c r="B1078" s="14" t="s">
        <v>9</v>
      </c>
      <c r="C1078" s="14" t="s">
        <v>3859</v>
      </c>
      <c r="D1078" s="15" t="s">
        <v>3860</v>
      </c>
      <c r="E1078" s="30" t="s">
        <v>11139</v>
      </c>
      <c r="F1078" s="14" t="s">
        <v>3861</v>
      </c>
      <c r="G1078" s="14" t="s">
        <v>3862</v>
      </c>
      <c r="H1078" s="14" t="s">
        <v>11549</v>
      </c>
      <c r="I1078" s="25">
        <v>20363</v>
      </c>
      <c r="J1078" s="14" t="str">
        <f t="shared" si="16"/>
        <v>K25TTM2036345815</v>
      </c>
      <c r="K1078" s="16">
        <v>45815</v>
      </c>
      <c r="L1078" s="17">
        <v>119943</v>
      </c>
    </row>
    <row r="1079" spans="1:13" s="18" customFormat="1" x14ac:dyDescent="0.25">
      <c r="A1079" s="14" t="s">
        <v>8</v>
      </c>
      <c r="B1079" s="14" t="s">
        <v>9</v>
      </c>
      <c r="C1079" s="14" t="s">
        <v>3863</v>
      </c>
      <c r="D1079" s="15" t="s">
        <v>3864</v>
      </c>
      <c r="E1079" s="30" t="s">
        <v>11243</v>
      </c>
      <c r="F1079" s="14" t="s">
        <v>3865</v>
      </c>
      <c r="G1079" s="14" t="s">
        <v>3866</v>
      </c>
      <c r="H1079" s="14" t="s">
        <v>11549</v>
      </c>
      <c r="I1079" s="25">
        <v>20535</v>
      </c>
      <c r="J1079" s="14" t="str">
        <f t="shared" si="16"/>
        <v>K25TTM2053545815</v>
      </c>
      <c r="K1079" s="16">
        <v>45815</v>
      </c>
      <c r="L1079" s="17">
        <v>49680</v>
      </c>
    </row>
    <row r="1080" spans="1:13" s="18" customFormat="1" x14ac:dyDescent="0.25">
      <c r="A1080" s="14" t="s">
        <v>8</v>
      </c>
      <c r="B1080" s="14" t="s">
        <v>9</v>
      </c>
      <c r="C1080" s="14" t="s">
        <v>3867</v>
      </c>
      <c r="D1080" s="15" t="s">
        <v>577</v>
      </c>
      <c r="E1080" s="30" t="e">
        <v>#N/A</v>
      </c>
      <c r="F1080" s="14" t="s">
        <v>578</v>
      </c>
      <c r="G1080" s="14" t="s">
        <v>3868</v>
      </c>
      <c r="H1080" s="14" t="s">
        <v>11549</v>
      </c>
      <c r="I1080" s="25">
        <v>10296</v>
      </c>
      <c r="J1080" s="14" t="str">
        <f t="shared" si="16"/>
        <v>K25TTM1029645815</v>
      </c>
      <c r="K1080" s="16">
        <v>45815</v>
      </c>
      <c r="L1080" s="17">
        <v>325179</v>
      </c>
    </row>
    <row r="1081" spans="1:13" s="18" customFormat="1" x14ac:dyDescent="0.25">
      <c r="A1081" s="14" t="s">
        <v>8</v>
      </c>
      <c r="B1081" s="14" t="s">
        <v>9</v>
      </c>
      <c r="C1081" s="14" t="s">
        <v>3869</v>
      </c>
      <c r="D1081" s="15" t="s">
        <v>79</v>
      </c>
      <c r="E1081" s="30" t="s">
        <v>11104</v>
      </c>
      <c r="F1081" s="14" t="s">
        <v>80</v>
      </c>
      <c r="G1081" s="14" t="s">
        <v>3870</v>
      </c>
      <c r="H1081" s="14" t="s">
        <v>11549</v>
      </c>
      <c r="I1081" s="25">
        <v>17764</v>
      </c>
      <c r="J1081" s="14" t="str">
        <f t="shared" si="16"/>
        <v>K25TTM1776445815</v>
      </c>
      <c r="K1081" s="16">
        <v>45815</v>
      </c>
      <c r="L1081" s="17">
        <v>120085</v>
      </c>
    </row>
    <row r="1082" spans="1:13" s="18" customFormat="1" x14ac:dyDescent="0.25">
      <c r="A1082" s="14" t="s">
        <v>8</v>
      </c>
      <c r="B1082" s="14" t="s">
        <v>9</v>
      </c>
      <c r="C1082" s="14" t="s">
        <v>3871</v>
      </c>
      <c r="D1082" s="15" t="s">
        <v>1258</v>
      </c>
      <c r="E1082" s="30" t="s">
        <v>11044</v>
      </c>
      <c r="F1082" s="14" t="s">
        <v>1259</v>
      </c>
      <c r="G1082" s="14" t="s">
        <v>3872</v>
      </c>
      <c r="H1082" s="14" t="s">
        <v>11549</v>
      </c>
      <c r="I1082" s="25">
        <v>7646</v>
      </c>
      <c r="J1082" s="14" t="str">
        <f t="shared" si="16"/>
        <v>K25TTM764645815</v>
      </c>
      <c r="K1082" s="16">
        <v>45815</v>
      </c>
      <c r="L1082" s="17">
        <v>108393</v>
      </c>
    </row>
    <row r="1083" spans="1:13" s="18" customFormat="1" x14ac:dyDescent="0.25">
      <c r="A1083" s="14" t="s">
        <v>8</v>
      </c>
      <c r="B1083" s="14" t="s">
        <v>9</v>
      </c>
      <c r="C1083" s="14" t="s">
        <v>3873</v>
      </c>
      <c r="D1083" s="15" t="s">
        <v>3874</v>
      </c>
      <c r="E1083" s="30" t="s">
        <v>11258</v>
      </c>
      <c r="F1083" s="14" t="s">
        <v>3875</v>
      </c>
      <c r="G1083" s="14" t="s">
        <v>3876</v>
      </c>
      <c r="H1083" s="14" t="s">
        <v>11549</v>
      </c>
      <c r="I1083" s="25">
        <v>7102</v>
      </c>
      <c r="J1083" s="14" t="str">
        <f t="shared" si="16"/>
        <v>K25TTM710245815</v>
      </c>
      <c r="K1083" s="16">
        <v>45815</v>
      </c>
      <c r="L1083" s="17">
        <v>120085</v>
      </c>
    </row>
    <row r="1084" spans="1:13" s="18" customFormat="1" x14ac:dyDescent="0.25">
      <c r="A1084" s="14" t="s">
        <v>8</v>
      </c>
      <c r="B1084" s="14" t="s">
        <v>9</v>
      </c>
      <c r="C1084" s="14" t="s">
        <v>3877</v>
      </c>
      <c r="D1084" s="15" t="s">
        <v>3878</v>
      </c>
      <c r="E1084" s="30" t="s">
        <v>11024</v>
      </c>
      <c r="F1084" s="14" t="s">
        <v>3879</v>
      </c>
      <c r="G1084" s="14" t="s">
        <v>3880</v>
      </c>
      <c r="H1084" s="14" t="s">
        <v>11549</v>
      </c>
      <c r="I1084" s="25">
        <v>85925</v>
      </c>
      <c r="J1084" s="14" t="str">
        <f t="shared" si="16"/>
        <v>K25TTM8592545815</v>
      </c>
      <c r="K1084" s="16">
        <v>45815</v>
      </c>
      <c r="L1084" s="17">
        <v>610610</v>
      </c>
    </row>
    <row r="1085" spans="1:13" s="18" customFormat="1" x14ac:dyDescent="0.25">
      <c r="A1085" s="14" t="s">
        <v>8</v>
      </c>
      <c r="B1085" s="14" t="s">
        <v>9</v>
      </c>
      <c r="C1085" s="14" t="s">
        <v>3881</v>
      </c>
      <c r="D1085" s="15" t="s">
        <v>3878</v>
      </c>
      <c r="E1085" s="30" t="s">
        <v>11024</v>
      </c>
      <c r="F1085" s="14" t="s">
        <v>3879</v>
      </c>
      <c r="G1085" s="14" t="s">
        <v>3882</v>
      </c>
      <c r="H1085" s="14" t="s">
        <v>11549</v>
      </c>
      <c r="I1085" s="25">
        <v>86016</v>
      </c>
      <c r="J1085" s="14" t="str">
        <f t="shared" si="16"/>
        <v>K25TTM8601645815</v>
      </c>
      <c r="K1085" s="16">
        <v>45815</v>
      </c>
      <c r="L1085" s="17">
        <v>1005599</v>
      </c>
    </row>
    <row r="1086" spans="1:13" s="18" customFormat="1" x14ac:dyDescent="0.25">
      <c r="A1086" s="14" t="s">
        <v>8</v>
      </c>
      <c r="B1086" s="14" t="s">
        <v>9</v>
      </c>
      <c r="C1086" s="14" t="s">
        <v>3883</v>
      </c>
      <c r="D1086" s="15" t="s">
        <v>3884</v>
      </c>
      <c r="E1086" s="30" t="s">
        <v>11104</v>
      </c>
      <c r="F1086" s="14" t="s">
        <v>3885</v>
      </c>
      <c r="G1086" s="14" t="s">
        <v>3886</v>
      </c>
      <c r="H1086" s="14" t="s">
        <v>11549</v>
      </c>
      <c r="I1086" s="25">
        <v>17802</v>
      </c>
      <c r="J1086" s="14" t="str">
        <f t="shared" si="16"/>
        <v>K25TTM1780245815</v>
      </c>
      <c r="K1086" s="16">
        <v>45815</v>
      </c>
      <c r="L1086" s="17">
        <v>65030</v>
      </c>
    </row>
    <row r="1087" spans="1:13" s="18" customFormat="1" x14ac:dyDescent="0.25">
      <c r="A1087" s="14" t="s">
        <v>8</v>
      </c>
      <c r="B1087" s="14" t="s">
        <v>9</v>
      </c>
      <c r="C1087" s="14" t="s">
        <v>3887</v>
      </c>
      <c r="D1087" s="15" t="s">
        <v>3888</v>
      </c>
      <c r="E1087" s="30" t="s">
        <v>11243</v>
      </c>
      <c r="F1087" s="14" t="s">
        <v>3889</v>
      </c>
      <c r="G1087" s="14" t="s">
        <v>3890</v>
      </c>
      <c r="H1087" s="14" t="s">
        <v>11549</v>
      </c>
      <c r="I1087" s="25">
        <v>20565</v>
      </c>
      <c r="J1087" s="14" t="str">
        <f t="shared" si="16"/>
        <v>K25TTM2056545815</v>
      </c>
      <c r="K1087" s="16">
        <v>45815</v>
      </c>
      <c r="L1087" s="17">
        <v>240570</v>
      </c>
    </row>
    <row r="1088" spans="1:13" s="18" customFormat="1" x14ac:dyDescent="0.25">
      <c r="A1088" s="14" t="s">
        <v>8</v>
      </c>
      <c r="B1088" s="14" t="s">
        <v>9</v>
      </c>
      <c r="C1088" s="14" t="s">
        <v>3891</v>
      </c>
      <c r="D1088" s="15" t="s">
        <v>3888</v>
      </c>
      <c r="E1088" s="30" t="s">
        <v>11243</v>
      </c>
      <c r="F1088" s="14" t="s">
        <v>3889</v>
      </c>
      <c r="G1088" s="14" t="s">
        <v>3892</v>
      </c>
      <c r="H1088" s="14" t="s">
        <v>11549</v>
      </c>
      <c r="I1088" s="25">
        <v>20567</v>
      </c>
      <c r="J1088" s="14" t="str">
        <f t="shared" si="16"/>
        <v>K25TTM2056745815</v>
      </c>
      <c r="K1088" s="16">
        <v>45815</v>
      </c>
      <c r="L1088" s="17">
        <v>213840</v>
      </c>
    </row>
    <row r="1089" spans="1:12" s="18" customFormat="1" x14ac:dyDescent="0.25">
      <c r="A1089" s="14" t="s">
        <v>8</v>
      </c>
      <c r="B1089" s="14" t="s">
        <v>9</v>
      </c>
      <c r="C1089" s="14" t="s">
        <v>3893</v>
      </c>
      <c r="D1089" s="15" t="s">
        <v>3894</v>
      </c>
      <c r="E1089" s="30" t="s">
        <v>11034</v>
      </c>
      <c r="F1089" s="14" t="s">
        <v>3895</v>
      </c>
      <c r="G1089" s="14" t="s">
        <v>3896</v>
      </c>
      <c r="H1089" s="14" t="s">
        <v>11549</v>
      </c>
      <c r="I1089" s="25">
        <v>266156</v>
      </c>
      <c r="J1089" s="14" t="str">
        <f t="shared" si="16"/>
        <v>K25TTM26615645815</v>
      </c>
      <c r="K1089" s="16">
        <v>45815</v>
      </c>
      <c r="L1089" s="17">
        <v>359970</v>
      </c>
    </row>
    <row r="1090" spans="1:12" s="18" customFormat="1" x14ac:dyDescent="0.25">
      <c r="A1090" s="14" t="s">
        <v>8</v>
      </c>
      <c r="B1090" s="14" t="s">
        <v>9</v>
      </c>
      <c r="C1090" s="14" t="s">
        <v>3897</v>
      </c>
      <c r="D1090" s="15" t="s">
        <v>3898</v>
      </c>
      <c r="E1090" s="30" t="s">
        <v>11064</v>
      </c>
      <c r="F1090" s="14" t="s">
        <v>3899</v>
      </c>
      <c r="G1090" s="14" t="s">
        <v>3900</v>
      </c>
      <c r="H1090" s="14" t="s">
        <v>11549</v>
      </c>
      <c r="I1090" s="25">
        <v>43324</v>
      </c>
      <c r="J1090" s="14" t="str">
        <f t="shared" si="16"/>
        <v>K25TTM4332445815</v>
      </c>
      <c r="K1090" s="16">
        <v>45815</v>
      </c>
      <c r="L1090" s="17">
        <v>399288</v>
      </c>
    </row>
    <row r="1091" spans="1:12" s="18" customFormat="1" x14ac:dyDescent="0.25">
      <c r="A1091" s="14" t="s">
        <v>8</v>
      </c>
      <c r="B1091" s="14" t="s">
        <v>9</v>
      </c>
      <c r="C1091" s="14" t="s">
        <v>3901</v>
      </c>
      <c r="D1091" s="15" t="s">
        <v>1294</v>
      </c>
      <c r="E1091" s="30" t="s">
        <v>11104</v>
      </c>
      <c r="F1091" s="14" t="s">
        <v>1295</v>
      </c>
      <c r="G1091" s="14" t="s">
        <v>3902</v>
      </c>
      <c r="H1091" s="14" t="s">
        <v>11549</v>
      </c>
      <c r="I1091" s="25">
        <v>17806</v>
      </c>
      <c r="J1091" s="14" t="str">
        <f t="shared" si="16"/>
        <v>K25TTM1780645815</v>
      </c>
      <c r="K1091" s="16">
        <v>45815</v>
      </c>
      <c r="L1091" s="17">
        <v>54197</v>
      </c>
    </row>
    <row r="1092" spans="1:12" s="18" customFormat="1" x14ac:dyDescent="0.25">
      <c r="A1092" s="14" t="s">
        <v>8</v>
      </c>
      <c r="B1092" s="14" t="s">
        <v>9</v>
      </c>
      <c r="C1092" s="14" t="s">
        <v>3903</v>
      </c>
      <c r="D1092" s="15" t="s">
        <v>3904</v>
      </c>
      <c r="E1092" s="30" t="s">
        <v>11034</v>
      </c>
      <c r="F1092" s="14" t="s">
        <v>3905</v>
      </c>
      <c r="G1092" s="14" t="s">
        <v>3906</v>
      </c>
      <c r="H1092" s="14" t="s">
        <v>11549</v>
      </c>
      <c r="I1092" s="25">
        <v>266080</v>
      </c>
      <c r="J1092" s="14" t="str">
        <f t="shared" ref="J1092:J1155" si="17">H1092&amp;I1092&amp;K1092</f>
        <v>K25TTM26608045815</v>
      </c>
      <c r="K1092" s="16">
        <v>45815</v>
      </c>
      <c r="L1092" s="17">
        <v>299928</v>
      </c>
    </row>
    <row r="1093" spans="1:12" s="18" customFormat="1" x14ac:dyDescent="0.25">
      <c r="A1093" s="14" t="s">
        <v>8</v>
      </c>
      <c r="B1093" s="14" t="s">
        <v>9</v>
      </c>
      <c r="C1093" s="14" t="s">
        <v>3907</v>
      </c>
      <c r="D1093" s="15" t="s">
        <v>3908</v>
      </c>
      <c r="E1093" s="30" t="e">
        <v>#N/A</v>
      </c>
      <c r="F1093" s="14" t="s">
        <v>3909</v>
      </c>
      <c r="G1093" s="14" t="s">
        <v>3910</v>
      </c>
      <c r="H1093" s="14" t="s">
        <v>11549</v>
      </c>
      <c r="I1093" s="25">
        <v>2687</v>
      </c>
      <c r="J1093" s="14" t="str">
        <f t="shared" si="17"/>
        <v>K25TTM268745815</v>
      </c>
      <c r="K1093" s="16">
        <v>45815</v>
      </c>
      <c r="L1093" s="17">
        <v>409508</v>
      </c>
    </row>
    <row r="1094" spans="1:12" s="18" customFormat="1" x14ac:dyDescent="0.25">
      <c r="A1094" s="14" t="s">
        <v>8</v>
      </c>
      <c r="B1094" s="14" t="s">
        <v>9</v>
      </c>
      <c r="C1094" s="14" t="s">
        <v>3911</v>
      </c>
      <c r="D1094" s="15" t="s">
        <v>3912</v>
      </c>
      <c r="E1094" s="30" t="s">
        <v>11034</v>
      </c>
      <c r="F1094" s="14" t="s">
        <v>3913</v>
      </c>
      <c r="G1094" s="14" t="s">
        <v>3914</v>
      </c>
      <c r="H1094" s="14" t="s">
        <v>11549</v>
      </c>
      <c r="I1094" s="25">
        <v>265204</v>
      </c>
      <c r="J1094" s="14" t="str">
        <f t="shared" si="17"/>
        <v>K25TTM26520445815</v>
      </c>
      <c r="K1094" s="16">
        <v>45815</v>
      </c>
      <c r="L1094" s="17">
        <v>119943</v>
      </c>
    </row>
    <row r="1095" spans="1:12" s="18" customFormat="1" x14ac:dyDescent="0.25">
      <c r="A1095" s="14" t="s">
        <v>8</v>
      </c>
      <c r="B1095" s="14" t="s">
        <v>9</v>
      </c>
      <c r="C1095" s="14" t="s">
        <v>3915</v>
      </c>
      <c r="D1095" s="15" t="s">
        <v>3916</v>
      </c>
      <c r="E1095" s="30" t="s">
        <v>11044</v>
      </c>
      <c r="F1095" s="14" t="s">
        <v>3917</v>
      </c>
      <c r="G1095" s="14" t="s">
        <v>3918</v>
      </c>
      <c r="H1095" s="14" t="s">
        <v>11549</v>
      </c>
      <c r="I1095" s="25">
        <v>7694</v>
      </c>
      <c r="J1095" s="14" t="str">
        <f t="shared" si="17"/>
        <v>K25TTM769445815</v>
      </c>
      <c r="K1095" s="16">
        <v>45815</v>
      </c>
      <c r="L1095" s="17">
        <v>49680</v>
      </c>
    </row>
    <row r="1096" spans="1:12" s="18" customFormat="1" x14ac:dyDescent="0.25">
      <c r="A1096" s="14" t="s">
        <v>8</v>
      </c>
      <c r="B1096" s="14" t="s">
        <v>9</v>
      </c>
      <c r="C1096" s="14" t="s">
        <v>3919</v>
      </c>
      <c r="D1096" s="15" t="s">
        <v>3920</v>
      </c>
      <c r="E1096" s="30" t="e">
        <v>#N/A</v>
      </c>
      <c r="F1096" s="14" t="s">
        <v>3921</v>
      </c>
      <c r="G1096" s="14" t="s">
        <v>3922</v>
      </c>
      <c r="H1096" s="14" t="s">
        <v>11549</v>
      </c>
      <c r="I1096" s="25">
        <v>4669</v>
      </c>
      <c r="J1096" s="14" t="str">
        <f t="shared" si="17"/>
        <v>K25TTM466945815</v>
      </c>
      <c r="K1096" s="16">
        <v>45815</v>
      </c>
      <c r="L1096" s="17">
        <v>54197</v>
      </c>
    </row>
    <row r="1097" spans="1:12" s="18" customFormat="1" x14ac:dyDescent="0.25">
      <c r="A1097" s="14" t="s">
        <v>8</v>
      </c>
      <c r="B1097" s="14" t="s">
        <v>9</v>
      </c>
      <c r="C1097" s="14" t="s">
        <v>3923</v>
      </c>
      <c r="D1097" s="15" t="s">
        <v>3924</v>
      </c>
      <c r="E1097" s="30" t="e">
        <v>#N/A</v>
      </c>
      <c r="F1097" s="14" t="s">
        <v>3925</v>
      </c>
      <c r="G1097" s="14" t="s">
        <v>3926</v>
      </c>
      <c r="H1097" s="14" t="s">
        <v>11549</v>
      </c>
      <c r="I1097" s="25">
        <v>265992</v>
      </c>
      <c r="J1097" s="14" t="str">
        <f t="shared" si="17"/>
        <v>K25TTM26599245815</v>
      </c>
      <c r="K1097" s="16">
        <v>45815</v>
      </c>
      <c r="L1097" s="17">
        <v>99360</v>
      </c>
    </row>
    <row r="1098" spans="1:12" s="18" customFormat="1" x14ac:dyDescent="0.25">
      <c r="A1098" s="14" t="s">
        <v>8</v>
      </c>
      <c r="B1098" s="14" t="s">
        <v>9</v>
      </c>
      <c r="C1098" s="14" t="s">
        <v>3927</v>
      </c>
      <c r="D1098" s="31">
        <v>3003</v>
      </c>
      <c r="E1098" s="30" t="s">
        <v>11064</v>
      </c>
      <c r="F1098" s="14" t="s">
        <v>3929</v>
      </c>
      <c r="G1098" s="14" t="s">
        <v>3930</v>
      </c>
      <c r="H1098" s="14" t="s">
        <v>11549</v>
      </c>
      <c r="I1098" s="25">
        <v>43065</v>
      </c>
      <c r="J1098" s="14" t="str">
        <f t="shared" si="17"/>
        <v>K25TTM4306545815</v>
      </c>
      <c r="K1098" s="16">
        <v>45815</v>
      </c>
      <c r="L1098" s="17">
        <v>130060</v>
      </c>
    </row>
    <row r="1099" spans="1:12" s="18" customFormat="1" x14ac:dyDescent="0.25">
      <c r="A1099" s="14" t="s">
        <v>8</v>
      </c>
      <c r="B1099" s="14" t="s">
        <v>9</v>
      </c>
      <c r="C1099" s="14" t="s">
        <v>3931</v>
      </c>
      <c r="D1099" s="31">
        <v>3131</v>
      </c>
      <c r="E1099" s="30" t="s">
        <v>11034</v>
      </c>
      <c r="F1099" s="14" t="s">
        <v>3285</v>
      </c>
      <c r="G1099" s="14" t="s">
        <v>3932</v>
      </c>
      <c r="H1099" s="14" t="s">
        <v>11549</v>
      </c>
      <c r="I1099" s="25">
        <v>265720</v>
      </c>
      <c r="J1099" s="14" t="str">
        <f t="shared" si="17"/>
        <v>K25TTM26572045815</v>
      </c>
      <c r="K1099" s="16">
        <v>45815</v>
      </c>
      <c r="L1099" s="17">
        <v>119943</v>
      </c>
    </row>
    <row r="1100" spans="1:12" s="18" customFormat="1" x14ac:dyDescent="0.25">
      <c r="A1100" s="14" t="s">
        <v>8</v>
      </c>
      <c r="B1100" s="14" t="s">
        <v>9</v>
      </c>
      <c r="C1100" s="14" t="s">
        <v>3933</v>
      </c>
      <c r="D1100" s="31">
        <v>3188</v>
      </c>
      <c r="E1100" s="30" t="s">
        <v>11034</v>
      </c>
      <c r="F1100" s="14" t="s">
        <v>3935</v>
      </c>
      <c r="G1100" s="14" t="s">
        <v>3936</v>
      </c>
      <c r="H1100" s="14" t="s">
        <v>11549</v>
      </c>
      <c r="I1100" s="25">
        <v>264757</v>
      </c>
      <c r="J1100" s="14" t="str">
        <f t="shared" si="17"/>
        <v>K25TTM26475745815</v>
      </c>
      <c r="K1100" s="16">
        <v>45815</v>
      </c>
      <c r="L1100" s="17">
        <v>229878</v>
      </c>
    </row>
    <row r="1101" spans="1:12" s="18" customFormat="1" x14ac:dyDescent="0.25">
      <c r="A1101" s="14" t="s">
        <v>8</v>
      </c>
      <c r="B1101" s="14" t="s">
        <v>9</v>
      </c>
      <c r="C1101" s="14" t="s">
        <v>3937</v>
      </c>
      <c r="D1101" s="31">
        <v>3237</v>
      </c>
      <c r="E1101" s="30" t="s">
        <v>11034</v>
      </c>
      <c r="F1101" s="14" t="s">
        <v>2715</v>
      </c>
      <c r="G1101" s="14" t="s">
        <v>3938</v>
      </c>
      <c r="H1101" s="14" t="s">
        <v>11549</v>
      </c>
      <c r="I1101" s="25">
        <v>264499</v>
      </c>
      <c r="J1101" s="14" t="str">
        <f t="shared" si="17"/>
        <v>K25TTM26449945815</v>
      </c>
      <c r="K1101" s="16">
        <v>45815</v>
      </c>
      <c r="L1101" s="17">
        <v>119943</v>
      </c>
    </row>
    <row r="1102" spans="1:12" s="18" customFormat="1" x14ac:dyDescent="0.25">
      <c r="A1102" s="14" t="s">
        <v>8</v>
      </c>
      <c r="B1102" s="14" t="s">
        <v>9</v>
      </c>
      <c r="C1102" s="14" t="s">
        <v>3939</v>
      </c>
      <c r="D1102" s="31">
        <v>3290</v>
      </c>
      <c r="E1102" s="30" t="s">
        <v>11034</v>
      </c>
      <c r="F1102" s="14" t="s">
        <v>3941</v>
      </c>
      <c r="G1102" s="14" t="s">
        <v>3942</v>
      </c>
      <c r="H1102" s="14" t="s">
        <v>11549</v>
      </c>
      <c r="I1102" s="25">
        <v>265788</v>
      </c>
      <c r="J1102" s="14" t="str">
        <f t="shared" si="17"/>
        <v>K25TTM26578845815</v>
      </c>
      <c r="K1102" s="16">
        <v>45815</v>
      </c>
      <c r="L1102" s="17">
        <v>119943</v>
      </c>
    </row>
    <row r="1103" spans="1:12" s="18" customFormat="1" x14ac:dyDescent="0.25">
      <c r="A1103" s="14" t="s">
        <v>8</v>
      </c>
      <c r="B1103" s="14" t="s">
        <v>9</v>
      </c>
      <c r="C1103" s="14" t="s">
        <v>3943</v>
      </c>
      <c r="D1103" s="31">
        <v>3331</v>
      </c>
      <c r="E1103" s="30" t="s">
        <v>11209</v>
      </c>
      <c r="F1103" s="14" t="s">
        <v>3945</v>
      </c>
      <c r="G1103" s="14" t="s">
        <v>3946</v>
      </c>
      <c r="H1103" s="14" t="s">
        <v>11549</v>
      </c>
      <c r="I1103" s="25">
        <v>9020</v>
      </c>
      <c r="J1103" s="14" t="str">
        <f t="shared" si="17"/>
        <v>K25TTM902045815</v>
      </c>
      <c r="K1103" s="16">
        <v>45815</v>
      </c>
      <c r="L1103" s="17">
        <v>586830</v>
      </c>
    </row>
    <row r="1104" spans="1:12" s="18" customFormat="1" x14ac:dyDescent="0.25">
      <c r="A1104" s="14" t="s">
        <v>8</v>
      </c>
      <c r="B1104" s="14" t="s">
        <v>9</v>
      </c>
      <c r="C1104" s="14" t="s">
        <v>3947</v>
      </c>
      <c r="D1104" s="31">
        <v>3363</v>
      </c>
      <c r="E1104" s="30" t="s">
        <v>11194</v>
      </c>
      <c r="F1104" s="14" t="s">
        <v>3949</v>
      </c>
      <c r="G1104" s="14" t="s">
        <v>3950</v>
      </c>
      <c r="H1104" s="14" t="s">
        <v>11549</v>
      </c>
      <c r="I1104" s="25">
        <v>7888</v>
      </c>
      <c r="J1104" s="14" t="str">
        <f t="shared" si="17"/>
        <v>K25TTM788845815</v>
      </c>
      <c r="K1104" s="16">
        <v>45815</v>
      </c>
      <c r="L1104" s="17">
        <v>119943</v>
      </c>
    </row>
    <row r="1105" spans="1:12" s="18" customFormat="1" x14ac:dyDescent="0.25">
      <c r="A1105" s="14" t="s">
        <v>8</v>
      </c>
      <c r="B1105" s="14" t="s">
        <v>9</v>
      </c>
      <c r="C1105" s="14" t="s">
        <v>3951</v>
      </c>
      <c r="D1105" s="31">
        <v>3369</v>
      </c>
      <c r="E1105" s="30" t="s">
        <v>11034</v>
      </c>
      <c r="F1105" s="14" t="s">
        <v>3953</v>
      </c>
      <c r="G1105" s="14" t="s">
        <v>3954</v>
      </c>
      <c r="H1105" s="14" t="s">
        <v>11549</v>
      </c>
      <c r="I1105" s="25">
        <v>266131</v>
      </c>
      <c r="J1105" s="14" t="str">
        <f t="shared" si="17"/>
        <v>K25TTM26613145815</v>
      </c>
      <c r="K1105" s="16">
        <v>45815</v>
      </c>
      <c r="L1105" s="17">
        <v>80190</v>
      </c>
    </row>
    <row r="1106" spans="1:12" s="18" customFormat="1" x14ac:dyDescent="0.25">
      <c r="A1106" s="14" t="s">
        <v>8</v>
      </c>
      <c r="B1106" s="14" t="s">
        <v>9</v>
      </c>
      <c r="C1106" s="14" t="s">
        <v>3955</v>
      </c>
      <c r="D1106" s="31">
        <v>3376</v>
      </c>
      <c r="E1106" s="30" t="s">
        <v>11209</v>
      </c>
      <c r="F1106" s="14" t="s">
        <v>656</v>
      </c>
      <c r="G1106" s="14" t="s">
        <v>3956</v>
      </c>
      <c r="H1106" s="14" t="s">
        <v>11549</v>
      </c>
      <c r="I1106" s="25">
        <v>9034</v>
      </c>
      <c r="J1106" s="14" t="str">
        <f t="shared" si="17"/>
        <v>K25TTM903445815</v>
      </c>
      <c r="K1106" s="16">
        <v>45815</v>
      </c>
      <c r="L1106" s="17">
        <v>246840</v>
      </c>
    </row>
    <row r="1107" spans="1:12" s="18" customFormat="1" x14ac:dyDescent="0.25">
      <c r="A1107" s="14" t="s">
        <v>8</v>
      </c>
      <c r="B1107" s="14" t="s">
        <v>9</v>
      </c>
      <c r="C1107" s="14" t="s">
        <v>3957</v>
      </c>
      <c r="D1107" s="31">
        <v>3409</v>
      </c>
      <c r="E1107" s="30" t="s">
        <v>11209</v>
      </c>
      <c r="F1107" s="14" t="s">
        <v>3959</v>
      </c>
      <c r="G1107" s="14" t="s">
        <v>3960</v>
      </c>
      <c r="H1107" s="14" t="s">
        <v>11549</v>
      </c>
      <c r="I1107" s="25">
        <v>9013</v>
      </c>
      <c r="J1107" s="14" t="str">
        <f t="shared" si="17"/>
        <v>K25TTM901345815</v>
      </c>
      <c r="K1107" s="16">
        <v>45815</v>
      </c>
      <c r="L1107" s="17">
        <v>660694</v>
      </c>
    </row>
    <row r="1108" spans="1:12" s="18" customFormat="1" x14ac:dyDescent="0.25">
      <c r="A1108" s="14" t="s">
        <v>8</v>
      </c>
      <c r="B1108" s="14" t="s">
        <v>9</v>
      </c>
      <c r="C1108" s="14" t="s">
        <v>3961</v>
      </c>
      <c r="D1108" s="31">
        <v>3424</v>
      </c>
      <c r="E1108" s="30" t="s">
        <v>11209</v>
      </c>
      <c r="F1108" s="14" t="s">
        <v>3963</v>
      </c>
      <c r="G1108" s="14" t="s">
        <v>3964</v>
      </c>
      <c r="H1108" s="14" t="s">
        <v>11549</v>
      </c>
      <c r="I1108" s="25">
        <v>9021</v>
      </c>
      <c r="J1108" s="14" t="str">
        <f t="shared" si="17"/>
        <v>K25TTM902145815</v>
      </c>
      <c r="K1108" s="16">
        <v>45815</v>
      </c>
      <c r="L1108" s="17">
        <v>120085</v>
      </c>
    </row>
    <row r="1109" spans="1:12" s="18" customFormat="1" x14ac:dyDescent="0.25">
      <c r="A1109" s="14" t="s">
        <v>8</v>
      </c>
      <c r="B1109" s="14" t="s">
        <v>9</v>
      </c>
      <c r="C1109" s="14" t="s">
        <v>3965</v>
      </c>
      <c r="D1109" s="31">
        <v>3438</v>
      </c>
      <c r="E1109" s="30" t="s">
        <v>11154</v>
      </c>
      <c r="F1109" s="14" t="s">
        <v>3967</v>
      </c>
      <c r="G1109" s="14" t="s">
        <v>3968</v>
      </c>
      <c r="H1109" s="14" t="s">
        <v>11549</v>
      </c>
      <c r="I1109" s="25">
        <v>11286</v>
      </c>
      <c r="J1109" s="14" t="str">
        <f t="shared" si="17"/>
        <v>K25TTM1128645815</v>
      </c>
      <c r="K1109" s="16">
        <v>45815</v>
      </c>
      <c r="L1109" s="17">
        <v>359828</v>
      </c>
    </row>
    <row r="1110" spans="1:12" s="18" customFormat="1" x14ac:dyDescent="0.25">
      <c r="A1110" s="14" t="s">
        <v>8</v>
      </c>
      <c r="B1110" s="14" t="s">
        <v>9</v>
      </c>
      <c r="C1110" s="14" t="s">
        <v>3969</v>
      </c>
      <c r="D1110" s="31">
        <v>3457</v>
      </c>
      <c r="E1110" s="30" t="s">
        <v>11209</v>
      </c>
      <c r="F1110" s="14" t="s">
        <v>3971</v>
      </c>
      <c r="G1110" s="14" t="s">
        <v>3972</v>
      </c>
      <c r="H1110" s="14" t="s">
        <v>11549</v>
      </c>
      <c r="I1110" s="25">
        <v>9031</v>
      </c>
      <c r="J1110" s="14" t="str">
        <f t="shared" si="17"/>
        <v>K25TTM903145815</v>
      </c>
      <c r="K1110" s="16">
        <v>45815</v>
      </c>
      <c r="L1110" s="17">
        <v>591130</v>
      </c>
    </row>
    <row r="1111" spans="1:12" s="18" customFormat="1" x14ac:dyDescent="0.25">
      <c r="A1111" s="14" t="s">
        <v>8</v>
      </c>
      <c r="B1111" s="14" t="s">
        <v>9</v>
      </c>
      <c r="C1111" s="14" t="s">
        <v>3973</v>
      </c>
      <c r="D1111" s="31">
        <v>3596</v>
      </c>
      <c r="E1111" s="30" t="s">
        <v>11209</v>
      </c>
      <c r="F1111" s="14" t="s">
        <v>3975</v>
      </c>
      <c r="G1111" s="14" t="s">
        <v>3976</v>
      </c>
      <c r="H1111" s="14" t="s">
        <v>11549</v>
      </c>
      <c r="I1111" s="25">
        <v>9011</v>
      </c>
      <c r="J1111" s="14" t="str">
        <f t="shared" si="17"/>
        <v>K25TTM901145815</v>
      </c>
      <c r="K1111" s="16">
        <v>45815</v>
      </c>
      <c r="L1111" s="17">
        <v>418581</v>
      </c>
    </row>
    <row r="1112" spans="1:12" s="18" customFormat="1" x14ac:dyDescent="0.25">
      <c r="A1112" s="14" t="s">
        <v>8</v>
      </c>
      <c r="B1112" s="14" t="s">
        <v>9</v>
      </c>
      <c r="C1112" s="14" t="s">
        <v>3977</v>
      </c>
      <c r="D1112" s="31">
        <v>3673</v>
      </c>
      <c r="E1112" s="30" t="s">
        <v>11024</v>
      </c>
      <c r="F1112" s="14" t="s">
        <v>3979</v>
      </c>
      <c r="G1112" s="14" t="s">
        <v>3980</v>
      </c>
      <c r="H1112" s="14" t="s">
        <v>11549</v>
      </c>
      <c r="I1112" s="25">
        <v>85593</v>
      </c>
      <c r="J1112" s="14" t="str">
        <f t="shared" si="17"/>
        <v>K25TTM8559345815</v>
      </c>
      <c r="K1112" s="16">
        <v>45815</v>
      </c>
      <c r="L1112" s="17">
        <v>141656</v>
      </c>
    </row>
    <row r="1113" spans="1:12" s="18" customFormat="1" x14ac:dyDescent="0.25">
      <c r="A1113" s="14" t="s">
        <v>8</v>
      </c>
      <c r="B1113" s="14" t="s">
        <v>9</v>
      </c>
      <c r="C1113" s="14" t="s">
        <v>3981</v>
      </c>
      <c r="D1113" s="31">
        <v>3690</v>
      </c>
      <c r="E1113" s="30" t="s">
        <v>11034</v>
      </c>
      <c r="F1113" s="14" t="s">
        <v>3983</v>
      </c>
      <c r="G1113" s="14" t="s">
        <v>3984</v>
      </c>
      <c r="H1113" s="14" t="s">
        <v>11549</v>
      </c>
      <c r="I1113" s="25">
        <v>266222</v>
      </c>
      <c r="J1113" s="14" t="str">
        <f t="shared" si="17"/>
        <v>K25TTM26622245815</v>
      </c>
      <c r="K1113" s="16">
        <v>45815</v>
      </c>
      <c r="L1113" s="17">
        <v>248400</v>
      </c>
    </row>
    <row r="1114" spans="1:12" s="18" customFormat="1" x14ac:dyDescent="0.25">
      <c r="A1114" s="14" t="s">
        <v>8</v>
      </c>
      <c r="B1114" s="14" t="s">
        <v>9</v>
      </c>
      <c r="C1114" s="14" t="s">
        <v>3985</v>
      </c>
      <c r="D1114" s="31">
        <v>3690</v>
      </c>
      <c r="E1114" s="30" t="s">
        <v>11034</v>
      </c>
      <c r="F1114" s="14" t="s">
        <v>3983</v>
      </c>
      <c r="G1114" s="14" t="s">
        <v>3986</v>
      </c>
      <c r="H1114" s="14" t="s">
        <v>11549</v>
      </c>
      <c r="I1114" s="25">
        <v>266232</v>
      </c>
      <c r="J1114" s="14" t="str">
        <f t="shared" si="17"/>
        <v>K25TTM26623245815</v>
      </c>
      <c r="K1114" s="16">
        <v>45815</v>
      </c>
      <c r="L1114" s="17">
        <v>248400</v>
      </c>
    </row>
    <row r="1115" spans="1:12" s="18" customFormat="1" x14ac:dyDescent="0.25">
      <c r="A1115" s="14" t="s">
        <v>8</v>
      </c>
      <c r="B1115" s="14" t="s">
        <v>9</v>
      </c>
      <c r="C1115" s="14" t="s">
        <v>3987</v>
      </c>
      <c r="D1115" s="31">
        <v>3700</v>
      </c>
      <c r="E1115" s="30" t="s">
        <v>11034</v>
      </c>
      <c r="F1115" s="14" t="s">
        <v>3989</v>
      </c>
      <c r="G1115" s="14" t="s">
        <v>3990</v>
      </c>
      <c r="H1115" s="14" t="s">
        <v>11549</v>
      </c>
      <c r="I1115" s="25">
        <v>266021</v>
      </c>
      <c r="J1115" s="14" t="str">
        <f t="shared" si="17"/>
        <v>K25TTM26602145815</v>
      </c>
      <c r="K1115" s="16">
        <v>45815</v>
      </c>
      <c r="L1115" s="17">
        <v>599713</v>
      </c>
    </row>
    <row r="1116" spans="1:12" s="18" customFormat="1" x14ac:dyDescent="0.25">
      <c r="A1116" s="14" t="s">
        <v>8</v>
      </c>
      <c r="B1116" s="14" t="s">
        <v>9</v>
      </c>
      <c r="C1116" s="14" t="s">
        <v>3991</v>
      </c>
      <c r="D1116" s="31">
        <v>3754</v>
      </c>
      <c r="E1116" s="30" t="s">
        <v>11034</v>
      </c>
      <c r="F1116" s="14" t="s">
        <v>3993</v>
      </c>
      <c r="G1116" s="14" t="s">
        <v>3994</v>
      </c>
      <c r="H1116" s="14" t="s">
        <v>11549</v>
      </c>
      <c r="I1116" s="25">
        <v>265798</v>
      </c>
      <c r="J1116" s="14" t="str">
        <f t="shared" si="17"/>
        <v>K25TTM26579845815</v>
      </c>
      <c r="K1116" s="16">
        <v>45815</v>
      </c>
      <c r="L1116" s="17">
        <v>99360</v>
      </c>
    </row>
    <row r="1117" spans="1:12" s="18" customFormat="1" x14ac:dyDescent="0.25">
      <c r="A1117" s="14" t="s">
        <v>8</v>
      </c>
      <c r="B1117" s="14" t="s">
        <v>9</v>
      </c>
      <c r="C1117" s="14" t="s">
        <v>3995</v>
      </c>
      <c r="D1117" s="31">
        <v>3874</v>
      </c>
      <c r="E1117" s="30" t="s">
        <v>11064</v>
      </c>
      <c r="F1117" s="14" t="s">
        <v>3997</v>
      </c>
      <c r="G1117" s="14" t="s">
        <v>3998</v>
      </c>
      <c r="H1117" s="14" t="s">
        <v>11549</v>
      </c>
      <c r="I1117" s="25">
        <v>43120</v>
      </c>
      <c r="J1117" s="14" t="str">
        <f t="shared" si="17"/>
        <v>K25TTM4312045815</v>
      </c>
      <c r="K1117" s="16">
        <v>45815</v>
      </c>
      <c r="L1117" s="17">
        <v>99360</v>
      </c>
    </row>
    <row r="1118" spans="1:12" s="18" customFormat="1" x14ac:dyDescent="0.25">
      <c r="A1118" s="14" t="s">
        <v>8</v>
      </c>
      <c r="B1118" s="14" t="s">
        <v>9</v>
      </c>
      <c r="C1118" s="14" t="s">
        <v>3999</v>
      </c>
      <c r="D1118" s="31">
        <v>3947</v>
      </c>
      <c r="E1118" s="30" t="s">
        <v>11209</v>
      </c>
      <c r="F1118" s="14" t="s">
        <v>4001</v>
      </c>
      <c r="G1118" s="14" t="s">
        <v>4002</v>
      </c>
      <c r="H1118" s="14" t="s">
        <v>11549</v>
      </c>
      <c r="I1118" s="25">
        <v>9041</v>
      </c>
      <c r="J1118" s="14" t="str">
        <f t="shared" si="17"/>
        <v>K25TTM904145815</v>
      </c>
      <c r="K1118" s="16">
        <v>45815</v>
      </c>
      <c r="L1118" s="17">
        <v>514406</v>
      </c>
    </row>
    <row r="1119" spans="1:12" s="18" customFormat="1" x14ac:dyDescent="0.25">
      <c r="A1119" s="14" t="s">
        <v>8</v>
      </c>
      <c r="B1119" s="14" t="s">
        <v>9</v>
      </c>
      <c r="C1119" s="14" t="s">
        <v>4003</v>
      </c>
      <c r="D1119" s="31">
        <v>3956</v>
      </c>
      <c r="E1119" s="30" t="s">
        <v>11064</v>
      </c>
      <c r="F1119" s="14" t="s">
        <v>4005</v>
      </c>
      <c r="G1119" s="14" t="s">
        <v>4006</v>
      </c>
      <c r="H1119" s="14" t="s">
        <v>11549</v>
      </c>
      <c r="I1119" s="25">
        <v>43101</v>
      </c>
      <c r="J1119" s="14" t="str">
        <f t="shared" si="17"/>
        <v>K25TTM4310145815</v>
      </c>
      <c r="K1119" s="16">
        <v>45815</v>
      </c>
      <c r="L1119" s="17">
        <v>369945</v>
      </c>
    </row>
    <row r="1120" spans="1:12" s="18" customFormat="1" x14ac:dyDescent="0.25">
      <c r="A1120" s="14" t="s">
        <v>8</v>
      </c>
      <c r="B1120" s="14" t="s">
        <v>9</v>
      </c>
      <c r="C1120" s="14" t="s">
        <v>4007</v>
      </c>
      <c r="D1120" s="31">
        <v>4088</v>
      </c>
      <c r="E1120" s="30" t="s">
        <v>11154</v>
      </c>
      <c r="F1120" s="14" t="s">
        <v>4009</v>
      </c>
      <c r="G1120" s="14" t="s">
        <v>4010</v>
      </c>
      <c r="H1120" s="14" t="s">
        <v>11549</v>
      </c>
      <c r="I1120" s="25">
        <v>11341</v>
      </c>
      <c r="J1120" s="14" t="str">
        <f t="shared" si="17"/>
        <v>K25TTM1134145815</v>
      </c>
      <c r="K1120" s="16">
        <v>45815</v>
      </c>
      <c r="L1120" s="17">
        <v>119943</v>
      </c>
    </row>
    <row r="1121" spans="1:12" s="18" customFormat="1" x14ac:dyDescent="0.25">
      <c r="A1121" s="14" t="s">
        <v>8</v>
      </c>
      <c r="B1121" s="14" t="s">
        <v>9</v>
      </c>
      <c r="C1121" s="14" t="s">
        <v>4011</v>
      </c>
      <c r="D1121" s="31">
        <v>4088</v>
      </c>
      <c r="E1121" s="30" t="s">
        <v>11154</v>
      </c>
      <c r="F1121" s="14" t="s">
        <v>4009</v>
      </c>
      <c r="G1121" s="14" t="s">
        <v>4012</v>
      </c>
      <c r="H1121" s="14" t="s">
        <v>11549</v>
      </c>
      <c r="I1121" s="25">
        <v>11343</v>
      </c>
      <c r="J1121" s="14" t="str">
        <f t="shared" si="17"/>
        <v>K25TTM1134345815</v>
      </c>
      <c r="K1121" s="16">
        <v>45815</v>
      </c>
      <c r="L1121" s="17">
        <v>119943</v>
      </c>
    </row>
    <row r="1122" spans="1:12" s="18" customFormat="1" x14ac:dyDescent="0.25">
      <c r="A1122" s="14" t="s">
        <v>8</v>
      </c>
      <c r="B1122" s="14" t="s">
        <v>9</v>
      </c>
      <c r="C1122" s="14" t="s">
        <v>4013</v>
      </c>
      <c r="D1122" s="31">
        <v>4100</v>
      </c>
      <c r="E1122" s="30" t="s">
        <v>11024</v>
      </c>
      <c r="F1122" s="14" t="s">
        <v>4015</v>
      </c>
      <c r="G1122" s="14" t="s">
        <v>4016</v>
      </c>
      <c r="H1122" s="14" t="s">
        <v>11549</v>
      </c>
      <c r="I1122" s="25">
        <v>85834</v>
      </c>
      <c r="J1122" s="14" t="str">
        <f t="shared" si="17"/>
        <v>K25TTM8583445815</v>
      </c>
      <c r="K1122" s="16">
        <v>45815</v>
      </c>
      <c r="L1122" s="17">
        <v>1322794</v>
      </c>
    </row>
    <row r="1123" spans="1:12" s="18" customFormat="1" x14ac:dyDescent="0.25">
      <c r="A1123" s="14" t="s">
        <v>8</v>
      </c>
      <c r="B1123" s="14" t="s">
        <v>9</v>
      </c>
      <c r="C1123" s="14" t="s">
        <v>4017</v>
      </c>
      <c r="D1123" s="31">
        <v>4150</v>
      </c>
      <c r="E1123" s="30" t="s">
        <v>11209</v>
      </c>
      <c r="F1123" s="14" t="s">
        <v>4019</v>
      </c>
      <c r="G1123" s="14" t="s">
        <v>4020</v>
      </c>
      <c r="H1123" s="14" t="s">
        <v>11549</v>
      </c>
      <c r="I1123" s="25">
        <v>9029</v>
      </c>
      <c r="J1123" s="14" t="str">
        <f t="shared" si="17"/>
        <v>K25TTM902945815</v>
      </c>
      <c r="K1123" s="16">
        <v>45815</v>
      </c>
      <c r="L1123" s="17">
        <v>162590</v>
      </c>
    </row>
    <row r="1124" spans="1:12" s="18" customFormat="1" x14ac:dyDescent="0.25">
      <c r="A1124" s="14" t="s">
        <v>8</v>
      </c>
      <c r="B1124" s="14" t="s">
        <v>9</v>
      </c>
      <c r="C1124" s="14" t="s">
        <v>4021</v>
      </c>
      <c r="D1124" s="31">
        <v>4191</v>
      </c>
      <c r="E1124" s="30" t="s">
        <v>11034</v>
      </c>
      <c r="F1124" s="14" t="s">
        <v>4023</v>
      </c>
      <c r="G1124" s="14" t="s">
        <v>4024</v>
      </c>
      <c r="H1124" s="14" t="s">
        <v>11549</v>
      </c>
      <c r="I1124" s="25">
        <v>264781</v>
      </c>
      <c r="J1124" s="14" t="str">
        <f t="shared" si="17"/>
        <v>K25TTM26478145815</v>
      </c>
      <c r="K1124" s="16">
        <v>45815</v>
      </c>
      <c r="L1124" s="17">
        <v>489888</v>
      </c>
    </row>
    <row r="1125" spans="1:12" s="18" customFormat="1" x14ac:dyDescent="0.25">
      <c r="A1125" s="14" t="s">
        <v>8</v>
      </c>
      <c r="B1125" s="14" t="s">
        <v>9</v>
      </c>
      <c r="C1125" s="14" t="s">
        <v>4025</v>
      </c>
      <c r="D1125" s="31">
        <v>4257</v>
      </c>
      <c r="E1125" s="30" t="s">
        <v>11209</v>
      </c>
      <c r="F1125" s="14" t="s">
        <v>4027</v>
      </c>
      <c r="G1125" s="14" t="s">
        <v>4028</v>
      </c>
      <c r="H1125" s="14" t="s">
        <v>11549</v>
      </c>
      <c r="I1125" s="25">
        <v>9016</v>
      </c>
      <c r="J1125" s="14" t="str">
        <f t="shared" si="17"/>
        <v>K25TTM901645815</v>
      </c>
      <c r="K1125" s="16">
        <v>45815</v>
      </c>
      <c r="L1125" s="17">
        <v>491473</v>
      </c>
    </row>
    <row r="1126" spans="1:12" s="18" customFormat="1" x14ac:dyDescent="0.25">
      <c r="A1126" s="14" t="s">
        <v>8</v>
      </c>
      <c r="B1126" s="14" t="s">
        <v>9</v>
      </c>
      <c r="C1126" s="14" t="s">
        <v>4029</v>
      </c>
      <c r="D1126" s="31">
        <v>4286</v>
      </c>
      <c r="E1126" s="30" t="s">
        <v>11209</v>
      </c>
      <c r="F1126" s="14" t="s">
        <v>4031</v>
      </c>
      <c r="G1126" s="14" t="s">
        <v>4032</v>
      </c>
      <c r="H1126" s="14" t="s">
        <v>11549</v>
      </c>
      <c r="I1126" s="25">
        <v>9018</v>
      </c>
      <c r="J1126" s="14" t="str">
        <f t="shared" si="17"/>
        <v>K25TTM901845815</v>
      </c>
      <c r="K1126" s="16">
        <v>45815</v>
      </c>
      <c r="L1126" s="17">
        <v>906450</v>
      </c>
    </row>
    <row r="1127" spans="1:12" s="18" customFormat="1" x14ac:dyDescent="0.25">
      <c r="A1127" s="14" t="s">
        <v>8</v>
      </c>
      <c r="B1127" s="14" t="s">
        <v>9</v>
      </c>
      <c r="C1127" s="14" t="s">
        <v>4033</v>
      </c>
      <c r="D1127" s="31">
        <v>4297</v>
      </c>
      <c r="E1127" s="30" t="s">
        <v>11209</v>
      </c>
      <c r="F1127" s="14" t="s">
        <v>4035</v>
      </c>
      <c r="G1127" s="14" t="s">
        <v>4036</v>
      </c>
      <c r="H1127" s="14" t="s">
        <v>11549</v>
      </c>
      <c r="I1127" s="25">
        <v>9008</v>
      </c>
      <c r="J1127" s="14" t="str">
        <f t="shared" si="17"/>
        <v>K25TTM900845815</v>
      </c>
      <c r="K1127" s="16">
        <v>45815</v>
      </c>
      <c r="L1127" s="17">
        <v>180128</v>
      </c>
    </row>
    <row r="1128" spans="1:12" s="18" customFormat="1" x14ac:dyDescent="0.25">
      <c r="A1128" s="14" t="s">
        <v>8</v>
      </c>
      <c r="B1128" s="14" t="s">
        <v>9</v>
      </c>
      <c r="C1128" s="14" t="s">
        <v>4037</v>
      </c>
      <c r="D1128" s="31">
        <v>4308</v>
      </c>
      <c r="E1128" s="30" t="s">
        <v>11104</v>
      </c>
      <c r="F1128" s="14" t="s">
        <v>4039</v>
      </c>
      <c r="G1128" s="14" t="s">
        <v>4040</v>
      </c>
      <c r="H1128" s="14" t="s">
        <v>11549</v>
      </c>
      <c r="I1128" s="25">
        <v>17818</v>
      </c>
      <c r="J1128" s="14" t="str">
        <f t="shared" si="17"/>
        <v>K25TTM1781845815</v>
      </c>
      <c r="K1128" s="16">
        <v>45815</v>
      </c>
      <c r="L1128" s="17">
        <v>153252</v>
      </c>
    </row>
    <row r="1129" spans="1:12" s="18" customFormat="1" x14ac:dyDescent="0.25">
      <c r="A1129" s="14" t="s">
        <v>8</v>
      </c>
      <c r="B1129" s="14" t="s">
        <v>9</v>
      </c>
      <c r="C1129" s="14" t="s">
        <v>4041</v>
      </c>
      <c r="D1129" s="31">
        <v>4473</v>
      </c>
      <c r="E1129" s="30" t="s">
        <v>11064</v>
      </c>
      <c r="F1129" s="14" t="s">
        <v>784</v>
      </c>
      <c r="G1129" s="14" t="s">
        <v>4042</v>
      </c>
      <c r="H1129" s="14" t="s">
        <v>11549</v>
      </c>
      <c r="I1129" s="25">
        <v>43204</v>
      </c>
      <c r="J1129" s="14" t="str">
        <f t="shared" si="17"/>
        <v>K25TTM4320445815</v>
      </c>
      <c r="K1129" s="16">
        <v>45815</v>
      </c>
      <c r="L1129" s="17">
        <v>80190</v>
      </c>
    </row>
    <row r="1130" spans="1:12" s="18" customFormat="1" x14ac:dyDescent="0.25">
      <c r="A1130" s="14" t="s">
        <v>8</v>
      </c>
      <c r="B1130" s="14" t="s">
        <v>9</v>
      </c>
      <c r="C1130" s="14" t="s">
        <v>4043</v>
      </c>
      <c r="D1130" s="31">
        <v>4583</v>
      </c>
      <c r="E1130" s="30" t="s">
        <v>11034</v>
      </c>
      <c r="F1130" s="14" t="s">
        <v>4045</v>
      </c>
      <c r="G1130" s="14" t="s">
        <v>4046</v>
      </c>
      <c r="H1130" s="14" t="s">
        <v>11549</v>
      </c>
      <c r="I1130" s="25">
        <v>265949</v>
      </c>
      <c r="J1130" s="14" t="str">
        <f t="shared" si="17"/>
        <v>K25TTM26594945815</v>
      </c>
      <c r="K1130" s="16">
        <v>45815</v>
      </c>
      <c r="L1130" s="17">
        <v>459756</v>
      </c>
    </row>
    <row r="1131" spans="1:12" s="18" customFormat="1" x14ac:dyDescent="0.25">
      <c r="A1131" s="14" t="s">
        <v>8</v>
      </c>
      <c r="B1131" s="14" t="s">
        <v>9</v>
      </c>
      <c r="C1131" s="14" t="s">
        <v>4047</v>
      </c>
      <c r="D1131" s="31">
        <v>4616</v>
      </c>
      <c r="E1131" s="30" t="s">
        <v>11263</v>
      </c>
      <c r="F1131" s="14" t="s">
        <v>4049</v>
      </c>
      <c r="G1131" s="14" t="s">
        <v>4050</v>
      </c>
      <c r="H1131" s="14" t="s">
        <v>11549</v>
      </c>
      <c r="I1131" s="25">
        <v>3662</v>
      </c>
      <c r="J1131" s="14" t="str">
        <f t="shared" si="17"/>
        <v>K25TTM366245815</v>
      </c>
      <c r="K1131" s="16">
        <v>45815</v>
      </c>
      <c r="L1131" s="17">
        <v>65030</v>
      </c>
    </row>
    <row r="1132" spans="1:12" s="18" customFormat="1" x14ac:dyDescent="0.25">
      <c r="A1132" s="14" t="s">
        <v>8</v>
      </c>
      <c r="B1132" s="14" t="s">
        <v>9</v>
      </c>
      <c r="C1132" s="14" t="s">
        <v>4051</v>
      </c>
      <c r="D1132" s="31">
        <v>4641</v>
      </c>
      <c r="E1132" s="30" t="s">
        <v>11034</v>
      </c>
      <c r="F1132" s="14" t="s">
        <v>4053</v>
      </c>
      <c r="G1132" s="14" t="s">
        <v>4054</v>
      </c>
      <c r="H1132" s="14" t="s">
        <v>11549</v>
      </c>
      <c r="I1132" s="25">
        <v>265333</v>
      </c>
      <c r="J1132" s="14" t="str">
        <f t="shared" si="17"/>
        <v>K25TTM26533345815</v>
      </c>
      <c r="K1132" s="16">
        <v>45815</v>
      </c>
      <c r="L1132" s="17">
        <v>149040</v>
      </c>
    </row>
    <row r="1133" spans="1:12" s="18" customFormat="1" x14ac:dyDescent="0.25">
      <c r="A1133" s="14" t="s">
        <v>8</v>
      </c>
      <c r="B1133" s="14" t="s">
        <v>9</v>
      </c>
      <c r="C1133" s="14" t="s">
        <v>4055</v>
      </c>
      <c r="D1133" s="31">
        <v>4656</v>
      </c>
      <c r="E1133" s="30" t="s">
        <v>11034</v>
      </c>
      <c r="F1133" s="14" t="s">
        <v>4057</v>
      </c>
      <c r="G1133" s="14" t="s">
        <v>4058</v>
      </c>
      <c r="H1133" s="14" t="s">
        <v>11549</v>
      </c>
      <c r="I1133" s="25">
        <v>265507</v>
      </c>
      <c r="J1133" s="14" t="str">
        <f t="shared" si="17"/>
        <v>K25TTM26550745815</v>
      </c>
      <c r="K1133" s="16">
        <v>45815</v>
      </c>
      <c r="L1133" s="17">
        <v>450630</v>
      </c>
    </row>
    <row r="1134" spans="1:12" s="18" customFormat="1" x14ac:dyDescent="0.25">
      <c r="A1134" s="14" t="s">
        <v>8</v>
      </c>
      <c r="B1134" s="14" t="s">
        <v>9</v>
      </c>
      <c r="C1134" s="14" t="s">
        <v>4059</v>
      </c>
      <c r="D1134" s="31">
        <v>4702</v>
      </c>
      <c r="E1134" s="30" t="s">
        <v>11028</v>
      </c>
      <c r="F1134" s="14" t="s">
        <v>4061</v>
      </c>
      <c r="G1134" s="14" t="s">
        <v>4062</v>
      </c>
      <c r="H1134" s="14" t="s">
        <v>11549</v>
      </c>
      <c r="I1134" s="25">
        <v>3138</v>
      </c>
      <c r="J1134" s="14" t="str">
        <f t="shared" si="17"/>
        <v>K25TTM313845815</v>
      </c>
      <c r="K1134" s="16">
        <v>45815</v>
      </c>
      <c r="L1134" s="17">
        <v>160380</v>
      </c>
    </row>
    <row r="1135" spans="1:12" s="18" customFormat="1" x14ac:dyDescent="0.25">
      <c r="A1135" s="14" t="s">
        <v>8</v>
      </c>
      <c r="B1135" s="14" t="s">
        <v>9</v>
      </c>
      <c r="C1135" s="14" t="s">
        <v>4063</v>
      </c>
      <c r="D1135" s="31">
        <v>4784</v>
      </c>
      <c r="E1135" s="30" t="s">
        <v>11099</v>
      </c>
      <c r="F1135" s="14" t="s">
        <v>840</v>
      </c>
      <c r="G1135" s="14" t="s">
        <v>4064</v>
      </c>
      <c r="H1135" s="14" t="s">
        <v>11549</v>
      </c>
      <c r="I1135" s="25">
        <v>1598</v>
      </c>
      <c r="J1135" s="14" t="str">
        <f t="shared" si="17"/>
        <v>K25TTM159845815</v>
      </c>
      <c r="K1135" s="16">
        <v>45815</v>
      </c>
      <c r="L1135" s="17">
        <v>470448</v>
      </c>
    </row>
    <row r="1136" spans="1:12" s="18" customFormat="1" x14ac:dyDescent="0.25">
      <c r="A1136" s="14" t="s">
        <v>8</v>
      </c>
      <c r="B1136" s="14" t="s">
        <v>9</v>
      </c>
      <c r="C1136" s="14" t="s">
        <v>4065</v>
      </c>
      <c r="D1136" s="31">
        <v>4922</v>
      </c>
      <c r="E1136" s="30" t="s">
        <v>11024</v>
      </c>
      <c r="F1136" s="14" t="s">
        <v>4067</v>
      </c>
      <c r="G1136" s="14" t="s">
        <v>4068</v>
      </c>
      <c r="H1136" s="14" t="s">
        <v>11549</v>
      </c>
      <c r="I1136" s="25">
        <v>85626</v>
      </c>
      <c r="J1136" s="14" t="str">
        <f t="shared" si="17"/>
        <v>K25TTM8562645815</v>
      </c>
      <c r="K1136" s="16">
        <v>45815</v>
      </c>
      <c r="L1136" s="17">
        <v>666069</v>
      </c>
    </row>
    <row r="1137" spans="1:12" s="18" customFormat="1" x14ac:dyDescent="0.25">
      <c r="A1137" s="14" t="s">
        <v>8</v>
      </c>
      <c r="B1137" s="14" t="s">
        <v>9</v>
      </c>
      <c r="C1137" s="14" t="s">
        <v>4069</v>
      </c>
      <c r="D1137" s="31">
        <v>4922</v>
      </c>
      <c r="E1137" s="30" t="s">
        <v>11024</v>
      </c>
      <c r="F1137" s="14" t="s">
        <v>4067</v>
      </c>
      <c r="G1137" s="14" t="s">
        <v>4070</v>
      </c>
      <c r="H1137" s="14" t="s">
        <v>11549</v>
      </c>
      <c r="I1137" s="25">
        <v>85628</v>
      </c>
      <c r="J1137" s="14" t="str">
        <f t="shared" si="17"/>
        <v>K25TTM8562845815</v>
      </c>
      <c r="K1137" s="16">
        <v>45815</v>
      </c>
      <c r="L1137" s="17">
        <v>566274</v>
      </c>
    </row>
    <row r="1138" spans="1:12" s="18" customFormat="1" x14ac:dyDescent="0.25">
      <c r="A1138" s="14" t="s">
        <v>8</v>
      </c>
      <c r="B1138" s="14" t="s">
        <v>9</v>
      </c>
      <c r="C1138" s="14" t="s">
        <v>4071</v>
      </c>
      <c r="D1138" s="31">
        <v>4922</v>
      </c>
      <c r="E1138" s="30" t="s">
        <v>11024</v>
      </c>
      <c r="F1138" s="14" t="s">
        <v>4067</v>
      </c>
      <c r="G1138" s="14" t="s">
        <v>4072</v>
      </c>
      <c r="H1138" s="14" t="s">
        <v>11549</v>
      </c>
      <c r="I1138" s="25">
        <v>85642</v>
      </c>
      <c r="J1138" s="14" t="str">
        <f t="shared" si="17"/>
        <v>K25TTM8564245815</v>
      </c>
      <c r="K1138" s="16">
        <v>45815</v>
      </c>
      <c r="L1138" s="17">
        <v>611157</v>
      </c>
    </row>
    <row r="1139" spans="1:12" s="18" customFormat="1" x14ac:dyDescent="0.25">
      <c r="A1139" s="14" t="s">
        <v>8</v>
      </c>
      <c r="B1139" s="14" t="s">
        <v>9</v>
      </c>
      <c r="C1139" s="14" t="s">
        <v>4073</v>
      </c>
      <c r="D1139" s="31">
        <v>4949</v>
      </c>
      <c r="E1139" s="30" t="s">
        <v>11064</v>
      </c>
      <c r="F1139" s="14" t="s">
        <v>4075</v>
      </c>
      <c r="G1139" s="14" t="s">
        <v>4076</v>
      </c>
      <c r="H1139" s="14" t="s">
        <v>11549</v>
      </c>
      <c r="I1139" s="25">
        <v>43150</v>
      </c>
      <c r="J1139" s="14" t="str">
        <f t="shared" si="17"/>
        <v>K25TTM4315045815</v>
      </c>
      <c r="K1139" s="16">
        <v>45815</v>
      </c>
      <c r="L1139" s="17">
        <v>99360</v>
      </c>
    </row>
    <row r="1140" spans="1:12" s="18" customFormat="1" x14ac:dyDescent="0.25">
      <c r="A1140" s="14" t="s">
        <v>8</v>
      </c>
      <c r="B1140" s="14" t="s">
        <v>9</v>
      </c>
      <c r="C1140" s="14" t="s">
        <v>4077</v>
      </c>
      <c r="D1140" s="31">
        <v>4949</v>
      </c>
      <c r="E1140" s="30" t="s">
        <v>11064</v>
      </c>
      <c r="F1140" s="14" t="s">
        <v>4075</v>
      </c>
      <c r="G1140" s="14" t="s">
        <v>4078</v>
      </c>
      <c r="H1140" s="14" t="s">
        <v>11549</v>
      </c>
      <c r="I1140" s="25">
        <v>43151</v>
      </c>
      <c r="J1140" s="14" t="str">
        <f t="shared" si="17"/>
        <v>K25TTM4315145815</v>
      </c>
      <c r="K1140" s="16">
        <v>45815</v>
      </c>
      <c r="L1140" s="17">
        <v>80190</v>
      </c>
    </row>
    <row r="1141" spans="1:12" s="18" customFormat="1" x14ac:dyDescent="0.25">
      <c r="A1141" s="14" t="s">
        <v>8</v>
      </c>
      <c r="B1141" s="14" t="s">
        <v>9</v>
      </c>
      <c r="C1141" s="14" t="s">
        <v>4079</v>
      </c>
      <c r="D1141" s="31">
        <v>4962</v>
      </c>
      <c r="E1141" s="30" t="s">
        <v>11253</v>
      </c>
      <c r="F1141" s="14" t="s">
        <v>4081</v>
      </c>
      <c r="G1141" s="14" t="s">
        <v>4082</v>
      </c>
      <c r="H1141" s="14" t="s">
        <v>11549</v>
      </c>
      <c r="I1141" s="25">
        <v>2150</v>
      </c>
      <c r="J1141" s="14" t="str">
        <f t="shared" si="17"/>
        <v>K25TTM215045815</v>
      </c>
      <c r="K1141" s="16">
        <v>45815</v>
      </c>
      <c r="L1141" s="17">
        <v>267300</v>
      </c>
    </row>
    <row r="1142" spans="1:12" s="18" customFormat="1" x14ac:dyDescent="0.25">
      <c r="A1142" s="14" t="s">
        <v>8</v>
      </c>
      <c r="B1142" s="14" t="s">
        <v>9</v>
      </c>
      <c r="C1142" s="14" t="s">
        <v>4083</v>
      </c>
      <c r="D1142" s="31">
        <v>4963</v>
      </c>
      <c r="E1142" s="30" t="s">
        <v>11253</v>
      </c>
      <c r="F1142" s="14" t="s">
        <v>4085</v>
      </c>
      <c r="G1142" s="14" t="s">
        <v>4086</v>
      </c>
      <c r="H1142" s="14" t="s">
        <v>11549</v>
      </c>
      <c r="I1142" s="25">
        <v>2149</v>
      </c>
      <c r="J1142" s="14" t="str">
        <f t="shared" si="17"/>
        <v>K25TTM214945815</v>
      </c>
      <c r="K1142" s="16">
        <v>45815</v>
      </c>
      <c r="L1142" s="17">
        <v>270983</v>
      </c>
    </row>
    <row r="1143" spans="1:12" s="18" customFormat="1" x14ac:dyDescent="0.25">
      <c r="A1143" s="14" t="s">
        <v>8</v>
      </c>
      <c r="B1143" s="14" t="s">
        <v>9</v>
      </c>
      <c r="C1143" s="14" t="s">
        <v>4087</v>
      </c>
      <c r="D1143" s="31">
        <v>5002</v>
      </c>
      <c r="E1143" s="30" t="s">
        <v>11278</v>
      </c>
      <c r="F1143" s="14" t="s">
        <v>4089</v>
      </c>
      <c r="G1143" s="14" t="s">
        <v>4090</v>
      </c>
      <c r="H1143" s="14" t="s">
        <v>11549</v>
      </c>
      <c r="I1143" s="25">
        <v>5235</v>
      </c>
      <c r="J1143" s="14" t="str">
        <f t="shared" si="17"/>
        <v>K25TTM523545815</v>
      </c>
      <c r="K1143" s="16">
        <v>45815</v>
      </c>
      <c r="L1143" s="17">
        <v>119943</v>
      </c>
    </row>
    <row r="1144" spans="1:12" s="18" customFormat="1" x14ac:dyDescent="0.25">
      <c r="A1144" s="14" t="s">
        <v>8</v>
      </c>
      <c r="B1144" s="14" t="s">
        <v>9</v>
      </c>
      <c r="C1144" s="14" t="s">
        <v>4091</v>
      </c>
      <c r="D1144" s="31">
        <v>5006</v>
      </c>
      <c r="E1144" s="30" t="s">
        <v>11024</v>
      </c>
      <c r="F1144" s="14" t="s">
        <v>4093</v>
      </c>
      <c r="G1144" s="14" t="s">
        <v>4094</v>
      </c>
      <c r="H1144" s="14" t="s">
        <v>11549</v>
      </c>
      <c r="I1144" s="25">
        <v>85650</v>
      </c>
      <c r="J1144" s="14" t="str">
        <f t="shared" si="17"/>
        <v>K25TTM8565045815</v>
      </c>
      <c r="K1144" s="16">
        <v>45815</v>
      </c>
      <c r="L1144" s="17">
        <v>1050454</v>
      </c>
    </row>
    <row r="1145" spans="1:12" s="18" customFormat="1" x14ac:dyDescent="0.25">
      <c r="A1145" s="14" t="s">
        <v>8</v>
      </c>
      <c r="B1145" s="14" t="s">
        <v>9</v>
      </c>
      <c r="C1145" s="14" t="s">
        <v>4095</v>
      </c>
      <c r="D1145" s="31">
        <v>5006</v>
      </c>
      <c r="E1145" s="30" t="s">
        <v>11024</v>
      </c>
      <c r="F1145" s="14" t="s">
        <v>4093</v>
      </c>
      <c r="G1145" s="14" t="s">
        <v>4096</v>
      </c>
      <c r="H1145" s="14" t="s">
        <v>11549</v>
      </c>
      <c r="I1145" s="25">
        <v>85669</v>
      </c>
      <c r="J1145" s="14" t="str">
        <f t="shared" si="17"/>
        <v>K25TTM8566945815</v>
      </c>
      <c r="K1145" s="16">
        <v>45815</v>
      </c>
      <c r="L1145" s="17">
        <v>923266</v>
      </c>
    </row>
    <row r="1146" spans="1:12" s="18" customFormat="1" x14ac:dyDescent="0.25">
      <c r="A1146" s="14" t="s">
        <v>8</v>
      </c>
      <c r="B1146" s="14" t="s">
        <v>9</v>
      </c>
      <c r="C1146" s="14" t="s">
        <v>4097</v>
      </c>
      <c r="D1146" s="31">
        <v>5062</v>
      </c>
      <c r="E1146" s="30" t="s">
        <v>11034</v>
      </c>
      <c r="F1146" s="14" t="s">
        <v>4099</v>
      </c>
      <c r="G1146" s="14" t="s">
        <v>4100</v>
      </c>
      <c r="H1146" s="14" t="s">
        <v>11549</v>
      </c>
      <c r="I1146" s="25">
        <v>264646</v>
      </c>
      <c r="J1146" s="14" t="str">
        <f t="shared" si="17"/>
        <v>K25TTM26464645815</v>
      </c>
      <c r="K1146" s="16">
        <v>45815</v>
      </c>
      <c r="L1146" s="17">
        <v>198720</v>
      </c>
    </row>
    <row r="1147" spans="1:12" s="18" customFormat="1" x14ac:dyDescent="0.25">
      <c r="A1147" s="14" t="s">
        <v>8</v>
      </c>
      <c r="B1147" s="14" t="s">
        <v>9</v>
      </c>
      <c r="C1147" s="14" t="s">
        <v>4101</v>
      </c>
      <c r="D1147" s="31">
        <v>5093</v>
      </c>
      <c r="E1147" s="30" t="s">
        <v>11199</v>
      </c>
      <c r="F1147" s="14" t="s">
        <v>4103</v>
      </c>
      <c r="G1147" s="14" t="s">
        <v>4104</v>
      </c>
      <c r="H1147" s="14" t="s">
        <v>11549</v>
      </c>
      <c r="I1147" s="25">
        <v>2678</v>
      </c>
      <c r="J1147" s="14" t="str">
        <f t="shared" si="17"/>
        <v>K25TTM267845815</v>
      </c>
      <c r="K1147" s="16">
        <v>45815</v>
      </c>
      <c r="L1147" s="17">
        <v>65030</v>
      </c>
    </row>
    <row r="1148" spans="1:12" s="18" customFormat="1" x14ac:dyDescent="0.25">
      <c r="A1148" s="14" t="s">
        <v>8</v>
      </c>
      <c r="B1148" s="14" t="s">
        <v>9</v>
      </c>
      <c r="C1148" s="14" t="s">
        <v>4105</v>
      </c>
      <c r="D1148" s="31">
        <v>5123</v>
      </c>
      <c r="E1148" s="30" t="s">
        <v>11209</v>
      </c>
      <c r="F1148" s="14" t="s">
        <v>4107</v>
      </c>
      <c r="G1148" s="14" t="s">
        <v>4108</v>
      </c>
      <c r="H1148" s="14" t="s">
        <v>11549</v>
      </c>
      <c r="I1148" s="25">
        <v>9024</v>
      </c>
      <c r="J1148" s="14" t="str">
        <f t="shared" si="17"/>
        <v>K25TTM902445815</v>
      </c>
      <c r="K1148" s="16">
        <v>45815</v>
      </c>
      <c r="L1148" s="17">
        <v>680046</v>
      </c>
    </row>
    <row r="1149" spans="1:12" s="18" customFormat="1" x14ac:dyDescent="0.25">
      <c r="A1149" s="14" t="s">
        <v>8</v>
      </c>
      <c r="B1149" s="14" t="s">
        <v>9</v>
      </c>
      <c r="C1149" s="14" t="s">
        <v>4109</v>
      </c>
      <c r="D1149" s="31">
        <v>5130</v>
      </c>
      <c r="E1149" s="30" t="s">
        <v>11238</v>
      </c>
      <c r="F1149" s="14" t="s">
        <v>4111</v>
      </c>
      <c r="G1149" s="14" t="s">
        <v>4112</v>
      </c>
      <c r="H1149" s="14" t="s">
        <v>11549</v>
      </c>
      <c r="I1149" s="25">
        <v>3742</v>
      </c>
      <c r="J1149" s="14" t="str">
        <f t="shared" si="17"/>
        <v>K25TTM374245815</v>
      </c>
      <c r="K1149" s="16">
        <v>45815</v>
      </c>
      <c r="L1149" s="17">
        <v>300213</v>
      </c>
    </row>
    <row r="1150" spans="1:12" s="18" customFormat="1" x14ac:dyDescent="0.25">
      <c r="A1150" s="14" t="s">
        <v>8</v>
      </c>
      <c r="B1150" s="14" t="s">
        <v>9</v>
      </c>
      <c r="C1150" s="14" t="s">
        <v>4113</v>
      </c>
      <c r="D1150" s="31">
        <v>5149</v>
      </c>
      <c r="E1150" s="30" t="s">
        <v>11134</v>
      </c>
      <c r="F1150" s="14" t="s">
        <v>4115</v>
      </c>
      <c r="G1150" s="14" t="s">
        <v>4116</v>
      </c>
      <c r="H1150" s="14" t="s">
        <v>11549</v>
      </c>
      <c r="I1150" s="25">
        <v>2571</v>
      </c>
      <c r="J1150" s="14" t="str">
        <f t="shared" si="17"/>
        <v>K25TTM257145815</v>
      </c>
      <c r="K1150" s="16">
        <v>45815</v>
      </c>
      <c r="L1150" s="17">
        <v>489888</v>
      </c>
    </row>
    <row r="1151" spans="1:12" s="18" customFormat="1" x14ac:dyDescent="0.25">
      <c r="A1151" s="14" t="s">
        <v>8</v>
      </c>
      <c r="B1151" s="14" t="s">
        <v>9</v>
      </c>
      <c r="C1151" s="14" t="s">
        <v>4117</v>
      </c>
      <c r="D1151" s="31">
        <v>5155</v>
      </c>
      <c r="E1151" s="30" t="s">
        <v>11034</v>
      </c>
      <c r="F1151" s="14" t="s">
        <v>4119</v>
      </c>
      <c r="G1151" s="14" t="s">
        <v>4120</v>
      </c>
      <c r="H1151" s="14" t="s">
        <v>11549</v>
      </c>
      <c r="I1151" s="25">
        <v>264996</v>
      </c>
      <c r="J1151" s="14" t="str">
        <f t="shared" si="17"/>
        <v>K25TTM26499645815</v>
      </c>
      <c r="K1151" s="16">
        <v>45815</v>
      </c>
      <c r="L1151" s="17">
        <v>119943</v>
      </c>
    </row>
    <row r="1152" spans="1:12" s="18" customFormat="1" x14ac:dyDescent="0.25">
      <c r="A1152" s="14" t="s">
        <v>8</v>
      </c>
      <c r="B1152" s="14" t="s">
        <v>9</v>
      </c>
      <c r="C1152" s="14" t="s">
        <v>4121</v>
      </c>
      <c r="D1152" s="31">
        <v>5160</v>
      </c>
      <c r="E1152" s="30" t="s">
        <v>11054</v>
      </c>
      <c r="F1152" s="14" t="s">
        <v>884</v>
      </c>
      <c r="G1152" s="14" t="s">
        <v>4122</v>
      </c>
      <c r="H1152" s="14" t="s">
        <v>11549</v>
      </c>
      <c r="I1152" s="25">
        <v>25435</v>
      </c>
      <c r="J1152" s="14" t="str">
        <f t="shared" si="17"/>
        <v>K25TTM2543545815</v>
      </c>
      <c r="K1152" s="16">
        <v>45815</v>
      </c>
      <c r="L1152" s="17">
        <v>359828</v>
      </c>
    </row>
    <row r="1153" spans="1:12" s="18" customFormat="1" x14ac:dyDescent="0.25">
      <c r="A1153" s="14" t="s">
        <v>8</v>
      </c>
      <c r="B1153" s="14" t="s">
        <v>9</v>
      </c>
      <c r="C1153" s="14" t="s">
        <v>4123</v>
      </c>
      <c r="D1153" s="31">
        <v>5216</v>
      </c>
      <c r="E1153" s="30" t="s">
        <v>11109</v>
      </c>
      <c r="F1153" s="14" t="s">
        <v>4125</v>
      </c>
      <c r="G1153" s="14" t="s">
        <v>4126</v>
      </c>
      <c r="H1153" s="14" t="s">
        <v>11549</v>
      </c>
      <c r="I1153" s="25">
        <v>4516</v>
      </c>
      <c r="J1153" s="14" t="str">
        <f t="shared" si="17"/>
        <v>K25TTM451645815</v>
      </c>
      <c r="K1153" s="16">
        <v>45815</v>
      </c>
      <c r="L1153" s="17">
        <v>49680</v>
      </c>
    </row>
    <row r="1154" spans="1:12" s="18" customFormat="1" x14ac:dyDescent="0.25">
      <c r="A1154" s="14" t="s">
        <v>8</v>
      </c>
      <c r="B1154" s="14" t="s">
        <v>9</v>
      </c>
      <c r="C1154" s="14" t="s">
        <v>4127</v>
      </c>
      <c r="D1154" s="31">
        <v>5282</v>
      </c>
      <c r="E1154" s="30" t="s">
        <v>11243</v>
      </c>
      <c r="F1154" s="14" t="s">
        <v>4129</v>
      </c>
      <c r="G1154" s="14" t="s">
        <v>4130</v>
      </c>
      <c r="H1154" s="14" t="s">
        <v>11549</v>
      </c>
      <c r="I1154" s="25">
        <v>20625</v>
      </c>
      <c r="J1154" s="14" t="str">
        <f t="shared" si="17"/>
        <v>K25TTM2062545815</v>
      </c>
      <c r="K1154" s="16">
        <v>45815</v>
      </c>
      <c r="L1154" s="17">
        <v>80190</v>
      </c>
    </row>
    <row r="1155" spans="1:12" s="18" customFormat="1" x14ac:dyDescent="0.25">
      <c r="A1155" s="14" t="s">
        <v>8</v>
      </c>
      <c r="B1155" s="14" t="s">
        <v>9</v>
      </c>
      <c r="C1155" s="14" t="s">
        <v>4131</v>
      </c>
      <c r="D1155" s="31">
        <v>5327</v>
      </c>
      <c r="E1155" s="30" t="s">
        <v>11034</v>
      </c>
      <c r="F1155" s="14" t="s">
        <v>888</v>
      </c>
      <c r="G1155" s="14" t="s">
        <v>4132</v>
      </c>
      <c r="H1155" s="14" t="s">
        <v>11549</v>
      </c>
      <c r="I1155" s="25">
        <v>265583</v>
      </c>
      <c r="J1155" s="14" t="str">
        <f t="shared" si="17"/>
        <v>K25TTM26558345815</v>
      </c>
      <c r="K1155" s="16">
        <v>45815</v>
      </c>
      <c r="L1155" s="17">
        <v>239885</v>
      </c>
    </row>
    <row r="1156" spans="1:12" s="18" customFormat="1" x14ac:dyDescent="0.25">
      <c r="A1156" s="14" t="s">
        <v>8</v>
      </c>
      <c r="B1156" s="14" t="s">
        <v>9</v>
      </c>
      <c r="C1156" s="14" t="s">
        <v>4133</v>
      </c>
      <c r="D1156" s="31">
        <v>5371</v>
      </c>
      <c r="E1156" s="30" t="s">
        <v>11308</v>
      </c>
      <c r="F1156" s="14" t="s">
        <v>4135</v>
      </c>
      <c r="G1156" s="14" t="s">
        <v>4136</v>
      </c>
      <c r="H1156" s="14" t="s">
        <v>11549</v>
      </c>
      <c r="I1156" s="25">
        <v>1282</v>
      </c>
      <c r="J1156" s="14" t="str">
        <f t="shared" ref="J1156:J1219" si="18">H1156&amp;I1156&amp;K1156</f>
        <v>K25TTM128245815</v>
      </c>
      <c r="K1156" s="16">
        <v>45815</v>
      </c>
      <c r="L1156" s="17">
        <v>720511</v>
      </c>
    </row>
    <row r="1157" spans="1:12" s="18" customFormat="1" x14ac:dyDescent="0.25">
      <c r="A1157" s="14" t="s">
        <v>8</v>
      </c>
      <c r="B1157" s="14" t="s">
        <v>9</v>
      </c>
      <c r="C1157" s="14" t="s">
        <v>4137</v>
      </c>
      <c r="D1157" s="31">
        <v>5394</v>
      </c>
      <c r="E1157" s="30" t="s">
        <v>11034</v>
      </c>
      <c r="F1157" s="14" t="s">
        <v>4139</v>
      </c>
      <c r="G1157" s="14" t="s">
        <v>4140</v>
      </c>
      <c r="H1157" s="14" t="s">
        <v>11549</v>
      </c>
      <c r="I1157" s="25">
        <v>265678</v>
      </c>
      <c r="J1157" s="14" t="str">
        <f t="shared" si="18"/>
        <v>K25TTM26567845815</v>
      </c>
      <c r="K1157" s="16">
        <v>45815</v>
      </c>
      <c r="L1157" s="17">
        <v>130060</v>
      </c>
    </row>
    <row r="1158" spans="1:12" s="18" customFormat="1" x14ac:dyDescent="0.25">
      <c r="A1158" s="14" t="s">
        <v>8</v>
      </c>
      <c r="B1158" s="14" t="s">
        <v>9</v>
      </c>
      <c r="C1158" s="14" t="s">
        <v>4141</v>
      </c>
      <c r="D1158" s="31">
        <v>5404</v>
      </c>
      <c r="E1158" s="30" t="s">
        <v>11059</v>
      </c>
      <c r="F1158" s="14" t="s">
        <v>4143</v>
      </c>
      <c r="G1158" s="14" t="s">
        <v>4144</v>
      </c>
      <c r="H1158" s="14" t="s">
        <v>11549</v>
      </c>
      <c r="I1158" s="25">
        <v>2304</v>
      </c>
      <c r="J1158" s="14" t="str">
        <f t="shared" si="18"/>
        <v>K25TTM230445815</v>
      </c>
      <c r="K1158" s="16">
        <v>45815</v>
      </c>
      <c r="L1158" s="17">
        <v>959541</v>
      </c>
    </row>
    <row r="1159" spans="1:12" s="18" customFormat="1" x14ac:dyDescent="0.25">
      <c r="A1159" s="14" t="s">
        <v>8</v>
      </c>
      <c r="B1159" s="14" t="s">
        <v>9</v>
      </c>
      <c r="C1159" s="14" t="s">
        <v>4145</v>
      </c>
      <c r="D1159" s="31">
        <v>5432</v>
      </c>
      <c r="E1159" s="30" t="s">
        <v>11129</v>
      </c>
      <c r="F1159" s="14" t="s">
        <v>4147</v>
      </c>
      <c r="G1159" s="14" t="s">
        <v>4148</v>
      </c>
      <c r="H1159" s="14" t="s">
        <v>11549</v>
      </c>
      <c r="I1159" s="25">
        <v>20260</v>
      </c>
      <c r="J1159" s="14" t="str">
        <f t="shared" si="18"/>
        <v>K25TTM2026045815</v>
      </c>
      <c r="K1159" s="16">
        <v>45815</v>
      </c>
      <c r="L1159" s="17">
        <v>153252</v>
      </c>
    </row>
    <row r="1160" spans="1:12" s="18" customFormat="1" x14ac:dyDescent="0.25">
      <c r="A1160" s="14" t="s">
        <v>8</v>
      </c>
      <c r="B1160" s="14" t="s">
        <v>9</v>
      </c>
      <c r="C1160" s="14" t="s">
        <v>4149</v>
      </c>
      <c r="D1160" s="31">
        <v>5451</v>
      </c>
      <c r="E1160" s="30" t="s">
        <v>11024</v>
      </c>
      <c r="F1160" s="14" t="s">
        <v>4151</v>
      </c>
      <c r="G1160" s="14" t="s">
        <v>4152</v>
      </c>
      <c r="H1160" s="14" t="s">
        <v>11549</v>
      </c>
      <c r="I1160" s="25">
        <v>85491</v>
      </c>
      <c r="J1160" s="14" t="str">
        <f t="shared" si="18"/>
        <v>K25TTM8549145815</v>
      </c>
      <c r="K1160" s="16">
        <v>45815</v>
      </c>
      <c r="L1160" s="17">
        <v>169623</v>
      </c>
    </row>
    <row r="1161" spans="1:12" s="18" customFormat="1" x14ac:dyDescent="0.25">
      <c r="A1161" s="14" t="s">
        <v>8</v>
      </c>
      <c r="B1161" s="14" t="s">
        <v>9</v>
      </c>
      <c r="C1161" s="14" t="s">
        <v>4153</v>
      </c>
      <c r="D1161" s="31">
        <v>5451</v>
      </c>
      <c r="E1161" s="30" t="s">
        <v>11024</v>
      </c>
      <c r="F1161" s="14" t="s">
        <v>4151</v>
      </c>
      <c r="G1161" s="14" t="s">
        <v>4154</v>
      </c>
      <c r="H1161" s="14" t="s">
        <v>11549</v>
      </c>
      <c r="I1161" s="25">
        <v>85633</v>
      </c>
      <c r="J1161" s="14" t="str">
        <f t="shared" si="18"/>
        <v>K25TTM8563345815</v>
      </c>
      <c r="K1161" s="16">
        <v>45815</v>
      </c>
      <c r="L1161" s="17">
        <v>299258</v>
      </c>
    </row>
    <row r="1162" spans="1:12" s="18" customFormat="1" x14ac:dyDescent="0.25">
      <c r="A1162" s="14" t="s">
        <v>8</v>
      </c>
      <c r="B1162" s="14" t="s">
        <v>9</v>
      </c>
      <c r="C1162" s="14" t="s">
        <v>4155</v>
      </c>
      <c r="D1162" s="31">
        <v>5489</v>
      </c>
      <c r="E1162" s="30" t="s">
        <v>11034</v>
      </c>
      <c r="F1162" s="14" t="s">
        <v>2901</v>
      </c>
      <c r="G1162" s="14" t="s">
        <v>4156</v>
      </c>
      <c r="H1162" s="14" t="s">
        <v>11549</v>
      </c>
      <c r="I1162" s="25">
        <v>265767</v>
      </c>
      <c r="J1162" s="14" t="str">
        <f t="shared" si="18"/>
        <v>K25TTM26576745815</v>
      </c>
      <c r="K1162" s="16">
        <v>45815</v>
      </c>
      <c r="L1162" s="17">
        <v>227620</v>
      </c>
    </row>
    <row r="1163" spans="1:12" s="18" customFormat="1" x14ac:dyDescent="0.25">
      <c r="A1163" s="14" t="s">
        <v>8</v>
      </c>
      <c r="B1163" s="14" t="s">
        <v>9</v>
      </c>
      <c r="C1163" s="14" t="s">
        <v>4157</v>
      </c>
      <c r="D1163" s="31">
        <v>5501</v>
      </c>
      <c r="E1163" s="30" t="s">
        <v>11034</v>
      </c>
      <c r="F1163" s="14" t="s">
        <v>4159</v>
      </c>
      <c r="G1163" s="14" t="s">
        <v>4160</v>
      </c>
      <c r="H1163" s="14" t="s">
        <v>11549</v>
      </c>
      <c r="I1163" s="25">
        <v>265739</v>
      </c>
      <c r="J1163" s="14" t="str">
        <f t="shared" si="18"/>
        <v>K25TTM26573945815</v>
      </c>
      <c r="K1163" s="16">
        <v>45815</v>
      </c>
      <c r="L1163" s="17">
        <v>99360</v>
      </c>
    </row>
    <row r="1164" spans="1:12" s="18" customFormat="1" x14ac:dyDescent="0.25">
      <c r="A1164" s="14" t="s">
        <v>8</v>
      </c>
      <c r="B1164" s="14" t="s">
        <v>9</v>
      </c>
      <c r="C1164" s="14" t="s">
        <v>4161</v>
      </c>
      <c r="D1164" s="31">
        <v>5505</v>
      </c>
      <c r="E1164" s="30" t="s">
        <v>11034</v>
      </c>
      <c r="F1164" s="14" t="s">
        <v>4163</v>
      </c>
      <c r="G1164" s="14" t="s">
        <v>4164</v>
      </c>
      <c r="H1164" s="14" t="s">
        <v>11549</v>
      </c>
      <c r="I1164" s="25">
        <v>264848</v>
      </c>
      <c r="J1164" s="14" t="str">
        <f t="shared" si="18"/>
        <v>K25TTM26484845815</v>
      </c>
      <c r="K1164" s="16">
        <v>45815</v>
      </c>
      <c r="L1164" s="17">
        <v>547074</v>
      </c>
    </row>
    <row r="1165" spans="1:12" s="18" customFormat="1" x14ac:dyDescent="0.25">
      <c r="A1165" s="14" t="s">
        <v>8</v>
      </c>
      <c r="B1165" s="14" t="s">
        <v>9</v>
      </c>
      <c r="C1165" s="14" t="s">
        <v>4165</v>
      </c>
      <c r="D1165" s="31">
        <v>5536</v>
      </c>
      <c r="E1165" s="30" t="e">
        <v>#N/A</v>
      </c>
      <c r="F1165" s="14" t="s">
        <v>4167</v>
      </c>
      <c r="G1165" s="14" t="s">
        <v>4168</v>
      </c>
      <c r="H1165" s="14" t="s">
        <v>11549</v>
      </c>
      <c r="I1165" s="25">
        <v>7898</v>
      </c>
      <c r="J1165" s="14" t="str">
        <f t="shared" si="18"/>
        <v>K25TTM789845815</v>
      </c>
      <c r="K1165" s="16">
        <v>45815</v>
      </c>
      <c r="L1165" s="17">
        <v>257129</v>
      </c>
    </row>
    <row r="1166" spans="1:12" s="18" customFormat="1" x14ac:dyDescent="0.25">
      <c r="A1166" s="14" t="s">
        <v>8</v>
      </c>
      <c r="B1166" s="14" t="s">
        <v>9</v>
      </c>
      <c r="C1166" s="14" t="s">
        <v>4169</v>
      </c>
      <c r="D1166" s="31">
        <v>5548</v>
      </c>
      <c r="E1166" s="30" t="s">
        <v>11024</v>
      </c>
      <c r="F1166" s="14" t="s">
        <v>4171</v>
      </c>
      <c r="G1166" s="14" t="s">
        <v>4172</v>
      </c>
      <c r="H1166" s="14" t="s">
        <v>11549</v>
      </c>
      <c r="I1166" s="25">
        <v>85631</v>
      </c>
      <c r="J1166" s="14" t="str">
        <f t="shared" si="18"/>
        <v>K25TTM8563145815</v>
      </c>
      <c r="K1166" s="16">
        <v>45815</v>
      </c>
      <c r="L1166" s="17">
        <v>250003</v>
      </c>
    </row>
    <row r="1167" spans="1:12" s="18" customFormat="1" x14ac:dyDescent="0.25">
      <c r="A1167" s="14" t="s">
        <v>8</v>
      </c>
      <c r="B1167" s="14" t="s">
        <v>9</v>
      </c>
      <c r="C1167" s="14" t="s">
        <v>4173</v>
      </c>
      <c r="D1167" s="31">
        <v>5565</v>
      </c>
      <c r="E1167" s="30" t="s">
        <v>11129</v>
      </c>
      <c r="F1167" s="14" t="s">
        <v>4175</v>
      </c>
      <c r="G1167" s="14" t="s">
        <v>4176</v>
      </c>
      <c r="H1167" s="14" t="s">
        <v>11549</v>
      </c>
      <c r="I1167" s="25">
        <v>20362</v>
      </c>
      <c r="J1167" s="14" t="str">
        <f t="shared" si="18"/>
        <v>K25TTM2036245815</v>
      </c>
      <c r="K1167" s="16">
        <v>45815</v>
      </c>
      <c r="L1167" s="17">
        <v>668530</v>
      </c>
    </row>
    <row r="1168" spans="1:12" s="18" customFormat="1" x14ac:dyDescent="0.25">
      <c r="A1168" s="14" t="s">
        <v>8</v>
      </c>
      <c r="B1168" s="14" t="s">
        <v>9</v>
      </c>
      <c r="C1168" s="14" t="s">
        <v>4177</v>
      </c>
      <c r="D1168" s="31">
        <v>5569</v>
      </c>
      <c r="E1168" s="30" t="s">
        <v>11034</v>
      </c>
      <c r="F1168" s="14" t="s">
        <v>4179</v>
      </c>
      <c r="G1168" s="14" t="s">
        <v>4180</v>
      </c>
      <c r="H1168" s="14" t="s">
        <v>11549</v>
      </c>
      <c r="I1168" s="25">
        <v>265346</v>
      </c>
      <c r="J1168" s="14" t="str">
        <f t="shared" si="18"/>
        <v>K25TTM26534645815</v>
      </c>
      <c r="K1168" s="16">
        <v>45815</v>
      </c>
      <c r="L1168" s="17">
        <v>49680</v>
      </c>
    </row>
    <row r="1169" spans="1:12" s="18" customFormat="1" x14ac:dyDescent="0.25">
      <c r="A1169" s="14" t="s">
        <v>8</v>
      </c>
      <c r="B1169" s="14" t="s">
        <v>9</v>
      </c>
      <c r="C1169" s="14" t="s">
        <v>4181</v>
      </c>
      <c r="D1169" s="31">
        <v>5580</v>
      </c>
      <c r="E1169" s="30" t="s">
        <v>11034</v>
      </c>
      <c r="F1169" s="14" t="s">
        <v>4183</v>
      </c>
      <c r="G1169" s="14" t="s">
        <v>4184</v>
      </c>
      <c r="H1169" s="14" t="s">
        <v>11549</v>
      </c>
      <c r="I1169" s="25">
        <v>264590</v>
      </c>
      <c r="J1169" s="14" t="str">
        <f t="shared" si="18"/>
        <v>K25TTM26459045815</v>
      </c>
      <c r="K1169" s="16">
        <v>45815</v>
      </c>
      <c r="L1169" s="17">
        <v>388925</v>
      </c>
    </row>
    <row r="1170" spans="1:12" s="18" customFormat="1" x14ac:dyDescent="0.25">
      <c r="A1170" s="14" t="s">
        <v>8</v>
      </c>
      <c r="B1170" s="14" t="s">
        <v>9</v>
      </c>
      <c r="C1170" s="14" t="s">
        <v>4185</v>
      </c>
      <c r="D1170" s="31">
        <v>5622</v>
      </c>
      <c r="E1170" s="30" t="s">
        <v>11034</v>
      </c>
      <c r="F1170" s="14" t="s">
        <v>4187</v>
      </c>
      <c r="G1170" s="14" t="s">
        <v>4188</v>
      </c>
      <c r="H1170" s="14" t="s">
        <v>11549</v>
      </c>
      <c r="I1170" s="25">
        <v>265981</v>
      </c>
      <c r="J1170" s="14" t="str">
        <f t="shared" si="18"/>
        <v>K25TTM26598145815</v>
      </c>
      <c r="K1170" s="16">
        <v>45815</v>
      </c>
      <c r="L1170" s="17">
        <v>393137</v>
      </c>
    </row>
    <row r="1171" spans="1:12" s="18" customFormat="1" x14ac:dyDescent="0.25">
      <c r="A1171" s="14" t="s">
        <v>8</v>
      </c>
      <c r="B1171" s="14" t="s">
        <v>9</v>
      </c>
      <c r="C1171" s="14" t="s">
        <v>4189</v>
      </c>
      <c r="D1171" s="31">
        <v>5627</v>
      </c>
      <c r="E1171" s="30" t="s">
        <v>11064</v>
      </c>
      <c r="F1171" s="14" t="s">
        <v>4191</v>
      </c>
      <c r="G1171" s="14" t="s">
        <v>4192</v>
      </c>
      <c r="H1171" s="14" t="s">
        <v>11549</v>
      </c>
      <c r="I1171" s="25">
        <v>43108</v>
      </c>
      <c r="J1171" s="14" t="str">
        <f t="shared" si="18"/>
        <v>K25TTM4310845815</v>
      </c>
      <c r="K1171" s="16">
        <v>45815</v>
      </c>
      <c r="L1171" s="17">
        <v>65030</v>
      </c>
    </row>
    <row r="1172" spans="1:12" s="18" customFormat="1" x14ac:dyDescent="0.25">
      <c r="A1172" s="14" t="s">
        <v>8</v>
      </c>
      <c r="B1172" s="14" t="s">
        <v>9</v>
      </c>
      <c r="C1172" s="14" t="s">
        <v>4193</v>
      </c>
      <c r="D1172" s="31">
        <v>5634</v>
      </c>
      <c r="E1172" s="30" t="s">
        <v>11034</v>
      </c>
      <c r="F1172" s="14" t="s">
        <v>4195</v>
      </c>
      <c r="G1172" s="14" t="s">
        <v>4196</v>
      </c>
      <c r="H1172" s="14" t="s">
        <v>11549</v>
      </c>
      <c r="I1172" s="25">
        <v>265278</v>
      </c>
      <c r="J1172" s="14" t="str">
        <f t="shared" si="18"/>
        <v>K25TTM26527845815</v>
      </c>
      <c r="K1172" s="16">
        <v>45815</v>
      </c>
      <c r="L1172" s="17">
        <v>54197</v>
      </c>
    </row>
    <row r="1173" spans="1:12" s="18" customFormat="1" x14ac:dyDescent="0.25">
      <c r="A1173" s="14" t="s">
        <v>8</v>
      </c>
      <c r="B1173" s="14" t="s">
        <v>9</v>
      </c>
      <c r="C1173" s="14" t="s">
        <v>4197</v>
      </c>
      <c r="D1173" s="31">
        <v>5644</v>
      </c>
      <c r="E1173" s="30" t="s">
        <v>11034</v>
      </c>
      <c r="F1173" s="14" t="s">
        <v>4199</v>
      </c>
      <c r="G1173" s="14" t="s">
        <v>4200</v>
      </c>
      <c r="H1173" s="14" t="s">
        <v>11549</v>
      </c>
      <c r="I1173" s="25">
        <v>265235</v>
      </c>
      <c r="J1173" s="14" t="str">
        <f t="shared" si="18"/>
        <v>K25TTM26523545815</v>
      </c>
      <c r="K1173" s="16">
        <v>45815</v>
      </c>
      <c r="L1173" s="17">
        <v>491478</v>
      </c>
    </row>
    <row r="1174" spans="1:12" s="18" customFormat="1" x14ac:dyDescent="0.25">
      <c r="A1174" s="14" t="s">
        <v>8</v>
      </c>
      <c r="B1174" s="14" t="s">
        <v>9</v>
      </c>
      <c r="C1174" s="14" t="s">
        <v>4201</v>
      </c>
      <c r="D1174" s="31">
        <v>5653</v>
      </c>
      <c r="E1174" s="30" t="s">
        <v>11054</v>
      </c>
      <c r="F1174" s="14" t="s">
        <v>4203</v>
      </c>
      <c r="G1174" s="14" t="s">
        <v>4204</v>
      </c>
      <c r="H1174" s="14" t="s">
        <v>11549</v>
      </c>
      <c r="I1174" s="25">
        <v>25537</v>
      </c>
      <c r="J1174" s="14" t="str">
        <f t="shared" si="18"/>
        <v>K25TTM2553745815</v>
      </c>
      <c r="K1174" s="16">
        <v>45815</v>
      </c>
      <c r="L1174" s="17">
        <v>99360</v>
      </c>
    </row>
    <row r="1175" spans="1:12" s="18" customFormat="1" x14ac:dyDescent="0.25">
      <c r="A1175" s="14" t="s">
        <v>8</v>
      </c>
      <c r="B1175" s="14" t="s">
        <v>9</v>
      </c>
      <c r="C1175" s="14" t="s">
        <v>4205</v>
      </c>
      <c r="D1175" s="31">
        <v>5676</v>
      </c>
      <c r="E1175" s="30" t="s">
        <v>11154</v>
      </c>
      <c r="F1175" s="14" t="s">
        <v>1633</v>
      </c>
      <c r="G1175" s="14" t="s">
        <v>4206</v>
      </c>
      <c r="H1175" s="14" t="s">
        <v>11549</v>
      </c>
      <c r="I1175" s="25">
        <v>11275</v>
      </c>
      <c r="J1175" s="14" t="str">
        <f t="shared" si="18"/>
        <v>K25TTM1127545815</v>
      </c>
      <c r="K1175" s="16">
        <v>45815</v>
      </c>
      <c r="L1175" s="17">
        <v>49680</v>
      </c>
    </row>
    <row r="1176" spans="1:12" s="18" customFormat="1" x14ac:dyDescent="0.25">
      <c r="A1176" s="14" t="s">
        <v>8</v>
      </c>
      <c r="B1176" s="14" t="s">
        <v>9</v>
      </c>
      <c r="C1176" s="14" t="s">
        <v>4207</v>
      </c>
      <c r="D1176" s="31">
        <v>5723</v>
      </c>
      <c r="E1176" s="30" t="s">
        <v>11044</v>
      </c>
      <c r="F1176" s="14" t="s">
        <v>4209</v>
      </c>
      <c r="G1176" s="14" t="s">
        <v>4210</v>
      </c>
      <c r="H1176" s="14" t="s">
        <v>11549</v>
      </c>
      <c r="I1176" s="25">
        <v>7708</v>
      </c>
      <c r="J1176" s="14" t="str">
        <f t="shared" si="18"/>
        <v>K25TTM770845815</v>
      </c>
      <c r="K1176" s="16">
        <v>45815</v>
      </c>
      <c r="L1176" s="17">
        <v>198720</v>
      </c>
    </row>
    <row r="1177" spans="1:12" s="18" customFormat="1" x14ac:dyDescent="0.25">
      <c r="A1177" s="14" t="s">
        <v>8</v>
      </c>
      <c r="B1177" s="14" t="s">
        <v>9</v>
      </c>
      <c r="C1177" s="14" t="s">
        <v>4211</v>
      </c>
      <c r="D1177" s="31">
        <v>5757</v>
      </c>
      <c r="E1177" s="30" t="s">
        <v>11054</v>
      </c>
      <c r="F1177" s="14" t="s">
        <v>3565</v>
      </c>
      <c r="G1177" s="14" t="s">
        <v>4212</v>
      </c>
      <c r="H1177" s="14" t="s">
        <v>11549</v>
      </c>
      <c r="I1177" s="25">
        <v>25465</v>
      </c>
      <c r="J1177" s="14" t="str">
        <f t="shared" si="18"/>
        <v>K25TTM2546545815</v>
      </c>
      <c r="K1177" s="16">
        <v>45815</v>
      </c>
      <c r="L1177" s="17">
        <v>320760</v>
      </c>
    </row>
    <row r="1178" spans="1:12" s="18" customFormat="1" x14ac:dyDescent="0.25">
      <c r="A1178" s="14" t="s">
        <v>8</v>
      </c>
      <c r="B1178" s="14" t="s">
        <v>9</v>
      </c>
      <c r="C1178" s="14" t="s">
        <v>4213</v>
      </c>
      <c r="D1178" s="31">
        <v>5793</v>
      </c>
      <c r="E1178" s="30" t="s">
        <v>11024</v>
      </c>
      <c r="F1178" s="14" t="s">
        <v>4215</v>
      </c>
      <c r="G1178" s="14" t="s">
        <v>4216</v>
      </c>
      <c r="H1178" s="14" t="s">
        <v>11549</v>
      </c>
      <c r="I1178" s="25">
        <v>85981</v>
      </c>
      <c r="J1178" s="14" t="str">
        <f t="shared" si="18"/>
        <v>K25TTM8598145815</v>
      </c>
      <c r="K1178" s="16">
        <v>45815</v>
      </c>
      <c r="L1178" s="17">
        <v>1297439</v>
      </c>
    </row>
    <row r="1179" spans="1:12" s="18" customFormat="1" x14ac:dyDescent="0.25">
      <c r="A1179" s="14" t="s">
        <v>8</v>
      </c>
      <c r="B1179" s="14" t="s">
        <v>9</v>
      </c>
      <c r="C1179" s="14" t="s">
        <v>4217</v>
      </c>
      <c r="D1179" s="31">
        <v>5818</v>
      </c>
      <c r="E1179" s="30" t="s">
        <v>11034</v>
      </c>
      <c r="F1179" s="14" t="s">
        <v>4219</v>
      </c>
      <c r="G1179" s="14" t="s">
        <v>4220</v>
      </c>
      <c r="H1179" s="14" t="s">
        <v>11549</v>
      </c>
      <c r="I1179" s="25">
        <v>265968</v>
      </c>
      <c r="J1179" s="14" t="str">
        <f t="shared" si="18"/>
        <v>K25TTM26596845815</v>
      </c>
      <c r="K1179" s="16">
        <v>45815</v>
      </c>
      <c r="L1179" s="17">
        <v>119943</v>
      </c>
    </row>
    <row r="1180" spans="1:12" s="18" customFormat="1" x14ac:dyDescent="0.25">
      <c r="A1180" s="14" t="s">
        <v>8</v>
      </c>
      <c r="B1180" s="14" t="s">
        <v>9</v>
      </c>
      <c r="C1180" s="14" t="s">
        <v>4221</v>
      </c>
      <c r="D1180" s="31">
        <v>5884</v>
      </c>
      <c r="E1180" s="30" t="s">
        <v>11054</v>
      </c>
      <c r="F1180" s="14" t="s">
        <v>4223</v>
      </c>
      <c r="G1180" s="14" t="s">
        <v>4224</v>
      </c>
      <c r="H1180" s="14" t="s">
        <v>11549</v>
      </c>
      <c r="I1180" s="25">
        <v>25474</v>
      </c>
      <c r="J1180" s="14" t="str">
        <f t="shared" si="18"/>
        <v>K25TTM2547445815</v>
      </c>
      <c r="K1180" s="16">
        <v>45815</v>
      </c>
      <c r="L1180" s="17">
        <v>359828</v>
      </c>
    </row>
    <row r="1181" spans="1:12" s="18" customFormat="1" x14ac:dyDescent="0.25">
      <c r="A1181" s="14" t="s">
        <v>8</v>
      </c>
      <c r="B1181" s="14" t="s">
        <v>9</v>
      </c>
      <c r="C1181" s="14" t="s">
        <v>4225</v>
      </c>
      <c r="D1181" s="31">
        <v>5928</v>
      </c>
      <c r="E1181" s="30" t="s">
        <v>11154</v>
      </c>
      <c r="F1181" s="14" t="s">
        <v>4227</v>
      </c>
      <c r="G1181" s="14" t="s">
        <v>4228</v>
      </c>
      <c r="H1181" s="14" t="s">
        <v>11549</v>
      </c>
      <c r="I1181" s="25">
        <v>11295</v>
      </c>
      <c r="J1181" s="14" t="str">
        <f t="shared" si="18"/>
        <v>K25TTM1129545815</v>
      </c>
      <c r="K1181" s="16">
        <v>45815</v>
      </c>
      <c r="L1181" s="17">
        <v>119943</v>
      </c>
    </row>
    <row r="1182" spans="1:12" s="18" customFormat="1" x14ac:dyDescent="0.25">
      <c r="A1182" s="14" t="s">
        <v>8</v>
      </c>
      <c r="B1182" s="14" t="s">
        <v>9</v>
      </c>
      <c r="C1182" s="14" t="s">
        <v>4229</v>
      </c>
      <c r="D1182" s="31">
        <v>5933</v>
      </c>
      <c r="E1182" s="30" t="s">
        <v>11054</v>
      </c>
      <c r="F1182" s="14" t="s">
        <v>4231</v>
      </c>
      <c r="G1182" s="14" t="s">
        <v>4232</v>
      </c>
      <c r="H1182" s="14" t="s">
        <v>11549</v>
      </c>
      <c r="I1182" s="25">
        <v>25442</v>
      </c>
      <c r="J1182" s="14" t="str">
        <f t="shared" si="18"/>
        <v>K25TTM2544245815</v>
      </c>
      <c r="K1182" s="16">
        <v>45815</v>
      </c>
      <c r="L1182" s="17">
        <v>348963</v>
      </c>
    </row>
    <row r="1183" spans="1:12" s="18" customFormat="1" x14ac:dyDescent="0.25">
      <c r="A1183" s="14" t="s">
        <v>8</v>
      </c>
      <c r="B1183" s="14" t="s">
        <v>9</v>
      </c>
      <c r="C1183" s="14" t="s">
        <v>4233</v>
      </c>
      <c r="D1183" s="31">
        <v>6016</v>
      </c>
      <c r="E1183" s="30" t="s">
        <v>11034</v>
      </c>
      <c r="F1183" s="14" t="s">
        <v>4235</v>
      </c>
      <c r="G1183" s="14" t="s">
        <v>4236</v>
      </c>
      <c r="H1183" s="14" t="s">
        <v>11549</v>
      </c>
      <c r="I1183" s="25">
        <v>266136</v>
      </c>
      <c r="J1183" s="14" t="str">
        <f t="shared" si="18"/>
        <v>K25TTM26613645815</v>
      </c>
      <c r="K1183" s="16">
        <v>45815</v>
      </c>
      <c r="L1183" s="17">
        <v>149040</v>
      </c>
    </row>
    <row r="1184" spans="1:12" s="18" customFormat="1" x14ac:dyDescent="0.25">
      <c r="A1184" s="14" t="s">
        <v>8</v>
      </c>
      <c r="B1184" s="14" t="s">
        <v>9</v>
      </c>
      <c r="C1184" s="14" t="s">
        <v>4237</v>
      </c>
      <c r="D1184" s="31">
        <v>6131</v>
      </c>
      <c r="E1184" s="30" t="s">
        <v>11034</v>
      </c>
      <c r="F1184" s="14" t="s">
        <v>4239</v>
      </c>
      <c r="G1184" s="14" t="s">
        <v>4240</v>
      </c>
      <c r="H1184" s="14" t="s">
        <v>11549</v>
      </c>
      <c r="I1184" s="25">
        <v>265092</v>
      </c>
      <c r="J1184" s="14" t="str">
        <f t="shared" si="18"/>
        <v>K25TTM26509245815</v>
      </c>
      <c r="K1184" s="16">
        <v>45815</v>
      </c>
      <c r="L1184" s="17">
        <v>65030</v>
      </c>
    </row>
    <row r="1185" spans="1:12" s="18" customFormat="1" x14ac:dyDescent="0.25">
      <c r="A1185" s="14" t="s">
        <v>8</v>
      </c>
      <c r="B1185" s="14" t="s">
        <v>9</v>
      </c>
      <c r="C1185" s="14" t="s">
        <v>4241</v>
      </c>
      <c r="D1185" s="31">
        <v>6200</v>
      </c>
      <c r="E1185" s="30" t="s">
        <v>11293</v>
      </c>
      <c r="F1185" s="14" t="s">
        <v>2430</v>
      </c>
      <c r="G1185" s="14" t="s">
        <v>4242</v>
      </c>
      <c r="H1185" s="14" t="s">
        <v>11549</v>
      </c>
      <c r="I1185" s="25">
        <v>6036</v>
      </c>
      <c r="J1185" s="14" t="str">
        <f t="shared" si="18"/>
        <v>K25TTM603645815</v>
      </c>
      <c r="K1185" s="16">
        <v>45815</v>
      </c>
      <c r="L1185" s="17">
        <v>300213</v>
      </c>
    </row>
    <row r="1186" spans="1:12" s="18" customFormat="1" x14ac:dyDescent="0.25">
      <c r="A1186" s="14" t="s">
        <v>8</v>
      </c>
      <c r="B1186" s="14" t="s">
        <v>9</v>
      </c>
      <c r="C1186" s="14" t="s">
        <v>4243</v>
      </c>
      <c r="D1186" s="31">
        <v>6207</v>
      </c>
      <c r="E1186" s="30" t="s">
        <v>11243</v>
      </c>
      <c r="F1186" s="14" t="s">
        <v>4245</v>
      </c>
      <c r="G1186" s="14" t="s">
        <v>4246</v>
      </c>
      <c r="H1186" s="14" t="s">
        <v>11549</v>
      </c>
      <c r="I1186" s="25">
        <v>20506</v>
      </c>
      <c r="J1186" s="14" t="str">
        <f t="shared" si="18"/>
        <v>K25TTM2050645815</v>
      </c>
      <c r="K1186" s="16">
        <v>45815</v>
      </c>
      <c r="L1186" s="17">
        <v>54197</v>
      </c>
    </row>
    <row r="1187" spans="1:12" s="18" customFormat="1" x14ac:dyDescent="0.25">
      <c r="A1187" s="14" t="s">
        <v>8</v>
      </c>
      <c r="B1187" s="14" t="s">
        <v>9</v>
      </c>
      <c r="C1187" s="14" t="s">
        <v>4247</v>
      </c>
      <c r="D1187" s="31">
        <v>6248</v>
      </c>
      <c r="E1187" s="30" t="s">
        <v>11248</v>
      </c>
      <c r="F1187" s="14" t="s">
        <v>4249</v>
      </c>
      <c r="G1187" s="14" t="s">
        <v>4250</v>
      </c>
      <c r="H1187" s="14" t="s">
        <v>11549</v>
      </c>
      <c r="I1187" s="25">
        <v>6306</v>
      </c>
      <c r="J1187" s="14" t="str">
        <f t="shared" si="18"/>
        <v>K25TTM630645815</v>
      </c>
      <c r="K1187" s="16">
        <v>45815</v>
      </c>
      <c r="L1187" s="17">
        <v>239885</v>
      </c>
    </row>
    <row r="1188" spans="1:12" s="18" customFormat="1" x14ac:dyDescent="0.25">
      <c r="A1188" s="14" t="s">
        <v>8</v>
      </c>
      <c r="B1188" s="14" t="s">
        <v>9</v>
      </c>
      <c r="C1188" s="14" t="s">
        <v>4251</v>
      </c>
      <c r="D1188" s="31">
        <v>6257</v>
      </c>
      <c r="E1188" s="30" t="s">
        <v>11044</v>
      </c>
      <c r="F1188" s="14" t="s">
        <v>306</v>
      </c>
      <c r="G1188" s="14" t="s">
        <v>4252</v>
      </c>
      <c r="H1188" s="14" t="s">
        <v>11549</v>
      </c>
      <c r="I1188" s="25">
        <v>7649</v>
      </c>
      <c r="J1188" s="14" t="str">
        <f t="shared" si="18"/>
        <v>K25TTM764945815</v>
      </c>
      <c r="K1188" s="16">
        <v>45815</v>
      </c>
      <c r="L1188" s="17">
        <v>430596</v>
      </c>
    </row>
    <row r="1189" spans="1:12" s="18" customFormat="1" x14ac:dyDescent="0.25">
      <c r="A1189" s="14" t="s">
        <v>8</v>
      </c>
      <c r="B1189" s="14" t="s">
        <v>9</v>
      </c>
      <c r="C1189" s="14" t="s">
        <v>4253</v>
      </c>
      <c r="D1189" s="31">
        <v>6274</v>
      </c>
      <c r="E1189" s="30" t="s">
        <v>11248</v>
      </c>
      <c r="F1189" s="14" t="s">
        <v>4255</v>
      </c>
      <c r="G1189" s="14" t="s">
        <v>4256</v>
      </c>
      <c r="H1189" s="14" t="s">
        <v>11549</v>
      </c>
      <c r="I1189" s="25">
        <v>6274</v>
      </c>
      <c r="J1189" s="14" t="str">
        <f t="shared" si="18"/>
        <v>K25TTM627445815</v>
      </c>
      <c r="K1189" s="16">
        <v>45815</v>
      </c>
      <c r="L1189" s="17">
        <v>130823</v>
      </c>
    </row>
    <row r="1190" spans="1:12" s="18" customFormat="1" x14ac:dyDescent="0.25">
      <c r="A1190" s="14" t="s">
        <v>8</v>
      </c>
      <c r="B1190" s="14" t="s">
        <v>9</v>
      </c>
      <c r="C1190" s="14" t="s">
        <v>4257</v>
      </c>
      <c r="D1190" s="31">
        <v>6343</v>
      </c>
      <c r="E1190" s="30" t="s">
        <v>11024</v>
      </c>
      <c r="F1190" s="14" t="s">
        <v>4259</v>
      </c>
      <c r="G1190" s="14" t="s">
        <v>4260</v>
      </c>
      <c r="H1190" s="14" t="s">
        <v>11549</v>
      </c>
      <c r="I1190" s="25">
        <v>85655</v>
      </c>
      <c r="J1190" s="14" t="str">
        <f t="shared" si="18"/>
        <v>K25TTM8565545815</v>
      </c>
      <c r="K1190" s="16">
        <v>45815</v>
      </c>
      <c r="L1190" s="17">
        <v>299928</v>
      </c>
    </row>
    <row r="1191" spans="1:12" s="18" customFormat="1" x14ac:dyDescent="0.25">
      <c r="A1191" s="14" t="s">
        <v>8</v>
      </c>
      <c r="B1191" s="14" t="s">
        <v>9</v>
      </c>
      <c r="C1191" s="14" t="s">
        <v>4261</v>
      </c>
      <c r="D1191" s="31">
        <v>6343</v>
      </c>
      <c r="E1191" s="30" t="s">
        <v>11024</v>
      </c>
      <c r="F1191" s="14" t="s">
        <v>4259</v>
      </c>
      <c r="G1191" s="14" t="s">
        <v>4262</v>
      </c>
      <c r="H1191" s="14" t="s">
        <v>11549</v>
      </c>
      <c r="I1191" s="25">
        <v>85656</v>
      </c>
      <c r="J1191" s="14" t="str">
        <f t="shared" si="18"/>
        <v>K25TTM8565645815</v>
      </c>
      <c r="K1191" s="16">
        <v>45815</v>
      </c>
      <c r="L1191" s="17">
        <v>119943</v>
      </c>
    </row>
    <row r="1192" spans="1:12" s="18" customFormat="1" x14ac:dyDescent="0.25">
      <c r="A1192" s="14" t="s">
        <v>8</v>
      </c>
      <c r="B1192" s="14" t="s">
        <v>9</v>
      </c>
      <c r="C1192" s="14" t="s">
        <v>4263</v>
      </c>
      <c r="D1192" s="31">
        <v>6392</v>
      </c>
      <c r="E1192" s="30" t="s">
        <v>11049</v>
      </c>
      <c r="F1192" s="14" t="s">
        <v>4265</v>
      </c>
      <c r="G1192" s="14" t="s">
        <v>4266</v>
      </c>
      <c r="H1192" s="14" t="s">
        <v>11549</v>
      </c>
      <c r="I1192" s="25">
        <v>7922</v>
      </c>
      <c r="J1192" s="14" t="str">
        <f t="shared" si="18"/>
        <v>K25TTM792245815</v>
      </c>
      <c r="K1192" s="16">
        <v>45815</v>
      </c>
      <c r="L1192" s="17">
        <v>694980</v>
      </c>
    </row>
    <row r="1193" spans="1:12" s="18" customFormat="1" x14ac:dyDescent="0.25">
      <c r="A1193" s="14" t="s">
        <v>8</v>
      </c>
      <c r="B1193" s="14" t="s">
        <v>9</v>
      </c>
      <c r="C1193" s="14" t="s">
        <v>4267</v>
      </c>
      <c r="D1193" s="31">
        <v>6466</v>
      </c>
      <c r="E1193" s="30" t="s">
        <v>11034</v>
      </c>
      <c r="F1193" s="14" t="s">
        <v>4269</v>
      </c>
      <c r="G1193" s="14" t="s">
        <v>4270</v>
      </c>
      <c r="H1193" s="14" t="s">
        <v>11549</v>
      </c>
      <c r="I1193" s="25">
        <v>265902</v>
      </c>
      <c r="J1193" s="14" t="str">
        <f t="shared" si="18"/>
        <v>K25TTM26590245815</v>
      </c>
      <c r="K1193" s="16">
        <v>45815</v>
      </c>
      <c r="L1193" s="17">
        <v>298080</v>
      </c>
    </row>
    <row r="1194" spans="1:12" s="18" customFormat="1" x14ac:dyDescent="0.25">
      <c r="A1194" s="14" t="s">
        <v>8</v>
      </c>
      <c r="B1194" s="14" t="s">
        <v>9</v>
      </c>
      <c r="C1194" s="14" t="s">
        <v>4271</v>
      </c>
      <c r="D1194" s="31">
        <v>6476</v>
      </c>
      <c r="E1194" s="30" t="s">
        <v>11034</v>
      </c>
      <c r="F1194" s="14" t="s">
        <v>3665</v>
      </c>
      <c r="G1194" s="14" t="s">
        <v>4272</v>
      </c>
      <c r="H1194" s="14" t="s">
        <v>11549</v>
      </c>
      <c r="I1194" s="25">
        <v>265736</v>
      </c>
      <c r="J1194" s="14" t="str">
        <f t="shared" si="18"/>
        <v>K25TTM26573645815</v>
      </c>
      <c r="K1194" s="16">
        <v>45815</v>
      </c>
      <c r="L1194" s="17">
        <v>114710</v>
      </c>
    </row>
    <row r="1195" spans="1:12" s="18" customFormat="1" x14ac:dyDescent="0.25">
      <c r="A1195" s="14" t="s">
        <v>8</v>
      </c>
      <c r="B1195" s="14" t="s">
        <v>9</v>
      </c>
      <c r="C1195" s="14" t="s">
        <v>4273</v>
      </c>
      <c r="D1195" s="31">
        <v>6518</v>
      </c>
      <c r="E1195" s="30" t="s">
        <v>11024</v>
      </c>
      <c r="F1195" s="14" t="s">
        <v>2474</v>
      </c>
      <c r="G1195" s="14" t="s">
        <v>4274</v>
      </c>
      <c r="H1195" s="14" t="s">
        <v>11549</v>
      </c>
      <c r="I1195" s="25">
        <v>86055</v>
      </c>
      <c r="J1195" s="14" t="str">
        <f t="shared" si="18"/>
        <v>K25TTM8605545815</v>
      </c>
      <c r="K1195" s="16">
        <v>45815</v>
      </c>
      <c r="L1195" s="17">
        <v>850870</v>
      </c>
    </row>
    <row r="1196" spans="1:12" s="18" customFormat="1" x14ac:dyDescent="0.25">
      <c r="A1196" s="14" t="s">
        <v>8</v>
      </c>
      <c r="B1196" s="14" t="s">
        <v>9</v>
      </c>
      <c r="C1196" s="14" t="s">
        <v>4275</v>
      </c>
      <c r="D1196" s="31">
        <v>6530</v>
      </c>
      <c r="E1196" s="30" t="s">
        <v>11069</v>
      </c>
      <c r="F1196" s="14" t="s">
        <v>4277</v>
      </c>
      <c r="G1196" s="14" t="s">
        <v>4278</v>
      </c>
      <c r="H1196" s="14" t="s">
        <v>11549</v>
      </c>
      <c r="I1196" s="25">
        <v>6343</v>
      </c>
      <c r="J1196" s="14" t="str">
        <f t="shared" si="18"/>
        <v>K25TTM634345815</v>
      </c>
      <c r="K1196" s="16">
        <v>45815</v>
      </c>
      <c r="L1196" s="17">
        <v>108393</v>
      </c>
    </row>
    <row r="1197" spans="1:12" s="18" customFormat="1" x14ac:dyDescent="0.25">
      <c r="A1197" s="14" t="s">
        <v>8</v>
      </c>
      <c r="B1197" s="14" t="s">
        <v>9</v>
      </c>
      <c r="C1197" s="14" t="s">
        <v>4279</v>
      </c>
      <c r="D1197" s="31">
        <v>6555</v>
      </c>
      <c r="E1197" s="30" t="s">
        <v>11258</v>
      </c>
      <c r="F1197" s="14" t="s">
        <v>4281</v>
      </c>
      <c r="G1197" s="14" t="s">
        <v>4282</v>
      </c>
      <c r="H1197" s="14" t="s">
        <v>11549</v>
      </c>
      <c r="I1197" s="25">
        <v>7092</v>
      </c>
      <c r="J1197" s="14" t="str">
        <f t="shared" si="18"/>
        <v>K25TTM709245815</v>
      </c>
      <c r="K1197" s="16">
        <v>45815</v>
      </c>
      <c r="L1197" s="17">
        <v>310188</v>
      </c>
    </row>
    <row r="1198" spans="1:12" s="18" customFormat="1" x14ac:dyDescent="0.25">
      <c r="A1198" s="14" t="s">
        <v>8</v>
      </c>
      <c r="B1198" s="14" t="s">
        <v>9</v>
      </c>
      <c r="C1198" s="14" t="s">
        <v>4283</v>
      </c>
      <c r="D1198" s="31">
        <v>6564</v>
      </c>
      <c r="E1198" s="30" t="s">
        <v>11104</v>
      </c>
      <c r="F1198" s="14" t="s">
        <v>4285</v>
      </c>
      <c r="G1198" s="14" t="s">
        <v>4286</v>
      </c>
      <c r="H1198" s="14" t="s">
        <v>11549</v>
      </c>
      <c r="I1198" s="25">
        <v>17771</v>
      </c>
      <c r="J1198" s="14" t="str">
        <f t="shared" si="18"/>
        <v>K25TTM1777145815</v>
      </c>
      <c r="K1198" s="16">
        <v>45815</v>
      </c>
      <c r="L1198" s="17">
        <v>481140</v>
      </c>
    </row>
    <row r="1199" spans="1:12" s="18" customFormat="1" x14ac:dyDescent="0.25">
      <c r="A1199" s="14" t="s">
        <v>8</v>
      </c>
      <c r="B1199" s="14" t="s">
        <v>9</v>
      </c>
      <c r="C1199" s="14" t="s">
        <v>4287</v>
      </c>
      <c r="D1199" s="31">
        <v>6586</v>
      </c>
      <c r="E1199" s="30" t="s">
        <v>11028</v>
      </c>
      <c r="F1199" s="14" t="s">
        <v>4289</v>
      </c>
      <c r="G1199" s="14" t="s">
        <v>4290</v>
      </c>
      <c r="H1199" s="14" t="s">
        <v>11549</v>
      </c>
      <c r="I1199" s="25">
        <v>3132</v>
      </c>
      <c r="J1199" s="14" t="str">
        <f t="shared" si="18"/>
        <v>K25TTM313245815</v>
      </c>
      <c r="K1199" s="16">
        <v>45815</v>
      </c>
      <c r="L1199" s="17">
        <v>119943</v>
      </c>
    </row>
    <row r="1200" spans="1:12" s="18" customFormat="1" x14ac:dyDescent="0.25">
      <c r="A1200" s="14" t="s">
        <v>8</v>
      </c>
      <c r="B1200" s="14" t="s">
        <v>9</v>
      </c>
      <c r="C1200" s="14" t="s">
        <v>4291</v>
      </c>
      <c r="D1200" s="31">
        <v>6632</v>
      </c>
      <c r="E1200" s="30" t="s">
        <v>11199</v>
      </c>
      <c r="F1200" s="14" t="s">
        <v>4293</v>
      </c>
      <c r="G1200" s="14" t="s">
        <v>4294</v>
      </c>
      <c r="H1200" s="14" t="s">
        <v>11549</v>
      </c>
      <c r="I1200" s="25">
        <v>2695</v>
      </c>
      <c r="J1200" s="14" t="str">
        <f t="shared" si="18"/>
        <v>K25TTM269545815</v>
      </c>
      <c r="K1200" s="16">
        <v>45815</v>
      </c>
      <c r="L1200" s="17">
        <v>60043</v>
      </c>
    </row>
    <row r="1201" spans="1:12" s="18" customFormat="1" x14ac:dyDescent="0.25">
      <c r="A1201" s="14" t="s">
        <v>8</v>
      </c>
      <c r="B1201" s="14" t="s">
        <v>9</v>
      </c>
      <c r="C1201" s="14" t="s">
        <v>4295</v>
      </c>
      <c r="D1201" s="31">
        <v>6632</v>
      </c>
      <c r="E1201" s="30" t="s">
        <v>11199</v>
      </c>
      <c r="F1201" s="14" t="s">
        <v>4293</v>
      </c>
      <c r="G1201" s="14" t="s">
        <v>4296</v>
      </c>
      <c r="H1201" s="14" t="s">
        <v>11549</v>
      </c>
      <c r="I1201" s="25">
        <v>2697</v>
      </c>
      <c r="J1201" s="14" t="str">
        <f t="shared" si="18"/>
        <v>K25TTM269745815</v>
      </c>
      <c r="K1201" s="16">
        <v>45815</v>
      </c>
      <c r="L1201" s="17">
        <v>213840</v>
      </c>
    </row>
    <row r="1202" spans="1:12" s="18" customFormat="1" x14ac:dyDescent="0.25">
      <c r="A1202" s="14" t="s">
        <v>8</v>
      </c>
      <c r="B1202" s="14" t="s">
        <v>9</v>
      </c>
      <c r="C1202" s="14" t="s">
        <v>4297</v>
      </c>
      <c r="D1202" s="31">
        <v>6638</v>
      </c>
      <c r="E1202" s="30" t="s">
        <v>11079</v>
      </c>
      <c r="F1202" s="14" t="s">
        <v>1037</v>
      </c>
      <c r="G1202" s="14" t="s">
        <v>4298</v>
      </c>
      <c r="H1202" s="14" t="s">
        <v>11549</v>
      </c>
      <c r="I1202" s="25">
        <v>2094</v>
      </c>
      <c r="J1202" s="14" t="str">
        <f t="shared" si="18"/>
        <v>K25TTM209445815</v>
      </c>
      <c r="K1202" s="16">
        <v>45815</v>
      </c>
      <c r="L1202" s="17">
        <v>80190</v>
      </c>
    </row>
    <row r="1203" spans="1:12" s="18" customFormat="1" x14ac:dyDescent="0.25">
      <c r="A1203" s="14" t="s">
        <v>8</v>
      </c>
      <c r="B1203" s="14" t="s">
        <v>9</v>
      </c>
      <c r="C1203" s="14" t="s">
        <v>4299</v>
      </c>
      <c r="D1203" s="31">
        <v>6640</v>
      </c>
      <c r="E1203" s="30" t="s">
        <v>11114</v>
      </c>
      <c r="F1203" s="14" t="s">
        <v>4301</v>
      </c>
      <c r="G1203" s="14" t="s">
        <v>4302</v>
      </c>
      <c r="H1203" s="14" t="s">
        <v>11549</v>
      </c>
      <c r="I1203" s="25">
        <v>4820</v>
      </c>
      <c r="J1203" s="14" t="str">
        <f t="shared" si="18"/>
        <v>K25TTM482045815</v>
      </c>
      <c r="K1203" s="16">
        <v>45815</v>
      </c>
      <c r="L1203" s="17">
        <v>76626</v>
      </c>
    </row>
    <row r="1204" spans="1:12" s="18" customFormat="1" x14ac:dyDescent="0.25">
      <c r="A1204" s="14" t="s">
        <v>8</v>
      </c>
      <c r="B1204" s="14" t="s">
        <v>9</v>
      </c>
      <c r="C1204" s="14" t="s">
        <v>4303</v>
      </c>
      <c r="D1204" s="31">
        <v>6667</v>
      </c>
      <c r="E1204" s="30" t="s">
        <v>11044</v>
      </c>
      <c r="F1204" s="14" t="s">
        <v>4305</v>
      </c>
      <c r="G1204" s="14" t="s">
        <v>4306</v>
      </c>
      <c r="H1204" s="14" t="s">
        <v>11549</v>
      </c>
      <c r="I1204" s="25">
        <v>7700</v>
      </c>
      <c r="J1204" s="14" t="str">
        <f t="shared" si="18"/>
        <v>K25TTM770045815</v>
      </c>
      <c r="K1204" s="16">
        <v>45815</v>
      </c>
      <c r="L1204" s="17">
        <v>219445</v>
      </c>
    </row>
    <row r="1205" spans="1:12" s="18" customFormat="1" x14ac:dyDescent="0.25">
      <c r="A1205" s="14" t="s">
        <v>8</v>
      </c>
      <c r="B1205" s="14" t="s">
        <v>9</v>
      </c>
      <c r="C1205" s="14" t="s">
        <v>4307</v>
      </c>
      <c r="D1205" s="31">
        <v>6690</v>
      </c>
      <c r="E1205" s="30" t="s">
        <v>11104</v>
      </c>
      <c r="F1205" s="14" t="s">
        <v>4309</v>
      </c>
      <c r="G1205" s="14" t="s">
        <v>4310</v>
      </c>
      <c r="H1205" s="14" t="s">
        <v>11549</v>
      </c>
      <c r="I1205" s="25">
        <v>17757</v>
      </c>
      <c r="J1205" s="14" t="str">
        <f t="shared" si="18"/>
        <v>K25TTM1775745815</v>
      </c>
      <c r="K1205" s="16">
        <v>45815</v>
      </c>
      <c r="L1205" s="17">
        <v>160380</v>
      </c>
    </row>
    <row r="1206" spans="1:12" s="18" customFormat="1" x14ac:dyDescent="0.25">
      <c r="A1206" s="14" t="s">
        <v>8</v>
      </c>
      <c r="B1206" s="14" t="s">
        <v>9</v>
      </c>
      <c r="C1206" s="14" t="s">
        <v>4311</v>
      </c>
      <c r="D1206" s="31">
        <v>6718</v>
      </c>
      <c r="E1206" s="30" t="s">
        <v>11064</v>
      </c>
      <c r="F1206" s="14" t="s">
        <v>4313</v>
      </c>
      <c r="G1206" s="14" t="s">
        <v>4314</v>
      </c>
      <c r="H1206" s="14" t="s">
        <v>11549</v>
      </c>
      <c r="I1206" s="25">
        <v>43253</v>
      </c>
      <c r="J1206" s="14" t="str">
        <f t="shared" si="18"/>
        <v>K25TTM4325345815</v>
      </c>
      <c r="K1206" s="16">
        <v>45815</v>
      </c>
      <c r="L1206" s="17">
        <v>130060</v>
      </c>
    </row>
    <row r="1207" spans="1:12" s="18" customFormat="1" x14ac:dyDescent="0.25">
      <c r="A1207" s="14" t="s">
        <v>8</v>
      </c>
      <c r="B1207" s="14" t="s">
        <v>9</v>
      </c>
      <c r="C1207" s="14" t="s">
        <v>4315</v>
      </c>
      <c r="D1207" s="31">
        <v>6718</v>
      </c>
      <c r="E1207" s="30" t="s">
        <v>11064</v>
      </c>
      <c r="F1207" s="14" t="s">
        <v>4313</v>
      </c>
      <c r="G1207" s="14" t="s">
        <v>4316</v>
      </c>
      <c r="H1207" s="14" t="s">
        <v>11549</v>
      </c>
      <c r="I1207" s="25">
        <v>43278</v>
      </c>
      <c r="J1207" s="14" t="str">
        <f t="shared" si="18"/>
        <v>K25TTM4327845815</v>
      </c>
      <c r="K1207" s="16">
        <v>45815</v>
      </c>
      <c r="L1207" s="17">
        <v>655347</v>
      </c>
    </row>
    <row r="1208" spans="1:12" s="18" customFormat="1" x14ac:dyDescent="0.25">
      <c r="A1208" s="14" t="s">
        <v>8</v>
      </c>
      <c r="B1208" s="14" t="s">
        <v>9</v>
      </c>
      <c r="C1208" s="14" t="s">
        <v>4317</v>
      </c>
      <c r="D1208" s="31">
        <v>6718</v>
      </c>
      <c r="E1208" s="30" t="s">
        <v>11064</v>
      </c>
      <c r="F1208" s="14" t="s">
        <v>4313</v>
      </c>
      <c r="G1208" s="14" t="s">
        <v>4318</v>
      </c>
      <c r="H1208" s="14" t="s">
        <v>11549</v>
      </c>
      <c r="I1208" s="25">
        <v>43288</v>
      </c>
      <c r="J1208" s="14" t="str">
        <f t="shared" si="18"/>
        <v>K25TTM4328845815</v>
      </c>
      <c r="K1208" s="16">
        <v>45815</v>
      </c>
      <c r="L1208" s="17">
        <v>179985</v>
      </c>
    </row>
    <row r="1209" spans="1:12" s="18" customFormat="1" x14ac:dyDescent="0.25">
      <c r="A1209" s="14" t="s">
        <v>8</v>
      </c>
      <c r="B1209" s="14" t="s">
        <v>9</v>
      </c>
      <c r="C1209" s="14" t="s">
        <v>4319</v>
      </c>
      <c r="D1209" s="31">
        <v>6771</v>
      </c>
      <c r="E1209" s="30" t="s">
        <v>11209</v>
      </c>
      <c r="F1209" s="14" t="s">
        <v>4321</v>
      </c>
      <c r="G1209" s="14" t="s">
        <v>4322</v>
      </c>
      <c r="H1209" s="14" t="s">
        <v>11549</v>
      </c>
      <c r="I1209" s="25">
        <v>9023</v>
      </c>
      <c r="J1209" s="14" t="str">
        <f t="shared" si="18"/>
        <v>K25TTM902345815</v>
      </c>
      <c r="K1209" s="16">
        <v>45815</v>
      </c>
      <c r="L1209" s="17">
        <v>240028</v>
      </c>
    </row>
    <row r="1210" spans="1:12" s="18" customFormat="1" x14ac:dyDescent="0.25">
      <c r="A1210" s="14" t="s">
        <v>8</v>
      </c>
      <c r="B1210" s="14" t="s">
        <v>9</v>
      </c>
      <c r="C1210" s="14" t="s">
        <v>4323</v>
      </c>
      <c r="D1210" s="31">
        <v>6788</v>
      </c>
      <c r="E1210" s="30" t="s">
        <v>11034</v>
      </c>
      <c r="F1210" s="14" t="s">
        <v>4325</v>
      </c>
      <c r="G1210" s="14" t="s">
        <v>4326</v>
      </c>
      <c r="H1210" s="14" t="s">
        <v>11549</v>
      </c>
      <c r="I1210" s="25">
        <v>265275</v>
      </c>
      <c r="J1210" s="14" t="str">
        <f t="shared" si="18"/>
        <v>K25TTM26527545815</v>
      </c>
      <c r="K1210" s="16">
        <v>45815</v>
      </c>
      <c r="L1210" s="17">
        <v>210060</v>
      </c>
    </row>
    <row r="1211" spans="1:12" s="18" customFormat="1" x14ac:dyDescent="0.25">
      <c r="A1211" s="14" t="s">
        <v>8</v>
      </c>
      <c r="B1211" s="14" t="s">
        <v>9</v>
      </c>
      <c r="C1211" s="14" t="s">
        <v>4327</v>
      </c>
      <c r="D1211" s="31">
        <v>6798</v>
      </c>
      <c r="E1211" s="30" t="s">
        <v>11084</v>
      </c>
      <c r="F1211" s="14" t="s">
        <v>4329</v>
      </c>
      <c r="G1211" s="14" t="s">
        <v>4330</v>
      </c>
      <c r="H1211" s="14" t="s">
        <v>11549</v>
      </c>
      <c r="I1211" s="25">
        <v>14497</v>
      </c>
      <c r="J1211" s="14" t="str">
        <f t="shared" si="18"/>
        <v>K25TTM1449745815</v>
      </c>
      <c r="K1211" s="16">
        <v>45815</v>
      </c>
      <c r="L1211" s="17">
        <v>644941</v>
      </c>
    </row>
    <row r="1212" spans="1:12" s="18" customFormat="1" x14ac:dyDescent="0.25">
      <c r="A1212" s="14" t="s">
        <v>8</v>
      </c>
      <c r="B1212" s="14" t="s">
        <v>9</v>
      </c>
      <c r="C1212" s="14" t="s">
        <v>4331</v>
      </c>
      <c r="D1212" s="31">
        <v>6836</v>
      </c>
      <c r="E1212" s="30" t="s">
        <v>11243</v>
      </c>
      <c r="F1212" s="14" t="s">
        <v>1061</v>
      </c>
      <c r="G1212" s="14" t="s">
        <v>4332</v>
      </c>
      <c r="H1212" s="14" t="s">
        <v>11549</v>
      </c>
      <c r="I1212" s="25">
        <v>20507</v>
      </c>
      <c r="J1212" s="14" t="str">
        <f t="shared" si="18"/>
        <v>K25TTM2050745815</v>
      </c>
      <c r="K1212" s="16">
        <v>45815</v>
      </c>
      <c r="L1212" s="17">
        <v>360256</v>
      </c>
    </row>
    <row r="1213" spans="1:12" s="18" customFormat="1" x14ac:dyDescent="0.25">
      <c r="A1213" s="14" t="s">
        <v>8</v>
      </c>
      <c r="B1213" s="14" t="s">
        <v>9</v>
      </c>
      <c r="C1213" s="14" t="s">
        <v>4333</v>
      </c>
      <c r="D1213" s="31">
        <v>6856</v>
      </c>
      <c r="E1213" s="30" t="s">
        <v>11034</v>
      </c>
      <c r="F1213" s="14" t="s">
        <v>2510</v>
      </c>
      <c r="G1213" s="14" t="s">
        <v>4334</v>
      </c>
      <c r="H1213" s="14" t="s">
        <v>11549</v>
      </c>
      <c r="I1213" s="25">
        <v>264521</v>
      </c>
      <c r="J1213" s="14" t="str">
        <f t="shared" si="18"/>
        <v>K25TTM26452145815</v>
      </c>
      <c r="K1213" s="16">
        <v>45815</v>
      </c>
      <c r="L1213" s="17">
        <v>119943</v>
      </c>
    </row>
    <row r="1214" spans="1:12" s="18" customFormat="1" x14ac:dyDescent="0.25">
      <c r="A1214" s="14" t="s">
        <v>8</v>
      </c>
      <c r="B1214" s="14" t="s">
        <v>9</v>
      </c>
      <c r="C1214" s="14" t="s">
        <v>4335</v>
      </c>
      <c r="D1214" s="31">
        <v>6873</v>
      </c>
      <c r="E1214" s="30" t="s">
        <v>11034</v>
      </c>
      <c r="F1214" s="14" t="s">
        <v>2514</v>
      </c>
      <c r="G1214" s="14" t="s">
        <v>4336</v>
      </c>
      <c r="H1214" s="14" t="s">
        <v>11549</v>
      </c>
      <c r="I1214" s="25">
        <v>265895</v>
      </c>
      <c r="J1214" s="14" t="str">
        <f t="shared" si="18"/>
        <v>K25TTM26589545815</v>
      </c>
      <c r="K1214" s="16">
        <v>45815</v>
      </c>
      <c r="L1214" s="17">
        <v>54197</v>
      </c>
    </row>
    <row r="1215" spans="1:12" s="18" customFormat="1" x14ac:dyDescent="0.25">
      <c r="A1215" s="14" t="s">
        <v>8</v>
      </c>
      <c r="B1215" s="14" t="s">
        <v>9</v>
      </c>
      <c r="C1215" s="14" t="s">
        <v>4337</v>
      </c>
      <c r="D1215" s="31">
        <v>6892</v>
      </c>
      <c r="E1215" s="30" t="s">
        <v>11034</v>
      </c>
      <c r="F1215" s="14" t="s">
        <v>4339</v>
      </c>
      <c r="G1215" s="14" t="s">
        <v>4340</v>
      </c>
      <c r="H1215" s="14" t="s">
        <v>11549</v>
      </c>
      <c r="I1215" s="25">
        <v>264903</v>
      </c>
      <c r="J1215" s="14" t="str">
        <f t="shared" si="18"/>
        <v>K25TTM26490345815</v>
      </c>
      <c r="K1215" s="16">
        <v>45815</v>
      </c>
      <c r="L1215" s="17">
        <v>397440</v>
      </c>
    </row>
    <row r="1216" spans="1:12" s="18" customFormat="1" x14ac:dyDescent="0.25">
      <c r="A1216" s="14" t="s">
        <v>8</v>
      </c>
      <c r="B1216" s="14" t="s">
        <v>9</v>
      </c>
      <c r="C1216" s="14" t="s">
        <v>4341</v>
      </c>
      <c r="D1216" s="31">
        <v>6936</v>
      </c>
      <c r="E1216" s="30" t="s">
        <v>11293</v>
      </c>
      <c r="F1216" s="14" t="s">
        <v>4343</v>
      </c>
      <c r="G1216" s="14" t="s">
        <v>4344</v>
      </c>
      <c r="H1216" s="14" t="s">
        <v>11549</v>
      </c>
      <c r="I1216" s="25">
        <v>6057</v>
      </c>
      <c r="J1216" s="14" t="str">
        <f t="shared" si="18"/>
        <v>K25TTM605745815</v>
      </c>
      <c r="K1216" s="16">
        <v>45815</v>
      </c>
      <c r="L1216" s="17">
        <v>130060</v>
      </c>
    </row>
    <row r="1217" spans="1:12" s="18" customFormat="1" x14ac:dyDescent="0.25">
      <c r="A1217" s="14" t="s">
        <v>8</v>
      </c>
      <c r="B1217" s="14" t="s">
        <v>9</v>
      </c>
      <c r="C1217" s="14" t="s">
        <v>4345</v>
      </c>
      <c r="D1217" s="31">
        <v>1515</v>
      </c>
      <c r="E1217" s="30" t="s">
        <v>11114</v>
      </c>
      <c r="F1217" s="14" t="s">
        <v>12</v>
      </c>
      <c r="G1217" s="14" t="s">
        <v>4346</v>
      </c>
      <c r="H1217" s="14" t="s">
        <v>11549</v>
      </c>
      <c r="I1217" s="25">
        <v>4861</v>
      </c>
      <c r="J1217" s="14" t="str">
        <f t="shared" si="18"/>
        <v>K25TTM486145816</v>
      </c>
      <c r="K1217" s="16">
        <v>45816</v>
      </c>
      <c r="L1217" s="17">
        <v>217728</v>
      </c>
    </row>
    <row r="1218" spans="1:12" s="18" customFormat="1" x14ac:dyDescent="0.25">
      <c r="A1218" s="14" t="s">
        <v>8</v>
      </c>
      <c r="B1218" s="14" t="s">
        <v>9</v>
      </c>
      <c r="C1218" s="14" t="s">
        <v>4347</v>
      </c>
      <c r="D1218" s="31">
        <v>1539</v>
      </c>
      <c r="E1218" s="30" t="s">
        <v>11034</v>
      </c>
      <c r="F1218" s="14" t="s">
        <v>2524</v>
      </c>
      <c r="G1218" s="14" t="s">
        <v>4348</v>
      </c>
      <c r="H1218" s="14" t="s">
        <v>11549</v>
      </c>
      <c r="I1218" s="25">
        <v>266252</v>
      </c>
      <c r="J1218" s="14" t="str">
        <f t="shared" si="18"/>
        <v>K25TTM26625245816</v>
      </c>
      <c r="K1218" s="16">
        <v>45816</v>
      </c>
      <c r="L1218" s="17">
        <v>560323</v>
      </c>
    </row>
    <row r="1219" spans="1:12" s="18" customFormat="1" x14ac:dyDescent="0.25">
      <c r="A1219" s="14" t="s">
        <v>8</v>
      </c>
      <c r="B1219" s="14" t="s">
        <v>9</v>
      </c>
      <c r="C1219" s="14" t="s">
        <v>4349</v>
      </c>
      <c r="D1219" s="31">
        <v>1589</v>
      </c>
      <c r="E1219" s="30" t="s">
        <v>11034</v>
      </c>
      <c r="F1219" s="14" t="s">
        <v>4351</v>
      </c>
      <c r="G1219" s="14" t="s">
        <v>4352</v>
      </c>
      <c r="H1219" s="14" t="s">
        <v>11549</v>
      </c>
      <c r="I1219" s="25">
        <v>266776</v>
      </c>
      <c r="J1219" s="14" t="str">
        <f t="shared" si="18"/>
        <v>K25TTM26677645816</v>
      </c>
      <c r="K1219" s="16">
        <v>45816</v>
      </c>
      <c r="L1219" s="17">
        <v>237006</v>
      </c>
    </row>
    <row r="1220" spans="1:12" s="18" customFormat="1" x14ac:dyDescent="0.25">
      <c r="A1220" s="14" t="s">
        <v>8</v>
      </c>
      <c r="B1220" s="14" t="s">
        <v>9</v>
      </c>
      <c r="C1220" s="14" t="s">
        <v>4353</v>
      </c>
      <c r="D1220" s="31">
        <v>1626</v>
      </c>
      <c r="E1220" s="30" t="s">
        <v>11044</v>
      </c>
      <c r="F1220" s="14" t="s">
        <v>4355</v>
      </c>
      <c r="G1220" s="14" t="s">
        <v>4356</v>
      </c>
      <c r="H1220" s="14" t="s">
        <v>11549</v>
      </c>
      <c r="I1220" s="25">
        <v>7724</v>
      </c>
      <c r="J1220" s="14" t="str">
        <f t="shared" ref="J1220:J1283" si="19">H1220&amp;I1220&amp;K1220</f>
        <v>K25TTM772445816</v>
      </c>
      <c r="K1220" s="16">
        <v>45816</v>
      </c>
      <c r="L1220" s="17">
        <v>80190</v>
      </c>
    </row>
    <row r="1221" spans="1:12" s="18" customFormat="1" x14ac:dyDescent="0.25">
      <c r="A1221" s="14" t="s">
        <v>8</v>
      </c>
      <c r="B1221" s="14" t="s">
        <v>9</v>
      </c>
      <c r="C1221" s="14" t="s">
        <v>4357</v>
      </c>
      <c r="D1221" s="31">
        <v>1649</v>
      </c>
      <c r="E1221" s="30" t="s">
        <v>11039</v>
      </c>
      <c r="F1221" s="14" t="s">
        <v>4359</v>
      </c>
      <c r="G1221" s="14" t="s">
        <v>4360</v>
      </c>
      <c r="H1221" s="14" t="s">
        <v>11549</v>
      </c>
      <c r="I1221" s="25">
        <v>10331</v>
      </c>
      <c r="J1221" s="14" t="str">
        <f t="shared" si="19"/>
        <v>K25TTM1033145816</v>
      </c>
      <c r="K1221" s="16">
        <v>45816</v>
      </c>
      <c r="L1221" s="17">
        <v>187110</v>
      </c>
    </row>
    <row r="1222" spans="1:12" s="18" customFormat="1" x14ac:dyDescent="0.25">
      <c r="A1222" s="14" t="s">
        <v>8</v>
      </c>
      <c r="B1222" s="14" t="s">
        <v>9</v>
      </c>
      <c r="C1222" s="14" t="s">
        <v>4361</v>
      </c>
      <c r="D1222" s="31">
        <v>1649</v>
      </c>
      <c r="E1222" s="30" t="s">
        <v>11039</v>
      </c>
      <c r="F1222" s="14" t="s">
        <v>4359</v>
      </c>
      <c r="G1222" s="14" t="s">
        <v>4362</v>
      </c>
      <c r="H1222" s="14" t="s">
        <v>11549</v>
      </c>
      <c r="I1222" s="25">
        <v>10332</v>
      </c>
      <c r="J1222" s="14" t="str">
        <f t="shared" si="19"/>
        <v>K25TTM1033245816</v>
      </c>
      <c r="K1222" s="16">
        <v>45816</v>
      </c>
      <c r="L1222" s="17">
        <v>245203</v>
      </c>
    </row>
    <row r="1223" spans="1:12" s="18" customFormat="1" x14ac:dyDescent="0.25">
      <c r="A1223" s="14" t="s">
        <v>8</v>
      </c>
      <c r="B1223" s="14" t="s">
        <v>9</v>
      </c>
      <c r="C1223" s="14" t="s">
        <v>4363</v>
      </c>
      <c r="D1223" s="31">
        <v>1651</v>
      </c>
      <c r="E1223" s="30" t="s">
        <v>11034</v>
      </c>
      <c r="F1223" s="14" t="s">
        <v>4365</v>
      </c>
      <c r="G1223" s="14" t="s">
        <v>4366</v>
      </c>
      <c r="H1223" s="14" t="s">
        <v>11549</v>
      </c>
      <c r="I1223" s="25">
        <v>266270</v>
      </c>
      <c r="J1223" s="14" t="str">
        <f t="shared" si="19"/>
        <v>K25TTM26627045816</v>
      </c>
      <c r="K1223" s="16">
        <v>45816</v>
      </c>
      <c r="L1223" s="17">
        <v>119943</v>
      </c>
    </row>
    <row r="1224" spans="1:12" s="18" customFormat="1" x14ac:dyDescent="0.25">
      <c r="A1224" s="14" t="s">
        <v>8</v>
      </c>
      <c r="B1224" s="14" t="s">
        <v>9</v>
      </c>
      <c r="C1224" s="14" t="s">
        <v>4367</v>
      </c>
      <c r="D1224" s="31">
        <v>1676</v>
      </c>
      <c r="E1224" s="30" t="s">
        <v>11318</v>
      </c>
      <c r="F1224" s="14" t="s">
        <v>4369</v>
      </c>
      <c r="G1224" s="14" t="s">
        <v>4370</v>
      </c>
      <c r="H1224" s="14" t="s">
        <v>11549</v>
      </c>
      <c r="I1224" s="25">
        <v>286</v>
      </c>
      <c r="J1224" s="14" t="str">
        <f t="shared" si="19"/>
        <v>K25TTM28645816</v>
      </c>
      <c r="K1224" s="16">
        <v>45816</v>
      </c>
      <c r="L1224" s="17">
        <v>160380</v>
      </c>
    </row>
    <row r="1225" spans="1:12" s="18" customFormat="1" x14ac:dyDescent="0.25">
      <c r="A1225" s="14" t="s">
        <v>8</v>
      </c>
      <c r="B1225" s="14" t="s">
        <v>9</v>
      </c>
      <c r="C1225" s="14" t="s">
        <v>4371</v>
      </c>
      <c r="D1225" s="31">
        <v>2021</v>
      </c>
      <c r="E1225" s="30" t="s">
        <v>11034</v>
      </c>
      <c r="F1225" s="14" t="s">
        <v>1115</v>
      </c>
      <c r="G1225" s="14" t="s">
        <v>4372</v>
      </c>
      <c r="H1225" s="14" t="s">
        <v>11549</v>
      </c>
      <c r="I1225" s="25">
        <v>267276</v>
      </c>
      <c r="J1225" s="14" t="str">
        <f t="shared" si="19"/>
        <v>K25TTM26727645816</v>
      </c>
      <c r="K1225" s="16">
        <v>45816</v>
      </c>
      <c r="L1225" s="17">
        <v>49680</v>
      </c>
    </row>
    <row r="1226" spans="1:12" s="18" customFormat="1" x14ac:dyDescent="0.25">
      <c r="A1226" s="14" t="s">
        <v>8</v>
      </c>
      <c r="B1226" s="14" t="s">
        <v>9</v>
      </c>
      <c r="C1226" s="14" t="s">
        <v>4373</v>
      </c>
      <c r="D1226" s="31">
        <v>2058</v>
      </c>
      <c r="E1226" s="30" t="s">
        <v>11034</v>
      </c>
      <c r="F1226" s="14" t="s">
        <v>4375</v>
      </c>
      <c r="G1226" s="14" t="s">
        <v>4376</v>
      </c>
      <c r="H1226" s="14" t="s">
        <v>11549</v>
      </c>
      <c r="I1226" s="25">
        <v>266599</v>
      </c>
      <c r="J1226" s="14" t="str">
        <f t="shared" si="19"/>
        <v>K25TTM26659945816</v>
      </c>
      <c r="K1226" s="16">
        <v>45816</v>
      </c>
      <c r="L1226" s="17">
        <v>76626</v>
      </c>
    </row>
    <row r="1227" spans="1:12" s="18" customFormat="1" x14ac:dyDescent="0.25">
      <c r="A1227" s="14" t="s">
        <v>8</v>
      </c>
      <c r="B1227" s="14" t="s">
        <v>9</v>
      </c>
      <c r="C1227" s="14" t="s">
        <v>4377</v>
      </c>
      <c r="D1227" s="31">
        <v>2352</v>
      </c>
      <c r="E1227" s="30" t="s">
        <v>11034</v>
      </c>
      <c r="F1227" s="14" t="s">
        <v>4379</v>
      </c>
      <c r="G1227" s="14" t="s">
        <v>4380</v>
      </c>
      <c r="H1227" s="14" t="s">
        <v>11549</v>
      </c>
      <c r="I1227" s="25">
        <v>267230</v>
      </c>
      <c r="J1227" s="14" t="str">
        <f t="shared" si="19"/>
        <v>K25TTM26723045816</v>
      </c>
      <c r="K1227" s="16">
        <v>45816</v>
      </c>
      <c r="L1227" s="17">
        <v>1166384</v>
      </c>
    </row>
    <row r="1228" spans="1:12" s="18" customFormat="1" x14ac:dyDescent="0.25">
      <c r="A1228" s="14" t="s">
        <v>8</v>
      </c>
      <c r="B1228" s="14" t="s">
        <v>9</v>
      </c>
      <c r="C1228" s="14" t="s">
        <v>4381</v>
      </c>
      <c r="D1228" s="31">
        <v>2483</v>
      </c>
      <c r="E1228" s="30" t="s">
        <v>11064</v>
      </c>
      <c r="F1228" s="14" t="s">
        <v>4383</v>
      </c>
      <c r="G1228" s="14" t="s">
        <v>4384</v>
      </c>
      <c r="H1228" s="14" t="s">
        <v>11549</v>
      </c>
      <c r="I1228" s="25">
        <v>43422</v>
      </c>
      <c r="J1228" s="14" t="str">
        <f t="shared" si="19"/>
        <v>K25TTM4342245816</v>
      </c>
      <c r="K1228" s="16">
        <v>45816</v>
      </c>
      <c r="L1228" s="17">
        <v>1040104</v>
      </c>
    </row>
    <row r="1229" spans="1:12" s="18" customFormat="1" x14ac:dyDescent="0.25">
      <c r="A1229" s="14" t="s">
        <v>8</v>
      </c>
      <c r="B1229" s="14" t="s">
        <v>9</v>
      </c>
      <c r="C1229" s="14" t="s">
        <v>4385</v>
      </c>
      <c r="D1229" s="31">
        <v>2850</v>
      </c>
      <c r="E1229" s="30" t="s">
        <v>11034</v>
      </c>
      <c r="F1229" s="14" t="s">
        <v>4387</v>
      </c>
      <c r="G1229" s="14" t="s">
        <v>4388</v>
      </c>
      <c r="H1229" s="14" t="s">
        <v>11549</v>
      </c>
      <c r="I1229" s="25">
        <v>266970</v>
      </c>
      <c r="J1229" s="14" t="str">
        <f t="shared" si="19"/>
        <v>K25TTM26697045816</v>
      </c>
      <c r="K1229" s="16">
        <v>45816</v>
      </c>
      <c r="L1229" s="17">
        <v>240570</v>
      </c>
    </row>
    <row r="1230" spans="1:12" s="18" customFormat="1" x14ac:dyDescent="0.25">
      <c r="A1230" s="14" t="s">
        <v>8</v>
      </c>
      <c r="B1230" s="14" t="s">
        <v>9</v>
      </c>
      <c r="C1230" s="14" t="s">
        <v>4389</v>
      </c>
      <c r="D1230" s="31">
        <v>2999</v>
      </c>
      <c r="E1230" s="30" t="s">
        <v>11034</v>
      </c>
      <c r="F1230" s="14" t="s">
        <v>4391</v>
      </c>
      <c r="G1230" s="14" t="s">
        <v>4392</v>
      </c>
      <c r="H1230" s="14" t="s">
        <v>11549</v>
      </c>
      <c r="I1230" s="25">
        <v>266568</v>
      </c>
      <c r="J1230" s="14" t="str">
        <f t="shared" si="19"/>
        <v>K25TTM26656845816</v>
      </c>
      <c r="K1230" s="16">
        <v>45816</v>
      </c>
      <c r="L1230" s="17">
        <v>126306</v>
      </c>
    </row>
    <row r="1231" spans="1:12" s="18" customFormat="1" x14ac:dyDescent="0.25">
      <c r="A1231" s="14" t="s">
        <v>8</v>
      </c>
      <c r="B1231" s="14" t="s">
        <v>9</v>
      </c>
      <c r="C1231" s="14" t="s">
        <v>4393</v>
      </c>
      <c r="D1231" s="15" t="s">
        <v>4394</v>
      </c>
      <c r="E1231" s="30" t="s">
        <v>11044</v>
      </c>
      <c r="F1231" s="14" t="s">
        <v>4395</v>
      </c>
      <c r="G1231" s="14" t="s">
        <v>4396</v>
      </c>
      <c r="H1231" s="14" t="s">
        <v>11549</v>
      </c>
      <c r="I1231" s="25">
        <v>7759</v>
      </c>
      <c r="J1231" s="14" t="str">
        <f t="shared" si="19"/>
        <v>K25TTM775945816</v>
      </c>
      <c r="K1231" s="16">
        <v>45816</v>
      </c>
      <c r="L1231" s="17">
        <v>198720</v>
      </c>
    </row>
    <row r="1232" spans="1:12" s="18" customFormat="1" x14ac:dyDescent="0.25">
      <c r="A1232" s="14" t="s">
        <v>8</v>
      </c>
      <c r="B1232" s="14" t="s">
        <v>9</v>
      </c>
      <c r="C1232" s="14" t="s">
        <v>4397</v>
      </c>
      <c r="D1232" s="15" t="s">
        <v>4398</v>
      </c>
      <c r="E1232" s="30" t="s">
        <v>11044</v>
      </c>
      <c r="F1232" s="14" t="s">
        <v>4399</v>
      </c>
      <c r="G1232" s="14" t="s">
        <v>4400</v>
      </c>
      <c r="H1232" s="14" t="s">
        <v>11549</v>
      </c>
      <c r="I1232" s="25">
        <v>7771</v>
      </c>
      <c r="J1232" s="14" t="str">
        <f t="shared" si="19"/>
        <v>K25TTM777145816</v>
      </c>
      <c r="K1232" s="16">
        <v>45816</v>
      </c>
      <c r="L1232" s="17">
        <v>432467</v>
      </c>
    </row>
    <row r="1233" spans="1:13" s="18" customFormat="1" x14ac:dyDescent="0.25">
      <c r="A1233" s="14" t="s">
        <v>8</v>
      </c>
      <c r="B1233" s="14" t="s">
        <v>9</v>
      </c>
      <c r="C1233" s="14" t="s">
        <v>4401</v>
      </c>
      <c r="D1233" s="15" t="s">
        <v>4402</v>
      </c>
      <c r="E1233" s="30" t="s">
        <v>11034</v>
      </c>
      <c r="F1233" s="14" t="s">
        <v>4403</v>
      </c>
      <c r="G1233" s="14" t="s">
        <v>4404</v>
      </c>
      <c r="H1233" s="14" t="s">
        <v>11549</v>
      </c>
      <c r="I1233" s="25">
        <v>266468</v>
      </c>
      <c r="J1233" s="14" t="str">
        <f t="shared" si="19"/>
        <v>K25TTM26646845816</v>
      </c>
      <c r="K1233" s="16">
        <v>45816</v>
      </c>
      <c r="L1233" s="17">
        <v>219303</v>
      </c>
    </row>
    <row r="1234" spans="1:13" s="18" customFormat="1" x14ac:dyDescent="0.25">
      <c r="A1234" s="14" t="s">
        <v>8</v>
      </c>
      <c r="B1234" s="14" t="s">
        <v>9</v>
      </c>
      <c r="C1234" s="14" t="s">
        <v>4405</v>
      </c>
      <c r="D1234" s="15" t="s">
        <v>3180</v>
      </c>
      <c r="E1234" s="30" t="s">
        <v>11034</v>
      </c>
      <c r="F1234" s="14" t="s">
        <v>3181</v>
      </c>
      <c r="G1234" s="14" t="s">
        <v>4406</v>
      </c>
      <c r="H1234" s="14" t="s">
        <v>11549</v>
      </c>
      <c r="I1234" s="25">
        <v>267117</v>
      </c>
      <c r="J1234" s="14" t="str">
        <f t="shared" si="19"/>
        <v>K25TTM26711745816</v>
      </c>
      <c r="K1234" s="16">
        <v>45816</v>
      </c>
      <c r="L1234" s="17">
        <v>195090</v>
      </c>
    </row>
    <row r="1235" spans="1:13" s="18" customFormat="1" x14ac:dyDescent="0.25">
      <c r="A1235" s="14" t="s">
        <v>8</v>
      </c>
      <c r="B1235" s="14" t="s">
        <v>9</v>
      </c>
      <c r="C1235" s="14" t="s">
        <v>4407</v>
      </c>
      <c r="D1235" s="15" t="s">
        <v>505</v>
      </c>
      <c r="E1235" s="30" t="s">
        <v>11039</v>
      </c>
      <c r="F1235" s="14" t="s">
        <v>506</v>
      </c>
      <c r="G1235" s="14" t="s">
        <v>4408</v>
      </c>
      <c r="H1235" s="14" t="s">
        <v>11549</v>
      </c>
      <c r="I1235" s="25">
        <v>10360</v>
      </c>
      <c r="J1235" s="14" t="str">
        <f t="shared" si="19"/>
        <v>K25TTM1036045816</v>
      </c>
      <c r="K1235" s="16">
        <v>45816</v>
      </c>
      <c r="L1235" s="17">
        <v>393137</v>
      </c>
    </row>
    <row r="1236" spans="1:13" s="18" customFormat="1" x14ac:dyDescent="0.25">
      <c r="A1236" s="14" t="s">
        <v>8</v>
      </c>
      <c r="B1236" s="14" t="s">
        <v>9</v>
      </c>
      <c r="C1236" s="14" t="s">
        <v>4409</v>
      </c>
      <c r="D1236" s="15" t="s">
        <v>4410</v>
      </c>
      <c r="E1236" s="30" t="s">
        <v>11034</v>
      </c>
      <c r="F1236" s="14" t="s">
        <v>4411</v>
      </c>
      <c r="G1236" s="14" t="s">
        <v>4412</v>
      </c>
      <c r="H1236" s="14" t="s">
        <v>11549</v>
      </c>
      <c r="I1236" s="25">
        <v>266808</v>
      </c>
      <c r="J1236" s="14" t="str">
        <f t="shared" si="19"/>
        <v>K25TTM26680845816</v>
      </c>
      <c r="K1236" s="16">
        <v>45816</v>
      </c>
      <c r="L1236" s="17">
        <v>303483</v>
      </c>
    </row>
    <row r="1237" spans="1:13" s="18" customFormat="1" x14ac:dyDescent="0.25">
      <c r="A1237" s="14" t="s">
        <v>8</v>
      </c>
      <c r="B1237" s="14" t="s">
        <v>9</v>
      </c>
      <c r="C1237" s="14" t="s">
        <v>4413</v>
      </c>
      <c r="D1237" s="15" t="s">
        <v>4410</v>
      </c>
      <c r="E1237" s="30" t="s">
        <v>11034</v>
      </c>
      <c r="F1237" s="14" t="s">
        <v>4411</v>
      </c>
      <c r="G1237" s="14" t="s">
        <v>4414</v>
      </c>
      <c r="H1237" s="14" t="s">
        <v>11549</v>
      </c>
      <c r="I1237" s="25">
        <v>266809</v>
      </c>
      <c r="J1237" s="14" t="str">
        <f t="shared" si="19"/>
        <v>K25TTM26680945816</v>
      </c>
      <c r="K1237" s="16">
        <v>45816</v>
      </c>
      <c r="L1237" s="17">
        <v>239885</v>
      </c>
    </row>
    <row r="1238" spans="1:13" s="18" customFormat="1" x14ac:dyDescent="0.25">
      <c r="A1238" s="14" t="s">
        <v>8</v>
      </c>
      <c r="B1238" s="14" t="s">
        <v>9</v>
      </c>
      <c r="C1238" s="14" t="s">
        <v>4415</v>
      </c>
      <c r="D1238" s="15" t="s">
        <v>1178</v>
      </c>
      <c r="E1238" s="30" t="s">
        <v>11129</v>
      </c>
      <c r="F1238" s="14" t="s">
        <v>1179</v>
      </c>
      <c r="G1238" s="14" t="s">
        <v>4416</v>
      </c>
      <c r="H1238" s="14" t="s">
        <v>11549</v>
      </c>
      <c r="I1238" s="25">
        <v>20396</v>
      </c>
      <c r="J1238" s="14" t="str">
        <f t="shared" si="19"/>
        <v>K25TTM2039645816</v>
      </c>
      <c r="K1238" s="16">
        <v>45816</v>
      </c>
      <c r="L1238" s="17">
        <v>213840</v>
      </c>
    </row>
    <row r="1239" spans="1:13" s="18" customFormat="1" x14ac:dyDescent="0.25">
      <c r="A1239" s="14" t="s">
        <v>8</v>
      </c>
      <c r="B1239" s="14" t="s">
        <v>9</v>
      </c>
      <c r="C1239" s="14" t="s">
        <v>4417</v>
      </c>
      <c r="D1239" s="15" t="s">
        <v>4418</v>
      </c>
      <c r="E1239" s="30" t="s">
        <v>11114</v>
      </c>
      <c r="F1239" s="14" t="s">
        <v>4419</v>
      </c>
      <c r="G1239" s="14" t="s">
        <v>4420</v>
      </c>
      <c r="H1239" s="14" t="s">
        <v>11549</v>
      </c>
      <c r="I1239" s="25">
        <v>4879</v>
      </c>
      <c r="J1239" s="14" t="str">
        <f t="shared" si="19"/>
        <v>K25TTM487945816</v>
      </c>
      <c r="K1239" s="16">
        <v>45816</v>
      </c>
      <c r="L1239" s="17">
        <v>291913</v>
      </c>
    </row>
    <row r="1240" spans="1:13" s="18" customFormat="1" x14ac:dyDescent="0.25">
      <c r="A1240" s="14" t="s">
        <v>8</v>
      </c>
      <c r="B1240" s="14" t="s">
        <v>9</v>
      </c>
      <c r="C1240" s="14" t="s">
        <v>4421</v>
      </c>
      <c r="D1240" s="15" t="s">
        <v>4422</v>
      </c>
      <c r="E1240" s="30" t="s">
        <v>11218</v>
      </c>
      <c r="F1240" s="14" t="s">
        <v>4423</v>
      </c>
      <c r="G1240" s="14" t="s">
        <v>4424</v>
      </c>
      <c r="H1240" s="14" t="s">
        <v>11549</v>
      </c>
      <c r="I1240" s="25">
        <v>1532</v>
      </c>
      <c r="J1240" s="14" t="str">
        <f t="shared" si="19"/>
        <v>K25TTM153245816</v>
      </c>
      <c r="K1240" s="16">
        <v>45816</v>
      </c>
      <c r="L1240" s="17">
        <v>119943</v>
      </c>
    </row>
    <row r="1241" spans="1:13" s="18" customFormat="1" x14ac:dyDescent="0.25">
      <c r="A1241" s="14" t="s">
        <v>8</v>
      </c>
      <c r="B1241" s="14" t="s">
        <v>9</v>
      </c>
      <c r="C1241" s="14" t="s">
        <v>4425</v>
      </c>
      <c r="D1241" s="15" t="s">
        <v>4426</v>
      </c>
      <c r="E1241" s="30" t="s">
        <v>11024</v>
      </c>
      <c r="F1241" s="14" t="s">
        <v>4427</v>
      </c>
      <c r="G1241" s="14" t="s">
        <v>4428</v>
      </c>
      <c r="H1241" s="14" t="s">
        <v>11549</v>
      </c>
      <c r="I1241" s="25">
        <v>86305</v>
      </c>
      <c r="J1241" s="14" t="str">
        <f t="shared" si="19"/>
        <v>K25TTM8630545816</v>
      </c>
      <c r="K1241" s="16">
        <v>45816</v>
      </c>
      <c r="L1241" s="17">
        <v>1127983</v>
      </c>
    </row>
    <row r="1242" spans="1:13" s="18" customFormat="1" x14ac:dyDescent="0.25">
      <c r="A1242" s="14" t="s">
        <v>8</v>
      </c>
      <c r="B1242" s="14" t="s">
        <v>9</v>
      </c>
      <c r="C1242" s="14" t="s">
        <v>4429</v>
      </c>
      <c r="D1242" s="15" t="s">
        <v>4430</v>
      </c>
      <c r="E1242" s="30" t="s">
        <v>11139</v>
      </c>
      <c r="F1242" s="14" t="s">
        <v>4431</v>
      </c>
      <c r="G1242" s="14" t="s">
        <v>4432</v>
      </c>
      <c r="H1242" s="14" t="s">
        <v>11549</v>
      </c>
      <c r="I1242" s="25">
        <v>5653</v>
      </c>
      <c r="J1242" s="14" t="str">
        <f t="shared" si="19"/>
        <v>K25TTM565345816</v>
      </c>
      <c r="K1242" s="16">
        <v>45816</v>
      </c>
      <c r="L1242" s="17">
        <v>260120</v>
      </c>
    </row>
    <row r="1243" spans="1:13" s="18" customFormat="1" x14ac:dyDescent="0.25">
      <c r="A1243" s="14" t="s">
        <v>8</v>
      </c>
      <c r="B1243" s="14" t="s">
        <v>9</v>
      </c>
      <c r="C1243" s="14" t="s">
        <v>4433</v>
      </c>
      <c r="D1243" s="15" t="s">
        <v>2623</v>
      </c>
      <c r="E1243" s="30" t="s">
        <v>11189</v>
      </c>
      <c r="F1243" s="14" t="s">
        <v>2624</v>
      </c>
      <c r="G1243" s="14" t="s">
        <v>4434</v>
      </c>
      <c r="H1243" s="14" t="s">
        <v>11549</v>
      </c>
      <c r="I1243" s="25">
        <v>4705</v>
      </c>
      <c r="J1243" s="14" t="str">
        <f t="shared" si="19"/>
        <v>K25TTM470545816</v>
      </c>
      <c r="K1243" s="16">
        <v>45816</v>
      </c>
      <c r="L1243" s="17">
        <v>160380</v>
      </c>
    </row>
    <row r="1244" spans="1:13" s="18" customFormat="1" x14ac:dyDescent="0.25">
      <c r="A1244" s="14" t="s">
        <v>8</v>
      </c>
      <c r="B1244" s="14" t="s">
        <v>9</v>
      </c>
      <c r="C1244" s="14" t="s">
        <v>4435</v>
      </c>
      <c r="D1244" s="15" t="s">
        <v>2623</v>
      </c>
      <c r="E1244" s="30" t="s">
        <v>11189</v>
      </c>
      <c r="F1244" s="14" t="s">
        <v>2624</v>
      </c>
      <c r="G1244" s="14" t="s">
        <v>4436</v>
      </c>
      <c r="H1244" s="14" t="s">
        <v>11549</v>
      </c>
      <c r="I1244" s="25">
        <v>4707</v>
      </c>
      <c r="J1244" s="14" t="str">
        <f t="shared" si="19"/>
        <v>K25TTM470745816</v>
      </c>
      <c r="K1244" s="16">
        <v>45816</v>
      </c>
      <c r="L1244" s="17">
        <v>54197</v>
      </c>
    </row>
    <row r="1245" spans="1:13" s="18" customFormat="1" x14ac:dyDescent="0.25">
      <c r="A1245" s="14" t="s">
        <v>8</v>
      </c>
      <c r="B1245" s="14" t="s">
        <v>9</v>
      </c>
      <c r="C1245" s="14" t="s">
        <v>4437</v>
      </c>
      <c r="D1245" s="15" t="s">
        <v>4438</v>
      </c>
      <c r="E1245" s="30" t="s">
        <v>11149</v>
      </c>
      <c r="F1245" s="14" t="s">
        <v>4439</v>
      </c>
      <c r="G1245" s="14" t="s">
        <v>4440</v>
      </c>
      <c r="H1245" s="14" t="s">
        <v>11549</v>
      </c>
      <c r="I1245" s="25">
        <v>1991</v>
      </c>
      <c r="J1245" s="14" t="str">
        <f t="shared" si="19"/>
        <v>K25TTM199145816</v>
      </c>
      <c r="K1245" s="16">
        <v>45816</v>
      </c>
      <c r="L1245" s="17">
        <v>359828</v>
      </c>
    </row>
    <row r="1246" spans="1:13" s="23" customFormat="1" x14ac:dyDescent="0.25">
      <c r="A1246" s="19" t="s">
        <v>8</v>
      </c>
      <c r="B1246" s="19" t="s">
        <v>9</v>
      </c>
      <c r="C1246" s="19" t="s">
        <v>4441</v>
      </c>
      <c r="D1246" s="20" t="s">
        <v>531</v>
      </c>
      <c r="E1246" s="30" t="s">
        <v>11144</v>
      </c>
      <c r="F1246" s="19" t="s">
        <v>532</v>
      </c>
      <c r="G1246" s="19" t="s">
        <v>4442</v>
      </c>
      <c r="H1246" s="14" t="s">
        <v>11603</v>
      </c>
      <c r="I1246" s="25">
        <v>141</v>
      </c>
      <c r="J1246" s="14" t="str">
        <f t="shared" si="19"/>
        <v>K25TCP14145816</v>
      </c>
      <c r="K1246" s="21">
        <v>45816</v>
      </c>
      <c r="L1246" s="22">
        <v>359828</v>
      </c>
      <c r="M1246" s="27">
        <v>45817</v>
      </c>
    </row>
    <row r="1247" spans="1:13" s="18" customFormat="1" x14ac:dyDescent="0.25">
      <c r="A1247" s="14" t="s">
        <v>8</v>
      </c>
      <c r="B1247" s="14" t="s">
        <v>9</v>
      </c>
      <c r="C1247" s="14" t="s">
        <v>4443</v>
      </c>
      <c r="D1247" s="15" t="s">
        <v>1926</v>
      </c>
      <c r="E1247" s="30" t="s">
        <v>11104</v>
      </c>
      <c r="F1247" s="14" t="s">
        <v>1927</v>
      </c>
      <c r="G1247" s="14" t="s">
        <v>4444</v>
      </c>
      <c r="H1247" s="14" t="s">
        <v>11549</v>
      </c>
      <c r="I1247" s="25">
        <v>17882</v>
      </c>
      <c r="J1247" s="14" t="str">
        <f t="shared" si="19"/>
        <v>K25TTM1788245816</v>
      </c>
      <c r="K1247" s="16">
        <v>45816</v>
      </c>
      <c r="L1247" s="17">
        <v>130060</v>
      </c>
    </row>
    <row r="1248" spans="1:13" s="18" customFormat="1" x14ac:dyDescent="0.25">
      <c r="A1248" s="14" t="s">
        <v>8</v>
      </c>
      <c r="B1248" s="14" t="s">
        <v>9</v>
      </c>
      <c r="C1248" s="14" t="s">
        <v>4445</v>
      </c>
      <c r="D1248" s="15" t="s">
        <v>547</v>
      </c>
      <c r="E1248" s="30" t="s">
        <v>11243</v>
      </c>
      <c r="F1248" s="14" t="s">
        <v>548</v>
      </c>
      <c r="G1248" s="14" t="s">
        <v>4446</v>
      </c>
      <c r="H1248" s="14" t="s">
        <v>11549</v>
      </c>
      <c r="I1248" s="25">
        <v>20810</v>
      </c>
      <c r="J1248" s="14" t="str">
        <f t="shared" si="19"/>
        <v>K25TTM2081045816</v>
      </c>
      <c r="K1248" s="16">
        <v>45816</v>
      </c>
      <c r="L1248" s="17">
        <v>198720</v>
      </c>
    </row>
    <row r="1249" spans="1:12" s="18" customFormat="1" x14ac:dyDescent="0.25">
      <c r="A1249" s="14" t="s">
        <v>8</v>
      </c>
      <c r="B1249" s="14" t="s">
        <v>9</v>
      </c>
      <c r="C1249" s="14" t="s">
        <v>4447</v>
      </c>
      <c r="D1249" s="15" t="s">
        <v>1258</v>
      </c>
      <c r="E1249" s="30" t="s">
        <v>11044</v>
      </c>
      <c r="F1249" s="14" t="s">
        <v>1259</v>
      </c>
      <c r="G1249" s="14" t="s">
        <v>4448</v>
      </c>
      <c r="H1249" s="14" t="s">
        <v>11549</v>
      </c>
      <c r="I1249" s="25">
        <v>7729</v>
      </c>
      <c r="J1249" s="14" t="str">
        <f t="shared" si="19"/>
        <v>K25TTM772945816</v>
      </c>
      <c r="K1249" s="16">
        <v>45816</v>
      </c>
      <c r="L1249" s="17">
        <v>149040</v>
      </c>
    </row>
    <row r="1250" spans="1:12" s="18" customFormat="1" x14ac:dyDescent="0.25">
      <c r="A1250" s="14" t="s">
        <v>8</v>
      </c>
      <c r="B1250" s="14" t="s">
        <v>9</v>
      </c>
      <c r="C1250" s="14" t="s">
        <v>4449</v>
      </c>
      <c r="D1250" s="15" t="s">
        <v>4450</v>
      </c>
      <c r="E1250" s="30" t="s">
        <v>11258</v>
      </c>
      <c r="F1250" s="14" t="s">
        <v>4451</v>
      </c>
      <c r="G1250" s="14" t="s">
        <v>4452</v>
      </c>
      <c r="H1250" s="14" t="s">
        <v>11549</v>
      </c>
      <c r="I1250" s="25">
        <v>7118</v>
      </c>
      <c r="J1250" s="14" t="str">
        <f t="shared" si="19"/>
        <v>K25TTM711845816</v>
      </c>
      <c r="K1250" s="16">
        <v>45816</v>
      </c>
      <c r="L1250" s="17">
        <v>119943</v>
      </c>
    </row>
    <row r="1251" spans="1:12" s="18" customFormat="1" x14ac:dyDescent="0.25">
      <c r="A1251" s="14" t="s">
        <v>8</v>
      </c>
      <c r="B1251" s="14" t="s">
        <v>9</v>
      </c>
      <c r="C1251" s="14" t="s">
        <v>4453</v>
      </c>
      <c r="D1251" s="15" t="s">
        <v>4450</v>
      </c>
      <c r="E1251" s="30" t="s">
        <v>11258</v>
      </c>
      <c r="F1251" s="14" t="s">
        <v>4451</v>
      </c>
      <c r="G1251" s="14" t="s">
        <v>4454</v>
      </c>
      <c r="H1251" s="14" t="s">
        <v>11549</v>
      </c>
      <c r="I1251" s="25">
        <v>7119</v>
      </c>
      <c r="J1251" s="14" t="str">
        <f t="shared" si="19"/>
        <v>K25TTM711945816</v>
      </c>
      <c r="K1251" s="16">
        <v>45816</v>
      </c>
      <c r="L1251" s="17">
        <v>120085</v>
      </c>
    </row>
    <row r="1252" spans="1:12" s="18" customFormat="1" x14ac:dyDescent="0.25">
      <c r="A1252" s="14" t="s">
        <v>8</v>
      </c>
      <c r="B1252" s="14" t="s">
        <v>9</v>
      </c>
      <c r="C1252" s="14" t="s">
        <v>4455</v>
      </c>
      <c r="D1252" s="15" t="s">
        <v>4450</v>
      </c>
      <c r="E1252" s="30" t="s">
        <v>11258</v>
      </c>
      <c r="F1252" s="14" t="s">
        <v>4451</v>
      </c>
      <c r="G1252" s="14" t="s">
        <v>4456</v>
      </c>
      <c r="H1252" s="14" t="s">
        <v>11549</v>
      </c>
      <c r="I1252" s="25">
        <v>7120</v>
      </c>
      <c r="J1252" s="14" t="str">
        <f t="shared" si="19"/>
        <v>K25TTM712045816</v>
      </c>
      <c r="K1252" s="16">
        <v>45816</v>
      </c>
      <c r="L1252" s="17">
        <v>120085</v>
      </c>
    </row>
    <row r="1253" spans="1:12" s="18" customFormat="1" x14ac:dyDescent="0.25">
      <c r="A1253" s="14" t="s">
        <v>8</v>
      </c>
      <c r="B1253" s="14" t="s">
        <v>9</v>
      </c>
      <c r="C1253" s="14" t="s">
        <v>4457</v>
      </c>
      <c r="D1253" s="15" t="s">
        <v>4458</v>
      </c>
      <c r="E1253" s="30" t="s">
        <v>11034</v>
      </c>
      <c r="F1253" s="14" t="s">
        <v>4459</v>
      </c>
      <c r="G1253" s="14" t="s">
        <v>4460</v>
      </c>
      <c r="H1253" s="14" t="s">
        <v>11549</v>
      </c>
      <c r="I1253" s="25">
        <v>266481</v>
      </c>
      <c r="J1253" s="14" t="str">
        <f t="shared" si="19"/>
        <v>K25TTM26648145816</v>
      </c>
      <c r="K1253" s="16">
        <v>45816</v>
      </c>
      <c r="L1253" s="17">
        <v>459756</v>
      </c>
    </row>
    <row r="1254" spans="1:12" s="18" customFormat="1" x14ac:dyDescent="0.25">
      <c r="A1254" s="14" t="s">
        <v>8</v>
      </c>
      <c r="B1254" s="14" t="s">
        <v>9</v>
      </c>
      <c r="C1254" s="14" t="s">
        <v>4461</v>
      </c>
      <c r="D1254" s="15" t="s">
        <v>4462</v>
      </c>
      <c r="E1254" s="30" t="e">
        <v>#N/A</v>
      </c>
      <c r="F1254" s="14" t="s">
        <v>4463</v>
      </c>
      <c r="G1254" s="14" t="s">
        <v>4464</v>
      </c>
      <c r="H1254" s="14" t="s">
        <v>11549</v>
      </c>
      <c r="I1254" s="25">
        <v>267130</v>
      </c>
      <c r="J1254" s="14" t="str">
        <f t="shared" si="19"/>
        <v>K25TTM26713045816</v>
      </c>
      <c r="K1254" s="16">
        <v>45816</v>
      </c>
      <c r="L1254" s="17">
        <v>119943</v>
      </c>
    </row>
    <row r="1255" spans="1:12" s="18" customFormat="1" x14ac:dyDescent="0.25">
      <c r="A1255" s="14" t="s">
        <v>8</v>
      </c>
      <c r="B1255" s="14" t="s">
        <v>9</v>
      </c>
      <c r="C1255" s="14" t="s">
        <v>4465</v>
      </c>
      <c r="D1255" s="15" t="s">
        <v>4466</v>
      </c>
      <c r="E1255" s="30" t="s">
        <v>11129</v>
      </c>
      <c r="F1255" s="14" t="s">
        <v>4467</v>
      </c>
      <c r="G1255" s="14" t="s">
        <v>4468</v>
      </c>
      <c r="H1255" s="14" t="s">
        <v>11549</v>
      </c>
      <c r="I1255" s="25">
        <v>20385</v>
      </c>
      <c r="J1255" s="14" t="str">
        <f t="shared" si="19"/>
        <v>K25TTM2038545816</v>
      </c>
      <c r="K1255" s="16">
        <v>45816</v>
      </c>
      <c r="L1255" s="17">
        <v>76626</v>
      </c>
    </row>
    <row r="1256" spans="1:12" s="18" customFormat="1" x14ac:dyDescent="0.25">
      <c r="A1256" s="14" t="s">
        <v>8</v>
      </c>
      <c r="B1256" s="14" t="s">
        <v>9</v>
      </c>
      <c r="C1256" s="14" t="s">
        <v>4469</v>
      </c>
      <c r="D1256" s="15" t="s">
        <v>4470</v>
      </c>
      <c r="E1256" s="30" t="e">
        <v>#N/A</v>
      </c>
      <c r="F1256" s="14" t="s">
        <v>4471</v>
      </c>
      <c r="G1256" s="14" t="s">
        <v>4472</v>
      </c>
      <c r="H1256" s="14" t="s">
        <v>11549</v>
      </c>
      <c r="I1256" s="25">
        <v>17846</v>
      </c>
      <c r="J1256" s="14" t="str">
        <f t="shared" si="19"/>
        <v>K25TTM1784645816</v>
      </c>
      <c r="K1256" s="16">
        <v>45816</v>
      </c>
      <c r="L1256" s="17">
        <v>99360</v>
      </c>
    </row>
    <row r="1257" spans="1:12" s="18" customFormat="1" x14ac:dyDescent="0.25">
      <c r="A1257" s="14" t="s">
        <v>8</v>
      </c>
      <c r="B1257" s="14" t="s">
        <v>9</v>
      </c>
      <c r="C1257" s="14" t="s">
        <v>4473</v>
      </c>
      <c r="D1257" s="31">
        <v>3178</v>
      </c>
      <c r="E1257" s="30" t="s">
        <v>11034</v>
      </c>
      <c r="F1257" s="14" t="s">
        <v>118</v>
      </c>
      <c r="G1257" s="14" t="s">
        <v>4474</v>
      </c>
      <c r="H1257" s="14" t="s">
        <v>11549</v>
      </c>
      <c r="I1257" s="25">
        <v>266284</v>
      </c>
      <c r="J1257" s="14" t="str">
        <f t="shared" si="19"/>
        <v>K25TTM26628445816</v>
      </c>
      <c r="K1257" s="16">
        <v>45816</v>
      </c>
      <c r="L1257" s="17">
        <v>99360</v>
      </c>
    </row>
    <row r="1258" spans="1:12" s="18" customFormat="1" x14ac:dyDescent="0.25">
      <c r="A1258" s="14" t="s">
        <v>8</v>
      </c>
      <c r="B1258" s="14" t="s">
        <v>9</v>
      </c>
      <c r="C1258" s="14" t="s">
        <v>4475</v>
      </c>
      <c r="D1258" s="31">
        <v>3227</v>
      </c>
      <c r="E1258" s="30" t="s">
        <v>11034</v>
      </c>
      <c r="F1258" s="14" t="s">
        <v>4477</v>
      </c>
      <c r="G1258" s="14" t="s">
        <v>4478</v>
      </c>
      <c r="H1258" s="14" t="s">
        <v>11549</v>
      </c>
      <c r="I1258" s="25">
        <v>266317</v>
      </c>
      <c r="J1258" s="14" t="str">
        <f t="shared" si="19"/>
        <v>K25TTM26631745816</v>
      </c>
      <c r="K1258" s="16">
        <v>45816</v>
      </c>
      <c r="L1258" s="17">
        <v>229878</v>
      </c>
    </row>
    <row r="1259" spans="1:12" s="18" customFormat="1" x14ac:dyDescent="0.25">
      <c r="A1259" s="14" t="s">
        <v>8</v>
      </c>
      <c r="B1259" s="14" t="s">
        <v>9</v>
      </c>
      <c r="C1259" s="14" t="s">
        <v>4479</v>
      </c>
      <c r="D1259" s="31">
        <v>3360</v>
      </c>
      <c r="E1259" s="30" t="s">
        <v>11209</v>
      </c>
      <c r="F1259" s="14" t="s">
        <v>4481</v>
      </c>
      <c r="G1259" s="14" t="s">
        <v>4482</v>
      </c>
      <c r="H1259" s="14" t="s">
        <v>11549</v>
      </c>
      <c r="I1259" s="25">
        <v>9077</v>
      </c>
      <c r="J1259" s="14" t="str">
        <f t="shared" si="19"/>
        <v>K25TTM907745816</v>
      </c>
      <c r="K1259" s="16">
        <v>45816</v>
      </c>
      <c r="L1259" s="17">
        <v>353530</v>
      </c>
    </row>
    <row r="1260" spans="1:12" s="18" customFormat="1" x14ac:dyDescent="0.25">
      <c r="A1260" s="14" t="s">
        <v>8</v>
      </c>
      <c r="B1260" s="14" t="s">
        <v>9</v>
      </c>
      <c r="C1260" s="14" t="s">
        <v>4483</v>
      </c>
      <c r="D1260" s="31">
        <v>3588</v>
      </c>
      <c r="E1260" s="30" t="s">
        <v>11194</v>
      </c>
      <c r="F1260" s="14" t="s">
        <v>4485</v>
      </c>
      <c r="G1260" s="14" t="s">
        <v>4486</v>
      </c>
      <c r="H1260" s="14" t="s">
        <v>11549</v>
      </c>
      <c r="I1260" s="25">
        <v>7909</v>
      </c>
      <c r="J1260" s="14" t="str">
        <f t="shared" si="19"/>
        <v>K25TTM790945816</v>
      </c>
      <c r="K1260" s="16">
        <v>45816</v>
      </c>
      <c r="L1260" s="17">
        <v>729773</v>
      </c>
    </row>
    <row r="1261" spans="1:12" s="18" customFormat="1" x14ac:dyDescent="0.25">
      <c r="A1261" s="14" t="s">
        <v>8</v>
      </c>
      <c r="B1261" s="14" t="s">
        <v>9</v>
      </c>
      <c r="C1261" s="14" t="s">
        <v>4487</v>
      </c>
      <c r="D1261" s="31">
        <v>3829</v>
      </c>
      <c r="E1261" s="30" t="s">
        <v>11084</v>
      </c>
      <c r="F1261" s="14" t="s">
        <v>4489</v>
      </c>
      <c r="G1261" s="14" t="s">
        <v>4490</v>
      </c>
      <c r="H1261" s="14" t="s">
        <v>11549</v>
      </c>
      <c r="I1261" s="25">
        <v>14631</v>
      </c>
      <c r="J1261" s="14" t="str">
        <f t="shared" si="19"/>
        <v>K25TTM1463145816</v>
      </c>
      <c r="K1261" s="16">
        <v>45816</v>
      </c>
      <c r="L1261" s="17">
        <v>359828</v>
      </c>
    </row>
    <row r="1262" spans="1:12" s="18" customFormat="1" x14ac:dyDescent="0.25">
      <c r="A1262" s="14" t="s">
        <v>8</v>
      </c>
      <c r="B1262" s="14" t="s">
        <v>9</v>
      </c>
      <c r="C1262" s="14" t="s">
        <v>4491</v>
      </c>
      <c r="D1262" s="31">
        <v>3873</v>
      </c>
      <c r="E1262" s="30" t="s">
        <v>11024</v>
      </c>
      <c r="F1262" s="14" t="s">
        <v>4493</v>
      </c>
      <c r="G1262" s="14" t="s">
        <v>4494</v>
      </c>
      <c r="H1262" s="14" t="s">
        <v>11549</v>
      </c>
      <c r="I1262" s="25">
        <v>86179</v>
      </c>
      <c r="J1262" s="14" t="str">
        <f t="shared" si="19"/>
        <v>K25TTM8617945816</v>
      </c>
      <c r="K1262" s="16">
        <v>45816</v>
      </c>
      <c r="L1262" s="17">
        <v>817174</v>
      </c>
    </row>
    <row r="1263" spans="1:12" s="18" customFormat="1" x14ac:dyDescent="0.25">
      <c r="A1263" s="14" t="s">
        <v>8</v>
      </c>
      <c r="B1263" s="14" t="s">
        <v>9</v>
      </c>
      <c r="C1263" s="14" t="s">
        <v>4495</v>
      </c>
      <c r="D1263" s="31">
        <v>3877</v>
      </c>
      <c r="E1263" s="30" t="s">
        <v>11034</v>
      </c>
      <c r="F1263" s="14" t="s">
        <v>3347</v>
      </c>
      <c r="G1263" s="14" t="s">
        <v>4496</v>
      </c>
      <c r="H1263" s="14" t="s">
        <v>11549</v>
      </c>
      <c r="I1263" s="25">
        <v>267244</v>
      </c>
      <c r="J1263" s="14" t="str">
        <f t="shared" si="19"/>
        <v>K25TTM26724445816</v>
      </c>
      <c r="K1263" s="16">
        <v>45816</v>
      </c>
      <c r="L1263" s="17">
        <v>149040</v>
      </c>
    </row>
    <row r="1264" spans="1:12" s="18" customFormat="1" x14ac:dyDescent="0.25">
      <c r="A1264" s="14" t="s">
        <v>8</v>
      </c>
      <c r="B1264" s="14" t="s">
        <v>9</v>
      </c>
      <c r="C1264" s="14" t="s">
        <v>4497</v>
      </c>
      <c r="D1264" s="31">
        <v>3937</v>
      </c>
      <c r="E1264" s="30" t="s">
        <v>11064</v>
      </c>
      <c r="F1264" s="14" t="s">
        <v>4499</v>
      </c>
      <c r="G1264" s="14" t="s">
        <v>4500</v>
      </c>
      <c r="H1264" s="14" t="s">
        <v>11549</v>
      </c>
      <c r="I1264" s="25">
        <v>43427</v>
      </c>
      <c r="J1264" s="14" t="str">
        <f t="shared" si="19"/>
        <v>K25TTM4342745816</v>
      </c>
      <c r="K1264" s="16">
        <v>45816</v>
      </c>
      <c r="L1264" s="17">
        <v>49680</v>
      </c>
    </row>
    <row r="1265" spans="1:13" s="18" customFormat="1" x14ac:dyDescent="0.25">
      <c r="A1265" s="14" t="s">
        <v>8</v>
      </c>
      <c r="B1265" s="14" t="s">
        <v>9</v>
      </c>
      <c r="C1265" s="14" t="s">
        <v>4501</v>
      </c>
      <c r="D1265" s="31">
        <v>3937</v>
      </c>
      <c r="E1265" s="30" t="s">
        <v>11064</v>
      </c>
      <c r="F1265" s="14" t="s">
        <v>4499</v>
      </c>
      <c r="G1265" s="14" t="s">
        <v>4502</v>
      </c>
      <c r="H1265" s="14" t="s">
        <v>11549</v>
      </c>
      <c r="I1265" s="25">
        <v>43434</v>
      </c>
      <c r="J1265" s="14" t="str">
        <f t="shared" si="19"/>
        <v>K25TTM4343445816</v>
      </c>
      <c r="K1265" s="16">
        <v>45816</v>
      </c>
      <c r="L1265" s="17">
        <v>305554</v>
      </c>
    </row>
    <row r="1266" spans="1:13" s="18" customFormat="1" x14ac:dyDescent="0.25">
      <c r="A1266" s="14" t="s">
        <v>8</v>
      </c>
      <c r="B1266" s="14" t="s">
        <v>9</v>
      </c>
      <c r="C1266" s="14" t="s">
        <v>4503</v>
      </c>
      <c r="D1266" s="31">
        <v>4145</v>
      </c>
      <c r="E1266" s="30" t="s">
        <v>11024</v>
      </c>
      <c r="F1266" s="14" t="s">
        <v>730</v>
      </c>
      <c r="G1266" s="14" t="s">
        <v>4504</v>
      </c>
      <c r="H1266" s="14" t="s">
        <v>11549</v>
      </c>
      <c r="I1266" s="25">
        <v>86163</v>
      </c>
      <c r="J1266" s="14" t="str">
        <f t="shared" si="19"/>
        <v>K25TTM8616345816</v>
      </c>
      <c r="K1266" s="16">
        <v>45816</v>
      </c>
      <c r="L1266" s="17">
        <v>119943</v>
      </c>
    </row>
    <row r="1267" spans="1:13" s="18" customFormat="1" x14ac:dyDescent="0.25">
      <c r="A1267" s="14" t="s">
        <v>8</v>
      </c>
      <c r="B1267" s="14" t="s">
        <v>9</v>
      </c>
      <c r="C1267" s="14" t="s">
        <v>4505</v>
      </c>
      <c r="D1267" s="31">
        <v>4507</v>
      </c>
      <c r="E1267" s="30" t="s">
        <v>11104</v>
      </c>
      <c r="F1267" s="14" t="s">
        <v>158</v>
      </c>
      <c r="G1267" s="14" t="s">
        <v>4506</v>
      </c>
      <c r="H1267" s="14" t="s">
        <v>11549</v>
      </c>
      <c r="I1267" s="25">
        <v>17936</v>
      </c>
      <c r="J1267" s="14" t="str">
        <f t="shared" si="19"/>
        <v>K25TTM1793645816</v>
      </c>
      <c r="K1267" s="16">
        <v>45816</v>
      </c>
      <c r="L1267" s="17">
        <v>60043</v>
      </c>
    </row>
    <row r="1268" spans="1:13" s="18" customFormat="1" x14ac:dyDescent="0.25">
      <c r="A1268" s="14" t="s">
        <v>8</v>
      </c>
      <c r="B1268" s="14" t="s">
        <v>9</v>
      </c>
      <c r="C1268" s="14" t="s">
        <v>4507</v>
      </c>
      <c r="D1268" s="31">
        <v>4631</v>
      </c>
      <c r="E1268" s="30" t="s">
        <v>11243</v>
      </c>
      <c r="F1268" s="14" t="s">
        <v>4509</v>
      </c>
      <c r="G1268" s="14" t="s">
        <v>4510</v>
      </c>
      <c r="H1268" s="14" t="s">
        <v>11549</v>
      </c>
      <c r="I1268" s="25">
        <v>20704</v>
      </c>
      <c r="J1268" s="14" t="str">
        <f t="shared" si="19"/>
        <v>K25TTM2070445816</v>
      </c>
      <c r="K1268" s="16">
        <v>45816</v>
      </c>
      <c r="L1268" s="17">
        <v>76626</v>
      </c>
    </row>
    <row r="1269" spans="1:13" s="18" customFormat="1" x14ac:dyDescent="0.25">
      <c r="A1269" s="14" t="s">
        <v>8</v>
      </c>
      <c r="B1269" s="14" t="s">
        <v>9</v>
      </c>
      <c r="C1269" s="14" t="s">
        <v>4511</v>
      </c>
      <c r="D1269" s="31">
        <v>4670</v>
      </c>
      <c r="E1269" s="30" t="s">
        <v>11054</v>
      </c>
      <c r="F1269" s="14" t="s">
        <v>4513</v>
      </c>
      <c r="G1269" s="14" t="s">
        <v>4514</v>
      </c>
      <c r="H1269" s="14" t="s">
        <v>11549</v>
      </c>
      <c r="I1269" s="25">
        <v>25563</v>
      </c>
      <c r="J1269" s="14" t="str">
        <f t="shared" si="19"/>
        <v>K25TTM2556345816</v>
      </c>
      <c r="K1269" s="16">
        <v>45816</v>
      </c>
      <c r="L1269" s="17">
        <v>162590</v>
      </c>
    </row>
    <row r="1270" spans="1:13" s="23" customFormat="1" x14ac:dyDescent="0.25">
      <c r="A1270" s="19" t="s">
        <v>8</v>
      </c>
      <c r="B1270" s="19" t="s">
        <v>9</v>
      </c>
      <c r="C1270" s="19" t="s">
        <v>4515</v>
      </c>
      <c r="D1270" s="32">
        <v>4957</v>
      </c>
      <c r="E1270" s="30" t="s">
        <v>11144</v>
      </c>
      <c r="F1270" s="19" t="s">
        <v>4517</v>
      </c>
      <c r="G1270" s="19" t="s">
        <v>4518</v>
      </c>
      <c r="H1270" s="14" t="s">
        <v>11603</v>
      </c>
      <c r="I1270" s="25">
        <v>160</v>
      </c>
      <c r="J1270" s="14" t="str">
        <f t="shared" si="19"/>
        <v>K25TCP16045816</v>
      </c>
      <c r="K1270" s="21">
        <v>45816</v>
      </c>
      <c r="L1270" s="22">
        <v>153252</v>
      </c>
      <c r="M1270" s="27">
        <v>45817</v>
      </c>
    </row>
    <row r="1271" spans="1:13" s="18" customFormat="1" x14ac:dyDescent="0.25">
      <c r="A1271" s="14" t="s">
        <v>8</v>
      </c>
      <c r="B1271" s="14" t="s">
        <v>9</v>
      </c>
      <c r="C1271" s="14" t="s">
        <v>4519</v>
      </c>
      <c r="D1271" s="31">
        <v>5033</v>
      </c>
      <c r="E1271" s="30" t="s">
        <v>11293</v>
      </c>
      <c r="F1271" s="14" t="s">
        <v>214</v>
      </c>
      <c r="G1271" s="14" t="s">
        <v>4520</v>
      </c>
      <c r="H1271" s="14" t="s">
        <v>11549</v>
      </c>
      <c r="I1271" s="25">
        <v>6092</v>
      </c>
      <c r="J1271" s="14" t="str">
        <f t="shared" si="19"/>
        <v>K25TTM609245816</v>
      </c>
      <c r="K1271" s="16">
        <v>45816</v>
      </c>
      <c r="L1271" s="17">
        <v>342140</v>
      </c>
    </row>
    <row r="1272" spans="1:13" s="18" customFormat="1" x14ac:dyDescent="0.25">
      <c r="A1272" s="14" t="s">
        <v>8</v>
      </c>
      <c r="B1272" s="14" t="s">
        <v>9</v>
      </c>
      <c r="C1272" s="14" t="s">
        <v>4521</v>
      </c>
      <c r="D1272" s="31">
        <v>5192</v>
      </c>
      <c r="E1272" s="30" t="s">
        <v>11243</v>
      </c>
      <c r="F1272" s="14" t="s">
        <v>4523</v>
      </c>
      <c r="G1272" s="14" t="s">
        <v>4524</v>
      </c>
      <c r="H1272" s="14" t="s">
        <v>11549</v>
      </c>
      <c r="I1272" s="25">
        <v>20740</v>
      </c>
      <c r="J1272" s="14" t="str">
        <f t="shared" si="19"/>
        <v>K25TTM2074045816</v>
      </c>
      <c r="K1272" s="16">
        <v>45816</v>
      </c>
      <c r="L1272" s="17">
        <v>153252</v>
      </c>
    </row>
    <row r="1273" spans="1:13" s="18" customFormat="1" x14ac:dyDescent="0.25">
      <c r="A1273" s="14" t="s">
        <v>8</v>
      </c>
      <c r="B1273" s="14" t="s">
        <v>9</v>
      </c>
      <c r="C1273" s="14" t="s">
        <v>4525</v>
      </c>
      <c r="D1273" s="31">
        <v>5208</v>
      </c>
      <c r="E1273" s="30" t="s">
        <v>11034</v>
      </c>
      <c r="F1273" s="14" t="s">
        <v>4527</v>
      </c>
      <c r="G1273" s="14" t="s">
        <v>4528</v>
      </c>
      <c r="H1273" s="14" t="s">
        <v>11549</v>
      </c>
      <c r="I1273" s="25">
        <v>266932</v>
      </c>
      <c r="J1273" s="14" t="str">
        <f t="shared" si="19"/>
        <v>K25TTM26693245816</v>
      </c>
      <c r="K1273" s="16">
        <v>45816</v>
      </c>
      <c r="L1273" s="17">
        <v>359828</v>
      </c>
    </row>
    <row r="1274" spans="1:13" s="18" customFormat="1" x14ac:dyDescent="0.25">
      <c r="A1274" s="14" t="s">
        <v>8</v>
      </c>
      <c r="B1274" s="14" t="s">
        <v>9</v>
      </c>
      <c r="C1274" s="14" t="s">
        <v>4529</v>
      </c>
      <c r="D1274" s="31">
        <v>5287</v>
      </c>
      <c r="E1274" s="30" t="s">
        <v>11034</v>
      </c>
      <c r="F1274" s="14" t="s">
        <v>4531</v>
      </c>
      <c r="G1274" s="14" t="s">
        <v>4532</v>
      </c>
      <c r="H1274" s="14" t="s">
        <v>11549</v>
      </c>
      <c r="I1274" s="25">
        <v>266320</v>
      </c>
      <c r="J1274" s="14" t="str">
        <f t="shared" si="19"/>
        <v>K25TTM26632045816</v>
      </c>
      <c r="K1274" s="16">
        <v>45816</v>
      </c>
      <c r="L1274" s="17">
        <v>149040</v>
      </c>
    </row>
    <row r="1275" spans="1:13" s="18" customFormat="1" x14ac:dyDescent="0.25">
      <c r="A1275" s="14" t="s">
        <v>8</v>
      </c>
      <c r="B1275" s="14" t="s">
        <v>9</v>
      </c>
      <c r="C1275" s="14" t="s">
        <v>4533</v>
      </c>
      <c r="D1275" s="31">
        <v>5322</v>
      </c>
      <c r="E1275" s="30" t="s">
        <v>11164</v>
      </c>
      <c r="F1275" s="14" t="s">
        <v>4535</v>
      </c>
      <c r="G1275" s="14" t="s">
        <v>4536</v>
      </c>
      <c r="H1275" s="14" t="s">
        <v>11549</v>
      </c>
      <c r="I1275" s="25">
        <v>1221</v>
      </c>
      <c r="J1275" s="14" t="str">
        <f t="shared" si="19"/>
        <v>K25TTM122145816</v>
      </c>
      <c r="K1275" s="16">
        <v>45816</v>
      </c>
      <c r="L1275" s="17">
        <v>160380</v>
      </c>
    </row>
    <row r="1276" spans="1:13" s="18" customFormat="1" x14ac:dyDescent="0.25">
      <c r="A1276" s="14" t="s">
        <v>8</v>
      </c>
      <c r="B1276" s="14" t="s">
        <v>9</v>
      </c>
      <c r="C1276" s="14" t="s">
        <v>4537</v>
      </c>
      <c r="D1276" s="31">
        <v>5359</v>
      </c>
      <c r="E1276" s="30" t="s">
        <v>11263</v>
      </c>
      <c r="F1276" s="14" t="s">
        <v>4539</v>
      </c>
      <c r="G1276" s="14" t="s">
        <v>4540</v>
      </c>
      <c r="H1276" s="14" t="s">
        <v>11549</v>
      </c>
      <c r="I1276" s="25">
        <v>3692</v>
      </c>
      <c r="J1276" s="14" t="str">
        <f t="shared" si="19"/>
        <v>K25TTM369245816</v>
      </c>
      <c r="K1276" s="16">
        <v>45816</v>
      </c>
      <c r="L1276" s="17">
        <v>260120</v>
      </c>
    </row>
    <row r="1277" spans="1:13" s="18" customFormat="1" x14ac:dyDescent="0.25">
      <c r="A1277" s="14" t="s">
        <v>8</v>
      </c>
      <c r="B1277" s="14" t="s">
        <v>9</v>
      </c>
      <c r="C1277" s="14" t="s">
        <v>4541</v>
      </c>
      <c r="D1277" s="31">
        <v>5522</v>
      </c>
      <c r="E1277" s="30" t="s">
        <v>11129</v>
      </c>
      <c r="F1277" s="14" t="s">
        <v>4543</v>
      </c>
      <c r="G1277" s="14" t="s">
        <v>4544</v>
      </c>
      <c r="H1277" s="14" t="s">
        <v>11549</v>
      </c>
      <c r="I1277" s="25">
        <v>20419</v>
      </c>
      <c r="J1277" s="14" t="str">
        <f t="shared" si="19"/>
        <v>K25TTM2041945816</v>
      </c>
      <c r="K1277" s="16">
        <v>45816</v>
      </c>
      <c r="L1277" s="17">
        <v>240170</v>
      </c>
    </row>
    <row r="1278" spans="1:13" s="18" customFormat="1" x14ac:dyDescent="0.25">
      <c r="A1278" s="14" t="s">
        <v>8</v>
      </c>
      <c r="B1278" s="14" t="s">
        <v>9</v>
      </c>
      <c r="C1278" s="14" t="s">
        <v>4545</v>
      </c>
      <c r="D1278" s="31">
        <v>5609</v>
      </c>
      <c r="E1278" s="30" t="s">
        <v>11034</v>
      </c>
      <c r="F1278" s="14" t="s">
        <v>4547</v>
      </c>
      <c r="G1278" s="14" t="s">
        <v>4548</v>
      </c>
      <c r="H1278" s="14" t="s">
        <v>11549</v>
      </c>
      <c r="I1278" s="25">
        <v>267232</v>
      </c>
      <c r="J1278" s="14" t="str">
        <f t="shared" si="19"/>
        <v>K25TTM26723245816</v>
      </c>
      <c r="K1278" s="16">
        <v>45816</v>
      </c>
      <c r="L1278" s="17">
        <v>400950</v>
      </c>
    </row>
    <row r="1279" spans="1:13" s="18" customFormat="1" x14ac:dyDescent="0.25">
      <c r="A1279" s="14" t="s">
        <v>8</v>
      </c>
      <c r="B1279" s="14" t="s">
        <v>9</v>
      </c>
      <c r="C1279" s="14" t="s">
        <v>4549</v>
      </c>
      <c r="D1279" s="31">
        <v>5692</v>
      </c>
      <c r="E1279" s="30" t="s">
        <v>11243</v>
      </c>
      <c r="F1279" s="14" t="s">
        <v>4551</v>
      </c>
      <c r="G1279" s="14" t="s">
        <v>4552</v>
      </c>
      <c r="H1279" s="14" t="s">
        <v>11549</v>
      </c>
      <c r="I1279" s="25">
        <v>20754</v>
      </c>
      <c r="J1279" s="14" t="str">
        <f t="shared" si="19"/>
        <v>K25TTM2075445816</v>
      </c>
      <c r="K1279" s="16">
        <v>45816</v>
      </c>
      <c r="L1279" s="17">
        <v>60043</v>
      </c>
    </row>
    <row r="1280" spans="1:13" s="18" customFormat="1" x14ac:dyDescent="0.25">
      <c r="A1280" s="14" t="s">
        <v>8</v>
      </c>
      <c r="B1280" s="14" t="s">
        <v>9</v>
      </c>
      <c r="C1280" s="14" t="s">
        <v>4553</v>
      </c>
      <c r="D1280" s="31">
        <v>5774</v>
      </c>
      <c r="E1280" s="30" t="s">
        <v>11054</v>
      </c>
      <c r="F1280" s="14" t="s">
        <v>4555</v>
      </c>
      <c r="G1280" s="14" t="s">
        <v>4556</v>
      </c>
      <c r="H1280" s="14" t="s">
        <v>11549</v>
      </c>
      <c r="I1280" s="25">
        <v>25570</v>
      </c>
      <c r="J1280" s="14" t="str">
        <f t="shared" si="19"/>
        <v>K25TTM2557045816</v>
      </c>
      <c r="K1280" s="16">
        <v>45816</v>
      </c>
      <c r="L1280" s="17">
        <v>267300</v>
      </c>
    </row>
    <row r="1281" spans="1:12" s="18" customFormat="1" x14ac:dyDescent="0.25">
      <c r="A1281" s="14" t="s">
        <v>8</v>
      </c>
      <c r="B1281" s="14" t="s">
        <v>9</v>
      </c>
      <c r="C1281" s="14" t="s">
        <v>4557</v>
      </c>
      <c r="D1281" s="31">
        <v>5868</v>
      </c>
      <c r="E1281" s="30" t="s">
        <v>11248</v>
      </c>
      <c r="F1281" s="14" t="s">
        <v>4559</v>
      </c>
      <c r="G1281" s="14" t="s">
        <v>4560</v>
      </c>
      <c r="H1281" s="14" t="s">
        <v>11549</v>
      </c>
      <c r="I1281" s="25">
        <v>6333</v>
      </c>
      <c r="J1281" s="14" t="str">
        <f t="shared" si="19"/>
        <v>K25TTM633345816</v>
      </c>
      <c r="K1281" s="16">
        <v>45816</v>
      </c>
      <c r="L1281" s="17">
        <v>119943</v>
      </c>
    </row>
    <row r="1282" spans="1:12" s="18" customFormat="1" x14ac:dyDescent="0.25">
      <c r="A1282" s="14" t="s">
        <v>8</v>
      </c>
      <c r="B1282" s="14" t="s">
        <v>9</v>
      </c>
      <c r="C1282" s="14" t="s">
        <v>4561</v>
      </c>
      <c r="D1282" s="31">
        <v>5900</v>
      </c>
      <c r="E1282" s="30" t="s">
        <v>11054</v>
      </c>
      <c r="F1282" s="14" t="s">
        <v>4563</v>
      </c>
      <c r="G1282" s="14" t="s">
        <v>4564</v>
      </c>
      <c r="H1282" s="14" t="s">
        <v>11549</v>
      </c>
      <c r="I1282" s="25">
        <v>25665</v>
      </c>
      <c r="J1282" s="14" t="str">
        <f t="shared" si="19"/>
        <v>K25TTM2566545816</v>
      </c>
      <c r="K1282" s="16">
        <v>45816</v>
      </c>
      <c r="L1282" s="17">
        <v>429153</v>
      </c>
    </row>
    <row r="1283" spans="1:12" s="18" customFormat="1" x14ac:dyDescent="0.25">
      <c r="A1283" s="14" t="s">
        <v>8</v>
      </c>
      <c r="B1283" s="14" t="s">
        <v>9</v>
      </c>
      <c r="C1283" s="14" t="s">
        <v>4565</v>
      </c>
      <c r="D1283" s="31">
        <v>6023</v>
      </c>
      <c r="E1283" s="30" t="s">
        <v>11054</v>
      </c>
      <c r="F1283" s="14" t="s">
        <v>4567</v>
      </c>
      <c r="G1283" s="14" t="s">
        <v>4568</v>
      </c>
      <c r="H1283" s="14" t="s">
        <v>11549</v>
      </c>
      <c r="I1283" s="25">
        <v>25567</v>
      </c>
      <c r="J1283" s="14" t="str">
        <f t="shared" si="19"/>
        <v>K25TTM2556745816</v>
      </c>
      <c r="K1283" s="16">
        <v>45816</v>
      </c>
      <c r="L1283" s="17">
        <v>158073</v>
      </c>
    </row>
    <row r="1284" spans="1:12" s="18" customFormat="1" x14ac:dyDescent="0.25">
      <c r="A1284" s="14" t="s">
        <v>8</v>
      </c>
      <c r="B1284" s="14" t="s">
        <v>9</v>
      </c>
      <c r="C1284" s="14" t="s">
        <v>4569</v>
      </c>
      <c r="D1284" s="31">
        <v>6024</v>
      </c>
      <c r="E1284" s="30" t="s">
        <v>11049</v>
      </c>
      <c r="F1284" s="14" t="s">
        <v>4571</v>
      </c>
      <c r="G1284" s="14" t="s">
        <v>4572</v>
      </c>
      <c r="H1284" s="14" t="s">
        <v>11549</v>
      </c>
      <c r="I1284" s="25">
        <v>7948</v>
      </c>
      <c r="J1284" s="14" t="str">
        <f t="shared" ref="J1284:J1347" si="20">H1284&amp;I1284&amp;K1284</f>
        <v>K25TTM794845816</v>
      </c>
      <c r="K1284" s="16">
        <v>45816</v>
      </c>
      <c r="L1284" s="17">
        <v>359828</v>
      </c>
    </row>
    <row r="1285" spans="1:12" s="18" customFormat="1" x14ac:dyDescent="0.25">
      <c r="A1285" s="14" t="s">
        <v>8</v>
      </c>
      <c r="B1285" s="14" t="s">
        <v>9</v>
      </c>
      <c r="C1285" s="14" t="s">
        <v>4573</v>
      </c>
      <c r="D1285" s="31">
        <v>6175</v>
      </c>
      <c r="E1285" s="30" t="s">
        <v>11243</v>
      </c>
      <c r="F1285" s="14" t="s">
        <v>4575</v>
      </c>
      <c r="G1285" s="14" t="s">
        <v>4576</v>
      </c>
      <c r="H1285" s="14" t="s">
        <v>11549</v>
      </c>
      <c r="I1285" s="25">
        <v>20804</v>
      </c>
      <c r="J1285" s="14" t="str">
        <f t="shared" si="20"/>
        <v>K25TTM2080445816</v>
      </c>
      <c r="K1285" s="16">
        <v>45816</v>
      </c>
      <c r="L1285" s="17">
        <v>240170</v>
      </c>
    </row>
    <row r="1286" spans="1:12" s="18" customFormat="1" x14ac:dyDescent="0.25">
      <c r="A1286" s="14" t="s">
        <v>8</v>
      </c>
      <c r="B1286" s="14" t="s">
        <v>9</v>
      </c>
      <c r="C1286" s="14" t="s">
        <v>4577</v>
      </c>
      <c r="D1286" s="31">
        <v>6176</v>
      </c>
      <c r="E1286" s="30" t="s">
        <v>11248</v>
      </c>
      <c r="F1286" s="14" t="s">
        <v>4579</v>
      </c>
      <c r="G1286" s="14" t="s">
        <v>4580</v>
      </c>
      <c r="H1286" s="14" t="s">
        <v>11549</v>
      </c>
      <c r="I1286" s="25">
        <v>6349</v>
      </c>
      <c r="J1286" s="14" t="str">
        <f t="shared" si="20"/>
        <v>K25TTM634945816</v>
      </c>
      <c r="K1286" s="16">
        <v>45816</v>
      </c>
      <c r="L1286" s="17">
        <v>54197</v>
      </c>
    </row>
    <row r="1287" spans="1:12" s="18" customFormat="1" x14ac:dyDescent="0.25">
      <c r="A1287" s="14" t="s">
        <v>8</v>
      </c>
      <c r="B1287" s="14" t="s">
        <v>9</v>
      </c>
      <c r="C1287" s="14" t="s">
        <v>4581</v>
      </c>
      <c r="D1287" s="31">
        <v>6271</v>
      </c>
      <c r="E1287" s="30" t="s">
        <v>11278</v>
      </c>
      <c r="F1287" s="14" t="s">
        <v>4583</v>
      </c>
      <c r="G1287" s="14" t="s">
        <v>4584</v>
      </c>
      <c r="H1287" s="14" t="s">
        <v>11549</v>
      </c>
      <c r="I1287" s="25">
        <v>5272</v>
      </c>
      <c r="J1287" s="14" t="str">
        <f t="shared" si="20"/>
        <v>K25TTM527245816</v>
      </c>
      <c r="K1287" s="16">
        <v>45816</v>
      </c>
      <c r="L1287" s="17">
        <v>239885</v>
      </c>
    </row>
    <row r="1288" spans="1:12" s="18" customFormat="1" x14ac:dyDescent="0.25">
      <c r="A1288" s="14" t="s">
        <v>8</v>
      </c>
      <c r="B1288" s="14" t="s">
        <v>9</v>
      </c>
      <c r="C1288" s="14" t="s">
        <v>4585</v>
      </c>
      <c r="D1288" s="31">
        <v>6291</v>
      </c>
      <c r="E1288" s="30" t="s">
        <v>11039</v>
      </c>
      <c r="F1288" s="14" t="s">
        <v>2442</v>
      </c>
      <c r="G1288" s="14" t="s">
        <v>4586</v>
      </c>
      <c r="H1288" s="14" t="s">
        <v>11549</v>
      </c>
      <c r="I1288" s="25">
        <v>10334</v>
      </c>
      <c r="J1288" s="14" t="str">
        <f t="shared" si="20"/>
        <v>K25TTM1033445816</v>
      </c>
      <c r="K1288" s="16">
        <v>45816</v>
      </c>
      <c r="L1288" s="17">
        <v>359828</v>
      </c>
    </row>
    <row r="1289" spans="1:12" s="18" customFormat="1" x14ac:dyDescent="0.25">
      <c r="A1289" s="14" t="s">
        <v>8</v>
      </c>
      <c r="B1289" s="14" t="s">
        <v>9</v>
      </c>
      <c r="C1289" s="14" t="s">
        <v>4587</v>
      </c>
      <c r="D1289" s="31">
        <v>6301</v>
      </c>
      <c r="E1289" s="30" t="s">
        <v>11064</v>
      </c>
      <c r="F1289" s="14" t="s">
        <v>4589</v>
      </c>
      <c r="G1289" s="14" t="s">
        <v>4590</v>
      </c>
      <c r="H1289" s="14" t="s">
        <v>11549</v>
      </c>
      <c r="I1289" s="25">
        <v>43510</v>
      </c>
      <c r="J1289" s="14" t="str">
        <f t="shared" si="20"/>
        <v>K25TTM4351045816</v>
      </c>
      <c r="K1289" s="16">
        <v>45816</v>
      </c>
      <c r="L1289" s="17">
        <v>120085</v>
      </c>
    </row>
    <row r="1290" spans="1:12" s="18" customFormat="1" x14ac:dyDescent="0.25">
      <c r="A1290" s="14" t="s">
        <v>8</v>
      </c>
      <c r="B1290" s="14" t="s">
        <v>9</v>
      </c>
      <c r="C1290" s="14" t="s">
        <v>4591</v>
      </c>
      <c r="D1290" s="31">
        <v>6305</v>
      </c>
      <c r="E1290" s="30" t="s">
        <v>11024</v>
      </c>
      <c r="F1290" s="14" t="s">
        <v>4593</v>
      </c>
      <c r="G1290" s="14" t="s">
        <v>4594</v>
      </c>
      <c r="H1290" s="14" t="s">
        <v>11549</v>
      </c>
      <c r="I1290" s="25">
        <v>86087</v>
      </c>
      <c r="J1290" s="14" t="str">
        <f t="shared" si="20"/>
        <v>K25TTM8608745816</v>
      </c>
      <c r="K1290" s="16">
        <v>45816</v>
      </c>
      <c r="L1290" s="17">
        <v>592240</v>
      </c>
    </row>
    <row r="1291" spans="1:12" s="18" customFormat="1" x14ac:dyDescent="0.25">
      <c r="A1291" s="14" t="s">
        <v>8</v>
      </c>
      <c r="B1291" s="14" t="s">
        <v>9</v>
      </c>
      <c r="C1291" s="14" t="s">
        <v>4595</v>
      </c>
      <c r="D1291" s="31">
        <v>6327</v>
      </c>
      <c r="E1291" s="30" t="s">
        <v>11034</v>
      </c>
      <c r="F1291" s="14" t="s">
        <v>4597</v>
      </c>
      <c r="G1291" s="14" t="s">
        <v>4598</v>
      </c>
      <c r="H1291" s="14" t="s">
        <v>11549</v>
      </c>
      <c r="I1291" s="25">
        <v>266629</v>
      </c>
      <c r="J1291" s="14" t="str">
        <f t="shared" si="20"/>
        <v>K25TTM26662945816</v>
      </c>
      <c r="K1291" s="16">
        <v>45816</v>
      </c>
      <c r="L1291" s="17">
        <v>320760</v>
      </c>
    </row>
    <row r="1292" spans="1:12" s="18" customFormat="1" x14ac:dyDescent="0.25">
      <c r="A1292" s="14" t="s">
        <v>8</v>
      </c>
      <c r="B1292" s="14" t="s">
        <v>9</v>
      </c>
      <c r="C1292" s="14" t="s">
        <v>4599</v>
      </c>
      <c r="D1292" s="31">
        <v>6394</v>
      </c>
      <c r="E1292" s="30" t="s">
        <v>11034</v>
      </c>
      <c r="F1292" s="14" t="s">
        <v>4601</v>
      </c>
      <c r="G1292" s="14" t="s">
        <v>4602</v>
      </c>
      <c r="H1292" s="14" t="s">
        <v>11549</v>
      </c>
      <c r="I1292" s="25">
        <v>267327</v>
      </c>
      <c r="J1292" s="14" t="str">
        <f t="shared" si="20"/>
        <v>K25TTM26732745816</v>
      </c>
      <c r="K1292" s="16">
        <v>45816</v>
      </c>
      <c r="L1292" s="17">
        <v>54197</v>
      </c>
    </row>
    <row r="1293" spans="1:12" s="18" customFormat="1" x14ac:dyDescent="0.25">
      <c r="A1293" s="14" t="s">
        <v>8</v>
      </c>
      <c r="B1293" s="14" t="s">
        <v>9</v>
      </c>
      <c r="C1293" s="14" t="s">
        <v>4603</v>
      </c>
      <c r="D1293" s="31">
        <v>6570</v>
      </c>
      <c r="E1293" s="30" t="s">
        <v>11034</v>
      </c>
      <c r="F1293" s="14" t="s">
        <v>1787</v>
      </c>
      <c r="G1293" s="14" t="s">
        <v>4604</v>
      </c>
      <c r="H1293" s="14" t="s">
        <v>11549</v>
      </c>
      <c r="I1293" s="25">
        <v>267068</v>
      </c>
      <c r="J1293" s="14" t="str">
        <f t="shared" si="20"/>
        <v>K25TTM26706845816</v>
      </c>
      <c r="K1293" s="16">
        <v>45816</v>
      </c>
      <c r="L1293" s="17">
        <v>119943</v>
      </c>
    </row>
    <row r="1294" spans="1:12" s="18" customFormat="1" x14ac:dyDescent="0.25">
      <c r="A1294" s="14" t="s">
        <v>8</v>
      </c>
      <c r="B1294" s="14" t="s">
        <v>9</v>
      </c>
      <c r="C1294" s="14" t="s">
        <v>4605</v>
      </c>
      <c r="D1294" s="31">
        <v>6576</v>
      </c>
      <c r="E1294" s="30" t="s">
        <v>11054</v>
      </c>
      <c r="F1294" s="14" t="s">
        <v>4607</v>
      </c>
      <c r="G1294" s="14" t="s">
        <v>4608</v>
      </c>
      <c r="H1294" s="14" t="s">
        <v>11549</v>
      </c>
      <c r="I1294" s="25">
        <v>25578</v>
      </c>
      <c r="J1294" s="14" t="str">
        <f t="shared" si="20"/>
        <v>K25TTM2557845816</v>
      </c>
      <c r="K1294" s="16">
        <v>45816</v>
      </c>
      <c r="L1294" s="17">
        <v>755244</v>
      </c>
    </row>
    <row r="1295" spans="1:12" s="18" customFormat="1" x14ac:dyDescent="0.25">
      <c r="A1295" s="14" t="s">
        <v>8</v>
      </c>
      <c r="B1295" s="14" t="s">
        <v>9</v>
      </c>
      <c r="C1295" s="14" t="s">
        <v>4609</v>
      </c>
      <c r="D1295" s="31">
        <v>6590</v>
      </c>
      <c r="E1295" s="30" t="s">
        <v>11209</v>
      </c>
      <c r="F1295" s="14" t="s">
        <v>3701</v>
      </c>
      <c r="G1295" s="14" t="s">
        <v>4610</v>
      </c>
      <c r="H1295" s="14" t="s">
        <v>11549</v>
      </c>
      <c r="I1295" s="25">
        <v>9068</v>
      </c>
      <c r="J1295" s="14" t="str">
        <f t="shared" si="20"/>
        <v>K25TTM906845816</v>
      </c>
      <c r="K1295" s="16">
        <v>45816</v>
      </c>
      <c r="L1295" s="17">
        <v>196569</v>
      </c>
    </row>
    <row r="1296" spans="1:12" s="18" customFormat="1" x14ac:dyDescent="0.25">
      <c r="A1296" s="14" t="s">
        <v>8</v>
      </c>
      <c r="B1296" s="14" t="s">
        <v>9</v>
      </c>
      <c r="C1296" s="14" t="s">
        <v>4611</v>
      </c>
      <c r="D1296" s="31">
        <v>6593</v>
      </c>
      <c r="E1296" s="30" t="s">
        <v>11209</v>
      </c>
      <c r="F1296" s="14" t="s">
        <v>4613</v>
      </c>
      <c r="G1296" s="14" t="s">
        <v>4614</v>
      </c>
      <c r="H1296" s="14" t="s">
        <v>11549</v>
      </c>
      <c r="I1296" s="25">
        <v>9074</v>
      </c>
      <c r="J1296" s="14" t="str">
        <f t="shared" si="20"/>
        <v>K25TTM907445816</v>
      </c>
      <c r="K1296" s="16">
        <v>45816</v>
      </c>
      <c r="L1296" s="17">
        <v>411876</v>
      </c>
    </row>
    <row r="1297" spans="1:12" s="18" customFormat="1" x14ac:dyDescent="0.25">
      <c r="A1297" s="14" t="s">
        <v>8</v>
      </c>
      <c r="B1297" s="14" t="s">
        <v>9</v>
      </c>
      <c r="C1297" s="14" t="s">
        <v>4615</v>
      </c>
      <c r="D1297" s="31">
        <v>6614</v>
      </c>
      <c r="E1297" s="30" t="s">
        <v>11034</v>
      </c>
      <c r="F1297" s="14" t="s">
        <v>3045</v>
      </c>
      <c r="G1297" s="14" t="s">
        <v>4616</v>
      </c>
      <c r="H1297" s="14" t="s">
        <v>11549</v>
      </c>
      <c r="I1297" s="25">
        <v>267209</v>
      </c>
      <c r="J1297" s="14" t="str">
        <f t="shared" si="20"/>
        <v>K25TTM26720945816</v>
      </c>
      <c r="K1297" s="16">
        <v>45816</v>
      </c>
      <c r="L1297" s="17">
        <v>149040</v>
      </c>
    </row>
    <row r="1298" spans="1:12" s="18" customFormat="1" x14ac:dyDescent="0.25">
      <c r="A1298" s="14" t="s">
        <v>8</v>
      </c>
      <c r="B1298" s="14" t="s">
        <v>9</v>
      </c>
      <c r="C1298" s="14" t="s">
        <v>4617</v>
      </c>
      <c r="D1298" s="31">
        <v>6737</v>
      </c>
      <c r="E1298" s="30" t="s">
        <v>11104</v>
      </c>
      <c r="F1298" s="14" t="s">
        <v>370</v>
      </c>
      <c r="G1298" s="14" t="s">
        <v>4618</v>
      </c>
      <c r="H1298" s="14" t="s">
        <v>11549</v>
      </c>
      <c r="I1298" s="25">
        <v>17917</v>
      </c>
      <c r="J1298" s="14" t="str">
        <f t="shared" si="20"/>
        <v>K25TTM1791745816</v>
      </c>
      <c r="K1298" s="16">
        <v>45816</v>
      </c>
      <c r="L1298" s="17">
        <v>162324</v>
      </c>
    </row>
    <row r="1299" spans="1:12" s="18" customFormat="1" x14ac:dyDescent="0.25">
      <c r="A1299" s="14" t="s">
        <v>8</v>
      </c>
      <c r="B1299" s="14" t="s">
        <v>9</v>
      </c>
      <c r="C1299" s="14" t="s">
        <v>4619</v>
      </c>
      <c r="D1299" s="31">
        <v>6783</v>
      </c>
      <c r="E1299" s="30" t="s">
        <v>11104</v>
      </c>
      <c r="F1299" s="14" t="s">
        <v>4621</v>
      </c>
      <c r="G1299" s="14" t="s">
        <v>4622</v>
      </c>
      <c r="H1299" s="14" t="s">
        <v>11549</v>
      </c>
      <c r="I1299" s="25">
        <v>17933</v>
      </c>
      <c r="J1299" s="14" t="str">
        <f t="shared" si="20"/>
        <v>K25TTM1793345816</v>
      </c>
      <c r="K1299" s="16">
        <v>45816</v>
      </c>
      <c r="L1299" s="17">
        <v>49680</v>
      </c>
    </row>
    <row r="1300" spans="1:12" s="18" customFormat="1" x14ac:dyDescent="0.25">
      <c r="A1300" s="14" t="s">
        <v>8</v>
      </c>
      <c r="B1300" s="14" t="s">
        <v>9</v>
      </c>
      <c r="C1300" s="14" t="s">
        <v>4623</v>
      </c>
      <c r="D1300" s="31">
        <v>6823</v>
      </c>
      <c r="E1300" s="30" t="s">
        <v>11024</v>
      </c>
      <c r="F1300" s="14" t="s">
        <v>4625</v>
      </c>
      <c r="G1300" s="14" t="s">
        <v>4626</v>
      </c>
      <c r="H1300" s="14" t="s">
        <v>11549</v>
      </c>
      <c r="I1300" s="25">
        <v>86065</v>
      </c>
      <c r="J1300" s="14" t="str">
        <f t="shared" si="20"/>
        <v>K25TTM8606545816</v>
      </c>
      <c r="K1300" s="16">
        <v>45816</v>
      </c>
      <c r="L1300" s="17">
        <v>317695</v>
      </c>
    </row>
    <row r="1301" spans="1:12" s="18" customFormat="1" x14ac:dyDescent="0.25">
      <c r="A1301" s="14" t="s">
        <v>8</v>
      </c>
      <c r="B1301" s="14" t="s">
        <v>9</v>
      </c>
      <c r="C1301" s="14" t="s">
        <v>4627</v>
      </c>
      <c r="D1301" s="31">
        <v>6883</v>
      </c>
      <c r="E1301" s="30" t="s">
        <v>11034</v>
      </c>
      <c r="F1301" s="14" t="s">
        <v>4629</v>
      </c>
      <c r="G1301" s="14" t="s">
        <v>4630</v>
      </c>
      <c r="H1301" s="14" t="s">
        <v>11549</v>
      </c>
      <c r="I1301" s="25">
        <v>266582</v>
      </c>
      <c r="J1301" s="14" t="str">
        <f t="shared" si="20"/>
        <v>K25TTM26658245816</v>
      </c>
      <c r="K1301" s="16">
        <v>45816</v>
      </c>
      <c r="L1301" s="17">
        <v>60043</v>
      </c>
    </row>
    <row r="1302" spans="1:12" s="18" customFormat="1" x14ac:dyDescent="0.25">
      <c r="A1302" s="14" t="s">
        <v>8</v>
      </c>
      <c r="B1302" s="14" t="s">
        <v>9</v>
      </c>
      <c r="C1302" s="14" t="s">
        <v>4631</v>
      </c>
      <c r="D1302" s="31">
        <v>6898</v>
      </c>
      <c r="E1302" s="30" t="s">
        <v>11054</v>
      </c>
      <c r="F1302" s="14" t="s">
        <v>4633</v>
      </c>
      <c r="G1302" s="14" t="s">
        <v>4634</v>
      </c>
      <c r="H1302" s="14" t="s">
        <v>11549</v>
      </c>
      <c r="I1302" s="25">
        <v>25596</v>
      </c>
      <c r="J1302" s="14" t="str">
        <f t="shared" si="20"/>
        <v>K25TTM2559645816</v>
      </c>
      <c r="K1302" s="16">
        <v>45816</v>
      </c>
      <c r="L1302" s="17">
        <v>397440</v>
      </c>
    </row>
    <row r="1303" spans="1:12" s="18" customFormat="1" x14ac:dyDescent="0.25">
      <c r="A1303" s="14" t="s">
        <v>8</v>
      </c>
      <c r="B1303" s="14" t="s">
        <v>9</v>
      </c>
      <c r="C1303" s="14" t="s">
        <v>4635</v>
      </c>
      <c r="D1303" s="31">
        <v>6901</v>
      </c>
      <c r="E1303" s="30" t="s">
        <v>11293</v>
      </c>
      <c r="F1303" s="14" t="s">
        <v>4637</v>
      </c>
      <c r="G1303" s="14" t="s">
        <v>4638</v>
      </c>
      <c r="H1303" s="14" t="s">
        <v>11549</v>
      </c>
      <c r="I1303" s="25">
        <v>6103</v>
      </c>
      <c r="J1303" s="14" t="str">
        <f t="shared" si="20"/>
        <v>K25TTM610345816</v>
      </c>
      <c r="K1303" s="16">
        <v>45816</v>
      </c>
      <c r="L1303" s="17">
        <v>80190</v>
      </c>
    </row>
    <row r="1304" spans="1:12" s="18" customFormat="1" x14ac:dyDescent="0.25">
      <c r="A1304" s="14" t="s">
        <v>8</v>
      </c>
      <c r="B1304" s="14" t="s">
        <v>9</v>
      </c>
      <c r="C1304" s="14" t="s">
        <v>4639</v>
      </c>
      <c r="D1304" s="31">
        <v>6990</v>
      </c>
      <c r="E1304" s="30" t="s">
        <v>11034</v>
      </c>
      <c r="F1304" s="14" t="s">
        <v>4641</v>
      </c>
      <c r="G1304" s="14" t="s">
        <v>4642</v>
      </c>
      <c r="H1304" s="14" t="s">
        <v>11549</v>
      </c>
      <c r="I1304" s="25">
        <v>266908</v>
      </c>
      <c r="J1304" s="14" t="str">
        <f t="shared" si="20"/>
        <v>K25TTM26690845816</v>
      </c>
      <c r="K1304" s="16">
        <v>45816</v>
      </c>
      <c r="L1304" s="17">
        <v>349821</v>
      </c>
    </row>
    <row r="1305" spans="1:12" s="18" customFormat="1" x14ac:dyDescent="0.25">
      <c r="A1305" s="14" t="s">
        <v>8</v>
      </c>
      <c r="B1305" s="14" t="s">
        <v>9</v>
      </c>
      <c r="C1305" s="14" t="s">
        <v>4643</v>
      </c>
      <c r="D1305" s="31">
        <v>1567</v>
      </c>
      <c r="E1305" s="30" t="s">
        <v>11024</v>
      </c>
      <c r="F1305" s="14" t="s">
        <v>4645</v>
      </c>
      <c r="G1305" s="14" t="s">
        <v>4646</v>
      </c>
      <c r="H1305" s="14" t="s">
        <v>11549</v>
      </c>
      <c r="I1305" s="25">
        <v>86801</v>
      </c>
      <c r="J1305" s="14" t="str">
        <f t="shared" si="20"/>
        <v>K25TTM8680145817</v>
      </c>
      <c r="K1305" s="16">
        <v>45817</v>
      </c>
      <c r="L1305" s="17">
        <v>1409572</v>
      </c>
    </row>
    <row r="1306" spans="1:12" s="18" customFormat="1" x14ac:dyDescent="0.25">
      <c r="A1306" s="14" t="s">
        <v>8</v>
      </c>
      <c r="B1306" s="14" t="s">
        <v>9</v>
      </c>
      <c r="C1306" s="14" t="s">
        <v>4647</v>
      </c>
      <c r="D1306" s="31">
        <v>1704</v>
      </c>
      <c r="E1306" s="30" t="s">
        <v>11268</v>
      </c>
      <c r="F1306" s="14" t="s">
        <v>4649</v>
      </c>
      <c r="G1306" s="14" t="s">
        <v>4650</v>
      </c>
      <c r="H1306" s="14" t="s">
        <v>11549</v>
      </c>
      <c r="I1306" s="25">
        <v>3269</v>
      </c>
      <c r="J1306" s="14" t="str">
        <f t="shared" si="20"/>
        <v>K25TTM326945817</v>
      </c>
      <c r="K1306" s="16">
        <v>45817</v>
      </c>
      <c r="L1306" s="17">
        <v>1146585</v>
      </c>
    </row>
    <row r="1307" spans="1:12" s="18" customFormat="1" x14ac:dyDescent="0.25">
      <c r="A1307" s="14" t="s">
        <v>8</v>
      </c>
      <c r="B1307" s="14" t="s">
        <v>9</v>
      </c>
      <c r="C1307" s="14" t="s">
        <v>4651</v>
      </c>
      <c r="D1307" s="31">
        <v>2123</v>
      </c>
      <c r="E1307" s="30" t="s">
        <v>11034</v>
      </c>
      <c r="F1307" s="14" t="s">
        <v>4653</v>
      </c>
      <c r="G1307" s="14" t="s">
        <v>4654</v>
      </c>
      <c r="H1307" s="14" t="s">
        <v>11549</v>
      </c>
      <c r="I1307" s="25">
        <v>269358</v>
      </c>
      <c r="J1307" s="14" t="str">
        <f t="shared" si="20"/>
        <v>K25TTM26935845817</v>
      </c>
      <c r="K1307" s="16">
        <v>45817</v>
      </c>
      <c r="L1307" s="17">
        <v>240028</v>
      </c>
    </row>
    <row r="1308" spans="1:12" s="18" customFormat="1" x14ac:dyDescent="0.25">
      <c r="A1308" s="14" t="s">
        <v>8</v>
      </c>
      <c r="B1308" s="14" t="s">
        <v>9</v>
      </c>
      <c r="C1308" s="14" t="s">
        <v>4655</v>
      </c>
      <c r="D1308" s="31">
        <v>2171</v>
      </c>
      <c r="E1308" s="30" t="s">
        <v>11034</v>
      </c>
      <c r="F1308" s="14" t="s">
        <v>4657</v>
      </c>
      <c r="G1308" s="14" t="s">
        <v>4658</v>
      </c>
      <c r="H1308" s="14" t="s">
        <v>11549</v>
      </c>
      <c r="I1308" s="25">
        <v>268523</v>
      </c>
      <c r="J1308" s="14" t="str">
        <f t="shared" si="20"/>
        <v>K25TTM26852345817</v>
      </c>
      <c r="K1308" s="16">
        <v>45817</v>
      </c>
      <c r="L1308" s="17">
        <v>153252</v>
      </c>
    </row>
    <row r="1309" spans="1:12" s="18" customFormat="1" x14ac:dyDescent="0.25">
      <c r="A1309" s="14" t="s">
        <v>8</v>
      </c>
      <c r="B1309" s="14" t="s">
        <v>9</v>
      </c>
      <c r="C1309" s="14" t="s">
        <v>4659</v>
      </c>
      <c r="D1309" s="31">
        <v>2296</v>
      </c>
      <c r="E1309" s="30" t="s">
        <v>11034</v>
      </c>
      <c r="F1309" s="14" t="s">
        <v>4661</v>
      </c>
      <c r="G1309" s="14" t="s">
        <v>4662</v>
      </c>
      <c r="H1309" s="14" t="s">
        <v>11549</v>
      </c>
      <c r="I1309" s="25">
        <v>269083</v>
      </c>
      <c r="J1309" s="14" t="str">
        <f t="shared" si="20"/>
        <v>K25TTM26908345817</v>
      </c>
      <c r="K1309" s="16">
        <v>45817</v>
      </c>
      <c r="L1309" s="17">
        <v>160380</v>
      </c>
    </row>
    <row r="1310" spans="1:12" s="18" customFormat="1" x14ac:dyDescent="0.25">
      <c r="A1310" s="14" t="s">
        <v>8</v>
      </c>
      <c r="B1310" s="14" t="s">
        <v>9</v>
      </c>
      <c r="C1310" s="14" t="s">
        <v>4663</v>
      </c>
      <c r="D1310" s="31">
        <v>2390</v>
      </c>
      <c r="E1310" s="30" t="s">
        <v>11034</v>
      </c>
      <c r="F1310" s="14" t="s">
        <v>4665</v>
      </c>
      <c r="G1310" s="14" t="s">
        <v>4666</v>
      </c>
      <c r="H1310" s="14" t="s">
        <v>11549</v>
      </c>
      <c r="I1310" s="25">
        <v>269090</v>
      </c>
      <c r="J1310" s="14" t="str">
        <f t="shared" si="20"/>
        <v>K25TTM26909045817</v>
      </c>
      <c r="K1310" s="16">
        <v>45817</v>
      </c>
      <c r="L1310" s="17">
        <v>479771</v>
      </c>
    </row>
    <row r="1311" spans="1:12" s="18" customFormat="1" x14ac:dyDescent="0.25">
      <c r="A1311" s="14" t="s">
        <v>8</v>
      </c>
      <c r="B1311" s="14" t="s">
        <v>9</v>
      </c>
      <c r="C1311" s="14" t="s">
        <v>4667</v>
      </c>
      <c r="D1311" s="31">
        <v>2561</v>
      </c>
      <c r="E1311" s="30" t="s">
        <v>11034</v>
      </c>
      <c r="F1311" s="14" t="s">
        <v>4669</v>
      </c>
      <c r="G1311" s="14" t="s">
        <v>4670</v>
      </c>
      <c r="H1311" s="14" t="s">
        <v>11549</v>
      </c>
      <c r="I1311" s="25">
        <v>268824</v>
      </c>
      <c r="J1311" s="14" t="str">
        <f t="shared" si="20"/>
        <v>K25TTM26882445817</v>
      </c>
      <c r="K1311" s="16">
        <v>45817</v>
      </c>
      <c r="L1311" s="17">
        <v>54197</v>
      </c>
    </row>
    <row r="1312" spans="1:12" s="18" customFormat="1" x14ac:dyDescent="0.25">
      <c r="A1312" s="14" t="s">
        <v>8</v>
      </c>
      <c r="B1312" s="14" t="s">
        <v>9</v>
      </c>
      <c r="C1312" s="14" t="s">
        <v>4671</v>
      </c>
      <c r="D1312" s="31">
        <v>2984</v>
      </c>
      <c r="E1312" s="30" t="s">
        <v>11233</v>
      </c>
      <c r="F1312" s="14" t="s">
        <v>4673</v>
      </c>
      <c r="G1312" s="14" t="s">
        <v>4674</v>
      </c>
      <c r="H1312" s="14" t="s">
        <v>11549</v>
      </c>
      <c r="I1312" s="25">
        <v>17559</v>
      </c>
      <c r="J1312" s="14" t="str">
        <f t="shared" si="20"/>
        <v>K25TTM1755945817</v>
      </c>
      <c r="K1312" s="16">
        <v>45817</v>
      </c>
      <c r="L1312" s="17">
        <v>294450</v>
      </c>
    </row>
    <row r="1313" spans="1:12" s="18" customFormat="1" x14ac:dyDescent="0.25">
      <c r="A1313" s="14" t="s">
        <v>8</v>
      </c>
      <c r="B1313" s="14" t="s">
        <v>9</v>
      </c>
      <c r="C1313" s="14" t="s">
        <v>4675</v>
      </c>
      <c r="D1313" s="31">
        <v>2984</v>
      </c>
      <c r="E1313" s="30" t="s">
        <v>11233</v>
      </c>
      <c r="F1313" s="14" t="s">
        <v>4673</v>
      </c>
      <c r="G1313" s="14" t="s">
        <v>4676</v>
      </c>
      <c r="H1313" s="14" t="s">
        <v>11549</v>
      </c>
      <c r="I1313" s="25">
        <v>17562</v>
      </c>
      <c r="J1313" s="14" t="str">
        <f t="shared" si="20"/>
        <v>K25TTM1756245817</v>
      </c>
      <c r="K1313" s="16">
        <v>45817</v>
      </c>
      <c r="L1313" s="17">
        <v>400950</v>
      </c>
    </row>
    <row r="1314" spans="1:12" s="18" customFormat="1" x14ac:dyDescent="0.25">
      <c r="A1314" s="14" t="s">
        <v>8</v>
      </c>
      <c r="B1314" s="14" t="s">
        <v>9</v>
      </c>
      <c r="C1314" s="14" t="s">
        <v>4677</v>
      </c>
      <c r="D1314" s="15" t="s">
        <v>481</v>
      </c>
      <c r="E1314" s="30" t="s">
        <v>11258</v>
      </c>
      <c r="F1314" s="14" t="s">
        <v>482</v>
      </c>
      <c r="G1314" s="14" t="s">
        <v>4678</v>
      </c>
      <c r="H1314" s="14" t="s">
        <v>11549</v>
      </c>
      <c r="I1314" s="25">
        <v>7139</v>
      </c>
      <c r="J1314" s="14" t="str">
        <f t="shared" si="20"/>
        <v>K25TTM713945817</v>
      </c>
      <c r="K1314" s="16">
        <v>45817</v>
      </c>
      <c r="L1314" s="17">
        <v>174375</v>
      </c>
    </row>
    <row r="1315" spans="1:12" s="18" customFormat="1" x14ac:dyDescent="0.25">
      <c r="A1315" s="14" t="s">
        <v>8</v>
      </c>
      <c r="B1315" s="14" t="s">
        <v>9</v>
      </c>
      <c r="C1315" s="14" t="s">
        <v>4679</v>
      </c>
      <c r="D1315" s="15" t="s">
        <v>493</v>
      </c>
      <c r="E1315" s="30" t="s">
        <v>11049</v>
      </c>
      <c r="F1315" s="14" t="s">
        <v>494</v>
      </c>
      <c r="G1315" s="14" t="s">
        <v>4680</v>
      </c>
      <c r="H1315" s="14" t="s">
        <v>11549</v>
      </c>
      <c r="I1315" s="25">
        <v>8023</v>
      </c>
      <c r="J1315" s="14" t="str">
        <f t="shared" si="20"/>
        <v>K25TTM802345817</v>
      </c>
      <c r="K1315" s="16">
        <v>45817</v>
      </c>
      <c r="L1315" s="17">
        <v>119943</v>
      </c>
    </row>
    <row r="1316" spans="1:12" s="18" customFormat="1" x14ac:dyDescent="0.25">
      <c r="A1316" s="14" t="s">
        <v>8</v>
      </c>
      <c r="B1316" s="14" t="s">
        <v>9</v>
      </c>
      <c r="C1316" s="14" t="s">
        <v>4681</v>
      </c>
      <c r="D1316" s="15" t="s">
        <v>4682</v>
      </c>
      <c r="E1316" s="30" t="s">
        <v>11169</v>
      </c>
      <c r="F1316" s="14" t="s">
        <v>4683</v>
      </c>
      <c r="G1316" s="14" t="s">
        <v>4684</v>
      </c>
      <c r="H1316" s="14" t="s">
        <v>11549</v>
      </c>
      <c r="I1316" s="25">
        <v>2214</v>
      </c>
      <c r="J1316" s="14" t="str">
        <f t="shared" si="20"/>
        <v>K25TTM221445817</v>
      </c>
      <c r="K1316" s="16">
        <v>45817</v>
      </c>
      <c r="L1316" s="17">
        <v>119943</v>
      </c>
    </row>
    <row r="1317" spans="1:12" s="18" customFormat="1" x14ac:dyDescent="0.25">
      <c r="A1317" s="14" t="s">
        <v>8</v>
      </c>
      <c r="B1317" s="14" t="s">
        <v>9</v>
      </c>
      <c r="C1317" s="14" t="s">
        <v>4685</v>
      </c>
      <c r="D1317" s="15" t="s">
        <v>4686</v>
      </c>
      <c r="E1317" s="30" t="s">
        <v>11194</v>
      </c>
      <c r="F1317" s="14" t="s">
        <v>4687</v>
      </c>
      <c r="G1317" s="14" t="s">
        <v>4688</v>
      </c>
      <c r="H1317" s="14" t="s">
        <v>11549</v>
      </c>
      <c r="I1317" s="25">
        <v>7987</v>
      </c>
      <c r="J1317" s="14" t="str">
        <f t="shared" si="20"/>
        <v>K25TTM798745817</v>
      </c>
      <c r="K1317" s="16">
        <v>45817</v>
      </c>
      <c r="L1317" s="17">
        <v>882246</v>
      </c>
    </row>
    <row r="1318" spans="1:12" s="18" customFormat="1" x14ac:dyDescent="0.25">
      <c r="A1318" s="14" t="s">
        <v>8</v>
      </c>
      <c r="B1318" s="14" t="s">
        <v>9</v>
      </c>
      <c r="C1318" s="14" t="s">
        <v>4689</v>
      </c>
      <c r="D1318" s="15" t="s">
        <v>2601</v>
      </c>
      <c r="E1318" s="30" t="s">
        <v>11149</v>
      </c>
      <c r="F1318" s="14" t="s">
        <v>2602</v>
      </c>
      <c r="G1318" s="14" t="s">
        <v>4690</v>
      </c>
      <c r="H1318" s="14" t="s">
        <v>11549</v>
      </c>
      <c r="I1318" s="25">
        <v>1997</v>
      </c>
      <c r="J1318" s="14" t="str">
        <f t="shared" si="20"/>
        <v>K25TTM199745817</v>
      </c>
      <c r="K1318" s="16">
        <v>45817</v>
      </c>
      <c r="L1318" s="17">
        <v>359828</v>
      </c>
    </row>
    <row r="1319" spans="1:12" s="18" customFormat="1" x14ac:dyDescent="0.25">
      <c r="A1319" s="14" t="s">
        <v>8</v>
      </c>
      <c r="B1319" s="14" t="s">
        <v>9</v>
      </c>
      <c r="C1319" s="14" t="s">
        <v>4691</v>
      </c>
      <c r="D1319" s="15" t="s">
        <v>4692</v>
      </c>
      <c r="E1319" s="30" t="s">
        <v>11199</v>
      </c>
      <c r="F1319" s="14" t="s">
        <v>4693</v>
      </c>
      <c r="G1319" s="14" t="s">
        <v>3468</v>
      </c>
      <c r="H1319" s="14" t="s">
        <v>11549</v>
      </c>
      <c r="I1319" s="25">
        <v>2722</v>
      </c>
      <c r="J1319" s="14" t="str">
        <f t="shared" si="20"/>
        <v>K25TTM272245817</v>
      </c>
      <c r="K1319" s="16">
        <v>45817</v>
      </c>
      <c r="L1319" s="17">
        <v>719656</v>
      </c>
    </row>
    <row r="1320" spans="1:12" s="18" customFormat="1" x14ac:dyDescent="0.25">
      <c r="A1320" s="14" t="s">
        <v>8</v>
      </c>
      <c r="B1320" s="14" t="s">
        <v>9</v>
      </c>
      <c r="C1320" s="14" t="s">
        <v>4694</v>
      </c>
      <c r="D1320" s="15" t="s">
        <v>3816</v>
      </c>
      <c r="E1320" s="30" t="s">
        <v>11134</v>
      </c>
      <c r="F1320" s="14" t="s">
        <v>3817</v>
      </c>
      <c r="G1320" s="14" t="s">
        <v>4695</v>
      </c>
      <c r="H1320" s="14" t="s">
        <v>11549</v>
      </c>
      <c r="I1320" s="25">
        <v>2608</v>
      </c>
      <c r="J1320" s="14" t="str">
        <f t="shared" si="20"/>
        <v>K25TTM260845817</v>
      </c>
      <c r="K1320" s="16">
        <v>45817</v>
      </c>
      <c r="L1320" s="17">
        <v>162590</v>
      </c>
    </row>
    <row r="1321" spans="1:12" s="18" customFormat="1" x14ac:dyDescent="0.25">
      <c r="A1321" s="14" t="s">
        <v>8</v>
      </c>
      <c r="B1321" s="14" t="s">
        <v>9</v>
      </c>
      <c r="C1321" s="14" t="s">
        <v>4696</v>
      </c>
      <c r="D1321" s="15" t="s">
        <v>1192</v>
      </c>
      <c r="E1321" s="30" t="s">
        <v>11034</v>
      </c>
      <c r="F1321" s="14" t="s">
        <v>1193</v>
      </c>
      <c r="G1321" s="14" t="s">
        <v>4697</v>
      </c>
      <c r="H1321" s="14" t="s">
        <v>11549</v>
      </c>
      <c r="I1321" s="25">
        <v>268926</v>
      </c>
      <c r="J1321" s="14" t="str">
        <f t="shared" si="20"/>
        <v>K25TTM26892645817</v>
      </c>
      <c r="K1321" s="16">
        <v>45817</v>
      </c>
      <c r="L1321" s="17">
        <v>119943</v>
      </c>
    </row>
    <row r="1322" spans="1:12" s="18" customFormat="1" x14ac:dyDescent="0.25">
      <c r="A1322" s="14" t="s">
        <v>8</v>
      </c>
      <c r="B1322" s="14" t="s">
        <v>9</v>
      </c>
      <c r="C1322" s="14" t="s">
        <v>4698</v>
      </c>
      <c r="D1322" s="15" t="s">
        <v>4699</v>
      </c>
      <c r="E1322" s="30" t="s">
        <v>11154</v>
      </c>
      <c r="F1322" s="14" t="s">
        <v>4700</v>
      </c>
      <c r="G1322" s="14" t="s">
        <v>4701</v>
      </c>
      <c r="H1322" s="14" t="s">
        <v>11549</v>
      </c>
      <c r="I1322" s="25">
        <v>11398</v>
      </c>
      <c r="J1322" s="14" t="str">
        <f t="shared" si="20"/>
        <v>K25TTM1139845817</v>
      </c>
      <c r="K1322" s="16">
        <v>45817</v>
      </c>
      <c r="L1322" s="17">
        <v>54197</v>
      </c>
    </row>
    <row r="1323" spans="1:12" s="18" customFormat="1" x14ac:dyDescent="0.25">
      <c r="A1323" s="14" t="s">
        <v>8</v>
      </c>
      <c r="B1323" s="14" t="s">
        <v>9</v>
      </c>
      <c r="C1323" s="14" t="s">
        <v>4702</v>
      </c>
      <c r="D1323" s="15" t="s">
        <v>4703</v>
      </c>
      <c r="E1323" s="30" t="s">
        <v>11104</v>
      </c>
      <c r="F1323" s="14" t="s">
        <v>4704</v>
      </c>
      <c r="G1323" s="14" t="s">
        <v>4705</v>
      </c>
      <c r="H1323" s="14" t="s">
        <v>11549</v>
      </c>
      <c r="I1323" s="25">
        <v>18085</v>
      </c>
      <c r="J1323" s="14" t="str">
        <f t="shared" si="20"/>
        <v>K25TTM1808545817</v>
      </c>
      <c r="K1323" s="16">
        <v>45817</v>
      </c>
      <c r="L1323" s="17">
        <v>298080</v>
      </c>
    </row>
    <row r="1324" spans="1:12" s="18" customFormat="1" x14ac:dyDescent="0.25">
      <c r="A1324" s="14" t="s">
        <v>8</v>
      </c>
      <c r="B1324" s="14" t="s">
        <v>9</v>
      </c>
      <c r="C1324" s="14" t="s">
        <v>4706</v>
      </c>
      <c r="D1324" s="15" t="s">
        <v>4703</v>
      </c>
      <c r="E1324" s="30" t="s">
        <v>11104</v>
      </c>
      <c r="F1324" s="14" t="s">
        <v>4704</v>
      </c>
      <c r="G1324" s="14" t="s">
        <v>4707</v>
      </c>
      <c r="H1324" s="14" t="s">
        <v>11549</v>
      </c>
      <c r="I1324" s="25">
        <v>18086</v>
      </c>
      <c r="J1324" s="14" t="str">
        <f t="shared" si="20"/>
        <v>K25TTM1808645817</v>
      </c>
      <c r="K1324" s="16">
        <v>45817</v>
      </c>
      <c r="L1324" s="17">
        <v>325179</v>
      </c>
    </row>
    <row r="1325" spans="1:12" s="18" customFormat="1" x14ac:dyDescent="0.25">
      <c r="A1325" s="14" t="s">
        <v>8</v>
      </c>
      <c r="B1325" s="14" t="s">
        <v>9</v>
      </c>
      <c r="C1325" s="14" t="s">
        <v>4708</v>
      </c>
      <c r="D1325" s="15" t="s">
        <v>4709</v>
      </c>
      <c r="E1325" s="30" t="s">
        <v>11293</v>
      </c>
      <c r="F1325" s="14" t="s">
        <v>4710</v>
      </c>
      <c r="G1325" s="14" t="s">
        <v>4711</v>
      </c>
      <c r="H1325" s="14" t="s">
        <v>11549</v>
      </c>
      <c r="I1325" s="25">
        <v>6119</v>
      </c>
      <c r="J1325" s="14" t="str">
        <f t="shared" si="20"/>
        <v>K25TTM611945817</v>
      </c>
      <c r="K1325" s="16">
        <v>45817</v>
      </c>
      <c r="L1325" s="17">
        <v>160380</v>
      </c>
    </row>
    <row r="1326" spans="1:12" s="18" customFormat="1" x14ac:dyDescent="0.25">
      <c r="A1326" s="14" t="s">
        <v>8</v>
      </c>
      <c r="B1326" s="14" t="s">
        <v>9</v>
      </c>
      <c r="C1326" s="14" t="s">
        <v>4712</v>
      </c>
      <c r="D1326" s="15" t="s">
        <v>4713</v>
      </c>
      <c r="E1326" s="30" t="s">
        <v>11194</v>
      </c>
      <c r="F1326" s="14" t="s">
        <v>4714</v>
      </c>
      <c r="G1326" s="14" t="s">
        <v>4715</v>
      </c>
      <c r="H1326" s="14" t="s">
        <v>11549</v>
      </c>
      <c r="I1326" s="25">
        <v>7951</v>
      </c>
      <c r="J1326" s="14" t="str">
        <f t="shared" si="20"/>
        <v>K25TTM795145817</v>
      </c>
      <c r="K1326" s="16">
        <v>45817</v>
      </c>
      <c r="L1326" s="17">
        <v>259740</v>
      </c>
    </row>
    <row r="1327" spans="1:12" s="18" customFormat="1" x14ac:dyDescent="0.25">
      <c r="A1327" s="14" t="s">
        <v>8</v>
      </c>
      <c r="B1327" s="14" t="s">
        <v>9</v>
      </c>
      <c r="C1327" s="14" t="s">
        <v>4716</v>
      </c>
      <c r="D1327" s="15" t="s">
        <v>4717</v>
      </c>
      <c r="E1327" s="30" t="s">
        <v>11024</v>
      </c>
      <c r="F1327" s="14" t="s">
        <v>4718</v>
      </c>
      <c r="G1327" s="14" t="s">
        <v>4719</v>
      </c>
      <c r="H1327" s="14" t="s">
        <v>11549</v>
      </c>
      <c r="I1327" s="25">
        <v>86796</v>
      </c>
      <c r="J1327" s="14" t="str">
        <f t="shared" si="20"/>
        <v>K25TTM8679645817</v>
      </c>
      <c r="K1327" s="16">
        <v>45817</v>
      </c>
      <c r="L1327" s="17">
        <v>413016</v>
      </c>
    </row>
    <row r="1328" spans="1:12" s="18" customFormat="1" x14ac:dyDescent="0.25">
      <c r="A1328" s="14" t="s">
        <v>8</v>
      </c>
      <c r="B1328" s="14" t="s">
        <v>9</v>
      </c>
      <c r="C1328" s="14" t="s">
        <v>4720</v>
      </c>
      <c r="D1328" s="15" t="s">
        <v>4721</v>
      </c>
      <c r="E1328" s="30" t="s">
        <v>11064</v>
      </c>
      <c r="F1328" s="14" t="s">
        <v>4722</v>
      </c>
      <c r="G1328" s="14" t="s">
        <v>4723</v>
      </c>
      <c r="H1328" s="14" t="s">
        <v>11549</v>
      </c>
      <c r="I1328" s="25">
        <v>43570</v>
      </c>
      <c r="J1328" s="14" t="str">
        <f t="shared" si="20"/>
        <v>K25TTM4357045817</v>
      </c>
      <c r="K1328" s="16">
        <v>45817</v>
      </c>
      <c r="L1328" s="17">
        <v>99360</v>
      </c>
    </row>
    <row r="1329" spans="1:12" s="18" customFormat="1" x14ac:dyDescent="0.25">
      <c r="A1329" s="14" t="s">
        <v>8</v>
      </c>
      <c r="B1329" s="14" t="s">
        <v>9</v>
      </c>
      <c r="C1329" s="14" t="s">
        <v>4724</v>
      </c>
      <c r="D1329" s="15" t="s">
        <v>581</v>
      </c>
      <c r="E1329" s="30" t="s">
        <v>11104</v>
      </c>
      <c r="F1329" s="14" t="s">
        <v>582</v>
      </c>
      <c r="G1329" s="14" t="s">
        <v>4725</v>
      </c>
      <c r="H1329" s="14" t="s">
        <v>11549</v>
      </c>
      <c r="I1329" s="25">
        <v>18099</v>
      </c>
      <c r="J1329" s="14" t="str">
        <f t="shared" si="20"/>
        <v>K25TTM1809945817</v>
      </c>
      <c r="K1329" s="16">
        <v>45817</v>
      </c>
      <c r="L1329" s="17">
        <v>507870</v>
      </c>
    </row>
    <row r="1330" spans="1:12" s="18" customFormat="1" x14ac:dyDescent="0.25">
      <c r="A1330" s="14" t="s">
        <v>8</v>
      </c>
      <c r="B1330" s="14" t="s">
        <v>9</v>
      </c>
      <c r="C1330" s="14" t="s">
        <v>4726</v>
      </c>
      <c r="D1330" s="15" t="s">
        <v>4727</v>
      </c>
      <c r="E1330" s="30" t="s">
        <v>11034</v>
      </c>
      <c r="F1330" s="14" t="s">
        <v>4728</v>
      </c>
      <c r="G1330" s="14" t="s">
        <v>4729</v>
      </c>
      <c r="H1330" s="14" t="s">
        <v>11549</v>
      </c>
      <c r="I1330" s="25">
        <v>268953</v>
      </c>
      <c r="J1330" s="14" t="str">
        <f t="shared" si="20"/>
        <v>K25TTM26895345817</v>
      </c>
      <c r="K1330" s="16">
        <v>45817</v>
      </c>
      <c r="L1330" s="17">
        <v>65030</v>
      </c>
    </row>
    <row r="1331" spans="1:12" s="18" customFormat="1" x14ac:dyDescent="0.25">
      <c r="A1331" s="14" t="s">
        <v>8</v>
      </c>
      <c r="B1331" s="14" t="s">
        <v>9</v>
      </c>
      <c r="C1331" s="14" t="s">
        <v>4730</v>
      </c>
      <c r="D1331" s="15" t="s">
        <v>1958</v>
      </c>
      <c r="E1331" s="30" t="s">
        <v>11034</v>
      </c>
      <c r="F1331" s="14" t="s">
        <v>1959</v>
      </c>
      <c r="G1331" s="14" t="s">
        <v>4731</v>
      </c>
      <c r="H1331" s="14" t="s">
        <v>11549</v>
      </c>
      <c r="I1331" s="25">
        <v>267492</v>
      </c>
      <c r="J1331" s="14" t="str">
        <f t="shared" si="20"/>
        <v>K25TTM26749245817</v>
      </c>
      <c r="K1331" s="16">
        <v>45817</v>
      </c>
      <c r="L1331" s="17">
        <v>119943</v>
      </c>
    </row>
    <row r="1332" spans="1:12" s="18" customFormat="1" x14ac:dyDescent="0.25">
      <c r="A1332" s="14" t="s">
        <v>8</v>
      </c>
      <c r="B1332" s="14" t="s">
        <v>9</v>
      </c>
      <c r="C1332" s="14" t="s">
        <v>4732</v>
      </c>
      <c r="D1332" s="15" t="s">
        <v>3894</v>
      </c>
      <c r="E1332" s="30" t="s">
        <v>11034</v>
      </c>
      <c r="F1332" s="14" t="s">
        <v>3895</v>
      </c>
      <c r="G1332" s="14" t="s">
        <v>4733</v>
      </c>
      <c r="H1332" s="14" t="s">
        <v>11549</v>
      </c>
      <c r="I1332" s="25">
        <v>268820</v>
      </c>
      <c r="J1332" s="14" t="str">
        <f t="shared" si="20"/>
        <v>K25TTM26882045817</v>
      </c>
      <c r="K1332" s="16">
        <v>45817</v>
      </c>
      <c r="L1332" s="17">
        <v>418248</v>
      </c>
    </row>
    <row r="1333" spans="1:12" s="18" customFormat="1" x14ac:dyDescent="0.25">
      <c r="A1333" s="14" t="s">
        <v>8</v>
      </c>
      <c r="B1333" s="14" t="s">
        <v>9</v>
      </c>
      <c r="C1333" s="14" t="s">
        <v>4734</v>
      </c>
      <c r="D1333" s="15" t="s">
        <v>4735</v>
      </c>
      <c r="E1333" s="30" t="e">
        <v>#N/A</v>
      </c>
      <c r="F1333" s="14" t="s">
        <v>4736</v>
      </c>
      <c r="G1333" s="14" t="s">
        <v>4737</v>
      </c>
      <c r="H1333" s="14" t="s">
        <v>11549</v>
      </c>
      <c r="I1333" s="25">
        <v>268228</v>
      </c>
      <c r="J1333" s="14" t="str">
        <f t="shared" si="20"/>
        <v>K25TTM26822845817</v>
      </c>
      <c r="K1333" s="16">
        <v>45817</v>
      </c>
      <c r="L1333" s="17">
        <v>184973</v>
      </c>
    </row>
    <row r="1334" spans="1:12" s="18" customFormat="1" x14ac:dyDescent="0.25">
      <c r="A1334" s="14" t="s">
        <v>8</v>
      </c>
      <c r="B1334" s="14" t="s">
        <v>9</v>
      </c>
      <c r="C1334" s="14" t="s">
        <v>4738</v>
      </c>
      <c r="D1334" s="15" t="s">
        <v>4739</v>
      </c>
      <c r="E1334" s="30" t="s">
        <v>11034</v>
      </c>
      <c r="F1334" s="14" t="s">
        <v>4740</v>
      </c>
      <c r="G1334" s="14" t="s">
        <v>4741</v>
      </c>
      <c r="H1334" s="14" t="s">
        <v>11549</v>
      </c>
      <c r="I1334" s="25">
        <v>268591</v>
      </c>
      <c r="J1334" s="14" t="str">
        <f t="shared" si="20"/>
        <v>K25TTM26859145817</v>
      </c>
      <c r="K1334" s="16">
        <v>45817</v>
      </c>
      <c r="L1334" s="17">
        <v>119943</v>
      </c>
    </row>
    <row r="1335" spans="1:12" s="18" customFormat="1" x14ac:dyDescent="0.25">
      <c r="A1335" s="14" t="s">
        <v>8</v>
      </c>
      <c r="B1335" s="14" t="s">
        <v>9</v>
      </c>
      <c r="C1335" s="14" t="s">
        <v>4742</v>
      </c>
      <c r="D1335" s="15" t="s">
        <v>3904</v>
      </c>
      <c r="E1335" s="30" t="s">
        <v>11034</v>
      </c>
      <c r="F1335" s="14" t="s">
        <v>3905</v>
      </c>
      <c r="G1335" s="14" t="s">
        <v>4743</v>
      </c>
      <c r="H1335" s="14" t="s">
        <v>11549</v>
      </c>
      <c r="I1335" s="25">
        <v>269143</v>
      </c>
      <c r="J1335" s="14" t="str">
        <f t="shared" si="20"/>
        <v>K25TTM26914345817</v>
      </c>
      <c r="K1335" s="16">
        <v>45817</v>
      </c>
      <c r="L1335" s="17">
        <v>120085</v>
      </c>
    </row>
    <row r="1336" spans="1:12" s="18" customFormat="1" x14ac:dyDescent="0.25">
      <c r="A1336" s="14" t="s">
        <v>8</v>
      </c>
      <c r="B1336" s="14" t="s">
        <v>9</v>
      </c>
      <c r="C1336" s="14" t="s">
        <v>4744</v>
      </c>
      <c r="D1336" s="15" t="s">
        <v>609</v>
      </c>
      <c r="E1336" s="30" t="s">
        <v>11243</v>
      </c>
      <c r="F1336" s="14" t="s">
        <v>610</v>
      </c>
      <c r="G1336" s="14" t="s">
        <v>4745</v>
      </c>
      <c r="H1336" s="14" t="s">
        <v>11549</v>
      </c>
      <c r="I1336" s="25">
        <v>20860</v>
      </c>
      <c r="J1336" s="14" t="str">
        <f t="shared" si="20"/>
        <v>K25TTM2086045817</v>
      </c>
      <c r="K1336" s="16">
        <v>45817</v>
      </c>
      <c r="L1336" s="17">
        <v>248400</v>
      </c>
    </row>
    <row r="1337" spans="1:12" s="18" customFormat="1" x14ac:dyDescent="0.25">
      <c r="A1337" s="14" t="s">
        <v>8</v>
      </c>
      <c r="B1337" s="14" t="s">
        <v>9</v>
      </c>
      <c r="C1337" s="14" t="s">
        <v>4746</v>
      </c>
      <c r="D1337" s="15" t="s">
        <v>4747</v>
      </c>
      <c r="E1337" s="30" t="e">
        <v>#N/A</v>
      </c>
      <c r="F1337" s="14" t="s">
        <v>4748</v>
      </c>
      <c r="G1337" s="14" t="s">
        <v>4749</v>
      </c>
      <c r="H1337" s="14" t="s">
        <v>11549</v>
      </c>
      <c r="I1337" s="25">
        <v>267533</v>
      </c>
      <c r="J1337" s="14" t="str">
        <f t="shared" si="20"/>
        <v>K25TTM26753345817</v>
      </c>
      <c r="K1337" s="16">
        <v>45817</v>
      </c>
      <c r="L1337" s="17">
        <v>119943</v>
      </c>
    </row>
    <row r="1338" spans="1:12" s="18" customFormat="1" x14ac:dyDescent="0.25">
      <c r="A1338" s="14" t="s">
        <v>8</v>
      </c>
      <c r="B1338" s="14" t="s">
        <v>9</v>
      </c>
      <c r="C1338" s="14" t="s">
        <v>4750</v>
      </c>
      <c r="D1338" s="31">
        <v>3012</v>
      </c>
      <c r="E1338" s="30" t="s">
        <v>11034</v>
      </c>
      <c r="F1338" s="14" t="s">
        <v>4752</v>
      </c>
      <c r="G1338" s="14" t="s">
        <v>4753</v>
      </c>
      <c r="H1338" s="14" t="s">
        <v>11549</v>
      </c>
      <c r="I1338" s="25">
        <v>269421</v>
      </c>
      <c r="J1338" s="14" t="str">
        <f t="shared" si="20"/>
        <v>K25TTM26942145817</v>
      </c>
      <c r="K1338" s="16">
        <v>45817</v>
      </c>
      <c r="L1338" s="17">
        <v>939786</v>
      </c>
    </row>
    <row r="1339" spans="1:12" s="18" customFormat="1" x14ac:dyDescent="0.25">
      <c r="A1339" s="14" t="s">
        <v>8</v>
      </c>
      <c r="B1339" s="14" t="s">
        <v>9</v>
      </c>
      <c r="C1339" s="14" t="s">
        <v>4754</v>
      </c>
      <c r="D1339" s="31">
        <v>3019</v>
      </c>
      <c r="E1339" s="30" t="s">
        <v>11024</v>
      </c>
      <c r="F1339" s="14" t="s">
        <v>4756</v>
      </c>
      <c r="G1339" s="14" t="s">
        <v>4757</v>
      </c>
      <c r="H1339" s="14" t="s">
        <v>11549</v>
      </c>
      <c r="I1339" s="25">
        <v>86996</v>
      </c>
      <c r="J1339" s="14" t="str">
        <f t="shared" si="20"/>
        <v>K25TTM8699645817</v>
      </c>
      <c r="K1339" s="16">
        <v>45817</v>
      </c>
      <c r="L1339" s="17">
        <v>1803282</v>
      </c>
    </row>
    <row r="1340" spans="1:12" s="18" customFormat="1" x14ac:dyDescent="0.25">
      <c r="A1340" s="14" t="s">
        <v>8</v>
      </c>
      <c r="B1340" s="14" t="s">
        <v>9</v>
      </c>
      <c r="C1340" s="14" t="s">
        <v>4758</v>
      </c>
      <c r="D1340" s="31">
        <v>3069</v>
      </c>
      <c r="E1340" s="30" t="s">
        <v>11024</v>
      </c>
      <c r="F1340" s="14" t="s">
        <v>4760</v>
      </c>
      <c r="G1340" s="14" t="s">
        <v>4761</v>
      </c>
      <c r="H1340" s="14" t="s">
        <v>11549</v>
      </c>
      <c r="I1340" s="25">
        <v>87001</v>
      </c>
      <c r="J1340" s="14" t="str">
        <f t="shared" si="20"/>
        <v>K25TTM8700145817</v>
      </c>
      <c r="K1340" s="16">
        <v>45817</v>
      </c>
      <c r="L1340" s="17">
        <v>515160</v>
      </c>
    </row>
    <row r="1341" spans="1:12" s="18" customFormat="1" x14ac:dyDescent="0.25">
      <c r="A1341" s="14" t="s">
        <v>8</v>
      </c>
      <c r="B1341" s="14" t="s">
        <v>9</v>
      </c>
      <c r="C1341" s="14" t="s">
        <v>4762</v>
      </c>
      <c r="D1341" s="31">
        <v>3123</v>
      </c>
      <c r="E1341" s="30" t="s">
        <v>11034</v>
      </c>
      <c r="F1341" s="14" t="s">
        <v>4764</v>
      </c>
      <c r="G1341" s="14" t="s">
        <v>4765</v>
      </c>
      <c r="H1341" s="14" t="s">
        <v>11549</v>
      </c>
      <c r="I1341" s="25">
        <v>268897</v>
      </c>
      <c r="J1341" s="14" t="str">
        <f t="shared" si="20"/>
        <v>K25TTM26889745817</v>
      </c>
      <c r="K1341" s="16">
        <v>45817</v>
      </c>
      <c r="L1341" s="17">
        <v>393137</v>
      </c>
    </row>
    <row r="1342" spans="1:12" s="18" customFormat="1" x14ac:dyDescent="0.25">
      <c r="A1342" s="14" t="s">
        <v>8</v>
      </c>
      <c r="B1342" s="14" t="s">
        <v>9</v>
      </c>
      <c r="C1342" s="14" t="s">
        <v>4766</v>
      </c>
      <c r="D1342" s="31">
        <v>3175</v>
      </c>
      <c r="E1342" s="30" t="s">
        <v>11024</v>
      </c>
      <c r="F1342" s="14" t="s">
        <v>4768</v>
      </c>
      <c r="G1342" s="14" t="s">
        <v>4769</v>
      </c>
      <c r="H1342" s="14" t="s">
        <v>11549</v>
      </c>
      <c r="I1342" s="25">
        <v>86583</v>
      </c>
      <c r="J1342" s="14" t="str">
        <f t="shared" si="20"/>
        <v>K25TTM8658345817</v>
      </c>
      <c r="K1342" s="16">
        <v>45817</v>
      </c>
      <c r="L1342" s="17">
        <v>426042</v>
      </c>
    </row>
    <row r="1343" spans="1:12" s="18" customFormat="1" x14ac:dyDescent="0.25">
      <c r="A1343" s="14" t="s">
        <v>8</v>
      </c>
      <c r="B1343" s="14" t="s">
        <v>9</v>
      </c>
      <c r="C1343" s="14" t="s">
        <v>4770</v>
      </c>
      <c r="D1343" s="31">
        <v>3205</v>
      </c>
      <c r="E1343" s="30" t="s">
        <v>11024</v>
      </c>
      <c r="F1343" s="14" t="s">
        <v>4772</v>
      </c>
      <c r="G1343" s="14" t="s">
        <v>4773</v>
      </c>
      <c r="H1343" s="14" t="s">
        <v>11549</v>
      </c>
      <c r="I1343" s="25">
        <v>86686</v>
      </c>
      <c r="J1343" s="14" t="str">
        <f t="shared" si="20"/>
        <v>K25TTM8668645817</v>
      </c>
      <c r="K1343" s="16">
        <v>45817</v>
      </c>
      <c r="L1343" s="17">
        <v>779984</v>
      </c>
    </row>
    <row r="1344" spans="1:12" s="18" customFormat="1" x14ac:dyDescent="0.25">
      <c r="A1344" s="14" t="s">
        <v>8</v>
      </c>
      <c r="B1344" s="14" t="s">
        <v>9</v>
      </c>
      <c r="C1344" s="14" t="s">
        <v>4774</v>
      </c>
      <c r="D1344" s="31">
        <v>3218</v>
      </c>
      <c r="E1344" s="30" t="s">
        <v>11024</v>
      </c>
      <c r="F1344" s="14" t="s">
        <v>4776</v>
      </c>
      <c r="G1344" s="14" t="s">
        <v>4777</v>
      </c>
      <c r="H1344" s="14" t="s">
        <v>11549</v>
      </c>
      <c r="I1344" s="25">
        <v>86701</v>
      </c>
      <c r="J1344" s="14" t="str">
        <f t="shared" si="20"/>
        <v>K25TTM8670145817</v>
      </c>
      <c r="K1344" s="16">
        <v>45817</v>
      </c>
      <c r="L1344" s="17">
        <v>130060</v>
      </c>
    </row>
    <row r="1345" spans="1:12" s="18" customFormat="1" x14ac:dyDescent="0.25">
      <c r="A1345" s="14" t="s">
        <v>8</v>
      </c>
      <c r="B1345" s="14" t="s">
        <v>9</v>
      </c>
      <c r="C1345" s="14" t="s">
        <v>4778</v>
      </c>
      <c r="D1345" s="31">
        <v>3251</v>
      </c>
      <c r="E1345" s="30" t="s">
        <v>11054</v>
      </c>
      <c r="F1345" s="14" t="s">
        <v>4780</v>
      </c>
      <c r="G1345" s="14" t="s">
        <v>4781</v>
      </c>
      <c r="H1345" s="14" t="s">
        <v>11549</v>
      </c>
      <c r="I1345" s="25">
        <v>25755</v>
      </c>
      <c r="J1345" s="14" t="str">
        <f t="shared" si="20"/>
        <v>K25TTM2575545817</v>
      </c>
      <c r="K1345" s="16">
        <v>45817</v>
      </c>
      <c r="L1345" s="17">
        <v>179550</v>
      </c>
    </row>
    <row r="1346" spans="1:12" s="18" customFormat="1" x14ac:dyDescent="0.25">
      <c r="A1346" s="14" t="s">
        <v>8</v>
      </c>
      <c r="B1346" s="14" t="s">
        <v>9</v>
      </c>
      <c r="C1346" s="14" t="s">
        <v>4782</v>
      </c>
      <c r="D1346" s="31">
        <v>3339</v>
      </c>
      <c r="E1346" s="30" t="s">
        <v>11024</v>
      </c>
      <c r="F1346" s="14" t="s">
        <v>4784</v>
      </c>
      <c r="G1346" s="14" t="s">
        <v>4785</v>
      </c>
      <c r="H1346" s="14" t="s">
        <v>11549</v>
      </c>
      <c r="I1346" s="25">
        <v>86561</v>
      </c>
      <c r="J1346" s="14" t="str">
        <f t="shared" si="20"/>
        <v>K25TTM8656145817</v>
      </c>
      <c r="K1346" s="16">
        <v>45817</v>
      </c>
      <c r="L1346" s="17">
        <v>272763</v>
      </c>
    </row>
    <row r="1347" spans="1:12" s="18" customFormat="1" x14ac:dyDescent="0.25">
      <c r="A1347" s="14" t="s">
        <v>8</v>
      </c>
      <c r="B1347" s="14" t="s">
        <v>9</v>
      </c>
      <c r="C1347" s="14" t="s">
        <v>4786</v>
      </c>
      <c r="D1347" s="31">
        <v>3343</v>
      </c>
      <c r="E1347" s="30" t="s">
        <v>11039</v>
      </c>
      <c r="F1347" s="14" t="s">
        <v>1355</v>
      </c>
      <c r="G1347" s="14" t="s">
        <v>4787</v>
      </c>
      <c r="H1347" s="14" t="s">
        <v>11549</v>
      </c>
      <c r="I1347" s="25">
        <v>10398</v>
      </c>
      <c r="J1347" s="14" t="str">
        <f t="shared" si="20"/>
        <v>K25TTM1039845817</v>
      </c>
      <c r="K1347" s="16">
        <v>45817</v>
      </c>
      <c r="L1347" s="17">
        <v>160380</v>
      </c>
    </row>
    <row r="1348" spans="1:12" s="18" customFormat="1" x14ac:dyDescent="0.25">
      <c r="A1348" s="14" t="s">
        <v>8</v>
      </c>
      <c r="B1348" s="14" t="s">
        <v>9</v>
      </c>
      <c r="C1348" s="14" t="s">
        <v>4788</v>
      </c>
      <c r="D1348" s="31">
        <v>3343</v>
      </c>
      <c r="E1348" s="30" t="s">
        <v>11039</v>
      </c>
      <c r="F1348" s="14" t="s">
        <v>1355</v>
      </c>
      <c r="G1348" s="14" t="s">
        <v>4789</v>
      </c>
      <c r="H1348" s="14" t="s">
        <v>11549</v>
      </c>
      <c r="I1348" s="25">
        <v>10399</v>
      </c>
      <c r="J1348" s="14" t="str">
        <f t="shared" ref="J1348:J1411" si="21">H1348&amp;I1348&amp;K1348</f>
        <v>K25TTM1039945817</v>
      </c>
      <c r="K1348" s="16">
        <v>45817</v>
      </c>
      <c r="L1348" s="17">
        <v>119943</v>
      </c>
    </row>
    <row r="1349" spans="1:12" s="18" customFormat="1" x14ac:dyDescent="0.25">
      <c r="A1349" s="14" t="s">
        <v>8</v>
      </c>
      <c r="B1349" s="14" t="s">
        <v>9</v>
      </c>
      <c r="C1349" s="14" t="s">
        <v>4790</v>
      </c>
      <c r="D1349" s="31">
        <v>3552</v>
      </c>
      <c r="E1349" s="30" t="s">
        <v>11034</v>
      </c>
      <c r="F1349" s="14" t="s">
        <v>4792</v>
      </c>
      <c r="G1349" s="14" t="s">
        <v>4793</v>
      </c>
      <c r="H1349" s="14" t="s">
        <v>11549</v>
      </c>
      <c r="I1349" s="25">
        <v>268689</v>
      </c>
      <c r="J1349" s="14" t="str">
        <f t="shared" si="21"/>
        <v>K25TTM26868945817</v>
      </c>
      <c r="K1349" s="16">
        <v>45817</v>
      </c>
      <c r="L1349" s="17">
        <v>190103</v>
      </c>
    </row>
    <row r="1350" spans="1:12" s="18" customFormat="1" x14ac:dyDescent="0.25">
      <c r="A1350" s="14" t="s">
        <v>8</v>
      </c>
      <c r="B1350" s="14" t="s">
        <v>9</v>
      </c>
      <c r="C1350" s="14" t="s">
        <v>4794</v>
      </c>
      <c r="D1350" s="31">
        <v>3581</v>
      </c>
      <c r="E1350" s="30" t="s">
        <v>11064</v>
      </c>
      <c r="F1350" s="14" t="s">
        <v>4796</v>
      </c>
      <c r="G1350" s="14" t="s">
        <v>4797</v>
      </c>
      <c r="H1350" s="14" t="s">
        <v>11549</v>
      </c>
      <c r="I1350" s="25">
        <v>43676</v>
      </c>
      <c r="J1350" s="14" t="str">
        <f t="shared" si="21"/>
        <v>K25TTM4367645817</v>
      </c>
      <c r="K1350" s="16">
        <v>45817</v>
      </c>
      <c r="L1350" s="17">
        <v>160380</v>
      </c>
    </row>
    <row r="1351" spans="1:12" s="18" customFormat="1" x14ac:dyDescent="0.25">
      <c r="A1351" s="14" t="s">
        <v>8</v>
      </c>
      <c r="B1351" s="14" t="s">
        <v>9</v>
      </c>
      <c r="C1351" s="14" t="s">
        <v>4798</v>
      </c>
      <c r="D1351" s="31">
        <v>3617</v>
      </c>
      <c r="E1351" s="30" t="s">
        <v>11034</v>
      </c>
      <c r="F1351" s="14" t="s">
        <v>2109</v>
      </c>
      <c r="G1351" s="14" t="s">
        <v>4799</v>
      </c>
      <c r="H1351" s="14" t="s">
        <v>11549</v>
      </c>
      <c r="I1351" s="25">
        <v>269050</v>
      </c>
      <c r="J1351" s="14" t="str">
        <f t="shared" si="21"/>
        <v>K25TTM26905045817</v>
      </c>
      <c r="K1351" s="16">
        <v>45817</v>
      </c>
      <c r="L1351" s="17">
        <v>99360</v>
      </c>
    </row>
    <row r="1352" spans="1:12" s="18" customFormat="1" x14ac:dyDescent="0.25">
      <c r="A1352" s="14" t="s">
        <v>8</v>
      </c>
      <c r="B1352" s="14" t="s">
        <v>9</v>
      </c>
      <c r="C1352" s="14" t="s">
        <v>4800</v>
      </c>
      <c r="D1352" s="31">
        <v>3639</v>
      </c>
      <c r="E1352" s="30" t="s">
        <v>11034</v>
      </c>
      <c r="F1352" s="14" t="s">
        <v>4802</v>
      </c>
      <c r="G1352" s="14" t="s">
        <v>4803</v>
      </c>
      <c r="H1352" s="14" t="s">
        <v>11549</v>
      </c>
      <c r="I1352" s="25">
        <v>268119</v>
      </c>
      <c r="J1352" s="14" t="str">
        <f t="shared" si="21"/>
        <v>K25TTM26811945817</v>
      </c>
      <c r="K1352" s="16">
        <v>45817</v>
      </c>
      <c r="L1352" s="17">
        <v>229878</v>
      </c>
    </row>
    <row r="1353" spans="1:12" s="18" customFormat="1" x14ac:dyDescent="0.25">
      <c r="A1353" s="14" t="s">
        <v>8</v>
      </c>
      <c r="B1353" s="14" t="s">
        <v>9</v>
      </c>
      <c r="C1353" s="14" t="s">
        <v>4804</v>
      </c>
      <c r="D1353" s="31">
        <v>3730</v>
      </c>
      <c r="E1353" s="30" t="s">
        <v>11034</v>
      </c>
      <c r="F1353" s="14" t="s">
        <v>4806</v>
      </c>
      <c r="G1353" s="14" t="s">
        <v>4807</v>
      </c>
      <c r="H1353" s="14" t="s">
        <v>11549</v>
      </c>
      <c r="I1353" s="25">
        <v>269179</v>
      </c>
      <c r="J1353" s="14" t="str">
        <f t="shared" si="21"/>
        <v>K25TTM26917945817</v>
      </c>
      <c r="K1353" s="16">
        <v>45817</v>
      </c>
      <c r="L1353" s="17">
        <v>153252</v>
      </c>
    </row>
    <row r="1354" spans="1:12" s="18" customFormat="1" x14ac:dyDescent="0.25">
      <c r="A1354" s="14" t="s">
        <v>8</v>
      </c>
      <c r="B1354" s="14" t="s">
        <v>9</v>
      </c>
      <c r="C1354" s="14" t="s">
        <v>4808</v>
      </c>
      <c r="D1354" s="31">
        <v>3742</v>
      </c>
      <c r="E1354" s="30" t="s">
        <v>11024</v>
      </c>
      <c r="F1354" s="14" t="s">
        <v>4810</v>
      </c>
      <c r="G1354" s="14" t="s">
        <v>4811</v>
      </c>
      <c r="H1354" s="14" t="s">
        <v>11549</v>
      </c>
      <c r="I1354" s="25">
        <v>87058</v>
      </c>
      <c r="J1354" s="14" t="str">
        <f t="shared" si="21"/>
        <v>K25TTM8705845817</v>
      </c>
      <c r="K1354" s="16">
        <v>45817</v>
      </c>
      <c r="L1354" s="17">
        <v>200724</v>
      </c>
    </row>
    <row r="1355" spans="1:12" s="18" customFormat="1" x14ac:dyDescent="0.25">
      <c r="A1355" s="14" t="s">
        <v>8</v>
      </c>
      <c r="B1355" s="14" t="s">
        <v>9</v>
      </c>
      <c r="C1355" s="14" t="s">
        <v>4812</v>
      </c>
      <c r="D1355" s="31">
        <v>3828</v>
      </c>
      <c r="E1355" s="30" t="s">
        <v>11024</v>
      </c>
      <c r="F1355" s="14" t="s">
        <v>4814</v>
      </c>
      <c r="G1355" s="14" t="s">
        <v>4815</v>
      </c>
      <c r="H1355" s="14" t="s">
        <v>11549</v>
      </c>
      <c r="I1355" s="25">
        <v>86615</v>
      </c>
      <c r="J1355" s="14" t="str">
        <f t="shared" si="21"/>
        <v>K25TTM8661545817</v>
      </c>
      <c r="K1355" s="16">
        <v>45817</v>
      </c>
      <c r="L1355" s="17">
        <v>985398</v>
      </c>
    </row>
    <row r="1356" spans="1:12" s="18" customFormat="1" x14ac:dyDescent="0.25">
      <c r="A1356" s="14" t="s">
        <v>8</v>
      </c>
      <c r="B1356" s="14" t="s">
        <v>9</v>
      </c>
      <c r="C1356" s="14" t="s">
        <v>4816</v>
      </c>
      <c r="D1356" s="31">
        <v>3828</v>
      </c>
      <c r="E1356" s="30" t="s">
        <v>11024</v>
      </c>
      <c r="F1356" s="14" t="s">
        <v>4814</v>
      </c>
      <c r="G1356" s="14" t="s">
        <v>4817</v>
      </c>
      <c r="H1356" s="14" t="s">
        <v>11549</v>
      </c>
      <c r="I1356" s="25">
        <v>86627</v>
      </c>
      <c r="J1356" s="14" t="str">
        <f t="shared" si="21"/>
        <v>K25TTM8662745817</v>
      </c>
      <c r="K1356" s="16">
        <v>45817</v>
      </c>
      <c r="L1356" s="17">
        <v>918419</v>
      </c>
    </row>
    <row r="1357" spans="1:12" s="18" customFormat="1" x14ac:dyDescent="0.25">
      <c r="A1357" s="14" t="s">
        <v>8</v>
      </c>
      <c r="B1357" s="14" t="s">
        <v>9</v>
      </c>
      <c r="C1357" s="14" t="s">
        <v>4818</v>
      </c>
      <c r="D1357" s="31">
        <v>3876</v>
      </c>
      <c r="E1357" s="30" t="s">
        <v>11034</v>
      </c>
      <c r="F1357" s="14" t="s">
        <v>4820</v>
      </c>
      <c r="G1357" s="14" t="s">
        <v>4821</v>
      </c>
      <c r="H1357" s="14" t="s">
        <v>11549</v>
      </c>
      <c r="I1357" s="25">
        <v>268675</v>
      </c>
      <c r="J1357" s="14" t="str">
        <f t="shared" si="21"/>
        <v>K25TTM26867545817</v>
      </c>
      <c r="K1357" s="16">
        <v>45817</v>
      </c>
      <c r="L1357" s="17">
        <v>332330</v>
      </c>
    </row>
    <row r="1358" spans="1:12" s="18" customFormat="1" x14ac:dyDescent="0.25">
      <c r="A1358" s="14" t="s">
        <v>8</v>
      </c>
      <c r="B1358" s="14" t="s">
        <v>9</v>
      </c>
      <c r="C1358" s="14" t="s">
        <v>4822</v>
      </c>
      <c r="D1358" s="31">
        <v>3932</v>
      </c>
      <c r="E1358" s="30" t="s">
        <v>11024</v>
      </c>
      <c r="F1358" s="14" t="s">
        <v>2155</v>
      </c>
      <c r="G1358" s="14" t="s">
        <v>4823</v>
      </c>
      <c r="H1358" s="14" t="s">
        <v>11549</v>
      </c>
      <c r="I1358" s="25">
        <v>86577</v>
      </c>
      <c r="J1358" s="14" t="str">
        <f t="shared" si="21"/>
        <v>K25TTM8657745817</v>
      </c>
      <c r="K1358" s="16">
        <v>45817</v>
      </c>
      <c r="L1358" s="17">
        <v>306504</v>
      </c>
    </row>
    <row r="1359" spans="1:12" s="18" customFormat="1" x14ac:dyDescent="0.25">
      <c r="A1359" s="14" t="s">
        <v>8</v>
      </c>
      <c r="B1359" s="14" t="s">
        <v>9</v>
      </c>
      <c r="C1359" s="14" t="s">
        <v>4824</v>
      </c>
      <c r="D1359" s="31">
        <v>3962</v>
      </c>
      <c r="E1359" s="30" t="s">
        <v>11034</v>
      </c>
      <c r="F1359" s="14" t="s">
        <v>3369</v>
      </c>
      <c r="G1359" s="14" t="s">
        <v>4825</v>
      </c>
      <c r="H1359" s="14" t="s">
        <v>11549</v>
      </c>
      <c r="I1359" s="25">
        <v>267550</v>
      </c>
      <c r="J1359" s="14" t="str">
        <f t="shared" si="21"/>
        <v>K25TTM26755045817</v>
      </c>
      <c r="K1359" s="16">
        <v>45817</v>
      </c>
      <c r="L1359" s="17">
        <v>119943</v>
      </c>
    </row>
    <row r="1360" spans="1:12" s="18" customFormat="1" x14ac:dyDescent="0.25">
      <c r="A1360" s="14" t="s">
        <v>8</v>
      </c>
      <c r="B1360" s="14" t="s">
        <v>9</v>
      </c>
      <c r="C1360" s="14" t="s">
        <v>4826</v>
      </c>
      <c r="D1360" s="31">
        <v>3977</v>
      </c>
      <c r="E1360" s="30" t="s">
        <v>11024</v>
      </c>
      <c r="F1360" s="14" t="s">
        <v>4828</v>
      </c>
      <c r="G1360" s="14" t="s">
        <v>4829</v>
      </c>
      <c r="H1360" s="14" t="s">
        <v>11549</v>
      </c>
      <c r="I1360" s="25">
        <v>86922</v>
      </c>
      <c r="J1360" s="14" t="str">
        <f t="shared" si="21"/>
        <v>K25TTM8692245817</v>
      </c>
      <c r="K1360" s="16">
        <v>45817</v>
      </c>
      <c r="L1360" s="17">
        <v>513765</v>
      </c>
    </row>
    <row r="1361" spans="1:12" s="18" customFormat="1" x14ac:dyDescent="0.25">
      <c r="A1361" s="14" t="s">
        <v>8</v>
      </c>
      <c r="B1361" s="14" t="s">
        <v>9</v>
      </c>
      <c r="C1361" s="14" t="s">
        <v>4830</v>
      </c>
      <c r="D1361" s="31">
        <v>4023</v>
      </c>
      <c r="E1361" s="30" t="s">
        <v>11034</v>
      </c>
      <c r="F1361" s="14" t="s">
        <v>4832</v>
      </c>
      <c r="G1361" s="14" t="s">
        <v>4833</v>
      </c>
      <c r="H1361" s="14" t="s">
        <v>11549</v>
      </c>
      <c r="I1361" s="25">
        <v>267539</v>
      </c>
      <c r="J1361" s="14" t="str">
        <f t="shared" si="21"/>
        <v>K25TTM26753945817</v>
      </c>
      <c r="K1361" s="16">
        <v>45817</v>
      </c>
      <c r="L1361" s="17">
        <v>503215</v>
      </c>
    </row>
    <row r="1362" spans="1:12" s="18" customFormat="1" x14ac:dyDescent="0.25">
      <c r="A1362" s="14" t="s">
        <v>8</v>
      </c>
      <c r="B1362" s="14" t="s">
        <v>9</v>
      </c>
      <c r="C1362" s="14" t="s">
        <v>4834</v>
      </c>
      <c r="D1362" s="31">
        <v>4077</v>
      </c>
      <c r="E1362" s="30" t="s">
        <v>11034</v>
      </c>
      <c r="F1362" s="14" t="s">
        <v>4836</v>
      </c>
      <c r="G1362" s="14" t="s">
        <v>4837</v>
      </c>
      <c r="H1362" s="14" t="s">
        <v>11549</v>
      </c>
      <c r="I1362" s="25">
        <v>268524</v>
      </c>
      <c r="J1362" s="14" t="str">
        <f t="shared" si="21"/>
        <v>K25TTM26852445817</v>
      </c>
      <c r="K1362" s="16">
        <v>45817</v>
      </c>
      <c r="L1362" s="17">
        <v>60043</v>
      </c>
    </row>
    <row r="1363" spans="1:12" s="18" customFormat="1" x14ac:dyDescent="0.25">
      <c r="A1363" s="14" t="s">
        <v>8</v>
      </c>
      <c r="B1363" s="14" t="s">
        <v>9</v>
      </c>
      <c r="C1363" s="14" t="s">
        <v>4838</v>
      </c>
      <c r="D1363" s="31">
        <v>4145</v>
      </c>
      <c r="E1363" s="30" t="s">
        <v>11024</v>
      </c>
      <c r="F1363" s="14" t="s">
        <v>730</v>
      </c>
      <c r="G1363" s="14" t="s">
        <v>4839</v>
      </c>
      <c r="H1363" s="14" t="s">
        <v>11549</v>
      </c>
      <c r="I1363" s="25">
        <v>86768</v>
      </c>
      <c r="J1363" s="14" t="str">
        <f t="shared" si="21"/>
        <v>K25TTM8676845817</v>
      </c>
      <c r="K1363" s="16">
        <v>45817</v>
      </c>
      <c r="L1363" s="17">
        <v>184973</v>
      </c>
    </row>
    <row r="1364" spans="1:12" s="18" customFormat="1" x14ac:dyDescent="0.25">
      <c r="A1364" s="14" t="s">
        <v>8</v>
      </c>
      <c r="B1364" s="14" t="s">
        <v>9</v>
      </c>
      <c r="C1364" s="14" t="s">
        <v>4840</v>
      </c>
      <c r="D1364" s="31">
        <v>4242</v>
      </c>
      <c r="E1364" s="30" t="s">
        <v>11024</v>
      </c>
      <c r="F1364" s="14" t="s">
        <v>4842</v>
      </c>
      <c r="G1364" s="14" t="s">
        <v>4843</v>
      </c>
      <c r="H1364" s="14" t="s">
        <v>11549</v>
      </c>
      <c r="I1364" s="25">
        <v>86659</v>
      </c>
      <c r="J1364" s="14" t="str">
        <f t="shared" si="21"/>
        <v>K25TTM8665945817</v>
      </c>
      <c r="K1364" s="16">
        <v>45817</v>
      </c>
      <c r="L1364" s="17">
        <v>742100</v>
      </c>
    </row>
    <row r="1365" spans="1:12" s="18" customFormat="1" x14ac:dyDescent="0.25">
      <c r="A1365" s="14" t="s">
        <v>8</v>
      </c>
      <c r="B1365" s="14" t="s">
        <v>9</v>
      </c>
      <c r="C1365" s="14" t="s">
        <v>4844</v>
      </c>
      <c r="D1365" s="31">
        <v>4242</v>
      </c>
      <c r="E1365" s="30" t="s">
        <v>11024</v>
      </c>
      <c r="F1365" s="14" t="s">
        <v>4842</v>
      </c>
      <c r="G1365" s="14" t="s">
        <v>4845</v>
      </c>
      <c r="H1365" s="14" t="s">
        <v>11549</v>
      </c>
      <c r="I1365" s="25">
        <v>86660</v>
      </c>
      <c r="J1365" s="14" t="str">
        <f t="shared" si="21"/>
        <v>K25TTM8666045817</v>
      </c>
      <c r="K1365" s="16">
        <v>45817</v>
      </c>
      <c r="L1365" s="17">
        <v>679589</v>
      </c>
    </row>
    <row r="1366" spans="1:12" s="18" customFormat="1" x14ac:dyDescent="0.25">
      <c r="A1366" s="14" t="s">
        <v>8</v>
      </c>
      <c r="B1366" s="14" t="s">
        <v>9</v>
      </c>
      <c r="C1366" s="14" t="s">
        <v>4846</v>
      </c>
      <c r="D1366" s="31">
        <v>4332</v>
      </c>
      <c r="E1366" s="30" t="s">
        <v>11024</v>
      </c>
      <c r="F1366" s="14" t="s">
        <v>4848</v>
      </c>
      <c r="G1366" s="14" t="s">
        <v>4849</v>
      </c>
      <c r="H1366" s="14" t="s">
        <v>11549</v>
      </c>
      <c r="I1366" s="25">
        <v>86751</v>
      </c>
      <c r="J1366" s="14" t="str">
        <f t="shared" si="21"/>
        <v>K25TTM8675145817</v>
      </c>
      <c r="K1366" s="16">
        <v>45817</v>
      </c>
      <c r="L1366" s="17">
        <v>949549</v>
      </c>
    </row>
    <row r="1367" spans="1:12" s="18" customFormat="1" x14ac:dyDescent="0.25">
      <c r="A1367" s="14" t="s">
        <v>8</v>
      </c>
      <c r="B1367" s="14" t="s">
        <v>9</v>
      </c>
      <c r="C1367" s="14" t="s">
        <v>4850</v>
      </c>
      <c r="D1367" s="31">
        <v>4332</v>
      </c>
      <c r="E1367" s="30" t="s">
        <v>11024</v>
      </c>
      <c r="F1367" s="14" t="s">
        <v>4848</v>
      </c>
      <c r="G1367" s="14" t="s">
        <v>4851</v>
      </c>
      <c r="H1367" s="14" t="s">
        <v>11549</v>
      </c>
      <c r="I1367" s="25">
        <v>86757</v>
      </c>
      <c r="J1367" s="14" t="str">
        <f t="shared" si="21"/>
        <v>K25TTM8675745817</v>
      </c>
      <c r="K1367" s="16">
        <v>45817</v>
      </c>
      <c r="L1367" s="17">
        <v>206496</v>
      </c>
    </row>
    <row r="1368" spans="1:12" s="18" customFormat="1" x14ac:dyDescent="0.25">
      <c r="A1368" s="14" t="s">
        <v>8</v>
      </c>
      <c r="B1368" s="14" t="s">
        <v>9</v>
      </c>
      <c r="C1368" s="14" t="s">
        <v>4852</v>
      </c>
      <c r="D1368" s="31">
        <v>4360</v>
      </c>
      <c r="E1368" s="30" t="s">
        <v>11034</v>
      </c>
      <c r="F1368" s="14" t="s">
        <v>4854</v>
      </c>
      <c r="G1368" s="14" t="s">
        <v>4855</v>
      </c>
      <c r="H1368" s="14" t="s">
        <v>11549</v>
      </c>
      <c r="I1368" s="25">
        <v>268659</v>
      </c>
      <c r="J1368" s="14" t="str">
        <f t="shared" si="21"/>
        <v>K25TTM26865945817</v>
      </c>
      <c r="K1368" s="16">
        <v>45817</v>
      </c>
      <c r="L1368" s="17">
        <v>49680</v>
      </c>
    </row>
    <row r="1369" spans="1:12" s="18" customFormat="1" x14ac:dyDescent="0.25">
      <c r="A1369" s="14" t="s">
        <v>8</v>
      </c>
      <c r="B1369" s="14" t="s">
        <v>9</v>
      </c>
      <c r="C1369" s="14" t="s">
        <v>4856</v>
      </c>
      <c r="D1369" s="31">
        <v>4412</v>
      </c>
      <c r="E1369" s="30" t="s">
        <v>11024</v>
      </c>
      <c r="F1369" s="14" t="s">
        <v>1465</v>
      </c>
      <c r="G1369" s="14" t="s">
        <v>4857</v>
      </c>
      <c r="H1369" s="14" t="s">
        <v>11549</v>
      </c>
      <c r="I1369" s="25">
        <v>86544</v>
      </c>
      <c r="J1369" s="14" t="str">
        <f t="shared" si="21"/>
        <v>K25TTM8654445817</v>
      </c>
      <c r="K1369" s="16">
        <v>45817</v>
      </c>
      <c r="L1369" s="17">
        <v>468285</v>
      </c>
    </row>
    <row r="1370" spans="1:12" s="18" customFormat="1" x14ac:dyDescent="0.25">
      <c r="A1370" s="14" t="s">
        <v>8</v>
      </c>
      <c r="B1370" s="14" t="s">
        <v>9</v>
      </c>
      <c r="C1370" s="14" t="s">
        <v>4858</v>
      </c>
      <c r="D1370" s="31">
        <v>4437</v>
      </c>
      <c r="E1370" s="30" t="s">
        <v>11034</v>
      </c>
      <c r="F1370" s="14" t="s">
        <v>1469</v>
      </c>
      <c r="G1370" s="14" t="s">
        <v>4859</v>
      </c>
      <c r="H1370" s="14" t="s">
        <v>11549</v>
      </c>
      <c r="I1370" s="25">
        <v>268980</v>
      </c>
      <c r="J1370" s="14" t="str">
        <f t="shared" si="21"/>
        <v>K25TTM26898045817</v>
      </c>
      <c r="K1370" s="16">
        <v>45817</v>
      </c>
      <c r="L1370" s="17">
        <v>65030</v>
      </c>
    </row>
    <row r="1371" spans="1:12" s="18" customFormat="1" x14ac:dyDescent="0.25">
      <c r="A1371" s="14" t="s">
        <v>8</v>
      </c>
      <c r="B1371" s="14" t="s">
        <v>9</v>
      </c>
      <c r="C1371" s="14" t="s">
        <v>4860</v>
      </c>
      <c r="D1371" s="31">
        <v>4511</v>
      </c>
      <c r="E1371" s="30" t="s">
        <v>11034</v>
      </c>
      <c r="F1371" s="14" t="s">
        <v>4862</v>
      </c>
      <c r="G1371" s="14" t="s">
        <v>4863</v>
      </c>
      <c r="H1371" s="14" t="s">
        <v>11549</v>
      </c>
      <c r="I1371" s="25">
        <v>268787</v>
      </c>
      <c r="J1371" s="14" t="str">
        <f t="shared" si="21"/>
        <v>K25TTM26878745817</v>
      </c>
      <c r="K1371" s="16">
        <v>45817</v>
      </c>
      <c r="L1371" s="17">
        <v>65030</v>
      </c>
    </row>
    <row r="1372" spans="1:12" s="18" customFormat="1" x14ac:dyDescent="0.25">
      <c r="A1372" s="14" t="s">
        <v>8</v>
      </c>
      <c r="B1372" s="14" t="s">
        <v>9</v>
      </c>
      <c r="C1372" s="14" t="s">
        <v>4864</v>
      </c>
      <c r="D1372" s="31">
        <v>4511</v>
      </c>
      <c r="E1372" s="30" t="s">
        <v>11034</v>
      </c>
      <c r="F1372" s="14" t="s">
        <v>4862</v>
      </c>
      <c r="G1372" s="14" t="s">
        <v>4865</v>
      </c>
      <c r="H1372" s="14" t="s">
        <v>11549</v>
      </c>
      <c r="I1372" s="25">
        <v>268829</v>
      </c>
      <c r="J1372" s="14" t="str">
        <f t="shared" si="21"/>
        <v>K25TTM26882945817</v>
      </c>
      <c r="K1372" s="16">
        <v>45817</v>
      </c>
      <c r="L1372" s="17">
        <v>216786</v>
      </c>
    </row>
    <row r="1373" spans="1:12" s="18" customFormat="1" x14ac:dyDescent="0.25">
      <c r="A1373" s="14" t="s">
        <v>8</v>
      </c>
      <c r="B1373" s="14" t="s">
        <v>9</v>
      </c>
      <c r="C1373" s="14" t="s">
        <v>4866</v>
      </c>
      <c r="D1373" s="31">
        <v>4571</v>
      </c>
      <c r="E1373" s="30" t="s">
        <v>11243</v>
      </c>
      <c r="F1373" s="14" t="s">
        <v>4868</v>
      </c>
      <c r="G1373" s="14" t="s">
        <v>4869</v>
      </c>
      <c r="H1373" s="14" t="s">
        <v>11549</v>
      </c>
      <c r="I1373" s="25">
        <v>20946</v>
      </c>
      <c r="J1373" s="14" t="str">
        <f t="shared" si="21"/>
        <v>K25TTM2094645817</v>
      </c>
      <c r="K1373" s="16">
        <v>45817</v>
      </c>
      <c r="L1373" s="17">
        <v>368485</v>
      </c>
    </row>
    <row r="1374" spans="1:12" s="18" customFormat="1" x14ac:dyDescent="0.25">
      <c r="A1374" s="14" t="s">
        <v>8</v>
      </c>
      <c r="B1374" s="14" t="s">
        <v>9</v>
      </c>
      <c r="C1374" s="14" t="s">
        <v>4870</v>
      </c>
      <c r="D1374" s="31">
        <v>4571</v>
      </c>
      <c r="E1374" s="30" t="s">
        <v>11243</v>
      </c>
      <c r="F1374" s="14" t="s">
        <v>4868</v>
      </c>
      <c r="G1374" s="14" t="s">
        <v>4871</v>
      </c>
      <c r="H1374" s="14" t="s">
        <v>11549</v>
      </c>
      <c r="I1374" s="25">
        <v>20947</v>
      </c>
      <c r="J1374" s="14" t="str">
        <f t="shared" si="21"/>
        <v>K25TTM2094745817</v>
      </c>
      <c r="K1374" s="16">
        <v>45817</v>
      </c>
      <c r="L1374" s="17">
        <v>313632</v>
      </c>
    </row>
    <row r="1375" spans="1:12" s="18" customFormat="1" x14ac:dyDescent="0.25">
      <c r="A1375" s="14" t="s">
        <v>8</v>
      </c>
      <c r="B1375" s="14" t="s">
        <v>9</v>
      </c>
      <c r="C1375" s="14" t="s">
        <v>4872</v>
      </c>
      <c r="D1375" s="31">
        <v>4595</v>
      </c>
      <c r="E1375" s="30" t="s">
        <v>11129</v>
      </c>
      <c r="F1375" s="14" t="s">
        <v>4874</v>
      </c>
      <c r="G1375" s="14" t="s">
        <v>4875</v>
      </c>
      <c r="H1375" s="14" t="s">
        <v>11549</v>
      </c>
      <c r="I1375" s="25">
        <v>20446</v>
      </c>
      <c r="J1375" s="14" t="str">
        <f t="shared" si="21"/>
        <v>K25TTM2044645817</v>
      </c>
      <c r="K1375" s="16">
        <v>45817</v>
      </c>
      <c r="L1375" s="17">
        <v>306504</v>
      </c>
    </row>
    <row r="1376" spans="1:12" s="18" customFormat="1" x14ac:dyDescent="0.25">
      <c r="A1376" s="14" t="s">
        <v>8</v>
      </c>
      <c r="B1376" s="14" t="s">
        <v>9</v>
      </c>
      <c r="C1376" s="14" t="s">
        <v>4876</v>
      </c>
      <c r="D1376" s="31">
        <v>4611</v>
      </c>
      <c r="E1376" s="30" t="s">
        <v>11034</v>
      </c>
      <c r="F1376" s="14" t="s">
        <v>3441</v>
      </c>
      <c r="G1376" s="14" t="s">
        <v>4877</v>
      </c>
      <c r="H1376" s="14" t="s">
        <v>11549</v>
      </c>
      <c r="I1376" s="25">
        <v>269433</v>
      </c>
      <c r="J1376" s="14" t="str">
        <f t="shared" si="21"/>
        <v>K25TTM26943345817</v>
      </c>
      <c r="K1376" s="16">
        <v>45817</v>
      </c>
      <c r="L1376" s="17">
        <v>306504</v>
      </c>
    </row>
    <row r="1377" spans="1:14" s="18" customFormat="1" x14ac:dyDescent="0.25">
      <c r="A1377" s="14" t="s">
        <v>8</v>
      </c>
      <c r="B1377" s="14" t="s">
        <v>9</v>
      </c>
      <c r="C1377" s="14" t="s">
        <v>4878</v>
      </c>
      <c r="D1377" s="31">
        <v>4615</v>
      </c>
      <c r="E1377" s="30" t="s">
        <v>11024</v>
      </c>
      <c r="F1377" s="14" t="s">
        <v>4880</v>
      </c>
      <c r="G1377" s="14" t="s">
        <v>4881</v>
      </c>
      <c r="H1377" s="14" t="s">
        <v>11549</v>
      </c>
      <c r="I1377" s="25">
        <v>86713</v>
      </c>
      <c r="J1377" s="14" t="str">
        <f t="shared" si="21"/>
        <v>K25TTM8671345817</v>
      </c>
      <c r="K1377" s="16">
        <v>45817</v>
      </c>
      <c r="L1377" s="17">
        <v>65030</v>
      </c>
    </row>
    <row r="1378" spans="1:14" s="18" customFormat="1" x14ac:dyDescent="0.25">
      <c r="A1378" s="14" t="s">
        <v>8</v>
      </c>
      <c r="B1378" s="14" t="s">
        <v>9</v>
      </c>
      <c r="C1378" s="14" t="s">
        <v>4882</v>
      </c>
      <c r="D1378" s="31">
        <v>4702</v>
      </c>
      <c r="E1378" s="30" t="s">
        <v>11028</v>
      </c>
      <c r="F1378" s="14" t="s">
        <v>4061</v>
      </c>
      <c r="G1378" s="14" t="s">
        <v>4883</v>
      </c>
      <c r="H1378" s="14" t="s">
        <v>11549</v>
      </c>
      <c r="I1378" s="25">
        <v>3182</v>
      </c>
      <c r="J1378" s="14" t="str">
        <f t="shared" si="21"/>
        <v>K25TTM318245817</v>
      </c>
      <c r="K1378" s="16">
        <v>45817</v>
      </c>
      <c r="L1378" s="17">
        <v>49680</v>
      </c>
    </row>
    <row r="1379" spans="1:14" s="18" customFormat="1" x14ac:dyDescent="0.25">
      <c r="A1379" s="14" t="s">
        <v>8</v>
      </c>
      <c r="B1379" s="14" t="s">
        <v>9</v>
      </c>
      <c r="C1379" s="14" t="s">
        <v>4884</v>
      </c>
      <c r="D1379" s="31">
        <v>4843</v>
      </c>
      <c r="E1379" s="30" t="s">
        <v>11278</v>
      </c>
      <c r="F1379" s="14" t="s">
        <v>4886</v>
      </c>
      <c r="G1379" s="14" t="s">
        <v>4887</v>
      </c>
      <c r="H1379" s="14" t="s">
        <v>11549</v>
      </c>
      <c r="I1379" s="25">
        <v>5302</v>
      </c>
      <c r="J1379" s="14" t="str">
        <f t="shared" si="21"/>
        <v>K25TTM530245817</v>
      </c>
      <c r="K1379" s="16">
        <v>45817</v>
      </c>
      <c r="L1379" s="17">
        <v>119943</v>
      </c>
    </row>
    <row r="1380" spans="1:14" s="18" customFormat="1" x14ac:dyDescent="0.25">
      <c r="A1380" s="14" t="s">
        <v>8</v>
      </c>
      <c r="B1380" s="14" t="s">
        <v>9</v>
      </c>
      <c r="C1380" s="14" t="s">
        <v>4888</v>
      </c>
      <c r="D1380" s="31">
        <v>4910</v>
      </c>
      <c r="E1380" s="30" t="s">
        <v>11114</v>
      </c>
      <c r="F1380" s="14" t="s">
        <v>4890</v>
      </c>
      <c r="G1380" s="14" t="s">
        <v>4891</v>
      </c>
      <c r="H1380" s="14" t="s">
        <v>11549</v>
      </c>
      <c r="I1380" s="25">
        <v>4901</v>
      </c>
      <c r="J1380" s="14" t="str">
        <f t="shared" si="21"/>
        <v>K25TTM490145817</v>
      </c>
      <c r="K1380" s="16">
        <v>45817</v>
      </c>
      <c r="L1380" s="17">
        <v>361603</v>
      </c>
    </row>
    <row r="1381" spans="1:14" s="18" customFormat="1" x14ac:dyDescent="0.25">
      <c r="A1381" s="14" t="s">
        <v>8</v>
      </c>
      <c r="B1381" s="14" t="s">
        <v>9</v>
      </c>
      <c r="C1381" s="14" t="s">
        <v>4892</v>
      </c>
      <c r="D1381" s="31">
        <v>4962</v>
      </c>
      <c r="E1381" s="30" t="s">
        <v>11253</v>
      </c>
      <c r="F1381" s="14" t="s">
        <v>4081</v>
      </c>
      <c r="G1381" s="14" t="s">
        <v>4893</v>
      </c>
      <c r="H1381" s="14" t="s">
        <v>11549</v>
      </c>
      <c r="I1381" s="25">
        <v>2198</v>
      </c>
      <c r="J1381" s="14" t="str">
        <f t="shared" si="21"/>
        <v>K25TTM219845817</v>
      </c>
      <c r="K1381" s="16">
        <v>45817</v>
      </c>
      <c r="L1381" s="17">
        <v>54197</v>
      </c>
    </row>
    <row r="1382" spans="1:14" s="18" customFormat="1" x14ac:dyDescent="0.25">
      <c r="A1382" s="14" t="s">
        <v>8</v>
      </c>
      <c r="B1382" s="14" t="s">
        <v>9</v>
      </c>
      <c r="C1382" s="14" t="s">
        <v>4894</v>
      </c>
      <c r="D1382" s="31">
        <v>5035</v>
      </c>
      <c r="E1382" s="30" t="s">
        <v>11293</v>
      </c>
      <c r="F1382" s="14" t="s">
        <v>4896</v>
      </c>
      <c r="G1382" s="14" t="s">
        <v>4897</v>
      </c>
      <c r="H1382" s="14" t="s">
        <v>11549</v>
      </c>
      <c r="I1382" s="25">
        <v>6146</v>
      </c>
      <c r="J1382" s="14" t="str">
        <f t="shared" si="21"/>
        <v>K25TTM614645817</v>
      </c>
      <c r="K1382" s="16">
        <v>45817</v>
      </c>
      <c r="L1382" s="17">
        <v>184973</v>
      </c>
    </row>
    <row r="1383" spans="1:14" s="18" customFormat="1" x14ac:dyDescent="0.25">
      <c r="A1383" s="14" t="s">
        <v>8</v>
      </c>
      <c r="B1383" s="14" t="s">
        <v>9</v>
      </c>
      <c r="C1383" s="14" t="s">
        <v>4898</v>
      </c>
      <c r="D1383" s="31">
        <v>5035</v>
      </c>
      <c r="E1383" s="30" t="s">
        <v>11293</v>
      </c>
      <c r="F1383" s="14" t="s">
        <v>4896</v>
      </c>
      <c r="G1383" s="14" t="s">
        <v>4899</v>
      </c>
      <c r="H1383" s="14" t="s">
        <v>11549</v>
      </c>
      <c r="I1383" s="25">
        <v>6147</v>
      </c>
      <c r="J1383" s="14" t="str">
        <f t="shared" si="21"/>
        <v>K25TTM614745817</v>
      </c>
      <c r="K1383" s="16">
        <v>45817</v>
      </c>
      <c r="L1383" s="17">
        <v>551800</v>
      </c>
    </row>
    <row r="1384" spans="1:14" s="18" customFormat="1" x14ac:dyDescent="0.25">
      <c r="A1384" s="14" t="s">
        <v>8</v>
      </c>
      <c r="B1384" s="14" t="s">
        <v>9</v>
      </c>
      <c r="C1384" s="14" t="s">
        <v>4900</v>
      </c>
      <c r="D1384" s="31">
        <v>5042</v>
      </c>
      <c r="E1384" s="30" t="s">
        <v>11144</v>
      </c>
      <c r="F1384" s="14" t="s">
        <v>4902</v>
      </c>
      <c r="G1384" s="14" t="s">
        <v>4903</v>
      </c>
      <c r="H1384" s="14" t="s">
        <v>11549</v>
      </c>
      <c r="I1384" s="25">
        <v>6718</v>
      </c>
      <c r="J1384" s="14" t="str">
        <f t="shared" si="21"/>
        <v>K25TTM671845817</v>
      </c>
      <c r="K1384" s="16">
        <v>45817</v>
      </c>
      <c r="L1384" s="17">
        <v>1693034</v>
      </c>
    </row>
    <row r="1385" spans="1:14" s="18" customFormat="1" x14ac:dyDescent="0.25">
      <c r="A1385" s="14" t="s">
        <v>8</v>
      </c>
      <c r="B1385" s="14" t="s">
        <v>9</v>
      </c>
      <c r="C1385" s="14" t="s">
        <v>4904</v>
      </c>
      <c r="D1385" s="31">
        <v>5121</v>
      </c>
      <c r="E1385" s="30" t="s">
        <v>11104</v>
      </c>
      <c r="F1385" s="14" t="s">
        <v>4906</v>
      </c>
      <c r="G1385" s="14" t="s">
        <v>4907</v>
      </c>
      <c r="H1385" s="14" t="s">
        <v>11549</v>
      </c>
      <c r="I1385" s="25">
        <v>18160</v>
      </c>
      <c r="J1385" s="14" t="str">
        <f t="shared" si="21"/>
        <v>K25TTM1816045817</v>
      </c>
      <c r="K1385" s="16">
        <v>45817</v>
      </c>
      <c r="L1385" s="17">
        <v>410006</v>
      </c>
    </row>
    <row r="1386" spans="1:14" s="18" customFormat="1" x14ac:dyDescent="0.25">
      <c r="A1386" s="14" t="s">
        <v>8</v>
      </c>
      <c r="B1386" s="14" t="s">
        <v>9</v>
      </c>
      <c r="C1386" s="14" t="s">
        <v>4908</v>
      </c>
      <c r="D1386" s="31">
        <v>5177</v>
      </c>
      <c r="E1386" s="30" t="s">
        <v>11034</v>
      </c>
      <c r="F1386" s="14" t="s">
        <v>2292</v>
      </c>
      <c r="G1386" s="14" t="s">
        <v>4909</v>
      </c>
      <c r="H1386" s="14" t="s">
        <v>11549</v>
      </c>
      <c r="I1386" s="25">
        <v>268258</v>
      </c>
      <c r="J1386" s="14" t="str">
        <f t="shared" si="21"/>
        <v>K25TTM26825845817</v>
      </c>
      <c r="K1386" s="16">
        <v>45817</v>
      </c>
      <c r="L1386" s="17">
        <v>119943</v>
      </c>
    </row>
    <row r="1387" spans="1:14" s="18" customFormat="1" x14ac:dyDescent="0.25">
      <c r="A1387" s="14" t="s">
        <v>8</v>
      </c>
      <c r="B1387" s="14" t="s">
        <v>9</v>
      </c>
      <c r="C1387" s="14" t="s">
        <v>4910</v>
      </c>
      <c r="D1387" s="31">
        <v>5187</v>
      </c>
      <c r="E1387" s="30" t="s">
        <v>11024</v>
      </c>
      <c r="F1387" s="14" t="s">
        <v>4912</v>
      </c>
      <c r="G1387" s="14" t="s">
        <v>4913</v>
      </c>
      <c r="H1387" s="14" t="s">
        <v>11549</v>
      </c>
      <c r="I1387" s="25">
        <v>86893</v>
      </c>
      <c r="J1387" s="14" t="str">
        <f t="shared" si="21"/>
        <v>K25TTM8689345817</v>
      </c>
      <c r="K1387" s="16">
        <v>45817</v>
      </c>
      <c r="L1387" s="17">
        <v>156816</v>
      </c>
    </row>
    <row r="1388" spans="1:14" s="18" customFormat="1" x14ac:dyDescent="0.25">
      <c r="A1388" s="14" t="s">
        <v>8</v>
      </c>
      <c r="B1388" s="14" t="s">
        <v>9</v>
      </c>
      <c r="C1388" s="14" t="s">
        <v>4914</v>
      </c>
      <c r="D1388" s="31">
        <v>5187</v>
      </c>
      <c r="E1388" s="30" t="s">
        <v>11024</v>
      </c>
      <c r="F1388" s="14" t="s">
        <v>4912</v>
      </c>
      <c r="G1388" s="14" t="s">
        <v>4915</v>
      </c>
      <c r="H1388" s="14" t="s">
        <v>11549</v>
      </c>
      <c r="I1388" s="25">
        <v>86901</v>
      </c>
      <c r="J1388" s="14" t="str">
        <f t="shared" si="21"/>
        <v>K25TTM8690145817</v>
      </c>
      <c r="K1388" s="16">
        <v>45817</v>
      </c>
      <c r="L1388" s="17">
        <v>326771</v>
      </c>
    </row>
    <row r="1389" spans="1:14" s="18" customFormat="1" x14ac:dyDescent="0.25">
      <c r="A1389" s="14" t="s">
        <v>8</v>
      </c>
      <c r="B1389" s="14" t="s">
        <v>9</v>
      </c>
      <c r="C1389" s="14" t="s">
        <v>4916</v>
      </c>
      <c r="D1389" s="31">
        <v>5190</v>
      </c>
      <c r="E1389" s="30" t="s">
        <v>11034</v>
      </c>
      <c r="F1389" s="14" t="s">
        <v>4918</v>
      </c>
      <c r="G1389" s="14" t="s">
        <v>4919</v>
      </c>
      <c r="H1389" s="14" t="s">
        <v>11549</v>
      </c>
      <c r="I1389" s="25">
        <v>268618</v>
      </c>
      <c r="J1389" s="14" t="str">
        <f t="shared" si="21"/>
        <v>K25TTM26861845817</v>
      </c>
      <c r="K1389" s="16">
        <v>45817</v>
      </c>
      <c r="L1389" s="17">
        <v>53460</v>
      </c>
    </row>
    <row r="1390" spans="1:14" s="18" customFormat="1" x14ac:dyDescent="0.25">
      <c r="A1390" s="14" t="s">
        <v>8</v>
      </c>
      <c r="B1390" s="14" t="s">
        <v>9</v>
      </c>
      <c r="C1390" s="14" t="s">
        <v>4920</v>
      </c>
      <c r="D1390" s="31">
        <v>5200</v>
      </c>
      <c r="E1390" s="30" t="s">
        <v>11134</v>
      </c>
      <c r="F1390" s="14" t="s">
        <v>4922</v>
      </c>
      <c r="G1390" s="14" t="s">
        <v>4923</v>
      </c>
      <c r="H1390" s="14" t="s">
        <v>11549</v>
      </c>
      <c r="I1390" s="25">
        <v>2618</v>
      </c>
      <c r="J1390" s="14" t="str">
        <f t="shared" si="21"/>
        <v>K25TTM261845817</v>
      </c>
      <c r="K1390" s="16">
        <v>45817</v>
      </c>
      <c r="L1390" s="17">
        <v>523124</v>
      </c>
    </row>
    <row r="1391" spans="1:14" s="18" customFormat="1" x14ac:dyDescent="0.25">
      <c r="A1391" s="14" t="s">
        <v>8</v>
      </c>
      <c r="B1391" s="14" t="s">
        <v>9</v>
      </c>
      <c r="C1391" s="14" t="s">
        <v>4924</v>
      </c>
      <c r="D1391" s="31">
        <v>5222</v>
      </c>
      <c r="E1391" s="30" t="s">
        <v>11194</v>
      </c>
      <c r="F1391" s="14" t="s">
        <v>4926</v>
      </c>
      <c r="G1391" s="14" t="s">
        <v>4927</v>
      </c>
      <c r="H1391" s="14" t="s">
        <v>11549</v>
      </c>
      <c r="I1391" s="25">
        <v>7984</v>
      </c>
      <c r="J1391" s="14" t="str">
        <f t="shared" si="21"/>
        <v>K25TTM798445817</v>
      </c>
      <c r="K1391" s="16">
        <v>45817</v>
      </c>
      <c r="L1391" s="17">
        <v>239885</v>
      </c>
      <c r="N1391" s="18" t="s">
        <v>11196</v>
      </c>
    </row>
    <row r="1392" spans="1:14" s="18" customFormat="1" x14ac:dyDescent="0.25">
      <c r="A1392" s="14" t="s">
        <v>8</v>
      </c>
      <c r="B1392" s="14" t="s">
        <v>9</v>
      </c>
      <c r="C1392" s="14" t="s">
        <v>4928</v>
      </c>
      <c r="D1392" s="31">
        <v>5473</v>
      </c>
      <c r="E1392" s="30" t="s">
        <v>11034</v>
      </c>
      <c r="F1392" s="14" t="s">
        <v>4930</v>
      </c>
      <c r="G1392" s="14" t="s">
        <v>4931</v>
      </c>
      <c r="H1392" s="14" t="s">
        <v>11549</v>
      </c>
      <c r="I1392" s="25">
        <v>268849</v>
      </c>
      <c r="J1392" s="14" t="str">
        <f t="shared" si="21"/>
        <v>K25TTM26884945817</v>
      </c>
      <c r="K1392" s="16">
        <v>45817</v>
      </c>
      <c r="L1392" s="17">
        <v>179985</v>
      </c>
    </row>
    <row r="1393" spans="1:12" s="18" customFormat="1" x14ac:dyDescent="0.25">
      <c r="A1393" s="14" t="s">
        <v>8</v>
      </c>
      <c r="B1393" s="14" t="s">
        <v>9</v>
      </c>
      <c r="C1393" s="14" t="s">
        <v>4932</v>
      </c>
      <c r="D1393" s="31">
        <v>5535</v>
      </c>
      <c r="E1393" s="30" t="s">
        <v>11034</v>
      </c>
      <c r="F1393" s="14" t="s">
        <v>4934</v>
      </c>
      <c r="G1393" s="14" t="s">
        <v>4935</v>
      </c>
      <c r="H1393" s="14" t="s">
        <v>11549</v>
      </c>
      <c r="I1393" s="25">
        <v>268388</v>
      </c>
      <c r="J1393" s="14" t="str">
        <f t="shared" si="21"/>
        <v>K25TTM26838845817</v>
      </c>
      <c r="K1393" s="16">
        <v>45817</v>
      </c>
      <c r="L1393" s="17">
        <v>179550</v>
      </c>
    </row>
    <row r="1394" spans="1:12" s="18" customFormat="1" x14ac:dyDescent="0.25">
      <c r="A1394" s="14" t="s">
        <v>8</v>
      </c>
      <c r="B1394" s="14" t="s">
        <v>9</v>
      </c>
      <c r="C1394" s="14" t="s">
        <v>4936</v>
      </c>
      <c r="D1394" s="31">
        <v>5535</v>
      </c>
      <c r="E1394" s="30" t="s">
        <v>11034</v>
      </c>
      <c r="F1394" s="14" t="s">
        <v>4934</v>
      </c>
      <c r="G1394" s="14" t="s">
        <v>4937</v>
      </c>
      <c r="H1394" s="14" t="s">
        <v>11549</v>
      </c>
      <c r="I1394" s="25">
        <v>268390</v>
      </c>
      <c r="J1394" s="14" t="str">
        <f t="shared" si="21"/>
        <v>K25TTM26839045817</v>
      </c>
      <c r="K1394" s="16">
        <v>45817</v>
      </c>
      <c r="L1394" s="17">
        <v>54197</v>
      </c>
    </row>
    <row r="1395" spans="1:12" s="18" customFormat="1" x14ac:dyDescent="0.25">
      <c r="A1395" s="14" t="s">
        <v>8</v>
      </c>
      <c r="B1395" s="14" t="s">
        <v>9</v>
      </c>
      <c r="C1395" s="14" t="s">
        <v>4938</v>
      </c>
      <c r="D1395" s="31">
        <v>5535</v>
      </c>
      <c r="E1395" s="30" t="s">
        <v>11034</v>
      </c>
      <c r="F1395" s="14" t="s">
        <v>4934</v>
      </c>
      <c r="G1395" s="14" t="s">
        <v>4939</v>
      </c>
      <c r="H1395" s="14" t="s">
        <v>11549</v>
      </c>
      <c r="I1395" s="25">
        <v>268413</v>
      </c>
      <c r="J1395" s="14" t="str">
        <f t="shared" si="21"/>
        <v>K25TTM26841345817</v>
      </c>
      <c r="K1395" s="16">
        <v>45817</v>
      </c>
      <c r="L1395" s="17">
        <v>180128</v>
      </c>
    </row>
    <row r="1396" spans="1:12" s="18" customFormat="1" x14ac:dyDescent="0.25">
      <c r="A1396" s="14" t="s">
        <v>8</v>
      </c>
      <c r="B1396" s="14" t="s">
        <v>9</v>
      </c>
      <c r="C1396" s="14" t="s">
        <v>4940</v>
      </c>
      <c r="D1396" s="31">
        <v>5641</v>
      </c>
      <c r="E1396" s="30" t="s">
        <v>11064</v>
      </c>
      <c r="F1396" s="14" t="s">
        <v>4942</v>
      </c>
      <c r="G1396" s="14" t="s">
        <v>4943</v>
      </c>
      <c r="H1396" s="14" t="s">
        <v>11549</v>
      </c>
      <c r="I1396" s="25">
        <v>43698</v>
      </c>
      <c r="J1396" s="14" t="str">
        <f t="shared" si="21"/>
        <v>K25TTM4369845817</v>
      </c>
      <c r="K1396" s="16">
        <v>45817</v>
      </c>
      <c r="L1396" s="17">
        <v>318453</v>
      </c>
    </row>
    <row r="1397" spans="1:12" s="18" customFormat="1" x14ac:dyDescent="0.25">
      <c r="A1397" s="14" t="s">
        <v>8</v>
      </c>
      <c r="B1397" s="14" t="s">
        <v>9</v>
      </c>
      <c r="C1397" s="14" t="s">
        <v>4944</v>
      </c>
      <c r="D1397" s="31">
        <v>5657</v>
      </c>
      <c r="E1397" s="30" t="s">
        <v>11024</v>
      </c>
      <c r="F1397" s="14" t="s">
        <v>4946</v>
      </c>
      <c r="G1397" s="14" t="s">
        <v>4947</v>
      </c>
      <c r="H1397" s="14" t="s">
        <v>11549</v>
      </c>
      <c r="I1397" s="25">
        <v>86730</v>
      </c>
      <c r="J1397" s="14" t="str">
        <f t="shared" si="21"/>
        <v>K25TTM8673045817</v>
      </c>
      <c r="K1397" s="16">
        <v>45817</v>
      </c>
      <c r="L1397" s="17">
        <v>65030</v>
      </c>
    </row>
    <row r="1398" spans="1:12" s="18" customFormat="1" x14ac:dyDescent="0.25">
      <c r="A1398" s="14" t="s">
        <v>8</v>
      </c>
      <c r="B1398" s="14" t="s">
        <v>9</v>
      </c>
      <c r="C1398" s="14" t="s">
        <v>4948</v>
      </c>
      <c r="D1398" s="31">
        <v>5663</v>
      </c>
      <c r="E1398" s="30" t="s">
        <v>11104</v>
      </c>
      <c r="F1398" s="14" t="s">
        <v>4950</v>
      </c>
      <c r="G1398" s="14" t="s">
        <v>4951</v>
      </c>
      <c r="H1398" s="14" t="s">
        <v>11549</v>
      </c>
      <c r="I1398" s="25">
        <v>18168</v>
      </c>
      <c r="J1398" s="14" t="str">
        <f t="shared" si="21"/>
        <v>K25TTM1816845817</v>
      </c>
      <c r="K1398" s="16">
        <v>45817</v>
      </c>
      <c r="L1398" s="17">
        <v>213840</v>
      </c>
    </row>
    <row r="1399" spans="1:12" s="18" customFormat="1" x14ac:dyDescent="0.25">
      <c r="A1399" s="14" t="s">
        <v>8</v>
      </c>
      <c r="B1399" s="14" t="s">
        <v>9</v>
      </c>
      <c r="C1399" s="14" t="s">
        <v>4952</v>
      </c>
      <c r="D1399" s="31">
        <v>5738</v>
      </c>
      <c r="E1399" s="30" t="s">
        <v>11104</v>
      </c>
      <c r="F1399" s="14" t="s">
        <v>2368</v>
      </c>
      <c r="G1399" s="14" t="s">
        <v>4953</v>
      </c>
      <c r="H1399" s="14" t="s">
        <v>11549</v>
      </c>
      <c r="I1399" s="25">
        <v>18175</v>
      </c>
      <c r="J1399" s="14" t="str">
        <f t="shared" si="21"/>
        <v>K25TTM1817545817</v>
      </c>
      <c r="K1399" s="16">
        <v>45817</v>
      </c>
      <c r="L1399" s="17">
        <v>76626</v>
      </c>
    </row>
    <row r="1400" spans="1:12" s="18" customFormat="1" x14ac:dyDescent="0.25">
      <c r="A1400" s="14" t="s">
        <v>8</v>
      </c>
      <c r="B1400" s="14" t="s">
        <v>9</v>
      </c>
      <c r="C1400" s="14" t="s">
        <v>4954</v>
      </c>
      <c r="D1400" s="31">
        <v>5860</v>
      </c>
      <c r="E1400" s="30" t="s">
        <v>11258</v>
      </c>
      <c r="F1400" s="14" t="s">
        <v>4956</v>
      </c>
      <c r="G1400" s="14" t="s">
        <v>4957</v>
      </c>
      <c r="H1400" s="14" t="s">
        <v>11549</v>
      </c>
      <c r="I1400" s="25">
        <v>7147</v>
      </c>
      <c r="J1400" s="14" t="str">
        <f t="shared" si="21"/>
        <v>K25TTM714745817</v>
      </c>
      <c r="K1400" s="16">
        <v>45817</v>
      </c>
      <c r="L1400" s="17">
        <v>240170</v>
      </c>
    </row>
    <row r="1401" spans="1:12" s="18" customFormat="1" x14ac:dyDescent="0.25">
      <c r="A1401" s="14" t="s">
        <v>8</v>
      </c>
      <c r="B1401" s="14" t="s">
        <v>9</v>
      </c>
      <c r="C1401" s="14" t="s">
        <v>4958</v>
      </c>
      <c r="D1401" s="31">
        <v>5903</v>
      </c>
      <c r="E1401" s="30" t="s">
        <v>11049</v>
      </c>
      <c r="F1401" s="14" t="s">
        <v>4960</v>
      </c>
      <c r="G1401" s="14" t="s">
        <v>4961</v>
      </c>
      <c r="H1401" s="14" t="s">
        <v>11549</v>
      </c>
      <c r="I1401" s="25">
        <v>7983</v>
      </c>
      <c r="J1401" s="14" t="str">
        <f t="shared" si="21"/>
        <v>K25TTM798345817</v>
      </c>
      <c r="K1401" s="16">
        <v>45817</v>
      </c>
      <c r="L1401" s="17">
        <v>49680</v>
      </c>
    </row>
    <row r="1402" spans="1:12" s="18" customFormat="1" x14ac:dyDescent="0.25">
      <c r="A1402" s="14" t="s">
        <v>8</v>
      </c>
      <c r="B1402" s="14" t="s">
        <v>9</v>
      </c>
      <c r="C1402" s="14" t="s">
        <v>4962</v>
      </c>
      <c r="D1402" s="31">
        <v>5903</v>
      </c>
      <c r="E1402" s="30" t="s">
        <v>11049</v>
      </c>
      <c r="F1402" s="14" t="s">
        <v>4960</v>
      </c>
      <c r="G1402" s="14" t="s">
        <v>4927</v>
      </c>
      <c r="H1402" s="14" t="s">
        <v>11549</v>
      </c>
      <c r="I1402" s="25">
        <v>7984</v>
      </c>
      <c r="J1402" s="14" t="str">
        <f t="shared" si="21"/>
        <v>K25TTM798445817</v>
      </c>
      <c r="K1402" s="16">
        <v>45817</v>
      </c>
      <c r="L1402" s="17">
        <v>54197</v>
      </c>
    </row>
    <row r="1403" spans="1:12" s="18" customFormat="1" x14ac:dyDescent="0.25">
      <c r="A1403" s="14" t="s">
        <v>8</v>
      </c>
      <c r="B1403" s="14" t="s">
        <v>9</v>
      </c>
      <c r="C1403" s="14" t="s">
        <v>4963</v>
      </c>
      <c r="D1403" s="31">
        <v>6050</v>
      </c>
      <c r="E1403" s="30" t="s">
        <v>11034</v>
      </c>
      <c r="F1403" s="14" t="s">
        <v>3607</v>
      </c>
      <c r="G1403" s="14" t="s">
        <v>4964</v>
      </c>
      <c r="H1403" s="14" t="s">
        <v>11549</v>
      </c>
      <c r="I1403" s="25">
        <v>269299</v>
      </c>
      <c r="J1403" s="14" t="str">
        <f t="shared" si="21"/>
        <v>K25TTM26929945817</v>
      </c>
      <c r="K1403" s="16">
        <v>45817</v>
      </c>
      <c r="L1403" s="17">
        <v>120085</v>
      </c>
    </row>
    <row r="1404" spans="1:12" s="18" customFormat="1" x14ac:dyDescent="0.25">
      <c r="A1404" s="14" t="s">
        <v>8</v>
      </c>
      <c r="B1404" s="14" t="s">
        <v>9</v>
      </c>
      <c r="C1404" s="14" t="s">
        <v>4965</v>
      </c>
      <c r="D1404" s="31">
        <v>6071</v>
      </c>
      <c r="E1404" s="30" t="s">
        <v>11129</v>
      </c>
      <c r="F1404" s="14" t="s">
        <v>4967</v>
      </c>
      <c r="G1404" s="14" t="s">
        <v>4968</v>
      </c>
      <c r="H1404" s="14" t="s">
        <v>11549</v>
      </c>
      <c r="I1404" s="25">
        <v>20508</v>
      </c>
      <c r="J1404" s="14" t="str">
        <f t="shared" si="21"/>
        <v>K25TTM2050845817</v>
      </c>
      <c r="K1404" s="16">
        <v>45817</v>
      </c>
      <c r="L1404" s="17">
        <v>359828</v>
      </c>
    </row>
    <row r="1405" spans="1:12" s="18" customFormat="1" x14ac:dyDescent="0.25">
      <c r="A1405" s="14" t="s">
        <v>8</v>
      </c>
      <c r="B1405" s="14" t="s">
        <v>9</v>
      </c>
      <c r="C1405" s="14" t="s">
        <v>4969</v>
      </c>
      <c r="D1405" s="31">
        <v>6198</v>
      </c>
      <c r="E1405" s="30" t="s">
        <v>11064</v>
      </c>
      <c r="F1405" s="14" t="s">
        <v>1719</v>
      </c>
      <c r="G1405" s="14" t="s">
        <v>4970</v>
      </c>
      <c r="H1405" s="14" t="s">
        <v>11549</v>
      </c>
      <c r="I1405" s="25">
        <v>43646</v>
      </c>
      <c r="J1405" s="14" t="str">
        <f t="shared" si="21"/>
        <v>K25TTM4364645817</v>
      </c>
      <c r="K1405" s="16">
        <v>45817</v>
      </c>
      <c r="L1405" s="17">
        <v>325650</v>
      </c>
    </row>
    <row r="1406" spans="1:12" s="18" customFormat="1" x14ac:dyDescent="0.25">
      <c r="A1406" s="14" t="s">
        <v>8</v>
      </c>
      <c r="B1406" s="14" t="s">
        <v>9</v>
      </c>
      <c r="C1406" s="14" t="s">
        <v>4971</v>
      </c>
      <c r="D1406" s="31">
        <v>6198</v>
      </c>
      <c r="E1406" s="30" t="s">
        <v>11064</v>
      </c>
      <c r="F1406" s="14" t="s">
        <v>1719</v>
      </c>
      <c r="G1406" s="14" t="s">
        <v>4972</v>
      </c>
      <c r="H1406" s="14" t="s">
        <v>11549</v>
      </c>
      <c r="I1406" s="25">
        <v>43720</v>
      </c>
      <c r="J1406" s="14" t="str">
        <f t="shared" si="21"/>
        <v>K25TTM4372045817</v>
      </c>
      <c r="K1406" s="16">
        <v>45817</v>
      </c>
      <c r="L1406" s="17">
        <v>222632</v>
      </c>
    </row>
    <row r="1407" spans="1:12" s="18" customFormat="1" x14ac:dyDescent="0.25">
      <c r="A1407" s="14" t="s">
        <v>8</v>
      </c>
      <c r="B1407" s="14" t="s">
        <v>9</v>
      </c>
      <c r="C1407" s="14" t="s">
        <v>4973</v>
      </c>
      <c r="D1407" s="31">
        <v>6272</v>
      </c>
      <c r="E1407" s="30" t="s">
        <v>11024</v>
      </c>
      <c r="F1407" s="14" t="s">
        <v>4975</v>
      </c>
      <c r="G1407" s="14" t="s">
        <v>4976</v>
      </c>
      <c r="H1407" s="14" t="s">
        <v>11549</v>
      </c>
      <c r="I1407" s="25">
        <v>86621</v>
      </c>
      <c r="J1407" s="14" t="str">
        <f t="shared" si="21"/>
        <v>K25TTM8662145817</v>
      </c>
      <c r="K1407" s="16">
        <v>45817</v>
      </c>
      <c r="L1407" s="17">
        <v>1178559</v>
      </c>
    </row>
    <row r="1408" spans="1:12" s="18" customFormat="1" x14ac:dyDescent="0.25">
      <c r="A1408" s="14" t="s">
        <v>8</v>
      </c>
      <c r="B1408" s="14" t="s">
        <v>9</v>
      </c>
      <c r="C1408" s="14" t="s">
        <v>4977</v>
      </c>
      <c r="D1408" s="31">
        <v>6346</v>
      </c>
      <c r="E1408" s="30" t="s">
        <v>11049</v>
      </c>
      <c r="F1408" s="14" t="s">
        <v>4979</v>
      </c>
      <c r="G1408" s="14" t="s">
        <v>4980</v>
      </c>
      <c r="H1408" s="14" t="s">
        <v>11549</v>
      </c>
      <c r="I1408" s="25">
        <v>7977</v>
      </c>
      <c r="J1408" s="14" t="str">
        <f t="shared" si="21"/>
        <v>K25TTM797745817</v>
      </c>
      <c r="K1408" s="16">
        <v>45817</v>
      </c>
      <c r="L1408" s="17">
        <v>575582</v>
      </c>
    </row>
    <row r="1409" spans="1:12" s="18" customFormat="1" x14ac:dyDescent="0.25">
      <c r="A1409" s="14" t="s">
        <v>8</v>
      </c>
      <c r="B1409" s="14" t="s">
        <v>9</v>
      </c>
      <c r="C1409" s="14" t="s">
        <v>4981</v>
      </c>
      <c r="D1409" s="31">
        <v>6358</v>
      </c>
      <c r="E1409" s="30" t="s">
        <v>11099</v>
      </c>
      <c r="F1409" s="14" t="s">
        <v>4983</v>
      </c>
      <c r="G1409" s="14" t="s">
        <v>4984</v>
      </c>
      <c r="H1409" s="14" t="s">
        <v>11549</v>
      </c>
      <c r="I1409" s="25">
        <v>1608</v>
      </c>
      <c r="J1409" s="14" t="str">
        <f t="shared" si="21"/>
        <v>K25TTM160845817</v>
      </c>
      <c r="K1409" s="16">
        <v>45817</v>
      </c>
      <c r="L1409" s="17">
        <v>796677</v>
      </c>
    </row>
    <row r="1410" spans="1:12" s="18" customFormat="1" x14ac:dyDescent="0.25">
      <c r="A1410" s="14" t="s">
        <v>8</v>
      </c>
      <c r="B1410" s="14" t="s">
        <v>9</v>
      </c>
      <c r="C1410" s="14" t="s">
        <v>4985</v>
      </c>
      <c r="D1410" s="31">
        <v>6441</v>
      </c>
      <c r="E1410" s="30" t="s">
        <v>11034</v>
      </c>
      <c r="F1410" s="14" t="s">
        <v>4987</v>
      </c>
      <c r="G1410" s="14" t="s">
        <v>4988</v>
      </c>
      <c r="H1410" s="14" t="s">
        <v>11549</v>
      </c>
      <c r="I1410" s="25">
        <v>268806</v>
      </c>
      <c r="J1410" s="14" t="str">
        <f t="shared" si="21"/>
        <v>K25TTM26880645817</v>
      </c>
      <c r="K1410" s="16">
        <v>45817</v>
      </c>
      <c r="L1410" s="17">
        <v>99360</v>
      </c>
    </row>
    <row r="1411" spans="1:12" s="18" customFormat="1" x14ac:dyDescent="0.25">
      <c r="A1411" s="14" t="s">
        <v>8</v>
      </c>
      <c r="B1411" s="14" t="s">
        <v>9</v>
      </c>
      <c r="C1411" s="14" t="s">
        <v>4989</v>
      </c>
      <c r="D1411" s="31">
        <v>6448</v>
      </c>
      <c r="E1411" s="30" t="s">
        <v>11044</v>
      </c>
      <c r="F1411" s="14" t="s">
        <v>1761</v>
      </c>
      <c r="G1411" s="14" t="s">
        <v>4990</v>
      </c>
      <c r="H1411" s="14" t="s">
        <v>11549</v>
      </c>
      <c r="I1411" s="25">
        <v>7784</v>
      </c>
      <c r="J1411" s="14" t="str">
        <f t="shared" si="21"/>
        <v>K25TTM778445817</v>
      </c>
      <c r="K1411" s="16">
        <v>45817</v>
      </c>
      <c r="L1411" s="17">
        <v>99360</v>
      </c>
    </row>
    <row r="1412" spans="1:12" s="18" customFormat="1" x14ac:dyDescent="0.25">
      <c r="A1412" s="14" t="s">
        <v>8</v>
      </c>
      <c r="B1412" s="14" t="s">
        <v>9</v>
      </c>
      <c r="C1412" s="14" t="s">
        <v>4991</v>
      </c>
      <c r="D1412" s="31">
        <v>6467</v>
      </c>
      <c r="E1412" s="30" t="s">
        <v>11054</v>
      </c>
      <c r="F1412" s="14" t="s">
        <v>4993</v>
      </c>
      <c r="G1412" s="14" t="s">
        <v>4994</v>
      </c>
      <c r="H1412" s="14" t="s">
        <v>11549</v>
      </c>
      <c r="I1412" s="25">
        <v>25792</v>
      </c>
      <c r="J1412" s="14" t="str">
        <f t="shared" ref="J1412:J1475" si="22">H1412&amp;I1412&amp;K1412</f>
        <v>K25TTM2579245817</v>
      </c>
      <c r="K1412" s="16">
        <v>45817</v>
      </c>
      <c r="L1412" s="17">
        <v>271188</v>
      </c>
    </row>
    <row r="1413" spans="1:12" s="18" customFormat="1" x14ac:dyDescent="0.25">
      <c r="A1413" s="14" t="s">
        <v>8</v>
      </c>
      <c r="B1413" s="14" t="s">
        <v>9</v>
      </c>
      <c r="C1413" s="14" t="s">
        <v>4995</v>
      </c>
      <c r="D1413" s="31">
        <v>6469</v>
      </c>
      <c r="E1413" s="30" t="s">
        <v>11024</v>
      </c>
      <c r="F1413" s="14" t="s">
        <v>4997</v>
      </c>
      <c r="G1413" s="14" t="s">
        <v>4998</v>
      </c>
      <c r="H1413" s="14" t="s">
        <v>11549</v>
      </c>
      <c r="I1413" s="25">
        <v>86861</v>
      </c>
      <c r="J1413" s="14" t="str">
        <f t="shared" si="22"/>
        <v>K25TTM8686145817</v>
      </c>
      <c r="K1413" s="16">
        <v>45817</v>
      </c>
      <c r="L1413" s="17">
        <v>561669</v>
      </c>
    </row>
    <row r="1414" spans="1:12" s="18" customFormat="1" x14ac:dyDescent="0.25">
      <c r="A1414" s="14" t="s">
        <v>8</v>
      </c>
      <c r="B1414" s="14" t="s">
        <v>9</v>
      </c>
      <c r="C1414" s="14" t="s">
        <v>4999</v>
      </c>
      <c r="D1414" s="31">
        <v>6477</v>
      </c>
      <c r="E1414" s="30" t="s">
        <v>11034</v>
      </c>
      <c r="F1414" s="14" t="s">
        <v>5001</v>
      </c>
      <c r="G1414" s="14" t="s">
        <v>5002</v>
      </c>
      <c r="H1414" s="14" t="s">
        <v>11549</v>
      </c>
      <c r="I1414" s="25">
        <v>269458</v>
      </c>
      <c r="J1414" s="14" t="str">
        <f t="shared" si="22"/>
        <v>K25TTM26945845817</v>
      </c>
      <c r="K1414" s="16">
        <v>45817</v>
      </c>
      <c r="L1414" s="17">
        <v>130060</v>
      </c>
    </row>
    <row r="1415" spans="1:12" s="18" customFormat="1" x14ac:dyDescent="0.25">
      <c r="A1415" s="14" t="s">
        <v>8</v>
      </c>
      <c r="B1415" s="14" t="s">
        <v>9</v>
      </c>
      <c r="C1415" s="14" t="s">
        <v>5003</v>
      </c>
      <c r="D1415" s="31">
        <v>6508</v>
      </c>
      <c r="E1415" s="30" t="s">
        <v>11024</v>
      </c>
      <c r="F1415" s="14" t="s">
        <v>5005</v>
      </c>
      <c r="G1415" s="14" t="s">
        <v>5006</v>
      </c>
      <c r="H1415" s="14" t="s">
        <v>11549</v>
      </c>
      <c r="I1415" s="25">
        <v>87109</v>
      </c>
      <c r="J1415" s="14" t="str">
        <f t="shared" si="22"/>
        <v>K25TTM8710945817</v>
      </c>
      <c r="K1415" s="16">
        <v>45817</v>
      </c>
      <c r="L1415" s="17">
        <v>160380</v>
      </c>
    </row>
    <row r="1416" spans="1:12" s="18" customFormat="1" x14ac:dyDescent="0.25">
      <c r="A1416" s="14" t="s">
        <v>8</v>
      </c>
      <c r="B1416" s="14" t="s">
        <v>9</v>
      </c>
      <c r="C1416" s="14" t="s">
        <v>5007</v>
      </c>
      <c r="D1416" s="31">
        <v>6737</v>
      </c>
      <c r="E1416" s="30" t="s">
        <v>11104</v>
      </c>
      <c r="F1416" s="14" t="s">
        <v>370</v>
      </c>
      <c r="G1416" s="14" t="s">
        <v>5008</v>
      </c>
      <c r="H1416" s="14" t="s">
        <v>11549</v>
      </c>
      <c r="I1416" s="25">
        <v>18023</v>
      </c>
      <c r="J1416" s="14" t="str">
        <f t="shared" si="22"/>
        <v>K25TTM1802345817</v>
      </c>
      <c r="K1416" s="16">
        <v>45817</v>
      </c>
      <c r="L1416" s="17">
        <v>49680</v>
      </c>
    </row>
    <row r="1417" spans="1:12" s="18" customFormat="1" x14ac:dyDescent="0.25">
      <c r="A1417" s="14" t="s">
        <v>8</v>
      </c>
      <c r="B1417" s="14" t="s">
        <v>9</v>
      </c>
      <c r="C1417" s="14" t="s">
        <v>5009</v>
      </c>
      <c r="D1417" s="31">
        <v>6737</v>
      </c>
      <c r="E1417" s="30" t="s">
        <v>11104</v>
      </c>
      <c r="F1417" s="14" t="s">
        <v>370</v>
      </c>
      <c r="G1417" s="14" t="s">
        <v>5010</v>
      </c>
      <c r="H1417" s="14" t="s">
        <v>11549</v>
      </c>
      <c r="I1417" s="25">
        <v>18077</v>
      </c>
      <c r="J1417" s="14" t="str">
        <f t="shared" si="22"/>
        <v>K25TTM1807745817</v>
      </c>
      <c r="K1417" s="16">
        <v>45817</v>
      </c>
      <c r="L1417" s="17">
        <v>214812</v>
      </c>
    </row>
    <row r="1418" spans="1:12" s="18" customFormat="1" x14ac:dyDescent="0.25">
      <c r="A1418" s="14" t="s">
        <v>8</v>
      </c>
      <c r="B1418" s="14" t="s">
        <v>9</v>
      </c>
      <c r="C1418" s="14" t="s">
        <v>5011</v>
      </c>
      <c r="D1418" s="31">
        <v>6806</v>
      </c>
      <c r="E1418" s="30" t="s">
        <v>11129</v>
      </c>
      <c r="F1418" s="14" t="s">
        <v>5013</v>
      </c>
      <c r="G1418" s="14" t="s">
        <v>5014</v>
      </c>
      <c r="H1418" s="14" t="s">
        <v>11549</v>
      </c>
      <c r="I1418" s="25">
        <v>20548</v>
      </c>
      <c r="J1418" s="14" t="str">
        <f t="shared" si="22"/>
        <v>K25TTM2054845817</v>
      </c>
      <c r="K1418" s="16">
        <v>45817</v>
      </c>
      <c r="L1418" s="17">
        <v>271188</v>
      </c>
    </row>
    <row r="1419" spans="1:12" s="18" customFormat="1" x14ac:dyDescent="0.25">
      <c r="A1419" s="14" t="s">
        <v>8</v>
      </c>
      <c r="B1419" s="14" t="s">
        <v>9</v>
      </c>
      <c r="C1419" s="14" t="s">
        <v>5015</v>
      </c>
      <c r="D1419" s="31">
        <v>6830</v>
      </c>
      <c r="E1419" s="30" t="s">
        <v>11024</v>
      </c>
      <c r="F1419" s="14" t="s">
        <v>5017</v>
      </c>
      <c r="G1419" s="14" t="s">
        <v>5018</v>
      </c>
      <c r="H1419" s="14" t="s">
        <v>11549</v>
      </c>
      <c r="I1419" s="25">
        <v>86885</v>
      </c>
      <c r="J1419" s="14" t="str">
        <f t="shared" si="22"/>
        <v>K25TTM8688545817</v>
      </c>
      <c r="K1419" s="16">
        <v>45817</v>
      </c>
      <c r="L1419" s="17">
        <v>510265</v>
      </c>
    </row>
    <row r="1420" spans="1:12" s="18" customFormat="1" x14ac:dyDescent="0.25">
      <c r="A1420" s="14" t="s">
        <v>8</v>
      </c>
      <c r="B1420" s="14" t="s">
        <v>9</v>
      </c>
      <c r="C1420" s="14" t="s">
        <v>5019</v>
      </c>
      <c r="D1420" s="31">
        <v>6869</v>
      </c>
      <c r="E1420" s="30" t="s">
        <v>11024</v>
      </c>
      <c r="F1420" s="14" t="s">
        <v>5021</v>
      </c>
      <c r="G1420" s="14" t="s">
        <v>5022</v>
      </c>
      <c r="H1420" s="14" t="s">
        <v>11549</v>
      </c>
      <c r="I1420" s="25">
        <v>86471</v>
      </c>
      <c r="J1420" s="14" t="str">
        <f t="shared" si="22"/>
        <v>K25TTM8647145817</v>
      </c>
      <c r="K1420" s="16">
        <v>45817</v>
      </c>
      <c r="L1420" s="17">
        <v>489888</v>
      </c>
    </row>
    <row r="1421" spans="1:12" s="18" customFormat="1" x14ac:dyDescent="0.25">
      <c r="A1421" s="14" t="s">
        <v>8</v>
      </c>
      <c r="B1421" s="14" t="s">
        <v>9</v>
      </c>
      <c r="C1421" s="14" t="s">
        <v>5023</v>
      </c>
      <c r="D1421" s="31">
        <v>6880</v>
      </c>
      <c r="E1421" s="30" t="s">
        <v>11034</v>
      </c>
      <c r="F1421" s="14" t="s">
        <v>5025</v>
      </c>
      <c r="G1421" s="14" t="s">
        <v>5026</v>
      </c>
      <c r="H1421" s="14" t="s">
        <v>11549</v>
      </c>
      <c r="I1421" s="25">
        <v>267721</v>
      </c>
      <c r="J1421" s="14" t="str">
        <f t="shared" si="22"/>
        <v>K25TTM26772145817</v>
      </c>
      <c r="K1421" s="16">
        <v>45817</v>
      </c>
      <c r="L1421" s="17">
        <v>347760</v>
      </c>
    </row>
    <row r="1422" spans="1:12" s="18" customFormat="1" x14ac:dyDescent="0.25">
      <c r="A1422" s="14" t="s">
        <v>8</v>
      </c>
      <c r="B1422" s="14" t="s">
        <v>9</v>
      </c>
      <c r="C1422" s="14" t="s">
        <v>5027</v>
      </c>
      <c r="D1422" s="31">
        <v>6880</v>
      </c>
      <c r="E1422" s="30" t="s">
        <v>11034</v>
      </c>
      <c r="F1422" s="14" t="s">
        <v>5025</v>
      </c>
      <c r="G1422" s="14" t="s">
        <v>5028</v>
      </c>
      <c r="H1422" s="14" t="s">
        <v>11549</v>
      </c>
      <c r="I1422" s="25">
        <v>267866</v>
      </c>
      <c r="J1422" s="14" t="str">
        <f t="shared" si="22"/>
        <v>K25TTM26786645817</v>
      </c>
      <c r="K1422" s="16">
        <v>45817</v>
      </c>
      <c r="L1422" s="17">
        <v>479913</v>
      </c>
    </row>
    <row r="1423" spans="1:12" s="18" customFormat="1" x14ac:dyDescent="0.25">
      <c r="A1423" s="14" t="s">
        <v>8</v>
      </c>
      <c r="B1423" s="14" t="s">
        <v>9</v>
      </c>
      <c r="C1423" s="14" t="s">
        <v>5029</v>
      </c>
      <c r="D1423" s="31">
        <v>6900</v>
      </c>
      <c r="E1423" s="30" t="s">
        <v>11024</v>
      </c>
      <c r="F1423" s="14" t="s">
        <v>5031</v>
      </c>
      <c r="G1423" s="14" t="s">
        <v>5032</v>
      </c>
      <c r="H1423" s="14" t="s">
        <v>11549</v>
      </c>
      <c r="I1423" s="25">
        <v>86851</v>
      </c>
      <c r="J1423" s="14" t="str">
        <f t="shared" si="22"/>
        <v>K25TTM8685145817</v>
      </c>
      <c r="K1423" s="16">
        <v>45817</v>
      </c>
      <c r="L1423" s="17">
        <v>732326</v>
      </c>
    </row>
    <row r="1424" spans="1:12" s="18" customFormat="1" x14ac:dyDescent="0.25">
      <c r="A1424" s="14" t="s">
        <v>8</v>
      </c>
      <c r="B1424" s="14" t="s">
        <v>9</v>
      </c>
      <c r="C1424" s="14" t="s">
        <v>5033</v>
      </c>
      <c r="D1424" s="31">
        <v>6974</v>
      </c>
      <c r="E1424" s="30" t="s">
        <v>11024</v>
      </c>
      <c r="F1424" s="14" t="s">
        <v>5035</v>
      </c>
      <c r="G1424" s="14" t="s">
        <v>5036</v>
      </c>
      <c r="H1424" s="14" t="s">
        <v>11549</v>
      </c>
      <c r="I1424" s="25">
        <v>86661</v>
      </c>
      <c r="J1424" s="14" t="str">
        <f t="shared" si="22"/>
        <v>K25TTM8666145817</v>
      </c>
      <c r="K1424" s="16">
        <v>45817</v>
      </c>
      <c r="L1424" s="17">
        <v>114239</v>
      </c>
    </row>
    <row r="1425" spans="1:12" s="18" customFormat="1" x14ac:dyDescent="0.25">
      <c r="A1425" s="14" t="s">
        <v>8</v>
      </c>
      <c r="B1425" s="14" t="s">
        <v>9</v>
      </c>
      <c r="C1425" s="14" t="s">
        <v>5037</v>
      </c>
      <c r="D1425" s="31">
        <v>1553</v>
      </c>
      <c r="E1425" s="30" t="s">
        <v>11034</v>
      </c>
      <c r="F1425" s="14" t="s">
        <v>1825</v>
      </c>
      <c r="G1425" s="14" t="s">
        <v>5038</v>
      </c>
      <c r="H1425" s="14" t="s">
        <v>11549</v>
      </c>
      <c r="I1425" s="25">
        <v>269583</v>
      </c>
      <c r="J1425" s="14" t="str">
        <f t="shared" si="22"/>
        <v>K25TTM26958345818</v>
      </c>
      <c r="K1425" s="16">
        <v>45818</v>
      </c>
      <c r="L1425" s="17">
        <v>370578</v>
      </c>
    </row>
    <row r="1426" spans="1:12" s="18" customFormat="1" x14ac:dyDescent="0.25">
      <c r="A1426" s="14" t="s">
        <v>8</v>
      </c>
      <c r="B1426" s="14" t="s">
        <v>9</v>
      </c>
      <c r="C1426" s="14" t="s">
        <v>5039</v>
      </c>
      <c r="D1426" s="31">
        <v>1616</v>
      </c>
      <c r="E1426" s="30" t="s">
        <v>11109</v>
      </c>
      <c r="F1426" s="14" t="s">
        <v>5041</v>
      </c>
      <c r="G1426" s="14" t="s">
        <v>5042</v>
      </c>
      <c r="H1426" s="14" t="s">
        <v>11549</v>
      </c>
      <c r="I1426" s="25">
        <v>4587</v>
      </c>
      <c r="J1426" s="14" t="str">
        <f t="shared" si="22"/>
        <v>K25TTM458745818</v>
      </c>
      <c r="K1426" s="16">
        <v>45818</v>
      </c>
      <c r="L1426" s="17">
        <v>1083931</v>
      </c>
    </row>
    <row r="1427" spans="1:12" s="18" customFormat="1" x14ac:dyDescent="0.25">
      <c r="A1427" s="14" t="s">
        <v>8</v>
      </c>
      <c r="B1427" s="14" t="s">
        <v>9</v>
      </c>
      <c r="C1427" s="14" t="s">
        <v>5043</v>
      </c>
      <c r="D1427" s="31">
        <v>1640</v>
      </c>
      <c r="E1427" s="30" t="s">
        <v>11253</v>
      </c>
      <c r="F1427" s="14" t="s">
        <v>5045</v>
      </c>
      <c r="G1427" s="14" t="s">
        <v>5046</v>
      </c>
      <c r="H1427" s="14" t="s">
        <v>11549</v>
      </c>
      <c r="I1427" s="25">
        <v>2212</v>
      </c>
      <c r="J1427" s="14" t="str">
        <f t="shared" si="22"/>
        <v>K25TTM221245818</v>
      </c>
      <c r="K1427" s="16">
        <v>45818</v>
      </c>
      <c r="L1427" s="17">
        <v>53460</v>
      </c>
    </row>
    <row r="1428" spans="1:12" s="18" customFormat="1" x14ac:dyDescent="0.25">
      <c r="A1428" s="14" t="s">
        <v>8</v>
      </c>
      <c r="B1428" s="14" t="s">
        <v>9</v>
      </c>
      <c r="C1428" s="14" t="s">
        <v>5047</v>
      </c>
      <c r="D1428" s="31">
        <v>1657</v>
      </c>
      <c r="E1428" s="30" t="s">
        <v>11034</v>
      </c>
      <c r="F1428" s="14" t="s">
        <v>5049</v>
      </c>
      <c r="G1428" s="14" t="s">
        <v>5050</v>
      </c>
      <c r="H1428" s="14" t="s">
        <v>11549</v>
      </c>
      <c r="I1428" s="25">
        <v>271274</v>
      </c>
      <c r="J1428" s="14" t="str">
        <f t="shared" si="22"/>
        <v>K25TTM27127445818</v>
      </c>
      <c r="K1428" s="16">
        <v>45818</v>
      </c>
      <c r="L1428" s="17">
        <v>601674</v>
      </c>
    </row>
    <row r="1429" spans="1:12" s="18" customFormat="1" x14ac:dyDescent="0.25">
      <c r="A1429" s="14" t="s">
        <v>8</v>
      </c>
      <c r="B1429" s="14" t="s">
        <v>9</v>
      </c>
      <c r="C1429" s="14" t="s">
        <v>5051</v>
      </c>
      <c r="D1429" s="31">
        <v>1677</v>
      </c>
      <c r="E1429" s="30" t="s">
        <v>11054</v>
      </c>
      <c r="F1429" s="14" t="s">
        <v>1111</v>
      </c>
      <c r="G1429" s="14" t="s">
        <v>5052</v>
      </c>
      <c r="H1429" s="14" t="s">
        <v>11549</v>
      </c>
      <c r="I1429" s="25">
        <v>25916</v>
      </c>
      <c r="J1429" s="14" t="str">
        <f t="shared" si="22"/>
        <v>K25TTM2591645818</v>
      </c>
      <c r="K1429" s="16">
        <v>45818</v>
      </c>
      <c r="L1429" s="17">
        <v>213840</v>
      </c>
    </row>
    <row r="1430" spans="1:12" s="18" customFormat="1" x14ac:dyDescent="0.25">
      <c r="A1430" s="14" t="s">
        <v>8</v>
      </c>
      <c r="B1430" s="14" t="s">
        <v>9</v>
      </c>
      <c r="C1430" s="14" t="s">
        <v>5053</v>
      </c>
      <c r="D1430" s="31">
        <v>2409</v>
      </c>
      <c r="E1430" s="30" t="s">
        <v>11034</v>
      </c>
      <c r="F1430" s="14" t="s">
        <v>5055</v>
      </c>
      <c r="G1430" s="14" t="s">
        <v>5056</v>
      </c>
      <c r="H1430" s="14" t="s">
        <v>11549</v>
      </c>
      <c r="I1430" s="25">
        <v>270797</v>
      </c>
      <c r="J1430" s="14" t="str">
        <f t="shared" si="22"/>
        <v>K25TTM27079745818</v>
      </c>
      <c r="K1430" s="16">
        <v>45818</v>
      </c>
      <c r="L1430" s="17">
        <v>119943</v>
      </c>
    </row>
    <row r="1431" spans="1:12" s="18" customFormat="1" x14ac:dyDescent="0.25">
      <c r="A1431" s="14" t="s">
        <v>8</v>
      </c>
      <c r="B1431" s="14" t="s">
        <v>9</v>
      </c>
      <c r="C1431" s="14" t="s">
        <v>5057</v>
      </c>
      <c r="D1431" s="31">
        <v>2721</v>
      </c>
      <c r="E1431" s="30" t="s">
        <v>11024</v>
      </c>
      <c r="F1431" s="14" t="s">
        <v>2580</v>
      </c>
      <c r="G1431" s="14" t="s">
        <v>5058</v>
      </c>
      <c r="H1431" s="14" t="s">
        <v>11549</v>
      </c>
      <c r="I1431" s="25">
        <v>87744</v>
      </c>
      <c r="J1431" s="14" t="str">
        <f t="shared" si="22"/>
        <v>K25TTM8774445818</v>
      </c>
      <c r="K1431" s="16">
        <v>45818</v>
      </c>
      <c r="L1431" s="17">
        <v>424858</v>
      </c>
    </row>
    <row r="1432" spans="1:12" s="18" customFormat="1" x14ac:dyDescent="0.25">
      <c r="A1432" s="14" t="s">
        <v>8</v>
      </c>
      <c r="B1432" s="14" t="s">
        <v>9</v>
      </c>
      <c r="C1432" s="14" t="s">
        <v>5059</v>
      </c>
      <c r="D1432" s="31">
        <v>2743</v>
      </c>
      <c r="E1432" s="30" t="s">
        <v>11034</v>
      </c>
      <c r="F1432" s="14" t="s">
        <v>5061</v>
      </c>
      <c r="G1432" s="14" t="s">
        <v>5062</v>
      </c>
      <c r="H1432" s="14" t="s">
        <v>11549</v>
      </c>
      <c r="I1432" s="25">
        <v>271700</v>
      </c>
      <c r="J1432" s="14" t="str">
        <f t="shared" si="22"/>
        <v>K25TTM27170045818</v>
      </c>
      <c r="K1432" s="16">
        <v>45818</v>
      </c>
      <c r="L1432" s="17">
        <v>479913</v>
      </c>
    </row>
    <row r="1433" spans="1:12" s="18" customFormat="1" x14ac:dyDescent="0.25">
      <c r="A1433" s="14" t="s">
        <v>8</v>
      </c>
      <c r="B1433" s="14" t="s">
        <v>9</v>
      </c>
      <c r="C1433" s="14" t="s">
        <v>5063</v>
      </c>
      <c r="D1433" s="15" t="s">
        <v>5064</v>
      </c>
      <c r="E1433" s="30" t="s">
        <v>11258</v>
      </c>
      <c r="F1433" s="14" t="s">
        <v>5065</v>
      </c>
      <c r="G1433" s="14" t="s">
        <v>5066</v>
      </c>
      <c r="H1433" s="14" t="s">
        <v>11549</v>
      </c>
      <c r="I1433" s="25">
        <v>7165</v>
      </c>
      <c r="J1433" s="14" t="str">
        <f t="shared" si="22"/>
        <v>K25TTM716545818</v>
      </c>
      <c r="K1433" s="16">
        <v>45818</v>
      </c>
      <c r="L1433" s="17">
        <v>106920</v>
      </c>
    </row>
    <row r="1434" spans="1:12" s="18" customFormat="1" x14ac:dyDescent="0.25">
      <c r="A1434" s="14" t="s">
        <v>8</v>
      </c>
      <c r="B1434" s="14" t="s">
        <v>9</v>
      </c>
      <c r="C1434" s="14" t="s">
        <v>5067</v>
      </c>
      <c r="D1434" s="15" t="s">
        <v>1192</v>
      </c>
      <c r="E1434" s="30" t="s">
        <v>11034</v>
      </c>
      <c r="F1434" s="14" t="s">
        <v>1193</v>
      </c>
      <c r="G1434" s="14" t="s">
        <v>5068</v>
      </c>
      <c r="H1434" s="14" t="s">
        <v>11549</v>
      </c>
      <c r="I1434" s="25">
        <v>270126</v>
      </c>
      <c r="J1434" s="14" t="str">
        <f t="shared" si="22"/>
        <v>K25TTM27012645818</v>
      </c>
      <c r="K1434" s="16">
        <v>45818</v>
      </c>
      <c r="L1434" s="17">
        <v>306504</v>
      </c>
    </row>
    <row r="1435" spans="1:12" s="18" customFormat="1" x14ac:dyDescent="0.25">
      <c r="A1435" s="14" t="s">
        <v>8</v>
      </c>
      <c r="B1435" s="14" t="s">
        <v>9</v>
      </c>
      <c r="C1435" s="14" t="s">
        <v>5069</v>
      </c>
      <c r="D1435" s="15" t="s">
        <v>5070</v>
      </c>
      <c r="E1435" s="30" t="s">
        <v>11028</v>
      </c>
      <c r="F1435" s="14" t="s">
        <v>5071</v>
      </c>
      <c r="G1435" s="14" t="s">
        <v>5072</v>
      </c>
      <c r="H1435" s="14" t="s">
        <v>11549</v>
      </c>
      <c r="I1435" s="25">
        <v>3195</v>
      </c>
      <c r="J1435" s="14" t="str">
        <f t="shared" si="22"/>
        <v>K25TTM319545818</v>
      </c>
      <c r="K1435" s="16">
        <v>45818</v>
      </c>
      <c r="L1435" s="17">
        <v>641520</v>
      </c>
    </row>
    <row r="1436" spans="1:12" s="18" customFormat="1" x14ac:dyDescent="0.25">
      <c r="A1436" s="14" t="s">
        <v>8</v>
      </c>
      <c r="B1436" s="14" t="s">
        <v>9</v>
      </c>
      <c r="C1436" s="14" t="s">
        <v>5073</v>
      </c>
      <c r="D1436" s="15" t="s">
        <v>3836</v>
      </c>
      <c r="E1436" s="30" t="s">
        <v>11243</v>
      </c>
      <c r="F1436" s="14" t="s">
        <v>3837</v>
      </c>
      <c r="G1436" s="14" t="s">
        <v>5074</v>
      </c>
      <c r="H1436" s="14" t="s">
        <v>11549</v>
      </c>
      <c r="I1436" s="25">
        <v>21060</v>
      </c>
      <c r="J1436" s="14" t="str">
        <f t="shared" si="22"/>
        <v>K25TTM2106045818</v>
      </c>
      <c r="K1436" s="16">
        <v>45818</v>
      </c>
      <c r="L1436" s="17">
        <v>206280</v>
      </c>
    </row>
    <row r="1437" spans="1:12" s="18" customFormat="1" x14ac:dyDescent="0.25">
      <c r="A1437" s="14" t="s">
        <v>8</v>
      </c>
      <c r="B1437" s="14" t="s">
        <v>9</v>
      </c>
      <c r="C1437" s="14" t="s">
        <v>5075</v>
      </c>
      <c r="D1437" s="15" t="s">
        <v>47</v>
      </c>
      <c r="E1437" s="30" t="s">
        <v>11034</v>
      </c>
      <c r="F1437" s="14" t="s">
        <v>48</v>
      </c>
      <c r="G1437" s="14" t="s">
        <v>5076</v>
      </c>
      <c r="H1437" s="14" t="s">
        <v>11549</v>
      </c>
      <c r="I1437" s="25">
        <v>270196</v>
      </c>
      <c r="J1437" s="14" t="str">
        <f t="shared" si="22"/>
        <v>K25TTM27019645818</v>
      </c>
      <c r="K1437" s="16">
        <v>45818</v>
      </c>
      <c r="L1437" s="17">
        <v>379873</v>
      </c>
    </row>
    <row r="1438" spans="1:12" s="18" customFormat="1" x14ac:dyDescent="0.25">
      <c r="A1438" s="14" t="s">
        <v>8</v>
      </c>
      <c r="B1438" s="14" t="s">
        <v>9</v>
      </c>
      <c r="C1438" s="14" t="s">
        <v>5077</v>
      </c>
      <c r="D1438" s="15" t="s">
        <v>59</v>
      </c>
      <c r="E1438" s="30" t="s">
        <v>11064</v>
      </c>
      <c r="F1438" s="14" t="s">
        <v>60</v>
      </c>
      <c r="G1438" s="14" t="s">
        <v>5078</v>
      </c>
      <c r="H1438" s="14" t="s">
        <v>11549</v>
      </c>
      <c r="I1438" s="25">
        <v>44067</v>
      </c>
      <c r="J1438" s="14" t="str">
        <f t="shared" si="22"/>
        <v>K25TTM4406745818</v>
      </c>
      <c r="K1438" s="16">
        <v>45818</v>
      </c>
      <c r="L1438" s="17">
        <v>60043</v>
      </c>
    </row>
    <row r="1439" spans="1:12" s="18" customFormat="1" x14ac:dyDescent="0.25">
      <c r="A1439" s="14" t="s">
        <v>8</v>
      </c>
      <c r="B1439" s="14" t="s">
        <v>9</v>
      </c>
      <c r="C1439" s="14" t="s">
        <v>5079</v>
      </c>
      <c r="D1439" s="15" t="s">
        <v>5080</v>
      </c>
      <c r="E1439" s="30" t="s">
        <v>11034</v>
      </c>
      <c r="F1439" s="14" t="s">
        <v>5081</v>
      </c>
      <c r="G1439" s="14" t="s">
        <v>5082</v>
      </c>
      <c r="H1439" s="14" t="s">
        <v>11549</v>
      </c>
      <c r="I1439" s="25">
        <v>270173</v>
      </c>
      <c r="J1439" s="14" t="str">
        <f t="shared" si="22"/>
        <v>K25TTM27017345818</v>
      </c>
      <c r="K1439" s="16">
        <v>45818</v>
      </c>
      <c r="L1439" s="17">
        <v>389610</v>
      </c>
    </row>
    <row r="1440" spans="1:12" s="18" customFormat="1" x14ac:dyDescent="0.25">
      <c r="A1440" s="14" t="s">
        <v>8</v>
      </c>
      <c r="B1440" s="14" t="s">
        <v>9</v>
      </c>
      <c r="C1440" s="14" t="s">
        <v>5083</v>
      </c>
      <c r="D1440" s="15" t="s">
        <v>5084</v>
      </c>
      <c r="E1440" s="30" t="s">
        <v>11129</v>
      </c>
      <c r="F1440" s="14" t="s">
        <v>5085</v>
      </c>
      <c r="G1440" s="14" t="s">
        <v>5086</v>
      </c>
      <c r="H1440" s="14" t="s">
        <v>11549</v>
      </c>
      <c r="I1440" s="25">
        <v>20627</v>
      </c>
      <c r="J1440" s="14" t="str">
        <f t="shared" si="22"/>
        <v>K25TTM2062745818</v>
      </c>
      <c r="K1440" s="16">
        <v>45818</v>
      </c>
      <c r="L1440" s="17">
        <v>54432</v>
      </c>
    </row>
    <row r="1441" spans="1:12" s="18" customFormat="1" x14ac:dyDescent="0.25">
      <c r="A1441" s="14" t="s">
        <v>8</v>
      </c>
      <c r="B1441" s="14" t="s">
        <v>9</v>
      </c>
      <c r="C1441" s="14" t="s">
        <v>5087</v>
      </c>
      <c r="D1441" s="15" t="s">
        <v>577</v>
      </c>
      <c r="E1441" s="30" t="e">
        <v>#N/A</v>
      </c>
      <c r="F1441" s="14" t="s">
        <v>578</v>
      </c>
      <c r="G1441" s="14" t="s">
        <v>5088</v>
      </c>
      <c r="H1441" s="14" t="s">
        <v>11549</v>
      </c>
      <c r="I1441" s="25">
        <v>10504</v>
      </c>
      <c r="J1441" s="14" t="str">
        <f t="shared" si="22"/>
        <v>K25TTM1050445818</v>
      </c>
      <c r="K1441" s="16">
        <v>45818</v>
      </c>
      <c r="L1441" s="17">
        <v>198720</v>
      </c>
    </row>
    <row r="1442" spans="1:12" s="18" customFormat="1" x14ac:dyDescent="0.25">
      <c r="A1442" s="14" t="s">
        <v>8</v>
      </c>
      <c r="B1442" s="14" t="s">
        <v>9</v>
      </c>
      <c r="C1442" s="14" t="s">
        <v>5089</v>
      </c>
      <c r="D1442" s="15" t="s">
        <v>577</v>
      </c>
      <c r="E1442" s="30" t="e">
        <v>#N/A</v>
      </c>
      <c r="F1442" s="14" t="s">
        <v>578</v>
      </c>
      <c r="G1442" s="14" t="s">
        <v>5090</v>
      </c>
      <c r="H1442" s="14" t="s">
        <v>11549</v>
      </c>
      <c r="I1442" s="25">
        <v>10509</v>
      </c>
      <c r="J1442" s="14" t="str">
        <f t="shared" si="22"/>
        <v>K25TTM1050945818</v>
      </c>
      <c r="K1442" s="16">
        <v>45818</v>
      </c>
      <c r="L1442" s="17">
        <v>239885</v>
      </c>
    </row>
    <row r="1443" spans="1:12" s="18" customFormat="1" x14ac:dyDescent="0.25">
      <c r="A1443" s="14" t="s">
        <v>8</v>
      </c>
      <c r="B1443" s="14" t="s">
        <v>9</v>
      </c>
      <c r="C1443" s="14" t="s">
        <v>5091</v>
      </c>
      <c r="D1443" s="15" t="s">
        <v>577</v>
      </c>
      <c r="E1443" s="30" t="e">
        <v>#N/A</v>
      </c>
      <c r="F1443" s="14" t="s">
        <v>578</v>
      </c>
      <c r="G1443" s="14" t="s">
        <v>5092</v>
      </c>
      <c r="H1443" s="14" t="s">
        <v>11549</v>
      </c>
      <c r="I1443" s="25">
        <v>10524</v>
      </c>
      <c r="J1443" s="14" t="str">
        <f t="shared" si="22"/>
        <v>K25TTM1052445818</v>
      </c>
      <c r="K1443" s="16">
        <v>45818</v>
      </c>
      <c r="L1443" s="17">
        <v>119943</v>
      </c>
    </row>
    <row r="1444" spans="1:12" s="18" customFormat="1" x14ac:dyDescent="0.25">
      <c r="A1444" s="14" t="s">
        <v>8</v>
      </c>
      <c r="B1444" s="14" t="s">
        <v>9</v>
      </c>
      <c r="C1444" s="14" t="s">
        <v>5093</v>
      </c>
      <c r="D1444" s="15" t="s">
        <v>1948</v>
      </c>
      <c r="E1444" s="30" t="s">
        <v>11034</v>
      </c>
      <c r="F1444" s="14" t="s">
        <v>1949</v>
      </c>
      <c r="G1444" s="14" t="s">
        <v>5094</v>
      </c>
      <c r="H1444" s="14" t="s">
        <v>11549</v>
      </c>
      <c r="I1444" s="25">
        <v>270343</v>
      </c>
      <c r="J1444" s="14" t="str">
        <f t="shared" si="22"/>
        <v>K25TTM27034345818</v>
      </c>
      <c r="K1444" s="16">
        <v>45818</v>
      </c>
      <c r="L1444" s="17">
        <v>599998</v>
      </c>
    </row>
    <row r="1445" spans="1:12" s="18" customFormat="1" x14ac:dyDescent="0.25">
      <c r="A1445" s="14" t="s">
        <v>8</v>
      </c>
      <c r="B1445" s="14" t="s">
        <v>9</v>
      </c>
      <c r="C1445" s="14" t="s">
        <v>5095</v>
      </c>
      <c r="D1445" s="15" t="s">
        <v>79</v>
      </c>
      <c r="E1445" s="30" t="s">
        <v>11104</v>
      </c>
      <c r="F1445" s="14" t="s">
        <v>80</v>
      </c>
      <c r="G1445" s="14" t="s">
        <v>5096</v>
      </c>
      <c r="H1445" s="14" t="s">
        <v>11549</v>
      </c>
      <c r="I1445" s="25">
        <v>18288</v>
      </c>
      <c r="J1445" s="14" t="str">
        <f t="shared" si="22"/>
        <v>K25TTM1828845818</v>
      </c>
      <c r="K1445" s="16">
        <v>45818</v>
      </c>
      <c r="L1445" s="17">
        <v>213840</v>
      </c>
    </row>
    <row r="1446" spans="1:12" s="18" customFormat="1" x14ac:dyDescent="0.25">
      <c r="A1446" s="14" t="s">
        <v>8</v>
      </c>
      <c r="B1446" s="14" t="s">
        <v>9</v>
      </c>
      <c r="C1446" s="14" t="s">
        <v>5097</v>
      </c>
      <c r="D1446" s="15" t="s">
        <v>5098</v>
      </c>
      <c r="E1446" s="30" t="s">
        <v>11034</v>
      </c>
      <c r="F1446" s="14" t="s">
        <v>5099</v>
      </c>
      <c r="G1446" s="14" t="s">
        <v>5100</v>
      </c>
      <c r="H1446" s="14" t="s">
        <v>11549</v>
      </c>
      <c r="I1446" s="25">
        <v>271498</v>
      </c>
      <c r="J1446" s="14" t="str">
        <f t="shared" si="22"/>
        <v>K25TTM27149845818</v>
      </c>
      <c r="K1446" s="16">
        <v>45818</v>
      </c>
      <c r="L1446" s="17">
        <v>153252</v>
      </c>
    </row>
    <row r="1447" spans="1:12" s="18" customFormat="1" x14ac:dyDescent="0.25">
      <c r="A1447" s="14" t="s">
        <v>8</v>
      </c>
      <c r="B1447" s="14" t="s">
        <v>9</v>
      </c>
      <c r="C1447" s="14" t="s">
        <v>5101</v>
      </c>
      <c r="D1447" s="15" t="s">
        <v>5102</v>
      </c>
      <c r="E1447" s="30" t="s">
        <v>11034</v>
      </c>
      <c r="F1447" s="14" t="s">
        <v>5103</v>
      </c>
      <c r="G1447" s="14" t="s">
        <v>5104</v>
      </c>
      <c r="H1447" s="14" t="s">
        <v>11549</v>
      </c>
      <c r="I1447" s="25">
        <v>271299</v>
      </c>
      <c r="J1447" s="14" t="str">
        <f t="shared" si="22"/>
        <v>K25TTM27129945818</v>
      </c>
      <c r="K1447" s="16">
        <v>45818</v>
      </c>
      <c r="L1447" s="17">
        <v>289565</v>
      </c>
    </row>
    <row r="1448" spans="1:12" s="18" customFormat="1" x14ac:dyDescent="0.25">
      <c r="A1448" s="14" t="s">
        <v>8</v>
      </c>
      <c r="B1448" s="14" t="s">
        <v>9</v>
      </c>
      <c r="C1448" s="14" t="s">
        <v>5105</v>
      </c>
      <c r="D1448" s="15" t="s">
        <v>597</v>
      </c>
      <c r="E1448" s="30" t="s">
        <v>11129</v>
      </c>
      <c r="F1448" s="14" t="s">
        <v>598</v>
      </c>
      <c r="G1448" s="14" t="s">
        <v>5106</v>
      </c>
      <c r="H1448" s="14" t="s">
        <v>11549</v>
      </c>
      <c r="I1448" s="25">
        <v>20675</v>
      </c>
      <c r="J1448" s="14" t="str">
        <f t="shared" si="22"/>
        <v>K25TTM2067545818</v>
      </c>
      <c r="K1448" s="16">
        <v>45818</v>
      </c>
      <c r="L1448" s="17">
        <v>49680</v>
      </c>
    </row>
    <row r="1449" spans="1:12" s="18" customFormat="1" x14ac:dyDescent="0.25">
      <c r="A1449" s="14" t="s">
        <v>8</v>
      </c>
      <c r="B1449" s="14" t="s">
        <v>9</v>
      </c>
      <c r="C1449" s="14" t="s">
        <v>5107</v>
      </c>
      <c r="D1449" s="15" t="s">
        <v>2016</v>
      </c>
      <c r="E1449" s="30" t="s">
        <v>11278</v>
      </c>
      <c r="F1449" s="14" t="s">
        <v>2017</v>
      </c>
      <c r="G1449" s="14" t="s">
        <v>5108</v>
      </c>
      <c r="H1449" s="14" t="s">
        <v>11549</v>
      </c>
      <c r="I1449" s="25">
        <v>5357</v>
      </c>
      <c r="J1449" s="14" t="str">
        <f t="shared" si="22"/>
        <v>K25TTM535745818</v>
      </c>
      <c r="K1449" s="16">
        <v>45818</v>
      </c>
      <c r="L1449" s="17">
        <v>80190</v>
      </c>
    </row>
    <row r="1450" spans="1:12" s="18" customFormat="1" x14ac:dyDescent="0.25">
      <c r="A1450" s="14" t="s">
        <v>8</v>
      </c>
      <c r="B1450" s="14" t="s">
        <v>9</v>
      </c>
      <c r="C1450" s="14" t="s">
        <v>5109</v>
      </c>
      <c r="D1450" s="15" t="s">
        <v>2016</v>
      </c>
      <c r="E1450" s="30" t="s">
        <v>11278</v>
      </c>
      <c r="F1450" s="14" t="s">
        <v>2017</v>
      </c>
      <c r="G1450" s="14" t="s">
        <v>5110</v>
      </c>
      <c r="H1450" s="14" t="s">
        <v>11549</v>
      </c>
      <c r="I1450" s="25">
        <v>5361</v>
      </c>
      <c r="J1450" s="14" t="str">
        <f t="shared" si="22"/>
        <v>K25TTM536145818</v>
      </c>
      <c r="K1450" s="16">
        <v>45818</v>
      </c>
      <c r="L1450" s="17">
        <v>53460</v>
      </c>
    </row>
    <row r="1451" spans="1:12" s="18" customFormat="1" x14ac:dyDescent="0.25">
      <c r="A1451" s="14" t="s">
        <v>8</v>
      </c>
      <c r="B1451" s="14" t="s">
        <v>9</v>
      </c>
      <c r="C1451" s="14" t="s">
        <v>5111</v>
      </c>
      <c r="D1451" s="15" t="s">
        <v>5112</v>
      </c>
      <c r="E1451" s="30" t="e">
        <v>#N/A</v>
      </c>
      <c r="F1451" s="14" t="s">
        <v>5113</v>
      </c>
      <c r="G1451" s="14" t="s">
        <v>5114</v>
      </c>
      <c r="H1451" s="14" t="s">
        <v>11549</v>
      </c>
      <c r="I1451" s="25">
        <v>8045</v>
      </c>
      <c r="J1451" s="14" t="str">
        <f t="shared" si="22"/>
        <v>K25TTM804545818</v>
      </c>
      <c r="K1451" s="16">
        <v>45818</v>
      </c>
      <c r="L1451" s="17">
        <v>588060</v>
      </c>
    </row>
    <row r="1452" spans="1:12" s="18" customFormat="1" x14ac:dyDescent="0.25">
      <c r="A1452" s="14" t="s">
        <v>8</v>
      </c>
      <c r="B1452" s="14" t="s">
        <v>9</v>
      </c>
      <c r="C1452" s="14" t="s">
        <v>5115</v>
      </c>
      <c r="D1452" s="15" t="s">
        <v>5116</v>
      </c>
      <c r="E1452" s="30" t="s">
        <v>11044</v>
      </c>
      <c r="F1452" s="14" t="s">
        <v>5117</v>
      </c>
      <c r="G1452" s="14" t="s">
        <v>5118</v>
      </c>
      <c r="H1452" s="14" t="s">
        <v>11549</v>
      </c>
      <c r="I1452" s="25">
        <v>7900</v>
      </c>
      <c r="J1452" s="14" t="str">
        <f t="shared" si="22"/>
        <v>K25TTM790045818</v>
      </c>
      <c r="K1452" s="16">
        <v>45818</v>
      </c>
      <c r="L1452" s="17">
        <v>49680</v>
      </c>
    </row>
    <row r="1453" spans="1:12" s="18" customFormat="1" x14ac:dyDescent="0.25">
      <c r="A1453" s="14" t="s">
        <v>8</v>
      </c>
      <c r="B1453" s="14" t="s">
        <v>9</v>
      </c>
      <c r="C1453" s="14" t="s">
        <v>5119</v>
      </c>
      <c r="D1453" s="31">
        <v>3213</v>
      </c>
      <c r="E1453" s="30" t="s">
        <v>11024</v>
      </c>
      <c r="F1453" s="14" t="s">
        <v>5121</v>
      </c>
      <c r="G1453" s="14" t="s">
        <v>5122</v>
      </c>
      <c r="H1453" s="14" t="s">
        <v>11549</v>
      </c>
      <c r="I1453" s="25">
        <v>87268</v>
      </c>
      <c r="J1453" s="14" t="str">
        <f t="shared" si="22"/>
        <v>K25TTM8726845818</v>
      </c>
      <c r="K1453" s="16">
        <v>45818</v>
      </c>
      <c r="L1453" s="17">
        <v>184973</v>
      </c>
    </row>
    <row r="1454" spans="1:12" s="18" customFormat="1" x14ac:dyDescent="0.25">
      <c r="A1454" s="14" t="s">
        <v>8</v>
      </c>
      <c r="B1454" s="14" t="s">
        <v>9</v>
      </c>
      <c r="C1454" s="14" t="s">
        <v>5123</v>
      </c>
      <c r="D1454" s="31">
        <v>3261</v>
      </c>
      <c r="E1454" s="30" t="s">
        <v>11034</v>
      </c>
      <c r="F1454" s="14" t="s">
        <v>5125</v>
      </c>
      <c r="G1454" s="14" t="s">
        <v>5126</v>
      </c>
      <c r="H1454" s="14" t="s">
        <v>11549</v>
      </c>
      <c r="I1454" s="25">
        <v>269793</v>
      </c>
      <c r="J1454" s="14" t="str">
        <f t="shared" si="22"/>
        <v>K25TTM26979345818</v>
      </c>
      <c r="K1454" s="16">
        <v>45818</v>
      </c>
      <c r="L1454" s="17">
        <v>284333</v>
      </c>
    </row>
    <row r="1455" spans="1:12" s="18" customFormat="1" x14ac:dyDescent="0.25">
      <c r="A1455" s="14" t="s">
        <v>8</v>
      </c>
      <c r="B1455" s="14" t="s">
        <v>9</v>
      </c>
      <c r="C1455" s="14" t="s">
        <v>5127</v>
      </c>
      <c r="D1455" s="31">
        <v>3261</v>
      </c>
      <c r="E1455" s="30" t="s">
        <v>11034</v>
      </c>
      <c r="F1455" s="14" t="s">
        <v>5125</v>
      </c>
      <c r="G1455" s="14" t="s">
        <v>5128</v>
      </c>
      <c r="H1455" s="14" t="s">
        <v>11549</v>
      </c>
      <c r="I1455" s="25">
        <v>269882</v>
      </c>
      <c r="J1455" s="14" t="str">
        <f t="shared" si="22"/>
        <v>K25TTM26988245818</v>
      </c>
      <c r="K1455" s="16">
        <v>45818</v>
      </c>
      <c r="L1455" s="17">
        <v>149040</v>
      </c>
    </row>
    <row r="1456" spans="1:12" s="18" customFormat="1" x14ac:dyDescent="0.25">
      <c r="A1456" s="14" t="s">
        <v>8</v>
      </c>
      <c r="B1456" s="14" t="s">
        <v>9</v>
      </c>
      <c r="C1456" s="14" t="s">
        <v>5129</v>
      </c>
      <c r="D1456" s="31">
        <v>3274</v>
      </c>
      <c r="E1456" s="30" t="s">
        <v>11024</v>
      </c>
      <c r="F1456" s="14" t="s">
        <v>5131</v>
      </c>
      <c r="G1456" s="14" t="s">
        <v>5132</v>
      </c>
      <c r="H1456" s="14" t="s">
        <v>11549</v>
      </c>
      <c r="I1456" s="25">
        <v>87497</v>
      </c>
      <c r="J1456" s="14" t="str">
        <f t="shared" si="22"/>
        <v>K25TTM8749745818</v>
      </c>
      <c r="K1456" s="16">
        <v>45818</v>
      </c>
      <c r="L1456" s="17">
        <v>230183</v>
      </c>
    </row>
    <row r="1457" spans="1:12" s="18" customFormat="1" x14ac:dyDescent="0.25">
      <c r="A1457" s="14" t="s">
        <v>8</v>
      </c>
      <c r="B1457" s="14" t="s">
        <v>9</v>
      </c>
      <c r="C1457" s="14" t="s">
        <v>5133</v>
      </c>
      <c r="D1457" s="31">
        <v>3343</v>
      </c>
      <c r="E1457" s="30" t="s">
        <v>11039</v>
      </c>
      <c r="F1457" s="14" t="s">
        <v>1355</v>
      </c>
      <c r="G1457" s="14" t="s">
        <v>5134</v>
      </c>
      <c r="H1457" s="14" t="s">
        <v>11549</v>
      </c>
      <c r="I1457" s="25">
        <v>10505</v>
      </c>
      <c r="J1457" s="14" t="str">
        <f t="shared" si="22"/>
        <v>K25TTM1050545818</v>
      </c>
      <c r="K1457" s="16">
        <v>45818</v>
      </c>
      <c r="L1457" s="17">
        <v>108393</v>
      </c>
    </row>
    <row r="1458" spans="1:12" s="18" customFormat="1" x14ac:dyDescent="0.25">
      <c r="A1458" s="14" t="s">
        <v>8</v>
      </c>
      <c r="B1458" s="14" t="s">
        <v>9</v>
      </c>
      <c r="C1458" s="14" t="s">
        <v>5135</v>
      </c>
      <c r="D1458" s="31">
        <v>3343</v>
      </c>
      <c r="E1458" s="30" t="s">
        <v>11039</v>
      </c>
      <c r="F1458" s="14" t="s">
        <v>1355</v>
      </c>
      <c r="G1458" s="14" t="s">
        <v>5136</v>
      </c>
      <c r="H1458" s="14" t="s">
        <v>11549</v>
      </c>
      <c r="I1458" s="25">
        <v>10534</v>
      </c>
      <c r="J1458" s="14" t="str">
        <f t="shared" si="22"/>
        <v>K25TTM1053445818</v>
      </c>
      <c r="K1458" s="16">
        <v>45818</v>
      </c>
      <c r="L1458" s="17">
        <v>399168</v>
      </c>
    </row>
    <row r="1459" spans="1:12" s="18" customFormat="1" x14ac:dyDescent="0.25">
      <c r="A1459" s="14" t="s">
        <v>8</v>
      </c>
      <c r="B1459" s="14" t="s">
        <v>9</v>
      </c>
      <c r="C1459" s="14" t="s">
        <v>5137</v>
      </c>
      <c r="D1459" s="31">
        <v>3350</v>
      </c>
      <c r="E1459" s="30" t="s">
        <v>11034</v>
      </c>
      <c r="F1459" s="14" t="s">
        <v>5139</v>
      </c>
      <c r="G1459" s="14" t="s">
        <v>5140</v>
      </c>
      <c r="H1459" s="14" t="s">
        <v>11549</v>
      </c>
      <c r="I1459" s="25">
        <v>270736</v>
      </c>
      <c r="J1459" s="14" t="str">
        <f t="shared" si="22"/>
        <v>K25TTM27073645818</v>
      </c>
      <c r="K1459" s="16">
        <v>45818</v>
      </c>
      <c r="L1459" s="17">
        <v>239885</v>
      </c>
    </row>
    <row r="1460" spans="1:12" s="18" customFormat="1" x14ac:dyDescent="0.25">
      <c r="A1460" s="14" t="s">
        <v>8</v>
      </c>
      <c r="B1460" s="14" t="s">
        <v>9</v>
      </c>
      <c r="C1460" s="14" t="s">
        <v>5141</v>
      </c>
      <c r="D1460" s="31">
        <v>3357</v>
      </c>
      <c r="E1460" s="30" t="s">
        <v>11124</v>
      </c>
      <c r="F1460" s="14" t="s">
        <v>5143</v>
      </c>
      <c r="G1460" s="14" t="s">
        <v>5144</v>
      </c>
      <c r="H1460" s="14" t="s">
        <v>11549</v>
      </c>
      <c r="I1460" s="25">
        <v>36210</v>
      </c>
      <c r="J1460" s="14" t="str">
        <f t="shared" si="22"/>
        <v>K25TTM3621045818</v>
      </c>
      <c r="K1460" s="16">
        <v>45818</v>
      </c>
      <c r="L1460" s="17">
        <v>119943</v>
      </c>
    </row>
    <row r="1461" spans="1:12" s="18" customFormat="1" x14ac:dyDescent="0.25">
      <c r="A1461" s="14" t="s">
        <v>8</v>
      </c>
      <c r="B1461" s="14" t="s">
        <v>9</v>
      </c>
      <c r="C1461" s="14" t="s">
        <v>5145</v>
      </c>
      <c r="D1461" s="31">
        <v>3397</v>
      </c>
      <c r="E1461" s="30" t="s">
        <v>11209</v>
      </c>
      <c r="F1461" s="14" t="s">
        <v>5147</v>
      </c>
      <c r="G1461" s="14" t="s">
        <v>5148</v>
      </c>
      <c r="H1461" s="14" t="s">
        <v>11549</v>
      </c>
      <c r="I1461" s="25">
        <v>9172</v>
      </c>
      <c r="J1461" s="14" t="str">
        <f t="shared" si="22"/>
        <v>K25TTM917245818</v>
      </c>
      <c r="K1461" s="16">
        <v>45818</v>
      </c>
      <c r="L1461" s="17">
        <v>120534</v>
      </c>
    </row>
    <row r="1462" spans="1:12" s="18" customFormat="1" x14ac:dyDescent="0.25">
      <c r="A1462" s="14" t="s">
        <v>8</v>
      </c>
      <c r="B1462" s="14" t="s">
        <v>9</v>
      </c>
      <c r="C1462" s="14" t="s">
        <v>5149</v>
      </c>
      <c r="D1462" s="31">
        <v>3477</v>
      </c>
      <c r="E1462" s="30" t="s">
        <v>11034</v>
      </c>
      <c r="F1462" s="14" t="s">
        <v>5151</v>
      </c>
      <c r="G1462" s="14" t="s">
        <v>5152</v>
      </c>
      <c r="H1462" s="14" t="s">
        <v>11549</v>
      </c>
      <c r="I1462" s="25">
        <v>270824</v>
      </c>
      <c r="J1462" s="14" t="str">
        <f t="shared" si="22"/>
        <v>K25TTM27082445818</v>
      </c>
      <c r="K1462" s="16">
        <v>45818</v>
      </c>
      <c r="L1462" s="17">
        <v>381588</v>
      </c>
    </row>
    <row r="1463" spans="1:12" s="18" customFormat="1" x14ac:dyDescent="0.25">
      <c r="A1463" s="14" t="s">
        <v>8</v>
      </c>
      <c r="B1463" s="14" t="s">
        <v>9</v>
      </c>
      <c r="C1463" s="14" t="s">
        <v>5153</v>
      </c>
      <c r="D1463" s="31">
        <v>3569</v>
      </c>
      <c r="E1463" s="30" t="s">
        <v>11034</v>
      </c>
      <c r="F1463" s="14" t="s">
        <v>5155</v>
      </c>
      <c r="G1463" s="14" t="s">
        <v>5156</v>
      </c>
      <c r="H1463" s="14" t="s">
        <v>11549</v>
      </c>
      <c r="I1463" s="25">
        <v>270910</v>
      </c>
      <c r="J1463" s="14" t="str">
        <f t="shared" si="22"/>
        <v>K25TTM27091045818</v>
      </c>
      <c r="K1463" s="16">
        <v>45818</v>
      </c>
      <c r="L1463" s="17">
        <v>360513</v>
      </c>
    </row>
    <row r="1464" spans="1:12" s="18" customFormat="1" x14ac:dyDescent="0.25">
      <c r="A1464" s="14" t="s">
        <v>8</v>
      </c>
      <c r="B1464" s="14" t="s">
        <v>9</v>
      </c>
      <c r="C1464" s="14" t="s">
        <v>5157</v>
      </c>
      <c r="D1464" s="31">
        <v>3569</v>
      </c>
      <c r="E1464" s="30" t="s">
        <v>11034</v>
      </c>
      <c r="F1464" s="14" t="s">
        <v>5155</v>
      </c>
      <c r="G1464" s="14" t="s">
        <v>5158</v>
      </c>
      <c r="H1464" s="14" t="s">
        <v>11549</v>
      </c>
      <c r="I1464" s="25">
        <v>271707</v>
      </c>
      <c r="J1464" s="14" t="str">
        <f t="shared" si="22"/>
        <v>K25TTM27170745818</v>
      </c>
      <c r="K1464" s="16">
        <v>45818</v>
      </c>
      <c r="L1464" s="17">
        <v>119943</v>
      </c>
    </row>
    <row r="1465" spans="1:12" s="18" customFormat="1" x14ac:dyDescent="0.25">
      <c r="A1465" s="14" t="s">
        <v>8</v>
      </c>
      <c r="B1465" s="14" t="s">
        <v>9</v>
      </c>
      <c r="C1465" s="14" t="s">
        <v>5159</v>
      </c>
      <c r="D1465" s="31">
        <v>3634</v>
      </c>
      <c r="E1465" s="30" t="s">
        <v>11024</v>
      </c>
      <c r="F1465" s="14" t="s">
        <v>5161</v>
      </c>
      <c r="G1465" s="14" t="s">
        <v>5162</v>
      </c>
      <c r="H1465" s="14" t="s">
        <v>11549</v>
      </c>
      <c r="I1465" s="25">
        <v>87749</v>
      </c>
      <c r="J1465" s="14" t="str">
        <f t="shared" si="22"/>
        <v>K25TTM8774945818</v>
      </c>
      <c r="K1465" s="16">
        <v>45818</v>
      </c>
      <c r="L1465" s="17">
        <v>360256</v>
      </c>
    </row>
    <row r="1466" spans="1:12" s="18" customFormat="1" x14ac:dyDescent="0.25">
      <c r="A1466" s="14" t="s">
        <v>8</v>
      </c>
      <c r="B1466" s="14" t="s">
        <v>9</v>
      </c>
      <c r="C1466" s="14" t="s">
        <v>5163</v>
      </c>
      <c r="D1466" s="31">
        <v>3649</v>
      </c>
      <c r="E1466" s="30" t="s">
        <v>11034</v>
      </c>
      <c r="F1466" s="14" t="s">
        <v>1371</v>
      </c>
      <c r="G1466" s="14" t="s">
        <v>5164</v>
      </c>
      <c r="H1466" s="14" t="s">
        <v>11549</v>
      </c>
      <c r="I1466" s="25">
        <v>271393</v>
      </c>
      <c r="J1466" s="14" t="str">
        <f t="shared" si="22"/>
        <v>K25TTM27139345818</v>
      </c>
      <c r="K1466" s="16">
        <v>45818</v>
      </c>
      <c r="L1466" s="17">
        <v>76626</v>
      </c>
    </row>
    <row r="1467" spans="1:12" s="18" customFormat="1" x14ac:dyDescent="0.25">
      <c r="A1467" s="14" t="s">
        <v>8</v>
      </c>
      <c r="B1467" s="14" t="s">
        <v>9</v>
      </c>
      <c r="C1467" s="14" t="s">
        <v>5165</v>
      </c>
      <c r="D1467" s="31">
        <v>3666</v>
      </c>
      <c r="E1467" s="30" t="s">
        <v>11024</v>
      </c>
      <c r="F1467" s="14" t="s">
        <v>5167</v>
      </c>
      <c r="G1467" s="14" t="s">
        <v>5168</v>
      </c>
      <c r="H1467" s="14" t="s">
        <v>11549</v>
      </c>
      <c r="I1467" s="25">
        <v>87542</v>
      </c>
      <c r="J1467" s="14" t="str">
        <f t="shared" si="22"/>
        <v>K25TTM8754245818</v>
      </c>
      <c r="K1467" s="16">
        <v>45818</v>
      </c>
      <c r="L1467" s="17">
        <v>646501</v>
      </c>
    </row>
    <row r="1468" spans="1:12" s="18" customFormat="1" x14ac:dyDescent="0.25">
      <c r="A1468" s="14" t="s">
        <v>8</v>
      </c>
      <c r="B1468" s="14" t="s">
        <v>9</v>
      </c>
      <c r="C1468" s="14" t="s">
        <v>5169</v>
      </c>
      <c r="D1468" s="31">
        <v>3683</v>
      </c>
      <c r="E1468" s="30" t="s">
        <v>11034</v>
      </c>
      <c r="F1468" s="14" t="s">
        <v>2125</v>
      </c>
      <c r="G1468" s="14" t="s">
        <v>5170</v>
      </c>
      <c r="H1468" s="14" t="s">
        <v>11549</v>
      </c>
      <c r="I1468" s="25">
        <v>271469</v>
      </c>
      <c r="J1468" s="14" t="str">
        <f t="shared" si="22"/>
        <v>K25TTM27146945818</v>
      </c>
      <c r="K1468" s="16">
        <v>45818</v>
      </c>
      <c r="L1468" s="17">
        <v>479739</v>
      </c>
    </row>
    <row r="1469" spans="1:12" s="18" customFormat="1" x14ac:dyDescent="0.25">
      <c r="A1469" s="14" t="s">
        <v>8</v>
      </c>
      <c r="B1469" s="14" t="s">
        <v>9</v>
      </c>
      <c r="C1469" s="14" t="s">
        <v>5171</v>
      </c>
      <c r="D1469" s="31">
        <v>3687</v>
      </c>
      <c r="E1469" s="30" t="s">
        <v>11104</v>
      </c>
      <c r="F1469" s="14" t="s">
        <v>1393</v>
      </c>
      <c r="G1469" s="14" t="s">
        <v>5172</v>
      </c>
      <c r="H1469" s="14" t="s">
        <v>11549</v>
      </c>
      <c r="I1469" s="25">
        <v>18315</v>
      </c>
      <c r="J1469" s="14" t="str">
        <f t="shared" si="22"/>
        <v>K25TTM1831545818</v>
      </c>
      <c r="K1469" s="16">
        <v>45818</v>
      </c>
      <c r="L1469" s="17">
        <v>49680</v>
      </c>
    </row>
    <row r="1470" spans="1:12" s="18" customFormat="1" x14ac:dyDescent="0.25">
      <c r="A1470" s="14" t="s">
        <v>8</v>
      </c>
      <c r="B1470" s="14" t="s">
        <v>9</v>
      </c>
      <c r="C1470" s="14" t="s">
        <v>5173</v>
      </c>
      <c r="D1470" s="31">
        <v>3727</v>
      </c>
      <c r="E1470" s="30" t="s">
        <v>11034</v>
      </c>
      <c r="F1470" s="14" t="s">
        <v>5175</v>
      </c>
      <c r="G1470" s="14" t="s">
        <v>5176</v>
      </c>
      <c r="H1470" s="14" t="s">
        <v>11549</v>
      </c>
      <c r="I1470" s="25">
        <v>270352</v>
      </c>
      <c r="J1470" s="14" t="str">
        <f t="shared" si="22"/>
        <v>K25TTM27035245818</v>
      </c>
      <c r="K1470" s="16">
        <v>45818</v>
      </c>
      <c r="L1470" s="17">
        <v>60043</v>
      </c>
    </row>
    <row r="1471" spans="1:12" s="18" customFormat="1" x14ac:dyDescent="0.25">
      <c r="A1471" s="14" t="s">
        <v>8</v>
      </c>
      <c r="B1471" s="14" t="s">
        <v>9</v>
      </c>
      <c r="C1471" s="14" t="s">
        <v>5177</v>
      </c>
      <c r="D1471" s="31">
        <v>3739</v>
      </c>
      <c r="E1471" s="30" t="s">
        <v>11064</v>
      </c>
      <c r="F1471" s="14" t="s">
        <v>5179</v>
      </c>
      <c r="G1471" s="14" t="s">
        <v>5180</v>
      </c>
      <c r="H1471" s="14" t="s">
        <v>11549</v>
      </c>
      <c r="I1471" s="25">
        <v>43895</v>
      </c>
      <c r="J1471" s="14" t="str">
        <f t="shared" si="22"/>
        <v>K25TTM4389545818</v>
      </c>
      <c r="K1471" s="16">
        <v>45818</v>
      </c>
      <c r="L1471" s="17">
        <v>240477</v>
      </c>
    </row>
    <row r="1472" spans="1:12" s="18" customFormat="1" x14ac:dyDescent="0.25">
      <c r="A1472" s="14" t="s">
        <v>8</v>
      </c>
      <c r="B1472" s="14" t="s">
        <v>9</v>
      </c>
      <c r="C1472" s="14" t="s">
        <v>5181</v>
      </c>
      <c r="D1472" s="31">
        <v>3863</v>
      </c>
      <c r="E1472" s="30" t="s">
        <v>11034</v>
      </c>
      <c r="F1472" s="14" t="s">
        <v>5183</v>
      </c>
      <c r="G1472" s="14" t="s">
        <v>5184</v>
      </c>
      <c r="H1472" s="14" t="s">
        <v>11549</v>
      </c>
      <c r="I1472" s="25">
        <v>271116</v>
      </c>
      <c r="J1472" s="14" t="str">
        <f t="shared" si="22"/>
        <v>K25TTM27111645818</v>
      </c>
      <c r="K1472" s="16">
        <v>45818</v>
      </c>
      <c r="L1472" s="17">
        <v>228336</v>
      </c>
    </row>
    <row r="1473" spans="1:12" s="18" customFormat="1" x14ac:dyDescent="0.25">
      <c r="A1473" s="14" t="s">
        <v>8</v>
      </c>
      <c r="B1473" s="14" t="s">
        <v>9</v>
      </c>
      <c r="C1473" s="14" t="s">
        <v>5185</v>
      </c>
      <c r="D1473" s="31">
        <v>3920</v>
      </c>
      <c r="E1473" s="30" t="s">
        <v>11124</v>
      </c>
      <c r="F1473" s="14" t="s">
        <v>5187</v>
      </c>
      <c r="G1473" s="14" t="s">
        <v>5188</v>
      </c>
      <c r="H1473" s="14" t="s">
        <v>11549</v>
      </c>
      <c r="I1473" s="25">
        <v>36140</v>
      </c>
      <c r="J1473" s="14" t="str">
        <f t="shared" si="22"/>
        <v>K25TTM3614045818</v>
      </c>
      <c r="K1473" s="16">
        <v>45818</v>
      </c>
      <c r="L1473" s="17">
        <v>1032901</v>
      </c>
    </row>
    <row r="1474" spans="1:12" s="18" customFormat="1" x14ac:dyDescent="0.25">
      <c r="A1474" s="14" t="s">
        <v>8</v>
      </c>
      <c r="B1474" s="14" t="s">
        <v>9</v>
      </c>
      <c r="C1474" s="14" t="s">
        <v>5189</v>
      </c>
      <c r="D1474" s="31">
        <v>3965</v>
      </c>
      <c r="E1474" s="30" t="s">
        <v>11024</v>
      </c>
      <c r="F1474" s="14" t="s">
        <v>5191</v>
      </c>
      <c r="G1474" s="14" t="s">
        <v>5192</v>
      </c>
      <c r="H1474" s="14" t="s">
        <v>11549</v>
      </c>
      <c r="I1474" s="25">
        <v>87247</v>
      </c>
      <c r="J1474" s="14" t="str">
        <f t="shared" si="22"/>
        <v>K25TTM8724745818</v>
      </c>
      <c r="K1474" s="16">
        <v>45818</v>
      </c>
      <c r="L1474" s="17">
        <v>974717</v>
      </c>
    </row>
    <row r="1475" spans="1:12" s="18" customFormat="1" x14ac:dyDescent="0.25">
      <c r="A1475" s="14" t="s">
        <v>8</v>
      </c>
      <c r="B1475" s="14" t="s">
        <v>9</v>
      </c>
      <c r="C1475" s="14" t="s">
        <v>5193</v>
      </c>
      <c r="D1475" s="31">
        <v>3973</v>
      </c>
      <c r="E1475" s="30" t="s">
        <v>11034</v>
      </c>
      <c r="F1475" s="14" t="s">
        <v>5195</v>
      </c>
      <c r="G1475" s="14" t="s">
        <v>5196</v>
      </c>
      <c r="H1475" s="14" t="s">
        <v>11549</v>
      </c>
      <c r="I1475" s="25">
        <v>271196</v>
      </c>
      <c r="J1475" s="14" t="str">
        <f t="shared" si="22"/>
        <v>K25TTM27119645818</v>
      </c>
      <c r="K1475" s="16">
        <v>45818</v>
      </c>
      <c r="L1475" s="17">
        <v>179550</v>
      </c>
    </row>
    <row r="1476" spans="1:12" s="18" customFormat="1" x14ac:dyDescent="0.25">
      <c r="A1476" s="14" t="s">
        <v>8</v>
      </c>
      <c r="B1476" s="14" t="s">
        <v>9</v>
      </c>
      <c r="C1476" s="14" t="s">
        <v>5197</v>
      </c>
      <c r="D1476" s="31">
        <v>4040</v>
      </c>
      <c r="E1476" s="30" t="s">
        <v>11034</v>
      </c>
      <c r="F1476" s="14" t="s">
        <v>1425</v>
      </c>
      <c r="G1476" s="14" t="s">
        <v>5198</v>
      </c>
      <c r="H1476" s="14" t="s">
        <v>11549</v>
      </c>
      <c r="I1476" s="25">
        <v>270572</v>
      </c>
      <c r="J1476" s="14" t="str">
        <f t="shared" ref="J1476:J1539" si="23">H1476&amp;I1476&amp;K1476</f>
        <v>K25TTM27057245818</v>
      </c>
      <c r="K1476" s="16">
        <v>45818</v>
      </c>
      <c r="L1476" s="17">
        <v>539946</v>
      </c>
    </row>
    <row r="1477" spans="1:12" s="18" customFormat="1" x14ac:dyDescent="0.25">
      <c r="A1477" s="14" t="s">
        <v>8</v>
      </c>
      <c r="B1477" s="14" t="s">
        <v>9</v>
      </c>
      <c r="C1477" s="14" t="s">
        <v>5199</v>
      </c>
      <c r="D1477" s="31">
        <v>4050</v>
      </c>
      <c r="E1477" s="30" t="s">
        <v>11034</v>
      </c>
      <c r="F1477" s="14" t="s">
        <v>5201</v>
      </c>
      <c r="G1477" s="14" t="s">
        <v>5202</v>
      </c>
      <c r="H1477" s="14" t="s">
        <v>11549</v>
      </c>
      <c r="I1477" s="25">
        <v>270666</v>
      </c>
      <c r="J1477" s="14" t="str">
        <f t="shared" si="23"/>
        <v>K25TTM27066645818</v>
      </c>
      <c r="K1477" s="16">
        <v>45818</v>
      </c>
      <c r="L1477" s="17">
        <v>316511</v>
      </c>
    </row>
    <row r="1478" spans="1:12" s="18" customFormat="1" x14ac:dyDescent="0.25">
      <c r="A1478" s="14" t="s">
        <v>8</v>
      </c>
      <c r="B1478" s="14" t="s">
        <v>9</v>
      </c>
      <c r="C1478" s="14" t="s">
        <v>5203</v>
      </c>
      <c r="D1478" s="31">
        <v>4113</v>
      </c>
      <c r="E1478" s="30" t="s">
        <v>11034</v>
      </c>
      <c r="F1478" s="14" t="s">
        <v>1439</v>
      </c>
      <c r="G1478" s="14" t="s">
        <v>5204</v>
      </c>
      <c r="H1478" s="14" t="s">
        <v>11549</v>
      </c>
      <c r="I1478" s="25">
        <v>270264</v>
      </c>
      <c r="J1478" s="14" t="str">
        <f t="shared" si="23"/>
        <v>K25TTM27026445818</v>
      </c>
      <c r="K1478" s="16">
        <v>45818</v>
      </c>
      <c r="L1478" s="17">
        <v>599713</v>
      </c>
    </row>
    <row r="1479" spans="1:12" s="18" customFormat="1" x14ac:dyDescent="0.25">
      <c r="A1479" s="14" t="s">
        <v>8</v>
      </c>
      <c r="B1479" s="14" t="s">
        <v>9</v>
      </c>
      <c r="C1479" s="14" t="s">
        <v>5205</v>
      </c>
      <c r="D1479" s="31">
        <v>4152</v>
      </c>
      <c r="E1479" s="30" t="s">
        <v>11024</v>
      </c>
      <c r="F1479" s="14" t="s">
        <v>5207</v>
      </c>
      <c r="G1479" s="14" t="s">
        <v>5208</v>
      </c>
      <c r="H1479" s="14" t="s">
        <v>11549</v>
      </c>
      <c r="I1479" s="25">
        <v>87713</v>
      </c>
      <c r="J1479" s="14" t="str">
        <f t="shared" si="23"/>
        <v>K25TTM8771345818</v>
      </c>
      <c r="K1479" s="16">
        <v>45818</v>
      </c>
      <c r="L1479" s="17">
        <v>1644272</v>
      </c>
    </row>
    <row r="1480" spans="1:12" s="18" customFormat="1" x14ac:dyDescent="0.25">
      <c r="A1480" s="14" t="s">
        <v>8</v>
      </c>
      <c r="B1480" s="14" t="s">
        <v>9</v>
      </c>
      <c r="C1480" s="14" t="s">
        <v>5209</v>
      </c>
      <c r="D1480" s="31">
        <v>4162</v>
      </c>
      <c r="E1480" s="30" t="s">
        <v>11119</v>
      </c>
      <c r="F1480" s="14" t="s">
        <v>5211</v>
      </c>
      <c r="G1480" s="14" t="s">
        <v>5212</v>
      </c>
      <c r="H1480" s="14" t="s">
        <v>11549</v>
      </c>
      <c r="I1480" s="25">
        <v>9567</v>
      </c>
      <c r="J1480" s="14" t="str">
        <f t="shared" si="23"/>
        <v>K25TTM956745818</v>
      </c>
      <c r="K1480" s="16">
        <v>45818</v>
      </c>
      <c r="L1480" s="17">
        <v>108393</v>
      </c>
    </row>
    <row r="1481" spans="1:12" s="18" customFormat="1" x14ac:dyDescent="0.25">
      <c r="A1481" s="14" t="s">
        <v>8</v>
      </c>
      <c r="B1481" s="14" t="s">
        <v>9</v>
      </c>
      <c r="C1481" s="14" t="s">
        <v>5213</v>
      </c>
      <c r="D1481" s="31">
        <v>4241</v>
      </c>
      <c r="E1481" s="30" t="s">
        <v>11034</v>
      </c>
      <c r="F1481" s="14" t="s">
        <v>750</v>
      </c>
      <c r="G1481" s="14" t="s">
        <v>5214</v>
      </c>
      <c r="H1481" s="14" t="s">
        <v>11549</v>
      </c>
      <c r="I1481" s="25">
        <v>271193</v>
      </c>
      <c r="J1481" s="14" t="str">
        <f t="shared" si="23"/>
        <v>K25TTM27119345818</v>
      </c>
      <c r="K1481" s="16">
        <v>45818</v>
      </c>
      <c r="L1481" s="17">
        <v>198720</v>
      </c>
    </row>
    <row r="1482" spans="1:12" s="18" customFormat="1" x14ac:dyDescent="0.25">
      <c r="A1482" s="14" t="s">
        <v>8</v>
      </c>
      <c r="B1482" s="14" t="s">
        <v>9</v>
      </c>
      <c r="C1482" s="14" t="s">
        <v>5215</v>
      </c>
      <c r="D1482" s="31">
        <v>4303</v>
      </c>
      <c r="E1482" s="30" t="s">
        <v>11024</v>
      </c>
      <c r="F1482" s="14" t="s">
        <v>5217</v>
      </c>
      <c r="G1482" s="14" t="s">
        <v>5218</v>
      </c>
      <c r="H1482" s="14" t="s">
        <v>11549</v>
      </c>
      <c r="I1482" s="25">
        <v>87503</v>
      </c>
      <c r="J1482" s="14" t="str">
        <f t="shared" si="23"/>
        <v>K25TTM8750345818</v>
      </c>
      <c r="K1482" s="16">
        <v>45818</v>
      </c>
      <c r="L1482" s="17">
        <v>1209686</v>
      </c>
    </row>
    <row r="1483" spans="1:12" s="18" customFormat="1" x14ac:dyDescent="0.25">
      <c r="A1483" s="14" t="s">
        <v>8</v>
      </c>
      <c r="B1483" s="14" t="s">
        <v>9</v>
      </c>
      <c r="C1483" s="14" t="s">
        <v>5219</v>
      </c>
      <c r="D1483" s="31">
        <v>4311</v>
      </c>
      <c r="E1483" s="30" t="s">
        <v>11024</v>
      </c>
      <c r="F1483" s="14" t="s">
        <v>5221</v>
      </c>
      <c r="G1483" s="14" t="s">
        <v>5222</v>
      </c>
      <c r="H1483" s="14" t="s">
        <v>11549</v>
      </c>
      <c r="I1483" s="25">
        <v>87441</v>
      </c>
      <c r="J1483" s="14" t="str">
        <f t="shared" si="23"/>
        <v>K25TTM8744145818</v>
      </c>
      <c r="K1483" s="16">
        <v>45818</v>
      </c>
      <c r="L1483" s="17">
        <v>420013</v>
      </c>
    </row>
    <row r="1484" spans="1:12" s="18" customFormat="1" x14ac:dyDescent="0.25">
      <c r="A1484" s="14" t="s">
        <v>8</v>
      </c>
      <c r="B1484" s="14" t="s">
        <v>9</v>
      </c>
      <c r="C1484" s="14" t="s">
        <v>5223</v>
      </c>
      <c r="D1484" s="31">
        <v>4313</v>
      </c>
      <c r="E1484" s="30" t="s">
        <v>11024</v>
      </c>
      <c r="F1484" s="14" t="s">
        <v>5225</v>
      </c>
      <c r="G1484" s="14" t="s">
        <v>5226</v>
      </c>
      <c r="H1484" s="14" t="s">
        <v>11549</v>
      </c>
      <c r="I1484" s="25">
        <v>87639</v>
      </c>
      <c r="J1484" s="14" t="str">
        <f t="shared" si="23"/>
        <v>K25TTM8763945818</v>
      </c>
      <c r="K1484" s="16">
        <v>45818</v>
      </c>
      <c r="L1484" s="17">
        <v>1738428</v>
      </c>
    </row>
    <row r="1485" spans="1:12" s="18" customFormat="1" x14ac:dyDescent="0.25">
      <c r="A1485" s="14" t="s">
        <v>8</v>
      </c>
      <c r="B1485" s="14" t="s">
        <v>9</v>
      </c>
      <c r="C1485" s="14" t="s">
        <v>5227</v>
      </c>
      <c r="D1485" s="31">
        <v>4333</v>
      </c>
      <c r="E1485" s="30" t="s">
        <v>11054</v>
      </c>
      <c r="F1485" s="14" t="s">
        <v>5229</v>
      </c>
      <c r="G1485" s="14" t="s">
        <v>5230</v>
      </c>
      <c r="H1485" s="14" t="s">
        <v>11549</v>
      </c>
      <c r="I1485" s="25">
        <v>26031</v>
      </c>
      <c r="J1485" s="14" t="str">
        <f t="shared" si="23"/>
        <v>K25TTM2603145818</v>
      </c>
      <c r="K1485" s="16">
        <v>45818</v>
      </c>
      <c r="L1485" s="17">
        <v>480285</v>
      </c>
    </row>
    <row r="1486" spans="1:12" s="18" customFormat="1" x14ac:dyDescent="0.25">
      <c r="A1486" s="14" t="s">
        <v>8</v>
      </c>
      <c r="B1486" s="14" t="s">
        <v>9</v>
      </c>
      <c r="C1486" s="14" t="s">
        <v>5231</v>
      </c>
      <c r="D1486" s="31">
        <v>4435</v>
      </c>
      <c r="E1486" s="30" t="s">
        <v>11024</v>
      </c>
      <c r="F1486" s="14" t="s">
        <v>5233</v>
      </c>
      <c r="G1486" s="14" t="s">
        <v>5234</v>
      </c>
      <c r="H1486" s="14" t="s">
        <v>11549</v>
      </c>
      <c r="I1486" s="25">
        <v>87534</v>
      </c>
      <c r="J1486" s="14" t="str">
        <f t="shared" si="23"/>
        <v>K25TTM8753445818</v>
      </c>
      <c r="K1486" s="16">
        <v>45818</v>
      </c>
      <c r="L1486" s="17">
        <v>174731</v>
      </c>
    </row>
    <row r="1487" spans="1:12" s="18" customFormat="1" x14ac:dyDescent="0.25">
      <c r="A1487" s="14" t="s">
        <v>8</v>
      </c>
      <c r="B1487" s="14" t="s">
        <v>9</v>
      </c>
      <c r="C1487" s="14" t="s">
        <v>5235</v>
      </c>
      <c r="D1487" s="31">
        <v>4444</v>
      </c>
      <c r="E1487" s="30" t="s">
        <v>11034</v>
      </c>
      <c r="F1487" s="14" t="s">
        <v>1483</v>
      </c>
      <c r="G1487" s="14" t="s">
        <v>5236</v>
      </c>
      <c r="H1487" s="14" t="s">
        <v>11549</v>
      </c>
      <c r="I1487" s="25">
        <v>271270</v>
      </c>
      <c r="J1487" s="14" t="str">
        <f t="shared" si="23"/>
        <v>K25TTM27127045818</v>
      </c>
      <c r="K1487" s="16">
        <v>45818</v>
      </c>
      <c r="L1487" s="17">
        <v>149040</v>
      </c>
    </row>
    <row r="1488" spans="1:12" s="18" customFormat="1" x14ac:dyDescent="0.25">
      <c r="A1488" s="14" t="s">
        <v>8</v>
      </c>
      <c r="B1488" s="14" t="s">
        <v>9</v>
      </c>
      <c r="C1488" s="14" t="s">
        <v>5237</v>
      </c>
      <c r="D1488" s="31">
        <v>4451</v>
      </c>
      <c r="E1488" s="30" t="s">
        <v>11154</v>
      </c>
      <c r="F1488" s="14" t="s">
        <v>5239</v>
      </c>
      <c r="G1488" s="14" t="s">
        <v>5240</v>
      </c>
      <c r="H1488" s="14" t="s">
        <v>11549</v>
      </c>
      <c r="I1488" s="25">
        <v>11481</v>
      </c>
      <c r="J1488" s="14" t="str">
        <f t="shared" si="23"/>
        <v>K25TTM1148145818</v>
      </c>
      <c r="K1488" s="16">
        <v>45818</v>
      </c>
      <c r="L1488" s="17">
        <v>119943</v>
      </c>
    </row>
    <row r="1489" spans="1:12" s="18" customFormat="1" x14ac:dyDescent="0.25">
      <c r="A1489" s="14" t="s">
        <v>8</v>
      </c>
      <c r="B1489" s="14" t="s">
        <v>9</v>
      </c>
      <c r="C1489" s="14" t="s">
        <v>5241</v>
      </c>
      <c r="D1489" s="31">
        <v>4473</v>
      </c>
      <c r="E1489" s="30" t="s">
        <v>11064</v>
      </c>
      <c r="F1489" s="14" t="s">
        <v>784</v>
      </c>
      <c r="G1489" s="14" t="s">
        <v>5242</v>
      </c>
      <c r="H1489" s="14" t="s">
        <v>11549</v>
      </c>
      <c r="I1489" s="25">
        <v>43999</v>
      </c>
      <c r="J1489" s="14" t="str">
        <f t="shared" si="23"/>
        <v>K25TTM4399945818</v>
      </c>
      <c r="K1489" s="16">
        <v>45818</v>
      </c>
      <c r="L1489" s="17">
        <v>120534</v>
      </c>
    </row>
    <row r="1490" spans="1:12" s="18" customFormat="1" x14ac:dyDescent="0.25">
      <c r="A1490" s="14" t="s">
        <v>8</v>
      </c>
      <c r="B1490" s="14" t="s">
        <v>9</v>
      </c>
      <c r="C1490" s="14" t="s">
        <v>5243</v>
      </c>
      <c r="D1490" s="31">
        <v>4565</v>
      </c>
      <c r="E1490" s="30" t="s">
        <v>11034</v>
      </c>
      <c r="F1490" s="14" t="s">
        <v>5245</v>
      </c>
      <c r="G1490" s="14" t="s">
        <v>5246</v>
      </c>
      <c r="H1490" s="14" t="s">
        <v>11549</v>
      </c>
      <c r="I1490" s="25">
        <v>271006</v>
      </c>
      <c r="J1490" s="14" t="str">
        <f t="shared" si="23"/>
        <v>K25TTM27100645818</v>
      </c>
      <c r="K1490" s="16">
        <v>45818</v>
      </c>
      <c r="L1490" s="17">
        <v>240170</v>
      </c>
    </row>
    <row r="1491" spans="1:12" s="18" customFormat="1" x14ac:dyDescent="0.25">
      <c r="A1491" s="14" t="s">
        <v>8</v>
      </c>
      <c r="B1491" s="14" t="s">
        <v>9</v>
      </c>
      <c r="C1491" s="14" t="s">
        <v>5247</v>
      </c>
      <c r="D1491" s="31">
        <v>4710</v>
      </c>
      <c r="E1491" s="30" t="s">
        <v>11278</v>
      </c>
      <c r="F1491" s="14" t="s">
        <v>5249</v>
      </c>
      <c r="G1491" s="14" t="s">
        <v>5250</v>
      </c>
      <c r="H1491" s="14" t="s">
        <v>11549</v>
      </c>
      <c r="I1491" s="25">
        <v>5367</v>
      </c>
      <c r="J1491" s="14" t="str">
        <f t="shared" si="23"/>
        <v>K25TTM536745818</v>
      </c>
      <c r="K1491" s="16">
        <v>45818</v>
      </c>
      <c r="L1491" s="17">
        <v>273195</v>
      </c>
    </row>
    <row r="1492" spans="1:12" s="18" customFormat="1" x14ac:dyDescent="0.25">
      <c r="A1492" s="14" t="s">
        <v>8</v>
      </c>
      <c r="B1492" s="14" t="s">
        <v>9</v>
      </c>
      <c r="C1492" s="14" t="s">
        <v>5251</v>
      </c>
      <c r="D1492" s="31">
        <v>4712</v>
      </c>
      <c r="E1492" s="30" t="s">
        <v>11233</v>
      </c>
      <c r="F1492" s="14" t="s">
        <v>5253</v>
      </c>
      <c r="G1492" s="14" t="s">
        <v>5254</v>
      </c>
      <c r="H1492" s="14" t="s">
        <v>11549</v>
      </c>
      <c r="I1492" s="25">
        <v>17799</v>
      </c>
      <c r="J1492" s="14" t="str">
        <f t="shared" si="23"/>
        <v>K25TTM1779945818</v>
      </c>
      <c r="K1492" s="16">
        <v>45818</v>
      </c>
      <c r="L1492" s="17">
        <v>239885</v>
      </c>
    </row>
    <row r="1493" spans="1:12" s="18" customFormat="1" x14ac:dyDescent="0.25">
      <c r="A1493" s="14" t="s">
        <v>8</v>
      </c>
      <c r="B1493" s="14" t="s">
        <v>9</v>
      </c>
      <c r="C1493" s="14" t="s">
        <v>5255</v>
      </c>
      <c r="D1493" s="31">
        <v>4801</v>
      </c>
      <c r="E1493" s="30" t="s">
        <v>11034</v>
      </c>
      <c r="F1493" s="14" t="s">
        <v>5257</v>
      </c>
      <c r="G1493" s="14" t="s">
        <v>5258</v>
      </c>
      <c r="H1493" s="14" t="s">
        <v>11549</v>
      </c>
      <c r="I1493" s="25">
        <v>270242</v>
      </c>
      <c r="J1493" s="14" t="str">
        <f t="shared" si="23"/>
        <v>K25TTM27024245818</v>
      </c>
      <c r="K1493" s="16">
        <v>45818</v>
      </c>
      <c r="L1493" s="17">
        <v>336699</v>
      </c>
    </row>
    <row r="1494" spans="1:12" s="18" customFormat="1" x14ac:dyDescent="0.25">
      <c r="A1494" s="14" t="s">
        <v>8</v>
      </c>
      <c r="B1494" s="14" t="s">
        <v>9</v>
      </c>
      <c r="C1494" s="14" t="s">
        <v>5259</v>
      </c>
      <c r="D1494" s="31">
        <v>4881</v>
      </c>
      <c r="E1494" s="30" t="s">
        <v>11024</v>
      </c>
      <c r="F1494" s="14" t="s">
        <v>5261</v>
      </c>
      <c r="G1494" s="14" t="s">
        <v>5262</v>
      </c>
      <c r="H1494" s="14" t="s">
        <v>11549</v>
      </c>
      <c r="I1494" s="25">
        <v>87779</v>
      </c>
      <c r="J1494" s="14" t="str">
        <f t="shared" si="23"/>
        <v>K25TTM8777945818</v>
      </c>
      <c r="K1494" s="16">
        <v>45818</v>
      </c>
      <c r="L1494" s="17">
        <v>1007639</v>
      </c>
    </row>
    <row r="1495" spans="1:12" s="18" customFormat="1" x14ac:dyDescent="0.25">
      <c r="A1495" s="14" t="s">
        <v>8</v>
      </c>
      <c r="B1495" s="14" t="s">
        <v>9</v>
      </c>
      <c r="C1495" s="14" t="s">
        <v>5263</v>
      </c>
      <c r="D1495" s="31">
        <v>5017</v>
      </c>
      <c r="E1495" s="30" t="s">
        <v>11074</v>
      </c>
      <c r="F1495" s="14" t="s">
        <v>3489</v>
      </c>
      <c r="G1495" s="14" t="s">
        <v>5264</v>
      </c>
      <c r="H1495" s="14" t="s">
        <v>11549</v>
      </c>
      <c r="I1495" s="25">
        <v>1275</v>
      </c>
      <c r="J1495" s="14" t="str">
        <f t="shared" si="23"/>
        <v>K25TTM127545818</v>
      </c>
      <c r="K1495" s="16">
        <v>45818</v>
      </c>
      <c r="L1495" s="17">
        <v>239885</v>
      </c>
    </row>
    <row r="1496" spans="1:12" s="18" customFormat="1" x14ac:dyDescent="0.25">
      <c r="A1496" s="14" t="s">
        <v>8</v>
      </c>
      <c r="B1496" s="14" t="s">
        <v>9</v>
      </c>
      <c r="C1496" s="14" t="s">
        <v>5265</v>
      </c>
      <c r="D1496" s="31">
        <v>5045</v>
      </c>
      <c r="E1496" s="30" t="s">
        <v>11034</v>
      </c>
      <c r="F1496" s="14" t="s">
        <v>5267</v>
      </c>
      <c r="G1496" s="14" t="s">
        <v>5268</v>
      </c>
      <c r="H1496" s="14" t="s">
        <v>11549</v>
      </c>
      <c r="I1496" s="25">
        <v>271825</v>
      </c>
      <c r="J1496" s="14" t="str">
        <f t="shared" si="23"/>
        <v>K25TTM27182545818</v>
      </c>
      <c r="K1496" s="16">
        <v>45818</v>
      </c>
      <c r="L1496" s="17">
        <v>380063</v>
      </c>
    </row>
    <row r="1497" spans="1:12" s="18" customFormat="1" x14ac:dyDescent="0.25">
      <c r="A1497" s="14" t="s">
        <v>8</v>
      </c>
      <c r="B1497" s="14" t="s">
        <v>9</v>
      </c>
      <c r="C1497" s="14" t="s">
        <v>5269</v>
      </c>
      <c r="D1497" s="31">
        <v>5121</v>
      </c>
      <c r="E1497" s="30" t="s">
        <v>11104</v>
      </c>
      <c r="F1497" s="14" t="s">
        <v>4906</v>
      </c>
      <c r="G1497" s="14" t="s">
        <v>5270</v>
      </c>
      <c r="H1497" s="14" t="s">
        <v>11549</v>
      </c>
      <c r="I1497" s="25">
        <v>18327</v>
      </c>
      <c r="J1497" s="14" t="str">
        <f t="shared" si="23"/>
        <v>K25TTM1832745818</v>
      </c>
      <c r="K1497" s="16">
        <v>45818</v>
      </c>
      <c r="L1497" s="17">
        <v>108393</v>
      </c>
    </row>
    <row r="1498" spans="1:12" s="18" customFormat="1" x14ac:dyDescent="0.25">
      <c r="A1498" s="14" t="s">
        <v>8</v>
      </c>
      <c r="B1498" s="14" t="s">
        <v>9</v>
      </c>
      <c r="C1498" s="14" t="s">
        <v>5271</v>
      </c>
      <c r="D1498" s="31">
        <v>5156</v>
      </c>
      <c r="E1498" s="30" t="s">
        <v>11054</v>
      </c>
      <c r="F1498" s="14" t="s">
        <v>5273</v>
      </c>
      <c r="G1498" s="14" t="s">
        <v>5274</v>
      </c>
      <c r="H1498" s="14" t="s">
        <v>11549</v>
      </c>
      <c r="I1498" s="25">
        <v>26101</v>
      </c>
      <c r="J1498" s="14" t="str">
        <f t="shared" si="23"/>
        <v>K25TTM2610145818</v>
      </c>
      <c r="K1498" s="16">
        <v>45818</v>
      </c>
      <c r="L1498" s="17">
        <v>99360</v>
      </c>
    </row>
    <row r="1499" spans="1:12" s="18" customFormat="1" x14ac:dyDescent="0.25">
      <c r="A1499" s="14" t="s">
        <v>8</v>
      </c>
      <c r="B1499" s="14" t="s">
        <v>9</v>
      </c>
      <c r="C1499" s="14" t="s">
        <v>5275</v>
      </c>
      <c r="D1499" s="31">
        <v>5158</v>
      </c>
      <c r="E1499" s="30" t="s">
        <v>11129</v>
      </c>
      <c r="F1499" s="14" t="s">
        <v>5277</v>
      </c>
      <c r="G1499" s="14" t="s">
        <v>5278</v>
      </c>
      <c r="H1499" s="14" t="s">
        <v>11549</v>
      </c>
      <c r="I1499" s="25">
        <v>20800</v>
      </c>
      <c r="J1499" s="14" t="str">
        <f t="shared" si="23"/>
        <v>K25TTM2080045818</v>
      </c>
      <c r="K1499" s="16">
        <v>45818</v>
      </c>
      <c r="L1499" s="17">
        <v>239885</v>
      </c>
    </row>
    <row r="1500" spans="1:12" s="18" customFormat="1" x14ac:dyDescent="0.25">
      <c r="A1500" s="14" t="s">
        <v>8</v>
      </c>
      <c r="B1500" s="14" t="s">
        <v>9</v>
      </c>
      <c r="C1500" s="14" t="s">
        <v>5279</v>
      </c>
      <c r="D1500" s="31">
        <v>5175</v>
      </c>
      <c r="E1500" s="30" t="s">
        <v>11129</v>
      </c>
      <c r="F1500" s="14" t="s">
        <v>5281</v>
      </c>
      <c r="G1500" s="14" t="s">
        <v>4510</v>
      </c>
      <c r="H1500" s="14" t="s">
        <v>11549</v>
      </c>
      <c r="I1500" s="25">
        <v>20704</v>
      </c>
      <c r="J1500" s="14" t="str">
        <f t="shared" si="23"/>
        <v>K25TTM2070445818</v>
      </c>
      <c r="K1500" s="16">
        <v>45818</v>
      </c>
      <c r="L1500" s="17">
        <v>99360</v>
      </c>
    </row>
    <row r="1501" spans="1:12" s="18" customFormat="1" x14ac:dyDescent="0.25">
      <c r="A1501" s="14" t="s">
        <v>8</v>
      </c>
      <c r="B1501" s="14" t="s">
        <v>9</v>
      </c>
      <c r="C1501" s="14" t="s">
        <v>5282</v>
      </c>
      <c r="D1501" s="31">
        <v>5191</v>
      </c>
      <c r="E1501" s="30" t="s">
        <v>11034</v>
      </c>
      <c r="F1501" s="14" t="s">
        <v>5284</v>
      </c>
      <c r="G1501" s="14" t="s">
        <v>5285</v>
      </c>
      <c r="H1501" s="14" t="s">
        <v>11549</v>
      </c>
      <c r="I1501" s="25">
        <v>270614</v>
      </c>
      <c r="J1501" s="14" t="str">
        <f t="shared" si="23"/>
        <v>K25TTM27061445818</v>
      </c>
      <c r="K1501" s="16">
        <v>45818</v>
      </c>
      <c r="L1501" s="17">
        <v>80190</v>
      </c>
    </row>
    <row r="1502" spans="1:12" s="18" customFormat="1" x14ac:dyDescent="0.25">
      <c r="A1502" s="14" t="s">
        <v>8</v>
      </c>
      <c r="B1502" s="14" t="s">
        <v>9</v>
      </c>
      <c r="C1502" s="14" t="s">
        <v>5286</v>
      </c>
      <c r="D1502" s="31">
        <v>5193</v>
      </c>
      <c r="E1502" s="30" t="s">
        <v>11134</v>
      </c>
      <c r="F1502" s="14" t="s">
        <v>5288</v>
      </c>
      <c r="G1502" s="14" t="s">
        <v>5289</v>
      </c>
      <c r="H1502" s="14" t="s">
        <v>11549</v>
      </c>
      <c r="I1502" s="25">
        <v>2647</v>
      </c>
      <c r="J1502" s="14" t="str">
        <f t="shared" si="23"/>
        <v>K25TTM264745818</v>
      </c>
      <c r="K1502" s="16">
        <v>45818</v>
      </c>
      <c r="L1502" s="17">
        <v>376430</v>
      </c>
    </row>
    <row r="1503" spans="1:12" s="18" customFormat="1" x14ac:dyDescent="0.25">
      <c r="A1503" s="14" t="s">
        <v>8</v>
      </c>
      <c r="B1503" s="14" t="s">
        <v>9</v>
      </c>
      <c r="C1503" s="14" t="s">
        <v>5290</v>
      </c>
      <c r="D1503" s="31">
        <v>5278</v>
      </c>
      <c r="E1503" s="30" t="s">
        <v>11024</v>
      </c>
      <c r="F1503" s="14" t="s">
        <v>5292</v>
      </c>
      <c r="G1503" s="14" t="s">
        <v>5293</v>
      </c>
      <c r="H1503" s="14" t="s">
        <v>11549</v>
      </c>
      <c r="I1503" s="25">
        <v>87316</v>
      </c>
      <c r="J1503" s="14" t="str">
        <f t="shared" si="23"/>
        <v>K25TTM8731645818</v>
      </c>
      <c r="K1503" s="16">
        <v>45818</v>
      </c>
      <c r="L1503" s="17">
        <v>1917457</v>
      </c>
    </row>
    <row r="1504" spans="1:12" s="18" customFormat="1" x14ac:dyDescent="0.25">
      <c r="A1504" s="14" t="s">
        <v>8</v>
      </c>
      <c r="B1504" s="14" t="s">
        <v>9</v>
      </c>
      <c r="C1504" s="14" t="s">
        <v>5294</v>
      </c>
      <c r="D1504" s="31">
        <v>5288</v>
      </c>
      <c r="E1504" s="30" t="s">
        <v>11034</v>
      </c>
      <c r="F1504" s="14" t="s">
        <v>5296</v>
      </c>
      <c r="G1504" s="14" t="s">
        <v>5297</v>
      </c>
      <c r="H1504" s="14" t="s">
        <v>11549</v>
      </c>
      <c r="I1504" s="25">
        <v>270705</v>
      </c>
      <c r="J1504" s="14" t="str">
        <f t="shared" si="23"/>
        <v>K25TTM27070545818</v>
      </c>
      <c r="K1504" s="16">
        <v>45818</v>
      </c>
      <c r="L1504" s="17">
        <v>320360</v>
      </c>
    </row>
    <row r="1505" spans="1:12" s="18" customFormat="1" x14ac:dyDescent="0.25">
      <c r="A1505" s="14" t="s">
        <v>8</v>
      </c>
      <c r="B1505" s="14" t="s">
        <v>9</v>
      </c>
      <c r="C1505" s="14" t="s">
        <v>5298</v>
      </c>
      <c r="D1505" s="31">
        <v>5305</v>
      </c>
      <c r="E1505" s="30" t="s">
        <v>11034</v>
      </c>
      <c r="F1505" s="14" t="s">
        <v>5300</v>
      </c>
      <c r="G1505" s="14" t="s">
        <v>5301</v>
      </c>
      <c r="H1505" s="14" t="s">
        <v>11549</v>
      </c>
      <c r="I1505" s="25">
        <v>269972</v>
      </c>
      <c r="J1505" s="14" t="str">
        <f t="shared" si="23"/>
        <v>K25TTM26997245818</v>
      </c>
      <c r="K1505" s="16">
        <v>45818</v>
      </c>
      <c r="L1505" s="17">
        <v>99360</v>
      </c>
    </row>
    <row r="1506" spans="1:12" s="18" customFormat="1" x14ac:dyDescent="0.25">
      <c r="A1506" s="14" t="s">
        <v>8</v>
      </c>
      <c r="B1506" s="14" t="s">
        <v>9</v>
      </c>
      <c r="C1506" s="14" t="s">
        <v>5302</v>
      </c>
      <c r="D1506" s="31">
        <v>5355</v>
      </c>
      <c r="E1506" s="30" t="s">
        <v>11024</v>
      </c>
      <c r="F1506" s="14" t="s">
        <v>5304</v>
      </c>
      <c r="G1506" s="14" t="s">
        <v>5305</v>
      </c>
      <c r="H1506" s="14" t="s">
        <v>11549</v>
      </c>
      <c r="I1506" s="25">
        <v>87235</v>
      </c>
      <c r="J1506" s="14" t="str">
        <f t="shared" si="23"/>
        <v>K25TTM8723545818</v>
      </c>
      <c r="K1506" s="16">
        <v>45818</v>
      </c>
      <c r="L1506" s="17">
        <v>1039126</v>
      </c>
    </row>
    <row r="1507" spans="1:12" s="18" customFormat="1" x14ac:dyDescent="0.25">
      <c r="A1507" s="14" t="s">
        <v>8</v>
      </c>
      <c r="B1507" s="14" t="s">
        <v>9</v>
      </c>
      <c r="C1507" s="14" t="s">
        <v>5306</v>
      </c>
      <c r="D1507" s="31">
        <v>5472</v>
      </c>
      <c r="E1507" s="30" t="s">
        <v>11034</v>
      </c>
      <c r="F1507" s="14" t="s">
        <v>5308</v>
      </c>
      <c r="G1507" s="14" t="s">
        <v>5309</v>
      </c>
      <c r="H1507" s="14" t="s">
        <v>11549</v>
      </c>
      <c r="I1507" s="25">
        <v>270750</v>
      </c>
      <c r="J1507" s="14" t="str">
        <f t="shared" si="23"/>
        <v>K25TTM27075045818</v>
      </c>
      <c r="K1507" s="16">
        <v>45818</v>
      </c>
      <c r="L1507" s="17">
        <v>169623</v>
      </c>
    </row>
    <row r="1508" spans="1:12" s="18" customFormat="1" x14ac:dyDescent="0.25">
      <c r="A1508" s="14" t="s">
        <v>8</v>
      </c>
      <c r="B1508" s="14" t="s">
        <v>9</v>
      </c>
      <c r="C1508" s="14" t="s">
        <v>5310</v>
      </c>
      <c r="D1508" s="31">
        <v>5545</v>
      </c>
      <c r="E1508" s="30" t="s">
        <v>11024</v>
      </c>
      <c r="F1508" s="14" t="s">
        <v>5312</v>
      </c>
      <c r="G1508" s="14" t="s">
        <v>5313</v>
      </c>
      <c r="H1508" s="14" t="s">
        <v>11549</v>
      </c>
      <c r="I1508" s="25">
        <v>87455</v>
      </c>
      <c r="J1508" s="14" t="str">
        <f t="shared" si="23"/>
        <v>K25TTM8745545818</v>
      </c>
      <c r="K1508" s="16">
        <v>45818</v>
      </c>
      <c r="L1508" s="17">
        <v>370939</v>
      </c>
    </row>
    <row r="1509" spans="1:12" s="18" customFormat="1" x14ac:dyDescent="0.25">
      <c r="A1509" s="14" t="s">
        <v>8</v>
      </c>
      <c r="B1509" s="14" t="s">
        <v>9</v>
      </c>
      <c r="C1509" s="14" t="s">
        <v>5314</v>
      </c>
      <c r="D1509" s="31">
        <v>5573</v>
      </c>
      <c r="E1509" s="30" t="s">
        <v>11034</v>
      </c>
      <c r="F1509" s="14" t="s">
        <v>5316</v>
      </c>
      <c r="G1509" s="14" t="s">
        <v>5317</v>
      </c>
      <c r="H1509" s="14" t="s">
        <v>11549</v>
      </c>
      <c r="I1509" s="25">
        <v>270617</v>
      </c>
      <c r="J1509" s="14" t="str">
        <f t="shared" si="23"/>
        <v>K25TTM27061745818</v>
      </c>
      <c r="K1509" s="16">
        <v>45818</v>
      </c>
      <c r="L1509" s="17">
        <v>129870</v>
      </c>
    </row>
    <row r="1510" spans="1:12" s="18" customFormat="1" x14ac:dyDescent="0.25">
      <c r="A1510" s="14" t="s">
        <v>8</v>
      </c>
      <c r="B1510" s="14" t="s">
        <v>9</v>
      </c>
      <c r="C1510" s="14" t="s">
        <v>5318</v>
      </c>
      <c r="D1510" s="31">
        <v>5584</v>
      </c>
      <c r="E1510" s="30" t="s">
        <v>11034</v>
      </c>
      <c r="F1510" s="14" t="s">
        <v>5320</v>
      </c>
      <c r="G1510" s="14" t="s">
        <v>5321</v>
      </c>
      <c r="H1510" s="14" t="s">
        <v>11549</v>
      </c>
      <c r="I1510" s="25">
        <v>270256</v>
      </c>
      <c r="J1510" s="14" t="str">
        <f t="shared" si="23"/>
        <v>K25TTM27025645818</v>
      </c>
      <c r="K1510" s="16">
        <v>45818</v>
      </c>
      <c r="L1510" s="17">
        <v>687307</v>
      </c>
    </row>
    <row r="1511" spans="1:12" s="18" customFormat="1" x14ac:dyDescent="0.25">
      <c r="A1511" s="14" t="s">
        <v>8</v>
      </c>
      <c r="B1511" s="14" t="s">
        <v>9</v>
      </c>
      <c r="C1511" s="14" t="s">
        <v>5322</v>
      </c>
      <c r="D1511" s="31">
        <v>5636</v>
      </c>
      <c r="E1511" s="30" t="s">
        <v>11034</v>
      </c>
      <c r="F1511" s="14" t="s">
        <v>2360</v>
      </c>
      <c r="G1511" s="14" t="s">
        <v>5323</v>
      </c>
      <c r="H1511" s="14" t="s">
        <v>11549</v>
      </c>
      <c r="I1511" s="25">
        <v>269906</v>
      </c>
      <c r="J1511" s="14" t="str">
        <f t="shared" si="23"/>
        <v>K25TTM26990645818</v>
      </c>
      <c r="K1511" s="16">
        <v>45818</v>
      </c>
      <c r="L1511" s="17">
        <v>239885</v>
      </c>
    </row>
    <row r="1512" spans="1:12" s="18" customFormat="1" x14ac:dyDescent="0.25">
      <c r="A1512" s="14" t="s">
        <v>8</v>
      </c>
      <c r="B1512" s="14" t="s">
        <v>9</v>
      </c>
      <c r="C1512" s="14" t="s">
        <v>5324</v>
      </c>
      <c r="D1512" s="31">
        <v>5686</v>
      </c>
      <c r="E1512" s="30" t="s">
        <v>11034</v>
      </c>
      <c r="F1512" s="14" t="s">
        <v>5326</v>
      </c>
      <c r="G1512" s="14" t="s">
        <v>5327</v>
      </c>
      <c r="H1512" s="14" t="s">
        <v>11549</v>
      </c>
      <c r="I1512" s="25">
        <v>270646</v>
      </c>
      <c r="J1512" s="14" t="str">
        <f t="shared" si="23"/>
        <v>K25TTM27064645818</v>
      </c>
      <c r="K1512" s="16">
        <v>45818</v>
      </c>
      <c r="L1512" s="17">
        <v>397440</v>
      </c>
    </row>
    <row r="1513" spans="1:12" s="18" customFormat="1" x14ac:dyDescent="0.25">
      <c r="A1513" s="14" t="s">
        <v>8</v>
      </c>
      <c r="B1513" s="14" t="s">
        <v>9</v>
      </c>
      <c r="C1513" s="14" t="s">
        <v>5328</v>
      </c>
      <c r="D1513" s="31">
        <v>5698</v>
      </c>
      <c r="E1513" s="30" t="s">
        <v>11034</v>
      </c>
      <c r="F1513" s="14" t="s">
        <v>5330</v>
      </c>
      <c r="G1513" s="14" t="s">
        <v>5331</v>
      </c>
      <c r="H1513" s="14" t="s">
        <v>11549</v>
      </c>
      <c r="I1513" s="25">
        <v>270871</v>
      </c>
      <c r="J1513" s="14" t="str">
        <f t="shared" si="23"/>
        <v>K25TTM27087145818</v>
      </c>
      <c r="K1513" s="16">
        <v>45818</v>
      </c>
      <c r="L1513" s="17">
        <v>310068</v>
      </c>
    </row>
    <row r="1514" spans="1:12" s="18" customFormat="1" x14ac:dyDescent="0.25">
      <c r="A1514" s="14" t="s">
        <v>8</v>
      </c>
      <c r="B1514" s="14" t="s">
        <v>9</v>
      </c>
      <c r="C1514" s="14" t="s">
        <v>5332</v>
      </c>
      <c r="D1514" s="31">
        <v>5727</v>
      </c>
      <c r="E1514" s="30" t="s">
        <v>11034</v>
      </c>
      <c r="F1514" s="14" t="s">
        <v>5334</v>
      </c>
      <c r="G1514" s="14" t="s">
        <v>5335</v>
      </c>
      <c r="H1514" s="14" t="s">
        <v>11549</v>
      </c>
      <c r="I1514" s="25">
        <v>271016</v>
      </c>
      <c r="J1514" s="14" t="str">
        <f t="shared" si="23"/>
        <v>K25TTM27101645818</v>
      </c>
      <c r="K1514" s="16">
        <v>45818</v>
      </c>
      <c r="L1514" s="17">
        <v>114710</v>
      </c>
    </row>
    <row r="1515" spans="1:12" s="18" customFormat="1" x14ac:dyDescent="0.25">
      <c r="A1515" s="14" t="s">
        <v>8</v>
      </c>
      <c r="B1515" s="14" t="s">
        <v>9</v>
      </c>
      <c r="C1515" s="14" t="s">
        <v>5336</v>
      </c>
      <c r="D1515" s="31">
        <v>5770</v>
      </c>
      <c r="E1515" s="30" t="s">
        <v>11328</v>
      </c>
      <c r="F1515" s="14" t="s">
        <v>2378</v>
      </c>
      <c r="G1515" s="14" t="s">
        <v>5337</v>
      </c>
      <c r="H1515" s="14" t="s">
        <v>11549</v>
      </c>
      <c r="I1515" s="25">
        <v>1023</v>
      </c>
      <c r="J1515" s="14" t="str">
        <f t="shared" si="23"/>
        <v>K25TTM102345818</v>
      </c>
      <c r="K1515" s="16">
        <v>45818</v>
      </c>
      <c r="L1515" s="17">
        <v>779596</v>
      </c>
    </row>
    <row r="1516" spans="1:12" s="18" customFormat="1" x14ac:dyDescent="0.25">
      <c r="A1516" s="14" t="s">
        <v>8</v>
      </c>
      <c r="B1516" s="14" t="s">
        <v>9</v>
      </c>
      <c r="C1516" s="14" t="s">
        <v>5338</v>
      </c>
      <c r="D1516" s="31">
        <v>5782</v>
      </c>
      <c r="E1516" s="30" t="s">
        <v>11174</v>
      </c>
      <c r="F1516" s="14" t="s">
        <v>5340</v>
      </c>
      <c r="G1516" s="14" t="s">
        <v>5341</v>
      </c>
      <c r="H1516" s="14" t="s">
        <v>11549</v>
      </c>
      <c r="I1516" s="25">
        <v>2334</v>
      </c>
      <c r="J1516" s="14" t="str">
        <f t="shared" si="23"/>
        <v>K25TTM233445818</v>
      </c>
      <c r="K1516" s="16">
        <v>45818</v>
      </c>
      <c r="L1516" s="17">
        <v>239885</v>
      </c>
    </row>
    <row r="1517" spans="1:12" s="18" customFormat="1" x14ac:dyDescent="0.25">
      <c r="A1517" s="14" t="s">
        <v>8</v>
      </c>
      <c r="B1517" s="14" t="s">
        <v>9</v>
      </c>
      <c r="C1517" s="14" t="s">
        <v>5342</v>
      </c>
      <c r="D1517" s="31">
        <v>5819</v>
      </c>
      <c r="E1517" s="30" t="s">
        <v>11034</v>
      </c>
      <c r="F1517" s="14" t="s">
        <v>5344</v>
      </c>
      <c r="G1517" s="14" t="s">
        <v>5345</v>
      </c>
      <c r="H1517" s="14" t="s">
        <v>11549</v>
      </c>
      <c r="I1517" s="25">
        <v>271118</v>
      </c>
      <c r="J1517" s="14" t="str">
        <f t="shared" si="23"/>
        <v>K25TTM27111845818</v>
      </c>
      <c r="K1517" s="16">
        <v>45818</v>
      </c>
      <c r="L1517" s="17">
        <v>49680</v>
      </c>
    </row>
    <row r="1518" spans="1:12" s="18" customFormat="1" x14ac:dyDescent="0.25">
      <c r="A1518" s="14" t="s">
        <v>8</v>
      </c>
      <c r="B1518" s="14" t="s">
        <v>9</v>
      </c>
      <c r="C1518" s="14" t="s">
        <v>5346</v>
      </c>
      <c r="D1518" s="31">
        <v>5906</v>
      </c>
      <c r="E1518" s="30" t="s">
        <v>11034</v>
      </c>
      <c r="F1518" s="14" t="s">
        <v>5348</v>
      </c>
      <c r="G1518" s="14" t="s">
        <v>5349</v>
      </c>
      <c r="H1518" s="14" t="s">
        <v>11549</v>
      </c>
      <c r="I1518" s="25">
        <v>271427</v>
      </c>
      <c r="J1518" s="14" t="str">
        <f t="shared" si="23"/>
        <v>K25TTM27142745818</v>
      </c>
      <c r="K1518" s="16">
        <v>45818</v>
      </c>
      <c r="L1518" s="17">
        <v>198720</v>
      </c>
    </row>
    <row r="1519" spans="1:12" s="18" customFormat="1" x14ac:dyDescent="0.25">
      <c r="A1519" s="14" t="s">
        <v>8</v>
      </c>
      <c r="B1519" s="14" t="s">
        <v>9</v>
      </c>
      <c r="C1519" s="14" t="s">
        <v>5350</v>
      </c>
      <c r="D1519" s="31">
        <v>5920</v>
      </c>
      <c r="E1519" s="30" t="s">
        <v>11024</v>
      </c>
      <c r="F1519" s="14" t="s">
        <v>5352</v>
      </c>
      <c r="G1519" s="14" t="s">
        <v>5353</v>
      </c>
      <c r="H1519" s="14" t="s">
        <v>11549</v>
      </c>
      <c r="I1519" s="25">
        <v>87367</v>
      </c>
      <c r="J1519" s="14" t="str">
        <f t="shared" si="23"/>
        <v>K25TTM8736745818</v>
      </c>
      <c r="K1519" s="16">
        <v>45818</v>
      </c>
      <c r="L1519" s="17">
        <v>802449</v>
      </c>
    </row>
    <row r="1520" spans="1:12" s="18" customFormat="1" x14ac:dyDescent="0.25">
      <c r="A1520" s="14" t="s">
        <v>8</v>
      </c>
      <c r="B1520" s="14" t="s">
        <v>9</v>
      </c>
      <c r="C1520" s="14" t="s">
        <v>5354</v>
      </c>
      <c r="D1520" s="31">
        <v>5925</v>
      </c>
      <c r="E1520" s="30" t="s">
        <v>11034</v>
      </c>
      <c r="F1520" s="14" t="s">
        <v>5356</v>
      </c>
      <c r="G1520" s="14" t="s">
        <v>5357</v>
      </c>
      <c r="H1520" s="14" t="s">
        <v>11549</v>
      </c>
      <c r="I1520" s="25">
        <v>270099</v>
      </c>
      <c r="J1520" s="14" t="str">
        <f t="shared" si="23"/>
        <v>K25TTM27009945818</v>
      </c>
      <c r="K1520" s="16">
        <v>45818</v>
      </c>
      <c r="L1520" s="17">
        <v>449253</v>
      </c>
    </row>
    <row r="1521" spans="1:12" s="18" customFormat="1" x14ac:dyDescent="0.25">
      <c r="A1521" s="14" t="s">
        <v>8</v>
      </c>
      <c r="B1521" s="14" t="s">
        <v>9</v>
      </c>
      <c r="C1521" s="14" t="s">
        <v>5358</v>
      </c>
      <c r="D1521" s="31">
        <v>5964</v>
      </c>
      <c r="E1521" s="30" t="s">
        <v>11049</v>
      </c>
      <c r="F1521" s="14" t="s">
        <v>5360</v>
      </c>
      <c r="G1521" s="14" t="s">
        <v>5361</v>
      </c>
      <c r="H1521" s="14" t="s">
        <v>11549</v>
      </c>
      <c r="I1521" s="25">
        <v>8062</v>
      </c>
      <c r="J1521" s="14" t="str">
        <f t="shared" si="23"/>
        <v>K25TTM806245818</v>
      </c>
      <c r="K1521" s="16">
        <v>45818</v>
      </c>
      <c r="L1521" s="17">
        <v>216786</v>
      </c>
    </row>
    <row r="1522" spans="1:12" s="18" customFormat="1" x14ac:dyDescent="0.25">
      <c r="A1522" s="14" t="s">
        <v>8</v>
      </c>
      <c r="B1522" s="14" t="s">
        <v>9</v>
      </c>
      <c r="C1522" s="14" t="s">
        <v>5362</v>
      </c>
      <c r="D1522" s="31">
        <v>6071</v>
      </c>
      <c r="E1522" s="30" t="s">
        <v>11129</v>
      </c>
      <c r="F1522" s="14" t="s">
        <v>4967</v>
      </c>
      <c r="G1522" s="14" t="s">
        <v>5363</v>
      </c>
      <c r="H1522" s="14" t="s">
        <v>11549</v>
      </c>
      <c r="I1522" s="25">
        <v>20633</v>
      </c>
      <c r="J1522" s="14" t="str">
        <f t="shared" si="23"/>
        <v>K25TTM2063345818</v>
      </c>
      <c r="K1522" s="16">
        <v>45818</v>
      </c>
      <c r="L1522" s="17">
        <v>108393</v>
      </c>
    </row>
    <row r="1523" spans="1:12" s="18" customFormat="1" x14ac:dyDescent="0.25">
      <c r="A1523" s="14" t="s">
        <v>8</v>
      </c>
      <c r="B1523" s="14" t="s">
        <v>9</v>
      </c>
      <c r="C1523" s="14" t="s">
        <v>5364</v>
      </c>
      <c r="D1523" s="31">
        <v>6114</v>
      </c>
      <c r="E1523" s="30" t="s">
        <v>11024</v>
      </c>
      <c r="F1523" s="14" t="s">
        <v>5366</v>
      </c>
      <c r="G1523" s="14" t="s">
        <v>5367</v>
      </c>
      <c r="H1523" s="14" t="s">
        <v>11549</v>
      </c>
      <c r="I1523" s="25">
        <v>87512</v>
      </c>
      <c r="J1523" s="14" t="str">
        <f t="shared" si="23"/>
        <v>K25TTM8751245818</v>
      </c>
      <c r="K1523" s="16">
        <v>45818</v>
      </c>
      <c r="L1523" s="17">
        <v>1582398</v>
      </c>
    </row>
    <row r="1524" spans="1:12" s="18" customFormat="1" x14ac:dyDescent="0.25">
      <c r="A1524" s="14" t="s">
        <v>8</v>
      </c>
      <c r="B1524" s="14" t="s">
        <v>9</v>
      </c>
      <c r="C1524" s="14" t="s">
        <v>5368</v>
      </c>
      <c r="D1524" s="31">
        <v>6146</v>
      </c>
      <c r="E1524" s="30" t="s">
        <v>11144</v>
      </c>
      <c r="F1524" s="14" t="s">
        <v>5370</v>
      </c>
      <c r="G1524" s="14" t="s">
        <v>5371</v>
      </c>
      <c r="H1524" s="14" t="s">
        <v>11549</v>
      </c>
      <c r="I1524" s="25">
        <v>6778</v>
      </c>
      <c r="J1524" s="14" t="str">
        <f t="shared" si="23"/>
        <v>K25TTM677845818</v>
      </c>
      <c r="K1524" s="16">
        <v>45818</v>
      </c>
      <c r="L1524" s="17">
        <v>119227</v>
      </c>
    </row>
    <row r="1525" spans="1:12" s="18" customFormat="1" x14ac:dyDescent="0.25">
      <c r="A1525" s="14" t="s">
        <v>8</v>
      </c>
      <c r="B1525" s="14" t="s">
        <v>9</v>
      </c>
      <c r="C1525" s="14" t="s">
        <v>5372</v>
      </c>
      <c r="D1525" s="31">
        <v>6174</v>
      </c>
      <c r="E1525" s="30" t="s">
        <v>11034</v>
      </c>
      <c r="F1525" s="14" t="s">
        <v>5374</v>
      </c>
      <c r="G1525" s="14" t="s">
        <v>5375</v>
      </c>
      <c r="H1525" s="14" t="s">
        <v>11549</v>
      </c>
      <c r="I1525" s="25">
        <v>270948</v>
      </c>
      <c r="J1525" s="14" t="str">
        <f t="shared" si="23"/>
        <v>K25TTM27094845818</v>
      </c>
      <c r="K1525" s="16">
        <v>45818</v>
      </c>
      <c r="L1525" s="17">
        <v>272160</v>
      </c>
    </row>
    <row r="1526" spans="1:12" s="18" customFormat="1" x14ac:dyDescent="0.25">
      <c r="A1526" s="14" t="s">
        <v>8</v>
      </c>
      <c r="B1526" s="14" t="s">
        <v>9</v>
      </c>
      <c r="C1526" s="14" t="s">
        <v>5376</v>
      </c>
      <c r="D1526" s="31">
        <v>6174</v>
      </c>
      <c r="E1526" s="30" t="s">
        <v>11034</v>
      </c>
      <c r="F1526" s="14" t="s">
        <v>5374</v>
      </c>
      <c r="G1526" s="14" t="s">
        <v>5377</v>
      </c>
      <c r="H1526" s="14" t="s">
        <v>11549</v>
      </c>
      <c r="I1526" s="25">
        <v>270965</v>
      </c>
      <c r="J1526" s="14" t="str">
        <f t="shared" si="23"/>
        <v>K25TTM27096545818</v>
      </c>
      <c r="K1526" s="16">
        <v>45818</v>
      </c>
      <c r="L1526" s="17">
        <v>160380</v>
      </c>
    </row>
    <row r="1527" spans="1:12" s="18" customFormat="1" x14ac:dyDescent="0.25">
      <c r="A1527" s="14" t="s">
        <v>8</v>
      </c>
      <c r="B1527" s="14" t="s">
        <v>9</v>
      </c>
      <c r="C1527" s="14" t="s">
        <v>5378</v>
      </c>
      <c r="D1527" s="31">
        <v>6174</v>
      </c>
      <c r="E1527" s="30" t="s">
        <v>11034</v>
      </c>
      <c r="F1527" s="14" t="s">
        <v>5374</v>
      </c>
      <c r="G1527" s="14" t="s">
        <v>5379</v>
      </c>
      <c r="H1527" s="14" t="s">
        <v>11549</v>
      </c>
      <c r="I1527" s="25">
        <v>271095</v>
      </c>
      <c r="J1527" s="14" t="str">
        <f t="shared" si="23"/>
        <v>K25TTM27109545818</v>
      </c>
      <c r="K1527" s="16">
        <v>45818</v>
      </c>
      <c r="L1527" s="17">
        <v>239885</v>
      </c>
    </row>
    <row r="1528" spans="1:12" s="18" customFormat="1" x14ac:dyDescent="0.25">
      <c r="A1528" s="14" t="s">
        <v>8</v>
      </c>
      <c r="B1528" s="14" t="s">
        <v>9</v>
      </c>
      <c r="C1528" s="14" t="s">
        <v>5380</v>
      </c>
      <c r="D1528" s="31">
        <v>6251</v>
      </c>
      <c r="E1528" s="30" t="s">
        <v>11243</v>
      </c>
      <c r="F1528" s="14" t="s">
        <v>302</v>
      </c>
      <c r="G1528" s="14" t="s">
        <v>5381</v>
      </c>
      <c r="H1528" s="14" t="s">
        <v>11549</v>
      </c>
      <c r="I1528" s="25">
        <v>21043</v>
      </c>
      <c r="J1528" s="14" t="str">
        <f t="shared" si="23"/>
        <v>K25TTM2104345818</v>
      </c>
      <c r="K1528" s="16">
        <v>45818</v>
      </c>
      <c r="L1528" s="17">
        <v>160380</v>
      </c>
    </row>
    <row r="1529" spans="1:12" s="18" customFormat="1" x14ac:dyDescent="0.25">
      <c r="A1529" s="14" t="s">
        <v>8</v>
      </c>
      <c r="B1529" s="14" t="s">
        <v>9</v>
      </c>
      <c r="C1529" s="14" t="s">
        <v>5382</v>
      </c>
      <c r="D1529" s="31">
        <v>6264</v>
      </c>
      <c r="E1529" s="30" t="s">
        <v>11039</v>
      </c>
      <c r="F1529" s="14" t="s">
        <v>5384</v>
      </c>
      <c r="G1529" s="14" t="s">
        <v>5385</v>
      </c>
      <c r="H1529" s="14" t="s">
        <v>11549</v>
      </c>
      <c r="I1529" s="25">
        <v>10465</v>
      </c>
      <c r="J1529" s="14" t="str">
        <f t="shared" si="23"/>
        <v>K25TTM1046545818</v>
      </c>
      <c r="K1529" s="16">
        <v>45818</v>
      </c>
      <c r="L1529" s="17">
        <v>213840</v>
      </c>
    </row>
    <row r="1530" spans="1:12" s="18" customFormat="1" x14ac:dyDescent="0.25">
      <c r="A1530" s="14" t="s">
        <v>8</v>
      </c>
      <c r="B1530" s="14" t="s">
        <v>9</v>
      </c>
      <c r="C1530" s="14" t="s">
        <v>5386</v>
      </c>
      <c r="D1530" s="31">
        <v>6290</v>
      </c>
      <c r="E1530" s="30" t="s">
        <v>11124</v>
      </c>
      <c r="F1530" s="14" t="s">
        <v>5388</v>
      </c>
      <c r="G1530" s="14" t="s">
        <v>5389</v>
      </c>
      <c r="H1530" s="14" t="s">
        <v>11549</v>
      </c>
      <c r="I1530" s="25">
        <v>36200</v>
      </c>
      <c r="J1530" s="14" t="str">
        <f t="shared" si="23"/>
        <v>K25TTM3620045818</v>
      </c>
      <c r="K1530" s="16">
        <v>45818</v>
      </c>
      <c r="L1530" s="17">
        <v>724975</v>
      </c>
    </row>
    <row r="1531" spans="1:12" s="18" customFormat="1" x14ac:dyDescent="0.25">
      <c r="A1531" s="14" t="s">
        <v>8</v>
      </c>
      <c r="B1531" s="14" t="s">
        <v>9</v>
      </c>
      <c r="C1531" s="14" t="s">
        <v>5390</v>
      </c>
      <c r="D1531" s="31">
        <v>6409</v>
      </c>
      <c r="E1531" s="30" t="s">
        <v>11024</v>
      </c>
      <c r="F1531" s="14" t="s">
        <v>5392</v>
      </c>
      <c r="G1531" s="14" t="s">
        <v>5393</v>
      </c>
      <c r="H1531" s="14" t="s">
        <v>11549</v>
      </c>
      <c r="I1531" s="25">
        <v>87315</v>
      </c>
      <c r="J1531" s="14" t="str">
        <f t="shared" si="23"/>
        <v>K25TTM8731545818</v>
      </c>
      <c r="K1531" s="16">
        <v>45818</v>
      </c>
      <c r="L1531" s="17">
        <v>532535</v>
      </c>
    </row>
    <row r="1532" spans="1:12" s="18" customFormat="1" x14ac:dyDescent="0.25">
      <c r="A1532" s="14" t="s">
        <v>8</v>
      </c>
      <c r="B1532" s="14" t="s">
        <v>9</v>
      </c>
      <c r="C1532" s="14" t="s">
        <v>5394</v>
      </c>
      <c r="D1532" s="31">
        <v>6467</v>
      </c>
      <c r="E1532" s="30" t="s">
        <v>11054</v>
      </c>
      <c r="F1532" s="14" t="s">
        <v>4993</v>
      </c>
      <c r="G1532" s="14" t="s">
        <v>5395</v>
      </c>
      <c r="H1532" s="14" t="s">
        <v>11549</v>
      </c>
      <c r="I1532" s="25">
        <v>26056</v>
      </c>
      <c r="J1532" s="14" t="str">
        <f t="shared" si="23"/>
        <v>K25TTM2605645818</v>
      </c>
      <c r="K1532" s="16">
        <v>45818</v>
      </c>
      <c r="L1532" s="17">
        <v>347760</v>
      </c>
    </row>
    <row r="1533" spans="1:12" s="18" customFormat="1" x14ac:dyDescent="0.25">
      <c r="A1533" s="14" t="s">
        <v>8</v>
      </c>
      <c r="B1533" s="14" t="s">
        <v>9</v>
      </c>
      <c r="C1533" s="14" t="s">
        <v>5396</v>
      </c>
      <c r="D1533" s="31">
        <v>6586</v>
      </c>
      <c r="E1533" s="30" t="s">
        <v>11028</v>
      </c>
      <c r="F1533" s="14" t="s">
        <v>4289</v>
      </c>
      <c r="G1533" s="14" t="s">
        <v>2736</v>
      </c>
      <c r="H1533" s="14" t="s">
        <v>11549</v>
      </c>
      <c r="I1533" s="25">
        <v>3209</v>
      </c>
      <c r="J1533" s="14" t="str">
        <f t="shared" si="23"/>
        <v>K25TTM320945818</v>
      </c>
      <c r="K1533" s="16">
        <v>45818</v>
      </c>
      <c r="L1533" s="17">
        <v>119943</v>
      </c>
    </row>
    <row r="1534" spans="1:12" s="18" customFormat="1" x14ac:dyDescent="0.25">
      <c r="A1534" s="14" t="s">
        <v>8</v>
      </c>
      <c r="B1534" s="14" t="s">
        <v>9</v>
      </c>
      <c r="C1534" s="14" t="s">
        <v>5397</v>
      </c>
      <c r="D1534" s="31">
        <v>6599</v>
      </c>
      <c r="E1534" s="30" t="s">
        <v>11298</v>
      </c>
      <c r="F1534" s="14" t="s">
        <v>5399</v>
      </c>
      <c r="G1534" s="14" t="s">
        <v>5400</v>
      </c>
      <c r="H1534" s="14" t="s">
        <v>11549</v>
      </c>
      <c r="I1534" s="25">
        <v>4059</v>
      </c>
      <c r="J1534" s="14" t="str">
        <f t="shared" si="23"/>
        <v>K25TTM405945818</v>
      </c>
      <c r="K1534" s="16">
        <v>45818</v>
      </c>
      <c r="L1534" s="17">
        <v>239885</v>
      </c>
    </row>
    <row r="1535" spans="1:12" s="18" customFormat="1" x14ac:dyDescent="0.25">
      <c r="A1535" s="14" t="s">
        <v>8</v>
      </c>
      <c r="B1535" s="14" t="s">
        <v>9</v>
      </c>
      <c r="C1535" s="14" t="s">
        <v>5401</v>
      </c>
      <c r="D1535" s="31">
        <v>6618</v>
      </c>
      <c r="E1535" s="30" t="s">
        <v>11024</v>
      </c>
      <c r="F1535" s="14" t="s">
        <v>5403</v>
      </c>
      <c r="G1535" s="14" t="s">
        <v>5404</v>
      </c>
      <c r="H1535" s="14" t="s">
        <v>11549</v>
      </c>
      <c r="I1535" s="25">
        <v>87467</v>
      </c>
      <c r="J1535" s="14" t="str">
        <f t="shared" si="23"/>
        <v>K25TTM8746745818</v>
      </c>
      <c r="K1535" s="16">
        <v>45818</v>
      </c>
      <c r="L1535" s="17">
        <v>721574</v>
      </c>
    </row>
    <row r="1536" spans="1:12" s="18" customFormat="1" x14ac:dyDescent="0.25">
      <c r="A1536" s="14" t="s">
        <v>8</v>
      </c>
      <c r="B1536" s="14" t="s">
        <v>9</v>
      </c>
      <c r="C1536" s="14" t="s">
        <v>5405</v>
      </c>
      <c r="D1536" s="31">
        <v>6658</v>
      </c>
      <c r="E1536" s="30" t="s">
        <v>11024</v>
      </c>
      <c r="F1536" s="14" t="s">
        <v>5407</v>
      </c>
      <c r="G1536" s="14" t="s">
        <v>5408</v>
      </c>
      <c r="H1536" s="14" t="s">
        <v>11549</v>
      </c>
      <c r="I1536" s="25">
        <v>87514</v>
      </c>
      <c r="J1536" s="14" t="str">
        <f t="shared" si="23"/>
        <v>K25TTM8751445818</v>
      </c>
      <c r="K1536" s="16">
        <v>45818</v>
      </c>
      <c r="L1536" s="17">
        <v>1092560</v>
      </c>
    </row>
    <row r="1537" spans="1:12" s="18" customFormat="1" x14ac:dyDescent="0.25">
      <c r="A1537" s="14" t="s">
        <v>8</v>
      </c>
      <c r="B1537" s="14" t="s">
        <v>9</v>
      </c>
      <c r="C1537" s="14" t="s">
        <v>5409</v>
      </c>
      <c r="D1537" s="31">
        <v>6662</v>
      </c>
      <c r="E1537" s="30" t="s">
        <v>11024</v>
      </c>
      <c r="F1537" s="14" t="s">
        <v>5411</v>
      </c>
      <c r="G1537" s="14" t="s">
        <v>5412</v>
      </c>
      <c r="H1537" s="14" t="s">
        <v>11549</v>
      </c>
      <c r="I1537" s="25">
        <v>87729</v>
      </c>
      <c r="J1537" s="14" t="str">
        <f t="shared" si="23"/>
        <v>K25TTM8772945818</v>
      </c>
      <c r="K1537" s="16">
        <v>45818</v>
      </c>
      <c r="L1537" s="17">
        <v>684644</v>
      </c>
    </row>
    <row r="1538" spans="1:12" s="18" customFormat="1" x14ac:dyDescent="0.25">
      <c r="A1538" s="14" t="s">
        <v>8</v>
      </c>
      <c r="B1538" s="14" t="s">
        <v>9</v>
      </c>
      <c r="C1538" s="14" t="s">
        <v>5413</v>
      </c>
      <c r="D1538" s="31">
        <v>6791</v>
      </c>
      <c r="E1538" s="30" t="s">
        <v>11144</v>
      </c>
      <c r="F1538" s="14" t="s">
        <v>3735</v>
      </c>
      <c r="G1538" s="14" t="s">
        <v>5414</v>
      </c>
      <c r="H1538" s="14" t="s">
        <v>11549</v>
      </c>
      <c r="I1538" s="25">
        <v>6752</v>
      </c>
      <c r="J1538" s="14" t="str">
        <f t="shared" si="23"/>
        <v>K25TTM675245818</v>
      </c>
      <c r="K1538" s="16">
        <v>45818</v>
      </c>
      <c r="L1538" s="17">
        <v>480341</v>
      </c>
    </row>
    <row r="1539" spans="1:12" s="18" customFormat="1" x14ac:dyDescent="0.25">
      <c r="A1539" s="14" t="s">
        <v>8</v>
      </c>
      <c r="B1539" s="14" t="s">
        <v>9</v>
      </c>
      <c r="C1539" s="14" t="s">
        <v>5415</v>
      </c>
      <c r="D1539" s="31">
        <v>6791</v>
      </c>
      <c r="E1539" s="30" t="s">
        <v>11144</v>
      </c>
      <c r="F1539" s="14" t="s">
        <v>3735</v>
      </c>
      <c r="G1539" s="14" t="s">
        <v>5416</v>
      </c>
      <c r="H1539" s="14" t="s">
        <v>11549</v>
      </c>
      <c r="I1539" s="25">
        <v>6777</v>
      </c>
      <c r="J1539" s="14" t="str">
        <f t="shared" si="23"/>
        <v>K25TTM677745818</v>
      </c>
      <c r="K1539" s="16">
        <v>45818</v>
      </c>
      <c r="L1539" s="17">
        <v>239885</v>
      </c>
    </row>
    <row r="1540" spans="1:12" s="18" customFormat="1" x14ac:dyDescent="0.25">
      <c r="A1540" s="14" t="s">
        <v>8</v>
      </c>
      <c r="B1540" s="14" t="s">
        <v>9</v>
      </c>
      <c r="C1540" s="14" t="s">
        <v>5417</v>
      </c>
      <c r="D1540" s="31">
        <v>6873</v>
      </c>
      <c r="E1540" s="30" t="s">
        <v>11034</v>
      </c>
      <c r="F1540" s="14" t="s">
        <v>2514</v>
      </c>
      <c r="G1540" s="14" t="s">
        <v>5418</v>
      </c>
      <c r="H1540" s="14" t="s">
        <v>11549</v>
      </c>
      <c r="I1540" s="25">
        <v>269604</v>
      </c>
      <c r="J1540" s="14" t="str">
        <f t="shared" ref="J1540:J1603" si="24">H1540&amp;I1540&amp;K1540</f>
        <v>K25TTM26960445818</v>
      </c>
      <c r="K1540" s="16">
        <v>45818</v>
      </c>
      <c r="L1540" s="17">
        <v>149040</v>
      </c>
    </row>
    <row r="1541" spans="1:12" s="18" customFormat="1" x14ac:dyDescent="0.25">
      <c r="A1541" s="14" t="s">
        <v>8</v>
      </c>
      <c r="B1541" s="14" t="s">
        <v>9</v>
      </c>
      <c r="C1541" s="14" t="s">
        <v>5419</v>
      </c>
      <c r="D1541" s="31">
        <v>6873</v>
      </c>
      <c r="E1541" s="30" t="s">
        <v>11034</v>
      </c>
      <c r="F1541" s="14" t="s">
        <v>2514</v>
      </c>
      <c r="G1541" s="14" t="s">
        <v>5420</v>
      </c>
      <c r="H1541" s="14" t="s">
        <v>11549</v>
      </c>
      <c r="I1541" s="25">
        <v>269605</v>
      </c>
      <c r="J1541" s="14" t="str">
        <f t="shared" si="24"/>
        <v>K25TTM26960545818</v>
      </c>
      <c r="K1541" s="16">
        <v>45818</v>
      </c>
      <c r="L1541" s="17">
        <v>54197</v>
      </c>
    </row>
    <row r="1542" spans="1:12" s="18" customFormat="1" x14ac:dyDescent="0.25">
      <c r="A1542" s="14" t="s">
        <v>8</v>
      </c>
      <c r="B1542" s="14" t="s">
        <v>9</v>
      </c>
      <c r="C1542" s="14" t="s">
        <v>5421</v>
      </c>
      <c r="D1542" s="31">
        <v>6894</v>
      </c>
      <c r="E1542" s="30" t="s">
        <v>11044</v>
      </c>
      <c r="F1542" s="14" t="s">
        <v>5423</v>
      </c>
      <c r="G1542" s="14" t="s">
        <v>5424</v>
      </c>
      <c r="H1542" s="14" t="s">
        <v>11549</v>
      </c>
      <c r="I1542" s="25">
        <v>7914</v>
      </c>
      <c r="J1542" s="14" t="str">
        <f t="shared" si="24"/>
        <v>K25TTM791445818</v>
      </c>
      <c r="K1542" s="16">
        <v>45818</v>
      </c>
      <c r="L1542" s="17">
        <v>53460</v>
      </c>
    </row>
    <row r="1543" spans="1:12" s="18" customFormat="1" x14ac:dyDescent="0.25">
      <c r="A1543" s="14" t="s">
        <v>8</v>
      </c>
      <c r="B1543" s="14" t="s">
        <v>9</v>
      </c>
      <c r="C1543" s="14" t="s">
        <v>5425</v>
      </c>
      <c r="D1543" s="31">
        <v>6939</v>
      </c>
      <c r="E1543" s="30" t="s">
        <v>11034</v>
      </c>
      <c r="F1543" s="14" t="s">
        <v>1069</v>
      </c>
      <c r="G1543" s="14" t="s">
        <v>5426</v>
      </c>
      <c r="H1543" s="14" t="s">
        <v>11549</v>
      </c>
      <c r="I1543" s="25">
        <v>270586</v>
      </c>
      <c r="J1543" s="14" t="str">
        <f t="shared" si="24"/>
        <v>K25TTM27058645818</v>
      </c>
      <c r="K1543" s="16">
        <v>45818</v>
      </c>
      <c r="L1543" s="17">
        <v>179740</v>
      </c>
    </row>
    <row r="1544" spans="1:12" s="18" customFormat="1" x14ac:dyDescent="0.25">
      <c r="A1544" s="14" t="s">
        <v>8</v>
      </c>
      <c r="B1544" s="14" t="s">
        <v>9</v>
      </c>
      <c r="C1544" s="14" t="s">
        <v>5427</v>
      </c>
      <c r="D1544" s="31">
        <v>6939</v>
      </c>
      <c r="E1544" s="30" t="s">
        <v>11034</v>
      </c>
      <c r="F1544" s="14" t="s">
        <v>1069</v>
      </c>
      <c r="G1544" s="14" t="s">
        <v>5428</v>
      </c>
      <c r="H1544" s="14" t="s">
        <v>11549</v>
      </c>
      <c r="I1544" s="25">
        <v>270587</v>
      </c>
      <c r="J1544" s="14" t="str">
        <f t="shared" si="24"/>
        <v>K25TTM27058745818</v>
      </c>
      <c r="K1544" s="16">
        <v>45818</v>
      </c>
      <c r="L1544" s="17">
        <v>195090</v>
      </c>
    </row>
    <row r="1545" spans="1:12" s="18" customFormat="1" x14ac:dyDescent="0.25">
      <c r="A1545" s="14" t="s">
        <v>8</v>
      </c>
      <c r="B1545" s="14" t="s">
        <v>9</v>
      </c>
      <c r="C1545" s="14" t="s">
        <v>5429</v>
      </c>
      <c r="D1545" s="31">
        <v>6990</v>
      </c>
      <c r="E1545" s="30" t="s">
        <v>11034</v>
      </c>
      <c r="F1545" s="14" t="s">
        <v>4641</v>
      </c>
      <c r="G1545" s="14" t="s">
        <v>5430</v>
      </c>
      <c r="H1545" s="14" t="s">
        <v>11549</v>
      </c>
      <c r="I1545" s="25">
        <v>270312</v>
      </c>
      <c r="J1545" s="14" t="str">
        <f t="shared" si="24"/>
        <v>K25TTM27031245818</v>
      </c>
      <c r="K1545" s="16">
        <v>45818</v>
      </c>
      <c r="L1545" s="17">
        <v>280323</v>
      </c>
    </row>
    <row r="1546" spans="1:12" s="18" customFormat="1" x14ac:dyDescent="0.25">
      <c r="A1546" s="14" t="s">
        <v>8</v>
      </c>
      <c r="B1546" s="14" t="s">
        <v>9</v>
      </c>
      <c r="C1546" s="14" t="s">
        <v>5431</v>
      </c>
      <c r="D1546" s="31">
        <v>1535</v>
      </c>
      <c r="E1546" s="30" t="s">
        <v>11034</v>
      </c>
      <c r="F1546" s="14" t="s">
        <v>5433</v>
      </c>
      <c r="G1546" s="14" t="s">
        <v>5434</v>
      </c>
      <c r="H1546" s="14" t="s">
        <v>11549</v>
      </c>
      <c r="I1546" s="25">
        <v>271954</v>
      </c>
      <c r="J1546" s="14" t="str">
        <f t="shared" si="24"/>
        <v>K25TTM27195445819</v>
      </c>
      <c r="K1546" s="16">
        <v>45819</v>
      </c>
      <c r="L1546" s="17">
        <v>556005</v>
      </c>
    </row>
    <row r="1547" spans="1:12" s="18" customFormat="1" x14ac:dyDescent="0.25">
      <c r="A1547" s="14" t="s">
        <v>8</v>
      </c>
      <c r="B1547" s="14" t="s">
        <v>9</v>
      </c>
      <c r="C1547" s="14" t="s">
        <v>5435</v>
      </c>
      <c r="D1547" s="31">
        <v>1596</v>
      </c>
      <c r="E1547" s="30" t="s">
        <v>11024</v>
      </c>
      <c r="F1547" s="14" t="s">
        <v>5437</v>
      </c>
      <c r="G1547" s="14" t="s">
        <v>5438</v>
      </c>
      <c r="H1547" s="14" t="s">
        <v>11549</v>
      </c>
      <c r="I1547" s="25">
        <v>88082</v>
      </c>
      <c r="J1547" s="14" t="str">
        <f t="shared" si="24"/>
        <v>K25TTM8808245819</v>
      </c>
      <c r="K1547" s="16">
        <v>45819</v>
      </c>
      <c r="L1547" s="17">
        <v>644436</v>
      </c>
    </row>
    <row r="1548" spans="1:12" s="18" customFormat="1" x14ac:dyDescent="0.25">
      <c r="A1548" s="14" t="s">
        <v>8</v>
      </c>
      <c r="B1548" s="14" t="s">
        <v>9</v>
      </c>
      <c r="C1548" s="14" t="s">
        <v>5439</v>
      </c>
      <c r="D1548" s="31">
        <v>1603</v>
      </c>
      <c r="E1548" s="30" t="s">
        <v>11044</v>
      </c>
      <c r="F1548" s="14" t="s">
        <v>5441</v>
      </c>
      <c r="G1548" s="14" t="s">
        <v>5442</v>
      </c>
      <c r="H1548" s="14" t="s">
        <v>11549</v>
      </c>
      <c r="I1548" s="25">
        <v>7931</v>
      </c>
      <c r="J1548" s="14" t="str">
        <f t="shared" si="24"/>
        <v>K25TTM793145819</v>
      </c>
      <c r="K1548" s="16">
        <v>45819</v>
      </c>
      <c r="L1548" s="17">
        <v>108393</v>
      </c>
    </row>
    <row r="1549" spans="1:12" s="18" customFormat="1" x14ac:dyDescent="0.25">
      <c r="A1549" s="14" t="s">
        <v>8</v>
      </c>
      <c r="B1549" s="14" t="s">
        <v>9</v>
      </c>
      <c r="C1549" s="14" t="s">
        <v>5443</v>
      </c>
      <c r="D1549" s="31">
        <v>2024</v>
      </c>
      <c r="E1549" s="30" t="s">
        <v>11034</v>
      </c>
      <c r="F1549" s="14" t="s">
        <v>5445</v>
      </c>
      <c r="G1549" s="14" t="s">
        <v>5446</v>
      </c>
      <c r="H1549" s="14" t="s">
        <v>11549</v>
      </c>
      <c r="I1549" s="25">
        <v>272618</v>
      </c>
      <c r="J1549" s="14" t="str">
        <f t="shared" si="24"/>
        <v>K25TTM27261845819</v>
      </c>
      <c r="K1549" s="16">
        <v>45819</v>
      </c>
      <c r="L1549" s="17">
        <v>393137</v>
      </c>
    </row>
    <row r="1550" spans="1:12" s="18" customFormat="1" x14ac:dyDescent="0.25">
      <c r="A1550" s="14" t="s">
        <v>8</v>
      </c>
      <c r="B1550" s="14" t="s">
        <v>9</v>
      </c>
      <c r="C1550" s="14" t="s">
        <v>5447</v>
      </c>
      <c r="D1550" s="31">
        <v>2035</v>
      </c>
      <c r="E1550" s="30" t="s">
        <v>11024</v>
      </c>
      <c r="F1550" s="14" t="s">
        <v>1119</v>
      </c>
      <c r="G1550" s="14" t="s">
        <v>5448</v>
      </c>
      <c r="H1550" s="14" t="s">
        <v>11549</v>
      </c>
      <c r="I1550" s="25">
        <v>87918</v>
      </c>
      <c r="J1550" s="14" t="str">
        <f t="shared" si="24"/>
        <v>K25TTM8791845819</v>
      </c>
      <c r="K1550" s="16">
        <v>45819</v>
      </c>
      <c r="L1550" s="17">
        <v>459188</v>
      </c>
    </row>
    <row r="1551" spans="1:12" s="18" customFormat="1" x14ac:dyDescent="0.25">
      <c r="A1551" s="14" t="s">
        <v>8</v>
      </c>
      <c r="B1551" s="14" t="s">
        <v>9</v>
      </c>
      <c r="C1551" s="14" t="s">
        <v>5449</v>
      </c>
      <c r="D1551" s="31">
        <v>2048</v>
      </c>
      <c r="E1551" s="30" t="s">
        <v>11064</v>
      </c>
      <c r="F1551" s="14" t="s">
        <v>5451</v>
      </c>
      <c r="G1551" s="14" t="s">
        <v>5452</v>
      </c>
      <c r="H1551" s="14" t="s">
        <v>11549</v>
      </c>
      <c r="I1551" s="25">
        <v>44544</v>
      </c>
      <c r="J1551" s="14" t="str">
        <f t="shared" si="24"/>
        <v>K25TTM4454445819</v>
      </c>
      <c r="K1551" s="16">
        <v>45819</v>
      </c>
      <c r="L1551" s="17">
        <v>54197</v>
      </c>
    </row>
    <row r="1552" spans="1:12" s="18" customFormat="1" x14ac:dyDescent="0.25">
      <c r="A1552" s="14" t="s">
        <v>8</v>
      </c>
      <c r="B1552" s="14" t="s">
        <v>9</v>
      </c>
      <c r="C1552" s="14" t="s">
        <v>5453</v>
      </c>
      <c r="D1552" s="31">
        <v>2167</v>
      </c>
      <c r="E1552" s="30" t="s">
        <v>11034</v>
      </c>
      <c r="F1552" s="14" t="s">
        <v>5455</v>
      </c>
      <c r="G1552" s="14" t="s">
        <v>5456</v>
      </c>
      <c r="H1552" s="14" t="s">
        <v>11549</v>
      </c>
      <c r="I1552" s="25">
        <v>274124</v>
      </c>
      <c r="J1552" s="14" t="str">
        <f t="shared" si="24"/>
        <v>K25TTM27412445819</v>
      </c>
      <c r="K1552" s="16">
        <v>45819</v>
      </c>
      <c r="L1552" s="17">
        <v>60043</v>
      </c>
    </row>
    <row r="1553" spans="1:12" s="18" customFormat="1" x14ac:dyDescent="0.25">
      <c r="A1553" s="14" t="s">
        <v>8</v>
      </c>
      <c r="B1553" s="14" t="s">
        <v>9</v>
      </c>
      <c r="C1553" s="14" t="s">
        <v>5457</v>
      </c>
      <c r="D1553" s="31">
        <v>2188</v>
      </c>
      <c r="E1553" s="30" t="s">
        <v>11034</v>
      </c>
      <c r="F1553" s="14" t="s">
        <v>5459</v>
      </c>
      <c r="G1553" s="14" t="s">
        <v>5460</v>
      </c>
      <c r="H1553" s="14" t="s">
        <v>11549</v>
      </c>
      <c r="I1553" s="25">
        <v>273496</v>
      </c>
      <c r="J1553" s="14" t="str">
        <f t="shared" si="24"/>
        <v>K25TTM27349645819</v>
      </c>
      <c r="K1553" s="16">
        <v>45819</v>
      </c>
      <c r="L1553" s="17">
        <v>210060</v>
      </c>
    </row>
    <row r="1554" spans="1:12" s="18" customFormat="1" x14ac:dyDescent="0.25">
      <c r="A1554" s="14" t="s">
        <v>8</v>
      </c>
      <c r="B1554" s="14" t="s">
        <v>9</v>
      </c>
      <c r="C1554" s="14" t="s">
        <v>5461</v>
      </c>
      <c r="D1554" s="31">
        <v>2213</v>
      </c>
      <c r="E1554" s="30" t="s">
        <v>11034</v>
      </c>
      <c r="F1554" s="14" t="s">
        <v>5463</v>
      </c>
      <c r="G1554" s="14" t="s">
        <v>5464</v>
      </c>
      <c r="H1554" s="14" t="s">
        <v>11549</v>
      </c>
      <c r="I1554" s="25">
        <v>273467</v>
      </c>
      <c r="J1554" s="14" t="str">
        <f t="shared" si="24"/>
        <v>K25TTM27346745819</v>
      </c>
      <c r="K1554" s="16">
        <v>45819</v>
      </c>
      <c r="L1554" s="17">
        <v>589706</v>
      </c>
    </row>
    <row r="1555" spans="1:12" s="18" customFormat="1" x14ac:dyDescent="0.25">
      <c r="A1555" s="14" t="s">
        <v>8</v>
      </c>
      <c r="B1555" s="14" t="s">
        <v>9</v>
      </c>
      <c r="C1555" s="14" t="s">
        <v>5465</v>
      </c>
      <c r="D1555" s="31">
        <v>2213</v>
      </c>
      <c r="E1555" s="30" t="s">
        <v>11034</v>
      </c>
      <c r="F1555" s="14" t="s">
        <v>5463</v>
      </c>
      <c r="G1555" s="14" t="s">
        <v>5466</v>
      </c>
      <c r="H1555" s="14" t="s">
        <v>11549</v>
      </c>
      <c r="I1555" s="25">
        <v>273474</v>
      </c>
      <c r="J1555" s="14" t="str">
        <f t="shared" si="24"/>
        <v>K25TTM27347445819</v>
      </c>
      <c r="K1555" s="16">
        <v>45819</v>
      </c>
      <c r="L1555" s="17">
        <v>469305</v>
      </c>
    </row>
    <row r="1556" spans="1:12" s="18" customFormat="1" x14ac:dyDescent="0.25">
      <c r="A1556" s="14" t="s">
        <v>8</v>
      </c>
      <c r="B1556" s="14" t="s">
        <v>9</v>
      </c>
      <c r="C1556" s="14" t="s">
        <v>5467</v>
      </c>
      <c r="D1556" s="31">
        <v>2520</v>
      </c>
      <c r="E1556" s="30" t="s">
        <v>11034</v>
      </c>
      <c r="F1556" s="14" t="s">
        <v>5469</v>
      </c>
      <c r="G1556" s="14" t="s">
        <v>5470</v>
      </c>
      <c r="H1556" s="14" t="s">
        <v>11549</v>
      </c>
      <c r="I1556" s="25">
        <v>272734</v>
      </c>
      <c r="J1556" s="14" t="str">
        <f t="shared" si="24"/>
        <v>K25TTM27273445819</v>
      </c>
      <c r="K1556" s="16">
        <v>45819</v>
      </c>
      <c r="L1556" s="17">
        <v>216786</v>
      </c>
    </row>
    <row r="1557" spans="1:12" s="18" customFormat="1" x14ac:dyDescent="0.25">
      <c r="A1557" s="14" t="s">
        <v>8</v>
      </c>
      <c r="B1557" s="14" t="s">
        <v>9</v>
      </c>
      <c r="C1557" s="14" t="s">
        <v>5471</v>
      </c>
      <c r="D1557" s="31">
        <v>2770</v>
      </c>
      <c r="E1557" s="30" t="s">
        <v>11034</v>
      </c>
      <c r="F1557" s="14" t="s">
        <v>5473</v>
      </c>
      <c r="G1557" s="14" t="s">
        <v>5474</v>
      </c>
      <c r="H1557" s="14" t="s">
        <v>11549</v>
      </c>
      <c r="I1557" s="25">
        <v>272098</v>
      </c>
      <c r="J1557" s="14" t="str">
        <f t="shared" si="24"/>
        <v>K25TTM27209845819</v>
      </c>
      <c r="K1557" s="16">
        <v>45819</v>
      </c>
      <c r="L1557" s="17">
        <v>162590</v>
      </c>
    </row>
    <row r="1558" spans="1:12" s="18" customFormat="1" x14ac:dyDescent="0.25">
      <c r="A1558" s="14" t="s">
        <v>8</v>
      </c>
      <c r="B1558" s="14" t="s">
        <v>9</v>
      </c>
      <c r="C1558" s="14" t="s">
        <v>5475</v>
      </c>
      <c r="D1558" s="31">
        <v>2782</v>
      </c>
      <c r="E1558" s="30" t="s">
        <v>11034</v>
      </c>
      <c r="F1558" s="14" t="s">
        <v>5477</v>
      </c>
      <c r="G1558" s="14" t="s">
        <v>5478</v>
      </c>
      <c r="H1558" s="14" t="s">
        <v>11549</v>
      </c>
      <c r="I1558" s="25">
        <v>273113</v>
      </c>
      <c r="J1558" s="14" t="str">
        <f t="shared" si="24"/>
        <v>K25TTM27311345819</v>
      </c>
      <c r="K1558" s="16">
        <v>45819</v>
      </c>
      <c r="L1558" s="17">
        <v>174282</v>
      </c>
    </row>
    <row r="1559" spans="1:12" s="18" customFormat="1" x14ac:dyDescent="0.25">
      <c r="A1559" s="14" t="s">
        <v>8</v>
      </c>
      <c r="B1559" s="14" t="s">
        <v>9</v>
      </c>
      <c r="C1559" s="14" t="s">
        <v>5479</v>
      </c>
      <c r="D1559" s="31">
        <v>2810</v>
      </c>
      <c r="E1559" s="30" t="s">
        <v>11034</v>
      </c>
      <c r="F1559" s="14" t="s">
        <v>5481</v>
      </c>
      <c r="G1559" s="14" t="s">
        <v>5482</v>
      </c>
      <c r="H1559" s="14" t="s">
        <v>11549</v>
      </c>
      <c r="I1559" s="25">
        <v>273347</v>
      </c>
      <c r="J1559" s="14" t="str">
        <f t="shared" si="24"/>
        <v>K25TTM27334745819</v>
      </c>
      <c r="K1559" s="16">
        <v>45819</v>
      </c>
      <c r="L1559" s="17">
        <v>140233</v>
      </c>
    </row>
    <row r="1560" spans="1:12" s="18" customFormat="1" x14ac:dyDescent="0.25">
      <c r="A1560" s="14" t="s">
        <v>8</v>
      </c>
      <c r="B1560" s="14" t="s">
        <v>9</v>
      </c>
      <c r="C1560" s="14" t="s">
        <v>5483</v>
      </c>
      <c r="D1560" s="31">
        <v>2892</v>
      </c>
      <c r="E1560" s="30" t="s">
        <v>11024</v>
      </c>
      <c r="F1560" s="14" t="s">
        <v>5485</v>
      </c>
      <c r="G1560" s="14" t="s">
        <v>5486</v>
      </c>
      <c r="H1560" s="14" t="s">
        <v>11549</v>
      </c>
      <c r="I1560" s="25">
        <v>87936</v>
      </c>
      <c r="J1560" s="14" t="str">
        <f t="shared" si="24"/>
        <v>K25TTM8793645819</v>
      </c>
      <c r="K1560" s="16">
        <v>45819</v>
      </c>
      <c r="L1560" s="17">
        <v>730267</v>
      </c>
    </row>
    <row r="1561" spans="1:12" s="18" customFormat="1" x14ac:dyDescent="0.25">
      <c r="A1561" s="14" t="s">
        <v>8</v>
      </c>
      <c r="B1561" s="14" t="s">
        <v>9</v>
      </c>
      <c r="C1561" s="14" t="s">
        <v>5487</v>
      </c>
      <c r="D1561" s="15" t="s">
        <v>5488</v>
      </c>
      <c r="E1561" s="30" t="s">
        <v>11124</v>
      </c>
      <c r="F1561" s="14" t="s">
        <v>5489</v>
      </c>
      <c r="G1561" s="14" t="s">
        <v>5490</v>
      </c>
      <c r="H1561" s="14" t="s">
        <v>11549</v>
      </c>
      <c r="I1561" s="25">
        <v>36323</v>
      </c>
      <c r="J1561" s="14" t="str">
        <f t="shared" si="24"/>
        <v>K25TTM3632345819</v>
      </c>
      <c r="K1561" s="16">
        <v>45819</v>
      </c>
      <c r="L1561" s="17">
        <v>360513</v>
      </c>
    </row>
    <row r="1562" spans="1:12" s="18" customFormat="1" x14ac:dyDescent="0.25">
      <c r="A1562" s="14" t="s">
        <v>8</v>
      </c>
      <c r="B1562" s="14" t="s">
        <v>9</v>
      </c>
      <c r="C1562" s="14" t="s">
        <v>5491</v>
      </c>
      <c r="D1562" s="15" t="s">
        <v>5492</v>
      </c>
      <c r="E1562" s="30" t="s">
        <v>11024</v>
      </c>
      <c r="F1562" s="14" t="s">
        <v>5493</v>
      </c>
      <c r="G1562" s="14" t="s">
        <v>5494</v>
      </c>
      <c r="H1562" s="14" t="s">
        <v>11549</v>
      </c>
      <c r="I1562" s="25">
        <v>88255</v>
      </c>
      <c r="J1562" s="14" t="str">
        <f t="shared" si="24"/>
        <v>K25TTM8825545819</v>
      </c>
      <c r="K1562" s="16">
        <v>45819</v>
      </c>
      <c r="L1562" s="17">
        <v>359828</v>
      </c>
    </row>
    <row r="1563" spans="1:12" s="18" customFormat="1" x14ac:dyDescent="0.25">
      <c r="A1563" s="14" t="s">
        <v>8</v>
      </c>
      <c r="B1563" s="14" t="s">
        <v>9</v>
      </c>
      <c r="C1563" s="14" t="s">
        <v>5495</v>
      </c>
      <c r="D1563" s="15" t="s">
        <v>5496</v>
      </c>
      <c r="E1563" s="30" t="s">
        <v>11054</v>
      </c>
      <c r="F1563" s="14" t="s">
        <v>5497</v>
      </c>
      <c r="G1563" s="14" t="s">
        <v>5498</v>
      </c>
      <c r="H1563" s="14" t="s">
        <v>11549</v>
      </c>
      <c r="I1563" s="25">
        <v>26177</v>
      </c>
      <c r="J1563" s="14" t="str">
        <f t="shared" si="24"/>
        <v>K25TTM2617745819</v>
      </c>
      <c r="K1563" s="16">
        <v>45819</v>
      </c>
      <c r="L1563" s="17">
        <v>304915</v>
      </c>
    </row>
    <row r="1564" spans="1:12" s="18" customFormat="1" x14ac:dyDescent="0.25">
      <c r="A1564" s="14" t="s">
        <v>8</v>
      </c>
      <c r="B1564" s="14" t="s">
        <v>9</v>
      </c>
      <c r="C1564" s="14" t="s">
        <v>5499</v>
      </c>
      <c r="D1564" s="15" t="s">
        <v>5500</v>
      </c>
      <c r="E1564" s="30" t="s">
        <v>11194</v>
      </c>
      <c r="F1564" s="14" t="s">
        <v>5501</v>
      </c>
      <c r="G1564" s="14" t="s">
        <v>5502</v>
      </c>
      <c r="H1564" s="14" t="s">
        <v>11549</v>
      </c>
      <c r="I1564" s="25">
        <v>8100</v>
      </c>
      <c r="J1564" s="14" t="str">
        <f t="shared" si="24"/>
        <v>K25TTM810045819</v>
      </c>
      <c r="K1564" s="16">
        <v>45819</v>
      </c>
      <c r="L1564" s="17">
        <v>80190</v>
      </c>
    </row>
    <row r="1565" spans="1:12" s="18" customFormat="1" x14ac:dyDescent="0.25">
      <c r="A1565" s="14" t="s">
        <v>8</v>
      </c>
      <c r="B1565" s="14" t="s">
        <v>9</v>
      </c>
      <c r="C1565" s="14" t="s">
        <v>5503</v>
      </c>
      <c r="D1565" s="15" t="s">
        <v>5504</v>
      </c>
      <c r="E1565" s="30" t="s">
        <v>11243</v>
      </c>
      <c r="F1565" s="14" t="s">
        <v>5505</v>
      </c>
      <c r="G1565" s="14" t="s">
        <v>5506</v>
      </c>
      <c r="H1565" s="14" t="s">
        <v>11549</v>
      </c>
      <c r="I1565" s="25">
        <v>21253</v>
      </c>
      <c r="J1565" s="14" t="str">
        <f t="shared" si="24"/>
        <v>K25TTM2125345819</v>
      </c>
      <c r="K1565" s="16">
        <v>45819</v>
      </c>
      <c r="L1565" s="17">
        <v>536687</v>
      </c>
    </row>
    <row r="1566" spans="1:12" s="18" customFormat="1" x14ac:dyDescent="0.25">
      <c r="A1566" s="14" t="s">
        <v>8</v>
      </c>
      <c r="B1566" s="14" t="s">
        <v>9</v>
      </c>
      <c r="C1566" s="14" t="s">
        <v>5507</v>
      </c>
      <c r="D1566" s="15" t="s">
        <v>5508</v>
      </c>
      <c r="E1566" s="30" t="s">
        <v>11104</v>
      </c>
      <c r="F1566" s="14" t="s">
        <v>5509</v>
      </c>
      <c r="G1566" s="14" t="s">
        <v>5510</v>
      </c>
      <c r="H1566" s="14" t="s">
        <v>11549</v>
      </c>
      <c r="I1566" s="25">
        <v>18444</v>
      </c>
      <c r="J1566" s="14" t="str">
        <f t="shared" si="24"/>
        <v>K25TTM1844445819</v>
      </c>
      <c r="K1566" s="16">
        <v>45819</v>
      </c>
      <c r="L1566" s="17">
        <v>119943</v>
      </c>
    </row>
    <row r="1567" spans="1:12" s="18" customFormat="1" x14ac:dyDescent="0.25">
      <c r="A1567" s="14" t="s">
        <v>8</v>
      </c>
      <c r="B1567" s="14" t="s">
        <v>9</v>
      </c>
      <c r="C1567" s="14" t="s">
        <v>5511</v>
      </c>
      <c r="D1567" s="15" t="s">
        <v>5512</v>
      </c>
      <c r="E1567" s="30" t="s">
        <v>11034</v>
      </c>
      <c r="F1567" s="14" t="s">
        <v>5513</v>
      </c>
      <c r="G1567" s="14" t="s">
        <v>5514</v>
      </c>
      <c r="H1567" s="14" t="s">
        <v>11549</v>
      </c>
      <c r="I1567" s="25">
        <v>272459</v>
      </c>
      <c r="J1567" s="14" t="str">
        <f t="shared" si="24"/>
        <v>K25TTM27245945819</v>
      </c>
      <c r="K1567" s="16">
        <v>45819</v>
      </c>
      <c r="L1567" s="17">
        <v>239885</v>
      </c>
    </row>
    <row r="1568" spans="1:12" s="18" customFormat="1" x14ac:dyDescent="0.25">
      <c r="A1568" s="14" t="s">
        <v>8</v>
      </c>
      <c r="B1568" s="14" t="s">
        <v>9</v>
      </c>
      <c r="C1568" s="14" t="s">
        <v>5515</v>
      </c>
      <c r="D1568" s="15" t="s">
        <v>5516</v>
      </c>
      <c r="E1568" s="30" t="s">
        <v>11034</v>
      </c>
      <c r="F1568" s="14" t="s">
        <v>5517</v>
      </c>
      <c r="G1568" s="14" t="s">
        <v>5518</v>
      </c>
      <c r="H1568" s="14" t="s">
        <v>11549</v>
      </c>
      <c r="I1568" s="25">
        <v>272505</v>
      </c>
      <c r="J1568" s="14" t="str">
        <f t="shared" si="24"/>
        <v>K25TTM27250545819</v>
      </c>
      <c r="K1568" s="16">
        <v>45819</v>
      </c>
      <c r="L1568" s="17">
        <v>493760</v>
      </c>
    </row>
    <row r="1569" spans="1:12" s="18" customFormat="1" x14ac:dyDescent="0.25">
      <c r="A1569" s="14" t="s">
        <v>8</v>
      </c>
      <c r="B1569" s="14" t="s">
        <v>9</v>
      </c>
      <c r="C1569" s="14" t="s">
        <v>5519</v>
      </c>
      <c r="D1569" s="15" t="s">
        <v>5520</v>
      </c>
      <c r="E1569" s="30" t="s">
        <v>11278</v>
      </c>
      <c r="F1569" s="14" t="s">
        <v>5521</v>
      </c>
      <c r="G1569" s="14" t="s">
        <v>5522</v>
      </c>
      <c r="H1569" s="14" t="s">
        <v>11549</v>
      </c>
      <c r="I1569" s="25">
        <v>5427</v>
      </c>
      <c r="J1569" s="14" t="str">
        <f t="shared" si="24"/>
        <v>K25TTM542745819</v>
      </c>
      <c r="K1569" s="16">
        <v>45819</v>
      </c>
      <c r="L1569" s="17">
        <v>108393</v>
      </c>
    </row>
    <row r="1570" spans="1:12" s="18" customFormat="1" x14ac:dyDescent="0.25">
      <c r="A1570" s="14" t="s">
        <v>8</v>
      </c>
      <c r="B1570" s="14" t="s">
        <v>9</v>
      </c>
      <c r="C1570" s="14" t="s">
        <v>5523</v>
      </c>
      <c r="D1570" s="15" t="s">
        <v>3214</v>
      </c>
      <c r="E1570" s="30" t="s">
        <v>11054</v>
      </c>
      <c r="F1570" s="14" t="s">
        <v>3215</v>
      </c>
      <c r="G1570" s="14" t="s">
        <v>5524</v>
      </c>
      <c r="H1570" s="14" t="s">
        <v>11549</v>
      </c>
      <c r="I1570" s="25">
        <v>26114</v>
      </c>
      <c r="J1570" s="14" t="str">
        <f t="shared" si="24"/>
        <v>K25TTM2611445819</v>
      </c>
      <c r="K1570" s="16">
        <v>45819</v>
      </c>
      <c r="L1570" s="17">
        <v>198720</v>
      </c>
    </row>
    <row r="1571" spans="1:12" s="18" customFormat="1" x14ac:dyDescent="0.25">
      <c r="A1571" s="14" t="s">
        <v>8</v>
      </c>
      <c r="B1571" s="14" t="s">
        <v>9</v>
      </c>
      <c r="C1571" s="14" t="s">
        <v>5525</v>
      </c>
      <c r="D1571" s="15" t="s">
        <v>5526</v>
      </c>
      <c r="E1571" s="30" t="s">
        <v>11144</v>
      </c>
      <c r="F1571" s="14" t="s">
        <v>5527</v>
      </c>
      <c r="G1571" s="14" t="s">
        <v>5528</v>
      </c>
      <c r="H1571" s="14" t="s">
        <v>11549</v>
      </c>
      <c r="I1571" s="25">
        <v>6805</v>
      </c>
      <c r="J1571" s="14" t="str">
        <f t="shared" si="24"/>
        <v>K25TTM680545819</v>
      </c>
      <c r="K1571" s="16">
        <v>45819</v>
      </c>
      <c r="L1571" s="17">
        <v>359828</v>
      </c>
    </row>
    <row r="1572" spans="1:12" s="18" customFormat="1" x14ac:dyDescent="0.25">
      <c r="A1572" s="14" t="s">
        <v>8</v>
      </c>
      <c r="B1572" s="14" t="s">
        <v>9</v>
      </c>
      <c r="C1572" s="14" t="s">
        <v>5529</v>
      </c>
      <c r="D1572" s="15" t="s">
        <v>5530</v>
      </c>
      <c r="E1572" s="30" t="s">
        <v>11149</v>
      </c>
      <c r="F1572" s="14" t="s">
        <v>5531</v>
      </c>
      <c r="G1572" s="14" t="s">
        <v>5532</v>
      </c>
      <c r="H1572" s="14" t="s">
        <v>11549</v>
      </c>
      <c r="I1572" s="25">
        <v>2035</v>
      </c>
      <c r="J1572" s="14" t="str">
        <f t="shared" si="24"/>
        <v>K25TTM203545819</v>
      </c>
      <c r="K1572" s="16">
        <v>45819</v>
      </c>
      <c r="L1572" s="17">
        <v>119943</v>
      </c>
    </row>
    <row r="1573" spans="1:12" s="18" customFormat="1" x14ac:dyDescent="0.25">
      <c r="A1573" s="14" t="s">
        <v>8</v>
      </c>
      <c r="B1573" s="14" t="s">
        <v>9</v>
      </c>
      <c r="C1573" s="14" t="s">
        <v>5533</v>
      </c>
      <c r="D1573" s="15" t="s">
        <v>5534</v>
      </c>
      <c r="E1573" s="30" t="s">
        <v>11333</v>
      </c>
      <c r="F1573" s="14" t="s">
        <v>5535</v>
      </c>
      <c r="G1573" s="14" t="s">
        <v>5536</v>
      </c>
      <c r="H1573" s="14" t="s">
        <v>11549</v>
      </c>
      <c r="I1573" s="25">
        <v>531</v>
      </c>
      <c r="J1573" s="14" t="str">
        <f t="shared" si="24"/>
        <v>K25TTM53145819</v>
      </c>
      <c r="K1573" s="16">
        <v>45819</v>
      </c>
      <c r="L1573" s="17">
        <v>359828</v>
      </c>
    </row>
    <row r="1574" spans="1:12" s="18" customFormat="1" x14ac:dyDescent="0.25">
      <c r="A1574" s="14" t="s">
        <v>8</v>
      </c>
      <c r="B1574" s="14" t="s">
        <v>9</v>
      </c>
      <c r="C1574" s="14" t="s">
        <v>5537</v>
      </c>
      <c r="D1574" s="15" t="s">
        <v>1934</v>
      </c>
      <c r="E1574" s="30" t="s">
        <v>11054</v>
      </c>
      <c r="F1574" s="14" t="s">
        <v>1935</v>
      </c>
      <c r="G1574" s="14" t="s">
        <v>5538</v>
      </c>
      <c r="H1574" s="14" t="s">
        <v>11549</v>
      </c>
      <c r="I1574" s="25">
        <v>26277</v>
      </c>
      <c r="J1574" s="14" t="str">
        <f t="shared" si="24"/>
        <v>K25TTM2627745819</v>
      </c>
      <c r="K1574" s="16">
        <v>45819</v>
      </c>
      <c r="L1574" s="17">
        <v>108864</v>
      </c>
    </row>
    <row r="1575" spans="1:12" s="18" customFormat="1" x14ac:dyDescent="0.25">
      <c r="A1575" s="14" t="s">
        <v>8</v>
      </c>
      <c r="B1575" s="14" t="s">
        <v>9</v>
      </c>
      <c r="C1575" s="14" t="s">
        <v>5539</v>
      </c>
      <c r="D1575" s="15" t="s">
        <v>563</v>
      </c>
      <c r="E1575" s="30" t="s">
        <v>11054</v>
      </c>
      <c r="F1575" s="14" t="s">
        <v>564</v>
      </c>
      <c r="G1575" s="14" t="s">
        <v>5540</v>
      </c>
      <c r="H1575" s="14" t="s">
        <v>11549</v>
      </c>
      <c r="I1575" s="25">
        <v>26311</v>
      </c>
      <c r="J1575" s="14" t="str">
        <f t="shared" si="24"/>
        <v>K25TTM2631145819</v>
      </c>
      <c r="K1575" s="16">
        <v>45819</v>
      </c>
      <c r="L1575" s="17">
        <v>689005</v>
      </c>
    </row>
    <row r="1576" spans="1:12" s="18" customFormat="1" x14ac:dyDescent="0.25">
      <c r="A1576" s="14" t="s">
        <v>8</v>
      </c>
      <c r="B1576" s="14" t="s">
        <v>9</v>
      </c>
      <c r="C1576" s="14" t="s">
        <v>5541</v>
      </c>
      <c r="D1576" s="15" t="s">
        <v>563</v>
      </c>
      <c r="E1576" s="30" t="s">
        <v>11054</v>
      </c>
      <c r="F1576" s="14" t="s">
        <v>564</v>
      </c>
      <c r="G1576" s="14" t="s">
        <v>5542</v>
      </c>
      <c r="H1576" s="14" t="s">
        <v>11549</v>
      </c>
      <c r="I1576" s="25">
        <v>26315</v>
      </c>
      <c r="J1576" s="14" t="str">
        <f t="shared" si="24"/>
        <v>K25TTM2631545819</v>
      </c>
      <c r="K1576" s="16">
        <v>45819</v>
      </c>
      <c r="L1576" s="17">
        <v>717647</v>
      </c>
    </row>
    <row r="1577" spans="1:12" s="18" customFormat="1" x14ac:dyDescent="0.25">
      <c r="A1577" s="14" t="s">
        <v>8</v>
      </c>
      <c r="B1577" s="14" t="s">
        <v>9</v>
      </c>
      <c r="C1577" s="14" t="s">
        <v>5543</v>
      </c>
      <c r="D1577" s="15" t="s">
        <v>5544</v>
      </c>
      <c r="E1577" s="30" t="s">
        <v>11104</v>
      </c>
      <c r="F1577" s="14" t="s">
        <v>5545</v>
      </c>
      <c r="G1577" s="14" t="s">
        <v>5546</v>
      </c>
      <c r="H1577" s="14" t="s">
        <v>11549</v>
      </c>
      <c r="I1577" s="25">
        <v>18485</v>
      </c>
      <c r="J1577" s="14" t="str">
        <f t="shared" si="24"/>
        <v>K25TTM1848545819</v>
      </c>
      <c r="K1577" s="16">
        <v>45819</v>
      </c>
      <c r="L1577" s="17">
        <v>217728</v>
      </c>
    </row>
    <row r="1578" spans="1:12" s="18" customFormat="1" x14ac:dyDescent="0.25">
      <c r="A1578" s="14" t="s">
        <v>8</v>
      </c>
      <c r="B1578" s="14" t="s">
        <v>9</v>
      </c>
      <c r="C1578" s="14" t="s">
        <v>5547</v>
      </c>
      <c r="D1578" s="15" t="s">
        <v>5548</v>
      </c>
      <c r="E1578" s="30" t="s">
        <v>11104</v>
      </c>
      <c r="F1578" s="14" t="s">
        <v>5549</v>
      </c>
      <c r="G1578" s="14" t="s">
        <v>5550</v>
      </c>
      <c r="H1578" s="14" t="s">
        <v>11549</v>
      </c>
      <c r="I1578" s="25">
        <v>18398</v>
      </c>
      <c r="J1578" s="14" t="str">
        <f t="shared" si="24"/>
        <v>K25TTM1839845819</v>
      </c>
      <c r="K1578" s="16">
        <v>45819</v>
      </c>
      <c r="L1578" s="17">
        <v>359828</v>
      </c>
    </row>
    <row r="1579" spans="1:12" s="18" customFormat="1" x14ac:dyDescent="0.25">
      <c r="A1579" s="14" t="s">
        <v>8</v>
      </c>
      <c r="B1579" s="14" t="s">
        <v>9</v>
      </c>
      <c r="C1579" s="14" t="s">
        <v>5551</v>
      </c>
      <c r="D1579" s="15" t="s">
        <v>5552</v>
      </c>
      <c r="E1579" s="30" t="s">
        <v>11278</v>
      </c>
      <c r="F1579" s="14" t="s">
        <v>5553</v>
      </c>
      <c r="G1579" s="14" t="s">
        <v>5554</v>
      </c>
      <c r="H1579" s="14" t="s">
        <v>11549</v>
      </c>
      <c r="I1579" s="25">
        <v>5423</v>
      </c>
      <c r="J1579" s="14" t="str">
        <f t="shared" si="24"/>
        <v>K25TTM542345819</v>
      </c>
      <c r="K1579" s="16">
        <v>45819</v>
      </c>
      <c r="L1579" s="17">
        <v>108393</v>
      </c>
    </row>
    <row r="1580" spans="1:12" s="18" customFormat="1" x14ac:dyDescent="0.25">
      <c r="A1580" s="14" t="s">
        <v>8</v>
      </c>
      <c r="B1580" s="14" t="s">
        <v>9</v>
      </c>
      <c r="C1580" s="14" t="s">
        <v>5555</v>
      </c>
      <c r="D1580" s="15" t="s">
        <v>5556</v>
      </c>
      <c r="E1580" s="30" t="s">
        <v>11064</v>
      </c>
      <c r="F1580" s="14" t="s">
        <v>5557</v>
      </c>
      <c r="G1580" s="14" t="s">
        <v>5558</v>
      </c>
      <c r="H1580" s="14" t="s">
        <v>11549</v>
      </c>
      <c r="I1580" s="25">
        <v>44488</v>
      </c>
      <c r="J1580" s="14" t="str">
        <f t="shared" si="24"/>
        <v>K25TTM4448845819</v>
      </c>
      <c r="K1580" s="16">
        <v>45819</v>
      </c>
      <c r="L1580" s="17">
        <v>253593</v>
      </c>
    </row>
    <row r="1581" spans="1:12" s="18" customFormat="1" x14ac:dyDescent="0.25">
      <c r="A1581" s="14" t="s">
        <v>8</v>
      </c>
      <c r="B1581" s="14" t="s">
        <v>9</v>
      </c>
      <c r="C1581" s="14" t="s">
        <v>5559</v>
      </c>
      <c r="D1581" s="15" t="s">
        <v>2000</v>
      </c>
      <c r="E1581" s="30" t="s">
        <v>11034</v>
      </c>
      <c r="F1581" s="14" t="s">
        <v>2001</v>
      </c>
      <c r="G1581" s="14" t="s">
        <v>5560</v>
      </c>
      <c r="H1581" s="14" t="s">
        <v>11549</v>
      </c>
      <c r="I1581" s="25">
        <v>272765</v>
      </c>
      <c r="J1581" s="14" t="str">
        <f t="shared" si="24"/>
        <v>K25TTM27276545819</v>
      </c>
      <c r="K1581" s="16">
        <v>45819</v>
      </c>
      <c r="L1581" s="17">
        <v>214812</v>
      </c>
    </row>
    <row r="1582" spans="1:12" s="18" customFormat="1" x14ac:dyDescent="0.25">
      <c r="A1582" s="14" t="s">
        <v>8</v>
      </c>
      <c r="B1582" s="14" t="s">
        <v>9</v>
      </c>
      <c r="C1582" s="14" t="s">
        <v>5561</v>
      </c>
      <c r="D1582" s="15" t="s">
        <v>5562</v>
      </c>
      <c r="E1582" s="30" t="s">
        <v>11114</v>
      </c>
      <c r="F1582" s="14" t="s">
        <v>5563</v>
      </c>
      <c r="G1582" s="14" t="s">
        <v>5564</v>
      </c>
      <c r="H1582" s="14" t="s">
        <v>11549</v>
      </c>
      <c r="I1582" s="25">
        <v>4979</v>
      </c>
      <c r="J1582" s="14" t="str">
        <f t="shared" si="24"/>
        <v>K25TTM497945819</v>
      </c>
      <c r="K1582" s="16">
        <v>45819</v>
      </c>
      <c r="L1582" s="17">
        <v>160380</v>
      </c>
    </row>
    <row r="1583" spans="1:12" s="18" customFormat="1" x14ac:dyDescent="0.25">
      <c r="A1583" s="14" t="s">
        <v>8</v>
      </c>
      <c r="B1583" s="14" t="s">
        <v>9</v>
      </c>
      <c r="C1583" s="14" t="s">
        <v>5565</v>
      </c>
      <c r="D1583" s="15" t="s">
        <v>5566</v>
      </c>
      <c r="E1583" s="30" t="s">
        <v>11034</v>
      </c>
      <c r="F1583" s="14" t="s">
        <v>5567</v>
      </c>
      <c r="G1583" s="14" t="s">
        <v>5568</v>
      </c>
      <c r="H1583" s="14" t="s">
        <v>11549</v>
      </c>
      <c r="I1583" s="25">
        <v>272105</v>
      </c>
      <c r="J1583" s="14" t="str">
        <f t="shared" si="24"/>
        <v>K25TTM27210545819</v>
      </c>
      <c r="K1583" s="16">
        <v>45819</v>
      </c>
      <c r="L1583" s="17">
        <v>160380</v>
      </c>
    </row>
    <row r="1584" spans="1:12" s="18" customFormat="1" x14ac:dyDescent="0.25">
      <c r="A1584" s="14" t="s">
        <v>8</v>
      </c>
      <c r="B1584" s="14" t="s">
        <v>9</v>
      </c>
      <c r="C1584" s="14" t="s">
        <v>5569</v>
      </c>
      <c r="D1584" s="15" t="s">
        <v>5566</v>
      </c>
      <c r="E1584" s="30" t="s">
        <v>11034</v>
      </c>
      <c r="F1584" s="14" t="s">
        <v>5567</v>
      </c>
      <c r="G1584" s="14" t="s">
        <v>5570</v>
      </c>
      <c r="H1584" s="14" t="s">
        <v>11549</v>
      </c>
      <c r="I1584" s="25">
        <v>272714</v>
      </c>
      <c r="J1584" s="14" t="str">
        <f t="shared" si="24"/>
        <v>K25TTM27271445819</v>
      </c>
      <c r="K1584" s="16">
        <v>45819</v>
      </c>
      <c r="L1584" s="17">
        <v>302597</v>
      </c>
    </row>
    <row r="1585" spans="1:12" s="18" customFormat="1" x14ac:dyDescent="0.25">
      <c r="A1585" s="14" t="s">
        <v>8</v>
      </c>
      <c r="B1585" s="14" t="s">
        <v>9</v>
      </c>
      <c r="C1585" s="14" t="s">
        <v>5571</v>
      </c>
      <c r="D1585" s="15" t="s">
        <v>3912</v>
      </c>
      <c r="E1585" s="30" t="s">
        <v>11034</v>
      </c>
      <c r="F1585" s="14" t="s">
        <v>3913</v>
      </c>
      <c r="G1585" s="14" t="s">
        <v>5572</v>
      </c>
      <c r="H1585" s="14" t="s">
        <v>11549</v>
      </c>
      <c r="I1585" s="25">
        <v>273879</v>
      </c>
      <c r="J1585" s="14" t="str">
        <f t="shared" si="24"/>
        <v>K25TTM27387945819</v>
      </c>
      <c r="K1585" s="16">
        <v>45819</v>
      </c>
      <c r="L1585" s="17">
        <v>311630</v>
      </c>
    </row>
    <row r="1586" spans="1:12" s="18" customFormat="1" x14ac:dyDescent="0.25">
      <c r="A1586" s="14" t="s">
        <v>8</v>
      </c>
      <c r="B1586" s="14" t="s">
        <v>9</v>
      </c>
      <c r="C1586" s="14" t="s">
        <v>5573</v>
      </c>
      <c r="D1586" s="15" t="s">
        <v>5574</v>
      </c>
      <c r="E1586" s="30" t="s">
        <v>11104</v>
      </c>
      <c r="F1586" s="14" t="s">
        <v>5575</v>
      </c>
      <c r="G1586" s="14" t="s">
        <v>5576</v>
      </c>
      <c r="H1586" s="14" t="s">
        <v>11549</v>
      </c>
      <c r="I1586" s="25">
        <v>18344</v>
      </c>
      <c r="J1586" s="14" t="str">
        <f t="shared" si="24"/>
        <v>K25TTM1834445819</v>
      </c>
      <c r="K1586" s="16">
        <v>45819</v>
      </c>
      <c r="L1586" s="17">
        <v>49680</v>
      </c>
    </row>
    <row r="1587" spans="1:12" s="18" customFormat="1" x14ac:dyDescent="0.25">
      <c r="A1587" s="14" t="s">
        <v>8</v>
      </c>
      <c r="B1587" s="14" t="s">
        <v>9</v>
      </c>
      <c r="C1587" s="14" t="s">
        <v>5577</v>
      </c>
      <c r="D1587" s="15" t="s">
        <v>609</v>
      </c>
      <c r="E1587" s="30" t="s">
        <v>11243</v>
      </c>
      <c r="F1587" s="14" t="s">
        <v>610</v>
      </c>
      <c r="G1587" s="14" t="s">
        <v>5578</v>
      </c>
      <c r="H1587" s="14" t="s">
        <v>11549</v>
      </c>
      <c r="I1587" s="25">
        <v>21187</v>
      </c>
      <c r="J1587" s="14" t="str">
        <f t="shared" si="24"/>
        <v>K25TTM2118745819</v>
      </c>
      <c r="K1587" s="16">
        <v>45819</v>
      </c>
      <c r="L1587" s="17">
        <v>119943</v>
      </c>
    </row>
    <row r="1588" spans="1:12" s="18" customFormat="1" x14ac:dyDescent="0.25">
      <c r="A1588" s="14" t="s">
        <v>8</v>
      </c>
      <c r="B1588" s="14" t="s">
        <v>9</v>
      </c>
      <c r="C1588" s="14" t="s">
        <v>5579</v>
      </c>
      <c r="D1588" s="15" t="s">
        <v>5580</v>
      </c>
      <c r="E1588" s="30" t="s">
        <v>11243</v>
      </c>
      <c r="F1588" s="14" t="s">
        <v>5581</v>
      </c>
      <c r="G1588" s="14" t="s">
        <v>5582</v>
      </c>
      <c r="H1588" s="14" t="s">
        <v>11549</v>
      </c>
      <c r="I1588" s="25">
        <v>21233</v>
      </c>
      <c r="J1588" s="14" t="str">
        <f t="shared" si="24"/>
        <v>K25TTM2123345819</v>
      </c>
      <c r="K1588" s="16">
        <v>45819</v>
      </c>
      <c r="L1588" s="17">
        <v>65030</v>
      </c>
    </row>
    <row r="1589" spans="1:12" s="18" customFormat="1" x14ac:dyDescent="0.25">
      <c r="A1589" s="14" t="s">
        <v>8</v>
      </c>
      <c r="B1589" s="14" t="s">
        <v>9</v>
      </c>
      <c r="C1589" s="14" t="s">
        <v>5583</v>
      </c>
      <c r="D1589" s="15" t="s">
        <v>5584</v>
      </c>
      <c r="E1589" s="30" t="s">
        <v>11258</v>
      </c>
      <c r="F1589" s="14" t="s">
        <v>5585</v>
      </c>
      <c r="G1589" s="14" t="s">
        <v>5586</v>
      </c>
      <c r="H1589" s="14" t="s">
        <v>11549</v>
      </c>
      <c r="I1589" s="25">
        <v>7244</v>
      </c>
      <c r="J1589" s="14" t="str">
        <f t="shared" si="24"/>
        <v>K25TTM724445819</v>
      </c>
      <c r="K1589" s="16">
        <v>45819</v>
      </c>
      <c r="L1589" s="17">
        <v>80190</v>
      </c>
    </row>
    <row r="1590" spans="1:12" s="18" customFormat="1" x14ac:dyDescent="0.25">
      <c r="A1590" s="14" t="s">
        <v>8</v>
      </c>
      <c r="B1590" s="14" t="s">
        <v>9</v>
      </c>
      <c r="C1590" s="14" t="s">
        <v>5587</v>
      </c>
      <c r="D1590" s="15" t="s">
        <v>613</v>
      </c>
      <c r="E1590" s="30" t="s">
        <v>11298</v>
      </c>
      <c r="F1590" s="14" t="s">
        <v>614</v>
      </c>
      <c r="G1590" s="14" t="s">
        <v>5588</v>
      </c>
      <c r="H1590" s="14" t="s">
        <v>11549</v>
      </c>
      <c r="I1590" s="25">
        <v>4126</v>
      </c>
      <c r="J1590" s="14" t="str">
        <f t="shared" si="24"/>
        <v>K25TTM412645819</v>
      </c>
      <c r="K1590" s="16">
        <v>45819</v>
      </c>
      <c r="L1590" s="17">
        <v>65030</v>
      </c>
    </row>
    <row r="1591" spans="1:12" s="18" customFormat="1" x14ac:dyDescent="0.25">
      <c r="A1591" s="14" t="s">
        <v>8</v>
      </c>
      <c r="B1591" s="14" t="s">
        <v>9</v>
      </c>
      <c r="C1591" s="14" t="s">
        <v>5589</v>
      </c>
      <c r="D1591" s="15" t="s">
        <v>5590</v>
      </c>
      <c r="E1591" s="30" t="s">
        <v>11179</v>
      </c>
      <c r="F1591" s="14" t="s">
        <v>5591</v>
      </c>
      <c r="G1591" s="14" t="s">
        <v>5592</v>
      </c>
      <c r="H1591" s="14" t="s">
        <v>11549</v>
      </c>
      <c r="I1591" s="25">
        <v>910</v>
      </c>
      <c r="J1591" s="14" t="str">
        <f t="shared" si="24"/>
        <v>K25TTM91045819</v>
      </c>
      <c r="K1591" s="16">
        <v>45819</v>
      </c>
      <c r="L1591" s="17">
        <v>184973</v>
      </c>
    </row>
    <row r="1592" spans="1:12" s="18" customFormat="1" x14ac:dyDescent="0.25">
      <c r="A1592" s="14" t="s">
        <v>8</v>
      </c>
      <c r="B1592" s="14" t="s">
        <v>9</v>
      </c>
      <c r="C1592" s="14" t="s">
        <v>5593</v>
      </c>
      <c r="D1592" s="15" t="s">
        <v>5594</v>
      </c>
      <c r="E1592" s="30" t="s">
        <v>11034</v>
      </c>
      <c r="F1592" s="14" t="s">
        <v>5595</v>
      </c>
      <c r="G1592" s="14" t="s">
        <v>5596</v>
      </c>
      <c r="H1592" s="14" t="s">
        <v>11549</v>
      </c>
      <c r="I1592" s="25">
        <v>273874</v>
      </c>
      <c r="J1592" s="14" t="str">
        <f t="shared" si="24"/>
        <v>K25TTM27387445819</v>
      </c>
      <c r="K1592" s="16">
        <v>45819</v>
      </c>
      <c r="L1592" s="17">
        <v>119943</v>
      </c>
    </row>
    <row r="1593" spans="1:12" s="18" customFormat="1" x14ac:dyDescent="0.25">
      <c r="A1593" s="14" t="s">
        <v>8</v>
      </c>
      <c r="B1593" s="14" t="s">
        <v>9</v>
      </c>
      <c r="C1593" s="14" t="s">
        <v>5597</v>
      </c>
      <c r="D1593" s="15" t="s">
        <v>623</v>
      </c>
      <c r="E1593" s="30" t="e">
        <v>#N/A</v>
      </c>
      <c r="F1593" s="14" t="s">
        <v>624</v>
      </c>
      <c r="G1593" s="14" t="s">
        <v>5598</v>
      </c>
      <c r="H1593" s="14" t="s">
        <v>11549</v>
      </c>
      <c r="I1593" s="25">
        <v>4132</v>
      </c>
      <c r="J1593" s="14" t="str">
        <f t="shared" si="24"/>
        <v>K25TTM413245819</v>
      </c>
      <c r="K1593" s="16">
        <v>45819</v>
      </c>
      <c r="L1593" s="17">
        <v>119943</v>
      </c>
    </row>
    <row r="1594" spans="1:12" s="18" customFormat="1" x14ac:dyDescent="0.25">
      <c r="A1594" s="14" t="s">
        <v>8</v>
      </c>
      <c r="B1594" s="14" t="s">
        <v>9</v>
      </c>
      <c r="C1594" s="14" t="s">
        <v>5599</v>
      </c>
      <c r="D1594" s="31">
        <v>3072</v>
      </c>
      <c r="E1594" s="30" t="s">
        <v>11034</v>
      </c>
      <c r="F1594" s="14" t="s">
        <v>5601</v>
      </c>
      <c r="G1594" s="14" t="s">
        <v>5602</v>
      </c>
      <c r="H1594" s="14" t="s">
        <v>11549</v>
      </c>
      <c r="I1594" s="25">
        <v>273600</v>
      </c>
      <c r="J1594" s="14" t="str">
        <f t="shared" si="24"/>
        <v>K25TTM27360045819</v>
      </c>
      <c r="K1594" s="16">
        <v>45819</v>
      </c>
      <c r="L1594" s="17">
        <v>829531</v>
      </c>
    </row>
    <row r="1595" spans="1:12" s="18" customFormat="1" x14ac:dyDescent="0.25">
      <c r="A1595" s="14" t="s">
        <v>8</v>
      </c>
      <c r="B1595" s="14" t="s">
        <v>9</v>
      </c>
      <c r="C1595" s="14" t="s">
        <v>5603</v>
      </c>
      <c r="D1595" s="31">
        <v>3104</v>
      </c>
      <c r="E1595" s="30" t="s">
        <v>11034</v>
      </c>
      <c r="F1595" s="14" t="s">
        <v>5605</v>
      </c>
      <c r="G1595" s="14" t="s">
        <v>5606</v>
      </c>
      <c r="H1595" s="14" t="s">
        <v>11549</v>
      </c>
      <c r="I1595" s="25">
        <v>272097</v>
      </c>
      <c r="J1595" s="14" t="str">
        <f t="shared" si="24"/>
        <v>K25TTM27209745819</v>
      </c>
      <c r="K1595" s="16">
        <v>45819</v>
      </c>
      <c r="L1595" s="17">
        <v>80190</v>
      </c>
    </row>
    <row r="1596" spans="1:12" s="18" customFormat="1" x14ac:dyDescent="0.25">
      <c r="A1596" s="14" t="s">
        <v>8</v>
      </c>
      <c r="B1596" s="14" t="s">
        <v>9</v>
      </c>
      <c r="C1596" s="14" t="s">
        <v>5607</v>
      </c>
      <c r="D1596" s="31">
        <v>3179</v>
      </c>
      <c r="E1596" s="30" t="s">
        <v>11034</v>
      </c>
      <c r="F1596" s="14" t="s">
        <v>5609</v>
      </c>
      <c r="G1596" s="14" t="s">
        <v>5610</v>
      </c>
      <c r="H1596" s="14" t="s">
        <v>11549</v>
      </c>
      <c r="I1596" s="25">
        <v>273154</v>
      </c>
      <c r="J1596" s="14" t="str">
        <f t="shared" si="24"/>
        <v>K25TTM27315445819</v>
      </c>
      <c r="K1596" s="16">
        <v>45819</v>
      </c>
      <c r="L1596" s="17">
        <v>119943</v>
      </c>
    </row>
    <row r="1597" spans="1:12" s="18" customFormat="1" x14ac:dyDescent="0.25">
      <c r="A1597" s="14" t="s">
        <v>8</v>
      </c>
      <c r="B1597" s="14" t="s">
        <v>9</v>
      </c>
      <c r="C1597" s="14" t="s">
        <v>5611</v>
      </c>
      <c r="D1597" s="31">
        <v>3179</v>
      </c>
      <c r="E1597" s="30" t="s">
        <v>11034</v>
      </c>
      <c r="F1597" s="14" t="s">
        <v>5609</v>
      </c>
      <c r="G1597" s="14" t="s">
        <v>5612</v>
      </c>
      <c r="H1597" s="14" t="s">
        <v>11549</v>
      </c>
      <c r="I1597" s="25">
        <v>273168</v>
      </c>
      <c r="J1597" s="14" t="str">
        <f t="shared" si="24"/>
        <v>K25TTM27316845819</v>
      </c>
      <c r="K1597" s="16">
        <v>45819</v>
      </c>
      <c r="L1597" s="17">
        <v>119943</v>
      </c>
    </row>
    <row r="1598" spans="1:12" s="18" customFormat="1" x14ac:dyDescent="0.25">
      <c r="A1598" s="14" t="s">
        <v>8</v>
      </c>
      <c r="B1598" s="14" t="s">
        <v>9</v>
      </c>
      <c r="C1598" s="14" t="s">
        <v>5613</v>
      </c>
      <c r="D1598" s="31">
        <v>3281</v>
      </c>
      <c r="E1598" s="30" t="s">
        <v>11034</v>
      </c>
      <c r="F1598" s="14" t="s">
        <v>5615</v>
      </c>
      <c r="G1598" s="14" t="s">
        <v>5616</v>
      </c>
      <c r="H1598" s="14" t="s">
        <v>11549</v>
      </c>
      <c r="I1598" s="25">
        <v>272464</v>
      </c>
      <c r="J1598" s="14" t="str">
        <f t="shared" si="24"/>
        <v>K25TTM27246445819</v>
      </c>
      <c r="K1598" s="16">
        <v>45819</v>
      </c>
      <c r="L1598" s="17">
        <v>359828</v>
      </c>
    </row>
    <row r="1599" spans="1:12" s="18" customFormat="1" x14ac:dyDescent="0.25">
      <c r="A1599" s="14" t="s">
        <v>8</v>
      </c>
      <c r="B1599" s="14" t="s">
        <v>9</v>
      </c>
      <c r="C1599" s="14" t="s">
        <v>5617</v>
      </c>
      <c r="D1599" s="31">
        <v>3385</v>
      </c>
      <c r="E1599" s="30" t="s">
        <v>11049</v>
      </c>
      <c r="F1599" s="14" t="s">
        <v>1359</v>
      </c>
      <c r="G1599" s="14" t="s">
        <v>5618</v>
      </c>
      <c r="H1599" s="14" t="s">
        <v>11549</v>
      </c>
      <c r="I1599" s="25">
        <v>8154</v>
      </c>
      <c r="J1599" s="14" t="str">
        <f t="shared" si="24"/>
        <v>K25TTM815445819</v>
      </c>
      <c r="K1599" s="16">
        <v>45819</v>
      </c>
      <c r="L1599" s="17">
        <v>239885</v>
      </c>
    </row>
    <row r="1600" spans="1:12" s="18" customFormat="1" x14ac:dyDescent="0.25">
      <c r="A1600" s="14" t="s">
        <v>8</v>
      </c>
      <c r="B1600" s="14" t="s">
        <v>9</v>
      </c>
      <c r="C1600" s="14" t="s">
        <v>5619</v>
      </c>
      <c r="D1600" s="31">
        <v>3495</v>
      </c>
      <c r="E1600" s="30" t="s">
        <v>11154</v>
      </c>
      <c r="F1600" s="14" t="s">
        <v>5621</v>
      </c>
      <c r="G1600" s="14" t="s">
        <v>5622</v>
      </c>
      <c r="H1600" s="14" t="s">
        <v>11549</v>
      </c>
      <c r="I1600" s="25">
        <v>11584</v>
      </c>
      <c r="J1600" s="14" t="str">
        <f t="shared" si="24"/>
        <v>K25TTM1158445819</v>
      </c>
      <c r="K1600" s="16">
        <v>45819</v>
      </c>
      <c r="L1600" s="17">
        <v>240570</v>
      </c>
    </row>
    <row r="1601" spans="1:12" s="18" customFormat="1" x14ac:dyDescent="0.25">
      <c r="A1601" s="14" t="s">
        <v>8</v>
      </c>
      <c r="B1601" s="14" t="s">
        <v>9</v>
      </c>
      <c r="C1601" s="14" t="s">
        <v>5623</v>
      </c>
      <c r="D1601" s="31">
        <v>3528</v>
      </c>
      <c r="E1601" s="30" t="s">
        <v>11034</v>
      </c>
      <c r="F1601" s="14" t="s">
        <v>5625</v>
      </c>
      <c r="G1601" s="14" t="s">
        <v>5626</v>
      </c>
      <c r="H1601" s="14" t="s">
        <v>11549</v>
      </c>
      <c r="I1601" s="25">
        <v>273830</v>
      </c>
      <c r="J1601" s="14" t="str">
        <f t="shared" si="24"/>
        <v>K25TTM27383045819</v>
      </c>
      <c r="K1601" s="16">
        <v>45819</v>
      </c>
      <c r="L1601" s="17">
        <v>359828</v>
      </c>
    </row>
    <row r="1602" spans="1:12" s="18" customFormat="1" x14ac:dyDescent="0.25">
      <c r="A1602" s="14" t="s">
        <v>8</v>
      </c>
      <c r="B1602" s="14" t="s">
        <v>9</v>
      </c>
      <c r="C1602" s="14" t="s">
        <v>5627</v>
      </c>
      <c r="D1602" s="31">
        <v>3573</v>
      </c>
      <c r="E1602" s="30" t="s">
        <v>11034</v>
      </c>
      <c r="F1602" s="14" t="s">
        <v>5629</v>
      </c>
      <c r="G1602" s="14" t="s">
        <v>5630</v>
      </c>
      <c r="H1602" s="14" t="s">
        <v>11549</v>
      </c>
      <c r="I1602" s="25">
        <v>273815</v>
      </c>
      <c r="J1602" s="14" t="str">
        <f t="shared" si="24"/>
        <v>K25TTM27381545819</v>
      </c>
      <c r="K1602" s="16">
        <v>45819</v>
      </c>
      <c r="L1602" s="17">
        <v>469763</v>
      </c>
    </row>
    <row r="1603" spans="1:12" s="18" customFormat="1" x14ac:dyDescent="0.25">
      <c r="A1603" s="14" t="s">
        <v>8</v>
      </c>
      <c r="B1603" s="14" t="s">
        <v>9</v>
      </c>
      <c r="C1603" s="14" t="s">
        <v>5631</v>
      </c>
      <c r="D1603" s="31">
        <v>3585</v>
      </c>
      <c r="E1603" s="30" t="s">
        <v>11039</v>
      </c>
      <c r="F1603" s="14" t="s">
        <v>5633</v>
      </c>
      <c r="G1603" s="14" t="s">
        <v>5634</v>
      </c>
      <c r="H1603" s="14" t="s">
        <v>11549</v>
      </c>
      <c r="I1603" s="25">
        <v>10610</v>
      </c>
      <c r="J1603" s="14" t="str">
        <f t="shared" si="24"/>
        <v>K25TTM1061045819</v>
      </c>
      <c r="K1603" s="16">
        <v>45819</v>
      </c>
      <c r="L1603" s="17">
        <v>76626</v>
      </c>
    </row>
    <row r="1604" spans="1:12" s="18" customFormat="1" x14ac:dyDescent="0.25">
      <c r="A1604" s="14" t="s">
        <v>8</v>
      </c>
      <c r="B1604" s="14" t="s">
        <v>9</v>
      </c>
      <c r="C1604" s="14" t="s">
        <v>5635</v>
      </c>
      <c r="D1604" s="31">
        <v>3585</v>
      </c>
      <c r="E1604" s="30" t="s">
        <v>11039</v>
      </c>
      <c r="F1604" s="14" t="s">
        <v>5633</v>
      </c>
      <c r="G1604" s="14" t="s">
        <v>5636</v>
      </c>
      <c r="H1604" s="14" t="s">
        <v>11549</v>
      </c>
      <c r="I1604" s="25">
        <v>10611</v>
      </c>
      <c r="J1604" s="14" t="str">
        <f t="shared" ref="J1604:J1667" si="25">H1604&amp;I1604&amp;K1604</f>
        <v>K25TTM1061145819</v>
      </c>
      <c r="K1604" s="16">
        <v>45819</v>
      </c>
      <c r="L1604" s="17">
        <v>119943</v>
      </c>
    </row>
    <row r="1605" spans="1:12" s="18" customFormat="1" x14ac:dyDescent="0.25">
      <c r="A1605" s="14" t="s">
        <v>8</v>
      </c>
      <c r="B1605" s="14" t="s">
        <v>9</v>
      </c>
      <c r="C1605" s="14" t="s">
        <v>5637</v>
      </c>
      <c r="D1605" s="31">
        <v>3635</v>
      </c>
      <c r="E1605" s="30" t="s">
        <v>11024</v>
      </c>
      <c r="F1605" s="14" t="s">
        <v>5639</v>
      </c>
      <c r="G1605" s="14" t="s">
        <v>5640</v>
      </c>
      <c r="H1605" s="14" t="s">
        <v>11549</v>
      </c>
      <c r="I1605" s="25">
        <v>88268</v>
      </c>
      <c r="J1605" s="14" t="str">
        <f t="shared" si="25"/>
        <v>K25TTM8826845819</v>
      </c>
      <c r="K1605" s="16">
        <v>45819</v>
      </c>
      <c r="L1605" s="17">
        <v>824214</v>
      </c>
    </row>
    <row r="1606" spans="1:12" s="18" customFormat="1" x14ac:dyDescent="0.25">
      <c r="A1606" s="14" t="s">
        <v>8</v>
      </c>
      <c r="B1606" s="14" t="s">
        <v>9</v>
      </c>
      <c r="C1606" s="14" t="s">
        <v>5641</v>
      </c>
      <c r="D1606" s="31">
        <v>3669</v>
      </c>
      <c r="E1606" s="30" t="s">
        <v>11124</v>
      </c>
      <c r="F1606" s="14" t="s">
        <v>5643</v>
      </c>
      <c r="G1606" s="14" t="s">
        <v>5644</v>
      </c>
      <c r="H1606" s="14" t="s">
        <v>11549</v>
      </c>
      <c r="I1606" s="25">
        <v>36421</v>
      </c>
      <c r="J1606" s="14" t="str">
        <f t="shared" si="25"/>
        <v>K25TTM3642145819</v>
      </c>
      <c r="K1606" s="16">
        <v>45819</v>
      </c>
      <c r="L1606" s="17">
        <v>265163</v>
      </c>
    </row>
    <row r="1607" spans="1:12" s="18" customFormat="1" x14ac:dyDescent="0.25">
      <c r="A1607" s="14" t="s">
        <v>8</v>
      </c>
      <c r="B1607" s="14" t="s">
        <v>9</v>
      </c>
      <c r="C1607" s="14" t="s">
        <v>5645</v>
      </c>
      <c r="D1607" s="31">
        <v>3691</v>
      </c>
      <c r="E1607" s="30" t="s">
        <v>11034</v>
      </c>
      <c r="F1607" s="14" t="s">
        <v>5647</v>
      </c>
      <c r="G1607" s="14" t="s">
        <v>5648</v>
      </c>
      <c r="H1607" s="14" t="s">
        <v>11549</v>
      </c>
      <c r="I1607" s="25">
        <v>274054</v>
      </c>
      <c r="J1607" s="14" t="str">
        <f t="shared" si="25"/>
        <v>K25TTM27405445819</v>
      </c>
      <c r="K1607" s="16">
        <v>45819</v>
      </c>
      <c r="L1607" s="17">
        <v>219303</v>
      </c>
    </row>
    <row r="1608" spans="1:12" s="18" customFormat="1" x14ac:dyDescent="0.25">
      <c r="A1608" s="14" t="s">
        <v>8</v>
      </c>
      <c r="B1608" s="14" t="s">
        <v>9</v>
      </c>
      <c r="C1608" s="14" t="s">
        <v>5649</v>
      </c>
      <c r="D1608" s="31">
        <v>3716</v>
      </c>
      <c r="E1608" s="30" t="s">
        <v>11034</v>
      </c>
      <c r="F1608" s="14" t="s">
        <v>2747</v>
      </c>
      <c r="G1608" s="14" t="s">
        <v>5650</v>
      </c>
      <c r="H1608" s="14" t="s">
        <v>11549</v>
      </c>
      <c r="I1608" s="25">
        <v>272738</v>
      </c>
      <c r="J1608" s="14" t="str">
        <f t="shared" si="25"/>
        <v>K25TTM27273845819</v>
      </c>
      <c r="K1608" s="16">
        <v>45819</v>
      </c>
      <c r="L1608" s="17">
        <v>153252</v>
      </c>
    </row>
    <row r="1609" spans="1:12" s="18" customFormat="1" x14ac:dyDescent="0.25">
      <c r="A1609" s="14" t="s">
        <v>8</v>
      </c>
      <c r="B1609" s="14" t="s">
        <v>9</v>
      </c>
      <c r="C1609" s="14" t="s">
        <v>5651</v>
      </c>
      <c r="D1609" s="31">
        <v>3729</v>
      </c>
      <c r="E1609" s="30" t="s">
        <v>11034</v>
      </c>
      <c r="F1609" s="14" t="s">
        <v>3333</v>
      </c>
      <c r="G1609" s="14" t="s">
        <v>5652</v>
      </c>
      <c r="H1609" s="14" t="s">
        <v>11549</v>
      </c>
      <c r="I1609" s="25">
        <v>273376</v>
      </c>
      <c r="J1609" s="14" t="str">
        <f t="shared" si="25"/>
        <v>K25TTM27337645819</v>
      </c>
      <c r="K1609" s="16">
        <v>45819</v>
      </c>
      <c r="L1609" s="17">
        <v>119943</v>
      </c>
    </row>
    <row r="1610" spans="1:12" s="18" customFormat="1" x14ac:dyDescent="0.25">
      <c r="A1610" s="14" t="s">
        <v>8</v>
      </c>
      <c r="B1610" s="14" t="s">
        <v>9</v>
      </c>
      <c r="C1610" s="14" t="s">
        <v>5653</v>
      </c>
      <c r="D1610" s="31">
        <v>3797</v>
      </c>
      <c r="E1610" s="30" t="s">
        <v>11064</v>
      </c>
      <c r="F1610" s="14" t="s">
        <v>2141</v>
      </c>
      <c r="G1610" s="14" t="s">
        <v>5654</v>
      </c>
      <c r="H1610" s="14" t="s">
        <v>11549</v>
      </c>
      <c r="I1610" s="25">
        <v>44410</v>
      </c>
      <c r="J1610" s="14" t="str">
        <f t="shared" si="25"/>
        <v>K25TTM4441045819</v>
      </c>
      <c r="K1610" s="16">
        <v>45819</v>
      </c>
      <c r="L1610" s="17">
        <v>130086</v>
      </c>
    </row>
    <row r="1611" spans="1:12" s="18" customFormat="1" x14ac:dyDescent="0.25">
      <c r="A1611" s="14" t="s">
        <v>8</v>
      </c>
      <c r="B1611" s="14" t="s">
        <v>9</v>
      </c>
      <c r="C1611" s="14" t="s">
        <v>5655</v>
      </c>
      <c r="D1611" s="31">
        <v>3800</v>
      </c>
      <c r="E1611" s="30" t="s">
        <v>11124</v>
      </c>
      <c r="F1611" s="14" t="s">
        <v>5657</v>
      </c>
      <c r="G1611" s="14" t="s">
        <v>5658</v>
      </c>
      <c r="H1611" s="14" t="s">
        <v>11549</v>
      </c>
      <c r="I1611" s="25">
        <v>36342</v>
      </c>
      <c r="J1611" s="14" t="str">
        <f t="shared" si="25"/>
        <v>K25TTM3634245819</v>
      </c>
      <c r="K1611" s="16">
        <v>45819</v>
      </c>
      <c r="L1611" s="17">
        <v>466748</v>
      </c>
    </row>
    <row r="1612" spans="1:12" s="18" customFormat="1" x14ac:dyDescent="0.25">
      <c r="A1612" s="14" t="s">
        <v>8</v>
      </c>
      <c r="B1612" s="14" t="s">
        <v>9</v>
      </c>
      <c r="C1612" s="14" t="s">
        <v>5659</v>
      </c>
      <c r="D1612" s="31">
        <v>3841</v>
      </c>
      <c r="E1612" s="30" t="s">
        <v>11034</v>
      </c>
      <c r="F1612" s="14" t="s">
        <v>5661</v>
      </c>
      <c r="G1612" s="14" t="s">
        <v>5662</v>
      </c>
      <c r="H1612" s="14" t="s">
        <v>11549</v>
      </c>
      <c r="I1612" s="25">
        <v>273338</v>
      </c>
      <c r="J1612" s="14" t="str">
        <f t="shared" si="25"/>
        <v>K25TTM27333845819</v>
      </c>
      <c r="K1612" s="16">
        <v>45819</v>
      </c>
      <c r="L1612" s="17">
        <v>389210</v>
      </c>
    </row>
    <row r="1613" spans="1:12" s="18" customFormat="1" x14ac:dyDescent="0.25">
      <c r="A1613" s="14" t="s">
        <v>8</v>
      </c>
      <c r="B1613" s="14" t="s">
        <v>9</v>
      </c>
      <c r="C1613" s="14" t="s">
        <v>5663</v>
      </c>
      <c r="D1613" s="31">
        <v>3847</v>
      </c>
      <c r="E1613" s="30" t="s">
        <v>11124</v>
      </c>
      <c r="F1613" s="14" t="s">
        <v>5665</v>
      </c>
      <c r="G1613" s="14" t="s">
        <v>5666</v>
      </c>
      <c r="H1613" s="14" t="s">
        <v>11549</v>
      </c>
      <c r="I1613" s="25">
        <v>36420</v>
      </c>
      <c r="J1613" s="14" t="str">
        <f t="shared" si="25"/>
        <v>K25TTM3642045819</v>
      </c>
      <c r="K1613" s="16">
        <v>45819</v>
      </c>
      <c r="L1613" s="17">
        <v>300070</v>
      </c>
    </row>
    <row r="1614" spans="1:12" s="18" customFormat="1" x14ac:dyDescent="0.25">
      <c r="A1614" s="14" t="s">
        <v>8</v>
      </c>
      <c r="B1614" s="14" t="s">
        <v>9</v>
      </c>
      <c r="C1614" s="14" t="s">
        <v>5667</v>
      </c>
      <c r="D1614" s="31">
        <v>3904</v>
      </c>
      <c r="E1614" s="30" t="s">
        <v>11024</v>
      </c>
      <c r="F1614" s="14" t="s">
        <v>5669</v>
      </c>
      <c r="G1614" s="14" t="s">
        <v>5670</v>
      </c>
      <c r="H1614" s="14" t="s">
        <v>11549</v>
      </c>
      <c r="I1614" s="25">
        <v>87933</v>
      </c>
      <c r="J1614" s="14" t="str">
        <f t="shared" si="25"/>
        <v>K25TTM8793345819</v>
      </c>
      <c r="K1614" s="16">
        <v>45819</v>
      </c>
      <c r="L1614" s="17">
        <v>656420</v>
      </c>
    </row>
    <row r="1615" spans="1:12" s="18" customFormat="1" x14ac:dyDescent="0.25">
      <c r="A1615" s="14" t="s">
        <v>8</v>
      </c>
      <c r="B1615" s="14" t="s">
        <v>9</v>
      </c>
      <c r="C1615" s="14" t="s">
        <v>5671</v>
      </c>
      <c r="D1615" s="31">
        <v>3916</v>
      </c>
      <c r="E1615" s="30" t="s">
        <v>11034</v>
      </c>
      <c r="F1615" s="14" t="s">
        <v>5673</v>
      </c>
      <c r="G1615" s="14" t="s">
        <v>5674</v>
      </c>
      <c r="H1615" s="14" t="s">
        <v>11549</v>
      </c>
      <c r="I1615" s="25">
        <v>272532</v>
      </c>
      <c r="J1615" s="14" t="str">
        <f t="shared" si="25"/>
        <v>K25TTM27253245819</v>
      </c>
      <c r="K1615" s="16">
        <v>45819</v>
      </c>
      <c r="L1615" s="17">
        <v>280323</v>
      </c>
    </row>
    <row r="1616" spans="1:12" s="18" customFormat="1" x14ac:dyDescent="0.25">
      <c r="A1616" s="14" t="s">
        <v>8</v>
      </c>
      <c r="B1616" s="14" t="s">
        <v>9</v>
      </c>
      <c r="C1616" s="14" t="s">
        <v>5675</v>
      </c>
      <c r="D1616" s="31">
        <v>3919</v>
      </c>
      <c r="E1616" s="30" t="s">
        <v>11124</v>
      </c>
      <c r="F1616" s="14" t="s">
        <v>5677</v>
      </c>
      <c r="G1616" s="14" t="s">
        <v>5678</v>
      </c>
      <c r="H1616" s="14" t="s">
        <v>11549</v>
      </c>
      <c r="I1616" s="25">
        <v>36445</v>
      </c>
      <c r="J1616" s="14" t="str">
        <f t="shared" si="25"/>
        <v>K25TTM3644545819</v>
      </c>
      <c r="K1616" s="16">
        <v>45819</v>
      </c>
      <c r="L1616" s="17">
        <v>528264</v>
      </c>
    </row>
    <row r="1617" spans="1:12" s="18" customFormat="1" x14ac:dyDescent="0.25">
      <c r="A1617" s="14" t="s">
        <v>8</v>
      </c>
      <c r="B1617" s="14" t="s">
        <v>9</v>
      </c>
      <c r="C1617" s="14" t="s">
        <v>5679</v>
      </c>
      <c r="D1617" s="31">
        <v>3983</v>
      </c>
      <c r="E1617" s="30" t="s">
        <v>11024</v>
      </c>
      <c r="F1617" s="14" t="s">
        <v>5681</v>
      </c>
      <c r="G1617" s="14" t="s">
        <v>5682</v>
      </c>
      <c r="H1617" s="14" t="s">
        <v>11549</v>
      </c>
      <c r="I1617" s="25">
        <v>87830</v>
      </c>
      <c r="J1617" s="14" t="str">
        <f t="shared" si="25"/>
        <v>K25TTM8783045819</v>
      </c>
      <c r="K1617" s="16">
        <v>45819</v>
      </c>
      <c r="L1617" s="17">
        <v>54197</v>
      </c>
    </row>
    <row r="1618" spans="1:12" s="18" customFormat="1" x14ac:dyDescent="0.25">
      <c r="A1618" s="14" t="s">
        <v>8</v>
      </c>
      <c r="B1618" s="14" t="s">
        <v>9</v>
      </c>
      <c r="C1618" s="14" t="s">
        <v>5683</v>
      </c>
      <c r="D1618" s="31">
        <v>3990</v>
      </c>
      <c r="E1618" s="30" t="s">
        <v>11034</v>
      </c>
      <c r="F1618" s="14" t="s">
        <v>1417</v>
      </c>
      <c r="G1618" s="14" t="s">
        <v>5684</v>
      </c>
      <c r="H1618" s="14" t="s">
        <v>11549</v>
      </c>
      <c r="I1618" s="25">
        <v>273896</v>
      </c>
      <c r="J1618" s="14" t="str">
        <f t="shared" si="25"/>
        <v>K25TTM27389645819</v>
      </c>
      <c r="K1618" s="16">
        <v>45819</v>
      </c>
      <c r="L1618" s="17">
        <v>260120</v>
      </c>
    </row>
    <row r="1619" spans="1:12" s="18" customFormat="1" x14ac:dyDescent="0.25">
      <c r="A1619" s="14" t="s">
        <v>8</v>
      </c>
      <c r="B1619" s="14" t="s">
        <v>9</v>
      </c>
      <c r="C1619" s="14" t="s">
        <v>5685</v>
      </c>
      <c r="D1619" s="31">
        <v>4000</v>
      </c>
      <c r="E1619" s="30" t="s">
        <v>11034</v>
      </c>
      <c r="F1619" s="14" t="s">
        <v>5687</v>
      </c>
      <c r="G1619" s="14" t="s">
        <v>5688</v>
      </c>
      <c r="H1619" s="14" t="s">
        <v>11549</v>
      </c>
      <c r="I1619" s="25">
        <v>273610</v>
      </c>
      <c r="J1619" s="14" t="str">
        <f t="shared" si="25"/>
        <v>K25TTM27361045819</v>
      </c>
      <c r="K1619" s="16">
        <v>45819</v>
      </c>
      <c r="L1619" s="17">
        <v>119943</v>
      </c>
    </row>
    <row r="1620" spans="1:12" s="18" customFormat="1" x14ac:dyDescent="0.25">
      <c r="A1620" s="14" t="s">
        <v>8</v>
      </c>
      <c r="B1620" s="14" t="s">
        <v>9</v>
      </c>
      <c r="C1620" s="14" t="s">
        <v>5689</v>
      </c>
      <c r="D1620" s="31">
        <v>4070</v>
      </c>
      <c r="E1620" s="30" t="s">
        <v>11129</v>
      </c>
      <c r="F1620" s="14" t="s">
        <v>5691</v>
      </c>
      <c r="G1620" s="14" t="s">
        <v>5692</v>
      </c>
      <c r="H1620" s="14" t="s">
        <v>11549</v>
      </c>
      <c r="I1620" s="25">
        <v>20881</v>
      </c>
      <c r="J1620" s="14" t="str">
        <f t="shared" si="25"/>
        <v>K25TTM2088145819</v>
      </c>
      <c r="K1620" s="16">
        <v>45819</v>
      </c>
      <c r="L1620" s="17">
        <v>119943</v>
      </c>
    </row>
    <row r="1621" spans="1:12" s="18" customFormat="1" x14ac:dyDescent="0.25">
      <c r="A1621" s="14" t="s">
        <v>8</v>
      </c>
      <c r="B1621" s="14" t="s">
        <v>9</v>
      </c>
      <c r="C1621" s="14" t="s">
        <v>5693</v>
      </c>
      <c r="D1621" s="31">
        <v>4106</v>
      </c>
      <c r="E1621" s="30" t="s">
        <v>11039</v>
      </c>
      <c r="F1621" s="14" t="s">
        <v>5695</v>
      </c>
      <c r="G1621" s="14" t="s">
        <v>5696</v>
      </c>
      <c r="H1621" s="14" t="s">
        <v>11549</v>
      </c>
      <c r="I1621" s="25">
        <v>10595</v>
      </c>
      <c r="J1621" s="14" t="str">
        <f t="shared" si="25"/>
        <v>K25TTM1059545819</v>
      </c>
      <c r="K1621" s="16">
        <v>45819</v>
      </c>
      <c r="L1621" s="17">
        <v>198720</v>
      </c>
    </row>
    <row r="1622" spans="1:12" s="18" customFormat="1" x14ac:dyDescent="0.25">
      <c r="A1622" s="14" t="s">
        <v>8</v>
      </c>
      <c r="B1622" s="14" t="s">
        <v>9</v>
      </c>
      <c r="C1622" s="14" t="s">
        <v>5697</v>
      </c>
      <c r="D1622" s="31">
        <v>4179</v>
      </c>
      <c r="E1622" s="30" t="s">
        <v>11034</v>
      </c>
      <c r="F1622" s="14" t="s">
        <v>5699</v>
      </c>
      <c r="G1622" s="14" t="s">
        <v>5700</v>
      </c>
      <c r="H1622" s="14" t="s">
        <v>11549</v>
      </c>
      <c r="I1622" s="25">
        <v>273630</v>
      </c>
      <c r="J1622" s="14" t="str">
        <f t="shared" si="25"/>
        <v>K25TTM27363045819</v>
      </c>
      <c r="K1622" s="16">
        <v>45819</v>
      </c>
      <c r="L1622" s="17">
        <v>80190</v>
      </c>
    </row>
    <row r="1623" spans="1:12" s="18" customFormat="1" x14ac:dyDescent="0.25">
      <c r="A1623" s="14" t="s">
        <v>8</v>
      </c>
      <c r="B1623" s="14" t="s">
        <v>9</v>
      </c>
      <c r="C1623" s="14" t="s">
        <v>5701</v>
      </c>
      <c r="D1623" s="31">
        <v>4215</v>
      </c>
      <c r="E1623" s="30" t="s">
        <v>11039</v>
      </c>
      <c r="F1623" s="14" t="s">
        <v>5703</v>
      </c>
      <c r="G1623" s="14" t="s">
        <v>5704</v>
      </c>
      <c r="H1623" s="14" t="s">
        <v>11549</v>
      </c>
      <c r="I1623" s="25">
        <v>10582</v>
      </c>
      <c r="J1623" s="14" t="str">
        <f t="shared" si="25"/>
        <v>K25TTM1058245819</v>
      </c>
      <c r="K1623" s="16">
        <v>45819</v>
      </c>
      <c r="L1623" s="17">
        <v>80190</v>
      </c>
    </row>
    <row r="1624" spans="1:12" s="18" customFormat="1" x14ac:dyDescent="0.25">
      <c r="A1624" s="14" t="s">
        <v>8</v>
      </c>
      <c r="B1624" s="14" t="s">
        <v>9</v>
      </c>
      <c r="C1624" s="14" t="s">
        <v>5705</v>
      </c>
      <c r="D1624" s="31">
        <v>4277</v>
      </c>
      <c r="E1624" s="30" t="s">
        <v>11034</v>
      </c>
      <c r="F1624" s="14" t="s">
        <v>5707</v>
      </c>
      <c r="G1624" s="14" t="s">
        <v>5708</v>
      </c>
      <c r="H1624" s="14" t="s">
        <v>11549</v>
      </c>
      <c r="I1624" s="25">
        <v>273836</v>
      </c>
      <c r="J1624" s="14" t="str">
        <f t="shared" si="25"/>
        <v>K25TTM27383645819</v>
      </c>
      <c r="K1624" s="16">
        <v>45819</v>
      </c>
      <c r="L1624" s="17">
        <v>160380</v>
      </c>
    </row>
    <row r="1625" spans="1:12" s="18" customFormat="1" x14ac:dyDescent="0.25">
      <c r="A1625" s="14" t="s">
        <v>8</v>
      </c>
      <c r="B1625" s="14" t="s">
        <v>9</v>
      </c>
      <c r="C1625" s="14" t="s">
        <v>5709</v>
      </c>
      <c r="D1625" s="31">
        <v>4280</v>
      </c>
      <c r="E1625" s="30" t="s">
        <v>11034</v>
      </c>
      <c r="F1625" s="14" t="s">
        <v>5711</v>
      </c>
      <c r="G1625" s="14" t="s">
        <v>5712</v>
      </c>
      <c r="H1625" s="14" t="s">
        <v>11549</v>
      </c>
      <c r="I1625" s="25">
        <v>272484</v>
      </c>
      <c r="J1625" s="14" t="str">
        <f t="shared" si="25"/>
        <v>K25TTM27248445819</v>
      </c>
      <c r="K1625" s="16">
        <v>45819</v>
      </c>
      <c r="L1625" s="17">
        <v>616217</v>
      </c>
    </row>
    <row r="1626" spans="1:12" s="18" customFormat="1" x14ac:dyDescent="0.25">
      <c r="A1626" s="14" t="s">
        <v>8</v>
      </c>
      <c r="B1626" s="14" t="s">
        <v>9</v>
      </c>
      <c r="C1626" s="14" t="s">
        <v>5713</v>
      </c>
      <c r="D1626" s="31">
        <v>4317</v>
      </c>
      <c r="E1626" s="30" t="s">
        <v>11034</v>
      </c>
      <c r="F1626" s="14" t="s">
        <v>5715</v>
      </c>
      <c r="G1626" s="14" t="s">
        <v>5716</v>
      </c>
      <c r="H1626" s="14" t="s">
        <v>11549</v>
      </c>
      <c r="I1626" s="25">
        <v>273056</v>
      </c>
      <c r="J1626" s="14" t="str">
        <f t="shared" si="25"/>
        <v>K25TTM27305645819</v>
      </c>
      <c r="K1626" s="16">
        <v>45819</v>
      </c>
      <c r="L1626" s="17">
        <v>400265</v>
      </c>
    </row>
    <row r="1627" spans="1:12" s="18" customFormat="1" x14ac:dyDescent="0.25">
      <c r="A1627" s="14" t="s">
        <v>8</v>
      </c>
      <c r="B1627" s="14" t="s">
        <v>9</v>
      </c>
      <c r="C1627" s="14" t="s">
        <v>5717</v>
      </c>
      <c r="D1627" s="31">
        <v>4358</v>
      </c>
      <c r="E1627" s="30" t="s">
        <v>11054</v>
      </c>
      <c r="F1627" s="14" t="s">
        <v>5719</v>
      </c>
      <c r="G1627" s="14" t="s">
        <v>5720</v>
      </c>
      <c r="H1627" s="14" t="s">
        <v>11549</v>
      </c>
      <c r="I1627" s="25">
        <v>26188</v>
      </c>
      <c r="J1627" s="14" t="str">
        <f t="shared" si="25"/>
        <v>K25TTM2618845819</v>
      </c>
      <c r="K1627" s="16">
        <v>45819</v>
      </c>
      <c r="L1627" s="17">
        <v>108393</v>
      </c>
    </row>
    <row r="1628" spans="1:12" s="18" customFormat="1" x14ac:dyDescent="0.25">
      <c r="A1628" s="14" t="s">
        <v>8</v>
      </c>
      <c r="B1628" s="14" t="s">
        <v>9</v>
      </c>
      <c r="C1628" s="14" t="s">
        <v>5721</v>
      </c>
      <c r="D1628" s="31">
        <v>4409</v>
      </c>
      <c r="E1628" s="30" t="s">
        <v>11034</v>
      </c>
      <c r="F1628" s="14" t="s">
        <v>5723</v>
      </c>
      <c r="G1628" s="14" t="s">
        <v>5724</v>
      </c>
      <c r="H1628" s="14" t="s">
        <v>11549</v>
      </c>
      <c r="I1628" s="25">
        <v>272720</v>
      </c>
      <c r="J1628" s="14" t="str">
        <f t="shared" si="25"/>
        <v>K25TTM27272045819</v>
      </c>
      <c r="K1628" s="16">
        <v>45819</v>
      </c>
      <c r="L1628" s="17">
        <v>390045</v>
      </c>
    </row>
    <row r="1629" spans="1:12" s="18" customFormat="1" x14ac:dyDescent="0.25">
      <c r="A1629" s="14" t="s">
        <v>8</v>
      </c>
      <c r="B1629" s="14" t="s">
        <v>9</v>
      </c>
      <c r="C1629" s="14" t="s">
        <v>5725</v>
      </c>
      <c r="D1629" s="31">
        <v>4411</v>
      </c>
      <c r="E1629" s="30" t="s">
        <v>11034</v>
      </c>
      <c r="F1629" s="14" t="s">
        <v>5727</v>
      </c>
      <c r="G1629" s="14" t="s">
        <v>5728</v>
      </c>
      <c r="H1629" s="14" t="s">
        <v>11549</v>
      </c>
      <c r="I1629" s="25">
        <v>273979</v>
      </c>
      <c r="J1629" s="14" t="str">
        <f t="shared" si="25"/>
        <v>K25TTM27397945819</v>
      </c>
      <c r="K1629" s="16">
        <v>45819</v>
      </c>
      <c r="L1629" s="17">
        <v>160380</v>
      </c>
    </row>
    <row r="1630" spans="1:12" s="18" customFormat="1" x14ac:dyDescent="0.25">
      <c r="A1630" s="14" t="s">
        <v>8</v>
      </c>
      <c r="B1630" s="14" t="s">
        <v>9</v>
      </c>
      <c r="C1630" s="14" t="s">
        <v>5729</v>
      </c>
      <c r="D1630" s="31">
        <v>4490</v>
      </c>
      <c r="E1630" s="30" t="s">
        <v>11104</v>
      </c>
      <c r="F1630" s="14" t="s">
        <v>3425</v>
      </c>
      <c r="G1630" s="14" t="s">
        <v>5730</v>
      </c>
      <c r="H1630" s="14" t="s">
        <v>11549</v>
      </c>
      <c r="I1630" s="25">
        <v>18461</v>
      </c>
      <c r="J1630" s="14" t="str">
        <f t="shared" si="25"/>
        <v>K25TTM1846145819</v>
      </c>
      <c r="K1630" s="16">
        <v>45819</v>
      </c>
      <c r="L1630" s="17">
        <v>80190</v>
      </c>
    </row>
    <row r="1631" spans="1:12" s="18" customFormat="1" x14ac:dyDescent="0.25">
      <c r="A1631" s="14" t="s">
        <v>8</v>
      </c>
      <c r="B1631" s="14" t="s">
        <v>9</v>
      </c>
      <c r="C1631" s="14" t="s">
        <v>5731</v>
      </c>
      <c r="D1631" s="31">
        <v>4611</v>
      </c>
      <c r="E1631" s="30" t="s">
        <v>11034</v>
      </c>
      <c r="F1631" s="14" t="s">
        <v>3441</v>
      </c>
      <c r="G1631" s="14" t="s">
        <v>5732</v>
      </c>
      <c r="H1631" s="14" t="s">
        <v>11549</v>
      </c>
      <c r="I1631" s="25">
        <v>274030</v>
      </c>
      <c r="J1631" s="14" t="str">
        <f t="shared" si="25"/>
        <v>K25TTM27403045819</v>
      </c>
      <c r="K1631" s="16">
        <v>45819</v>
      </c>
      <c r="L1631" s="17">
        <v>1225076</v>
      </c>
    </row>
    <row r="1632" spans="1:12" s="18" customFormat="1" x14ac:dyDescent="0.25">
      <c r="A1632" s="14" t="s">
        <v>8</v>
      </c>
      <c r="B1632" s="14" t="s">
        <v>9</v>
      </c>
      <c r="C1632" s="14" t="s">
        <v>5733</v>
      </c>
      <c r="D1632" s="31">
        <v>4630</v>
      </c>
      <c r="E1632" s="30" t="s">
        <v>11069</v>
      </c>
      <c r="F1632" s="14" t="s">
        <v>1515</v>
      </c>
      <c r="G1632" s="14" t="s">
        <v>5734</v>
      </c>
      <c r="H1632" s="14" t="s">
        <v>11549</v>
      </c>
      <c r="I1632" s="25">
        <v>6550</v>
      </c>
      <c r="J1632" s="14" t="str">
        <f t="shared" si="25"/>
        <v>K25TTM655045819</v>
      </c>
      <c r="K1632" s="16">
        <v>45819</v>
      </c>
      <c r="L1632" s="17">
        <v>539813</v>
      </c>
    </row>
    <row r="1633" spans="1:12" s="18" customFormat="1" x14ac:dyDescent="0.25">
      <c r="A1633" s="14" t="s">
        <v>8</v>
      </c>
      <c r="B1633" s="14" t="s">
        <v>9</v>
      </c>
      <c r="C1633" s="14" t="s">
        <v>5735</v>
      </c>
      <c r="D1633" s="31">
        <v>4662</v>
      </c>
      <c r="E1633" s="30" t="s">
        <v>11024</v>
      </c>
      <c r="F1633" s="14" t="s">
        <v>5737</v>
      </c>
      <c r="G1633" s="14" t="s">
        <v>5738</v>
      </c>
      <c r="H1633" s="14" t="s">
        <v>11549</v>
      </c>
      <c r="I1633" s="25">
        <v>88193</v>
      </c>
      <c r="J1633" s="14" t="str">
        <f t="shared" si="25"/>
        <v>K25TTM8819345819</v>
      </c>
      <c r="K1633" s="16">
        <v>45819</v>
      </c>
      <c r="L1633" s="17">
        <v>935905</v>
      </c>
    </row>
    <row r="1634" spans="1:12" s="18" customFormat="1" x14ac:dyDescent="0.25">
      <c r="A1634" s="14" t="s">
        <v>8</v>
      </c>
      <c r="B1634" s="14" t="s">
        <v>9</v>
      </c>
      <c r="C1634" s="14" t="s">
        <v>5739</v>
      </c>
      <c r="D1634" s="31">
        <v>4691</v>
      </c>
      <c r="E1634" s="30" t="s">
        <v>11248</v>
      </c>
      <c r="F1634" s="14" t="s">
        <v>5741</v>
      </c>
      <c r="G1634" s="14" t="s">
        <v>5742</v>
      </c>
      <c r="H1634" s="14" t="s">
        <v>11549</v>
      </c>
      <c r="I1634" s="25">
        <v>6521</v>
      </c>
      <c r="J1634" s="14" t="str">
        <f t="shared" si="25"/>
        <v>K25TTM652145819</v>
      </c>
      <c r="K1634" s="16">
        <v>45819</v>
      </c>
      <c r="L1634" s="17">
        <v>80190</v>
      </c>
    </row>
    <row r="1635" spans="1:12" s="18" customFormat="1" x14ac:dyDescent="0.25">
      <c r="A1635" s="14" t="s">
        <v>8</v>
      </c>
      <c r="B1635" s="14" t="s">
        <v>9</v>
      </c>
      <c r="C1635" s="14" t="s">
        <v>5743</v>
      </c>
      <c r="D1635" s="31">
        <v>4707</v>
      </c>
      <c r="E1635" s="30" t="s">
        <v>11278</v>
      </c>
      <c r="F1635" s="14" t="s">
        <v>5745</v>
      </c>
      <c r="G1635" s="14" t="s">
        <v>5746</v>
      </c>
      <c r="H1635" s="14" t="s">
        <v>11549</v>
      </c>
      <c r="I1635" s="25">
        <v>5431</v>
      </c>
      <c r="J1635" s="14" t="str">
        <f t="shared" si="25"/>
        <v>K25TTM543145819</v>
      </c>
      <c r="K1635" s="16">
        <v>45819</v>
      </c>
      <c r="L1635" s="17">
        <v>60043</v>
      </c>
    </row>
    <row r="1636" spans="1:12" s="18" customFormat="1" x14ac:dyDescent="0.25">
      <c r="A1636" s="14" t="s">
        <v>8</v>
      </c>
      <c r="B1636" s="14" t="s">
        <v>9</v>
      </c>
      <c r="C1636" s="14" t="s">
        <v>5747</v>
      </c>
      <c r="D1636" s="31">
        <v>4707</v>
      </c>
      <c r="E1636" s="30" t="s">
        <v>11278</v>
      </c>
      <c r="F1636" s="14" t="s">
        <v>5745</v>
      </c>
      <c r="G1636" s="14" t="s">
        <v>5748</v>
      </c>
      <c r="H1636" s="14" t="s">
        <v>11549</v>
      </c>
      <c r="I1636" s="25">
        <v>5433</v>
      </c>
      <c r="J1636" s="14" t="str">
        <f t="shared" si="25"/>
        <v>K25TTM543345819</v>
      </c>
      <c r="K1636" s="16">
        <v>45819</v>
      </c>
      <c r="L1636" s="17">
        <v>153252</v>
      </c>
    </row>
    <row r="1637" spans="1:12" s="18" customFormat="1" x14ac:dyDescent="0.25">
      <c r="A1637" s="14" t="s">
        <v>8</v>
      </c>
      <c r="B1637" s="14" t="s">
        <v>9</v>
      </c>
      <c r="C1637" s="14" t="s">
        <v>5749</v>
      </c>
      <c r="D1637" s="31">
        <v>4837</v>
      </c>
      <c r="E1637" s="30" t="s">
        <v>11064</v>
      </c>
      <c r="F1637" s="14" t="s">
        <v>5751</v>
      </c>
      <c r="G1637" s="14" t="s">
        <v>5752</v>
      </c>
      <c r="H1637" s="14" t="s">
        <v>11549</v>
      </c>
      <c r="I1637" s="25">
        <v>44527</v>
      </c>
      <c r="J1637" s="14" t="str">
        <f t="shared" si="25"/>
        <v>K25TTM4452745819</v>
      </c>
      <c r="K1637" s="16">
        <v>45819</v>
      </c>
      <c r="L1637" s="17">
        <v>60043</v>
      </c>
    </row>
    <row r="1638" spans="1:12" s="18" customFormat="1" x14ac:dyDescent="0.25">
      <c r="A1638" s="14" t="s">
        <v>8</v>
      </c>
      <c r="B1638" s="14" t="s">
        <v>9</v>
      </c>
      <c r="C1638" s="14" t="s">
        <v>5753</v>
      </c>
      <c r="D1638" s="31">
        <v>4847</v>
      </c>
      <c r="E1638" s="30" t="s">
        <v>11104</v>
      </c>
      <c r="F1638" s="14" t="s">
        <v>2849</v>
      </c>
      <c r="G1638" s="14" t="s">
        <v>5754</v>
      </c>
      <c r="H1638" s="14" t="s">
        <v>11549</v>
      </c>
      <c r="I1638" s="25">
        <v>18407</v>
      </c>
      <c r="J1638" s="14" t="str">
        <f t="shared" si="25"/>
        <v>K25TTM1840745819</v>
      </c>
      <c r="K1638" s="16">
        <v>45819</v>
      </c>
      <c r="L1638" s="17">
        <v>175986</v>
      </c>
    </row>
    <row r="1639" spans="1:12" s="18" customFormat="1" x14ac:dyDescent="0.25">
      <c r="A1639" s="14" t="s">
        <v>8</v>
      </c>
      <c r="B1639" s="14" t="s">
        <v>9</v>
      </c>
      <c r="C1639" s="14" t="s">
        <v>5755</v>
      </c>
      <c r="D1639" s="31">
        <v>4985</v>
      </c>
      <c r="E1639" s="30" t="s">
        <v>11199</v>
      </c>
      <c r="F1639" s="14" t="s">
        <v>5757</v>
      </c>
      <c r="G1639" s="14" t="s">
        <v>5758</v>
      </c>
      <c r="H1639" s="14" t="s">
        <v>11549</v>
      </c>
      <c r="I1639" s="25">
        <v>2785</v>
      </c>
      <c r="J1639" s="14" t="str">
        <f t="shared" si="25"/>
        <v>K25TTM278545819</v>
      </c>
      <c r="K1639" s="16">
        <v>45819</v>
      </c>
      <c r="L1639" s="17">
        <v>359828</v>
      </c>
    </row>
    <row r="1640" spans="1:12" s="18" customFormat="1" x14ac:dyDescent="0.25">
      <c r="A1640" s="14" t="s">
        <v>8</v>
      </c>
      <c r="B1640" s="14" t="s">
        <v>9</v>
      </c>
      <c r="C1640" s="14" t="s">
        <v>5759</v>
      </c>
      <c r="D1640" s="31">
        <v>5006</v>
      </c>
      <c r="E1640" s="30" t="s">
        <v>11024</v>
      </c>
      <c r="F1640" s="14" t="s">
        <v>4093</v>
      </c>
      <c r="G1640" s="14" t="s">
        <v>5760</v>
      </c>
      <c r="H1640" s="14" t="s">
        <v>11549</v>
      </c>
      <c r="I1640" s="25">
        <v>88424</v>
      </c>
      <c r="J1640" s="14" t="str">
        <f t="shared" si="25"/>
        <v>K25TTM8842445819</v>
      </c>
      <c r="K1640" s="16">
        <v>45819</v>
      </c>
      <c r="L1640" s="17">
        <v>600050</v>
      </c>
    </row>
    <row r="1641" spans="1:12" s="18" customFormat="1" x14ac:dyDescent="0.25">
      <c r="A1641" s="14" t="s">
        <v>8</v>
      </c>
      <c r="B1641" s="14" t="s">
        <v>9</v>
      </c>
      <c r="C1641" s="14" t="s">
        <v>5761</v>
      </c>
      <c r="D1641" s="31">
        <v>5009</v>
      </c>
      <c r="E1641" s="30" t="s">
        <v>11054</v>
      </c>
      <c r="F1641" s="14" t="s">
        <v>5763</v>
      </c>
      <c r="G1641" s="14" t="s">
        <v>5764</v>
      </c>
      <c r="H1641" s="14" t="s">
        <v>11549</v>
      </c>
      <c r="I1641" s="25">
        <v>26159</v>
      </c>
      <c r="J1641" s="14" t="str">
        <f t="shared" si="25"/>
        <v>K25TTM2615945819</v>
      </c>
      <c r="K1641" s="16">
        <v>45819</v>
      </c>
      <c r="L1641" s="17">
        <v>149040</v>
      </c>
    </row>
    <row r="1642" spans="1:12" s="18" customFormat="1" x14ac:dyDescent="0.25">
      <c r="A1642" s="14" t="s">
        <v>8</v>
      </c>
      <c r="B1642" s="14" t="s">
        <v>9</v>
      </c>
      <c r="C1642" s="14" t="s">
        <v>5765</v>
      </c>
      <c r="D1642" s="31">
        <v>5043</v>
      </c>
      <c r="E1642" s="30" t="s">
        <v>11024</v>
      </c>
      <c r="F1642" s="14" t="s">
        <v>5767</v>
      </c>
      <c r="G1642" s="14" t="s">
        <v>5768</v>
      </c>
      <c r="H1642" s="14" t="s">
        <v>11549</v>
      </c>
      <c r="I1642" s="25">
        <v>87946</v>
      </c>
      <c r="J1642" s="14" t="str">
        <f t="shared" si="25"/>
        <v>K25TTM8794645819</v>
      </c>
      <c r="K1642" s="16">
        <v>45819</v>
      </c>
      <c r="L1642" s="17">
        <v>602081</v>
      </c>
    </row>
    <row r="1643" spans="1:12" s="18" customFormat="1" x14ac:dyDescent="0.25">
      <c r="A1643" s="14" t="s">
        <v>8</v>
      </c>
      <c r="B1643" s="14" t="s">
        <v>9</v>
      </c>
      <c r="C1643" s="14" t="s">
        <v>5769</v>
      </c>
      <c r="D1643" s="31">
        <v>5103</v>
      </c>
      <c r="E1643" s="30" t="s">
        <v>11184</v>
      </c>
      <c r="F1643" s="14" t="s">
        <v>5771</v>
      </c>
      <c r="G1643" s="14" t="s">
        <v>5772</v>
      </c>
      <c r="H1643" s="14" t="s">
        <v>11549</v>
      </c>
      <c r="I1643" s="25">
        <v>2805</v>
      </c>
      <c r="J1643" s="14" t="str">
        <f t="shared" si="25"/>
        <v>K25TTM280545819</v>
      </c>
      <c r="K1643" s="16">
        <v>45819</v>
      </c>
      <c r="L1643" s="17">
        <v>239885</v>
      </c>
    </row>
    <row r="1644" spans="1:12" s="18" customFormat="1" x14ac:dyDescent="0.25">
      <c r="A1644" s="14" t="s">
        <v>8</v>
      </c>
      <c r="B1644" s="14" t="s">
        <v>9</v>
      </c>
      <c r="C1644" s="14" t="s">
        <v>5773</v>
      </c>
      <c r="D1644" s="31">
        <v>5141</v>
      </c>
      <c r="E1644" s="30" t="s">
        <v>11024</v>
      </c>
      <c r="F1644" s="14" t="s">
        <v>5775</v>
      </c>
      <c r="G1644" s="14" t="s">
        <v>5776</v>
      </c>
      <c r="H1644" s="14" t="s">
        <v>11549</v>
      </c>
      <c r="I1644" s="25">
        <v>87955</v>
      </c>
      <c r="J1644" s="14" t="str">
        <f t="shared" si="25"/>
        <v>K25TTM8795545819</v>
      </c>
      <c r="K1644" s="16">
        <v>45819</v>
      </c>
      <c r="L1644" s="17">
        <v>228571</v>
      </c>
    </row>
    <row r="1645" spans="1:12" s="18" customFormat="1" x14ac:dyDescent="0.25">
      <c r="A1645" s="14" t="s">
        <v>8</v>
      </c>
      <c r="B1645" s="14" t="s">
        <v>9</v>
      </c>
      <c r="C1645" s="14" t="s">
        <v>5777</v>
      </c>
      <c r="D1645" s="31">
        <v>5242</v>
      </c>
      <c r="E1645" s="30" t="s">
        <v>11228</v>
      </c>
      <c r="F1645" s="14" t="s">
        <v>2298</v>
      </c>
      <c r="G1645" s="14" t="s">
        <v>5778</v>
      </c>
      <c r="H1645" s="14" t="s">
        <v>11549</v>
      </c>
      <c r="I1645" s="25">
        <v>1732</v>
      </c>
      <c r="J1645" s="14" t="str">
        <f t="shared" si="25"/>
        <v>K25TTM173245819</v>
      </c>
      <c r="K1645" s="16">
        <v>45819</v>
      </c>
      <c r="L1645" s="17">
        <v>119943</v>
      </c>
    </row>
    <row r="1646" spans="1:12" s="18" customFormat="1" x14ac:dyDescent="0.25">
      <c r="A1646" s="14" t="s">
        <v>8</v>
      </c>
      <c r="B1646" s="14" t="s">
        <v>9</v>
      </c>
      <c r="C1646" s="14" t="s">
        <v>5779</v>
      </c>
      <c r="D1646" s="31">
        <v>5242</v>
      </c>
      <c r="E1646" s="30" t="s">
        <v>11228</v>
      </c>
      <c r="F1646" s="14" t="s">
        <v>2298</v>
      </c>
      <c r="G1646" s="14" t="s">
        <v>5780</v>
      </c>
      <c r="H1646" s="14" t="s">
        <v>11549</v>
      </c>
      <c r="I1646" s="25">
        <v>1734</v>
      </c>
      <c r="J1646" s="14" t="str">
        <f t="shared" si="25"/>
        <v>K25TTM173445819</v>
      </c>
      <c r="K1646" s="16">
        <v>45819</v>
      </c>
      <c r="L1646" s="17">
        <v>53460</v>
      </c>
    </row>
    <row r="1647" spans="1:12" s="18" customFormat="1" x14ac:dyDescent="0.25">
      <c r="A1647" s="14" t="s">
        <v>8</v>
      </c>
      <c r="B1647" s="14" t="s">
        <v>9</v>
      </c>
      <c r="C1647" s="14" t="s">
        <v>5781</v>
      </c>
      <c r="D1647" s="31">
        <v>5266</v>
      </c>
      <c r="E1647" s="30" t="s">
        <v>11034</v>
      </c>
      <c r="F1647" s="14" t="s">
        <v>2887</v>
      </c>
      <c r="G1647" s="14" t="s">
        <v>5782</v>
      </c>
      <c r="H1647" s="14" t="s">
        <v>11549</v>
      </c>
      <c r="I1647" s="25">
        <v>273944</v>
      </c>
      <c r="J1647" s="14" t="str">
        <f t="shared" si="25"/>
        <v>K25TTM27394445819</v>
      </c>
      <c r="K1647" s="16">
        <v>45819</v>
      </c>
      <c r="L1647" s="17">
        <v>213840</v>
      </c>
    </row>
    <row r="1648" spans="1:12" s="18" customFormat="1" x14ac:dyDescent="0.25">
      <c r="A1648" s="14" t="s">
        <v>8</v>
      </c>
      <c r="B1648" s="14" t="s">
        <v>9</v>
      </c>
      <c r="C1648" s="14" t="s">
        <v>5783</v>
      </c>
      <c r="D1648" s="31">
        <v>5286</v>
      </c>
      <c r="E1648" s="30" t="s">
        <v>11034</v>
      </c>
      <c r="F1648" s="14" t="s">
        <v>5785</v>
      </c>
      <c r="G1648" s="14" t="s">
        <v>5786</v>
      </c>
      <c r="H1648" s="14" t="s">
        <v>11549</v>
      </c>
      <c r="I1648" s="25">
        <v>273023</v>
      </c>
      <c r="J1648" s="14" t="str">
        <f t="shared" si="25"/>
        <v>K25TTM27302345819</v>
      </c>
      <c r="K1648" s="16">
        <v>45819</v>
      </c>
      <c r="L1648" s="17">
        <v>447120</v>
      </c>
    </row>
    <row r="1649" spans="1:12" s="18" customFormat="1" x14ac:dyDescent="0.25">
      <c r="A1649" s="14" t="s">
        <v>8</v>
      </c>
      <c r="B1649" s="14" t="s">
        <v>9</v>
      </c>
      <c r="C1649" s="14" t="s">
        <v>5787</v>
      </c>
      <c r="D1649" s="31">
        <v>5357</v>
      </c>
      <c r="E1649" s="30" t="e">
        <v>#N/A</v>
      </c>
      <c r="F1649" s="14" t="s">
        <v>892</v>
      </c>
      <c r="G1649" s="14" t="s">
        <v>5788</v>
      </c>
      <c r="H1649" s="14" t="s">
        <v>11549</v>
      </c>
      <c r="I1649" s="25">
        <v>2660</v>
      </c>
      <c r="J1649" s="14" t="str">
        <f t="shared" si="25"/>
        <v>K25TTM266045819</v>
      </c>
      <c r="K1649" s="16">
        <v>45819</v>
      </c>
      <c r="L1649" s="17">
        <v>376430</v>
      </c>
    </row>
    <row r="1650" spans="1:12" s="18" customFormat="1" x14ac:dyDescent="0.25">
      <c r="A1650" s="14" t="s">
        <v>8</v>
      </c>
      <c r="B1650" s="14" t="s">
        <v>9</v>
      </c>
      <c r="C1650" s="14" t="s">
        <v>5789</v>
      </c>
      <c r="D1650" s="31">
        <v>5367</v>
      </c>
      <c r="E1650" s="30" t="s">
        <v>11248</v>
      </c>
      <c r="F1650" s="14" t="s">
        <v>5791</v>
      </c>
      <c r="G1650" s="14" t="s">
        <v>5792</v>
      </c>
      <c r="H1650" s="14" t="s">
        <v>11549</v>
      </c>
      <c r="I1650" s="25">
        <v>6510</v>
      </c>
      <c r="J1650" s="14" t="str">
        <f t="shared" si="25"/>
        <v>K25TTM651045819</v>
      </c>
      <c r="K1650" s="16">
        <v>45819</v>
      </c>
      <c r="L1650" s="17">
        <v>300213</v>
      </c>
    </row>
    <row r="1651" spans="1:12" s="18" customFormat="1" x14ac:dyDescent="0.25">
      <c r="A1651" s="14" t="s">
        <v>8</v>
      </c>
      <c r="B1651" s="14" t="s">
        <v>9</v>
      </c>
      <c r="C1651" s="14" t="s">
        <v>5793</v>
      </c>
      <c r="D1651" s="31">
        <v>5395</v>
      </c>
      <c r="E1651" s="30" t="s">
        <v>11054</v>
      </c>
      <c r="F1651" s="14" t="s">
        <v>3515</v>
      </c>
      <c r="G1651" s="14" t="s">
        <v>5794</v>
      </c>
      <c r="H1651" s="14" t="s">
        <v>11549</v>
      </c>
      <c r="I1651" s="25">
        <v>26206</v>
      </c>
      <c r="J1651" s="14" t="str">
        <f t="shared" si="25"/>
        <v>K25TTM2620645819</v>
      </c>
      <c r="K1651" s="16">
        <v>45819</v>
      </c>
      <c r="L1651" s="17">
        <v>554918</v>
      </c>
    </row>
    <row r="1652" spans="1:12" s="18" customFormat="1" x14ac:dyDescent="0.25">
      <c r="A1652" s="14" t="s">
        <v>8</v>
      </c>
      <c r="B1652" s="14" t="s">
        <v>9</v>
      </c>
      <c r="C1652" s="14" t="s">
        <v>5795</v>
      </c>
      <c r="D1652" s="31">
        <v>5415</v>
      </c>
      <c r="E1652" s="30" t="s">
        <v>11034</v>
      </c>
      <c r="F1652" s="14" t="s">
        <v>1585</v>
      </c>
      <c r="G1652" s="14" t="s">
        <v>5796</v>
      </c>
      <c r="H1652" s="14" t="s">
        <v>11549</v>
      </c>
      <c r="I1652" s="25">
        <v>273001</v>
      </c>
      <c r="J1652" s="14" t="str">
        <f t="shared" si="25"/>
        <v>K25TTM27300145819</v>
      </c>
      <c r="K1652" s="16">
        <v>45819</v>
      </c>
      <c r="L1652" s="17">
        <v>80190</v>
      </c>
    </row>
    <row r="1653" spans="1:12" s="18" customFormat="1" x14ac:dyDescent="0.25">
      <c r="A1653" s="14" t="s">
        <v>8</v>
      </c>
      <c r="B1653" s="14" t="s">
        <v>9</v>
      </c>
      <c r="C1653" s="14" t="s">
        <v>5797</v>
      </c>
      <c r="D1653" s="31">
        <v>5454</v>
      </c>
      <c r="E1653" s="30" t="s">
        <v>11034</v>
      </c>
      <c r="F1653" s="14" t="s">
        <v>5799</v>
      </c>
      <c r="G1653" s="14" t="s">
        <v>5800</v>
      </c>
      <c r="H1653" s="14" t="s">
        <v>11549</v>
      </c>
      <c r="I1653" s="25">
        <v>274023</v>
      </c>
      <c r="J1653" s="14" t="str">
        <f t="shared" si="25"/>
        <v>K25TTM27402345819</v>
      </c>
      <c r="K1653" s="16">
        <v>45819</v>
      </c>
      <c r="L1653" s="17">
        <v>984355</v>
      </c>
    </row>
    <row r="1654" spans="1:12" s="18" customFormat="1" x14ac:dyDescent="0.25">
      <c r="A1654" s="14" t="s">
        <v>8</v>
      </c>
      <c r="B1654" s="14" t="s">
        <v>9</v>
      </c>
      <c r="C1654" s="14" t="s">
        <v>5801</v>
      </c>
      <c r="D1654" s="31">
        <v>5490</v>
      </c>
      <c r="E1654" s="30" t="s">
        <v>11034</v>
      </c>
      <c r="F1654" s="14" t="s">
        <v>5803</v>
      </c>
      <c r="G1654" s="14" t="s">
        <v>5804</v>
      </c>
      <c r="H1654" s="14" t="s">
        <v>11549</v>
      </c>
      <c r="I1654" s="25">
        <v>273960</v>
      </c>
      <c r="J1654" s="14" t="str">
        <f t="shared" si="25"/>
        <v>K25TTM27396045819</v>
      </c>
      <c r="K1654" s="16">
        <v>45819</v>
      </c>
      <c r="L1654" s="17">
        <v>248400</v>
      </c>
    </row>
    <row r="1655" spans="1:12" s="18" customFormat="1" x14ac:dyDescent="0.25">
      <c r="A1655" s="14" t="s">
        <v>8</v>
      </c>
      <c r="B1655" s="14" t="s">
        <v>9</v>
      </c>
      <c r="C1655" s="14" t="s">
        <v>5805</v>
      </c>
      <c r="D1655" s="31">
        <v>5517</v>
      </c>
      <c r="E1655" s="30" t="s">
        <v>11024</v>
      </c>
      <c r="F1655" s="14" t="s">
        <v>5807</v>
      </c>
      <c r="G1655" s="14" t="s">
        <v>5808</v>
      </c>
      <c r="H1655" s="14" t="s">
        <v>11549</v>
      </c>
      <c r="I1655" s="25">
        <v>87932</v>
      </c>
      <c r="J1655" s="14" t="str">
        <f t="shared" si="25"/>
        <v>K25TTM8793245819</v>
      </c>
      <c r="K1655" s="16">
        <v>45819</v>
      </c>
      <c r="L1655" s="17">
        <v>360420</v>
      </c>
    </row>
    <row r="1656" spans="1:12" s="18" customFormat="1" x14ac:dyDescent="0.25">
      <c r="A1656" s="14" t="s">
        <v>8</v>
      </c>
      <c r="B1656" s="14" t="s">
        <v>9</v>
      </c>
      <c r="C1656" s="14" t="s">
        <v>5809</v>
      </c>
      <c r="D1656" s="31">
        <v>5569</v>
      </c>
      <c r="E1656" s="30" t="s">
        <v>11034</v>
      </c>
      <c r="F1656" s="14" t="s">
        <v>4179</v>
      </c>
      <c r="G1656" s="14" t="s">
        <v>5810</v>
      </c>
      <c r="H1656" s="14" t="s">
        <v>11549</v>
      </c>
      <c r="I1656" s="25">
        <v>272130</v>
      </c>
      <c r="J1656" s="14" t="str">
        <f t="shared" si="25"/>
        <v>K25TTM27213045819</v>
      </c>
      <c r="K1656" s="16">
        <v>45819</v>
      </c>
      <c r="L1656" s="17">
        <v>195090</v>
      </c>
    </row>
    <row r="1657" spans="1:12" s="18" customFormat="1" x14ac:dyDescent="0.25">
      <c r="A1657" s="14" t="s">
        <v>8</v>
      </c>
      <c r="B1657" s="14" t="s">
        <v>9</v>
      </c>
      <c r="C1657" s="14" t="s">
        <v>5811</v>
      </c>
      <c r="D1657" s="31">
        <v>5626</v>
      </c>
      <c r="E1657" s="30" t="s">
        <v>11124</v>
      </c>
      <c r="F1657" s="14" t="s">
        <v>5813</v>
      </c>
      <c r="G1657" s="14" t="s">
        <v>5814</v>
      </c>
      <c r="H1657" s="14" t="s">
        <v>11549</v>
      </c>
      <c r="I1657" s="25">
        <v>36522</v>
      </c>
      <c r="J1657" s="14" t="str">
        <f t="shared" si="25"/>
        <v>K25TTM3652245819</v>
      </c>
      <c r="K1657" s="16">
        <v>45819</v>
      </c>
      <c r="L1657" s="17">
        <v>548920</v>
      </c>
    </row>
    <row r="1658" spans="1:12" s="18" customFormat="1" x14ac:dyDescent="0.25">
      <c r="A1658" s="14" t="s">
        <v>8</v>
      </c>
      <c r="B1658" s="14" t="s">
        <v>9</v>
      </c>
      <c r="C1658" s="14" t="s">
        <v>5815</v>
      </c>
      <c r="D1658" s="31">
        <v>5636</v>
      </c>
      <c r="E1658" s="30" t="s">
        <v>11034</v>
      </c>
      <c r="F1658" s="14" t="s">
        <v>2360</v>
      </c>
      <c r="G1658" s="14" t="s">
        <v>5816</v>
      </c>
      <c r="H1658" s="14" t="s">
        <v>11549</v>
      </c>
      <c r="I1658" s="25">
        <v>273643</v>
      </c>
      <c r="J1658" s="14" t="str">
        <f t="shared" si="25"/>
        <v>K25TTM27364345819</v>
      </c>
      <c r="K1658" s="16">
        <v>45819</v>
      </c>
      <c r="L1658" s="17">
        <v>119227</v>
      </c>
    </row>
    <row r="1659" spans="1:12" s="18" customFormat="1" x14ac:dyDescent="0.25">
      <c r="A1659" s="14" t="s">
        <v>8</v>
      </c>
      <c r="B1659" s="14" t="s">
        <v>9</v>
      </c>
      <c r="C1659" s="14" t="s">
        <v>5817</v>
      </c>
      <c r="D1659" s="31">
        <v>5768</v>
      </c>
      <c r="E1659" s="30" t="s">
        <v>11034</v>
      </c>
      <c r="F1659" s="14" t="s">
        <v>5819</v>
      </c>
      <c r="G1659" s="14" t="s">
        <v>5820</v>
      </c>
      <c r="H1659" s="14" t="s">
        <v>11549</v>
      </c>
      <c r="I1659" s="25">
        <v>273905</v>
      </c>
      <c r="J1659" s="14" t="str">
        <f t="shared" si="25"/>
        <v>K25TTM27390545819</v>
      </c>
      <c r="K1659" s="16">
        <v>45819</v>
      </c>
      <c r="L1659" s="17">
        <v>76626</v>
      </c>
    </row>
    <row r="1660" spans="1:12" s="18" customFormat="1" x14ac:dyDescent="0.25">
      <c r="A1660" s="14" t="s">
        <v>8</v>
      </c>
      <c r="B1660" s="14" t="s">
        <v>9</v>
      </c>
      <c r="C1660" s="14" t="s">
        <v>5821</v>
      </c>
      <c r="D1660" s="31">
        <v>5771</v>
      </c>
      <c r="E1660" s="30" t="s">
        <v>11328</v>
      </c>
      <c r="F1660" s="14" t="s">
        <v>250</v>
      </c>
      <c r="G1660" s="14" t="s">
        <v>5822</v>
      </c>
      <c r="H1660" s="14" t="s">
        <v>11549</v>
      </c>
      <c r="I1660" s="25">
        <v>1029</v>
      </c>
      <c r="J1660" s="14" t="str">
        <f t="shared" si="25"/>
        <v>K25TTM102945819</v>
      </c>
      <c r="K1660" s="16">
        <v>45819</v>
      </c>
      <c r="L1660" s="17">
        <v>120085</v>
      </c>
    </row>
    <row r="1661" spans="1:12" s="18" customFormat="1" x14ac:dyDescent="0.25">
      <c r="A1661" s="14" t="s">
        <v>8</v>
      </c>
      <c r="B1661" s="14" t="s">
        <v>9</v>
      </c>
      <c r="C1661" s="14" t="s">
        <v>5823</v>
      </c>
      <c r="D1661" s="31">
        <v>5832</v>
      </c>
      <c r="E1661" s="30" t="s">
        <v>11034</v>
      </c>
      <c r="F1661" s="14" t="s">
        <v>946</v>
      </c>
      <c r="G1661" s="14" t="s">
        <v>5824</v>
      </c>
      <c r="H1661" s="14" t="s">
        <v>11549</v>
      </c>
      <c r="I1661" s="25">
        <v>273171</v>
      </c>
      <c r="J1661" s="14" t="str">
        <f t="shared" si="25"/>
        <v>K25TTM27317145819</v>
      </c>
      <c r="K1661" s="16">
        <v>45819</v>
      </c>
      <c r="L1661" s="17">
        <v>99360</v>
      </c>
    </row>
    <row r="1662" spans="1:12" s="18" customFormat="1" x14ac:dyDescent="0.25">
      <c r="A1662" s="14" t="s">
        <v>8</v>
      </c>
      <c r="B1662" s="14" t="s">
        <v>9</v>
      </c>
      <c r="C1662" s="14" t="s">
        <v>5825</v>
      </c>
      <c r="D1662" s="31">
        <v>5851</v>
      </c>
      <c r="E1662" s="30" t="s">
        <v>11233</v>
      </c>
      <c r="F1662" s="14" t="s">
        <v>5827</v>
      </c>
      <c r="G1662" s="14" t="s">
        <v>4622</v>
      </c>
      <c r="H1662" s="14" t="s">
        <v>11549</v>
      </c>
      <c r="I1662" s="25">
        <v>17933</v>
      </c>
      <c r="J1662" s="14" t="str">
        <f t="shared" si="25"/>
        <v>K25TTM1793345819</v>
      </c>
      <c r="K1662" s="16">
        <v>45819</v>
      </c>
      <c r="L1662" s="17">
        <v>49680</v>
      </c>
    </row>
    <row r="1663" spans="1:12" s="18" customFormat="1" x14ac:dyDescent="0.25">
      <c r="A1663" s="14" t="s">
        <v>8</v>
      </c>
      <c r="B1663" s="14" t="s">
        <v>9</v>
      </c>
      <c r="C1663" s="14" t="s">
        <v>5828</v>
      </c>
      <c r="D1663" s="31">
        <v>5874</v>
      </c>
      <c r="E1663" s="30" t="s">
        <v>11034</v>
      </c>
      <c r="F1663" s="14" t="s">
        <v>2937</v>
      </c>
      <c r="G1663" s="14" t="s">
        <v>5829</v>
      </c>
      <c r="H1663" s="14" t="s">
        <v>11549</v>
      </c>
      <c r="I1663" s="25">
        <v>272941</v>
      </c>
      <c r="J1663" s="14" t="str">
        <f t="shared" si="25"/>
        <v>K25TTM27294145819</v>
      </c>
      <c r="K1663" s="16">
        <v>45819</v>
      </c>
      <c r="L1663" s="17">
        <v>49680</v>
      </c>
    </row>
    <row r="1664" spans="1:12" s="18" customFormat="1" x14ac:dyDescent="0.25">
      <c r="A1664" s="14" t="s">
        <v>8</v>
      </c>
      <c r="B1664" s="14" t="s">
        <v>9</v>
      </c>
      <c r="C1664" s="14" t="s">
        <v>5830</v>
      </c>
      <c r="D1664" s="31">
        <v>5874</v>
      </c>
      <c r="E1664" s="30" t="s">
        <v>11034</v>
      </c>
      <c r="F1664" s="14" t="s">
        <v>2937</v>
      </c>
      <c r="G1664" s="14" t="s">
        <v>5831</v>
      </c>
      <c r="H1664" s="14" t="s">
        <v>11549</v>
      </c>
      <c r="I1664" s="25">
        <v>273806</v>
      </c>
      <c r="J1664" s="14" t="str">
        <f t="shared" si="25"/>
        <v>K25TTM27380645819</v>
      </c>
      <c r="K1664" s="16">
        <v>45819</v>
      </c>
      <c r="L1664" s="17">
        <v>49680</v>
      </c>
    </row>
    <row r="1665" spans="1:12" s="18" customFormat="1" x14ac:dyDescent="0.25">
      <c r="A1665" s="14" t="s">
        <v>8</v>
      </c>
      <c r="B1665" s="14" t="s">
        <v>9</v>
      </c>
      <c r="C1665" s="14" t="s">
        <v>5832</v>
      </c>
      <c r="D1665" s="31">
        <v>5886</v>
      </c>
      <c r="E1665" s="30" t="s">
        <v>11049</v>
      </c>
      <c r="F1665" s="14" t="s">
        <v>5834</v>
      </c>
      <c r="G1665" s="14" t="s">
        <v>5835</v>
      </c>
      <c r="H1665" s="14" t="s">
        <v>11549</v>
      </c>
      <c r="I1665" s="25">
        <v>8157</v>
      </c>
      <c r="J1665" s="14" t="str">
        <f t="shared" si="25"/>
        <v>K25TTM815745819</v>
      </c>
      <c r="K1665" s="16">
        <v>45819</v>
      </c>
      <c r="L1665" s="17">
        <v>698868</v>
      </c>
    </row>
    <row r="1666" spans="1:12" s="18" customFormat="1" x14ac:dyDescent="0.25">
      <c r="A1666" s="14" t="s">
        <v>8</v>
      </c>
      <c r="B1666" s="14" t="s">
        <v>9</v>
      </c>
      <c r="C1666" s="14" t="s">
        <v>5836</v>
      </c>
      <c r="D1666" s="31">
        <v>5902</v>
      </c>
      <c r="E1666" s="30" t="s">
        <v>11139</v>
      </c>
      <c r="F1666" s="14" t="s">
        <v>5838</v>
      </c>
      <c r="G1666" s="14" t="s">
        <v>5839</v>
      </c>
      <c r="H1666" s="14" t="s">
        <v>11549</v>
      </c>
      <c r="I1666" s="25">
        <v>5766</v>
      </c>
      <c r="J1666" s="14" t="str">
        <f t="shared" si="25"/>
        <v>K25TTM576645819</v>
      </c>
      <c r="K1666" s="16">
        <v>45819</v>
      </c>
      <c r="L1666" s="17">
        <v>120534</v>
      </c>
    </row>
    <row r="1667" spans="1:12" s="18" customFormat="1" x14ac:dyDescent="0.25">
      <c r="A1667" s="14" t="s">
        <v>8</v>
      </c>
      <c r="B1667" s="14" t="s">
        <v>9</v>
      </c>
      <c r="C1667" s="14" t="s">
        <v>5840</v>
      </c>
      <c r="D1667" s="31">
        <v>5946</v>
      </c>
      <c r="E1667" s="30" t="s">
        <v>11308</v>
      </c>
      <c r="F1667" s="14" t="s">
        <v>5842</v>
      </c>
      <c r="G1667" s="14" t="s">
        <v>5843</v>
      </c>
      <c r="H1667" s="14" t="s">
        <v>11549</v>
      </c>
      <c r="I1667" s="25">
        <v>1324</v>
      </c>
      <c r="J1667" s="14" t="str">
        <f t="shared" si="25"/>
        <v>K25TTM132445819</v>
      </c>
      <c r="K1667" s="16">
        <v>45819</v>
      </c>
      <c r="L1667" s="17">
        <v>119943</v>
      </c>
    </row>
    <row r="1668" spans="1:12" s="18" customFormat="1" x14ac:dyDescent="0.25">
      <c r="A1668" s="14" t="s">
        <v>8</v>
      </c>
      <c r="B1668" s="14" t="s">
        <v>9</v>
      </c>
      <c r="C1668" s="14" t="s">
        <v>5844</v>
      </c>
      <c r="D1668" s="31">
        <v>5968</v>
      </c>
      <c r="E1668" s="30" t="s">
        <v>11034</v>
      </c>
      <c r="F1668" s="14" t="s">
        <v>5846</v>
      </c>
      <c r="G1668" s="14" t="s">
        <v>5847</v>
      </c>
      <c r="H1668" s="14" t="s">
        <v>11549</v>
      </c>
      <c r="I1668" s="25">
        <v>272269</v>
      </c>
      <c r="J1668" s="14" t="str">
        <f t="shared" ref="J1668:J1731" si="26">H1668&amp;I1668&amp;K1668</f>
        <v>K25TTM27226945819</v>
      </c>
      <c r="K1668" s="16">
        <v>45819</v>
      </c>
      <c r="L1668" s="17">
        <v>599713</v>
      </c>
    </row>
    <row r="1669" spans="1:12" s="18" customFormat="1" x14ac:dyDescent="0.25">
      <c r="A1669" s="14" t="s">
        <v>8</v>
      </c>
      <c r="B1669" s="14" t="s">
        <v>9</v>
      </c>
      <c r="C1669" s="14" t="s">
        <v>5848</v>
      </c>
      <c r="D1669" s="31">
        <v>5971</v>
      </c>
      <c r="E1669" s="30" t="s">
        <v>11124</v>
      </c>
      <c r="F1669" s="14" t="s">
        <v>5850</v>
      </c>
      <c r="G1669" s="14" t="s">
        <v>5851</v>
      </c>
      <c r="H1669" s="14" t="s">
        <v>11549</v>
      </c>
      <c r="I1669" s="25">
        <v>36528</v>
      </c>
      <c r="J1669" s="14" t="str">
        <f t="shared" si="26"/>
        <v>K25TTM3652845819</v>
      </c>
      <c r="K1669" s="16">
        <v>45819</v>
      </c>
      <c r="L1669" s="17">
        <v>482732</v>
      </c>
    </row>
    <row r="1670" spans="1:12" s="18" customFormat="1" x14ac:dyDescent="0.25">
      <c r="A1670" s="14" t="s">
        <v>8</v>
      </c>
      <c r="B1670" s="14" t="s">
        <v>9</v>
      </c>
      <c r="C1670" s="14" t="s">
        <v>5852</v>
      </c>
      <c r="D1670" s="31">
        <v>5976</v>
      </c>
      <c r="E1670" s="30" t="s">
        <v>11034</v>
      </c>
      <c r="F1670" s="14" t="s">
        <v>1679</v>
      </c>
      <c r="G1670" s="14" t="s">
        <v>5853</v>
      </c>
      <c r="H1670" s="14" t="s">
        <v>11549</v>
      </c>
      <c r="I1670" s="25">
        <v>273601</v>
      </c>
      <c r="J1670" s="14" t="str">
        <f t="shared" si="26"/>
        <v>K25TTM27360145819</v>
      </c>
      <c r="K1670" s="16">
        <v>45819</v>
      </c>
      <c r="L1670" s="17">
        <v>53460</v>
      </c>
    </row>
    <row r="1671" spans="1:12" s="18" customFormat="1" x14ac:dyDescent="0.25">
      <c r="A1671" s="14" t="s">
        <v>8</v>
      </c>
      <c r="B1671" s="14" t="s">
        <v>9</v>
      </c>
      <c r="C1671" s="14" t="s">
        <v>5854</v>
      </c>
      <c r="D1671" s="31">
        <v>5986</v>
      </c>
      <c r="E1671" s="30" t="s">
        <v>11154</v>
      </c>
      <c r="F1671" s="14" t="s">
        <v>5856</v>
      </c>
      <c r="G1671" s="14" t="s">
        <v>5857</v>
      </c>
      <c r="H1671" s="14" t="s">
        <v>11549</v>
      </c>
      <c r="I1671" s="25">
        <v>11554</v>
      </c>
      <c r="J1671" s="14" t="str">
        <f t="shared" si="26"/>
        <v>K25TTM1155445819</v>
      </c>
      <c r="K1671" s="16">
        <v>45819</v>
      </c>
      <c r="L1671" s="17">
        <v>60043</v>
      </c>
    </row>
    <row r="1672" spans="1:12" s="18" customFormat="1" x14ac:dyDescent="0.25">
      <c r="A1672" s="14" t="s">
        <v>8</v>
      </c>
      <c r="B1672" s="14" t="s">
        <v>9</v>
      </c>
      <c r="C1672" s="14" t="s">
        <v>5858</v>
      </c>
      <c r="D1672" s="31">
        <v>6069</v>
      </c>
      <c r="E1672" s="30" t="s">
        <v>11099</v>
      </c>
      <c r="F1672" s="14" t="s">
        <v>5860</v>
      </c>
      <c r="G1672" s="14" t="s">
        <v>5861</v>
      </c>
      <c r="H1672" s="14" t="s">
        <v>11549</v>
      </c>
      <c r="I1672" s="25">
        <v>1634</v>
      </c>
      <c r="J1672" s="14" t="str">
        <f t="shared" si="26"/>
        <v>K25TTM163445819</v>
      </c>
      <c r="K1672" s="16">
        <v>45819</v>
      </c>
      <c r="L1672" s="17">
        <v>1303523</v>
      </c>
    </row>
    <row r="1673" spans="1:12" s="18" customFormat="1" x14ac:dyDescent="0.25">
      <c r="A1673" s="14" t="s">
        <v>8</v>
      </c>
      <c r="B1673" s="14" t="s">
        <v>9</v>
      </c>
      <c r="C1673" s="14" t="s">
        <v>5862</v>
      </c>
      <c r="D1673" s="31">
        <v>6078</v>
      </c>
      <c r="E1673" s="30" t="s">
        <v>11144</v>
      </c>
      <c r="F1673" s="14" t="s">
        <v>5864</v>
      </c>
      <c r="G1673" s="14" t="s">
        <v>5865</v>
      </c>
      <c r="H1673" s="14" t="s">
        <v>11549</v>
      </c>
      <c r="I1673" s="25">
        <v>6826</v>
      </c>
      <c r="J1673" s="14" t="str">
        <f t="shared" si="26"/>
        <v>K25TTM682645819</v>
      </c>
      <c r="K1673" s="16">
        <v>45819</v>
      </c>
      <c r="L1673" s="17">
        <v>49680</v>
      </c>
    </row>
    <row r="1674" spans="1:12" s="18" customFormat="1" x14ac:dyDescent="0.25">
      <c r="A1674" s="14" t="s">
        <v>8</v>
      </c>
      <c r="B1674" s="14" t="s">
        <v>9</v>
      </c>
      <c r="C1674" s="14" t="s">
        <v>5866</v>
      </c>
      <c r="D1674" s="31">
        <v>6109</v>
      </c>
      <c r="E1674" s="30" t="s">
        <v>11144</v>
      </c>
      <c r="F1674" s="14" t="s">
        <v>282</v>
      </c>
      <c r="G1674" s="14" t="s">
        <v>1240</v>
      </c>
      <c r="H1674" s="14" t="s">
        <v>11549</v>
      </c>
      <c r="I1674" s="25">
        <v>6834</v>
      </c>
      <c r="J1674" s="14" t="str">
        <f t="shared" si="26"/>
        <v>K25TTM683445819</v>
      </c>
      <c r="K1674" s="16">
        <v>45819</v>
      </c>
      <c r="L1674" s="17">
        <v>160380</v>
      </c>
    </row>
    <row r="1675" spans="1:12" s="18" customFormat="1" x14ac:dyDescent="0.25">
      <c r="A1675" s="14" t="s">
        <v>8</v>
      </c>
      <c r="B1675" s="14" t="s">
        <v>9</v>
      </c>
      <c r="C1675" s="14" t="s">
        <v>5867</v>
      </c>
      <c r="D1675" s="31">
        <v>6128</v>
      </c>
      <c r="E1675" s="30" t="s">
        <v>11034</v>
      </c>
      <c r="F1675" s="14" t="s">
        <v>5869</v>
      </c>
      <c r="G1675" s="14" t="s">
        <v>5870</v>
      </c>
      <c r="H1675" s="14" t="s">
        <v>11549</v>
      </c>
      <c r="I1675" s="25">
        <v>272311</v>
      </c>
      <c r="J1675" s="14" t="str">
        <f t="shared" si="26"/>
        <v>K25TTM27231145819</v>
      </c>
      <c r="K1675" s="16">
        <v>45819</v>
      </c>
      <c r="L1675" s="17">
        <v>119943</v>
      </c>
    </row>
    <row r="1676" spans="1:12" s="18" customFormat="1" x14ac:dyDescent="0.25">
      <c r="A1676" s="14" t="s">
        <v>8</v>
      </c>
      <c r="B1676" s="14" t="s">
        <v>9</v>
      </c>
      <c r="C1676" s="14" t="s">
        <v>5871</v>
      </c>
      <c r="D1676" s="31">
        <v>6146</v>
      </c>
      <c r="E1676" s="30" t="s">
        <v>11144</v>
      </c>
      <c r="F1676" s="14" t="s">
        <v>5370</v>
      </c>
      <c r="G1676" s="14" t="s">
        <v>5872</v>
      </c>
      <c r="H1676" s="14" t="s">
        <v>11549</v>
      </c>
      <c r="I1676" s="25">
        <v>6839</v>
      </c>
      <c r="J1676" s="14" t="str">
        <f t="shared" si="26"/>
        <v>K25TTM683945819</v>
      </c>
      <c r="K1676" s="16">
        <v>45819</v>
      </c>
      <c r="L1676" s="17">
        <v>349434</v>
      </c>
    </row>
    <row r="1677" spans="1:12" s="18" customFormat="1" x14ac:dyDescent="0.25">
      <c r="A1677" s="14" t="s">
        <v>8</v>
      </c>
      <c r="B1677" s="14" t="s">
        <v>9</v>
      </c>
      <c r="C1677" s="14" t="s">
        <v>5873</v>
      </c>
      <c r="D1677" s="31">
        <v>6156</v>
      </c>
      <c r="E1677" s="30" t="s">
        <v>11034</v>
      </c>
      <c r="F1677" s="14" t="s">
        <v>5875</v>
      </c>
      <c r="G1677" s="14" t="s">
        <v>5876</v>
      </c>
      <c r="H1677" s="14" t="s">
        <v>11549</v>
      </c>
      <c r="I1677" s="25">
        <v>273257</v>
      </c>
      <c r="J1677" s="14" t="str">
        <f t="shared" si="26"/>
        <v>K25TTM27325745819</v>
      </c>
      <c r="K1677" s="16">
        <v>45819</v>
      </c>
      <c r="L1677" s="17">
        <v>499768</v>
      </c>
    </row>
    <row r="1678" spans="1:12" s="18" customFormat="1" x14ac:dyDescent="0.25">
      <c r="A1678" s="14" t="s">
        <v>8</v>
      </c>
      <c r="B1678" s="14" t="s">
        <v>9</v>
      </c>
      <c r="C1678" s="14" t="s">
        <v>5877</v>
      </c>
      <c r="D1678" s="31">
        <v>6159</v>
      </c>
      <c r="E1678" s="30" t="s">
        <v>11024</v>
      </c>
      <c r="F1678" s="14" t="s">
        <v>5879</v>
      </c>
      <c r="G1678" s="14" t="s">
        <v>5880</v>
      </c>
      <c r="H1678" s="14" t="s">
        <v>11549</v>
      </c>
      <c r="I1678" s="25">
        <v>88288</v>
      </c>
      <c r="J1678" s="14" t="str">
        <f t="shared" si="26"/>
        <v>K25TTM8828845819</v>
      </c>
      <c r="K1678" s="16">
        <v>45819</v>
      </c>
      <c r="L1678" s="17">
        <v>294367</v>
      </c>
    </row>
    <row r="1679" spans="1:12" s="18" customFormat="1" x14ac:dyDescent="0.25">
      <c r="A1679" s="14" t="s">
        <v>8</v>
      </c>
      <c r="B1679" s="14" t="s">
        <v>9</v>
      </c>
      <c r="C1679" s="14" t="s">
        <v>5881</v>
      </c>
      <c r="D1679" s="31">
        <v>6170</v>
      </c>
      <c r="E1679" s="30" t="s">
        <v>11114</v>
      </c>
      <c r="F1679" s="14" t="s">
        <v>5883</v>
      </c>
      <c r="G1679" s="14" t="s">
        <v>5884</v>
      </c>
      <c r="H1679" s="14" t="s">
        <v>11549</v>
      </c>
      <c r="I1679" s="25">
        <v>4969</v>
      </c>
      <c r="J1679" s="14" t="str">
        <f t="shared" si="26"/>
        <v>K25TTM496945819</v>
      </c>
      <c r="K1679" s="16">
        <v>45819</v>
      </c>
      <c r="L1679" s="17">
        <v>54197</v>
      </c>
    </row>
    <row r="1680" spans="1:12" s="18" customFormat="1" x14ac:dyDescent="0.25">
      <c r="A1680" s="14" t="s">
        <v>8</v>
      </c>
      <c r="B1680" s="14" t="s">
        <v>9</v>
      </c>
      <c r="C1680" s="14" t="s">
        <v>5885</v>
      </c>
      <c r="D1680" s="31">
        <v>6199</v>
      </c>
      <c r="E1680" s="30" t="s">
        <v>11064</v>
      </c>
      <c r="F1680" s="14" t="s">
        <v>5887</v>
      </c>
      <c r="G1680" s="14" t="s">
        <v>5888</v>
      </c>
      <c r="H1680" s="14" t="s">
        <v>11549</v>
      </c>
      <c r="I1680" s="25">
        <v>44422</v>
      </c>
      <c r="J1680" s="14" t="str">
        <f t="shared" si="26"/>
        <v>K25TTM4442245819</v>
      </c>
      <c r="K1680" s="16">
        <v>45819</v>
      </c>
      <c r="L1680" s="17">
        <v>489592</v>
      </c>
    </row>
    <row r="1681" spans="1:12" s="18" customFormat="1" x14ac:dyDescent="0.25">
      <c r="A1681" s="14" t="s">
        <v>8</v>
      </c>
      <c r="B1681" s="14" t="s">
        <v>9</v>
      </c>
      <c r="C1681" s="14" t="s">
        <v>5889</v>
      </c>
      <c r="D1681" s="31">
        <v>6213</v>
      </c>
      <c r="E1681" s="30" t="s">
        <v>11044</v>
      </c>
      <c r="F1681" s="14" t="s">
        <v>3637</v>
      </c>
      <c r="G1681" s="14" t="s">
        <v>5890</v>
      </c>
      <c r="H1681" s="14" t="s">
        <v>11549</v>
      </c>
      <c r="I1681" s="25">
        <v>7954</v>
      </c>
      <c r="J1681" s="14" t="str">
        <f t="shared" si="26"/>
        <v>K25TTM795445819</v>
      </c>
      <c r="K1681" s="16">
        <v>45819</v>
      </c>
      <c r="L1681" s="17">
        <v>175986</v>
      </c>
    </row>
    <row r="1682" spans="1:12" s="18" customFormat="1" x14ac:dyDescent="0.25">
      <c r="A1682" s="14" t="s">
        <v>8</v>
      </c>
      <c r="B1682" s="14" t="s">
        <v>9</v>
      </c>
      <c r="C1682" s="14" t="s">
        <v>5891</v>
      </c>
      <c r="D1682" s="31">
        <v>6309</v>
      </c>
      <c r="E1682" s="30" t="s">
        <v>11194</v>
      </c>
      <c r="F1682" s="14" t="s">
        <v>1000</v>
      </c>
      <c r="G1682" s="14" t="s">
        <v>5892</v>
      </c>
      <c r="H1682" s="14" t="s">
        <v>11549</v>
      </c>
      <c r="I1682" s="25">
        <v>8112</v>
      </c>
      <c r="J1682" s="14" t="str">
        <f t="shared" si="26"/>
        <v>K25TTM811245819</v>
      </c>
      <c r="K1682" s="16">
        <v>45819</v>
      </c>
      <c r="L1682" s="17">
        <v>536382</v>
      </c>
    </row>
    <row r="1683" spans="1:12" s="18" customFormat="1" x14ac:dyDescent="0.25">
      <c r="A1683" s="14" t="s">
        <v>8</v>
      </c>
      <c r="B1683" s="14" t="s">
        <v>9</v>
      </c>
      <c r="C1683" s="14" t="s">
        <v>5893</v>
      </c>
      <c r="D1683" s="31">
        <v>6417</v>
      </c>
      <c r="E1683" s="30" t="s">
        <v>11154</v>
      </c>
      <c r="F1683" s="14" t="s">
        <v>5895</v>
      </c>
      <c r="G1683" s="14" t="s">
        <v>5896</v>
      </c>
      <c r="H1683" s="14" t="s">
        <v>11549</v>
      </c>
      <c r="I1683" s="25">
        <v>11567</v>
      </c>
      <c r="J1683" s="14" t="str">
        <f t="shared" si="26"/>
        <v>K25TTM1156745819</v>
      </c>
      <c r="K1683" s="16">
        <v>45819</v>
      </c>
      <c r="L1683" s="17">
        <v>174139</v>
      </c>
    </row>
    <row r="1684" spans="1:12" s="18" customFormat="1" x14ac:dyDescent="0.25">
      <c r="A1684" s="14" t="s">
        <v>8</v>
      </c>
      <c r="B1684" s="14" t="s">
        <v>9</v>
      </c>
      <c r="C1684" s="14" t="s">
        <v>5897</v>
      </c>
      <c r="D1684" s="31">
        <v>6444</v>
      </c>
      <c r="E1684" s="30" t="s">
        <v>11034</v>
      </c>
      <c r="F1684" s="14" t="s">
        <v>5899</v>
      </c>
      <c r="G1684" s="14" t="s">
        <v>5900</v>
      </c>
      <c r="H1684" s="14" t="s">
        <v>11549</v>
      </c>
      <c r="I1684" s="25">
        <v>272086</v>
      </c>
      <c r="J1684" s="14" t="str">
        <f t="shared" si="26"/>
        <v>K25TTM27208645819</v>
      </c>
      <c r="K1684" s="16">
        <v>45819</v>
      </c>
      <c r="L1684" s="17">
        <v>298080</v>
      </c>
    </row>
    <row r="1685" spans="1:12" s="18" customFormat="1" x14ac:dyDescent="0.25">
      <c r="A1685" s="14" t="s">
        <v>8</v>
      </c>
      <c r="B1685" s="14" t="s">
        <v>9</v>
      </c>
      <c r="C1685" s="14" t="s">
        <v>5901</v>
      </c>
      <c r="D1685" s="31">
        <v>6450</v>
      </c>
      <c r="E1685" s="30" t="s">
        <v>11104</v>
      </c>
      <c r="F1685" s="14" t="s">
        <v>5903</v>
      </c>
      <c r="G1685" s="14" t="s">
        <v>5904</v>
      </c>
      <c r="H1685" s="14" t="s">
        <v>11549</v>
      </c>
      <c r="I1685" s="25">
        <v>18413</v>
      </c>
      <c r="J1685" s="14" t="str">
        <f t="shared" si="26"/>
        <v>K25TTM1841345819</v>
      </c>
      <c r="K1685" s="16">
        <v>45819</v>
      </c>
      <c r="L1685" s="17">
        <v>119943</v>
      </c>
    </row>
    <row r="1686" spans="1:12" s="18" customFormat="1" x14ac:dyDescent="0.25">
      <c r="A1686" s="14" t="s">
        <v>8</v>
      </c>
      <c r="B1686" s="14" t="s">
        <v>9</v>
      </c>
      <c r="C1686" s="14" t="s">
        <v>5905</v>
      </c>
      <c r="D1686" s="31">
        <v>6450</v>
      </c>
      <c r="E1686" s="30" t="s">
        <v>11104</v>
      </c>
      <c r="F1686" s="14" t="s">
        <v>5903</v>
      </c>
      <c r="G1686" s="14" t="s">
        <v>5906</v>
      </c>
      <c r="H1686" s="14" t="s">
        <v>11549</v>
      </c>
      <c r="I1686" s="25">
        <v>18420</v>
      </c>
      <c r="J1686" s="14" t="str">
        <f t="shared" si="26"/>
        <v>K25TTM1842045819</v>
      </c>
      <c r="K1686" s="16">
        <v>45819</v>
      </c>
      <c r="L1686" s="17">
        <v>130060</v>
      </c>
    </row>
    <row r="1687" spans="1:12" s="18" customFormat="1" x14ac:dyDescent="0.25">
      <c r="A1687" s="14" t="s">
        <v>8</v>
      </c>
      <c r="B1687" s="14" t="s">
        <v>9</v>
      </c>
      <c r="C1687" s="14" t="s">
        <v>5907</v>
      </c>
      <c r="D1687" s="31">
        <v>6470</v>
      </c>
      <c r="E1687" s="30" t="s">
        <v>11144</v>
      </c>
      <c r="F1687" s="14" t="s">
        <v>5909</v>
      </c>
      <c r="G1687" s="14" t="s">
        <v>5910</v>
      </c>
      <c r="H1687" s="14" t="s">
        <v>11549</v>
      </c>
      <c r="I1687" s="25">
        <v>6827</v>
      </c>
      <c r="J1687" s="14" t="str">
        <f t="shared" si="26"/>
        <v>K25TTM682745819</v>
      </c>
      <c r="K1687" s="16">
        <v>45819</v>
      </c>
      <c r="L1687" s="17">
        <v>377136</v>
      </c>
    </row>
    <row r="1688" spans="1:12" s="18" customFormat="1" x14ac:dyDescent="0.25">
      <c r="A1688" s="14" t="s">
        <v>8</v>
      </c>
      <c r="B1688" s="14" t="s">
        <v>9</v>
      </c>
      <c r="C1688" s="14" t="s">
        <v>5911</v>
      </c>
      <c r="D1688" s="31">
        <v>6538</v>
      </c>
      <c r="E1688" s="30" t="s">
        <v>11328</v>
      </c>
      <c r="F1688" s="14" t="s">
        <v>5913</v>
      </c>
      <c r="G1688" s="14" t="s">
        <v>5914</v>
      </c>
      <c r="H1688" s="14" t="s">
        <v>11549</v>
      </c>
      <c r="I1688" s="25">
        <v>1026</v>
      </c>
      <c r="J1688" s="14" t="str">
        <f t="shared" si="26"/>
        <v>K25TTM102645819</v>
      </c>
      <c r="K1688" s="16">
        <v>45819</v>
      </c>
      <c r="L1688" s="17">
        <v>119943</v>
      </c>
    </row>
    <row r="1689" spans="1:12" s="18" customFormat="1" x14ac:dyDescent="0.25">
      <c r="A1689" s="14" t="s">
        <v>8</v>
      </c>
      <c r="B1689" s="14" t="s">
        <v>9</v>
      </c>
      <c r="C1689" s="14" t="s">
        <v>5915</v>
      </c>
      <c r="D1689" s="31">
        <v>6538</v>
      </c>
      <c r="E1689" s="30" t="s">
        <v>11328</v>
      </c>
      <c r="F1689" s="14" t="s">
        <v>5913</v>
      </c>
      <c r="G1689" s="14" t="s">
        <v>5916</v>
      </c>
      <c r="H1689" s="14" t="s">
        <v>11549</v>
      </c>
      <c r="I1689" s="25">
        <v>1028</v>
      </c>
      <c r="J1689" s="14" t="str">
        <f t="shared" si="26"/>
        <v>K25TTM102845819</v>
      </c>
      <c r="K1689" s="16">
        <v>45819</v>
      </c>
      <c r="L1689" s="17">
        <v>239885</v>
      </c>
    </row>
    <row r="1690" spans="1:12" s="18" customFormat="1" x14ac:dyDescent="0.25">
      <c r="A1690" s="14" t="s">
        <v>8</v>
      </c>
      <c r="B1690" s="14" t="s">
        <v>9</v>
      </c>
      <c r="C1690" s="14" t="s">
        <v>5917</v>
      </c>
      <c r="D1690" s="31">
        <v>6575</v>
      </c>
      <c r="E1690" s="30" t="s">
        <v>11243</v>
      </c>
      <c r="F1690" s="14" t="s">
        <v>5919</v>
      </c>
      <c r="G1690" s="14" t="s">
        <v>5920</v>
      </c>
      <c r="H1690" s="14" t="s">
        <v>11549</v>
      </c>
      <c r="I1690" s="25">
        <v>21222</v>
      </c>
      <c r="J1690" s="14" t="str">
        <f t="shared" si="26"/>
        <v>K25TTM2122245819</v>
      </c>
      <c r="K1690" s="16">
        <v>45819</v>
      </c>
      <c r="L1690" s="17">
        <v>120085</v>
      </c>
    </row>
    <row r="1691" spans="1:12" s="18" customFormat="1" x14ac:dyDescent="0.25">
      <c r="A1691" s="14" t="s">
        <v>8</v>
      </c>
      <c r="B1691" s="14" t="s">
        <v>9</v>
      </c>
      <c r="C1691" s="14" t="s">
        <v>5921</v>
      </c>
      <c r="D1691" s="31">
        <v>6575</v>
      </c>
      <c r="E1691" s="30" t="s">
        <v>11243</v>
      </c>
      <c r="F1691" s="14" t="s">
        <v>5919</v>
      </c>
      <c r="G1691" s="14" t="s">
        <v>5922</v>
      </c>
      <c r="H1691" s="14" t="s">
        <v>11549</v>
      </c>
      <c r="I1691" s="25">
        <v>21227</v>
      </c>
      <c r="J1691" s="14" t="str">
        <f t="shared" si="26"/>
        <v>K25TTM2122745819</v>
      </c>
      <c r="K1691" s="16">
        <v>45819</v>
      </c>
      <c r="L1691" s="17">
        <v>119943</v>
      </c>
    </row>
    <row r="1692" spans="1:12" s="18" customFormat="1" x14ac:dyDescent="0.25">
      <c r="A1692" s="14" t="s">
        <v>8</v>
      </c>
      <c r="B1692" s="14" t="s">
        <v>9</v>
      </c>
      <c r="C1692" s="14" t="s">
        <v>5923</v>
      </c>
      <c r="D1692" s="31">
        <v>6582</v>
      </c>
      <c r="E1692" s="30" t="s">
        <v>11124</v>
      </c>
      <c r="F1692" s="14" t="s">
        <v>5925</v>
      </c>
      <c r="G1692" s="14" t="s">
        <v>5926</v>
      </c>
      <c r="H1692" s="14" t="s">
        <v>11549</v>
      </c>
      <c r="I1692" s="25">
        <v>36394</v>
      </c>
      <c r="J1692" s="14" t="str">
        <f t="shared" si="26"/>
        <v>K25TTM3639445819</v>
      </c>
      <c r="K1692" s="16">
        <v>45819</v>
      </c>
      <c r="L1692" s="17">
        <v>427732</v>
      </c>
    </row>
    <row r="1693" spans="1:12" s="18" customFormat="1" x14ac:dyDescent="0.25">
      <c r="A1693" s="14" t="s">
        <v>8</v>
      </c>
      <c r="B1693" s="14" t="s">
        <v>9</v>
      </c>
      <c r="C1693" s="14" t="s">
        <v>5927</v>
      </c>
      <c r="D1693" s="31">
        <v>6637</v>
      </c>
      <c r="E1693" s="30" t="s">
        <v>11114</v>
      </c>
      <c r="F1693" s="14" t="s">
        <v>5929</v>
      </c>
      <c r="G1693" s="14" t="s">
        <v>5930</v>
      </c>
      <c r="H1693" s="14" t="s">
        <v>11549</v>
      </c>
      <c r="I1693" s="25">
        <v>4960</v>
      </c>
      <c r="J1693" s="14" t="str">
        <f t="shared" si="26"/>
        <v>K25TTM496045819</v>
      </c>
      <c r="K1693" s="16">
        <v>45819</v>
      </c>
      <c r="L1693" s="17">
        <v>119943</v>
      </c>
    </row>
    <row r="1694" spans="1:12" s="18" customFormat="1" x14ac:dyDescent="0.25">
      <c r="A1694" s="14" t="s">
        <v>8</v>
      </c>
      <c r="B1694" s="14" t="s">
        <v>9</v>
      </c>
      <c r="C1694" s="14" t="s">
        <v>5931</v>
      </c>
      <c r="D1694" s="31">
        <v>6641</v>
      </c>
      <c r="E1694" s="30" t="s">
        <v>11104</v>
      </c>
      <c r="F1694" s="14" t="s">
        <v>5933</v>
      </c>
      <c r="G1694" s="14" t="s">
        <v>5934</v>
      </c>
      <c r="H1694" s="14" t="s">
        <v>11549</v>
      </c>
      <c r="I1694" s="25">
        <v>18440</v>
      </c>
      <c r="J1694" s="14" t="str">
        <f t="shared" si="26"/>
        <v>K25TTM1844045819</v>
      </c>
      <c r="K1694" s="16">
        <v>45819</v>
      </c>
      <c r="L1694" s="17">
        <v>162590</v>
      </c>
    </row>
    <row r="1695" spans="1:12" s="18" customFormat="1" x14ac:dyDescent="0.25">
      <c r="A1695" s="14" t="s">
        <v>8</v>
      </c>
      <c r="B1695" s="14" t="s">
        <v>9</v>
      </c>
      <c r="C1695" s="14" t="s">
        <v>5935</v>
      </c>
      <c r="D1695" s="31">
        <v>6641</v>
      </c>
      <c r="E1695" s="30" t="s">
        <v>11104</v>
      </c>
      <c r="F1695" s="14" t="s">
        <v>5933</v>
      </c>
      <c r="G1695" s="14" t="s">
        <v>5936</v>
      </c>
      <c r="H1695" s="14" t="s">
        <v>11549</v>
      </c>
      <c r="I1695" s="25">
        <v>18473</v>
      </c>
      <c r="J1695" s="14" t="str">
        <f t="shared" si="26"/>
        <v>K25TTM1847345819</v>
      </c>
      <c r="K1695" s="16">
        <v>45819</v>
      </c>
      <c r="L1695" s="17">
        <v>125073</v>
      </c>
    </row>
    <row r="1696" spans="1:12" s="18" customFormat="1" x14ac:dyDescent="0.25">
      <c r="A1696" s="14" t="s">
        <v>8</v>
      </c>
      <c r="B1696" s="14" t="s">
        <v>9</v>
      </c>
      <c r="C1696" s="14" t="s">
        <v>5937</v>
      </c>
      <c r="D1696" s="31">
        <v>6656</v>
      </c>
      <c r="E1696" s="30" t="s">
        <v>11059</v>
      </c>
      <c r="F1696" s="14" t="s">
        <v>5939</v>
      </c>
      <c r="G1696" s="14" t="s">
        <v>5940</v>
      </c>
      <c r="H1696" s="14" t="s">
        <v>11549</v>
      </c>
      <c r="I1696" s="25">
        <v>2399</v>
      </c>
      <c r="J1696" s="14" t="str">
        <f t="shared" si="26"/>
        <v>K25TTM239945819</v>
      </c>
      <c r="K1696" s="16">
        <v>45819</v>
      </c>
      <c r="L1696" s="17">
        <v>160380</v>
      </c>
    </row>
    <row r="1697" spans="1:12" s="18" customFormat="1" x14ac:dyDescent="0.25">
      <c r="A1697" s="14" t="s">
        <v>8</v>
      </c>
      <c r="B1697" s="14" t="s">
        <v>9</v>
      </c>
      <c r="C1697" s="14" t="s">
        <v>5941</v>
      </c>
      <c r="D1697" s="31">
        <v>6657</v>
      </c>
      <c r="E1697" s="30" t="s">
        <v>11059</v>
      </c>
      <c r="F1697" s="14" t="s">
        <v>366</v>
      </c>
      <c r="G1697" s="14" t="s">
        <v>5942</v>
      </c>
      <c r="H1697" s="14" t="s">
        <v>11549</v>
      </c>
      <c r="I1697" s="25">
        <v>2407</v>
      </c>
      <c r="J1697" s="14" t="str">
        <f t="shared" si="26"/>
        <v>K25TTM240745819</v>
      </c>
      <c r="K1697" s="16">
        <v>45819</v>
      </c>
      <c r="L1697" s="17">
        <v>550569</v>
      </c>
    </row>
    <row r="1698" spans="1:12" s="18" customFormat="1" x14ac:dyDescent="0.25">
      <c r="A1698" s="14" t="s">
        <v>8</v>
      </c>
      <c r="B1698" s="14" t="s">
        <v>9</v>
      </c>
      <c r="C1698" s="14" t="s">
        <v>5943</v>
      </c>
      <c r="D1698" s="31">
        <v>6678</v>
      </c>
      <c r="E1698" s="30" t="s">
        <v>11124</v>
      </c>
      <c r="F1698" s="14" t="s">
        <v>5945</v>
      </c>
      <c r="G1698" s="14" t="s">
        <v>5946</v>
      </c>
      <c r="H1698" s="14" t="s">
        <v>11549</v>
      </c>
      <c r="I1698" s="25">
        <v>36331</v>
      </c>
      <c r="J1698" s="14" t="str">
        <f t="shared" si="26"/>
        <v>K25TTM3633145819</v>
      </c>
      <c r="K1698" s="16">
        <v>45819</v>
      </c>
      <c r="L1698" s="17">
        <v>187110</v>
      </c>
    </row>
    <row r="1699" spans="1:12" s="18" customFormat="1" x14ac:dyDescent="0.25">
      <c r="A1699" s="14" t="s">
        <v>8</v>
      </c>
      <c r="B1699" s="14" t="s">
        <v>9</v>
      </c>
      <c r="C1699" s="14" t="s">
        <v>5947</v>
      </c>
      <c r="D1699" s="31">
        <v>6678</v>
      </c>
      <c r="E1699" s="30" t="s">
        <v>11124</v>
      </c>
      <c r="F1699" s="14" t="s">
        <v>5945</v>
      </c>
      <c r="G1699" s="14" t="s">
        <v>5948</v>
      </c>
      <c r="H1699" s="14" t="s">
        <v>11549</v>
      </c>
      <c r="I1699" s="25">
        <v>36332</v>
      </c>
      <c r="J1699" s="14" t="str">
        <f t="shared" si="26"/>
        <v>K25TTM3633245819</v>
      </c>
      <c r="K1699" s="16">
        <v>45819</v>
      </c>
      <c r="L1699" s="17">
        <v>60043</v>
      </c>
    </row>
    <row r="1700" spans="1:12" s="18" customFormat="1" x14ac:dyDescent="0.25">
      <c r="A1700" s="14" t="s">
        <v>8</v>
      </c>
      <c r="B1700" s="14" t="s">
        <v>9</v>
      </c>
      <c r="C1700" s="14" t="s">
        <v>5949</v>
      </c>
      <c r="D1700" s="31">
        <v>6716</v>
      </c>
      <c r="E1700" s="30" t="s">
        <v>11124</v>
      </c>
      <c r="F1700" s="14" t="s">
        <v>5951</v>
      </c>
      <c r="G1700" s="14" t="s">
        <v>5952</v>
      </c>
      <c r="H1700" s="14" t="s">
        <v>11549</v>
      </c>
      <c r="I1700" s="25">
        <v>36467</v>
      </c>
      <c r="J1700" s="14" t="str">
        <f t="shared" si="26"/>
        <v>K25TTM3646745819</v>
      </c>
      <c r="K1700" s="16">
        <v>45819</v>
      </c>
      <c r="L1700" s="17">
        <v>53460</v>
      </c>
    </row>
    <row r="1701" spans="1:12" s="18" customFormat="1" x14ac:dyDescent="0.25">
      <c r="A1701" s="14" t="s">
        <v>8</v>
      </c>
      <c r="B1701" s="14" t="s">
        <v>9</v>
      </c>
      <c r="C1701" s="14" t="s">
        <v>5953</v>
      </c>
      <c r="D1701" s="31">
        <v>6728</v>
      </c>
      <c r="E1701" s="30" t="s">
        <v>11034</v>
      </c>
      <c r="F1701" s="14" t="s">
        <v>5955</v>
      </c>
      <c r="G1701" s="14" t="s">
        <v>5956</v>
      </c>
      <c r="H1701" s="14" t="s">
        <v>11549</v>
      </c>
      <c r="I1701" s="25">
        <v>273264</v>
      </c>
      <c r="J1701" s="14" t="str">
        <f t="shared" si="26"/>
        <v>K25TTM27326445819</v>
      </c>
      <c r="K1701" s="16">
        <v>45819</v>
      </c>
      <c r="L1701" s="17">
        <v>669248</v>
      </c>
    </row>
    <row r="1702" spans="1:12" s="18" customFormat="1" x14ac:dyDescent="0.25">
      <c r="A1702" s="14" t="s">
        <v>8</v>
      </c>
      <c r="B1702" s="14" t="s">
        <v>9</v>
      </c>
      <c r="C1702" s="14" t="s">
        <v>5957</v>
      </c>
      <c r="D1702" s="31">
        <v>6792</v>
      </c>
      <c r="E1702" s="30" t="s">
        <v>11104</v>
      </c>
      <c r="F1702" s="14" t="s">
        <v>5959</v>
      </c>
      <c r="G1702" s="14" t="s">
        <v>5960</v>
      </c>
      <c r="H1702" s="14" t="s">
        <v>11549</v>
      </c>
      <c r="I1702" s="25">
        <v>18438</v>
      </c>
      <c r="J1702" s="14" t="str">
        <f t="shared" si="26"/>
        <v>K25TTM1843845819</v>
      </c>
      <c r="K1702" s="16">
        <v>45819</v>
      </c>
      <c r="L1702" s="17">
        <v>179985</v>
      </c>
    </row>
    <row r="1703" spans="1:12" s="18" customFormat="1" x14ac:dyDescent="0.25">
      <c r="A1703" s="14" t="s">
        <v>8</v>
      </c>
      <c r="B1703" s="14" t="s">
        <v>9</v>
      </c>
      <c r="C1703" s="14" t="s">
        <v>5961</v>
      </c>
      <c r="D1703" s="31">
        <v>6803</v>
      </c>
      <c r="E1703" s="30" t="s">
        <v>11024</v>
      </c>
      <c r="F1703" s="14" t="s">
        <v>374</v>
      </c>
      <c r="G1703" s="14" t="s">
        <v>5962</v>
      </c>
      <c r="H1703" s="14" t="s">
        <v>11549</v>
      </c>
      <c r="I1703" s="25">
        <v>88004</v>
      </c>
      <c r="J1703" s="14" t="str">
        <f t="shared" si="26"/>
        <v>K25TTM8800445819</v>
      </c>
      <c r="K1703" s="16">
        <v>45819</v>
      </c>
      <c r="L1703" s="17">
        <v>241069</v>
      </c>
    </row>
    <row r="1704" spans="1:12" s="18" customFormat="1" x14ac:dyDescent="0.25">
      <c r="A1704" s="14" t="s">
        <v>8</v>
      </c>
      <c r="B1704" s="14" t="s">
        <v>9</v>
      </c>
      <c r="C1704" s="14" t="s">
        <v>5963</v>
      </c>
      <c r="D1704" s="31">
        <v>6803</v>
      </c>
      <c r="E1704" s="30" t="s">
        <v>11024</v>
      </c>
      <c r="F1704" s="14" t="s">
        <v>374</v>
      </c>
      <c r="G1704" s="14" t="s">
        <v>5964</v>
      </c>
      <c r="H1704" s="14" t="s">
        <v>11549</v>
      </c>
      <c r="I1704" s="25">
        <v>88013</v>
      </c>
      <c r="J1704" s="14" t="str">
        <f t="shared" si="26"/>
        <v>K25TTM8801345819</v>
      </c>
      <c r="K1704" s="16">
        <v>45819</v>
      </c>
      <c r="L1704" s="17">
        <v>1013725</v>
      </c>
    </row>
    <row r="1705" spans="1:12" s="18" customFormat="1" x14ac:dyDescent="0.25">
      <c r="A1705" s="14" t="s">
        <v>8</v>
      </c>
      <c r="B1705" s="14" t="s">
        <v>9</v>
      </c>
      <c r="C1705" s="14" t="s">
        <v>5965</v>
      </c>
      <c r="D1705" s="31">
        <v>6851</v>
      </c>
      <c r="E1705" s="30" t="s">
        <v>11124</v>
      </c>
      <c r="F1705" s="14" t="s">
        <v>5967</v>
      </c>
      <c r="G1705" s="14" t="s">
        <v>5968</v>
      </c>
      <c r="H1705" s="14" t="s">
        <v>11549</v>
      </c>
      <c r="I1705" s="25">
        <v>36493</v>
      </c>
      <c r="J1705" s="14" t="str">
        <f t="shared" si="26"/>
        <v>K25TTM3649345819</v>
      </c>
      <c r="K1705" s="16">
        <v>45819</v>
      </c>
      <c r="L1705" s="17">
        <v>119943</v>
      </c>
    </row>
    <row r="1706" spans="1:12" s="18" customFormat="1" x14ac:dyDescent="0.25">
      <c r="A1706" s="14" t="s">
        <v>8</v>
      </c>
      <c r="B1706" s="14" t="s">
        <v>9</v>
      </c>
      <c r="C1706" s="14" t="s">
        <v>5969</v>
      </c>
      <c r="D1706" s="31">
        <v>6857</v>
      </c>
      <c r="E1706" s="30" t="s">
        <v>11034</v>
      </c>
      <c r="F1706" s="14" t="s">
        <v>1809</v>
      </c>
      <c r="G1706" s="14" t="s">
        <v>5970</v>
      </c>
      <c r="H1706" s="14" t="s">
        <v>11549</v>
      </c>
      <c r="I1706" s="25">
        <v>272857</v>
      </c>
      <c r="J1706" s="14" t="str">
        <f t="shared" si="26"/>
        <v>K25TTM27285745819</v>
      </c>
      <c r="K1706" s="16">
        <v>45819</v>
      </c>
      <c r="L1706" s="17">
        <v>119227</v>
      </c>
    </row>
    <row r="1707" spans="1:12" s="18" customFormat="1" x14ac:dyDescent="0.25">
      <c r="A1707" s="14" t="s">
        <v>8</v>
      </c>
      <c r="B1707" s="14" t="s">
        <v>9</v>
      </c>
      <c r="C1707" s="14" t="s">
        <v>5971</v>
      </c>
      <c r="D1707" s="31">
        <v>6884</v>
      </c>
      <c r="E1707" s="30" t="s">
        <v>11104</v>
      </c>
      <c r="F1707" s="14" t="s">
        <v>1817</v>
      </c>
      <c r="G1707" s="14" t="s">
        <v>5972</v>
      </c>
      <c r="H1707" s="14" t="s">
        <v>11549</v>
      </c>
      <c r="I1707" s="25">
        <v>18453</v>
      </c>
      <c r="J1707" s="14" t="str">
        <f t="shared" si="26"/>
        <v>K25TTM1845345819</v>
      </c>
      <c r="K1707" s="16">
        <v>45819</v>
      </c>
      <c r="L1707" s="17">
        <v>130060</v>
      </c>
    </row>
    <row r="1708" spans="1:12" s="18" customFormat="1" x14ac:dyDescent="0.25">
      <c r="A1708" s="14" t="s">
        <v>8</v>
      </c>
      <c r="B1708" s="14" t="s">
        <v>9</v>
      </c>
      <c r="C1708" s="14" t="s">
        <v>5973</v>
      </c>
      <c r="D1708" s="31">
        <v>6884</v>
      </c>
      <c r="E1708" s="30" t="s">
        <v>11104</v>
      </c>
      <c r="F1708" s="14" t="s">
        <v>1817</v>
      </c>
      <c r="G1708" s="14" t="s">
        <v>5974</v>
      </c>
      <c r="H1708" s="14" t="s">
        <v>11549</v>
      </c>
      <c r="I1708" s="25">
        <v>18456</v>
      </c>
      <c r="J1708" s="14" t="str">
        <f t="shared" si="26"/>
        <v>K25TTM1845645819</v>
      </c>
      <c r="K1708" s="16">
        <v>45819</v>
      </c>
      <c r="L1708" s="17">
        <v>99360</v>
      </c>
    </row>
    <row r="1709" spans="1:12" s="18" customFormat="1" x14ac:dyDescent="0.25">
      <c r="A1709" s="14" t="s">
        <v>8</v>
      </c>
      <c r="B1709" s="14" t="s">
        <v>9</v>
      </c>
      <c r="C1709" s="14" t="s">
        <v>5975</v>
      </c>
      <c r="D1709" s="31">
        <v>6910</v>
      </c>
      <c r="E1709" s="30" t="s">
        <v>11194</v>
      </c>
      <c r="F1709" s="14" t="s">
        <v>5977</v>
      </c>
      <c r="G1709" s="14" t="s">
        <v>5978</v>
      </c>
      <c r="H1709" s="14" t="s">
        <v>11549</v>
      </c>
      <c r="I1709" s="25">
        <v>8101</v>
      </c>
      <c r="J1709" s="14" t="str">
        <f t="shared" si="26"/>
        <v>K25TTM810145819</v>
      </c>
      <c r="K1709" s="16">
        <v>45819</v>
      </c>
      <c r="L1709" s="17">
        <v>324648</v>
      </c>
    </row>
    <row r="1710" spans="1:12" s="18" customFormat="1" x14ac:dyDescent="0.25">
      <c r="A1710" s="14" t="s">
        <v>8</v>
      </c>
      <c r="B1710" s="14" t="s">
        <v>9</v>
      </c>
      <c r="C1710" s="14" t="s">
        <v>5979</v>
      </c>
      <c r="D1710" s="31">
        <v>6910</v>
      </c>
      <c r="E1710" s="30" t="s">
        <v>11194</v>
      </c>
      <c r="F1710" s="14" t="s">
        <v>5977</v>
      </c>
      <c r="G1710" s="14" t="s">
        <v>5980</v>
      </c>
      <c r="H1710" s="14" t="s">
        <v>11549</v>
      </c>
      <c r="I1710" s="25">
        <v>8103</v>
      </c>
      <c r="J1710" s="14" t="str">
        <f t="shared" si="26"/>
        <v>K25TTM810345819</v>
      </c>
      <c r="K1710" s="16">
        <v>45819</v>
      </c>
      <c r="L1710" s="17">
        <v>54197</v>
      </c>
    </row>
    <row r="1711" spans="1:12" s="18" customFormat="1" x14ac:dyDescent="0.25">
      <c r="A1711" s="14" t="s">
        <v>8</v>
      </c>
      <c r="B1711" s="14" t="s">
        <v>9</v>
      </c>
      <c r="C1711" s="14" t="s">
        <v>5981</v>
      </c>
      <c r="D1711" s="31">
        <v>6910</v>
      </c>
      <c r="E1711" s="30" t="s">
        <v>11194</v>
      </c>
      <c r="F1711" s="14" t="s">
        <v>5977</v>
      </c>
      <c r="G1711" s="14" t="s">
        <v>5982</v>
      </c>
      <c r="H1711" s="14" t="s">
        <v>11549</v>
      </c>
      <c r="I1711" s="25">
        <v>8104</v>
      </c>
      <c r="J1711" s="14" t="str">
        <f t="shared" si="26"/>
        <v>K25TTM810445819</v>
      </c>
      <c r="K1711" s="16">
        <v>45819</v>
      </c>
      <c r="L1711" s="17">
        <v>180128</v>
      </c>
    </row>
    <row r="1712" spans="1:12" s="18" customFormat="1" x14ac:dyDescent="0.25">
      <c r="A1712" s="14" t="s">
        <v>8</v>
      </c>
      <c r="B1712" s="14" t="s">
        <v>9</v>
      </c>
      <c r="C1712" s="14" t="s">
        <v>5983</v>
      </c>
      <c r="D1712" s="31">
        <v>6910</v>
      </c>
      <c r="E1712" s="30" t="s">
        <v>11194</v>
      </c>
      <c r="F1712" s="14" t="s">
        <v>5977</v>
      </c>
      <c r="G1712" s="14" t="s">
        <v>5984</v>
      </c>
      <c r="H1712" s="14" t="s">
        <v>11549</v>
      </c>
      <c r="I1712" s="25">
        <v>8105</v>
      </c>
      <c r="J1712" s="14" t="str">
        <f t="shared" si="26"/>
        <v>K25TTM810545819</v>
      </c>
      <c r="K1712" s="16">
        <v>45819</v>
      </c>
      <c r="L1712" s="17">
        <v>119943</v>
      </c>
    </row>
    <row r="1713" spans="1:12" s="18" customFormat="1" x14ac:dyDescent="0.25">
      <c r="A1713" s="14" t="s">
        <v>8</v>
      </c>
      <c r="B1713" s="14" t="s">
        <v>9</v>
      </c>
      <c r="C1713" s="14" t="s">
        <v>5985</v>
      </c>
      <c r="D1713" s="31">
        <v>6910</v>
      </c>
      <c r="E1713" s="30" t="s">
        <v>11194</v>
      </c>
      <c r="F1713" s="14" t="s">
        <v>5977</v>
      </c>
      <c r="G1713" s="14" t="s">
        <v>5986</v>
      </c>
      <c r="H1713" s="14" t="s">
        <v>11549</v>
      </c>
      <c r="I1713" s="25">
        <v>8106</v>
      </c>
      <c r="J1713" s="14" t="str">
        <f t="shared" si="26"/>
        <v>K25TTM810645819</v>
      </c>
      <c r="K1713" s="16">
        <v>45819</v>
      </c>
      <c r="L1713" s="17">
        <v>149040</v>
      </c>
    </row>
    <row r="1714" spans="1:12" s="18" customFormat="1" x14ac:dyDescent="0.25">
      <c r="A1714" s="14" t="s">
        <v>8</v>
      </c>
      <c r="B1714" s="14" t="s">
        <v>9</v>
      </c>
      <c r="C1714" s="14" t="s">
        <v>5987</v>
      </c>
      <c r="D1714" s="31">
        <v>6928</v>
      </c>
      <c r="E1714" s="30" t="s">
        <v>11124</v>
      </c>
      <c r="F1714" s="14" t="s">
        <v>5989</v>
      </c>
      <c r="G1714" s="14" t="s">
        <v>5990</v>
      </c>
      <c r="H1714" s="14" t="s">
        <v>11549</v>
      </c>
      <c r="I1714" s="25">
        <v>36560</v>
      </c>
      <c r="J1714" s="14" t="str">
        <f t="shared" si="26"/>
        <v>K25TTM3656045819</v>
      </c>
      <c r="K1714" s="16">
        <v>45819</v>
      </c>
      <c r="L1714" s="17">
        <v>619378</v>
      </c>
    </row>
    <row r="1715" spans="1:12" s="18" customFormat="1" x14ac:dyDescent="0.25">
      <c r="A1715" s="14" t="s">
        <v>8</v>
      </c>
      <c r="B1715" s="14" t="s">
        <v>9</v>
      </c>
      <c r="C1715" s="14" t="s">
        <v>5991</v>
      </c>
      <c r="D1715" s="31">
        <v>6934</v>
      </c>
      <c r="E1715" s="30" t="s">
        <v>11124</v>
      </c>
      <c r="F1715" s="14" t="s">
        <v>5993</v>
      </c>
      <c r="G1715" s="14" t="s">
        <v>5994</v>
      </c>
      <c r="H1715" s="14" t="s">
        <v>11549</v>
      </c>
      <c r="I1715" s="25">
        <v>36439</v>
      </c>
      <c r="J1715" s="14" t="str">
        <f t="shared" si="26"/>
        <v>K25TTM3643945819</v>
      </c>
      <c r="K1715" s="16">
        <v>45819</v>
      </c>
      <c r="L1715" s="17">
        <v>353527</v>
      </c>
    </row>
    <row r="1716" spans="1:12" s="18" customFormat="1" x14ac:dyDescent="0.25">
      <c r="A1716" s="14" t="s">
        <v>8</v>
      </c>
      <c r="B1716" s="14" t="s">
        <v>9</v>
      </c>
      <c r="C1716" s="14" t="s">
        <v>5995</v>
      </c>
      <c r="D1716" s="31">
        <v>6976</v>
      </c>
      <c r="E1716" s="30" t="s">
        <v>11144</v>
      </c>
      <c r="F1716" s="14" t="s">
        <v>5997</v>
      </c>
      <c r="G1716" s="14" t="s">
        <v>5998</v>
      </c>
      <c r="H1716" s="14" t="s">
        <v>11549</v>
      </c>
      <c r="I1716" s="25">
        <v>6816</v>
      </c>
      <c r="J1716" s="14" t="str">
        <f t="shared" si="26"/>
        <v>K25TTM681645819</v>
      </c>
      <c r="K1716" s="16">
        <v>45819</v>
      </c>
      <c r="L1716" s="17">
        <v>229878</v>
      </c>
    </row>
    <row r="1717" spans="1:12" s="18" customFormat="1" x14ac:dyDescent="0.25">
      <c r="A1717" s="14" t="s">
        <v>8</v>
      </c>
      <c r="B1717" s="14" t="s">
        <v>9</v>
      </c>
      <c r="C1717" s="14" t="s">
        <v>5999</v>
      </c>
      <c r="D1717" s="31">
        <v>6991</v>
      </c>
      <c r="E1717" s="30" t="s">
        <v>11034</v>
      </c>
      <c r="F1717" s="14" t="s">
        <v>6001</v>
      </c>
      <c r="G1717" s="14" t="s">
        <v>6002</v>
      </c>
      <c r="H1717" s="14" t="s">
        <v>11549</v>
      </c>
      <c r="I1717" s="25">
        <v>273988</v>
      </c>
      <c r="J1717" s="14" t="str">
        <f t="shared" si="26"/>
        <v>K25TTM27398845819</v>
      </c>
      <c r="K1717" s="16">
        <v>45819</v>
      </c>
      <c r="L1717" s="17">
        <v>260120</v>
      </c>
    </row>
    <row r="1718" spans="1:12" s="18" customFormat="1" x14ac:dyDescent="0.25">
      <c r="A1718" s="14" t="s">
        <v>8</v>
      </c>
      <c r="B1718" s="14" t="s">
        <v>9</v>
      </c>
      <c r="C1718" s="14" t="s">
        <v>6003</v>
      </c>
      <c r="D1718" s="31">
        <v>6996</v>
      </c>
      <c r="E1718" s="30" t="s">
        <v>11044</v>
      </c>
      <c r="F1718" s="14" t="s">
        <v>6005</v>
      </c>
      <c r="G1718" s="14" t="s">
        <v>6006</v>
      </c>
      <c r="H1718" s="14" t="s">
        <v>11549</v>
      </c>
      <c r="I1718" s="25">
        <v>7982</v>
      </c>
      <c r="J1718" s="14" t="str">
        <f t="shared" si="26"/>
        <v>K25TTM798245819</v>
      </c>
      <c r="K1718" s="16">
        <v>45819</v>
      </c>
      <c r="L1718" s="17">
        <v>54197</v>
      </c>
    </row>
    <row r="1719" spans="1:12" s="18" customFormat="1" x14ac:dyDescent="0.25">
      <c r="A1719" s="14" t="s">
        <v>8</v>
      </c>
      <c r="B1719" s="14" t="s">
        <v>9</v>
      </c>
      <c r="C1719" s="14" t="s">
        <v>6007</v>
      </c>
      <c r="D1719" s="31">
        <v>1531</v>
      </c>
      <c r="E1719" s="30" t="s">
        <v>11034</v>
      </c>
      <c r="F1719" s="14" t="s">
        <v>6009</v>
      </c>
      <c r="G1719" s="14" t="s">
        <v>6010</v>
      </c>
      <c r="H1719" s="14" t="s">
        <v>11549</v>
      </c>
      <c r="I1719" s="25">
        <v>274201</v>
      </c>
      <c r="J1719" s="14" t="str">
        <f t="shared" si="26"/>
        <v>K25TTM27420145820</v>
      </c>
      <c r="K1719" s="16">
        <v>45820</v>
      </c>
      <c r="L1719" s="17">
        <v>441294</v>
      </c>
    </row>
    <row r="1720" spans="1:12" s="18" customFormat="1" x14ac:dyDescent="0.25">
      <c r="A1720" s="14" t="s">
        <v>8</v>
      </c>
      <c r="B1720" s="14" t="s">
        <v>9</v>
      </c>
      <c r="C1720" s="14" t="s">
        <v>6011</v>
      </c>
      <c r="D1720" s="31">
        <v>1533</v>
      </c>
      <c r="E1720" s="30" t="s">
        <v>11034</v>
      </c>
      <c r="F1720" s="14" t="s">
        <v>1821</v>
      </c>
      <c r="G1720" s="14" t="s">
        <v>6012</v>
      </c>
      <c r="H1720" s="14" t="s">
        <v>11549</v>
      </c>
      <c r="I1720" s="25">
        <v>274895</v>
      </c>
      <c r="J1720" s="14" t="str">
        <f t="shared" si="26"/>
        <v>K25TTM27489545820</v>
      </c>
      <c r="K1720" s="16">
        <v>45820</v>
      </c>
      <c r="L1720" s="17">
        <v>423252</v>
      </c>
    </row>
    <row r="1721" spans="1:12" s="18" customFormat="1" x14ac:dyDescent="0.25">
      <c r="A1721" s="14" t="s">
        <v>8</v>
      </c>
      <c r="B1721" s="14" t="s">
        <v>9</v>
      </c>
      <c r="C1721" s="14" t="s">
        <v>6013</v>
      </c>
      <c r="D1721" s="31">
        <v>1553</v>
      </c>
      <c r="E1721" s="30" t="s">
        <v>11034</v>
      </c>
      <c r="F1721" s="14" t="s">
        <v>1825</v>
      </c>
      <c r="G1721" s="14" t="s">
        <v>6014</v>
      </c>
      <c r="H1721" s="14" t="s">
        <v>11549</v>
      </c>
      <c r="I1721" s="25">
        <v>274277</v>
      </c>
      <c r="J1721" s="14" t="str">
        <f t="shared" si="26"/>
        <v>K25TTM27427745820</v>
      </c>
      <c r="K1721" s="16">
        <v>45820</v>
      </c>
      <c r="L1721" s="17">
        <v>108864</v>
      </c>
    </row>
    <row r="1722" spans="1:12" s="18" customFormat="1" x14ac:dyDescent="0.25">
      <c r="A1722" s="14" t="s">
        <v>8</v>
      </c>
      <c r="B1722" s="14" t="s">
        <v>9</v>
      </c>
      <c r="C1722" s="14" t="s">
        <v>6015</v>
      </c>
      <c r="D1722" s="31">
        <v>1636</v>
      </c>
      <c r="E1722" s="30" t="s">
        <v>11074</v>
      </c>
      <c r="F1722" s="14" t="s">
        <v>6017</v>
      </c>
      <c r="G1722" s="14" t="s">
        <v>6018</v>
      </c>
      <c r="H1722" s="14" t="s">
        <v>11549</v>
      </c>
      <c r="I1722" s="25">
        <v>1290</v>
      </c>
      <c r="J1722" s="14" t="str">
        <f t="shared" si="26"/>
        <v>K25TTM129045820</v>
      </c>
      <c r="K1722" s="16">
        <v>45820</v>
      </c>
      <c r="L1722" s="17">
        <v>1407443</v>
      </c>
    </row>
    <row r="1723" spans="1:12" s="18" customFormat="1" x14ac:dyDescent="0.25">
      <c r="A1723" s="14" t="s">
        <v>8</v>
      </c>
      <c r="B1723" s="14" t="s">
        <v>9</v>
      </c>
      <c r="C1723" s="14" t="s">
        <v>6019</v>
      </c>
      <c r="D1723" s="31">
        <v>1645</v>
      </c>
      <c r="E1723" s="30" t="s">
        <v>11034</v>
      </c>
      <c r="F1723" s="14" t="s">
        <v>6021</v>
      </c>
      <c r="G1723" s="14" t="s">
        <v>6022</v>
      </c>
      <c r="H1723" s="14" t="s">
        <v>11549</v>
      </c>
      <c r="I1723" s="25">
        <v>274528</v>
      </c>
      <c r="J1723" s="14" t="str">
        <f t="shared" si="26"/>
        <v>K25TTM27452845820</v>
      </c>
      <c r="K1723" s="16">
        <v>45820</v>
      </c>
      <c r="L1723" s="17">
        <v>781578</v>
      </c>
    </row>
    <row r="1724" spans="1:12" s="18" customFormat="1" x14ac:dyDescent="0.25">
      <c r="A1724" s="14" t="s">
        <v>8</v>
      </c>
      <c r="B1724" s="14" t="s">
        <v>9</v>
      </c>
      <c r="C1724" s="14" t="s">
        <v>6023</v>
      </c>
      <c r="D1724" s="31">
        <v>1675</v>
      </c>
      <c r="E1724" s="30" t="s">
        <v>11034</v>
      </c>
      <c r="F1724" s="14" t="s">
        <v>6025</v>
      </c>
      <c r="G1724" s="14" t="s">
        <v>6026</v>
      </c>
      <c r="H1724" s="14" t="s">
        <v>11549</v>
      </c>
      <c r="I1724" s="25">
        <v>275931</v>
      </c>
      <c r="J1724" s="14" t="str">
        <f t="shared" si="26"/>
        <v>K25TTM27593145820</v>
      </c>
      <c r="K1724" s="16">
        <v>45820</v>
      </c>
      <c r="L1724" s="17">
        <v>120534</v>
      </c>
    </row>
    <row r="1725" spans="1:12" s="18" customFormat="1" x14ac:dyDescent="0.25">
      <c r="A1725" s="14" t="s">
        <v>8</v>
      </c>
      <c r="B1725" s="14" t="s">
        <v>9</v>
      </c>
      <c r="C1725" s="14" t="s">
        <v>6027</v>
      </c>
      <c r="D1725" s="31">
        <v>2014</v>
      </c>
      <c r="E1725" s="30" t="s">
        <v>11034</v>
      </c>
      <c r="F1725" s="14" t="s">
        <v>6029</v>
      </c>
      <c r="G1725" s="14" t="s">
        <v>6030</v>
      </c>
      <c r="H1725" s="14" t="s">
        <v>11549</v>
      </c>
      <c r="I1725" s="25">
        <v>276118</v>
      </c>
      <c r="J1725" s="14" t="str">
        <f t="shared" si="26"/>
        <v>K25TTM27611845820</v>
      </c>
      <c r="K1725" s="16">
        <v>45820</v>
      </c>
      <c r="L1725" s="17">
        <v>76626</v>
      </c>
    </row>
    <row r="1726" spans="1:12" s="18" customFormat="1" x14ac:dyDescent="0.25">
      <c r="A1726" s="14" t="s">
        <v>8</v>
      </c>
      <c r="B1726" s="14" t="s">
        <v>9</v>
      </c>
      <c r="C1726" s="14" t="s">
        <v>6031</v>
      </c>
      <c r="D1726" s="31">
        <v>2058</v>
      </c>
      <c r="E1726" s="30" t="s">
        <v>11034</v>
      </c>
      <c r="F1726" s="14" t="s">
        <v>4375</v>
      </c>
      <c r="G1726" s="14" t="s">
        <v>6032</v>
      </c>
      <c r="H1726" s="14" t="s">
        <v>11549</v>
      </c>
      <c r="I1726" s="25">
        <v>275163</v>
      </c>
      <c r="J1726" s="14" t="str">
        <f t="shared" si="26"/>
        <v>K25TTM27516345820</v>
      </c>
      <c r="K1726" s="16">
        <v>45820</v>
      </c>
      <c r="L1726" s="17">
        <v>129870</v>
      </c>
    </row>
    <row r="1727" spans="1:12" s="18" customFormat="1" x14ac:dyDescent="0.25">
      <c r="A1727" s="14" t="s">
        <v>8</v>
      </c>
      <c r="B1727" s="14" t="s">
        <v>9</v>
      </c>
      <c r="C1727" s="14" t="s">
        <v>6033</v>
      </c>
      <c r="D1727" s="31">
        <v>2123</v>
      </c>
      <c r="E1727" s="30" t="s">
        <v>11034</v>
      </c>
      <c r="F1727" s="14" t="s">
        <v>4653</v>
      </c>
      <c r="G1727" s="14" t="s">
        <v>6034</v>
      </c>
      <c r="H1727" s="14" t="s">
        <v>11549</v>
      </c>
      <c r="I1727" s="25">
        <v>275910</v>
      </c>
      <c r="J1727" s="14" t="str">
        <f t="shared" si="26"/>
        <v>K25TTM27591045820</v>
      </c>
      <c r="K1727" s="16">
        <v>45820</v>
      </c>
      <c r="L1727" s="17">
        <v>329168</v>
      </c>
    </row>
    <row r="1728" spans="1:12" s="18" customFormat="1" x14ac:dyDescent="0.25">
      <c r="A1728" s="14" t="s">
        <v>8</v>
      </c>
      <c r="B1728" s="14" t="s">
        <v>9</v>
      </c>
      <c r="C1728" s="14" t="s">
        <v>6035</v>
      </c>
      <c r="D1728" s="31">
        <v>2165</v>
      </c>
      <c r="E1728" s="30" t="s">
        <v>11034</v>
      </c>
      <c r="F1728" s="14" t="s">
        <v>6037</v>
      </c>
      <c r="G1728" s="14" t="s">
        <v>6038</v>
      </c>
      <c r="H1728" s="14" t="s">
        <v>11549</v>
      </c>
      <c r="I1728" s="25">
        <v>275804</v>
      </c>
      <c r="J1728" s="14" t="str">
        <f t="shared" si="26"/>
        <v>K25TTM27580445820</v>
      </c>
      <c r="K1728" s="16">
        <v>45820</v>
      </c>
      <c r="L1728" s="17">
        <v>229878</v>
      </c>
    </row>
    <row r="1729" spans="1:12" s="18" customFormat="1" x14ac:dyDescent="0.25">
      <c r="A1729" s="14" t="s">
        <v>8</v>
      </c>
      <c r="B1729" s="14" t="s">
        <v>9</v>
      </c>
      <c r="C1729" s="14" t="s">
        <v>6039</v>
      </c>
      <c r="D1729" s="31">
        <v>2400</v>
      </c>
      <c r="E1729" s="30" t="s">
        <v>11034</v>
      </c>
      <c r="F1729" s="14" t="s">
        <v>3155</v>
      </c>
      <c r="G1729" s="14" t="s">
        <v>6040</v>
      </c>
      <c r="H1729" s="14" t="s">
        <v>11549</v>
      </c>
      <c r="I1729" s="25">
        <v>274475</v>
      </c>
      <c r="J1729" s="14" t="str">
        <f t="shared" si="26"/>
        <v>K25TTM27447545820</v>
      </c>
      <c r="K1729" s="16">
        <v>45820</v>
      </c>
      <c r="L1729" s="17">
        <v>273337</v>
      </c>
    </row>
    <row r="1730" spans="1:12" s="18" customFormat="1" x14ac:dyDescent="0.25">
      <c r="A1730" s="14" t="s">
        <v>8</v>
      </c>
      <c r="B1730" s="14" t="s">
        <v>9</v>
      </c>
      <c r="C1730" s="14" t="s">
        <v>6041</v>
      </c>
      <c r="D1730" s="31">
        <v>2518</v>
      </c>
      <c r="E1730" s="30" t="s">
        <v>11034</v>
      </c>
      <c r="F1730" s="14" t="s">
        <v>6043</v>
      </c>
      <c r="G1730" s="14" t="s">
        <v>6044</v>
      </c>
      <c r="H1730" s="14" t="s">
        <v>11549</v>
      </c>
      <c r="I1730" s="25">
        <v>275388</v>
      </c>
      <c r="J1730" s="14" t="str">
        <f t="shared" si="26"/>
        <v>K25TTM27538845820</v>
      </c>
      <c r="K1730" s="16">
        <v>45820</v>
      </c>
      <c r="L1730" s="17">
        <v>514975</v>
      </c>
    </row>
    <row r="1731" spans="1:12" s="18" customFormat="1" x14ac:dyDescent="0.25">
      <c r="A1731" s="14" t="s">
        <v>8</v>
      </c>
      <c r="B1731" s="14" t="s">
        <v>9</v>
      </c>
      <c r="C1731" s="14" t="s">
        <v>6045</v>
      </c>
      <c r="D1731" s="31">
        <v>2542</v>
      </c>
      <c r="E1731" s="30" t="s">
        <v>11034</v>
      </c>
      <c r="F1731" s="14" t="s">
        <v>6047</v>
      </c>
      <c r="G1731" s="14" t="s">
        <v>6048</v>
      </c>
      <c r="H1731" s="14" t="s">
        <v>11549</v>
      </c>
      <c r="I1731" s="25">
        <v>274665</v>
      </c>
      <c r="J1731" s="14" t="str">
        <f t="shared" si="26"/>
        <v>K25TTM27466545820</v>
      </c>
      <c r="K1731" s="16">
        <v>45820</v>
      </c>
      <c r="L1731" s="17">
        <v>557081</v>
      </c>
    </row>
    <row r="1732" spans="1:12" s="18" customFormat="1" x14ac:dyDescent="0.25">
      <c r="A1732" s="14" t="s">
        <v>8</v>
      </c>
      <c r="B1732" s="14" t="s">
        <v>9</v>
      </c>
      <c r="C1732" s="14" t="s">
        <v>6049</v>
      </c>
      <c r="D1732" s="31">
        <v>2542</v>
      </c>
      <c r="E1732" s="30" t="s">
        <v>11034</v>
      </c>
      <c r="F1732" s="14" t="s">
        <v>6047</v>
      </c>
      <c r="G1732" s="14" t="s">
        <v>6050</v>
      </c>
      <c r="H1732" s="14" t="s">
        <v>11549</v>
      </c>
      <c r="I1732" s="25">
        <v>274685</v>
      </c>
      <c r="J1732" s="14" t="str">
        <f t="shared" ref="J1732:J1795" si="27">H1732&amp;I1732&amp;K1732</f>
        <v>K25TTM27468545820</v>
      </c>
      <c r="K1732" s="16">
        <v>45820</v>
      </c>
      <c r="L1732" s="17">
        <v>620688</v>
      </c>
    </row>
    <row r="1733" spans="1:12" s="18" customFormat="1" x14ac:dyDescent="0.25">
      <c r="A1733" s="14" t="s">
        <v>8</v>
      </c>
      <c r="B1733" s="14" t="s">
        <v>9</v>
      </c>
      <c r="C1733" s="14" t="s">
        <v>6051</v>
      </c>
      <c r="D1733" s="31">
        <v>2751</v>
      </c>
      <c r="E1733" s="30" t="s">
        <v>11034</v>
      </c>
      <c r="F1733" s="14" t="s">
        <v>6053</v>
      </c>
      <c r="G1733" s="14" t="s">
        <v>6054</v>
      </c>
      <c r="H1733" s="14" t="s">
        <v>11549</v>
      </c>
      <c r="I1733" s="25">
        <v>274664</v>
      </c>
      <c r="J1733" s="14" t="str">
        <f t="shared" si="27"/>
        <v>K25TTM27466445820</v>
      </c>
      <c r="K1733" s="16">
        <v>45820</v>
      </c>
      <c r="L1733" s="17">
        <v>341835</v>
      </c>
    </row>
    <row r="1734" spans="1:12" s="18" customFormat="1" x14ac:dyDescent="0.25">
      <c r="A1734" s="14" t="s">
        <v>8</v>
      </c>
      <c r="B1734" s="14" t="s">
        <v>9</v>
      </c>
      <c r="C1734" s="14" t="s">
        <v>6055</v>
      </c>
      <c r="D1734" s="31">
        <v>2768</v>
      </c>
      <c r="E1734" s="30" t="s">
        <v>11034</v>
      </c>
      <c r="F1734" s="14" t="s">
        <v>6057</v>
      </c>
      <c r="G1734" s="14" t="s">
        <v>6058</v>
      </c>
      <c r="H1734" s="14" t="s">
        <v>11549</v>
      </c>
      <c r="I1734" s="25">
        <v>274793</v>
      </c>
      <c r="J1734" s="14" t="str">
        <f t="shared" si="27"/>
        <v>K25TTM27479345820</v>
      </c>
      <c r="K1734" s="16">
        <v>45820</v>
      </c>
      <c r="L1734" s="17">
        <v>54197</v>
      </c>
    </row>
    <row r="1735" spans="1:12" s="18" customFormat="1" x14ac:dyDescent="0.25">
      <c r="A1735" s="14" t="s">
        <v>8</v>
      </c>
      <c r="B1735" s="14" t="s">
        <v>9</v>
      </c>
      <c r="C1735" s="14" t="s">
        <v>6059</v>
      </c>
      <c r="D1735" s="31">
        <v>2798</v>
      </c>
      <c r="E1735" s="30" t="s">
        <v>11034</v>
      </c>
      <c r="F1735" s="14" t="s">
        <v>6061</v>
      </c>
      <c r="G1735" s="14" t="s">
        <v>6062</v>
      </c>
      <c r="H1735" s="14" t="s">
        <v>11549</v>
      </c>
      <c r="I1735" s="25">
        <v>276231</v>
      </c>
      <c r="J1735" s="14" t="str">
        <f t="shared" si="27"/>
        <v>K25TTM27623145820</v>
      </c>
      <c r="K1735" s="16">
        <v>45820</v>
      </c>
      <c r="L1735" s="17">
        <v>248400</v>
      </c>
    </row>
    <row r="1736" spans="1:12" s="18" customFormat="1" x14ac:dyDescent="0.25">
      <c r="A1736" s="14" t="s">
        <v>8</v>
      </c>
      <c r="B1736" s="14" t="s">
        <v>9</v>
      </c>
      <c r="C1736" s="14" t="s">
        <v>6063</v>
      </c>
      <c r="D1736" s="31">
        <v>2846</v>
      </c>
      <c r="E1736" s="30" t="s">
        <v>11034</v>
      </c>
      <c r="F1736" s="14" t="s">
        <v>6065</v>
      </c>
      <c r="G1736" s="14" t="s">
        <v>6066</v>
      </c>
      <c r="H1736" s="14" t="s">
        <v>11549</v>
      </c>
      <c r="I1736" s="25">
        <v>275790</v>
      </c>
      <c r="J1736" s="14" t="str">
        <f t="shared" si="27"/>
        <v>K25TTM27579045820</v>
      </c>
      <c r="K1736" s="16">
        <v>45820</v>
      </c>
      <c r="L1736" s="17">
        <v>76626</v>
      </c>
    </row>
    <row r="1737" spans="1:12" s="18" customFormat="1" x14ac:dyDescent="0.25">
      <c r="A1737" s="14" t="s">
        <v>8</v>
      </c>
      <c r="B1737" s="14" t="s">
        <v>9</v>
      </c>
      <c r="C1737" s="14" t="s">
        <v>6067</v>
      </c>
      <c r="D1737" s="15" t="s">
        <v>6068</v>
      </c>
      <c r="E1737" s="30" t="s">
        <v>11044</v>
      </c>
      <c r="F1737" s="14" t="s">
        <v>6069</v>
      </c>
      <c r="G1737" s="14" t="s">
        <v>6070</v>
      </c>
      <c r="H1737" s="14" t="s">
        <v>11549</v>
      </c>
      <c r="I1737" s="25">
        <v>8053</v>
      </c>
      <c r="J1737" s="14" t="str">
        <f t="shared" si="27"/>
        <v>K25TTM805345820</v>
      </c>
      <c r="K1737" s="16">
        <v>45820</v>
      </c>
      <c r="L1737" s="17">
        <v>153252</v>
      </c>
    </row>
    <row r="1738" spans="1:12" s="18" customFormat="1" x14ac:dyDescent="0.25">
      <c r="A1738" s="14" t="s">
        <v>8</v>
      </c>
      <c r="B1738" s="14" t="s">
        <v>9</v>
      </c>
      <c r="C1738" s="14" t="s">
        <v>6071</v>
      </c>
      <c r="D1738" s="15" t="s">
        <v>6072</v>
      </c>
      <c r="E1738" s="30" t="s">
        <v>11189</v>
      </c>
      <c r="F1738" s="14" t="s">
        <v>6073</v>
      </c>
      <c r="G1738" s="14" t="s">
        <v>6074</v>
      </c>
      <c r="H1738" s="14" t="s">
        <v>11549</v>
      </c>
      <c r="I1738" s="25">
        <v>4841</v>
      </c>
      <c r="J1738" s="14" t="str">
        <f t="shared" si="27"/>
        <v>K25TTM484145820</v>
      </c>
      <c r="K1738" s="16">
        <v>45820</v>
      </c>
      <c r="L1738" s="17">
        <v>361603</v>
      </c>
    </row>
    <row r="1739" spans="1:12" s="18" customFormat="1" x14ac:dyDescent="0.25">
      <c r="A1739" s="14" t="s">
        <v>8</v>
      </c>
      <c r="B1739" s="14" t="s">
        <v>9</v>
      </c>
      <c r="C1739" s="14" t="s">
        <v>6075</v>
      </c>
      <c r="D1739" s="15" t="s">
        <v>6076</v>
      </c>
      <c r="E1739" s="30" t="s">
        <v>11034</v>
      </c>
      <c r="F1739" s="14" t="s">
        <v>6077</v>
      </c>
      <c r="G1739" s="14" t="s">
        <v>6078</v>
      </c>
      <c r="H1739" s="14" t="s">
        <v>11549</v>
      </c>
      <c r="I1739" s="25">
        <v>275877</v>
      </c>
      <c r="J1739" s="14" t="str">
        <f t="shared" si="27"/>
        <v>K25TTM27587745820</v>
      </c>
      <c r="K1739" s="16">
        <v>45820</v>
      </c>
      <c r="L1739" s="17">
        <v>153252</v>
      </c>
    </row>
    <row r="1740" spans="1:12" s="18" customFormat="1" x14ac:dyDescent="0.25">
      <c r="A1740" s="14" t="s">
        <v>8</v>
      </c>
      <c r="B1740" s="14" t="s">
        <v>9</v>
      </c>
      <c r="C1740" s="14" t="s">
        <v>6079</v>
      </c>
      <c r="D1740" s="15" t="s">
        <v>6080</v>
      </c>
      <c r="E1740" s="30" t="s">
        <v>11034</v>
      </c>
      <c r="F1740" s="14" t="s">
        <v>6081</v>
      </c>
      <c r="G1740" s="14" t="s">
        <v>6082</v>
      </c>
      <c r="H1740" s="14" t="s">
        <v>11549</v>
      </c>
      <c r="I1740" s="25">
        <v>275918</v>
      </c>
      <c r="J1740" s="14" t="str">
        <f t="shared" si="27"/>
        <v>K25TTM27591845820</v>
      </c>
      <c r="K1740" s="16">
        <v>45820</v>
      </c>
      <c r="L1740" s="17">
        <v>60043</v>
      </c>
    </row>
    <row r="1741" spans="1:12" s="18" customFormat="1" x14ac:dyDescent="0.25">
      <c r="A1741" s="14" t="s">
        <v>8</v>
      </c>
      <c r="B1741" s="14" t="s">
        <v>9</v>
      </c>
      <c r="C1741" s="14" t="s">
        <v>6083</v>
      </c>
      <c r="D1741" s="15" t="s">
        <v>3184</v>
      </c>
      <c r="E1741" s="30" t="s">
        <v>11298</v>
      </c>
      <c r="F1741" s="14" t="s">
        <v>3185</v>
      </c>
      <c r="G1741" s="14" t="s">
        <v>6084</v>
      </c>
      <c r="H1741" s="14" t="s">
        <v>11549</v>
      </c>
      <c r="I1741" s="25">
        <v>4201</v>
      </c>
      <c r="J1741" s="14" t="str">
        <f t="shared" si="27"/>
        <v>K25TTM420145820</v>
      </c>
      <c r="K1741" s="16">
        <v>45820</v>
      </c>
      <c r="L1741" s="17">
        <v>119943</v>
      </c>
    </row>
    <row r="1742" spans="1:12" s="18" customFormat="1" x14ac:dyDescent="0.25">
      <c r="A1742" s="14" t="s">
        <v>8</v>
      </c>
      <c r="B1742" s="14" t="s">
        <v>9</v>
      </c>
      <c r="C1742" s="14" t="s">
        <v>6085</v>
      </c>
      <c r="D1742" s="15" t="s">
        <v>6086</v>
      </c>
      <c r="E1742" s="30" t="s">
        <v>11079</v>
      </c>
      <c r="F1742" s="14" t="s">
        <v>6087</v>
      </c>
      <c r="G1742" s="14" t="s">
        <v>6088</v>
      </c>
      <c r="H1742" s="14" t="s">
        <v>11549</v>
      </c>
      <c r="I1742" s="25">
        <v>2167</v>
      </c>
      <c r="J1742" s="14" t="str">
        <f t="shared" si="27"/>
        <v>K25TTM216745820</v>
      </c>
      <c r="K1742" s="16">
        <v>45820</v>
      </c>
      <c r="L1742" s="17">
        <v>240170</v>
      </c>
    </row>
    <row r="1743" spans="1:12" s="18" customFormat="1" x14ac:dyDescent="0.25">
      <c r="A1743" s="14" t="s">
        <v>8</v>
      </c>
      <c r="B1743" s="14" t="s">
        <v>9</v>
      </c>
      <c r="C1743" s="14" t="s">
        <v>6089</v>
      </c>
      <c r="D1743" s="15" t="s">
        <v>6090</v>
      </c>
      <c r="E1743" s="30" t="s">
        <v>11114</v>
      </c>
      <c r="F1743" s="14" t="s">
        <v>6091</v>
      </c>
      <c r="G1743" s="14" t="s">
        <v>6092</v>
      </c>
      <c r="H1743" s="14" t="s">
        <v>11549</v>
      </c>
      <c r="I1743" s="25">
        <v>5024</v>
      </c>
      <c r="J1743" s="14" t="str">
        <f t="shared" si="27"/>
        <v>K25TTM502445820</v>
      </c>
      <c r="K1743" s="16">
        <v>45820</v>
      </c>
      <c r="L1743" s="17">
        <v>106920</v>
      </c>
    </row>
    <row r="1744" spans="1:12" s="18" customFormat="1" x14ac:dyDescent="0.25">
      <c r="A1744" s="14" t="s">
        <v>8</v>
      </c>
      <c r="B1744" s="14" t="s">
        <v>9</v>
      </c>
      <c r="C1744" s="14" t="s">
        <v>6093</v>
      </c>
      <c r="D1744" s="15" t="s">
        <v>2607</v>
      </c>
      <c r="E1744" s="30" t="s">
        <v>11109</v>
      </c>
      <c r="F1744" s="14" t="s">
        <v>2608</v>
      </c>
      <c r="G1744" s="14" t="s">
        <v>6094</v>
      </c>
      <c r="H1744" s="14" t="s">
        <v>11549</v>
      </c>
      <c r="I1744" s="25">
        <v>4676</v>
      </c>
      <c r="J1744" s="14" t="str">
        <f t="shared" si="27"/>
        <v>K25TTM467645820</v>
      </c>
      <c r="K1744" s="16">
        <v>45820</v>
      </c>
      <c r="L1744" s="17">
        <v>120534</v>
      </c>
    </row>
    <row r="1745" spans="1:12" s="18" customFormat="1" x14ac:dyDescent="0.25">
      <c r="A1745" s="14" t="s">
        <v>8</v>
      </c>
      <c r="B1745" s="14" t="s">
        <v>9</v>
      </c>
      <c r="C1745" s="14" t="s">
        <v>6095</v>
      </c>
      <c r="D1745" s="15" t="s">
        <v>6096</v>
      </c>
      <c r="E1745" s="30" t="s">
        <v>11293</v>
      </c>
      <c r="F1745" s="14" t="s">
        <v>6097</v>
      </c>
      <c r="G1745" s="14" t="s">
        <v>6098</v>
      </c>
      <c r="H1745" s="14" t="s">
        <v>11549</v>
      </c>
      <c r="I1745" s="25">
        <v>6329</v>
      </c>
      <c r="J1745" s="14" t="str">
        <f t="shared" si="27"/>
        <v>K25TTM632945820</v>
      </c>
      <c r="K1745" s="16">
        <v>45820</v>
      </c>
      <c r="L1745" s="17">
        <v>54197</v>
      </c>
    </row>
    <row r="1746" spans="1:12" s="18" customFormat="1" x14ac:dyDescent="0.25">
      <c r="A1746" s="14" t="s">
        <v>8</v>
      </c>
      <c r="B1746" s="14" t="s">
        <v>9</v>
      </c>
      <c r="C1746" s="14" t="s">
        <v>6099</v>
      </c>
      <c r="D1746" s="15" t="s">
        <v>6100</v>
      </c>
      <c r="E1746" s="30" t="s">
        <v>11064</v>
      </c>
      <c r="F1746" s="14" t="s">
        <v>6101</v>
      </c>
      <c r="G1746" s="14" t="s">
        <v>6102</v>
      </c>
      <c r="H1746" s="14" t="s">
        <v>11549</v>
      </c>
      <c r="I1746" s="25">
        <v>44673</v>
      </c>
      <c r="J1746" s="14" t="str">
        <f t="shared" si="27"/>
        <v>K25TTM4467345820</v>
      </c>
      <c r="K1746" s="16">
        <v>45820</v>
      </c>
      <c r="L1746" s="17">
        <v>119943</v>
      </c>
    </row>
    <row r="1747" spans="1:12" s="18" customFormat="1" x14ac:dyDescent="0.25">
      <c r="A1747" s="14" t="s">
        <v>8</v>
      </c>
      <c r="B1747" s="14" t="s">
        <v>9</v>
      </c>
      <c r="C1747" s="14" t="s">
        <v>6103</v>
      </c>
      <c r="D1747" s="15" t="s">
        <v>6104</v>
      </c>
      <c r="E1747" s="30" t="s">
        <v>11039</v>
      </c>
      <c r="F1747" s="14" t="s">
        <v>6105</v>
      </c>
      <c r="G1747" s="14" t="s">
        <v>6106</v>
      </c>
      <c r="H1747" s="14" t="s">
        <v>11549</v>
      </c>
      <c r="I1747" s="25">
        <v>10655</v>
      </c>
      <c r="J1747" s="14" t="str">
        <f t="shared" si="27"/>
        <v>K25TTM1065545820</v>
      </c>
      <c r="K1747" s="16">
        <v>45820</v>
      </c>
      <c r="L1747" s="17">
        <v>120085</v>
      </c>
    </row>
    <row r="1748" spans="1:12" s="18" customFormat="1" x14ac:dyDescent="0.25">
      <c r="A1748" s="14" t="s">
        <v>8</v>
      </c>
      <c r="B1748" s="14" t="s">
        <v>9</v>
      </c>
      <c r="C1748" s="14" t="s">
        <v>6107</v>
      </c>
      <c r="D1748" s="15" t="s">
        <v>1906</v>
      </c>
      <c r="E1748" s="30" t="s">
        <v>11164</v>
      </c>
      <c r="F1748" s="14" t="s">
        <v>1907</v>
      </c>
      <c r="G1748" s="14" t="s">
        <v>6108</v>
      </c>
      <c r="H1748" s="14" t="s">
        <v>11549</v>
      </c>
      <c r="I1748" s="25">
        <v>1263</v>
      </c>
      <c r="J1748" s="14" t="str">
        <f t="shared" si="27"/>
        <v>K25TTM126345820</v>
      </c>
      <c r="K1748" s="16">
        <v>45820</v>
      </c>
      <c r="L1748" s="17">
        <v>259740</v>
      </c>
    </row>
    <row r="1749" spans="1:12" s="18" customFormat="1" x14ac:dyDescent="0.25">
      <c r="A1749" s="14" t="s">
        <v>8</v>
      </c>
      <c r="B1749" s="14" t="s">
        <v>9</v>
      </c>
      <c r="C1749" s="14" t="s">
        <v>6109</v>
      </c>
      <c r="D1749" s="15" t="s">
        <v>1204</v>
      </c>
      <c r="E1749" s="30" t="s">
        <v>11323</v>
      </c>
      <c r="F1749" s="14" t="s">
        <v>1205</v>
      </c>
      <c r="G1749" s="14" t="s">
        <v>6110</v>
      </c>
      <c r="H1749" s="14" t="s">
        <v>11549</v>
      </c>
      <c r="I1749" s="25">
        <v>927</v>
      </c>
      <c r="J1749" s="14" t="str">
        <f t="shared" si="27"/>
        <v>K25TTM92745820</v>
      </c>
      <c r="K1749" s="16">
        <v>45820</v>
      </c>
      <c r="L1749" s="17">
        <v>248400</v>
      </c>
    </row>
    <row r="1750" spans="1:12" s="18" customFormat="1" x14ac:dyDescent="0.25">
      <c r="A1750" s="14" t="s">
        <v>8</v>
      </c>
      <c r="B1750" s="14" t="s">
        <v>9</v>
      </c>
      <c r="C1750" s="14" t="s">
        <v>6111</v>
      </c>
      <c r="D1750" s="15" t="s">
        <v>1204</v>
      </c>
      <c r="E1750" s="30" t="s">
        <v>11323</v>
      </c>
      <c r="F1750" s="14" t="s">
        <v>1205</v>
      </c>
      <c r="G1750" s="14" t="s">
        <v>6112</v>
      </c>
      <c r="H1750" s="14" t="s">
        <v>11549</v>
      </c>
      <c r="I1750" s="25">
        <v>929</v>
      </c>
      <c r="J1750" s="14" t="str">
        <f t="shared" si="27"/>
        <v>K25TTM92945820</v>
      </c>
      <c r="K1750" s="16">
        <v>45820</v>
      </c>
      <c r="L1750" s="17">
        <v>153252</v>
      </c>
    </row>
    <row r="1751" spans="1:12" s="18" customFormat="1" x14ac:dyDescent="0.25">
      <c r="A1751" s="14" t="s">
        <v>8</v>
      </c>
      <c r="B1751" s="14" t="s">
        <v>9</v>
      </c>
      <c r="C1751" s="14" t="s">
        <v>6113</v>
      </c>
      <c r="D1751" s="15" t="s">
        <v>43</v>
      </c>
      <c r="E1751" s="30" t="s">
        <v>11129</v>
      </c>
      <c r="F1751" s="14" t="s">
        <v>44</v>
      </c>
      <c r="G1751" s="14" t="s">
        <v>6114</v>
      </c>
      <c r="H1751" s="14" t="s">
        <v>11549</v>
      </c>
      <c r="I1751" s="25">
        <v>21094</v>
      </c>
      <c r="J1751" s="14" t="str">
        <f t="shared" si="27"/>
        <v>K25TTM2109445820</v>
      </c>
      <c r="K1751" s="16">
        <v>45820</v>
      </c>
      <c r="L1751" s="17">
        <v>108393</v>
      </c>
    </row>
    <row r="1752" spans="1:12" s="18" customFormat="1" x14ac:dyDescent="0.25">
      <c r="A1752" s="14" t="s">
        <v>8</v>
      </c>
      <c r="B1752" s="14" t="s">
        <v>9</v>
      </c>
      <c r="C1752" s="14" t="s">
        <v>6115</v>
      </c>
      <c r="D1752" s="15" t="s">
        <v>6116</v>
      </c>
      <c r="E1752" s="30" t="s">
        <v>11059</v>
      </c>
      <c r="F1752" s="14" t="s">
        <v>6117</v>
      </c>
      <c r="G1752" s="14" t="s">
        <v>6118</v>
      </c>
      <c r="H1752" s="14" t="s">
        <v>11549</v>
      </c>
      <c r="I1752" s="25">
        <v>2415</v>
      </c>
      <c r="J1752" s="14" t="str">
        <f t="shared" si="27"/>
        <v>K25TTM241545820</v>
      </c>
      <c r="K1752" s="16">
        <v>45820</v>
      </c>
      <c r="L1752" s="17">
        <v>65030</v>
      </c>
    </row>
    <row r="1753" spans="1:12" s="18" customFormat="1" x14ac:dyDescent="0.25">
      <c r="A1753" s="14" t="s">
        <v>8</v>
      </c>
      <c r="B1753" s="14" t="s">
        <v>9</v>
      </c>
      <c r="C1753" s="14" t="s">
        <v>6119</v>
      </c>
      <c r="D1753" s="15" t="s">
        <v>1220</v>
      </c>
      <c r="E1753" s="30" t="s">
        <v>11144</v>
      </c>
      <c r="F1753" s="14" t="s">
        <v>1221</v>
      </c>
      <c r="G1753" s="14" t="s">
        <v>6120</v>
      </c>
      <c r="H1753" s="14" t="s">
        <v>11549</v>
      </c>
      <c r="I1753" s="25">
        <v>6884</v>
      </c>
      <c r="J1753" s="14" t="str">
        <f t="shared" si="27"/>
        <v>K25TTM688445820</v>
      </c>
      <c r="K1753" s="16">
        <v>45820</v>
      </c>
      <c r="L1753" s="17">
        <v>119943</v>
      </c>
    </row>
    <row r="1754" spans="1:12" s="18" customFormat="1" x14ac:dyDescent="0.25">
      <c r="A1754" s="14" t="s">
        <v>8</v>
      </c>
      <c r="B1754" s="14" t="s">
        <v>9</v>
      </c>
      <c r="C1754" s="14" t="s">
        <v>6121</v>
      </c>
      <c r="D1754" s="15" t="s">
        <v>6122</v>
      </c>
      <c r="E1754" s="30" t="s">
        <v>11024</v>
      </c>
      <c r="F1754" s="14" t="s">
        <v>6123</v>
      </c>
      <c r="G1754" s="14" t="s">
        <v>6124</v>
      </c>
      <c r="H1754" s="14" t="s">
        <v>11549</v>
      </c>
      <c r="I1754" s="25">
        <v>88739</v>
      </c>
      <c r="J1754" s="14" t="str">
        <f t="shared" si="27"/>
        <v>K25TTM8873945820</v>
      </c>
      <c r="K1754" s="16">
        <v>45820</v>
      </c>
      <c r="L1754" s="17">
        <v>547573</v>
      </c>
    </row>
    <row r="1755" spans="1:12" s="18" customFormat="1" x14ac:dyDescent="0.25">
      <c r="A1755" s="14" t="s">
        <v>8</v>
      </c>
      <c r="B1755" s="14" t="s">
        <v>9</v>
      </c>
      <c r="C1755" s="14" t="s">
        <v>6125</v>
      </c>
      <c r="D1755" s="15" t="s">
        <v>3848</v>
      </c>
      <c r="E1755" s="30" t="s">
        <v>11044</v>
      </c>
      <c r="F1755" s="14" t="s">
        <v>3849</v>
      </c>
      <c r="G1755" s="14" t="s">
        <v>6126</v>
      </c>
      <c r="H1755" s="14" t="s">
        <v>11549</v>
      </c>
      <c r="I1755" s="25">
        <v>8061</v>
      </c>
      <c r="J1755" s="14" t="str">
        <f t="shared" si="27"/>
        <v>K25TTM806145820</v>
      </c>
      <c r="K1755" s="16">
        <v>45820</v>
      </c>
      <c r="L1755" s="17">
        <v>129870</v>
      </c>
    </row>
    <row r="1756" spans="1:12" s="18" customFormat="1" x14ac:dyDescent="0.25">
      <c r="A1756" s="14" t="s">
        <v>8</v>
      </c>
      <c r="B1756" s="14" t="s">
        <v>9</v>
      </c>
      <c r="C1756" s="14" t="s">
        <v>6127</v>
      </c>
      <c r="D1756" s="15" t="s">
        <v>1242</v>
      </c>
      <c r="E1756" s="30" t="s">
        <v>11064</v>
      </c>
      <c r="F1756" s="14" t="s">
        <v>1243</v>
      </c>
      <c r="G1756" s="14" t="s">
        <v>6128</v>
      </c>
      <c r="H1756" s="14" t="s">
        <v>11549</v>
      </c>
      <c r="I1756" s="25">
        <v>44622</v>
      </c>
      <c r="J1756" s="14" t="str">
        <f t="shared" si="27"/>
        <v>K25TTM4462245820</v>
      </c>
      <c r="K1756" s="16">
        <v>45820</v>
      </c>
      <c r="L1756" s="17">
        <v>54432</v>
      </c>
    </row>
    <row r="1757" spans="1:12" s="18" customFormat="1" x14ac:dyDescent="0.25">
      <c r="A1757" s="14" t="s">
        <v>8</v>
      </c>
      <c r="B1757" s="14" t="s">
        <v>9</v>
      </c>
      <c r="C1757" s="14" t="s">
        <v>6129</v>
      </c>
      <c r="D1757" s="15" t="s">
        <v>1242</v>
      </c>
      <c r="E1757" s="30" t="s">
        <v>11064</v>
      </c>
      <c r="F1757" s="14" t="s">
        <v>1243</v>
      </c>
      <c r="G1757" s="14" t="s">
        <v>6130</v>
      </c>
      <c r="H1757" s="14" t="s">
        <v>11549</v>
      </c>
      <c r="I1757" s="25">
        <v>44627</v>
      </c>
      <c r="J1757" s="14" t="str">
        <f t="shared" si="27"/>
        <v>K25TTM4462745820</v>
      </c>
      <c r="K1757" s="16">
        <v>45820</v>
      </c>
      <c r="L1757" s="17">
        <v>299928</v>
      </c>
    </row>
    <row r="1758" spans="1:12" s="18" customFormat="1" x14ac:dyDescent="0.25">
      <c r="A1758" s="14" t="s">
        <v>8</v>
      </c>
      <c r="B1758" s="14" t="s">
        <v>9</v>
      </c>
      <c r="C1758" s="14" t="s">
        <v>6131</v>
      </c>
      <c r="D1758" s="15" t="s">
        <v>6132</v>
      </c>
      <c r="E1758" s="30" t="e">
        <v>#N/A</v>
      </c>
      <c r="F1758" s="14" t="s">
        <v>6133</v>
      </c>
      <c r="G1758" s="14" t="s">
        <v>6134</v>
      </c>
      <c r="H1758" s="14" t="s">
        <v>11549</v>
      </c>
      <c r="I1758" s="25">
        <v>9723</v>
      </c>
      <c r="J1758" s="14" t="str">
        <f t="shared" si="27"/>
        <v>K25TTM972345820</v>
      </c>
      <c r="K1758" s="16">
        <v>45820</v>
      </c>
      <c r="L1758" s="17">
        <v>1119316</v>
      </c>
    </row>
    <row r="1759" spans="1:12" s="18" customFormat="1" x14ac:dyDescent="0.25">
      <c r="A1759" s="14" t="s">
        <v>8</v>
      </c>
      <c r="B1759" s="14" t="s">
        <v>9</v>
      </c>
      <c r="C1759" s="14" t="s">
        <v>6135</v>
      </c>
      <c r="D1759" s="15" t="s">
        <v>6136</v>
      </c>
      <c r="E1759" s="30" t="s">
        <v>11189</v>
      </c>
      <c r="F1759" s="14" t="s">
        <v>6137</v>
      </c>
      <c r="G1759" s="14" t="s">
        <v>6138</v>
      </c>
      <c r="H1759" s="14" t="s">
        <v>11549</v>
      </c>
      <c r="I1759" s="25">
        <v>4825</v>
      </c>
      <c r="J1759" s="14" t="str">
        <f t="shared" si="27"/>
        <v>K25TTM482545820</v>
      </c>
      <c r="K1759" s="16">
        <v>45820</v>
      </c>
      <c r="L1759" s="17">
        <v>269244</v>
      </c>
    </row>
    <row r="1760" spans="1:12" s="18" customFormat="1" x14ac:dyDescent="0.25">
      <c r="A1760" s="14" t="s">
        <v>8</v>
      </c>
      <c r="B1760" s="14" t="s">
        <v>9</v>
      </c>
      <c r="C1760" s="14" t="s">
        <v>6139</v>
      </c>
      <c r="D1760" s="15" t="s">
        <v>1952</v>
      </c>
      <c r="E1760" s="30" t="s">
        <v>11034</v>
      </c>
      <c r="F1760" s="14" t="s">
        <v>1953</v>
      </c>
      <c r="G1760" s="14" t="s">
        <v>6140</v>
      </c>
      <c r="H1760" s="14" t="s">
        <v>11549</v>
      </c>
      <c r="I1760" s="25">
        <v>274978</v>
      </c>
      <c r="J1760" s="14" t="str">
        <f t="shared" si="27"/>
        <v>K25TTM27497845820</v>
      </c>
      <c r="K1760" s="16">
        <v>45820</v>
      </c>
      <c r="L1760" s="17">
        <v>119943</v>
      </c>
    </row>
    <row r="1761" spans="1:12" s="18" customFormat="1" x14ac:dyDescent="0.25">
      <c r="A1761" s="14" t="s">
        <v>8</v>
      </c>
      <c r="B1761" s="14" t="s">
        <v>9</v>
      </c>
      <c r="C1761" s="14" t="s">
        <v>6141</v>
      </c>
      <c r="D1761" s="15" t="s">
        <v>6142</v>
      </c>
      <c r="E1761" s="30" t="s">
        <v>11248</v>
      </c>
      <c r="F1761" s="14" t="s">
        <v>6143</v>
      </c>
      <c r="G1761" s="14" t="s">
        <v>6144</v>
      </c>
      <c r="H1761" s="14" t="s">
        <v>11549</v>
      </c>
      <c r="I1761" s="25">
        <v>6552</v>
      </c>
      <c r="J1761" s="14" t="str">
        <f t="shared" si="27"/>
        <v>K25TTM655245820</v>
      </c>
      <c r="K1761" s="16">
        <v>45820</v>
      </c>
      <c r="L1761" s="17">
        <v>60043</v>
      </c>
    </row>
    <row r="1762" spans="1:12" s="18" customFormat="1" x14ac:dyDescent="0.25">
      <c r="A1762" s="14" t="s">
        <v>8</v>
      </c>
      <c r="B1762" s="14" t="s">
        <v>9</v>
      </c>
      <c r="C1762" s="14" t="s">
        <v>6145</v>
      </c>
      <c r="D1762" s="15" t="s">
        <v>6146</v>
      </c>
      <c r="E1762" s="30" t="s">
        <v>11039</v>
      </c>
      <c r="F1762" s="14" t="s">
        <v>6147</v>
      </c>
      <c r="G1762" s="14" t="s">
        <v>6148</v>
      </c>
      <c r="H1762" s="14" t="s">
        <v>11549</v>
      </c>
      <c r="I1762" s="25">
        <v>10637</v>
      </c>
      <c r="J1762" s="14" t="str">
        <f t="shared" si="27"/>
        <v>K25TTM1063745820</v>
      </c>
      <c r="K1762" s="16">
        <v>45820</v>
      </c>
      <c r="L1762" s="17">
        <v>239885</v>
      </c>
    </row>
    <row r="1763" spans="1:12" s="18" customFormat="1" x14ac:dyDescent="0.25">
      <c r="A1763" s="14" t="s">
        <v>8</v>
      </c>
      <c r="B1763" s="14" t="s">
        <v>9</v>
      </c>
      <c r="C1763" s="14" t="s">
        <v>6149</v>
      </c>
      <c r="D1763" s="15" t="s">
        <v>6150</v>
      </c>
      <c r="E1763" s="30" t="s">
        <v>11104</v>
      </c>
      <c r="F1763" s="14" t="s">
        <v>6151</v>
      </c>
      <c r="G1763" s="14" t="s">
        <v>6152</v>
      </c>
      <c r="H1763" s="14" t="s">
        <v>11549</v>
      </c>
      <c r="I1763" s="25">
        <v>18622</v>
      </c>
      <c r="J1763" s="14" t="str">
        <f t="shared" si="27"/>
        <v>K25TTM1862245820</v>
      </c>
      <c r="K1763" s="16">
        <v>45820</v>
      </c>
      <c r="L1763" s="17">
        <v>481140</v>
      </c>
    </row>
    <row r="1764" spans="1:12" s="18" customFormat="1" x14ac:dyDescent="0.25">
      <c r="A1764" s="14" t="s">
        <v>8</v>
      </c>
      <c r="B1764" s="14" t="s">
        <v>9</v>
      </c>
      <c r="C1764" s="14" t="s">
        <v>6153</v>
      </c>
      <c r="D1764" s="15" t="s">
        <v>3254</v>
      </c>
      <c r="E1764" s="30" t="s">
        <v>11258</v>
      </c>
      <c r="F1764" s="14" t="s">
        <v>3255</v>
      </c>
      <c r="G1764" s="14" t="s">
        <v>6154</v>
      </c>
      <c r="H1764" s="14" t="s">
        <v>11549</v>
      </c>
      <c r="I1764" s="25">
        <v>7309</v>
      </c>
      <c r="J1764" s="14" t="str">
        <f t="shared" si="27"/>
        <v>K25TTM730945820</v>
      </c>
      <c r="K1764" s="16">
        <v>45820</v>
      </c>
      <c r="L1764" s="17">
        <v>174375</v>
      </c>
    </row>
    <row r="1765" spans="1:12" s="18" customFormat="1" x14ac:dyDescent="0.25">
      <c r="A1765" s="14" t="s">
        <v>8</v>
      </c>
      <c r="B1765" s="14" t="s">
        <v>9</v>
      </c>
      <c r="C1765" s="14" t="s">
        <v>6155</v>
      </c>
      <c r="D1765" s="15" t="s">
        <v>6156</v>
      </c>
      <c r="E1765" s="30" t="s">
        <v>11258</v>
      </c>
      <c r="F1765" s="14" t="s">
        <v>6157</v>
      </c>
      <c r="G1765" s="14" t="s">
        <v>6158</v>
      </c>
      <c r="H1765" s="14" t="s">
        <v>11549</v>
      </c>
      <c r="I1765" s="25">
        <v>7386</v>
      </c>
      <c r="J1765" s="14" t="str">
        <f t="shared" si="27"/>
        <v>K25TTM738645820</v>
      </c>
      <c r="K1765" s="16">
        <v>45820</v>
      </c>
      <c r="L1765" s="17">
        <v>479913</v>
      </c>
    </row>
    <row r="1766" spans="1:12" s="18" customFormat="1" x14ac:dyDescent="0.25">
      <c r="A1766" s="14" t="s">
        <v>8</v>
      </c>
      <c r="B1766" s="14" t="s">
        <v>9</v>
      </c>
      <c r="C1766" s="14" t="s">
        <v>6159</v>
      </c>
      <c r="D1766" s="15" t="s">
        <v>6160</v>
      </c>
      <c r="E1766" s="30" t="s">
        <v>11293</v>
      </c>
      <c r="F1766" s="14" t="s">
        <v>6161</v>
      </c>
      <c r="G1766" s="14" t="s">
        <v>257</v>
      </c>
      <c r="H1766" s="14" t="s">
        <v>11549</v>
      </c>
      <c r="I1766" s="25">
        <v>6325</v>
      </c>
      <c r="J1766" s="14" t="str">
        <f t="shared" si="27"/>
        <v>K25TTM632545820</v>
      </c>
      <c r="K1766" s="16">
        <v>45820</v>
      </c>
      <c r="L1766" s="17">
        <v>106920</v>
      </c>
    </row>
    <row r="1767" spans="1:12" s="18" customFormat="1" x14ac:dyDescent="0.25">
      <c r="A1767" s="14" t="s">
        <v>8</v>
      </c>
      <c r="B1767" s="14" t="s">
        <v>9</v>
      </c>
      <c r="C1767" s="14" t="s">
        <v>6162</v>
      </c>
      <c r="D1767" s="15" t="s">
        <v>2667</v>
      </c>
      <c r="E1767" s="30" t="s">
        <v>11258</v>
      </c>
      <c r="F1767" s="14" t="s">
        <v>2668</v>
      </c>
      <c r="G1767" s="14" t="s">
        <v>6163</v>
      </c>
      <c r="H1767" s="14" t="s">
        <v>11549</v>
      </c>
      <c r="I1767" s="25">
        <v>7334</v>
      </c>
      <c r="J1767" s="14" t="str">
        <f t="shared" si="27"/>
        <v>K25TTM733445820</v>
      </c>
      <c r="K1767" s="16">
        <v>45820</v>
      </c>
      <c r="L1767" s="17">
        <v>80190</v>
      </c>
    </row>
    <row r="1768" spans="1:12" s="18" customFormat="1" x14ac:dyDescent="0.25">
      <c r="A1768" s="14" t="s">
        <v>8</v>
      </c>
      <c r="B1768" s="14" t="s">
        <v>9</v>
      </c>
      <c r="C1768" s="14" t="s">
        <v>6164</v>
      </c>
      <c r="D1768" s="15" t="s">
        <v>6165</v>
      </c>
      <c r="E1768" s="30" t="s">
        <v>11104</v>
      </c>
      <c r="F1768" s="14" t="s">
        <v>6166</v>
      </c>
      <c r="G1768" s="14" t="s">
        <v>6167</v>
      </c>
      <c r="H1768" s="14" t="s">
        <v>11549</v>
      </c>
      <c r="I1768" s="25">
        <v>18585</v>
      </c>
      <c r="J1768" s="14" t="str">
        <f t="shared" si="27"/>
        <v>K25TTM1858545820</v>
      </c>
      <c r="K1768" s="16">
        <v>45820</v>
      </c>
      <c r="L1768" s="17">
        <v>257433</v>
      </c>
    </row>
    <row r="1769" spans="1:12" s="18" customFormat="1" x14ac:dyDescent="0.25">
      <c r="A1769" s="14" t="s">
        <v>8</v>
      </c>
      <c r="B1769" s="14" t="s">
        <v>9</v>
      </c>
      <c r="C1769" s="14" t="s">
        <v>6168</v>
      </c>
      <c r="D1769" s="15" t="s">
        <v>6169</v>
      </c>
      <c r="E1769" s="30" t="s">
        <v>11298</v>
      </c>
      <c r="F1769" s="14" t="s">
        <v>6170</v>
      </c>
      <c r="G1769" s="14" t="s">
        <v>6171</v>
      </c>
      <c r="H1769" s="14" t="s">
        <v>11549</v>
      </c>
      <c r="I1769" s="25">
        <v>4163</v>
      </c>
      <c r="J1769" s="14" t="str">
        <f t="shared" si="27"/>
        <v>K25TTM416345820</v>
      </c>
      <c r="K1769" s="16">
        <v>45820</v>
      </c>
      <c r="L1769" s="17">
        <v>130060</v>
      </c>
    </row>
    <row r="1770" spans="1:12" s="18" customFormat="1" x14ac:dyDescent="0.25">
      <c r="A1770" s="14" t="s">
        <v>8</v>
      </c>
      <c r="B1770" s="14" t="s">
        <v>9</v>
      </c>
      <c r="C1770" s="14" t="s">
        <v>6172</v>
      </c>
      <c r="D1770" s="15" t="s">
        <v>6169</v>
      </c>
      <c r="E1770" s="30" t="s">
        <v>11298</v>
      </c>
      <c r="F1770" s="14" t="s">
        <v>6170</v>
      </c>
      <c r="G1770" s="14" t="s">
        <v>6173</v>
      </c>
      <c r="H1770" s="14" t="s">
        <v>11549</v>
      </c>
      <c r="I1770" s="25">
        <v>4164</v>
      </c>
      <c r="J1770" s="14" t="str">
        <f t="shared" si="27"/>
        <v>K25TTM416445820</v>
      </c>
      <c r="K1770" s="16">
        <v>45820</v>
      </c>
      <c r="L1770" s="17">
        <v>420298</v>
      </c>
    </row>
    <row r="1771" spans="1:12" s="18" customFormat="1" x14ac:dyDescent="0.25">
      <c r="A1771" s="14" t="s">
        <v>8</v>
      </c>
      <c r="B1771" s="14" t="s">
        <v>9</v>
      </c>
      <c r="C1771" s="14" t="s">
        <v>6174</v>
      </c>
      <c r="D1771" s="15" t="s">
        <v>6175</v>
      </c>
      <c r="E1771" s="30" t="s">
        <v>11024</v>
      </c>
      <c r="F1771" s="14" t="s">
        <v>6176</v>
      </c>
      <c r="G1771" s="14" t="s">
        <v>6177</v>
      </c>
      <c r="H1771" s="14" t="s">
        <v>11549</v>
      </c>
      <c r="I1771" s="25">
        <v>88869</v>
      </c>
      <c r="J1771" s="14" t="str">
        <f t="shared" si="27"/>
        <v>K25TTM8886945820</v>
      </c>
      <c r="K1771" s="16">
        <v>45820</v>
      </c>
      <c r="L1771" s="17">
        <v>559954</v>
      </c>
    </row>
    <row r="1772" spans="1:12" s="18" customFormat="1" x14ac:dyDescent="0.25">
      <c r="A1772" s="14" t="s">
        <v>8</v>
      </c>
      <c r="B1772" s="14" t="s">
        <v>9</v>
      </c>
      <c r="C1772" s="14" t="s">
        <v>6178</v>
      </c>
      <c r="D1772" s="15" t="s">
        <v>6179</v>
      </c>
      <c r="E1772" s="30" t="s">
        <v>11243</v>
      </c>
      <c r="F1772" s="14" t="s">
        <v>6180</v>
      </c>
      <c r="G1772" s="14" t="s">
        <v>6181</v>
      </c>
      <c r="H1772" s="14" t="s">
        <v>11549</v>
      </c>
      <c r="I1772" s="25">
        <v>21323</v>
      </c>
      <c r="J1772" s="14" t="str">
        <f t="shared" si="27"/>
        <v>K25TTM2132345820</v>
      </c>
      <c r="K1772" s="16">
        <v>45820</v>
      </c>
      <c r="L1772" s="17">
        <v>80190</v>
      </c>
    </row>
    <row r="1773" spans="1:12" s="18" customFormat="1" x14ac:dyDescent="0.25">
      <c r="A1773" s="14" t="s">
        <v>8</v>
      </c>
      <c r="B1773" s="14" t="s">
        <v>9</v>
      </c>
      <c r="C1773" s="14" t="s">
        <v>6182</v>
      </c>
      <c r="D1773" s="15" t="s">
        <v>6183</v>
      </c>
      <c r="E1773" s="30" t="s">
        <v>11034</v>
      </c>
      <c r="F1773" s="14" t="s">
        <v>6184</v>
      </c>
      <c r="G1773" s="14" t="s">
        <v>6185</v>
      </c>
      <c r="H1773" s="14" t="s">
        <v>11549</v>
      </c>
      <c r="I1773" s="25">
        <v>275777</v>
      </c>
      <c r="J1773" s="14" t="str">
        <f t="shared" si="27"/>
        <v>K25TTM27577745820</v>
      </c>
      <c r="K1773" s="16">
        <v>45820</v>
      </c>
      <c r="L1773" s="17">
        <v>184973</v>
      </c>
    </row>
    <row r="1774" spans="1:12" s="18" customFormat="1" x14ac:dyDescent="0.25">
      <c r="A1774" s="14" t="s">
        <v>8</v>
      </c>
      <c r="B1774" s="14" t="s">
        <v>9</v>
      </c>
      <c r="C1774" s="14" t="s">
        <v>6186</v>
      </c>
      <c r="D1774" s="15" t="s">
        <v>6187</v>
      </c>
      <c r="E1774" s="30" t="e">
        <v>#N/A</v>
      </c>
      <c r="F1774" s="14" t="s">
        <v>6188</v>
      </c>
      <c r="G1774" s="14" t="s">
        <v>6189</v>
      </c>
      <c r="H1774" s="14" t="s">
        <v>11549</v>
      </c>
      <c r="I1774" s="25">
        <v>274821</v>
      </c>
      <c r="J1774" s="14" t="str">
        <f t="shared" si="27"/>
        <v>K25TTM27482145820</v>
      </c>
      <c r="K1774" s="16">
        <v>45820</v>
      </c>
      <c r="L1774" s="17">
        <v>817463</v>
      </c>
    </row>
    <row r="1775" spans="1:12" s="18" customFormat="1" x14ac:dyDescent="0.25">
      <c r="A1775" s="14" t="s">
        <v>8</v>
      </c>
      <c r="B1775" s="14" t="s">
        <v>9</v>
      </c>
      <c r="C1775" s="14" t="s">
        <v>6190</v>
      </c>
      <c r="D1775" s="15" t="s">
        <v>6191</v>
      </c>
      <c r="E1775" s="30" t="e">
        <v>#N/A</v>
      </c>
      <c r="F1775" s="14" t="s">
        <v>6192</v>
      </c>
      <c r="G1775" s="14" t="s">
        <v>6193</v>
      </c>
      <c r="H1775" s="14" t="s">
        <v>11549</v>
      </c>
      <c r="I1775" s="25">
        <v>274787</v>
      </c>
      <c r="J1775" s="14" t="str">
        <f t="shared" si="27"/>
        <v>K25TTM27478745820</v>
      </c>
      <c r="K1775" s="16">
        <v>45820</v>
      </c>
      <c r="L1775" s="17">
        <v>228336</v>
      </c>
    </row>
    <row r="1776" spans="1:12" s="18" customFormat="1" x14ac:dyDescent="0.25">
      <c r="A1776" s="14" t="s">
        <v>8</v>
      </c>
      <c r="B1776" s="14" t="s">
        <v>9</v>
      </c>
      <c r="C1776" s="14" t="s">
        <v>6194</v>
      </c>
      <c r="D1776" s="15" t="s">
        <v>6195</v>
      </c>
      <c r="E1776" s="30" t="s">
        <v>11039</v>
      </c>
      <c r="F1776" s="14" t="s">
        <v>6196</v>
      </c>
      <c r="G1776" s="14" t="s">
        <v>6197</v>
      </c>
      <c r="H1776" s="14" t="s">
        <v>11549</v>
      </c>
      <c r="I1776" s="25">
        <v>10651</v>
      </c>
      <c r="J1776" s="14" t="str">
        <f t="shared" si="27"/>
        <v>K25TTM1065145820</v>
      </c>
      <c r="K1776" s="16">
        <v>45820</v>
      </c>
      <c r="L1776" s="17">
        <v>240170</v>
      </c>
    </row>
    <row r="1777" spans="1:12" s="18" customFormat="1" x14ac:dyDescent="0.25">
      <c r="A1777" s="14" t="s">
        <v>8</v>
      </c>
      <c r="B1777" s="14" t="s">
        <v>9</v>
      </c>
      <c r="C1777" s="14" t="s">
        <v>6198</v>
      </c>
      <c r="D1777" s="15" t="s">
        <v>1992</v>
      </c>
      <c r="E1777" s="30" t="s">
        <v>11243</v>
      </c>
      <c r="F1777" s="14" t="s">
        <v>1993</v>
      </c>
      <c r="G1777" s="14" t="s">
        <v>6199</v>
      </c>
      <c r="H1777" s="14" t="s">
        <v>11549</v>
      </c>
      <c r="I1777" s="25">
        <v>21312</v>
      </c>
      <c r="J1777" s="14" t="str">
        <f t="shared" si="27"/>
        <v>K25TTM2131245820</v>
      </c>
      <c r="K1777" s="16">
        <v>45820</v>
      </c>
      <c r="L1777" s="17">
        <v>120085</v>
      </c>
    </row>
    <row r="1778" spans="1:12" s="18" customFormat="1" x14ac:dyDescent="0.25">
      <c r="A1778" s="14" t="s">
        <v>8</v>
      </c>
      <c r="B1778" s="14" t="s">
        <v>9</v>
      </c>
      <c r="C1778" s="14" t="s">
        <v>6200</v>
      </c>
      <c r="D1778" s="15" t="s">
        <v>1294</v>
      </c>
      <c r="E1778" s="30" t="s">
        <v>11104</v>
      </c>
      <c r="F1778" s="14" t="s">
        <v>1295</v>
      </c>
      <c r="G1778" s="14" t="s">
        <v>6201</v>
      </c>
      <c r="H1778" s="14" t="s">
        <v>11549</v>
      </c>
      <c r="I1778" s="25">
        <v>18628</v>
      </c>
      <c r="J1778" s="14" t="str">
        <f t="shared" si="27"/>
        <v>K25TTM1862845820</v>
      </c>
      <c r="K1778" s="16">
        <v>45820</v>
      </c>
      <c r="L1778" s="17">
        <v>80190</v>
      </c>
    </row>
    <row r="1779" spans="1:12" s="18" customFormat="1" x14ac:dyDescent="0.25">
      <c r="A1779" s="14" t="s">
        <v>8</v>
      </c>
      <c r="B1779" s="14" t="s">
        <v>9</v>
      </c>
      <c r="C1779" s="14" t="s">
        <v>6202</v>
      </c>
      <c r="D1779" s="15" t="s">
        <v>3912</v>
      </c>
      <c r="E1779" s="30" t="s">
        <v>11034</v>
      </c>
      <c r="F1779" s="14" t="s">
        <v>3913</v>
      </c>
      <c r="G1779" s="14" t="s">
        <v>6203</v>
      </c>
      <c r="H1779" s="14" t="s">
        <v>11549</v>
      </c>
      <c r="I1779" s="25">
        <v>276199</v>
      </c>
      <c r="J1779" s="14" t="str">
        <f t="shared" si="27"/>
        <v>K25TTM27619945820</v>
      </c>
      <c r="K1779" s="16">
        <v>45820</v>
      </c>
      <c r="L1779" s="17">
        <v>1029732</v>
      </c>
    </row>
    <row r="1780" spans="1:12" s="18" customFormat="1" x14ac:dyDescent="0.25">
      <c r="A1780" s="14" t="s">
        <v>8</v>
      </c>
      <c r="B1780" s="14" t="s">
        <v>9</v>
      </c>
      <c r="C1780" s="14" t="s">
        <v>6204</v>
      </c>
      <c r="D1780" s="15" t="s">
        <v>6205</v>
      </c>
      <c r="E1780" s="30" t="s">
        <v>11104</v>
      </c>
      <c r="F1780" s="14" t="s">
        <v>6206</v>
      </c>
      <c r="G1780" s="14" t="s">
        <v>6207</v>
      </c>
      <c r="H1780" s="14" t="s">
        <v>11549</v>
      </c>
      <c r="I1780" s="25">
        <v>18571</v>
      </c>
      <c r="J1780" s="14" t="str">
        <f t="shared" si="27"/>
        <v>K25TTM1857145820</v>
      </c>
      <c r="K1780" s="16">
        <v>45820</v>
      </c>
      <c r="L1780" s="17">
        <v>160380</v>
      </c>
    </row>
    <row r="1781" spans="1:12" s="18" customFormat="1" x14ac:dyDescent="0.25">
      <c r="A1781" s="14" t="s">
        <v>8</v>
      </c>
      <c r="B1781" s="14" t="s">
        <v>9</v>
      </c>
      <c r="C1781" s="14" t="s">
        <v>6208</v>
      </c>
      <c r="D1781" s="15" t="s">
        <v>6209</v>
      </c>
      <c r="E1781" s="30" t="s">
        <v>11028</v>
      </c>
      <c r="F1781" s="14" t="s">
        <v>6210</v>
      </c>
      <c r="G1781" s="14" t="s">
        <v>6211</v>
      </c>
      <c r="H1781" s="14" t="s">
        <v>11549</v>
      </c>
      <c r="I1781" s="25">
        <v>3249</v>
      </c>
      <c r="J1781" s="14" t="str">
        <f t="shared" si="27"/>
        <v>K25TTM324945820</v>
      </c>
      <c r="K1781" s="16">
        <v>45820</v>
      </c>
      <c r="L1781" s="17">
        <v>49680</v>
      </c>
    </row>
    <row r="1782" spans="1:12" s="18" customFormat="1" x14ac:dyDescent="0.25">
      <c r="A1782" s="14" t="s">
        <v>8</v>
      </c>
      <c r="B1782" s="14" t="s">
        <v>9</v>
      </c>
      <c r="C1782" s="14" t="s">
        <v>6212</v>
      </c>
      <c r="D1782" s="15" t="s">
        <v>4470</v>
      </c>
      <c r="E1782" s="30" t="e">
        <v>#N/A</v>
      </c>
      <c r="F1782" s="14" t="s">
        <v>4471</v>
      </c>
      <c r="G1782" s="14" t="s">
        <v>6213</v>
      </c>
      <c r="H1782" s="14" t="s">
        <v>11549</v>
      </c>
      <c r="I1782" s="25">
        <v>18525</v>
      </c>
      <c r="J1782" s="14" t="str">
        <f t="shared" si="27"/>
        <v>K25TTM1852545820</v>
      </c>
      <c r="K1782" s="16">
        <v>45820</v>
      </c>
      <c r="L1782" s="17">
        <v>213840</v>
      </c>
    </row>
    <row r="1783" spans="1:12" s="18" customFormat="1" x14ac:dyDescent="0.25">
      <c r="A1783" s="14" t="s">
        <v>8</v>
      </c>
      <c r="B1783" s="14" t="s">
        <v>9</v>
      </c>
      <c r="C1783" s="14" t="s">
        <v>6214</v>
      </c>
      <c r="D1783" s="15" t="s">
        <v>6215</v>
      </c>
      <c r="E1783" s="30" t="s">
        <v>11024</v>
      </c>
      <c r="F1783" s="14" t="s">
        <v>6216</v>
      </c>
      <c r="G1783" s="14" t="s">
        <v>6217</v>
      </c>
      <c r="H1783" s="14" t="s">
        <v>11549</v>
      </c>
      <c r="I1783" s="25">
        <v>89107</v>
      </c>
      <c r="J1783" s="14" t="str">
        <f t="shared" si="27"/>
        <v>K25TTM8910745820</v>
      </c>
      <c r="K1783" s="16">
        <v>45820</v>
      </c>
      <c r="L1783" s="17">
        <v>942738</v>
      </c>
    </row>
    <row r="1784" spans="1:12" s="18" customFormat="1" x14ac:dyDescent="0.25">
      <c r="A1784" s="14" t="s">
        <v>8</v>
      </c>
      <c r="B1784" s="14" t="s">
        <v>9</v>
      </c>
      <c r="C1784" s="14" t="s">
        <v>6218</v>
      </c>
      <c r="D1784" s="15" t="s">
        <v>6219</v>
      </c>
      <c r="E1784" s="30" t="s">
        <v>11258</v>
      </c>
      <c r="F1784" s="14" t="s">
        <v>6220</v>
      </c>
      <c r="G1784" s="14" t="s">
        <v>6221</v>
      </c>
      <c r="H1784" s="14" t="s">
        <v>11549</v>
      </c>
      <c r="I1784" s="25">
        <v>7328</v>
      </c>
      <c r="J1784" s="14" t="str">
        <f t="shared" si="27"/>
        <v>K25TTM732845820</v>
      </c>
      <c r="K1784" s="16">
        <v>45820</v>
      </c>
      <c r="L1784" s="17">
        <v>505753</v>
      </c>
    </row>
    <row r="1785" spans="1:12" s="18" customFormat="1" x14ac:dyDescent="0.25">
      <c r="A1785" s="14" t="s">
        <v>8</v>
      </c>
      <c r="B1785" s="14" t="s">
        <v>9</v>
      </c>
      <c r="C1785" s="14" t="s">
        <v>6222</v>
      </c>
      <c r="D1785" s="15" t="s">
        <v>6223</v>
      </c>
      <c r="E1785" s="30" t="s">
        <v>11189</v>
      </c>
      <c r="F1785" s="14" t="s">
        <v>6224</v>
      </c>
      <c r="G1785" s="14" t="s">
        <v>6225</v>
      </c>
      <c r="H1785" s="14" t="s">
        <v>11549</v>
      </c>
      <c r="I1785" s="25">
        <v>4850</v>
      </c>
      <c r="J1785" s="14" t="str">
        <f t="shared" si="27"/>
        <v>K25TTM485045820</v>
      </c>
      <c r="K1785" s="16">
        <v>45820</v>
      </c>
      <c r="L1785" s="17">
        <v>80190</v>
      </c>
    </row>
    <row r="1786" spans="1:12" s="18" customFormat="1" x14ac:dyDescent="0.25">
      <c r="A1786" s="14" t="s">
        <v>8</v>
      </c>
      <c r="B1786" s="14" t="s">
        <v>9</v>
      </c>
      <c r="C1786" s="14" t="s">
        <v>6226</v>
      </c>
      <c r="D1786" s="15" t="s">
        <v>6227</v>
      </c>
      <c r="E1786" s="30" t="e">
        <v>#N/A</v>
      </c>
      <c r="F1786" s="14" t="s">
        <v>6228</v>
      </c>
      <c r="G1786" s="14" t="s">
        <v>6229</v>
      </c>
      <c r="H1786" s="14" t="s">
        <v>11549</v>
      </c>
      <c r="I1786" s="25">
        <v>4837</v>
      </c>
      <c r="J1786" s="14" t="str">
        <f t="shared" si="27"/>
        <v>K25TTM483745820</v>
      </c>
      <c r="K1786" s="16">
        <v>45820</v>
      </c>
      <c r="L1786" s="17">
        <v>108629</v>
      </c>
    </row>
    <row r="1787" spans="1:12" s="18" customFormat="1" x14ac:dyDescent="0.25">
      <c r="A1787" s="14" t="s">
        <v>8</v>
      </c>
      <c r="B1787" s="14" t="s">
        <v>9</v>
      </c>
      <c r="C1787" s="14" t="s">
        <v>6230</v>
      </c>
      <c r="D1787" s="15" t="s">
        <v>6231</v>
      </c>
      <c r="E1787" s="30" t="e">
        <v>#N/A</v>
      </c>
      <c r="F1787" s="14" t="s">
        <v>6232</v>
      </c>
      <c r="G1787" s="14" t="s">
        <v>6233</v>
      </c>
      <c r="H1787" s="14" t="s">
        <v>11549</v>
      </c>
      <c r="I1787" s="25">
        <v>18501</v>
      </c>
      <c r="J1787" s="14" t="str">
        <f t="shared" si="27"/>
        <v>K25TTM1850145820</v>
      </c>
      <c r="K1787" s="16">
        <v>45820</v>
      </c>
      <c r="L1787" s="17">
        <v>239885</v>
      </c>
    </row>
    <row r="1788" spans="1:12" s="18" customFormat="1" x14ac:dyDescent="0.25">
      <c r="A1788" s="14" t="s">
        <v>8</v>
      </c>
      <c r="B1788" s="14" t="s">
        <v>9</v>
      </c>
      <c r="C1788" s="14" t="s">
        <v>6234</v>
      </c>
      <c r="D1788" s="31">
        <v>3025</v>
      </c>
      <c r="E1788" s="30" t="s">
        <v>11034</v>
      </c>
      <c r="F1788" s="14" t="s">
        <v>6236</v>
      </c>
      <c r="G1788" s="14" t="s">
        <v>6237</v>
      </c>
      <c r="H1788" s="14" t="s">
        <v>11549</v>
      </c>
      <c r="I1788" s="25">
        <v>274886</v>
      </c>
      <c r="J1788" s="14" t="str">
        <f t="shared" si="27"/>
        <v>K25TTM27488645820</v>
      </c>
      <c r="K1788" s="16">
        <v>45820</v>
      </c>
      <c r="L1788" s="17">
        <v>239885</v>
      </c>
    </row>
    <row r="1789" spans="1:12" s="18" customFormat="1" x14ac:dyDescent="0.25">
      <c r="A1789" s="14" t="s">
        <v>8</v>
      </c>
      <c r="B1789" s="14" t="s">
        <v>9</v>
      </c>
      <c r="C1789" s="14" t="s">
        <v>6238</v>
      </c>
      <c r="D1789" s="31">
        <v>3079</v>
      </c>
      <c r="E1789" s="30" t="s">
        <v>11024</v>
      </c>
      <c r="F1789" s="14" t="s">
        <v>6240</v>
      </c>
      <c r="G1789" s="14" t="s">
        <v>6241</v>
      </c>
      <c r="H1789" s="14" t="s">
        <v>11549</v>
      </c>
      <c r="I1789" s="25">
        <v>89078</v>
      </c>
      <c r="J1789" s="14" t="str">
        <f t="shared" si="27"/>
        <v>K25TTM8907845820</v>
      </c>
      <c r="K1789" s="16">
        <v>45820</v>
      </c>
      <c r="L1789" s="17">
        <v>526933</v>
      </c>
    </row>
    <row r="1790" spans="1:12" s="18" customFormat="1" x14ac:dyDescent="0.25">
      <c r="A1790" s="14" t="s">
        <v>8</v>
      </c>
      <c r="B1790" s="14" t="s">
        <v>9</v>
      </c>
      <c r="C1790" s="14" t="s">
        <v>6242</v>
      </c>
      <c r="D1790" s="31">
        <v>3088</v>
      </c>
      <c r="E1790" s="30" t="s">
        <v>11034</v>
      </c>
      <c r="F1790" s="14" t="s">
        <v>6244</v>
      </c>
      <c r="G1790" s="14" t="s">
        <v>6245</v>
      </c>
      <c r="H1790" s="14" t="s">
        <v>11549</v>
      </c>
      <c r="I1790" s="25">
        <v>274965</v>
      </c>
      <c r="J1790" s="14" t="str">
        <f t="shared" si="27"/>
        <v>K25TTM27496545820</v>
      </c>
      <c r="K1790" s="16">
        <v>45820</v>
      </c>
      <c r="L1790" s="17">
        <v>65030</v>
      </c>
    </row>
    <row r="1791" spans="1:12" s="18" customFormat="1" x14ac:dyDescent="0.25">
      <c r="A1791" s="14" t="s">
        <v>8</v>
      </c>
      <c r="B1791" s="14" t="s">
        <v>9</v>
      </c>
      <c r="C1791" s="14" t="s">
        <v>6246</v>
      </c>
      <c r="D1791" s="31">
        <v>3132</v>
      </c>
      <c r="E1791" s="30" t="s">
        <v>11034</v>
      </c>
      <c r="F1791" s="14" t="s">
        <v>6248</v>
      </c>
      <c r="G1791" s="14" t="s">
        <v>6249</v>
      </c>
      <c r="H1791" s="14" t="s">
        <v>11549</v>
      </c>
      <c r="I1791" s="25">
        <v>275542</v>
      </c>
      <c r="J1791" s="14" t="str">
        <f t="shared" si="27"/>
        <v>K25TTM27554245820</v>
      </c>
      <c r="K1791" s="16">
        <v>45820</v>
      </c>
      <c r="L1791" s="17">
        <v>119943</v>
      </c>
    </row>
    <row r="1792" spans="1:12" s="18" customFormat="1" x14ac:dyDescent="0.25">
      <c r="A1792" s="14" t="s">
        <v>8</v>
      </c>
      <c r="B1792" s="14" t="s">
        <v>9</v>
      </c>
      <c r="C1792" s="14" t="s">
        <v>6250</v>
      </c>
      <c r="D1792" s="31">
        <v>3162</v>
      </c>
      <c r="E1792" s="30" t="s">
        <v>11034</v>
      </c>
      <c r="F1792" s="14" t="s">
        <v>2709</v>
      </c>
      <c r="G1792" s="14" t="s">
        <v>6251</v>
      </c>
      <c r="H1792" s="14" t="s">
        <v>11549</v>
      </c>
      <c r="I1792" s="25">
        <v>275886</v>
      </c>
      <c r="J1792" s="14" t="str">
        <f t="shared" si="27"/>
        <v>K25TTM27588645820</v>
      </c>
      <c r="K1792" s="16">
        <v>45820</v>
      </c>
      <c r="L1792" s="17">
        <v>76626</v>
      </c>
    </row>
    <row r="1793" spans="1:12" s="18" customFormat="1" x14ac:dyDescent="0.25">
      <c r="A1793" s="14" t="s">
        <v>8</v>
      </c>
      <c r="B1793" s="14" t="s">
        <v>9</v>
      </c>
      <c r="C1793" s="14" t="s">
        <v>6252</v>
      </c>
      <c r="D1793" s="31">
        <v>3181</v>
      </c>
      <c r="E1793" s="30" t="s">
        <v>11034</v>
      </c>
      <c r="F1793" s="14" t="s">
        <v>6254</v>
      </c>
      <c r="G1793" s="14" t="s">
        <v>6255</v>
      </c>
      <c r="H1793" s="14" t="s">
        <v>11549</v>
      </c>
      <c r="I1793" s="25">
        <v>274941</v>
      </c>
      <c r="J1793" s="14" t="str">
        <f t="shared" si="27"/>
        <v>K25TTM27494145820</v>
      </c>
      <c r="K1793" s="16">
        <v>45820</v>
      </c>
      <c r="L1793" s="17">
        <v>614382</v>
      </c>
    </row>
    <row r="1794" spans="1:12" s="18" customFormat="1" x14ac:dyDescent="0.25">
      <c r="A1794" s="14" t="s">
        <v>8</v>
      </c>
      <c r="B1794" s="14" t="s">
        <v>9</v>
      </c>
      <c r="C1794" s="14" t="s">
        <v>6256</v>
      </c>
      <c r="D1794" s="31">
        <v>3205</v>
      </c>
      <c r="E1794" s="30" t="s">
        <v>11024</v>
      </c>
      <c r="F1794" s="14" t="s">
        <v>4772</v>
      </c>
      <c r="G1794" s="14" t="s">
        <v>6257</v>
      </c>
      <c r="H1794" s="14" t="s">
        <v>11549</v>
      </c>
      <c r="I1794" s="25">
        <v>88643</v>
      </c>
      <c r="J1794" s="14" t="str">
        <f t="shared" si="27"/>
        <v>K25TTM8864345820</v>
      </c>
      <c r="K1794" s="16">
        <v>45820</v>
      </c>
      <c r="L1794" s="17">
        <v>240170</v>
      </c>
    </row>
    <row r="1795" spans="1:12" s="18" customFormat="1" x14ac:dyDescent="0.25">
      <c r="A1795" s="14" t="s">
        <v>8</v>
      </c>
      <c r="B1795" s="14" t="s">
        <v>9</v>
      </c>
      <c r="C1795" s="14" t="s">
        <v>6258</v>
      </c>
      <c r="D1795" s="31">
        <v>3205</v>
      </c>
      <c r="E1795" s="30" t="s">
        <v>11024</v>
      </c>
      <c r="F1795" s="14" t="s">
        <v>4772</v>
      </c>
      <c r="G1795" s="14" t="s">
        <v>6259</v>
      </c>
      <c r="H1795" s="14" t="s">
        <v>11549</v>
      </c>
      <c r="I1795" s="25">
        <v>89030</v>
      </c>
      <c r="J1795" s="14" t="str">
        <f t="shared" si="27"/>
        <v>K25TTM8903045820</v>
      </c>
      <c r="K1795" s="16">
        <v>45820</v>
      </c>
      <c r="L1795" s="17">
        <v>531819</v>
      </c>
    </row>
    <row r="1796" spans="1:12" s="18" customFormat="1" x14ac:dyDescent="0.25">
      <c r="A1796" s="14" t="s">
        <v>8</v>
      </c>
      <c r="B1796" s="14" t="s">
        <v>9</v>
      </c>
      <c r="C1796" s="14" t="s">
        <v>6260</v>
      </c>
      <c r="D1796" s="31">
        <v>3225</v>
      </c>
      <c r="E1796" s="30" t="s">
        <v>11034</v>
      </c>
      <c r="F1796" s="14" t="s">
        <v>2049</v>
      </c>
      <c r="G1796" s="14" t="s">
        <v>6261</v>
      </c>
      <c r="H1796" s="14" t="s">
        <v>11549</v>
      </c>
      <c r="I1796" s="25">
        <v>276078</v>
      </c>
      <c r="J1796" s="14" t="str">
        <f t="shared" ref="J1796:J1859" si="28">H1796&amp;I1796&amp;K1796</f>
        <v>K25TTM27607845820</v>
      </c>
      <c r="K1796" s="16">
        <v>45820</v>
      </c>
      <c r="L1796" s="17">
        <v>333380</v>
      </c>
    </row>
    <row r="1797" spans="1:12" s="18" customFormat="1" x14ac:dyDescent="0.25">
      <c r="A1797" s="14" t="s">
        <v>8</v>
      </c>
      <c r="B1797" s="14" t="s">
        <v>9</v>
      </c>
      <c r="C1797" s="14" t="s">
        <v>6262</v>
      </c>
      <c r="D1797" s="31">
        <v>3227</v>
      </c>
      <c r="E1797" s="30" t="s">
        <v>11034</v>
      </c>
      <c r="F1797" s="14" t="s">
        <v>4477</v>
      </c>
      <c r="G1797" s="14" t="s">
        <v>6263</v>
      </c>
      <c r="H1797" s="14" t="s">
        <v>11549</v>
      </c>
      <c r="I1797" s="25">
        <v>275080</v>
      </c>
      <c r="J1797" s="14" t="str">
        <f t="shared" si="28"/>
        <v>K25TTM27508045820</v>
      </c>
      <c r="K1797" s="16">
        <v>45820</v>
      </c>
      <c r="L1797" s="17">
        <v>119943</v>
      </c>
    </row>
    <row r="1798" spans="1:12" s="18" customFormat="1" x14ac:dyDescent="0.25">
      <c r="A1798" s="14" t="s">
        <v>8</v>
      </c>
      <c r="B1798" s="14" t="s">
        <v>9</v>
      </c>
      <c r="C1798" s="14" t="s">
        <v>6264</v>
      </c>
      <c r="D1798" s="31">
        <v>3237</v>
      </c>
      <c r="E1798" s="30" t="s">
        <v>11034</v>
      </c>
      <c r="F1798" s="14" t="s">
        <v>2715</v>
      </c>
      <c r="G1798" s="14" t="s">
        <v>6265</v>
      </c>
      <c r="H1798" s="14" t="s">
        <v>11549</v>
      </c>
      <c r="I1798" s="25">
        <v>275696</v>
      </c>
      <c r="J1798" s="14" t="str">
        <f t="shared" si="28"/>
        <v>K25TTM27569645820</v>
      </c>
      <c r="K1798" s="16">
        <v>45820</v>
      </c>
      <c r="L1798" s="17">
        <v>149040</v>
      </c>
    </row>
    <row r="1799" spans="1:12" s="18" customFormat="1" x14ac:dyDescent="0.25">
      <c r="A1799" s="14" t="s">
        <v>8</v>
      </c>
      <c r="B1799" s="14" t="s">
        <v>9</v>
      </c>
      <c r="C1799" s="14" t="s">
        <v>6266</v>
      </c>
      <c r="D1799" s="31">
        <v>3243</v>
      </c>
      <c r="E1799" s="30" t="s">
        <v>11024</v>
      </c>
      <c r="F1799" s="14" t="s">
        <v>6268</v>
      </c>
      <c r="G1799" s="14" t="s">
        <v>6269</v>
      </c>
      <c r="H1799" s="14" t="s">
        <v>11549</v>
      </c>
      <c r="I1799" s="25">
        <v>88846</v>
      </c>
      <c r="J1799" s="14" t="str">
        <f t="shared" si="28"/>
        <v>K25TTM8884645820</v>
      </c>
      <c r="K1799" s="16">
        <v>45820</v>
      </c>
      <c r="L1799" s="17">
        <v>944511</v>
      </c>
    </row>
    <row r="1800" spans="1:12" s="18" customFormat="1" x14ac:dyDescent="0.25">
      <c r="A1800" s="14" t="s">
        <v>8</v>
      </c>
      <c r="B1800" s="14" t="s">
        <v>9</v>
      </c>
      <c r="C1800" s="14" t="s">
        <v>6270</v>
      </c>
      <c r="D1800" s="31">
        <v>3261</v>
      </c>
      <c r="E1800" s="30" t="s">
        <v>11034</v>
      </c>
      <c r="F1800" s="14" t="s">
        <v>5125</v>
      </c>
      <c r="G1800" s="14" t="s">
        <v>6271</v>
      </c>
      <c r="H1800" s="14" t="s">
        <v>11549</v>
      </c>
      <c r="I1800" s="25">
        <v>274312</v>
      </c>
      <c r="J1800" s="14" t="str">
        <f t="shared" si="28"/>
        <v>K25TTM27431245820</v>
      </c>
      <c r="K1800" s="16">
        <v>45820</v>
      </c>
      <c r="L1800" s="17">
        <v>99360</v>
      </c>
    </row>
    <row r="1801" spans="1:12" s="18" customFormat="1" x14ac:dyDescent="0.25">
      <c r="A1801" s="14" t="s">
        <v>8</v>
      </c>
      <c r="B1801" s="14" t="s">
        <v>9</v>
      </c>
      <c r="C1801" s="14" t="s">
        <v>6272</v>
      </c>
      <c r="D1801" s="31">
        <v>3261</v>
      </c>
      <c r="E1801" s="30" t="s">
        <v>11034</v>
      </c>
      <c r="F1801" s="14" t="s">
        <v>5125</v>
      </c>
      <c r="G1801" s="14" t="s">
        <v>6273</v>
      </c>
      <c r="H1801" s="14" t="s">
        <v>11549</v>
      </c>
      <c r="I1801" s="25">
        <v>276213</v>
      </c>
      <c r="J1801" s="14" t="str">
        <f t="shared" si="28"/>
        <v>K25TTM27621345820</v>
      </c>
      <c r="K1801" s="16">
        <v>45820</v>
      </c>
      <c r="L1801" s="17">
        <v>169623</v>
      </c>
    </row>
    <row r="1802" spans="1:12" s="18" customFormat="1" x14ac:dyDescent="0.25">
      <c r="A1802" s="14" t="s">
        <v>8</v>
      </c>
      <c r="B1802" s="14" t="s">
        <v>9</v>
      </c>
      <c r="C1802" s="14" t="s">
        <v>6274</v>
      </c>
      <c r="D1802" s="31">
        <v>3369</v>
      </c>
      <c r="E1802" s="30" t="s">
        <v>11034</v>
      </c>
      <c r="F1802" s="14" t="s">
        <v>3953</v>
      </c>
      <c r="G1802" s="14" t="s">
        <v>6275</v>
      </c>
      <c r="H1802" s="14" t="s">
        <v>11549</v>
      </c>
      <c r="I1802" s="25">
        <v>276104</v>
      </c>
      <c r="J1802" s="14" t="str">
        <f t="shared" si="28"/>
        <v>K25TTM27610445820</v>
      </c>
      <c r="K1802" s="16">
        <v>45820</v>
      </c>
      <c r="L1802" s="17">
        <v>76626</v>
      </c>
    </row>
    <row r="1803" spans="1:12" s="18" customFormat="1" x14ac:dyDescent="0.25">
      <c r="A1803" s="14" t="s">
        <v>8</v>
      </c>
      <c r="B1803" s="14" t="s">
        <v>9</v>
      </c>
      <c r="C1803" s="14" t="s">
        <v>6276</v>
      </c>
      <c r="D1803" s="31">
        <v>3399</v>
      </c>
      <c r="E1803" s="30" t="s">
        <v>11209</v>
      </c>
      <c r="F1803" s="14" t="s">
        <v>6278</v>
      </c>
      <c r="G1803" s="14" t="s">
        <v>6279</v>
      </c>
      <c r="H1803" s="14" t="s">
        <v>11549</v>
      </c>
      <c r="I1803" s="25">
        <v>9277</v>
      </c>
      <c r="J1803" s="14" t="str">
        <f t="shared" si="28"/>
        <v>K25TTM927745820</v>
      </c>
      <c r="K1803" s="16">
        <v>45820</v>
      </c>
      <c r="L1803" s="17">
        <v>1106172</v>
      </c>
    </row>
    <row r="1804" spans="1:12" s="18" customFormat="1" x14ac:dyDescent="0.25">
      <c r="A1804" s="14" t="s">
        <v>8</v>
      </c>
      <c r="B1804" s="14" t="s">
        <v>9</v>
      </c>
      <c r="C1804" s="14" t="s">
        <v>6280</v>
      </c>
      <c r="D1804" s="31">
        <v>3406</v>
      </c>
      <c r="E1804" s="30" t="s">
        <v>11049</v>
      </c>
      <c r="F1804" s="14" t="s">
        <v>6282</v>
      </c>
      <c r="G1804" s="14" t="s">
        <v>6283</v>
      </c>
      <c r="H1804" s="14" t="s">
        <v>11549</v>
      </c>
      <c r="I1804" s="25">
        <v>8161</v>
      </c>
      <c r="J1804" s="14" t="str">
        <f t="shared" si="28"/>
        <v>K25TTM816145820</v>
      </c>
      <c r="K1804" s="16">
        <v>45820</v>
      </c>
      <c r="L1804" s="17">
        <v>359828</v>
      </c>
    </row>
    <row r="1805" spans="1:12" s="18" customFormat="1" x14ac:dyDescent="0.25">
      <c r="A1805" s="14" t="s">
        <v>8</v>
      </c>
      <c r="B1805" s="14" t="s">
        <v>9</v>
      </c>
      <c r="C1805" s="14" t="s">
        <v>6284</v>
      </c>
      <c r="D1805" s="31">
        <v>3455</v>
      </c>
      <c r="E1805" s="30" t="s">
        <v>11034</v>
      </c>
      <c r="F1805" s="14" t="s">
        <v>6286</v>
      </c>
      <c r="G1805" s="14" t="s">
        <v>6287</v>
      </c>
      <c r="H1805" s="14" t="s">
        <v>11549</v>
      </c>
      <c r="I1805" s="25">
        <v>275970</v>
      </c>
      <c r="J1805" s="14" t="str">
        <f t="shared" si="28"/>
        <v>K25TTM27597045820</v>
      </c>
      <c r="K1805" s="16">
        <v>45820</v>
      </c>
      <c r="L1805" s="17">
        <v>119943</v>
      </c>
    </row>
    <row r="1806" spans="1:12" s="18" customFormat="1" x14ac:dyDescent="0.25">
      <c r="A1806" s="14" t="s">
        <v>8</v>
      </c>
      <c r="B1806" s="14" t="s">
        <v>9</v>
      </c>
      <c r="C1806" s="14" t="s">
        <v>6288</v>
      </c>
      <c r="D1806" s="31">
        <v>3485</v>
      </c>
      <c r="E1806" s="30" t="s">
        <v>11064</v>
      </c>
      <c r="F1806" s="14" t="s">
        <v>3315</v>
      </c>
      <c r="G1806" s="14" t="s">
        <v>6289</v>
      </c>
      <c r="H1806" s="14" t="s">
        <v>11549</v>
      </c>
      <c r="I1806" s="25">
        <v>44628</v>
      </c>
      <c r="J1806" s="14" t="str">
        <f t="shared" si="28"/>
        <v>K25TTM4462845820</v>
      </c>
      <c r="K1806" s="16">
        <v>45820</v>
      </c>
      <c r="L1806" s="17">
        <v>107657</v>
      </c>
    </row>
    <row r="1807" spans="1:12" s="18" customFormat="1" x14ac:dyDescent="0.25">
      <c r="A1807" s="14" t="s">
        <v>8</v>
      </c>
      <c r="B1807" s="14" t="s">
        <v>9</v>
      </c>
      <c r="C1807" s="14" t="s">
        <v>6290</v>
      </c>
      <c r="D1807" s="31">
        <v>3504</v>
      </c>
      <c r="E1807" s="30" t="s">
        <v>11084</v>
      </c>
      <c r="F1807" s="14" t="s">
        <v>6292</v>
      </c>
      <c r="G1807" s="14" t="s">
        <v>6293</v>
      </c>
      <c r="H1807" s="14" t="s">
        <v>11549</v>
      </c>
      <c r="I1807" s="25">
        <v>15054</v>
      </c>
      <c r="J1807" s="14" t="str">
        <f t="shared" si="28"/>
        <v>K25TTM1505445820</v>
      </c>
      <c r="K1807" s="16">
        <v>45820</v>
      </c>
      <c r="L1807" s="17">
        <v>719798</v>
      </c>
    </row>
    <row r="1808" spans="1:12" s="18" customFormat="1" x14ac:dyDescent="0.25">
      <c r="A1808" s="14" t="s">
        <v>8</v>
      </c>
      <c r="B1808" s="14" t="s">
        <v>9</v>
      </c>
      <c r="C1808" s="14" t="s">
        <v>6294</v>
      </c>
      <c r="D1808" s="31">
        <v>3569</v>
      </c>
      <c r="E1808" s="30" t="s">
        <v>11034</v>
      </c>
      <c r="F1808" s="14" t="s">
        <v>5155</v>
      </c>
      <c r="G1808" s="14" t="s">
        <v>6295</v>
      </c>
      <c r="H1808" s="14" t="s">
        <v>11549</v>
      </c>
      <c r="I1808" s="25">
        <v>275159</v>
      </c>
      <c r="J1808" s="14" t="str">
        <f t="shared" si="28"/>
        <v>K25TTM27515945820</v>
      </c>
      <c r="K1808" s="16">
        <v>45820</v>
      </c>
      <c r="L1808" s="17">
        <v>299493</v>
      </c>
    </row>
    <row r="1809" spans="1:12" s="18" customFormat="1" x14ac:dyDescent="0.25">
      <c r="A1809" s="14" t="s">
        <v>8</v>
      </c>
      <c r="B1809" s="14" t="s">
        <v>9</v>
      </c>
      <c r="C1809" s="14" t="s">
        <v>6296</v>
      </c>
      <c r="D1809" s="31">
        <v>3600</v>
      </c>
      <c r="E1809" s="30" t="s">
        <v>11104</v>
      </c>
      <c r="F1809" s="14" t="s">
        <v>6298</v>
      </c>
      <c r="G1809" s="14" t="s">
        <v>6299</v>
      </c>
      <c r="H1809" s="14" t="s">
        <v>11549</v>
      </c>
      <c r="I1809" s="25">
        <v>18639</v>
      </c>
      <c r="J1809" s="14" t="str">
        <f t="shared" si="28"/>
        <v>K25TTM1863945820</v>
      </c>
      <c r="K1809" s="16">
        <v>45820</v>
      </c>
      <c r="L1809" s="17">
        <v>229878</v>
      </c>
    </row>
    <row r="1810" spans="1:12" s="18" customFormat="1" x14ac:dyDescent="0.25">
      <c r="A1810" s="14" t="s">
        <v>8</v>
      </c>
      <c r="B1810" s="14" t="s">
        <v>9</v>
      </c>
      <c r="C1810" s="14" t="s">
        <v>6300</v>
      </c>
      <c r="D1810" s="31">
        <v>3635</v>
      </c>
      <c r="E1810" s="30" t="s">
        <v>11024</v>
      </c>
      <c r="F1810" s="14" t="s">
        <v>5639</v>
      </c>
      <c r="G1810" s="14" t="s">
        <v>6301</v>
      </c>
      <c r="H1810" s="14" t="s">
        <v>11549</v>
      </c>
      <c r="I1810" s="25">
        <v>89017</v>
      </c>
      <c r="J1810" s="14" t="str">
        <f t="shared" si="28"/>
        <v>K25TTM8901745820</v>
      </c>
      <c r="K1810" s="16">
        <v>45820</v>
      </c>
      <c r="L1810" s="17">
        <v>239885</v>
      </c>
    </row>
    <row r="1811" spans="1:12" s="18" customFormat="1" x14ac:dyDescent="0.25">
      <c r="A1811" s="14" t="s">
        <v>8</v>
      </c>
      <c r="B1811" s="14" t="s">
        <v>9</v>
      </c>
      <c r="C1811" s="14" t="s">
        <v>6302</v>
      </c>
      <c r="D1811" s="31">
        <v>3659</v>
      </c>
      <c r="E1811" s="30" t="s">
        <v>11034</v>
      </c>
      <c r="F1811" s="14" t="s">
        <v>1379</v>
      </c>
      <c r="G1811" s="14" t="s">
        <v>6303</v>
      </c>
      <c r="H1811" s="14" t="s">
        <v>11549</v>
      </c>
      <c r="I1811" s="25">
        <v>274446</v>
      </c>
      <c r="J1811" s="14" t="str">
        <f t="shared" si="28"/>
        <v>K25TTM27444645820</v>
      </c>
      <c r="K1811" s="16">
        <v>45820</v>
      </c>
      <c r="L1811" s="17">
        <v>130060</v>
      </c>
    </row>
    <row r="1812" spans="1:12" s="18" customFormat="1" x14ac:dyDescent="0.25">
      <c r="A1812" s="14" t="s">
        <v>8</v>
      </c>
      <c r="B1812" s="14" t="s">
        <v>9</v>
      </c>
      <c r="C1812" s="14" t="s">
        <v>6304</v>
      </c>
      <c r="D1812" s="31">
        <v>3677</v>
      </c>
      <c r="E1812" s="30" t="s">
        <v>11024</v>
      </c>
      <c r="F1812" s="14" t="s">
        <v>6306</v>
      </c>
      <c r="G1812" s="14" t="s">
        <v>6307</v>
      </c>
      <c r="H1812" s="14" t="s">
        <v>11549</v>
      </c>
      <c r="I1812" s="25">
        <v>89199</v>
      </c>
      <c r="J1812" s="14" t="str">
        <f t="shared" si="28"/>
        <v>K25TTM8919945820</v>
      </c>
      <c r="K1812" s="16">
        <v>45820</v>
      </c>
      <c r="L1812" s="17">
        <v>1936996</v>
      </c>
    </row>
    <row r="1813" spans="1:12" s="18" customFormat="1" x14ac:dyDescent="0.25">
      <c r="A1813" s="14" t="s">
        <v>8</v>
      </c>
      <c r="B1813" s="14" t="s">
        <v>9</v>
      </c>
      <c r="C1813" s="14" t="s">
        <v>6308</v>
      </c>
      <c r="D1813" s="31">
        <v>3685</v>
      </c>
      <c r="E1813" s="30" t="s">
        <v>11039</v>
      </c>
      <c r="F1813" s="14" t="s">
        <v>6310</v>
      </c>
      <c r="G1813" s="14" t="s">
        <v>6311</v>
      </c>
      <c r="H1813" s="14" t="s">
        <v>11549</v>
      </c>
      <c r="I1813" s="25">
        <v>10654</v>
      </c>
      <c r="J1813" s="14" t="str">
        <f t="shared" si="28"/>
        <v>K25TTM1065445820</v>
      </c>
      <c r="K1813" s="16">
        <v>45820</v>
      </c>
      <c r="L1813" s="17">
        <v>108393</v>
      </c>
    </row>
    <row r="1814" spans="1:12" s="18" customFormat="1" x14ac:dyDescent="0.25">
      <c r="A1814" s="14" t="s">
        <v>8</v>
      </c>
      <c r="B1814" s="14" t="s">
        <v>9</v>
      </c>
      <c r="C1814" s="14" t="s">
        <v>6312</v>
      </c>
      <c r="D1814" s="31">
        <v>3697</v>
      </c>
      <c r="E1814" s="30" t="s">
        <v>11209</v>
      </c>
      <c r="F1814" s="14" t="s">
        <v>6314</v>
      </c>
      <c r="G1814" s="14" t="s">
        <v>6315</v>
      </c>
      <c r="H1814" s="14" t="s">
        <v>11549</v>
      </c>
      <c r="I1814" s="25">
        <v>9269</v>
      </c>
      <c r="J1814" s="14" t="str">
        <f t="shared" si="28"/>
        <v>K25TTM926945820</v>
      </c>
      <c r="K1814" s="16">
        <v>45820</v>
      </c>
      <c r="L1814" s="17">
        <v>402475</v>
      </c>
    </row>
    <row r="1815" spans="1:12" s="18" customFormat="1" x14ac:dyDescent="0.25">
      <c r="A1815" s="14" t="s">
        <v>8</v>
      </c>
      <c r="B1815" s="14" t="s">
        <v>9</v>
      </c>
      <c r="C1815" s="14" t="s">
        <v>6316</v>
      </c>
      <c r="D1815" s="31">
        <v>3715</v>
      </c>
      <c r="E1815" s="30" t="s">
        <v>11054</v>
      </c>
      <c r="F1815" s="14" t="s">
        <v>682</v>
      </c>
      <c r="G1815" s="14" t="s">
        <v>6317</v>
      </c>
      <c r="H1815" s="14" t="s">
        <v>11549</v>
      </c>
      <c r="I1815" s="25">
        <v>26475</v>
      </c>
      <c r="J1815" s="14" t="str">
        <f t="shared" si="28"/>
        <v>K25TTM2647545820</v>
      </c>
      <c r="K1815" s="16">
        <v>45820</v>
      </c>
      <c r="L1815" s="17">
        <v>596162</v>
      </c>
    </row>
    <row r="1816" spans="1:12" s="18" customFormat="1" x14ac:dyDescent="0.25">
      <c r="A1816" s="14" t="s">
        <v>8</v>
      </c>
      <c r="B1816" s="14" t="s">
        <v>9</v>
      </c>
      <c r="C1816" s="14" t="s">
        <v>6318</v>
      </c>
      <c r="D1816" s="31">
        <v>3715</v>
      </c>
      <c r="E1816" s="30" t="s">
        <v>11054</v>
      </c>
      <c r="F1816" s="14" t="s">
        <v>682</v>
      </c>
      <c r="G1816" s="14" t="s">
        <v>6319</v>
      </c>
      <c r="H1816" s="14" t="s">
        <v>11549</v>
      </c>
      <c r="I1816" s="25">
        <v>26481</v>
      </c>
      <c r="J1816" s="14" t="str">
        <f t="shared" si="28"/>
        <v>K25TTM2648145820</v>
      </c>
      <c r="K1816" s="16">
        <v>45820</v>
      </c>
      <c r="L1816" s="17">
        <v>620136</v>
      </c>
    </row>
    <row r="1817" spans="1:12" s="18" customFormat="1" x14ac:dyDescent="0.25">
      <c r="A1817" s="14" t="s">
        <v>8</v>
      </c>
      <c r="B1817" s="14" t="s">
        <v>9</v>
      </c>
      <c r="C1817" s="14" t="s">
        <v>6320</v>
      </c>
      <c r="D1817" s="31">
        <v>3716</v>
      </c>
      <c r="E1817" s="30" t="s">
        <v>11034</v>
      </c>
      <c r="F1817" s="14" t="s">
        <v>2747</v>
      </c>
      <c r="G1817" s="14" t="s">
        <v>6321</v>
      </c>
      <c r="H1817" s="14" t="s">
        <v>11549</v>
      </c>
      <c r="I1817" s="25">
        <v>275944</v>
      </c>
      <c r="J1817" s="14" t="str">
        <f t="shared" si="28"/>
        <v>K25TTM27594445820</v>
      </c>
      <c r="K1817" s="16">
        <v>45820</v>
      </c>
      <c r="L1817" s="17">
        <v>119943</v>
      </c>
    </row>
    <row r="1818" spans="1:12" s="18" customFormat="1" x14ac:dyDescent="0.25">
      <c r="A1818" s="14" t="s">
        <v>8</v>
      </c>
      <c r="B1818" s="14" t="s">
        <v>9</v>
      </c>
      <c r="C1818" s="14" t="s">
        <v>6322</v>
      </c>
      <c r="D1818" s="31">
        <v>3720</v>
      </c>
      <c r="E1818" s="30" t="s">
        <v>11129</v>
      </c>
      <c r="F1818" s="14" t="s">
        <v>6324</v>
      </c>
      <c r="G1818" s="14" t="s">
        <v>6325</v>
      </c>
      <c r="H1818" s="14" t="s">
        <v>11549</v>
      </c>
      <c r="I1818" s="25">
        <v>21079</v>
      </c>
      <c r="J1818" s="14" t="str">
        <f t="shared" si="28"/>
        <v>K25TTM2107945820</v>
      </c>
      <c r="K1818" s="16">
        <v>45820</v>
      </c>
      <c r="L1818" s="17">
        <v>487769</v>
      </c>
    </row>
    <row r="1819" spans="1:12" s="18" customFormat="1" x14ac:dyDescent="0.25">
      <c r="A1819" s="14" t="s">
        <v>8</v>
      </c>
      <c r="B1819" s="14" t="s">
        <v>9</v>
      </c>
      <c r="C1819" s="14" t="s">
        <v>6326</v>
      </c>
      <c r="D1819" s="31">
        <v>3737</v>
      </c>
      <c r="E1819" s="30" t="s">
        <v>11064</v>
      </c>
      <c r="F1819" s="14" t="s">
        <v>6328</v>
      </c>
      <c r="G1819" s="14" t="s">
        <v>6329</v>
      </c>
      <c r="H1819" s="14" t="s">
        <v>11549</v>
      </c>
      <c r="I1819" s="25">
        <v>44907</v>
      </c>
      <c r="J1819" s="14" t="str">
        <f t="shared" si="28"/>
        <v>K25TTM4490745820</v>
      </c>
      <c r="K1819" s="16">
        <v>45820</v>
      </c>
      <c r="L1819" s="17">
        <v>54432</v>
      </c>
    </row>
    <row r="1820" spans="1:12" s="18" customFormat="1" x14ac:dyDescent="0.25">
      <c r="A1820" s="14" t="s">
        <v>8</v>
      </c>
      <c r="B1820" s="14" t="s">
        <v>9</v>
      </c>
      <c r="C1820" s="14" t="s">
        <v>6330</v>
      </c>
      <c r="D1820" s="31">
        <v>3754</v>
      </c>
      <c r="E1820" s="30" t="s">
        <v>11034</v>
      </c>
      <c r="F1820" s="14" t="s">
        <v>3993</v>
      </c>
      <c r="G1820" s="14" t="s">
        <v>6331</v>
      </c>
      <c r="H1820" s="14" t="s">
        <v>11549</v>
      </c>
      <c r="I1820" s="25">
        <v>275137</v>
      </c>
      <c r="J1820" s="14" t="str">
        <f t="shared" si="28"/>
        <v>K25TTM27513745820</v>
      </c>
      <c r="K1820" s="16">
        <v>45820</v>
      </c>
      <c r="L1820" s="17">
        <v>320075</v>
      </c>
    </row>
    <row r="1821" spans="1:12" s="18" customFormat="1" x14ac:dyDescent="0.25">
      <c r="A1821" s="14" t="s">
        <v>8</v>
      </c>
      <c r="B1821" s="14" t="s">
        <v>9</v>
      </c>
      <c r="C1821" s="14" t="s">
        <v>6332</v>
      </c>
      <c r="D1821" s="31">
        <v>3837</v>
      </c>
      <c r="E1821" s="30" t="s">
        <v>11034</v>
      </c>
      <c r="F1821" s="14" t="s">
        <v>134</v>
      </c>
      <c r="G1821" s="14" t="s">
        <v>6333</v>
      </c>
      <c r="H1821" s="14" t="s">
        <v>11549</v>
      </c>
      <c r="I1821" s="25">
        <v>274405</v>
      </c>
      <c r="J1821" s="14" t="str">
        <f t="shared" si="28"/>
        <v>K25TTM27440545820</v>
      </c>
      <c r="K1821" s="16">
        <v>45820</v>
      </c>
      <c r="L1821" s="17">
        <v>119943</v>
      </c>
    </row>
    <row r="1822" spans="1:12" s="18" customFormat="1" x14ac:dyDescent="0.25">
      <c r="A1822" s="14" t="s">
        <v>8</v>
      </c>
      <c r="B1822" s="14" t="s">
        <v>9</v>
      </c>
      <c r="C1822" s="14" t="s">
        <v>6334</v>
      </c>
      <c r="D1822" s="31">
        <v>3951</v>
      </c>
      <c r="E1822" s="30" t="s">
        <v>11034</v>
      </c>
      <c r="F1822" s="14" t="s">
        <v>6336</v>
      </c>
      <c r="G1822" s="14" t="s">
        <v>6337</v>
      </c>
      <c r="H1822" s="14" t="s">
        <v>11549</v>
      </c>
      <c r="I1822" s="25">
        <v>275146</v>
      </c>
      <c r="J1822" s="14" t="str">
        <f t="shared" si="28"/>
        <v>K25TTM27514645820</v>
      </c>
      <c r="K1822" s="16">
        <v>45820</v>
      </c>
      <c r="L1822" s="17">
        <v>119943</v>
      </c>
    </row>
    <row r="1823" spans="1:12" s="18" customFormat="1" x14ac:dyDescent="0.25">
      <c r="A1823" s="14" t="s">
        <v>8</v>
      </c>
      <c r="B1823" s="14" t="s">
        <v>9</v>
      </c>
      <c r="C1823" s="14" t="s">
        <v>6338</v>
      </c>
      <c r="D1823" s="31">
        <v>3960</v>
      </c>
      <c r="E1823" s="30" t="s">
        <v>11034</v>
      </c>
      <c r="F1823" s="14" t="s">
        <v>6340</v>
      </c>
      <c r="G1823" s="14" t="s">
        <v>6341</v>
      </c>
      <c r="H1823" s="14" t="s">
        <v>11549</v>
      </c>
      <c r="I1823" s="25">
        <v>274274</v>
      </c>
      <c r="J1823" s="14" t="str">
        <f t="shared" si="28"/>
        <v>K25TTM27427445820</v>
      </c>
      <c r="K1823" s="16">
        <v>45820</v>
      </c>
      <c r="L1823" s="17">
        <v>359828</v>
      </c>
    </row>
    <row r="1824" spans="1:12" s="18" customFormat="1" x14ac:dyDescent="0.25">
      <c r="A1824" s="14" t="s">
        <v>8</v>
      </c>
      <c r="B1824" s="14" t="s">
        <v>9</v>
      </c>
      <c r="C1824" s="14" t="s">
        <v>6342</v>
      </c>
      <c r="D1824" s="31">
        <v>3999</v>
      </c>
      <c r="E1824" s="30" t="s">
        <v>11034</v>
      </c>
      <c r="F1824" s="14" t="s">
        <v>6344</v>
      </c>
      <c r="G1824" s="14" t="s">
        <v>6345</v>
      </c>
      <c r="H1824" s="14" t="s">
        <v>11549</v>
      </c>
      <c r="I1824" s="25">
        <v>274773</v>
      </c>
      <c r="J1824" s="14" t="str">
        <f t="shared" si="28"/>
        <v>K25TTM27477345820</v>
      </c>
      <c r="K1824" s="16">
        <v>45820</v>
      </c>
      <c r="L1824" s="17">
        <v>49680</v>
      </c>
    </row>
    <row r="1825" spans="1:12" s="18" customFormat="1" x14ac:dyDescent="0.25">
      <c r="A1825" s="14" t="s">
        <v>8</v>
      </c>
      <c r="B1825" s="14" t="s">
        <v>9</v>
      </c>
      <c r="C1825" s="14" t="s">
        <v>6346</v>
      </c>
      <c r="D1825" s="31">
        <v>4007</v>
      </c>
      <c r="E1825" s="30" t="s">
        <v>11034</v>
      </c>
      <c r="F1825" s="14" t="s">
        <v>6348</v>
      </c>
      <c r="G1825" s="14" t="s">
        <v>6349</v>
      </c>
      <c r="H1825" s="14" t="s">
        <v>11549</v>
      </c>
      <c r="I1825" s="25">
        <v>274705</v>
      </c>
      <c r="J1825" s="14" t="str">
        <f t="shared" si="28"/>
        <v>K25TTM27470545820</v>
      </c>
      <c r="K1825" s="16">
        <v>45820</v>
      </c>
      <c r="L1825" s="17">
        <v>99360</v>
      </c>
    </row>
    <row r="1826" spans="1:12" s="18" customFormat="1" x14ac:dyDescent="0.25">
      <c r="A1826" s="14" t="s">
        <v>8</v>
      </c>
      <c r="B1826" s="14" t="s">
        <v>9</v>
      </c>
      <c r="C1826" s="14" t="s">
        <v>6350</v>
      </c>
      <c r="D1826" s="31">
        <v>4024</v>
      </c>
      <c r="E1826" s="30" t="s">
        <v>11034</v>
      </c>
      <c r="F1826" s="14" t="s">
        <v>2773</v>
      </c>
      <c r="G1826" s="14" t="s">
        <v>6351</v>
      </c>
      <c r="H1826" s="14" t="s">
        <v>11549</v>
      </c>
      <c r="I1826" s="25">
        <v>276166</v>
      </c>
      <c r="J1826" s="14" t="str">
        <f t="shared" si="28"/>
        <v>K25TTM27616645820</v>
      </c>
      <c r="K1826" s="16">
        <v>45820</v>
      </c>
      <c r="L1826" s="17">
        <v>129870</v>
      </c>
    </row>
    <row r="1827" spans="1:12" s="18" customFormat="1" x14ac:dyDescent="0.25">
      <c r="A1827" s="14" t="s">
        <v>8</v>
      </c>
      <c r="B1827" s="14" t="s">
        <v>9</v>
      </c>
      <c r="C1827" s="14" t="s">
        <v>6352</v>
      </c>
      <c r="D1827" s="31">
        <v>4060</v>
      </c>
      <c r="E1827" s="30" t="s">
        <v>11034</v>
      </c>
      <c r="F1827" s="14" t="s">
        <v>708</v>
      </c>
      <c r="G1827" s="14" t="s">
        <v>6353</v>
      </c>
      <c r="H1827" s="14" t="s">
        <v>11549</v>
      </c>
      <c r="I1827" s="25">
        <v>276130</v>
      </c>
      <c r="J1827" s="14" t="str">
        <f t="shared" si="28"/>
        <v>K25TTM27613045820</v>
      </c>
      <c r="K1827" s="16">
        <v>45820</v>
      </c>
      <c r="L1827" s="17">
        <v>368133</v>
      </c>
    </row>
    <row r="1828" spans="1:12" s="18" customFormat="1" x14ac:dyDescent="0.25">
      <c r="A1828" s="14" t="s">
        <v>8</v>
      </c>
      <c r="B1828" s="14" t="s">
        <v>9</v>
      </c>
      <c r="C1828" s="14" t="s">
        <v>6354</v>
      </c>
      <c r="D1828" s="31">
        <v>4077</v>
      </c>
      <c r="E1828" s="30" t="s">
        <v>11034</v>
      </c>
      <c r="F1828" s="14" t="s">
        <v>4836</v>
      </c>
      <c r="G1828" s="14" t="s">
        <v>6355</v>
      </c>
      <c r="H1828" s="14" t="s">
        <v>11549</v>
      </c>
      <c r="I1828" s="25">
        <v>274795</v>
      </c>
      <c r="J1828" s="14" t="str">
        <f t="shared" si="28"/>
        <v>K25TTM27479545820</v>
      </c>
      <c r="K1828" s="16">
        <v>45820</v>
      </c>
      <c r="L1828" s="17">
        <v>120085</v>
      </c>
    </row>
    <row r="1829" spans="1:12" s="18" customFormat="1" x14ac:dyDescent="0.25">
      <c r="A1829" s="14" t="s">
        <v>8</v>
      </c>
      <c r="B1829" s="14" t="s">
        <v>9</v>
      </c>
      <c r="C1829" s="14" t="s">
        <v>6356</v>
      </c>
      <c r="D1829" s="31">
        <v>4084</v>
      </c>
      <c r="E1829" s="30" t="s">
        <v>11124</v>
      </c>
      <c r="F1829" s="14" t="s">
        <v>6358</v>
      </c>
      <c r="G1829" s="14" t="s">
        <v>6359</v>
      </c>
      <c r="H1829" s="14" t="s">
        <v>11549</v>
      </c>
      <c r="I1829" s="25">
        <v>36758</v>
      </c>
      <c r="J1829" s="14" t="str">
        <f t="shared" si="28"/>
        <v>K25TTM3675845820</v>
      </c>
      <c r="K1829" s="16">
        <v>45820</v>
      </c>
      <c r="L1829" s="17">
        <v>690853</v>
      </c>
    </row>
    <row r="1830" spans="1:12" s="18" customFormat="1" x14ac:dyDescent="0.25">
      <c r="A1830" s="14" t="s">
        <v>8</v>
      </c>
      <c r="B1830" s="14" t="s">
        <v>9</v>
      </c>
      <c r="C1830" s="14" t="s">
        <v>6360</v>
      </c>
      <c r="D1830" s="31">
        <v>4106</v>
      </c>
      <c r="E1830" s="30" t="s">
        <v>11039</v>
      </c>
      <c r="F1830" s="14" t="s">
        <v>5695</v>
      </c>
      <c r="G1830" s="14" t="s">
        <v>6361</v>
      </c>
      <c r="H1830" s="14" t="s">
        <v>11549</v>
      </c>
      <c r="I1830" s="25">
        <v>10695</v>
      </c>
      <c r="J1830" s="14" t="str">
        <f t="shared" si="28"/>
        <v>K25TTM1069545820</v>
      </c>
      <c r="K1830" s="16">
        <v>45820</v>
      </c>
      <c r="L1830" s="17">
        <v>180128</v>
      </c>
    </row>
    <row r="1831" spans="1:12" s="18" customFormat="1" x14ac:dyDescent="0.25">
      <c r="A1831" s="14" t="s">
        <v>8</v>
      </c>
      <c r="B1831" s="14" t="s">
        <v>9</v>
      </c>
      <c r="C1831" s="14" t="s">
        <v>6362</v>
      </c>
      <c r="D1831" s="31">
        <v>4112</v>
      </c>
      <c r="E1831" s="30" t="s">
        <v>11119</v>
      </c>
      <c r="F1831" s="14" t="s">
        <v>6364</v>
      </c>
      <c r="G1831" s="14" t="s">
        <v>6365</v>
      </c>
      <c r="H1831" s="14" t="s">
        <v>11549</v>
      </c>
      <c r="I1831" s="25">
        <v>9764</v>
      </c>
      <c r="J1831" s="14" t="str">
        <f t="shared" si="28"/>
        <v>K25TTM976445820</v>
      </c>
      <c r="K1831" s="16">
        <v>45820</v>
      </c>
      <c r="L1831" s="17">
        <v>1138891</v>
      </c>
    </row>
    <row r="1832" spans="1:12" s="18" customFormat="1" x14ac:dyDescent="0.25">
      <c r="A1832" s="14" t="s">
        <v>8</v>
      </c>
      <c r="B1832" s="14" t="s">
        <v>9</v>
      </c>
      <c r="C1832" s="14" t="s">
        <v>6366</v>
      </c>
      <c r="D1832" s="31">
        <v>4124</v>
      </c>
      <c r="E1832" s="30" t="s">
        <v>11034</v>
      </c>
      <c r="F1832" s="14" t="s">
        <v>6368</v>
      </c>
      <c r="G1832" s="14" t="s">
        <v>6369</v>
      </c>
      <c r="H1832" s="14" t="s">
        <v>11549</v>
      </c>
      <c r="I1832" s="25">
        <v>274469</v>
      </c>
      <c r="J1832" s="14" t="str">
        <f t="shared" si="28"/>
        <v>K25TTM27446945820</v>
      </c>
      <c r="K1832" s="16">
        <v>45820</v>
      </c>
      <c r="L1832" s="17">
        <v>240170</v>
      </c>
    </row>
    <row r="1833" spans="1:12" s="18" customFormat="1" x14ac:dyDescent="0.25">
      <c r="A1833" s="14" t="s">
        <v>8</v>
      </c>
      <c r="B1833" s="14" t="s">
        <v>9</v>
      </c>
      <c r="C1833" s="14" t="s">
        <v>6370</v>
      </c>
      <c r="D1833" s="31">
        <v>4140</v>
      </c>
      <c r="E1833" s="30" t="s">
        <v>11034</v>
      </c>
      <c r="F1833" s="14" t="s">
        <v>6372</v>
      </c>
      <c r="G1833" s="14" t="s">
        <v>6373</v>
      </c>
      <c r="H1833" s="14" t="s">
        <v>11549</v>
      </c>
      <c r="I1833" s="25">
        <v>275550</v>
      </c>
      <c r="J1833" s="14" t="str">
        <f t="shared" si="28"/>
        <v>K25TTM27555045820</v>
      </c>
      <c r="K1833" s="16">
        <v>45820</v>
      </c>
      <c r="L1833" s="17">
        <v>320760</v>
      </c>
    </row>
    <row r="1834" spans="1:12" s="18" customFormat="1" x14ac:dyDescent="0.25">
      <c r="A1834" s="14" t="s">
        <v>8</v>
      </c>
      <c r="B1834" s="14" t="s">
        <v>9</v>
      </c>
      <c r="C1834" s="14" t="s">
        <v>6374</v>
      </c>
      <c r="D1834" s="31">
        <v>4191</v>
      </c>
      <c r="E1834" s="30" t="s">
        <v>11034</v>
      </c>
      <c r="F1834" s="14" t="s">
        <v>4023</v>
      </c>
      <c r="G1834" s="14" t="s">
        <v>6375</v>
      </c>
      <c r="H1834" s="14" t="s">
        <v>11549</v>
      </c>
      <c r="I1834" s="25">
        <v>274854</v>
      </c>
      <c r="J1834" s="14" t="str">
        <f t="shared" si="28"/>
        <v>K25TTM27485445820</v>
      </c>
      <c r="K1834" s="16">
        <v>45820</v>
      </c>
      <c r="L1834" s="17">
        <v>914746</v>
      </c>
    </row>
    <row r="1835" spans="1:12" s="18" customFormat="1" x14ac:dyDescent="0.25">
      <c r="A1835" s="14" t="s">
        <v>8</v>
      </c>
      <c r="B1835" s="14" t="s">
        <v>9</v>
      </c>
      <c r="C1835" s="14" t="s">
        <v>6376</v>
      </c>
      <c r="D1835" s="31">
        <v>4197</v>
      </c>
      <c r="E1835" s="30" t="s">
        <v>11034</v>
      </c>
      <c r="F1835" s="14" t="s">
        <v>734</v>
      </c>
      <c r="G1835" s="14" t="s">
        <v>6377</v>
      </c>
      <c r="H1835" s="14" t="s">
        <v>11549</v>
      </c>
      <c r="I1835" s="25">
        <v>275766</v>
      </c>
      <c r="J1835" s="14" t="str">
        <f t="shared" si="28"/>
        <v>K25TTM27576645820</v>
      </c>
      <c r="K1835" s="16">
        <v>45820</v>
      </c>
      <c r="L1835" s="17">
        <v>119943</v>
      </c>
    </row>
    <row r="1836" spans="1:12" s="18" customFormat="1" x14ac:dyDescent="0.25">
      <c r="A1836" s="14" t="s">
        <v>8</v>
      </c>
      <c r="B1836" s="14" t="s">
        <v>9</v>
      </c>
      <c r="C1836" s="14" t="s">
        <v>6378</v>
      </c>
      <c r="D1836" s="31">
        <v>4217</v>
      </c>
      <c r="E1836" s="30" t="s">
        <v>11034</v>
      </c>
      <c r="F1836" s="14" t="s">
        <v>742</v>
      </c>
      <c r="G1836" s="14" t="s">
        <v>6379</v>
      </c>
      <c r="H1836" s="14" t="s">
        <v>11549</v>
      </c>
      <c r="I1836" s="25">
        <v>276180</v>
      </c>
      <c r="J1836" s="14" t="str">
        <f t="shared" si="28"/>
        <v>K25TTM27618045820</v>
      </c>
      <c r="K1836" s="16">
        <v>45820</v>
      </c>
      <c r="L1836" s="17">
        <v>248400</v>
      </c>
    </row>
    <row r="1837" spans="1:12" s="18" customFormat="1" x14ac:dyDescent="0.25">
      <c r="A1837" s="14" t="s">
        <v>8</v>
      </c>
      <c r="B1837" s="14" t="s">
        <v>9</v>
      </c>
      <c r="C1837" s="14" t="s">
        <v>6380</v>
      </c>
      <c r="D1837" s="31">
        <v>4236</v>
      </c>
      <c r="E1837" s="30" t="s">
        <v>11034</v>
      </c>
      <c r="F1837" s="14" t="s">
        <v>6382</v>
      </c>
      <c r="G1837" s="14" t="s">
        <v>6383</v>
      </c>
      <c r="H1837" s="14" t="s">
        <v>11549</v>
      </c>
      <c r="I1837" s="25">
        <v>274211</v>
      </c>
      <c r="J1837" s="14" t="str">
        <f t="shared" si="28"/>
        <v>K25TTM27421145820</v>
      </c>
      <c r="K1837" s="16">
        <v>45820</v>
      </c>
      <c r="L1837" s="17">
        <v>119943</v>
      </c>
    </row>
    <row r="1838" spans="1:12" s="18" customFormat="1" x14ac:dyDescent="0.25">
      <c r="A1838" s="14" t="s">
        <v>8</v>
      </c>
      <c r="B1838" s="14" t="s">
        <v>9</v>
      </c>
      <c r="C1838" s="14" t="s">
        <v>6384</v>
      </c>
      <c r="D1838" s="31">
        <v>4263</v>
      </c>
      <c r="E1838" s="30" t="s">
        <v>11034</v>
      </c>
      <c r="F1838" s="14" t="s">
        <v>1457</v>
      </c>
      <c r="G1838" s="14" t="s">
        <v>6385</v>
      </c>
      <c r="H1838" s="14" t="s">
        <v>11549</v>
      </c>
      <c r="I1838" s="25">
        <v>275365</v>
      </c>
      <c r="J1838" s="14" t="str">
        <f t="shared" si="28"/>
        <v>K25TTM27536545820</v>
      </c>
      <c r="K1838" s="16">
        <v>45820</v>
      </c>
      <c r="L1838" s="17">
        <v>629931</v>
      </c>
    </row>
    <row r="1839" spans="1:12" s="18" customFormat="1" x14ac:dyDescent="0.25">
      <c r="A1839" s="14" t="s">
        <v>8</v>
      </c>
      <c r="B1839" s="14" t="s">
        <v>9</v>
      </c>
      <c r="C1839" s="14" t="s">
        <v>6386</v>
      </c>
      <c r="D1839" s="31">
        <v>4292</v>
      </c>
      <c r="E1839" s="30" t="s">
        <v>11084</v>
      </c>
      <c r="F1839" s="14" t="s">
        <v>6388</v>
      </c>
      <c r="G1839" s="14" t="s">
        <v>6389</v>
      </c>
      <c r="H1839" s="14" t="s">
        <v>11549</v>
      </c>
      <c r="I1839" s="25">
        <v>15115</v>
      </c>
      <c r="J1839" s="14" t="str">
        <f t="shared" si="28"/>
        <v>K25TTM1511545820</v>
      </c>
      <c r="K1839" s="16">
        <v>45820</v>
      </c>
      <c r="L1839" s="17">
        <v>719941</v>
      </c>
    </row>
    <row r="1840" spans="1:12" s="18" customFormat="1" x14ac:dyDescent="0.25">
      <c r="A1840" s="14" t="s">
        <v>8</v>
      </c>
      <c r="B1840" s="14" t="s">
        <v>9</v>
      </c>
      <c r="C1840" s="14" t="s">
        <v>6390</v>
      </c>
      <c r="D1840" s="31">
        <v>4415</v>
      </c>
      <c r="E1840" s="30" t="s">
        <v>11084</v>
      </c>
      <c r="F1840" s="14" t="s">
        <v>770</v>
      </c>
      <c r="G1840" s="14" t="s">
        <v>6391</v>
      </c>
      <c r="H1840" s="14" t="s">
        <v>11549</v>
      </c>
      <c r="I1840" s="25">
        <v>15088</v>
      </c>
      <c r="J1840" s="14" t="str">
        <f t="shared" si="28"/>
        <v>K25TTM1508845820</v>
      </c>
      <c r="K1840" s="16">
        <v>45820</v>
      </c>
      <c r="L1840" s="17">
        <v>369945</v>
      </c>
    </row>
    <row r="1841" spans="1:12" s="18" customFormat="1" x14ac:dyDescent="0.25">
      <c r="A1841" s="14" t="s">
        <v>8</v>
      </c>
      <c r="B1841" s="14" t="s">
        <v>9</v>
      </c>
      <c r="C1841" s="14" t="s">
        <v>6392</v>
      </c>
      <c r="D1841" s="31">
        <v>4422</v>
      </c>
      <c r="E1841" s="30" t="s">
        <v>11064</v>
      </c>
      <c r="F1841" s="14" t="s">
        <v>6394</v>
      </c>
      <c r="G1841" s="14" t="s">
        <v>6395</v>
      </c>
      <c r="H1841" s="14" t="s">
        <v>11549</v>
      </c>
      <c r="I1841" s="25">
        <v>44721</v>
      </c>
      <c r="J1841" s="14" t="str">
        <f t="shared" si="28"/>
        <v>K25TTM4472145820</v>
      </c>
      <c r="K1841" s="16">
        <v>45820</v>
      </c>
      <c r="L1841" s="17">
        <v>76626</v>
      </c>
    </row>
    <row r="1842" spans="1:12" s="18" customFormat="1" x14ac:dyDescent="0.25">
      <c r="A1842" s="14" t="s">
        <v>8</v>
      </c>
      <c r="B1842" s="14" t="s">
        <v>9</v>
      </c>
      <c r="C1842" s="14" t="s">
        <v>6396</v>
      </c>
      <c r="D1842" s="31">
        <v>4439</v>
      </c>
      <c r="E1842" s="30" t="s">
        <v>11064</v>
      </c>
      <c r="F1842" s="14" t="s">
        <v>6398</v>
      </c>
      <c r="G1842" s="14" t="s">
        <v>6399</v>
      </c>
      <c r="H1842" s="14" t="s">
        <v>11549</v>
      </c>
      <c r="I1842" s="25">
        <v>44679</v>
      </c>
      <c r="J1842" s="14" t="str">
        <f t="shared" si="28"/>
        <v>K25TTM4467945820</v>
      </c>
      <c r="K1842" s="16">
        <v>45820</v>
      </c>
      <c r="L1842" s="17">
        <v>126306</v>
      </c>
    </row>
    <row r="1843" spans="1:12" s="18" customFormat="1" x14ac:dyDescent="0.25">
      <c r="A1843" s="14" t="s">
        <v>8</v>
      </c>
      <c r="B1843" s="14" t="s">
        <v>9</v>
      </c>
      <c r="C1843" s="14" t="s">
        <v>6400</v>
      </c>
      <c r="D1843" s="31">
        <v>4473</v>
      </c>
      <c r="E1843" s="30" t="s">
        <v>11064</v>
      </c>
      <c r="F1843" s="14" t="s">
        <v>784</v>
      </c>
      <c r="G1843" s="14" t="s">
        <v>6401</v>
      </c>
      <c r="H1843" s="14" t="s">
        <v>11549</v>
      </c>
      <c r="I1843" s="25">
        <v>44582</v>
      </c>
      <c r="J1843" s="14" t="str">
        <f t="shared" si="28"/>
        <v>K25TTM4458245820</v>
      </c>
      <c r="K1843" s="16">
        <v>45820</v>
      </c>
      <c r="L1843" s="17">
        <v>53460</v>
      </c>
    </row>
    <row r="1844" spans="1:12" s="18" customFormat="1" x14ac:dyDescent="0.25">
      <c r="A1844" s="14" t="s">
        <v>8</v>
      </c>
      <c r="B1844" s="14" t="s">
        <v>9</v>
      </c>
      <c r="C1844" s="14" t="s">
        <v>6402</v>
      </c>
      <c r="D1844" s="31">
        <v>4473</v>
      </c>
      <c r="E1844" s="30" t="s">
        <v>11064</v>
      </c>
      <c r="F1844" s="14" t="s">
        <v>784</v>
      </c>
      <c r="G1844" s="14" t="s">
        <v>6403</v>
      </c>
      <c r="H1844" s="14" t="s">
        <v>11549</v>
      </c>
      <c r="I1844" s="25">
        <v>44585</v>
      </c>
      <c r="J1844" s="14" t="str">
        <f t="shared" si="28"/>
        <v>K25TTM4458545820</v>
      </c>
      <c r="K1844" s="16">
        <v>45820</v>
      </c>
      <c r="L1844" s="17">
        <v>80190</v>
      </c>
    </row>
    <row r="1845" spans="1:12" s="18" customFormat="1" x14ac:dyDescent="0.25">
      <c r="A1845" s="14" t="s">
        <v>8</v>
      </c>
      <c r="B1845" s="14" t="s">
        <v>9</v>
      </c>
      <c r="C1845" s="14" t="s">
        <v>6404</v>
      </c>
      <c r="D1845" s="31">
        <v>4473</v>
      </c>
      <c r="E1845" s="30" t="s">
        <v>11064</v>
      </c>
      <c r="F1845" s="14" t="s">
        <v>784</v>
      </c>
      <c r="G1845" s="14" t="s">
        <v>6405</v>
      </c>
      <c r="H1845" s="14" t="s">
        <v>11549</v>
      </c>
      <c r="I1845" s="25">
        <v>44619</v>
      </c>
      <c r="J1845" s="14" t="str">
        <f t="shared" si="28"/>
        <v>K25TTM4461945820</v>
      </c>
      <c r="K1845" s="16">
        <v>45820</v>
      </c>
      <c r="L1845" s="17">
        <v>76626</v>
      </c>
    </row>
    <row r="1846" spans="1:12" s="18" customFormat="1" x14ac:dyDescent="0.25">
      <c r="A1846" s="14" t="s">
        <v>8</v>
      </c>
      <c r="B1846" s="14" t="s">
        <v>9</v>
      </c>
      <c r="C1846" s="14" t="s">
        <v>6406</v>
      </c>
      <c r="D1846" s="31">
        <v>4497</v>
      </c>
      <c r="E1846" s="30" t="s">
        <v>11144</v>
      </c>
      <c r="F1846" s="14" t="s">
        <v>1497</v>
      </c>
      <c r="G1846" s="14" t="s">
        <v>6407</v>
      </c>
      <c r="H1846" s="14" t="s">
        <v>11549</v>
      </c>
      <c r="I1846" s="25">
        <v>6854</v>
      </c>
      <c r="J1846" s="14" t="str">
        <f t="shared" si="28"/>
        <v>K25TTM685445820</v>
      </c>
      <c r="K1846" s="16">
        <v>45820</v>
      </c>
      <c r="L1846" s="17">
        <v>119943</v>
      </c>
    </row>
    <row r="1847" spans="1:12" s="18" customFormat="1" x14ac:dyDescent="0.25">
      <c r="A1847" s="14" t="s">
        <v>8</v>
      </c>
      <c r="B1847" s="14" t="s">
        <v>9</v>
      </c>
      <c r="C1847" s="14" t="s">
        <v>6408</v>
      </c>
      <c r="D1847" s="31">
        <v>4502</v>
      </c>
      <c r="E1847" s="30" t="s">
        <v>11064</v>
      </c>
      <c r="F1847" s="14" t="s">
        <v>2210</v>
      </c>
      <c r="G1847" s="14" t="s">
        <v>6409</v>
      </c>
      <c r="H1847" s="14" t="s">
        <v>11549</v>
      </c>
      <c r="I1847" s="25">
        <v>44631</v>
      </c>
      <c r="J1847" s="14" t="str">
        <f t="shared" si="28"/>
        <v>K25TTM4463145820</v>
      </c>
      <c r="K1847" s="16">
        <v>45820</v>
      </c>
      <c r="L1847" s="17">
        <v>60043</v>
      </c>
    </row>
    <row r="1848" spans="1:12" s="18" customFormat="1" x14ac:dyDescent="0.25">
      <c r="A1848" s="14" t="s">
        <v>8</v>
      </c>
      <c r="B1848" s="14" t="s">
        <v>9</v>
      </c>
      <c r="C1848" s="14" t="s">
        <v>6410</v>
      </c>
      <c r="D1848" s="31">
        <v>4538</v>
      </c>
      <c r="E1848" s="30" t="s">
        <v>11154</v>
      </c>
      <c r="F1848" s="14" t="s">
        <v>796</v>
      </c>
      <c r="G1848" s="14" t="s">
        <v>6411</v>
      </c>
      <c r="H1848" s="14" t="s">
        <v>11549</v>
      </c>
      <c r="I1848" s="25">
        <v>11643</v>
      </c>
      <c r="J1848" s="14" t="str">
        <f t="shared" si="28"/>
        <v>K25TTM1164345820</v>
      </c>
      <c r="K1848" s="16">
        <v>45820</v>
      </c>
      <c r="L1848" s="17">
        <v>76626</v>
      </c>
    </row>
    <row r="1849" spans="1:12" s="18" customFormat="1" x14ac:dyDescent="0.25">
      <c r="A1849" s="14" t="s">
        <v>8</v>
      </c>
      <c r="B1849" s="14" t="s">
        <v>9</v>
      </c>
      <c r="C1849" s="14" t="s">
        <v>6412</v>
      </c>
      <c r="D1849" s="31">
        <v>4550</v>
      </c>
      <c r="E1849" s="30" t="s">
        <v>11069</v>
      </c>
      <c r="F1849" s="14" t="s">
        <v>800</v>
      </c>
      <c r="G1849" s="14" t="s">
        <v>6413</v>
      </c>
      <c r="H1849" s="14" t="s">
        <v>11549</v>
      </c>
      <c r="I1849" s="25">
        <v>6601</v>
      </c>
      <c r="J1849" s="14" t="str">
        <f t="shared" si="28"/>
        <v>K25TTM660145820</v>
      </c>
      <c r="K1849" s="16">
        <v>45820</v>
      </c>
      <c r="L1849" s="17">
        <v>149040</v>
      </c>
    </row>
    <row r="1850" spans="1:12" s="18" customFormat="1" x14ac:dyDescent="0.25">
      <c r="A1850" s="14" t="s">
        <v>8</v>
      </c>
      <c r="B1850" s="14" t="s">
        <v>9</v>
      </c>
      <c r="C1850" s="14" t="s">
        <v>6414</v>
      </c>
      <c r="D1850" s="31">
        <v>4579</v>
      </c>
      <c r="E1850" s="30" t="s">
        <v>11243</v>
      </c>
      <c r="F1850" s="14" t="s">
        <v>804</v>
      </c>
      <c r="G1850" s="14" t="s">
        <v>6415</v>
      </c>
      <c r="H1850" s="14" t="s">
        <v>11549</v>
      </c>
      <c r="I1850" s="25">
        <v>21331</v>
      </c>
      <c r="J1850" s="14" t="str">
        <f t="shared" si="28"/>
        <v>K25TTM2133145820</v>
      </c>
      <c r="K1850" s="16">
        <v>45820</v>
      </c>
      <c r="L1850" s="17">
        <v>256176</v>
      </c>
    </row>
    <row r="1851" spans="1:12" s="18" customFormat="1" x14ac:dyDescent="0.25">
      <c r="A1851" s="14" t="s">
        <v>8</v>
      </c>
      <c r="B1851" s="14" t="s">
        <v>9</v>
      </c>
      <c r="C1851" s="14" t="s">
        <v>6416</v>
      </c>
      <c r="D1851" s="31">
        <v>4615</v>
      </c>
      <c r="E1851" s="30" t="s">
        <v>11024</v>
      </c>
      <c r="F1851" s="14" t="s">
        <v>4880</v>
      </c>
      <c r="G1851" s="14" t="s">
        <v>6417</v>
      </c>
      <c r="H1851" s="14" t="s">
        <v>11549</v>
      </c>
      <c r="I1851" s="25">
        <v>89023</v>
      </c>
      <c r="J1851" s="14" t="str">
        <f t="shared" si="28"/>
        <v>K25TTM8902345820</v>
      </c>
      <c r="K1851" s="16">
        <v>45820</v>
      </c>
      <c r="L1851" s="17">
        <v>469551</v>
      </c>
    </row>
    <row r="1852" spans="1:12" s="18" customFormat="1" x14ac:dyDescent="0.25">
      <c r="A1852" s="14" t="s">
        <v>8</v>
      </c>
      <c r="B1852" s="14" t="s">
        <v>9</v>
      </c>
      <c r="C1852" s="14" t="s">
        <v>6418</v>
      </c>
      <c r="D1852" s="31">
        <v>4624</v>
      </c>
      <c r="E1852" s="30" t="s">
        <v>11109</v>
      </c>
      <c r="F1852" s="14" t="s">
        <v>6420</v>
      </c>
      <c r="G1852" s="14" t="s">
        <v>85</v>
      </c>
      <c r="H1852" s="14" t="s">
        <v>11549</v>
      </c>
      <c r="I1852" s="25">
        <v>4702</v>
      </c>
      <c r="J1852" s="14" t="str">
        <f t="shared" si="28"/>
        <v>K25TTM470245820</v>
      </c>
      <c r="K1852" s="16">
        <v>45820</v>
      </c>
      <c r="L1852" s="17">
        <v>53460</v>
      </c>
    </row>
    <row r="1853" spans="1:12" s="18" customFormat="1" x14ac:dyDescent="0.25">
      <c r="A1853" s="14" t="s">
        <v>8</v>
      </c>
      <c r="B1853" s="14" t="s">
        <v>9</v>
      </c>
      <c r="C1853" s="14" t="s">
        <v>6421</v>
      </c>
      <c r="D1853" s="31">
        <v>4634</v>
      </c>
      <c r="E1853" s="30" t="s">
        <v>11034</v>
      </c>
      <c r="F1853" s="14" t="s">
        <v>6423</v>
      </c>
      <c r="G1853" s="14" t="s">
        <v>6424</v>
      </c>
      <c r="H1853" s="14" t="s">
        <v>11549</v>
      </c>
      <c r="I1853" s="25">
        <v>276151</v>
      </c>
      <c r="J1853" s="14" t="str">
        <f t="shared" si="28"/>
        <v>K25TTM27615145820</v>
      </c>
      <c r="K1853" s="16">
        <v>45820</v>
      </c>
      <c r="L1853" s="17">
        <v>240570</v>
      </c>
    </row>
    <row r="1854" spans="1:12" s="18" customFormat="1" x14ac:dyDescent="0.25">
      <c r="A1854" s="14" t="s">
        <v>8</v>
      </c>
      <c r="B1854" s="14" t="s">
        <v>9</v>
      </c>
      <c r="C1854" s="14" t="s">
        <v>6425</v>
      </c>
      <c r="D1854" s="31">
        <v>4664</v>
      </c>
      <c r="E1854" s="30" t="s">
        <v>11028</v>
      </c>
      <c r="F1854" s="14" t="s">
        <v>6427</v>
      </c>
      <c r="G1854" s="14" t="s">
        <v>4650</v>
      </c>
      <c r="H1854" s="14" t="s">
        <v>11549</v>
      </c>
      <c r="I1854" s="25">
        <v>3269</v>
      </c>
      <c r="J1854" s="14" t="str">
        <f t="shared" si="28"/>
        <v>K25TTM326945820</v>
      </c>
      <c r="K1854" s="16">
        <v>45820</v>
      </c>
      <c r="L1854" s="17">
        <v>383130</v>
      </c>
    </row>
    <row r="1855" spans="1:12" s="18" customFormat="1" x14ac:dyDescent="0.25">
      <c r="A1855" s="14" t="s">
        <v>8</v>
      </c>
      <c r="B1855" s="14" t="s">
        <v>9</v>
      </c>
      <c r="C1855" s="14" t="s">
        <v>6428</v>
      </c>
      <c r="D1855" s="31">
        <v>4783</v>
      </c>
      <c r="E1855" s="30" t="s">
        <v>11024</v>
      </c>
      <c r="F1855" s="14" t="s">
        <v>6430</v>
      </c>
      <c r="G1855" s="14" t="s">
        <v>6431</v>
      </c>
      <c r="H1855" s="14" t="s">
        <v>11549</v>
      </c>
      <c r="I1855" s="25">
        <v>88595</v>
      </c>
      <c r="J1855" s="14" t="str">
        <f t="shared" si="28"/>
        <v>K25TTM8859545820</v>
      </c>
      <c r="K1855" s="16">
        <v>45820</v>
      </c>
      <c r="L1855" s="17">
        <v>360562</v>
      </c>
    </row>
    <row r="1856" spans="1:12" s="18" customFormat="1" x14ac:dyDescent="0.25">
      <c r="A1856" s="14" t="s">
        <v>8</v>
      </c>
      <c r="B1856" s="14" t="s">
        <v>9</v>
      </c>
      <c r="C1856" s="14" t="s">
        <v>6432</v>
      </c>
      <c r="D1856" s="31">
        <v>4796</v>
      </c>
      <c r="E1856" s="30" t="s">
        <v>11154</v>
      </c>
      <c r="F1856" s="14" t="s">
        <v>6434</v>
      </c>
      <c r="G1856" s="14" t="s">
        <v>6435</v>
      </c>
      <c r="H1856" s="14" t="s">
        <v>11549</v>
      </c>
      <c r="I1856" s="25">
        <v>11678</v>
      </c>
      <c r="J1856" s="14" t="str">
        <f t="shared" si="28"/>
        <v>K25TTM1167845820</v>
      </c>
      <c r="K1856" s="16">
        <v>45820</v>
      </c>
      <c r="L1856" s="17">
        <v>134387</v>
      </c>
    </row>
    <row r="1857" spans="1:12" s="18" customFormat="1" x14ac:dyDescent="0.25">
      <c r="A1857" s="14" t="s">
        <v>8</v>
      </c>
      <c r="B1857" s="14" t="s">
        <v>9</v>
      </c>
      <c r="C1857" s="14" t="s">
        <v>6436</v>
      </c>
      <c r="D1857" s="31">
        <v>4828</v>
      </c>
      <c r="E1857" s="30" t="s">
        <v>11248</v>
      </c>
      <c r="F1857" s="14" t="s">
        <v>6438</v>
      </c>
      <c r="G1857" s="14" t="s">
        <v>6439</v>
      </c>
      <c r="H1857" s="14" t="s">
        <v>11549</v>
      </c>
      <c r="I1857" s="25">
        <v>6549</v>
      </c>
      <c r="J1857" s="14" t="str">
        <f t="shared" si="28"/>
        <v>K25TTM654945820</v>
      </c>
      <c r="K1857" s="16">
        <v>45820</v>
      </c>
      <c r="L1857" s="17">
        <v>210060</v>
      </c>
    </row>
    <row r="1858" spans="1:12" s="18" customFormat="1" x14ac:dyDescent="0.25">
      <c r="A1858" s="14" t="s">
        <v>8</v>
      </c>
      <c r="B1858" s="14" t="s">
        <v>9</v>
      </c>
      <c r="C1858" s="14" t="s">
        <v>6440</v>
      </c>
      <c r="D1858" s="31">
        <v>4879</v>
      </c>
      <c r="E1858" s="30" t="s">
        <v>11109</v>
      </c>
      <c r="F1858" s="14" t="s">
        <v>6442</v>
      </c>
      <c r="G1858" s="14" t="s">
        <v>6443</v>
      </c>
      <c r="H1858" s="14" t="s">
        <v>11549</v>
      </c>
      <c r="I1858" s="25">
        <v>4699</v>
      </c>
      <c r="J1858" s="14" t="str">
        <f t="shared" si="28"/>
        <v>K25TTM469945820</v>
      </c>
      <c r="K1858" s="16">
        <v>45820</v>
      </c>
      <c r="L1858" s="17">
        <v>106920</v>
      </c>
    </row>
    <row r="1859" spans="1:12" s="18" customFormat="1" x14ac:dyDescent="0.25">
      <c r="A1859" s="14" t="s">
        <v>8</v>
      </c>
      <c r="B1859" s="14" t="s">
        <v>9</v>
      </c>
      <c r="C1859" s="14" t="s">
        <v>6444</v>
      </c>
      <c r="D1859" s="31">
        <v>4899</v>
      </c>
      <c r="E1859" s="30" t="s">
        <v>11114</v>
      </c>
      <c r="F1859" s="14" t="s">
        <v>6446</v>
      </c>
      <c r="G1859" s="14" t="s">
        <v>6447</v>
      </c>
      <c r="H1859" s="14" t="s">
        <v>11549</v>
      </c>
      <c r="I1859" s="25">
        <v>5030</v>
      </c>
      <c r="J1859" s="14" t="str">
        <f t="shared" si="28"/>
        <v>K25TTM503045820</v>
      </c>
      <c r="K1859" s="16">
        <v>45820</v>
      </c>
      <c r="L1859" s="17">
        <v>200724</v>
      </c>
    </row>
    <row r="1860" spans="1:12" s="18" customFormat="1" x14ac:dyDescent="0.25">
      <c r="A1860" s="14" t="s">
        <v>8</v>
      </c>
      <c r="B1860" s="14" t="s">
        <v>9</v>
      </c>
      <c r="C1860" s="14" t="s">
        <v>6448</v>
      </c>
      <c r="D1860" s="31">
        <v>4900</v>
      </c>
      <c r="E1860" s="30" t="s">
        <v>11114</v>
      </c>
      <c r="F1860" s="14" t="s">
        <v>6450</v>
      </c>
      <c r="G1860" s="14" t="s">
        <v>6451</v>
      </c>
      <c r="H1860" s="14" t="s">
        <v>11549</v>
      </c>
      <c r="I1860" s="25">
        <v>4998</v>
      </c>
      <c r="J1860" s="14" t="str">
        <f t="shared" ref="J1860:J1923" si="29">H1860&amp;I1860&amp;K1860</f>
        <v>K25TTM499845820</v>
      </c>
      <c r="K1860" s="16">
        <v>45820</v>
      </c>
      <c r="L1860" s="17">
        <v>241069</v>
      </c>
    </row>
    <row r="1861" spans="1:12" s="18" customFormat="1" x14ac:dyDescent="0.25">
      <c r="A1861" s="14" t="s">
        <v>8</v>
      </c>
      <c r="B1861" s="14" t="s">
        <v>9</v>
      </c>
      <c r="C1861" s="14" t="s">
        <v>6452</v>
      </c>
      <c r="D1861" s="31">
        <v>4918</v>
      </c>
      <c r="E1861" s="30" t="s">
        <v>11034</v>
      </c>
      <c r="F1861" s="14" t="s">
        <v>2252</v>
      </c>
      <c r="G1861" s="14" t="s">
        <v>6453</v>
      </c>
      <c r="H1861" s="14" t="s">
        <v>11549</v>
      </c>
      <c r="I1861" s="25">
        <v>275310</v>
      </c>
      <c r="J1861" s="14" t="str">
        <f t="shared" si="29"/>
        <v>K25TTM27531045820</v>
      </c>
      <c r="K1861" s="16">
        <v>45820</v>
      </c>
      <c r="L1861" s="17">
        <v>580500</v>
      </c>
    </row>
    <row r="1862" spans="1:12" s="18" customFormat="1" x14ac:dyDescent="0.25">
      <c r="A1862" s="14" t="s">
        <v>8</v>
      </c>
      <c r="B1862" s="14" t="s">
        <v>9</v>
      </c>
      <c r="C1862" s="14" t="s">
        <v>6454</v>
      </c>
      <c r="D1862" s="31">
        <v>4943</v>
      </c>
      <c r="E1862" s="30" t="s">
        <v>11024</v>
      </c>
      <c r="F1862" s="14" t="s">
        <v>6456</v>
      </c>
      <c r="G1862" s="14" t="s">
        <v>6457</v>
      </c>
      <c r="H1862" s="14" t="s">
        <v>11549</v>
      </c>
      <c r="I1862" s="25">
        <v>88826</v>
      </c>
      <c r="J1862" s="14" t="str">
        <f t="shared" si="29"/>
        <v>K25TTM8882645820</v>
      </c>
      <c r="K1862" s="16">
        <v>45820</v>
      </c>
      <c r="L1862" s="17">
        <v>2016206</v>
      </c>
    </row>
    <row r="1863" spans="1:12" s="18" customFormat="1" x14ac:dyDescent="0.25">
      <c r="A1863" s="14" t="s">
        <v>8</v>
      </c>
      <c r="B1863" s="14" t="s">
        <v>9</v>
      </c>
      <c r="C1863" s="14" t="s">
        <v>6458</v>
      </c>
      <c r="D1863" s="31">
        <v>4949</v>
      </c>
      <c r="E1863" s="30" t="s">
        <v>11064</v>
      </c>
      <c r="F1863" s="14" t="s">
        <v>4075</v>
      </c>
      <c r="G1863" s="14" t="s">
        <v>6459</v>
      </c>
      <c r="H1863" s="14" t="s">
        <v>11549</v>
      </c>
      <c r="I1863" s="25">
        <v>44810</v>
      </c>
      <c r="J1863" s="14" t="str">
        <f t="shared" si="29"/>
        <v>K25TTM4481045820</v>
      </c>
      <c r="K1863" s="16">
        <v>45820</v>
      </c>
      <c r="L1863" s="17">
        <v>615341</v>
      </c>
    </row>
    <row r="1864" spans="1:12" s="18" customFormat="1" x14ac:dyDescent="0.25">
      <c r="A1864" s="14" t="s">
        <v>8</v>
      </c>
      <c r="B1864" s="14" t="s">
        <v>9</v>
      </c>
      <c r="C1864" s="14" t="s">
        <v>6460</v>
      </c>
      <c r="D1864" s="31">
        <v>4956</v>
      </c>
      <c r="E1864" s="30" t="s">
        <v>11273</v>
      </c>
      <c r="F1864" s="14" t="s">
        <v>6462</v>
      </c>
      <c r="G1864" s="14" t="s">
        <v>6463</v>
      </c>
      <c r="H1864" s="14" t="s">
        <v>11549</v>
      </c>
      <c r="I1864" s="25">
        <v>5005</v>
      </c>
      <c r="J1864" s="14" t="str">
        <f t="shared" si="29"/>
        <v>K25TTM500545820</v>
      </c>
      <c r="K1864" s="16">
        <v>45820</v>
      </c>
      <c r="L1864" s="17">
        <v>840169</v>
      </c>
    </row>
    <row r="1865" spans="1:12" s="18" customFormat="1" x14ac:dyDescent="0.25">
      <c r="A1865" s="14" t="s">
        <v>8</v>
      </c>
      <c r="B1865" s="14" t="s">
        <v>9</v>
      </c>
      <c r="C1865" s="14" t="s">
        <v>6464</v>
      </c>
      <c r="D1865" s="31">
        <v>4979</v>
      </c>
      <c r="E1865" s="30" t="s">
        <v>11243</v>
      </c>
      <c r="F1865" s="14" t="s">
        <v>1551</v>
      </c>
      <c r="G1865" s="14" t="s">
        <v>6465</v>
      </c>
      <c r="H1865" s="14" t="s">
        <v>11549</v>
      </c>
      <c r="I1865" s="25">
        <v>21308</v>
      </c>
      <c r="J1865" s="14" t="str">
        <f t="shared" si="29"/>
        <v>K25TTM2130845820</v>
      </c>
      <c r="K1865" s="16">
        <v>45820</v>
      </c>
      <c r="L1865" s="17">
        <v>119943</v>
      </c>
    </row>
    <row r="1866" spans="1:12" s="18" customFormat="1" x14ac:dyDescent="0.25">
      <c r="A1866" s="14" t="s">
        <v>8</v>
      </c>
      <c r="B1866" s="14" t="s">
        <v>9</v>
      </c>
      <c r="C1866" s="14" t="s">
        <v>6466</v>
      </c>
      <c r="D1866" s="31">
        <v>5082</v>
      </c>
      <c r="E1866" s="30" t="s">
        <v>11199</v>
      </c>
      <c r="F1866" s="14" t="s">
        <v>6468</v>
      </c>
      <c r="G1866" s="14" t="s">
        <v>6469</v>
      </c>
      <c r="H1866" s="14" t="s">
        <v>11549</v>
      </c>
      <c r="I1866" s="25">
        <v>2816</v>
      </c>
      <c r="J1866" s="14" t="str">
        <f t="shared" si="29"/>
        <v>K25TTM281645820</v>
      </c>
      <c r="K1866" s="16">
        <v>45820</v>
      </c>
      <c r="L1866" s="17">
        <v>65030</v>
      </c>
    </row>
    <row r="1867" spans="1:12" s="18" customFormat="1" x14ac:dyDescent="0.25">
      <c r="A1867" s="14" t="s">
        <v>8</v>
      </c>
      <c r="B1867" s="14" t="s">
        <v>9</v>
      </c>
      <c r="C1867" s="14" t="s">
        <v>6470</v>
      </c>
      <c r="D1867" s="31">
        <v>5082</v>
      </c>
      <c r="E1867" s="30" t="s">
        <v>11199</v>
      </c>
      <c r="F1867" s="14" t="s">
        <v>6468</v>
      </c>
      <c r="G1867" s="14" t="s">
        <v>6471</v>
      </c>
      <c r="H1867" s="14" t="s">
        <v>11549</v>
      </c>
      <c r="I1867" s="25">
        <v>2817</v>
      </c>
      <c r="J1867" s="14" t="str">
        <f t="shared" si="29"/>
        <v>K25TTM281745820</v>
      </c>
      <c r="K1867" s="16">
        <v>45820</v>
      </c>
      <c r="L1867" s="17">
        <v>119943</v>
      </c>
    </row>
    <row r="1868" spans="1:12" s="18" customFormat="1" x14ac:dyDescent="0.25">
      <c r="A1868" s="14" t="s">
        <v>8</v>
      </c>
      <c r="B1868" s="14" t="s">
        <v>9</v>
      </c>
      <c r="C1868" s="14" t="s">
        <v>6472</v>
      </c>
      <c r="D1868" s="31">
        <v>5090</v>
      </c>
      <c r="E1868" s="30" t="s">
        <v>11034</v>
      </c>
      <c r="F1868" s="14" t="s">
        <v>2869</v>
      </c>
      <c r="G1868" s="14" t="s">
        <v>6473</v>
      </c>
      <c r="H1868" s="14" t="s">
        <v>11549</v>
      </c>
      <c r="I1868" s="25">
        <v>275586</v>
      </c>
      <c r="J1868" s="14" t="str">
        <f t="shared" si="29"/>
        <v>K25TTM27558645820</v>
      </c>
      <c r="K1868" s="16">
        <v>45820</v>
      </c>
      <c r="L1868" s="17">
        <v>298080</v>
      </c>
    </row>
    <row r="1869" spans="1:12" s="18" customFormat="1" x14ac:dyDescent="0.25">
      <c r="A1869" s="14" t="s">
        <v>8</v>
      </c>
      <c r="B1869" s="14" t="s">
        <v>9</v>
      </c>
      <c r="C1869" s="14" t="s">
        <v>6474</v>
      </c>
      <c r="D1869" s="31">
        <v>5108</v>
      </c>
      <c r="E1869" s="30" t="s">
        <v>11129</v>
      </c>
      <c r="F1869" s="14" t="s">
        <v>6476</v>
      </c>
      <c r="G1869" s="14" t="s">
        <v>6477</v>
      </c>
      <c r="H1869" s="14" t="s">
        <v>11549</v>
      </c>
      <c r="I1869" s="25">
        <v>21005</v>
      </c>
      <c r="J1869" s="14" t="str">
        <f t="shared" si="29"/>
        <v>K25TTM2100545820</v>
      </c>
      <c r="K1869" s="16">
        <v>45820</v>
      </c>
      <c r="L1869" s="17">
        <v>268773</v>
      </c>
    </row>
    <row r="1870" spans="1:12" s="18" customFormat="1" x14ac:dyDescent="0.25">
      <c r="A1870" s="14" t="s">
        <v>8</v>
      </c>
      <c r="B1870" s="14" t="s">
        <v>9</v>
      </c>
      <c r="C1870" s="14" t="s">
        <v>6478</v>
      </c>
      <c r="D1870" s="31">
        <v>5119</v>
      </c>
      <c r="E1870" s="30" t="s">
        <v>11233</v>
      </c>
      <c r="F1870" s="14" t="s">
        <v>6480</v>
      </c>
      <c r="G1870" s="14" t="s">
        <v>6481</v>
      </c>
      <c r="H1870" s="14" t="s">
        <v>11549</v>
      </c>
      <c r="I1870" s="25">
        <v>18107</v>
      </c>
      <c r="J1870" s="14" t="str">
        <f t="shared" si="29"/>
        <v>K25TTM1810745820</v>
      </c>
      <c r="K1870" s="16">
        <v>45820</v>
      </c>
      <c r="L1870" s="17">
        <v>239885</v>
      </c>
    </row>
    <row r="1871" spans="1:12" s="18" customFormat="1" x14ac:dyDescent="0.25">
      <c r="A1871" s="14" t="s">
        <v>8</v>
      </c>
      <c r="B1871" s="14" t="s">
        <v>9</v>
      </c>
      <c r="C1871" s="14" t="s">
        <v>6482</v>
      </c>
      <c r="D1871" s="31">
        <v>5122</v>
      </c>
      <c r="E1871" s="30" t="s">
        <v>11044</v>
      </c>
      <c r="F1871" s="14" t="s">
        <v>6484</v>
      </c>
      <c r="G1871" s="14" t="s">
        <v>6485</v>
      </c>
      <c r="H1871" s="14" t="s">
        <v>11549</v>
      </c>
      <c r="I1871" s="25">
        <v>8049</v>
      </c>
      <c r="J1871" s="14" t="str">
        <f t="shared" si="29"/>
        <v>K25TTM804945820</v>
      </c>
      <c r="K1871" s="16">
        <v>45820</v>
      </c>
      <c r="L1871" s="17">
        <v>119943</v>
      </c>
    </row>
    <row r="1872" spans="1:12" s="18" customFormat="1" x14ac:dyDescent="0.25">
      <c r="A1872" s="14" t="s">
        <v>8</v>
      </c>
      <c r="B1872" s="14" t="s">
        <v>9</v>
      </c>
      <c r="C1872" s="14" t="s">
        <v>6486</v>
      </c>
      <c r="D1872" s="31">
        <v>5135</v>
      </c>
      <c r="E1872" s="30" t="s">
        <v>11303</v>
      </c>
      <c r="F1872" s="14" t="s">
        <v>6488</v>
      </c>
      <c r="G1872" s="14" t="s">
        <v>6489</v>
      </c>
      <c r="H1872" s="14" t="s">
        <v>11549</v>
      </c>
      <c r="I1872" s="25">
        <v>2144</v>
      </c>
      <c r="J1872" s="14" t="str">
        <f t="shared" si="29"/>
        <v>K25TTM214445820</v>
      </c>
      <c r="K1872" s="16">
        <v>45820</v>
      </c>
      <c r="L1872" s="17">
        <v>119943</v>
      </c>
    </row>
    <row r="1873" spans="1:12" s="18" customFormat="1" x14ac:dyDescent="0.25">
      <c r="A1873" s="14" t="s">
        <v>8</v>
      </c>
      <c r="B1873" s="14" t="s">
        <v>9</v>
      </c>
      <c r="C1873" s="14" t="s">
        <v>6490</v>
      </c>
      <c r="D1873" s="31">
        <v>5151</v>
      </c>
      <c r="E1873" s="30" t="s">
        <v>11134</v>
      </c>
      <c r="F1873" s="14" t="s">
        <v>6492</v>
      </c>
      <c r="G1873" s="14" t="s">
        <v>6493</v>
      </c>
      <c r="H1873" s="14" t="s">
        <v>11549</v>
      </c>
      <c r="I1873" s="25">
        <v>2664</v>
      </c>
      <c r="J1873" s="14" t="str">
        <f t="shared" si="29"/>
        <v>K25TTM266445820</v>
      </c>
      <c r="K1873" s="16">
        <v>45820</v>
      </c>
      <c r="L1873" s="17">
        <v>240170</v>
      </c>
    </row>
    <row r="1874" spans="1:12" s="18" customFormat="1" x14ac:dyDescent="0.25">
      <c r="A1874" s="14" t="s">
        <v>8</v>
      </c>
      <c r="B1874" s="14" t="s">
        <v>9</v>
      </c>
      <c r="C1874" s="14" t="s">
        <v>6494</v>
      </c>
      <c r="D1874" s="31">
        <v>5166</v>
      </c>
      <c r="E1874" s="30" t="s">
        <v>11059</v>
      </c>
      <c r="F1874" s="14" t="s">
        <v>6496</v>
      </c>
      <c r="G1874" s="14" t="s">
        <v>6497</v>
      </c>
      <c r="H1874" s="14" t="s">
        <v>11549</v>
      </c>
      <c r="I1874" s="25">
        <v>2422</v>
      </c>
      <c r="J1874" s="14" t="str">
        <f t="shared" si="29"/>
        <v>K25TTM242245820</v>
      </c>
      <c r="K1874" s="16">
        <v>45820</v>
      </c>
      <c r="L1874" s="17">
        <v>359970</v>
      </c>
    </row>
    <row r="1875" spans="1:12" s="18" customFormat="1" x14ac:dyDescent="0.25">
      <c r="A1875" s="14" t="s">
        <v>8</v>
      </c>
      <c r="B1875" s="14" t="s">
        <v>9</v>
      </c>
      <c r="C1875" s="14" t="s">
        <v>6498</v>
      </c>
      <c r="D1875" s="31">
        <v>5201</v>
      </c>
      <c r="E1875" s="30" t="s">
        <v>11134</v>
      </c>
      <c r="F1875" s="14" t="s">
        <v>6500</v>
      </c>
      <c r="G1875" s="14" t="s">
        <v>6501</v>
      </c>
      <c r="H1875" s="14" t="s">
        <v>11549</v>
      </c>
      <c r="I1875" s="25">
        <v>2672</v>
      </c>
      <c r="J1875" s="14" t="str">
        <f t="shared" si="29"/>
        <v>K25TTM267245820</v>
      </c>
      <c r="K1875" s="16">
        <v>45820</v>
      </c>
      <c r="L1875" s="17">
        <v>419871</v>
      </c>
    </row>
    <row r="1876" spans="1:12" s="18" customFormat="1" x14ac:dyDescent="0.25">
      <c r="A1876" s="14" t="s">
        <v>8</v>
      </c>
      <c r="B1876" s="14" t="s">
        <v>9</v>
      </c>
      <c r="C1876" s="14" t="s">
        <v>6502</v>
      </c>
      <c r="D1876" s="31">
        <v>5216</v>
      </c>
      <c r="E1876" s="30" t="s">
        <v>11109</v>
      </c>
      <c r="F1876" s="14" t="s">
        <v>4125</v>
      </c>
      <c r="G1876" s="14" t="s">
        <v>6503</v>
      </c>
      <c r="H1876" s="14" t="s">
        <v>11549</v>
      </c>
      <c r="I1876" s="25">
        <v>4696</v>
      </c>
      <c r="J1876" s="14" t="str">
        <f t="shared" si="29"/>
        <v>K25TTM469645820</v>
      </c>
      <c r="K1876" s="16">
        <v>45820</v>
      </c>
      <c r="L1876" s="17">
        <v>363528</v>
      </c>
    </row>
    <row r="1877" spans="1:12" s="18" customFormat="1" x14ac:dyDescent="0.25">
      <c r="A1877" s="14" t="s">
        <v>8</v>
      </c>
      <c r="B1877" s="14" t="s">
        <v>9</v>
      </c>
      <c r="C1877" s="14" t="s">
        <v>6504</v>
      </c>
      <c r="D1877" s="31">
        <v>5226</v>
      </c>
      <c r="E1877" s="30" t="s">
        <v>11154</v>
      </c>
      <c r="F1877" s="14" t="s">
        <v>6506</v>
      </c>
      <c r="G1877" s="14" t="s">
        <v>6507</v>
      </c>
      <c r="H1877" s="14" t="s">
        <v>11549</v>
      </c>
      <c r="I1877" s="25">
        <v>11649</v>
      </c>
      <c r="J1877" s="14" t="str">
        <f t="shared" si="29"/>
        <v>K25TTM1164945820</v>
      </c>
      <c r="K1877" s="16">
        <v>45820</v>
      </c>
      <c r="L1877" s="17">
        <v>80190</v>
      </c>
    </row>
    <row r="1878" spans="1:12" s="18" customFormat="1" x14ac:dyDescent="0.25">
      <c r="A1878" s="14" t="s">
        <v>8</v>
      </c>
      <c r="B1878" s="14" t="s">
        <v>9</v>
      </c>
      <c r="C1878" s="14" t="s">
        <v>6508</v>
      </c>
      <c r="D1878" s="31">
        <v>5285</v>
      </c>
      <c r="E1878" s="30" t="s">
        <v>11034</v>
      </c>
      <c r="F1878" s="14" t="s">
        <v>6510</v>
      </c>
      <c r="G1878" s="14" t="s">
        <v>6511</v>
      </c>
      <c r="H1878" s="14" t="s">
        <v>11549</v>
      </c>
      <c r="I1878" s="25">
        <v>274291</v>
      </c>
      <c r="J1878" s="14" t="str">
        <f t="shared" si="29"/>
        <v>K25TTM27429145820</v>
      </c>
      <c r="K1878" s="16">
        <v>45820</v>
      </c>
      <c r="L1878" s="17">
        <v>210060</v>
      </c>
    </row>
    <row r="1879" spans="1:12" s="18" customFormat="1" x14ac:dyDescent="0.25">
      <c r="A1879" s="14" t="s">
        <v>8</v>
      </c>
      <c r="B1879" s="14" t="s">
        <v>9</v>
      </c>
      <c r="C1879" s="14" t="s">
        <v>6512</v>
      </c>
      <c r="D1879" s="31">
        <v>5330</v>
      </c>
      <c r="E1879" s="30" t="s">
        <v>11124</v>
      </c>
      <c r="F1879" s="14" t="s">
        <v>6514</v>
      </c>
      <c r="G1879" s="14" t="s">
        <v>6515</v>
      </c>
      <c r="H1879" s="14" t="s">
        <v>11549</v>
      </c>
      <c r="I1879" s="25">
        <v>36647</v>
      </c>
      <c r="J1879" s="14" t="str">
        <f t="shared" si="29"/>
        <v>K25TTM3664745820</v>
      </c>
      <c r="K1879" s="16">
        <v>45820</v>
      </c>
      <c r="L1879" s="17">
        <v>851805</v>
      </c>
    </row>
    <row r="1880" spans="1:12" s="18" customFormat="1" x14ac:dyDescent="0.25">
      <c r="A1880" s="14" t="s">
        <v>8</v>
      </c>
      <c r="B1880" s="14" t="s">
        <v>9</v>
      </c>
      <c r="C1880" s="14" t="s">
        <v>6516</v>
      </c>
      <c r="D1880" s="31">
        <v>5368</v>
      </c>
      <c r="E1880" s="30" t="s">
        <v>11034</v>
      </c>
      <c r="F1880" s="14" t="s">
        <v>1577</v>
      </c>
      <c r="G1880" s="14" t="s">
        <v>6517</v>
      </c>
      <c r="H1880" s="14" t="s">
        <v>11549</v>
      </c>
      <c r="I1880" s="25">
        <v>274896</v>
      </c>
      <c r="J1880" s="14" t="str">
        <f t="shared" si="29"/>
        <v>K25TTM27489645820</v>
      </c>
      <c r="K1880" s="16">
        <v>45820</v>
      </c>
      <c r="L1880" s="17">
        <v>53460</v>
      </c>
    </row>
    <row r="1881" spans="1:12" s="18" customFormat="1" x14ac:dyDescent="0.25">
      <c r="A1881" s="14" t="s">
        <v>8</v>
      </c>
      <c r="B1881" s="14" t="s">
        <v>9</v>
      </c>
      <c r="C1881" s="14" t="s">
        <v>6518</v>
      </c>
      <c r="D1881" s="31">
        <v>5382</v>
      </c>
      <c r="E1881" s="30" t="s">
        <v>11303</v>
      </c>
      <c r="F1881" s="14" t="s">
        <v>6520</v>
      </c>
      <c r="G1881" s="14" t="s">
        <v>187</v>
      </c>
      <c r="H1881" s="14" t="s">
        <v>11549</v>
      </c>
      <c r="I1881" s="25">
        <v>2145</v>
      </c>
      <c r="J1881" s="14" t="str">
        <f t="shared" si="29"/>
        <v>K25TTM214545820</v>
      </c>
      <c r="K1881" s="16">
        <v>45820</v>
      </c>
      <c r="L1881" s="17">
        <v>174139</v>
      </c>
    </row>
    <row r="1882" spans="1:12" s="18" customFormat="1" x14ac:dyDescent="0.25">
      <c r="A1882" s="14" t="s">
        <v>8</v>
      </c>
      <c r="B1882" s="14" t="s">
        <v>9</v>
      </c>
      <c r="C1882" s="14" t="s">
        <v>6521</v>
      </c>
      <c r="D1882" s="31">
        <v>5395</v>
      </c>
      <c r="E1882" s="30" t="s">
        <v>11054</v>
      </c>
      <c r="F1882" s="14" t="s">
        <v>3515</v>
      </c>
      <c r="G1882" s="14" t="s">
        <v>6522</v>
      </c>
      <c r="H1882" s="14" t="s">
        <v>11549</v>
      </c>
      <c r="I1882" s="25">
        <v>26374</v>
      </c>
      <c r="J1882" s="14" t="str">
        <f t="shared" si="29"/>
        <v>K25TTM2637445820</v>
      </c>
      <c r="K1882" s="16">
        <v>45820</v>
      </c>
      <c r="L1882" s="17">
        <v>554918</v>
      </c>
    </row>
    <row r="1883" spans="1:12" s="18" customFormat="1" x14ac:dyDescent="0.25">
      <c r="A1883" s="14" t="s">
        <v>8</v>
      </c>
      <c r="B1883" s="14" t="s">
        <v>9</v>
      </c>
      <c r="C1883" s="14" t="s">
        <v>6523</v>
      </c>
      <c r="D1883" s="31">
        <v>5395</v>
      </c>
      <c r="E1883" s="30" t="s">
        <v>11054</v>
      </c>
      <c r="F1883" s="14" t="s">
        <v>3515</v>
      </c>
      <c r="G1883" s="14" t="s">
        <v>6524</v>
      </c>
      <c r="H1883" s="14" t="s">
        <v>11549</v>
      </c>
      <c r="I1883" s="25">
        <v>26484</v>
      </c>
      <c r="J1883" s="14" t="str">
        <f t="shared" si="29"/>
        <v>K25TTM2648445820</v>
      </c>
      <c r="K1883" s="16">
        <v>45820</v>
      </c>
      <c r="L1883" s="17">
        <v>54197</v>
      </c>
    </row>
    <row r="1884" spans="1:12" s="18" customFormat="1" x14ac:dyDescent="0.25">
      <c r="A1884" s="14" t="s">
        <v>8</v>
      </c>
      <c r="B1884" s="14" t="s">
        <v>9</v>
      </c>
      <c r="C1884" s="14" t="s">
        <v>6525</v>
      </c>
      <c r="D1884" s="31">
        <v>5474</v>
      </c>
      <c r="E1884" s="30" t="s">
        <v>11034</v>
      </c>
      <c r="F1884" s="14" t="s">
        <v>6527</v>
      </c>
      <c r="G1884" s="14" t="s">
        <v>6528</v>
      </c>
      <c r="H1884" s="14" t="s">
        <v>11549</v>
      </c>
      <c r="I1884" s="25">
        <v>275034</v>
      </c>
      <c r="J1884" s="14" t="str">
        <f t="shared" si="29"/>
        <v>K25TTM27503445820</v>
      </c>
      <c r="K1884" s="16">
        <v>45820</v>
      </c>
      <c r="L1884" s="17">
        <v>359970</v>
      </c>
    </row>
    <row r="1885" spans="1:12" s="18" customFormat="1" x14ac:dyDescent="0.25">
      <c r="A1885" s="14" t="s">
        <v>8</v>
      </c>
      <c r="B1885" s="14" t="s">
        <v>9</v>
      </c>
      <c r="C1885" s="14" t="s">
        <v>6529</v>
      </c>
      <c r="D1885" s="31">
        <v>5539</v>
      </c>
      <c r="E1885" s="30" t="s">
        <v>11034</v>
      </c>
      <c r="F1885" s="14" t="s">
        <v>6531</v>
      </c>
      <c r="G1885" s="14" t="s">
        <v>6532</v>
      </c>
      <c r="H1885" s="14" t="s">
        <v>11549</v>
      </c>
      <c r="I1885" s="25">
        <v>274642</v>
      </c>
      <c r="J1885" s="14" t="str">
        <f t="shared" si="29"/>
        <v>K25TTM27464245820</v>
      </c>
      <c r="K1885" s="16">
        <v>45820</v>
      </c>
      <c r="L1885" s="17">
        <v>248400</v>
      </c>
    </row>
    <row r="1886" spans="1:12" s="18" customFormat="1" x14ac:dyDescent="0.25">
      <c r="A1886" s="14" t="s">
        <v>8</v>
      </c>
      <c r="B1886" s="14" t="s">
        <v>9</v>
      </c>
      <c r="C1886" s="14" t="s">
        <v>6533</v>
      </c>
      <c r="D1886" s="31">
        <v>5567</v>
      </c>
      <c r="E1886" s="30" t="s">
        <v>11034</v>
      </c>
      <c r="F1886" s="14" t="s">
        <v>6535</v>
      </c>
      <c r="G1886" s="14" t="s">
        <v>6536</v>
      </c>
      <c r="H1886" s="14" t="s">
        <v>11549</v>
      </c>
      <c r="I1886" s="25">
        <v>274630</v>
      </c>
      <c r="J1886" s="14" t="str">
        <f t="shared" si="29"/>
        <v>K25TTM27463045820</v>
      </c>
      <c r="K1886" s="16">
        <v>45820</v>
      </c>
      <c r="L1886" s="17">
        <v>400265</v>
      </c>
    </row>
    <row r="1887" spans="1:12" s="18" customFormat="1" x14ac:dyDescent="0.25">
      <c r="A1887" s="14" t="s">
        <v>8</v>
      </c>
      <c r="B1887" s="14" t="s">
        <v>9</v>
      </c>
      <c r="C1887" s="14" t="s">
        <v>6537</v>
      </c>
      <c r="D1887" s="31">
        <v>5574</v>
      </c>
      <c r="E1887" s="30" t="s">
        <v>11034</v>
      </c>
      <c r="F1887" s="14" t="s">
        <v>6539</v>
      </c>
      <c r="G1887" s="14" t="s">
        <v>6540</v>
      </c>
      <c r="H1887" s="14" t="s">
        <v>11549</v>
      </c>
      <c r="I1887" s="25">
        <v>274789</v>
      </c>
      <c r="J1887" s="14" t="str">
        <f t="shared" si="29"/>
        <v>K25TTM27478945820</v>
      </c>
      <c r="K1887" s="16">
        <v>45820</v>
      </c>
      <c r="L1887" s="17">
        <v>521690</v>
      </c>
    </row>
    <row r="1888" spans="1:12" s="18" customFormat="1" x14ac:dyDescent="0.25">
      <c r="A1888" s="14" t="s">
        <v>8</v>
      </c>
      <c r="B1888" s="14" t="s">
        <v>9</v>
      </c>
      <c r="C1888" s="14" t="s">
        <v>6541</v>
      </c>
      <c r="D1888" s="31">
        <v>5576</v>
      </c>
      <c r="E1888" s="30" t="s">
        <v>11034</v>
      </c>
      <c r="F1888" s="14" t="s">
        <v>6543</v>
      </c>
      <c r="G1888" s="14" t="s">
        <v>6544</v>
      </c>
      <c r="H1888" s="14" t="s">
        <v>11549</v>
      </c>
      <c r="I1888" s="25">
        <v>274815</v>
      </c>
      <c r="J1888" s="14" t="str">
        <f t="shared" si="29"/>
        <v>K25TTM27481545820</v>
      </c>
      <c r="K1888" s="16">
        <v>45820</v>
      </c>
      <c r="L1888" s="17">
        <v>108393</v>
      </c>
    </row>
    <row r="1889" spans="1:12" s="18" customFormat="1" x14ac:dyDescent="0.25">
      <c r="A1889" s="14" t="s">
        <v>8</v>
      </c>
      <c r="B1889" s="14" t="s">
        <v>9</v>
      </c>
      <c r="C1889" s="14" t="s">
        <v>6545</v>
      </c>
      <c r="D1889" s="31">
        <v>5586</v>
      </c>
      <c r="E1889" s="30" t="s">
        <v>11034</v>
      </c>
      <c r="F1889" s="14" t="s">
        <v>6547</v>
      </c>
      <c r="G1889" s="14" t="s">
        <v>6548</v>
      </c>
      <c r="H1889" s="14" t="s">
        <v>11549</v>
      </c>
      <c r="I1889" s="25">
        <v>274466</v>
      </c>
      <c r="J1889" s="14" t="str">
        <f t="shared" si="29"/>
        <v>K25TTM27446645820</v>
      </c>
      <c r="K1889" s="16">
        <v>45820</v>
      </c>
      <c r="L1889" s="17">
        <v>169623</v>
      </c>
    </row>
    <row r="1890" spans="1:12" s="18" customFormat="1" x14ac:dyDescent="0.25">
      <c r="A1890" s="14" t="s">
        <v>8</v>
      </c>
      <c r="B1890" s="14" t="s">
        <v>9</v>
      </c>
      <c r="C1890" s="14" t="s">
        <v>6549</v>
      </c>
      <c r="D1890" s="31">
        <v>5592</v>
      </c>
      <c r="E1890" s="30" t="s">
        <v>11233</v>
      </c>
      <c r="F1890" s="14" t="s">
        <v>2338</v>
      </c>
      <c r="G1890" s="14" t="s">
        <v>6550</v>
      </c>
      <c r="H1890" s="14" t="s">
        <v>11549</v>
      </c>
      <c r="I1890" s="25">
        <v>18074</v>
      </c>
      <c r="J1890" s="14" t="str">
        <f t="shared" si="29"/>
        <v>K25TTM1807445820</v>
      </c>
      <c r="K1890" s="16">
        <v>45820</v>
      </c>
      <c r="L1890" s="17">
        <v>298080</v>
      </c>
    </row>
    <row r="1891" spans="1:12" s="18" customFormat="1" x14ac:dyDescent="0.25">
      <c r="A1891" s="14" t="s">
        <v>8</v>
      </c>
      <c r="B1891" s="14" t="s">
        <v>9</v>
      </c>
      <c r="C1891" s="14" t="s">
        <v>6551</v>
      </c>
      <c r="D1891" s="31">
        <v>5592</v>
      </c>
      <c r="E1891" s="30" t="s">
        <v>11233</v>
      </c>
      <c r="F1891" s="14" t="s">
        <v>2338</v>
      </c>
      <c r="G1891" s="14" t="s">
        <v>6552</v>
      </c>
      <c r="H1891" s="14" t="s">
        <v>11549</v>
      </c>
      <c r="I1891" s="25">
        <v>18105</v>
      </c>
      <c r="J1891" s="14" t="str">
        <f t="shared" si="29"/>
        <v>K25TTM1810545820</v>
      </c>
      <c r="K1891" s="16">
        <v>45820</v>
      </c>
      <c r="L1891" s="17">
        <v>119943</v>
      </c>
    </row>
    <row r="1892" spans="1:12" s="18" customFormat="1" x14ac:dyDescent="0.25">
      <c r="A1892" s="14" t="s">
        <v>8</v>
      </c>
      <c r="B1892" s="14" t="s">
        <v>9</v>
      </c>
      <c r="C1892" s="14" t="s">
        <v>6553</v>
      </c>
      <c r="D1892" s="31">
        <v>5604</v>
      </c>
      <c r="E1892" s="30" t="s">
        <v>11034</v>
      </c>
      <c r="F1892" s="14" t="s">
        <v>6555</v>
      </c>
      <c r="G1892" s="14" t="s">
        <v>6556</v>
      </c>
      <c r="H1892" s="14" t="s">
        <v>11549</v>
      </c>
      <c r="I1892" s="25">
        <v>275326</v>
      </c>
      <c r="J1892" s="14" t="str">
        <f t="shared" si="29"/>
        <v>K25TTM27532645820</v>
      </c>
      <c r="K1892" s="16">
        <v>45820</v>
      </c>
      <c r="L1892" s="17">
        <v>458356</v>
      </c>
    </row>
    <row r="1893" spans="1:12" s="18" customFormat="1" x14ac:dyDescent="0.25">
      <c r="A1893" s="14" t="s">
        <v>8</v>
      </c>
      <c r="B1893" s="14" t="s">
        <v>9</v>
      </c>
      <c r="C1893" s="14" t="s">
        <v>6557</v>
      </c>
      <c r="D1893" s="31">
        <v>5664</v>
      </c>
      <c r="E1893" s="30" t="s">
        <v>11034</v>
      </c>
      <c r="F1893" s="14" t="s">
        <v>6559</v>
      </c>
      <c r="G1893" s="14" t="s">
        <v>6560</v>
      </c>
      <c r="H1893" s="14" t="s">
        <v>11549</v>
      </c>
      <c r="I1893" s="25">
        <v>275171</v>
      </c>
      <c r="J1893" s="14" t="str">
        <f t="shared" si="29"/>
        <v>K25TTM27517145820</v>
      </c>
      <c r="K1893" s="16">
        <v>45820</v>
      </c>
      <c r="L1893" s="17">
        <v>211013</v>
      </c>
    </row>
    <row r="1894" spans="1:12" s="18" customFormat="1" x14ac:dyDescent="0.25">
      <c r="A1894" s="14" t="s">
        <v>8</v>
      </c>
      <c r="B1894" s="14" t="s">
        <v>9</v>
      </c>
      <c r="C1894" s="14" t="s">
        <v>6561</v>
      </c>
      <c r="D1894" s="31">
        <v>5697</v>
      </c>
      <c r="E1894" s="30" t="s">
        <v>11044</v>
      </c>
      <c r="F1894" s="14" t="s">
        <v>1641</v>
      </c>
      <c r="G1894" s="14" t="s">
        <v>6562</v>
      </c>
      <c r="H1894" s="14" t="s">
        <v>11549</v>
      </c>
      <c r="I1894" s="25">
        <v>7994</v>
      </c>
      <c r="J1894" s="14" t="str">
        <f t="shared" si="29"/>
        <v>K25TTM799445820</v>
      </c>
      <c r="K1894" s="16">
        <v>45820</v>
      </c>
      <c r="L1894" s="17">
        <v>153252</v>
      </c>
    </row>
    <row r="1895" spans="1:12" s="18" customFormat="1" x14ac:dyDescent="0.25">
      <c r="A1895" s="14" t="s">
        <v>8</v>
      </c>
      <c r="B1895" s="14" t="s">
        <v>9</v>
      </c>
      <c r="C1895" s="14" t="s">
        <v>6563</v>
      </c>
      <c r="D1895" s="31">
        <v>5700</v>
      </c>
      <c r="E1895" s="30" t="s">
        <v>11049</v>
      </c>
      <c r="F1895" s="14" t="s">
        <v>6565</v>
      </c>
      <c r="G1895" s="14" t="s">
        <v>6566</v>
      </c>
      <c r="H1895" s="14" t="s">
        <v>11549</v>
      </c>
      <c r="I1895" s="25">
        <v>8214</v>
      </c>
      <c r="J1895" s="14" t="str">
        <f t="shared" si="29"/>
        <v>K25TTM821445820</v>
      </c>
      <c r="K1895" s="16">
        <v>45820</v>
      </c>
      <c r="L1895" s="17">
        <v>379376</v>
      </c>
    </row>
    <row r="1896" spans="1:12" s="18" customFormat="1" x14ac:dyDescent="0.25">
      <c r="A1896" s="14" t="s">
        <v>8</v>
      </c>
      <c r="B1896" s="14" t="s">
        <v>9</v>
      </c>
      <c r="C1896" s="14" t="s">
        <v>6567</v>
      </c>
      <c r="D1896" s="31">
        <v>5750</v>
      </c>
      <c r="E1896" s="30" t="s">
        <v>11034</v>
      </c>
      <c r="F1896" s="14" t="s">
        <v>246</v>
      </c>
      <c r="G1896" s="14" t="s">
        <v>6568</v>
      </c>
      <c r="H1896" s="14" t="s">
        <v>11549</v>
      </c>
      <c r="I1896" s="25">
        <v>276053</v>
      </c>
      <c r="J1896" s="14" t="str">
        <f t="shared" si="29"/>
        <v>K25TTM27605345820</v>
      </c>
      <c r="K1896" s="16">
        <v>45820</v>
      </c>
      <c r="L1896" s="17">
        <v>49680</v>
      </c>
    </row>
    <row r="1897" spans="1:12" s="18" customFormat="1" x14ac:dyDescent="0.25">
      <c r="A1897" s="14" t="s">
        <v>8</v>
      </c>
      <c r="B1897" s="14" t="s">
        <v>9</v>
      </c>
      <c r="C1897" s="14" t="s">
        <v>6569</v>
      </c>
      <c r="D1897" s="31">
        <v>5788</v>
      </c>
      <c r="E1897" s="30" t="s">
        <v>11034</v>
      </c>
      <c r="F1897" s="14" t="s">
        <v>2384</v>
      </c>
      <c r="G1897" s="14" t="s">
        <v>6570</v>
      </c>
      <c r="H1897" s="14" t="s">
        <v>11549</v>
      </c>
      <c r="I1897" s="25">
        <v>276152</v>
      </c>
      <c r="J1897" s="14" t="str">
        <f t="shared" si="29"/>
        <v>K25TTM27615245820</v>
      </c>
      <c r="K1897" s="16">
        <v>45820</v>
      </c>
      <c r="L1897" s="17">
        <v>119943</v>
      </c>
    </row>
    <row r="1898" spans="1:12" s="18" customFormat="1" x14ac:dyDescent="0.25">
      <c r="A1898" s="14" t="s">
        <v>8</v>
      </c>
      <c r="B1898" s="14" t="s">
        <v>9</v>
      </c>
      <c r="C1898" s="14" t="s">
        <v>6571</v>
      </c>
      <c r="D1898" s="31">
        <v>5828</v>
      </c>
      <c r="E1898" s="30" t="s">
        <v>11308</v>
      </c>
      <c r="F1898" s="14" t="s">
        <v>6573</v>
      </c>
      <c r="G1898" s="14" t="s">
        <v>6574</v>
      </c>
      <c r="H1898" s="14" t="s">
        <v>11549</v>
      </c>
      <c r="I1898" s="25">
        <v>1337</v>
      </c>
      <c r="J1898" s="14" t="str">
        <f t="shared" si="29"/>
        <v>K25TTM133745820</v>
      </c>
      <c r="K1898" s="16">
        <v>45820</v>
      </c>
      <c r="L1898" s="17">
        <v>119943</v>
      </c>
    </row>
    <row r="1899" spans="1:12" s="18" customFormat="1" x14ac:dyDescent="0.25">
      <c r="A1899" s="14" t="s">
        <v>8</v>
      </c>
      <c r="B1899" s="14" t="s">
        <v>9</v>
      </c>
      <c r="C1899" s="14" t="s">
        <v>6575</v>
      </c>
      <c r="D1899" s="31">
        <v>5847</v>
      </c>
      <c r="E1899" s="30" t="s">
        <v>11039</v>
      </c>
      <c r="F1899" s="14" t="s">
        <v>6577</v>
      </c>
      <c r="G1899" s="14" t="s">
        <v>6578</v>
      </c>
      <c r="H1899" s="14" t="s">
        <v>11549</v>
      </c>
      <c r="I1899" s="25">
        <v>10673</v>
      </c>
      <c r="J1899" s="14" t="str">
        <f t="shared" si="29"/>
        <v>K25TTM1067345820</v>
      </c>
      <c r="K1899" s="16">
        <v>45820</v>
      </c>
      <c r="L1899" s="17">
        <v>400950</v>
      </c>
    </row>
    <row r="1900" spans="1:12" s="18" customFormat="1" x14ac:dyDescent="0.25">
      <c r="A1900" s="14" t="s">
        <v>8</v>
      </c>
      <c r="B1900" s="14" t="s">
        <v>9</v>
      </c>
      <c r="C1900" s="14" t="s">
        <v>6579</v>
      </c>
      <c r="D1900" s="31">
        <v>5929</v>
      </c>
      <c r="E1900" s="30" t="s">
        <v>11034</v>
      </c>
      <c r="F1900" s="14" t="s">
        <v>6581</v>
      </c>
      <c r="G1900" s="14" t="s">
        <v>6582</v>
      </c>
      <c r="H1900" s="14" t="s">
        <v>11549</v>
      </c>
      <c r="I1900" s="25">
        <v>275501</v>
      </c>
      <c r="J1900" s="14" t="str">
        <f t="shared" si="29"/>
        <v>K25TTM27550145820</v>
      </c>
      <c r="K1900" s="16">
        <v>45820</v>
      </c>
      <c r="L1900" s="17">
        <v>566537</v>
      </c>
    </row>
    <row r="1901" spans="1:12" s="18" customFormat="1" x14ac:dyDescent="0.25">
      <c r="A1901" s="14" t="s">
        <v>8</v>
      </c>
      <c r="B1901" s="14" t="s">
        <v>9</v>
      </c>
      <c r="C1901" s="14" t="s">
        <v>6583</v>
      </c>
      <c r="D1901" s="31">
        <v>5957</v>
      </c>
      <c r="E1901" s="30" t="s">
        <v>11049</v>
      </c>
      <c r="F1901" s="14" t="s">
        <v>6585</v>
      </c>
      <c r="G1901" s="14" t="s">
        <v>6586</v>
      </c>
      <c r="H1901" s="14" t="s">
        <v>11549</v>
      </c>
      <c r="I1901" s="25">
        <v>8200</v>
      </c>
      <c r="J1901" s="14" t="str">
        <f t="shared" si="29"/>
        <v>K25TTM820045820</v>
      </c>
      <c r="K1901" s="16">
        <v>45820</v>
      </c>
      <c r="L1901" s="17">
        <v>119943</v>
      </c>
    </row>
    <row r="1902" spans="1:12" s="18" customFormat="1" x14ac:dyDescent="0.25">
      <c r="A1902" s="14" t="s">
        <v>8</v>
      </c>
      <c r="B1902" s="14" t="s">
        <v>9</v>
      </c>
      <c r="C1902" s="14" t="s">
        <v>6587</v>
      </c>
      <c r="D1902" s="31">
        <v>5976</v>
      </c>
      <c r="E1902" s="30" t="s">
        <v>11034</v>
      </c>
      <c r="F1902" s="14" t="s">
        <v>1679</v>
      </c>
      <c r="G1902" s="14" t="s">
        <v>6588</v>
      </c>
      <c r="H1902" s="14" t="s">
        <v>11549</v>
      </c>
      <c r="I1902" s="25">
        <v>275688</v>
      </c>
      <c r="J1902" s="14" t="str">
        <f t="shared" si="29"/>
        <v>K25TTM27568845820</v>
      </c>
      <c r="K1902" s="16">
        <v>45820</v>
      </c>
      <c r="L1902" s="17">
        <v>119943</v>
      </c>
    </row>
    <row r="1903" spans="1:12" s="18" customFormat="1" x14ac:dyDescent="0.25">
      <c r="A1903" s="14" t="s">
        <v>8</v>
      </c>
      <c r="B1903" s="14" t="s">
        <v>9</v>
      </c>
      <c r="C1903" s="14" t="s">
        <v>6589</v>
      </c>
      <c r="D1903" s="31">
        <v>5993</v>
      </c>
      <c r="E1903" s="30" t="s">
        <v>11034</v>
      </c>
      <c r="F1903" s="14" t="s">
        <v>6591</v>
      </c>
      <c r="G1903" s="14" t="s">
        <v>6592</v>
      </c>
      <c r="H1903" s="14" t="s">
        <v>11549</v>
      </c>
      <c r="I1903" s="25">
        <v>276021</v>
      </c>
      <c r="J1903" s="14" t="str">
        <f t="shared" si="29"/>
        <v>K25TTM27602145820</v>
      </c>
      <c r="K1903" s="16">
        <v>45820</v>
      </c>
      <c r="L1903" s="17">
        <v>119943</v>
      </c>
    </row>
    <row r="1904" spans="1:12" s="18" customFormat="1" x14ac:dyDescent="0.25">
      <c r="A1904" s="14" t="s">
        <v>8</v>
      </c>
      <c r="B1904" s="14" t="s">
        <v>9</v>
      </c>
      <c r="C1904" s="14" t="s">
        <v>6593</v>
      </c>
      <c r="D1904" s="31">
        <v>6000</v>
      </c>
      <c r="E1904" s="30" t="s">
        <v>11024</v>
      </c>
      <c r="F1904" s="14" t="s">
        <v>6595</v>
      </c>
      <c r="G1904" s="14" t="s">
        <v>6596</v>
      </c>
      <c r="H1904" s="14" t="s">
        <v>11549</v>
      </c>
      <c r="I1904" s="25">
        <v>88943</v>
      </c>
      <c r="J1904" s="14" t="str">
        <f t="shared" si="29"/>
        <v>K25TTM8894345820</v>
      </c>
      <c r="K1904" s="16">
        <v>45820</v>
      </c>
      <c r="L1904" s="17">
        <v>768779</v>
      </c>
    </row>
    <row r="1905" spans="1:12" s="18" customFormat="1" x14ac:dyDescent="0.25">
      <c r="A1905" s="14" t="s">
        <v>8</v>
      </c>
      <c r="B1905" s="14" t="s">
        <v>9</v>
      </c>
      <c r="C1905" s="14" t="s">
        <v>6597</v>
      </c>
      <c r="D1905" s="31">
        <v>6005</v>
      </c>
      <c r="E1905" s="30" t="s">
        <v>11139</v>
      </c>
      <c r="F1905" s="14" t="s">
        <v>6599</v>
      </c>
      <c r="G1905" s="14" t="s">
        <v>6600</v>
      </c>
      <c r="H1905" s="14" t="s">
        <v>11549</v>
      </c>
      <c r="I1905" s="25">
        <v>5808</v>
      </c>
      <c r="J1905" s="14" t="str">
        <f t="shared" si="29"/>
        <v>K25TTM580845820</v>
      </c>
      <c r="K1905" s="16">
        <v>45820</v>
      </c>
      <c r="L1905" s="17">
        <v>359970</v>
      </c>
    </row>
    <row r="1906" spans="1:12" s="18" customFormat="1" x14ac:dyDescent="0.25">
      <c r="A1906" s="14" t="s">
        <v>8</v>
      </c>
      <c r="B1906" s="14" t="s">
        <v>9</v>
      </c>
      <c r="C1906" s="14" t="s">
        <v>6601</v>
      </c>
      <c r="D1906" s="31">
        <v>6023</v>
      </c>
      <c r="E1906" s="30" t="s">
        <v>11054</v>
      </c>
      <c r="F1906" s="14" t="s">
        <v>4567</v>
      </c>
      <c r="G1906" s="14" t="s">
        <v>6602</v>
      </c>
      <c r="H1906" s="14" t="s">
        <v>11549</v>
      </c>
      <c r="I1906" s="25">
        <v>26426</v>
      </c>
      <c r="J1906" s="14" t="str">
        <f t="shared" si="29"/>
        <v>K25TTM2642645820</v>
      </c>
      <c r="K1906" s="16">
        <v>45820</v>
      </c>
      <c r="L1906" s="17">
        <v>312959</v>
      </c>
    </row>
    <row r="1907" spans="1:12" s="18" customFormat="1" x14ac:dyDescent="0.25">
      <c r="A1907" s="14" t="s">
        <v>8</v>
      </c>
      <c r="B1907" s="14" t="s">
        <v>9</v>
      </c>
      <c r="C1907" s="14" t="s">
        <v>6603</v>
      </c>
      <c r="D1907" s="31">
        <v>6034</v>
      </c>
      <c r="E1907" s="30" t="s">
        <v>11124</v>
      </c>
      <c r="F1907" s="14" t="s">
        <v>6605</v>
      </c>
      <c r="G1907" s="14" t="s">
        <v>6606</v>
      </c>
      <c r="H1907" s="14" t="s">
        <v>11549</v>
      </c>
      <c r="I1907" s="25">
        <v>36620</v>
      </c>
      <c r="J1907" s="14" t="str">
        <f t="shared" si="29"/>
        <v>K25TTM3662045820</v>
      </c>
      <c r="K1907" s="16">
        <v>45820</v>
      </c>
      <c r="L1907" s="17">
        <v>447349</v>
      </c>
    </row>
    <row r="1908" spans="1:12" s="18" customFormat="1" x14ac:dyDescent="0.25">
      <c r="A1908" s="14" t="s">
        <v>8</v>
      </c>
      <c r="B1908" s="14" t="s">
        <v>9</v>
      </c>
      <c r="C1908" s="14" t="s">
        <v>6607</v>
      </c>
      <c r="D1908" s="31">
        <v>6042</v>
      </c>
      <c r="E1908" s="30" t="s">
        <v>11233</v>
      </c>
      <c r="F1908" s="14" t="s">
        <v>1683</v>
      </c>
      <c r="G1908" s="14" t="s">
        <v>6608</v>
      </c>
      <c r="H1908" s="14" t="s">
        <v>11549</v>
      </c>
      <c r="I1908" s="25">
        <v>18050</v>
      </c>
      <c r="J1908" s="14" t="str">
        <f t="shared" si="29"/>
        <v>K25TTM1805045820</v>
      </c>
      <c r="K1908" s="16">
        <v>45820</v>
      </c>
      <c r="L1908" s="17">
        <v>65030</v>
      </c>
    </row>
    <row r="1909" spans="1:12" s="18" customFormat="1" x14ac:dyDescent="0.25">
      <c r="A1909" s="14" t="s">
        <v>8</v>
      </c>
      <c r="B1909" s="14" t="s">
        <v>9</v>
      </c>
      <c r="C1909" s="14" t="s">
        <v>6609</v>
      </c>
      <c r="D1909" s="31">
        <v>6044</v>
      </c>
      <c r="E1909" s="30" t="s">
        <v>11034</v>
      </c>
      <c r="F1909" s="14" t="s">
        <v>6611</v>
      </c>
      <c r="G1909" s="14" t="s">
        <v>6612</v>
      </c>
      <c r="H1909" s="14" t="s">
        <v>11549</v>
      </c>
      <c r="I1909" s="25">
        <v>275894</v>
      </c>
      <c r="J1909" s="14" t="str">
        <f t="shared" si="29"/>
        <v>K25TTM27589445820</v>
      </c>
      <c r="K1909" s="16">
        <v>45820</v>
      </c>
      <c r="L1909" s="17">
        <v>160380</v>
      </c>
    </row>
    <row r="1910" spans="1:12" s="18" customFormat="1" x14ac:dyDescent="0.25">
      <c r="A1910" s="14" t="s">
        <v>8</v>
      </c>
      <c r="B1910" s="14" t="s">
        <v>9</v>
      </c>
      <c r="C1910" s="14" t="s">
        <v>6613</v>
      </c>
      <c r="D1910" s="31">
        <v>6056</v>
      </c>
      <c r="E1910" s="30" t="s">
        <v>11024</v>
      </c>
      <c r="F1910" s="14" t="s">
        <v>6615</v>
      </c>
      <c r="G1910" s="14" t="s">
        <v>6616</v>
      </c>
      <c r="H1910" s="14" t="s">
        <v>11549</v>
      </c>
      <c r="I1910" s="25">
        <v>88967</v>
      </c>
      <c r="J1910" s="14" t="str">
        <f t="shared" si="29"/>
        <v>K25TTM8896745820</v>
      </c>
      <c r="K1910" s="16">
        <v>45820</v>
      </c>
      <c r="L1910" s="17">
        <v>332330</v>
      </c>
    </row>
    <row r="1911" spans="1:12" s="18" customFormat="1" x14ac:dyDescent="0.25">
      <c r="A1911" s="14" t="s">
        <v>8</v>
      </c>
      <c r="B1911" s="14" t="s">
        <v>9</v>
      </c>
      <c r="C1911" s="14" t="s">
        <v>6617</v>
      </c>
      <c r="D1911" s="31">
        <v>6068</v>
      </c>
      <c r="E1911" s="30" t="s">
        <v>11024</v>
      </c>
      <c r="F1911" s="14" t="s">
        <v>6619</v>
      </c>
      <c r="G1911" s="14" t="s">
        <v>6620</v>
      </c>
      <c r="H1911" s="14" t="s">
        <v>11549</v>
      </c>
      <c r="I1911" s="25">
        <v>89070</v>
      </c>
      <c r="J1911" s="14" t="str">
        <f t="shared" si="29"/>
        <v>K25TTM8907045820</v>
      </c>
      <c r="K1911" s="16">
        <v>45820</v>
      </c>
      <c r="L1911" s="17">
        <v>80190</v>
      </c>
    </row>
    <row r="1912" spans="1:12" s="18" customFormat="1" x14ac:dyDescent="0.25">
      <c r="A1912" s="14" t="s">
        <v>8</v>
      </c>
      <c r="B1912" s="14" t="s">
        <v>9</v>
      </c>
      <c r="C1912" s="14" t="s">
        <v>6621</v>
      </c>
      <c r="D1912" s="31">
        <v>6075</v>
      </c>
      <c r="E1912" s="30" t="s">
        <v>11034</v>
      </c>
      <c r="F1912" s="14" t="s">
        <v>6623</v>
      </c>
      <c r="G1912" s="14" t="s">
        <v>6624</v>
      </c>
      <c r="H1912" s="14" t="s">
        <v>11549</v>
      </c>
      <c r="I1912" s="25">
        <v>276225</v>
      </c>
      <c r="J1912" s="14" t="str">
        <f t="shared" si="29"/>
        <v>K25TTM27622545820</v>
      </c>
      <c r="K1912" s="16">
        <v>45820</v>
      </c>
      <c r="L1912" s="17">
        <v>49680</v>
      </c>
    </row>
    <row r="1913" spans="1:12" s="18" customFormat="1" x14ac:dyDescent="0.25">
      <c r="A1913" s="14" t="s">
        <v>8</v>
      </c>
      <c r="B1913" s="14" t="s">
        <v>9</v>
      </c>
      <c r="C1913" s="14" t="s">
        <v>6625</v>
      </c>
      <c r="D1913" s="31">
        <v>6109</v>
      </c>
      <c r="E1913" s="30" t="s">
        <v>11144</v>
      </c>
      <c r="F1913" s="14" t="s">
        <v>282</v>
      </c>
      <c r="G1913" s="14" t="s">
        <v>6626</v>
      </c>
      <c r="H1913" s="14" t="s">
        <v>11549</v>
      </c>
      <c r="I1913" s="25">
        <v>6899</v>
      </c>
      <c r="J1913" s="14" t="str">
        <f t="shared" si="29"/>
        <v>K25TTM689945820</v>
      </c>
      <c r="K1913" s="16">
        <v>45820</v>
      </c>
      <c r="L1913" s="17">
        <v>216786</v>
      </c>
    </row>
    <row r="1914" spans="1:12" s="18" customFormat="1" x14ac:dyDescent="0.25">
      <c r="A1914" s="14" t="s">
        <v>8</v>
      </c>
      <c r="B1914" s="14" t="s">
        <v>9</v>
      </c>
      <c r="C1914" s="14" t="s">
        <v>6627</v>
      </c>
      <c r="D1914" s="31">
        <v>6175</v>
      </c>
      <c r="E1914" s="30" t="s">
        <v>11243</v>
      </c>
      <c r="F1914" s="14" t="s">
        <v>4575</v>
      </c>
      <c r="G1914" s="14" t="s">
        <v>6628</v>
      </c>
      <c r="H1914" s="14" t="s">
        <v>11549</v>
      </c>
      <c r="I1914" s="25">
        <v>21492</v>
      </c>
      <c r="J1914" s="14" t="str">
        <f t="shared" si="29"/>
        <v>K25TTM2149245820</v>
      </c>
      <c r="K1914" s="16">
        <v>45820</v>
      </c>
      <c r="L1914" s="17">
        <v>106920</v>
      </c>
    </row>
    <row r="1915" spans="1:12" s="18" customFormat="1" x14ac:dyDescent="0.25">
      <c r="A1915" s="14" t="s">
        <v>8</v>
      </c>
      <c r="B1915" s="14" t="s">
        <v>9</v>
      </c>
      <c r="C1915" s="14" t="s">
        <v>6629</v>
      </c>
      <c r="D1915" s="31">
        <v>6190</v>
      </c>
      <c r="E1915" s="30" t="s">
        <v>11024</v>
      </c>
      <c r="F1915" s="14" t="s">
        <v>290</v>
      </c>
      <c r="G1915" s="14" t="s">
        <v>6630</v>
      </c>
      <c r="H1915" s="14" t="s">
        <v>11549</v>
      </c>
      <c r="I1915" s="25">
        <v>88870</v>
      </c>
      <c r="J1915" s="14" t="str">
        <f t="shared" si="29"/>
        <v>K25TTM8887045820</v>
      </c>
      <c r="K1915" s="16">
        <v>45820</v>
      </c>
      <c r="L1915" s="17">
        <v>468813</v>
      </c>
    </row>
    <row r="1916" spans="1:12" s="18" customFormat="1" x14ac:dyDescent="0.25">
      <c r="A1916" s="14" t="s">
        <v>8</v>
      </c>
      <c r="B1916" s="14" t="s">
        <v>9</v>
      </c>
      <c r="C1916" s="14" t="s">
        <v>6631</v>
      </c>
      <c r="D1916" s="31">
        <v>6222</v>
      </c>
      <c r="E1916" s="30" t="s">
        <v>11034</v>
      </c>
      <c r="F1916" s="14" t="s">
        <v>6633</v>
      </c>
      <c r="G1916" s="14" t="s">
        <v>6634</v>
      </c>
      <c r="H1916" s="14" t="s">
        <v>11549</v>
      </c>
      <c r="I1916" s="25">
        <v>275824</v>
      </c>
      <c r="J1916" s="14" t="str">
        <f t="shared" si="29"/>
        <v>K25TTM27582445820</v>
      </c>
      <c r="K1916" s="16">
        <v>45820</v>
      </c>
      <c r="L1916" s="17">
        <v>561330</v>
      </c>
    </row>
    <row r="1917" spans="1:12" s="18" customFormat="1" x14ac:dyDescent="0.25">
      <c r="A1917" s="14" t="s">
        <v>8</v>
      </c>
      <c r="B1917" s="14" t="s">
        <v>9</v>
      </c>
      <c r="C1917" s="14" t="s">
        <v>6635</v>
      </c>
      <c r="D1917" s="31">
        <v>6240</v>
      </c>
      <c r="E1917" s="30" t="s">
        <v>11039</v>
      </c>
      <c r="F1917" s="14" t="s">
        <v>6637</v>
      </c>
      <c r="G1917" s="14" t="s">
        <v>6638</v>
      </c>
      <c r="H1917" s="14" t="s">
        <v>11549</v>
      </c>
      <c r="I1917" s="25">
        <v>10672</v>
      </c>
      <c r="J1917" s="14" t="str">
        <f t="shared" si="29"/>
        <v>K25TTM1067245820</v>
      </c>
      <c r="K1917" s="16">
        <v>45820</v>
      </c>
      <c r="L1917" s="17">
        <v>180128</v>
      </c>
    </row>
    <row r="1918" spans="1:12" s="18" customFormat="1" x14ac:dyDescent="0.25">
      <c r="A1918" s="14" t="s">
        <v>8</v>
      </c>
      <c r="B1918" s="14" t="s">
        <v>9</v>
      </c>
      <c r="C1918" s="14" t="s">
        <v>6639</v>
      </c>
      <c r="D1918" s="31">
        <v>6247</v>
      </c>
      <c r="E1918" s="30" t="s">
        <v>11034</v>
      </c>
      <c r="F1918" s="14" t="s">
        <v>6641</v>
      </c>
      <c r="G1918" s="14" t="s">
        <v>6642</v>
      </c>
      <c r="H1918" s="14" t="s">
        <v>11549</v>
      </c>
      <c r="I1918" s="25">
        <v>275041</v>
      </c>
      <c r="J1918" s="14" t="str">
        <f t="shared" si="29"/>
        <v>K25TTM27504145820</v>
      </c>
      <c r="K1918" s="16">
        <v>45820</v>
      </c>
      <c r="L1918" s="17">
        <v>198720</v>
      </c>
    </row>
    <row r="1919" spans="1:12" s="18" customFormat="1" x14ac:dyDescent="0.25">
      <c r="A1919" s="14" t="s">
        <v>8</v>
      </c>
      <c r="B1919" s="14" t="s">
        <v>9</v>
      </c>
      <c r="C1919" s="14" t="s">
        <v>6643</v>
      </c>
      <c r="D1919" s="31">
        <v>6247</v>
      </c>
      <c r="E1919" s="30" t="s">
        <v>11034</v>
      </c>
      <c r="F1919" s="14" t="s">
        <v>6641</v>
      </c>
      <c r="G1919" s="14" t="s">
        <v>6644</v>
      </c>
      <c r="H1919" s="14" t="s">
        <v>11549</v>
      </c>
      <c r="I1919" s="25">
        <v>275111</v>
      </c>
      <c r="J1919" s="14" t="str">
        <f t="shared" si="29"/>
        <v>K25TTM27511145820</v>
      </c>
      <c r="K1919" s="16">
        <v>45820</v>
      </c>
      <c r="L1919" s="17">
        <v>298080</v>
      </c>
    </row>
    <row r="1920" spans="1:12" s="18" customFormat="1" x14ac:dyDescent="0.25">
      <c r="A1920" s="14" t="s">
        <v>8</v>
      </c>
      <c r="B1920" s="14" t="s">
        <v>9</v>
      </c>
      <c r="C1920" s="14" t="s">
        <v>6645</v>
      </c>
      <c r="D1920" s="31">
        <v>6264</v>
      </c>
      <c r="E1920" s="30" t="s">
        <v>11039</v>
      </c>
      <c r="F1920" s="14" t="s">
        <v>5384</v>
      </c>
      <c r="G1920" s="14" t="s">
        <v>6646</v>
      </c>
      <c r="H1920" s="14" t="s">
        <v>11549</v>
      </c>
      <c r="I1920" s="25">
        <v>10682</v>
      </c>
      <c r="J1920" s="14" t="str">
        <f t="shared" si="29"/>
        <v>K25TTM1068245820</v>
      </c>
      <c r="K1920" s="16">
        <v>45820</v>
      </c>
      <c r="L1920" s="17">
        <v>160380</v>
      </c>
    </row>
    <row r="1921" spans="1:12" s="18" customFormat="1" x14ac:dyDescent="0.25">
      <c r="A1921" s="14" t="s">
        <v>8</v>
      </c>
      <c r="B1921" s="14" t="s">
        <v>9</v>
      </c>
      <c r="C1921" s="14" t="s">
        <v>6647</v>
      </c>
      <c r="D1921" s="31">
        <v>6267</v>
      </c>
      <c r="E1921" s="30" t="s">
        <v>11024</v>
      </c>
      <c r="F1921" s="14" t="s">
        <v>6649</v>
      </c>
      <c r="G1921" s="14" t="s">
        <v>6650</v>
      </c>
      <c r="H1921" s="14" t="s">
        <v>11549</v>
      </c>
      <c r="I1921" s="25">
        <v>89066</v>
      </c>
      <c r="J1921" s="14" t="str">
        <f t="shared" si="29"/>
        <v>K25TTM8906645820</v>
      </c>
      <c r="K1921" s="16">
        <v>45820</v>
      </c>
      <c r="L1921" s="17">
        <v>214577</v>
      </c>
    </row>
    <row r="1922" spans="1:12" s="18" customFormat="1" x14ac:dyDescent="0.25">
      <c r="A1922" s="14" t="s">
        <v>8</v>
      </c>
      <c r="B1922" s="14" t="s">
        <v>9</v>
      </c>
      <c r="C1922" s="14" t="s">
        <v>6651</v>
      </c>
      <c r="D1922" s="31">
        <v>6274</v>
      </c>
      <c r="E1922" s="30" t="s">
        <v>11248</v>
      </c>
      <c r="F1922" s="14" t="s">
        <v>4255</v>
      </c>
      <c r="G1922" s="14" t="s">
        <v>6652</v>
      </c>
      <c r="H1922" s="14" t="s">
        <v>11549</v>
      </c>
      <c r="I1922" s="25">
        <v>6561</v>
      </c>
      <c r="J1922" s="14" t="str">
        <f t="shared" si="29"/>
        <v>K25TTM656145820</v>
      </c>
      <c r="K1922" s="16">
        <v>45820</v>
      </c>
      <c r="L1922" s="17">
        <v>76626</v>
      </c>
    </row>
    <row r="1923" spans="1:12" s="18" customFormat="1" x14ac:dyDescent="0.25">
      <c r="A1923" s="14" t="s">
        <v>8</v>
      </c>
      <c r="B1923" s="14" t="s">
        <v>9</v>
      </c>
      <c r="C1923" s="14" t="s">
        <v>6653</v>
      </c>
      <c r="D1923" s="31">
        <v>6288</v>
      </c>
      <c r="E1923" s="30" t="s">
        <v>11144</v>
      </c>
      <c r="F1923" s="14" t="s">
        <v>6655</v>
      </c>
      <c r="G1923" s="14" t="s">
        <v>6656</v>
      </c>
      <c r="H1923" s="14" t="s">
        <v>11549</v>
      </c>
      <c r="I1923" s="25">
        <v>6917</v>
      </c>
      <c r="J1923" s="14" t="str">
        <f t="shared" si="29"/>
        <v>K25TTM691745820</v>
      </c>
      <c r="K1923" s="16">
        <v>45820</v>
      </c>
      <c r="L1923" s="17">
        <v>160380</v>
      </c>
    </row>
    <row r="1924" spans="1:12" s="18" customFormat="1" x14ac:dyDescent="0.25">
      <c r="A1924" s="14" t="s">
        <v>8</v>
      </c>
      <c r="B1924" s="14" t="s">
        <v>9</v>
      </c>
      <c r="C1924" s="14" t="s">
        <v>6657</v>
      </c>
      <c r="D1924" s="31">
        <v>6327</v>
      </c>
      <c r="E1924" s="30" t="s">
        <v>11034</v>
      </c>
      <c r="F1924" s="14" t="s">
        <v>4597</v>
      </c>
      <c r="G1924" s="14" t="s">
        <v>6658</v>
      </c>
      <c r="H1924" s="14" t="s">
        <v>11549</v>
      </c>
      <c r="I1924" s="25">
        <v>275915</v>
      </c>
      <c r="J1924" s="14" t="str">
        <f t="shared" ref="J1924:J1987" si="30">H1924&amp;I1924&amp;K1924</f>
        <v>K25TTM27591545820</v>
      </c>
      <c r="K1924" s="16">
        <v>45820</v>
      </c>
      <c r="L1924" s="17">
        <v>383130</v>
      </c>
    </row>
    <row r="1925" spans="1:12" s="18" customFormat="1" x14ac:dyDescent="0.25">
      <c r="A1925" s="14" t="s">
        <v>8</v>
      </c>
      <c r="B1925" s="14" t="s">
        <v>9</v>
      </c>
      <c r="C1925" s="14" t="s">
        <v>6659</v>
      </c>
      <c r="D1925" s="31">
        <v>6336</v>
      </c>
      <c r="E1925" s="30" t="s">
        <v>11054</v>
      </c>
      <c r="F1925" s="14" t="s">
        <v>6661</v>
      </c>
      <c r="G1925" s="14" t="s">
        <v>6662</v>
      </c>
      <c r="H1925" s="14" t="s">
        <v>11549</v>
      </c>
      <c r="I1925" s="25">
        <v>26431</v>
      </c>
      <c r="J1925" s="14" t="str">
        <f t="shared" si="30"/>
        <v>K25TTM2643145820</v>
      </c>
      <c r="K1925" s="16">
        <v>45820</v>
      </c>
      <c r="L1925" s="17">
        <v>163296</v>
      </c>
    </row>
    <row r="1926" spans="1:12" s="18" customFormat="1" x14ac:dyDescent="0.25">
      <c r="A1926" s="14" t="s">
        <v>8</v>
      </c>
      <c r="B1926" s="14" t="s">
        <v>9</v>
      </c>
      <c r="C1926" s="14" t="s">
        <v>6663</v>
      </c>
      <c r="D1926" s="31">
        <v>6379</v>
      </c>
      <c r="E1926" s="30" t="s">
        <v>11034</v>
      </c>
      <c r="F1926" s="14" t="s">
        <v>6665</v>
      </c>
      <c r="G1926" s="14" t="s">
        <v>6666</v>
      </c>
      <c r="H1926" s="14" t="s">
        <v>11549</v>
      </c>
      <c r="I1926" s="25">
        <v>274823</v>
      </c>
      <c r="J1926" s="14" t="str">
        <f t="shared" si="30"/>
        <v>K25TTM27482345820</v>
      </c>
      <c r="K1926" s="16">
        <v>45820</v>
      </c>
      <c r="L1926" s="17">
        <v>220423</v>
      </c>
    </row>
    <row r="1927" spans="1:12" s="18" customFormat="1" x14ac:dyDescent="0.25">
      <c r="A1927" s="14" t="s">
        <v>8</v>
      </c>
      <c r="B1927" s="14" t="s">
        <v>9</v>
      </c>
      <c r="C1927" s="14" t="s">
        <v>6667</v>
      </c>
      <c r="D1927" s="31">
        <v>6412</v>
      </c>
      <c r="E1927" s="30" t="s">
        <v>11079</v>
      </c>
      <c r="F1927" s="14" t="s">
        <v>6669</v>
      </c>
      <c r="G1927" s="14" t="s">
        <v>6670</v>
      </c>
      <c r="H1927" s="14" t="s">
        <v>11549</v>
      </c>
      <c r="I1927" s="25">
        <v>2163</v>
      </c>
      <c r="J1927" s="14" t="str">
        <f t="shared" si="30"/>
        <v>K25TTM216345820</v>
      </c>
      <c r="K1927" s="16">
        <v>45820</v>
      </c>
      <c r="L1927" s="17">
        <v>134622</v>
      </c>
    </row>
    <row r="1928" spans="1:12" s="18" customFormat="1" x14ac:dyDescent="0.25">
      <c r="A1928" s="14" t="s">
        <v>8</v>
      </c>
      <c r="B1928" s="14" t="s">
        <v>9</v>
      </c>
      <c r="C1928" s="14" t="s">
        <v>6671</v>
      </c>
      <c r="D1928" s="31">
        <v>6420</v>
      </c>
      <c r="E1928" s="30" t="s">
        <v>11079</v>
      </c>
      <c r="F1928" s="14" t="s">
        <v>6673</v>
      </c>
      <c r="G1928" s="14" t="s">
        <v>6674</v>
      </c>
      <c r="H1928" s="14" t="s">
        <v>11549</v>
      </c>
      <c r="I1928" s="25">
        <v>2157</v>
      </c>
      <c r="J1928" s="14" t="str">
        <f t="shared" si="30"/>
        <v>K25TTM215745820</v>
      </c>
      <c r="K1928" s="16">
        <v>45820</v>
      </c>
      <c r="L1928" s="17">
        <v>260120</v>
      </c>
    </row>
    <row r="1929" spans="1:12" s="18" customFormat="1" x14ac:dyDescent="0.25">
      <c r="A1929" s="14" t="s">
        <v>8</v>
      </c>
      <c r="B1929" s="14" t="s">
        <v>9</v>
      </c>
      <c r="C1929" s="14" t="s">
        <v>6675</v>
      </c>
      <c r="D1929" s="31">
        <v>6467</v>
      </c>
      <c r="E1929" s="30" t="s">
        <v>11054</v>
      </c>
      <c r="F1929" s="14" t="s">
        <v>4993</v>
      </c>
      <c r="G1929" s="14" t="s">
        <v>6676</v>
      </c>
      <c r="H1929" s="14" t="s">
        <v>11549</v>
      </c>
      <c r="I1929" s="25">
        <v>26424</v>
      </c>
      <c r="J1929" s="14" t="str">
        <f t="shared" si="30"/>
        <v>K25TTM2642445820</v>
      </c>
      <c r="K1929" s="16">
        <v>45820</v>
      </c>
      <c r="L1929" s="17">
        <v>65030</v>
      </c>
    </row>
    <row r="1930" spans="1:12" s="18" customFormat="1" x14ac:dyDescent="0.25">
      <c r="A1930" s="14" t="s">
        <v>8</v>
      </c>
      <c r="B1930" s="14" t="s">
        <v>9</v>
      </c>
      <c r="C1930" s="14" t="s">
        <v>6677</v>
      </c>
      <c r="D1930" s="31">
        <v>6467</v>
      </c>
      <c r="E1930" s="30" t="s">
        <v>11054</v>
      </c>
      <c r="F1930" s="14" t="s">
        <v>4993</v>
      </c>
      <c r="G1930" s="14" t="s">
        <v>6678</v>
      </c>
      <c r="H1930" s="14" t="s">
        <v>11549</v>
      </c>
      <c r="I1930" s="25">
        <v>26430</v>
      </c>
      <c r="J1930" s="14" t="str">
        <f t="shared" si="30"/>
        <v>K25TTM2643045820</v>
      </c>
      <c r="K1930" s="16">
        <v>45820</v>
      </c>
      <c r="L1930" s="17">
        <v>160380</v>
      </c>
    </row>
    <row r="1931" spans="1:12" s="18" customFormat="1" x14ac:dyDescent="0.25">
      <c r="A1931" s="14" t="s">
        <v>8</v>
      </c>
      <c r="B1931" s="14" t="s">
        <v>9</v>
      </c>
      <c r="C1931" s="14" t="s">
        <v>6679</v>
      </c>
      <c r="D1931" s="31">
        <v>6493</v>
      </c>
      <c r="E1931" s="30" t="s">
        <v>11243</v>
      </c>
      <c r="F1931" s="14" t="s">
        <v>6681</v>
      </c>
      <c r="G1931" s="14" t="s">
        <v>6682</v>
      </c>
      <c r="H1931" s="14" t="s">
        <v>11549</v>
      </c>
      <c r="I1931" s="25">
        <v>21480</v>
      </c>
      <c r="J1931" s="14" t="str">
        <f t="shared" si="30"/>
        <v>K25TTM2148045820</v>
      </c>
      <c r="K1931" s="16">
        <v>45820</v>
      </c>
      <c r="L1931" s="17">
        <v>106920</v>
      </c>
    </row>
    <row r="1932" spans="1:12" s="18" customFormat="1" x14ac:dyDescent="0.25">
      <c r="A1932" s="14" t="s">
        <v>8</v>
      </c>
      <c r="B1932" s="14" t="s">
        <v>9</v>
      </c>
      <c r="C1932" s="14" t="s">
        <v>6683</v>
      </c>
      <c r="D1932" s="31">
        <v>6507</v>
      </c>
      <c r="E1932" s="30" t="s">
        <v>11024</v>
      </c>
      <c r="F1932" s="14" t="s">
        <v>6685</v>
      </c>
      <c r="G1932" s="14" t="s">
        <v>6686</v>
      </c>
      <c r="H1932" s="14" t="s">
        <v>11549</v>
      </c>
      <c r="I1932" s="25">
        <v>88969</v>
      </c>
      <c r="J1932" s="14" t="str">
        <f t="shared" si="30"/>
        <v>K25TTM8896945820</v>
      </c>
      <c r="K1932" s="16">
        <v>45820</v>
      </c>
      <c r="L1932" s="17">
        <v>364242</v>
      </c>
    </row>
    <row r="1933" spans="1:12" s="18" customFormat="1" x14ac:dyDescent="0.25">
      <c r="A1933" s="14" t="s">
        <v>8</v>
      </c>
      <c r="B1933" s="14" t="s">
        <v>9</v>
      </c>
      <c r="C1933" s="14" t="s">
        <v>6687</v>
      </c>
      <c r="D1933" s="31">
        <v>6512</v>
      </c>
      <c r="E1933" s="30" t="s">
        <v>11243</v>
      </c>
      <c r="F1933" s="14" t="s">
        <v>6689</v>
      </c>
      <c r="G1933" s="14" t="s">
        <v>6690</v>
      </c>
      <c r="H1933" s="14" t="s">
        <v>11549</v>
      </c>
      <c r="I1933" s="25">
        <v>21491</v>
      </c>
      <c r="J1933" s="14" t="str">
        <f t="shared" si="30"/>
        <v>K25TTM2149145820</v>
      </c>
      <c r="K1933" s="16">
        <v>45820</v>
      </c>
      <c r="L1933" s="17">
        <v>240570</v>
      </c>
    </row>
    <row r="1934" spans="1:12" s="18" customFormat="1" x14ac:dyDescent="0.25">
      <c r="A1934" s="14" t="s">
        <v>8</v>
      </c>
      <c r="B1934" s="14" t="s">
        <v>9</v>
      </c>
      <c r="C1934" s="14" t="s">
        <v>6691</v>
      </c>
      <c r="D1934" s="31">
        <v>6527</v>
      </c>
      <c r="E1934" s="30" t="s">
        <v>11218</v>
      </c>
      <c r="F1934" s="14" t="s">
        <v>350</v>
      </c>
      <c r="G1934" s="14" t="s">
        <v>6692</v>
      </c>
      <c r="H1934" s="14" t="s">
        <v>11549</v>
      </c>
      <c r="I1934" s="25">
        <v>1627</v>
      </c>
      <c r="J1934" s="14" t="str">
        <f t="shared" si="30"/>
        <v>K25TTM162745820</v>
      </c>
      <c r="K1934" s="16">
        <v>45820</v>
      </c>
      <c r="L1934" s="17">
        <v>49680</v>
      </c>
    </row>
    <row r="1935" spans="1:12" s="18" customFormat="1" x14ac:dyDescent="0.25">
      <c r="A1935" s="14" t="s">
        <v>8</v>
      </c>
      <c r="B1935" s="14" t="s">
        <v>9</v>
      </c>
      <c r="C1935" s="14" t="s">
        <v>6693</v>
      </c>
      <c r="D1935" s="31">
        <v>6569</v>
      </c>
      <c r="E1935" s="30" t="s">
        <v>11034</v>
      </c>
      <c r="F1935" s="14" t="s">
        <v>6695</v>
      </c>
      <c r="G1935" s="14" t="s">
        <v>6696</v>
      </c>
      <c r="H1935" s="14" t="s">
        <v>11549</v>
      </c>
      <c r="I1935" s="25">
        <v>274324</v>
      </c>
      <c r="J1935" s="14" t="str">
        <f t="shared" si="30"/>
        <v>K25TTM27432445820</v>
      </c>
      <c r="K1935" s="16">
        <v>45820</v>
      </c>
      <c r="L1935" s="17">
        <v>65030</v>
      </c>
    </row>
    <row r="1936" spans="1:12" s="18" customFormat="1" x14ac:dyDescent="0.25">
      <c r="A1936" s="14" t="s">
        <v>8</v>
      </c>
      <c r="B1936" s="14" t="s">
        <v>9</v>
      </c>
      <c r="C1936" s="14" t="s">
        <v>6697</v>
      </c>
      <c r="D1936" s="31">
        <v>6569</v>
      </c>
      <c r="E1936" s="30" t="s">
        <v>11034</v>
      </c>
      <c r="F1936" s="14" t="s">
        <v>6695</v>
      </c>
      <c r="G1936" s="14" t="s">
        <v>6698</v>
      </c>
      <c r="H1936" s="14" t="s">
        <v>11549</v>
      </c>
      <c r="I1936" s="25">
        <v>274346</v>
      </c>
      <c r="J1936" s="14" t="str">
        <f t="shared" si="30"/>
        <v>K25TTM27434645820</v>
      </c>
      <c r="K1936" s="16">
        <v>45820</v>
      </c>
      <c r="L1936" s="17">
        <v>99360</v>
      </c>
    </row>
    <row r="1937" spans="1:12" s="18" customFormat="1" x14ac:dyDescent="0.25">
      <c r="A1937" s="14" t="s">
        <v>8</v>
      </c>
      <c r="B1937" s="14" t="s">
        <v>9</v>
      </c>
      <c r="C1937" s="14" t="s">
        <v>6699</v>
      </c>
      <c r="D1937" s="31">
        <v>6570</v>
      </c>
      <c r="E1937" s="30" t="s">
        <v>11034</v>
      </c>
      <c r="F1937" s="14" t="s">
        <v>1787</v>
      </c>
      <c r="G1937" s="14" t="s">
        <v>6700</v>
      </c>
      <c r="H1937" s="14" t="s">
        <v>11549</v>
      </c>
      <c r="I1937" s="25">
        <v>276121</v>
      </c>
      <c r="J1937" s="14" t="str">
        <f t="shared" si="30"/>
        <v>K25TTM27612145820</v>
      </c>
      <c r="K1937" s="16">
        <v>45820</v>
      </c>
      <c r="L1937" s="17">
        <v>119943</v>
      </c>
    </row>
    <row r="1938" spans="1:12" s="18" customFormat="1" x14ac:dyDescent="0.25">
      <c r="A1938" s="14" t="s">
        <v>8</v>
      </c>
      <c r="B1938" s="14" t="s">
        <v>9</v>
      </c>
      <c r="C1938" s="14" t="s">
        <v>6701</v>
      </c>
      <c r="D1938" s="31">
        <v>6597</v>
      </c>
      <c r="E1938" s="30" t="s">
        <v>11119</v>
      </c>
      <c r="F1938" s="14" t="s">
        <v>6703</v>
      </c>
      <c r="G1938" s="14" t="s">
        <v>6704</v>
      </c>
      <c r="H1938" s="14" t="s">
        <v>11549</v>
      </c>
      <c r="I1938" s="25">
        <v>9716</v>
      </c>
      <c r="J1938" s="14" t="str">
        <f t="shared" si="30"/>
        <v>K25TTM971645820</v>
      </c>
      <c r="K1938" s="16">
        <v>45820</v>
      </c>
      <c r="L1938" s="17">
        <v>119943</v>
      </c>
    </row>
    <row r="1939" spans="1:12" s="18" customFormat="1" x14ac:dyDescent="0.25">
      <c r="A1939" s="14" t="s">
        <v>8</v>
      </c>
      <c r="B1939" s="14" t="s">
        <v>9</v>
      </c>
      <c r="C1939" s="14" t="s">
        <v>6705</v>
      </c>
      <c r="D1939" s="31">
        <v>6600</v>
      </c>
      <c r="E1939" s="30" t="s">
        <v>11104</v>
      </c>
      <c r="F1939" s="14" t="s">
        <v>3037</v>
      </c>
      <c r="G1939" s="14" t="s">
        <v>6706</v>
      </c>
      <c r="H1939" s="14" t="s">
        <v>11549</v>
      </c>
      <c r="I1939" s="25">
        <v>18611</v>
      </c>
      <c r="J1939" s="14" t="str">
        <f t="shared" si="30"/>
        <v>K25TTM1861145820</v>
      </c>
      <c r="K1939" s="16">
        <v>45820</v>
      </c>
      <c r="L1939" s="17">
        <v>49680</v>
      </c>
    </row>
    <row r="1940" spans="1:12" s="18" customFormat="1" x14ac:dyDescent="0.25">
      <c r="A1940" s="14" t="s">
        <v>8</v>
      </c>
      <c r="B1940" s="14" t="s">
        <v>9</v>
      </c>
      <c r="C1940" s="14" t="s">
        <v>6707</v>
      </c>
      <c r="D1940" s="31">
        <v>6614</v>
      </c>
      <c r="E1940" s="30" t="s">
        <v>11034</v>
      </c>
      <c r="F1940" s="14" t="s">
        <v>3045</v>
      </c>
      <c r="G1940" s="14" t="s">
        <v>6708</v>
      </c>
      <c r="H1940" s="14" t="s">
        <v>11549</v>
      </c>
      <c r="I1940" s="25">
        <v>275060</v>
      </c>
      <c r="J1940" s="14" t="str">
        <f t="shared" si="30"/>
        <v>K25TTM27506045820</v>
      </c>
      <c r="K1940" s="16">
        <v>45820</v>
      </c>
      <c r="L1940" s="17">
        <v>60043</v>
      </c>
    </row>
    <row r="1941" spans="1:12" s="18" customFormat="1" x14ac:dyDescent="0.25">
      <c r="A1941" s="14" t="s">
        <v>8</v>
      </c>
      <c r="B1941" s="14" t="s">
        <v>9</v>
      </c>
      <c r="C1941" s="14" t="s">
        <v>6709</v>
      </c>
      <c r="D1941" s="31">
        <v>6632</v>
      </c>
      <c r="E1941" s="30" t="s">
        <v>11199</v>
      </c>
      <c r="F1941" s="14" t="s">
        <v>4293</v>
      </c>
      <c r="G1941" s="14" t="s">
        <v>6710</v>
      </c>
      <c r="H1941" s="14" t="s">
        <v>11549</v>
      </c>
      <c r="I1941" s="25">
        <v>2798</v>
      </c>
      <c r="J1941" s="14" t="str">
        <f t="shared" si="30"/>
        <v>K25TTM279845820</v>
      </c>
      <c r="K1941" s="16">
        <v>45820</v>
      </c>
      <c r="L1941" s="17">
        <v>163296</v>
      </c>
    </row>
    <row r="1942" spans="1:12" s="18" customFormat="1" x14ac:dyDescent="0.25">
      <c r="A1942" s="14" t="s">
        <v>8</v>
      </c>
      <c r="B1942" s="14" t="s">
        <v>9</v>
      </c>
      <c r="C1942" s="14" t="s">
        <v>6711</v>
      </c>
      <c r="D1942" s="31">
        <v>6644</v>
      </c>
      <c r="E1942" s="30" t="s">
        <v>11248</v>
      </c>
      <c r="F1942" s="14" t="s">
        <v>6713</v>
      </c>
      <c r="G1942" s="14" t="s">
        <v>6714</v>
      </c>
      <c r="H1942" s="14" t="s">
        <v>11549</v>
      </c>
      <c r="I1942" s="25">
        <v>6577</v>
      </c>
      <c r="J1942" s="14" t="str">
        <f t="shared" si="30"/>
        <v>K25TTM657745820</v>
      </c>
      <c r="K1942" s="16">
        <v>45820</v>
      </c>
      <c r="L1942" s="17">
        <v>60043</v>
      </c>
    </row>
    <row r="1943" spans="1:12" s="18" customFormat="1" x14ac:dyDescent="0.25">
      <c r="A1943" s="14" t="s">
        <v>8</v>
      </c>
      <c r="B1943" s="14" t="s">
        <v>9</v>
      </c>
      <c r="C1943" s="14" t="s">
        <v>6715</v>
      </c>
      <c r="D1943" s="31">
        <v>6649</v>
      </c>
      <c r="E1943" s="30" t="e">
        <v>#N/A</v>
      </c>
      <c r="F1943" s="14" t="s">
        <v>6717</v>
      </c>
      <c r="G1943" s="14" t="s">
        <v>6718</v>
      </c>
      <c r="H1943" s="14" t="s">
        <v>11549</v>
      </c>
      <c r="I1943" s="25">
        <v>9701</v>
      </c>
      <c r="J1943" s="14" t="str">
        <f t="shared" si="30"/>
        <v>K25TTM970145820</v>
      </c>
      <c r="K1943" s="16">
        <v>45820</v>
      </c>
      <c r="L1943" s="17">
        <v>1035368</v>
      </c>
    </row>
    <row r="1944" spans="1:12" s="18" customFormat="1" x14ac:dyDescent="0.25">
      <c r="A1944" s="14" t="s">
        <v>8</v>
      </c>
      <c r="B1944" s="14" t="s">
        <v>9</v>
      </c>
      <c r="C1944" s="14" t="s">
        <v>6719</v>
      </c>
      <c r="D1944" s="31">
        <v>6649</v>
      </c>
      <c r="E1944" s="30" t="e">
        <v>#N/A</v>
      </c>
      <c r="F1944" s="14" t="s">
        <v>6717</v>
      </c>
      <c r="G1944" s="14" t="s">
        <v>6720</v>
      </c>
      <c r="H1944" s="14" t="s">
        <v>11549</v>
      </c>
      <c r="I1944" s="25">
        <v>9702</v>
      </c>
      <c r="J1944" s="14" t="str">
        <f t="shared" si="30"/>
        <v>K25TTM970245820</v>
      </c>
      <c r="K1944" s="16">
        <v>45820</v>
      </c>
      <c r="L1944" s="17">
        <v>954155</v>
      </c>
    </row>
    <row r="1945" spans="1:12" s="18" customFormat="1" x14ac:dyDescent="0.25">
      <c r="A1945" s="14" t="s">
        <v>8</v>
      </c>
      <c r="B1945" s="14" t="s">
        <v>9</v>
      </c>
      <c r="C1945" s="14" t="s">
        <v>6721</v>
      </c>
      <c r="D1945" s="31">
        <v>6656</v>
      </c>
      <c r="E1945" s="30" t="s">
        <v>11059</v>
      </c>
      <c r="F1945" s="14" t="s">
        <v>5939</v>
      </c>
      <c r="G1945" s="14" t="s">
        <v>6722</v>
      </c>
      <c r="H1945" s="14" t="s">
        <v>11549</v>
      </c>
      <c r="I1945" s="25">
        <v>2412</v>
      </c>
      <c r="J1945" s="14" t="str">
        <f t="shared" si="30"/>
        <v>K25TTM241245820</v>
      </c>
      <c r="K1945" s="16">
        <v>45820</v>
      </c>
      <c r="L1945" s="17">
        <v>108864</v>
      </c>
    </row>
    <row r="1946" spans="1:12" s="18" customFormat="1" x14ac:dyDescent="0.25">
      <c r="A1946" s="14" t="s">
        <v>8</v>
      </c>
      <c r="B1946" s="14" t="s">
        <v>9</v>
      </c>
      <c r="C1946" s="14" t="s">
        <v>6723</v>
      </c>
      <c r="D1946" s="31">
        <v>6676</v>
      </c>
      <c r="E1946" s="30" t="s">
        <v>11034</v>
      </c>
      <c r="F1946" s="14" t="s">
        <v>6725</v>
      </c>
      <c r="G1946" s="14" t="s">
        <v>6726</v>
      </c>
      <c r="H1946" s="14" t="s">
        <v>11549</v>
      </c>
      <c r="I1946" s="25">
        <v>275773</v>
      </c>
      <c r="J1946" s="14" t="str">
        <f t="shared" si="30"/>
        <v>K25TTM27577345820</v>
      </c>
      <c r="K1946" s="16">
        <v>45820</v>
      </c>
      <c r="L1946" s="17">
        <v>149040</v>
      </c>
    </row>
    <row r="1947" spans="1:12" s="18" customFormat="1" x14ac:dyDescent="0.25">
      <c r="A1947" s="14" t="s">
        <v>8</v>
      </c>
      <c r="B1947" s="14" t="s">
        <v>9</v>
      </c>
      <c r="C1947" s="14" t="s">
        <v>6727</v>
      </c>
      <c r="D1947" s="31">
        <v>6695</v>
      </c>
      <c r="E1947" s="30" t="s">
        <v>11104</v>
      </c>
      <c r="F1947" s="14" t="s">
        <v>2482</v>
      </c>
      <c r="G1947" s="14" t="s">
        <v>6728</v>
      </c>
      <c r="H1947" s="14" t="s">
        <v>11549</v>
      </c>
      <c r="I1947" s="25">
        <v>18605</v>
      </c>
      <c r="J1947" s="14" t="str">
        <f t="shared" si="30"/>
        <v>K25TTM1860545820</v>
      </c>
      <c r="K1947" s="16">
        <v>45820</v>
      </c>
      <c r="L1947" s="17">
        <v>65030</v>
      </c>
    </row>
    <row r="1948" spans="1:12" s="18" customFormat="1" x14ac:dyDescent="0.25">
      <c r="A1948" s="14" t="s">
        <v>8</v>
      </c>
      <c r="B1948" s="14" t="s">
        <v>9</v>
      </c>
      <c r="C1948" s="14" t="s">
        <v>6729</v>
      </c>
      <c r="D1948" s="31">
        <v>6755</v>
      </c>
      <c r="E1948" s="30" t="s">
        <v>11164</v>
      </c>
      <c r="F1948" s="14" t="s">
        <v>6731</v>
      </c>
      <c r="G1948" s="14" t="s">
        <v>6732</v>
      </c>
      <c r="H1948" s="14" t="s">
        <v>11549</v>
      </c>
      <c r="I1948" s="25">
        <v>1265</v>
      </c>
      <c r="J1948" s="14" t="str">
        <f t="shared" si="30"/>
        <v>K25TTM126545820</v>
      </c>
      <c r="K1948" s="16">
        <v>45820</v>
      </c>
      <c r="L1948" s="17">
        <v>119943</v>
      </c>
    </row>
    <row r="1949" spans="1:12" s="18" customFormat="1" x14ac:dyDescent="0.25">
      <c r="A1949" s="14" t="s">
        <v>8</v>
      </c>
      <c r="B1949" s="14" t="s">
        <v>9</v>
      </c>
      <c r="C1949" s="14" t="s">
        <v>6733</v>
      </c>
      <c r="D1949" s="31">
        <v>6760</v>
      </c>
      <c r="E1949" s="30" t="s">
        <v>11034</v>
      </c>
      <c r="F1949" s="14" t="s">
        <v>3727</v>
      </c>
      <c r="G1949" s="14" t="s">
        <v>6734</v>
      </c>
      <c r="H1949" s="14" t="s">
        <v>11549</v>
      </c>
      <c r="I1949" s="25">
        <v>275225</v>
      </c>
      <c r="J1949" s="14" t="str">
        <f t="shared" si="30"/>
        <v>K25TTM27522545820</v>
      </c>
      <c r="K1949" s="16">
        <v>45820</v>
      </c>
      <c r="L1949" s="17">
        <v>119943</v>
      </c>
    </row>
    <row r="1950" spans="1:12" s="18" customFormat="1" x14ac:dyDescent="0.25">
      <c r="A1950" s="14" t="s">
        <v>8</v>
      </c>
      <c r="B1950" s="14" t="s">
        <v>9</v>
      </c>
      <c r="C1950" s="14" t="s">
        <v>6735</v>
      </c>
      <c r="D1950" s="31">
        <v>6761</v>
      </c>
      <c r="E1950" s="30" t="s">
        <v>11129</v>
      </c>
      <c r="F1950" s="14" t="s">
        <v>6737</v>
      </c>
      <c r="G1950" s="14" t="s">
        <v>6738</v>
      </c>
      <c r="H1950" s="14" t="s">
        <v>11549</v>
      </c>
      <c r="I1950" s="25">
        <v>21051</v>
      </c>
      <c r="J1950" s="14" t="str">
        <f t="shared" si="30"/>
        <v>K25TTM2105145820</v>
      </c>
      <c r="K1950" s="16">
        <v>45820</v>
      </c>
      <c r="L1950" s="17">
        <v>80190</v>
      </c>
    </row>
    <row r="1951" spans="1:12" s="18" customFormat="1" x14ac:dyDescent="0.25">
      <c r="A1951" s="14" t="s">
        <v>8</v>
      </c>
      <c r="B1951" s="14" t="s">
        <v>9</v>
      </c>
      <c r="C1951" s="14" t="s">
        <v>6739</v>
      </c>
      <c r="D1951" s="31">
        <v>6856</v>
      </c>
      <c r="E1951" s="30" t="s">
        <v>11034</v>
      </c>
      <c r="F1951" s="14" t="s">
        <v>2510</v>
      </c>
      <c r="G1951" s="14" t="s">
        <v>6740</v>
      </c>
      <c r="H1951" s="14" t="s">
        <v>11549</v>
      </c>
      <c r="I1951" s="25">
        <v>275638</v>
      </c>
      <c r="J1951" s="14" t="str">
        <f t="shared" si="30"/>
        <v>K25TTM27563845820</v>
      </c>
      <c r="K1951" s="16">
        <v>45820</v>
      </c>
      <c r="L1951" s="17">
        <v>119943</v>
      </c>
    </row>
    <row r="1952" spans="1:12" s="18" customFormat="1" x14ac:dyDescent="0.25">
      <c r="A1952" s="14" t="s">
        <v>8</v>
      </c>
      <c r="B1952" s="14" t="s">
        <v>9</v>
      </c>
      <c r="C1952" s="14" t="s">
        <v>6741</v>
      </c>
      <c r="D1952" s="31">
        <v>6927</v>
      </c>
      <c r="E1952" s="30" t="s">
        <v>11154</v>
      </c>
      <c r="F1952" s="14" t="s">
        <v>3087</v>
      </c>
      <c r="G1952" s="14" t="s">
        <v>6742</v>
      </c>
      <c r="H1952" s="14" t="s">
        <v>11549</v>
      </c>
      <c r="I1952" s="25">
        <v>11692</v>
      </c>
      <c r="J1952" s="14" t="str">
        <f t="shared" si="30"/>
        <v>K25TTM1169245820</v>
      </c>
      <c r="K1952" s="16">
        <v>45820</v>
      </c>
      <c r="L1952" s="17">
        <v>76626</v>
      </c>
    </row>
    <row r="1953" spans="1:12" s="18" customFormat="1" x14ac:dyDescent="0.25">
      <c r="A1953" s="14" t="s">
        <v>8</v>
      </c>
      <c r="B1953" s="14" t="s">
        <v>9</v>
      </c>
      <c r="C1953" s="14" t="s">
        <v>6743</v>
      </c>
      <c r="D1953" s="31">
        <v>6927</v>
      </c>
      <c r="E1953" s="30" t="s">
        <v>11154</v>
      </c>
      <c r="F1953" s="14" t="s">
        <v>3087</v>
      </c>
      <c r="G1953" s="14" t="s">
        <v>6744</v>
      </c>
      <c r="H1953" s="14" t="s">
        <v>11549</v>
      </c>
      <c r="I1953" s="25">
        <v>11693</v>
      </c>
      <c r="J1953" s="14" t="str">
        <f t="shared" si="30"/>
        <v>K25TTM1169345820</v>
      </c>
      <c r="K1953" s="16">
        <v>45820</v>
      </c>
      <c r="L1953" s="17">
        <v>240028</v>
      </c>
    </row>
    <row r="1954" spans="1:12" s="18" customFormat="1" x14ac:dyDescent="0.25">
      <c r="A1954" s="14" t="s">
        <v>8</v>
      </c>
      <c r="B1954" s="14" t="s">
        <v>9</v>
      </c>
      <c r="C1954" s="14" t="s">
        <v>6745</v>
      </c>
      <c r="D1954" s="31">
        <v>6951</v>
      </c>
      <c r="E1954" s="30" t="s">
        <v>11024</v>
      </c>
      <c r="F1954" s="14" t="s">
        <v>6747</v>
      </c>
      <c r="G1954" s="14" t="s">
        <v>6748</v>
      </c>
      <c r="H1954" s="14" t="s">
        <v>11549</v>
      </c>
      <c r="I1954" s="25">
        <v>88759</v>
      </c>
      <c r="J1954" s="14" t="str">
        <f t="shared" si="30"/>
        <v>K25TTM8875945820</v>
      </c>
      <c r="K1954" s="16">
        <v>45820</v>
      </c>
      <c r="L1954" s="17">
        <v>1754097</v>
      </c>
    </row>
    <row r="1955" spans="1:12" s="18" customFormat="1" x14ac:dyDescent="0.25">
      <c r="A1955" s="14" t="s">
        <v>8</v>
      </c>
      <c r="B1955" s="14" t="s">
        <v>9</v>
      </c>
      <c r="C1955" s="14" t="s">
        <v>6749</v>
      </c>
      <c r="D1955" s="31">
        <v>6968</v>
      </c>
      <c r="E1955" s="30" t="s">
        <v>11144</v>
      </c>
      <c r="F1955" s="14" t="s">
        <v>6751</v>
      </c>
      <c r="G1955" s="14" t="s">
        <v>6752</v>
      </c>
      <c r="H1955" s="14" t="s">
        <v>11549</v>
      </c>
      <c r="I1955" s="25">
        <v>6898</v>
      </c>
      <c r="J1955" s="14" t="str">
        <f t="shared" si="30"/>
        <v>K25TTM689845820</v>
      </c>
      <c r="K1955" s="16">
        <v>45820</v>
      </c>
      <c r="L1955" s="17">
        <v>65030</v>
      </c>
    </row>
    <row r="1956" spans="1:12" s="18" customFormat="1" x14ac:dyDescent="0.25">
      <c r="A1956" s="14" t="s">
        <v>8</v>
      </c>
      <c r="B1956" s="14" t="s">
        <v>9</v>
      </c>
      <c r="C1956" s="14" t="s">
        <v>6753</v>
      </c>
      <c r="D1956" s="31">
        <v>6991</v>
      </c>
      <c r="E1956" s="30" t="s">
        <v>11034</v>
      </c>
      <c r="F1956" s="14" t="s">
        <v>6001</v>
      </c>
      <c r="G1956" s="14" t="s">
        <v>6754</v>
      </c>
      <c r="H1956" s="14" t="s">
        <v>11549</v>
      </c>
      <c r="I1956" s="25">
        <v>276024</v>
      </c>
      <c r="J1956" s="14" t="str">
        <f t="shared" si="30"/>
        <v>K25TTM27602445820</v>
      </c>
      <c r="K1956" s="16">
        <v>45820</v>
      </c>
      <c r="L1956" s="17">
        <v>599713</v>
      </c>
    </row>
    <row r="1957" spans="1:12" s="18" customFormat="1" x14ac:dyDescent="0.25">
      <c r="A1957" s="14" t="s">
        <v>8</v>
      </c>
      <c r="B1957" s="14" t="s">
        <v>9</v>
      </c>
      <c r="C1957" s="14" t="s">
        <v>6755</v>
      </c>
      <c r="D1957" s="31">
        <v>6996</v>
      </c>
      <c r="E1957" s="30" t="s">
        <v>11044</v>
      </c>
      <c r="F1957" s="14" t="s">
        <v>6005</v>
      </c>
      <c r="G1957" s="14" t="s">
        <v>6756</v>
      </c>
      <c r="H1957" s="14" t="s">
        <v>11549</v>
      </c>
      <c r="I1957" s="25">
        <v>8068</v>
      </c>
      <c r="J1957" s="14" t="str">
        <f t="shared" si="30"/>
        <v>K25TTM806845820</v>
      </c>
      <c r="K1957" s="16">
        <v>45820</v>
      </c>
      <c r="L1957" s="17">
        <v>60043</v>
      </c>
    </row>
    <row r="1958" spans="1:12" s="18" customFormat="1" x14ac:dyDescent="0.25">
      <c r="A1958" s="14" t="s">
        <v>8</v>
      </c>
      <c r="B1958" s="14" t="s">
        <v>9</v>
      </c>
      <c r="C1958" s="14" t="s">
        <v>6757</v>
      </c>
      <c r="D1958" s="31">
        <v>1532</v>
      </c>
      <c r="E1958" s="30" t="s">
        <v>11034</v>
      </c>
      <c r="F1958" s="14" t="s">
        <v>3103</v>
      </c>
      <c r="G1958" s="14" t="s">
        <v>6758</v>
      </c>
      <c r="H1958" s="14" t="s">
        <v>11549</v>
      </c>
      <c r="I1958" s="25">
        <v>276259</v>
      </c>
      <c r="J1958" s="14" t="str">
        <f t="shared" si="30"/>
        <v>K25TTM27625945821</v>
      </c>
      <c r="K1958" s="16">
        <v>45821</v>
      </c>
      <c r="L1958" s="17">
        <v>320760</v>
      </c>
    </row>
    <row r="1959" spans="1:12" s="18" customFormat="1" x14ac:dyDescent="0.25">
      <c r="A1959" s="14" t="s">
        <v>8</v>
      </c>
      <c r="B1959" s="14" t="s">
        <v>9</v>
      </c>
      <c r="C1959" s="14" t="s">
        <v>6759</v>
      </c>
      <c r="D1959" s="31">
        <v>1593</v>
      </c>
      <c r="E1959" s="30" t="s">
        <v>11228</v>
      </c>
      <c r="F1959" s="14" t="s">
        <v>6761</v>
      </c>
      <c r="G1959" s="14" t="s">
        <v>6762</v>
      </c>
      <c r="H1959" s="14" t="s">
        <v>11549</v>
      </c>
      <c r="I1959" s="25">
        <v>1748</v>
      </c>
      <c r="J1959" s="14" t="str">
        <f t="shared" si="30"/>
        <v>K25TTM174845821</v>
      </c>
      <c r="K1959" s="16">
        <v>45821</v>
      </c>
      <c r="L1959" s="17">
        <v>1224438</v>
      </c>
    </row>
    <row r="1960" spans="1:12" s="18" customFormat="1" x14ac:dyDescent="0.25">
      <c r="A1960" s="14" t="s">
        <v>8</v>
      </c>
      <c r="B1960" s="14" t="s">
        <v>9</v>
      </c>
      <c r="C1960" s="14" t="s">
        <v>6763</v>
      </c>
      <c r="D1960" s="31">
        <v>1607</v>
      </c>
      <c r="E1960" s="30" t="s">
        <v>11179</v>
      </c>
      <c r="F1960" s="14" t="s">
        <v>2532</v>
      </c>
      <c r="G1960" s="14" t="s">
        <v>6112</v>
      </c>
      <c r="H1960" s="14" t="s">
        <v>11549</v>
      </c>
      <c r="I1960" s="25">
        <v>929</v>
      </c>
      <c r="J1960" s="14" t="str">
        <f t="shared" si="30"/>
        <v>K25TTM92945821</v>
      </c>
      <c r="K1960" s="16">
        <v>45821</v>
      </c>
      <c r="L1960" s="17">
        <v>240570</v>
      </c>
    </row>
    <row r="1961" spans="1:12" s="18" customFormat="1" x14ac:dyDescent="0.25">
      <c r="A1961" s="14" t="s">
        <v>8</v>
      </c>
      <c r="B1961" s="14" t="s">
        <v>9</v>
      </c>
      <c r="C1961" s="14" t="s">
        <v>6764</v>
      </c>
      <c r="D1961" s="31">
        <v>1611</v>
      </c>
      <c r="E1961" s="30" t="s">
        <v>11223</v>
      </c>
      <c r="F1961" s="14" t="s">
        <v>16</v>
      </c>
      <c r="G1961" s="14" t="s">
        <v>6765</v>
      </c>
      <c r="H1961" s="14" t="s">
        <v>11549</v>
      </c>
      <c r="I1961" s="25">
        <v>1799</v>
      </c>
      <c r="J1961" s="14" t="str">
        <f t="shared" si="30"/>
        <v>K25TTM179945821</v>
      </c>
      <c r="K1961" s="16">
        <v>45821</v>
      </c>
      <c r="L1961" s="17">
        <v>962280</v>
      </c>
    </row>
    <row r="1962" spans="1:12" s="18" customFormat="1" x14ac:dyDescent="0.25">
      <c r="A1962" s="14" t="s">
        <v>8</v>
      </c>
      <c r="B1962" s="14" t="s">
        <v>9</v>
      </c>
      <c r="C1962" s="14" t="s">
        <v>6766</v>
      </c>
      <c r="D1962" s="31">
        <v>1613</v>
      </c>
      <c r="E1962" s="30" t="s">
        <v>11139</v>
      </c>
      <c r="F1962" s="14" t="s">
        <v>6768</v>
      </c>
      <c r="G1962" s="14" t="s">
        <v>6769</v>
      </c>
      <c r="H1962" s="14" t="s">
        <v>11549</v>
      </c>
      <c r="I1962" s="25">
        <v>5848</v>
      </c>
      <c r="J1962" s="14" t="str">
        <f t="shared" si="30"/>
        <v>K25TTM584845821</v>
      </c>
      <c r="K1962" s="16">
        <v>45821</v>
      </c>
      <c r="L1962" s="17">
        <v>217728</v>
      </c>
    </row>
    <row r="1963" spans="1:12" s="18" customFormat="1" x14ac:dyDescent="0.25">
      <c r="A1963" s="14" t="s">
        <v>8</v>
      </c>
      <c r="B1963" s="14" t="s">
        <v>9</v>
      </c>
      <c r="C1963" s="14" t="s">
        <v>6770</v>
      </c>
      <c r="D1963" s="31">
        <v>1626</v>
      </c>
      <c r="E1963" s="30" t="s">
        <v>11044</v>
      </c>
      <c r="F1963" s="14" t="s">
        <v>4355</v>
      </c>
      <c r="G1963" s="14" t="s">
        <v>6771</v>
      </c>
      <c r="H1963" s="14" t="s">
        <v>11549</v>
      </c>
      <c r="I1963" s="25">
        <v>8087</v>
      </c>
      <c r="J1963" s="14" t="str">
        <f t="shared" si="30"/>
        <v>K25TTM808745821</v>
      </c>
      <c r="K1963" s="16">
        <v>45821</v>
      </c>
      <c r="L1963" s="17">
        <v>361603</v>
      </c>
    </row>
    <row r="1964" spans="1:12" s="18" customFormat="1" x14ac:dyDescent="0.25">
      <c r="A1964" s="14" t="s">
        <v>8</v>
      </c>
      <c r="B1964" s="14" t="s">
        <v>9</v>
      </c>
      <c r="C1964" s="14" t="s">
        <v>6772</v>
      </c>
      <c r="D1964" s="31">
        <v>1651</v>
      </c>
      <c r="E1964" s="30" t="s">
        <v>11034</v>
      </c>
      <c r="F1964" s="14" t="s">
        <v>4365</v>
      </c>
      <c r="G1964" s="14" t="s">
        <v>6773</v>
      </c>
      <c r="H1964" s="14" t="s">
        <v>11549</v>
      </c>
      <c r="I1964" s="25">
        <v>277342</v>
      </c>
      <c r="J1964" s="14" t="str">
        <f t="shared" si="30"/>
        <v>K25TTM27734245821</v>
      </c>
      <c r="K1964" s="16">
        <v>45821</v>
      </c>
      <c r="L1964" s="17">
        <v>741074</v>
      </c>
    </row>
    <row r="1965" spans="1:12" s="18" customFormat="1" x14ac:dyDescent="0.25">
      <c r="A1965" s="14" t="s">
        <v>8</v>
      </c>
      <c r="B1965" s="14" t="s">
        <v>9</v>
      </c>
      <c r="C1965" s="14" t="s">
        <v>6774</v>
      </c>
      <c r="D1965" s="31">
        <v>1660</v>
      </c>
      <c r="E1965" s="30" t="s">
        <v>11034</v>
      </c>
      <c r="F1965" s="14" t="s">
        <v>3113</v>
      </c>
      <c r="G1965" s="14" t="s">
        <v>6775</v>
      </c>
      <c r="H1965" s="14" t="s">
        <v>11549</v>
      </c>
      <c r="I1965" s="25">
        <v>276344</v>
      </c>
      <c r="J1965" s="14" t="str">
        <f t="shared" si="30"/>
        <v>K25TTM27634445821</v>
      </c>
      <c r="K1965" s="16">
        <v>45821</v>
      </c>
      <c r="L1965" s="17">
        <v>120534</v>
      </c>
    </row>
    <row r="1966" spans="1:12" s="18" customFormat="1" x14ac:dyDescent="0.25">
      <c r="A1966" s="14" t="s">
        <v>8</v>
      </c>
      <c r="B1966" s="14" t="s">
        <v>9</v>
      </c>
      <c r="C1966" s="14" t="s">
        <v>6776</v>
      </c>
      <c r="D1966" s="31">
        <v>1672</v>
      </c>
      <c r="E1966" s="30" t="s">
        <v>11034</v>
      </c>
      <c r="F1966" s="14" t="s">
        <v>2542</v>
      </c>
      <c r="G1966" s="14" t="s">
        <v>6777</v>
      </c>
      <c r="H1966" s="14" t="s">
        <v>11549</v>
      </c>
      <c r="I1966" s="25">
        <v>277548</v>
      </c>
      <c r="J1966" s="14" t="str">
        <f t="shared" si="30"/>
        <v>K25TTM27754845821</v>
      </c>
      <c r="K1966" s="16">
        <v>45821</v>
      </c>
      <c r="L1966" s="17">
        <v>554499</v>
      </c>
    </row>
    <row r="1967" spans="1:12" s="18" customFormat="1" x14ac:dyDescent="0.25">
      <c r="A1967" s="14" t="s">
        <v>8</v>
      </c>
      <c r="B1967" s="14" t="s">
        <v>9</v>
      </c>
      <c r="C1967" s="14" t="s">
        <v>6778</v>
      </c>
      <c r="D1967" s="31">
        <v>1677</v>
      </c>
      <c r="E1967" s="30" t="s">
        <v>11054</v>
      </c>
      <c r="F1967" s="14" t="s">
        <v>1111</v>
      </c>
      <c r="G1967" s="14" t="s">
        <v>6779</v>
      </c>
      <c r="H1967" s="14" t="s">
        <v>11549</v>
      </c>
      <c r="I1967" s="25">
        <v>26603</v>
      </c>
      <c r="J1967" s="14" t="str">
        <f t="shared" si="30"/>
        <v>K25TTM2660345821</v>
      </c>
      <c r="K1967" s="16">
        <v>45821</v>
      </c>
      <c r="L1967" s="17">
        <v>217257</v>
      </c>
    </row>
    <row r="1968" spans="1:12" s="18" customFormat="1" x14ac:dyDescent="0.25">
      <c r="A1968" s="14" t="s">
        <v>8</v>
      </c>
      <c r="B1968" s="14" t="s">
        <v>9</v>
      </c>
      <c r="C1968" s="14" t="s">
        <v>6780</v>
      </c>
      <c r="D1968" s="31">
        <v>2013</v>
      </c>
      <c r="E1968" s="30" t="s">
        <v>11034</v>
      </c>
      <c r="F1968" s="14" t="s">
        <v>1837</v>
      </c>
      <c r="G1968" s="14" t="s">
        <v>6781</v>
      </c>
      <c r="H1968" s="14" t="s">
        <v>11549</v>
      </c>
      <c r="I1968" s="25">
        <v>278009</v>
      </c>
      <c r="J1968" s="14" t="str">
        <f t="shared" si="30"/>
        <v>K25TTM27800945821</v>
      </c>
      <c r="K1968" s="16">
        <v>45821</v>
      </c>
      <c r="L1968" s="17">
        <v>99360</v>
      </c>
    </row>
    <row r="1969" spans="1:12" s="18" customFormat="1" x14ac:dyDescent="0.25">
      <c r="A1969" s="14" t="s">
        <v>8</v>
      </c>
      <c r="B1969" s="14" t="s">
        <v>9</v>
      </c>
      <c r="C1969" s="14" t="s">
        <v>6782</v>
      </c>
      <c r="D1969" s="31">
        <v>2048</v>
      </c>
      <c r="E1969" s="30" t="s">
        <v>11064</v>
      </c>
      <c r="F1969" s="14" t="s">
        <v>5451</v>
      </c>
      <c r="G1969" s="14" t="s">
        <v>6783</v>
      </c>
      <c r="H1969" s="14" t="s">
        <v>11549</v>
      </c>
      <c r="I1969" s="25">
        <v>45190</v>
      </c>
      <c r="J1969" s="14" t="str">
        <f t="shared" si="30"/>
        <v>K25TTM4519045821</v>
      </c>
      <c r="K1969" s="16">
        <v>45821</v>
      </c>
      <c r="L1969" s="17">
        <v>599713</v>
      </c>
    </row>
    <row r="1970" spans="1:12" s="18" customFormat="1" x14ac:dyDescent="0.25">
      <c r="A1970" s="14" t="s">
        <v>8</v>
      </c>
      <c r="B1970" s="14" t="s">
        <v>9</v>
      </c>
      <c r="C1970" s="14" t="s">
        <v>6784</v>
      </c>
      <c r="D1970" s="31">
        <v>2058</v>
      </c>
      <c r="E1970" s="30" t="s">
        <v>11034</v>
      </c>
      <c r="F1970" s="14" t="s">
        <v>4375</v>
      </c>
      <c r="G1970" s="14" t="s">
        <v>6785</v>
      </c>
      <c r="H1970" s="14" t="s">
        <v>11549</v>
      </c>
      <c r="I1970" s="25">
        <v>277864</v>
      </c>
      <c r="J1970" s="14" t="str">
        <f t="shared" si="30"/>
        <v>K25TTM27786445821</v>
      </c>
      <c r="K1970" s="16">
        <v>45821</v>
      </c>
      <c r="L1970" s="17">
        <v>49680</v>
      </c>
    </row>
    <row r="1971" spans="1:12" s="18" customFormat="1" x14ac:dyDescent="0.25">
      <c r="A1971" s="14" t="s">
        <v>8</v>
      </c>
      <c r="B1971" s="14" t="s">
        <v>9</v>
      </c>
      <c r="C1971" s="14" t="s">
        <v>6786</v>
      </c>
      <c r="D1971" s="31">
        <v>2091</v>
      </c>
      <c r="E1971" s="30" t="s">
        <v>11034</v>
      </c>
      <c r="F1971" s="14" t="s">
        <v>3137</v>
      </c>
      <c r="G1971" s="14" t="s">
        <v>6787</v>
      </c>
      <c r="H1971" s="14" t="s">
        <v>11549</v>
      </c>
      <c r="I1971" s="25">
        <v>277253</v>
      </c>
      <c r="J1971" s="14" t="str">
        <f t="shared" si="30"/>
        <v>K25TTM27725345821</v>
      </c>
      <c r="K1971" s="16">
        <v>45821</v>
      </c>
      <c r="L1971" s="17">
        <v>896247</v>
      </c>
    </row>
    <row r="1972" spans="1:12" s="18" customFormat="1" x14ac:dyDescent="0.25">
      <c r="A1972" s="14" t="s">
        <v>8</v>
      </c>
      <c r="B1972" s="14" t="s">
        <v>9</v>
      </c>
      <c r="C1972" s="14" t="s">
        <v>6788</v>
      </c>
      <c r="D1972" s="31">
        <v>2092</v>
      </c>
      <c r="E1972" s="30" t="s">
        <v>11034</v>
      </c>
      <c r="F1972" s="14" t="s">
        <v>6790</v>
      </c>
      <c r="G1972" s="14" t="s">
        <v>6791</v>
      </c>
      <c r="H1972" s="14" t="s">
        <v>11549</v>
      </c>
      <c r="I1972" s="25">
        <v>276796</v>
      </c>
      <c r="J1972" s="14" t="str">
        <f t="shared" si="30"/>
        <v>K25TTM27679645821</v>
      </c>
      <c r="K1972" s="16">
        <v>45821</v>
      </c>
      <c r="L1972" s="17">
        <v>233466</v>
      </c>
    </row>
    <row r="1973" spans="1:12" s="18" customFormat="1" x14ac:dyDescent="0.25">
      <c r="A1973" s="14" t="s">
        <v>8</v>
      </c>
      <c r="B1973" s="14" t="s">
        <v>9</v>
      </c>
      <c r="C1973" s="14" t="s">
        <v>6792</v>
      </c>
      <c r="D1973" s="31">
        <v>2125</v>
      </c>
      <c r="E1973" s="30" t="s">
        <v>11034</v>
      </c>
      <c r="F1973" s="14" t="s">
        <v>6794</v>
      </c>
      <c r="G1973" s="14" t="s">
        <v>6795</v>
      </c>
      <c r="H1973" s="14" t="s">
        <v>11549</v>
      </c>
      <c r="I1973" s="25">
        <v>277192</v>
      </c>
      <c r="J1973" s="14" t="str">
        <f t="shared" si="30"/>
        <v>K25TTM27719245821</v>
      </c>
      <c r="K1973" s="16">
        <v>45821</v>
      </c>
      <c r="L1973" s="17">
        <v>581850</v>
      </c>
    </row>
    <row r="1974" spans="1:12" s="18" customFormat="1" x14ac:dyDescent="0.25">
      <c r="A1974" s="14" t="s">
        <v>8</v>
      </c>
      <c r="B1974" s="14" t="s">
        <v>9</v>
      </c>
      <c r="C1974" s="14" t="s">
        <v>6796</v>
      </c>
      <c r="D1974" s="31">
        <v>2347</v>
      </c>
      <c r="E1974" s="30" t="s">
        <v>11034</v>
      </c>
      <c r="F1974" s="14" t="s">
        <v>3151</v>
      </c>
      <c r="G1974" s="14" t="s">
        <v>6797</v>
      </c>
      <c r="H1974" s="14" t="s">
        <v>11549</v>
      </c>
      <c r="I1974" s="25">
        <v>277786</v>
      </c>
      <c r="J1974" s="14" t="str">
        <f t="shared" si="30"/>
        <v>K25TTM27778645821</v>
      </c>
      <c r="K1974" s="16">
        <v>45821</v>
      </c>
      <c r="L1974" s="17">
        <v>874760</v>
      </c>
    </row>
    <row r="1975" spans="1:12" s="18" customFormat="1" x14ac:dyDescent="0.25">
      <c r="A1975" s="14" t="s">
        <v>8</v>
      </c>
      <c r="B1975" s="14" t="s">
        <v>9</v>
      </c>
      <c r="C1975" s="14" t="s">
        <v>6798</v>
      </c>
      <c r="D1975" s="31">
        <v>2402</v>
      </c>
      <c r="E1975" s="30" t="s">
        <v>11034</v>
      </c>
      <c r="F1975" s="14" t="s">
        <v>1849</v>
      </c>
      <c r="G1975" s="14" t="s">
        <v>6799</v>
      </c>
      <c r="H1975" s="14" t="s">
        <v>11549</v>
      </c>
      <c r="I1975" s="25">
        <v>276632</v>
      </c>
      <c r="J1975" s="14" t="str">
        <f t="shared" si="30"/>
        <v>K25TTM27663245821</v>
      </c>
      <c r="K1975" s="16">
        <v>45821</v>
      </c>
      <c r="L1975" s="17">
        <v>239885</v>
      </c>
    </row>
    <row r="1976" spans="1:12" s="18" customFormat="1" x14ac:dyDescent="0.25">
      <c r="A1976" s="14" t="s">
        <v>8</v>
      </c>
      <c r="B1976" s="14" t="s">
        <v>9</v>
      </c>
      <c r="C1976" s="14" t="s">
        <v>6800</v>
      </c>
      <c r="D1976" s="31">
        <v>2402</v>
      </c>
      <c r="E1976" s="30" t="s">
        <v>11034</v>
      </c>
      <c r="F1976" s="14" t="s">
        <v>1849</v>
      </c>
      <c r="G1976" s="14" t="s">
        <v>6801</v>
      </c>
      <c r="H1976" s="14" t="s">
        <v>11549</v>
      </c>
      <c r="I1976" s="25">
        <v>277485</v>
      </c>
      <c r="J1976" s="14" t="str">
        <f t="shared" si="30"/>
        <v>K25TTM27748545821</v>
      </c>
      <c r="K1976" s="16">
        <v>45821</v>
      </c>
      <c r="L1976" s="17">
        <v>174139</v>
      </c>
    </row>
    <row r="1977" spans="1:12" s="18" customFormat="1" x14ac:dyDescent="0.25">
      <c r="A1977" s="14" t="s">
        <v>8</v>
      </c>
      <c r="B1977" s="14" t="s">
        <v>9</v>
      </c>
      <c r="C1977" s="14" t="s">
        <v>6802</v>
      </c>
      <c r="D1977" s="31">
        <v>2552</v>
      </c>
      <c r="E1977" s="30" t="s">
        <v>11034</v>
      </c>
      <c r="F1977" s="14" t="s">
        <v>6804</v>
      </c>
      <c r="G1977" s="14" t="s">
        <v>6805</v>
      </c>
      <c r="H1977" s="14" t="s">
        <v>11549</v>
      </c>
      <c r="I1977" s="25">
        <v>277643</v>
      </c>
      <c r="J1977" s="14" t="str">
        <f t="shared" si="30"/>
        <v>K25TTM27764345821</v>
      </c>
      <c r="K1977" s="16">
        <v>45821</v>
      </c>
      <c r="L1977" s="17">
        <v>162590</v>
      </c>
    </row>
    <row r="1978" spans="1:12" s="18" customFormat="1" x14ac:dyDescent="0.25">
      <c r="A1978" s="14" t="s">
        <v>8</v>
      </c>
      <c r="B1978" s="14" t="s">
        <v>9</v>
      </c>
      <c r="C1978" s="14" t="s">
        <v>6806</v>
      </c>
      <c r="D1978" s="31">
        <v>2552</v>
      </c>
      <c r="E1978" s="30" t="s">
        <v>11034</v>
      </c>
      <c r="F1978" s="14" t="s">
        <v>6804</v>
      </c>
      <c r="G1978" s="14" t="s">
        <v>6807</v>
      </c>
      <c r="H1978" s="14" t="s">
        <v>11549</v>
      </c>
      <c r="I1978" s="25">
        <v>277646</v>
      </c>
      <c r="J1978" s="14" t="str">
        <f t="shared" si="30"/>
        <v>K25TTM27764645821</v>
      </c>
      <c r="K1978" s="16">
        <v>45821</v>
      </c>
      <c r="L1978" s="17">
        <v>248400</v>
      </c>
    </row>
    <row r="1979" spans="1:12" s="18" customFormat="1" x14ac:dyDescent="0.25">
      <c r="A1979" s="14" t="s">
        <v>8</v>
      </c>
      <c r="B1979" s="14" t="s">
        <v>9</v>
      </c>
      <c r="C1979" s="14" t="s">
        <v>6808</v>
      </c>
      <c r="D1979" s="31">
        <v>2615</v>
      </c>
      <c r="E1979" s="30" t="s">
        <v>11024</v>
      </c>
      <c r="F1979" s="14" t="s">
        <v>6810</v>
      </c>
      <c r="G1979" s="14" t="s">
        <v>6811</v>
      </c>
      <c r="H1979" s="14" t="s">
        <v>11549</v>
      </c>
      <c r="I1979" s="25">
        <v>89940</v>
      </c>
      <c r="J1979" s="14" t="str">
        <f t="shared" si="30"/>
        <v>K25TTM8994045821</v>
      </c>
      <c r="K1979" s="16">
        <v>45821</v>
      </c>
      <c r="L1979" s="17">
        <v>371672</v>
      </c>
    </row>
    <row r="1980" spans="1:12" s="18" customFormat="1" x14ac:dyDescent="0.25">
      <c r="A1980" s="14" t="s">
        <v>8</v>
      </c>
      <c r="B1980" s="14" t="s">
        <v>9</v>
      </c>
      <c r="C1980" s="14" t="s">
        <v>6812</v>
      </c>
      <c r="D1980" s="31">
        <v>2751</v>
      </c>
      <c r="E1980" s="30" t="s">
        <v>11034</v>
      </c>
      <c r="F1980" s="14" t="s">
        <v>6053</v>
      </c>
      <c r="G1980" s="14" t="s">
        <v>6813</v>
      </c>
      <c r="H1980" s="14" t="s">
        <v>11549</v>
      </c>
      <c r="I1980" s="25">
        <v>277461</v>
      </c>
      <c r="J1980" s="14" t="str">
        <f t="shared" si="30"/>
        <v>K25TTM27746145821</v>
      </c>
      <c r="K1980" s="16">
        <v>45821</v>
      </c>
      <c r="L1980" s="17">
        <v>229878</v>
      </c>
    </row>
    <row r="1981" spans="1:12" s="18" customFormat="1" x14ac:dyDescent="0.25">
      <c r="A1981" s="14" t="s">
        <v>8</v>
      </c>
      <c r="B1981" s="14" t="s">
        <v>9</v>
      </c>
      <c r="C1981" s="14" t="s">
        <v>6814</v>
      </c>
      <c r="D1981" s="31">
        <v>2792</v>
      </c>
      <c r="E1981" s="30" t="s">
        <v>11034</v>
      </c>
      <c r="F1981" s="14" t="s">
        <v>6816</v>
      </c>
      <c r="G1981" s="14" t="s">
        <v>6817</v>
      </c>
      <c r="H1981" s="14" t="s">
        <v>11549</v>
      </c>
      <c r="I1981" s="25">
        <v>277365</v>
      </c>
      <c r="J1981" s="14" t="str">
        <f t="shared" si="30"/>
        <v>K25TTM27736545821</v>
      </c>
      <c r="K1981" s="16">
        <v>45821</v>
      </c>
      <c r="L1981" s="17">
        <v>103877</v>
      </c>
    </row>
    <row r="1982" spans="1:12" s="18" customFormat="1" x14ac:dyDescent="0.25">
      <c r="A1982" s="14" t="s">
        <v>8</v>
      </c>
      <c r="B1982" s="14" t="s">
        <v>9</v>
      </c>
      <c r="C1982" s="14" t="s">
        <v>6818</v>
      </c>
      <c r="D1982" s="31">
        <v>2825</v>
      </c>
      <c r="E1982" s="30" t="s">
        <v>11034</v>
      </c>
      <c r="F1982" s="14" t="s">
        <v>6820</v>
      </c>
      <c r="G1982" s="14" t="s">
        <v>6821</v>
      </c>
      <c r="H1982" s="14" t="s">
        <v>11549</v>
      </c>
      <c r="I1982" s="25">
        <v>277267</v>
      </c>
      <c r="J1982" s="14" t="str">
        <f t="shared" si="30"/>
        <v>K25TTM27726745821</v>
      </c>
      <c r="K1982" s="16">
        <v>45821</v>
      </c>
      <c r="L1982" s="17">
        <v>153252</v>
      </c>
    </row>
    <row r="1983" spans="1:12" s="18" customFormat="1" x14ac:dyDescent="0.25">
      <c r="A1983" s="14" t="s">
        <v>8</v>
      </c>
      <c r="B1983" s="14" t="s">
        <v>9</v>
      </c>
      <c r="C1983" s="14" t="s">
        <v>6822</v>
      </c>
      <c r="D1983" s="31">
        <v>2881</v>
      </c>
      <c r="E1983" s="30" t="s">
        <v>11024</v>
      </c>
      <c r="F1983" s="14" t="s">
        <v>3161</v>
      </c>
      <c r="G1983" s="14" t="s">
        <v>6823</v>
      </c>
      <c r="H1983" s="14" t="s">
        <v>11549</v>
      </c>
      <c r="I1983" s="25">
        <v>89967</v>
      </c>
      <c r="J1983" s="14" t="str">
        <f t="shared" si="30"/>
        <v>K25TTM8996745821</v>
      </c>
      <c r="K1983" s="16">
        <v>45821</v>
      </c>
      <c r="L1983" s="17">
        <v>1643656</v>
      </c>
    </row>
    <row r="1984" spans="1:12" s="18" customFormat="1" x14ac:dyDescent="0.25">
      <c r="A1984" s="14" t="s">
        <v>8</v>
      </c>
      <c r="B1984" s="14" t="s">
        <v>9</v>
      </c>
      <c r="C1984" s="14" t="s">
        <v>6824</v>
      </c>
      <c r="D1984" s="31">
        <v>2934</v>
      </c>
      <c r="E1984" s="30" t="s">
        <v>11119</v>
      </c>
      <c r="F1984" s="14" t="s">
        <v>6826</v>
      </c>
      <c r="G1984" s="14" t="s">
        <v>6827</v>
      </c>
      <c r="H1984" s="14" t="s">
        <v>11549</v>
      </c>
      <c r="I1984" s="25">
        <v>9803</v>
      </c>
      <c r="J1984" s="14" t="str">
        <f t="shared" si="30"/>
        <v>K25TTM980345821</v>
      </c>
      <c r="K1984" s="16">
        <v>45821</v>
      </c>
      <c r="L1984" s="17">
        <v>1065850</v>
      </c>
    </row>
    <row r="1985" spans="1:12" s="18" customFormat="1" x14ac:dyDescent="0.25">
      <c r="A1985" s="14" t="s">
        <v>8</v>
      </c>
      <c r="B1985" s="14" t="s">
        <v>9</v>
      </c>
      <c r="C1985" s="14" t="s">
        <v>6828</v>
      </c>
      <c r="D1985" s="15" t="s">
        <v>6829</v>
      </c>
      <c r="E1985" s="30" t="s">
        <v>11169</v>
      </c>
      <c r="F1985" s="14" t="s">
        <v>6830</v>
      </c>
      <c r="G1985" s="14" t="s">
        <v>6831</v>
      </c>
      <c r="H1985" s="14" t="s">
        <v>11549</v>
      </c>
      <c r="I1985" s="25">
        <v>2300</v>
      </c>
      <c r="J1985" s="14" t="str">
        <f t="shared" si="30"/>
        <v>K25TTM230045821</v>
      </c>
      <c r="K1985" s="16">
        <v>45821</v>
      </c>
      <c r="L1985" s="17">
        <v>119943</v>
      </c>
    </row>
    <row r="1986" spans="1:12" s="18" customFormat="1" x14ac:dyDescent="0.25">
      <c r="A1986" s="14" t="s">
        <v>8</v>
      </c>
      <c r="B1986" s="14" t="s">
        <v>9</v>
      </c>
      <c r="C1986" s="14" t="s">
        <v>6832</v>
      </c>
      <c r="D1986" s="15" t="s">
        <v>6833</v>
      </c>
      <c r="E1986" s="30" t="s">
        <v>11104</v>
      </c>
      <c r="F1986" s="14" t="s">
        <v>6834</v>
      </c>
      <c r="G1986" s="14" t="s">
        <v>6835</v>
      </c>
      <c r="H1986" s="14" t="s">
        <v>11549</v>
      </c>
      <c r="I1986" s="25">
        <v>18795</v>
      </c>
      <c r="J1986" s="14" t="str">
        <f t="shared" si="30"/>
        <v>K25TTM1879545821</v>
      </c>
      <c r="K1986" s="16">
        <v>45821</v>
      </c>
      <c r="L1986" s="17">
        <v>213840</v>
      </c>
    </row>
    <row r="1987" spans="1:12" s="18" customFormat="1" x14ac:dyDescent="0.25">
      <c r="A1987" s="14" t="s">
        <v>8</v>
      </c>
      <c r="B1987" s="14" t="s">
        <v>9</v>
      </c>
      <c r="C1987" s="14" t="s">
        <v>6836</v>
      </c>
      <c r="D1987" s="15" t="s">
        <v>6837</v>
      </c>
      <c r="E1987" s="30" t="s">
        <v>11258</v>
      </c>
      <c r="F1987" s="14" t="s">
        <v>6838</v>
      </c>
      <c r="G1987" s="14" t="s">
        <v>1264</v>
      </c>
      <c r="H1987" s="14" t="s">
        <v>11549</v>
      </c>
      <c r="I1987" s="25">
        <v>7397</v>
      </c>
      <c r="J1987" s="14" t="str">
        <f t="shared" si="30"/>
        <v>K25TTM739745821</v>
      </c>
      <c r="K1987" s="16">
        <v>45821</v>
      </c>
      <c r="L1987" s="17">
        <v>350907</v>
      </c>
    </row>
    <row r="1988" spans="1:12" s="18" customFormat="1" x14ac:dyDescent="0.25">
      <c r="A1988" s="14" t="s">
        <v>8</v>
      </c>
      <c r="B1988" s="14" t="s">
        <v>9</v>
      </c>
      <c r="C1988" s="14" t="s">
        <v>6839</v>
      </c>
      <c r="D1988" s="15" t="s">
        <v>6086</v>
      </c>
      <c r="E1988" s="30" t="s">
        <v>11079</v>
      </c>
      <c r="F1988" s="14" t="s">
        <v>6087</v>
      </c>
      <c r="G1988" s="14" t="s">
        <v>6840</v>
      </c>
      <c r="H1988" s="14" t="s">
        <v>11549</v>
      </c>
      <c r="I1988" s="25">
        <v>2180</v>
      </c>
      <c r="J1988" s="14" t="str">
        <f t="shared" ref="J1988:J2051" si="31">H1988&amp;I1988&amp;K1988</f>
        <v>K25TTM218045821</v>
      </c>
      <c r="K1988" s="16">
        <v>45821</v>
      </c>
      <c r="L1988" s="17">
        <v>130060</v>
      </c>
    </row>
    <row r="1989" spans="1:12" s="18" customFormat="1" x14ac:dyDescent="0.25">
      <c r="A1989" s="14" t="s">
        <v>8</v>
      </c>
      <c r="B1989" s="14" t="s">
        <v>9</v>
      </c>
      <c r="C1989" s="14" t="s">
        <v>6841</v>
      </c>
      <c r="D1989" s="15" t="s">
        <v>1182</v>
      </c>
      <c r="E1989" s="30" t="s">
        <v>11199</v>
      </c>
      <c r="F1989" s="14" t="s">
        <v>1183</v>
      </c>
      <c r="G1989" s="14" t="s">
        <v>6842</v>
      </c>
      <c r="H1989" s="14" t="s">
        <v>11549</v>
      </c>
      <c r="I1989" s="25">
        <v>2849</v>
      </c>
      <c r="J1989" s="14" t="str">
        <f t="shared" si="31"/>
        <v>K25TTM284945821</v>
      </c>
      <c r="K1989" s="16">
        <v>45821</v>
      </c>
      <c r="L1989" s="17">
        <v>65030</v>
      </c>
    </row>
    <row r="1990" spans="1:12" s="18" customFormat="1" x14ac:dyDescent="0.25">
      <c r="A1990" s="14" t="s">
        <v>8</v>
      </c>
      <c r="B1990" s="14" t="s">
        <v>9</v>
      </c>
      <c r="C1990" s="14" t="s">
        <v>6843</v>
      </c>
      <c r="D1990" s="15" t="s">
        <v>2607</v>
      </c>
      <c r="E1990" s="30" t="s">
        <v>11109</v>
      </c>
      <c r="F1990" s="14" t="s">
        <v>2608</v>
      </c>
      <c r="G1990" s="14" t="s">
        <v>6844</v>
      </c>
      <c r="H1990" s="14" t="s">
        <v>11549</v>
      </c>
      <c r="I1990" s="25">
        <v>4715</v>
      </c>
      <c r="J1990" s="14" t="str">
        <f t="shared" si="31"/>
        <v>K25TTM471545821</v>
      </c>
      <c r="K1990" s="16">
        <v>45821</v>
      </c>
      <c r="L1990" s="17">
        <v>119943</v>
      </c>
    </row>
    <row r="1991" spans="1:12" s="18" customFormat="1" x14ac:dyDescent="0.25">
      <c r="A1991" s="14" t="s">
        <v>8</v>
      </c>
      <c r="B1991" s="14" t="s">
        <v>9</v>
      </c>
      <c r="C1991" s="14" t="s">
        <v>6845</v>
      </c>
      <c r="D1991" s="15" t="s">
        <v>6846</v>
      </c>
      <c r="E1991" s="30" t="s">
        <v>11144</v>
      </c>
      <c r="F1991" s="14" t="s">
        <v>6847</v>
      </c>
      <c r="G1991" s="14" t="s">
        <v>6848</v>
      </c>
      <c r="H1991" s="14" t="s">
        <v>11549</v>
      </c>
      <c r="I1991" s="25">
        <v>6950</v>
      </c>
      <c r="J1991" s="14" t="str">
        <f t="shared" si="31"/>
        <v>K25TTM695045821</v>
      </c>
      <c r="K1991" s="16">
        <v>45821</v>
      </c>
      <c r="L1991" s="17">
        <v>65030</v>
      </c>
    </row>
    <row r="1992" spans="1:12" s="18" customFormat="1" x14ac:dyDescent="0.25">
      <c r="A1992" s="14" t="s">
        <v>8</v>
      </c>
      <c r="B1992" s="14" t="s">
        <v>9</v>
      </c>
      <c r="C1992" s="14" t="s">
        <v>6849</v>
      </c>
      <c r="D1992" s="15" t="s">
        <v>3812</v>
      </c>
      <c r="E1992" s="30" t="s">
        <v>11164</v>
      </c>
      <c r="F1992" s="14" t="s">
        <v>3813</v>
      </c>
      <c r="G1992" s="14" t="s">
        <v>6850</v>
      </c>
      <c r="H1992" s="14" t="s">
        <v>11549</v>
      </c>
      <c r="I1992" s="25">
        <v>1293</v>
      </c>
      <c r="J1992" s="14" t="str">
        <f t="shared" si="31"/>
        <v>K25TTM129345821</v>
      </c>
      <c r="K1992" s="16">
        <v>45821</v>
      </c>
      <c r="L1992" s="17">
        <v>119943</v>
      </c>
    </row>
    <row r="1993" spans="1:12" s="18" customFormat="1" x14ac:dyDescent="0.25">
      <c r="A1993" s="14" t="s">
        <v>8</v>
      </c>
      <c r="B1993" s="14" t="s">
        <v>9</v>
      </c>
      <c r="C1993" s="14" t="s">
        <v>6851</v>
      </c>
      <c r="D1993" s="15" t="s">
        <v>3819</v>
      </c>
      <c r="E1993" s="30" t="s">
        <v>11323</v>
      </c>
      <c r="F1993" s="14" t="s">
        <v>3820</v>
      </c>
      <c r="G1993" s="14" t="s">
        <v>6852</v>
      </c>
      <c r="H1993" s="14" t="s">
        <v>11549</v>
      </c>
      <c r="I1993" s="25">
        <v>937</v>
      </c>
      <c r="J1993" s="14" t="str">
        <f t="shared" si="31"/>
        <v>K25TTM93745821</v>
      </c>
      <c r="K1993" s="16">
        <v>45821</v>
      </c>
      <c r="L1993" s="17">
        <v>119943</v>
      </c>
    </row>
    <row r="1994" spans="1:12" s="18" customFormat="1" x14ac:dyDescent="0.25">
      <c r="A1994" s="14" t="s">
        <v>8</v>
      </c>
      <c r="B1994" s="14" t="s">
        <v>9</v>
      </c>
      <c r="C1994" s="14" t="s">
        <v>6853</v>
      </c>
      <c r="D1994" s="15" t="s">
        <v>2623</v>
      </c>
      <c r="E1994" s="30" t="s">
        <v>11189</v>
      </c>
      <c r="F1994" s="14" t="s">
        <v>2624</v>
      </c>
      <c r="G1994" s="14" t="s">
        <v>6854</v>
      </c>
      <c r="H1994" s="14" t="s">
        <v>11549</v>
      </c>
      <c r="I1994" s="25">
        <v>4883</v>
      </c>
      <c r="J1994" s="14" t="str">
        <f t="shared" si="31"/>
        <v>K25TTM488345821</v>
      </c>
      <c r="K1994" s="16">
        <v>45821</v>
      </c>
      <c r="L1994" s="17">
        <v>76626</v>
      </c>
    </row>
    <row r="1995" spans="1:12" s="18" customFormat="1" x14ac:dyDescent="0.25">
      <c r="A1995" s="14" t="s">
        <v>8</v>
      </c>
      <c r="B1995" s="14" t="s">
        <v>9</v>
      </c>
      <c r="C1995" s="14" t="s">
        <v>6855</v>
      </c>
      <c r="D1995" s="15" t="s">
        <v>2623</v>
      </c>
      <c r="E1995" s="30" t="s">
        <v>11189</v>
      </c>
      <c r="F1995" s="14" t="s">
        <v>2624</v>
      </c>
      <c r="G1995" s="14" t="s">
        <v>6856</v>
      </c>
      <c r="H1995" s="14" t="s">
        <v>11549</v>
      </c>
      <c r="I1995" s="25">
        <v>4889</v>
      </c>
      <c r="J1995" s="14" t="str">
        <f t="shared" si="31"/>
        <v>K25TTM488945821</v>
      </c>
      <c r="K1995" s="16">
        <v>45821</v>
      </c>
      <c r="L1995" s="17">
        <v>250145</v>
      </c>
    </row>
    <row r="1996" spans="1:12" s="18" customFormat="1" x14ac:dyDescent="0.25">
      <c r="A1996" s="14" t="s">
        <v>8</v>
      </c>
      <c r="B1996" s="14" t="s">
        <v>9</v>
      </c>
      <c r="C1996" s="14" t="s">
        <v>6857</v>
      </c>
      <c r="D1996" s="15" t="s">
        <v>47</v>
      </c>
      <c r="E1996" s="30" t="s">
        <v>11034</v>
      </c>
      <c r="F1996" s="14" t="s">
        <v>48</v>
      </c>
      <c r="G1996" s="14" t="s">
        <v>6858</v>
      </c>
      <c r="H1996" s="14" t="s">
        <v>11549</v>
      </c>
      <c r="I1996" s="25">
        <v>277099</v>
      </c>
      <c r="J1996" s="14" t="str">
        <f t="shared" si="31"/>
        <v>K25TTM27709945821</v>
      </c>
      <c r="K1996" s="16">
        <v>45821</v>
      </c>
      <c r="L1996" s="17">
        <v>309420</v>
      </c>
    </row>
    <row r="1997" spans="1:12" s="18" customFormat="1" x14ac:dyDescent="0.25">
      <c r="A1997" s="14" t="s">
        <v>8</v>
      </c>
      <c r="B1997" s="14" t="s">
        <v>9</v>
      </c>
      <c r="C1997" s="14" t="s">
        <v>6859</v>
      </c>
      <c r="D1997" s="15" t="s">
        <v>1236</v>
      </c>
      <c r="E1997" s="30" t="s">
        <v>11104</v>
      </c>
      <c r="F1997" s="14" t="s">
        <v>1237</v>
      </c>
      <c r="G1997" s="14" t="s">
        <v>6860</v>
      </c>
      <c r="H1997" s="14" t="s">
        <v>11549</v>
      </c>
      <c r="I1997" s="25">
        <v>18739</v>
      </c>
      <c r="J1997" s="14" t="str">
        <f t="shared" si="31"/>
        <v>K25TTM1873945821</v>
      </c>
      <c r="K1997" s="16">
        <v>45821</v>
      </c>
      <c r="L1997" s="17">
        <v>544482</v>
      </c>
    </row>
    <row r="1998" spans="1:12" s="18" customFormat="1" x14ac:dyDescent="0.25">
      <c r="A1998" s="14" t="s">
        <v>8</v>
      </c>
      <c r="B1998" s="14" t="s">
        <v>9</v>
      </c>
      <c r="C1998" s="14" t="s">
        <v>6861</v>
      </c>
      <c r="D1998" s="15" t="s">
        <v>6862</v>
      </c>
      <c r="E1998" s="30" t="s">
        <v>11298</v>
      </c>
      <c r="F1998" s="14" t="s">
        <v>6863</v>
      </c>
      <c r="G1998" s="14" t="s">
        <v>6864</v>
      </c>
      <c r="H1998" s="14" t="s">
        <v>11549</v>
      </c>
      <c r="I1998" s="25">
        <v>4212</v>
      </c>
      <c r="J1998" s="14" t="str">
        <f t="shared" si="31"/>
        <v>K25TTM421245821</v>
      </c>
      <c r="K1998" s="16">
        <v>45821</v>
      </c>
      <c r="L1998" s="17">
        <v>152820</v>
      </c>
    </row>
    <row r="1999" spans="1:12" s="18" customFormat="1" x14ac:dyDescent="0.25">
      <c r="A1999" s="14" t="s">
        <v>8</v>
      </c>
      <c r="B1999" s="14" t="s">
        <v>9</v>
      </c>
      <c r="C1999" s="14" t="s">
        <v>6865</v>
      </c>
      <c r="D1999" s="15" t="s">
        <v>6866</v>
      </c>
      <c r="E1999" s="30" t="s">
        <v>11064</v>
      </c>
      <c r="F1999" s="14" t="s">
        <v>6867</v>
      </c>
      <c r="G1999" s="14" t="s">
        <v>6868</v>
      </c>
      <c r="H1999" s="14" t="s">
        <v>11549</v>
      </c>
      <c r="I1999" s="25">
        <v>45038</v>
      </c>
      <c r="J1999" s="14" t="str">
        <f t="shared" si="31"/>
        <v>K25TTM4503845821</v>
      </c>
      <c r="K1999" s="16">
        <v>45821</v>
      </c>
      <c r="L1999" s="17">
        <v>65934</v>
      </c>
    </row>
    <row r="2000" spans="1:12" s="18" customFormat="1" x14ac:dyDescent="0.25">
      <c r="A2000" s="14" t="s">
        <v>8</v>
      </c>
      <c r="B2000" s="14" t="s">
        <v>9</v>
      </c>
      <c r="C2000" s="14" t="s">
        <v>6869</v>
      </c>
      <c r="D2000" s="15" t="s">
        <v>6866</v>
      </c>
      <c r="E2000" s="30" t="s">
        <v>11064</v>
      </c>
      <c r="F2000" s="14" t="s">
        <v>6867</v>
      </c>
      <c r="G2000" s="14" t="s">
        <v>6870</v>
      </c>
      <c r="H2000" s="14" t="s">
        <v>11549</v>
      </c>
      <c r="I2000" s="25">
        <v>45045</v>
      </c>
      <c r="J2000" s="14" t="str">
        <f t="shared" si="31"/>
        <v>K25TTM4504545821</v>
      </c>
      <c r="K2000" s="16">
        <v>45821</v>
      </c>
      <c r="L2000" s="17">
        <v>160380</v>
      </c>
    </row>
    <row r="2001" spans="1:12" s="18" customFormat="1" x14ac:dyDescent="0.25">
      <c r="A2001" s="14" t="s">
        <v>8</v>
      </c>
      <c r="B2001" s="14" t="s">
        <v>9</v>
      </c>
      <c r="C2001" s="14" t="s">
        <v>6871</v>
      </c>
      <c r="D2001" s="15" t="s">
        <v>6866</v>
      </c>
      <c r="E2001" s="30" t="s">
        <v>11064</v>
      </c>
      <c r="F2001" s="14" t="s">
        <v>6867</v>
      </c>
      <c r="G2001" s="14" t="s">
        <v>6872</v>
      </c>
      <c r="H2001" s="14" t="s">
        <v>11549</v>
      </c>
      <c r="I2001" s="25">
        <v>45069</v>
      </c>
      <c r="J2001" s="14" t="str">
        <f t="shared" si="31"/>
        <v>K25TTM4506945821</v>
      </c>
      <c r="K2001" s="16">
        <v>45821</v>
      </c>
      <c r="L2001" s="17">
        <v>292650</v>
      </c>
    </row>
    <row r="2002" spans="1:12" s="18" customFormat="1" x14ac:dyDescent="0.25">
      <c r="A2002" s="14" t="s">
        <v>8</v>
      </c>
      <c r="B2002" s="14" t="s">
        <v>9</v>
      </c>
      <c r="C2002" s="14" t="s">
        <v>6873</v>
      </c>
      <c r="D2002" s="15" t="s">
        <v>6874</v>
      </c>
      <c r="E2002" s="30" t="s">
        <v>11114</v>
      </c>
      <c r="F2002" s="14" t="s">
        <v>6875</v>
      </c>
      <c r="G2002" s="14" t="s">
        <v>6876</v>
      </c>
      <c r="H2002" s="14" t="s">
        <v>11549</v>
      </c>
      <c r="I2002" s="25">
        <v>5040</v>
      </c>
      <c r="J2002" s="14" t="str">
        <f t="shared" si="31"/>
        <v>K25TTM504045821</v>
      </c>
      <c r="K2002" s="16">
        <v>45821</v>
      </c>
      <c r="L2002" s="17">
        <v>119462</v>
      </c>
    </row>
    <row r="2003" spans="1:12" s="18" customFormat="1" x14ac:dyDescent="0.25">
      <c r="A2003" s="14" t="s">
        <v>8</v>
      </c>
      <c r="B2003" s="14" t="s">
        <v>9</v>
      </c>
      <c r="C2003" s="14" t="s">
        <v>6877</v>
      </c>
      <c r="D2003" s="15" t="s">
        <v>6878</v>
      </c>
      <c r="E2003" s="30" t="s">
        <v>11243</v>
      </c>
      <c r="F2003" s="14" t="s">
        <v>6879</v>
      </c>
      <c r="G2003" s="14" t="s">
        <v>6880</v>
      </c>
      <c r="H2003" s="14" t="s">
        <v>11549</v>
      </c>
      <c r="I2003" s="25">
        <v>21703</v>
      </c>
      <c r="J2003" s="14" t="str">
        <f t="shared" si="31"/>
        <v>K25TTM2170345821</v>
      </c>
      <c r="K2003" s="16">
        <v>45821</v>
      </c>
      <c r="L2003" s="17">
        <v>149040</v>
      </c>
    </row>
    <row r="2004" spans="1:12" s="18" customFormat="1" x14ac:dyDescent="0.25">
      <c r="A2004" s="14" t="s">
        <v>8</v>
      </c>
      <c r="B2004" s="14" t="s">
        <v>9</v>
      </c>
      <c r="C2004" s="14" t="s">
        <v>6881</v>
      </c>
      <c r="D2004" s="15" t="s">
        <v>6882</v>
      </c>
      <c r="E2004" s="30" t="s">
        <v>11233</v>
      </c>
      <c r="F2004" s="14" t="s">
        <v>6883</v>
      </c>
      <c r="G2004" s="14" t="s">
        <v>6884</v>
      </c>
      <c r="H2004" s="14" t="s">
        <v>11549</v>
      </c>
      <c r="I2004" s="25">
        <v>18221</v>
      </c>
      <c r="J2004" s="14" t="str">
        <f t="shared" si="31"/>
        <v>K25TTM1822145821</v>
      </c>
      <c r="K2004" s="16">
        <v>45821</v>
      </c>
      <c r="L2004" s="17">
        <v>80190</v>
      </c>
    </row>
    <row r="2005" spans="1:12" s="18" customFormat="1" x14ac:dyDescent="0.25">
      <c r="A2005" s="14" t="s">
        <v>8</v>
      </c>
      <c r="B2005" s="14" t="s">
        <v>9</v>
      </c>
      <c r="C2005" s="14" t="s">
        <v>6885</v>
      </c>
      <c r="D2005" s="15" t="s">
        <v>6886</v>
      </c>
      <c r="E2005" s="30" t="s">
        <v>11034</v>
      </c>
      <c r="F2005" s="14" t="s">
        <v>6887</v>
      </c>
      <c r="G2005" s="14" t="s">
        <v>6888</v>
      </c>
      <c r="H2005" s="14" t="s">
        <v>11549</v>
      </c>
      <c r="I2005" s="25">
        <v>276564</v>
      </c>
      <c r="J2005" s="14" t="str">
        <f t="shared" si="31"/>
        <v>K25TTM27656445821</v>
      </c>
      <c r="K2005" s="16">
        <v>45821</v>
      </c>
      <c r="L2005" s="17">
        <v>626616</v>
      </c>
    </row>
    <row r="2006" spans="1:12" s="18" customFormat="1" x14ac:dyDescent="0.25">
      <c r="A2006" s="14" t="s">
        <v>8</v>
      </c>
      <c r="B2006" s="14" t="s">
        <v>9</v>
      </c>
      <c r="C2006" s="14" t="s">
        <v>6889</v>
      </c>
      <c r="D2006" s="15" t="s">
        <v>6890</v>
      </c>
      <c r="E2006" s="30" t="e">
        <v>#N/A</v>
      </c>
      <c r="F2006" s="14" t="s">
        <v>6891</v>
      </c>
      <c r="G2006" s="14" t="s">
        <v>6892</v>
      </c>
      <c r="H2006" s="14" t="s">
        <v>11549</v>
      </c>
      <c r="I2006" s="25">
        <v>89862</v>
      </c>
      <c r="J2006" s="14" t="str">
        <f t="shared" si="31"/>
        <v>K25TTM8986245821</v>
      </c>
      <c r="K2006" s="16">
        <v>45821</v>
      </c>
      <c r="L2006" s="17">
        <v>469997</v>
      </c>
    </row>
    <row r="2007" spans="1:12" s="18" customFormat="1" x14ac:dyDescent="0.25">
      <c r="A2007" s="14" t="s">
        <v>8</v>
      </c>
      <c r="B2007" s="14" t="s">
        <v>9</v>
      </c>
      <c r="C2007" s="14" t="s">
        <v>6893</v>
      </c>
      <c r="D2007" s="15" t="s">
        <v>6894</v>
      </c>
      <c r="E2007" s="30" t="s">
        <v>11104</v>
      </c>
      <c r="F2007" s="14" t="s">
        <v>6895</v>
      </c>
      <c r="G2007" s="14" t="s">
        <v>6896</v>
      </c>
      <c r="H2007" s="14" t="s">
        <v>11549</v>
      </c>
      <c r="I2007" s="25">
        <v>18682</v>
      </c>
      <c r="J2007" s="14" t="str">
        <f t="shared" si="31"/>
        <v>K25TTM1868245821</v>
      </c>
      <c r="K2007" s="16">
        <v>45821</v>
      </c>
      <c r="L2007" s="17">
        <v>234653</v>
      </c>
    </row>
    <row r="2008" spans="1:12" s="18" customFormat="1" x14ac:dyDescent="0.25">
      <c r="A2008" s="14" t="s">
        <v>8</v>
      </c>
      <c r="B2008" s="14" t="s">
        <v>9</v>
      </c>
      <c r="C2008" s="14" t="s">
        <v>6897</v>
      </c>
      <c r="D2008" s="15" t="s">
        <v>6898</v>
      </c>
      <c r="E2008" s="30" t="s">
        <v>11179</v>
      </c>
      <c r="F2008" s="14" t="s">
        <v>6899</v>
      </c>
      <c r="G2008" s="14" t="s">
        <v>6900</v>
      </c>
      <c r="H2008" s="14" t="s">
        <v>11549</v>
      </c>
      <c r="I2008" s="25">
        <v>933</v>
      </c>
      <c r="J2008" s="14" t="str">
        <f t="shared" si="31"/>
        <v>K25TTM93345821</v>
      </c>
      <c r="K2008" s="16">
        <v>45821</v>
      </c>
      <c r="L2008" s="17">
        <v>65030</v>
      </c>
    </row>
    <row r="2009" spans="1:12" s="18" customFormat="1" x14ac:dyDescent="0.25">
      <c r="A2009" s="14" t="s">
        <v>8</v>
      </c>
      <c r="B2009" s="14" t="s">
        <v>9</v>
      </c>
      <c r="C2009" s="14" t="s">
        <v>6901</v>
      </c>
      <c r="D2009" s="15" t="s">
        <v>3250</v>
      </c>
      <c r="E2009" s="30" t="s">
        <v>11034</v>
      </c>
      <c r="F2009" s="14" t="s">
        <v>3251</v>
      </c>
      <c r="G2009" s="14" t="s">
        <v>6902</v>
      </c>
      <c r="H2009" s="14" t="s">
        <v>11549</v>
      </c>
      <c r="I2009" s="25">
        <v>277499</v>
      </c>
      <c r="J2009" s="14" t="str">
        <f t="shared" si="31"/>
        <v>K25TTM27749945821</v>
      </c>
      <c r="K2009" s="16">
        <v>45821</v>
      </c>
      <c r="L2009" s="17">
        <v>119943</v>
      </c>
    </row>
    <row r="2010" spans="1:12" s="18" customFormat="1" x14ac:dyDescent="0.25">
      <c r="A2010" s="14" t="s">
        <v>8</v>
      </c>
      <c r="B2010" s="14" t="s">
        <v>9</v>
      </c>
      <c r="C2010" s="14" t="s">
        <v>6903</v>
      </c>
      <c r="D2010" s="15" t="s">
        <v>6904</v>
      </c>
      <c r="E2010" s="30" t="e">
        <v>#N/A</v>
      </c>
      <c r="F2010" s="14" t="s">
        <v>6905</v>
      </c>
      <c r="G2010" s="14" t="s">
        <v>6906</v>
      </c>
      <c r="H2010" s="14" t="s">
        <v>11549</v>
      </c>
      <c r="I2010" s="25">
        <v>276997</v>
      </c>
      <c r="J2010" s="14" t="str">
        <f t="shared" si="31"/>
        <v>K25TTM27699745821</v>
      </c>
      <c r="K2010" s="16">
        <v>45821</v>
      </c>
      <c r="L2010" s="17">
        <v>570113</v>
      </c>
    </row>
    <row r="2011" spans="1:12" s="18" customFormat="1" x14ac:dyDescent="0.25">
      <c r="A2011" s="14" t="s">
        <v>8</v>
      </c>
      <c r="B2011" s="14" t="s">
        <v>9</v>
      </c>
      <c r="C2011" s="14" t="s">
        <v>6907</v>
      </c>
      <c r="D2011" s="15" t="s">
        <v>6904</v>
      </c>
      <c r="E2011" s="30" t="e">
        <v>#N/A</v>
      </c>
      <c r="F2011" s="14" t="s">
        <v>6905</v>
      </c>
      <c r="G2011" s="14" t="s">
        <v>6908</v>
      </c>
      <c r="H2011" s="14" t="s">
        <v>11549</v>
      </c>
      <c r="I2011" s="25">
        <v>277000</v>
      </c>
      <c r="J2011" s="14" t="str">
        <f t="shared" si="31"/>
        <v>K25TTM27700045821</v>
      </c>
      <c r="K2011" s="16">
        <v>45821</v>
      </c>
      <c r="L2011" s="17">
        <v>119943</v>
      </c>
    </row>
    <row r="2012" spans="1:12" s="18" customFormat="1" x14ac:dyDescent="0.25">
      <c r="A2012" s="14" t="s">
        <v>8</v>
      </c>
      <c r="B2012" s="14" t="s">
        <v>9</v>
      </c>
      <c r="C2012" s="14" t="s">
        <v>6909</v>
      </c>
      <c r="D2012" s="15" t="s">
        <v>4450</v>
      </c>
      <c r="E2012" s="30" t="s">
        <v>11258</v>
      </c>
      <c r="F2012" s="14" t="s">
        <v>4451</v>
      </c>
      <c r="G2012" s="14" t="s">
        <v>6910</v>
      </c>
      <c r="H2012" s="14" t="s">
        <v>11549</v>
      </c>
      <c r="I2012" s="25">
        <v>7401</v>
      </c>
      <c r="J2012" s="14" t="str">
        <f t="shared" si="31"/>
        <v>K25TTM740145821</v>
      </c>
      <c r="K2012" s="16">
        <v>45821</v>
      </c>
      <c r="L2012" s="17">
        <v>315175</v>
      </c>
    </row>
    <row r="2013" spans="1:12" s="18" customFormat="1" x14ac:dyDescent="0.25">
      <c r="A2013" s="14" t="s">
        <v>8</v>
      </c>
      <c r="B2013" s="14" t="s">
        <v>9</v>
      </c>
      <c r="C2013" s="14" t="s">
        <v>6911</v>
      </c>
      <c r="D2013" s="15" t="s">
        <v>1280</v>
      </c>
      <c r="E2013" s="30" t="s">
        <v>11104</v>
      </c>
      <c r="F2013" s="14" t="s">
        <v>1281</v>
      </c>
      <c r="G2013" s="14" t="s">
        <v>6912</v>
      </c>
      <c r="H2013" s="14" t="s">
        <v>11549</v>
      </c>
      <c r="I2013" s="25">
        <v>18732</v>
      </c>
      <c r="J2013" s="14" t="str">
        <f t="shared" si="31"/>
        <v>K25TTM1873245821</v>
      </c>
      <c r="K2013" s="16">
        <v>45821</v>
      </c>
      <c r="L2013" s="17">
        <v>106920</v>
      </c>
    </row>
    <row r="2014" spans="1:12" s="18" customFormat="1" x14ac:dyDescent="0.25">
      <c r="A2014" s="14" t="s">
        <v>8</v>
      </c>
      <c r="B2014" s="14" t="s">
        <v>9</v>
      </c>
      <c r="C2014" s="14" t="s">
        <v>6913</v>
      </c>
      <c r="D2014" s="15" t="s">
        <v>6914</v>
      </c>
      <c r="E2014" s="30" t="s">
        <v>11034</v>
      </c>
      <c r="F2014" s="14" t="s">
        <v>6915</v>
      </c>
      <c r="G2014" s="14" t="s">
        <v>6916</v>
      </c>
      <c r="H2014" s="14" t="s">
        <v>11549</v>
      </c>
      <c r="I2014" s="25">
        <v>276647</v>
      </c>
      <c r="J2014" s="14" t="str">
        <f t="shared" si="31"/>
        <v>K25TTM27664745821</v>
      </c>
      <c r="K2014" s="16">
        <v>45821</v>
      </c>
      <c r="L2014" s="17">
        <v>180503</v>
      </c>
    </row>
    <row r="2015" spans="1:12" s="18" customFormat="1" x14ac:dyDescent="0.25">
      <c r="A2015" s="14" t="s">
        <v>8</v>
      </c>
      <c r="B2015" s="14" t="s">
        <v>9</v>
      </c>
      <c r="C2015" s="14" t="s">
        <v>6917</v>
      </c>
      <c r="D2015" s="15" t="s">
        <v>6918</v>
      </c>
      <c r="E2015" s="30" t="e">
        <v>#N/A</v>
      </c>
      <c r="F2015" s="14" t="s">
        <v>6919</v>
      </c>
      <c r="G2015" s="14" t="s">
        <v>6920</v>
      </c>
      <c r="H2015" s="14" t="s">
        <v>11549</v>
      </c>
      <c r="I2015" s="25">
        <v>276835</v>
      </c>
      <c r="J2015" s="14" t="str">
        <f t="shared" si="31"/>
        <v>K25TTM27683545821</v>
      </c>
      <c r="K2015" s="16">
        <v>45821</v>
      </c>
      <c r="L2015" s="17">
        <v>570240</v>
      </c>
    </row>
    <row r="2016" spans="1:12" s="18" customFormat="1" x14ac:dyDescent="0.25">
      <c r="A2016" s="14" t="s">
        <v>8</v>
      </c>
      <c r="B2016" s="14" t="s">
        <v>9</v>
      </c>
      <c r="C2016" s="14" t="s">
        <v>6921</v>
      </c>
      <c r="D2016" s="15" t="s">
        <v>3264</v>
      </c>
      <c r="E2016" s="30" t="s">
        <v>11199</v>
      </c>
      <c r="F2016" s="14" t="s">
        <v>3265</v>
      </c>
      <c r="G2016" s="14" t="s">
        <v>6922</v>
      </c>
      <c r="H2016" s="14" t="s">
        <v>11549</v>
      </c>
      <c r="I2016" s="25">
        <v>2858</v>
      </c>
      <c r="J2016" s="14" t="str">
        <f t="shared" si="31"/>
        <v>K25TTM285845821</v>
      </c>
      <c r="K2016" s="16">
        <v>45821</v>
      </c>
      <c r="L2016" s="17">
        <v>119943</v>
      </c>
    </row>
    <row r="2017" spans="1:12" s="18" customFormat="1" x14ac:dyDescent="0.25">
      <c r="A2017" s="14" t="s">
        <v>8</v>
      </c>
      <c r="B2017" s="14" t="s">
        <v>9</v>
      </c>
      <c r="C2017" s="14" t="s">
        <v>6923</v>
      </c>
      <c r="D2017" s="15" t="s">
        <v>6924</v>
      </c>
      <c r="E2017" s="30" t="s">
        <v>11258</v>
      </c>
      <c r="F2017" s="14" t="s">
        <v>6925</v>
      </c>
      <c r="G2017" s="14" t="s">
        <v>6926</v>
      </c>
      <c r="H2017" s="14" t="s">
        <v>11549</v>
      </c>
      <c r="I2017" s="25">
        <v>7436</v>
      </c>
      <c r="J2017" s="14" t="str">
        <f t="shared" si="31"/>
        <v>K25TTM743645821</v>
      </c>
      <c r="K2017" s="16">
        <v>45821</v>
      </c>
      <c r="L2017" s="17">
        <v>119943</v>
      </c>
    </row>
    <row r="2018" spans="1:12" s="18" customFormat="1" x14ac:dyDescent="0.25">
      <c r="A2018" s="14" t="s">
        <v>8</v>
      </c>
      <c r="B2018" s="14" t="s">
        <v>9</v>
      </c>
      <c r="C2018" s="14" t="s">
        <v>6927</v>
      </c>
      <c r="D2018" s="15" t="s">
        <v>6928</v>
      </c>
      <c r="E2018" s="30" t="e">
        <v>#N/A</v>
      </c>
      <c r="F2018" s="14" t="s">
        <v>6929</v>
      </c>
      <c r="G2018" s="14" t="s">
        <v>6930</v>
      </c>
      <c r="H2018" s="14" t="s">
        <v>11549</v>
      </c>
      <c r="I2018" s="25">
        <v>4220</v>
      </c>
      <c r="J2018" s="14" t="str">
        <f t="shared" si="31"/>
        <v>K25TTM422045821</v>
      </c>
      <c r="K2018" s="16">
        <v>45821</v>
      </c>
      <c r="L2018" s="17">
        <v>1224390</v>
      </c>
    </row>
    <row r="2019" spans="1:12" s="18" customFormat="1" x14ac:dyDescent="0.25">
      <c r="A2019" s="14" t="s">
        <v>8</v>
      </c>
      <c r="B2019" s="14" t="s">
        <v>9</v>
      </c>
      <c r="C2019" s="14" t="s">
        <v>6931</v>
      </c>
      <c r="D2019" s="15" t="s">
        <v>3276</v>
      </c>
      <c r="E2019" s="30" t="s">
        <v>11034</v>
      </c>
      <c r="F2019" s="14" t="s">
        <v>3277</v>
      </c>
      <c r="G2019" s="14" t="s">
        <v>6932</v>
      </c>
      <c r="H2019" s="14" t="s">
        <v>11549</v>
      </c>
      <c r="I2019" s="25">
        <v>277252</v>
      </c>
      <c r="J2019" s="14" t="str">
        <f t="shared" si="31"/>
        <v>K25TTM27725245821</v>
      </c>
      <c r="K2019" s="16">
        <v>45821</v>
      </c>
      <c r="L2019" s="17">
        <v>447120</v>
      </c>
    </row>
    <row r="2020" spans="1:12" s="18" customFormat="1" x14ac:dyDescent="0.25">
      <c r="A2020" s="14" t="s">
        <v>8</v>
      </c>
      <c r="B2020" s="14" t="s">
        <v>9</v>
      </c>
      <c r="C2020" s="14" t="s">
        <v>6933</v>
      </c>
      <c r="D2020" s="15" t="s">
        <v>3276</v>
      </c>
      <c r="E2020" s="30" t="s">
        <v>11034</v>
      </c>
      <c r="F2020" s="14" t="s">
        <v>3277</v>
      </c>
      <c r="G2020" s="14" t="s">
        <v>6934</v>
      </c>
      <c r="H2020" s="14" t="s">
        <v>11549</v>
      </c>
      <c r="I2020" s="25">
        <v>277283</v>
      </c>
      <c r="J2020" s="14" t="str">
        <f t="shared" si="31"/>
        <v>K25TTM27728345821</v>
      </c>
      <c r="K2020" s="16">
        <v>45821</v>
      </c>
      <c r="L2020" s="17">
        <v>65030</v>
      </c>
    </row>
    <row r="2021" spans="1:12" s="18" customFormat="1" x14ac:dyDescent="0.25">
      <c r="A2021" s="14" t="s">
        <v>8</v>
      </c>
      <c r="B2021" s="14" t="s">
        <v>9</v>
      </c>
      <c r="C2021" s="14" t="s">
        <v>6935</v>
      </c>
      <c r="D2021" s="15" t="s">
        <v>6936</v>
      </c>
      <c r="E2021" s="30" t="s">
        <v>11218</v>
      </c>
      <c r="F2021" s="14" t="s">
        <v>6937</v>
      </c>
      <c r="G2021" s="14" t="s">
        <v>6938</v>
      </c>
      <c r="H2021" s="14" t="s">
        <v>11549</v>
      </c>
      <c r="I2021" s="25">
        <v>1660</v>
      </c>
      <c r="J2021" s="14" t="str">
        <f t="shared" si="31"/>
        <v>K25TTM166045821</v>
      </c>
      <c r="K2021" s="16">
        <v>45821</v>
      </c>
      <c r="L2021" s="17">
        <v>80190</v>
      </c>
    </row>
    <row r="2022" spans="1:12" s="18" customFormat="1" x14ac:dyDescent="0.25">
      <c r="A2022" s="14" t="s">
        <v>8</v>
      </c>
      <c r="B2022" s="14" t="s">
        <v>9</v>
      </c>
      <c r="C2022" s="14" t="s">
        <v>6939</v>
      </c>
      <c r="D2022" s="15" t="s">
        <v>5580</v>
      </c>
      <c r="E2022" s="30" t="s">
        <v>11243</v>
      </c>
      <c r="F2022" s="14" t="s">
        <v>5581</v>
      </c>
      <c r="G2022" s="14" t="s">
        <v>6940</v>
      </c>
      <c r="H2022" s="14" t="s">
        <v>11549</v>
      </c>
      <c r="I2022" s="25">
        <v>21529</v>
      </c>
      <c r="J2022" s="14" t="str">
        <f t="shared" si="31"/>
        <v>K25TTM2152945821</v>
      </c>
      <c r="K2022" s="16">
        <v>45821</v>
      </c>
      <c r="L2022" s="17">
        <v>80190</v>
      </c>
    </row>
    <row r="2023" spans="1:12" s="18" customFormat="1" x14ac:dyDescent="0.25">
      <c r="A2023" s="14" t="s">
        <v>8</v>
      </c>
      <c r="B2023" s="14" t="s">
        <v>9</v>
      </c>
      <c r="C2023" s="14" t="s">
        <v>6941</v>
      </c>
      <c r="D2023" s="15" t="s">
        <v>1312</v>
      </c>
      <c r="E2023" s="30" t="e">
        <v>#N/A</v>
      </c>
      <c r="F2023" s="14" t="s">
        <v>1313</v>
      </c>
      <c r="G2023" s="14" t="s">
        <v>6942</v>
      </c>
      <c r="H2023" s="14" t="s">
        <v>11549</v>
      </c>
      <c r="I2023" s="25">
        <v>2835</v>
      </c>
      <c r="J2023" s="14" t="str">
        <f t="shared" si="31"/>
        <v>K25TTM283545821</v>
      </c>
      <c r="K2023" s="16">
        <v>45821</v>
      </c>
      <c r="L2023" s="17">
        <v>568266</v>
      </c>
    </row>
    <row r="2024" spans="1:12" s="18" customFormat="1" x14ac:dyDescent="0.25">
      <c r="A2024" s="14" t="s">
        <v>8</v>
      </c>
      <c r="B2024" s="14" t="s">
        <v>9</v>
      </c>
      <c r="C2024" s="14" t="s">
        <v>6943</v>
      </c>
      <c r="D2024" s="15" t="s">
        <v>6944</v>
      </c>
      <c r="E2024" s="30" t="s">
        <v>11154</v>
      </c>
      <c r="F2024" s="14" t="s">
        <v>6945</v>
      </c>
      <c r="G2024" s="14" t="s">
        <v>6946</v>
      </c>
      <c r="H2024" s="14" t="s">
        <v>11549</v>
      </c>
      <c r="I2024" s="25">
        <v>11729</v>
      </c>
      <c r="J2024" s="14" t="str">
        <f t="shared" si="31"/>
        <v>K25TTM1172945821</v>
      </c>
      <c r="K2024" s="16">
        <v>45821</v>
      </c>
      <c r="L2024" s="17">
        <v>119943</v>
      </c>
    </row>
    <row r="2025" spans="1:12" s="18" customFormat="1" x14ac:dyDescent="0.25">
      <c r="A2025" s="14" t="s">
        <v>8</v>
      </c>
      <c r="B2025" s="14" t="s">
        <v>9</v>
      </c>
      <c r="C2025" s="14" t="s">
        <v>6947</v>
      </c>
      <c r="D2025" s="15" t="s">
        <v>6948</v>
      </c>
      <c r="E2025" s="30" t="s">
        <v>11189</v>
      </c>
      <c r="F2025" s="14" t="s">
        <v>6949</v>
      </c>
      <c r="G2025" s="14" t="s">
        <v>6950</v>
      </c>
      <c r="H2025" s="14" t="s">
        <v>11549</v>
      </c>
      <c r="I2025" s="25">
        <v>4893</v>
      </c>
      <c r="J2025" s="14" t="str">
        <f t="shared" si="31"/>
        <v>K25TTM489345821</v>
      </c>
      <c r="K2025" s="16">
        <v>45821</v>
      </c>
      <c r="L2025" s="17">
        <v>108629</v>
      </c>
    </row>
    <row r="2026" spans="1:12" s="18" customFormat="1" x14ac:dyDescent="0.25">
      <c r="A2026" s="14" t="s">
        <v>8</v>
      </c>
      <c r="B2026" s="14" t="s">
        <v>9</v>
      </c>
      <c r="C2026" s="14" t="s">
        <v>6951</v>
      </c>
      <c r="D2026" s="15" t="s">
        <v>6952</v>
      </c>
      <c r="E2026" s="30" t="s">
        <v>11034</v>
      </c>
      <c r="F2026" s="14" t="s">
        <v>6953</v>
      </c>
      <c r="G2026" s="14" t="s">
        <v>6954</v>
      </c>
      <c r="H2026" s="14" t="s">
        <v>11549</v>
      </c>
      <c r="I2026" s="25">
        <v>276411</v>
      </c>
      <c r="J2026" s="14" t="str">
        <f t="shared" si="31"/>
        <v>K25TTM27641145821</v>
      </c>
      <c r="K2026" s="16">
        <v>45821</v>
      </c>
      <c r="L2026" s="17">
        <v>53460</v>
      </c>
    </row>
    <row r="2027" spans="1:12" s="18" customFormat="1" x14ac:dyDescent="0.25">
      <c r="A2027" s="14" t="s">
        <v>8</v>
      </c>
      <c r="B2027" s="14" t="s">
        <v>9</v>
      </c>
      <c r="C2027" s="14" t="s">
        <v>6955</v>
      </c>
      <c r="D2027" s="15" t="s">
        <v>6956</v>
      </c>
      <c r="E2027" s="30" t="s">
        <v>11028</v>
      </c>
      <c r="F2027" s="14" t="s">
        <v>6957</v>
      </c>
      <c r="G2027" s="14" t="s">
        <v>6958</v>
      </c>
      <c r="H2027" s="14" t="s">
        <v>11549</v>
      </c>
      <c r="I2027" s="25">
        <v>3283</v>
      </c>
      <c r="J2027" s="14" t="str">
        <f t="shared" si="31"/>
        <v>K25TTM328345821</v>
      </c>
      <c r="K2027" s="16">
        <v>45821</v>
      </c>
      <c r="L2027" s="17">
        <v>239885</v>
      </c>
    </row>
    <row r="2028" spans="1:12" s="18" customFormat="1" x14ac:dyDescent="0.25">
      <c r="A2028" s="14" t="s">
        <v>8</v>
      </c>
      <c r="B2028" s="14" t="s">
        <v>9</v>
      </c>
      <c r="C2028" s="14" t="s">
        <v>6959</v>
      </c>
      <c r="D2028" s="31">
        <v>3082</v>
      </c>
      <c r="E2028" s="30" t="s">
        <v>11129</v>
      </c>
      <c r="F2028" s="14" t="s">
        <v>6961</v>
      </c>
      <c r="G2028" s="14" t="s">
        <v>6962</v>
      </c>
      <c r="H2028" s="14" t="s">
        <v>11549</v>
      </c>
      <c r="I2028" s="25">
        <v>21124</v>
      </c>
      <c r="J2028" s="14" t="str">
        <f t="shared" si="31"/>
        <v>K25TTM2112445821</v>
      </c>
      <c r="K2028" s="16">
        <v>45821</v>
      </c>
      <c r="L2028" s="17">
        <v>239885</v>
      </c>
    </row>
    <row r="2029" spans="1:12" s="18" customFormat="1" x14ac:dyDescent="0.25">
      <c r="A2029" s="14" t="s">
        <v>8</v>
      </c>
      <c r="B2029" s="14" t="s">
        <v>9</v>
      </c>
      <c r="C2029" s="14" t="s">
        <v>6963</v>
      </c>
      <c r="D2029" s="31">
        <v>3089</v>
      </c>
      <c r="E2029" s="30" t="s">
        <v>11034</v>
      </c>
      <c r="F2029" s="14" t="s">
        <v>6965</v>
      </c>
      <c r="G2029" s="14" t="s">
        <v>6966</v>
      </c>
      <c r="H2029" s="14" t="s">
        <v>11549</v>
      </c>
      <c r="I2029" s="25">
        <v>276767</v>
      </c>
      <c r="J2029" s="14" t="str">
        <f t="shared" si="31"/>
        <v>K25TTM27676745821</v>
      </c>
      <c r="K2029" s="16">
        <v>45821</v>
      </c>
      <c r="L2029" s="17">
        <v>320760</v>
      </c>
    </row>
    <row r="2030" spans="1:12" s="18" customFormat="1" x14ac:dyDescent="0.25">
      <c r="A2030" s="14" t="s">
        <v>8</v>
      </c>
      <c r="B2030" s="14" t="s">
        <v>9</v>
      </c>
      <c r="C2030" s="14" t="s">
        <v>6967</v>
      </c>
      <c r="D2030" s="31">
        <v>3157</v>
      </c>
      <c r="E2030" s="30" t="s">
        <v>11024</v>
      </c>
      <c r="F2030" s="14" t="s">
        <v>6969</v>
      </c>
      <c r="G2030" s="14" t="s">
        <v>6970</v>
      </c>
      <c r="H2030" s="14" t="s">
        <v>11549</v>
      </c>
      <c r="I2030" s="25">
        <v>90050</v>
      </c>
      <c r="J2030" s="14" t="str">
        <f t="shared" si="31"/>
        <v>K25TTM9005045821</v>
      </c>
      <c r="K2030" s="16">
        <v>45821</v>
      </c>
      <c r="L2030" s="17">
        <v>1043967</v>
      </c>
    </row>
    <row r="2031" spans="1:12" s="18" customFormat="1" x14ac:dyDescent="0.25">
      <c r="A2031" s="14" t="s">
        <v>8</v>
      </c>
      <c r="B2031" s="14" t="s">
        <v>9</v>
      </c>
      <c r="C2031" s="14" t="s">
        <v>6971</v>
      </c>
      <c r="D2031" s="31">
        <v>3168</v>
      </c>
      <c r="E2031" s="30" t="s">
        <v>11034</v>
      </c>
      <c r="F2031" s="14" t="s">
        <v>3291</v>
      </c>
      <c r="G2031" s="14" t="s">
        <v>6972</v>
      </c>
      <c r="H2031" s="14" t="s">
        <v>11549</v>
      </c>
      <c r="I2031" s="25">
        <v>277603</v>
      </c>
      <c r="J2031" s="14" t="str">
        <f t="shared" si="31"/>
        <v>K25TTM27760345821</v>
      </c>
      <c r="K2031" s="16">
        <v>45821</v>
      </c>
      <c r="L2031" s="17">
        <v>327391</v>
      </c>
    </row>
    <row r="2032" spans="1:12" s="18" customFormat="1" x14ac:dyDescent="0.25">
      <c r="A2032" s="14" t="s">
        <v>8</v>
      </c>
      <c r="B2032" s="14" t="s">
        <v>9</v>
      </c>
      <c r="C2032" s="14" t="s">
        <v>6973</v>
      </c>
      <c r="D2032" s="31">
        <v>3173</v>
      </c>
      <c r="E2032" s="30" t="s">
        <v>11024</v>
      </c>
      <c r="F2032" s="14" t="s">
        <v>6975</v>
      </c>
      <c r="G2032" s="14" t="s">
        <v>6976</v>
      </c>
      <c r="H2032" s="14" t="s">
        <v>11549</v>
      </c>
      <c r="I2032" s="25">
        <v>89791</v>
      </c>
      <c r="J2032" s="14" t="str">
        <f t="shared" si="31"/>
        <v>K25TTM8979145821</v>
      </c>
      <c r="K2032" s="16">
        <v>45821</v>
      </c>
      <c r="L2032" s="17">
        <v>680266</v>
      </c>
    </row>
    <row r="2033" spans="1:12" s="18" customFormat="1" x14ac:dyDescent="0.25">
      <c r="A2033" s="14" t="s">
        <v>8</v>
      </c>
      <c r="B2033" s="14" t="s">
        <v>9</v>
      </c>
      <c r="C2033" s="14" t="s">
        <v>6977</v>
      </c>
      <c r="D2033" s="31">
        <v>3265</v>
      </c>
      <c r="E2033" s="30" t="s">
        <v>11034</v>
      </c>
      <c r="F2033" s="14" t="s">
        <v>6979</v>
      </c>
      <c r="G2033" s="14" t="s">
        <v>6980</v>
      </c>
      <c r="H2033" s="14" t="s">
        <v>11549</v>
      </c>
      <c r="I2033" s="25">
        <v>277055</v>
      </c>
      <c r="J2033" s="14" t="str">
        <f t="shared" si="31"/>
        <v>K25TTM27705545821</v>
      </c>
      <c r="K2033" s="16">
        <v>45821</v>
      </c>
      <c r="L2033" s="17">
        <v>216786</v>
      </c>
    </row>
    <row r="2034" spans="1:12" s="18" customFormat="1" x14ac:dyDescent="0.25">
      <c r="A2034" s="14" t="s">
        <v>8</v>
      </c>
      <c r="B2034" s="14" t="s">
        <v>9</v>
      </c>
      <c r="C2034" s="14" t="s">
        <v>6981</v>
      </c>
      <c r="D2034" s="31">
        <v>3289</v>
      </c>
      <c r="E2034" s="30" t="s">
        <v>11049</v>
      </c>
      <c r="F2034" s="14" t="s">
        <v>6983</v>
      </c>
      <c r="G2034" s="14" t="s">
        <v>6984</v>
      </c>
      <c r="H2034" s="14" t="s">
        <v>11549</v>
      </c>
      <c r="I2034" s="25">
        <v>8223</v>
      </c>
      <c r="J2034" s="14" t="str">
        <f t="shared" si="31"/>
        <v>K25TTM822345821</v>
      </c>
      <c r="K2034" s="16">
        <v>45821</v>
      </c>
      <c r="L2034" s="17">
        <v>347760</v>
      </c>
    </row>
    <row r="2035" spans="1:12" s="18" customFormat="1" x14ac:dyDescent="0.25">
      <c r="A2035" s="14" t="s">
        <v>8</v>
      </c>
      <c r="B2035" s="14" t="s">
        <v>9</v>
      </c>
      <c r="C2035" s="14" t="s">
        <v>6985</v>
      </c>
      <c r="D2035" s="31">
        <v>3323</v>
      </c>
      <c r="E2035" s="30" t="s">
        <v>11034</v>
      </c>
      <c r="F2035" s="14" t="s">
        <v>6987</v>
      </c>
      <c r="G2035" s="14" t="s">
        <v>6988</v>
      </c>
      <c r="H2035" s="14" t="s">
        <v>11549</v>
      </c>
      <c r="I2035" s="25">
        <v>276709</v>
      </c>
      <c r="J2035" s="14" t="str">
        <f t="shared" si="31"/>
        <v>K25TTM27670945821</v>
      </c>
      <c r="K2035" s="16">
        <v>45821</v>
      </c>
      <c r="L2035" s="17">
        <v>80190</v>
      </c>
    </row>
    <row r="2036" spans="1:12" s="18" customFormat="1" x14ac:dyDescent="0.25">
      <c r="A2036" s="14" t="s">
        <v>8</v>
      </c>
      <c r="B2036" s="14" t="s">
        <v>9</v>
      </c>
      <c r="C2036" s="14" t="s">
        <v>6989</v>
      </c>
      <c r="D2036" s="31">
        <v>3355</v>
      </c>
      <c r="E2036" s="30" t="s">
        <v>11024</v>
      </c>
      <c r="F2036" s="14" t="s">
        <v>6991</v>
      </c>
      <c r="G2036" s="14" t="s">
        <v>6992</v>
      </c>
      <c r="H2036" s="14" t="s">
        <v>11549</v>
      </c>
      <c r="I2036" s="25">
        <v>89615</v>
      </c>
      <c r="J2036" s="14" t="str">
        <f t="shared" si="31"/>
        <v>K25TTM8961545821</v>
      </c>
      <c r="K2036" s="16">
        <v>45821</v>
      </c>
      <c r="L2036" s="17">
        <v>779841</v>
      </c>
    </row>
    <row r="2037" spans="1:12" s="18" customFormat="1" x14ac:dyDescent="0.25">
      <c r="A2037" s="14" t="s">
        <v>8</v>
      </c>
      <c r="B2037" s="14" t="s">
        <v>9</v>
      </c>
      <c r="C2037" s="14" t="s">
        <v>6993</v>
      </c>
      <c r="D2037" s="31">
        <v>3367</v>
      </c>
      <c r="E2037" s="30" t="s">
        <v>11054</v>
      </c>
      <c r="F2037" s="14" t="s">
        <v>6995</v>
      </c>
      <c r="G2037" s="14" t="s">
        <v>6996</v>
      </c>
      <c r="H2037" s="14" t="s">
        <v>11549</v>
      </c>
      <c r="I2037" s="25">
        <v>26696</v>
      </c>
      <c r="J2037" s="14" t="str">
        <f t="shared" si="31"/>
        <v>K25TTM2669645821</v>
      </c>
      <c r="K2037" s="16">
        <v>45821</v>
      </c>
      <c r="L2037" s="17">
        <v>541966</v>
      </c>
    </row>
    <row r="2038" spans="1:12" s="18" customFormat="1" x14ac:dyDescent="0.25">
      <c r="A2038" s="14" t="s">
        <v>8</v>
      </c>
      <c r="B2038" s="14" t="s">
        <v>9</v>
      </c>
      <c r="C2038" s="14" t="s">
        <v>6997</v>
      </c>
      <c r="D2038" s="31">
        <v>3478</v>
      </c>
      <c r="E2038" s="30" t="s">
        <v>11034</v>
      </c>
      <c r="F2038" s="14" t="s">
        <v>6999</v>
      </c>
      <c r="G2038" s="14" t="s">
        <v>7000</v>
      </c>
      <c r="H2038" s="14" t="s">
        <v>11549</v>
      </c>
      <c r="I2038" s="25">
        <v>276802</v>
      </c>
      <c r="J2038" s="14" t="str">
        <f t="shared" si="31"/>
        <v>K25TTM27680245821</v>
      </c>
      <c r="K2038" s="16">
        <v>45821</v>
      </c>
      <c r="L2038" s="17">
        <v>184067</v>
      </c>
    </row>
    <row r="2039" spans="1:12" s="18" customFormat="1" x14ac:dyDescent="0.25">
      <c r="A2039" s="14" t="s">
        <v>8</v>
      </c>
      <c r="B2039" s="14" t="s">
        <v>9</v>
      </c>
      <c r="C2039" s="14" t="s">
        <v>7001</v>
      </c>
      <c r="D2039" s="31">
        <v>3499</v>
      </c>
      <c r="E2039" s="30" t="s">
        <v>11034</v>
      </c>
      <c r="F2039" s="14" t="s">
        <v>2087</v>
      </c>
      <c r="G2039" s="14" t="s">
        <v>7002</v>
      </c>
      <c r="H2039" s="14" t="s">
        <v>11549</v>
      </c>
      <c r="I2039" s="25">
        <v>277482</v>
      </c>
      <c r="J2039" s="14" t="str">
        <f t="shared" si="31"/>
        <v>K25TTM27748245821</v>
      </c>
      <c r="K2039" s="16">
        <v>45821</v>
      </c>
      <c r="L2039" s="17">
        <v>379376</v>
      </c>
    </row>
    <row r="2040" spans="1:12" s="18" customFormat="1" x14ac:dyDescent="0.25">
      <c r="A2040" s="14" t="s">
        <v>8</v>
      </c>
      <c r="B2040" s="14" t="s">
        <v>9</v>
      </c>
      <c r="C2040" s="14" t="s">
        <v>7003</v>
      </c>
      <c r="D2040" s="31">
        <v>3531</v>
      </c>
      <c r="E2040" s="30" t="s">
        <v>11034</v>
      </c>
      <c r="F2040" s="14" t="s">
        <v>2099</v>
      </c>
      <c r="G2040" s="14" t="s">
        <v>7004</v>
      </c>
      <c r="H2040" s="14" t="s">
        <v>11549</v>
      </c>
      <c r="I2040" s="25">
        <v>277352</v>
      </c>
      <c r="J2040" s="14" t="str">
        <f t="shared" si="31"/>
        <v>K25TTM27735245821</v>
      </c>
      <c r="K2040" s="16">
        <v>45821</v>
      </c>
      <c r="L2040" s="17">
        <v>470448</v>
      </c>
    </row>
    <row r="2041" spans="1:12" s="18" customFormat="1" x14ac:dyDescent="0.25">
      <c r="A2041" s="14" t="s">
        <v>8</v>
      </c>
      <c r="B2041" s="14" t="s">
        <v>9</v>
      </c>
      <c r="C2041" s="14" t="s">
        <v>7005</v>
      </c>
      <c r="D2041" s="31">
        <v>3572</v>
      </c>
      <c r="E2041" s="30" t="s">
        <v>11233</v>
      </c>
      <c r="F2041" s="14" t="s">
        <v>7007</v>
      </c>
      <c r="G2041" s="14" t="s">
        <v>7008</v>
      </c>
      <c r="H2041" s="14" t="s">
        <v>11549</v>
      </c>
      <c r="I2041" s="25">
        <v>18195</v>
      </c>
      <c r="J2041" s="14" t="str">
        <f t="shared" si="31"/>
        <v>K25TTM1819545821</v>
      </c>
      <c r="K2041" s="16">
        <v>45821</v>
      </c>
      <c r="L2041" s="17">
        <v>198720</v>
      </c>
    </row>
    <row r="2042" spans="1:12" s="18" customFormat="1" x14ac:dyDescent="0.25">
      <c r="A2042" s="14" t="s">
        <v>8</v>
      </c>
      <c r="B2042" s="14" t="s">
        <v>9</v>
      </c>
      <c r="C2042" s="14" t="s">
        <v>7009</v>
      </c>
      <c r="D2042" s="31">
        <v>3592</v>
      </c>
      <c r="E2042" s="30" t="s">
        <v>11119</v>
      </c>
      <c r="F2042" s="14" t="s">
        <v>7011</v>
      </c>
      <c r="G2042" s="14" t="s">
        <v>7012</v>
      </c>
      <c r="H2042" s="14" t="s">
        <v>11549</v>
      </c>
      <c r="I2042" s="25">
        <v>9830</v>
      </c>
      <c r="J2042" s="14" t="str">
        <f t="shared" si="31"/>
        <v>K25TTM983045821</v>
      </c>
      <c r="K2042" s="16">
        <v>45821</v>
      </c>
      <c r="L2042" s="17">
        <v>295266</v>
      </c>
    </row>
    <row r="2043" spans="1:12" s="18" customFormat="1" x14ac:dyDescent="0.25">
      <c r="A2043" s="14" t="s">
        <v>8</v>
      </c>
      <c r="B2043" s="14" t="s">
        <v>9</v>
      </c>
      <c r="C2043" s="14" t="s">
        <v>7013</v>
      </c>
      <c r="D2043" s="31">
        <v>3593</v>
      </c>
      <c r="E2043" s="30" t="s">
        <v>11119</v>
      </c>
      <c r="F2043" s="14" t="s">
        <v>7015</v>
      </c>
      <c r="G2043" s="14" t="s">
        <v>7016</v>
      </c>
      <c r="H2043" s="14" t="s">
        <v>11549</v>
      </c>
      <c r="I2043" s="25">
        <v>9812</v>
      </c>
      <c r="J2043" s="14" t="str">
        <f t="shared" si="31"/>
        <v>K25TTM981245821</v>
      </c>
      <c r="K2043" s="16">
        <v>45821</v>
      </c>
      <c r="L2043" s="17">
        <v>460308</v>
      </c>
    </row>
    <row r="2044" spans="1:12" s="18" customFormat="1" x14ac:dyDescent="0.25">
      <c r="A2044" s="14" t="s">
        <v>8</v>
      </c>
      <c r="B2044" s="14" t="s">
        <v>9</v>
      </c>
      <c r="C2044" s="14" t="s">
        <v>7017</v>
      </c>
      <c r="D2044" s="31">
        <v>3647</v>
      </c>
      <c r="E2044" s="30" t="s">
        <v>11024</v>
      </c>
      <c r="F2044" s="14" t="s">
        <v>7019</v>
      </c>
      <c r="G2044" s="14" t="s">
        <v>7020</v>
      </c>
      <c r="H2044" s="14" t="s">
        <v>11549</v>
      </c>
      <c r="I2044" s="25">
        <v>90025</v>
      </c>
      <c r="J2044" s="14" t="str">
        <f t="shared" si="31"/>
        <v>K25TTM9002545821</v>
      </c>
      <c r="K2044" s="16">
        <v>45821</v>
      </c>
      <c r="L2044" s="17">
        <v>264257</v>
      </c>
    </row>
    <row r="2045" spans="1:12" s="18" customFormat="1" x14ac:dyDescent="0.25">
      <c r="A2045" s="14" t="s">
        <v>8</v>
      </c>
      <c r="B2045" s="14" t="s">
        <v>9</v>
      </c>
      <c r="C2045" s="14" t="s">
        <v>7021</v>
      </c>
      <c r="D2045" s="31">
        <v>3649</v>
      </c>
      <c r="E2045" s="30" t="s">
        <v>11034</v>
      </c>
      <c r="F2045" s="14" t="s">
        <v>1371</v>
      </c>
      <c r="G2045" s="14" t="s">
        <v>7022</v>
      </c>
      <c r="H2045" s="14" t="s">
        <v>11549</v>
      </c>
      <c r="I2045" s="25">
        <v>276864</v>
      </c>
      <c r="J2045" s="14" t="str">
        <f t="shared" si="31"/>
        <v>K25TTM27686445821</v>
      </c>
      <c r="K2045" s="16">
        <v>45821</v>
      </c>
      <c r="L2045" s="17">
        <v>54197</v>
      </c>
    </row>
    <row r="2046" spans="1:12" s="18" customFormat="1" x14ac:dyDescent="0.25">
      <c r="A2046" s="14" t="s">
        <v>8</v>
      </c>
      <c r="B2046" s="14" t="s">
        <v>9</v>
      </c>
      <c r="C2046" s="14" t="s">
        <v>7023</v>
      </c>
      <c r="D2046" s="31">
        <v>3729</v>
      </c>
      <c r="E2046" s="30" t="s">
        <v>11034</v>
      </c>
      <c r="F2046" s="14" t="s">
        <v>3333</v>
      </c>
      <c r="G2046" s="14" t="s">
        <v>7024</v>
      </c>
      <c r="H2046" s="14" t="s">
        <v>11549</v>
      </c>
      <c r="I2046" s="25">
        <v>277774</v>
      </c>
      <c r="J2046" s="14" t="str">
        <f t="shared" si="31"/>
        <v>K25TTM27777445821</v>
      </c>
      <c r="K2046" s="16">
        <v>45821</v>
      </c>
      <c r="L2046" s="17">
        <v>119943</v>
      </c>
    </row>
    <row r="2047" spans="1:12" s="18" customFormat="1" x14ac:dyDescent="0.25">
      <c r="A2047" s="14" t="s">
        <v>8</v>
      </c>
      <c r="B2047" s="14" t="s">
        <v>9</v>
      </c>
      <c r="C2047" s="14" t="s">
        <v>7025</v>
      </c>
      <c r="D2047" s="31">
        <v>3746</v>
      </c>
      <c r="E2047" s="30" t="s">
        <v>11064</v>
      </c>
      <c r="F2047" s="14" t="s">
        <v>7027</v>
      </c>
      <c r="G2047" s="14" t="s">
        <v>7028</v>
      </c>
      <c r="H2047" s="14" t="s">
        <v>11549</v>
      </c>
      <c r="I2047" s="25">
        <v>45236</v>
      </c>
      <c r="J2047" s="14" t="str">
        <f t="shared" si="31"/>
        <v>K25TTM4523645821</v>
      </c>
      <c r="K2047" s="16">
        <v>45821</v>
      </c>
      <c r="L2047" s="17">
        <v>246840</v>
      </c>
    </row>
    <row r="2048" spans="1:12" s="18" customFormat="1" x14ac:dyDescent="0.25">
      <c r="A2048" s="14" t="s">
        <v>8</v>
      </c>
      <c r="B2048" s="14" t="s">
        <v>9</v>
      </c>
      <c r="C2048" s="14" t="s">
        <v>7029</v>
      </c>
      <c r="D2048" s="31">
        <v>3782</v>
      </c>
      <c r="E2048" s="30" t="s">
        <v>11064</v>
      </c>
      <c r="F2048" s="14" t="s">
        <v>7031</v>
      </c>
      <c r="G2048" s="14" t="s">
        <v>7032</v>
      </c>
      <c r="H2048" s="14" t="s">
        <v>11549</v>
      </c>
      <c r="I2048" s="25">
        <v>44945</v>
      </c>
      <c r="J2048" s="14" t="str">
        <f t="shared" si="31"/>
        <v>K25TTM4494545821</v>
      </c>
      <c r="K2048" s="16">
        <v>45821</v>
      </c>
      <c r="L2048" s="17">
        <v>239885</v>
      </c>
    </row>
    <row r="2049" spans="1:12" s="18" customFormat="1" x14ac:dyDescent="0.25">
      <c r="A2049" s="14" t="s">
        <v>8</v>
      </c>
      <c r="B2049" s="14" t="s">
        <v>9</v>
      </c>
      <c r="C2049" s="14" t="s">
        <v>7033</v>
      </c>
      <c r="D2049" s="31">
        <v>3829</v>
      </c>
      <c r="E2049" s="30" t="s">
        <v>11084</v>
      </c>
      <c r="F2049" s="14" t="s">
        <v>4489</v>
      </c>
      <c r="G2049" s="14" t="s">
        <v>7034</v>
      </c>
      <c r="H2049" s="14" t="s">
        <v>11549</v>
      </c>
      <c r="I2049" s="25">
        <v>15170</v>
      </c>
      <c r="J2049" s="14" t="str">
        <f t="shared" si="31"/>
        <v>K25TTM1517045821</v>
      </c>
      <c r="K2049" s="16">
        <v>45821</v>
      </c>
      <c r="L2049" s="17">
        <v>239885</v>
      </c>
    </row>
    <row r="2050" spans="1:12" s="18" customFormat="1" x14ac:dyDescent="0.25">
      <c r="A2050" s="14" t="s">
        <v>8</v>
      </c>
      <c r="B2050" s="14" t="s">
        <v>9</v>
      </c>
      <c r="C2050" s="14" t="s">
        <v>7035</v>
      </c>
      <c r="D2050" s="31">
        <v>3878</v>
      </c>
      <c r="E2050" s="30" t="s">
        <v>11054</v>
      </c>
      <c r="F2050" s="14" t="s">
        <v>7037</v>
      </c>
      <c r="G2050" s="14" t="s">
        <v>7038</v>
      </c>
      <c r="H2050" s="14" t="s">
        <v>11549</v>
      </c>
      <c r="I2050" s="25">
        <v>26571</v>
      </c>
      <c r="J2050" s="14" t="str">
        <f t="shared" si="31"/>
        <v>K25TTM2657145821</v>
      </c>
      <c r="K2050" s="16">
        <v>45821</v>
      </c>
      <c r="L2050" s="17">
        <v>487769</v>
      </c>
    </row>
    <row r="2051" spans="1:12" s="18" customFormat="1" x14ac:dyDescent="0.25">
      <c r="A2051" s="14" t="s">
        <v>8</v>
      </c>
      <c r="B2051" s="14" t="s">
        <v>9</v>
      </c>
      <c r="C2051" s="14" t="s">
        <v>7039</v>
      </c>
      <c r="D2051" s="31">
        <v>3878</v>
      </c>
      <c r="E2051" s="30" t="s">
        <v>11054</v>
      </c>
      <c r="F2051" s="14" t="s">
        <v>7037</v>
      </c>
      <c r="G2051" s="14" t="s">
        <v>7040</v>
      </c>
      <c r="H2051" s="14" t="s">
        <v>11549</v>
      </c>
      <c r="I2051" s="25">
        <v>26573</v>
      </c>
      <c r="J2051" s="14" t="str">
        <f t="shared" si="31"/>
        <v>K25TTM2657345821</v>
      </c>
      <c r="K2051" s="16">
        <v>45821</v>
      </c>
      <c r="L2051" s="17">
        <v>1439312</v>
      </c>
    </row>
    <row r="2052" spans="1:12" s="18" customFormat="1" x14ac:dyDescent="0.25">
      <c r="A2052" s="14" t="s">
        <v>8</v>
      </c>
      <c r="B2052" s="14" t="s">
        <v>9</v>
      </c>
      <c r="C2052" s="14" t="s">
        <v>7041</v>
      </c>
      <c r="D2052" s="31">
        <v>3891</v>
      </c>
      <c r="E2052" s="30" t="s">
        <v>11034</v>
      </c>
      <c r="F2052" s="14" t="s">
        <v>7043</v>
      </c>
      <c r="G2052" s="14" t="s">
        <v>7044</v>
      </c>
      <c r="H2052" s="14" t="s">
        <v>11549</v>
      </c>
      <c r="I2052" s="25">
        <v>277309</v>
      </c>
      <c r="J2052" s="14" t="str">
        <f t="shared" ref="J2052:J2115" si="32">H2052&amp;I2052&amp;K2052</f>
        <v>K25TTM27730945821</v>
      </c>
      <c r="K2052" s="16">
        <v>45821</v>
      </c>
      <c r="L2052" s="17">
        <v>119943</v>
      </c>
    </row>
    <row r="2053" spans="1:12" s="18" customFormat="1" x14ac:dyDescent="0.25">
      <c r="A2053" s="14" t="s">
        <v>8</v>
      </c>
      <c r="B2053" s="14" t="s">
        <v>9</v>
      </c>
      <c r="C2053" s="14" t="s">
        <v>7045</v>
      </c>
      <c r="D2053" s="31">
        <v>3930</v>
      </c>
      <c r="E2053" s="30" t="s">
        <v>11064</v>
      </c>
      <c r="F2053" s="14" t="s">
        <v>7047</v>
      </c>
      <c r="G2053" s="14" t="s">
        <v>7048</v>
      </c>
      <c r="H2053" s="14" t="s">
        <v>11549</v>
      </c>
      <c r="I2053" s="25">
        <v>45200</v>
      </c>
      <c r="J2053" s="14" t="str">
        <f t="shared" si="32"/>
        <v>K25TTM4520045821</v>
      </c>
      <c r="K2053" s="16">
        <v>45821</v>
      </c>
      <c r="L2053" s="17">
        <v>360420</v>
      </c>
    </row>
    <row r="2054" spans="1:12" s="18" customFormat="1" x14ac:dyDescent="0.25">
      <c r="A2054" s="14" t="s">
        <v>8</v>
      </c>
      <c r="B2054" s="14" t="s">
        <v>9</v>
      </c>
      <c r="C2054" s="14" t="s">
        <v>7049</v>
      </c>
      <c r="D2054" s="31">
        <v>3967</v>
      </c>
      <c r="E2054" s="30" t="s">
        <v>11054</v>
      </c>
      <c r="F2054" s="14" t="s">
        <v>7051</v>
      </c>
      <c r="G2054" s="14" t="s">
        <v>7052</v>
      </c>
      <c r="H2054" s="14" t="s">
        <v>11549</v>
      </c>
      <c r="I2054" s="25">
        <v>26691</v>
      </c>
      <c r="J2054" s="14" t="str">
        <f t="shared" si="32"/>
        <v>K25TTM2669145821</v>
      </c>
      <c r="K2054" s="16">
        <v>45821</v>
      </c>
      <c r="L2054" s="17">
        <v>674861</v>
      </c>
    </row>
    <row r="2055" spans="1:12" s="18" customFormat="1" x14ac:dyDescent="0.25">
      <c r="A2055" s="14" t="s">
        <v>8</v>
      </c>
      <c r="B2055" s="14" t="s">
        <v>9</v>
      </c>
      <c r="C2055" s="14" t="s">
        <v>7053</v>
      </c>
      <c r="D2055" s="31">
        <v>3971</v>
      </c>
      <c r="E2055" s="30" t="s">
        <v>11024</v>
      </c>
      <c r="F2055" s="14" t="s">
        <v>7055</v>
      </c>
      <c r="G2055" s="14" t="s">
        <v>7056</v>
      </c>
      <c r="H2055" s="14" t="s">
        <v>11549</v>
      </c>
      <c r="I2055" s="25">
        <v>89357</v>
      </c>
      <c r="J2055" s="14" t="str">
        <f t="shared" si="32"/>
        <v>K25TTM8935745821</v>
      </c>
      <c r="K2055" s="16">
        <v>45821</v>
      </c>
      <c r="L2055" s="17">
        <v>684029</v>
      </c>
    </row>
    <row r="2056" spans="1:12" s="18" customFormat="1" x14ac:dyDescent="0.25">
      <c r="A2056" s="14" t="s">
        <v>8</v>
      </c>
      <c r="B2056" s="14" t="s">
        <v>9</v>
      </c>
      <c r="C2056" s="14" t="s">
        <v>7057</v>
      </c>
      <c r="D2056" s="31">
        <v>3976</v>
      </c>
      <c r="E2056" s="30" t="s">
        <v>11024</v>
      </c>
      <c r="F2056" s="14" t="s">
        <v>2159</v>
      </c>
      <c r="G2056" s="14" t="s">
        <v>7058</v>
      </c>
      <c r="H2056" s="14" t="s">
        <v>11549</v>
      </c>
      <c r="I2056" s="25">
        <v>89946</v>
      </c>
      <c r="J2056" s="14" t="str">
        <f t="shared" si="32"/>
        <v>K25TTM8994645821</v>
      </c>
      <c r="K2056" s="16">
        <v>45821</v>
      </c>
      <c r="L2056" s="17">
        <v>99360</v>
      </c>
    </row>
    <row r="2057" spans="1:12" s="18" customFormat="1" x14ac:dyDescent="0.25">
      <c r="A2057" s="14" t="s">
        <v>8</v>
      </c>
      <c r="B2057" s="14" t="s">
        <v>9</v>
      </c>
      <c r="C2057" s="14" t="s">
        <v>7059</v>
      </c>
      <c r="D2057" s="31">
        <v>3980</v>
      </c>
      <c r="E2057" s="30" t="s">
        <v>11034</v>
      </c>
      <c r="F2057" s="14" t="s">
        <v>7061</v>
      </c>
      <c r="G2057" s="14" t="s">
        <v>7062</v>
      </c>
      <c r="H2057" s="14" t="s">
        <v>11549</v>
      </c>
      <c r="I2057" s="25">
        <v>277934</v>
      </c>
      <c r="J2057" s="14" t="str">
        <f t="shared" si="32"/>
        <v>K25TTM27793445821</v>
      </c>
      <c r="K2057" s="16">
        <v>45821</v>
      </c>
      <c r="L2057" s="17">
        <v>168436</v>
      </c>
    </row>
    <row r="2058" spans="1:12" s="18" customFormat="1" x14ac:dyDescent="0.25">
      <c r="A2058" s="14" t="s">
        <v>8</v>
      </c>
      <c r="B2058" s="14" t="s">
        <v>9</v>
      </c>
      <c r="C2058" s="14" t="s">
        <v>7063</v>
      </c>
      <c r="D2058" s="31">
        <v>4012</v>
      </c>
      <c r="E2058" s="30" t="s">
        <v>11024</v>
      </c>
      <c r="F2058" s="14" t="s">
        <v>7065</v>
      </c>
      <c r="G2058" s="14" t="s">
        <v>7066</v>
      </c>
      <c r="H2058" s="14" t="s">
        <v>11549</v>
      </c>
      <c r="I2058" s="25">
        <v>89980</v>
      </c>
      <c r="J2058" s="14" t="str">
        <f t="shared" si="32"/>
        <v>K25TTM8998045821</v>
      </c>
      <c r="K2058" s="16">
        <v>45821</v>
      </c>
      <c r="L2058" s="17">
        <v>119943</v>
      </c>
    </row>
    <row r="2059" spans="1:12" s="18" customFormat="1" x14ac:dyDescent="0.25">
      <c r="A2059" s="14" t="s">
        <v>8</v>
      </c>
      <c r="B2059" s="14" t="s">
        <v>9</v>
      </c>
      <c r="C2059" s="14" t="s">
        <v>7067</v>
      </c>
      <c r="D2059" s="31">
        <v>4032</v>
      </c>
      <c r="E2059" s="30" t="s">
        <v>11034</v>
      </c>
      <c r="F2059" s="14" t="s">
        <v>7069</v>
      </c>
      <c r="G2059" s="14" t="s">
        <v>7070</v>
      </c>
      <c r="H2059" s="14" t="s">
        <v>11549</v>
      </c>
      <c r="I2059" s="25">
        <v>277048</v>
      </c>
      <c r="J2059" s="14" t="str">
        <f t="shared" si="32"/>
        <v>K25TTM27704845821</v>
      </c>
      <c r="K2059" s="16">
        <v>45821</v>
      </c>
      <c r="L2059" s="17">
        <v>383130</v>
      </c>
    </row>
    <row r="2060" spans="1:12" s="18" customFormat="1" x14ac:dyDescent="0.25">
      <c r="A2060" s="14" t="s">
        <v>8</v>
      </c>
      <c r="B2060" s="14" t="s">
        <v>9</v>
      </c>
      <c r="C2060" s="14" t="s">
        <v>7071</v>
      </c>
      <c r="D2060" s="31">
        <v>4041</v>
      </c>
      <c r="E2060" s="30" t="s">
        <v>11034</v>
      </c>
      <c r="F2060" s="14" t="s">
        <v>1429</v>
      </c>
      <c r="G2060" s="14" t="s">
        <v>7072</v>
      </c>
      <c r="H2060" s="14" t="s">
        <v>11549</v>
      </c>
      <c r="I2060" s="25">
        <v>276516</v>
      </c>
      <c r="J2060" s="14" t="str">
        <f t="shared" si="32"/>
        <v>K25TTM27651645821</v>
      </c>
      <c r="K2060" s="16">
        <v>45821</v>
      </c>
      <c r="L2060" s="17">
        <v>309420</v>
      </c>
    </row>
    <row r="2061" spans="1:12" s="18" customFormat="1" x14ac:dyDescent="0.25">
      <c r="A2061" s="14" t="s">
        <v>8</v>
      </c>
      <c r="B2061" s="14" t="s">
        <v>9</v>
      </c>
      <c r="C2061" s="14" t="s">
        <v>7073</v>
      </c>
      <c r="D2061" s="31">
        <v>4090</v>
      </c>
      <c r="E2061" s="30" t="s">
        <v>11119</v>
      </c>
      <c r="F2061" s="14" t="s">
        <v>7075</v>
      </c>
      <c r="G2061" s="14" t="s">
        <v>7076</v>
      </c>
      <c r="H2061" s="14" t="s">
        <v>11549</v>
      </c>
      <c r="I2061" s="25">
        <v>9838</v>
      </c>
      <c r="J2061" s="14" t="str">
        <f t="shared" si="32"/>
        <v>K25TTM983845821</v>
      </c>
      <c r="K2061" s="16">
        <v>45821</v>
      </c>
      <c r="L2061" s="17">
        <v>119943</v>
      </c>
    </row>
    <row r="2062" spans="1:12" s="18" customFormat="1" x14ac:dyDescent="0.25">
      <c r="A2062" s="14" t="s">
        <v>8</v>
      </c>
      <c r="B2062" s="14" t="s">
        <v>9</v>
      </c>
      <c r="C2062" s="14" t="s">
        <v>7077</v>
      </c>
      <c r="D2062" s="31">
        <v>4138</v>
      </c>
      <c r="E2062" s="30" t="s">
        <v>11034</v>
      </c>
      <c r="F2062" s="14" t="s">
        <v>7079</v>
      </c>
      <c r="G2062" s="14" t="s">
        <v>7080</v>
      </c>
      <c r="H2062" s="14" t="s">
        <v>11549</v>
      </c>
      <c r="I2062" s="25">
        <v>276792</v>
      </c>
      <c r="J2062" s="14" t="str">
        <f t="shared" si="32"/>
        <v>K25TTM27679245821</v>
      </c>
      <c r="K2062" s="16">
        <v>45821</v>
      </c>
      <c r="L2062" s="17">
        <v>49680</v>
      </c>
    </row>
    <row r="2063" spans="1:12" s="18" customFormat="1" x14ac:dyDescent="0.25">
      <c r="A2063" s="14" t="s">
        <v>8</v>
      </c>
      <c r="B2063" s="14" t="s">
        <v>9</v>
      </c>
      <c r="C2063" s="14" t="s">
        <v>7081</v>
      </c>
      <c r="D2063" s="31">
        <v>4142</v>
      </c>
      <c r="E2063" s="30" t="s">
        <v>11104</v>
      </c>
      <c r="F2063" s="14" t="s">
        <v>7083</v>
      </c>
      <c r="G2063" s="14" t="s">
        <v>7084</v>
      </c>
      <c r="H2063" s="14" t="s">
        <v>11549</v>
      </c>
      <c r="I2063" s="25">
        <v>18718</v>
      </c>
      <c r="J2063" s="14" t="str">
        <f t="shared" si="32"/>
        <v>K25TTM1871845821</v>
      </c>
      <c r="K2063" s="16">
        <v>45821</v>
      </c>
      <c r="L2063" s="17">
        <v>119943</v>
      </c>
    </row>
    <row r="2064" spans="1:12" s="18" customFormat="1" x14ac:dyDescent="0.25">
      <c r="A2064" s="14" t="s">
        <v>8</v>
      </c>
      <c r="B2064" s="14" t="s">
        <v>9</v>
      </c>
      <c r="C2064" s="14" t="s">
        <v>7085</v>
      </c>
      <c r="D2064" s="31">
        <v>4164</v>
      </c>
      <c r="E2064" s="30" t="s">
        <v>11064</v>
      </c>
      <c r="F2064" s="14" t="s">
        <v>7087</v>
      </c>
      <c r="G2064" s="14" t="s">
        <v>7088</v>
      </c>
      <c r="H2064" s="14" t="s">
        <v>11549</v>
      </c>
      <c r="I2064" s="25">
        <v>45248</v>
      </c>
      <c r="J2064" s="14" t="str">
        <f t="shared" si="32"/>
        <v>K25TTM4524845821</v>
      </c>
      <c r="K2064" s="16">
        <v>45821</v>
      </c>
      <c r="L2064" s="17">
        <v>76626</v>
      </c>
    </row>
    <row r="2065" spans="1:12" s="18" customFormat="1" x14ac:dyDescent="0.25">
      <c r="A2065" s="14" t="s">
        <v>8</v>
      </c>
      <c r="B2065" s="14" t="s">
        <v>9</v>
      </c>
      <c r="C2065" s="14" t="s">
        <v>7089</v>
      </c>
      <c r="D2065" s="31">
        <v>4186</v>
      </c>
      <c r="E2065" s="30" t="s">
        <v>11119</v>
      </c>
      <c r="F2065" s="14" t="s">
        <v>7091</v>
      </c>
      <c r="G2065" s="14" t="s">
        <v>315</v>
      </c>
      <c r="H2065" s="14" t="s">
        <v>11549</v>
      </c>
      <c r="I2065" s="25">
        <v>9822</v>
      </c>
      <c r="J2065" s="14" t="str">
        <f t="shared" si="32"/>
        <v>K25TTM982245821</v>
      </c>
      <c r="K2065" s="16">
        <v>45821</v>
      </c>
      <c r="L2065" s="17">
        <v>316511</v>
      </c>
    </row>
    <row r="2066" spans="1:12" s="18" customFormat="1" x14ac:dyDescent="0.25">
      <c r="A2066" s="14" t="s">
        <v>8</v>
      </c>
      <c r="B2066" s="14" t="s">
        <v>9</v>
      </c>
      <c r="C2066" s="14" t="s">
        <v>7092</v>
      </c>
      <c r="D2066" s="31">
        <v>4223</v>
      </c>
      <c r="E2066" s="30" t="s">
        <v>11024</v>
      </c>
      <c r="F2066" s="14" t="s">
        <v>7094</v>
      </c>
      <c r="G2066" s="14" t="s">
        <v>7095</v>
      </c>
      <c r="H2066" s="14" t="s">
        <v>11549</v>
      </c>
      <c r="I2066" s="25">
        <v>89725</v>
      </c>
      <c r="J2066" s="14" t="str">
        <f t="shared" si="32"/>
        <v>K25TTM8972545821</v>
      </c>
      <c r="K2066" s="16">
        <v>45821</v>
      </c>
      <c r="L2066" s="17">
        <v>731714</v>
      </c>
    </row>
    <row r="2067" spans="1:12" s="18" customFormat="1" x14ac:dyDescent="0.25">
      <c r="A2067" s="14" t="s">
        <v>8</v>
      </c>
      <c r="B2067" s="14" t="s">
        <v>9</v>
      </c>
      <c r="C2067" s="14" t="s">
        <v>7096</v>
      </c>
      <c r="D2067" s="31">
        <v>4229</v>
      </c>
      <c r="E2067" s="30" t="s">
        <v>11024</v>
      </c>
      <c r="F2067" s="14" t="s">
        <v>7098</v>
      </c>
      <c r="G2067" s="14" t="s">
        <v>7099</v>
      </c>
      <c r="H2067" s="14" t="s">
        <v>11549</v>
      </c>
      <c r="I2067" s="25">
        <v>89551</v>
      </c>
      <c r="J2067" s="14" t="str">
        <f t="shared" si="32"/>
        <v>K25TTM8955145821</v>
      </c>
      <c r="K2067" s="16">
        <v>45821</v>
      </c>
      <c r="L2067" s="17">
        <v>241069</v>
      </c>
    </row>
    <row r="2068" spans="1:12" s="18" customFormat="1" x14ac:dyDescent="0.25">
      <c r="A2068" s="14" t="s">
        <v>8</v>
      </c>
      <c r="B2068" s="14" t="s">
        <v>9</v>
      </c>
      <c r="C2068" s="14" t="s">
        <v>7100</v>
      </c>
      <c r="D2068" s="31">
        <v>4324</v>
      </c>
      <c r="E2068" s="30" t="s">
        <v>11119</v>
      </c>
      <c r="F2068" s="14" t="s">
        <v>7102</v>
      </c>
      <c r="G2068" s="14" t="s">
        <v>7103</v>
      </c>
      <c r="H2068" s="14" t="s">
        <v>11549</v>
      </c>
      <c r="I2068" s="25">
        <v>9806</v>
      </c>
      <c r="J2068" s="14" t="str">
        <f t="shared" si="32"/>
        <v>K25TTM980645821</v>
      </c>
      <c r="K2068" s="16">
        <v>45821</v>
      </c>
      <c r="L2068" s="17">
        <v>704274</v>
      </c>
    </row>
    <row r="2069" spans="1:12" s="18" customFormat="1" x14ac:dyDescent="0.25">
      <c r="A2069" s="14" t="s">
        <v>8</v>
      </c>
      <c r="B2069" s="14" t="s">
        <v>9</v>
      </c>
      <c r="C2069" s="14" t="s">
        <v>7104</v>
      </c>
      <c r="D2069" s="31">
        <v>4349</v>
      </c>
      <c r="E2069" s="30" t="s">
        <v>11024</v>
      </c>
      <c r="F2069" s="14" t="s">
        <v>3415</v>
      </c>
      <c r="G2069" s="14" t="s">
        <v>7105</v>
      </c>
      <c r="H2069" s="14" t="s">
        <v>11549</v>
      </c>
      <c r="I2069" s="25">
        <v>89495</v>
      </c>
      <c r="J2069" s="14" t="str">
        <f t="shared" si="32"/>
        <v>K25TTM8949545821</v>
      </c>
      <c r="K2069" s="16">
        <v>45821</v>
      </c>
      <c r="L2069" s="17">
        <v>490199</v>
      </c>
    </row>
    <row r="2070" spans="1:12" s="18" customFormat="1" x14ac:dyDescent="0.25">
      <c r="A2070" s="14" t="s">
        <v>8</v>
      </c>
      <c r="B2070" s="14" t="s">
        <v>9</v>
      </c>
      <c r="C2070" s="14" t="s">
        <v>7106</v>
      </c>
      <c r="D2070" s="31">
        <v>4358</v>
      </c>
      <c r="E2070" s="30" t="s">
        <v>11054</v>
      </c>
      <c r="F2070" s="14" t="s">
        <v>5719</v>
      </c>
      <c r="G2070" s="14" t="s">
        <v>7107</v>
      </c>
      <c r="H2070" s="14" t="s">
        <v>11549</v>
      </c>
      <c r="I2070" s="25">
        <v>26529</v>
      </c>
      <c r="J2070" s="14" t="str">
        <f t="shared" si="32"/>
        <v>K25TTM2652945821</v>
      </c>
      <c r="K2070" s="16">
        <v>45821</v>
      </c>
      <c r="L2070" s="17">
        <v>359828</v>
      </c>
    </row>
    <row r="2071" spans="1:12" s="18" customFormat="1" x14ac:dyDescent="0.25">
      <c r="A2071" s="14" t="s">
        <v>8</v>
      </c>
      <c r="B2071" s="14" t="s">
        <v>9</v>
      </c>
      <c r="C2071" s="14" t="s">
        <v>7108</v>
      </c>
      <c r="D2071" s="31">
        <v>4417</v>
      </c>
      <c r="E2071" s="30" t="s">
        <v>11034</v>
      </c>
      <c r="F2071" s="14" t="s">
        <v>774</v>
      </c>
      <c r="G2071" s="14" t="s">
        <v>7109</v>
      </c>
      <c r="H2071" s="14" t="s">
        <v>11549</v>
      </c>
      <c r="I2071" s="25">
        <v>277960</v>
      </c>
      <c r="J2071" s="14" t="str">
        <f t="shared" si="32"/>
        <v>K25TTM27796045821</v>
      </c>
      <c r="K2071" s="16">
        <v>45821</v>
      </c>
      <c r="L2071" s="17">
        <v>561330</v>
      </c>
    </row>
    <row r="2072" spans="1:12" s="18" customFormat="1" x14ac:dyDescent="0.25">
      <c r="A2072" s="14" t="s">
        <v>8</v>
      </c>
      <c r="B2072" s="14" t="s">
        <v>9</v>
      </c>
      <c r="C2072" s="14" t="s">
        <v>7110</v>
      </c>
      <c r="D2072" s="31">
        <v>4421</v>
      </c>
      <c r="E2072" s="30" t="e">
        <v>#N/A</v>
      </c>
      <c r="F2072" s="14" t="s">
        <v>7112</v>
      </c>
      <c r="G2072" s="14" t="s">
        <v>7113</v>
      </c>
      <c r="H2072" s="14" t="s">
        <v>11549</v>
      </c>
      <c r="I2072" s="25">
        <v>89637</v>
      </c>
      <c r="J2072" s="14" t="str">
        <f t="shared" si="32"/>
        <v>K25TTM8963745821</v>
      </c>
      <c r="K2072" s="16">
        <v>45821</v>
      </c>
      <c r="L2072" s="17">
        <v>991418</v>
      </c>
    </row>
    <row r="2073" spans="1:12" s="18" customFormat="1" x14ac:dyDescent="0.25">
      <c r="A2073" s="14" t="s">
        <v>8</v>
      </c>
      <c r="B2073" s="14" t="s">
        <v>9</v>
      </c>
      <c r="C2073" s="14" t="s">
        <v>7114</v>
      </c>
      <c r="D2073" s="31">
        <v>4421</v>
      </c>
      <c r="E2073" s="30" t="e">
        <v>#N/A</v>
      </c>
      <c r="F2073" s="14" t="s">
        <v>7112</v>
      </c>
      <c r="G2073" s="14" t="s">
        <v>7115</v>
      </c>
      <c r="H2073" s="14" t="s">
        <v>11549</v>
      </c>
      <c r="I2073" s="25">
        <v>89648</v>
      </c>
      <c r="J2073" s="14" t="str">
        <f t="shared" si="32"/>
        <v>K25TTM8964845821</v>
      </c>
      <c r="K2073" s="16">
        <v>45821</v>
      </c>
      <c r="L2073" s="17">
        <v>481639</v>
      </c>
    </row>
    <row r="2074" spans="1:12" s="18" customFormat="1" x14ac:dyDescent="0.25">
      <c r="A2074" s="14" t="s">
        <v>8</v>
      </c>
      <c r="B2074" s="14" t="s">
        <v>9</v>
      </c>
      <c r="C2074" s="14" t="s">
        <v>7116</v>
      </c>
      <c r="D2074" s="31">
        <v>4452</v>
      </c>
      <c r="E2074" s="30" t="s">
        <v>11104</v>
      </c>
      <c r="F2074" s="14" t="s">
        <v>2188</v>
      </c>
      <c r="G2074" s="14" t="s">
        <v>7117</v>
      </c>
      <c r="H2074" s="14" t="s">
        <v>11549</v>
      </c>
      <c r="I2074" s="25">
        <v>18726</v>
      </c>
      <c r="J2074" s="14" t="str">
        <f t="shared" si="32"/>
        <v>K25TTM1872645821</v>
      </c>
      <c r="K2074" s="16">
        <v>45821</v>
      </c>
      <c r="L2074" s="17">
        <v>248400</v>
      </c>
    </row>
    <row r="2075" spans="1:12" s="18" customFormat="1" x14ac:dyDescent="0.25">
      <c r="A2075" s="14" t="s">
        <v>8</v>
      </c>
      <c r="B2075" s="14" t="s">
        <v>9</v>
      </c>
      <c r="C2075" s="14" t="s">
        <v>7118</v>
      </c>
      <c r="D2075" s="31">
        <v>4506</v>
      </c>
      <c r="E2075" s="30" t="s">
        <v>11119</v>
      </c>
      <c r="F2075" s="14" t="s">
        <v>7120</v>
      </c>
      <c r="G2075" s="14" t="s">
        <v>7121</v>
      </c>
      <c r="H2075" s="14" t="s">
        <v>11549</v>
      </c>
      <c r="I2075" s="25">
        <v>9809</v>
      </c>
      <c r="J2075" s="14" t="str">
        <f t="shared" si="32"/>
        <v>K25TTM980945821</v>
      </c>
      <c r="K2075" s="16">
        <v>45821</v>
      </c>
      <c r="L2075" s="17">
        <v>765280</v>
      </c>
    </row>
    <row r="2076" spans="1:12" s="18" customFormat="1" x14ac:dyDescent="0.25">
      <c r="A2076" s="14" t="s">
        <v>8</v>
      </c>
      <c r="B2076" s="14" t="s">
        <v>9</v>
      </c>
      <c r="C2076" s="14" t="s">
        <v>7122</v>
      </c>
      <c r="D2076" s="31">
        <v>4506</v>
      </c>
      <c r="E2076" s="30" t="s">
        <v>11119</v>
      </c>
      <c r="F2076" s="14" t="s">
        <v>7120</v>
      </c>
      <c r="G2076" s="14" t="s">
        <v>7123</v>
      </c>
      <c r="H2076" s="14" t="s">
        <v>11549</v>
      </c>
      <c r="I2076" s="25">
        <v>9810</v>
      </c>
      <c r="J2076" s="14" t="str">
        <f t="shared" si="32"/>
        <v>K25TTM981045821</v>
      </c>
      <c r="K2076" s="16">
        <v>45821</v>
      </c>
      <c r="L2076" s="17">
        <v>54197</v>
      </c>
    </row>
    <row r="2077" spans="1:12" s="18" customFormat="1" x14ac:dyDescent="0.25">
      <c r="A2077" s="14" t="s">
        <v>8</v>
      </c>
      <c r="B2077" s="14" t="s">
        <v>9</v>
      </c>
      <c r="C2077" s="14" t="s">
        <v>7124</v>
      </c>
      <c r="D2077" s="31">
        <v>4542</v>
      </c>
      <c r="E2077" s="30" t="s">
        <v>11258</v>
      </c>
      <c r="F2077" s="14" t="s">
        <v>7126</v>
      </c>
      <c r="G2077" s="14" t="s">
        <v>7127</v>
      </c>
      <c r="H2077" s="14" t="s">
        <v>11549</v>
      </c>
      <c r="I2077" s="25">
        <v>45034</v>
      </c>
      <c r="J2077" s="14" t="str">
        <f t="shared" si="32"/>
        <v>K25TTM4503445821</v>
      </c>
      <c r="K2077" s="16">
        <v>45821</v>
      </c>
      <c r="L2077" s="17">
        <v>60043</v>
      </c>
    </row>
    <row r="2078" spans="1:12" s="18" customFormat="1" x14ac:dyDescent="0.25">
      <c r="A2078" s="14" t="s">
        <v>8</v>
      </c>
      <c r="B2078" s="14" t="s">
        <v>9</v>
      </c>
      <c r="C2078" s="14" t="s">
        <v>7128</v>
      </c>
      <c r="D2078" s="31">
        <v>4560</v>
      </c>
      <c r="E2078" s="30" t="s">
        <v>11268</v>
      </c>
      <c r="F2078" s="14" t="s">
        <v>7130</v>
      </c>
      <c r="G2078" s="14" t="s">
        <v>7131</v>
      </c>
      <c r="H2078" s="14" t="s">
        <v>11549</v>
      </c>
      <c r="I2078" s="25">
        <v>3358</v>
      </c>
      <c r="J2078" s="14" t="str">
        <f t="shared" si="32"/>
        <v>K25TTM335845821</v>
      </c>
      <c r="K2078" s="16">
        <v>45821</v>
      </c>
      <c r="L2078" s="17">
        <v>240570</v>
      </c>
    </row>
    <row r="2079" spans="1:12" s="18" customFormat="1" x14ac:dyDescent="0.25">
      <c r="A2079" s="14" t="s">
        <v>8</v>
      </c>
      <c r="B2079" s="14" t="s">
        <v>9</v>
      </c>
      <c r="C2079" s="14" t="s">
        <v>7132</v>
      </c>
      <c r="D2079" s="31">
        <v>4598</v>
      </c>
      <c r="E2079" s="30" t="s">
        <v>11129</v>
      </c>
      <c r="F2079" s="14" t="s">
        <v>7134</v>
      </c>
      <c r="G2079" s="14" t="s">
        <v>7135</v>
      </c>
      <c r="H2079" s="14" t="s">
        <v>11549</v>
      </c>
      <c r="I2079" s="25">
        <v>21194</v>
      </c>
      <c r="J2079" s="14" t="str">
        <f t="shared" si="32"/>
        <v>K25TTM2119445821</v>
      </c>
      <c r="K2079" s="16">
        <v>45821</v>
      </c>
      <c r="L2079" s="17">
        <v>469763</v>
      </c>
    </row>
    <row r="2080" spans="1:12" s="18" customFormat="1" x14ac:dyDescent="0.25">
      <c r="A2080" s="14" t="s">
        <v>8</v>
      </c>
      <c r="B2080" s="14" t="s">
        <v>9</v>
      </c>
      <c r="C2080" s="14" t="s">
        <v>7136</v>
      </c>
      <c r="D2080" s="31">
        <v>4629</v>
      </c>
      <c r="E2080" s="30" t="s">
        <v>11109</v>
      </c>
      <c r="F2080" s="14" t="s">
        <v>7138</v>
      </c>
      <c r="G2080" s="14" t="s">
        <v>7139</v>
      </c>
      <c r="H2080" s="14" t="s">
        <v>11549</v>
      </c>
      <c r="I2080" s="25">
        <v>4733</v>
      </c>
      <c r="J2080" s="14" t="str">
        <f t="shared" si="32"/>
        <v>K25TTM473345821</v>
      </c>
      <c r="K2080" s="16">
        <v>45821</v>
      </c>
      <c r="L2080" s="17">
        <v>120085</v>
      </c>
    </row>
    <row r="2081" spans="1:12" s="18" customFormat="1" x14ac:dyDescent="0.25">
      <c r="A2081" s="14" t="s">
        <v>8</v>
      </c>
      <c r="B2081" s="14" t="s">
        <v>9</v>
      </c>
      <c r="C2081" s="14" t="s">
        <v>7140</v>
      </c>
      <c r="D2081" s="31">
        <v>4637</v>
      </c>
      <c r="E2081" s="30" t="s">
        <v>11243</v>
      </c>
      <c r="F2081" s="14" t="s">
        <v>3451</v>
      </c>
      <c r="G2081" s="14" t="s">
        <v>7141</v>
      </c>
      <c r="H2081" s="14" t="s">
        <v>11549</v>
      </c>
      <c r="I2081" s="25">
        <v>21697</v>
      </c>
      <c r="J2081" s="14" t="str">
        <f t="shared" si="32"/>
        <v>K25TTM2169745821</v>
      </c>
      <c r="K2081" s="16">
        <v>45821</v>
      </c>
      <c r="L2081" s="17">
        <v>119943</v>
      </c>
    </row>
    <row r="2082" spans="1:12" s="18" customFormat="1" x14ac:dyDescent="0.25">
      <c r="A2082" s="14" t="s">
        <v>8</v>
      </c>
      <c r="B2082" s="14" t="s">
        <v>9</v>
      </c>
      <c r="C2082" s="14" t="s">
        <v>7142</v>
      </c>
      <c r="D2082" s="31">
        <v>4681</v>
      </c>
      <c r="E2082" s="30" t="s">
        <v>11034</v>
      </c>
      <c r="F2082" s="14" t="s">
        <v>820</v>
      </c>
      <c r="G2082" s="14" t="s">
        <v>7143</v>
      </c>
      <c r="H2082" s="14" t="s">
        <v>11549</v>
      </c>
      <c r="I2082" s="25">
        <v>278114</v>
      </c>
      <c r="J2082" s="14" t="str">
        <f t="shared" si="32"/>
        <v>K25TTM27811445821</v>
      </c>
      <c r="K2082" s="16">
        <v>45821</v>
      </c>
      <c r="L2082" s="17">
        <v>119943</v>
      </c>
    </row>
    <row r="2083" spans="1:12" s="23" customFormat="1" x14ac:dyDescent="0.25">
      <c r="A2083" s="19" t="s">
        <v>8</v>
      </c>
      <c r="B2083" s="19" t="s">
        <v>9</v>
      </c>
      <c r="C2083" s="19" t="s">
        <v>7144</v>
      </c>
      <c r="D2083" s="32">
        <v>4704</v>
      </c>
      <c r="E2083" s="30" t="s">
        <v>11024</v>
      </c>
      <c r="F2083" s="19" t="s">
        <v>7146</v>
      </c>
      <c r="G2083" s="19" t="s">
        <v>7147</v>
      </c>
      <c r="H2083" s="14" t="s">
        <v>11549</v>
      </c>
      <c r="I2083" s="25">
        <v>89292</v>
      </c>
      <c r="J2083" s="14" t="str">
        <f t="shared" si="32"/>
        <v>K25TTM8929245821</v>
      </c>
      <c r="K2083" s="21">
        <v>45821</v>
      </c>
      <c r="L2083" s="22">
        <v>551898</v>
      </c>
    </row>
    <row r="2084" spans="1:12" s="18" customFormat="1" x14ac:dyDescent="0.25">
      <c r="A2084" s="14" t="s">
        <v>8</v>
      </c>
      <c r="B2084" s="14" t="s">
        <v>9</v>
      </c>
      <c r="C2084" s="14" t="s">
        <v>7148</v>
      </c>
      <c r="D2084" s="31">
        <v>4707</v>
      </c>
      <c r="E2084" s="30" t="s">
        <v>11278</v>
      </c>
      <c r="F2084" s="14" t="s">
        <v>5745</v>
      </c>
      <c r="G2084" s="14" t="s">
        <v>7149</v>
      </c>
      <c r="H2084" s="14" t="s">
        <v>11549</v>
      </c>
      <c r="I2084" s="25">
        <v>5517</v>
      </c>
      <c r="J2084" s="14" t="str">
        <f t="shared" si="32"/>
        <v>K25TTM551745821</v>
      </c>
      <c r="K2084" s="16">
        <v>45821</v>
      </c>
      <c r="L2084" s="17">
        <v>664743</v>
      </c>
    </row>
    <row r="2085" spans="1:12" s="18" customFormat="1" x14ac:dyDescent="0.25">
      <c r="A2085" s="14" t="s">
        <v>8</v>
      </c>
      <c r="B2085" s="14" t="s">
        <v>9</v>
      </c>
      <c r="C2085" s="14" t="s">
        <v>7150</v>
      </c>
      <c r="D2085" s="31">
        <v>4718</v>
      </c>
      <c r="E2085" s="30" t="s">
        <v>11064</v>
      </c>
      <c r="F2085" s="14" t="s">
        <v>7152</v>
      </c>
      <c r="G2085" s="14" t="s">
        <v>7153</v>
      </c>
      <c r="H2085" s="14" t="s">
        <v>11549</v>
      </c>
      <c r="I2085" s="25">
        <v>45049</v>
      </c>
      <c r="J2085" s="14" t="str">
        <f t="shared" si="32"/>
        <v>K25TTM4504945821</v>
      </c>
      <c r="K2085" s="16">
        <v>45821</v>
      </c>
      <c r="L2085" s="17">
        <v>256611</v>
      </c>
    </row>
    <row r="2086" spans="1:12" s="18" customFormat="1" x14ac:dyDescent="0.25">
      <c r="A2086" s="14" t="s">
        <v>8</v>
      </c>
      <c r="B2086" s="14" t="s">
        <v>9</v>
      </c>
      <c r="C2086" s="14" t="s">
        <v>7154</v>
      </c>
      <c r="D2086" s="31">
        <v>4751</v>
      </c>
      <c r="E2086" s="30" t="s">
        <v>11069</v>
      </c>
      <c r="F2086" s="14" t="s">
        <v>7156</v>
      </c>
      <c r="G2086" s="14" t="s">
        <v>7157</v>
      </c>
      <c r="H2086" s="14" t="s">
        <v>11549</v>
      </c>
      <c r="I2086" s="25">
        <v>6648</v>
      </c>
      <c r="J2086" s="14" t="str">
        <f t="shared" si="32"/>
        <v>K25TTM664845821</v>
      </c>
      <c r="K2086" s="16">
        <v>45821</v>
      </c>
      <c r="L2086" s="17">
        <v>185019</v>
      </c>
    </row>
    <row r="2087" spans="1:12" s="18" customFormat="1" x14ac:dyDescent="0.25">
      <c r="A2087" s="14" t="s">
        <v>8</v>
      </c>
      <c r="B2087" s="14" t="s">
        <v>9</v>
      </c>
      <c r="C2087" s="14" t="s">
        <v>7158</v>
      </c>
      <c r="D2087" s="31">
        <v>4800</v>
      </c>
      <c r="E2087" s="30" t="s">
        <v>11034</v>
      </c>
      <c r="F2087" s="14" t="s">
        <v>7160</v>
      </c>
      <c r="G2087" s="14" t="s">
        <v>7161</v>
      </c>
      <c r="H2087" s="14" t="s">
        <v>11549</v>
      </c>
      <c r="I2087" s="25">
        <v>277280</v>
      </c>
      <c r="J2087" s="14" t="str">
        <f t="shared" si="32"/>
        <v>K25TTM27728045821</v>
      </c>
      <c r="K2087" s="16">
        <v>45821</v>
      </c>
      <c r="L2087" s="17">
        <v>119943</v>
      </c>
    </row>
    <row r="2088" spans="1:12" s="18" customFormat="1" x14ac:dyDescent="0.25">
      <c r="A2088" s="14" t="s">
        <v>8</v>
      </c>
      <c r="B2088" s="14" t="s">
        <v>9</v>
      </c>
      <c r="C2088" s="14" t="s">
        <v>7162</v>
      </c>
      <c r="D2088" s="31">
        <v>4828</v>
      </c>
      <c r="E2088" s="30" t="s">
        <v>11248</v>
      </c>
      <c r="F2088" s="14" t="s">
        <v>6438</v>
      </c>
      <c r="G2088" s="14" t="s">
        <v>7163</v>
      </c>
      <c r="H2088" s="14" t="s">
        <v>11549</v>
      </c>
      <c r="I2088" s="25">
        <v>6607</v>
      </c>
      <c r="J2088" s="14" t="str">
        <f t="shared" si="32"/>
        <v>K25TTM660745821</v>
      </c>
      <c r="K2088" s="16">
        <v>45821</v>
      </c>
      <c r="L2088" s="17">
        <v>162590</v>
      </c>
    </row>
    <row r="2089" spans="1:12" s="18" customFormat="1" x14ac:dyDescent="0.25">
      <c r="A2089" s="14" t="s">
        <v>8</v>
      </c>
      <c r="B2089" s="14" t="s">
        <v>9</v>
      </c>
      <c r="C2089" s="14" t="s">
        <v>7164</v>
      </c>
      <c r="D2089" s="31">
        <v>4948</v>
      </c>
      <c r="E2089" s="30" t="s">
        <v>11119</v>
      </c>
      <c r="F2089" s="14" t="s">
        <v>7166</v>
      </c>
      <c r="G2089" s="14" t="s">
        <v>7167</v>
      </c>
      <c r="H2089" s="14" t="s">
        <v>11549</v>
      </c>
      <c r="I2089" s="25">
        <v>9815</v>
      </c>
      <c r="J2089" s="14" t="str">
        <f t="shared" si="32"/>
        <v>K25TTM981545821</v>
      </c>
      <c r="K2089" s="16">
        <v>45821</v>
      </c>
      <c r="L2089" s="17">
        <v>294082</v>
      </c>
    </row>
    <row r="2090" spans="1:12" s="18" customFormat="1" x14ac:dyDescent="0.25">
      <c r="A2090" s="14" t="s">
        <v>8</v>
      </c>
      <c r="B2090" s="14" t="s">
        <v>9</v>
      </c>
      <c r="C2090" s="14" t="s">
        <v>7168</v>
      </c>
      <c r="D2090" s="31">
        <v>4985</v>
      </c>
      <c r="E2090" s="30" t="s">
        <v>11199</v>
      </c>
      <c r="F2090" s="14" t="s">
        <v>5757</v>
      </c>
      <c r="G2090" s="14" t="s">
        <v>7169</v>
      </c>
      <c r="H2090" s="14" t="s">
        <v>11549</v>
      </c>
      <c r="I2090" s="25">
        <v>2842</v>
      </c>
      <c r="J2090" s="14" t="str">
        <f t="shared" si="32"/>
        <v>K25TTM284245821</v>
      </c>
      <c r="K2090" s="16">
        <v>45821</v>
      </c>
      <c r="L2090" s="17">
        <v>359828</v>
      </c>
    </row>
    <row r="2091" spans="1:12" s="18" customFormat="1" x14ac:dyDescent="0.25">
      <c r="A2091" s="14" t="s">
        <v>8</v>
      </c>
      <c r="B2091" s="14" t="s">
        <v>9</v>
      </c>
      <c r="C2091" s="14" t="s">
        <v>7170</v>
      </c>
      <c r="D2091" s="31">
        <v>4985</v>
      </c>
      <c r="E2091" s="30" t="s">
        <v>11199</v>
      </c>
      <c r="F2091" s="14" t="s">
        <v>5757</v>
      </c>
      <c r="G2091" s="14" t="s">
        <v>7171</v>
      </c>
      <c r="H2091" s="14" t="s">
        <v>11549</v>
      </c>
      <c r="I2091" s="25">
        <v>2844</v>
      </c>
      <c r="J2091" s="14" t="str">
        <f t="shared" si="32"/>
        <v>K25TTM284445821</v>
      </c>
      <c r="K2091" s="16">
        <v>45821</v>
      </c>
      <c r="L2091" s="17">
        <v>130060</v>
      </c>
    </row>
    <row r="2092" spans="1:12" s="18" customFormat="1" x14ac:dyDescent="0.25">
      <c r="A2092" s="14" t="s">
        <v>8</v>
      </c>
      <c r="B2092" s="14" t="s">
        <v>9</v>
      </c>
      <c r="C2092" s="14" t="s">
        <v>7172</v>
      </c>
      <c r="D2092" s="31">
        <v>5003</v>
      </c>
      <c r="E2092" s="30" t="s">
        <v>11169</v>
      </c>
      <c r="F2092" s="14" t="s">
        <v>7174</v>
      </c>
      <c r="G2092" s="14" t="s">
        <v>7175</v>
      </c>
      <c r="H2092" s="14" t="s">
        <v>11549</v>
      </c>
      <c r="I2092" s="25">
        <v>2302</v>
      </c>
      <c r="J2092" s="14" t="str">
        <f t="shared" si="32"/>
        <v>K25TTM230245821</v>
      </c>
      <c r="K2092" s="16">
        <v>45821</v>
      </c>
      <c r="L2092" s="17">
        <v>239885</v>
      </c>
    </row>
    <row r="2093" spans="1:12" s="18" customFormat="1" x14ac:dyDescent="0.25">
      <c r="A2093" s="14" t="s">
        <v>8</v>
      </c>
      <c r="B2093" s="14" t="s">
        <v>9</v>
      </c>
      <c r="C2093" s="14" t="s">
        <v>7176</v>
      </c>
      <c r="D2093" s="31">
        <v>5033</v>
      </c>
      <c r="E2093" s="30" t="s">
        <v>11293</v>
      </c>
      <c r="F2093" s="14" t="s">
        <v>214</v>
      </c>
      <c r="G2093" s="14" t="s">
        <v>7177</v>
      </c>
      <c r="H2093" s="14" t="s">
        <v>11549</v>
      </c>
      <c r="I2093" s="25">
        <v>6351</v>
      </c>
      <c r="J2093" s="14" t="str">
        <f t="shared" si="32"/>
        <v>K25TTM635145821</v>
      </c>
      <c r="K2093" s="16">
        <v>45821</v>
      </c>
      <c r="L2093" s="17">
        <v>359828</v>
      </c>
    </row>
    <row r="2094" spans="1:12" s="18" customFormat="1" x14ac:dyDescent="0.25">
      <c r="A2094" s="14" t="s">
        <v>8</v>
      </c>
      <c r="B2094" s="14" t="s">
        <v>9</v>
      </c>
      <c r="C2094" s="14" t="s">
        <v>7178</v>
      </c>
      <c r="D2094" s="31">
        <v>5033</v>
      </c>
      <c r="E2094" s="30" t="s">
        <v>11293</v>
      </c>
      <c r="F2094" s="14" t="s">
        <v>214</v>
      </c>
      <c r="G2094" s="14" t="s">
        <v>561</v>
      </c>
      <c r="H2094" s="14" t="s">
        <v>11549</v>
      </c>
      <c r="I2094" s="25">
        <v>6366</v>
      </c>
      <c r="J2094" s="14" t="str">
        <f t="shared" si="32"/>
        <v>K25TTM636645821</v>
      </c>
      <c r="K2094" s="16">
        <v>45821</v>
      </c>
      <c r="L2094" s="17">
        <v>477176</v>
      </c>
    </row>
    <row r="2095" spans="1:12" s="18" customFormat="1" x14ac:dyDescent="0.25">
      <c r="A2095" s="14" t="s">
        <v>8</v>
      </c>
      <c r="B2095" s="14" t="s">
        <v>9</v>
      </c>
      <c r="C2095" s="14" t="s">
        <v>7179</v>
      </c>
      <c r="D2095" s="31">
        <v>5093</v>
      </c>
      <c r="E2095" s="30" t="s">
        <v>11199</v>
      </c>
      <c r="F2095" s="14" t="s">
        <v>4103</v>
      </c>
      <c r="G2095" s="14" t="s">
        <v>7180</v>
      </c>
      <c r="H2095" s="14" t="s">
        <v>11549</v>
      </c>
      <c r="I2095" s="25">
        <v>2833</v>
      </c>
      <c r="J2095" s="14" t="str">
        <f t="shared" si="32"/>
        <v>K25TTM283345821</v>
      </c>
      <c r="K2095" s="16">
        <v>45821</v>
      </c>
      <c r="L2095" s="17">
        <v>169623</v>
      </c>
    </row>
    <row r="2096" spans="1:12" s="18" customFormat="1" x14ac:dyDescent="0.25">
      <c r="A2096" s="14" t="s">
        <v>8</v>
      </c>
      <c r="B2096" s="14" t="s">
        <v>9</v>
      </c>
      <c r="C2096" s="14" t="s">
        <v>7181</v>
      </c>
      <c r="D2096" s="31">
        <v>5118</v>
      </c>
      <c r="E2096" s="30" t="s">
        <v>11288</v>
      </c>
      <c r="F2096" s="14" t="s">
        <v>7183</v>
      </c>
      <c r="G2096" s="14" t="s">
        <v>7184</v>
      </c>
      <c r="H2096" s="14" t="s">
        <v>11549</v>
      </c>
      <c r="I2096" s="25">
        <v>1456</v>
      </c>
      <c r="J2096" s="14" t="str">
        <f t="shared" si="32"/>
        <v>K25TTM145645821</v>
      </c>
      <c r="K2096" s="16">
        <v>45821</v>
      </c>
      <c r="L2096" s="17">
        <v>645939</v>
      </c>
    </row>
    <row r="2097" spans="1:12" s="18" customFormat="1" x14ac:dyDescent="0.25">
      <c r="A2097" s="14" t="s">
        <v>8</v>
      </c>
      <c r="B2097" s="14" t="s">
        <v>9</v>
      </c>
      <c r="C2097" s="14" t="s">
        <v>7185</v>
      </c>
      <c r="D2097" s="31">
        <v>5121</v>
      </c>
      <c r="E2097" s="30" t="s">
        <v>11104</v>
      </c>
      <c r="F2097" s="14" t="s">
        <v>4906</v>
      </c>
      <c r="G2097" s="14" t="s">
        <v>7186</v>
      </c>
      <c r="H2097" s="14" t="s">
        <v>11549</v>
      </c>
      <c r="I2097" s="25">
        <v>18817</v>
      </c>
      <c r="J2097" s="14" t="str">
        <f t="shared" si="32"/>
        <v>K25TTM1881745821</v>
      </c>
      <c r="K2097" s="16">
        <v>45821</v>
      </c>
      <c r="L2097" s="17">
        <v>149040</v>
      </c>
    </row>
    <row r="2098" spans="1:12" s="18" customFormat="1" x14ac:dyDescent="0.25">
      <c r="A2098" s="14" t="s">
        <v>8</v>
      </c>
      <c r="B2098" s="14" t="s">
        <v>9</v>
      </c>
      <c r="C2098" s="14" t="s">
        <v>7187</v>
      </c>
      <c r="D2098" s="31">
        <v>5126</v>
      </c>
      <c r="E2098" s="30" t="s">
        <v>11209</v>
      </c>
      <c r="F2098" s="14" t="s">
        <v>7189</v>
      </c>
      <c r="G2098" s="14" t="s">
        <v>7190</v>
      </c>
      <c r="H2098" s="14" t="s">
        <v>11549</v>
      </c>
      <c r="I2098" s="25">
        <v>9340</v>
      </c>
      <c r="J2098" s="14" t="str">
        <f t="shared" si="32"/>
        <v>K25TTM934045821</v>
      </c>
      <c r="K2098" s="16">
        <v>45821</v>
      </c>
      <c r="L2098" s="17">
        <v>162590</v>
      </c>
    </row>
    <row r="2099" spans="1:12" s="18" customFormat="1" x14ac:dyDescent="0.25">
      <c r="A2099" s="14" t="s">
        <v>8</v>
      </c>
      <c r="B2099" s="14" t="s">
        <v>9</v>
      </c>
      <c r="C2099" s="14" t="s">
        <v>7191</v>
      </c>
      <c r="D2099" s="31">
        <v>5135</v>
      </c>
      <c r="E2099" s="30" t="s">
        <v>11303</v>
      </c>
      <c r="F2099" s="14" t="s">
        <v>6488</v>
      </c>
      <c r="G2099" s="14" t="s">
        <v>7192</v>
      </c>
      <c r="H2099" s="14" t="s">
        <v>11549</v>
      </c>
      <c r="I2099" s="25">
        <v>2153</v>
      </c>
      <c r="J2099" s="14" t="str">
        <f t="shared" si="32"/>
        <v>K25TTM215345821</v>
      </c>
      <c r="K2099" s="16">
        <v>45821</v>
      </c>
      <c r="L2099" s="17">
        <v>149040</v>
      </c>
    </row>
    <row r="2100" spans="1:12" s="18" customFormat="1" x14ac:dyDescent="0.25">
      <c r="A2100" s="14" t="s">
        <v>8</v>
      </c>
      <c r="B2100" s="14" t="s">
        <v>9</v>
      </c>
      <c r="C2100" s="14" t="s">
        <v>7193</v>
      </c>
      <c r="D2100" s="31">
        <v>5140</v>
      </c>
      <c r="E2100" s="30" t="s">
        <v>11119</v>
      </c>
      <c r="F2100" s="14" t="s">
        <v>7195</v>
      </c>
      <c r="G2100" s="14" t="s">
        <v>7196</v>
      </c>
      <c r="H2100" s="14" t="s">
        <v>11549</v>
      </c>
      <c r="I2100" s="25">
        <v>9807</v>
      </c>
      <c r="J2100" s="14" t="str">
        <f t="shared" si="32"/>
        <v>K25TTM980745821</v>
      </c>
      <c r="K2100" s="16">
        <v>45821</v>
      </c>
      <c r="L2100" s="17">
        <v>320075</v>
      </c>
    </row>
    <row r="2101" spans="1:12" s="18" customFormat="1" x14ac:dyDescent="0.25">
      <c r="A2101" s="14" t="s">
        <v>8</v>
      </c>
      <c r="B2101" s="14" t="s">
        <v>9</v>
      </c>
      <c r="C2101" s="14" t="s">
        <v>7197</v>
      </c>
      <c r="D2101" s="31">
        <v>5156</v>
      </c>
      <c r="E2101" s="30" t="s">
        <v>11054</v>
      </c>
      <c r="F2101" s="14" t="s">
        <v>5273</v>
      </c>
      <c r="G2101" s="14" t="s">
        <v>7198</v>
      </c>
      <c r="H2101" s="14" t="s">
        <v>11549</v>
      </c>
      <c r="I2101" s="25">
        <v>26549</v>
      </c>
      <c r="J2101" s="14" t="str">
        <f t="shared" si="32"/>
        <v>K25TTM2654945821</v>
      </c>
      <c r="K2101" s="16">
        <v>45821</v>
      </c>
      <c r="L2101" s="17">
        <v>282532</v>
      </c>
    </row>
    <row r="2102" spans="1:12" s="18" customFormat="1" x14ac:dyDescent="0.25">
      <c r="A2102" s="14" t="s">
        <v>8</v>
      </c>
      <c r="B2102" s="14" t="s">
        <v>9</v>
      </c>
      <c r="C2102" s="14" t="s">
        <v>7199</v>
      </c>
      <c r="D2102" s="31">
        <v>5156</v>
      </c>
      <c r="E2102" s="30" t="s">
        <v>11054</v>
      </c>
      <c r="F2102" s="14" t="s">
        <v>5273</v>
      </c>
      <c r="G2102" s="14" t="s">
        <v>7200</v>
      </c>
      <c r="H2102" s="14" t="s">
        <v>11549</v>
      </c>
      <c r="I2102" s="25">
        <v>26551</v>
      </c>
      <c r="J2102" s="14" t="str">
        <f t="shared" si="32"/>
        <v>K25TTM2655145821</v>
      </c>
      <c r="K2102" s="16">
        <v>45821</v>
      </c>
      <c r="L2102" s="17">
        <v>239885</v>
      </c>
    </row>
    <row r="2103" spans="1:12" s="18" customFormat="1" x14ac:dyDescent="0.25">
      <c r="A2103" s="14" t="s">
        <v>8</v>
      </c>
      <c r="B2103" s="14" t="s">
        <v>9</v>
      </c>
      <c r="C2103" s="14" t="s">
        <v>7201</v>
      </c>
      <c r="D2103" s="31">
        <v>5208</v>
      </c>
      <c r="E2103" s="30" t="s">
        <v>11034</v>
      </c>
      <c r="F2103" s="14" t="s">
        <v>4527</v>
      </c>
      <c r="G2103" s="14" t="s">
        <v>7202</v>
      </c>
      <c r="H2103" s="14" t="s">
        <v>11549</v>
      </c>
      <c r="I2103" s="25">
        <v>277131</v>
      </c>
      <c r="J2103" s="14" t="str">
        <f t="shared" si="32"/>
        <v>K25TTM27713145821</v>
      </c>
      <c r="K2103" s="16">
        <v>45821</v>
      </c>
      <c r="L2103" s="17">
        <v>65030</v>
      </c>
    </row>
    <row r="2104" spans="1:12" s="18" customFormat="1" x14ac:dyDescent="0.25">
      <c r="A2104" s="14" t="s">
        <v>8</v>
      </c>
      <c r="B2104" s="14" t="s">
        <v>9</v>
      </c>
      <c r="C2104" s="14" t="s">
        <v>7203</v>
      </c>
      <c r="D2104" s="31">
        <v>5281</v>
      </c>
      <c r="E2104" s="30" t="s">
        <v>11044</v>
      </c>
      <c r="F2104" s="14" t="s">
        <v>7205</v>
      </c>
      <c r="G2104" s="14" t="s">
        <v>7206</v>
      </c>
      <c r="H2104" s="14" t="s">
        <v>11549</v>
      </c>
      <c r="I2104" s="25">
        <v>8077</v>
      </c>
      <c r="J2104" s="14" t="str">
        <f t="shared" si="32"/>
        <v>K25TTM807745821</v>
      </c>
      <c r="K2104" s="16">
        <v>45821</v>
      </c>
      <c r="L2104" s="17">
        <v>283312</v>
      </c>
    </row>
    <row r="2105" spans="1:12" s="18" customFormat="1" x14ac:dyDescent="0.25">
      <c r="A2105" s="14" t="s">
        <v>8</v>
      </c>
      <c r="B2105" s="14" t="s">
        <v>9</v>
      </c>
      <c r="C2105" s="14" t="s">
        <v>7207</v>
      </c>
      <c r="D2105" s="31">
        <v>5295</v>
      </c>
      <c r="E2105" s="30" t="s">
        <v>11034</v>
      </c>
      <c r="F2105" s="14" t="s">
        <v>7209</v>
      </c>
      <c r="G2105" s="14" t="s">
        <v>7210</v>
      </c>
      <c r="H2105" s="14" t="s">
        <v>11549</v>
      </c>
      <c r="I2105" s="25">
        <v>277240</v>
      </c>
      <c r="J2105" s="14" t="str">
        <f t="shared" si="32"/>
        <v>K25TTM27724045821</v>
      </c>
      <c r="K2105" s="16">
        <v>45821</v>
      </c>
      <c r="L2105" s="17">
        <v>198720</v>
      </c>
    </row>
    <row r="2106" spans="1:12" s="18" customFormat="1" x14ac:dyDescent="0.25">
      <c r="A2106" s="14" t="s">
        <v>8</v>
      </c>
      <c r="B2106" s="14" t="s">
        <v>9</v>
      </c>
      <c r="C2106" s="14" t="s">
        <v>7211</v>
      </c>
      <c r="D2106" s="31">
        <v>5309</v>
      </c>
      <c r="E2106" s="30" t="s">
        <v>11054</v>
      </c>
      <c r="F2106" s="14" t="s">
        <v>7213</v>
      </c>
      <c r="G2106" s="14" t="s">
        <v>7214</v>
      </c>
      <c r="H2106" s="14" t="s">
        <v>11549</v>
      </c>
      <c r="I2106" s="25">
        <v>26598</v>
      </c>
      <c r="J2106" s="14" t="str">
        <f t="shared" si="32"/>
        <v>K25TTM2659845821</v>
      </c>
      <c r="K2106" s="16">
        <v>45821</v>
      </c>
      <c r="L2106" s="17">
        <v>368133</v>
      </c>
    </row>
    <row r="2107" spans="1:12" s="18" customFormat="1" x14ac:dyDescent="0.25">
      <c r="A2107" s="14" t="s">
        <v>8</v>
      </c>
      <c r="B2107" s="14" t="s">
        <v>9</v>
      </c>
      <c r="C2107" s="14" t="s">
        <v>7215</v>
      </c>
      <c r="D2107" s="31">
        <v>5341</v>
      </c>
      <c r="E2107" s="30" t="s">
        <v>11034</v>
      </c>
      <c r="F2107" s="14" t="s">
        <v>7217</v>
      </c>
      <c r="G2107" s="14" t="s">
        <v>7218</v>
      </c>
      <c r="H2107" s="14" t="s">
        <v>11549</v>
      </c>
      <c r="I2107" s="25">
        <v>277836</v>
      </c>
      <c r="J2107" s="14" t="str">
        <f t="shared" si="32"/>
        <v>K25TTM27783645821</v>
      </c>
      <c r="K2107" s="16">
        <v>45821</v>
      </c>
      <c r="L2107" s="17">
        <v>65030</v>
      </c>
    </row>
    <row r="2108" spans="1:12" s="18" customFormat="1" x14ac:dyDescent="0.25">
      <c r="A2108" s="14" t="s">
        <v>8</v>
      </c>
      <c r="B2108" s="14" t="s">
        <v>9</v>
      </c>
      <c r="C2108" s="14" t="s">
        <v>7219</v>
      </c>
      <c r="D2108" s="31">
        <v>5341</v>
      </c>
      <c r="E2108" s="30" t="s">
        <v>11034</v>
      </c>
      <c r="F2108" s="14" t="s">
        <v>7217</v>
      </c>
      <c r="G2108" s="14" t="s">
        <v>7220</v>
      </c>
      <c r="H2108" s="14" t="s">
        <v>11549</v>
      </c>
      <c r="I2108" s="25">
        <v>277890</v>
      </c>
      <c r="J2108" s="14" t="str">
        <f t="shared" si="32"/>
        <v>K25TTM27789045821</v>
      </c>
      <c r="K2108" s="16">
        <v>45821</v>
      </c>
      <c r="L2108" s="17">
        <v>80190</v>
      </c>
    </row>
    <row r="2109" spans="1:12" s="18" customFormat="1" x14ac:dyDescent="0.25">
      <c r="A2109" s="14" t="s">
        <v>8</v>
      </c>
      <c r="B2109" s="14" t="s">
        <v>9</v>
      </c>
      <c r="C2109" s="14" t="s">
        <v>7221</v>
      </c>
      <c r="D2109" s="31">
        <v>5358</v>
      </c>
      <c r="E2109" s="30" t="s">
        <v>11134</v>
      </c>
      <c r="F2109" s="14" t="s">
        <v>7223</v>
      </c>
      <c r="G2109" s="14" t="s">
        <v>3910</v>
      </c>
      <c r="H2109" s="14" t="s">
        <v>11549</v>
      </c>
      <c r="I2109" s="25">
        <v>2687</v>
      </c>
      <c r="J2109" s="14" t="str">
        <f t="shared" si="32"/>
        <v>K25TTM268745821</v>
      </c>
      <c r="K2109" s="16">
        <v>45821</v>
      </c>
      <c r="L2109" s="17">
        <v>53460</v>
      </c>
    </row>
    <row r="2110" spans="1:12" s="18" customFormat="1" x14ac:dyDescent="0.25">
      <c r="A2110" s="14" t="s">
        <v>8</v>
      </c>
      <c r="B2110" s="14" t="s">
        <v>9</v>
      </c>
      <c r="C2110" s="14" t="s">
        <v>7224</v>
      </c>
      <c r="D2110" s="31">
        <v>5359</v>
      </c>
      <c r="E2110" s="30" t="s">
        <v>11263</v>
      </c>
      <c r="F2110" s="14" t="s">
        <v>4539</v>
      </c>
      <c r="G2110" s="14" t="s">
        <v>7225</v>
      </c>
      <c r="H2110" s="14" t="s">
        <v>11549</v>
      </c>
      <c r="I2110" s="25">
        <v>3817</v>
      </c>
      <c r="J2110" s="14" t="str">
        <f t="shared" si="32"/>
        <v>K25TTM381745821</v>
      </c>
      <c r="K2110" s="16">
        <v>45821</v>
      </c>
      <c r="L2110" s="17">
        <v>65030</v>
      </c>
    </row>
    <row r="2111" spans="1:12" s="18" customFormat="1" x14ac:dyDescent="0.25">
      <c r="A2111" s="14" t="s">
        <v>8</v>
      </c>
      <c r="B2111" s="14" t="s">
        <v>9</v>
      </c>
      <c r="C2111" s="14" t="s">
        <v>7226</v>
      </c>
      <c r="D2111" s="31">
        <v>5368</v>
      </c>
      <c r="E2111" s="30" t="s">
        <v>11034</v>
      </c>
      <c r="F2111" s="14" t="s">
        <v>1577</v>
      </c>
      <c r="G2111" s="14" t="s">
        <v>7227</v>
      </c>
      <c r="H2111" s="14" t="s">
        <v>11549</v>
      </c>
      <c r="I2111" s="25">
        <v>276967</v>
      </c>
      <c r="J2111" s="14" t="str">
        <f t="shared" si="32"/>
        <v>K25TTM27696745821</v>
      </c>
      <c r="K2111" s="16">
        <v>45821</v>
      </c>
      <c r="L2111" s="17">
        <v>119943</v>
      </c>
    </row>
    <row r="2112" spans="1:12" s="18" customFormat="1" x14ac:dyDescent="0.25">
      <c r="A2112" s="14" t="s">
        <v>8</v>
      </c>
      <c r="B2112" s="14" t="s">
        <v>9</v>
      </c>
      <c r="C2112" s="14" t="s">
        <v>7228</v>
      </c>
      <c r="D2112" s="31">
        <v>5378</v>
      </c>
      <c r="E2112" s="30" t="s">
        <v>11034</v>
      </c>
      <c r="F2112" s="14" t="s">
        <v>7230</v>
      </c>
      <c r="G2112" s="14" t="s">
        <v>7231</v>
      </c>
      <c r="H2112" s="14" t="s">
        <v>11549</v>
      </c>
      <c r="I2112" s="25">
        <v>277190</v>
      </c>
      <c r="J2112" s="14" t="str">
        <f t="shared" si="32"/>
        <v>K25TTM27719045821</v>
      </c>
      <c r="K2112" s="16">
        <v>45821</v>
      </c>
      <c r="L2112" s="17">
        <v>229878</v>
      </c>
    </row>
    <row r="2113" spans="1:12" s="18" customFormat="1" x14ac:dyDescent="0.25">
      <c r="A2113" s="14" t="s">
        <v>8</v>
      </c>
      <c r="B2113" s="14" t="s">
        <v>9</v>
      </c>
      <c r="C2113" s="14" t="s">
        <v>7232</v>
      </c>
      <c r="D2113" s="31">
        <v>5398</v>
      </c>
      <c r="E2113" s="30" t="s">
        <v>11109</v>
      </c>
      <c r="F2113" s="14" t="s">
        <v>7234</v>
      </c>
      <c r="G2113" s="14" t="s">
        <v>7235</v>
      </c>
      <c r="H2113" s="14" t="s">
        <v>11549</v>
      </c>
      <c r="I2113" s="25">
        <v>4728</v>
      </c>
      <c r="J2113" s="14" t="str">
        <f t="shared" si="32"/>
        <v>K25TTM472845821</v>
      </c>
      <c r="K2113" s="16">
        <v>45821</v>
      </c>
      <c r="L2113" s="17">
        <v>54197</v>
      </c>
    </row>
    <row r="2114" spans="1:12" s="18" customFormat="1" x14ac:dyDescent="0.25">
      <c r="A2114" s="14" t="s">
        <v>8</v>
      </c>
      <c r="B2114" s="14" t="s">
        <v>9</v>
      </c>
      <c r="C2114" s="14" t="s">
        <v>7236</v>
      </c>
      <c r="D2114" s="31">
        <v>5412</v>
      </c>
      <c r="E2114" s="30" t="s">
        <v>11064</v>
      </c>
      <c r="F2114" s="14" t="s">
        <v>7238</v>
      </c>
      <c r="G2114" s="14" t="s">
        <v>7239</v>
      </c>
      <c r="H2114" s="14" t="s">
        <v>11549</v>
      </c>
      <c r="I2114" s="25">
        <v>45143</v>
      </c>
      <c r="J2114" s="14" t="str">
        <f t="shared" si="32"/>
        <v>K25TTM4514345821</v>
      </c>
      <c r="K2114" s="16">
        <v>45821</v>
      </c>
      <c r="L2114" s="17">
        <v>119943</v>
      </c>
    </row>
    <row r="2115" spans="1:12" s="18" customFormat="1" x14ac:dyDescent="0.25">
      <c r="A2115" s="14" t="s">
        <v>8</v>
      </c>
      <c r="B2115" s="14" t="s">
        <v>9</v>
      </c>
      <c r="C2115" s="14" t="s">
        <v>7240</v>
      </c>
      <c r="D2115" s="31">
        <v>5431</v>
      </c>
      <c r="E2115" s="30" t="s">
        <v>11034</v>
      </c>
      <c r="F2115" s="14" t="s">
        <v>7242</v>
      </c>
      <c r="G2115" s="14" t="s">
        <v>7243</v>
      </c>
      <c r="H2115" s="14" t="s">
        <v>11549</v>
      </c>
      <c r="I2115" s="25">
        <v>276982</v>
      </c>
      <c r="J2115" s="14" t="str">
        <f t="shared" si="32"/>
        <v>K25TTM27698245821</v>
      </c>
      <c r="K2115" s="16">
        <v>45821</v>
      </c>
      <c r="L2115" s="17">
        <v>80190</v>
      </c>
    </row>
    <row r="2116" spans="1:12" s="18" customFormat="1" x14ac:dyDescent="0.25">
      <c r="A2116" s="14" t="s">
        <v>8</v>
      </c>
      <c r="B2116" s="14" t="s">
        <v>9</v>
      </c>
      <c r="C2116" s="14" t="s">
        <v>7244</v>
      </c>
      <c r="D2116" s="31">
        <v>5432</v>
      </c>
      <c r="E2116" s="30" t="s">
        <v>11129</v>
      </c>
      <c r="F2116" s="14" t="s">
        <v>4147</v>
      </c>
      <c r="G2116" s="14" t="s">
        <v>7245</v>
      </c>
      <c r="H2116" s="14" t="s">
        <v>11549</v>
      </c>
      <c r="I2116" s="25">
        <v>21229</v>
      </c>
      <c r="J2116" s="14" t="str">
        <f t="shared" ref="J2116:J2179" si="33">H2116&amp;I2116&amp;K2116</f>
        <v>K25TTM2122945821</v>
      </c>
      <c r="K2116" s="16">
        <v>45821</v>
      </c>
      <c r="L2116" s="17">
        <v>370440</v>
      </c>
    </row>
    <row r="2117" spans="1:12" s="18" customFormat="1" x14ac:dyDescent="0.25">
      <c r="A2117" s="14" t="s">
        <v>8</v>
      </c>
      <c r="B2117" s="14" t="s">
        <v>9</v>
      </c>
      <c r="C2117" s="14" t="s">
        <v>7246</v>
      </c>
      <c r="D2117" s="31">
        <v>5456</v>
      </c>
      <c r="E2117" s="30" t="s">
        <v>11034</v>
      </c>
      <c r="F2117" s="14" t="s">
        <v>2895</v>
      </c>
      <c r="G2117" s="14" t="s">
        <v>7247</v>
      </c>
      <c r="H2117" s="14" t="s">
        <v>11549</v>
      </c>
      <c r="I2117" s="25">
        <v>278004</v>
      </c>
      <c r="J2117" s="14" t="str">
        <f t="shared" si="33"/>
        <v>K25TTM27800445821</v>
      </c>
      <c r="K2117" s="16">
        <v>45821</v>
      </c>
      <c r="L2117" s="17">
        <v>49680</v>
      </c>
    </row>
    <row r="2118" spans="1:12" s="18" customFormat="1" x14ac:dyDescent="0.25">
      <c r="A2118" s="14" t="s">
        <v>8</v>
      </c>
      <c r="B2118" s="14" t="s">
        <v>9</v>
      </c>
      <c r="C2118" s="14" t="s">
        <v>7248</v>
      </c>
      <c r="D2118" s="31">
        <v>5493</v>
      </c>
      <c r="E2118" s="30" t="s">
        <v>11024</v>
      </c>
      <c r="F2118" s="14" t="s">
        <v>7250</v>
      </c>
      <c r="G2118" s="14" t="s">
        <v>7251</v>
      </c>
      <c r="H2118" s="14" t="s">
        <v>11549</v>
      </c>
      <c r="I2118" s="25">
        <v>89527</v>
      </c>
      <c r="J2118" s="14" t="str">
        <f t="shared" si="33"/>
        <v>K25TTM8952745821</v>
      </c>
      <c r="K2118" s="16">
        <v>45821</v>
      </c>
      <c r="L2118" s="17">
        <v>409508</v>
      </c>
    </row>
    <row r="2119" spans="1:12" s="18" customFormat="1" x14ac:dyDescent="0.25">
      <c r="A2119" s="14" t="s">
        <v>8</v>
      </c>
      <c r="B2119" s="14" t="s">
        <v>9</v>
      </c>
      <c r="C2119" s="14" t="s">
        <v>7252</v>
      </c>
      <c r="D2119" s="31">
        <v>5509</v>
      </c>
      <c r="E2119" s="30" t="s">
        <v>11034</v>
      </c>
      <c r="F2119" s="14" t="s">
        <v>7254</v>
      </c>
      <c r="G2119" s="14" t="s">
        <v>7255</v>
      </c>
      <c r="H2119" s="14" t="s">
        <v>11549</v>
      </c>
      <c r="I2119" s="25">
        <v>277858</v>
      </c>
      <c r="J2119" s="14" t="str">
        <f t="shared" si="33"/>
        <v>K25TTM27785845821</v>
      </c>
      <c r="K2119" s="16">
        <v>45821</v>
      </c>
      <c r="L2119" s="17">
        <v>80190</v>
      </c>
    </row>
    <row r="2120" spans="1:12" s="18" customFormat="1" x14ac:dyDescent="0.25">
      <c r="A2120" s="14" t="s">
        <v>8</v>
      </c>
      <c r="B2120" s="14" t="s">
        <v>9</v>
      </c>
      <c r="C2120" s="14" t="s">
        <v>7256</v>
      </c>
      <c r="D2120" s="31">
        <v>5571</v>
      </c>
      <c r="E2120" s="30" t="s">
        <v>11119</v>
      </c>
      <c r="F2120" s="14" t="s">
        <v>7258</v>
      </c>
      <c r="G2120" s="14" t="s">
        <v>7259</v>
      </c>
      <c r="H2120" s="14" t="s">
        <v>11549</v>
      </c>
      <c r="I2120" s="25">
        <v>9796</v>
      </c>
      <c r="J2120" s="14" t="str">
        <f t="shared" si="33"/>
        <v>K25TTM979645821</v>
      </c>
      <c r="K2120" s="16">
        <v>45821</v>
      </c>
      <c r="L2120" s="17">
        <v>659530</v>
      </c>
    </row>
    <row r="2121" spans="1:12" s="18" customFormat="1" x14ac:dyDescent="0.25">
      <c r="A2121" s="14" t="s">
        <v>8</v>
      </c>
      <c r="B2121" s="14" t="s">
        <v>9</v>
      </c>
      <c r="C2121" s="14" t="s">
        <v>7260</v>
      </c>
      <c r="D2121" s="31">
        <v>5585</v>
      </c>
      <c r="E2121" s="30" t="s">
        <v>11034</v>
      </c>
      <c r="F2121" s="14" t="s">
        <v>7262</v>
      </c>
      <c r="G2121" s="14" t="s">
        <v>7263</v>
      </c>
      <c r="H2121" s="14" t="s">
        <v>11549</v>
      </c>
      <c r="I2121" s="25">
        <v>277827</v>
      </c>
      <c r="J2121" s="14" t="str">
        <f t="shared" si="33"/>
        <v>K25TTM27782745821</v>
      </c>
      <c r="K2121" s="16">
        <v>45821</v>
      </c>
      <c r="L2121" s="17">
        <v>522418</v>
      </c>
    </row>
    <row r="2122" spans="1:12" s="18" customFormat="1" x14ac:dyDescent="0.25">
      <c r="A2122" s="14" t="s">
        <v>8</v>
      </c>
      <c r="B2122" s="14" t="s">
        <v>9</v>
      </c>
      <c r="C2122" s="14" t="s">
        <v>7264</v>
      </c>
      <c r="D2122" s="31">
        <v>5601</v>
      </c>
      <c r="E2122" s="30" t="s">
        <v>11243</v>
      </c>
      <c r="F2122" s="14" t="s">
        <v>7266</v>
      </c>
      <c r="G2122" s="14" t="s">
        <v>7267</v>
      </c>
      <c r="H2122" s="14" t="s">
        <v>11549</v>
      </c>
      <c r="I2122" s="25">
        <v>21700</v>
      </c>
      <c r="J2122" s="14" t="str">
        <f t="shared" si="33"/>
        <v>K25TTM2170045821</v>
      </c>
      <c r="K2122" s="16">
        <v>45821</v>
      </c>
      <c r="L2122" s="17">
        <v>316511</v>
      </c>
    </row>
    <row r="2123" spans="1:12" s="18" customFormat="1" x14ac:dyDescent="0.25">
      <c r="A2123" s="14" t="s">
        <v>8</v>
      </c>
      <c r="B2123" s="14" t="s">
        <v>9</v>
      </c>
      <c r="C2123" s="14" t="s">
        <v>7268</v>
      </c>
      <c r="D2123" s="31">
        <v>5627</v>
      </c>
      <c r="E2123" s="30" t="s">
        <v>11064</v>
      </c>
      <c r="F2123" s="14" t="s">
        <v>4191</v>
      </c>
      <c r="G2123" s="14" t="s">
        <v>7269</v>
      </c>
      <c r="H2123" s="14" t="s">
        <v>11549</v>
      </c>
      <c r="I2123" s="25">
        <v>45241</v>
      </c>
      <c r="J2123" s="14" t="str">
        <f t="shared" si="33"/>
        <v>K25TTM4524145821</v>
      </c>
      <c r="K2123" s="16">
        <v>45821</v>
      </c>
      <c r="L2123" s="17">
        <v>239885</v>
      </c>
    </row>
    <row r="2124" spans="1:12" s="18" customFormat="1" x14ac:dyDescent="0.25">
      <c r="A2124" s="14" t="s">
        <v>8</v>
      </c>
      <c r="B2124" s="14" t="s">
        <v>9</v>
      </c>
      <c r="C2124" s="14" t="s">
        <v>7270</v>
      </c>
      <c r="D2124" s="31">
        <v>5645</v>
      </c>
      <c r="E2124" s="30" t="s">
        <v>11064</v>
      </c>
      <c r="F2124" s="14" t="s">
        <v>7272</v>
      </c>
      <c r="G2124" s="14" t="s">
        <v>7273</v>
      </c>
      <c r="H2124" s="14" t="s">
        <v>11549</v>
      </c>
      <c r="I2124" s="25">
        <v>45021</v>
      </c>
      <c r="J2124" s="14" t="str">
        <f t="shared" si="33"/>
        <v>K25TTM4502145821</v>
      </c>
      <c r="K2124" s="16">
        <v>45821</v>
      </c>
      <c r="L2124" s="17">
        <v>60043</v>
      </c>
    </row>
    <row r="2125" spans="1:12" s="18" customFormat="1" x14ac:dyDescent="0.25">
      <c r="A2125" s="14" t="s">
        <v>8</v>
      </c>
      <c r="B2125" s="14" t="s">
        <v>9</v>
      </c>
      <c r="C2125" s="14" t="s">
        <v>7274</v>
      </c>
      <c r="D2125" s="31">
        <v>5653</v>
      </c>
      <c r="E2125" s="30" t="s">
        <v>11054</v>
      </c>
      <c r="F2125" s="14" t="s">
        <v>4203</v>
      </c>
      <c r="G2125" s="14" t="s">
        <v>7275</v>
      </c>
      <c r="H2125" s="14" t="s">
        <v>11549</v>
      </c>
      <c r="I2125" s="25">
        <v>26658</v>
      </c>
      <c r="J2125" s="14" t="str">
        <f t="shared" si="33"/>
        <v>K25TTM2665845821</v>
      </c>
      <c r="K2125" s="16">
        <v>45821</v>
      </c>
      <c r="L2125" s="17">
        <v>240570</v>
      </c>
    </row>
    <row r="2126" spans="1:12" s="18" customFormat="1" x14ac:dyDescent="0.25">
      <c r="A2126" s="14" t="s">
        <v>8</v>
      </c>
      <c r="B2126" s="14" t="s">
        <v>9</v>
      </c>
      <c r="C2126" s="14" t="s">
        <v>7276</v>
      </c>
      <c r="D2126" s="31">
        <v>5741</v>
      </c>
      <c r="E2126" s="30" t="s">
        <v>11034</v>
      </c>
      <c r="F2126" s="14" t="s">
        <v>7278</v>
      </c>
      <c r="G2126" s="14" t="s">
        <v>7279</v>
      </c>
      <c r="H2126" s="14" t="s">
        <v>11549</v>
      </c>
      <c r="I2126" s="25">
        <v>276880</v>
      </c>
      <c r="J2126" s="14" t="str">
        <f t="shared" si="33"/>
        <v>K25TTM27688045821</v>
      </c>
      <c r="K2126" s="16">
        <v>45821</v>
      </c>
      <c r="L2126" s="17">
        <v>162590</v>
      </c>
    </row>
    <row r="2127" spans="1:12" s="18" customFormat="1" x14ac:dyDescent="0.25">
      <c r="A2127" s="14" t="s">
        <v>8</v>
      </c>
      <c r="B2127" s="14" t="s">
        <v>9</v>
      </c>
      <c r="C2127" s="14" t="s">
        <v>7280</v>
      </c>
      <c r="D2127" s="31">
        <v>5758</v>
      </c>
      <c r="E2127" s="30" t="s">
        <v>11273</v>
      </c>
      <c r="F2127" s="14" t="s">
        <v>7282</v>
      </c>
      <c r="G2127" s="14" t="s">
        <v>6447</v>
      </c>
      <c r="H2127" s="14" t="s">
        <v>11549</v>
      </c>
      <c r="I2127" s="25">
        <v>5030</v>
      </c>
      <c r="J2127" s="14" t="str">
        <f t="shared" si="33"/>
        <v>K25TTM503045821</v>
      </c>
      <c r="K2127" s="16">
        <v>45821</v>
      </c>
      <c r="L2127" s="17">
        <v>1559254</v>
      </c>
    </row>
    <row r="2128" spans="1:12" s="18" customFormat="1" x14ac:dyDescent="0.25">
      <c r="A2128" s="14" t="s">
        <v>8</v>
      </c>
      <c r="B2128" s="14" t="s">
        <v>9</v>
      </c>
      <c r="C2128" s="14" t="s">
        <v>7283</v>
      </c>
      <c r="D2128" s="31">
        <v>5777</v>
      </c>
      <c r="E2128" s="30" t="s">
        <v>11034</v>
      </c>
      <c r="F2128" s="14" t="s">
        <v>7285</v>
      </c>
      <c r="G2128" s="14" t="s">
        <v>7286</v>
      </c>
      <c r="H2128" s="14" t="s">
        <v>11549</v>
      </c>
      <c r="I2128" s="25">
        <v>277783</v>
      </c>
      <c r="J2128" s="14" t="str">
        <f t="shared" si="33"/>
        <v>K25TTM27778345821</v>
      </c>
      <c r="K2128" s="16">
        <v>45821</v>
      </c>
      <c r="L2128" s="17">
        <v>99360</v>
      </c>
    </row>
    <row r="2129" spans="1:12" s="18" customFormat="1" x14ac:dyDescent="0.25">
      <c r="A2129" s="14" t="s">
        <v>8</v>
      </c>
      <c r="B2129" s="14" t="s">
        <v>9</v>
      </c>
      <c r="C2129" s="14" t="s">
        <v>7287</v>
      </c>
      <c r="D2129" s="31">
        <v>5794</v>
      </c>
      <c r="E2129" s="30" t="s">
        <v>11024</v>
      </c>
      <c r="F2129" s="14" t="s">
        <v>7289</v>
      </c>
      <c r="G2129" s="14" t="s">
        <v>7290</v>
      </c>
      <c r="H2129" s="14" t="s">
        <v>11549</v>
      </c>
      <c r="I2129" s="25">
        <v>89950</v>
      </c>
      <c r="J2129" s="14" t="str">
        <f t="shared" si="33"/>
        <v>K25TTM8995045821</v>
      </c>
      <c r="K2129" s="16">
        <v>45821</v>
      </c>
      <c r="L2129" s="17">
        <v>791877</v>
      </c>
    </row>
    <row r="2130" spans="1:12" s="18" customFormat="1" x14ac:dyDescent="0.25">
      <c r="A2130" s="14" t="s">
        <v>8</v>
      </c>
      <c r="B2130" s="14" t="s">
        <v>9</v>
      </c>
      <c r="C2130" s="14" t="s">
        <v>7291</v>
      </c>
      <c r="D2130" s="31">
        <v>5801</v>
      </c>
      <c r="E2130" s="30" t="s">
        <v>11129</v>
      </c>
      <c r="F2130" s="14" t="s">
        <v>7293</v>
      </c>
      <c r="G2130" s="14" t="s">
        <v>5582</v>
      </c>
      <c r="H2130" s="14" t="s">
        <v>11549</v>
      </c>
      <c r="I2130" s="25">
        <v>21233</v>
      </c>
      <c r="J2130" s="14" t="str">
        <f t="shared" si="33"/>
        <v>K25TTM2123345821</v>
      </c>
      <c r="K2130" s="16">
        <v>45821</v>
      </c>
      <c r="L2130" s="17">
        <v>65030</v>
      </c>
    </row>
    <row r="2131" spans="1:12" s="18" customFormat="1" x14ac:dyDescent="0.25">
      <c r="A2131" s="14" t="s">
        <v>8</v>
      </c>
      <c r="B2131" s="14" t="s">
        <v>9</v>
      </c>
      <c r="C2131" s="14" t="s">
        <v>7294</v>
      </c>
      <c r="D2131" s="31">
        <v>5837</v>
      </c>
      <c r="E2131" s="30" t="s">
        <v>11034</v>
      </c>
      <c r="F2131" s="14" t="s">
        <v>2929</v>
      </c>
      <c r="G2131" s="14" t="s">
        <v>7295</v>
      </c>
      <c r="H2131" s="14" t="s">
        <v>11549</v>
      </c>
      <c r="I2131" s="25">
        <v>277162</v>
      </c>
      <c r="J2131" s="14" t="str">
        <f t="shared" si="33"/>
        <v>K25TTM27716245821</v>
      </c>
      <c r="K2131" s="16">
        <v>45821</v>
      </c>
      <c r="L2131" s="17">
        <v>305575</v>
      </c>
    </row>
    <row r="2132" spans="1:12" s="18" customFormat="1" x14ac:dyDescent="0.25">
      <c r="A2132" s="14" t="s">
        <v>8</v>
      </c>
      <c r="B2132" s="14" t="s">
        <v>9</v>
      </c>
      <c r="C2132" s="14" t="s">
        <v>7296</v>
      </c>
      <c r="D2132" s="31">
        <v>5860</v>
      </c>
      <c r="E2132" s="30" t="s">
        <v>11258</v>
      </c>
      <c r="F2132" s="14" t="s">
        <v>4956</v>
      </c>
      <c r="G2132" s="14" t="s">
        <v>7297</v>
      </c>
      <c r="H2132" s="14" t="s">
        <v>11549</v>
      </c>
      <c r="I2132" s="25">
        <v>7411</v>
      </c>
      <c r="J2132" s="14" t="str">
        <f t="shared" si="33"/>
        <v>K25TTM741145821</v>
      </c>
      <c r="K2132" s="16">
        <v>45821</v>
      </c>
      <c r="L2132" s="17">
        <v>108864</v>
      </c>
    </row>
    <row r="2133" spans="1:12" s="18" customFormat="1" x14ac:dyDescent="0.25">
      <c r="A2133" s="14" t="s">
        <v>8</v>
      </c>
      <c r="B2133" s="14" t="s">
        <v>9</v>
      </c>
      <c r="C2133" s="14" t="s">
        <v>7298</v>
      </c>
      <c r="D2133" s="31">
        <v>5908</v>
      </c>
      <c r="E2133" s="30" t="s">
        <v>11243</v>
      </c>
      <c r="F2133" s="14" t="s">
        <v>3595</v>
      </c>
      <c r="G2133" s="14" t="s">
        <v>7299</v>
      </c>
      <c r="H2133" s="14" t="s">
        <v>11549</v>
      </c>
      <c r="I2133" s="25">
        <v>21577</v>
      </c>
      <c r="J2133" s="14" t="str">
        <f t="shared" si="33"/>
        <v>K25TTM2157745821</v>
      </c>
      <c r="K2133" s="16">
        <v>45821</v>
      </c>
      <c r="L2133" s="17">
        <v>160380</v>
      </c>
    </row>
    <row r="2134" spans="1:12" s="18" customFormat="1" x14ac:dyDescent="0.25">
      <c r="A2134" s="14" t="s">
        <v>8</v>
      </c>
      <c r="B2134" s="14" t="s">
        <v>9</v>
      </c>
      <c r="C2134" s="14" t="s">
        <v>7300</v>
      </c>
      <c r="D2134" s="31">
        <v>5911</v>
      </c>
      <c r="E2134" s="30" t="s">
        <v>11129</v>
      </c>
      <c r="F2134" s="14" t="s">
        <v>2400</v>
      </c>
      <c r="G2134" s="14" t="s">
        <v>7301</v>
      </c>
      <c r="H2134" s="14" t="s">
        <v>11549</v>
      </c>
      <c r="I2134" s="25">
        <v>21173</v>
      </c>
      <c r="J2134" s="14" t="str">
        <f t="shared" si="33"/>
        <v>K25TTM2117345821</v>
      </c>
      <c r="K2134" s="16">
        <v>45821</v>
      </c>
      <c r="L2134" s="17">
        <v>325179</v>
      </c>
    </row>
    <row r="2135" spans="1:12" s="18" customFormat="1" x14ac:dyDescent="0.25">
      <c r="A2135" s="14" t="s">
        <v>8</v>
      </c>
      <c r="B2135" s="14" t="s">
        <v>9</v>
      </c>
      <c r="C2135" s="14" t="s">
        <v>7302</v>
      </c>
      <c r="D2135" s="31">
        <v>5940</v>
      </c>
      <c r="E2135" s="30" t="s">
        <v>11049</v>
      </c>
      <c r="F2135" s="14" t="s">
        <v>7304</v>
      </c>
      <c r="G2135" s="14" t="s">
        <v>7305</v>
      </c>
      <c r="H2135" s="14" t="s">
        <v>11549</v>
      </c>
      <c r="I2135" s="25">
        <v>8221</v>
      </c>
      <c r="J2135" s="14" t="str">
        <f t="shared" si="33"/>
        <v>K25TTM822145821</v>
      </c>
      <c r="K2135" s="16">
        <v>45821</v>
      </c>
      <c r="L2135" s="17">
        <v>119943</v>
      </c>
    </row>
    <row r="2136" spans="1:12" s="18" customFormat="1" x14ac:dyDescent="0.25">
      <c r="A2136" s="14" t="s">
        <v>8</v>
      </c>
      <c r="B2136" s="14" t="s">
        <v>9</v>
      </c>
      <c r="C2136" s="14" t="s">
        <v>7306</v>
      </c>
      <c r="D2136" s="31">
        <v>5985</v>
      </c>
      <c r="E2136" s="30" t="s">
        <v>11154</v>
      </c>
      <c r="F2136" s="14" t="s">
        <v>962</v>
      </c>
      <c r="G2136" s="14" t="s">
        <v>7307</v>
      </c>
      <c r="H2136" s="14" t="s">
        <v>11549</v>
      </c>
      <c r="I2136" s="25">
        <v>11711</v>
      </c>
      <c r="J2136" s="14" t="str">
        <f t="shared" si="33"/>
        <v>K25TTM1171145821</v>
      </c>
      <c r="K2136" s="16">
        <v>45821</v>
      </c>
      <c r="L2136" s="17">
        <v>119943</v>
      </c>
    </row>
    <row r="2137" spans="1:12" s="18" customFormat="1" x14ac:dyDescent="0.25">
      <c r="A2137" s="14" t="s">
        <v>8</v>
      </c>
      <c r="B2137" s="14" t="s">
        <v>9</v>
      </c>
      <c r="C2137" s="14" t="s">
        <v>7308</v>
      </c>
      <c r="D2137" s="31">
        <v>6068</v>
      </c>
      <c r="E2137" s="30" t="s">
        <v>11024</v>
      </c>
      <c r="F2137" s="14" t="s">
        <v>6619</v>
      </c>
      <c r="G2137" s="14" t="s">
        <v>7309</v>
      </c>
      <c r="H2137" s="14" t="s">
        <v>11549</v>
      </c>
      <c r="I2137" s="25">
        <v>89435</v>
      </c>
      <c r="J2137" s="14" t="str">
        <f t="shared" si="33"/>
        <v>K25TTM8943545821</v>
      </c>
      <c r="K2137" s="16">
        <v>45821</v>
      </c>
      <c r="L2137" s="17">
        <v>298306</v>
      </c>
    </row>
    <row r="2138" spans="1:12" s="18" customFormat="1" x14ac:dyDescent="0.25">
      <c r="A2138" s="14" t="s">
        <v>8</v>
      </c>
      <c r="B2138" s="14" t="s">
        <v>9</v>
      </c>
      <c r="C2138" s="14" t="s">
        <v>7310</v>
      </c>
      <c r="D2138" s="31">
        <v>6128</v>
      </c>
      <c r="E2138" s="30" t="s">
        <v>11034</v>
      </c>
      <c r="F2138" s="14" t="s">
        <v>5869</v>
      </c>
      <c r="G2138" s="14" t="s">
        <v>7311</v>
      </c>
      <c r="H2138" s="14" t="s">
        <v>11549</v>
      </c>
      <c r="I2138" s="25">
        <v>276407</v>
      </c>
      <c r="J2138" s="14" t="str">
        <f t="shared" si="33"/>
        <v>K25TTM27640745821</v>
      </c>
      <c r="K2138" s="16">
        <v>45821</v>
      </c>
      <c r="L2138" s="17">
        <v>149040</v>
      </c>
    </row>
    <row r="2139" spans="1:12" s="18" customFormat="1" x14ac:dyDescent="0.25">
      <c r="A2139" s="14" t="s">
        <v>8</v>
      </c>
      <c r="B2139" s="14" t="s">
        <v>9</v>
      </c>
      <c r="C2139" s="14" t="s">
        <v>7312</v>
      </c>
      <c r="D2139" s="31">
        <v>6142</v>
      </c>
      <c r="E2139" s="30" t="s">
        <v>11034</v>
      </c>
      <c r="F2139" s="14" t="s">
        <v>7314</v>
      </c>
      <c r="G2139" s="14" t="s">
        <v>7315</v>
      </c>
      <c r="H2139" s="14" t="s">
        <v>11549</v>
      </c>
      <c r="I2139" s="25">
        <v>277909</v>
      </c>
      <c r="J2139" s="14" t="str">
        <f t="shared" si="33"/>
        <v>K25TTM27790945821</v>
      </c>
      <c r="K2139" s="16">
        <v>45821</v>
      </c>
      <c r="L2139" s="17">
        <v>647466</v>
      </c>
    </row>
    <row r="2140" spans="1:12" s="18" customFormat="1" x14ac:dyDescent="0.25">
      <c r="A2140" s="14" t="s">
        <v>8</v>
      </c>
      <c r="B2140" s="14" t="s">
        <v>9</v>
      </c>
      <c r="C2140" s="14" t="s">
        <v>7316</v>
      </c>
      <c r="D2140" s="31">
        <v>6168</v>
      </c>
      <c r="E2140" s="30" t="s">
        <v>11044</v>
      </c>
      <c r="F2140" s="14" t="s">
        <v>7318</v>
      </c>
      <c r="G2140" s="14" t="s">
        <v>7319</v>
      </c>
      <c r="H2140" s="14" t="s">
        <v>11549</v>
      </c>
      <c r="I2140" s="25">
        <v>8143</v>
      </c>
      <c r="J2140" s="14" t="str">
        <f t="shared" si="33"/>
        <v>K25TTM814345821</v>
      </c>
      <c r="K2140" s="16">
        <v>45821</v>
      </c>
      <c r="L2140" s="17">
        <v>49680</v>
      </c>
    </row>
    <row r="2141" spans="1:12" s="18" customFormat="1" x14ac:dyDescent="0.25">
      <c r="A2141" s="14" t="s">
        <v>8</v>
      </c>
      <c r="B2141" s="14" t="s">
        <v>9</v>
      </c>
      <c r="C2141" s="14" t="s">
        <v>7320</v>
      </c>
      <c r="D2141" s="31">
        <v>6168</v>
      </c>
      <c r="E2141" s="30" t="s">
        <v>11044</v>
      </c>
      <c r="F2141" s="14" t="s">
        <v>7318</v>
      </c>
      <c r="G2141" s="14" t="s">
        <v>7321</v>
      </c>
      <c r="H2141" s="14" t="s">
        <v>11549</v>
      </c>
      <c r="I2141" s="25">
        <v>8151</v>
      </c>
      <c r="J2141" s="14" t="str">
        <f t="shared" si="33"/>
        <v>K25TTM815145821</v>
      </c>
      <c r="K2141" s="16">
        <v>45821</v>
      </c>
      <c r="L2141" s="17">
        <v>320760</v>
      </c>
    </row>
    <row r="2142" spans="1:12" s="18" customFormat="1" x14ac:dyDescent="0.25">
      <c r="A2142" s="14" t="s">
        <v>8</v>
      </c>
      <c r="B2142" s="14" t="s">
        <v>9</v>
      </c>
      <c r="C2142" s="14" t="s">
        <v>7322</v>
      </c>
      <c r="D2142" s="31">
        <v>6168</v>
      </c>
      <c r="E2142" s="30" t="s">
        <v>11044</v>
      </c>
      <c r="F2142" s="14" t="s">
        <v>7318</v>
      </c>
      <c r="G2142" s="14" t="s">
        <v>7323</v>
      </c>
      <c r="H2142" s="14" t="s">
        <v>11549</v>
      </c>
      <c r="I2142" s="25">
        <v>8152</v>
      </c>
      <c r="J2142" s="14" t="str">
        <f t="shared" si="33"/>
        <v>K25TTM815245821</v>
      </c>
      <c r="K2142" s="16">
        <v>45821</v>
      </c>
      <c r="L2142" s="17">
        <v>229878</v>
      </c>
    </row>
    <row r="2143" spans="1:12" s="18" customFormat="1" x14ac:dyDescent="0.25">
      <c r="A2143" s="14" t="s">
        <v>8</v>
      </c>
      <c r="B2143" s="14" t="s">
        <v>9</v>
      </c>
      <c r="C2143" s="14" t="s">
        <v>7324</v>
      </c>
      <c r="D2143" s="31">
        <v>6234</v>
      </c>
      <c r="E2143" s="30" t="s">
        <v>11124</v>
      </c>
      <c r="F2143" s="14" t="s">
        <v>7326</v>
      </c>
      <c r="G2143" s="14" t="s">
        <v>7327</v>
      </c>
      <c r="H2143" s="14" t="s">
        <v>11549</v>
      </c>
      <c r="I2143" s="25">
        <v>36886</v>
      </c>
      <c r="J2143" s="14" t="str">
        <f t="shared" si="33"/>
        <v>K25TTM3688645821</v>
      </c>
      <c r="K2143" s="16">
        <v>45821</v>
      </c>
      <c r="L2143" s="17">
        <v>521681</v>
      </c>
    </row>
    <row r="2144" spans="1:12" s="18" customFormat="1" x14ac:dyDescent="0.25">
      <c r="A2144" s="14" t="s">
        <v>8</v>
      </c>
      <c r="B2144" s="14" t="s">
        <v>9</v>
      </c>
      <c r="C2144" s="14" t="s">
        <v>7328</v>
      </c>
      <c r="D2144" s="31">
        <v>6325</v>
      </c>
      <c r="E2144" s="30" t="s">
        <v>11054</v>
      </c>
      <c r="F2144" s="14" t="s">
        <v>1735</v>
      </c>
      <c r="G2144" s="14" t="s">
        <v>7329</v>
      </c>
      <c r="H2144" s="14" t="s">
        <v>11549</v>
      </c>
      <c r="I2144" s="25">
        <v>26623</v>
      </c>
      <c r="J2144" s="14" t="str">
        <f t="shared" si="33"/>
        <v>K25TTM2662345821</v>
      </c>
      <c r="K2144" s="16">
        <v>45821</v>
      </c>
      <c r="L2144" s="17">
        <v>309420</v>
      </c>
    </row>
    <row r="2145" spans="1:12" s="18" customFormat="1" x14ac:dyDescent="0.25">
      <c r="A2145" s="14" t="s">
        <v>8</v>
      </c>
      <c r="B2145" s="14" t="s">
        <v>9</v>
      </c>
      <c r="C2145" s="14" t="s">
        <v>7330</v>
      </c>
      <c r="D2145" s="31">
        <v>6383</v>
      </c>
      <c r="E2145" s="30" t="s">
        <v>11119</v>
      </c>
      <c r="F2145" s="14" t="s">
        <v>7332</v>
      </c>
      <c r="G2145" s="14" t="s">
        <v>7333</v>
      </c>
      <c r="H2145" s="14" t="s">
        <v>11549</v>
      </c>
      <c r="I2145" s="25">
        <v>9831</v>
      </c>
      <c r="J2145" s="14" t="str">
        <f t="shared" si="33"/>
        <v>K25TTM983145821</v>
      </c>
      <c r="K2145" s="16">
        <v>45821</v>
      </c>
      <c r="L2145" s="17">
        <v>300070</v>
      </c>
    </row>
    <row r="2146" spans="1:12" s="18" customFormat="1" x14ac:dyDescent="0.25">
      <c r="A2146" s="14" t="s">
        <v>8</v>
      </c>
      <c r="B2146" s="14" t="s">
        <v>9</v>
      </c>
      <c r="C2146" s="14" t="s">
        <v>7334</v>
      </c>
      <c r="D2146" s="31">
        <v>6395</v>
      </c>
      <c r="E2146" s="30" t="s">
        <v>11199</v>
      </c>
      <c r="F2146" s="14" t="s">
        <v>1751</v>
      </c>
      <c r="G2146" s="14" t="s">
        <v>7335</v>
      </c>
      <c r="H2146" s="14" t="s">
        <v>11549</v>
      </c>
      <c r="I2146" s="25">
        <v>2840</v>
      </c>
      <c r="J2146" s="14" t="str">
        <f t="shared" si="33"/>
        <v>K25TTM284045821</v>
      </c>
      <c r="K2146" s="16">
        <v>45821</v>
      </c>
      <c r="L2146" s="17">
        <v>65030</v>
      </c>
    </row>
    <row r="2147" spans="1:12" s="18" customFormat="1" x14ac:dyDescent="0.25">
      <c r="A2147" s="14" t="s">
        <v>8</v>
      </c>
      <c r="B2147" s="14" t="s">
        <v>9</v>
      </c>
      <c r="C2147" s="14" t="s">
        <v>7336</v>
      </c>
      <c r="D2147" s="31">
        <v>6400</v>
      </c>
      <c r="E2147" s="30" t="s">
        <v>11034</v>
      </c>
      <c r="F2147" s="14" t="s">
        <v>7338</v>
      </c>
      <c r="G2147" s="14" t="s">
        <v>7339</v>
      </c>
      <c r="H2147" s="14" t="s">
        <v>11549</v>
      </c>
      <c r="I2147" s="25">
        <v>276381</v>
      </c>
      <c r="J2147" s="14" t="str">
        <f t="shared" si="33"/>
        <v>K25TTM27638145821</v>
      </c>
      <c r="K2147" s="16">
        <v>45821</v>
      </c>
      <c r="L2147" s="17">
        <v>250145</v>
      </c>
    </row>
    <row r="2148" spans="1:12" s="18" customFormat="1" x14ac:dyDescent="0.25">
      <c r="A2148" s="14" t="s">
        <v>8</v>
      </c>
      <c r="B2148" s="14" t="s">
        <v>9</v>
      </c>
      <c r="C2148" s="14" t="s">
        <v>7340</v>
      </c>
      <c r="D2148" s="31">
        <v>6418</v>
      </c>
      <c r="E2148" s="30" t="s">
        <v>11273</v>
      </c>
      <c r="F2148" s="14" t="s">
        <v>7342</v>
      </c>
      <c r="G2148" s="14" t="s">
        <v>7343</v>
      </c>
      <c r="H2148" s="14" t="s">
        <v>11549</v>
      </c>
      <c r="I2148" s="25">
        <v>5039</v>
      </c>
      <c r="J2148" s="14" t="str">
        <f t="shared" si="33"/>
        <v>K25TTM503945821</v>
      </c>
      <c r="K2148" s="16">
        <v>45821</v>
      </c>
      <c r="L2148" s="17">
        <v>359828</v>
      </c>
    </row>
    <row r="2149" spans="1:12" s="18" customFormat="1" x14ac:dyDescent="0.25">
      <c r="A2149" s="14" t="s">
        <v>8</v>
      </c>
      <c r="B2149" s="14" t="s">
        <v>9</v>
      </c>
      <c r="C2149" s="14" t="s">
        <v>7344</v>
      </c>
      <c r="D2149" s="31">
        <v>6423</v>
      </c>
      <c r="E2149" s="30" t="s">
        <v>11034</v>
      </c>
      <c r="F2149" s="14" t="s">
        <v>7346</v>
      </c>
      <c r="G2149" s="14" t="s">
        <v>7347</v>
      </c>
      <c r="H2149" s="14" t="s">
        <v>11549</v>
      </c>
      <c r="I2149" s="25">
        <v>277872</v>
      </c>
      <c r="J2149" s="14" t="str">
        <f t="shared" si="33"/>
        <v>K25TTM27787245821</v>
      </c>
      <c r="K2149" s="16">
        <v>45821</v>
      </c>
      <c r="L2149" s="17">
        <v>120085</v>
      </c>
    </row>
    <row r="2150" spans="1:12" s="18" customFormat="1" x14ac:dyDescent="0.25">
      <c r="A2150" s="14" t="s">
        <v>8</v>
      </c>
      <c r="B2150" s="14" t="s">
        <v>9</v>
      </c>
      <c r="C2150" s="14" t="s">
        <v>7348</v>
      </c>
      <c r="D2150" s="31">
        <v>6423</v>
      </c>
      <c r="E2150" s="30" t="s">
        <v>11034</v>
      </c>
      <c r="F2150" s="14" t="s">
        <v>7346</v>
      </c>
      <c r="G2150" s="14" t="s">
        <v>7349</v>
      </c>
      <c r="H2150" s="14" t="s">
        <v>11549</v>
      </c>
      <c r="I2150" s="25">
        <v>277873</v>
      </c>
      <c r="J2150" s="14" t="str">
        <f t="shared" si="33"/>
        <v>K25TTM27787345821</v>
      </c>
      <c r="K2150" s="16">
        <v>45821</v>
      </c>
      <c r="L2150" s="17">
        <v>259740</v>
      </c>
    </row>
    <row r="2151" spans="1:12" s="18" customFormat="1" x14ac:dyDescent="0.25">
      <c r="A2151" s="14" t="s">
        <v>8</v>
      </c>
      <c r="B2151" s="14" t="s">
        <v>9</v>
      </c>
      <c r="C2151" s="14" t="s">
        <v>7350</v>
      </c>
      <c r="D2151" s="31">
        <v>6424</v>
      </c>
      <c r="E2151" s="30" t="s">
        <v>11034</v>
      </c>
      <c r="F2151" s="14" t="s">
        <v>7352</v>
      </c>
      <c r="G2151" s="14" t="s">
        <v>7353</v>
      </c>
      <c r="H2151" s="14" t="s">
        <v>11549</v>
      </c>
      <c r="I2151" s="25">
        <v>277930</v>
      </c>
      <c r="J2151" s="14" t="str">
        <f t="shared" si="33"/>
        <v>K25TTM27793045821</v>
      </c>
      <c r="K2151" s="16">
        <v>45821</v>
      </c>
      <c r="L2151" s="17">
        <v>130060</v>
      </c>
    </row>
    <row r="2152" spans="1:12" s="18" customFormat="1" x14ac:dyDescent="0.25">
      <c r="A2152" s="14" t="s">
        <v>8</v>
      </c>
      <c r="B2152" s="14" t="s">
        <v>9</v>
      </c>
      <c r="C2152" s="14" t="s">
        <v>7354</v>
      </c>
      <c r="D2152" s="31">
        <v>6453</v>
      </c>
      <c r="E2152" s="30" t="s">
        <v>11034</v>
      </c>
      <c r="F2152" s="14" t="s">
        <v>7356</v>
      </c>
      <c r="G2152" s="14" t="s">
        <v>7357</v>
      </c>
      <c r="H2152" s="14" t="s">
        <v>11549</v>
      </c>
      <c r="I2152" s="25">
        <v>277017</v>
      </c>
      <c r="J2152" s="14" t="str">
        <f t="shared" si="33"/>
        <v>K25TTM27701745821</v>
      </c>
      <c r="K2152" s="16">
        <v>45821</v>
      </c>
      <c r="L2152" s="17">
        <v>791400</v>
      </c>
    </row>
    <row r="2153" spans="1:12" s="18" customFormat="1" x14ac:dyDescent="0.25">
      <c r="A2153" s="14" t="s">
        <v>8</v>
      </c>
      <c r="B2153" s="14" t="s">
        <v>9</v>
      </c>
      <c r="C2153" s="14" t="s">
        <v>7358</v>
      </c>
      <c r="D2153" s="31">
        <v>6482</v>
      </c>
      <c r="E2153" s="30" t="s">
        <v>11034</v>
      </c>
      <c r="F2153" s="14" t="s">
        <v>3019</v>
      </c>
      <c r="G2153" s="14" t="s">
        <v>7359</v>
      </c>
      <c r="H2153" s="14" t="s">
        <v>11549</v>
      </c>
      <c r="I2153" s="25">
        <v>276695</v>
      </c>
      <c r="J2153" s="14" t="str">
        <f t="shared" si="33"/>
        <v>K25TTM27669545821</v>
      </c>
      <c r="K2153" s="16">
        <v>45821</v>
      </c>
      <c r="L2153" s="17">
        <v>108393</v>
      </c>
    </row>
    <row r="2154" spans="1:12" s="18" customFormat="1" x14ac:dyDescent="0.25">
      <c r="A2154" s="14" t="s">
        <v>8</v>
      </c>
      <c r="B2154" s="14" t="s">
        <v>9</v>
      </c>
      <c r="C2154" s="14" t="s">
        <v>7360</v>
      </c>
      <c r="D2154" s="31">
        <v>6501</v>
      </c>
      <c r="E2154" s="30" t="s">
        <v>11243</v>
      </c>
      <c r="F2154" s="14" t="s">
        <v>342</v>
      </c>
      <c r="G2154" s="14" t="s">
        <v>7361</v>
      </c>
      <c r="H2154" s="14" t="s">
        <v>11549</v>
      </c>
      <c r="I2154" s="25">
        <v>21683</v>
      </c>
      <c r="J2154" s="14" t="str">
        <f t="shared" si="33"/>
        <v>K25TTM2168345821</v>
      </c>
      <c r="K2154" s="16">
        <v>45821</v>
      </c>
      <c r="L2154" s="17">
        <v>108393</v>
      </c>
    </row>
    <row r="2155" spans="1:12" s="18" customFormat="1" x14ac:dyDescent="0.25">
      <c r="A2155" s="14" t="s">
        <v>8</v>
      </c>
      <c r="B2155" s="14" t="s">
        <v>9</v>
      </c>
      <c r="C2155" s="14" t="s">
        <v>7362</v>
      </c>
      <c r="D2155" s="31">
        <v>6501</v>
      </c>
      <c r="E2155" s="30" t="s">
        <v>11243</v>
      </c>
      <c r="F2155" s="14" t="s">
        <v>342</v>
      </c>
      <c r="G2155" s="14" t="s">
        <v>7363</v>
      </c>
      <c r="H2155" s="14" t="s">
        <v>11549</v>
      </c>
      <c r="I2155" s="25">
        <v>21687</v>
      </c>
      <c r="J2155" s="14" t="str">
        <f t="shared" si="33"/>
        <v>K25TTM2168745821</v>
      </c>
      <c r="K2155" s="16">
        <v>45821</v>
      </c>
      <c r="L2155" s="17">
        <v>216786</v>
      </c>
    </row>
    <row r="2156" spans="1:12" s="18" customFormat="1" x14ac:dyDescent="0.25">
      <c r="A2156" s="14" t="s">
        <v>8</v>
      </c>
      <c r="B2156" s="14" t="s">
        <v>9</v>
      </c>
      <c r="C2156" s="14" t="s">
        <v>7364</v>
      </c>
      <c r="D2156" s="31">
        <v>6510</v>
      </c>
      <c r="E2156" s="30" t="s">
        <v>11243</v>
      </c>
      <c r="F2156" s="14" t="s">
        <v>7366</v>
      </c>
      <c r="G2156" s="14" t="s">
        <v>7367</v>
      </c>
      <c r="H2156" s="14" t="s">
        <v>11549</v>
      </c>
      <c r="I2156" s="25">
        <v>21660</v>
      </c>
      <c r="J2156" s="14" t="str">
        <f t="shared" si="33"/>
        <v>K25TTM2166045821</v>
      </c>
      <c r="K2156" s="16">
        <v>45821</v>
      </c>
      <c r="L2156" s="17">
        <v>49680</v>
      </c>
    </row>
    <row r="2157" spans="1:12" s="18" customFormat="1" x14ac:dyDescent="0.25">
      <c r="A2157" s="14" t="s">
        <v>8</v>
      </c>
      <c r="B2157" s="14" t="s">
        <v>9</v>
      </c>
      <c r="C2157" s="14" t="s">
        <v>7368</v>
      </c>
      <c r="D2157" s="31">
        <v>6574</v>
      </c>
      <c r="E2157" s="30" t="s">
        <v>11199</v>
      </c>
      <c r="F2157" s="14" t="s">
        <v>358</v>
      </c>
      <c r="G2157" s="14" t="s">
        <v>7369</v>
      </c>
      <c r="H2157" s="14" t="s">
        <v>11549</v>
      </c>
      <c r="I2157" s="25">
        <v>2841</v>
      </c>
      <c r="J2157" s="14" t="str">
        <f t="shared" si="33"/>
        <v>K25TTM284145821</v>
      </c>
      <c r="K2157" s="16">
        <v>45821</v>
      </c>
      <c r="L2157" s="17">
        <v>130060</v>
      </c>
    </row>
    <row r="2158" spans="1:12" s="18" customFormat="1" x14ac:dyDescent="0.25">
      <c r="A2158" s="14" t="s">
        <v>8</v>
      </c>
      <c r="B2158" s="14" t="s">
        <v>9</v>
      </c>
      <c r="C2158" s="14" t="s">
        <v>7370</v>
      </c>
      <c r="D2158" s="31">
        <v>6632</v>
      </c>
      <c r="E2158" s="30" t="s">
        <v>11199</v>
      </c>
      <c r="F2158" s="14" t="s">
        <v>4293</v>
      </c>
      <c r="G2158" s="14" t="s">
        <v>7371</v>
      </c>
      <c r="H2158" s="14" t="s">
        <v>11549</v>
      </c>
      <c r="I2158" s="25">
        <v>2836</v>
      </c>
      <c r="J2158" s="14" t="str">
        <f t="shared" si="33"/>
        <v>K25TTM283645821</v>
      </c>
      <c r="K2158" s="16">
        <v>45821</v>
      </c>
      <c r="L2158" s="17">
        <v>290250</v>
      </c>
    </row>
    <row r="2159" spans="1:12" s="18" customFormat="1" x14ac:dyDescent="0.25">
      <c r="A2159" s="14" t="s">
        <v>8</v>
      </c>
      <c r="B2159" s="14" t="s">
        <v>9</v>
      </c>
      <c r="C2159" s="14" t="s">
        <v>7372</v>
      </c>
      <c r="D2159" s="31">
        <v>6645</v>
      </c>
      <c r="E2159" s="30" t="s">
        <v>11064</v>
      </c>
      <c r="F2159" s="14" t="s">
        <v>7374</v>
      </c>
      <c r="G2159" s="14" t="s">
        <v>7375</v>
      </c>
      <c r="H2159" s="14" t="s">
        <v>11549</v>
      </c>
      <c r="I2159" s="25">
        <v>45204</v>
      </c>
      <c r="J2159" s="14" t="str">
        <f t="shared" si="33"/>
        <v>K25TTM4520445821</v>
      </c>
      <c r="K2159" s="16">
        <v>45821</v>
      </c>
      <c r="L2159" s="17">
        <v>130060</v>
      </c>
    </row>
    <row r="2160" spans="1:12" s="18" customFormat="1" x14ac:dyDescent="0.25">
      <c r="A2160" s="14" t="s">
        <v>8</v>
      </c>
      <c r="B2160" s="14" t="s">
        <v>9</v>
      </c>
      <c r="C2160" s="14" t="s">
        <v>7376</v>
      </c>
      <c r="D2160" s="31">
        <v>6645</v>
      </c>
      <c r="E2160" s="30" t="s">
        <v>11064</v>
      </c>
      <c r="F2160" s="14" t="s">
        <v>7374</v>
      </c>
      <c r="G2160" s="14" t="s">
        <v>7377</v>
      </c>
      <c r="H2160" s="14" t="s">
        <v>11549</v>
      </c>
      <c r="I2160" s="25">
        <v>45206</v>
      </c>
      <c r="J2160" s="14" t="str">
        <f t="shared" si="33"/>
        <v>K25TTM4520645821</v>
      </c>
      <c r="K2160" s="16">
        <v>45821</v>
      </c>
      <c r="L2160" s="17">
        <v>65030</v>
      </c>
    </row>
    <row r="2161" spans="1:12" s="18" customFormat="1" x14ac:dyDescent="0.25">
      <c r="A2161" s="14" t="s">
        <v>8</v>
      </c>
      <c r="B2161" s="14" t="s">
        <v>9</v>
      </c>
      <c r="C2161" s="14" t="s">
        <v>7378</v>
      </c>
      <c r="D2161" s="31">
        <v>6652</v>
      </c>
      <c r="E2161" s="30" t="s">
        <v>11209</v>
      </c>
      <c r="F2161" s="14" t="s">
        <v>1045</v>
      </c>
      <c r="G2161" s="14" t="s">
        <v>7379</v>
      </c>
      <c r="H2161" s="14" t="s">
        <v>11549</v>
      </c>
      <c r="I2161" s="25">
        <v>9318</v>
      </c>
      <c r="J2161" s="14" t="str">
        <f t="shared" si="33"/>
        <v>K25TTM931845821</v>
      </c>
      <c r="K2161" s="16">
        <v>45821</v>
      </c>
      <c r="L2161" s="17">
        <v>160380</v>
      </c>
    </row>
    <row r="2162" spans="1:12" s="18" customFormat="1" x14ac:dyDescent="0.25">
      <c r="A2162" s="14" t="s">
        <v>8</v>
      </c>
      <c r="B2162" s="14" t="s">
        <v>9</v>
      </c>
      <c r="C2162" s="14" t="s">
        <v>7380</v>
      </c>
      <c r="D2162" s="31">
        <v>6659</v>
      </c>
      <c r="E2162" s="30" t="s">
        <v>11104</v>
      </c>
      <c r="F2162" s="14" t="s">
        <v>7382</v>
      </c>
      <c r="G2162" s="14" t="s">
        <v>7383</v>
      </c>
      <c r="H2162" s="14" t="s">
        <v>11549</v>
      </c>
      <c r="I2162" s="25">
        <v>18653</v>
      </c>
      <c r="J2162" s="14" t="str">
        <f t="shared" si="33"/>
        <v>K25TTM1865345821</v>
      </c>
      <c r="K2162" s="16">
        <v>45821</v>
      </c>
      <c r="L2162" s="17">
        <v>213840</v>
      </c>
    </row>
    <row r="2163" spans="1:12" s="18" customFormat="1" x14ac:dyDescent="0.25">
      <c r="A2163" s="14" t="s">
        <v>8</v>
      </c>
      <c r="B2163" s="14" t="s">
        <v>9</v>
      </c>
      <c r="C2163" s="14" t="s">
        <v>7384</v>
      </c>
      <c r="D2163" s="31">
        <v>6681</v>
      </c>
      <c r="E2163" s="30" t="s">
        <v>11054</v>
      </c>
      <c r="F2163" s="14" t="s">
        <v>1049</v>
      </c>
      <c r="G2163" s="14" t="s">
        <v>7385</v>
      </c>
      <c r="H2163" s="14" t="s">
        <v>11549</v>
      </c>
      <c r="I2163" s="25">
        <v>26587</v>
      </c>
      <c r="J2163" s="14" t="str">
        <f t="shared" si="33"/>
        <v>K25TTM2658745821</v>
      </c>
      <c r="K2163" s="16">
        <v>45821</v>
      </c>
      <c r="L2163" s="17">
        <v>108393</v>
      </c>
    </row>
    <row r="2164" spans="1:12" s="18" customFormat="1" x14ac:dyDescent="0.25">
      <c r="A2164" s="14" t="s">
        <v>8</v>
      </c>
      <c r="B2164" s="14" t="s">
        <v>9</v>
      </c>
      <c r="C2164" s="14" t="s">
        <v>7386</v>
      </c>
      <c r="D2164" s="31">
        <v>6708</v>
      </c>
      <c r="E2164" s="30" t="s">
        <v>11054</v>
      </c>
      <c r="F2164" s="14" t="s">
        <v>3717</v>
      </c>
      <c r="G2164" s="14" t="s">
        <v>7387</v>
      </c>
      <c r="H2164" s="14" t="s">
        <v>11549</v>
      </c>
      <c r="I2164" s="25">
        <v>26605</v>
      </c>
      <c r="J2164" s="14" t="str">
        <f t="shared" si="33"/>
        <v>K25TTM2660545821</v>
      </c>
      <c r="K2164" s="16">
        <v>45821</v>
      </c>
      <c r="L2164" s="17">
        <v>431568</v>
      </c>
    </row>
    <row r="2165" spans="1:12" s="18" customFormat="1" x14ac:dyDescent="0.25">
      <c r="A2165" s="14" t="s">
        <v>8</v>
      </c>
      <c r="B2165" s="14" t="s">
        <v>9</v>
      </c>
      <c r="C2165" s="14" t="s">
        <v>7388</v>
      </c>
      <c r="D2165" s="31">
        <v>6713</v>
      </c>
      <c r="E2165" s="30" t="s">
        <v>11034</v>
      </c>
      <c r="F2165" s="14" t="s">
        <v>2486</v>
      </c>
      <c r="G2165" s="14" t="s">
        <v>7389</v>
      </c>
      <c r="H2165" s="14" t="s">
        <v>11549</v>
      </c>
      <c r="I2165" s="25">
        <v>277904</v>
      </c>
      <c r="J2165" s="14" t="str">
        <f t="shared" si="33"/>
        <v>K25TTM27790445821</v>
      </c>
      <c r="K2165" s="16">
        <v>45821</v>
      </c>
      <c r="L2165" s="17">
        <v>479771</v>
      </c>
    </row>
    <row r="2166" spans="1:12" s="18" customFormat="1" x14ac:dyDescent="0.25">
      <c r="A2166" s="14" t="s">
        <v>8</v>
      </c>
      <c r="B2166" s="14" t="s">
        <v>9</v>
      </c>
      <c r="C2166" s="14" t="s">
        <v>7390</v>
      </c>
      <c r="D2166" s="31">
        <v>6723</v>
      </c>
      <c r="E2166" s="30" t="s">
        <v>11199</v>
      </c>
      <c r="F2166" s="14" t="s">
        <v>7392</v>
      </c>
      <c r="G2166" s="14" t="s">
        <v>7393</v>
      </c>
      <c r="H2166" s="14" t="s">
        <v>11549</v>
      </c>
      <c r="I2166" s="25">
        <v>2839</v>
      </c>
      <c r="J2166" s="14" t="str">
        <f t="shared" si="33"/>
        <v>K25TTM283945821</v>
      </c>
      <c r="K2166" s="16">
        <v>45821</v>
      </c>
      <c r="L2166" s="17">
        <v>160380</v>
      </c>
    </row>
    <row r="2167" spans="1:12" s="18" customFormat="1" x14ac:dyDescent="0.25">
      <c r="A2167" s="14" t="s">
        <v>8</v>
      </c>
      <c r="B2167" s="14" t="s">
        <v>9</v>
      </c>
      <c r="C2167" s="14" t="s">
        <v>7394</v>
      </c>
      <c r="D2167" s="31">
        <v>6743</v>
      </c>
      <c r="E2167" s="30" t="s">
        <v>11034</v>
      </c>
      <c r="F2167" s="14" t="s">
        <v>7396</v>
      </c>
      <c r="G2167" s="14" t="s">
        <v>7397</v>
      </c>
      <c r="H2167" s="14" t="s">
        <v>11549</v>
      </c>
      <c r="I2167" s="25">
        <v>277105</v>
      </c>
      <c r="J2167" s="14" t="str">
        <f t="shared" si="33"/>
        <v>K25TTM27710545821</v>
      </c>
      <c r="K2167" s="16">
        <v>45821</v>
      </c>
      <c r="L2167" s="17">
        <v>200133</v>
      </c>
    </row>
    <row r="2168" spans="1:12" s="18" customFormat="1" x14ac:dyDescent="0.25">
      <c r="A2168" s="14" t="s">
        <v>8</v>
      </c>
      <c r="B2168" s="14" t="s">
        <v>9</v>
      </c>
      <c r="C2168" s="14" t="s">
        <v>7398</v>
      </c>
      <c r="D2168" s="31">
        <v>6857</v>
      </c>
      <c r="E2168" s="30" t="s">
        <v>11034</v>
      </c>
      <c r="F2168" s="14" t="s">
        <v>1809</v>
      </c>
      <c r="G2168" s="14" t="s">
        <v>7399</v>
      </c>
      <c r="H2168" s="14" t="s">
        <v>11549</v>
      </c>
      <c r="I2168" s="25">
        <v>276899</v>
      </c>
      <c r="J2168" s="14" t="str">
        <f t="shared" si="33"/>
        <v>K25TTM27689945821</v>
      </c>
      <c r="K2168" s="16">
        <v>45821</v>
      </c>
      <c r="L2168" s="17">
        <v>248400</v>
      </c>
    </row>
    <row r="2169" spans="1:12" s="18" customFormat="1" x14ac:dyDescent="0.25">
      <c r="A2169" s="14" t="s">
        <v>8</v>
      </c>
      <c r="B2169" s="14" t="s">
        <v>9</v>
      </c>
      <c r="C2169" s="14" t="s">
        <v>7400</v>
      </c>
      <c r="D2169" s="31">
        <v>6926</v>
      </c>
      <c r="E2169" s="30" t="s">
        <v>11154</v>
      </c>
      <c r="F2169" s="14" t="s">
        <v>7402</v>
      </c>
      <c r="G2169" s="14" t="s">
        <v>7403</v>
      </c>
      <c r="H2169" s="14" t="s">
        <v>11549</v>
      </c>
      <c r="I2169" s="25">
        <v>11703</v>
      </c>
      <c r="J2169" s="14" t="str">
        <f t="shared" si="33"/>
        <v>K25TTM1170345821</v>
      </c>
      <c r="K2169" s="16">
        <v>45821</v>
      </c>
      <c r="L2169" s="17">
        <v>76626</v>
      </c>
    </row>
    <row r="2170" spans="1:12" s="18" customFormat="1" x14ac:dyDescent="0.25">
      <c r="A2170" s="14" t="s">
        <v>8</v>
      </c>
      <c r="B2170" s="14" t="s">
        <v>9</v>
      </c>
      <c r="C2170" s="14" t="s">
        <v>7404</v>
      </c>
      <c r="D2170" s="31">
        <v>6963</v>
      </c>
      <c r="E2170" s="30" t="s">
        <v>11079</v>
      </c>
      <c r="F2170" s="14" t="s">
        <v>7406</v>
      </c>
      <c r="G2170" s="14" t="s">
        <v>7407</v>
      </c>
      <c r="H2170" s="14" t="s">
        <v>11549</v>
      </c>
      <c r="I2170" s="25">
        <v>2176</v>
      </c>
      <c r="J2170" s="14" t="str">
        <f t="shared" si="33"/>
        <v>K25TTM217645821</v>
      </c>
      <c r="K2170" s="16">
        <v>45821</v>
      </c>
      <c r="L2170" s="17">
        <v>130060</v>
      </c>
    </row>
    <row r="2171" spans="1:12" s="18" customFormat="1" x14ac:dyDescent="0.25">
      <c r="A2171" s="14" t="s">
        <v>8</v>
      </c>
      <c r="B2171" s="14" t="s">
        <v>9</v>
      </c>
      <c r="C2171" s="14" t="s">
        <v>7408</v>
      </c>
      <c r="D2171" s="31">
        <v>6986</v>
      </c>
      <c r="E2171" s="30" t="s">
        <v>11054</v>
      </c>
      <c r="F2171" s="14" t="s">
        <v>3095</v>
      </c>
      <c r="G2171" s="14" t="s">
        <v>7409</v>
      </c>
      <c r="H2171" s="14" t="s">
        <v>11549</v>
      </c>
      <c r="I2171" s="25">
        <v>26631</v>
      </c>
      <c r="J2171" s="14" t="str">
        <f t="shared" si="33"/>
        <v>K25TTM2663145821</v>
      </c>
      <c r="K2171" s="16">
        <v>45821</v>
      </c>
      <c r="L2171" s="17">
        <v>213840</v>
      </c>
    </row>
    <row r="2172" spans="1:12" s="18" customFormat="1" x14ac:dyDescent="0.25">
      <c r="A2172" s="14" t="s">
        <v>8</v>
      </c>
      <c r="B2172" s="14" t="s">
        <v>9</v>
      </c>
      <c r="C2172" s="14" t="s">
        <v>7410</v>
      </c>
      <c r="D2172" s="31">
        <v>6989</v>
      </c>
      <c r="E2172" s="30" t="s">
        <v>11049</v>
      </c>
      <c r="F2172" s="14" t="s">
        <v>7412</v>
      </c>
      <c r="G2172" s="14" t="s">
        <v>7413</v>
      </c>
      <c r="H2172" s="14" t="s">
        <v>11549</v>
      </c>
      <c r="I2172" s="25">
        <v>8254</v>
      </c>
      <c r="J2172" s="14" t="str">
        <f t="shared" si="33"/>
        <v>K25TTM825445821</v>
      </c>
      <c r="K2172" s="16">
        <v>45821</v>
      </c>
      <c r="L2172" s="17">
        <v>239885</v>
      </c>
    </row>
    <row r="2173" spans="1:12" s="18" customFormat="1" x14ac:dyDescent="0.25">
      <c r="A2173" s="14" t="s">
        <v>8</v>
      </c>
      <c r="B2173" s="14" t="s">
        <v>9</v>
      </c>
      <c r="C2173" s="14" t="s">
        <v>7414</v>
      </c>
      <c r="D2173" s="31">
        <v>1564</v>
      </c>
      <c r="E2173" s="30" t="s">
        <v>11039</v>
      </c>
      <c r="F2173" s="14" t="s">
        <v>1087</v>
      </c>
      <c r="G2173" s="14" t="s">
        <v>7415</v>
      </c>
      <c r="H2173" s="14" t="s">
        <v>11549</v>
      </c>
      <c r="I2173" s="25">
        <v>10760</v>
      </c>
      <c r="J2173" s="14" t="str">
        <f t="shared" si="33"/>
        <v>K25TTM1076045822</v>
      </c>
      <c r="K2173" s="16">
        <v>45822</v>
      </c>
      <c r="L2173" s="17">
        <v>119943</v>
      </c>
    </row>
    <row r="2174" spans="1:12" s="18" customFormat="1" x14ac:dyDescent="0.25">
      <c r="A2174" s="14" t="s">
        <v>8</v>
      </c>
      <c r="B2174" s="14" t="s">
        <v>9</v>
      </c>
      <c r="C2174" s="14" t="s">
        <v>7416</v>
      </c>
      <c r="D2174" s="31">
        <v>1597</v>
      </c>
      <c r="E2174" s="30" t="s">
        <v>11024</v>
      </c>
      <c r="F2174" s="14" t="s">
        <v>7418</v>
      </c>
      <c r="G2174" s="14" t="s">
        <v>7419</v>
      </c>
      <c r="H2174" s="14" t="s">
        <v>11549</v>
      </c>
      <c r="I2174" s="25">
        <v>90300</v>
      </c>
      <c r="J2174" s="14" t="str">
        <f t="shared" si="33"/>
        <v>K25TTM9030045822</v>
      </c>
      <c r="K2174" s="16">
        <v>45822</v>
      </c>
      <c r="L2174" s="17">
        <v>1713403</v>
      </c>
    </row>
    <row r="2175" spans="1:12" s="18" customFormat="1" x14ac:dyDescent="0.25">
      <c r="A2175" s="14" t="s">
        <v>8</v>
      </c>
      <c r="B2175" s="14" t="s">
        <v>9</v>
      </c>
      <c r="C2175" s="14" t="s">
        <v>7420</v>
      </c>
      <c r="D2175" s="31">
        <v>1650</v>
      </c>
      <c r="E2175" s="30" t="s">
        <v>11034</v>
      </c>
      <c r="F2175" s="14" t="s">
        <v>418</v>
      </c>
      <c r="G2175" s="14" t="s">
        <v>7421</v>
      </c>
      <c r="H2175" s="14" t="s">
        <v>11549</v>
      </c>
      <c r="I2175" s="25">
        <v>278766</v>
      </c>
      <c r="J2175" s="14" t="str">
        <f t="shared" si="33"/>
        <v>K25TTM27876645822</v>
      </c>
      <c r="K2175" s="16">
        <v>45822</v>
      </c>
      <c r="L2175" s="17">
        <v>382484</v>
      </c>
    </row>
    <row r="2176" spans="1:12" s="18" customFormat="1" x14ac:dyDescent="0.25">
      <c r="A2176" s="14" t="s">
        <v>8</v>
      </c>
      <c r="B2176" s="14" t="s">
        <v>9</v>
      </c>
      <c r="C2176" s="14" t="s">
        <v>7422</v>
      </c>
      <c r="D2176" s="31">
        <v>1654</v>
      </c>
      <c r="E2176" s="30" t="s">
        <v>11034</v>
      </c>
      <c r="F2176" s="14" t="s">
        <v>3109</v>
      </c>
      <c r="G2176" s="14" t="s">
        <v>7423</v>
      </c>
      <c r="H2176" s="14" t="s">
        <v>11549</v>
      </c>
      <c r="I2176" s="25">
        <v>278715</v>
      </c>
      <c r="J2176" s="14" t="str">
        <f t="shared" si="33"/>
        <v>K25TTM27871545822</v>
      </c>
      <c r="K2176" s="16">
        <v>45822</v>
      </c>
      <c r="L2176" s="17">
        <v>361104</v>
      </c>
    </row>
    <row r="2177" spans="1:12" s="18" customFormat="1" x14ac:dyDescent="0.25">
      <c r="A2177" s="14" t="s">
        <v>8</v>
      </c>
      <c r="B2177" s="14" t="s">
        <v>9</v>
      </c>
      <c r="C2177" s="14" t="s">
        <v>7424</v>
      </c>
      <c r="D2177" s="31">
        <v>1656</v>
      </c>
      <c r="E2177" s="30" t="s">
        <v>11034</v>
      </c>
      <c r="F2177" s="14" t="s">
        <v>422</v>
      </c>
      <c r="G2177" s="14" t="s">
        <v>7425</v>
      </c>
      <c r="H2177" s="14" t="s">
        <v>11549</v>
      </c>
      <c r="I2177" s="25">
        <v>278374</v>
      </c>
      <c r="J2177" s="14" t="str">
        <f t="shared" si="33"/>
        <v>K25TTM27837445822</v>
      </c>
      <c r="K2177" s="16">
        <v>45822</v>
      </c>
      <c r="L2177" s="17">
        <v>482138</v>
      </c>
    </row>
    <row r="2178" spans="1:12" s="18" customFormat="1" x14ac:dyDescent="0.25">
      <c r="A2178" s="14" t="s">
        <v>8</v>
      </c>
      <c r="B2178" s="14" t="s">
        <v>9</v>
      </c>
      <c r="C2178" s="14" t="s">
        <v>7426</v>
      </c>
      <c r="D2178" s="31">
        <v>1658</v>
      </c>
      <c r="E2178" s="30" t="s">
        <v>11034</v>
      </c>
      <c r="F2178" s="14" t="s">
        <v>1107</v>
      </c>
      <c r="G2178" s="14" t="s">
        <v>7427</v>
      </c>
      <c r="H2178" s="14" t="s">
        <v>11549</v>
      </c>
      <c r="I2178" s="25">
        <v>278201</v>
      </c>
      <c r="J2178" s="14" t="str">
        <f t="shared" si="33"/>
        <v>K25TTM27820145822</v>
      </c>
      <c r="K2178" s="16">
        <v>45822</v>
      </c>
      <c r="L2178" s="17">
        <v>54197</v>
      </c>
    </row>
    <row r="2179" spans="1:12" s="18" customFormat="1" x14ac:dyDescent="0.25">
      <c r="A2179" s="14" t="s">
        <v>8</v>
      </c>
      <c r="B2179" s="14" t="s">
        <v>9</v>
      </c>
      <c r="C2179" s="14" t="s">
        <v>7428</v>
      </c>
      <c r="D2179" s="31">
        <v>1663</v>
      </c>
      <c r="E2179" s="30" t="s">
        <v>11034</v>
      </c>
      <c r="F2179" s="14" t="s">
        <v>7430</v>
      </c>
      <c r="G2179" s="14" t="s">
        <v>7431</v>
      </c>
      <c r="H2179" s="14" t="s">
        <v>11549</v>
      </c>
      <c r="I2179" s="25">
        <v>279043</v>
      </c>
      <c r="J2179" s="14" t="str">
        <f t="shared" si="33"/>
        <v>K25TTM27904345822</v>
      </c>
      <c r="K2179" s="16">
        <v>45822</v>
      </c>
      <c r="L2179" s="17">
        <v>246391</v>
      </c>
    </row>
    <row r="2180" spans="1:12" s="18" customFormat="1" x14ac:dyDescent="0.25">
      <c r="A2180" s="14" t="s">
        <v>8</v>
      </c>
      <c r="B2180" s="14" t="s">
        <v>9</v>
      </c>
      <c r="C2180" s="14" t="s">
        <v>7432</v>
      </c>
      <c r="D2180" s="31">
        <v>1664</v>
      </c>
      <c r="E2180" s="30" t="s">
        <v>11034</v>
      </c>
      <c r="F2180" s="14" t="s">
        <v>426</v>
      </c>
      <c r="G2180" s="14" t="s">
        <v>7433</v>
      </c>
      <c r="H2180" s="14" t="s">
        <v>11549</v>
      </c>
      <c r="I2180" s="25">
        <v>279118</v>
      </c>
      <c r="J2180" s="14" t="str">
        <f t="shared" ref="J2180:J2243" si="34">H2180&amp;I2180&amp;K2180</f>
        <v>K25TTM27911845822</v>
      </c>
      <c r="K2180" s="16">
        <v>45822</v>
      </c>
      <c r="L2180" s="17">
        <v>119943</v>
      </c>
    </row>
    <row r="2181" spans="1:12" s="18" customFormat="1" x14ac:dyDescent="0.25">
      <c r="A2181" s="14" t="s">
        <v>8</v>
      </c>
      <c r="B2181" s="14" t="s">
        <v>9</v>
      </c>
      <c r="C2181" s="14" t="s">
        <v>7434</v>
      </c>
      <c r="D2181" s="31">
        <v>2089</v>
      </c>
      <c r="E2181" s="30" t="s">
        <v>11064</v>
      </c>
      <c r="F2181" s="14" t="s">
        <v>7436</v>
      </c>
      <c r="G2181" s="14" t="s">
        <v>7437</v>
      </c>
      <c r="H2181" s="14" t="s">
        <v>11549</v>
      </c>
      <c r="I2181" s="25">
        <v>45514</v>
      </c>
      <c r="J2181" s="14" t="str">
        <f t="shared" si="34"/>
        <v>K25TTM4551445822</v>
      </c>
      <c r="K2181" s="16">
        <v>45822</v>
      </c>
      <c r="L2181" s="17">
        <v>359828</v>
      </c>
    </row>
    <row r="2182" spans="1:12" s="18" customFormat="1" x14ac:dyDescent="0.25">
      <c r="A2182" s="14" t="s">
        <v>8</v>
      </c>
      <c r="B2182" s="14" t="s">
        <v>9</v>
      </c>
      <c r="C2182" s="14" t="s">
        <v>7438</v>
      </c>
      <c r="D2182" s="31">
        <v>2165</v>
      </c>
      <c r="E2182" s="30" t="s">
        <v>11034</v>
      </c>
      <c r="F2182" s="14" t="s">
        <v>6037</v>
      </c>
      <c r="G2182" s="14" t="s">
        <v>7439</v>
      </c>
      <c r="H2182" s="14" t="s">
        <v>11549</v>
      </c>
      <c r="I2182" s="25">
        <v>279444</v>
      </c>
      <c r="J2182" s="14" t="str">
        <f t="shared" si="34"/>
        <v>K25TTM27944445822</v>
      </c>
      <c r="K2182" s="16">
        <v>45822</v>
      </c>
      <c r="L2182" s="17">
        <v>108393</v>
      </c>
    </row>
    <row r="2183" spans="1:12" s="18" customFormat="1" x14ac:dyDescent="0.25">
      <c r="A2183" s="14" t="s">
        <v>8</v>
      </c>
      <c r="B2183" s="14" t="s">
        <v>9</v>
      </c>
      <c r="C2183" s="14" t="s">
        <v>7440</v>
      </c>
      <c r="D2183" s="31">
        <v>2220</v>
      </c>
      <c r="E2183" s="30" t="s">
        <v>11034</v>
      </c>
      <c r="F2183" s="14" t="s">
        <v>7442</v>
      </c>
      <c r="G2183" s="14" t="s">
        <v>7443</v>
      </c>
      <c r="H2183" s="14" t="s">
        <v>11549</v>
      </c>
      <c r="I2183" s="25">
        <v>278472</v>
      </c>
      <c r="J2183" s="14" t="str">
        <f t="shared" si="34"/>
        <v>K25TTM27847245822</v>
      </c>
      <c r="K2183" s="16">
        <v>45822</v>
      </c>
      <c r="L2183" s="17">
        <v>109723</v>
      </c>
    </row>
    <row r="2184" spans="1:12" s="18" customFormat="1" x14ac:dyDescent="0.25">
      <c r="A2184" s="14" t="s">
        <v>8</v>
      </c>
      <c r="B2184" s="14" t="s">
        <v>9</v>
      </c>
      <c r="C2184" s="14" t="s">
        <v>7444</v>
      </c>
      <c r="D2184" s="31">
        <v>2351</v>
      </c>
      <c r="E2184" s="30" t="s">
        <v>11034</v>
      </c>
      <c r="F2184" s="14" t="s">
        <v>7446</v>
      </c>
      <c r="G2184" s="14" t="s">
        <v>7447</v>
      </c>
      <c r="H2184" s="14" t="s">
        <v>11549</v>
      </c>
      <c r="I2184" s="25">
        <v>279660</v>
      </c>
      <c r="J2184" s="14" t="str">
        <f t="shared" si="34"/>
        <v>K25TTM27966045822</v>
      </c>
      <c r="K2184" s="16">
        <v>45822</v>
      </c>
      <c r="L2184" s="17">
        <v>239885</v>
      </c>
    </row>
    <row r="2185" spans="1:12" s="18" customFormat="1" x14ac:dyDescent="0.25">
      <c r="A2185" s="14" t="s">
        <v>8</v>
      </c>
      <c r="B2185" s="14" t="s">
        <v>9</v>
      </c>
      <c r="C2185" s="14" t="s">
        <v>7448</v>
      </c>
      <c r="D2185" s="31">
        <v>2483</v>
      </c>
      <c r="E2185" s="30" t="s">
        <v>11064</v>
      </c>
      <c r="F2185" s="14" t="s">
        <v>4383</v>
      </c>
      <c r="G2185" s="14" t="s">
        <v>7449</v>
      </c>
      <c r="H2185" s="14" t="s">
        <v>11549</v>
      </c>
      <c r="I2185" s="25">
        <v>45480</v>
      </c>
      <c r="J2185" s="14" t="str">
        <f t="shared" si="34"/>
        <v>K25TTM4548045822</v>
      </c>
      <c r="K2185" s="16">
        <v>45822</v>
      </c>
      <c r="L2185" s="17">
        <v>336798</v>
      </c>
    </row>
    <row r="2186" spans="1:12" s="18" customFormat="1" x14ac:dyDescent="0.25">
      <c r="A2186" s="14" t="s">
        <v>8</v>
      </c>
      <c r="B2186" s="14" t="s">
        <v>9</v>
      </c>
      <c r="C2186" s="14" t="s">
        <v>7450</v>
      </c>
      <c r="D2186" s="31">
        <v>2558</v>
      </c>
      <c r="E2186" s="30" t="s">
        <v>11034</v>
      </c>
      <c r="F2186" s="14" t="s">
        <v>450</v>
      </c>
      <c r="G2186" s="14" t="s">
        <v>7451</v>
      </c>
      <c r="H2186" s="14" t="s">
        <v>11549</v>
      </c>
      <c r="I2186" s="25">
        <v>278700</v>
      </c>
      <c r="J2186" s="14" t="str">
        <f t="shared" si="34"/>
        <v>K25TTM27870045822</v>
      </c>
      <c r="K2186" s="16">
        <v>45822</v>
      </c>
      <c r="L2186" s="17">
        <v>393137</v>
      </c>
    </row>
    <row r="2187" spans="1:12" s="18" customFormat="1" x14ac:dyDescent="0.25">
      <c r="A2187" s="14" t="s">
        <v>8</v>
      </c>
      <c r="B2187" s="14" t="s">
        <v>9</v>
      </c>
      <c r="C2187" s="14" t="s">
        <v>7452</v>
      </c>
      <c r="D2187" s="31">
        <v>2798</v>
      </c>
      <c r="E2187" s="30" t="s">
        <v>11034</v>
      </c>
      <c r="F2187" s="14" t="s">
        <v>6061</v>
      </c>
      <c r="G2187" s="14" t="s">
        <v>7453</v>
      </c>
      <c r="H2187" s="14" t="s">
        <v>11549</v>
      </c>
      <c r="I2187" s="25">
        <v>279046</v>
      </c>
      <c r="J2187" s="14" t="str">
        <f t="shared" si="34"/>
        <v>K25TTM27904645822</v>
      </c>
      <c r="K2187" s="16">
        <v>45822</v>
      </c>
      <c r="L2187" s="17">
        <v>130823</v>
      </c>
    </row>
    <row r="2188" spans="1:12" s="18" customFormat="1" x14ac:dyDescent="0.25">
      <c r="A2188" s="14" t="s">
        <v>8</v>
      </c>
      <c r="B2188" s="14" t="s">
        <v>9</v>
      </c>
      <c r="C2188" s="14" t="s">
        <v>7454</v>
      </c>
      <c r="D2188" s="31">
        <v>2846</v>
      </c>
      <c r="E2188" s="30" t="s">
        <v>11034</v>
      </c>
      <c r="F2188" s="14" t="s">
        <v>6065</v>
      </c>
      <c r="G2188" s="14" t="s">
        <v>7455</v>
      </c>
      <c r="H2188" s="14" t="s">
        <v>11549</v>
      </c>
      <c r="I2188" s="25">
        <v>279766</v>
      </c>
      <c r="J2188" s="14" t="str">
        <f t="shared" si="34"/>
        <v>K25TTM27976645822</v>
      </c>
      <c r="K2188" s="16">
        <v>45822</v>
      </c>
      <c r="L2188" s="17">
        <v>400950</v>
      </c>
    </row>
    <row r="2189" spans="1:12" s="18" customFormat="1" x14ac:dyDescent="0.25">
      <c r="A2189" s="14" t="s">
        <v>8</v>
      </c>
      <c r="B2189" s="14" t="s">
        <v>9</v>
      </c>
      <c r="C2189" s="14" t="s">
        <v>7456</v>
      </c>
      <c r="D2189" s="31">
        <v>2979</v>
      </c>
      <c r="E2189" s="30" t="s">
        <v>11129</v>
      </c>
      <c r="F2189" s="14" t="s">
        <v>1875</v>
      </c>
      <c r="G2189" s="14" t="s">
        <v>7457</v>
      </c>
      <c r="H2189" s="14" t="s">
        <v>11549</v>
      </c>
      <c r="I2189" s="25">
        <v>21328</v>
      </c>
      <c r="J2189" s="14" t="str">
        <f t="shared" si="34"/>
        <v>K25TTM2132845822</v>
      </c>
      <c r="K2189" s="16">
        <v>45822</v>
      </c>
      <c r="L2189" s="17">
        <v>433572</v>
      </c>
    </row>
    <row r="2190" spans="1:12" s="18" customFormat="1" x14ac:dyDescent="0.25">
      <c r="A2190" s="14" t="s">
        <v>8</v>
      </c>
      <c r="B2190" s="14" t="s">
        <v>9</v>
      </c>
      <c r="C2190" s="14" t="s">
        <v>7458</v>
      </c>
      <c r="D2190" s="15" t="s">
        <v>7459</v>
      </c>
      <c r="E2190" s="30" t="s">
        <v>11199</v>
      </c>
      <c r="F2190" s="14" t="s">
        <v>7460</v>
      </c>
      <c r="G2190" s="14" t="s">
        <v>7461</v>
      </c>
      <c r="H2190" s="14" t="s">
        <v>11549</v>
      </c>
      <c r="I2190" s="25">
        <v>2885</v>
      </c>
      <c r="J2190" s="14" t="str">
        <f t="shared" si="34"/>
        <v>K25TTM288545822</v>
      </c>
      <c r="K2190" s="16">
        <v>45822</v>
      </c>
      <c r="L2190" s="17">
        <v>119943</v>
      </c>
    </row>
    <row r="2191" spans="1:12" s="18" customFormat="1" x14ac:dyDescent="0.25">
      <c r="A2191" s="14" t="s">
        <v>8</v>
      </c>
      <c r="B2191" s="14" t="s">
        <v>9</v>
      </c>
      <c r="C2191" s="14" t="s">
        <v>7462</v>
      </c>
      <c r="D2191" s="15" t="s">
        <v>7459</v>
      </c>
      <c r="E2191" s="30" t="s">
        <v>11199</v>
      </c>
      <c r="F2191" s="14" t="s">
        <v>7460</v>
      </c>
      <c r="G2191" s="14" t="s">
        <v>7463</v>
      </c>
      <c r="H2191" s="14" t="s">
        <v>11549</v>
      </c>
      <c r="I2191" s="25">
        <v>2886</v>
      </c>
      <c r="J2191" s="14" t="str">
        <f t="shared" si="34"/>
        <v>K25TTM288645822</v>
      </c>
      <c r="K2191" s="16">
        <v>45822</v>
      </c>
      <c r="L2191" s="17">
        <v>54197</v>
      </c>
    </row>
    <row r="2192" spans="1:12" s="18" customFormat="1" x14ac:dyDescent="0.25">
      <c r="A2192" s="14" t="s">
        <v>8</v>
      </c>
      <c r="B2192" s="14" t="s">
        <v>9</v>
      </c>
      <c r="C2192" s="14" t="s">
        <v>7464</v>
      </c>
      <c r="D2192" s="15" t="s">
        <v>27</v>
      </c>
      <c r="E2192" s="30" t="s">
        <v>11243</v>
      </c>
      <c r="F2192" s="14" t="s">
        <v>28</v>
      </c>
      <c r="G2192" s="14" t="s">
        <v>7465</v>
      </c>
      <c r="H2192" s="14" t="s">
        <v>11549</v>
      </c>
      <c r="I2192" s="25">
        <v>21825</v>
      </c>
      <c r="J2192" s="14" t="str">
        <f t="shared" si="34"/>
        <v>K25TTM2182545822</v>
      </c>
      <c r="K2192" s="16">
        <v>45822</v>
      </c>
      <c r="L2192" s="17">
        <v>99360</v>
      </c>
    </row>
    <row r="2193" spans="1:12" s="18" customFormat="1" x14ac:dyDescent="0.25">
      <c r="A2193" s="14" t="s">
        <v>8</v>
      </c>
      <c r="B2193" s="14" t="s">
        <v>9</v>
      </c>
      <c r="C2193" s="14" t="s">
        <v>7466</v>
      </c>
      <c r="D2193" s="15" t="s">
        <v>493</v>
      </c>
      <c r="E2193" s="30" t="s">
        <v>11049</v>
      </c>
      <c r="F2193" s="14" t="s">
        <v>494</v>
      </c>
      <c r="G2193" s="14" t="s">
        <v>7467</v>
      </c>
      <c r="H2193" s="14" t="s">
        <v>11549</v>
      </c>
      <c r="I2193" s="25">
        <v>8276</v>
      </c>
      <c r="J2193" s="14" t="str">
        <f t="shared" si="34"/>
        <v>K25TTM827645822</v>
      </c>
      <c r="K2193" s="16">
        <v>45822</v>
      </c>
      <c r="L2193" s="17">
        <v>119943</v>
      </c>
    </row>
    <row r="2194" spans="1:12" s="18" customFormat="1" x14ac:dyDescent="0.25">
      <c r="A2194" s="14" t="s">
        <v>8</v>
      </c>
      <c r="B2194" s="14" t="s">
        <v>9</v>
      </c>
      <c r="C2194" s="14" t="s">
        <v>7468</v>
      </c>
      <c r="D2194" s="15" t="s">
        <v>31</v>
      </c>
      <c r="E2194" s="30" t="s">
        <v>11028</v>
      </c>
      <c r="F2194" s="14" t="s">
        <v>32</v>
      </c>
      <c r="G2194" s="14" t="s">
        <v>7469</v>
      </c>
      <c r="H2194" s="14" t="s">
        <v>11549</v>
      </c>
      <c r="I2194" s="25">
        <v>3311</v>
      </c>
      <c r="J2194" s="14" t="str">
        <f t="shared" si="34"/>
        <v>K25TTM331145822</v>
      </c>
      <c r="K2194" s="16">
        <v>45822</v>
      </c>
      <c r="L2194" s="17">
        <v>198720</v>
      </c>
    </row>
    <row r="2195" spans="1:12" s="18" customFormat="1" x14ac:dyDescent="0.25">
      <c r="A2195" s="14" t="s">
        <v>8</v>
      </c>
      <c r="B2195" s="14" t="s">
        <v>9</v>
      </c>
      <c r="C2195" s="14" t="s">
        <v>7470</v>
      </c>
      <c r="D2195" s="15" t="s">
        <v>7471</v>
      </c>
      <c r="E2195" s="30" t="s">
        <v>11114</v>
      </c>
      <c r="F2195" s="14" t="s">
        <v>7472</v>
      </c>
      <c r="G2195" s="14" t="s">
        <v>7473</v>
      </c>
      <c r="H2195" s="14" t="s">
        <v>11549</v>
      </c>
      <c r="I2195" s="25">
        <v>5068</v>
      </c>
      <c r="J2195" s="14" t="str">
        <f t="shared" si="34"/>
        <v>K25TTM506845822</v>
      </c>
      <c r="K2195" s="16">
        <v>45822</v>
      </c>
      <c r="L2195" s="17">
        <v>239885</v>
      </c>
    </row>
    <row r="2196" spans="1:12" s="18" customFormat="1" x14ac:dyDescent="0.25">
      <c r="A2196" s="14" t="s">
        <v>8</v>
      </c>
      <c r="B2196" s="14" t="s">
        <v>9</v>
      </c>
      <c r="C2196" s="14" t="s">
        <v>7474</v>
      </c>
      <c r="D2196" s="15" t="s">
        <v>7475</v>
      </c>
      <c r="E2196" s="30" t="s">
        <v>11034</v>
      </c>
      <c r="F2196" s="14" t="s">
        <v>7476</v>
      </c>
      <c r="G2196" s="14" t="s">
        <v>7477</v>
      </c>
      <c r="H2196" s="14" t="s">
        <v>11549</v>
      </c>
      <c r="I2196" s="25">
        <v>278553</v>
      </c>
      <c r="J2196" s="14" t="str">
        <f t="shared" si="34"/>
        <v>K25TTM27855345822</v>
      </c>
      <c r="K2196" s="16">
        <v>45822</v>
      </c>
      <c r="L2196" s="17">
        <v>119943</v>
      </c>
    </row>
    <row r="2197" spans="1:12" s="18" customFormat="1" x14ac:dyDescent="0.25">
      <c r="A2197" s="14" t="s">
        <v>8</v>
      </c>
      <c r="B2197" s="14" t="s">
        <v>9</v>
      </c>
      <c r="C2197" s="14" t="s">
        <v>7478</v>
      </c>
      <c r="D2197" s="15" t="s">
        <v>35</v>
      </c>
      <c r="E2197" s="30" t="s">
        <v>11189</v>
      </c>
      <c r="F2197" s="14" t="s">
        <v>36</v>
      </c>
      <c r="G2197" s="14" t="s">
        <v>7479</v>
      </c>
      <c r="H2197" s="14" t="s">
        <v>11549</v>
      </c>
      <c r="I2197" s="25">
        <v>4951</v>
      </c>
      <c r="J2197" s="14" t="str">
        <f t="shared" si="34"/>
        <v>K25TTM495145822</v>
      </c>
      <c r="K2197" s="16">
        <v>45822</v>
      </c>
      <c r="L2197" s="17">
        <v>53460</v>
      </c>
    </row>
    <row r="2198" spans="1:12" s="18" customFormat="1" x14ac:dyDescent="0.25">
      <c r="A2198" s="14" t="s">
        <v>8</v>
      </c>
      <c r="B2198" s="14" t="s">
        <v>9</v>
      </c>
      <c r="C2198" s="14" t="s">
        <v>7480</v>
      </c>
      <c r="D2198" s="15" t="s">
        <v>513</v>
      </c>
      <c r="E2198" s="30" t="s">
        <v>11258</v>
      </c>
      <c r="F2198" s="14" t="s">
        <v>514</v>
      </c>
      <c r="G2198" s="14" t="s">
        <v>7481</v>
      </c>
      <c r="H2198" s="14" t="s">
        <v>11549</v>
      </c>
      <c r="I2198" s="25">
        <v>7457</v>
      </c>
      <c r="J2198" s="14" t="str">
        <f t="shared" si="34"/>
        <v>K25TTM745745822</v>
      </c>
      <c r="K2198" s="16">
        <v>45822</v>
      </c>
      <c r="L2198" s="17">
        <v>210250</v>
      </c>
    </row>
    <row r="2199" spans="1:12" s="18" customFormat="1" x14ac:dyDescent="0.25">
      <c r="A2199" s="14" t="s">
        <v>8</v>
      </c>
      <c r="B2199" s="14" t="s">
        <v>9</v>
      </c>
      <c r="C2199" s="14" t="s">
        <v>7482</v>
      </c>
      <c r="D2199" s="15" t="s">
        <v>513</v>
      </c>
      <c r="E2199" s="30" t="s">
        <v>11258</v>
      </c>
      <c r="F2199" s="14" t="s">
        <v>514</v>
      </c>
      <c r="G2199" s="14" t="s">
        <v>7483</v>
      </c>
      <c r="H2199" s="14" t="s">
        <v>11549</v>
      </c>
      <c r="I2199" s="25">
        <v>7459</v>
      </c>
      <c r="J2199" s="14" t="str">
        <f t="shared" si="34"/>
        <v>K25TTM745945822</v>
      </c>
      <c r="K2199" s="16">
        <v>45822</v>
      </c>
      <c r="L2199" s="17">
        <v>54432</v>
      </c>
    </row>
    <row r="2200" spans="1:12" s="18" customFormat="1" x14ac:dyDescent="0.25">
      <c r="A2200" s="14" t="s">
        <v>8</v>
      </c>
      <c r="B2200" s="14" t="s">
        <v>9</v>
      </c>
      <c r="C2200" s="14" t="s">
        <v>7484</v>
      </c>
      <c r="D2200" s="15" t="s">
        <v>7485</v>
      </c>
      <c r="E2200" s="30" t="s">
        <v>11028</v>
      </c>
      <c r="F2200" s="14" t="s">
        <v>7486</v>
      </c>
      <c r="G2200" s="14" t="s">
        <v>7487</v>
      </c>
      <c r="H2200" s="14" t="s">
        <v>11549</v>
      </c>
      <c r="I2200" s="25">
        <v>3304</v>
      </c>
      <c r="J2200" s="14" t="str">
        <f t="shared" si="34"/>
        <v>K25TTM330445822</v>
      </c>
      <c r="K2200" s="16">
        <v>45822</v>
      </c>
      <c r="L2200" s="17">
        <v>149040</v>
      </c>
    </row>
    <row r="2201" spans="1:12" s="18" customFormat="1" x14ac:dyDescent="0.25">
      <c r="A2201" s="14" t="s">
        <v>8</v>
      </c>
      <c r="B2201" s="14" t="s">
        <v>9</v>
      </c>
      <c r="C2201" s="14" t="s">
        <v>7488</v>
      </c>
      <c r="D2201" s="15" t="s">
        <v>7489</v>
      </c>
      <c r="E2201" s="30" t="s">
        <v>11054</v>
      </c>
      <c r="F2201" s="14" t="s">
        <v>7490</v>
      </c>
      <c r="G2201" s="14" t="s">
        <v>7491</v>
      </c>
      <c r="H2201" s="14" t="s">
        <v>11549</v>
      </c>
      <c r="I2201" s="25">
        <v>26786</v>
      </c>
      <c r="J2201" s="14" t="str">
        <f t="shared" si="34"/>
        <v>K25TTM2678645822</v>
      </c>
      <c r="K2201" s="16">
        <v>45822</v>
      </c>
      <c r="L2201" s="17">
        <v>120085</v>
      </c>
    </row>
    <row r="2202" spans="1:12" s="18" customFormat="1" x14ac:dyDescent="0.25">
      <c r="A2202" s="14" t="s">
        <v>8</v>
      </c>
      <c r="B2202" s="14" t="s">
        <v>9</v>
      </c>
      <c r="C2202" s="14" t="s">
        <v>7492</v>
      </c>
      <c r="D2202" s="15" t="s">
        <v>1212</v>
      </c>
      <c r="E2202" s="30" t="s">
        <v>11298</v>
      </c>
      <c r="F2202" s="14" t="s">
        <v>1213</v>
      </c>
      <c r="G2202" s="14" t="s">
        <v>7493</v>
      </c>
      <c r="H2202" s="14" t="s">
        <v>11549</v>
      </c>
      <c r="I2202" s="25">
        <v>4272</v>
      </c>
      <c r="J2202" s="14" t="str">
        <f t="shared" si="34"/>
        <v>K25TTM427245822</v>
      </c>
      <c r="K2202" s="16">
        <v>45822</v>
      </c>
      <c r="L2202" s="17">
        <v>162590</v>
      </c>
    </row>
    <row r="2203" spans="1:12" s="18" customFormat="1" x14ac:dyDescent="0.25">
      <c r="A2203" s="14" t="s">
        <v>8</v>
      </c>
      <c r="B2203" s="14" t="s">
        <v>9</v>
      </c>
      <c r="C2203" s="14" t="s">
        <v>7494</v>
      </c>
      <c r="D2203" s="15" t="s">
        <v>7495</v>
      </c>
      <c r="E2203" s="30" t="s">
        <v>11199</v>
      </c>
      <c r="F2203" s="14" t="s">
        <v>7496</v>
      </c>
      <c r="G2203" s="14" t="s">
        <v>7497</v>
      </c>
      <c r="H2203" s="14" t="s">
        <v>11549</v>
      </c>
      <c r="I2203" s="25">
        <v>2882</v>
      </c>
      <c r="J2203" s="14" t="str">
        <f t="shared" si="34"/>
        <v>K25TTM288245822</v>
      </c>
      <c r="K2203" s="16">
        <v>45822</v>
      </c>
      <c r="L2203" s="17">
        <v>719656</v>
      </c>
    </row>
    <row r="2204" spans="1:12" s="18" customFormat="1" x14ac:dyDescent="0.25">
      <c r="A2204" s="14" t="s">
        <v>8</v>
      </c>
      <c r="B2204" s="14" t="s">
        <v>9</v>
      </c>
      <c r="C2204" s="14" t="s">
        <v>7498</v>
      </c>
      <c r="D2204" s="15" t="s">
        <v>531</v>
      </c>
      <c r="E2204" s="30" t="s">
        <v>11144</v>
      </c>
      <c r="F2204" s="14" t="s">
        <v>532</v>
      </c>
      <c r="G2204" s="14" t="s">
        <v>7499</v>
      </c>
      <c r="H2204" s="14" t="s">
        <v>11549</v>
      </c>
      <c r="I2204" s="25">
        <v>6991</v>
      </c>
      <c r="J2204" s="14" t="str">
        <f t="shared" si="34"/>
        <v>K25TTM699145822</v>
      </c>
      <c r="K2204" s="16">
        <v>45822</v>
      </c>
      <c r="L2204" s="17">
        <v>239885</v>
      </c>
    </row>
    <row r="2205" spans="1:12" s="18" customFormat="1" x14ac:dyDescent="0.25">
      <c r="A2205" s="14" t="s">
        <v>8</v>
      </c>
      <c r="B2205" s="14" t="s">
        <v>9</v>
      </c>
      <c r="C2205" s="14" t="s">
        <v>7500</v>
      </c>
      <c r="D2205" s="15" t="s">
        <v>7501</v>
      </c>
      <c r="E2205" s="30" t="s">
        <v>11243</v>
      </c>
      <c r="F2205" s="14" t="s">
        <v>7502</v>
      </c>
      <c r="G2205" s="14" t="s">
        <v>7503</v>
      </c>
      <c r="H2205" s="14" t="s">
        <v>11549</v>
      </c>
      <c r="I2205" s="25">
        <v>21743</v>
      </c>
      <c r="J2205" s="14" t="str">
        <f t="shared" si="34"/>
        <v>K25TTM2174345822</v>
      </c>
      <c r="K2205" s="16">
        <v>45822</v>
      </c>
      <c r="L2205" s="17">
        <v>485529</v>
      </c>
    </row>
    <row r="2206" spans="1:12" s="18" customFormat="1" x14ac:dyDescent="0.25">
      <c r="A2206" s="14" t="s">
        <v>8</v>
      </c>
      <c r="B2206" s="14" t="s">
        <v>9</v>
      </c>
      <c r="C2206" s="14" t="s">
        <v>7504</v>
      </c>
      <c r="D2206" s="15" t="s">
        <v>7505</v>
      </c>
      <c r="E2206" s="30" t="s">
        <v>11024</v>
      </c>
      <c r="F2206" s="14" t="s">
        <v>7506</v>
      </c>
      <c r="G2206" s="14" t="s">
        <v>7507</v>
      </c>
      <c r="H2206" s="14" t="s">
        <v>11549</v>
      </c>
      <c r="I2206" s="25">
        <v>90412</v>
      </c>
      <c r="J2206" s="14" t="str">
        <f t="shared" si="34"/>
        <v>K25TTM9041245822</v>
      </c>
      <c r="K2206" s="16">
        <v>45822</v>
      </c>
      <c r="L2206" s="17">
        <v>577797</v>
      </c>
    </row>
    <row r="2207" spans="1:12" s="18" customFormat="1" x14ac:dyDescent="0.25">
      <c r="A2207" s="14" t="s">
        <v>8</v>
      </c>
      <c r="B2207" s="14" t="s">
        <v>9</v>
      </c>
      <c r="C2207" s="14" t="s">
        <v>7508</v>
      </c>
      <c r="D2207" s="15" t="s">
        <v>6862</v>
      </c>
      <c r="E2207" s="30" t="s">
        <v>11298</v>
      </c>
      <c r="F2207" s="14" t="s">
        <v>6863</v>
      </c>
      <c r="G2207" s="14" t="s">
        <v>7509</v>
      </c>
      <c r="H2207" s="14" t="s">
        <v>11549</v>
      </c>
      <c r="I2207" s="25">
        <v>4243</v>
      </c>
      <c r="J2207" s="14" t="str">
        <f t="shared" si="34"/>
        <v>K25TTM424345822</v>
      </c>
      <c r="K2207" s="16">
        <v>45822</v>
      </c>
      <c r="L2207" s="17">
        <v>49680</v>
      </c>
    </row>
    <row r="2208" spans="1:12" s="18" customFormat="1" x14ac:dyDescent="0.25">
      <c r="A2208" s="14" t="s">
        <v>8</v>
      </c>
      <c r="B2208" s="14" t="s">
        <v>9</v>
      </c>
      <c r="C2208" s="14" t="s">
        <v>7510</v>
      </c>
      <c r="D2208" s="15" t="s">
        <v>2633</v>
      </c>
      <c r="E2208" s="30" t="s">
        <v>11258</v>
      </c>
      <c r="F2208" s="14" t="s">
        <v>2634</v>
      </c>
      <c r="G2208" s="14" t="s">
        <v>7511</v>
      </c>
      <c r="H2208" s="14" t="s">
        <v>11549</v>
      </c>
      <c r="I2208" s="25">
        <v>7509</v>
      </c>
      <c r="J2208" s="14" t="str">
        <f t="shared" si="34"/>
        <v>K25TTM750945822</v>
      </c>
      <c r="K2208" s="16">
        <v>45822</v>
      </c>
      <c r="L2208" s="17">
        <v>60043</v>
      </c>
    </row>
    <row r="2209" spans="1:12" s="18" customFormat="1" x14ac:dyDescent="0.25">
      <c r="A2209" s="14" t="s">
        <v>8</v>
      </c>
      <c r="B2209" s="14" t="s">
        <v>9</v>
      </c>
      <c r="C2209" s="14" t="s">
        <v>7512</v>
      </c>
      <c r="D2209" s="15" t="s">
        <v>539</v>
      </c>
      <c r="E2209" s="30" t="s">
        <v>11034</v>
      </c>
      <c r="F2209" s="14" t="s">
        <v>540</v>
      </c>
      <c r="G2209" s="14" t="s">
        <v>7513</v>
      </c>
      <c r="H2209" s="14" t="s">
        <v>11549</v>
      </c>
      <c r="I2209" s="25">
        <v>278698</v>
      </c>
      <c r="J2209" s="14" t="str">
        <f t="shared" si="34"/>
        <v>K25TTM27869845822</v>
      </c>
      <c r="K2209" s="16">
        <v>45822</v>
      </c>
      <c r="L2209" s="17">
        <v>65030</v>
      </c>
    </row>
    <row r="2210" spans="1:12" s="18" customFormat="1" x14ac:dyDescent="0.25">
      <c r="A2210" s="14" t="s">
        <v>8</v>
      </c>
      <c r="B2210" s="14" t="s">
        <v>9</v>
      </c>
      <c r="C2210" s="14" t="s">
        <v>7514</v>
      </c>
      <c r="D2210" s="15" t="s">
        <v>7515</v>
      </c>
      <c r="E2210" s="30" t="s">
        <v>11243</v>
      </c>
      <c r="F2210" s="14" t="s">
        <v>7516</v>
      </c>
      <c r="G2210" s="14" t="s">
        <v>7517</v>
      </c>
      <c r="H2210" s="14" t="s">
        <v>11549</v>
      </c>
      <c r="I2210" s="25">
        <v>21728</v>
      </c>
      <c r="J2210" s="14" t="str">
        <f t="shared" si="34"/>
        <v>K25TTM2172845822</v>
      </c>
      <c r="K2210" s="16">
        <v>45822</v>
      </c>
      <c r="L2210" s="17">
        <v>160380</v>
      </c>
    </row>
    <row r="2211" spans="1:12" s="18" customFormat="1" x14ac:dyDescent="0.25">
      <c r="A2211" s="14" t="s">
        <v>8</v>
      </c>
      <c r="B2211" s="14" t="s">
        <v>9</v>
      </c>
      <c r="C2211" s="14" t="s">
        <v>7518</v>
      </c>
      <c r="D2211" s="15" t="s">
        <v>3224</v>
      </c>
      <c r="E2211" s="30" t="s">
        <v>11134</v>
      </c>
      <c r="F2211" s="14" t="s">
        <v>3225</v>
      </c>
      <c r="G2211" s="14" t="s">
        <v>7519</v>
      </c>
      <c r="H2211" s="14" t="s">
        <v>11549</v>
      </c>
      <c r="I2211" s="25">
        <v>2720</v>
      </c>
      <c r="J2211" s="14" t="str">
        <f t="shared" si="34"/>
        <v>K25TTM272045822</v>
      </c>
      <c r="K2211" s="16">
        <v>45822</v>
      </c>
      <c r="L2211" s="17">
        <v>489888</v>
      </c>
    </row>
    <row r="2212" spans="1:12" s="18" customFormat="1" x14ac:dyDescent="0.25">
      <c r="A2212" s="14" t="s">
        <v>8</v>
      </c>
      <c r="B2212" s="14" t="s">
        <v>9</v>
      </c>
      <c r="C2212" s="14" t="s">
        <v>7520</v>
      </c>
      <c r="D2212" s="15" t="s">
        <v>3224</v>
      </c>
      <c r="E2212" s="30" t="s">
        <v>11134</v>
      </c>
      <c r="F2212" s="14" t="s">
        <v>3225</v>
      </c>
      <c r="G2212" s="14" t="s">
        <v>7521</v>
      </c>
      <c r="H2212" s="14" t="s">
        <v>11549</v>
      </c>
      <c r="I2212" s="25">
        <v>2721</v>
      </c>
      <c r="J2212" s="14" t="str">
        <f t="shared" si="34"/>
        <v>K25TTM272145822</v>
      </c>
      <c r="K2212" s="16">
        <v>45822</v>
      </c>
      <c r="L2212" s="17">
        <v>114239</v>
      </c>
    </row>
    <row r="2213" spans="1:12" s="18" customFormat="1" x14ac:dyDescent="0.25">
      <c r="A2213" s="14" t="s">
        <v>8</v>
      </c>
      <c r="B2213" s="14" t="s">
        <v>9</v>
      </c>
      <c r="C2213" s="14" t="s">
        <v>7522</v>
      </c>
      <c r="D2213" s="15" t="s">
        <v>3224</v>
      </c>
      <c r="E2213" s="30" t="s">
        <v>11134</v>
      </c>
      <c r="F2213" s="14" t="s">
        <v>3225</v>
      </c>
      <c r="G2213" s="14" t="s">
        <v>3468</v>
      </c>
      <c r="H2213" s="14" t="s">
        <v>11549</v>
      </c>
      <c r="I2213" s="25">
        <v>2722</v>
      </c>
      <c r="J2213" s="14" t="str">
        <f t="shared" si="34"/>
        <v>K25TTM272245822</v>
      </c>
      <c r="K2213" s="16">
        <v>45822</v>
      </c>
      <c r="L2213" s="17">
        <v>377136</v>
      </c>
    </row>
    <row r="2214" spans="1:12" s="18" customFormat="1" x14ac:dyDescent="0.25">
      <c r="A2214" s="14" t="s">
        <v>8</v>
      </c>
      <c r="B2214" s="14" t="s">
        <v>9</v>
      </c>
      <c r="C2214" s="14" t="s">
        <v>7523</v>
      </c>
      <c r="D2214" s="15" t="s">
        <v>6882</v>
      </c>
      <c r="E2214" s="30" t="s">
        <v>11233</v>
      </c>
      <c r="F2214" s="14" t="s">
        <v>6883</v>
      </c>
      <c r="G2214" s="14" t="s">
        <v>7524</v>
      </c>
      <c r="H2214" s="14" t="s">
        <v>11549</v>
      </c>
      <c r="I2214" s="25">
        <v>18300</v>
      </c>
      <c r="J2214" s="14" t="str">
        <f t="shared" si="34"/>
        <v>K25TTM1830045822</v>
      </c>
      <c r="K2214" s="16">
        <v>45822</v>
      </c>
      <c r="L2214" s="17">
        <v>60043</v>
      </c>
    </row>
    <row r="2215" spans="1:12" s="18" customFormat="1" x14ac:dyDescent="0.25">
      <c r="A2215" s="14" t="s">
        <v>8</v>
      </c>
      <c r="B2215" s="14" t="s">
        <v>9</v>
      </c>
      <c r="C2215" s="14" t="s">
        <v>7525</v>
      </c>
      <c r="D2215" s="15" t="s">
        <v>7526</v>
      </c>
      <c r="E2215" s="30" t="s">
        <v>11179</v>
      </c>
      <c r="F2215" s="14" t="s">
        <v>7527</v>
      </c>
      <c r="G2215" s="14" t="s">
        <v>6852</v>
      </c>
      <c r="H2215" s="14" t="s">
        <v>11549</v>
      </c>
      <c r="I2215" s="25">
        <v>937</v>
      </c>
      <c r="J2215" s="14" t="str">
        <f t="shared" si="34"/>
        <v>K25TTM93745822</v>
      </c>
      <c r="K2215" s="16">
        <v>45822</v>
      </c>
      <c r="L2215" s="17">
        <v>65030</v>
      </c>
    </row>
    <row r="2216" spans="1:12" s="18" customFormat="1" x14ac:dyDescent="0.25">
      <c r="A2216" s="14" t="s">
        <v>8</v>
      </c>
      <c r="B2216" s="14" t="s">
        <v>9</v>
      </c>
      <c r="C2216" s="14" t="s">
        <v>7528</v>
      </c>
      <c r="D2216" s="15" t="s">
        <v>7529</v>
      </c>
      <c r="E2216" s="30" t="s">
        <v>11054</v>
      </c>
      <c r="F2216" s="14" t="s">
        <v>7530</v>
      </c>
      <c r="G2216" s="14" t="s">
        <v>7531</v>
      </c>
      <c r="H2216" s="14" t="s">
        <v>11549</v>
      </c>
      <c r="I2216" s="25">
        <v>26737</v>
      </c>
      <c r="J2216" s="14" t="str">
        <f t="shared" si="34"/>
        <v>K25TTM2673745822</v>
      </c>
      <c r="K2216" s="16">
        <v>45822</v>
      </c>
      <c r="L2216" s="17">
        <v>65030</v>
      </c>
    </row>
    <row r="2217" spans="1:12" s="18" customFormat="1" x14ac:dyDescent="0.25">
      <c r="A2217" s="14" t="s">
        <v>8</v>
      </c>
      <c r="B2217" s="14" t="s">
        <v>9</v>
      </c>
      <c r="C2217" s="14" t="s">
        <v>7532</v>
      </c>
      <c r="D2217" s="15" t="s">
        <v>7529</v>
      </c>
      <c r="E2217" s="30" t="s">
        <v>11054</v>
      </c>
      <c r="F2217" s="14" t="s">
        <v>7530</v>
      </c>
      <c r="G2217" s="14" t="s">
        <v>7533</v>
      </c>
      <c r="H2217" s="14" t="s">
        <v>11549</v>
      </c>
      <c r="I2217" s="25">
        <v>26740</v>
      </c>
      <c r="J2217" s="14" t="str">
        <f t="shared" si="34"/>
        <v>K25TTM2674045822</v>
      </c>
      <c r="K2217" s="16">
        <v>45822</v>
      </c>
      <c r="L2217" s="17">
        <v>119943</v>
      </c>
    </row>
    <row r="2218" spans="1:12" s="18" customFormat="1" x14ac:dyDescent="0.25">
      <c r="A2218" s="14" t="s">
        <v>8</v>
      </c>
      <c r="B2218" s="14" t="s">
        <v>9</v>
      </c>
      <c r="C2218" s="14" t="s">
        <v>7534</v>
      </c>
      <c r="D2218" s="15" t="s">
        <v>7529</v>
      </c>
      <c r="E2218" s="30" t="s">
        <v>11054</v>
      </c>
      <c r="F2218" s="14" t="s">
        <v>7530</v>
      </c>
      <c r="G2218" s="14" t="s">
        <v>7535</v>
      </c>
      <c r="H2218" s="14" t="s">
        <v>11549</v>
      </c>
      <c r="I2218" s="25">
        <v>26741</v>
      </c>
      <c r="J2218" s="14" t="str">
        <f t="shared" si="34"/>
        <v>K25TTM2674145822</v>
      </c>
      <c r="K2218" s="16">
        <v>45822</v>
      </c>
      <c r="L2218" s="17">
        <v>304915</v>
      </c>
    </row>
    <row r="2219" spans="1:12" s="18" customFormat="1" x14ac:dyDescent="0.25">
      <c r="A2219" s="14" t="s">
        <v>8</v>
      </c>
      <c r="B2219" s="14" t="s">
        <v>9</v>
      </c>
      <c r="C2219" s="14" t="s">
        <v>7536</v>
      </c>
      <c r="D2219" s="15" t="s">
        <v>7537</v>
      </c>
      <c r="E2219" s="30" t="e">
        <v>#N/A</v>
      </c>
      <c r="F2219" s="14" t="s">
        <v>7538</v>
      </c>
      <c r="G2219" s="14" t="s">
        <v>7539</v>
      </c>
      <c r="H2219" s="14" t="s">
        <v>11549</v>
      </c>
      <c r="I2219" s="25">
        <v>7474</v>
      </c>
      <c r="J2219" s="14" t="str">
        <f t="shared" si="34"/>
        <v>K25TTM747445822</v>
      </c>
      <c r="K2219" s="16">
        <v>45822</v>
      </c>
      <c r="L2219" s="17">
        <v>120085</v>
      </c>
    </row>
    <row r="2220" spans="1:12" s="18" customFormat="1" x14ac:dyDescent="0.25">
      <c r="A2220" s="14" t="s">
        <v>8</v>
      </c>
      <c r="B2220" s="14" t="s">
        <v>9</v>
      </c>
      <c r="C2220" s="14" t="s">
        <v>7540</v>
      </c>
      <c r="D2220" s="15" t="s">
        <v>7541</v>
      </c>
      <c r="E2220" s="30" t="s">
        <v>11298</v>
      </c>
      <c r="F2220" s="14" t="s">
        <v>7542</v>
      </c>
      <c r="G2220" s="14" t="s">
        <v>7543</v>
      </c>
      <c r="H2220" s="14" t="s">
        <v>11549</v>
      </c>
      <c r="I2220" s="25">
        <v>4240</v>
      </c>
      <c r="J2220" s="14" t="str">
        <f t="shared" si="34"/>
        <v>K25TTM424045822</v>
      </c>
      <c r="K2220" s="16">
        <v>45822</v>
      </c>
      <c r="L2220" s="17">
        <v>119943</v>
      </c>
    </row>
    <row r="2221" spans="1:12" s="18" customFormat="1" x14ac:dyDescent="0.25">
      <c r="A2221" s="14" t="s">
        <v>8</v>
      </c>
      <c r="B2221" s="14" t="s">
        <v>9</v>
      </c>
      <c r="C2221" s="14" t="s">
        <v>7544</v>
      </c>
      <c r="D2221" s="15" t="s">
        <v>7545</v>
      </c>
      <c r="E2221" s="30" t="s">
        <v>11248</v>
      </c>
      <c r="F2221" s="14" t="s">
        <v>7546</v>
      </c>
      <c r="G2221" s="14" t="s">
        <v>7547</v>
      </c>
      <c r="H2221" s="14" t="s">
        <v>11549</v>
      </c>
      <c r="I2221" s="25">
        <v>6641</v>
      </c>
      <c r="J2221" s="14" t="str">
        <f t="shared" si="34"/>
        <v>K25TTM664145822</v>
      </c>
      <c r="K2221" s="16">
        <v>45822</v>
      </c>
      <c r="L2221" s="17">
        <v>180128</v>
      </c>
    </row>
    <row r="2222" spans="1:12" s="18" customFormat="1" x14ac:dyDescent="0.25">
      <c r="A2222" s="14" t="s">
        <v>8</v>
      </c>
      <c r="B2222" s="14" t="s">
        <v>9</v>
      </c>
      <c r="C2222" s="14" t="s">
        <v>7548</v>
      </c>
      <c r="D2222" s="15" t="s">
        <v>2667</v>
      </c>
      <c r="E2222" s="30" t="s">
        <v>11258</v>
      </c>
      <c r="F2222" s="14" t="s">
        <v>2668</v>
      </c>
      <c r="G2222" s="14" t="s">
        <v>7549</v>
      </c>
      <c r="H2222" s="14" t="s">
        <v>11549</v>
      </c>
      <c r="I2222" s="25">
        <v>7460</v>
      </c>
      <c r="J2222" s="14" t="str">
        <f t="shared" si="34"/>
        <v>K25TTM746045822</v>
      </c>
      <c r="K2222" s="16">
        <v>45822</v>
      </c>
      <c r="L2222" s="17">
        <v>120085</v>
      </c>
    </row>
    <row r="2223" spans="1:12" s="18" customFormat="1" x14ac:dyDescent="0.25">
      <c r="A2223" s="14" t="s">
        <v>8</v>
      </c>
      <c r="B2223" s="14" t="s">
        <v>9</v>
      </c>
      <c r="C2223" s="14" t="s">
        <v>7550</v>
      </c>
      <c r="D2223" s="15" t="s">
        <v>7551</v>
      </c>
      <c r="E2223" s="30" t="s">
        <v>11034</v>
      </c>
      <c r="F2223" s="14" t="s">
        <v>7552</v>
      </c>
      <c r="G2223" s="14" t="s">
        <v>7553</v>
      </c>
      <c r="H2223" s="14" t="s">
        <v>11549</v>
      </c>
      <c r="I2223" s="25">
        <v>279871</v>
      </c>
      <c r="J2223" s="14" t="str">
        <f t="shared" si="34"/>
        <v>K25TTM27987145822</v>
      </c>
      <c r="K2223" s="16">
        <v>45822</v>
      </c>
      <c r="L2223" s="17">
        <v>318663</v>
      </c>
    </row>
    <row r="2224" spans="1:12" s="18" customFormat="1" x14ac:dyDescent="0.25">
      <c r="A2224" s="14" t="s">
        <v>8</v>
      </c>
      <c r="B2224" s="14" t="s">
        <v>9</v>
      </c>
      <c r="C2224" s="14" t="s">
        <v>7554</v>
      </c>
      <c r="D2224" s="15" t="s">
        <v>3888</v>
      </c>
      <c r="E2224" s="30" t="s">
        <v>11243</v>
      </c>
      <c r="F2224" s="14" t="s">
        <v>3889</v>
      </c>
      <c r="G2224" s="14" t="s">
        <v>7555</v>
      </c>
      <c r="H2224" s="14" t="s">
        <v>11549</v>
      </c>
      <c r="I2224" s="25">
        <v>21822</v>
      </c>
      <c r="J2224" s="14" t="str">
        <f t="shared" si="34"/>
        <v>K25TTM2182245822</v>
      </c>
      <c r="K2224" s="16">
        <v>45822</v>
      </c>
      <c r="L2224" s="17">
        <v>65030</v>
      </c>
    </row>
    <row r="2225" spans="1:12" s="18" customFormat="1" x14ac:dyDescent="0.25">
      <c r="A2225" s="14" t="s">
        <v>8</v>
      </c>
      <c r="B2225" s="14" t="s">
        <v>9</v>
      </c>
      <c r="C2225" s="14" t="s">
        <v>7556</v>
      </c>
      <c r="D2225" s="15" t="s">
        <v>93</v>
      </c>
      <c r="E2225" s="30" t="s">
        <v>11189</v>
      </c>
      <c r="F2225" s="14" t="s">
        <v>94</v>
      </c>
      <c r="G2225" s="14" t="s">
        <v>7557</v>
      </c>
      <c r="H2225" s="14" t="s">
        <v>11549</v>
      </c>
      <c r="I2225" s="25">
        <v>4936</v>
      </c>
      <c r="J2225" s="14" t="str">
        <f t="shared" si="34"/>
        <v>K25TTM493645822</v>
      </c>
      <c r="K2225" s="16">
        <v>45822</v>
      </c>
      <c r="L2225" s="17">
        <v>160380</v>
      </c>
    </row>
    <row r="2226" spans="1:12" s="18" customFormat="1" x14ac:dyDescent="0.25">
      <c r="A2226" s="14" t="s">
        <v>8</v>
      </c>
      <c r="B2226" s="14" t="s">
        <v>9</v>
      </c>
      <c r="C2226" s="14" t="s">
        <v>7558</v>
      </c>
      <c r="D2226" s="15" t="s">
        <v>93</v>
      </c>
      <c r="E2226" s="30" t="s">
        <v>11189</v>
      </c>
      <c r="F2226" s="14" t="s">
        <v>94</v>
      </c>
      <c r="G2226" s="14" t="s">
        <v>7559</v>
      </c>
      <c r="H2226" s="14" t="s">
        <v>11549</v>
      </c>
      <c r="I2226" s="25">
        <v>4938</v>
      </c>
      <c r="J2226" s="14" t="str">
        <f t="shared" si="34"/>
        <v>K25TTM493845822</v>
      </c>
      <c r="K2226" s="16">
        <v>45822</v>
      </c>
      <c r="L2226" s="17">
        <v>217022</v>
      </c>
    </row>
    <row r="2227" spans="1:12" s="18" customFormat="1" x14ac:dyDescent="0.25">
      <c r="A2227" s="14" t="s">
        <v>8</v>
      </c>
      <c r="B2227" s="14" t="s">
        <v>9</v>
      </c>
      <c r="C2227" s="14" t="s">
        <v>7560</v>
      </c>
      <c r="D2227" s="15" t="s">
        <v>6187</v>
      </c>
      <c r="E2227" s="30" t="e">
        <v>#N/A</v>
      </c>
      <c r="F2227" s="14" t="s">
        <v>6188</v>
      </c>
      <c r="G2227" s="14" t="s">
        <v>7561</v>
      </c>
      <c r="H2227" s="14" t="s">
        <v>11549</v>
      </c>
      <c r="I2227" s="25">
        <v>279299</v>
      </c>
      <c r="J2227" s="14" t="str">
        <f t="shared" si="34"/>
        <v>K25TTM27929945822</v>
      </c>
      <c r="K2227" s="16">
        <v>45822</v>
      </c>
      <c r="L2227" s="17">
        <v>479771</v>
      </c>
    </row>
    <row r="2228" spans="1:12" s="18" customFormat="1" x14ac:dyDescent="0.25">
      <c r="A2228" s="14" t="s">
        <v>8</v>
      </c>
      <c r="B2228" s="14" t="s">
        <v>9</v>
      </c>
      <c r="C2228" s="14" t="s">
        <v>7562</v>
      </c>
      <c r="D2228" s="15" t="s">
        <v>7563</v>
      </c>
      <c r="E2228" s="30" t="e">
        <v>#N/A</v>
      </c>
      <c r="F2228" s="14" t="s">
        <v>7564</v>
      </c>
      <c r="G2228" s="14" t="s">
        <v>7565</v>
      </c>
      <c r="H2228" s="14" t="s">
        <v>11549</v>
      </c>
      <c r="I2228" s="25">
        <v>15356</v>
      </c>
      <c r="J2228" s="14" t="str">
        <f t="shared" si="34"/>
        <v>K25TTM1535645822</v>
      </c>
      <c r="K2228" s="16">
        <v>45822</v>
      </c>
      <c r="L2228" s="17">
        <v>213840</v>
      </c>
    </row>
    <row r="2229" spans="1:12" s="18" customFormat="1" x14ac:dyDescent="0.25">
      <c r="A2229" s="14" t="s">
        <v>8</v>
      </c>
      <c r="B2229" s="14" t="s">
        <v>9</v>
      </c>
      <c r="C2229" s="14" t="s">
        <v>7566</v>
      </c>
      <c r="D2229" s="15" t="s">
        <v>5102</v>
      </c>
      <c r="E2229" s="30" t="s">
        <v>11034</v>
      </c>
      <c r="F2229" s="14" t="s">
        <v>5103</v>
      </c>
      <c r="G2229" s="14" t="s">
        <v>7567</v>
      </c>
      <c r="H2229" s="14" t="s">
        <v>11549</v>
      </c>
      <c r="I2229" s="25">
        <v>279517</v>
      </c>
      <c r="J2229" s="14" t="str">
        <f t="shared" si="34"/>
        <v>K25TTM27951745822</v>
      </c>
      <c r="K2229" s="16">
        <v>45822</v>
      </c>
      <c r="L2229" s="17">
        <v>240570</v>
      </c>
    </row>
    <row r="2230" spans="1:12" s="18" customFormat="1" x14ac:dyDescent="0.25">
      <c r="A2230" s="14" t="s">
        <v>8</v>
      </c>
      <c r="B2230" s="14" t="s">
        <v>9</v>
      </c>
      <c r="C2230" s="14" t="s">
        <v>7568</v>
      </c>
      <c r="D2230" s="15" t="s">
        <v>4735</v>
      </c>
      <c r="E2230" s="30" t="e">
        <v>#N/A</v>
      </c>
      <c r="F2230" s="14" t="s">
        <v>4736</v>
      </c>
      <c r="G2230" s="14" t="s">
        <v>7569</v>
      </c>
      <c r="H2230" s="14" t="s">
        <v>11549</v>
      </c>
      <c r="I2230" s="25">
        <v>279379</v>
      </c>
      <c r="J2230" s="14" t="str">
        <f t="shared" si="34"/>
        <v>K25TTM27937945822</v>
      </c>
      <c r="K2230" s="16">
        <v>45822</v>
      </c>
      <c r="L2230" s="17">
        <v>119943</v>
      </c>
    </row>
    <row r="2231" spans="1:12" s="18" customFormat="1" x14ac:dyDescent="0.25">
      <c r="A2231" s="14" t="s">
        <v>8</v>
      </c>
      <c r="B2231" s="14" t="s">
        <v>9</v>
      </c>
      <c r="C2231" s="14" t="s">
        <v>7570</v>
      </c>
      <c r="D2231" s="15" t="s">
        <v>7571</v>
      </c>
      <c r="E2231" s="30" t="s">
        <v>11104</v>
      </c>
      <c r="F2231" s="14" t="s">
        <v>7572</v>
      </c>
      <c r="G2231" s="14" t="s">
        <v>7573</v>
      </c>
      <c r="H2231" s="14" t="s">
        <v>11549</v>
      </c>
      <c r="I2231" s="25">
        <v>18840</v>
      </c>
      <c r="J2231" s="14" t="str">
        <f t="shared" si="34"/>
        <v>K25TTM1884045822</v>
      </c>
      <c r="K2231" s="16">
        <v>45822</v>
      </c>
      <c r="L2231" s="17">
        <v>213840</v>
      </c>
    </row>
    <row r="2232" spans="1:12" s="18" customFormat="1" x14ac:dyDescent="0.25">
      <c r="A2232" s="14" t="s">
        <v>8</v>
      </c>
      <c r="B2232" s="14" t="s">
        <v>9</v>
      </c>
      <c r="C2232" s="14" t="s">
        <v>7574</v>
      </c>
      <c r="D2232" s="15" t="s">
        <v>7575</v>
      </c>
      <c r="E2232" s="30" t="s">
        <v>11044</v>
      </c>
      <c r="F2232" s="14" t="s">
        <v>7576</v>
      </c>
      <c r="G2232" s="14" t="s">
        <v>7577</v>
      </c>
      <c r="H2232" s="14" t="s">
        <v>11549</v>
      </c>
      <c r="I2232" s="25">
        <v>8177</v>
      </c>
      <c r="J2232" s="14" t="str">
        <f t="shared" si="34"/>
        <v>K25TTM817745822</v>
      </c>
      <c r="K2232" s="16">
        <v>45822</v>
      </c>
      <c r="L2232" s="17">
        <v>54432</v>
      </c>
    </row>
    <row r="2233" spans="1:12" s="18" customFormat="1" x14ac:dyDescent="0.25">
      <c r="A2233" s="14" t="s">
        <v>8</v>
      </c>
      <c r="B2233" s="14" t="s">
        <v>9</v>
      </c>
      <c r="C2233" s="14" t="s">
        <v>7578</v>
      </c>
      <c r="D2233" s="15" t="s">
        <v>7575</v>
      </c>
      <c r="E2233" s="30" t="s">
        <v>11044</v>
      </c>
      <c r="F2233" s="14" t="s">
        <v>7576</v>
      </c>
      <c r="G2233" s="14" t="s">
        <v>7579</v>
      </c>
      <c r="H2233" s="14" t="s">
        <v>11549</v>
      </c>
      <c r="I2233" s="25">
        <v>8178</v>
      </c>
      <c r="J2233" s="14" t="str">
        <f t="shared" si="34"/>
        <v>K25TTM817845822</v>
      </c>
      <c r="K2233" s="16">
        <v>45822</v>
      </c>
      <c r="L2233" s="17">
        <v>80190</v>
      </c>
    </row>
    <row r="2234" spans="1:12" s="18" customFormat="1" x14ac:dyDescent="0.25">
      <c r="A2234" s="14" t="s">
        <v>8</v>
      </c>
      <c r="B2234" s="14" t="s">
        <v>9</v>
      </c>
      <c r="C2234" s="14" t="s">
        <v>7580</v>
      </c>
      <c r="D2234" s="15" t="s">
        <v>1302</v>
      </c>
      <c r="E2234" s="30" t="s">
        <v>11034</v>
      </c>
      <c r="F2234" s="14" t="s">
        <v>1303</v>
      </c>
      <c r="G2234" s="14" t="s">
        <v>7581</v>
      </c>
      <c r="H2234" s="14" t="s">
        <v>11549</v>
      </c>
      <c r="I2234" s="25">
        <v>279750</v>
      </c>
      <c r="J2234" s="14" t="str">
        <f t="shared" si="34"/>
        <v>K25TTM27975045822</v>
      </c>
      <c r="K2234" s="16">
        <v>45822</v>
      </c>
      <c r="L2234" s="17">
        <v>119943</v>
      </c>
    </row>
    <row r="2235" spans="1:12" s="18" customFormat="1" x14ac:dyDescent="0.25">
      <c r="A2235" s="14" t="s">
        <v>8</v>
      </c>
      <c r="B2235" s="14" t="s">
        <v>9</v>
      </c>
      <c r="C2235" s="14" t="s">
        <v>7582</v>
      </c>
      <c r="D2235" s="15" t="s">
        <v>6952</v>
      </c>
      <c r="E2235" s="30" t="s">
        <v>11034</v>
      </c>
      <c r="F2235" s="14" t="s">
        <v>6953</v>
      </c>
      <c r="G2235" s="14" t="s">
        <v>7583</v>
      </c>
      <c r="H2235" s="14" t="s">
        <v>11549</v>
      </c>
      <c r="I2235" s="25">
        <v>279090</v>
      </c>
      <c r="J2235" s="14" t="str">
        <f t="shared" si="34"/>
        <v>K25TTM27909045822</v>
      </c>
      <c r="K2235" s="16">
        <v>45822</v>
      </c>
      <c r="L2235" s="17">
        <v>53460</v>
      </c>
    </row>
    <row r="2236" spans="1:12" s="18" customFormat="1" x14ac:dyDescent="0.25">
      <c r="A2236" s="14" t="s">
        <v>8</v>
      </c>
      <c r="B2236" s="14" t="s">
        <v>9</v>
      </c>
      <c r="C2236" s="14" t="s">
        <v>7584</v>
      </c>
      <c r="D2236" s="15" t="s">
        <v>7585</v>
      </c>
      <c r="E2236" s="30" t="e">
        <v>#N/A</v>
      </c>
      <c r="F2236" s="14" t="s">
        <v>7586</v>
      </c>
      <c r="G2236" s="14" t="s">
        <v>7587</v>
      </c>
      <c r="H2236" s="14" t="s">
        <v>11549</v>
      </c>
      <c r="I2236" s="25">
        <v>6415</v>
      </c>
      <c r="J2236" s="14" t="str">
        <f t="shared" si="34"/>
        <v>K25TTM641545822</v>
      </c>
      <c r="K2236" s="16">
        <v>45822</v>
      </c>
      <c r="L2236" s="17">
        <v>80190</v>
      </c>
    </row>
    <row r="2237" spans="1:12" s="18" customFormat="1" x14ac:dyDescent="0.25">
      <c r="A2237" s="14" t="s">
        <v>8</v>
      </c>
      <c r="B2237" s="14" t="s">
        <v>9</v>
      </c>
      <c r="C2237" s="14" t="s">
        <v>7588</v>
      </c>
      <c r="D2237" s="15" t="s">
        <v>3924</v>
      </c>
      <c r="E2237" s="30" t="e">
        <v>#N/A</v>
      </c>
      <c r="F2237" s="14" t="s">
        <v>3925</v>
      </c>
      <c r="G2237" s="14" t="s">
        <v>7589</v>
      </c>
      <c r="H2237" s="14" t="s">
        <v>11549</v>
      </c>
      <c r="I2237" s="25">
        <v>279805</v>
      </c>
      <c r="J2237" s="14" t="str">
        <f t="shared" si="34"/>
        <v>K25TTM27980545822</v>
      </c>
      <c r="K2237" s="16">
        <v>45822</v>
      </c>
      <c r="L2237" s="17">
        <v>65030</v>
      </c>
    </row>
    <row r="2238" spans="1:12" s="18" customFormat="1" x14ac:dyDescent="0.25">
      <c r="A2238" s="14" t="s">
        <v>8</v>
      </c>
      <c r="B2238" s="14" t="s">
        <v>9</v>
      </c>
      <c r="C2238" s="14" t="s">
        <v>7590</v>
      </c>
      <c r="D2238" s="15" t="s">
        <v>7591</v>
      </c>
      <c r="E2238" s="30" t="s">
        <v>11034</v>
      </c>
      <c r="F2238" s="14" t="s">
        <v>7592</v>
      </c>
      <c r="G2238" s="14" t="s">
        <v>7593</v>
      </c>
      <c r="H2238" s="14" t="s">
        <v>11549</v>
      </c>
      <c r="I2238" s="25">
        <v>279758</v>
      </c>
      <c r="J2238" s="14" t="str">
        <f t="shared" si="34"/>
        <v>K25TTM27975845822</v>
      </c>
      <c r="K2238" s="16">
        <v>45822</v>
      </c>
      <c r="L2238" s="17">
        <v>49680</v>
      </c>
    </row>
    <row r="2239" spans="1:12" s="18" customFormat="1" x14ac:dyDescent="0.25">
      <c r="A2239" s="14" t="s">
        <v>8</v>
      </c>
      <c r="B2239" s="14" t="s">
        <v>9</v>
      </c>
      <c r="C2239" s="14" t="s">
        <v>7594</v>
      </c>
      <c r="D2239" s="15" t="s">
        <v>7595</v>
      </c>
      <c r="E2239" s="30" t="s">
        <v>11129</v>
      </c>
      <c r="F2239" s="14" t="s">
        <v>7596</v>
      </c>
      <c r="G2239" s="14" t="s">
        <v>7597</v>
      </c>
      <c r="H2239" s="14" t="s">
        <v>11549</v>
      </c>
      <c r="I2239" s="25">
        <v>21292</v>
      </c>
      <c r="J2239" s="14" t="str">
        <f t="shared" si="34"/>
        <v>K25TTM2129245822</v>
      </c>
      <c r="K2239" s="16">
        <v>45822</v>
      </c>
      <c r="L2239" s="17">
        <v>160380</v>
      </c>
    </row>
    <row r="2240" spans="1:12" s="18" customFormat="1" x14ac:dyDescent="0.25">
      <c r="A2240" s="14" t="s">
        <v>8</v>
      </c>
      <c r="B2240" s="14" t="s">
        <v>9</v>
      </c>
      <c r="C2240" s="14" t="s">
        <v>7598</v>
      </c>
      <c r="D2240" s="31">
        <v>3089</v>
      </c>
      <c r="E2240" s="30" t="s">
        <v>11034</v>
      </c>
      <c r="F2240" s="14" t="s">
        <v>6965</v>
      </c>
      <c r="G2240" s="14" t="s">
        <v>7599</v>
      </c>
      <c r="H2240" s="14" t="s">
        <v>11549</v>
      </c>
      <c r="I2240" s="25">
        <v>278753</v>
      </c>
      <c r="J2240" s="14" t="str">
        <f t="shared" si="34"/>
        <v>K25TTM27875345822</v>
      </c>
      <c r="K2240" s="16">
        <v>45822</v>
      </c>
      <c r="L2240" s="17">
        <v>320760</v>
      </c>
    </row>
    <row r="2241" spans="1:12" s="18" customFormat="1" x14ac:dyDescent="0.25">
      <c r="A2241" s="14" t="s">
        <v>8</v>
      </c>
      <c r="B2241" s="14" t="s">
        <v>9</v>
      </c>
      <c r="C2241" s="14" t="s">
        <v>7600</v>
      </c>
      <c r="D2241" s="31">
        <v>3178</v>
      </c>
      <c r="E2241" s="30" t="s">
        <v>11034</v>
      </c>
      <c r="F2241" s="14" t="s">
        <v>118</v>
      </c>
      <c r="G2241" s="14" t="s">
        <v>7601</v>
      </c>
      <c r="H2241" s="14" t="s">
        <v>11549</v>
      </c>
      <c r="I2241" s="25">
        <v>278365</v>
      </c>
      <c r="J2241" s="14" t="str">
        <f t="shared" si="34"/>
        <v>K25TTM27836545822</v>
      </c>
      <c r="K2241" s="16">
        <v>45822</v>
      </c>
      <c r="L2241" s="17">
        <v>184973</v>
      </c>
    </row>
    <row r="2242" spans="1:12" s="18" customFormat="1" x14ac:dyDescent="0.25">
      <c r="A2242" s="14" t="s">
        <v>8</v>
      </c>
      <c r="B2242" s="14" t="s">
        <v>9</v>
      </c>
      <c r="C2242" s="14" t="s">
        <v>7602</v>
      </c>
      <c r="D2242" s="31">
        <v>3189</v>
      </c>
      <c r="E2242" s="30" t="s">
        <v>11129</v>
      </c>
      <c r="F2242" s="14" t="s">
        <v>7604</v>
      </c>
      <c r="G2242" s="14" t="s">
        <v>7605</v>
      </c>
      <c r="H2242" s="14" t="s">
        <v>11549</v>
      </c>
      <c r="I2242" s="25">
        <v>21329</v>
      </c>
      <c r="J2242" s="14" t="str">
        <f t="shared" si="34"/>
        <v>K25TTM2132945822</v>
      </c>
      <c r="K2242" s="16">
        <v>45822</v>
      </c>
      <c r="L2242" s="17">
        <v>690658</v>
      </c>
    </row>
    <row r="2243" spans="1:12" s="18" customFormat="1" x14ac:dyDescent="0.25">
      <c r="A2243" s="14" t="s">
        <v>8</v>
      </c>
      <c r="B2243" s="14" t="s">
        <v>9</v>
      </c>
      <c r="C2243" s="14" t="s">
        <v>7606</v>
      </c>
      <c r="D2243" s="31">
        <v>3225</v>
      </c>
      <c r="E2243" s="30" t="s">
        <v>11034</v>
      </c>
      <c r="F2243" s="14" t="s">
        <v>2049</v>
      </c>
      <c r="G2243" s="14" t="s">
        <v>7607</v>
      </c>
      <c r="H2243" s="14" t="s">
        <v>11549</v>
      </c>
      <c r="I2243" s="25">
        <v>279559</v>
      </c>
      <c r="J2243" s="14" t="str">
        <f t="shared" si="34"/>
        <v>K25TTM27955945822</v>
      </c>
      <c r="K2243" s="16">
        <v>45822</v>
      </c>
      <c r="L2243" s="17">
        <v>129870</v>
      </c>
    </row>
    <row r="2244" spans="1:12" s="18" customFormat="1" x14ac:dyDescent="0.25">
      <c r="A2244" s="14" t="s">
        <v>8</v>
      </c>
      <c r="B2244" s="14" t="s">
        <v>9</v>
      </c>
      <c r="C2244" s="14" t="s">
        <v>7608</v>
      </c>
      <c r="D2244" s="31">
        <v>3229</v>
      </c>
      <c r="E2244" s="30" t="s">
        <v>11034</v>
      </c>
      <c r="F2244" s="14" t="s">
        <v>7610</v>
      </c>
      <c r="G2244" s="14" t="s">
        <v>7611</v>
      </c>
      <c r="H2244" s="14" t="s">
        <v>11549</v>
      </c>
      <c r="I2244" s="25">
        <v>279584</v>
      </c>
      <c r="J2244" s="14" t="str">
        <f t="shared" ref="J2244:J2307" si="35">H2244&amp;I2244&amp;K2244</f>
        <v>K25TTM27958445822</v>
      </c>
      <c r="K2244" s="16">
        <v>45822</v>
      </c>
      <c r="L2244" s="17">
        <v>108393</v>
      </c>
    </row>
    <row r="2245" spans="1:12" s="18" customFormat="1" x14ac:dyDescent="0.25">
      <c r="A2245" s="14" t="s">
        <v>8</v>
      </c>
      <c r="B2245" s="14" t="s">
        <v>9</v>
      </c>
      <c r="C2245" s="14" t="s">
        <v>7612</v>
      </c>
      <c r="D2245" s="31">
        <v>3269</v>
      </c>
      <c r="E2245" s="30" t="s">
        <v>11064</v>
      </c>
      <c r="F2245" s="14" t="s">
        <v>644</v>
      </c>
      <c r="G2245" s="14" t="s">
        <v>7613</v>
      </c>
      <c r="H2245" s="14" t="s">
        <v>11549</v>
      </c>
      <c r="I2245" s="25">
        <v>45493</v>
      </c>
      <c r="J2245" s="14" t="str">
        <f t="shared" si="35"/>
        <v>K25TTM4549345822</v>
      </c>
      <c r="K2245" s="16">
        <v>45822</v>
      </c>
      <c r="L2245" s="17">
        <v>190103</v>
      </c>
    </row>
    <row r="2246" spans="1:12" s="18" customFormat="1" x14ac:dyDescent="0.25">
      <c r="A2246" s="14" t="s">
        <v>8</v>
      </c>
      <c r="B2246" s="14" t="s">
        <v>9</v>
      </c>
      <c r="C2246" s="14" t="s">
        <v>7614</v>
      </c>
      <c r="D2246" s="31">
        <v>3276</v>
      </c>
      <c r="E2246" s="30" t="s">
        <v>11034</v>
      </c>
      <c r="F2246" s="14" t="s">
        <v>7616</v>
      </c>
      <c r="G2246" s="14" t="s">
        <v>7617</v>
      </c>
      <c r="H2246" s="14" t="s">
        <v>11549</v>
      </c>
      <c r="I2246" s="25">
        <v>279800</v>
      </c>
      <c r="J2246" s="14" t="str">
        <f t="shared" si="35"/>
        <v>K25TTM27980045822</v>
      </c>
      <c r="K2246" s="16">
        <v>45822</v>
      </c>
      <c r="L2246" s="17">
        <v>302292</v>
      </c>
    </row>
    <row r="2247" spans="1:12" s="18" customFormat="1" x14ac:dyDescent="0.25">
      <c r="A2247" s="14" t="s">
        <v>8</v>
      </c>
      <c r="B2247" s="14" t="s">
        <v>9</v>
      </c>
      <c r="C2247" s="14" t="s">
        <v>7618</v>
      </c>
      <c r="D2247" s="31">
        <v>3277</v>
      </c>
      <c r="E2247" s="30" t="s">
        <v>11034</v>
      </c>
      <c r="F2247" s="14" t="s">
        <v>7620</v>
      </c>
      <c r="G2247" s="14" t="s">
        <v>7621</v>
      </c>
      <c r="H2247" s="14" t="s">
        <v>11549</v>
      </c>
      <c r="I2247" s="25">
        <v>278746</v>
      </c>
      <c r="J2247" s="14" t="str">
        <f t="shared" si="35"/>
        <v>K25TTM27874645822</v>
      </c>
      <c r="K2247" s="16">
        <v>45822</v>
      </c>
      <c r="L2247" s="17">
        <v>479771</v>
      </c>
    </row>
    <row r="2248" spans="1:12" s="18" customFormat="1" x14ac:dyDescent="0.25">
      <c r="A2248" s="14" t="s">
        <v>8</v>
      </c>
      <c r="B2248" s="14" t="s">
        <v>9</v>
      </c>
      <c r="C2248" s="14" t="s">
        <v>7622</v>
      </c>
      <c r="D2248" s="31">
        <v>3303</v>
      </c>
      <c r="E2248" s="30" t="s">
        <v>11034</v>
      </c>
      <c r="F2248" s="14" t="s">
        <v>648</v>
      </c>
      <c r="G2248" s="14" t="s">
        <v>7623</v>
      </c>
      <c r="H2248" s="14" t="s">
        <v>11549</v>
      </c>
      <c r="I2248" s="25">
        <v>278845</v>
      </c>
      <c r="J2248" s="14" t="str">
        <f t="shared" si="35"/>
        <v>K25TTM27884545822</v>
      </c>
      <c r="K2248" s="16">
        <v>45822</v>
      </c>
      <c r="L2248" s="17">
        <v>459188</v>
      </c>
    </row>
    <row r="2249" spans="1:12" s="18" customFormat="1" x14ac:dyDescent="0.25">
      <c r="A2249" s="14" t="s">
        <v>8</v>
      </c>
      <c r="B2249" s="14" t="s">
        <v>9</v>
      </c>
      <c r="C2249" s="14" t="s">
        <v>7624</v>
      </c>
      <c r="D2249" s="31">
        <v>3350</v>
      </c>
      <c r="E2249" s="30" t="s">
        <v>11034</v>
      </c>
      <c r="F2249" s="14" t="s">
        <v>5139</v>
      </c>
      <c r="G2249" s="14" t="s">
        <v>7625</v>
      </c>
      <c r="H2249" s="14" t="s">
        <v>11549</v>
      </c>
      <c r="I2249" s="25">
        <v>279049</v>
      </c>
      <c r="J2249" s="14" t="str">
        <f t="shared" si="35"/>
        <v>K25TTM27904945822</v>
      </c>
      <c r="K2249" s="16">
        <v>45822</v>
      </c>
      <c r="L2249" s="17">
        <v>162590</v>
      </c>
    </row>
    <row r="2250" spans="1:12" s="18" customFormat="1" x14ac:dyDescent="0.25">
      <c r="A2250" s="14" t="s">
        <v>8</v>
      </c>
      <c r="B2250" s="14" t="s">
        <v>9</v>
      </c>
      <c r="C2250" s="14" t="s">
        <v>7626</v>
      </c>
      <c r="D2250" s="31">
        <v>3351</v>
      </c>
      <c r="E2250" s="30" t="s">
        <v>11049</v>
      </c>
      <c r="F2250" s="14" t="s">
        <v>7628</v>
      </c>
      <c r="G2250" s="14" t="s">
        <v>7629</v>
      </c>
      <c r="H2250" s="14" t="s">
        <v>11549</v>
      </c>
      <c r="I2250" s="25">
        <v>8272</v>
      </c>
      <c r="J2250" s="14" t="str">
        <f t="shared" si="35"/>
        <v>K25TTM827245822</v>
      </c>
      <c r="K2250" s="16">
        <v>45822</v>
      </c>
      <c r="L2250" s="17">
        <v>239885</v>
      </c>
    </row>
    <row r="2251" spans="1:12" s="18" customFormat="1" x14ac:dyDescent="0.25">
      <c r="A2251" s="14" t="s">
        <v>8</v>
      </c>
      <c r="B2251" s="14" t="s">
        <v>9</v>
      </c>
      <c r="C2251" s="14" t="s">
        <v>7630</v>
      </c>
      <c r="D2251" s="31">
        <v>3425</v>
      </c>
      <c r="E2251" s="30" t="s">
        <v>11209</v>
      </c>
      <c r="F2251" s="14" t="s">
        <v>2077</v>
      </c>
      <c r="G2251" s="14" t="s">
        <v>7631</v>
      </c>
      <c r="H2251" s="14" t="s">
        <v>11549</v>
      </c>
      <c r="I2251" s="25">
        <v>9360</v>
      </c>
      <c r="J2251" s="14" t="str">
        <f t="shared" si="35"/>
        <v>K25TTM936045822</v>
      </c>
      <c r="K2251" s="16">
        <v>45822</v>
      </c>
      <c r="L2251" s="17">
        <v>119943</v>
      </c>
    </row>
    <row r="2252" spans="1:12" s="18" customFormat="1" x14ac:dyDescent="0.25">
      <c r="A2252" s="14" t="s">
        <v>8</v>
      </c>
      <c r="B2252" s="14" t="s">
        <v>9</v>
      </c>
      <c r="C2252" s="14" t="s">
        <v>7632</v>
      </c>
      <c r="D2252" s="31">
        <v>3433</v>
      </c>
      <c r="E2252" s="30" t="s">
        <v>11034</v>
      </c>
      <c r="F2252" s="14" t="s">
        <v>7634</v>
      </c>
      <c r="G2252" s="14" t="s">
        <v>7635</v>
      </c>
      <c r="H2252" s="14" t="s">
        <v>11549</v>
      </c>
      <c r="I2252" s="25">
        <v>278920</v>
      </c>
      <c r="J2252" s="14" t="str">
        <f t="shared" si="35"/>
        <v>K25TTM27892045822</v>
      </c>
      <c r="K2252" s="16">
        <v>45822</v>
      </c>
      <c r="L2252" s="17">
        <v>239885</v>
      </c>
    </row>
    <row r="2253" spans="1:12" s="18" customFormat="1" x14ac:dyDescent="0.25">
      <c r="A2253" s="14" t="s">
        <v>8</v>
      </c>
      <c r="B2253" s="14" t="s">
        <v>9</v>
      </c>
      <c r="C2253" s="14" t="s">
        <v>7636</v>
      </c>
      <c r="D2253" s="31">
        <v>3485</v>
      </c>
      <c r="E2253" s="30" t="s">
        <v>11064</v>
      </c>
      <c r="F2253" s="14" t="s">
        <v>3315</v>
      </c>
      <c r="G2253" s="14" t="s">
        <v>7637</v>
      </c>
      <c r="H2253" s="14" t="s">
        <v>11549</v>
      </c>
      <c r="I2253" s="25">
        <v>45346</v>
      </c>
      <c r="J2253" s="14" t="str">
        <f t="shared" si="35"/>
        <v>K25TTM4534645822</v>
      </c>
      <c r="K2253" s="16">
        <v>45822</v>
      </c>
      <c r="L2253" s="17">
        <v>60043</v>
      </c>
    </row>
    <row r="2254" spans="1:12" s="18" customFormat="1" x14ac:dyDescent="0.25">
      <c r="A2254" s="14" t="s">
        <v>8</v>
      </c>
      <c r="B2254" s="14" t="s">
        <v>9</v>
      </c>
      <c r="C2254" s="14" t="s">
        <v>7638</v>
      </c>
      <c r="D2254" s="31">
        <v>3654</v>
      </c>
      <c r="E2254" s="30" t="s">
        <v>11194</v>
      </c>
      <c r="F2254" s="14" t="s">
        <v>7640</v>
      </c>
      <c r="G2254" s="14" t="s">
        <v>7641</v>
      </c>
      <c r="H2254" s="14" t="s">
        <v>11549</v>
      </c>
      <c r="I2254" s="25">
        <v>8231</v>
      </c>
      <c r="J2254" s="14" t="str">
        <f t="shared" si="35"/>
        <v>K25TTM823145822</v>
      </c>
      <c r="K2254" s="16">
        <v>45822</v>
      </c>
      <c r="L2254" s="17">
        <v>536382</v>
      </c>
    </row>
    <row r="2255" spans="1:12" s="18" customFormat="1" x14ac:dyDescent="0.25">
      <c r="A2255" s="14" t="s">
        <v>8</v>
      </c>
      <c r="B2255" s="14" t="s">
        <v>9</v>
      </c>
      <c r="C2255" s="14" t="s">
        <v>7642</v>
      </c>
      <c r="D2255" s="31">
        <v>3667</v>
      </c>
      <c r="E2255" s="30" t="s">
        <v>11024</v>
      </c>
      <c r="F2255" s="14" t="s">
        <v>7644</v>
      </c>
      <c r="G2255" s="14" t="s">
        <v>7645</v>
      </c>
      <c r="H2255" s="14" t="s">
        <v>11549</v>
      </c>
      <c r="I2255" s="25">
        <v>90430</v>
      </c>
      <c r="J2255" s="14" t="str">
        <f t="shared" si="35"/>
        <v>K25TTM9043045822</v>
      </c>
      <c r="K2255" s="16">
        <v>45822</v>
      </c>
      <c r="L2255" s="17">
        <v>843150</v>
      </c>
    </row>
    <row r="2256" spans="1:12" s="18" customFormat="1" x14ac:dyDescent="0.25">
      <c r="A2256" s="14" t="s">
        <v>8</v>
      </c>
      <c r="B2256" s="14" t="s">
        <v>9</v>
      </c>
      <c r="C2256" s="14" t="s">
        <v>7646</v>
      </c>
      <c r="D2256" s="31">
        <v>3716</v>
      </c>
      <c r="E2256" s="30" t="s">
        <v>11034</v>
      </c>
      <c r="F2256" s="14" t="s">
        <v>2747</v>
      </c>
      <c r="G2256" s="14" t="s">
        <v>7647</v>
      </c>
      <c r="H2256" s="14" t="s">
        <v>11549</v>
      </c>
      <c r="I2256" s="25">
        <v>279854</v>
      </c>
      <c r="J2256" s="14" t="str">
        <f t="shared" si="35"/>
        <v>K25TTM27985445822</v>
      </c>
      <c r="K2256" s="16">
        <v>45822</v>
      </c>
      <c r="L2256" s="17">
        <v>80190</v>
      </c>
    </row>
    <row r="2257" spans="1:12" s="18" customFormat="1" x14ac:dyDescent="0.25">
      <c r="A2257" s="14" t="s">
        <v>8</v>
      </c>
      <c r="B2257" s="14" t="s">
        <v>9</v>
      </c>
      <c r="C2257" s="14" t="s">
        <v>7648</v>
      </c>
      <c r="D2257" s="31">
        <v>3746</v>
      </c>
      <c r="E2257" s="30" t="s">
        <v>11064</v>
      </c>
      <c r="F2257" s="14" t="s">
        <v>7027</v>
      </c>
      <c r="G2257" s="14" t="s">
        <v>7649</v>
      </c>
      <c r="H2257" s="14" t="s">
        <v>11549</v>
      </c>
      <c r="I2257" s="25">
        <v>45337</v>
      </c>
      <c r="J2257" s="14" t="str">
        <f t="shared" si="35"/>
        <v>K25TTM4533745822</v>
      </c>
      <c r="K2257" s="16">
        <v>45822</v>
      </c>
      <c r="L2257" s="17">
        <v>54197</v>
      </c>
    </row>
    <row r="2258" spans="1:12" s="18" customFormat="1" x14ac:dyDescent="0.25">
      <c r="A2258" s="14" t="s">
        <v>8</v>
      </c>
      <c r="B2258" s="14" t="s">
        <v>9</v>
      </c>
      <c r="C2258" s="14" t="s">
        <v>7650</v>
      </c>
      <c r="D2258" s="31">
        <v>3746</v>
      </c>
      <c r="E2258" s="30" t="s">
        <v>11064</v>
      </c>
      <c r="F2258" s="14" t="s">
        <v>7027</v>
      </c>
      <c r="G2258" s="14" t="s">
        <v>7651</v>
      </c>
      <c r="H2258" s="14" t="s">
        <v>11549</v>
      </c>
      <c r="I2258" s="25">
        <v>45338</v>
      </c>
      <c r="J2258" s="14" t="str">
        <f t="shared" si="35"/>
        <v>K25TTM4533845822</v>
      </c>
      <c r="K2258" s="16">
        <v>45822</v>
      </c>
      <c r="L2258" s="17">
        <v>120534</v>
      </c>
    </row>
    <row r="2259" spans="1:12" s="18" customFormat="1" x14ac:dyDescent="0.25">
      <c r="A2259" s="14" t="s">
        <v>8</v>
      </c>
      <c r="B2259" s="14" t="s">
        <v>9</v>
      </c>
      <c r="C2259" s="14" t="s">
        <v>7652</v>
      </c>
      <c r="D2259" s="31">
        <v>3748</v>
      </c>
      <c r="E2259" s="30" t="s">
        <v>11139</v>
      </c>
      <c r="F2259" s="14" t="s">
        <v>7654</v>
      </c>
      <c r="G2259" s="14" t="s">
        <v>7655</v>
      </c>
      <c r="H2259" s="14" t="s">
        <v>11549</v>
      </c>
      <c r="I2259" s="25">
        <v>5864</v>
      </c>
      <c r="J2259" s="14" t="str">
        <f t="shared" si="35"/>
        <v>K25TTM586445822</v>
      </c>
      <c r="K2259" s="16">
        <v>45822</v>
      </c>
      <c r="L2259" s="17">
        <v>119943</v>
      </c>
    </row>
    <row r="2260" spans="1:12" s="18" customFormat="1" x14ac:dyDescent="0.25">
      <c r="A2260" s="14" t="s">
        <v>8</v>
      </c>
      <c r="B2260" s="14" t="s">
        <v>9</v>
      </c>
      <c r="C2260" s="14" t="s">
        <v>7656</v>
      </c>
      <c r="D2260" s="31">
        <v>3757</v>
      </c>
      <c r="E2260" s="30" t="s">
        <v>11024</v>
      </c>
      <c r="F2260" s="14" t="s">
        <v>7658</v>
      </c>
      <c r="G2260" s="14" t="s">
        <v>7659</v>
      </c>
      <c r="H2260" s="14" t="s">
        <v>11549</v>
      </c>
      <c r="I2260" s="25">
        <v>90451</v>
      </c>
      <c r="J2260" s="14" t="str">
        <f t="shared" si="35"/>
        <v>K25TTM9045145822</v>
      </c>
      <c r="K2260" s="16">
        <v>45822</v>
      </c>
      <c r="L2260" s="17">
        <v>840393</v>
      </c>
    </row>
    <row r="2261" spans="1:12" s="18" customFormat="1" x14ac:dyDescent="0.25">
      <c r="A2261" s="14" t="s">
        <v>8</v>
      </c>
      <c r="B2261" s="14" t="s">
        <v>9</v>
      </c>
      <c r="C2261" s="14" t="s">
        <v>7660</v>
      </c>
      <c r="D2261" s="31">
        <v>3825</v>
      </c>
      <c r="E2261" s="30" t="s">
        <v>11104</v>
      </c>
      <c r="F2261" s="14" t="s">
        <v>7662</v>
      </c>
      <c r="G2261" s="14" t="s">
        <v>7663</v>
      </c>
      <c r="H2261" s="14" t="s">
        <v>11549</v>
      </c>
      <c r="I2261" s="25">
        <v>18880</v>
      </c>
      <c r="J2261" s="14" t="str">
        <f t="shared" si="35"/>
        <v>K25TTM1888045822</v>
      </c>
      <c r="K2261" s="16">
        <v>45822</v>
      </c>
      <c r="L2261" s="17">
        <v>248400</v>
      </c>
    </row>
    <row r="2262" spans="1:12" s="18" customFormat="1" x14ac:dyDescent="0.25">
      <c r="A2262" s="14" t="s">
        <v>8</v>
      </c>
      <c r="B2262" s="14" t="s">
        <v>9</v>
      </c>
      <c r="C2262" s="14" t="s">
        <v>7664</v>
      </c>
      <c r="D2262" s="31">
        <v>3825</v>
      </c>
      <c r="E2262" s="30" t="s">
        <v>11104</v>
      </c>
      <c r="F2262" s="14" t="s">
        <v>7662</v>
      </c>
      <c r="G2262" s="14" t="s">
        <v>7665</v>
      </c>
      <c r="H2262" s="14" t="s">
        <v>11549</v>
      </c>
      <c r="I2262" s="25">
        <v>18883</v>
      </c>
      <c r="J2262" s="14" t="str">
        <f t="shared" si="35"/>
        <v>K25TTM1888345822</v>
      </c>
      <c r="K2262" s="16">
        <v>45822</v>
      </c>
      <c r="L2262" s="17">
        <v>195090</v>
      </c>
    </row>
    <row r="2263" spans="1:12" s="18" customFormat="1" x14ac:dyDescent="0.25">
      <c r="A2263" s="14" t="s">
        <v>8</v>
      </c>
      <c r="B2263" s="14" t="s">
        <v>9</v>
      </c>
      <c r="C2263" s="14" t="s">
        <v>7666</v>
      </c>
      <c r="D2263" s="31">
        <v>3877</v>
      </c>
      <c r="E2263" s="30" t="s">
        <v>11034</v>
      </c>
      <c r="F2263" s="14" t="s">
        <v>3347</v>
      </c>
      <c r="G2263" s="14" t="s">
        <v>7667</v>
      </c>
      <c r="H2263" s="14" t="s">
        <v>11549</v>
      </c>
      <c r="I2263" s="25">
        <v>279235</v>
      </c>
      <c r="J2263" s="14" t="str">
        <f t="shared" si="35"/>
        <v>K25TTM27923545822</v>
      </c>
      <c r="K2263" s="16">
        <v>45822</v>
      </c>
      <c r="L2263" s="17">
        <v>119943</v>
      </c>
    </row>
    <row r="2264" spans="1:12" s="18" customFormat="1" x14ac:dyDescent="0.25">
      <c r="A2264" s="14" t="s">
        <v>8</v>
      </c>
      <c r="B2264" s="14" t="s">
        <v>9</v>
      </c>
      <c r="C2264" s="14" t="s">
        <v>7668</v>
      </c>
      <c r="D2264" s="31">
        <v>3890</v>
      </c>
      <c r="E2264" s="30" t="s">
        <v>11034</v>
      </c>
      <c r="F2264" s="14" t="s">
        <v>7670</v>
      </c>
      <c r="G2264" s="14" t="s">
        <v>7671</v>
      </c>
      <c r="H2264" s="14" t="s">
        <v>11549</v>
      </c>
      <c r="I2264" s="25">
        <v>279224</v>
      </c>
      <c r="J2264" s="14" t="str">
        <f t="shared" si="35"/>
        <v>K25TTM27922445822</v>
      </c>
      <c r="K2264" s="16">
        <v>45822</v>
      </c>
      <c r="L2264" s="17">
        <v>80190</v>
      </c>
    </row>
    <row r="2265" spans="1:12" s="18" customFormat="1" x14ac:dyDescent="0.25">
      <c r="A2265" s="14" t="s">
        <v>8</v>
      </c>
      <c r="B2265" s="14" t="s">
        <v>9</v>
      </c>
      <c r="C2265" s="14" t="s">
        <v>7672</v>
      </c>
      <c r="D2265" s="31">
        <v>3910</v>
      </c>
      <c r="E2265" s="30" t="s">
        <v>11034</v>
      </c>
      <c r="F2265" s="14" t="s">
        <v>3351</v>
      </c>
      <c r="G2265" s="14" t="s">
        <v>7673</v>
      </c>
      <c r="H2265" s="14" t="s">
        <v>11549</v>
      </c>
      <c r="I2265" s="25">
        <v>278866</v>
      </c>
      <c r="J2265" s="14" t="str">
        <f t="shared" si="35"/>
        <v>K25TTM27886645822</v>
      </c>
      <c r="K2265" s="16">
        <v>45822</v>
      </c>
      <c r="L2265" s="17">
        <v>119943</v>
      </c>
    </row>
    <row r="2266" spans="1:12" s="18" customFormat="1" x14ac:dyDescent="0.25">
      <c r="A2266" s="14" t="s">
        <v>8</v>
      </c>
      <c r="B2266" s="14" t="s">
        <v>9</v>
      </c>
      <c r="C2266" s="14" t="s">
        <v>7674</v>
      </c>
      <c r="D2266" s="31">
        <v>3984</v>
      </c>
      <c r="E2266" s="30" t="s">
        <v>11024</v>
      </c>
      <c r="F2266" s="14" t="s">
        <v>7676</v>
      </c>
      <c r="G2266" s="14" t="s">
        <v>7677</v>
      </c>
      <c r="H2266" s="14" t="s">
        <v>11549</v>
      </c>
      <c r="I2266" s="25">
        <v>90326</v>
      </c>
      <c r="J2266" s="14" t="str">
        <f t="shared" si="35"/>
        <v>K25TTM9032645822</v>
      </c>
      <c r="K2266" s="16">
        <v>45822</v>
      </c>
      <c r="L2266" s="17">
        <v>498608</v>
      </c>
    </row>
    <row r="2267" spans="1:12" s="18" customFormat="1" x14ac:dyDescent="0.25">
      <c r="A2267" s="14" t="s">
        <v>8</v>
      </c>
      <c r="B2267" s="14" t="s">
        <v>9</v>
      </c>
      <c r="C2267" s="14" t="s">
        <v>7678</v>
      </c>
      <c r="D2267" s="31">
        <v>4022</v>
      </c>
      <c r="E2267" s="30" t="s">
        <v>11154</v>
      </c>
      <c r="F2267" s="14" t="s">
        <v>7680</v>
      </c>
      <c r="G2267" s="14" t="s">
        <v>7681</v>
      </c>
      <c r="H2267" s="14" t="s">
        <v>11549</v>
      </c>
      <c r="I2267" s="25">
        <v>11852</v>
      </c>
      <c r="J2267" s="14" t="str">
        <f t="shared" si="35"/>
        <v>K25TTM1185245822</v>
      </c>
      <c r="K2267" s="16">
        <v>45822</v>
      </c>
      <c r="L2267" s="17">
        <v>76626</v>
      </c>
    </row>
    <row r="2268" spans="1:12" s="18" customFormat="1" x14ac:dyDescent="0.25">
      <c r="A2268" s="14" t="s">
        <v>8</v>
      </c>
      <c r="B2268" s="14" t="s">
        <v>9</v>
      </c>
      <c r="C2268" s="14" t="s">
        <v>7682</v>
      </c>
      <c r="D2268" s="31">
        <v>4048</v>
      </c>
      <c r="E2268" s="30" t="s">
        <v>11194</v>
      </c>
      <c r="F2268" s="14" t="s">
        <v>2169</v>
      </c>
      <c r="G2268" s="14" t="s">
        <v>7683</v>
      </c>
      <c r="H2268" s="14" t="s">
        <v>11549</v>
      </c>
      <c r="I2268" s="25">
        <v>8235</v>
      </c>
      <c r="J2268" s="14" t="str">
        <f t="shared" si="35"/>
        <v>K25TTM823545822</v>
      </c>
      <c r="K2268" s="16">
        <v>45822</v>
      </c>
      <c r="L2268" s="17">
        <v>239885</v>
      </c>
    </row>
    <row r="2269" spans="1:12" s="18" customFormat="1" x14ac:dyDescent="0.25">
      <c r="A2269" s="14" t="s">
        <v>8</v>
      </c>
      <c r="B2269" s="14" t="s">
        <v>9</v>
      </c>
      <c r="C2269" s="14" t="s">
        <v>7684</v>
      </c>
      <c r="D2269" s="31">
        <v>4056</v>
      </c>
      <c r="E2269" s="30" t="s">
        <v>11024</v>
      </c>
      <c r="F2269" s="14" t="s">
        <v>704</v>
      </c>
      <c r="G2269" s="14" t="s">
        <v>7685</v>
      </c>
      <c r="H2269" s="14" t="s">
        <v>11549</v>
      </c>
      <c r="I2269" s="25">
        <v>90626</v>
      </c>
      <c r="J2269" s="14" t="str">
        <f t="shared" si="35"/>
        <v>K25TTM9062645822</v>
      </c>
      <c r="K2269" s="16">
        <v>45822</v>
      </c>
      <c r="L2269" s="17">
        <v>229878</v>
      </c>
    </row>
    <row r="2270" spans="1:12" s="18" customFormat="1" x14ac:dyDescent="0.25">
      <c r="A2270" s="14" t="s">
        <v>8</v>
      </c>
      <c r="B2270" s="14" t="s">
        <v>9</v>
      </c>
      <c r="C2270" s="14" t="s">
        <v>7686</v>
      </c>
      <c r="D2270" s="31">
        <v>4101</v>
      </c>
      <c r="E2270" s="30" t="s">
        <v>11034</v>
      </c>
      <c r="F2270" s="14" t="s">
        <v>7688</v>
      </c>
      <c r="G2270" s="14" t="s">
        <v>7689</v>
      </c>
      <c r="H2270" s="14" t="s">
        <v>11549</v>
      </c>
      <c r="I2270" s="25">
        <v>279630</v>
      </c>
      <c r="J2270" s="14" t="str">
        <f t="shared" si="35"/>
        <v>K25TTM27963045822</v>
      </c>
      <c r="K2270" s="16">
        <v>45822</v>
      </c>
      <c r="L2270" s="17">
        <v>184973</v>
      </c>
    </row>
    <row r="2271" spans="1:12" s="18" customFormat="1" x14ac:dyDescent="0.25">
      <c r="A2271" s="14" t="s">
        <v>8</v>
      </c>
      <c r="B2271" s="14" t="s">
        <v>9</v>
      </c>
      <c r="C2271" s="14" t="s">
        <v>7690</v>
      </c>
      <c r="D2271" s="31">
        <v>4141</v>
      </c>
      <c r="E2271" s="30" t="s">
        <v>11039</v>
      </c>
      <c r="F2271" s="14" t="s">
        <v>7692</v>
      </c>
      <c r="G2271" s="14" t="s">
        <v>7693</v>
      </c>
      <c r="H2271" s="14" t="s">
        <v>11549</v>
      </c>
      <c r="I2271" s="25">
        <v>10772</v>
      </c>
      <c r="J2271" s="14" t="str">
        <f t="shared" si="35"/>
        <v>K25TTM1077245822</v>
      </c>
      <c r="K2271" s="16">
        <v>45822</v>
      </c>
      <c r="L2271" s="17">
        <v>49680</v>
      </c>
    </row>
    <row r="2272" spans="1:12" s="18" customFormat="1" x14ac:dyDescent="0.25">
      <c r="A2272" s="14" t="s">
        <v>8</v>
      </c>
      <c r="B2272" s="14" t="s">
        <v>9</v>
      </c>
      <c r="C2272" s="14" t="s">
        <v>7694</v>
      </c>
      <c r="D2272" s="31">
        <v>4167</v>
      </c>
      <c r="E2272" s="30" t="s">
        <v>11034</v>
      </c>
      <c r="F2272" s="14" t="s">
        <v>7696</v>
      </c>
      <c r="G2272" s="14" t="s">
        <v>7697</v>
      </c>
      <c r="H2272" s="14" t="s">
        <v>11549</v>
      </c>
      <c r="I2272" s="25">
        <v>279480</v>
      </c>
      <c r="J2272" s="14" t="str">
        <f t="shared" si="35"/>
        <v>K25TTM27948045822</v>
      </c>
      <c r="K2272" s="16">
        <v>45822</v>
      </c>
      <c r="L2272" s="17">
        <v>120085</v>
      </c>
    </row>
    <row r="2273" spans="1:12" s="18" customFormat="1" x14ac:dyDescent="0.25">
      <c r="A2273" s="14" t="s">
        <v>8</v>
      </c>
      <c r="B2273" s="14" t="s">
        <v>9</v>
      </c>
      <c r="C2273" s="14" t="s">
        <v>7698</v>
      </c>
      <c r="D2273" s="31">
        <v>4259</v>
      </c>
      <c r="E2273" s="30" t="s">
        <v>11034</v>
      </c>
      <c r="F2273" s="14" t="s">
        <v>2176</v>
      </c>
      <c r="G2273" s="14" t="s">
        <v>7699</v>
      </c>
      <c r="H2273" s="14" t="s">
        <v>11549</v>
      </c>
      <c r="I2273" s="25">
        <v>279222</v>
      </c>
      <c r="J2273" s="14" t="str">
        <f t="shared" si="35"/>
        <v>K25TTM27922245822</v>
      </c>
      <c r="K2273" s="16">
        <v>45822</v>
      </c>
      <c r="L2273" s="17">
        <v>239885</v>
      </c>
    </row>
    <row r="2274" spans="1:12" s="18" customFormat="1" x14ac:dyDescent="0.25">
      <c r="A2274" s="14" t="s">
        <v>8</v>
      </c>
      <c r="B2274" s="14" t="s">
        <v>9</v>
      </c>
      <c r="C2274" s="14" t="s">
        <v>7700</v>
      </c>
      <c r="D2274" s="31">
        <v>4260</v>
      </c>
      <c r="E2274" s="30" t="s">
        <v>11034</v>
      </c>
      <c r="F2274" s="14" t="s">
        <v>7702</v>
      </c>
      <c r="G2274" s="14" t="s">
        <v>7703</v>
      </c>
      <c r="H2274" s="14" t="s">
        <v>11549</v>
      </c>
      <c r="I2274" s="25">
        <v>279069</v>
      </c>
      <c r="J2274" s="14" t="str">
        <f t="shared" si="35"/>
        <v>K25TTM27906945822</v>
      </c>
      <c r="K2274" s="16">
        <v>45822</v>
      </c>
      <c r="L2274" s="17">
        <v>119943</v>
      </c>
    </row>
    <row r="2275" spans="1:12" s="18" customFormat="1" x14ac:dyDescent="0.25">
      <c r="A2275" s="14" t="s">
        <v>8</v>
      </c>
      <c r="B2275" s="14" t="s">
        <v>9</v>
      </c>
      <c r="C2275" s="14" t="s">
        <v>7704</v>
      </c>
      <c r="D2275" s="31">
        <v>4262</v>
      </c>
      <c r="E2275" s="30" t="s">
        <v>11034</v>
      </c>
      <c r="F2275" s="14" t="s">
        <v>7706</v>
      </c>
      <c r="G2275" s="14" t="s">
        <v>7707</v>
      </c>
      <c r="H2275" s="14" t="s">
        <v>11549</v>
      </c>
      <c r="I2275" s="25">
        <v>279191</v>
      </c>
      <c r="J2275" s="14" t="str">
        <f t="shared" si="35"/>
        <v>K25TTM27919145822</v>
      </c>
      <c r="K2275" s="16">
        <v>45822</v>
      </c>
      <c r="L2275" s="17">
        <v>227620</v>
      </c>
    </row>
    <row r="2276" spans="1:12" s="18" customFormat="1" x14ac:dyDescent="0.25">
      <c r="A2276" s="14" t="s">
        <v>8</v>
      </c>
      <c r="B2276" s="14" t="s">
        <v>9</v>
      </c>
      <c r="C2276" s="14" t="s">
        <v>7708</v>
      </c>
      <c r="D2276" s="31">
        <v>4297</v>
      </c>
      <c r="E2276" s="30" t="s">
        <v>11209</v>
      </c>
      <c r="F2276" s="14" t="s">
        <v>4035</v>
      </c>
      <c r="G2276" s="14" t="s">
        <v>7709</v>
      </c>
      <c r="H2276" s="14" t="s">
        <v>11549</v>
      </c>
      <c r="I2276" s="25">
        <v>9348</v>
      </c>
      <c r="J2276" s="14" t="str">
        <f t="shared" si="35"/>
        <v>K25TTM934845822</v>
      </c>
      <c r="K2276" s="16">
        <v>45822</v>
      </c>
      <c r="L2276" s="17">
        <v>119943</v>
      </c>
    </row>
    <row r="2277" spans="1:12" s="18" customFormat="1" x14ac:dyDescent="0.25">
      <c r="A2277" s="14" t="s">
        <v>8</v>
      </c>
      <c r="B2277" s="14" t="s">
        <v>9</v>
      </c>
      <c r="C2277" s="14" t="s">
        <v>7710</v>
      </c>
      <c r="D2277" s="31">
        <v>4315</v>
      </c>
      <c r="E2277" s="30" t="s">
        <v>11064</v>
      </c>
      <c r="F2277" s="14" t="s">
        <v>7712</v>
      </c>
      <c r="G2277" s="14" t="s">
        <v>7713</v>
      </c>
      <c r="H2277" s="14" t="s">
        <v>11549</v>
      </c>
      <c r="I2277" s="25">
        <v>45423</v>
      </c>
      <c r="J2277" s="14" t="str">
        <f t="shared" si="35"/>
        <v>K25TTM4542345822</v>
      </c>
      <c r="K2277" s="16">
        <v>45822</v>
      </c>
      <c r="L2277" s="17">
        <v>106920</v>
      </c>
    </row>
    <row r="2278" spans="1:12" s="18" customFormat="1" x14ac:dyDescent="0.25">
      <c r="A2278" s="14" t="s">
        <v>8</v>
      </c>
      <c r="B2278" s="14" t="s">
        <v>9</v>
      </c>
      <c r="C2278" s="14" t="s">
        <v>7714</v>
      </c>
      <c r="D2278" s="31">
        <v>4333</v>
      </c>
      <c r="E2278" s="30" t="s">
        <v>11054</v>
      </c>
      <c r="F2278" s="14" t="s">
        <v>5229</v>
      </c>
      <c r="G2278" s="14" t="s">
        <v>7715</v>
      </c>
      <c r="H2278" s="14" t="s">
        <v>11549</v>
      </c>
      <c r="I2278" s="25">
        <v>26771</v>
      </c>
      <c r="J2278" s="14" t="str">
        <f t="shared" si="35"/>
        <v>K25TTM2677145822</v>
      </c>
      <c r="K2278" s="16">
        <v>45822</v>
      </c>
      <c r="L2278" s="17">
        <v>108393</v>
      </c>
    </row>
    <row r="2279" spans="1:12" s="18" customFormat="1" x14ac:dyDescent="0.25">
      <c r="A2279" s="14" t="s">
        <v>8</v>
      </c>
      <c r="B2279" s="14" t="s">
        <v>9</v>
      </c>
      <c r="C2279" s="14" t="s">
        <v>7716</v>
      </c>
      <c r="D2279" s="31">
        <v>4562</v>
      </c>
      <c r="E2279" s="30" t="s">
        <v>11069</v>
      </c>
      <c r="F2279" s="14" t="s">
        <v>174</v>
      </c>
      <c r="G2279" s="14" t="s">
        <v>7717</v>
      </c>
      <c r="H2279" s="14" t="s">
        <v>11549</v>
      </c>
      <c r="I2279" s="25">
        <v>6660</v>
      </c>
      <c r="J2279" s="14" t="str">
        <f t="shared" si="35"/>
        <v>K25TTM666045822</v>
      </c>
      <c r="K2279" s="16">
        <v>45822</v>
      </c>
      <c r="L2279" s="17">
        <v>160380</v>
      </c>
    </row>
    <row r="2280" spans="1:12" s="18" customFormat="1" x14ac:dyDescent="0.25">
      <c r="A2280" s="14" t="s">
        <v>8</v>
      </c>
      <c r="B2280" s="14" t="s">
        <v>9</v>
      </c>
      <c r="C2280" s="14" t="s">
        <v>7718</v>
      </c>
      <c r="D2280" s="31">
        <v>4570</v>
      </c>
      <c r="E2280" s="30" t="s">
        <v>11243</v>
      </c>
      <c r="F2280" s="14" t="s">
        <v>178</v>
      </c>
      <c r="G2280" s="14" t="s">
        <v>7719</v>
      </c>
      <c r="H2280" s="14" t="s">
        <v>11549</v>
      </c>
      <c r="I2280" s="25">
        <v>21746</v>
      </c>
      <c r="J2280" s="14" t="str">
        <f t="shared" si="35"/>
        <v>K25TTM2174645822</v>
      </c>
      <c r="K2280" s="16">
        <v>45822</v>
      </c>
      <c r="L2280" s="17">
        <v>119943</v>
      </c>
    </row>
    <row r="2281" spans="1:12" s="18" customFormat="1" x14ac:dyDescent="0.25">
      <c r="A2281" s="14" t="s">
        <v>8</v>
      </c>
      <c r="B2281" s="14" t="s">
        <v>9</v>
      </c>
      <c r="C2281" s="14" t="s">
        <v>7720</v>
      </c>
      <c r="D2281" s="31">
        <v>4584</v>
      </c>
      <c r="E2281" s="30" t="s">
        <v>11034</v>
      </c>
      <c r="F2281" s="14" t="s">
        <v>7722</v>
      </c>
      <c r="G2281" s="14" t="s">
        <v>7723</v>
      </c>
      <c r="H2281" s="14" t="s">
        <v>11549</v>
      </c>
      <c r="I2281" s="25">
        <v>279333</v>
      </c>
      <c r="J2281" s="14" t="str">
        <f t="shared" si="35"/>
        <v>K25TTM27933345822</v>
      </c>
      <c r="K2281" s="16">
        <v>45822</v>
      </c>
      <c r="L2281" s="17">
        <v>359828</v>
      </c>
    </row>
    <row r="2282" spans="1:12" s="18" customFormat="1" x14ac:dyDescent="0.25">
      <c r="A2282" s="14" t="s">
        <v>8</v>
      </c>
      <c r="B2282" s="14" t="s">
        <v>9</v>
      </c>
      <c r="C2282" s="14" t="s">
        <v>7724</v>
      </c>
      <c r="D2282" s="31">
        <v>4588</v>
      </c>
      <c r="E2282" s="30" t="s">
        <v>11034</v>
      </c>
      <c r="F2282" s="14" t="s">
        <v>2827</v>
      </c>
      <c r="G2282" s="14" t="s">
        <v>7725</v>
      </c>
      <c r="H2282" s="14" t="s">
        <v>11549</v>
      </c>
      <c r="I2282" s="25">
        <v>278233</v>
      </c>
      <c r="J2282" s="14" t="str">
        <f t="shared" si="35"/>
        <v>K25TTM27823345822</v>
      </c>
      <c r="K2282" s="16">
        <v>45822</v>
      </c>
      <c r="L2282" s="17">
        <v>49680</v>
      </c>
    </row>
    <row r="2283" spans="1:12" s="18" customFormat="1" x14ac:dyDescent="0.25">
      <c r="A2283" s="14" t="s">
        <v>8</v>
      </c>
      <c r="B2283" s="14" t="s">
        <v>9</v>
      </c>
      <c r="C2283" s="14" t="s">
        <v>7726</v>
      </c>
      <c r="D2283" s="31">
        <v>4620</v>
      </c>
      <c r="E2283" s="30" t="s">
        <v>11263</v>
      </c>
      <c r="F2283" s="14" t="s">
        <v>816</v>
      </c>
      <c r="G2283" s="14" t="s">
        <v>7727</v>
      </c>
      <c r="H2283" s="14" t="s">
        <v>11549</v>
      </c>
      <c r="I2283" s="25">
        <v>3840</v>
      </c>
      <c r="J2283" s="14" t="str">
        <f t="shared" si="35"/>
        <v>K25TTM384045822</v>
      </c>
      <c r="K2283" s="16">
        <v>45822</v>
      </c>
      <c r="L2283" s="17">
        <v>195090</v>
      </c>
    </row>
    <row r="2284" spans="1:12" s="18" customFormat="1" x14ac:dyDescent="0.25">
      <c r="A2284" s="14" t="s">
        <v>8</v>
      </c>
      <c r="B2284" s="14" t="s">
        <v>9</v>
      </c>
      <c r="C2284" s="14" t="s">
        <v>7728</v>
      </c>
      <c r="D2284" s="31">
        <v>4632</v>
      </c>
      <c r="E2284" s="30" t="s">
        <v>11243</v>
      </c>
      <c r="F2284" s="14" t="s">
        <v>7730</v>
      </c>
      <c r="G2284" s="14" t="s">
        <v>7731</v>
      </c>
      <c r="H2284" s="14" t="s">
        <v>11549</v>
      </c>
      <c r="I2284" s="25">
        <v>21820</v>
      </c>
      <c r="J2284" s="14" t="str">
        <f t="shared" si="35"/>
        <v>K25TTM2182045822</v>
      </c>
      <c r="K2284" s="16">
        <v>45822</v>
      </c>
      <c r="L2284" s="17">
        <v>499625</v>
      </c>
    </row>
    <row r="2285" spans="1:12" s="18" customFormat="1" x14ac:dyDescent="0.25">
      <c r="A2285" s="14" t="s">
        <v>8</v>
      </c>
      <c r="B2285" s="14" t="s">
        <v>9</v>
      </c>
      <c r="C2285" s="14" t="s">
        <v>7732</v>
      </c>
      <c r="D2285" s="31">
        <v>4632</v>
      </c>
      <c r="E2285" s="30" t="s">
        <v>11243</v>
      </c>
      <c r="F2285" s="14" t="s">
        <v>7730</v>
      </c>
      <c r="G2285" s="14" t="s">
        <v>7733</v>
      </c>
      <c r="H2285" s="14" t="s">
        <v>11549</v>
      </c>
      <c r="I2285" s="25">
        <v>21826</v>
      </c>
      <c r="J2285" s="14" t="str">
        <f t="shared" si="35"/>
        <v>K25TTM2182645822</v>
      </c>
      <c r="K2285" s="16">
        <v>45822</v>
      </c>
      <c r="L2285" s="17">
        <v>476222</v>
      </c>
    </row>
    <row r="2286" spans="1:12" s="18" customFormat="1" x14ac:dyDescent="0.25">
      <c r="A2286" s="14" t="s">
        <v>8</v>
      </c>
      <c r="B2286" s="14" t="s">
        <v>9</v>
      </c>
      <c r="C2286" s="14" t="s">
        <v>7734</v>
      </c>
      <c r="D2286" s="31">
        <v>4637</v>
      </c>
      <c r="E2286" s="30" t="s">
        <v>11243</v>
      </c>
      <c r="F2286" s="14" t="s">
        <v>3451</v>
      </c>
      <c r="G2286" s="14" t="s">
        <v>7735</v>
      </c>
      <c r="H2286" s="14" t="s">
        <v>11549</v>
      </c>
      <c r="I2286" s="25">
        <v>21751</v>
      </c>
      <c r="J2286" s="14" t="str">
        <f t="shared" si="35"/>
        <v>K25TTM2175145822</v>
      </c>
      <c r="K2286" s="16">
        <v>45822</v>
      </c>
      <c r="L2286" s="17">
        <v>153252</v>
      </c>
    </row>
    <row r="2287" spans="1:12" s="18" customFormat="1" x14ac:dyDescent="0.25">
      <c r="A2287" s="14" t="s">
        <v>8</v>
      </c>
      <c r="B2287" s="14" t="s">
        <v>9</v>
      </c>
      <c r="C2287" s="14" t="s">
        <v>7736</v>
      </c>
      <c r="D2287" s="31">
        <v>4654</v>
      </c>
      <c r="E2287" s="30" t="s">
        <v>11243</v>
      </c>
      <c r="F2287" s="14" t="s">
        <v>2222</v>
      </c>
      <c r="G2287" s="14" t="s">
        <v>7737</v>
      </c>
      <c r="H2287" s="14" t="s">
        <v>11549</v>
      </c>
      <c r="I2287" s="25">
        <v>21835</v>
      </c>
      <c r="J2287" s="14" t="str">
        <f t="shared" si="35"/>
        <v>K25TTM2183545822</v>
      </c>
      <c r="K2287" s="16">
        <v>45822</v>
      </c>
      <c r="L2287" s="17">
        <v>153252</v>
      </c>
    </row>
    <row r="2288" spans="1:12" s="18" customFormat="1" x14ac:dyDescent="0.25">
      <c r="A2288" s="14" t="s">
        <v>8</v>
      </c>
      <c r="B2288" s="14" t="s">
        <v>9</v>
      </c>
      <c r="C2288" s="14" t="s">
        <v>7738</v>
      </c>
      <c r="D2288" s="31">
        <v>4669</v>
      </c>
      <c r="E2288" s="30" t="s">
        <v>11278</v>
      </c>
      <c r="F2288" s="14" t="s">
        <v>7740</v>
      </c>
      <c r="G2288" s="14" t="s">
        <v>7741</v>
      </c>
      <c r="H2288" s="14" t="s">
        <v>11549</v>
      </c>
      <c r="I2288" s="25">
        <v>5555</v>
      </c>
      <c r="J2288" s="14" t="str">
        <f t="shared" si="35"/>
        <v>K25TTM555545822</v>
      </c>
      <c r="K2288" s="16">
        <v>45822</v>
      </c>
      <c r="L2288" s="17">
        <v>273195</v>
      </c>
    </row>
    <row r="2289" spans="1:12" s="18" customFormat="1" x14ac:dyDescent="0.25">
      <c r="A2289" s="14" t="s">
        <v>8</v>
      </c>
      <c r="B2289" s="14" t="s">
        <v>9</v>
      </c>
      <c r="C2289" s="14" t="s">
        <v>7742</v>
      </c>
      <c r="D2289" s="31">
        <v>4669</v>
      </c>
      <c r="E2289" s="30" t="s">
        <v>11278</v>
      </c>
      <c r="F2289" s="14" t="s">
        <v>7740</v>
      </c>
      <c r="G2289" s="14" t="s">
        <v>7743</v>
      </c>
      <c r="H2289" s="14" t="s">
        <v>11549</v>
      </c>
      <c r="I2289" s="25">
        <v>5578</v>
      </c>
      <c r="J2289" s="14" t="str">
        <f t="shared" si="35"/>
        <v>K25TTM557845822</v>
      </c>
      <c r="K2289" s="16">
        <v>45822</v>
      </c>
      <c r="L2289" s="17">
        <v>160380</v>
      </c>
    </row>
    <row r="2290" spans="1:12" s="18" customFormat="1" x14ac:dyDescent="0.25">
      <c r="A2290" s="14" t="s">
        <v>8</v>
      </c>
      <c r="B2290" s="14" t="s">
        <v>9</v>
      </c>
      <c r="C2290" s="14" t="s">
        <v>7744</v>
      </c>
      <c r="D2290" s="31">
        <v>4670</v>
      </c>
      <c r="E2290" s="30" t="s">
        <v>11054</v>
      </c>
      <c r="F2290" s="14" t="s">
        <v>4513</v>
      </c>
      <c r="G2290" s="14" t="s">
        <v>7745</v>
      </c>
      <c r="H2290" s="14" t="s">
        <v>11549</v>
      </c>
      <c r="I2290" s="25">
        <v>26784</v>
      </c>
      <c r="J2290" s="14" t="str">
        <f t="shared" si="35"/>
        <v>K25TTM2678445822</v>
      </c>
      <c r="K2290" s="16">
        <v>45822</v>
      </c>
      <c r="L2290" s="17">
        <v>119943</v>
      </c>
    </row>
    <row r="2291" spans="1:12" s="18" customFormat="1" x14ac:dyDescent="0.25">
      <c r="A2291" s="14" t="s">
        <v>8</v>
      </c>
      <c r="B2291" s="14" t="s">
        <v>9</v>
      </c>
      <c r="C2291" s="14" t="s">
        <v>7746</v>
      </c>
      <c r="D2291" s="31">
        <v>4720</v>
      </c>
      <c r="E2291" s="30" t="s">
        <v>11243</v>
      </c>
      <c r="F2291" s="14" t="s">
        <v>1527</v>
      </c>
      <c r="G2291" s="14" t="s">
        <v>7747</v>
      </c>
      <c r="H2291" s="14" t="s">
        <v>11549</v>
      </c>
      <c r="I2291" s="25">
        <v>21752</v>
      </c>
      <c r="J2291" s="14" t="str">
        <f t="shared" si="35"/>
        <v>K25TTM2175245822</v>
      </c>
      <c r="K2291" s="16">
        <v>45822</v>
      </c>
      <c r="L2291" s="17">
        <v>160380</v>
      </c>
    </row>
    <row r="2292" spans="1:12" s="18" customFormat="1" x14ac:dyDescent="0.25">
      <c r="A2292" s="14" t="s">
        <v>8</v>
      </c>
      <c r="B2292" s="14" t="s">
        <v>9</v>
      </c>
      <c r="C2292" s="14" t="s">
        <v>7748</v>
      </c>
      <c r="D2292" s="31">
        <v>4741</v>
      </c>
      <c r="E2292" s="30" t="s">
        <v>11273</v>
      </c>
      <c r="F2292" s="14" t="s">
        <v>7750</v>
      </c>
      <c r="G2292" s="14" t="s">
        <v>7751</v>
      </c>
      <c r="H2292" s="14" t="s">
        <v>11549</v>
      </c>
      <c r="I2292" s="25">
        <v>5101</v>
      </c>
      <c r="J2292" s="14" t="str">
        <f t="shared" si="35"/>
        <v>K25TTM510145822</v>
      </c>
      <c r="K2292" s="16">
        <v>45822</v>
      </c>
      <c r="L2292" s="17">
        <v>119943</v>
      </c>
    </row>
    <row r="2293" spans="1:12" s="18" customFormat="1" x14ac:dyDescent="0.25">
      <c r="A2293" s="14" t="s">
        <v>8</v>
      </c>
      <c r="B2293" s="14" t="s">
        <v>9</v>
      </c>
      <c r="C2293" s="14" t="s">
        <v>7752</v>
      </c>
      <c r="D2293" s="31">
        <v>4755</v>
      </c>
      <c r="E2293" s="30" t="s">
        <v>11064</v>
      </c>
      <c r="F2293" s="14" t="s">
        <v>7754</v>
      </c>
      <c r="G2293" s="14" t="s">
        <v>7755</v>
      </c>
      <c r="H2293" s="14" t="s">
        <v>11549</v>
      </c>
      <c r="I2293" s="25">
        <v>45492</v>
      </c>
      <c r="J2293" s="14" t="str">
        <f t="shared" si="35"/>
        <v>K25TTM4549245822</v>
      </c>
      <c r="K2293" s="16">
        <v>45822</v>
      </c>
      <c r="L2293" s="17">
        <v>561144</v>
      </c>
    </row>
    <row r="2294" spans="1:12" s="18" customFormat="1" x14ac:dyDescent="0.25">
      <c r="A2294" s="14" t="s">
        <v>8</v>
      </c>
      <c r="B2294" s="14" t="s">
        <v>9</v>
      </c>
      <c r="C2294" s="14" t="s">
        <v>7756</v>
      </c>
      <c r="D2294" s="31">
        <v>4807</v>
      </c>
      <c r="E2294" s="30" t="s">
        <v>11064</v>
      </c>
      <c r="F2294" s="14" t="s">
        <v>7758</v>
      </c>
      <c r="G2294" s="14" t="s">
        <v>7759</v>
      </c>
      <c r="H2294" s="14" t="s">
        <v>11549</v>
      </c>
      <c r="I2294" s="25">
        <v>45344</v>
      </c>
      <c r="J2294" s="14" t="str">
        <f t="shared" si="35"/>
        <v>K25TTM4534445822</v>
      </c>
      <c r="K2294" s="16">
        <v>45822</v>
      </c>
      <c r="L2294" s="17">
        <v>241069</v>
      </c>
    </row>
    <row r="2295" spans="1:12" s="18" customFormat="1" x14ac:dyDescent="0.25">
      <c r="A2295" s="14" t="s">
        <v>8</v>
      </c>
      <c r="B2295" s="14" t="s">
        <v>9</v>
      </c>
      <c r="C2295" s="14" t="s">
        <v>7760</v>
      </c>
      <c r="D2295" s="31">
        <v>4807</v>
      </c>
      <c r="E2295" s="30" t="s">
        <v>11064</v>
      </c>
      <c r="F2295" s="14" t="s">
        <v>7758</v>
      </c>
      <c r="G2295" s="14" t="s">
        <v>7761</v>
      </c>
      <c r="H2295" s="14" t="s">
        <v>11549</v>
      </c>
      <c r="I2295" s="25">
        <v>45345</v>
      </c>
      <c r="J2295" s="14" t="str">
        <f t="shared" si="35"/>
        <v>K25TTM4534545822</v>
      </c>
      <c r="K2295" s="16">
        <v>45822</v>
      </c>
      <c r="L2295" s="17">
        <v>49680</v>
      </c>
    </row>
    <row r="2296" spans="1:12" s="18" customFormat="1" x14ac:dyDescent="0.25">
      <c r="A2296" s="14" t="s">
        <v>8</v>
      </c>
      <c r="B2296" s="14" t="s">
        <v>9</v>
      </c>
      <c r="C2296" s="14" t="s">
        <v>7762</v>
      </c>
      <c r="D2296" s="31">
        <v>4841</v>
      </c>
      <c r="E2296" s="30" t="s">
        <v>11223</v>
      </c>
      <c r="F2296" s="14" t="s">
        <v>7764</v>
      </c>
      <c r="G2296" s="14" t="s">
        <v>7765</v>
      </c>
      <c r="H2296" s="14" t="s">
        <v>11549</v>
      </c>
      <c r="I2296" s="25">
        <v>1817</v>
      </c>
      <c r="J2296" s="14" t="str">
        <f t="shared" si="35"/>
        <v>K25TTM181745822</v>
      </c>
      <c r="K2296" s="16">
        <v>45822</v>
      </c>
      <c r="L2296" s="17">
        <v>49680</v>
      </c>
    </row>
    <row r="2297" spans="1:12" s="18" customFormat="1" x14ac:dyDescent="0.25">
      <c r="A2297" s="14" t="s">
        <v>8</v>
      </c>
      <c r="B2297" s="14" t="s">
        <v>9</v>
      </c>
      <c r="C2297" s="14" t="s">
        <v>7766</v>
      </c>
      <c r="D2297" s="31">
        <v>4858</v>
      </c>
      <c r="E2297" s="30" t="s">
        <v>11024</v>
      </c>
      <c r="F2297" s="14" t="s">
        <v>7768</v>
      </c>
      <c r="G2297" s="14" t="s">
        <v>7769</v>
      </c>
      <c r="H2297" s="14" t="s">
        <v>11549</v>
      </c>
      <c r="I2297" s="25">
        <v>90468</v>
      </c>
      <c r="J2297" s="14" t="str">
        <f t="shared" si="35"/>
        <v>K25TTM9046845822</v>
      </c>
      <c r="K2297" s="16">
        <v>45822</v>
      </c>
      <c r="L2297" s="17">
        <v>611014</v>
      </c>
    </row>
    <row r="2298" spans="1:12" s="18" customFormat="1" x14ac:dyDescent="0.25">
      <c r="A2298" s="14" t="s">
        <v>8</v>
      </c>
      <c r="B2298" s="14" t="s">
        <v>9</v>
      </c>
      <c r="C2298" s="14" t="s">
        <v>7770</v>
      </c>
      <c r="D2298" s="31">
        <v>4858</v>
      </c>
      <c r="E2298" s="30" t="s">
        <v>11024</v>
      </c>
      <c r="F2298" s="14" t="s">
        <v>7768</v>
      </c>
      <c r="G2298" s="14" t="s">
        <v>7771</v>
      </c>
      <c r="H2298" s="14" t="s">
        <v>11549</v>
      </c>
      <c r="I2298" s="25">
        <v>90476</v>
      </c>
      <c r="J2298" s="14" t="str">
        <f t="shared" si="35"/>
        <v>K25TTM9047645822</v>
      </c>
      <c r="K2298" s="16">
        <v>45822</v>
      </c>
      <c r="L2298" s="17">
        <v>610422</v>
      </c>
    </row>
    <row r="2299" spans="1:12" s="18" customFormat="1" x14ac:dyDescent="0.25">
      <c r="A2299" s="14" t="s">
        <v>8</v>
      </c>
      <c r="B2299" s="14" t="s">
        <v>9</v>
      </c>
      <c r="C2299" s="14" t="s">
        <v>7772</v>
      </c>
      <c r="D2299" s="31">
        <v>4887</v>
      </c>
      <c r="E2299" s="30" t="s">
        <v>11034</v>
      </c>
      <c r="F2299" s="14" t="s">
        <v>7774</v>
      </c>
      <c r="G2299" s="14" t="s">
        <v>7775</v>
      </c>
      <c r="H2299" s="14" t="s">
        <v>11549</v>
      </c>
      <c r="I2299" s="25">
        <v>279698</v>
      </c>
      <c r="J2299" s="14" t="str">
        <f t="shared" si="35"/>
        <v>K25TTM27969845822</v>
      </c>
      <c r="K2299" s="16">
        <v>45822</v>
      </c>
      <c r="L2299" s="17">
        <v>360256</v>
      </c>
    </row>
    <row r="2300" spans="1:12" s="18" customFormat="1" x14ac:dyDescent="0.25">
      <c r="A2300" s="14" t="s">
        <v>8</v>
      </c>
      <c r="B2300" s="14" t="s">
        <v>9</v>
      </c>
      <c r="C2300" s="14" t="s">
        <v>7776</v>
      </c>
      <c r="D2300" s="31">
        <v>4900</v>
      </c>
      <c r="E2300" s="30" t="s">
        <v>11114</v>
      </c>
      <c r="F2300" s="14" t="s">
        <v>6450</v>
      </c>
      <c r="G2300" s="14" t="s">
        <v>7777</v>
      </c>
      <c r="H2300" s="14" t="s">
        <v>11549</v>
      </c>
      <c r="I2300" s="25">
        <v>5082</v>
      </c>
      <c r="J2300" s="14" t="str">
        <f t="shared" si="35"/>
        <v>K25TTM508245822</v>
      </c>
      <c r="K2300" s="16">
        <v>45822</v>
      </c>
      <c r="L2300" s="17">
        <v>53460</v>
      </c>
    </row>
    <row r="2301" spans="1:12" s="18" customFormat="1" x14ac:dyDescent="0.25">
      <c r="A2301" s="14" t="s">
        <v>8</v>
      </c>
      <c r="B2301" s="14" t="s">
        <v>9</v>
      </c>
      <c r="C2301" s="14" t="s">
        <v>7778</v>
      </c>
      <c r="D2301" s="31">
        <v>4953</v>
      </c>
      <c r="E2301" s="30" t="s">
        <v>11054</v>
      </c>
      <c r="F2301" s="14" t="s">
        <v>7780</v>
      </c>
      <c r="G2301" s="14" t="s">
        <v>7781</v>
      </c>
      <c r="H2301" s="14" t="s">
        <v>11549</v>
      </c>
      <c r="I2301" s="25">
        <v>26787</v>
      </c>
      <c r="J2301" s="14" t="str">
        <f t="shared" si="35"/>
        <v>K25TTM2678745822</v>
      </c>
      <c r="K2301" s="16">
        <v>45822</v>
      </c>
      <c r="L2301" s="17">
        <v>959541</v>
      </c>
    </row>
    <row r="2302" spans="1:12" s="18" customFormat="1" x14ac:dyDescent="0.25">
      <c r="A2302" s="14" t="s">
        <v>8</v>
      </c>
      <c r="B2302" s="14" t="s">
        <v>9</v>
      </c>
      <c r="C2302" s="14" t="s">
        <v>7782</v>
      </c>
      <c r="D2302" s="31">
        <v>4957</v>
      </c>
      <c r="E2302" s="30" t="s">
        <v>11144</v>
      </c>
      <c r="F2302" s="14" t="s">
        <v>4517</v>
      </c>
      <c r="G2302" s="14" t="s">
        <v>7783</v>
      </c>
      <c r="H2302" s="14" t="s">
        <v>11549</v>
      </c>
      <c r="I2302" s="25">
        <v>6981</v>
      </c>
      <c r="J2302" s="14" t="str">
        <f t="shared" si="35"/>
        <v>K25TTM698145822</v>
      </c>
      <c r="K2302" s="16">
        <v>45822</v>
      </c>
      <c r="L2302" s="17">
        <v>145220</v>
      </c>
    </row>
    <row r="2303" spans="1:12" s="18" customFormat="1" x14ac:dyDescent="0.25">
      <c r="A2303" s="14" t="s">
        <v>8</v>
      </c>
      <c r="B2303" s="14" t="s">
        <v>9</v>
      </c>
      <c r="C2303" s="14" t="s">
        <v>7784</v>
      </c>
      <c r="D2303" s="31">
        <v>4979</v>
      </c>
      <c r="E2303" s="30" t="s">
        <v>11243</v>
      </c>
      <c r="F2303" s="14" t="s">
        <v>1551</v>
      </c>
      <c r="G2303" s="14" t="s">
        <v>7785</v>
      </c>
      <c r="H2303" s="14" t="s">
        <v>11549</v>
      </c>
      <c r="I2303" s="25">
        <v>21740</v>
      </c>
      <c r="J2303" s="14" t="str">
        <f t="shared" si="35"/>
        <v>K25TTM2174045822</v>
      </c>
      <c r="K2303" s="16">
        <v>45822</v>
      </c>
      <c r="L2303" s="17">
        <v>239885</v>
      </c>
    </row>
    <row r="2304" spans="1:12" s="18" customFormat="1" x14ac:dyDescent="0.25">
      <c r="A2304" s="14" t="s">
        <v>8</v>
      </c>
      <c r="B2304" s="14" t="s">
        <v>9</v>
      </c>
      <c r="C2304" s="14" t="s">
        <v>7786</v>
      </c>
      <c r="D2304" s="31">
        <v>4979</v>
      </c>
      <c r="E2304" s="30" t="s">
        <v>11243</v>
      </c>
      <c r="F2304" s="14" t="s">
        <v>1551</v>
      </c>
      <c r="G2304" s="14" t="s">
        <v>7787</v>
      </c>
      <c r="H2304" s="14" t="s">
        <v>11549</v>
      </c>
      <c r="I2304" s="25">
        <v>21750</v>
      </c>
      <c r="J2304" s="14" t="str">
        <f t="shared" si="35"/>
        <v>K25TTM2175045822</v>
      </c>
      <c r="K2304" s="16">
        <v>45822</v>
      </c>
      <c r="L2304" s="17">
        <v>195090</v>
      </c>
    </row>
    <row r="2305" spans="1:12" s="18" customFormat="1" x14ac:dyDescent="0.25">
      <c r="A2305" s="14" t="s">
        <v>8</v>
      </c>
      <c r="B2305" s="14" t="s">
        <v>9</v>
      </c>
      <c r="C2305" s="14" t="s">
        <v>7788</v>
      </c>
      <c r="D2305" s="31">
        <v>5011</v>
      </c>
      <c r="E2305" s="30" t="s">
        <v>11064</v>
      </c>
      <c r="F2305" s="14" t="s">
        <v>7790</v>
      </c>
      <c r="G2305" s="14" t="s">
        <v>7791</v>
      </c>
      <c r="H2305" s="14" t="s">
        <v>11549</v>
      </c>
      <c r="I2305" s="25">
        <v>45449</v>
      </c>
      <c r="J2305" s="14" t="str">
        <f t="shared" si="35"/>
        <v>K25TTM4544945822</v>
      </c>
      <c r="K2305" s="16">
        <v>45822</v>
      </c>
      <c r="L2305" s="17">
        <v>119943</v>
      </c>
    </row>
    <row r="2306" spans="1:12" s="18" customFormat="1" x14ac:dyDescent="0.25">
      <c r="A2306" s="14" t="s">
        <v>8</v>
      </c>
      <c r="B2306" s="14" t="s">
        <v>9</v>
      </c>
      <c r="C2306" s="14" t="s">
        <v>7792</v>
      </c>
      <c r="D2306" s="31">
        <v>5033</v>
      </c>
      <c r="E2306" s="30" t="s">
        <v>11293</v>
      </c>
      <c r="F2306" s="14" t="s">
        <v>214</v>
      </c>
      <c r="G2306" s="14" t="s">
        <v>7793</v>
      </c>
      <c r="H2306" s="14" t="s">
        <v>11549</v>
      </c>
      <c r="I2306" s="25">
        <v>6395</v>
      </c>
      <c r="J2306" s="14" t="str">
        <f t="shared" si="35"/>
        <v>K25TTM639545822</v>
      </c>
      <c r="K2306" s="16">
        <v>45822</v>
      </c>
      <c r="L2306" s="17">
        <v>561330</v>
      </c>
    </row>
    <row r="2307" spans="1:12" s="18" customFormat="1" x14ac:dyDescent="0.25">
      <c r="A2307" s="14" t="s">
        <v>8</v>
      </c>
      <c r="B2307" s="14" t="s">
        <v>9</v>
      </c>
      <c r="C2307" s="14" t="s">
        <v>7794</v>
      </c>
      <c r="D2307" s="31">
        <v>5033</v>
      </c>
      <c r="E2307" s="30" t="s">
        <v>11293</v>
      </c>
      <c r="F2307" s="14" t="s">
        <v>214</v>
      </c>
      <c r="G2307" s="14" t="s">
        <v>7795</v>
      </c>
      <c r="H2307" s="14" t="s">
        <v>11549</v>
      </c>
      <c r="I2307" s="25">
        <v>6396</v>
      </c>
      <c r="J2307" s="14" t="str">
        <f t="shared" si="35"/>
        <v>K25TTM639645822</v>
      </c>
      <c r="K2307" s="16">
        <v>45822</v>
      </c>
      <c r="L2307" s="17">
        <v>359828</v>
      </c>
    </row>
    <row r="2308" spans="1:12" s="18" customFormat="1" x14ac:dyDescent="0.25">
      <c r="A2308" s="14" t="s">
        <v>8</v>
      </c>
      <c r="B2308" s="14" t="s">
        <v>9</v>
      </c>
      <c r="C2308" s="14" t="s">
        <v>7796</v>
      </c>
      <c r="D2308" s="31">
        <v>5075</v>
      </c>
      <c r="E2308" s="30" t="s">
        <v>11034</v>
      </c>
      <c r="F2308" s="14" t="s">
        <v>7798</v>
      </c>
      <c r="G2308" s="14" t="s">
        <v>7799</v>
      </c>
      <c r="H2308" s="14" t="s">
        <v>11549</v>
      </c>
      <c r="I2308" s="25">
        <v>279401</v>
      </c>
      <c r="J2308" s="14" t="str">
        <f t="shared" ref="J2308:J2371" si="36">H2308&amp;I2308&amp;K2308</f>
        <v>K25TTM27940145822</v>
      </c>
      <c r="K2308" s="16">
        <v>45822</v>
      </c>
      <c r="L2308" s="17">
        <v>239885</v>
      </c>
    </row>
    <row r="2309" spans="1:12" s="18" customFormat="1" x14ac:dyDescent="0.25">
      <c r="A2309" s="14" t="s">
        <v>8</v>
      </c>
      <c r="B2309" s="14" t="s">
        <v>9</v>
      </c>
      <c r="C2309" s="14" t="s">
        <v>7800</v>
      </c>
      <c r="D2309" s="31">
        <v>5200</v>
      </c>
      <c r="E2309" s="30" t="s">
        <v>11134</v>
      </c>
      <c r="F2309" s="14" t="s">
        <v>4922</v>
      </c>
      <c r="G2309" s="14" t="s">
        <v>7801</v>
      </c>
      <c r="H2309" s="14" t="s">
        <v>11549</v>
      </c>
      <c r="I2309" s="25">
        <v>2707</v>
      </c>
      <c r="J2309" s="14" t="str">
        <f t="shared" si="36"/>
        <v>K25TTM270745822</v>
      </c>
      <c r="K2309" s="16">
        <v>45822</v>
      </c>
      <c r="L2309" s="17">
        <v>108393</v>
      </c>
    </row>
    <row r="2310" spans="1:12" s="18" customFormat="1" x14ac:dyDescent="0.25">
      <c r="A2310" s="14" t="s">
        <v>8</v>
      </c>
      <c r="B2310" s="14" t="s">
        <v>9</v>
      </c>
      <c r="C2310" s="14" t="s">
        <v>7802</v>
      </c>
      <c r="D2310" s="31">
        <v>5200</v>
      </c>
      <c r="E2310" s="30" t="s">
        <v>11134</v>
      </c>
      <c r="F2310" s="14" t="s">
        <v>4922</v>
      </c>
      <c r="G2310" s="14" t="s">
        <v>7803</v>
      </c>
      <c r="H2310" s="14" t="s">
        <v>11549</v>
      </c>
      <c r="I2310" s="25">
        <v>2708</v>
      </c>
      <c r="J2310" s="14" t="str">
        <f t="shared" si="36"/>
        <v>K25TTM270845822</v>
      </c>
      <c r="K2310" s="16">
        <v>45822</v>
      </c>
      <c r="L2310" s="17">
        <v>174375</v>
      </c>
    </row>
    <row r="2311" spans="1:12" s="18" customFormat="1" x14ac:dyDescent="0.25">
      <c r="A2311" s="14" t="s">
        <v>8</v>
      </c>
      <c r="B2311" s="14" t="s">
        <v>9</v>
      </c>
      <c r="C2311" s="14" t="s">
        <v>7804</v>
      </c>
      <c r="D2311" s="31">
        <v>5220</v>
      </c>
      <c r="E2311" s="30" t="s">
        <v>11109</v>
      </c>
      <c r="F2311" s="14" t="s">
        <v>7806</v>
      </c>
      <c r="G2311" s="14" t="s">
        <v>3476</v>
      </c>
      <c r="H2311" s="14" t="s">
        <v>11549</v>
      </c>
      <c r="I2311" s="25">
        <v>4781</v>
      </c>
      <c r="J2311" s="14" t="str">
        <f t="shared" si="36"/>
        <v>K25TTM478145822</v>
      </c>
      <c r="K2311" s="16">
        <v>45822</v>
      </c>
      <c r="L2311" s="17">
        <v>76626</v>
      </c>
    </row>
    <row r="2312" spans="1:12" s="18" customFormat="1" x14ac:dyDescent="0.25">
      <c r="A2312" s="14" t="s">
        <v>8</v>
      </c>
      <c r="B2312" s="14" t="s">
        <v>9</v>
      </c>
      <c r="C2312" s="14" t="s">
        <v>7807</v>
      </c>
      <c r="D2312" s="31">
        <v>5222</v>
      </c>
      <c r="E2312" s="30" t="s">
        <v>11194</v>
      </c>
      <c r="F2312" s="14" t="s">
        <v>4926</v>
      </c>
      <c r="G2312" s="14" t="s">
        <v>7808</v>
      </c>
      <c r="H2312" s="14" t="s">
        <v>11549</v>
      </c>
      <c r="I2312" s="25">
        <v>8269</v>
      </c>
      <c r="J2312" s="14" t="str">
        <f t="shared" si="36"/>
        <v>K25TTM826945822</v>
      </c>
      <c r="K2312" s="16">
        <v>45822</v>
      </c>
      <c r="L2312" s="17">
        <v>383130</v>
      </c>
    </row>
    <row r="2313" spans="1:12" s="18" customFormat="1" x14ac:dyDescent="0.25">
      <c r="A2313" s="14" t="s">
        <v>8</v>
      </c>
      <c r="B2313" s="14" t="s">
        <v>9</v>
      </c>
      <c r="C2313" s="14" t="s">
        <v>7809</v>
      </c>
      <c r="D2313" s="31">
        <v>5234</v>
      </c>
      <c r="E2313" s="30" t="s">
        <v>11084</v>
      </c>
      <c r="F2313" s="14" t="s">
        <v>1567</v>
      </c>
      <c r="G2313" s="14" t="s">
        <v>7810</v>
      </c>
      <c r="H2313" s="14" t="s">
        <v>11549</v>
      </c>
      <c r="I2313" s="25">
        <v>15391</v>
      </c>
      <c r="J2313" s="14" t="str">
        <f t="shared" si="36"/>
        <v>K25TTM1539145822</v>
      </c>
      <c r="K2313" s="16">
        <v>45822</v>
      </c>
      <c r="L2313" s="17">
        <v>270983</v>
      </c>
    </row>
    <row r="2314" spans="1:12" s="18" customFormat="1" x14ac:dyDescent="0.25">
      <c r="A2314" s="14" t="s">
        <v>8</v>
      </c>
      <c r="B2314" s="14" t="s">
        <v>9</v>
      </c>
      <c r="C2314" s="14" t="s">
        <v>7811</v>
      </c>
      <c r="D2314" s="31">
        <v>5254</v>
      </c>
      <c r="E2314" s="30" t="s">
        <v>11064</v>
      </c>
      <c r="F2314" s="14" t="s">
        <v>7813</v>
      </c>
      <c r="G2314" s="14" t="s">
        <v>7814</v>
      </c>
      <c r="H2314" s="14" t="s">
        <v>11549</v>
      </c>
      <c r="I2314" s="25">
        <v>45268</v>
      </c>
      <c r="J2314" s="14" t="str">
        <f t="shared" si="36"/>
        <v>K25TTM4526845822</v>
      </c>
      <c r="K2314" s="16">
        <v>45822</v>
      </c>
      <c r="L2314" s="17">
        <v>60043</v>
      </c>
    </row>
    <row r="2315" spans="1:12" s="18" customFormat="1" x14ac:dyDescent="0.25">
      <c r="A2315" s="14" t="s">
        <v>8</v>
      </c>
      <c r="B2315" s="14" t="s">
        <v>9</v>
      </c>
      <c r="C2315" s="14" t="s">
        <v>7815</v>
      </c>
      <c r="D2315" s="31">
        <v>5272</v>
      </c>
      <c r="E2315" s="30" t="s">
        <v>11034</v>
      </c>
      <c r="F2315" s="14" t="s">
        <v>7817</v>
      </c>
      <c r="G2315" s="14" t="s">
        <v>7818</v>
      </c>
      <c r="H2315" s="14" t="s">
        <v>11549</v>
      </c>
      <c r="I2315" s="25">
        <v>278787</v>
      </c>
      <c r="J2315" s="14" t="str">
        <f t="shared" si="36"/>
        <v>K25TTM27878745822</v>
      </c>
      <c r="K2315" s="16">
        <v>45822</v>
      </c>
      <c r="L2315" s="17">
        <v>49680</v>
      </c>
    </row>
    <row r="2316" spans="1:12" s="18" customFormat="1" x14ac:dyDescent="0.25">
      <c r="A2316" s="14" t="s">
        <v>8</v>
      </c>
      <c r="B2316" s="14" t="s">
        <v>9</v>
      </c>
      <c r="C2316" s="14" t="s">
        <v>7819</v>
      </c>
      <c r="D2316" s="31">
        <v>5370</v>
      </c>
      <c r="E2316" s="30" t="s">
        <v>11218</v>
      </c>
      <c r="F2316" s="14" t="s">
        <v>7821</v>
      </c>
      <c r="G2316" s="14" t="s">
        <v>7822</v>
      </c>
      <c r="H2316" s="14" t="s">
        <v>11549</v>
      </c>
      <c r="I2316" s="25">
        <v>1674</v>
      </c>
      <c r="J2316" s="14" t="str">
        <f t="shared" si="36"/>
        <v>K25TTM167445822</v>
      </c>
      <c r="K2316" s="16">
        <v>45822</v>
      </c>
      <c r="L2316" s="17">
        <v>216786</v>
      </c>
    </row>
    <row r="2317" spans="1:12" s="18" customFormat="1" x14ac:dyDescent="0.25">
      <c r="A2317" s="14" t="s">
        <v>8</v>
      </c>
      <c r="B2317" s="14" t="s">
        <v>9</v>
      </c>
      <c r="C2317" s="14" t="s">
        <v>7823</v>
      </c>
      <c r="D2317" s="31">
        <v>5383</v>
      </c>
      <c r="E2317" s="30" t="s">
        <v>11024</v>
      </c>
      <c r="F2317" s="14" t="s">
        <v>7825</v>
      </c>
      <c r="G2317" s="14" t="s">
        <v>7826</v>
      </c>
      <c r="H2317" s="14" t="s">
        <v>11549</v>
      </c>
      <c r="I2317" s="25">
        <v>90437</v>
      </c>
      <c r="J2317" s="14" t="str">
        <f t="shared" si="36"/>
        <v>K25TTM9043745822</v>
      </c>
      <c r="K2317" s="16">
        <v>45822</v>
      </c>
      <c r="L2317" s="17">
        <v>119943</v>
      </c>
    </row>
    <row r="2318" spans="1:12" s="18" customFormat="1" x14ac:dyDescent="0.25">
      <c r="A2318" s="14" t="s">
        <v>8</v>
      </c>
      <c r="B2318" s="14" t="s">
        <v>9</v>
      </c>
      <c r="C2318" s="14" t="s">
        <v>7827</v>
      </c>
      <c r="D2318" s="31">
        <v>5423</v>
      </c>
      <c r="E2318" s="30" t="s">
        <v>11034</v>
      </c>
      <c r="F2318" s="14" t="s">
        <v>7829</v>
      </c>
      <c r="G2318" s="14" t="s">
        <v>7830</v>
      </c>
      <c r="H2318" s="14" t="s">
        <v>11549</v>
      </c>
      <c r="I2318" s="25">
        <v>279237</v>
      </c>
      <c r="J2318" s="14" t="str">
        <f t="shared" si="36"/>
        <v>K25TTM27923745822</v>
      </c>
      <c r="K2318" s="16">
        <v>45822</v>
      </c>
      <c r="L2318" s="17">
        <v>379376</v>
      </c>
    </row>
    <row r="2319" spans="1:12" s="18" customFormat="1" x14ac:dyDescent="0.25">
      <c r="A2319" s="14" t="s">
        <v>8</v>
      </c>
      <c r="B2319" s="14" t="s">
        <v>9</v>
      </c>
      <c r="C2319" s="14" t="s">
        <v>7831</v>
      </c>
      <c r="D2319" s="31">
        <v>5465</v>
      </c>
      <c r="E2319" s="30" t="s">
        <v>11034</v>
      </c>
      <c r="F2319" s="14" t="s">
        <v>1593</v>
      </c>
      <c r="G2319" s="14" t="s">
        <v>7832</v>
      </c>
      <c r="H2319" s="14" t="s">
        <v>11549</v>
      </c>
      <c r="I2319" s="25">
        <v>278649</v>
      </c>
      <c r="J2319" s="14" t="str">
        <f t="shared" si="36"/>
        <v>K25TTM27864945822</v>
      </c>
      <c r="K2319" s="16">
        <v>45822</v>
      </c>
      <c r="L2319" s="17">
        <v>414024</v>
      </c>
    </row>
    <row r="2320" spans="1:12" s="18" customFormat="1" x14ac:dyDescent="0.25">
      <c r="A2320" s="14" t="s">
        <v>8</v>
      </c>
      <c r="B2320" s="14" t="s">
        <v>9</v>
      </c>
      <c r="C2320" s="14" t="s">
        <v>7833</v>
      </c>
      <c r="D2320" s="31">
        <v>5465</v>
      </c>
      <c r="E2320" s="30" t="s">
        <v>11034</v>
      </c>
      <c r="F2320" s="14" t="s">
        <v>1593</v>
      </c>
      <c r="G2320" s="14" t="s">
        <v>7834</v>
      </c>
      <c r="H2320" s="14" t="s">
        <v>11549</v>
      </c>
      <c r="I2320" s="25">
        <v>278663</v>
      </c>
      <c r="J2320" s="14" t="str">
        <f t="shared" si="36"/>
        <v>K25TTM27866345822</v>
      </c>
      <c r="K2320" s="16">
        <v>45822</v>
      </c>
      <c r="L2320" s="17">
        <v>239885</v>
      </c>
    </row>
    <row r="2321" spans="1:12" s="18" customFormat="1" x14ac:dyDescent="0.25">
      <c r="A2321" s="14" t="s">
        <v>8</v>
      </c>
      <c r="B2321" s="14" t="s">
        <v>9</v>
      </c>
      <c r="C2321" s="14" t="s">
        <v>7835</v>
      </c>
      <c r="D2321" s="31">
        <v>5490</v>
      </c>
      <c r="E2321" s="30" t="s">
        <v>11034</v>
      </c>
      <c r="F2321" s="14" t="s">
        <v>5803</v>
      </c>
      <c r="G2321" s="14" t="s">
        <v>7836</v>
      </c>
      <c r="H2321" s="14" t="s">
        <v>11549</v>
      </c>
      <c r="I2321" s="25">
        <v>279297</v>
      </c>
      <c r="J2321" s="14" t="str">
        <f t="shared" si="36"/>
        <v>K25TTM27929745822</v>
      </c>
      <c r="K2321" s="16">
        <v>45822</v>
      </c>
      <c r="L2321" s="17">
        <v>119943</v>
      </c>
    </row>
    <row r="2322" spans="1:12" s="18" customFormat="1" x14ac:dyDescent="0.25">
      <c r="A2322" s="14" t="s">
        <v>8</v>
      </c>
      <c r="B2322" s="14" t="s">
        <v>9</v>
      </c>
      <c r="C2322" s="14" t="s">
        <v>7837</v>
      </c>
      <c r="D2322" s="31">
        <v>5546</v>
      </c>
      <c r="E2322" s="30" t="s">
        <v>11034</v>
      </c>
      <c r="F2322" s="14" t="s">
        <v>7839</v>
      </c>
      <c r="G2322" s="14" t="s">
        <v>7840</v>
      </c>
      <c r="H2322" s="14" t="s">
        <v>11549</v>
      </c>
      <c r="I2322" s="25">
        <v>279177</v>
      </c>
      <c r="J2322" s="14" t="str">
        <f t="shared" si="36"/>
        <v>K25TTM27917745822</v>
      </c>
      <c r="K2322" s="16">
        <v>45822</v>
      </c>
      <c r="L2322" s="17">
        <v>179550</v>
      </c>
    </row>
    <row r="2323" spans="1:12" s="18" customFormat="1" x14ac:dyDescent="0.25">
      <c r="A2323" s="14" t="s">
        <v>8</v>
      </c>
      <c r="B2323" s="14" t="s">
        <v>9</v>
      </c>
      <c r="C2323" s="14" t="s">
        <v>7841</v>
      </c>
      <c r="D2323" s="31">
        <v>5569</v>
      </c>
      <c r="E2323" s="30" t="s">
        <v>11034</v>
      </c>
      <c r="F2323" s="14" t="s">
        <v>4179</v>
      </c>
      <c r="G2323" s="14" t="s">
        <v>7842</v>
      </c>
      <c r="H2323" s="14" t="s">
        <v>11549</v>
      </c>
      <c r="I2323" s="25">
        <v>279518</v>
      </c>
      <c r="J2323" s="14" t="str">
        <f t="shared" si="36"/>
        <v>K25TTM27951845822</v>
      </c>
      <c r="K2323" s="16">
        <v>45822</v>
      </c>
      <c r="L2323" s="17">
        <v>339245</v>
      </c>
    </row>
    <row r="2324" spans="1:12" s="18" customFormat="1" x14ac:dyDescent="0.25">
      <c r="A2324" s="14" t="s">
        <v>8</v>
      </c>
      <c r="B2324" s="14" t="s">
        <v>9</v>
      </c>
      <c r="C2324" s="14" t="s">
        <v>7843</v>
      </c>
      <c r="D2324" s="31">
        <v>5585</v>
      </c>
      <c r="E2324" s="30" t="s">
        <v>11034</v>
      </c>
      <c r="F2324" s="14" t="s">
        <v>7262</v>
      </c>
      <c r="G2324" s="14" t="s">
        <v>7844</v>
      </c>
      <c r="H2324" s="14" t="s">
        <v>11549</v>
      </c>
      <c r="I2324" s="25">
        <v>279328</v>
      </c>
      <c r="J2324" s="14" t="str">
        <f t="shared" si="36"/>
        <v>K25TTM27932845822</v>
      </c>
      <c r="K2324" s="16">
        <v>45822</v>
      </c>
      <c r="L2324" s="17">
        <v>239885</v>
      </c>
    </row>
    <row r="2325" spans="1:12" s="18" customFormat="1" x14ac:dyDescent="0.25">
      <c r="A2325" s="14" t="s">
        <v>8</v>
      </c>
      <c r="B2325" s="14" t="s">
        <v>9</v>
      </c>
      <c r="C2325" s="14" t="s">
        <v>7845</v>
      </c>
      <c r="D2325" s="31">
        <v>5587</v>
      </c>
      <c r="E2325" s="30" t="s">
        <v>11154</v>
      </c>
      <c r="F2325" s="14" t="s">
        <v>7847</v>
      </c>
      <c r="G2325" s="14" t="s">
        <v>7848</v>
      </c>
      <c r="H2325" s="14" t="s">
        <v>11549</v>
      </c>
      <c r="I2325" s="25">
        <v>11840</v>
      </c>
      <c r="J2325" s="14" t="str">
        <f t="shared" si="36"/>
        <v>K25TTM1184045822</v>
      </c>
      <c r="K2325" s="16">
        <v>45822</v>
      </c>
      <c r="L2325" s="17">
        <v>119943</v>
      </c>
    </row>
    <row r="2326" spans="1:12" s="18" customFormat="1" x14ac:dyDescent="0.25">
      <c r="A2326" s="14" t="s">
        <v>8</v>
      </c>
      <c r="B2326" s="14" t="s">
        <v>9</v>
      </c>
      <c r="C2326" s="14" t="s">
        <v>7849</v>
      </c>
      <c r="D2326" s="31">
        <v>5588</v>
      </c>
      <c r="E2326" s="30" t="s">
        <v>11024</v>
      </c>
      <c r="F2326" s="14" t="s">
        <v>7851</v>
      </c>
      <c r="G2326" s="14" t="s">
        <v>7852</v>
      </c>
      <c r="H2326" s="14" t="s">
        <v>11549</v>
      </c>
      <c r="I2326" s="25">
        <v>90142</v>
      </c>
      <c r="J2326" s="14" t="str">
        <f t="shared" si="36"/>
        <v>K25TTM9014245822</v>
      </c>
      <c r="K2326" s="16">
        <v>45822</v>
      </c>
      <c r="L2326" s="17">
        <v>239885</v>
      </c>
    </row>
    <row r="2327" spans="1:12" s="18" customFormat="1" x14ac:dyDescent="0.25">
      <c r="A2327" s="14" t="s">
        <v>8</v>
      </c>
      <c r="B2327" s="14" t="s">
        <v>9</v>
      </c>
      <c r="C2327" s="14" t="s">
        <v>7853</v>
      </c>
      <c r="D2327" s="31">
        <v>5603</v>
      </c>
      <c r="E2327" s="30" t="s">
        <v>11104</v>
      </c>
      <c r="F2327" s="14" t="s">
        <v>7855</v>
      </c>
      <c r="G2327" s="14" t="s">
        <v>7856</v>
      </c>
      <c r="H2327" s="14" t="s">
        <v>11549</v>
      </c>
      <c r="I2327" s="25">
        <v>18975</v>
      </c>
      <c r="J2327" s="14" t="str">
        <f t="shared" si="36"/>
        <v>K25TTM1897545822</v>
      </c>
      <c r="K2327" s="16">
        <v>45822</v>
      </c>
      <c r="L2327" s="17">
        <v>49680</v>
      </c>
    </row>
    <row r="2328" spans="1:12" s="18" customFormat="1" x14ac:dyDescent="0.25">
      <c r="A2328" s="14" t="s">
        <v>8</v>
      </c>
      <c r="B2328" s="14" t="s">
        <v>9</v>
      </c>
      <c r="C2328" s="14" t="s">
        <v>7857</v>
      </c>
      <c r="D2328" s="31">
        <v>5609</v>
      </c>
      <c r="E2328" s="30" t="s">
        <v>11034</v>
      </c>
      <c r="F2328" s="14" t="s">
        <v>4547</v>
      </c>
      <c r="G2328" s="14" t="s">
        <v>7858</v>
      </c>
      <c r="H2328" s="14" t="s">
        <v>11549</v>
      </c>
      <c r="I2328" s="25">
        <v>279225</v>
      </c>
      <c r="J2328" s="14" t="str">
        <f t="shared" si="36"/>
        <v>K25TTM27922545822</v>
      </c>
      <c r="K2328" s="16">
        <v>45822</v>
      </c>
      <c r="L2328" s="17">
        <v>160380</v>
      </c>
    </row>
    <row r="2329" spans="1:12" s="18" customFormat="1" x14ac:dyDescent="0.25">
      <c r="A2329" s="14" t="s">
        <v>8</v>
      </c>
      <c r="B2329" s="14" t="s">
        <v>9</v>
      </c>
      <c r="C2329" s="14" t="s">
        <v>7859</v>
      </c>
      <c r="D2329" s="31">
        <v>5616</v>
      </c>
      <c r="E2329" s="30" t="s">
        <v>11034</v>
      </c>
      <c r="F2329" s="14" t="s">
        <v>1617</v>
      </c>
      <c r="G2329" s="14" t="s">
        <v>7860</v>
      </c>
      <c r="H2329" s="14" t="s">
        <v>11549</v>
      </c>
      <c r="I2329" s="25">
        <v>278947</v>
      </c>
      <c r="J2329" s="14" t="str">
        <f t="shared" si="36"/>
        <v>K25TTM27894745822</v>
      </c>
      <c r="K2329" s="16">
        <v>45822</v>
      </c>
      <c r="L2329" s="17">
        <v>114239</v>
      </c>
    </row>
    <row r="2330" spans="1:12" s="18" customFormat="1" x14ac:dyDescent="0.25">
      <c r="A2330" s="14" t="s">
        <v>8</v>
      </c>
      <c r="B2330" s="14" t="s">
        <v>9</v>
      </c>
      <c r="C2330" s="14" t="s">
        <v>7861</v>
      </c>
      <c r="D2330" s="31">
        <v>5677</v>
      </c>
      <c r="E2330" s="30" t="s">
        <v>11034</v>
      </c>
      <c r="F2330" s="14" t="s">
        <v>7863</v>
      </c>
      <c r="G2330" s="14" t="s">
        <v>7864</v>
      </c>
      <c r="H2330" s="14" t="s">
        <v>11549</v>
      </c>
      <c r="I2330" s="25">
        <v>278959</v>
      </c>
      <c r="J2330" s="14" t="str">
        <f t="shared" si="36"/>
        <v>K25TTM27895945822</v>
      </c>
      <c r="K2330" s="16">
        <v>45822</v>
      </c>
      <c r="L2330" s="17">
        <v>119943</v>
      </c>
    </row>
    <row r="2331" spans="1:12" s="18" customFormat="1" x14ac:dyDescent="0.25">
      <c r="A2331" s="14" t="s">
        <v>8</v>
      </c>
      <c r="B2331" s="14" t="s">
        <v>9</v>
      </c>
      <c r="C2331" s="14" t="s">
        <v>7865</v>
      </c>
      <c r="D2331" s="31">
        <v>5690</v>
      </c>
      <c r="E2331" s="30" t="s">
        <v>11034</v>
      </c>
      <c r="F2331" s="14" t="s">
        <v>7867</v>
      </c>
      <c r="G2331" s="14" t="s">
        <v>7868</v>
      </c>
      <c r="H2331" s="14" t="s">
        <v>11549</v>
      </c>
      <c r="I2331" s="25">
        <v>278708</v>
      </c>
      <c r="J2331" s="14" t="str">
        <f t="shared" si="36"/>
        <v>K25TTM27870845822</v>
      </c>
      <c r="K2331" s="16">
        <v>45822</v>
      </c>
      <c r="L2331" s="17">
        <v>298080</v>
      </c>
    </row>
    <row r="2332" spans="1:12" s="18" customFormat="1" x14ac:dyDescent="0.25">
      <c r="A2332" s="14" t="s">
        <v>8</v>
      </c>
      <c r="B2332" s="14" t="s">
        <v>9</v>
      </c>
      <c r="C2332" s="14" t="s">
        <v>7869</v>
      </c>
      <c r="D2332" s="31">
        <v>5699</v>
      </c>
      <c r="E2332" s="30" t="s">
        <v>11194</v>
      </c>
      <c r="F2332" s="14" t="s">
        <v>7871</v>
      </c>
      <c r="G2332" s="14" t="s">
        <v>7872</v>
      </c>
      <c r="H2332" s="14" t="s">
        <v>11549</v>
      </c>
      <c r="I2332" s="25">
        <v>8224</v>
      </c>
      <c r="J2332" s="14" t="str">
        <f t="shared" si="36"/>
        <v>K25TTM822445822</v>
      </c>
      <c r="K2332" s="16">
        <v>45822</v>
      </c>
      <c r="L2332" s="17">
        <v>646880</v>
      </c>
    </row>
    <row r="2333" spans="1:12" s="18" customFormat="1" x14ac:dyDescent="0.25">
      <c r="A2333" s="14" t="s">
        <v>8</v>
      </c>
      <c r="B2333" s="14" t="s">
        <v>9</v>
      </c>
      <c r="C2333" s="14" t="s">
        <v>7873</v>
      </c>
      <c r="D2333" s="31">
        <v>5719</v>
      </c>
      <c r="E2333" s="30" t="s">
        <v>11139</v>
      </c>
      <c r="F2333" s="14" t="s">
        <v>7875</v>
      </c>
      <c r="G2333" s="14" t="s">
        <v>7876</v>
      </c>
      <c r="H2333" s="14" t="s">
        <v>11549</v>
      </c>
      <c r="I2333" s="25">
        <v>5900</v>
      </c>
      <c r="J2333" s="14" t="str">
        <f t="shared" si="36"/>
        <v>K25TTM590045822</v>
      </c>
      <c r="K2333" s="16">
        <v>45822</v>
      </c>
      <c r="L2333" s="17">
        <v>316511</v>
      </c>
    </row>
    <row r="2334" spans="1:12" s="18" customFormat="1" x14ac:dyDescent="0.25">
      <c r="A2334" s="14" t="s">
        <v>8</v>
      </c>
      <c r="B2334" s="14" t="s">
        <v>9</v>
      </c>
      <c r="C2334" s="14" t="s">
        <v>7877</v>
      </c>
      <c r="D2334" s="31">
        <v>5752</v>
      </c>
      <c r="E2334" s="30" t="s">
        <v>11034</v>
      </c>
      <c r="F2334" s="14" t="s">
        <v>7879</v>
      </c>
      <c r="G2334" s="14" t="s">
        <v>7880</v>
      </c>
      <c r="H2334" s="14" t="s">
        <v>11549</v>
      </c>
      <c r="I2334" s="25">
        <v>278767</v>
      </c>
      <c r="J2334" s="14" t="str">
        <f t="shared" si="36"/>
        <v>K25TTM27876745822</v>
      </c>
      <c r="K2334" s="16">
        <v>45822</v>
      </c>
      <c r="L2334" s="17">
        <v>119943</v>
      </c>
    </row>
    <row r="2335" spans="1:12" s="18" customFormat="1" x14ac:dyDescent="0.25">
      <c r="A2335" s="14" t="s">
        <v>8</v>
      </c>
      <c r="B2335" s="14" t="s">
        <v>9</v>
      </c>
      <c r="C2335" s="14" t="s">
        <v>7881</v>
      </c>
      <c r="D2335" s="31">
        <v>5760</v>
      </c>
      <c r="E2335" s="30" t="s">
        <v>11248</v>
      </c>
      <c r="F2335" s="14" t="s">
        <v>7883</v>
      </c>
      <c r="G2335" s="14" t="s">
        <v>7884</v>
      </c>
      <c r="H2335" s="14" t="s">
        <v>11549</v>
      </c>
      <c r="I2335" s="25">
        <v>6621</v>
      </c>
      <c r="J2335" s="14" t="str">
        <f t="shared" si="36"/>
        <v>K25TTM662145822</v>
      </c>
      <c r="K2335" s="16">
        <v>45822</v>
      </c>
      <c r="L2335" s="17">
        <v>60043</v>
      </c>
    </row>
    <row r="2336" spans="1:12" s="18" customFormat="1" x14ac:dyDescent="0.25">
      <c r="A2336" s="14" t="s">
        <v>8</v>
      </c>
      <c r="B2336" s="14" t="s">
        <v>9</v>
      </c>
      <c r="C2336" s="14" t="s">
        <v>7885</v>
      </c>
      <c r="D2336" s="31">
        <v>5810</v>
      </c>
      <c r="E2336" s="30" t="s">
        <v>11129</v>
      </c>
      <c r="F2336" s="14" t="s">
        <v>7887</v>
      </c>
      <c r="G2336" s="14" t="s">
        <v>7888</v>
      </c>
      <c r="H2336" s="14" t="s">
        <v>11549</v>
      </c>
      <c r="I2336" s="25">
        <v>21256</v>
      </c>
      <c r="J2336" s="14" t="str">
        <f t="shared" si="36"/>
        <v>K25TTM2125645822</v>
      </c>
      <c r="K2336" s="16">
        <v>45822</v>
      </c>
      <c r="L2336" s="17">
        <v>119943</v>
      </c>
    </row>
    <row r="2337" spans="1:12" s="18" customFormat="1" x14ac:dyDescent="0.25">
      <c r="A2337" s="14" t="s">
        <v>8</v>
      </c>
      <c r="B2337" s="14" t="s">
        <v>9</v>
      </c>
      <c r="C2337" s="14" t="s">
        <v>7889</v>
      </c>
      <c r="D2337" s="31">
        <v>5842</v>
      </c>
      <c r="E2337" s="30" t="s">
        <v>11049</v>
      </c>
      <c r="F2337" s="14" t="s">
        <v>7891</v>
      </c>
      <c r="G2337" s="14" t="s">
        <v>7892</v>
      </c>
      <c r="H2337" s="14" t="s">
        <v>11549</v>
      </c>
      <c r="I2337" s="25">
        <v>8287</v>
      </c>
      <c r="J2337" s="14" t="str">
        <f t="shared" si="36"/>
        <v>K25TTM828745822</v>
      </c>
      <c r="K2337" s="16">
        <v>45822</v>
      </c>
      <c r="L2337" s="17">
        <v>325179</v>
      </c>
    </row>
    <row r="2338" spans="1:12" s="18" customFormat="1" x14ac:dyDescent="0.25">
      <c r="A2338" s="14" t="s">
        <v>8</v>
      </c>
      <c r="B2338" s="14" t="s">
        <v>9</v>
      </c>
      <c r="C2338" s="14" t="s">
        <v>7893</v>
      </c>
      <c r="D2338" s="31">
        <v>5874</v>
      </c>
      <c r="E2338" s="30" t="s">
        <v>11034</v>
      </c>
      <c r="F2338" s="14" t="s">
        <v>2937</v>
      </c>
      <c r="G2338" s="14" t="s">
        <v>7894</v>
      </c>
      <c r="H2338" s="14" t="s">
        <v>11549</v>
      </c>
      <c r="I2338" s="25">
        <v>278705</v>
      </c>
      <c r="J2338" s="14" t="str">
        <f t="shared" si="36"/>
        <v>K25TTM27870545822</v>
      </c>
      <c r="K2338" s="16">
        <v>45822</v>
      </c>
      <c r="L2338" s="17">
        <v>300213</v>
      </c>
    </row>
    <row r="2339" spans="1:12" s="18" customFormat="1" x14ac:dyDescent="0.25">
      <c r="A2339" s="14" t="s">
        <v>8</v>
      </c>
      <c r="B2339" s="14" t="s">
        <v>9</v>
      </c>
      <c r="C2339" s="14" t="s">
        <v>7895</v>
      </c>
      <c r="D2339" s="31">
        <v>5889</v>
      </c>
      <c r="E2339" s="30" t="s">
        <v>11328</v>
      </c>
      <c r="F2339" s="14" t="s">
        <v>7897</v>
      </c>
      <c r="G2339" s="14" t="s">
        <v>7898</v>
      </c>
      <c r="H2339" s="14" t="s">
        <v>11549</v>
      </c>
      <c r="I2339" s="25">
        <v>1055</v>
      </c>
      <c r="J2339" s="14" t="str">
        <f t="shared" si="36"/>
        <v>K25TTM105545822</v>
      </c>
      <c r="K2339" s="16">
        <v>45822</v>
      </c>
      <c r="L2339" s="17">
        <v>53460</v>
      </c>
    </row>
    <row r="2340" spans="1:12" s="18" customFormat="1" x14ac:dyDescent="0.25">
      <c r="A2340" s="14" t="s">
        <v>8</v>
      </c>
      <c r="B2340" s="14" t="s">
        <v>9</v>
      </c>
      <c r="C2340" s="14" t="s">
        <v>7899</v>
      </c>
      <c r="D2340" s="31">
        <v>5896</v>
      </c>
      <c r="E2340" s="30" t="s">
        <v>11034</v>
      </c>
      <c r="F2340" s="14" t="s">
        <v>3591</v>
      </c>
      <c r="G2340" s="14" t="s">
        <v>7900</v>
      </c>
      <c r="H2340" s="14" t="s">
        <v>11549</v>
      </c>
      <c r="I2340" s="25">
        <v>278255</v>
      </c>
      <c r="J2340" s="14" t="str">
        <f t="shared" si="36"/>
        <v>K25TTM27825545822</v>
      </c>
      <c r="K2340" s="16">
        <v>45822</v>
      </c>
      <c r="L2340" s="17">
        <v>120085</v>
      </c>
    </row>
    <row r="2341" spans="1:12" s="18" customFormat="1" x14ac:dyDescent="0.25">
      <c r="A2341" s="14" t="s">
        <v>8</v>
      </c>
      <c r="B2341" s="14" t="s">
        <v>9</v>
      </c>
      <c r="C2341" s="14" t="s">
        <v>7901</v>
      </c>
      <c r="D2341" s="31">
        <v>5896</v>
      </c>
      <c r="E2341" s="30" t="s">
        <v>11034</v>
      </c>
      <c r="F2341" s="14" t="s">
        <v>3591</v>
      </c>
      <c r="G2341" s="14" t="s">
        <v>7902</v>
      </c>
      <c r="H2341" s="14" t="s">
        <v>11549</v>
      </c>
      <c r="I2341" s="25">
        <v>278256</v>
      </c>
      <c r="J2341" s="14" t="str">
        <f t="shared" si="36"/>
        <v>K25TTM27825645822</v>
      </c>
      <c r="K2341" s="16">
        <v>45822</v>
      </c>
      <c r="L2341" s="17">
        <v>54432</v>
      </c>
    </row>
    <row r="2342" spans="1:12" s="18" customFormat="1" x14ac:dyDescent="0.25">
      <c r="A2342" s="14" t="s">
        <v>8</v>
      </c>
      <c r="B2342" s="14" t="s">
        <v>9</v>
      </c>
      <c r="C2342" s="14" t="s">
        <v>7903</v>
      </c>
      <c r="D2342" s="31">
        <v>5904</v>
      </c>
      <c r="E2342" s="30" t="s">
        <v>11024</v>
      </c>
      <c r="F2342" s="14" t="s">
        <v>1659</v>
      </c>
      <c r="G2342" s="14" t="s">
        <v>7904</v>
      </c>
      <c r="H2342" s="14" t="s">
        <v>11549</v>
      </c>
      <c r="I2342" s="25">
        <v>90299</v>
      </c>
      <c r="J2342" s="14" t="str">
        <f t="shared" si="36"/>
        <v>K25TTM9029945822</v>
      </c>
      <c r="K2342" s="16">
        <v>45822</v>
      </c>
      <c r="L2342" s="17">
        <v>210276</v>
      </c>
    </row>
    <row r="2343" spans="1:12" s="18" customFormat="1" x14ac:dyDescent="0.25">
      <c r="A2343" s="14" t="s">
        <v>8</v>
      </c>
      <c r="B2343" s="14" t="s">
        <v>9</v>
      </c>
      <c r="C2343" s="14" t="s">
        <v>7905</v>
      </c>
      <c r="D2343" s="31">
        <v>5952</v>
      </c>
      <c r="E2343" s="30" t="s">
        <v>11034</v>
      </c>
      <c r="F2343" s="14" t="s">
        <v>1671</v>
      </c>
      <c r="G2343" s="14" t="s">
        <v>7906</v>
      </c>
      <c r="H2343" s="14" t="s">
        <v>11549</v>
      </c>
      <c r="I2343" s="25">
        <v>278421</v>
      </c>
      <c r="J2343" s="14" t="str">
        <f t="shared" si="36"/>
        <v>K25TTM27842145822</v>
      </c>
      <c r="K2343" s="16">
        <v>45822</v>
      </c>
      <c r="L2343" s="17">
        <v>325179</v>
      </c>
    </row>
    <row r="2344" spans="1:12" s="18" customFormat="1" x14ac:dyDescent="0.25">
      <c r="A2344" s="14" t="s">
        <v>8</v>
      </c>
      <c r="B2344" s="14" t="s">
        <v>9</v>
      </c>
      <c r="C2344" s="14" t="s">
        <v>7907</v>
      </c>
      <c r="D2344" s="31">
        <v>5959</v>
      </c>
      <c r="E2344" s="30" t="s">
        <v>11034</v>
      </c>
      <c r="F2344" s="14" t="s">
        <v>7909</v>
      </c>
      <c r="G2344" s="14" t="s">
        <v>7910</v>
      </c>
      <c r="H2344" s="14" t="s">
        <v>11549</v>
      </c>
      <c r="I2344" s="25">
        <v>278261</v>
      </c>
      <c r="J2344" s="14" t="str">
        <f t="shared" si="36"/>
        <v>K25TTM27826145822</v>
      </c>
      <c r="K2344" s="16">
        <v>45822</v>
      </c>
      <c r="L2344" s="17">
        <v>672142</v>
      </c>
    </row>
    <row r="2345" spans="1:12" s="18" customFormat="1" x14ac:dyDescent="0.25">
      <c r="A2345" s="14" t="s">
        <v>8</v>
      </c>
      <c r="B2345" s="14" t="s">
        <v>9</v>
      </c>
      <c r="C2345" s="14" t="s">
        <v>7911</v>
      </c>
      <c r="D2345" s="31">
        <v>6002</v>
      </c>
      <c r="E2345" s="30" t="s">
        <v>11124</v>
      </c>
      <c r="F2345" s="14" t="s">
        <v>7913</v>
      </c>
      <c r="G2345" s="14" t="s">
        <v>7914</v>
      </c>
      <c r="H2345" s="14" t="s">
        <v>11549</v>
      </c>
      <c r="I2345" s="25">
        <v>37221</v>
      </c>
      <c r="J2345" s="14" t="str">
        <f t="shared" si="36"/>
        <v>K25TTM3722145822</v>
      </c>
      <c r="K2345" s="16">
        <v>45822</v>
      </c>
      <c r="L2345" s="17">
        <v>969370</v>
      </c>
    </row>
    <row r="2346" spans="1:12" s="18" customFormat="1" x14ac:dyDescent="0.25">
      <c r="A2346" s="14" t="s">
        <v>8</v>
      </c>
      <c r="B2346" s="14" t="s">
        <v>9</v>
      </c>
      <c r="C2346" s="14" t="s">
        <v>7915</v>
      </c>
      <c r="D2346" s="31">
        <v>6064</v>
      </c>
      <c r="E2346" s="30" t="s">
        <v>11129</v>
      </c>
      <c r="F2346" s="14" t="s">
        <v>1691</v>
      </c>
      <c r="G2346" s="14" t="s">
        <v>6415</v>
      </c>
      <c r="H2346" s="14" t="s">
        <v>11549</v>
      </c>
      <c r="I2346" s="25">
        <v>21331</v>
      </c>
      <c r="J2346" s="14" t="str">
        <f t="shared" si="36"/>
        <v>K25TTM2133145822</v>
      </c>
      <c r="K2346" s="16">
        <v>45822</v>
      </c>
      <c r="L2346" s="17">
        <v>585270</v>
      </c>
    </row>
    <row r="2347" spans="1:12" s="18" customFormat="1" x14ac:dyDescent="0.25">
      <c r="A2347" s="14" t="s">
        <v>8</v>
      </c>
      <c r="B2347" s="14" t="s">
        <v>9</v>
      </c>
      <c r="C2347" s="14" t="s">
        <v>7916</v>
      </c>
      <c r="D2347" s="31">
        <v>6081</v>
      </c>
      <c r="E2347" s="30" t="s">
        <v>11034</v>
      </c>
      <c r="F2347" s="14" t="s">
        <v>7918</v>
      </c>
      <c r="G2347" s="14" t="s">
        <v>7919</v>
      </c>
      <c r="H2347" s="14" t="s">
        <v>11549</v>
      </c>
      <c r="I2347" s="25">
        <v>278449</v>
      </c>
      <c r="J2347" s="14" t="str">
        <f t="shared" si="36"/>
        <v>K25TTM27844945822</v>
      </c>
      <c r="K2347" s="16">
        <v>45822</v>
      </c>
      <c r="L2347" s="17">
        <v>195853</v>
      </c>
    </row>
    <row r="2348" spans="1:12" s="18" customFormat="1" x14ac:dyDescent="0.25">
      <c r="A2348" s="14" t="s">
        <v>8</v>
      </c>
      <c r="B2348" s="14" t="s">
        <v>9</v>
      </c>
      <c r="C2348" s="14" t="s">
        <v>7920</v>
      </c>
      <c r="D2348" s="31">
        <v>6108</v>
      </c>
      <c r="E2348" s="30" t="s">
        <v>11034</v>
      </c>
      <c r="F2348" s="14" t="s">
        <v>1705</v>
      </c>
      <c r="G2348" s="14" t="s">
        <v>7921</v>
      </c>
      <c r="H2348" s="14" t="s">
        <v>11549</v>
      </c>
      <c r="I2348" s="25">
        <v>279253</v>
      </c>
      <c r="J2348" s="14" t="str">
        <f t="shared" si="36"/>
        <v>K25TTM27925345822</v>
      </c>
      <c r="K2348" s="16">
        <v>45822</v>
      </c>
      <c r="L2348" s="17">
        <v>149040</v>
      </c>
    </row>
    <row r="2349" spans="1:12" s="18" customFormat="1" x14ac:dyDescent="0.25">
      <c r="A2349" s="14" t="s">
        <v>8</v>
      </c>
      <c r="B2349" s="14" t="s">
        <v>9</v>
      </c>
      <c r="C2349" s="14" t="s">
        <v>7922</v>
      </c>
      <c r="D2349" s="31">
        <v>6110</v>
      </c>
      <c r="E2349" s="30" t="s">
        <v>11243</v>
      </c>
      <c r="F2349" s="14" t="s">
        <v>2965</v>
      </c>
      <c r="G2349" s="14" t="s">
        <v>7923</v>
      </c>
      <c r="H2349" s="14" t="s">
        <v>11549</v>
      </c>
      <c r="I2349" s="25">
        <v>21766</v>
      </c>
      <c r="J2349" s="14" t="str">
        <f t="shared" si="36"/>
        <v>K25TTM2176645822</v>
      </c>
      <c r="K2349" s="16">
        <v>45822</v>
      </c>
      <c r="L2349" s="17">
        <v>49680</v>
      </c>
    </row>
    <row r="2350" spans="1:12" s="18" customFormat="1" x14ac:dyDescent="0.25">
      <c r="A2350" s="14" t="s">
        <v>8</v>
      </c>
      <c r="B2350" s="14" t="s">
        <v>9</v>
      </c>
      <c r="C2350" s="14" t="s">
        <v>7924</v>
      </c>
      <c r="D2350" s="31">
        <v>6117</v>
      </c>
      <c r="E2350" s="30" t="s">
        <v>11039</v>
      </c>
      <c r="F2350" s="14" t="s">
        <v>286</v>
      </c>
      <c r="G2350" s="14" t="s">
        <v>7925</v>
      </c>
      <c r="H2350" s="14" t="s">
        <v>11549</v>
      </c>
      <c r="I2350" s="25">
        <v>10835</v>
      </c>
      <c r="J2350" s="14" t="str">
        <f t="shared" si="36"/>
        <v>K25TTM1083545822</v>
      </c>
      <c r="K2350" s="16">
        <v>45822</v>
      </c>
      <c r="L2350" s="17">
        <v>239885</v>
      </c>
    </row>
    <row r="2351" spans="1:12" s="18" customFormat="1" x14ac:dyDescent="0.25">
      <c r="A2351" s="14" t="s">
        <v>8</v>
      </c>
      <c r="B2351" s="14" t="s">
        <v>9</v>
      </c>
      <c r="C2351" s="14" t="s">
        <v>7926</v>
      </c>
      <c r="D2351" s="31">
        <v>6119</v>
      </c>
      <c r="E2351" s="30" t="s">
        <v>11034</v>
      </c>
      <c r="F2351" s="14" t="s">
        <v>2975</v>
      </c>
      <c r="G2351" s="14" t="s">
        <v>7927</v>
      </c>
      <c r="H2351" s="14" t="s">
        <v>11549</v>
      </c>
      <c r="I2351" s="25">
        <v>279361</v>
      </c>
      <c r="J2351" s="14" t="str">
        <f t="shared" si="36"/>
        <v>K25TTM27936145822</v>
      </c>
      <c r="K2351" s="16">
        <v>45822</v>
      </c>
      <c r="L2351" s="17">
        <v>80190</v>
      </c>
    </row>
    <row r="2352" spans="1:12" s="18" customFormat="1" x14ac:dyDescent="0.25">
      <c r="A2352" s="14" t="s">
        <v>8</v>
      </c>
      <c r="B2352" s="14" t="s">
        <v>9</v>
      </c>
      <c r="C2352" s="14" t="s">
        <v>7928</v>
      </c>
      <c r="D2352" s="31">
        <v>6229</v>
      </c>
      <c r="E2352" s="30" t="s">
        <v>11024</v>
      </c>
      <c r="F2352" s="14" t="s">
        <v>7930</v>
      </c>
      <c r="G2352" s="14" t="s">
        <v>7931</v>
      </c>
      <c r="H2352" s="14" t="s">
        <v>11549</v>
      </c>
      <c r="I2352" s="25">
        <v>90399</v>
      </c>
      <c r="J2352" s="14" t="str">
        <f t="shared" si="36"/>
        <v>K25TTM9039945822</v>
      </c>
      <c r="K2352" s="16">
        <v>45822</v>
      </c>
      <c r="L2352" s="17">
        <v>250003</v>
      </c>
    </row>
    <row r="2353" spans="1:12" s="18" customFormat="1" x14ac:dyDescent="0.25">
      <c r="A2353" s="14" t="s">
        <v>8</v>
      </c>
      <c r="B2353" s="14" t="s">
        <v>9</v>
      </c>
      <c r="C2353" s="14" t="s">
        <v>7932</v>
      </c>
      <c r="D2353" s="31">
        <v>6247</v>
      </c>
      <c r="E2353" s="30" t="s">
        <v>11034</v>
      </c>
      <c r="F2353" s="14" t="s">
        <v>6641</v>
      </c>
      <c r="G2353" s="14" t="s">
        <v>7933</v>
      </c>
      <c r="H2353" s="14" t="s">
        <v>11549</v>
      </c>
      <c r="I2353" s="25">
        <v>279456</v>
      </c>
      <c r="J2353" s="14" t="str">
        <f t="shared" si="36"/>
        <v>K25TTM27945645822</v>
      </c>
      <c r="K2353" s="16">
        <v>45822</v>
      </c>
      <c r="L2353" s="17">
        <v>180128</v>
      </c>
    </row>
    <row r="2354" spans="1:12" s="18" customFormat="1" x14ac:dyDescent="0.25">
      <c r="A2354" s="14" t="s">
        <v>8</v>
      </c>
      <c r="B2354" s="14" t="s">
        <v>9</v>
      </c>
      <c r="C2354" s="14" t="s">
        <v>7934</v>
      </c>
      <c r="D2354" s="31">
        <v>6250</v>
      </c>
      <c r="E2354" s="30" t="s">
        <v>11084</v>
      </c>
      <c r="F2354" s="14" t="s">
        <v>2991</v>
      </c>
      <c r="G2354" s="14" t="s">
        <v>7935</v>
      </c>
      <c r="H2354" s="14" t="s">
        <v>11549</v>
      </c>
      <c r="I2354" s="25">
        <v>15400</v>
      </c>
      <c r="J2354" s="14" t="str">
        <f t="shared" si="36"/>
        <v>K25TTM1540045822</v>
      </c>
      <c r="K2354" s="16">
        <v>45822</v>
      </c>
      <c r="L2354" s="17">
        <v>108393</v>
      </c>
    </row>
    <row r="2355" spans="1:12" s="18" customFormat="1" x14ac:dyDescent="0.25">
      <c r="A2355" s="14" t="s">
        <v>8</v>
      </c>
      <c r="B2355" s="14" t="s">
        <v>9</v>
      </c>
      <c r="C2355" s="14" t="s">
        <v>7936</v>
      </c>
      <c r="D2355" s="31">
        <v>6300</v>
      </c>
      <c r="E2355" s="30" t="s">
        <v>11258</v>
      </c>
      <c r="F2355" s="14" t="s">
        <v>7938</v>
      </c>
      <c r="G2355" s="14" t="s">
        <v>7939</v>
      </c>
      <c r="H2355" s="14" t="s">
        <v>11549</v>
      </c>
      <c r="I2355" s="25">
        <v>45436</v>
      </c>
      <c r="J2355" s="14" t="str">
        <f t="shared" si="36"/>
        <v>K25TTM4543645822</v>
      </c>
      <c r="K2355" s="16">
        <v>45822</v>
      </c>
      <c r="L2355" s="17">
        <v>119943</v>
      </c>
    </row>
    <row r="2356" spans="1:12" s="18" customFormat="1" x14ac:dyDescent="0.25">
      <c r="A2356" s="14" t="s">
        <v>8</v>
      </c>
      <c r="B2356" s="14" t="s">
        <v>9</v>
      </c>
      <c r="C2356" s="14" t="s">
        <v>7940</v>
      </c>
      <c r="D2356" s="31">
        <v>6312</v>
      </c>
      <c r="E2356" s="30" t="s">
        <v>11034</v>
      </c>
      <c r="F2356" s="14" t="s">
        <v>3643</v>
      </c>
      <c r="G2356" s="14" t="s">
        <v>7941</v>
      </c>
      <c r="H2356" s="14" t="s">
        <v>11549</v>
      </c>
      <c r="I2356" s="25">
        <v>278632</v>
      </c>
      <c r="J2356" s="14" t="str">
        <f t="shared" si="36"/>
        <v>K25TTM27863245822</v>
      </c>
      <c r="K2356" s="16">
        <v>45822</v>
      </c>
      <c r="L2356" s="17">
        <v>119943</v>
      </c>
    </row>
    <row r="2357" spans="1:12" s="18" customFormat="1" x14ac:dyDescent="0.25">
      <c r="A2357" s="14" t="s">
        <v>8</v>
      </c>
      <c r="B2357" s="14" t="s">
        <v>9</v>
      </c>
      <c r="C2357" s="14" t="s">
        <v>7942</v>
      </c>
      <c r="D2357" s="31">
        <v>6361</v>
      </c>
      <c r="E2357" s="30" t="s">
        <v>11079</v>
      </c>
      <c r="F2357" s="14" t="s">
        <v>7944</v>
      </c>
      <c r="G2357" s="14" t="s">
        <v>5046</v>
      </c>
      <c r="H2357" s="14" t="s">
        <v>11549</v>
      </c>
      <c r="I2357" s="25">
        <v>2212</v>
      </c>
      <c r="J2357" s="14" t="str">
        <f t="shared" si="36"/>
        <v>K25TTM221245822</v>
      </c>
      <c r="K2357" s="16">
        <v>45822</v>
      </c>
      <c r="L2357" s="17">
        <v>120085</v>
      </c>
    </row>
    <row r="2358" spans="1:12" s="18" customFormat="1" x14ac:dyDescent="0.25">
      <c r="A2358" s="14" t="s">
        <v>8</v>
      </c>
      <c r="B2358" s="14" t="s">
        <v>9</v>
      </c>
      <c r="C2358" s="14" t="s">
        <v>7945</v>
      </c>
      <c r="D2358" s="31">
        <v>6365</v>
      </c>
      <c r="E2358" s="30" t="s">
        <v>11258</v>
      </c>
      <c r="F2358" s="14" t="s">
        <v>7947</v>
      </c>
      <c r="G2358" s="14" t="s">
        <v>7948</v>
      </c>
      <c r="H2358" s="14" t="s">
        <v>11549</v>
      </c>
      <c r="I2358" s="25">
        <v>7464</v>
      </c>
      <c r="J2358" s="14" t="str">
        <f t="shared" si="36"/>
        <v>K25TTM746445822</v>
      </c>
      <c r="K2358" s="16">
        <v>45822</v>
      </c>
      <c r="L2358" s="17">
        <v>239885</v>
      </c>
    </row>
    <row r="2359" spans="1:12" s="18" customFormat="1" x14ac:dyDescent="0.25">
      <c r="A2359" s="14" t="s">
        <v>8</v>
      </c>
      <c r="B2359" s="14" t="s">
        <v>9</v>
      </c>
      <c r="C2359" s="14" t="s">
        <v>7949</v>
      </c>
      <c r="D2359" s="31">
        <v>6365</v>
      </c>
      <c r="E2359" s="30" t="s">
        <v>11258</v>
      </c>
      <c r="F2359" s="14" t="s">
        <v>7947</v>
      </c>
      <c r="G2359" s="14" t="s">
        <v>7950</v>
      </c>
      <c r="H2359" s="14" t="s">
        <v>11549</v>
      </c>
      <c r="I2359" s="25">
        <v>7466</v>
      </c>
      <c r="J2359" s="14" t="str">
        <f t="shared" si="36"/>
        <v>K25TTM746645822</v>
      </c>
      <c r="K2359" s="16">
        <v>45822</v>
      </c>
      <c r="L2359" s="17">
        <v>162590</v>
      </c>
    </row>
    <row r="2360" spans="1:12" s="18" customFormat="1" x14ac:dyDescent="0.25">
      <c r="A2360" s="14" t="s">
        <v>8</v>
      </c>
      <c r="B2360" s="14" t="s">
        <v>9</v>
      </c>
      <c r="C2360" s="14" t="s">
        <v>7951</v>
      </c>
      <c r="D2360" s="31">
        <v>6365</v>
      </c>
      <c r="E2360" s="30" t="s">
        <v>11258</v>
      </c>
      <c r="F2360" s="14" t="s">
        <v>7947</v>
      </c>
      <c r="G2360" s="14" t="s">
        <v>7952</v>
      </c>
      <c r="H2360" s="14" t="s">
        <v>11549</v>
      </c>
      <c r="I2360" s="25">
        <v>7473</v>
      </c>
      <c r="J2360" s="14" t="str">
        <f t="shared" si="36"/>
        <v>K25TTM747345822</v>
      </c>
      <c r="K2360" s="16">
        <v>45822</v>
      </c>
      <c r="L2360" s="17">
        <v>160380</v>
      </c>
    </row>
    <row r="2361" spans="1:12" s="18" customFormat="1" x14ac:dyDescent="0.25">
      <c r="A2361" s="14" t="s">
        <v>8</v>
      </c>
      <c r="B2361" s="14" t="s">
        <v>9</v>
      </c>
      <c r="C2361" s="14" t="s">
        <v>7953</v>
      </c>
      <c r="D2361" s="31">
        <v>6365</v>
      </c>
      <c r="E2361" s="30" t="s">
        <v>11258</v>
      </c>
      <c r="F2361" s="14" t="s">
        <v>7947</v>
      </c>
      <c r="G2361" s="14" t="s">
        <v>2257</v>
      </c>
      <c r="H2361" s="14" t="s">
        <v>11549</v>
      </c>
      <c r="I2361" s="25">
        <v>7475</v>
      </c>
      <c r="J2361" s="14" t="str">
        <f t="shared" si="36"/>
        <v>K25TTM747545822</v>
      </c>
      <c r="K2361" s="16">
        <v>45822</v>
      </c>
      <c r="L2361" s="17">
        <v>163296</v>
      </c>
    </row>
    <row r="2362" spans="1:12" s="18" customFormat="1" x14ac:dyDescent="0.25">
      <c r="A2362" s="14" t="s">
        <v>8</v>
      </c>
      <c r="B2362" s="14" t="s">
        <v>9</v>
      </c>
      <c r="C2362" s="14" t="s">
        <v>7954</v>
      </c>
      <c r="D2362" s="31">
        <v>6365</v>
      </c>
      <c r="E2362" s="30" t="s">
        <v>11258</v>
      </c>
      <c r="F2362" s="14" t="s">
        <v>7947</v>
      </c>
      <c r="G2362" s="14" t="s">
        <v>7955</v>
      </c>
      <c r="H2362" s="14" t="s">
        <v>11549</v>
      </c>
      <c r="I2362" s="25">
        <v>7476</v>
      </c>
      <c r="J2362" s="14" t="str">
        <f t="shared" si="36"/>
        <v>K25TTM747645822</v>
      </c>
      <c r="K2362" s="16">
        <v>45822</v>
      </c>
      <c r="L2362" s="17">
        <v>119943</v>
      </c>
    </row>
    <row r="2363" spans="1:12" s="18" customFormat="1" x14ac:dyDescent="0.25">
      <c r="A2363" s="14" t="s">
        <v>8</v>
      </c>
      <c r="B2363" s="14" t="s">
        <v>9</v>
      </c>
      <c r="C2363" s="14" t="s">
        <v>7956</v>
      </c>
      <c r="D2363" s="31">
        <v>6407</v>
      </c>
      <c r="E2363" s="30" t="s">
        <v>11258</v>
      </c>
      <c r="F2363" s="14" t="s">
        <v>324</v>
      </c>
      <c r="G2363" s="14" t="s">
        <v>7957</v>
      </c>
      <c r="H2363" s="14" t="s">
        <v>11549</v>
      </c>
      <c r="I2363" s="25">
        <v>7535</v>
      </c>
      <c r="J2363" s="14" t="str">
        <f t="shared" si="36"/>
        <v>K25TTM753545822</v>
      </c>
      <c r="K2363" s="16">
        <v>45822</v>
      </c>
      <c r="L2363" s="17">
        <v>320760</v>
      </c>
    </row>
    <row r="2364" spans="1:12" s="18" customFormat="1" x14ac:dyDescent="0.25">
      <c r="A2364" s="14" t="s">
        <v>8</v>
      </c>
      <c r="B2364" s="14" t="s">
        <v>9</v>
      </c>
      <c r="C2364" s="14" t="s">
        <v>7958</v>
      </c>
      <c r="D2364" s="31">
        <v>6407</v>
      </c>
      <c r="E2364" s="30" t="s">
        <v>11258</v>
      </c>
      <c r="F2364" s="14" t="s">
        <v>324</v>
      </c>
      <c r="G2364" s="14" t="s">
        <v>7959</v>
      </c>
      <c r="H2364" s="14" t="s">
        <v>11549</v>
      </c>
      <c r="I2364" s="25">
        <v>7540</v>
      </c>
      <c r="J2364" s="14" t="str">
        <f t="shared" si="36"/>
        <v>K25TTM754045822</v>
      </c>
      <c r="K2364" s="16">
        <v>45822</v>
      </c>
      <c r="L2364" s="17">
        <v>520240</v>
      </c>
    </row>
    <row r="2365" spans="1:12" s="18" customFormat="1" x14ac:dyDescent="0.25">
      <c r="A2365" s="14" t="s">
        <v>8</v>
      </c>
      <c r="B2365" s="14" t="s">
        <v>9</v>
      </c>
      <c r="C2365" s="14" t="s">
        <v>7960</v>
      </c>
      <c r="D2365" s="31">
        <v>6417</v>
      </c>
      <c r="E2365" s="30" t="s">
        <v>11154</v>
      </c>
      <c r="F2365" s="14" t="s">
        <v>5895</v>
      </c>
      <c r="G2365" s="14" t="s">
        <v>7961</v>
      </c>
      <c r="H2365" s="14" t="s">
        <v>11549</v>
      </c>
      <c r="I2365" s="25">
        <v>11832</v>
      </c>
      <c r="J2365" s="14" t="str">
        <f t="shared" si="36"/>
        <v>K25TTM1183245822</v>
      </c>
      <c r="K2365" s="16">
        <v>45822</v>
      </c>
      <c r="L2365" s="17">
        <v>119943</v>
      </c>
    </row>
    <row r="2366" spans="1:12" s="18" customFormat="1" x14ac:dyDescent="0.25">
      <c r="A2366" s="14" t="s">
        <v>8</v>
      </c>
      <c r="B2366" s="14" t="s">
        <v>9</v>
      </c>
      <c r="C2366" s="14" t="s">
        <v>7962</v>
      </c>
      <c r="D2366" s="31">
        <v>6432</v>
      </c>
      <c r="E2366" s="30" t="s">
        <v>11039</v>
      </c>
      <c r="F2366" s="14" t="s">
        <v>7964</v>
      </c>
      <c r="G2366" s="14" t="s">
        <v>7965</v>
      </c>
      <c r="H2366" s="14" t="s">
        <v>11549</v>
      </c>
      <c r="I2366" s="25">
        <v>10824</v>
      </c>
      <c r="J2366" s="14" t="str">
        <f t="shared" si="36"/>
        <v>K25TTM1082445822</v>
      </c>
      <c r="K2366" s="16">
        <v>45822</v>
      </c>
      <c r="L2366" s="17">
        <v>162590</v>
      </c>
    </row>
    <row r="2367" spans="1:12" s="18" customFormat="1" x14ac:dyDescent="0.25">
      <c r="A2367" s="14" t="s">
        <v>8</v>
      </c>
      <c r="B2367" s="14" t="s">
        <v>9</v>
      </c>
      <c r="C2367" s="14" t="s">
        <v>7966</v>
      </c>
      <c r="D2367" s="31">
        <v>6445</v>
      </c>
      <c r="E2367" s="30" t="s">
        <v>11064</v>
      </c>
      <c r="F2367" s="14" t="s">
        <v>7968</v>
      </c>
      <c r="G2367" s="14" t="s">
        <v>7969</v>
      </c>
      <c r="H2367" s="14" t="s">
        <v>11549</v>
      </c>
      <c r="I2367" s="25">
        <v>45329</v>
      </c>
      <c r="J2367" s="14" t="str">
        <f t="shared" si="36"/>
        <v>K25TTM4532945822</v>
      </c>
      <c r="K2367" s="16">
        <v>45822</v>
      </c>
      <c r="L2367" s="17">
        <v>259740</v>
      </c>
    </row>
    <row r="2368" spans="1:12" s="18" customFormat="1" x14ac:dyDescent="0.25">
      <c r="A2368" s="14" t="s">
        <v>8</v>
      </c>
      <c r="B2368" s="14" t="s">
        <v>9</v>
      </c>
      <c r="C2368" s="14" t="s">
        <v>7970</v>
      </c>
      <c r="D2368" s="31">
        <v>6483</v>
      </c>
      <c r="E2368" s="30" t="s">
        <v>11069</v>
      </c>
      <c r="F2368" s="14" t="s">
        <v>7972</v>
      </c>
      <c r="G2368" s="14" t="s">
        <v>7973</v>
      </c>
      <c r="H2368" s="14" t="s">
        <v>11549</v>
      </c>
      <c r="I2368" s="25">
        <v>6671</v>
      </c>
      <c r="J2368" s="14" t="str">
        <f t="shared" si="36"/>
        <v>K25TTM667145822</v>
      </c>
      <c r="K2368" s="16">
        <v>45822</v>
      </c>
      <c r="L2368" s="17">
        <v>431363</v>
      </c>
    </row>
    <row r="2369" spans="1:12" s="18" customFormat="1" x14ac:dyDescent="0.25">
      <c r="A2369" s="14" t="s">
        <v>8</v>
      </c>
      <c r="B2369" s="14" t="s">
        <v>9</v>
      </c>
      <c r="C2369" s="14" t="s">
        <v>7974</v>
      </c>
      <c r="D2369" s="31">
        <v>6484</v>
      </c>
      <c r="E2369" s="30" t="s">
        <v>11323</v>
      </c>
      <c r="F2369" s="14" t="s">
        <v>7976</v>
      </c>
      <c r="G2369" s="14" t="s">
        <v>7977</v>
      </c>
      <c r="H2369" s="14" t="s">
        <v>11549</v>
      </c>
      <c r="I2369" s="25">
        <v>953</v>
      </c>
      <c r="J2369" s="14" t="str">
        <f t="shared" si="36"/>
        <v>K25TTM95345822</v>
      </c>
      <c r="K2369" s="16">
        <v>45822</v>
      </c>
      <c r="L2369" s="17">
        <v>174282</v>
      </c>
    </row>
    <row r="2370" spans="1:12" s="18" customFormat="1" x14ac:dyDescent="0.25">
      <c r="A2370" s="14" t="s">
        <v>8</v>
      </c>
      <c r="B2370" s="14" t="s">
        <v>9</v>
      </c>
      <c r="C2370" s="14" t="s">
        <v>7978</v>
      </c>
      <c r="D2370" s="31">
        <v>6485</v>
      </c>
      <c r="E2370" s="30" t="s">
        <v>11034</v>
      </c>
      <c r="F2370" s="14" t="s">
        <v>1022</v>
      </c>
      <c r="G2370" s="14" t="s">
        <v>7979</v>
      </c>
      <c r="H2370" s="14" t="s">
        <v>11549</v>
      </c>
      <c r="I2370" s="25">
        <v>279322</v>
      </c>
      <c r="J2370" s="14" t="str">
        <f t="shared" si="36"/>
        <v>K25TTM27932245822</v>
      </c>
      <c r="K2370" s="16">
        <v>45822</v>
      </c>
      <c r="L2370" s="17">
        <v>456672</v>
      </c>
    </row>
    <row r="2371" spans="1:12" s="18" customFormat="1" x14ac:dyDescent="0.25">
      <c r="A2371" s="14" t="s">
        <v>8</v>
      </c>
      <c r="B2371" s="14" t="s">
        <v>9</v>
      </c>
      <c r="C2371" s="14" t="s">
        <v>7980</v>
      </c>
      <c r="D2371" s="31">
        <v>6555</v>
      </c>
      <c r="E2371" s="30" t="s">
        <v>11258</v>
      </c>
      <c r="F2371" s="14" t="s">
        <v>4281</v>
      </c>
      <c r="G2371" s="14" t="s">
        <v>7981</v>
      </c>
      <c r="H2371" s="14" t="s">
        <v>11549</v>
      </c>
      <c r="I2371" s="25">
        <v>7517</v>
      </c>
      <c r="J2371" s="14" t="str">
        <f t="shared" si="36"/>
        <v>K25TTM751745822</v>
      </c>
      <c r="K2371" s="16">
        <v>45822</v>
      </c>
      <c r="L2371" s="17">
        <v>269244</v>
      </c>
    </row>
    <row r="2372" spans="1:12" s="18" customFormat="1" x14ac:dyDescent="0.25">
      <c r="A2372" s="14" t="s">
        <v>8</v>
      </c>
      <c r="B2372" s="14" t="s">
        <v>9</v>
      </c>
      <c r="C2372" s="14" t="s">
        <v>7982</v>
      </c>
      <c r="D2372" s="31">
        <v>6588</v>
      </c>
      <c r="E2372" s="30" t="s">
        <v>11298</v>
      </c>
      <c r="F2372" s="14" t="s">
        <v>7984</v>
      </c>
      <c r="G2372" s="14" t="s">
        <v>7985</v>
      </c>
      <c r="H2372" s="14" t="s">
        <v>11549</v>
      </c>
      <c r="I2372" s="25">
        <v>4255</v>
      </c>
      <c r="J2372" s="14" t="str">
        <f t="shared" ref="J2372:J2435" si="37">H2372&amp;I2372&amp;K2372</f>
        <v>K25TTM425545822</v>
      </c>
      <c r="K2372" s="16">
        <v>45822</v>
      </c>
      <c r="L2372" s="17">
        <v>490031</v>
      </c>
    </row>
    <row r="2373" spans="1:12" s="18" customFormat="1" x14ac:dyDescent="0.25">
      <c r="A2373" s="14" t="s">
        <v>8</v>
      </c>
      <c r="B2373" s="14" t="s">
        <v>9</v>
      </c>
      <c r="C2373" s="14" t="s">
        <v>7986</v>
      </c>
      <c r="D2373" s="31">
        <v>6588</v>
      </c>
      <c r="E2373" s="30" t="s">
        <v>11298</v>
      </c>
      <c r="F2373" s="14" t="s">
        <v>7984</v>
      </c>
      <c r="G2373" s="14" t="s">
        <v>7987</v>
      </c>
      <c r="H2373" s="14" t="s">
        <v>11549</v>
      </c>
      <c r="I2373" s="25">
        <v>4260</v>
      </c>
      <c r="J2373" s="14" t="str">
        <f t="shared" si="37"/>
        <v>K25TTM426045822</v>
      </c>
      <c r="K2373" s="16">
        <v>45822</v>
      </c>
      <c r="L2373" s="17">
        <v>585278</v>
      </c>
    </row>
    <row r="2374" spans="1:12" s="18" customFormat="1" x14ac:dyDescent="0.25">
      <c r="A2374" s="14" t="s">
        <v>8</v>
      </c>
      <c r="B2374" s="14" t="s">
        <v>9</v>
      </c>
      <c r="C2374" s="14" t="s">
        <v>7988</v>
      </c>
      <c r="D2374" s="31">
        <v>6629</v>
      </c>
      <c r="E2374" s="30" t="s">
        <v>11034</v>
      </c>
      <c r="F2374" s="14" t="s">
        <v>7990</v>
      </c>
      <c r="G2374" s="14" t="s">
        <v>7991</v>
      </c>
      <c r="H2374" s="14" t="s">
        <v>11549</v>
      </c>
      <c r="I2374" s="25">
        <v>279124</v>
      </c>
      <c r="J2374" s="14" t="str">
        <f t="shared" si="37"/>
        <v>K25TTM27912445822</v>
      </c>
      <c r="K2374" s="16">
        <v>45822</v>
      </c>
      <c r="L2374" s="17">
        <v>99360</v>
      </c>
    </row>
    <row r="2375" spans="1:12" s="18" customFormat="1" x14ac:dyDescent="0.25">
      <c r="A2375" s="14" t="s">
        <v>8</v>
      </c>
      <c r="B2375" s="14" t="s">
        <v>9</v>
      </c>
      <c r="C2375" s="14" t="s">
        <v>7992</v>
      </c>
      <c r="D2375" s="31">
        <v>6645</v>
      </c>
      <c r="E2375" s="30" t="s">
        <v>11064</v>
      </c>
      <c r="F2375" s="14" t="s">
        <v>7374</v>
      </c>
      <c r="G2375" s="14" t="s">
        <v>7993</v>
      </c>
      <c r="H2375" s="14" t="s">
        <v>11549</v>
      </c>
      <c r="I2375" s="25">
        <v>45550</v>
      </c>
      <c r="J2375" s="14" t="str">
        <f t="shared" si="37"/>
        <v>K25TTM4555045822</v>
      </c>
      <c r="K2375" s="16">
        <v>45822</v>
      </c>
      <c r="L2375" s="17">
        <v>239885</v>
      </c>
    </row>
    <row r="2376" spans="1:12" s="18" customFormat="1" x14ac:dyDescent="0.25">
      <c r="A2376" s="14" t="s">
        <v>8</v>
      </c>
      <c r="B2376" s="14" t="s">
        <v>9</v>
      </c>
      <c r="C2376" s="14" t="s">
        <v>7994</v>
      </c>
      <c r="D2376" s="31">
        <v>6663</v>
      </c>
      <c r="E2376" s="30" t="s">
        <v>11034</v>
      </c>
      <c r="F2376" s="14" t="s">
        <v>7996</v>
      </c>
      <c r="G2376" s="14" t="s">
        <v>7997</v>
      </c>
      <c r="H2376" s="14" t="s">
        <v>11549</v>
      </c>
      <c r="I2376" s="25">
        <v>279169</v>
      </c>
      <c r="J2376" s="14" t="str">
        <f t="shared" si="37"/>
        <v>K25TTM27916945822</v>
      </c>
      <c r="K2376" s="16">
        <v>45822</v>
      </c>
      <c r="L2376" s="17">
        <v>99360</v>
      </c>
    </row>
    <row r="2377" spans="1:12" s="18" customFormat="1" x14ac:dyDescent="0.25">
      <c r="A2377" s="14" t="s">
        <v>8</v>
      </c>
      <c r="B2377" s="14" t="s">
        <v>9</v>
      </c>
      <c r="C2377" s="14" t="s">
        <v>7998</v>
      </c>
      <c r="D2377" s="31">
        <v>6676</v>
      </c>
      <c r="E2377" s="30" t="s">
        <v>11034</v>
      </c>
      <c r="F2377" s="14" t="s">
        <v>6725</v>
      </c>
      <c r="G2377" s="14" t="s">
        <v>7999</v>
      </c>
      <c r="H2377" s="14" t="s">
        <v>11549</v>
      </c>
      <c r="I2377" s="25">
        <v>278896</v>
      </c>
      <c r="J2377" s="14" t="str">
        <f t="shared" si="37"/>
        <v>K25TTM27889645822</v>
      </c>
      <c r="K2377" s="16">
        <v>45822</v>
      </c>
      <c r="L2377" s="17">
        <v>49680</v>
      </c>
    </row>
    <row r="2378" spans="1:12" s="18" customFormat="1" x14ac:dyDescent="0.25">
      <c r="A2378" s="14" t="s">
        <v>8</v>
      </c>
      <c r="B2378" s="14" t="s">
        <v>9</v>
      </c>
      <c r="C2378" s="14" t="s">
        <v>8000</v>
      </c>
      <c r="D2378" s="31">
        <v>6680</v>
      </c>
      <c r="E2378" s="30" t="s">
        <v>11039</v>
      </c>
      <c r="F2378" s="14" t="s">
        <v>8002</v>
      </c>
      <c r="G2378" s="14" t="s">
        <v>8003</v>
      </c>
      <c r="H2378" s="14" t="s">
        <v>11549</v>
      </c>
      <c r="I2378" s="25">
        <v>10783</v>
      </c>
      <c r="J2378" s="14" t="str">
        <f t="shared" si="37"/>
        <v>K25TTM1078345822</v>
      </c>
      <c r="K2378" s="16">
        <v>45822</v>
      </c>
      <c r="L2378" s="17">
        <v>120085</v>
      </c>
    </row>
    <row r="2379" spans="1:12" s="18" customFormat="1" x14ac:dyDescent="0.25">
      <c r="A2379" s="14" t="s">
        <v>8</v>
      </c>
      <c r="B2379" s="14" t="s">
        <v>9</v>
      </c>
      <c r="C2379" s="14" t="s">
        <v>8004</v>
      </c>
      <c r="D2379" s="31">
        <v>6737</v>
      </c>
      <c r="E2379" s="30" t="s">
        <v>11104</v>
      </c>
      <c r="F2379" s="14" t="s">
        <v>370</v>
      </c>
      <c r="G2379" s="14" t="s">
        <v>8005</v>
      </c>
      <c r="H2379" s="14" t="s">
        <v>11549</v>
      </c>
      <c r="I2379" s="25">
        <v>18954</v>
      </c>
      <c r="J2379" s="14" t="str">
        <f t="shared" si="37"/>
        <v>K25TTM1895445822</v>
      </c>
      <c r="K2379" s="16">
        <v>45822</v>
      </c>
      <c r="L2379" s="17">
        <v>99360</v>
      </c>
    </row>
    <row r="2380" spans="1:12" s="18" customFormat="1" x14ac:dyDescent="0.25">
      <c r="A2380" s="14" t="s">
        <v>8</v>
      </c>
      <c r="B2380" s="14" t="s">
        <v>9</v>
      </c>
      <c r="C2380" s="14" t="s">
        <v>8006</v>
      </c>
      <c r="D2380" s="31">
        <v>6788</v>
      </c>
      <c r="E2380" s="30" t="s">
        <v>11034</v>
      </c>
      <c r="F2380" s="14" t="s">
        <v>4325</v>
      </c>
      <c r="G2380" s="14" t="s">
        <v>8007</v>
      </c>
      <c r="H2380" s="14" t="s">
        <v>11549</v>
      </c>
      <c r="I2380" s="25">
        <v>279110</v>
      </c>
      <c r="J2380" s="14" t="str">
        <f t="shared" si="37"/>
        <v>K25TTM27911045822</v>
      </c>
      <c r="K2380" s="16">
        <v>45822</v>
      </c>
      <c r="L2380" s="17">
        <v>239885</v>
      </c>
    </row>
    <row r="2381" spans="1:12" s="18" customFormat="1" x14ac:dyDescent="0.25">
      <c r="A2381" s="14" t="s">
        <v>8</v>
      </c>
      <c r="B2381" s="14" t="s">
        <v>9</v>
      </c>
      <c r="C2381" s="14" t="s">
        <v>8008</v>
      </c>
      <c r="D2381" s="31">
        <v>6864</v>
      </c>
      <c r="E2381" s="30" t="s">
        <v>11308</v>
      </c>
      <c r="F2381" s="14" t="s">
        <v>8010</v>
      </c>
      <c r="G2381" s="14" t="s">
        <v>8011</v>
      </c>
      <c r="H2381" s="14" t="s">
        <v>11549</v>
      </c>
      <c r="I2381" s="25">
        <v>1353</v>
      </c>
      <c r="J2381" s="14" t="str">
        <f t="shared" si="37"/>
        <v>K25TTM135345822</v>
      </c>
      <c r="K2381" s="16">
        <v>45822</v>
      </c>
      <c r="L2381" s="17">
        <v>119943</v>
      </c>
    </row>
    <row r="2382" spans="1:12" s="18" customFormat="1" x14ac:dyDescent="0.25">
      <c r="A2382" s="14" t="s">
        <v>8</v>
      </c>
      <c r="B2382" s="14" t="s">
        <v>9</v>
      </c>
      <c r="C2382" s="14" t="s">
        <v>8012</v>
      </c>
      <c r="D2382" s="31">
        <v>6865</v>
      </c>
      <c r="E2382" s="30" t="s">
        <v>11273</v>
      </c>
      <c r="F2382" s="14" t="s">
        <v>8014</v>
      </c>
      <c r="G2382" s="14" t="s">
        <v>7473</v>
      </c>
      <c r="H2382" s="14" t="s">
        <v>11549</v>
      </c>
      <c r="I2382" s="25">
        <v>5068</v>
      </c>
      <c r="J2382" s="14" t="str">
        <f t="shared" si="37"/>
        <v>K25TTM506845822</v>
      </c>
      <c r="K2382" s="16">
        <v>45822</v>
      </c>
      <c r="L2382" s="17">
        <v>400265</v>
      </c>
    </row>
    <row r="2383" spans="1:12" s="18" customFormat="1" x14ac:dyDescent="0.25">
      <c r="A2383" s="14" t="s">
        <v>8</v>
      </c>
      <c r="B2383" s="14" t="s">
        <v>9</v>
      </c>
      <c r="C2383" s="14" t="s">
        <v>8015</v>
      </c>
      <c r="D2383" s="31">
        <v>6884</v>
      </c>
      <c r="E2383" s="30" t="s">
        <v>11104</v>
      </c>
      <c r="F2383" s="14" t="s">
        <v>1817</v>
      </c>
      <c r="G2383" s="14" t="s">
        <v>8016</v>
      </c>
      <c r="H2383" s="14" t="s">
        <v>11549</v>
      </c>
      <c r="I2383" s="25">
        <v>18864</v>
      </c>
      <c r="J2383" s="14" t="str">
        <f t="shared" si="37"/>
        <v>K25TTM1886445822</v>
      </c>
      <c r="K2383" s="16">
        <v>45822</v>
      </c>
      <c r="L2383" s="17">
        <v>49680</v>
      </c>
    </row>
    <row r="2384" spans="1:12" s="18" customFormat="1" x14ac:dyDescent="0.25">
      <c r="A2384" s="14" t="s">
        <v>8</v>
      </c>
      <c r="B2384" s="14" t="s">
        <v>9</v>
      </c>
      <c r="C2384" s="14" t="s">
        <v>8017</v>
      </c>
      <c r="D2384" s="31">
        <v>6888</v>
      </c>
      <c r="E2384" s="30" t="s">
        <v>11034</v>
      </c>
      <c r="F2384" s="14" t="s">
        <v>8019</v>
      </c>
      <c r="G2384" s="14" t="s">
        <v>8020</v>
      </c>
      <c r="H2384" s="14" t="s">
        <v>11549</v>
      </c>
      <c r="I2384" s="25">
        <v>278540</v>
      </c>
      <c r="J2384" s="14" t="str">
        <f t="shared" si="37"/>
        <v>K25TTM27854045822</v>
      </c>
      <c r="K2384" s="16">
        <v>45822</v>
      </c>
      <c r="L2384" s="17">
        <v>732951</v>
      </c>
    </row>
    <row r="2385" spans="1:12" s="18" customFormat="1" x14ac:dyDescent="0.25">
      <c r="A2385" s="14" t="s">
        <v>8</v>
      </c>
      <c r="B2385" s="14" t="s">
        <v>9</v>
      </c>
      <c r="C2385" s="14" t="s">
        <v>8021</v>
      </c>
      <c r="D2385" s="31">
        <v>6891</v>
      </c>
      <c r="E2385" s="30" t="s">
        <v>11034</v>
      </c>
      <c r="F2385" s="14" t="s">
        <v>8023</v>
      </c>
      <c r="G2385" s="14" t="s">
        <v>8024</v>
      </c>
      <c r="H2385" s="14" t="s">
        <v>11549</v>
      </c>
      <c r="I2385" s="25">
        <v>278958</v>
      </c>
      <c r="J2385" s="14" t="str">
        <f t="shared" si="37"/>
        <v>K25TTM27895845822</v>
      </c>
      <c r="K2385" s="16">
        <v>45822</v>
      </c>
      <c r="L2385" s="17">
        <v>80190</v>
      </c>
    </row>
    <row r="2386" spans="1:12" s="18" customFormat="1" x14ac:dyDescent="0.25">
      <c r="A2386" s="14" t="s">
        <v>8</v>
      </c>
      <c r="B2386" s="14" t="s">
        <v>9</v>
      </c>
      <c r="C2386" s="14" t="s">
        <v>8025</v>
      </c>
      <c r="D2386" s="31">
        <v>6914</v>
      </c>
      <c r="E2386" s="30" t="s">
        <v>11169</v>
      </c>
      <c r="F2386" s="14" t="s">
        <v>386</v>
      </c>
      <c r="G2386" s="14" t="s">
        <v>8026</v>
      </c>
      <c r="H2386" s="14" t="s">
        <v>11549</v>
      </c>
      <c r="I2386" s="25">
        <v>2320</v>
      </c>
      <c r="J2386" s="14" t="str">
        <f t="shared" si="37"/>
        <v>K25TTM232045822</v>
      </c>
      <c r="K2386" s="16">
        <v>45822</v>
      </c>
      <c r="L2386" s="17">
        <v>359828</v>
      </c>
    </row>
    <row r="2387" spans="1:12" s="18" customFormat="1" x14ac:dyDescent="0.25">
      <c r="A2387" s="14" t="s">
        <v>8</v>
      </c>
      <c r="B2387" s="14" t="s">
        <v>9</v>
      </c>
      <c r="C2387" s="14" t="s">
        <v>8027</v>
      </c>
      <c r="D2387" s="31">
        <v>6968</v>
      </c>
      <c r="E2387" s="30" t="s">
        <v>11144</v>
      </c>
      <c r="F2387" s="14" t="s">
        <v>6751</v>
      </c>
      <c r="G2387" s="14" t="s">
        <v>2665</v>
      </c>
      <c r="H2387" s="14" t="s">
        <v>11549</v>
      </c>
      <c r="I2387" s="25">
        <v>6977</v>
      </c>
      <c r="J2387" s="14" t="str">
        <f t="shared" si="37"/>
        <v>K25TTM697745822</v>
      </c>
      <c r="K2387" s="16">
        <v>45822</v>
      </c>
      <c r="L2387" s="17">
        <v>65030</v>
      </c>
    </row>
    <row r="2388" spans="1:12" s="18" customFormat="1" x14ac:dyDescent="0.25">
      <c r="A2388" s="14" t="s">
        <v>8</v>
      </c>
      <c r="B2388" s="14" t="s">
        <v>9</v>
      </c>
      <c r="C2388" s="14" t="s">
        <v>8028</v>
      </c>
      <c r="D2388" s="31">
        <v>6968</v>
      </c>
      <c r="E2388" s="30" t="s">
        <v>11144</v>
      </c>
      <c r="F2388" s="14" t="s">
        <v>6751</v>
      </c>
      <c r="G2388" s="14" t="s">
        <v>8029</v>
      </c>
      <c r="H2388" s="14" t="s">
        <v>11549</v>
      </c>
      <c r="I2388" s="25">
        <v>6979</v>
      </c>
      <c r="J2388" s="14" t="str">
        <f t="shared" si="37"/>
        <v>K25TTM697945822</v>
      </c>
      <c r="K2388" s="16">
        <v>45822</v>
      </c>
      <c r="L2388" s="17">
        <v>305200</v>
      </c>
    </row>
    <row r="2389" spans="1:12" s="18" customFormat="1" x14ac:dyDescent="0.25">
      <c r="A2389" s="14" t="s">
        <v>8</v>
      </c>
      <c r="B2389" s="14" t="s">
        <v>9</v>
      </c>
      <c r="C2389" s="14" t="s">
        <v>8030</v>
      </c>
      <c r="D2389" s="31">
        <v>6977</v>
      </c>
      <c r="E2389" s="30" t="s">
        <v>11194</v>
      </c>
      <c r="F2389" s="14" t="s">
        <v>2518</v>
      </c>
      <c r="G2389" s="14" t="s">
        <v>8031</v>
      </c>
      <c r="H2389" s="14" t="s">
        <v>11549</v>
      </c>
      <c r="I2389" s="25">
        <v>8258</v>
      </c>
      <c r="J2389" s="14" t="str">
        <f t="shared" si="37"/>
        <v>K25TTM825845822</v>
      </c>
      <c r="K2389" s="16">
        <v>45822</v>
      </c>
      <c r="L2389" s="17">
        <v>248400</v>
      </c>
    </row>
    <row r="2390" spans="1:12" s="18" customFormat="1" x14ac:dyDescent="0.25">
      <c r="A2390" s="14" t="s">
        <v>8</v>
      </c>
      <c r="B2390" s="14" t="s">
        <v>9</v>
      </c>
      <c r="C2390" s="14" t="s">
        <v>8032</v>
      </c>
      <c r="D2390" s="31">
        <v>1553</v>
      </c>
      <c r="E2390" s="30" t="s">
        <v>11034</v>
      </c>
      <c r="F2390" s="14" t="s">
        <v>1825</v>
      </c>
      <c r="G2390" s="14" t="s">
        <v>8033</v>
      </c>
      <c r="H2390" s="14" t="s">
        <v>11549</v>
      </c>
      <c r="I2390" s="25">
        <v>279984</v>
      </c>
      <c r="J2390" s="14" t="str">
        <f t="shared" si="37"/>
        <v>K25TTM27998445823</v>
      </c>
      <c r="K2390" s="16">
        <v>45823</v>
      </c>
      <c r="L2390" s="17">
        <v>361603</v>
      </c>
    </row>
    <row r="2391" spans="1:12" s="18" customFormat="1" x14ac:dyDescent="0.25">
      <c r="A2391" s="14" t="s">
        <v>8</v>
      </c>
      <c r="B2391" s="14" t="s">
        <v>9</v>
      </c>
      <c r="C2391" s="14" t="s">
        <v>8034</v>
      </c>
      <c r="D2391" s="31">
        <v>1607</v>
      </c>
      <c r="E2391" s="30" t="s">
        <v>11179</v>
      </c>
      <c r="F2391" s="14" t="s">
        <v>2532</v>
      </c>
      <c r="G2391" s="14" t="s">
        <v>8035</v>
      </c>
      <c r="H2391" s="14" t="s">
        <v>11549</v>
      </c>
      <c r="I2391" s="25">
        <v>944</v>
      </c>
      <c r="J2391" s="14" t="str">
        <f t="shared" si="37"/>
        <v>K25TTM94445823</v>
      </c>
      <c r="K2391" s="16">
        <v>45823</v>
      </c>
      <c r="L2391" s="17">
        <v>153252</v>
      </c>
    </row>
    <row r="2392" spans="1:12" s="18" customFormat="1" x14ac:dyDescent="0.25">
      <c r="A2392" s="14" t="s">
        <v>8</v>
      </c>
      <c r="B2392" s="14" t="s">
        <v>9</v>
      </c>
      <c r="C2392" s="14" t="s">
        <v>8036</v>
      </c>
      <c r="D2392" s="31">
        <v>1649</v>
      </c>
      <c r="E2392" s="30" t="s">
        <v>11039</v>
      </c>
      <c r="F2392" s="14" t="s">
        <v>4359</v>
      </c>
      <c r="G2392" s="14" t="s">
        <v>8037</v>
      </c>
      <c r="H2392" s="14" t="s">
        <v>11549</v>
      </c>
      <c r="I2392" s="25">
        <v>10836</v>
      </c>
      <c r="J2392" s="14" t="str">
        <f t="shared" si="37"/>
        <v>K25TTM1083645823</v>
      </c>
      <c r="K2392" s="16">
        <v>45823</v>
      </c>
      <c r="L2392" s="17">
        <v>53460</v>
      </c>
    </row>
    <row r="2393" spans="1:12" s="18" customFormat="1" x14ac:dyDescent="0.25">
      <c r="A2393" s="14" t="s">
        <v>8</v>
      </c>
      <c r="B2393" s="14" t="s">
        <v>9</v>
      </c>
      <c r="C2393" s="14" t="s">
        <v>8038</v>
      </c>
      <c r="D2393" s="31">
        <v>1649</v>
      </c>
      <c r="E2393" s="30" t="s">
        <v>11039</v>
      </c>
      <c r="F2393" s="14" t="s">
        <v>4359</v>
      </c>
      <c r="G2393" s="14" t="s">
        <v>8039</v>
      </c>
      <c r="H2393" s="14" t="s">
        <v>11549</v>
      </c>
      <c r="I2393" s="25">
        <v>10839</v>
      </c>
      <c r="J2393" s="14" t="str">
        <f t="shared" si="37"/>
        <v>K25TTM1083945823</v>
      </c>
      <c r="K2393" s="16">
        <v>45823</v>
      </c>
      <c r="L2393" s="17">
        <v>53460</v>
      </c>
    </row>
    <row r="2394" spans="1:12" s="18" customFormat="1" x14ac:dyDescent="0.25">
      <c r="A2394" s="14" t="s">
        <v>8</v>
      </c>
      <c r="B2394" s="14" t="s">
        <v>9</v>
      </c>
      <c r="C2394" s="14" t="s">
        <v>8040</v>
      </c>
      <c r="D2394" s="31">
        <v>1649</v>
      </c>
      <c r="E2394" s="30" t="s">
        <v>11039</v>
      </c>
      <c r="F2394" s="14" t="s">
        <v>4359</v>
      </c>
      <c r="G2394" s="14" t="s">
        <v>8041</v>
      </c>
      <c r="H2394" s="14" t="s">
        <v>11549</v>
      </c>
      <c r="I2394" s="25">
        <v>10840</v>
      </c>
      <c r="J2394" s="14" t="str">
        <f t="shared" si="37"/>
        <v>K25TTM1084045823</v>
      </c>
      <c r="K2394" s="16">
        <v>45823</v>
      </c>
      <c r="L2394" s="17">
        <v>76626</v>
      </c>
    </row>
    <row r="2395" spans="1:12" s="18" customFormat="1" x14ac:dyDescent="0.25">
      <c r="A2395" s="14" t="s">
        <v>8</v>
      </c>
      <c r="B2395" s="14" t="s">
        <v>9</v>
      </c>
      <c r="C2395" s="14" t="s">
        <v>8042</v>
      </c>
      <c r="D2395" s="31">
        <v>1649</v>
      </c>
      <c r="E2395" s="30" t="s">
        <v>11039</v>
      </c>
      <c r="F2395" s="14" t="s">
        <v>4359</v>
      </c>
      <c r="G2395" s="14" t="s">
        <v>8043</v>
      </c>
      <c r="H2395" s="14" t="s">
        <v>11549</v>
      </c>
      <c r="I2395" s="25">
        <v>10841</v>
      </c>
      <c r="J2395" s="14" t="str">
        <f t="shared" si="37"/>
        <v>K25TTM1084145823</v>
      </c>
      <c r="K2395" s="16">
        <v>45823</v>
      </c>
      <c r="L2395" s="17">
        <v>160380</v>
      </c>
    </row>
    <row r="2396" spans="1:12" s="18" customFormat="1" x14ac:dyDescent="0.25">
      <c r="A2396" s="14" t="s">
        <v>8</v>
      </c>
      <c r="B2396" s="14" t="s">
        <v>9</v>
      </c>
      <c r="C2396" s="14" t="s">
        <v>8044</v>
      </c>
      <c r="D2396" s="31">
        <v>1666</v>
      </c>
      <c r="E2396" s="30" t="s">
        <v>11034</v>
      </c>
      <c r="F2396" s="14" t="s">
        <v>8046</v>
      </c>
      <c r="G2396" s="14" t="s">
        <v>8047</v>
      </c>
      <c r="H2396" s="14" t="s">
        <v>11549</v>
      </c>
      <c r="I2396" s="25">
        <v>280174</v>
      </c>
      <c r="J2396" s="14" t="str">
        <f t="shared" si="37"/>
        <v>K25TTM28017445823</v>
      </c>
      <c r="K2396" s="16">
        <v>45823</v>
      </c>
      <c r="L2396" s="17">
        <v>108393</v>
      </c>
    </row>
    <row r="2397" spans="1:12" s="18" customFormat="1" x14ac:dyDescent="0.25">
      <c r="A2397" s="14" t="s">
        <v>8</v>
      </c>
      <c r="B2397" s="14" t="s">
        <v>9</v>
      </c>
      <c r="C2397" s="14" t="s">
        <v>8048</v>
      </c>
      <c r="D2397" s="31">
        <v>1699</v>
      </c>
      <c r="E2397" s="30" t="s">
        <v>11034</v>
      </c>
      <c r="F2397" s="14" t="s">
        <v>430</v>
      </c>
      <c r="G2397" s="14" t="s">
        <v>8049</v>
      </c>
      <c r="H2397" s="14" t="s">
        <v>11549</v>
      </c>
      <c r="I2397" s="25">
        <v>279996</v>
      </c>
      <c r="J2397" s="14" t="str">
        <f t="shared" si="37"/>
        <v>K25TTM27999645823</v>
      </c>
      <c r="K2397" s="16">
        <v>45823</v>
      </c>
      <c r="L2397" s="17">
        <v>99360</v>
      </c>
    </row>
    <row r="2398" spans="1:12" s="18" customFormat="1" x14ac:dyDescent="0.25">
      <c r="A2398" s="14" t="s">
        <v>8</v>
      </c>
      <c r="B2398" s="14" t="s">
        <v>9</v>
      </c>
      <c r="C2398" s="14" t="s">
        <v>8050</v>
      </c>
      <c r="D2398" s="31">
        <v>2014</v>
      </c>
      <c r="E2398" s="30" t="s">
        <v>11034</v>
      </c>
      <c r="F2398" s="14" t="s">
        <v>6029</v>
      </c>
      <c r="G2398" s="14" t="s">
        <v>8051</v>
      </c>
      <c r="H2398" s="14" t="s">
        <v>11549</v>
      </c>
      <c r="I2398" s="25">
        <v>280588</v>
      </c>
      <c r="J2398" s="14" t="str">
        <f t="shared" si="37"/>
        <v>K25TTM28058845823</v>
      </c>
      <c r="K2398" s="16">
        <v>45823</v>
      </c>
      <c r="L2398" s="17">
        <v>400950</v>
      </c>
    </row>
    <row r="2399" spans="1:12" s="18" customFormat="1" x14ac:dyDescent="0.25">
      <c r="A2399" s="14" t="s">
        <v>8</v>
      </c>
      <c r="B2399" s="14" t="s">
        <v>9</v>
      </c>
      <c r="C2399" s="14" t="s">
        <v>8052</v>
      </c>
      <c r="D2399" s="31">
        <v>2370</v>
      </c>
      <c r="E2399" s="30" t="s">
        <v>11034</v>
      </c>
      <c r="F2399" s="14" t="s">
        <v>8054</v>
      </c>
      <c r="G2399" s="14" t="s">
        <v>8055</v>
      </c>
      <c r="H2399" s="14" t="s">
        <v>11549</v>
      </c>
      <c r="I2399" s="25">
        <v>280338</v>
      </c>
      <c r="J2399" s="14" t="str">
        <f t="shared" si="37"/>
        <v>K25TTM28033845823</v>
      </c>
      <c r="K2399" s="16">
        <v>45823</v>
      </c>
      <c r="L2399" s="17">
        <v>141656</v>
      </c>
    </row>
    <row r="2400" spans="1:12" s="18" customFormat="1" x14ac:dyDescent="0.25">
      <c r="A2400" s="14" t="s">
        <v>8</v>
      </c>
      <c r="B2400" s="14" t="s">
        <v>9</v>
      </c>
      <c r="C2400" s="14" t="s">
        <v>8056</v>
      </c>
      <c r="D2400" s="31">
        <v>2796</v>
      </c>
      <c r="E2400" s="30" t="s">
        <v>11034</v>
      </c>
      <c r="F2400" s="14" t="s">
        <v>8058</v>
      </c>
      <c r="G2400" s="14" t="s">
        <v>8059</v>
      </c>
      <c r="H2400" s="14" t="s">
        <v>11549</v>
      </c>
      <c r="I2400" s="25">
        <v>280847</v>
      </c>
      <c r="J2400" s="14" t="str">
        <f t="shared" si="37"/>
        <v>K25TTM28084745823</v>
      </c>
      <c r="K2400" s="16">
        <v>45823</v>
      </c>
      <c r="L2400" s="17">
        <v>129870</v>
      </c>
    </row>
    <row r="2401" spans="1:12" s="18" customFormat="1" x14ac:dyDescent="0.25">
      <c r="A2401" s="14" t="s">
        <v>8</v>
      </c>
      <c r="B2401" s="14" t="s">
        <v>9</v>
      </c>
      <c r="C2401" s="14" t="s">
        <v>8060</v>
      </c>
      <c r="D2401" s="31">
        <v>2859</v>
      </c>
      <c r="E2401" s="30" t="s">
        <v>11129</v>
      </c>
      <c r="F2401" s="14" t="s">
        <v>8062</v>
      </c>
      <c r="G2401" s="14" t="s">
        <v>8063</v>
      </c>
      <c r="H2401" s="14" t="s">
        <v>11549</v>
      </c>
      <c r="I2401" s="25">
        <v>21442</v>
      </c>
      <c r="J2401" s="14" t="str">
        <f t="shared" si="37"/>
        <v>K25TTM2144245823</v>
      </c>
      <c r="K2401" s="16">
        <v>45823</v>
      </c>
      <c r="L2401" s="17">
        <v>229878</v>
      </c>
    </row>
    <row r="2402" spans="1:12" s="18" customFormat="1" x14ac:dyDescent="0.25">
      <c r="A2402" s="14" t="s">
        <v>8</v>
      </c>
      <c r="B2402" s="14" t="s">
        <v>9</v>
      </c>
      <c r="C2402" s="14" t="s">
        <v>8064</v>
      </c>
      <c r="D2402" s="31">
        <v>2891</v>
      </c>
      <c r="E2402" s="30" t="s">
        <v>11024</v>
      </c>
      <c r="F2402" s="14" t="s">
        <v>8066</v>
      </c>
      <c r="G2402" s="14" t="s">
        <v>8067</v>
      </c>
      <c r="H2402" s="14" t="s">
        <v>11549</v>
      </c>
      <c r="I2402" s="25">
        <v>90817</v>
      </c>
      <c r="J2402" s="14" t="str">
        <f t="shared" si="37"/>
        <v>K25TTM9081745823</v>
      </c>
      <c r="K2402" s="16">
        <v>45823</v>
      </c>
      <c r="L2402" s="17">
        <v>309118</v>
      </c>
    </row>
    <row r="2403" spans="1:12" s="18" customFormat="1" x14ac:dyDescent="0.25">
      <c r="A2403" s="14" t="s">
        <v>8</v>
      </c>
      <c r="B2403" s="14" t="s">
        <v>9</v>
      </c>
      <c r="C2403" s="14" t="s">
        <v>8068</v>
      </c>
      <c r="D2403" s="31">
        <v>2909</v>
      </c>
      <c r="E2403" s="30" t="s">
        <v>11034</v>
      </c>
      <c r="F2403" s="14" t="s">
        <v>8070</v>
      </c>
      <c r="G2403" s="14" t="s">
        <v>8071</v>
      </c>
      <c r="H2403" s="14" t="s">
        <v>11549</v>
      </c>
      <c r="I2403" s="25">
        <v>280363</v>
      </c>
      <c r="J2403" s="14" t="str">
        <f t="shared" si="37"/>
        <v>K25TTM28036345823</v>
      </c>
      <c r="K2403" s="16">
        <v>45823</v>
      </c>
      <c r="L2403" s="17">
        <v>65030</v>
      </c>
    </row>
    <row r="2404" spans="1:12" s="18" customFormat="1" x14ac:dyDescent="0.25">
      <c r="A2404" s="14" t="s">
        <v>8</v>
      </c>
      <c r="B2404" s="14" t="s">
        <v>9</v>
      </c>
      <c r="C2404" s="14" t="s">
        <v>8072</v>
      </c>
      <c r="D2404" s="15" t="s">
        <v>1166</v>
      </c>
      <c r="E2404" s="30" t="s">
        <v>11024</v>
      </c>
      <c r="F2404" s="14" t="s">
        <v>1167</v>
      </c>
      <c r="G2404" s="14" t="s">
        <v>8073</v>
      </c>
      <c r="H2404" s="14" t="s">
        <v>11549</v>
      </c>
      <c r="I2404" s="25">
        <v>90706</v>
      </c>
      <c r="J2404" s="14" t="str">
        <f t="shared" si="37"/>
        <v>K25TTM9070645823</v>
      </c>
      <c r="K2404" s="16">
        <v>45823</v>
      </c>
      <c r="L2404" s="17">
        <v>521392</v>
      </c>
    </row>
    <row r="2405" spans="1:12" s="18" customFormat="1" x14ac:dyDescent="0.25">
      <c r="A2405" s="14" t="s">
        <v>8</v>
      </c>
      <c r="B2405" s="14" t="s">
        <v>9</v>
      </c>
      <c r="C2405" s="14" t="s">
        <v>8074</v>
      </c>
      <c r="D2405" s="15" t="s">
        <v>8075</v>
      </c>
      <c r="E2405" s="30" t="s">
        <v>11243</v>
      </c>
      <c r="F2405" s="14" t="s">
        <v>8076</v>
      </c>
      <c r="G2405" s="14" t="s">
        <v>8077</v>
      </c>
      <c r="H2405" s="14" t="s">
        <v>11549</v>
      </c>
      <c r="I2405" s="25">
        <v>21889</v>
      </c>
      <c r="J2405" s="14" t="str">
        <f t="shared" si="37"/>
        <v>K25TTM2188945823</v>
      </c>
      <c r="K2405" s="16">
        <v>45823</v>
      </c>
      <c r="L2405" s="17">
        <v>239885</v>
      </c>
    </row>
    <row r="2406" spans="1:12" s="18" customFormat="1" x14ac:dyDescent="0.25">
      <c r="A2406" s="14" t="s">
        <v>8</v>
      </c>
      <c r="B2406" s="14" t="s">
        <v>9</v>
      </c>
      <c r="C2406" s="14" t="s">
        <v>8078</v>
      </c>
      <c r="D2406" s="15" t="s">
        <v>8079</v>
      </c>
      <c r="E2406" s="30" t="s">
        <v>11218</v>
      </c>
      <c r="F2406" s="14" t="s">
        <v>8080</v>
      </c>
      <c r="G2406" s="14" t="s">
        <v>8081</v>
      </c>
      <c r="H2406" s="14" t="s">
        <v>11549</v>
      </c>
      <c r="I2406" s="25">
        <v>1685</v>
      </c>
      <c r="J2406" s="14" t="str">
        <f t="shared" si="37"/>
        <v>K25TTM168545823</v>
      </c>
      <c r="K2406" s="16">
        <v>45823</v>
      </c>
      <c r="L2406" s="17">
        <v>49680</v>
      </c>
    </row>
    <row r="2407" spans="1:12" s="18" customFormat="1" x14ac:dyDescent="0.25">
      <c r="A2407" s="14" t="s">
        <v>8</v>
      </c>
      <c r="B2407" s="14" t="s">
        <v>9</v>
      </c>
      <c r="C2407" s="14" t="s">
        <v>8082</v>
      </c>
      <c r="D2407" s="15" t="s">
        <v>6132</v>
      </c>
      <c r="E2407" s="30" t="e">
        <v>#N/A</v>
      </c>
      <c r="F2407" s="14" t="s">
        <v>6133</v>
      </c>
      <c r="G2407" s="14" t="s">
        <v>8083</v>
      </c>
      <c r="H2407" s="14" t="s">
        <v>11549</v>
      </c>
      <c r="I2407" s="25">
        <v>9960</v>
      </c>
      <c r="J2407" s="14" t="str">
        <f t="shared" si="37"/>
        <v>K25TTM996045823</v>
      </c>
      <c r="K2407" s="16">
        <v>45823</v>
      </c>
      <c r="L2407" s="17">
        <v>645321</v>
      </c>
    </row>
    <row r="2408" spans="1:12" s="18" customFormat="1" x14ac:dyDescent="0.25">
      <c r="A2408" s="14" t="s">
        <v>8</v>
      </c>
      <c r="B2408" s="14" t="s">
        <v>9</v>
      </c>
      <c r="C2408" s="14" t="s">
        <v>8084</v>
      </c>
      <c r="D2408" s="15" t="s">
        <v>8085</v>
      </c>
      <c r="E2408" s="30" t="s">
        <v>11258</v>
      </c>
      <c r="F2408" s="14" t="s">
        <v>8086</v>
      </c>
      <c r="G2408" s="14" t="s">
        <v>8087</v>
      </c>
      <c r="H2408" s="14" t="s">
        <v>11549</v>
      </c>
      <c r="I2408" s="25">
        <v>45717</v>
      </c>
      <c r="J2408" s="14" t="str">
        <f t="shared" si="37"/>
        <v>K25TTM4571745823</v>
      </c>
      <c r="K2408" s="16">
        <v>45823</v>
      </c>
      <c r="L2408" s="17">
        <v>60043</v>
      </c>
    </row>
    <row r="2409" spans="1:12" s="18" customFormat="1" x14ac:dyDescent="0.25">
      <c r="A2409" s="14" t="s">
        <v>8</v>
      </c>
      <c r="B2409" s="14" t="s">
        <v>9</v>
      </c>
      <c r="C2409" s="14" t="s">
        <v>8088</v>
      </c>
      <c r="D2409" s="15" t="s">
        <v>8089</v>
      </c>
      <c r="E2409" s="30" t="s">
        <v>11039</v>
      </c>
      <c r="F2409" s="14" t="s">
        <v>8090</v>
      </c>
      <c r="G2409" s="14" t="s">
        <v>8091</v>
      </c>
      <c r="H2409" s="14" t="s">
        <v>11549</v>
      </c>
      <c r="I2409" s="25">
        <v>10851</v>
      </c>
      <c r="J2409" s="14" t="str">
        <f t="shared" si="37"/>
        <v>K25TTM1085145823</v>
      </c>
      <c r="K2409" s="16">
        <v>45823</v>
      </c>
      <c r="L2409" s="17">
        <v>120085</v>
      </c>
    </row>
    <row r="2410" spans="1:12" s="18" customFormat="1" x14ac:dyDescent="0.25">
      <c r="A2410" s="14" t="s">
        <v>8</v>
      </c>
      <c r="B2410" s="14" t="s">
        <v>9</v>
      </c>
      <c r="C2410" s="14" t="s">
        <v>8092</v>
      </c>
      <c r="D2410" s="15" t="s">
        <v>573</v>
      </c>
      <c r="E2410" s="30" t="s">
        <v>11139</v>
      </c>
      <c r="F2410" s="14" t="s">
        <v>574</v>
      </c>
      <c r="G2410" s="14" t="s">
        <v>8093</v>
      </c>
      <c r="H2410" s="14" t="s">
        <v>11549</v>
      </c>
      <c r="I2410" s="25">
        <v>5912</v>
      </c>
      <c r="J2410" s="14" t="str">
        <f t="shared" si="37"/>
        <v>K25TTM591245823</v>
      </c>
      <c r="K2410" s="16">
        <v>45823</v>
      </c>
      <c r="L2410" s="17">
        <v>119943</v>
      </c>
    </row>
    <row r="2411" spans="1:12" s="18" customFormat="1" x14ac:dyDescent="0.25">
      <c r="A2411" s="14" t="s">
        <v>8</v>
      </c>
      <c r="B2411" s="14" t="s">
        <v>9</v>
      </c>
      <c r="C2411" s="14" t="s">
        <v>8094</v>
      </c>
      <c r="D2411" s="15" t="s">
        <v>8095</v>
      </c>
      <c r="E2411" s="30" t="s">
        <v>11169</v>
      </c>
      <c r="F2411" s="14" t="s">
        <v>8096</v>
      </c>
      <c r="G2411" s="14" t="s">
        <v>8097</v>
      </c>
      <c r="H2411" s="14" t="s">
        <v>11549</v>
      </c>
      <c r="I2411" s="25">
        <v>2330</v>
      </c>
      <c r="J2411" s="14" t="str">
        <f t="shared" si="37"/>
        <v>K25TTM233045823</v>
      </c>
      <c r="K2411" s="16">
        <v>45823</v>
      </c>
      <c r="L2411" s="17">
        <v>99360</v>
      </c>
    </row>
    <row r="2412" spans="1:12" s="18" customFormat="1" x14ac:dyDescent="0.25">
      <c r="A2412" s="14" t="s">
        <v>8</v>
      </c>
      <c r="B2412" s="14" t="s">
        <v>9</v>
      </c>
      <c r="C2412" s="14" t="s">
        <v>8098</v>
      </c>
      <c r="D2412" s="15" t="s">
        <v>8099</v>
      </c>
      <c r="E2412" s="30" t="s">
        <v>11049</v>
      </c>
      <c r="F2412" s="14" t="s">
        <v>8100</v>
      </c>
      <c r="G2412" s="14" t="s">
        <v>8101</v>
      </c>
      <c r="H2412" s="14" t="s">
        <v>11549</v>
      </c>
      <c r="I2412" s="25">
        <v>8320</v>
      </c>
      <c r="J2412" s="14" t="str">
        <f t="shared" si="37"/>
        <v>K25TTM832045823</v>
      </c>
      <c r="K2412" s="16">
        <v>45823</v>
      </c>
      <c r="L2412" s="17">
        <v>80190</v>
      </c>
    </row>
    <row r="2413" spans="1:12" s="18" customFormat="1" x14ac:dyDescent="0.25">
      <c r="A2413" s="14" t="s">
        <v>8</v>
      </c>
      <c r="B2413" s="14" t="s">
        <v>9</v>
      </c>
      <c r="C2413" s="14" t="s">
        <v>8102</v>
      </c>
      <c r="D2413" s="15" t="s">
        <v>8099</v>
      </c>
      <c r="E2413" s="30" t="s">
        <v>11049</v>
      </c>
      <c r="F2413" s="14" t="s">
        <v>8100</v>
      </c>
      <c r="G2413" s="14" t="s">
        <v>8103</v>
      </c>
      <c r="H2413" s="14" t="s">
        <v>11549</v>
      </c>
      <c r="I2413" s="25">
        <v>8323</v>
      </c>
      <c r="J2413" s="14" t="str">
        <f t="shared" si="37"/>
        <v>K25TTM832345823</v>
      </c>
      <c r="K2413" s="16">
        <v>45823</v>
      </c>
      <c r="L2413" s="17">
        <v>54197</v>
      </c>
    </row>
    <row r="2414" spans="1:12" s="18" customFormat="1" x14ac:dyDescent="0.25">
      <c r="A2414" s="14" t="s">
        <v>8</v>
      </c>
      <c r="B2414" s="14" t="s">
        <v>9</v>
      </c>
      <c r="C2414" s="14" t="s">
        <v>8104</v>
      </c>
      <c r="D2414" s="15" t="s">
        <v>8105</v>
      </c>
      <c r="E2414" s="30" t="e">
        <v>#N/A</v>
      </c>
      <c r="F2414" s="14" t="s">
        <v>8106</v>
      </c>
      <c r="G2414" s="14" t="s">
        <v>8107</v>
      </c>
      <c r="H2414" s="14" t="s">
        <v>11549</v>
      </c>
      <c r="I2414" s="25">
        <v>7560</v>
      </c>
      <c r="J2414" s="14" t="str">
        <f t="shared" si="37"/>
        <v>K25TTM756045823</v>
      </c>
      <c r="K2414" s="16">
        <v>45823</v>
      </c>
      <c r="L2414" s="17">
        <v>625363</v>
      </c>
    </row>
    <row r="2415" spans="1:12" s="18" customFormat="1" x14ac:dyDescent="0.25">
      <c r="A2415" s="14" t="s">
        <v>8</v>
      </c>
      <c r="B2415" s="14" t="s">
        <v>9</v>
      </c>
      <c r="C2415" s="14" t="s">
        <v>8108</v>
      </c>
      <c r="D2415" s="15" t="s">
        <v>8109</v>
      </c>
      <c r="E2415" s="30" t="s">
        <v>11258</v>
      </c>
      <c r="F2415" s="14" t="s">
        <v>8110</v>
      </c>
      <c r="G2415" s="14" t="s">
        <v>8111</v>
      </c>
      <c r="H2415" s="14" t="s">
        <v>11549</v>
      </c>
      <c r="I2415" s="25">
        <v>7566</v>
      </c>
      <c r="J2415" s="14" t="str">
        <f t="shared" si="37"/>
        <v>K25TTM756645823</v>
      </c>
      <c r="K2415" s="16">
        <v>45823</v>
      </c>
      <c r="L2415" s="17">
        <v>65030</v>
      </c>
    </row>
    <row r="2416" spans="1:12" s="18" customFormat="1" x14ac:dyDescent="0.25">
      <c r="A2416" s="14" t="s">
        <v>8</v>
      </c>
      <c r="B2416" s="14" t="s">
        <v>9</v>
      </c>
      <c r="C2416" s="14" t="s">
        <v>8112</v>
      </c>
      <c r="D2416" s="15" t="s">
        <v>8113</v>
      </c>
      <c r="E2416" s="30" t="e">
        <v>#N/A</v>
      </c>
      <c r="F2416" s="14" t="s">
        <v>8114</v>
      </c>
      <c r="G2416" s="14" t="s">
        <v>8115</v>
      </c>
      <c r="H2416" s="14" t="s">
        <v>11549</v>
      </c>
      <c r="I2416" s="25">
        <v>8337</v>
      </c>
      <c r="J2416" s="14" t="str">
        <f t="shared" si="37"/>
        <v>K25TTM833745823</v>
      </c>
      <c r="K2416" s="16">
        <v>45823</v>
      </c>
      <c r="L2416" s="17">
        <v>573804</v>
      </c>
    </row>
    <row r="2417" spans="1:12" s="18" customFormat="1" x14ac:dyDescent="0.25">
      <c r="A2417" s="14" t="s">
        <v>8</v>
      </c>
      <c r="B2417" s="14" t="s">
        <v>9</v>
      </c>
      <c r="C2417" s="14" t="s">
        <v>8116</v>
      </c>
      <c r="D2417" s="15" t="s">
        <v>8117</v>
      </c>
      <c r="E2417" s="30" t="e">
        <v>#N/A</v>
      </c>
      <c r="F2417" s="14" t="s">
        <v>8118</v>
      </c>
      <c r="G2417" s="14" t="s">
        <v>8119</v>
      </c>
      <c r="H2417" s="14" t="s">
        <v>11549</v>
      </c>
      <c r="I2417" s="25">
        <v>45640</v>
      </c>
      <c r="J2417" s="14" t="str">
        <f t="shared" si="37"/>
        <v>K25TTM4564045823</v>
      </c>
      <c r="K2417" s="16">
        <v>45823</v>
      </c>
      <c r="L2417" s="17">
        <v>344422</v>
      </c>
    </row>
    <row r="2418" spans="1:12" s="18" customFormat="1" x14ac:dyDescent="0.25">
      <c r="A2418" s="14" t="s">
        <v>8</v>
      </c>
      <c r="B2418" s="14" t="s">
        <v>9</v>
      </c>
      <c r="C2418" s="14" t="s">
        <v>8120</v>
      </c>
      <c r="D2418" s="15" t="s">
        <v>8121</v>
      </c>
      <c r="E2418" s="30" t="s">
        <v>11258</v>
      </c>
      <c r="F2418" s="14" t="s">
        <v>8122</v>
      </c>
      <c r="G2418" s="14" t="s">
        <v>8123</v>
      </c>
      <c r="H2418" s="14" t="s">
        <v>11549</v>
      </c>
      <c r="I2418" s="25">
        <v>7559</v>
      </c>
      <c r="J2418" s="14" t="str">
        <f t="shared" si="37"/>
        <v>K25TTM755945823</v>
      </c>
      <c r="K2418" s="16">
        <v>45823</v>
      </c>
      <c r="L2418" s="17">
        <v>60043</v>
      </c>
    </row>
    <row r="2419" spans="1:12" s="18" customFormat="1" x14ac:dyDescent="0.25">
      <c r="A2419" s="14" t="s">
        <v>8</v>
      </c>
      <c r="B2419" s="14" t="s">
        <v>9</v>
      </c>
      <c r="C2419" s="14" t="s">
        <v>8124</v>
      </c>
      <c r="D2419" s="31">
        <v>3146</v>
      </c>
      <c r="E2419" s="30" t="s">
        <v>11119</v>
      </c>
      <c r="F2419" s="14" t="s">
        <v>8126</v>
      </c>
      <c r="G2419" s="14" t="s">
        <v>8127</v>
      </c>
      <c r="H2419" s="14" t="s">
        <v>11549</v>
      </c>
      <c r="I2419" s="25">
        <v>9953</v>
      </c>
      <c r="J2419" s="14" t="str">
        <f t="shared" si="37"/>
        <v>K25TTM995345823</v>
      </c>
      <c r="K2419" s="16">
        <v>45823</v>
      </c>
      <c r="L2419" s="17">
        <v>479913</v>
      </c>
    </row>
    <row r="2420" spans="1:12" s="18" customFormat="1" x14ac:dyDescent="0.25">
      <c r="A2420" s="14" t="s">
        <v>8</v>
      </c>
      <c r="B2420" s="14" t="s">
        <v>9</v>
      </c>
      <c r="C2420" s="14" t="s">
        <v>8128</v>
      </c>
      <c r="D2420" s="31">
        <v>3160</v>
      </c>
      <c r="E2420" s="30" t="s">
        <v>11233</v>
      </c>
      <c r="F2420" s="14" t="s">
        <v>1333</v>
      </c>
      <c r="G2420" s="14" t="s">
        <v>8129</v>
      </c>
      <c r="H2420" s="14" t="s">
        <v>11549</v>
      </c>
      <c r="I2420" s="25">
        <v>18350</v>
      </c>
      <c r="J2420" s="14" t="str">
        <f t="shared" si="37"/>
        <v>K25TTM1835045823</v>
      </c>
      <c r="K2420" s="16">
        <v>45823</v>
      </c>
      <c r="L2420" s="17">
        <v>433572</v>
      </c>
    </row>
    <row r="2421" spans="1:12" s="18" customFormat="1" x14ac:dyDescent="0.25">
      <c r="A2421" s="14" t="s">
        <v>8</v>
      </c>
      <c r="B2421" s="14" t="s">
        <v>9</v>
      </c>
      <c r="C2421" s="14" t="s">
        <v>8130</v>
      </c>
      <c r="D2421" s="31">
        <v>3160</v>
      </c>
      <c r="E2421" s="30" t="s">
        <v>11233</v>
      </c>
      <c r="F2421" s="14" t="s">
        <v>1333</v>
      </c>
      <c r="G2421" s="14" t="s">
        <v>8131</v>
      </c>
      <c r="H2421" s="14" t="s">
        <v>11549</v>
      </c>
      <c r="I2421" s="25">
        <v>18363</v>
      </c>
      <c r="J2421" s="14" t="str">
        <f t="shared" si="37"/>
        <v>K25TTM1836345823</v>
      </c>
      <c r="K2421" s="16">
        <v>45823</v>
      </c>
      <c r="L2421" s="17">
        <v>400950</v>
      </c>
    </row>
    <row r="2422" spans="1:12" s="18" customFormat="1" x14ac:dyDescent="0.25">
      <c r="A2422" s="14" t="s">
        <v>8</v>
      </c>
      <c r="B2422" s="14" t="s">
        <v>9</v>
      </c>
      <c r="C2422" s="14" t="s">
        <v>8132</v>
      </c>
      <c r="D2422" s="31">
        <v>3202</v>
      </c>
      <c r="E2422" s="30" t="s">
        <v>11064</v>
      </c>
      <c r="F2422" s="14" t="s">
        <v>8134</v>
      </c>
      <c r="G2422" s="14" t="s">
        <v>8135</v>
      </c>
      <c r="H2422" s="14" t="s">
        <v>11549</v>
      </c>
      <c r="I2422" s="25">
        <v>45614</v>
      </c>
      <c r="J2422" s="14" t="str">
        <f t="shared" si="37"/>
        <v>K25TTM4561445823</v>
      </c>
      <c r="K2422" s="16">
        <v>45823</v>
      </c>
      <c r="L2422" s="17">
        <v>344209</v>
      </c>
    </row>
    <row r="2423" spans="1:12" s="18" customFormat="1" x14ac:dyDescent="0.25">
      <c r="A2423" s="14" t="s">
        <v>8</v>
      </c>
      <c r="B2423" s="14" t="s">
        <v>9</v>
      </c>
      <c r="C2423" s="14" t="s">
        <v>8136</v>
      </c>
      <c r="D2423" s="31">
        <v>3268</v>
      </c>
      <c r="E2423" s="30" t="s">
        <v>11129</v>
      </c>
      <c r="F2423" s="14" t="s">
        <v>8138</v>
      </c>
      <c r="G2423" s="14" t="s">
        <v>8139</v>
      </c>
      <c r="H2423" s="14" t="s">
        <v>11549</v>
      </c>
      <c r="I2423" s="25">
        <v>21499</v>
      </c>
      <c r="J2423" s="14" t="str">
        <f t="shared" si="37"/>
        <v>K25TTM2149945823</v>
      </c>
      <c r="K2423" s="16">
        <v>45823</v>
      </c>
      <c r="L2423" s="17">
        <v>149040</v>
      </c>
    </row>
    <row r="2424" spans="1:12" s="18" customFormat="1" x14ac:dyDescent="0.25">
      <c r="A2424" s="14" t="s">
        <v>8</v>
      </c>
      <c r="B2424" s="14" t="s">
        <v>9</v>
      </c>
      <c r="C2424" s="14" t="s">
        <v>8140</v>
      </c>
      <c r="D2424" s="31">
        <v>3268</v>
      </c>
      <c r="E2424" s="30" t="s">
        <v>11129</v>
      </c>
      <c r="F2424" s="14" t="s">
        <v>8138</v>
      </c>
      <c r="G2424" s="14" t="s">
        <v>8141</v>
      </c>
      <c r="H2424" s="14" t="s">
        <v>11549</v>
      </c>
      <c r="I2424" s="25">
        <v>21500</v>
      </c>
      <c r="J2424" s="14" t="str">
        <f t="shared" si="37"/>
        <v>K25TTM2150045823</v>
      </c>
      <c r="K2424" s="16">
        <v>45823</v>
      </c>
      <c r="L2424" s="17">
        <v>853578</v>
      </c>
    </row>
    <row r="2425" spans="1:12" s="18" customFormat="1" x14ac:dyDescent="0.25">
      <c r="A2425" s="14" t="s">
        <v>8</v>
      </c>
      <c r="B2425" s="14" t="s">
        <v>9</v>
      </c>
      <c r="C2425" s="14" t="s">
        <v>8142</v>
      </c>
      <c r="D2425" s="31">
        <v>3499</v>
      </c>
      <c r="E2425" s="30" t="s">
        <v>11034</v>
      </c>
      <c r="F2425" s="14" t="s">
        <v>2087</v>
      </c>
      <c r="G2425" s="14" t="s">
        <v>8143</v>
      </c>
      <c r="H2425" s="14" t="s">
        <v>11549</v>
      </c>
      <c r="I2425" s="25">
        <v>280707</v>
      </c>
      <c r="J2425" s="14" t="str">
        <f t="shared" si="37"/>
        <v>K25TTM28070745823</v>
      </c>
      <c r="K2425" s="16">
        <v>45823</v>
      </c>
      <c r="L2425" s="17">
        <v>160380</v>
      </c>
    </row>
    <row r="2426" spans="1:12" s="18" customFormat="1" x14ac:dyDescent="0.25">
      <c r="A2426" s="14" t="s">
        <v>8</v>
      </c>
      <c r="B2426" s="14" t="s">
        <v>9</v>
      </c>
      <c r="C2426" s="14" t="s">
        <v>8144</v>
      </c>
      <c r="D2426" s="31">
        <v>3499</v>
      </c>
      <c r="E2426" s="30" t="s">
        <v>11034</v>
      </c>
      <c r="F2426" s="14" t="s">
        <v>2087</v>
      </c>
      <c r="G2426" s="14" t="s">
        <v>8145</v>
      </c>
      <c r="H2426" s="14" t="s">
        <v>11549</v>
      </c>
      <c r="I2426" s="25">
        <v>280720</v>
      </c>
      <c r="J2426" s="14" t="str">
        <f t="shared" si="37"/>
        <v>K25TTM28072045823</v>
      </c>
      <c r="K2426" s="16">
        <v>45823</v>
      </c>
      <c r="L2426" s="17">
        <v>149040</v>
      </c>
    </row>
    <row r="2427" spans="1:12" s="18" customFormat="1" x14ac:dyDescent="0.25">
      <c r="A2427" s="14" t="s">
        <v>8</v>
      </c>
      <c r="B2427" s="14" t="s">
        <v>9</v>
      </c>
      <c r="C2427" s="14" t="s">
        <v>8146</v>
      </c>
      <c r="D2427" s="31">
        <v>3527</v>
      </c>
      <c r="E2427" s="30" t="s">
        <v>11049</v>
      </c>
      <c r="F2427" s="14" t="s">
        <v>8148</v>
      </c>
      <c r="G2427" s="14" t="s">
        <v>8149</v>
      </c>
      <c r="H2427" s="14" t="s">
        <v>11549</v>
      </c>
      <c r="I2427" s="25">
        <v>8336</v>
      </c>
      <c r="J2427" s="14" t="str">
        <f t="shared" si="37"/>
        <v>K25TTM833645823</v>
      </c>
      <c r="K2427" s="16">
        <v>45823</v>
      </c>
      <c r="L2427" s="17">
        <v>479771</v>
      </c>
    </row>
    <row r="2428" spans="1:12" s="18" customFormat="1" x14ac:dyDescent="0.25">
      <c r="A2428" s="14" t="s">
        <v>8</v>
      </c>
      <c r="B2428" s="14" t="s">
        <v>9</v>
      </c>
      <c r="C2428" s="14" t="s">
        <v>8150</v>
      </c>
      <c r="D2428" s="31">
        <v>3527</v>
      </c>
      <c r="E2428" s="30" t="s">
        <v>11049</v>
      </c>
      <c r="F2428" s="14" t="s">
        <v>8148</v>
      </c>
      <c r="G2428" s="14" t="s">
        <v>8151</v>
      </c>
      <c r="H2428" s="14" t="s">
        <v>11549</v>
      </c>
      <c r="I2428" s="25">
        <v>8338</v>
      </c>
      <c r="J2428" s="14" t="str">
        <f t="shared" si="37"/>
        <v>K25TTM833845823</v>
      </c>
      <c r="K2428" s="16">
        <v>45823</v>
      </c>
      <c r="L2428" s="17">
        <v>153252</v>
      </c>
    </row>
    <row r="2429" spans="1:12" s="18" customFormat="1" x14ac:dyDescent="0.25">
      <c r="A2429" s="14" t="s">
        <v>8</v>
      </c>
      <c r="B2429" s="14" t="s">
        <v>9</v>
      </c>
      <c r="C2429" s="14" t="s">
        <v>8152</v>
      </c>
      <c r="D2429" s="31">
        <v>3640</v>
      </c>
      <c r="E2429" s="30" t="s">
        <v>11154</v>
      </c>
      <c r="F2429" s="14" t="s">
        <v>8154</v>
      </c>
      <c r="G2429" s="14" t="s">
        <v>8155</v>
      </c>
      <c r="H2429" s="14" t="s">
        <v>11549</v>
      </c>
      <c r="I2429" s="25">
        <v>11779</v>
      </c>
      <c r="J2429" s="14" t="str">
        <f t="shared" si="37"/>
        <v>K25TTM1177945823</v>
      </c>
      <c r="K2429" s="16">
        <v>45823</v>
      </c>
      <c r="L2429" s="17">
        <v>76626</v>
      </c>
    </row>
    <row r="2430" spans="1:12" s="18" customFormat="1" x14ac:dyDescent="0.25">
      <c r="A2430" s="14" t="s">
        <v>8</v>
      </c>
      <c r="B2430" s="14" t="s">
        <v>9</v>
      </c>
      <c r="C2430" s="14" t="s">
        <v>8156</v>
      </c>
      <c r="D2430" s="31">
        <v>3647</v>
      </c>
      <c r="E2430" s="30" t="s">
        <v>11024</v>
      </c>
      <c r="F2430" s="14" t="s">
        <v>7019</v>
      </c>
      <c r="G2430" s="14" t="s">
        <v>8157</v>
      </c>
      <c r="H2430" s="14" t="s">
        <v>11549</v>
      </c>
      <c r="I2430" s="25">
        <v>90926</v>
      </c>
      <c r="J2430" s="14" t="str">
        <f t="shared" si="37"/>
        <v>K25TTM9092645823</v>
      </c>
      <c r="K2430" s="16">
        <v>45823</v>
      </c>
      <c r="L2430" s="17">
        <v>1265197</v>
      </c>
    </row>
    <row r="2431" spans="1:12" s="18" customFormat="1" x14ac:dyDescent="0.25">
      <c r="A2431" s="14" t="s">
        <v>8</v>
      </c>
      <c r="B2431" s="14" t="s">
        <v>9</v>
      </c>
      <c r="C2431" s="14" t="s">
        <v>8158</v>
      </c>
      <c r="D2431" s="31">
        <v>3691</v>
      </c>
      <c r="E2431" s="30" t="s">
        <v>11034</v>
      </c>
      <c r="F2431" s="14" t="s">
        <v>5647</v>
      </c>
      <c r="G2431" s="14" t="s">
        <v>8159</v>
      </c>
      <c r="H2431" s="14" t="s">
        <v>11549</v>
      </c>
      <c r="I2431" s="25">
        <v>281009</v>
      </c>
      <c r="J2431" s="14" t="str">
        <f t="shared" si="37"/>
        <v>K25TTM28100945823</v>
      </c>
      <c r="K2431" s="16">
        <v>45823</v>
      </c>
      <c r="L2431" s="17">
        <v>265209</v>
      </c>
    </row>
    <row r="2432" spans="1:12" s="18" customFormat="1" x14ac:dyDescent="0.25">
      <c r="A2432" s="14" t="s">
        <v>8</v>
      </c>
      <c r="B2432" s="14" t="s">
        <v>9</v>
      </c>
      <c r="C2432" s="14" t="s">
        <v>8160</v>
      </c>
      <c r="D2432" s="31">
        <v>3731</v>
      </c>
      <c r="E2432" s="30" t="s">
        <v>11154</v>
      </c>
      <c r="F2432" s="14" t="s">
        <v>8162</v>
      </c>
      <c r="G2432" s="14" t="s">
        <v>8163</v>
      </c>
      <c r="H2432" s="14" t="s">
        <v>11549</v>
      </c>
      <c r="I2432" s="25">
        <v>11790</v>
      </c>
      <c r="J2432" s="14" t="str">
        <f t="shared" si="37"/>
        <v>K25TTM1179045823</v>
      </c>
      <c r="K2432" s="16">
        <v>45823</v>
      </c>
      <c r="L2432" s="17">
        <v>229878</v>
      </c>
    </row>
    <row r="2433" spans="1:12" s="18" customFormat="1" x14ac:dyDescent="0.25">
      <c r="A2433" s="14" t="s">
        <v>8</v>
      </c>
      <c r="B2433" s="14" t="s">
        <v>9</v>
      </c>
      <c r="C2433" s="14" t="s">
        <v>8164</v>
      </c>
      <c r="D2433" s="31">
        <v>3777</v>
      </c>
      <c r="E2433" s="30" t="s">
        <v>11034</v>
      </c>
      <c r="F2433" s="14" t="s">
        <v>8166</v>
      </c>
      <c r="G2433" s="14" t="s">
        <v>8167</v>
      </c>
      <c r="H2433" s="14" t="s">
        <v>11549</v>
      </c>
      <c r="I2433" s="25">
        <v>281024</v>
      </c>
      <c r="J2433" s="14" t="str">
        <f t="shared" si="37"/>
        <v>K25TTM28102445823</v>
      </c>
      <c r="K2433" s="16">
        <v>45823</v>
      </c>
      <c r="L2433" s="17">
        <v>80190</v>
      </c>
    </row>
    <row r="2434" spans="1:12" s="18" customFormat="1" x14ac:dyDescent="0.25">
      <c r="A2434" s="14" t="s">
        <v>8</v>
      </c>
      <c r="B2434" s="14" t="s">
        <v>9</v>
      </c>
      <c r="C2434" s="14" t="s">
        <v>8168</v>
      </c>
      <c r="D2434" s="31">
        <v>3779</v>
      </c>
      <c r="E2434" s="30" t="s">
        <v>11054</v>
      </c>
      <c r="F2434" s="14" t="s">
        <v>8170</v>
      </c>
      <c r="G2434" s="14" t="s">
        <v>8171</v>
      </c>
      <c r="H2434" s="14" t="s">
        <v>11549</v>
      </c>
      <c r="I2434" s="25">
        <v>26878</v>
      </c>
      <c r="J2434" s="14" t="str">
        <f t="shared" si="37"/>
        <v>K25TTM2687845823</v>
      </c>
      <c r="K2434" s="16">
        <v>45823</v>
      </c>
      <c r="L2434" s="17">
        <v>80190</v>
      </c>
    </row>
    <row r="2435" spans="1:12" s="18" customFormat="1" x14ac:dyDescent="0.25">
      <c r="A2435" s="14" t="s">
        <v>8</v>
      </c>
      <c r="B2435" s="14" t="s">
        <v>9</v>
      </c>
      <c r="C2435" s="14" t="s">
        <v>8172</v>
      </c>
      <c r="D2435" s="31">
        <v>3783</v>
      </c>
      <c r="E2435" s="30" t="s">
        <v>11024</v>
      </c>
      <c r="F2435" s="14" t="s">
        <v>8174</v>
      </c>
      <c r="G2435" s="14" t="s">
        <v>8175</v>
      </c>
      <c r="H2435" s="14" t="s">
        <v>11549</v>
      </c>
      <c r="I2435" s="25">
        <v>90841</v>
      </c>
      <c r="J2435" s="14" t="str">
        <f t="shared" si="37"/>
        <v>K25TTM9084145823</v>
      </c>
      <c r="K2435" s="16">
        <v>45823</v>
      </c>
      <c r="L2435" s="17">
        <v>521983</v>
      </c>
    </row>
    <row r="2436" spans="1:12" s="18" customFormat="1" x14ac:dyDescent="0.25">
      <c r="A2436" s="14" t="s">
        <v>8</v>
      </c>
      <c r="B2436" s="14" t="s">
        <v>9</v>
      </c>
      <c r="C2436" s="14" t="s">
        <v>8176</v>
      </c>
      <c r="D2436" s="31">
        <v>3801</v>
      </c>
      <c r="E2436" s="30" t="s">
        <v>11064</v>
      </c>
      <c r="F2436" s="14" t="s">
        <v>8178</v>
      </c>
      <c r="G2436" s="14" t="s">
        <v>8179</v>
      </c>
      <c r="H2436" s="14" t="s">
        <v>11549</v>
      </c>
      <c r="I2436" s="25">
        <v>45720</v>
      </c>
      <c r="J2436" s="14" t="str">
        <f t="shared" ref="J2436:J2489" si="38">H2436&amp;I2436&amp;K2436</f>
        <v>K25TTM4572045823</v>
      </c>
      <c r="K2436" s="16">
        <v>45823</v>
      </c>
      <c r="L2436" s="17">
        <v>361603</v>
      </c>
    </row>
    <row r="2437" spans="1:12" s="18" customFormat="1" x14ac:dyDescent="0.25">
      <c r="A2437" s="14" t="s">
        <v>8</v>
      </c>
      <c r="B2437" s="14" t="s">
        <v>9</v>
      </c>
      <c r="C2437" s="14" t="s">
        <v>8180</v>
      </c>
      <c r="D2437" s="31">
        <v>4180</v>
      </c>
      <c r="E2437" s="30" t="s">
        <v>11034</v>
      </c>
      <c r="F2437" s="14" t="s">
        <v>8182</v>
      </c>
      <c r="G2437" s="14" t="s">
        <v>8183</v>
      </c>
      <c r="H2437" s="14" t="s">
        <v>11549</v>
      </c>
      <c r="I2437" s="25">
        <v>280480</v>
      </c>
      <c r="J2437" s="14" t="str">
        <f t="shared" si="38"/>
        <v>K25TTM28048045823</v>
      </c>
      <c r="K2437" s="16">
        <v>45823</v>
      </c>
      <c r="L2437" s="17">
        <v>65030</v>
      </c>
    </row>
    <row r="2438" spans="1:12" s="18" customFormat="1" x14ac:dyDescent="0.25">
      <c r="A2438" s="14" t="s">
        <v>8</v>
      </c>
      <c r="B2438" s="14" t="s">
        <v>9</v>
      </c>
      <c r="C2438" s="14" t="s">
        <v>8184</v>
      </c>
      <c r="D2438" s="31">
        <v>4207</v>
      </c>
      <c r="E2438" s="30" t="s">
        <v>11024</v>
      </c>
      <c r="F2438" s="14" t="s">
        <v>8186</v>
      </c>
      <c r="G2438" s="14" t="s">
        <v>8187</v>
      </c>
      <c r="H2438" s="14" t="s">
        <v>11549</v>
      </c>
      <c r="I2438" s="25">
        <v>90796</v>
      </c>
      <c r="J2438" s="14" t="str">
        <f t="shared" si="38"/>
        <v>K25TTM9079645823</v>
      </c>
      <c r="K2438" s="16">
        <v>45823</v>
      </c>
      <c r="L2438" s="17">
        <v>359970</v>
      </c>
    </row>
    <row r="2439" spans="1:12" s="18" customFormat="1" x14ac:dyDescent="0.25">
      <c r="A2439" s="14" t="s">
        <v>8</v>
      </c>
      <c r="B2439" s="14" t="s">
        <v>9</v>
      </c>
      <c r="C2439" s="14" t="s">
        <v>8188</v>
      </c>
      <c r="D2439" s="31">
        <v>4214</v>
      </c>
      <c r="E2439" s="30" t="s">
        <v>11104</v>
      </c>
      <c r="F2439" s="14" t="s">
        <v>8190</v>
      </c>
      <c r="G2439" s="14" t="s">
        <v>8191</v>
      </c>
      <c r="H2439" s="14" t="s">
        <v>11549</v>
      </c>
      <c r="I2439" s="25">
        <v>19040</v>
      </c>
      <c r="J2439" s="14" t="str">
        <f t="shared" si="38"/>
        <v>K25TTM1904045823</v>
      </c>
      <c r="K2439" s="16">
        <v>45823</v>
      </c>
      <c r="L2439" s="17">
        <v>80190</v>
      </c>
    </row>
    <row r="2440" spans="1:12" s="18" customFormat="1" x14ac:dyDescent="0.25">
      <c r="A2440" s="14" t="s">
        <v>8</v>
      </c>
      <c r="B2440" s="14" t="s">
        <v>9</v>
      </c>
      <c r="C2440" s="14" t="s">
        <v>8192</v>
      </c>
      <c r="D2440" s="31">
        <v>4283</v>
      </c>
      <c r="E2440" s="30" t="s">
        <v>11054</v>
      </c>
      <c r="F2440" s="14" t="s">
        <v>8194</v>
      </c>
      <c r="G2440" s="14" t="s">
        <v>8195</v>
      </c>
      <c r="H2440" s="14" t="s">
        <v>11549</v>
      </c>
      <c r="I2440" s="25">
        <v>26969</v>
      </c>
      <c r="J2440" s="14" t="str">
        <f t="shared" si="38"/>
        <v>K25TTM2696945823</v>
      </c>
      <c r="K2440" s="16">
        <v>45823</v>
      </c>
      <c r="L2440" s="17">
        <v>239885</v>
      </c>
    </row>
    <row r="2441" spans="1:12" s="18" customFormat="1" x14ac:dyDescent="0.25">
      <c r="A2441" s="14" t="s">
        <v>8</v>
      </c>
      <c r="B2441" s="14" t="s">
        <v>9</v>
      </c>
      <c r="C2441" s="14" t="s">
        <v>8196</v>
      </c>
      <c r="D2441" s="31">
        <v>4308</v>
      </c>
      <c r="E2441" s="30" t="s">
        <v>11104</v>
      </c>
      <c r="F2441" s="14" t="s">
        <v>4039</v>
      </c>
      <c r="G2441" s="14" t="s">
        <v>8197</v>
      </c>
      <c r="H2441" s="14" t="s">
        <v>11549</v>
      </c>
      <c r="I2441" s="25">
        <v>19077</v>
      </c>
      <c r="J2441" s="14" t="str">
        <f t="shared" si="38"/>
        <v>K25TTM1907745823</v>
      </c>
      <c r="K2441" s="16">
        <v>45823</v>
      </c>
      <c r="L2441" s="17">
        <v>119943</v>
      </c>
    </row>
    <row r="2442" spans="1:12" s="18" customFormat="1" x14ac:dyDescent="0.25">
      <c r="A2442" s="14" t="s">
        <v>8</v>
      </c>
      <c r="B2442" s="14" t="s">
        <v>9</v>
      </c>
      <c r="C2442" s="14" t="s">
        <v>8198</v>
      </c>
      <c r="D2442" s="31">
        <v>4456</v>
      </c>
      <c r="E2442" s="30" t="s">
        <v>11054</v>
      </c>
      <c r="F2442" s="14" t="s">
        <v>780</v>
      </c>
      <c r="G2442" s="14" t="s">
        <v>8199</v>
      </c>
      <c r="H2442" s="14" t="s">
        <v>11549</v>
      </c>
      <c r="I2442" s="25">
        <v>26973</v>
      </c>
      <c r="J2442" s="14" t="str">
        <f t="shared" si="38"/>
        <v>K25TTM2697345823</v>
      </c>
      <c r="K2442" s="16">
        <v>45823</v>
      </c>
      <c r="L2442" s="17">
        <v>65030</v>
      </c>
    </row>
    <row r="2443" spans="1:12" s="18" customFormat="1" x14ac:dyDescent="0.25">
      <c r="A2443" s="14" t="s">
        <v>8</v>
      </c>
      <c r="B2443" s="14" t="s">
        <v>9</v>
      </c>
      <c r="C2443" s="14" t="s">
        <v>8200</v>
      </c>
      <c r="D2443" s="31">
        <v>4491</v>
      </c>
      <c r="E2443" s="30" t="s">
        <v>11144</v>
      </c>
      <c r="F2443" s="14" t="s">
        <v>1493</v>
      </c>
      <c r="G2443" s="14" t="s">
        <v>8201</v>
      </c>
      <c r="H2443" s="14" t="s">
        <v>11549</v>
      </c>
      <c r="I2443" s="25">
        <v>7041</v>
      </c>
      <c r="J2443" s="14" t="str">
        <f t="shared" si="38"/>
        <v>K25TTM704145823</v>
      </c>
      <c r="K2443" s="16">
        <v>45823</v>
      </c>
      <c r="L2443" s="17">
        <v>80190</v>
      </c>
    </row>
    <row r="2444" spans="1:12" s="18" customFormat="1" x14ac:dyDescent="0.25">
      <c r="A2444" s="14" t="s">
        <v>8</v>
      </c>
      <c r="B2444" s="14" t="s">
        <v>9</v>
      </c>
      <c r="C2444" s="14" t="s">
        <v>8202</v>
      </c>
      <c r="D2444" s="31">
        <v>4562</v>
      </c>
      <c r="E2444" s="30" t="s">
        <v>11069</v>
      </c>
      <c r="F2444" s="14" t="s">
        <v>174</v>
      </c>
      <c r="G2444" s="14" t="s">
        <v>8203</v>
      </c>
      <c r="H2444" s="14" t="s">
        <v>11549</v>
      </c>
      <c r="I2444" s="25">
        <v>6711</v>
      </c>
      <c r="J2444" s="14" t="str">
        <f t="shared" si="38"/>
        <v>K25TTM671145823</v>
      </c>
      <c r="K2444" s="16">
        <v>45823</v>
      </c>
      <c r="L2444" s="17">
        <v>120085</v>
      </c>
    </row>
    <row r="2445" spans="1:12" s="18" customFormat="1" x14ac:dyDescent="0.25">
      <c r="A2445" s="14" t="s">
        <v>8</v>
      </c>
      <c r="B2445" s="14" t="s">
        <v>9</v>
      </c>
      <c r="C2445" s="14" t="s">
        <v>8204</v>
      </c>
      <c r="D2445" s="31">
        <v>4590</v>
      </c>
      <c r="E2445" s="30" t="s">
        <v>11024</v>
      </c>
      <c r="F2445" s="14" t="s">
        <v>8206</v>
      </c>
      <c r="G2445" s="14" t="s">
        <v>8207</v>
      </c>
      <c r="H2445" s="14" t="s">
        <v>11549</v>
      </c>
      <c r="I2445" s="25">
        <v>90738</v>
      </c>
      <c r="J2445" s="14" t="str">
        <f t="shared" si="38"/>
        <v>K25TTM9073845823</v>
      </c>
      <c r="K2445" s="16">
        <v>45823</v>
      </c>
      <c r="L2445" s="17">
        <v>544110</v>
      </c>
    </row>
    <row r="2446" spans="1:12" s="18" customFormat="1" x14ac:dyDescent="0.25">
      <c r="A2446" s="14" t="s">
        <v>8</v>
      </c>
      <c r="B2446" s="14" t="s">
        <v>9</v>
      </c>
      <c r="C2446" s="14" t="s">
        <v>8208</v>
      </c>
      <c r="D2446" s="31">
        <v>4623</v>
      </c>
      <c r="E2446" s="30" t="s">
        <v>11184</v>
      </c>
      <c r="F2446" s="14" t="s">
        <v>3445</v>
      </c>
      <c r="G2446" s="14" t="s">
        <v>8209</v>
      </c>
      <c r="H2446" s="14" t="s">
        <v>11549</v>
      </c>
      <c r="I2446" s="25">
        <v>2894</v>
      </c>
      <c r="J2446" s="14" t="str">
        <f t="shared" si="38"/>
        <v>K25TTM289445823</v>
      </c>
      <c r="K2446" s="16">
        <v>45823</v>
      </c>
      <c r="L2446" s="17">
        <v>120085</v>
      </c>
    </row>
    <row r="2447" spans="1:12" s="18" customFormat="1" x14ac:dyDescent="0.25">
      <c r="A2447" s="14" t="s">
        <v>8</v>
      </c>
      <c r="B2447" s="14" t="s">
        <v>9</v>
      </c>
      <c r="C2447" s="14" t="s">
        <v>8210</v>
      </c>
      <c r="D2447" s="31">
        <v>4632</v>
      </c>
      <c r="E2447" s="30" t="s">
        <v>11243</v>
      </c>
      <c r="F2447" s="14" t="s">
        <v>7730</v>
      </c>
      <c r="G2447" s="14" t="s">
        <v>8211</v>
      </c>
      <c r="H2447" s="14" t="s">
        <v>11549</v>
      </c>
      <c r="I2447" s="25">
        <v>21883</v>
      </c>
      <c r="J2447" s="14" t="str">
        <f t="shared" si="38"/>
        <v>K25TTM2188345823</v>
      </c>
      <c r="K2447" s="16">
        <v>45823</v>
      </c>
      <c r="L2447" s="17">
        <v>599713</v>
      </c>
    </row>
    <row r="2448" spans="1:12" s="18" customFormat="1" x14ac:dyDescent="0.25">
      <c r="A2448" s="14" t="s">
        <v>8</v>
      </c>
      <c r="B2448" s="14" t="s">
        <v>9</v>
      </c>
      <c r="C2448" s="14" t="s">
        <v>8212</v>
      </c>
      <c r="D2448" s="31">
        <v>4632</v>
      </c>
      <c r="E2448" s="30" t="s">
        <v>11243</v>
      </c>
      <c r="F2448" s="14" t="s">
        <v>7730</v>
      </c>
      <c r="G2448" s="14" t="s">
        <v>8213</v>
      </c>
      <c r="H2448" s="14" t="s">
        <v>11549</v>
      </c>
      <c r="I2448" s="25">
        <v>21884</v>
      </c>
      <c r="J2448" s="14" t="str">
        <f t="shared" si="38"/>
        <v>K25TTM2188445823</v>
      </c>
      <c r="K2448" s="16">
        <v>45823</v>
      </c>
      <c r="L2448" s="17">
        <v>390180</v>
      </c>
    </row>
    <row r="2449" spans="1:12" s="18" customFormat="1" x14ac:dyDescent="0.25">
      <c r="A2449" s="14" t="s">
        <v>8</v>
      </c>
      <c r="B2449" s="14" t="s">
        <v>9</v>
      </c>
      <c r="C2449" s="14" t="s">
        <v>8214</v>
      </c>
      <c r="D2449" s="31">
        <v>4671</v>
      </c>
      <c r="E2449" s="30" t="s">
        <v>11034</v>
      </c>
      <c r="F2449" s="14" t="s">
        <v>2835</v>
      </c>
      <c r="G2449" s="14" t="s">
        <v>8215</v>
      </c>
      <c r="H2449" s="14" t="s">
        <v>11549</v>
      </c>
      <c r="I2449" s="25">
        <v>280444</v>
      </c>
      <c r="J2449" s="14" t="str">
        <f t="shared" si="38"/>
        <v>K25TTM28044445823</v>
      </c>
      <c r="K2449" s="16">
        <v>45823</v>
      </c>
      <c r="L2449" s="17">
        <v>198720</v>
      </c>
    </row>
    <row r="2450" spans="1:12" s="18" customFormat="1" x14ac:dyDescent="0.25">
      <c r="A2450" s="14" t="s">
        <v>8</v>
      </c>
      <c r="B2450" s="14" t="s">
        <v>9</v>
      </c>
      <c r="C2450" s="14" t="s">
        <v>8216</v>
      </c>
      <c r="D2450" s="31">
        <v>4772</v>
      </c>
      <c r="E2450" s="30" t="s">
        <v>11024</v>
      </c>
      <c r="F2450" s="14" t="s">
        <v>8218</v>
      </c>
      <c r="G2450" s="14" t="s">
        <v>8219</v>
      </c>
      <c r="H2450" s="14" t="s">
        <v>11549</v>
      </c>
      <c r="I2450" s="25">
        <v>90911</v>
      </c>
      <c r="J2450" s="14" t="str">
        <f t="shared" si="38"/>
        <v>K25TTM9091145823</v>
      </c>
      <c r="K2450" s="16">
        <v>45823</v>
      </c>
      <c r="L2450" s="17">
        <v>390258</v>
      </c>
    </row>
    <row r="2451" spans="1:12" s="18" customFormat="1" x14ac:dyDescent="0.25">
      <c r="A2451" s="14" t="s">
        <v>8</v>
      </c>
      <c r="B2451" s="14" t="s">
        <v>9</v>
      </c>
      <c r="C2451" s="14" t="s">
        <v>8220</v>
      </c>
      <c r="D2451" s="31">
        <v>4780</v>
      </c>
      <c r="E2451" s="30" t="s">
        <v>11273</v>
      </c>
      <c r="F2451" s="14" t="s">
        <v>8222</v>
      </c>
      <c r="G2451" s="14" t="s">
        <v>8223</v>
      </c>
      <c r="H2451" s="14" t="s">
        <v>11549</v>
      </c>
      <c r="I2451" s="25">
        <v>5107</v>
      </c>
      <c r="J2451" s="14" t="str">
        <f t="shared" si="38"/>
        <v>K25TTM510745823</v>
      </c>
      <c r="K2451" s="16">
        <v>45823</v>
      </c>
      <c r="L2451" s="17">
        <v>359828</v>
      </c>
    </row>
    <row r="2452" spans="1:12" s="18" customFormat="1" x14ac:dyDescent="0.25">
      <c r="A2452" s="14" t="s">
        <v>8</v>
      </c>
      <c r="B2452" s="14" t="s">
        <v>9</v>
      </c>
      <c r="C2452" s="14" t="s">
        <v>8224</v>
      </c>
      <c r="D2452" s="31">
        <v>4780</v>
      </c>
      <c r="E2452" s="30" t="s">
        <v>11273</v>
      </c>
      <c r="F2452" s="14" t="s">
        <v>8222</v>
      </c>
      <c r="G2452" s="14" t="s">
        <v>8225</v>
      </c>
      <c r="H2452" s="14" t="s">
        <v>11549</v>
      </c>
      <c r="I2452" s="25">
        <v>5112</v>
      </c>
      <c r="J2452" s="14" t="str">
        <f t="shared" si="38"/>
        <v>K25TTM511245823</v>
      </c>
      <c r="K2452" s="16">
        <v>45823</v>
      </c>
      <c r="L2452" s="17">
        <v>76626</v>
      </c>
    </row>
    <row r="2453" spans="1:12" s="18" customFormat="1" x14ac:dyDescent="0.25">
      <c r="A2453" s="14" t="s">
        <v>8</v>
      </c>
      <c r="B2453" s="14" t="s">
        <v>9</v>
      </c>
      <c r="C2453" s="14" t="s">
        <v>8226</v>
      </c>
      <c r="D2453" s="31">
        <v>4814</v>
      </c>
      <c r="E2453" s="30" t="s">
        <v>11129</v>
      </c>
      <c r="F2453" s="14" t="s">
        <v>3459</v>
      </c>
      <c r="G2453" s="14" t="s">
        <v>8227</v>
      </c>
      <c r="H2453" s="14" t="s">
        <v>11549</v>
      </c>
      <c r="I2453" s="25">
        <v>21477</v>
      </c>
      <c r="J2453" s="14" t="str">
        <f t="shared" si="38"/>
        <v>K25TTM2147745823</v>
      </c>
      <c r="K2453" s="16">
        <v>45823</v>
      </c>
      <c r="L2453" s="17">
        <v>119943</v>
      </c>
    </row>
    <row r="2454" spans="1:12" s="18" customFormat="1" x14ac:dyDescent="0.25">
      <c r="A2454" s="14" t="s">
        <v>8</v>
      </c>
      <c r="B2454" s="14" t="s">
        <v>9</v>
      </c>
      <c r="C2454" s="14" t="s">
        <v>8228</v>
      </c>
      <c r="D2454" s="31">
        <v>4991</v>
      </c>
      <c r="E2454" s="30" t="s">
        <v>11054</v>
      </c>
      <c r="F2454" s="14" t="s">
        <v>2264</v>
      </c>
      <c r="G2454" s="14" t="s">
        <v>8229</v>
      </c>
      <c r="H2454" s="14" t="s">
        <v>11549</v>
      </c>
      <c r="I2454" s="25">
        <v>26913</v>
      </c>
      <c r="J2454" s="14" t="str">
        <f t="shared" si="38"/>
        <v>K25TTM2691345823</v>
      </c>
      <c r="K2454" s="16">
        <v>45823</v>
      </c>
      <c r="L2454" s="17">
        <v>65030</v>
      </c>
    </row>
    <row r="2455" spans="1:12" s="18" customFormat="1" x14ac:dyDescent="0.25">
      <c r="A2455" s="14" t="s">
        <v>8</v>
      </c>
      <c r="B2455" s="14" t="s">
        <v>9</v>
      </c>
      <c r="C2455" s="14" t="s">
        <v>8230</v>
      </c>
      <c r="D2455" s="31">
        <v>5033</v>
      </c>
      <c r="E2455" s="30" t="s">
        <v>11293</v>
      </c>
      <c r="F2455" s="14" t="s">
        <v>214</v>
      </c>
      <c r="G2455" s="14" t="s">
        <v>8231</v>
      </c>
      <c r="H2455" s="14" t="s">
        <v>11549</v>
      </c>
      <c r="I2455" s="25">
        <v>6445</v>
      </c>
      <c r="J2455" s="14" t="str">
        <f t="shared" si="38"/>
        <v>K25TTM644545823</v>
      </c>
      <c r="K2455" s="16">
        <v>45823</v>
      </c>
      <c r="L2455" s="17">
        <v>238453</v>
      </c>
    </row>
    <row r="2456" spans="1:12" s="18" customFormat="1" x14ac:dyDescent="0.25">
      <c r="A2456" s="14" t="s">
        <v>8</v>
      </c>
      <c r="B2456" s="14" t="s">
        <v>9</v>
      </c>
      <c r="C2456" s="14" t="s">
        <v>8232</v>
      </c>
      <c r="D2456" s="31">
        <v>5282</v>
      </c>
      <c r="E2456" s="30" t="s">
        <v>11243</v>
      </c>
      <c r="F2456" s="14" t="s">
        <v>4129</v>
      </c>
      <c r="G2456" s="14" t="s">
        <v>8233</v>
      </c>
      <c r="H2456" s="14" t="s">
        <v>11549</v>
      </c>
      <c r="I2456" s="25">
        <v>21877</v>
      </c>
      <c r="J2456" s="14" t="str">
        <f t="shared" si="38"/>
        <v>K25TTM2187745823</v>
      </c>
      <c r="K2456" s="16">
        <v>45823</v>
      </c>
      <c r="L2456" s="17">
        <v>80190</v>
      </c>
    </row>
    <row r="2457" spans="1:12" s="18" customFormat="1" x14ac:dyDescent="0.25">
      <c r="A2457" s="14" t="s">
        <v>8</v>
      </c>
      <c r="B2457" s="14" t="s">
        <v>9</v>
      </c>
      <c r="C2457" s="14" t="s">
        <v>8234</v>
      </c>
      <c r="D2457" s="31">
        <v>5282</v>
      </c>
      <c r="E2457" s="30" t="s">
        <v>11243</v>
      </c>
      <c r="F2457" s="14" t="s">
        <v>4129</v>
      </c>
      <c r="G2457" s="14" t="s">
        <v>8235</v>
      </c>
      <c r="H2457" s="14" t="s">
        <v>11549</v>
      </c>
      <c r="I2457" s="25">
        <v>21885</v>
      </c>
      <c r="J2457" s="14" t="str">
        <f t="shared" si="38"/>
        <v>K25TTM2188545823</v>
      </c>
      <c r="K2457" s="16">
        <v>45823</v>
      </c>
      <c r="L2457" s="17">
        <v>80190</v>
      </c>
    </row>
    <row r="2458" spans="1:12" s="18" customFormat="1" x14ac:dyDescent="0.25">
      <c r="A2458" s="14" t="s">
        <v>8</v>
      </c>
      <c r="B2458" s="14" t="s">
        <v>9</v>
      </c>
      <c r="C2458" s="14" t="s">
        <v>8236</v>
      </c>
      <c r="D2458" s="31">
        <v>5328</v>
      </c>
      <c r="E2458" s="30" t="s">
        <v>11044</v>
      </c>
      <c r="F2458" s="14" t="s">
        <v>8238</v>
      </c>
      <c r="G2458" s="14" t="s">
        <v>8239</v>
      </c>
      <c r="H2458" s="14" t="s">
        <v>11549</v>
      </c>
      <c r="I2458" s="25">
        <v>8236</v>
      </c>
      <c r="J2458" s="14" t="str">
        <f t="shared" si="38"/>
        <v>K25TTM823645823</v>
      </c>
      <c r="K2458" s="16">
        <v>45823</v>
      </c>
      <c r="L2458" s="17">
        <v>99360</v>
      </c>
    </row>
    <row r="2459" spans="1:12" s="18" customFormat="1" x14ac:dyDescent="0.25">
      <c r="A2459" s="14" t="s">
        <v>8</v>
      </c>
      <c r="B2459" s="14" t="s">
        <v>9</v>
      </c>
      <c r="C2459" s="14" t="s">
        <v>8240</v>
      </c>
      <c r="D2459" s="31">
        <v>5328</v>
      </c>
      <c r="E2459" s="30" t="s">
        <v>11044</v>
      </c>
      <c r="F2459" s="14" t="s">
        <v>8238</v>
      </c>
      <c r="G2459" s="14" t="s">
        <v>8241</v>
      </c>
      <c r="H2459" s="14" t="s">
        <v>11549</v>
      </c>
      <c r="I2459" s="25">
        <v>8237</v>
      </c>
      <c r="J2459" s="14" t="str">
        <f t="shared" si="38"/>
        <v>K25TTM823745823</v>
      </c>
      <c r="K2459" s="16">
        <v>45823</v>
      </c>
      <c r="L2459" s="17">
        <v>49680</v>
      </c>
    </row>
    <row r="2460" spans="1:12" s="18" customFormat="1" x14ac:dyDescent="0.25">
      <c r="A2460" s="14" t="s">
        <v>8</v>
      </c>
      <c r="B2460" s="14" t="s">
        <v>9</v>
      </c>
      <c r="C2460" s="14" t="s">
        <v>8242</v>
      </c>
      <c r="D2460" s="31">
        <v>5420</v>
      </c>
      <c r="E2460" s="30" t="s">
        <v>11024</v>
      </c>
      <c r="F2460" s="14" t="s">
        <v>8244</v>
      </c>
      <c r="G2460" s="14" t="s">
        <v>8245</v>
      </c>
      <c r="H2460" s="14" t="s">
        <v>11549</v>
      </c>
      <c r="I2460" s="25">
        <v>90735</v>
      </c>
      <c r="J2460" s="14" t="str">
        <f t="shared" si="38"/>
        <v>K25TTM9073545823</v>
      </c>
      <c r="K2460" s="16">
        <v>45823</v>
      </c>
      <c r="L2460" s="17">
        <v>169623</v>
      </c>
    </row>
    <row r="2461" spans="1:12" s="18" customFormat="1" x14ac:dyDescent="0.25">
      <c r="A2461" s="14" t="s">
        <v>8</v>
      </c>
      <c r="B2461" s="14" t="s">
        <v>9</v>
      </c>
      <c r="C2461" s="14" t="s">
        <v>8246</v>
      </c>
      <c r="D2461" s="31">
        <v>5518</v>
      </c>
      <c r="E2461" s="30" t="s">
        <v>11069</v>
      </c>
      <c r="F2461" s="14" t="s">
        <v>8248</v>
      </c>
      <c r="G2461" s="14" t="s">
        <v>8249</v>
      </c>
      <c r="H2461" s="14" t="s">
        <v>11549</v>
      </c>
      <c r="I2461" s="25">
        <v>6717</v>
      </c>
      <c r="J2461" s="14" t="str">
        <f t="shared" si="38"/>
        <v>K25TTM671745823</v>
      </c>
      <c r="K2461" s="16">
        <v>45823</v>
      </c>
      <c r="L2461" s="17">
        <v>80190</v>
      </c>
    </row>
    <row r="2462" spans="1:12" s="18" customFormat="1" x14ac:dyDescent="0.25">
      <c r="A2462" s="14" t="s">
        <v>8</v>
      </c>
      <c r="B2462" s="14" t="s">
        <v>9</v>
      </c>
      <c r="C2462" s="14" t="s">
        <v>8250</v>
      </c>
      <c r="D2462" s="31">
        <v>5568</v>
      </c>
      <c r="E2462" s="30" t="s">
        <v>11104</v>
      </c>
      <c r="F2462" s="14" t="s">
        <v>234</v>
      </c>
      <c r="G2462" s="14" t="s">
        <v>8251</v>
      </c>
      <c r="H2462" s="14" t="s">
        <v>11549</v>
      </c>
      <c r="I2462" s="25">
        <v>19015</v>
      </c>
      <c r="J2462" s="14" t="str">
        <f t="shared" si="38"/>
        <v>K25TTM1901545823</v>
      </c>
      <c r="K2462" s="16">
        <v>45823</v>
      </c>
      <c r="L2462" s="17">
        <v>160380</v>
      </c>
    </row>
    <row r="2463" spans="1:12" s="18" customFormat="1" x14ac:dyDescent="0.25">
      <c r="A2463" s="14" t="s">
        <v>8</v>
      </c>
      <c r="B2463" s="14" t="s">
        <v>9</v>
      </c>
      <c r="C2463" s="14" t="s">
        <v>8252</v>
      </c>
      <c r="D2463" s="31">
        <v>5572</v>
      </c>
      <c r="E2463" s="30" t="s">
        <v>11034</v>
      </c>
      <c r="F2463" s="14" t="s">
        <v>1605</v>
      </c>
      <c r="G2463" s="14" t="s">
        <v>8253</v>
      </c>
      <c r="H2463" s="14" t="s">
        <v>11549</v>
      </c>
      <c r="I2463" s="25">
        <v>280297</v>
      </c>
      <c r="J2463" s="14" t="str">
        <f t="shared" si="38"/>
        <v>K25TTM28029745823</v>
      </c>
      <c r="K2463" s="16">
        <v>45823</v>
      </c>
      <c r="L2463" s="17">
        <v>119943</v>
      </c>
    </row>
    <row r="2464" spans="1:12" s="18" customFormat="1" x14ac:dyDescent="0.25">
      <c r="A2464" s="14" t="s">
        <v>8</v>
      </c>
      <c r="B2464" s="14" t="s">
        <v>9</v>
      </c>
      <c r="C2464" s="14" t="s">
        <v>8254</v>
      </c>
      <c r="D2464" s="31">
        <v>5737</v>
      </c>
      <c r="E2464" s="30" t="s">
        <v>11044</v>
      </c>
      <c r="F2464" s="14" t="s">
        <v>242</v>
      </c>
      <c r="G2464" s="14" t="s">
        <v>7305</v>
      </c>
      <c r="H2464" s="14" t="s">
        <v>11549</v>
      </c>
      <c r="I2464" s="25">
        <v>8221</v>
      </c>
      <c r="J2464" s="14" t="str">
        <f t="shared" si="38"/>
        <v>K25TTM822145823</v>
      </c>
      <c r="K2464" s="16">
        <v>45823</v>
      </c>
      <c r="L2464" s="17">
        <v>54197</v>
      </c>
    </row>
    <row r="2465" spans="1:12" s="18" customFormat="1" x14ac:dyDescent="0.25">
      <c r="A2465" s="14" t="s">
        <v>8</v>
      </c>
      <c r="B2465" s="14" t="s">
        <v>9</v>
      </c>
      <c r="C2465" s="14" t="s">
        <v>8255</v>
      </c>
      <c r="D2465" s="31">
        <v>5774</v>
      </c>
      <c r="E2465" s="30" t="s">
        <v>11054</v>
      </c>
      <c r="F2465" s="14" t="s">
        <v>4555</v>
      </c>
      <c r="G2465" s="14" t="s">
        <v>8256</v>
      </c>
      <c r="H2465" s="14" t="s">
        <v>11549</v>
      </c>
      <c r="I2465" s="25">
        <v>26996</v>
      </c>
      <c r="J2465" s="14" t="str">
        <f t="shared" si="38"/>
        <v>K25TTM2699645823</v>
      </c>
      <c r="K2465" s="16">
        <v>45823</v>
      </c>
      <c r="L2465" s="17">
        <v>496800</v>
      </c>
    </row>
    <row r="2466" spans="1:12" s="18" customFormat="1" x14ac:dyDescent="0.25">
      <c r="A2466" s="14" t="s">
        <v>8</v>
      </c>
      <c r="B2466" s="14" t="s">
        <v>9</v>
      </c>
      <c r="C2466" s="14" t="s">
        <v>8257</v>
      </c>
      <c r="D2466" s="31">
        <v>5881</v>
      </c>
      <c r="E2466" s="30" t="s">
        <v>11054</v>
      </c>
      <c r="F2466" s="14" t="s">
        <v>8259</v>
      </c>
      <c r="G2466" s="14" t="s">
        <v>8260</v>
      </c>
      <c r="H2466" s="14" t="s">
        <v>11549</v>
      </c>
      <c r="I2466" s="25">
        <v>26997</v>
      </c>
      <c r="J2466" s="14" t="str">
        <f t="shared" si="38"/>
        <v>K25TTM2699745823</v>
      </c>
      <c r="K2466" s="16">
        <v>45823</v>
      </c>
      <c r="L2466" s="17">
        <v>108393</v>
      </c>
    </row>
    <row r="2467" spans="1:12" s="18" customFormat="1" x14ac:dyDescent="0.25">
      <c r="A2467" s="14" t="s">
        <v>8</v>
      </c>
      <c r="B2467" s="14" t="s">
        <v>9</v>
      </c>
      <c r="C2467" s="14" t="s">
        <v>8261</v>
      </c>
      <c r="D2467" s="31">
        <v>5911</v>
      </c>
      <c r="E2467" s="30" t="s">
        <v>11129</v>
      </c>
      <c r="F2467" s="14" t="s">
        <v>2400</v>
      </c>
      <c r="G2467" s="14" t="s">
        <v>8262</v>
      </c>
      <c r="H2467" s="14" t="s">
        <v>11549</v>
      </c>
      <c r="I2467" s="25">
        <v>21467</v>
      </c>
      <c r="J2467" s="14" t="str">
        <f t="shared" si="38"/>
        <v>K25TTM2146745823</v>
      </c>
      <c r="K2467" s="16">
        <v>45823</v>
      </c>
      <c r="L2467" s="17">
        <v>329670</v>
      </c>
    </row>
    <row r="2468" spans="1:12" s="18" customFormat="1" x14ac:dyDescent="0.25">
      <c r="A2468" s="14" t="s">
        <v>8</v>
      </c>
      <c r="B2468" s="14" t="s">
        <v>9</v>
      </c>
      <c r="C2468" s="14" t="s">
        <v>8263</v>
      </c>
      <c r="D2468" s="31">
        <v>5911</v>
      </c>
      <c r="E2468" s="30" t="s">
        <v>11129</v>
      </c>
      <c r="F2468" s="14" t="s">
        <v>2400</v>
      </c>
      <c r="G2468" s="14" t="s">
        <v>8264</v>
      </c>
      <c r="H2468" s="14" t="s">
        <v>11549</v>
      </c>
      <c r="I2468" s="25">
        <v>21470</v>
      </c>
      <c r="J2468" s="14" t="str">
        <f t="shared" si="38"/>
        <v>K25TTM2147045823</v>
      </c>
      <c r="K2468" s="16">
        <v>45823</v>
      </c>
      <c r="L2468" s="17">
        <v>119943</v>
      </c>
    </row>
    <row r="2469" spans="1:12" s="18" customFormat="1" x14ac:dyDescent="0.25">
      <c r="A2469" s="14" t="s">
        <v>8</v>
      </c>
      <c r="B2469" s="14" t="s">
        <v>9</v>
      </c>
      <c r="C2469" s="14" t="s">
        <v>8265</v>
      </c>
      <c r="D2469" s="31">
        <v>6274</v>
      </c>
      <c r="E2469" s="30" t="s">
        <v>11248</v>
      </c>
      <c r="F2469" s="14" t="s">
        <v>4255</v>
      </c>
      <c r="G2469" s="14" t="s">
        <v>8266</v>
      </c>
      <c r="H2469" s="14" t="s">
        <v>11549</v>
      </c>
      <c r="I2469" s="25">
        <v>6685</v>
      </c>
      <c r="J2469" s="14" t="str">
        <f t="shared" si="38"/>
        <v>K25TTM668545823</v>
      </c>
      <c r="K2469" s="16">
        <v>45823</v>
      </c>
      <c r="L2469" s="17">
        <v>320760</v>
      </c>
    </row>
    <row r="2470" spans="1:12" s="18" customFormat="1" x14ac:dyDescent="0.25">
      <c r="A2470" s="14" t="s">
        <v>8</v>
      </c>
      <c r="B2470" s="14" t="s">
        <v>9</v>
      </c>
      <c r="C2470" s="14" t="s">
        <v>8267</v>
      </c>
      <c r="D2470" s="31">
        <v>6301</v>
      </c>
      <c r="E2470" s="30" t="s">
        <v>11064</v>
      </c>
      <c r="F2470" s="14" t="s">
        <v>4589</v>
      </c>
      <c r="G2470" s="14" t="s">
        <v>8268</v>
      </c>
      <c r="H2470" s="14" t="s">
        <v>11549</v>
      </c>
      <c r="I2470" s="25">
        <v>45716</v>
      </c>
      <c r="J2470" s="14" t="str">
        <f t="shared" si="38"/>
        <v>K25TTM4571645823</v>
      </c>
      <c r="K2470" s="16">
        <v>45823</v>
      </c>
      <c r="L2470" s="17">
        <v>54197</v>
      </c>
    </row>
    <row r="2471" spans="1:12" s="18" customFormat="1" x14ac:dyDescent="0.25">
      <c r="A2471" s="14" t="s">
        <v>8</v>
      </c>
      <c r="B2471" s="14" t="s">
        <v>9</v>
      </c>
      <c r="C2471" s="14" t="s">
        <v>8269</v>
      </c>
      <c r="D2471" s="31">
        <v>6319</v>
      </c>
      <c r="E2471" s="30" t="s">
        <v>11024</v>
      </c>
      <c r="F2471" s="14" t="s">
        <v>3001</v>
      </c>
      <c r="G2471" s="14" t="s">
        <v>8270</v>
      </c>
      <c r="H2471" s="14" t="s">
        <v>11549</v>
      </c>
      <c r="I2471" s="25">
        <v>90765</v>
      </c>
      <c r="J2471" s="14" t="str">
        <f t="shared" si="38"/>
        <v>K25TTM9076545823</v>
      </c>
      <c r="K2471" s="16">
        <v>45823</v>
      </c>
      <c r="L2471" s="17">
        <v>892567</v>
      </c>
    </row>
    <row r="2472" spans="1:12" s="18" customFormat="1" x14ac:dyDescent="0.25">
      <c r="A2472" s="14" t="s">
        <v>8</v>
      </c>
      <c r="B2472" s="14" t="s">
        <v>9</v>
      </c>
      <c r="C2472" s="14" t="s">
        <v>8271</v>
      </c>
      <c r="D2472" s="31">
        <v>6328</v>
      </c>
      <c r="E2472" s="30" t="s">
        <v>11104</v>
      </c>
      <c r="F2472" s="14" t="s">
        <v>8273</v>
      </c>
      <c r="G2472" s="14" t="s">
        <v>8274</v>
      </c>
      <c r="H2472" s="14" t="s">
        <v>11549</v>
      </c>
      <c r="I2472" s="25">
        <v>19060</v>
      </c>
      <c r="J2472" s="14" t="str">
        <f t="shared" si="38"/>
        <v>K25TTM1906045823</v>
      </c>
      <c r="K2472" s="16">
        <v>45823</v>
      </c>
      <c r="L2472" s="17">
        <v>65030</v>
      </c>
    </row>
    <row r="2473" spans="1:12" s="18" customFormat="1" x14ac:dyDescent="0.25">
      <c r="A2473" s="14" t="s">
        <v>8</v>
      </c>
      <c r="B2473" s="14" t="s">
        <v>9</v>
      </c>
      <c r="C2473" s="14" t="s">
        <v>8275</v>
      </c>
      <c r="D2473" s="31">
        <v>6333</v>
      </c>
      <c r="E2473" s="30" t="s">
        <v>11144</v>
      </c>
      <c r="F2473" s="14" t="s">
        <v>8277</v>
      </c>
      <c r="G2473" s="14" t="s">
        <v>8278</v>
      </c>
      <c r="H2473" s="14" t="s">
        <v>11549</v>
      </c>
      <c r="I2473" s="25">
        <v>7032</v>
      </c>
      <c r="J2473" s="14" t="str">
        <f t="shared" si="38"/>
        <v>K25TTM703245823</v>
      </c>
      <c r="K2473" s="16">
        <v>45823</v>
      </c>
      <c r="L2473" s="17">
        <v>222632</v>
      </c>
    </row>
    <row r="2474" spans="1:12" s="18" customFormat="1" x14ac:dyDescent="0.25">
      <c r="A2474" s="14" t="s">
        <v>8</v>
      </c>
      <c r="B2474" s="14" t="s">
        <v>9</v>
      </c>
      <c r="C2474" s="14" t="s">
        <v>8279</v>
      </c>
      <c r="D2474" s="31">
        <v>6338</v>
      </c>
      <c r="E2474" s="30" t="s">
        <v>11039</v>
      </c>
      <c r="F2474" s="14" t="s">
        <v>314</v>
      </c>
      <c r="G2474" s="14" t="s">
        <v>8280</v>
      </c>
      <c r="H2474" s="14" t="s">
        <v>11549</v>
      </c>
      <c r="I2474" s="25">
        <v>10873</v>
      </c>
      <c r="J2474" s="14" t="str">
        <f t="shared" si="38"/>
        <v>K25TTM1087345823</v>
      </c>
      <c r="K2474" s="16">
        <v>45823</v>
      </c>
      <c r="L2474" s="17">
        <v>339930</v>
      </c>
    </row>
    <row r="2475" spans="1:12" s="18" customFormat="1" x14ac:dyDescent="0.25">
      <c r="A2475" s="14" t="s">
        <v>8</v>
      </c>
      <c r="B2475" s="14" t="s">
        <v>9</v>
      </c>
      <c r="C2475" s="14" t="s">
        <v>8281</v>
      </c>
      <c r="D2475" s="31">
        <v>6378</v>
      </c>
      <c r="E2475" s="30" t="s">
        <v>11104</v>
      </c>
      <c r="F2475" s="14" t="s">
        <v>1747</v>
      </c>
      <c r="G2475" s="14" t="s">
        <v>8282</v>
      </c>
      <c r="H2475" s="14" t="s">
        <v>11549</v>
      </c>
      <c r="I2475" s="25">
        <v>19080</v>
      </c>
      <c r="J2475" s="14" t="str">
        <f t="shared" si="38"/>
        <v>K25TTM1908045823</v>
      </c>
      <c r="K2475" s="16">
        <v>45823</v>
      </c>
      <c r="L2475" s="17">
        <v>202932</v>
      </c>
    </row>
    <row r="2476" spans="1:12" s="18" customFormat="1" x14ac:dyDescent="0.25">
      <c r="A2476" s="14" t="s">
        <v>8</v>
      </c>
      <c r="B2476" s="14" t="s">
        <v>9</v>
      </c>
      <c r="C2476" s="14" t="s">
        <v>8283</v>
      </c>
      <c r="D2476" s="31">
        <v>6395</v>
      </c>
      <c r="E2476" s="30" t="s">
        <v>11199</v>
      </c>
      <c r="F2476" s="14" t="s">
        <v>1751</v>
      </c>
      <c r="G2476" s="14" t="s">
        <v>8284</v>
      </c>
      <c r="H2476" s="14" t="s">
        <v>11549</v>
      </c>
      <c r="I2476" s="25">
        <v>2897</v>
      </c>
      <c r="J2476" s="14" t="str">
        <f t="shared" si="38"/>
        <v>K25TTM289745823</v>
      </c>
      <c r="K2476" s="16">
        <v>45823</v>
      </c>
      <c r="L2476" s="17">
        <v>239885</v>
      </c>
    </row>
    <row r="2477" spans="1:12" s="18" customFormat="1" x14ac:dyDescent="0.25">
      <c r="A2477" s="14" t="s">
        <v>8</v>
      </c>
      <c r="B2477" s="14" t="s">
        <v>9</v>
      </c>
      <c r="C2477" s="14" t="s">
        <v>8285</v>
      </c>
      <c r="D2477" s="31">
        <v>6429</v>
      </c>
      <c r="E2477" s="30" t="s">
        <v>11024</v>
      </c>
      <c r="F2477" s="14" t="s">
        <v>8287</v>
      </c>
      <c r="G2477" s="14" t="s">
        <v>8288</v>
      </c>
      <c r="H2477" s="14" t="s">
        <v>11549</v>
      </c>
      <c r="I2477" s="25">
        <v>90682</v>
      </c>
      <c r="J2477" s="14" t="str">
        <f t="shared" si="38"/>
        <v>K25TTM9068245823</v>
      </c>
      <c r="K2477" s="16">
        <v>45823</v>
      </c>
      <c r="L2477" s="17">
        <v>370088</v>
      </c>
    </row>
    <row r="2478" spans="1:12" s="18" customFormat="1" x14ac:dyDescent="0.25">
      <c r="A2478" s="14" t="s">
        <v>8</v>
      </c>
      <c r="B2478" s="14" t="s">
        <v>9</v>
      </c>
      <c r="C2478" s="14" t="s">
        <v>8289</v>
      </c>
      <c r="D2478" s="31">
        <v>6560</v>
      </c>
      <c r="E2478" s="30" t="s">
        <v>11044</v>
      </c>
      <c r="F2478" s="14" t="s">
        <v>8291</v>
      </c>
      <c r="G2478" s="14" t="s">
        <v>8292</v>
      </c>
      <c r="H2478" s="14" t="s">
        <v>11549</v>
      </c>
      <c r="I2478" s="25">
        <v>8277</v>
      </c>
      <c r="J2478" s="14" t="str">
        <f t="shared" si="38"/>
        <v>K25TTM827745823</v>
      </c>
      <c r="K2478" s="16">
        <v>45823</v>
      </c>
      <c r="L2478" s="17">
        <v>49680</v>
      </c>
    </row>
    <row r="2479" spans="1:12" s="18" customFormat="1" x14ac:dyDescent="0.25">
      <c r="A2479" s="14" t="s">
        <v>8</v>
      </c>
      <c r="B2479" s="14" t="s">
        <v>9</v>
      </c>
      <c r="C2479" s="14" t="s">
        <v>8293</v>
      </c>
      <c r="D2479" s="31">
        <v>6560</v>
      </c>
      <c r="E2479" s="30" t="s">
        <v>11044</v>
      </c>
      <c r="F2479" s="14" t="s">
        <v>8291</v>
      </c>
      <c r="G2479" s="14" t="s">
        <v>8294</v>
      </c>
      <c r="H2479" s="14" t="s">
        <v>11549</v>
      </c>
      <c r="I2479" s="25">
        <v>8279</v>
      </c>
      <c r="J2479" s="14" t="str">
        <f t="shared" si="38"/>
        <v>K25TTM827945823</v>
      </c>
      <c r="K2479" s="16">
        <v>45823</v>
      </c>
      <c r="L2479" s="17">
        <v>198720</v>
      </c>
    </row>
    <row r="2480" spans="1:12" s="18" customFormat="1" x14ac:dyDescent="0.25">
      <c r="A2480" s="14" t="s">
        <v>8</v>
      </c>
      <c r="B2480" s="14" t="s">
        <v>9</v>
      </c>
      <c r="C2480" s="14" t="s">
        <v>8295</v>
      </c>
      <c r="D2480" s="31">
        <v>6571</v>
      </c>
      <c r="E2480" s="30" t="s">
        <v>11184</v>
      </c>
      <c r="F2480" s="14" t="s">
        <v>8297</v>
      </c>
      <c r="G2480" s="14" t="s">
        <v>8298</v>
      </c>
      <c r="H2480" s="14" t="s">
        <v>11549</v>
      </c>
      <c r="I2480" s="25">
        <v>2896</v>
      </c>
      <c r="J2480" s="14" t="str">
        <f t="shared" si="38"/>
        <v>K25TTM289645823</v>
      </c>
      <c r="K2480" s="16">
        <v>45823</v>
      </c>
      <c r="L2480" s="17">
        <v>270983</v>
      </c>
    </row>
    <row r="2481" spans="1:12" s="18" customFormat="1" x14ac:dyDescent="0.25">
      <c r="A2481" s="14" t="s">
        <v>8</v>
      </c>
      <c r="B2481" s="14" t="s">
        <v>9</v>
      </c>
      <c r="C2481" s="14" t="s">
        <v>8299</v>
      </c>
      <c r="D2481" s="31">
        <v>6586</v>
      </c>
      <c r="E2481" s="30" t="s">
        <v>11028</v>
      </c>
      <c r="F2481" s="14" t="s">
        <v>4289</v>
      </c>
      <c r="G2481" s="14" t="s">
        <v>8300</v>
      </c>
      <c r="H2481" s="14" t="s">
        <v>11549</v>
      </c>
      <c r="I2481" s="25">
        <v>3319</v>
      </c>
      <c r="J2481" s="14" t="str">
        <f t="shared" si="38"/>
        <v>K25TTM331945823</v>
      </c>
      <c r="K2481" s="16">
        <v>45823</v>
      </c>
      <c r="L2481" s="17">
        <v>119943</v>
      </c>
    </row>
    <row r="2482" spans="1:12" s="18" customFormat="1" x14ac:dyDescent="0.25">
      <c r="A2482" s="14" t="s">
        <v>8</v>
      </c>
      <c r="B2482" s="14" t="s">
        <v>9</v>
      </c>
      <c r="C2482" s="14" t="s">
        <v>8301</v>
      </c>
      <c r="D2482" s="31">
        <v>6588</v>
      </c>
      <c r="E2482" s="30" t="s">
        <v>11298</v>
      </c>
      <c r="F2482" s="14" t="s">
        <v>7984</v>
      </c>
      <c r="G2482" s="14" t="s">
        <v>8302</v>
      </c>
      <c r="H2482" s="14" t="s">
        <v>11549</v>
      </c>
      <c r="I2482" s="25">
        <v>4276</v>
      </c>
      <c r="J2482" s="14" t="str">
        <f t="shared" si="38"/>
        <v>K25TTM427645823</v>
      </c>
      <c r="K2482" s="16">
        <v>45823</v>
      </c>
      <c r="L2482" s="17">
        <v>629927</v>
      </c>
    </row>
    <row r="2483" spans="1:12" s="18" customFormat="1" x14ac:dyDescent="0.25">
      <c r="A2483" s="14" t="s">
        <v>8</v>
      </c>
      <c r="B2483" s="14" t="s">
        <v>9</v>
      </c>
      <c r="C2483" s="14" t="s">
        <v>8303</v>
      </c>
      <c r="D2483" s="31">
        <v>6590</v>
      </c>
      <c r="E2483" s="30" t="s">
        <v>11209</v>
      </c>
      <c r="F2483" s="14" t="s">
        <v>3701</v>
      </c>
      <c r="G2483" s="14" t="s">
        <v>8304</v>
      </c>
      <c r="H2483" s="14" t="s">
        <v>11549</v>
      </c>
      <c r="I2483" s="25">
        <v>9400</v>
      </c>
      <c r="J2483" s="14" t="str">
        <f t="shared" si="38"/>
        <v>K25TTM940045823</v>
      </c>
      <c r="K2483" s="16">
        <v>45823</v>
      </c>
      <c r="L2483" s="17">
        <v>180128</v>
      </c>
    </row>
    <row r="2484" spans="1:12" s="18" customFormat="1" x14ac:dyDescent="0.25">
      <c r="A2484" s="14" t="s">
        <v>8</v>
      </c>
      <c r="B2484" s="14" t="s">
        <v>9</v>
      </c>
      <c r="C2484" s="14" t="s">
        <v>8305</v>
      </c>
      <c r="D2484" s="31">
        <v>6664</v>
      </c>
      <c r="E2484" s="30" t="s">
        <v>11034</v>
      </c>
      <c r="F2484" s="14" t="s">
        <v>8307</v>
      </c>
      <c r="G2484" s="14" t="s">
        <v>8308</v>
      </c>
      <c r="H2484" s="14" t="s">
        <v>11549</v>
      </c>
      <c r="I2484" s="25">
        <v>280386</v>
      </c>
      <c r="J2484" s="14" t="str">
        <f t="shared" si="38"/>
        <v>K25TTM28038645823</v>
      </c>
      <c r="K2484" s="16">
        <v>45823</v>
      </c>
      <c r="L2484" s="17">
        <v>119943</v>
      </c>
    </row>
    <row r="2485" spans="1:12" s="18" customFormat="1" x14ac:dyDescent="0.25">
      <c r="A2485" s="14" t="s">
        <v>8</v>
      </c>
      <c r="B2485" s="14" t="s">
        <v>9</v>
      </c>
      <c r="C2485" s="14" t="s">
        <v>8309</v>
      </c>
      <c r="D2485" s="31">
        <v>6779</v>
      </c>
      <c r="E2485" s="30" t="s">
        <v>11104</v>
      </c>
      <c r="F2485" s="14" t="s">
        <v>8311</v>
      </c>
      <c r="G2485" s="14" t="s">
        <v>8312</v>
      </c>
      <c r="H2485" s="14" t="s">
        <v>11549</v>
      </c>
      <c r="I2485" s="25">
        <v>19067</v>
      </c>
      <c r="J2485" s="14" t="str">
        <f t="shared" si="38"/>
        <v>K25TTM1906745823</v>
      </c>
      <c r="K2485" s="16">
        <v>45823</v>
      </c>
      <c r="L2485" s="17">
        <v>65030</v>
      </c>
    </row>
    <row r="2486" spans="1:12" s="18" customFormat="1" x14ac:dyDescent="0.25">
      <c r="A2486" s="14" t="s">
        <v>8</v>
      </c>
      <c r="B2486" s="14" t="s">
        <v>9</v>
      </c>
      <c r="C2486" s="14" t="s">
        <v>8313</v>
      </c>
      <c r="D2486" s="31">
        <v>6811</v>
      </c>
      <c r="E2486" s="30" t="s">
        <v>11064</v>
      </c>
      <c r="F2486" s="14" t="s">
        <v>8315</v>
      </c>
      <c r="G2486" s="14" t="s">
        <v>8316</v>
      </c>
      <c r="H2486" s="14" t="s">
        <v>11549</v>
      </c>
      <c r="I2486" s="25">
        <v>45735</v>
      </c>
      <c r="J2486" s="14" t="str">
        <f t="shared" si="38"/>
        <v>K25TTM4573545823</v>
      </c>
      <c r="K2486" s="16">
        <v>45823</v>
      </c>
      <c r="L2486" s="17">
        <v>418581</v>
      </c>
    </row>
    <row r="2487" spans="1:12" s="18" customFormat="1" x14ac:dyDescent="0.25">
      <c r="A2487" s="14" t="s">
        <v>8</v>
      </c>
      <c r="B2487" s="14" t="s">
        <v>9</v>
      </c>
      <c r="C2487" s="14" t="s">
        <v>8317</v>
      </c>
      <c r="D2487" s="31">
        <v>6901</v>
      </c>
      <c r="E2487" s="30" t="s">
        <v>11293</v>
      </c>
      <c r="F2487" s="14" t="s">
        <v>4637</v>
      </c>
      <c r="G2487" s="14" t="s">
        <v>8318</v>
      </c>
      <c r="H2487" s="14" t="s">
        <v>11549</v>
      </c>
      <c r="I2487" s="25">
        <v>6476</v>
      </c>
      <c r="J2487" s="14" t="str">
        <f t="shared" si="38"/>
        <v>K25TTM647645823</v>
      </c>
      <c r="K2487" s="16">
        <v>45823</v>
      </c>
      <c r="L2487" s="17">
        <v>156600</v>
      </c>
    </row>
    <row r="2488" spans="1:12" s="18" customFormat="1" x14ac:dyDescent="0.25">
      <c r="A2488" s="14" t="s">
        <v>8</v>
      </c>
      <c r="B2488" s="14" t="s">
        <v>9</v>
      </c>
      <c r="C2488" s="14" t="s">
        <v>8319</v>
      </c>
      <c r="D2488" s="31">
        <v>6910</v>
      </c>
      <c r="E2488" s="30" t="s">
        <v>11194</v>
      </c>
      <c r="F2488" s="14" t="s">
        <v>5977</v>
      </c>
      <c r="G2488" s="14" t="s">
        <v>8320</v>
      </c>
      <c r="H2488" s="14" t="s">
        <v>11549</v>
      </c>
      <c r="I2488" s="25">
        <v>8288</v>
      </c>
      <c r="J2488" s="14" t="str">
        <f t="shared" si="38"/>
        <v>K25TTM828845823</v>
      </c>
      <c r="K2488" s="16">
        <v>45823</v>
      </c>
      <c r="L2488" s="17">
        <v>119943</v>
      </c>
    </row>
    <row r="2489" spans="1:12" s="18" customFormat="1" x14ac:dyDescent="0.25">
      <c r="A2489" s="14" t="s">
        <v>8</v>
      </c>
      <c r="B2489" s="14" t="s">
        <v>9</v>
      </c>
      <c r="C2489" s="14" t="s">
        <v>8321</v>
      </c>
      <c r="D2489" s="31">
        <v>6954</v>
      </c>
      <c r="E2489" s="30" t="s">
        <v>11054</v>
      </c>
      <c r="F2489" s="14" t="s">
        <v>8323</v>
      </c>
      <c r="G2489" s="14" t="s">
        <v>8324</v>
      </c>
      <c r="H2489" s="14" t="s">
        <v>11549</v>
      </c>
      <c r="I2489" s="25">
        <v>26984</v>
      </c>
      <c r="J2489" s="14" t="str">
        <f t="shared" si="38"/>
        <v>K25TTM2698445823</v>
      </c>
      <c r="K2489" s="16">
        <v>45823</v>
      </c>
      <c r="L2489" s="17">
        <v>239885</v>
      </c>
    </row>
  </sheetData>
  <autoFilter ref="A2:L248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91"/>
  <sheetViews>
    <sheetView tabSelected="1" topLeftCell="K1" workbookViewId="0">
      <pane ySplit="2" topLeftCell="A3" activePane="bottomLeft" state="frozen"/>
      <selection activeCell="B1" sqref="B1"/>
      <selection pane="bottomLeft" activeCell="L22" sqref="L22"/>
    </sheetView>
  </sheetViews>
  <sheetFormatPr defaultRowHeight="15" x14ac:dyDescent="0.25"/>
  <cols>
    <col min="1" max="1" width="10.7109375" style="26" hidden="1" customWidth="1"/>
    <col min="2" max="2" width="18.42578125" style="26" customWidth="1"/>
    <col min="3" max="3" width="8" style="26" customWidth="1"/>
    <col min="4" max="4" width="15.42578125" style="26" customWidth="1"/>
    <col min="5" max="5" width="8.7109375" style="26" customWidth="1"/>
    <col min="6" max="6" width="15.140625" style="49" bestFit="1" customWidth="1"/>
    <col min="7" max="7" width="8.85546875" style="26" bestFit="1" customWidth="1"/>
    <col min="8" max="8" width="10.85546875" style="26" customWidth="1"/>
    <col min="9" max="9" width="10" style="26" customWidth="1"/>
    <col min="10" max="10" width="16.5703125" style="26" customWidth="1"/>
    <col min="11" max="11" width="16.7109375" style="26" customWidth="1"/>
    <col min="12" max="12" width="22.28515625" style="26" bestFit="1" customWidth="1"/>
    <col min="13" max="13" width="14.85546875" style="26" bestFit="1" customWidth="1"/>
    <col min="14" max="15" width="20.85546875" style="26" customWidth="1"/>
    <col min="16" max="16" width="17" style="26" customWidth="1"/>
    <col min="17" max="17" width="12.140625" style="26" bestFit="1" customWidth="1"/>
    <col min="18" max="18" width="37.7109375" style="50" customWidth="1"/>
    <col min="19" max="19" width="10.42578125" style="50" customWidth="1"/>
    <col min="20" max="20" width="7" style="26" bestFit="1" customWidth="1"/>
    <col min="21" max="21" width="7" style="26" customWidth="1"/>
    <col min="22" max="22" width="34.28515625" style="26" bestFit="1" customWidth="1"/>
    <col min="23" max="16384" width="9.140625" style="26"/>
  </cols>
  <sheetData>
    <row r="1" spans="1:22" s="34" customFormat="1" ht="23.25" customHeight="1" x14ac:dyDescent="0.25">
      <c r="F1" s="35">
        <f>SUBTOTAL(9,F3:F4191)</f>
        <v>658435772</v>
      </c>
      <c r="R1" s="36"/>
      <c r="S1" s="36"/>
    </row>
    <row r="2" spans="1:22" ht="30" x14ac:dyDescent="0.25">
      <c r="A2" s="37" t="s">
        <v>0</v>
      </c>
      <c r="B2" s="37" t="s">
        <v>2</v>
      </c>
      <c r="C2" s="37" t="s">
        <v>8325</v>
      </c>
      <c r="D2" s="37" t="s">
        <v>8326</v>
      </c>
      <c r="E2" s="37" t="s">
        <v>8327</v>
      </c>
      <c r="F2" s="39" t="s">
        <v>8328</v>
      </c>
      <c r="G2" s="37" t="s">
        <v>8329</v>
      </c>
      <c r="H2" s="37" t="s">
        <v>8330</v>
      </c>
      <c r="I2" s="40" t="s">
        <v>8331</v>
      </c>
      <c r="J2" s="37" t="s">
        <v>8332</v>
      </c>
      <c r="K2" s="40" t="s">
        <v>8333</v>
      </c>
      <c r="L2" s="37" t="s">
        <v>8334</v>
      </c>
      <c r="M2" s="37" t="s">
        <v>8335</v>
      </c>
      <c r="N2" s="37" t="s">
        <v>8336</v>
      </c>
      <c r="O2" s="37"/>
      <c r="P2" s="37"/>
      <c r="Q2" s="37" t="s">
        <v>8337</v>
      </c>
      <c r="R2" s="41"/>
      <c r="S2" s="42"/>
      <c r="T2" s="37" t="s">
        <v>3</v>
      </c>
      <c r="U2" s="38"/>
      <c r="V2" s="37" t="s">
        <v>4</v>
      </c>
    </row>
    <row r="3" spans="1:22" x14ac:dyDescent="0.25">
      <c r="A3" s="43" t="s">
        <v>8</v>
      </c>
      <c r="B3" s="75" t="s">
        <v>14</v>
      </c>
      <c r="C3" s="43" t="s">
        <v>8338</v>
      </c>
      <c r="D3" s="43" t="s">
        <v>8355</v>
      </c>
      <c r="E3" s="43" t="s">
        <v>8340</v>
      </c>
      <c r="F3" s="44">
        <v>111058</v>
      </c>
      <c r="G3" s="43" t="s">
        <v>8341</v>
      </c>
      <c r="H3" s="45">
        <v>1</v>
      </c>
      <c r="I3" s="43" t="s">
        <v>8342</v>
      </c>
      <c r="J3" s="43" t="s">
        <v>8356</v>
      </c>
      <c r="K3" s="43" t="s">
        <v>10934</v>
      </c>
      <c r="L3" s="43" t="s">
        <v>10935</v>
      </c>
      <c r="M3" s="45">
        <v>111058</v>
      </c>
      <c r="N3" s="43" t="s">
        <v>17</v>
      </c>
      <c r="O3" s="43" t="s">
        <v>11549</v>
      </c>
      <c r="P3" s="46" t="s">
        <v>11337</v>
      </c>
      <c r="Q3" s="47">
        <v>45809</v>
      </c>
      <c r="R3" s="48" t="str">
        <f>T3&amp;" "&amp;V3</f>
        <v>1611 WM VCP LSN Lạng Sơn</v>
      </c>
      <c r="S3" s="48" t="str">
        <f>VLOOKUP(U3,Sheet1!$A:$B,2,0)</f>
        <v>WIN-052</v>
      </c>
      <c r="T3" s="43" t="s">
        <v>15</v>
      </c>
      <c r="U3" s="43" t="s">
        <v>11222</v>
      </c>
      <c r="V3" s="43" t="s">
        <v>16</v>
      </c>
    </row>
    <row r="4" spans="1:22" x14ac:dyDescent="0.25">
      <c r="A4" s="43" t="s">
        <v>8</v>
      </c>
      <c r="B4" s="43" t="s">
        <v>160</v>
      </c>
      <c r="C4" s="43" t="s">
        <v>8338</v>
      </c>
      <c r="D4" s="43" t="s">
        <v>8355</v>
      </c>
      <c r="E4" s="43" t="s">
        <v>8340</v>
      </c>
      <c r="F4" s="44">
        <v>111058</v>
      </c>
      <c r="G4" s="43" t="s">
        <v>8341</v>
      </c>
      <c r="H4" s="45">
        <v>1</v>
      </c>
      <c r="I4" s="43" t="s">
        <v>8342</v>
      </c>
      <c r="J4" s="43" t="s">
        <v>8374</v>
      </c>
      <c r="K4" s="43" t="s">
        <v>10934</v>
      </c>
      <c r="L4" s="43" t="s">
        <v>10935</v>
      </c>
      <c r="M4" s="45">
        <v>111058</v>
      </c>
      <c r="N4" s="43" t="s">
        <v>163</v>
      </c>
      <c r="O4" s="43" t="s">
        <v>11549</v>
      </c>
      <c r="P4" s="46" t="s">
        <v>13386</v>
      </c>
      <c r="Q4" s="47">
        <v>45809</v>
      </c>
      <c r="R4" s="48" t="str">
        <f t="shared" ref="R4:R67" si="0">T4&amp;" "&amp;V4</f>
        <v>4534 WM+ HNI 20 Tổ 3 Giang Biên</v>
      </c>
      <c r="S4" s="48" t="str">
        <f>VLOOKUP(U4,Sheet1!$A:$B,2,0)</f>
        <v>WIN-002</v>
      </c>
      <c r="T4" s="43" t="s">
        <v>161</v>
      </c>
      <c r="U4" s="43" t="s">
        <v>11033</v>
      </c>
      <c r="V4" s="43" t="s">
        <v>162</v>
      </c>
    </row>
    <row r="5" spans="1:22" x14ac:dyDescent="0.25">
      <c r="A5" s="43" t="s">
        <v>8</v>
      </c>
      <c r="B5" s="43" t="s">
        <v>140</v>
      </c>
      <c r="C5" s="43" t="s">
        <v>8338</v>
      </c>
      <c r="D5" s="43" t="s">
        <v>8355</v>
      </c>
      <c r="E5" s="43" t="s">
        <v>8340</v>
      </c>
      <c r="F5" s="44">
        <v>222116</v>
      </c>
      <c r="G5" s="43" t="s">
        <v>8341</v>
      </c>
      <c r="H5" s="45">
        <v>2</v>
      </c>
      <c r="I5" s="43" t="s">
        <v>8342</v>
      </c>
      <c r="J5" s="43" t="s">
        <v>8375</v>
      </c>
      <c r="K5" s="43" t="s">
        <v>10934</v>
      </c>
      <c r="L5" s="43" t="s">
        <v>10935</v>
      </c>
      <c r="M5" s="45">
        <v>111058</v>
      </c>
      <c r="N5" s="43" t="s">
        <v>143</v>
      </c>
      <c r="O5" s="43" t="s">
        <v>11549</v>
      </c>
      <c r="P5" s="46" t="s">
        <v>13387</v>
      </c>
      <c r="Q5" s="47">
        <v>45809</v>
      </c>
      <c r="R5" s="48" t="str">
        <f t="shared" si="0"/>
        <v>3854 WIN DNG 110 Tiểu La</v>
      </c>
      <c r="S5" s="48" t="str">
        <f>VLOOKUP(U5,Sheet1!$A:$B,2,0)</f>
        <v>WIN-009</v>
      </c>
      <c r="T5" s="43" t="s">
        <v>141</v>
      </c>
      <c r="U5" s="43" t="s">
        <v>11063</v>
      </c>
      <c r="V5" s="43" t="s">
        <v>142</v>
      </c>
    </row>
    <row r="6" spans="1:22" x14ac:dyDescent="0.25">
      <c r="A6" s="43" t="s">
        <v>8</v>
      </c>
      <c r="B6" s="43" t="s">
        <v>188</v>
      </c>
      <c r="C6" s="43" t="s">
        <v>8338</v>
      </c>
      <c r="D6" s="43" t="s">
        <v>8361</v>
      </c>
      <c r="E6" s="43" t="s">
        <v>8340</v>
      </c>
      <c r="F6" s="44">
        <v>138000</v>
      </c>
      <c r="G6" s="43" t="s">
        <v>8341</v>
      </c>
      <c r="H6" s="45">
        <v>3</v>
      </c>
      <c r="I6" s="43" t="s">
        <v>8342</v>
      </c>
      <c r="J6" s="43" t="s">
        <v>8376</v>
      </c>
      <c r="K6" s="43" t="s">
        <v>10983</v>
      </c>
      <c r="L6" s="43" t="s">
        <v>10984</v>
      </c>
      <c r="M6" s="45">
        <v>46000</v>
      </c>
      <c r="N6" s="43" t="s">
        <v>191</v>
      </c>
      <c r="O6" s="43" t="s">
        <v>11549</v>
      </c>
      <c r="P6" s="46" t="s">
        <v>11340</v>
      </c>
      <c r="Q6" s="47">
        <v>45809</v>
      </c>
      <c r="R6" s="48" t="str">
        <f t="shared" si="0"/>
        <v>4694 WM+ AGG 493/26 Quản Cơ Thành</v>
      </c>
      <c r="S6" s="48" t="str">
        <f>VLOOKUP(U6,Sheet1!$A:$B,2,0)</f>
        <v>WIN-010</v>
      </c>
      <c r="T6" s="43" t="s">
        <v>189</v>
      </c>
      <c r="U6" s="43" t="s">
        <v>11068</v>
      </c>
      <c r="V6" s="43" t="s">
        <v>190</v>
      </c>
    </row>
    <row r="7" spans="1:22" x14ac:dyDescent="0.25">
      <c r="A7" s="43" t="s">
        <v>8</v>
      </c>
      <c r="B7" s="43" t="s">
        <v>188</v>
      </c>
      <c r="C7" s="43" t="s">
        <v>8351</v>
      </c>
      <c r="D7" s="43" t="s">
        <v>8361</v>
      </c>
      <c r="E7" s="43" t="s">
        <v>8340</v>
      </c>
      <c r="F7" s="44">
        <v>92000</v>
      </c>
      <c r="G7" s="43" t="s">
        <v>8341</v>
      </c>
      <c r="H7" s="45">
        <v>2</v>
      </c>
      <c r="I7" s="43" t="s">
        <v>8342</v>
      </c>
      <c r="J7" s="43" t="s">
        <v>8376</v>
      </c>
      <c r="K7" s="43" t="s">
        <v>10983</v>
      </c>
      <c r="L7" s="43" t="s">
        <v>10984</v>
      </c>
      <c r="M7" s="45">
        <v>46000</v>
      </c>
      <c r="N7" s="43" t="s">
        <v>191</v>
      </c>
      <c r="O7" s="43" t="s">
        <v>11549</v>
      </c>
      <c r="P7" s="46" t="s">
        <v>11340</v>
      </c>
      <c r="Q7" s="47">
        <v>45809</v>
      </c>
      <c r="R7" s="48" t="str">
        <f t="shared" si="0"/>
        <v>4694 WM+ AGG 493/26 Quản Cơ Thành</v>
      </c>
      <c r="S7" s="48" t="str">
        <f>VLOOKUP(U7,Sheet1!$A:$B,2,0)</f>
        <v>WIN-010</v>
      </c>
      <c r="T7" s="43" t="s">
        <v>189</v>
      </c>
      <c r="U7" s="43" t="s">
        <v>11068</v>
      </c>
      <c r="V7" s="43" t="s">
        <v>190</v>
      </c>
    </row>
    <row r="8" spans="1:22" x14ac:dyDescent="0.25">
      <c r="A8" s="43" t="s">
        <v>8</v>
      </c>
      <c r="B8" s="43" t="s">
        <v>312</v>
      </c>
      <c r="C8" s="43" t="s">
        <v>8338</v>
      </c>
      <c r="D8" s="43" t="s">
        <v>8371</v>
      </c>
      <c r="E8" s="43" t="s">
        <v>8340</v>
      </c>
      <c r="F8" s="44">
        <v>50400</v>
      </c>
      <c r="G8" s="43" t="s">
        <v>8341</v>
      </c>
      <c r="H8" s="45">
        <v>1</v>
      </c>
      <c r="I8" s="43" t="s">
        <v>8342</v>
      </c>
      <c r="J8" s="43" t="s">
        <v>8377</v>
      </c>
      <c r="K8" s="43" t="s">
        <v>10936</v>
      </c>
      <c r="L8" s="43" t="s">
        <v>10937</v>
      </c>
      <c r="M8" s="45">
        <v>50400</v>
      </c>
      <c r="N8" s="43" t="s">
        <v>315</v>
      </c>
      <c r="O8" s="43" t="s">
        <v>11549</v>
      </c>
      <c r="P8" s="46" t="s">
        <v>13388</v>
      </c>
      <c r="Q8" s="47">
        <v>45809</v>
      </c>
      <c r="R8" s="48" t="str">
        <f t="shared" si="0"/>
        <v>6338 WM+ PTO Cao Xá, Lâm Thao</v>
      </c>
      <c r="S8" s="48" t="str">
        <f>VLOOKUP(U8,Sheet1!$A:$B,2,0)</f>
        <v>WIN-003</v>
      </c>
      <c r="T8" s="43" t="s">
        <v>313</v>
      </c>
      <c r="U8" s="43" t="s">
        <v>11038</v>
      </c>
      <c r="V8" s="43" t="s">
        <v>314</v>
      </c>
    </row>
    <row r="9" spans="1:22" x14ac:dyDescent="0.25">
      <c r="A9" s="43" t="s">
        <v>8</v>
      </c>
      <c r="B9" s="43" t="s">
        <v>322</v>
      </c>
      <c r="C9" s="43" t="s">
        <v>8338</v>
      </c>
      <c r="D9" s="43" t="s">
        <v>8365</v>
      </c>
      <c r="E9" s="43" t="s">
        <v>8340</v>
      </c>
      <c r="F9" s="44">
        <v>100364</v>
      </c>
      <c r="G9" s="43" t="s">
        <v>8341</v>
      </c>
      <c r="H9" s="45">
        <v>2</v>
      </c>
      <c r="I9" s="43" t="s">
        <v>8342</v>
      </c>
      <c r="J9" s="43" t="s">
        <v>8378</v>
      </c>
      <c r="K9" s="43" t="s">
        <v>10938</v>
      </c>
      <c r="L9" s="43" t="s">
        <v>10939</v>
      </c>
      <c r="M9" s="45">
        <v>50182</v>
      </c>
      <c r="N9" s="43" t="s">
        <v>325</v>
      </c>
      <c r="O9" s="43" t="s">
        <v>11549</v>
      </c>
      <c r="P9" s="46" t="s">
        <v>11652</v>
      </c>
      <c r="Q9" s="47">
        <v>45809</v>
      </c>
      <c r="R9" s="48" t="str">
        <f t="shared" si="0"/>
        <v>6407 WM+ QNM 101 Huỳnh Ngọc Huệ, Đạ</v>
      </c>
      <c r="S9" s="48" t="str">
        <f>VLOOKUP(U9,Sheet1!$A:$B,2,0)</f>
        <v>WIN-061</v>
      </c>
      <c r="T9" s="43" t="s">
        <v>323</v>
      </c>
      <c r="U9" s="43" t="s">
        <v>11257</v>
      </c>
      <c r="V9" s="43" t="s">
        <v>324</v>
      </c>
    </row>
    <row r="10" spans="1:22" x14ac:dyDescent="0.25">
      <c r="A10" s="43" t="s">
        <v>8</v>
      </c>
      <c r="B10" s="43" t="s">
        <v>66</v>
      </c>
      <c r="C10" s="43" t="s">
        <v>8338</v>
      </c>
      <c r="D10" s="43" t="s">
        <v>8346</v>
      </c>
      <c r="E10" s="43" t="s">
        <v>8340</v>
      </c>
      <c r="F10" s="44">
        <v>49500</v>
      </c>
      <c r="G10" s="43" t="s">
        <v>8341</v>
      </c>
      <c r="H10" s="45">
        <v>1</v>
      </c>
      <c r="I10" s="43" t="s">
        <v>8342</v>
      </c>
      <c r="J10" s="43" t="s">
        <v>8379</v>
      </c>
      <c r="K10" s="43" t="s">
        <v>10927</v>
      </c>
      <c r="L10" s="43" t="s">
        <v>10928</v>
      </c>
      <c r="M10" s="45">
        <v>49500</v>
      </c>
      <c r="N10" s="43" t="s">
        <v>69</v>
      </c>
      <c r="O10" s="43" t="s">
        <v>11549</v>
      </c>
      <c r="P10" s="46" t="s">
        <v>13389</v>
      </c>
      <c r="Q10" s="47">
        <v>45809</v>
      </c>
      <c r="R10" s="48" t="str">
        <f t="shared" si="0"/>
        <v>2AIG WM+ THA Khu 2, TT Hồi Xuân</v>
      </c>
      <c r="S10" s="48" t="str">
        <f>VLOOKUP(U10,Sheet1!$A:$B,2,0)</f>
        <v>WIN-020</v>
      </c>
      <c r="T10" s="43" t="s">
        <v>67</v>
      </c>
      <c r="U10" s="43" t="s">
        <v>11103</v>
      </c>
      <c r="V10" s="43" t="s">
        <v>68</v>
      </c>
    </row>
    <row r="11" spans="1:22" x14ac:dyDescent="0.25">
      <c r="A11" s="43" t="s">
        <v>8</v>
      </c>
      <c r="B11" s="43" t="s">
        <v>326</v>
      </c>
      <c r="C11" s="43" t="s">
        <v>8338</v>
      </c>
      <c r="D11" s="43" t="s">
        <v>8371</v>
      </c>
      <c r="E11" s="43" t="s">
        <v>8340</v>
      </c>
      <c r="F11" s="44">
        <v>302400</v>
      </c>
      <c r="G11" s="43" t="s">
        <v>8341</v>
      </c>
      <c r="H11" s="45">
        <v>6</v>
      </c>
      <c r="I11" s="43" t="s">
        <v>8342</v>
      </c>
      <c r="J11" s="43" t="s">
        <v>8380</v>
      </c>
      <c r="K11" s="43" t="s">
        <v>10936</v>
      </c>
      <c r="L11" s="43" t="s">
        <v>10937</v>
      </c>
      <c r="M11" s="45">
        <v>50400</v>
      </c>
      <c r="N11" s="43" t="s">
        <v>327</v>
      </c>
      <c r="O11" s="43" t="s">
        <v>11549</v>
      </c>
      <c r="P11" s="46" t="s">
        <v>11851</v>
      </c>
      <c r="Q11" s="47">
        <v>45809</v>
      </c>
      <c r="R11" s="48" t="str">
        <f t="shared" si="0"/>
        <v>6407 WM+ QNM 101 Huỳnh Ngọc Huệ, Đạ</v>
      </c>
      <c r="S11" s="48" t="str">
        <f>VLOOKUP(U11,Sheet1!$A:$B,2,0)</f>
        <v>WIN-061</v>
      </c>
      <c r="T11" s="43" t="s">
        <v>323</v>
      </c>
      <c r="U11" s="43" t="s">
        <v>11257</v>
      </c>
      <c r="V11" s="43" t="s">
        <v>324</v>
      </c>
    </row>
    <row r="12" spans="1:22" x14ac:dyDescent="0.25">
      <c r="A12" s="43" t="s">
        <v>8</v>
      </c>
      <c r="B12" s="43" t="s">
        <v>326</v>
      </c>
      <c r="C12" s="43" t="s">
        <v>8351</v>
      </c>
      <c r="D12" s="43" t="s">
        <v>8352</v>
      </c>
      <c r="E12" s="43" t="s">
        <v>8340</v>
      </c>
      <c r="F12" s="44">
        <v>445500</v>
      </c>
      <c r="G12" s="43" t="s">
        <v>8341</v>
      </c>
      <c r="H12" s="45">
        <v>6</v>
      </c>
      <c r="I12" s="43" t="s">
        <v>8342</v>
      </c>
      <c r="J12" s="43" t="s">
        <v>8380</v>
      </c>
      <c r="K12" s="43" t="s">
        <v>10881</v>
      </c>
      <c r="L12" s="43" t="s">
        <v>10882</v>
      </c>
      <c r="M12" s="45">
        <v>74250</v>
      </c>
      <c r="N12" s="43" t="s">
        <v>327</v>
      </c>
      <c r="O12" s="43" t="s">
        <v>11549</v>
      </c>
      <c r="P12" s="46" t="s">
        <v>11851</v>
      </c>
      <c r="Q12" s="47">
        <v>45809</v>
      </c>
      <c r="R12" s="48" t="str">
        <f t="shared" si="0"/>
        <v>6407 WM+ QNM 101 Huỳnh Ngọc Huệ, Đạ</v>
      </c>
      <c r="S12" s="48" t="str">
        <f>VLOOKUP(U12,Sheet1!$A:$B,2,0)</f>
        <v>WIN-061</v>
      </c>
      <c r="T12" s="43" t="s">
        <v>323</v>
      </c>
      <c r="U12" s="43" t="s">
        <v>11257</v>
      </c>
      <c r="V12" s="43" t="s">
        <v>324</v>
      </c>
    </row>
    <row r="13" spans="1:22" x14ac:dyDescent="0.25">
      <c r="A13" s="43" t="s">
        <v>8</v>
      </c>
      <c r="B13" s="43" t="s">
        <v>326</v>
      </c>
      <c r="C13" s="43" t="s">
        <v>8364</v>
      </c>
      <c r="D13" s="43" t="s">
        <v>8352</v>
      </c>
      <c r="E13" s="43" t="s">
        <v>8340</v>
      </c>
      <c r="F13" s="44">
        <v>297000</v>
      </c>
      <c r="G13" s="43" t="s">
        <v>8341</v>
      </c>
      <c r="H13" s="45">
        <v>4</v>
      </c>
      <c r="I13" s="43" t="s">
        <v>8342</v>
      </c>
      <c r="J13" s="43" t="s">
        <v>8380</v>
      </c>
      <c r="K13" s="43" t="s">
        <v>10881</v>
      </c>
      <c r="L13" s="43" t="s">
        <v>10882</v>
      </c>
      <c r="M13" s="45">
        <v>74250</v>
      </c>
      <c r="N13" s="43" t="s">
        <v>327</v>
      </c>
      <c r="O13" s="43" t="s">
        <v>11549</v>
      </c>
      <c r="P13" s="46" t="s">
        <v>11851</v>
      </c>
      <c r="Q13" s="47">
        <v>45809</v>
      </c>
      <c r="R13" s="48" t="str">
        <f t="shared" si="0"/>
        <v>6407 WM+ QNM 101 Huỳnh Ngọc Huệ, Đạ</v>
      </c>
      <c r="S13" s="48" t="str">
        <f>VLOOKUP(U13,Sheet1!$A:$B,2,0)</f>
        <v>WIN-061</v>
      </c>
      <c r="T13" s="43" t="s">
        <v>323</v>
      </c>
      <c r="U13" s="43" t="s">
        <v>11257</v>
      </c>
      <c r="V13" s="43" t="s">
        <v>324</v>
      </c>
    </row>
    <row r="14" spans="1:22" x14ac:dyDescent="0.25">
      <c r="A14" s="43" t="s">
        <v>8</v>
      </c>
      <c r="B14" s="43" t="s">
        <v>328</v>
      </c>
      <c r="C14" s="43" t="s">
        <v>8338</v>
      </c>
      <c r="D14" s="43" t="s">
        <v>8346</v>
      </c>
      <c r="E14" s="43" t="s">
        <v>8340</v>
      </c>
      <c r="F14" s="44">
        <v>99000</v>
      </c>
      <c r="G14" s="43" t="s">
        <v>8341</v>
      </c>
      <c r="H14" s="45">
        <v>2</v>
      </c>
      <c r="I14" s="43" t="s">
        <v>8342</v>
      </c>
      <c r="J14" s="43" t="s">
        <v>8381</v>
      </c>
      <c r="K14" s="43" t="s">
        <v>10927</v>
      </c>
      <c r="L14" s="43" t="s">
        <v>10928</v>
      </c>
      <c r="M14" s="45">
        <v>49500</v>
      </c>
      <c r="N14" s="43" t="s">
        <v>329</v>
      </c>
      <c r="O14" s="43" t="s">
        <v>11549</v>
      </c>
      <c r="P14" s="46" t="s">
        <v>11645</v>
      </c>
      <c r="Q14" s="47">
        <v>45809</v>
      </c>
      <c r="R14" s="48" t="str">
        <f t="shared" si="0"/>
        <v>6407 WM+ QNM 101 Huỳnh Ngọc Huệ, Đạ</v>
      </c>
      <c r="S14" s="48" t="str">
        <f>VLOOKUP(U14,Sheet1!$A:$B,2,0)</f>
        <v>WIN-061</v>
      </c>
      <c r="T14" s="43" t="s">
        <v>323</v>
      </c>
      <c r="U14" s="43" t="s">
        <v>11257</v>
      </c>
      <c r="V14" s="43" t="s">
        <v>324</v>
      </c>
    </row>
    <row r="15" spans="1:22" x14ac:dyDescent="0.25">
      <c r="A15" s="43" t="s">
        <v>8</v>
      </c>
      <c r="B15" s="43" t="s">
        <v>330</v>
      </c>
      <c r="C15" s="43" t="s">
        <v>8338</v>
      </c>
      <c r="D15" s="43" t="s">
        <v>8352</v>
      </c>
      <c r="E15" s="43" t="s">
        <v>8340</v>
      </c>
      <c r="F15" s="44">
        <v>445500</v>
      </c>
      <c r="G15" s="43" t="s">
        <v>8341</v>
      </c>
      <c r="H15" s="45">
        <v>6</v>
      </c>
      <c r="I15" s="43" t="s">
        <v>8342</v>
      </c>
      <c r="J15" s="43" t="s">
        <v>8382</v>
      </c>
      <c r="K15" s="43" t="s">
        <v>10881</v>
      </c>
      <c r="L15" s="43" t="s">
        <v>10882</v>
      </c>
      <c r="M15" s="45">
        <v>74250</v>
      </c>
      <c r="N15" s="43" t="s">
        <v>331</v>
      </c>
      <c r="O15" s="43" t="s">
        <v>11549</v>
      </c>
      <c r="P15" s="46" t="s">
        <v>13390</v>
      </c>
      <c r="Q15" s="47">
        <v>45809</v>
      </c>
      <c r="R15" s="48" t="str">
        <f t="shared" si="0"/>
        <v>6407 WM+ QNM 101 Huỳnh Ngọc Huệ, Đạ</v>
      </c>
      <c r="S15" s="48" t="str">
        <f>VLOOKUP(U15,Sheet1!$A:$B,2,0)</f>
        <v>WIN-061</v>
      </c>
      <c r="T15" s="43" t="s">
        <v>323</v>
      </c>
      <c r="U15" s="43" t="s">
        <v>11257</v>
      </c>
      <c r="V15" s="43" t="s">
        <v>324</v>
      </c>
    </row>
    <row r="16" spans="1:22" x14ac:dyDescent="0.25">
      <c r="A16" s="43" t="s">
        <v>8</v>
      </c>
      <c r="B16" s="43" t="s">
        <v>258</v>
      </c>
      <c r="C16" s="43" t="s">
        <v>8338</v>
      </c>
      <c r="D16" s="43" t="s">
        <v>8361</v>
      </c>
      <c r="E16" s="43" t="s">
        <v>8340</v>
      </c>
      <c r="F16" s="44">
        <v>138000</v>
      </c>
      <c r="G16" s="43" t="s">
        <v>8341</v>
      </c>
      <c r="H16" s="45">
        <v>3</v>
      </c>
      <c r="I16" s="43" t="s">
        <v>8342</v>
      </c>
      <c r="J16" s="43" t="s">
        <v>8383</v>
      </c>
      <c r="K16" s="43" t="s">
        <v>10983</v>
      </c>
      <c r="L16" s="43" t="s">
        <v>10984</v>
      </c>
      <c r="M16" s="45">
        <v>46000</v>
      </c>
      <c r="N16" s="43" t="s">
        <v>261</v>
      </c>
      <c r="O16" s="43" t="s">
        <v>11549</v>
      </c>
      <c r="P16" s="46" t="s">
        <v>11809</v>
      </c>
      <c r="Q16" s="47">
        <v>45809</v>
      </c>
      <c r="R16" s="48" t="str">
        <f t="shared" si="0"/>
        <v>5867 WM+ HDG 206 Vũ Mạnh Hùng</v>
      </c>
      <c r="S16" s="48" t="str">
        <f>VLOOKUP(U16,Sheet1!$A:$B,2,0)</f>
        <v>WIN-006</v>
      </c>
      <c r="T16" s="43" t="s">
        <v>259</v>
      </c>
      <c r="U16" s="43" t="s">
        <v>11048</v>
      </c>
      <c r="V16" s="43" t="s">
        <v>260</v>
      </c>
    </row>
    <row r="17" spans="1:22" x14ac:dyDescent="0.25">
      <c r="A17" s="43" t="s">
        <v>8</v>
      </c>
      <c r="B17" s="43" t="s">
        <v>258</v>
      </c>
      <c r="C17" s="43" t="s">
        <v>8351</v>
      </c>
      <c r="D17" s="43" t="s">
        <v>8355</v>
      </c>
      <c r="E17" s="43" t="s">
        <v>8340</v>
      </c>
      <c r="F17" s="44">
        <v>444232</v>
      </c>
      <c r="G17" s="43" t="s">
        <v>8341</v>
      </c>
      <c r="H17" s="45">
        <v>4</v>
      </c>
      <c r="I17" s="43" t="s">
        <v>8342</v>
      </c>
      <c r="J17" s="43" t="s">
        <v>8383</v>
      </c>
      <c r="K17" s="43" t="s">
        <v>10934</v>
      </c>
      <c r="L17" s="43" t="s">
        <v>10935</v>
      </c>
      <c r="M17" s="45">
        <v>111058</v>
      </c>
      <c r="N17" s="43" t="s">
        <v>261</v>
      </c>
      <c r="O17" s="43" t="s">
        <v>11549</v>
      </c>
      <c r="P17" s="46" t="s">
        <v>11809</v>
      </c>
      <c r="Q17" s="47">
        <v>45809</v>
      </c>
      <c r="R17" s="48" t="str">
        <f t="shared" si="0"/>
        <v>5867 WM+ HDG 206 Vũ Mạnh Hùng</v>
      </c>
      <c r="S17" s="48" t="str">
        <f>VLOOKUP(U17,Sheet1!$A:$B,2,0)</f>
        <v>WIN-006</v>
      </c>
      <c r="T17" s="43" t="s">
        <v>259</v>
      </c>
      <c r="U17" s="43" t="s">
        <v>11048</v>
      </c>
      <c r="V17" s="43" t="s">
        <v>260</v>
      </c>
    </row>
    <row r="18" spans="1:22" x14ac:dyDescent="0.25">
      <c r="A18" s="43" t="s">
        <v>8</v>
      </c>
      <c r="B18" s="43" t="s">
        <v>258</v>
      </c>
      <c r="C18" s="43" t="s">
        <v>8364</v>
      </c>
      <c r="D18" s="43" t="s">
        <v>8365</v>
      </c>
      <c r="E18" s="43" t="s">
        <v>8340</v>
      </c>
      <c r="F18" s="44">
        <v>150546</v>
      </c>
      <c r="G18" s="43" t="s">
        <v>8341</v>
      </c>
      <c r="H18" s="45">
        <v>3</v>
      </c>
      <c r="I18" s="43" t="s">
        <v>8342</v>
      </c>
      <c r="J18" s="43" t="s">
        <v>8383</v>
      </c>
      <c r="K18" s="43" t="s">
        <v>10938</v>
      </c>
      <c r="L18" s="43" t="s">
        <v>10939</v>
      </c>
      <c r="M18" s="45">
        <v>50182</v>
      </c>
      <c r="N18" s="43" t="s">
        <v>261</v>
      </c>
      <c r="O18" s="43" t="s">
        <v>11549</v>
      </c>
      <c r="P18" s="46" t="s">
        <v>11809</v>
      </c>
      <c r="Q18" s="47">
        <v>45809</v>
      </c>
      <c r="R18" s="48" t="str">
        <f t="shared" si="0"/>
        <v>5867 WM+ HDG 206 Vũ Mạnh Hùng</v>
      </c>
      <c r="S18" s="48" t="str">
        <f>VLOOKUP(U18,Sheet1!$A:$B,2,0)</f>
        <v>WIN-006</v>
      </c>
      <c r="T18" s="43" t="s">
        <v>259</v>
      </c>
      <c r="U18" s="43" t="s">
        <v>11048</v>
      </c>
      <c r="V18" s="43" t="s">
        <v>260</v>
      </c>
    </row>
    <row r="19" spans="1:22" x14ac:dyDescent="0.25">
      <c r="A19" s="43" t="s">
        <v>8</v>
      </c>
      <c r="B19" s="43" t="s">
        <v>26</v>
      </c>
      <c r="C19" s="43" t="s">
        <v>8338</v>
      </c>
      <c r="D19" s="43" t="s">
        <v>8352</v>
      </c>
      <c r="E19" s="43" t="s">
        <v>8340</v>
      </c>
      <c r="F19" s="44">
        <v>74250</v>
      </c>
      <c r="G19" s="43" t="s">
        <v>8341</v>
      </c>
      <c r="H19" s="45">
        <v>1</v>
      </c>
      <c r="I19" s="43" t="s">
        <v>8342</v>
      </c>
      <c r="J19" s="43" t="s">
        <v>8384</v>
      </c>
      <c r="K19" s="43" t="s">
        <v>10881</v>
      </c>
      <c r="L19" s="43" t="s">
        <v>10882</v>
      </c>
      <c r="M19" s="45">
        <v>74250</v>
      </c>
      <c r="N19" s="43" t="s">
        <v>29</v>
      </c>
      <c r="O19" s="43" t="s">
        <v>11549</v>
      </c>
      <c r="P19" s="46" t="s">
        <v>13391</v>
      </c>
      <c r="Q19" s="47">
        <v>45809</v>
      </c>
      <c r="R19" s="48" t="str">
        <f t="shared" si="0"/>
        <v>2A41 WM+ NAN Nghi Văn, Nghi Lộc</v>
      </c>
      <c r="S19" s="48" t="str">
        <f>VLOOKUP(U19,Sheet1!$A:$B,2,0)</f>
        <v>WIN-058</v>
      </c>
      <c r="T19" s="43" t="s">
        <v>27</v>
      </c>
      <c r="U19" s="43" t="s">
        <v>11242</v>
      </c>
      <c r="V19" s="43" t="s">
        <v>28</v>
      </c>
    </row>
    <row r="20" spans="1:22" x14ac:dyDescent="0.25">
      <c r="A20" s="43" t="s">
        <v>8</v>
      </c>
      <c r="B20" s="43" t="s">
        <v>300</v>
      </c>
      <c r="C20" s="43" t="s">
        <v>8338</v>
      </c>
      <c r="D20" s="43" t="s">
        <v>8361</v>
      </c>
      <c r="E20" s="43" t="s">
        <v>8340</v>
      </c>
      <c r="F20" s="44">
        <v>184000</v>
      </c>
      <c r="G20" s="43" t="s">
        <v>8341</v>
      </c>
      <c r="H20" s="45">
        <v>4</v>
      </c>
      <c r="I20" s="43" t="s">
        <v>8342</v>
      </c>
      <c r="J20" s="43" t="s">
        <v>8385</v>
      </c>
      <c r="K20" s="43" t="s">
        <v>10983</v>
      </c>
      <c r="L20" s="43" t="s">
        <v>10984</v>
      </c>
      <c r="M20" s="45">
        <v>46000</v>
      </c>
      <c r="N20" s="43" t="s">
        <v>303</v>
      </c>
      <c r="O20" s="43" t="s">
        <v>11549</v>
      </c>
      <c r="P20" s="46" t="s">
        <v>13392</v>
      </c>
      <c r="Q20" s="47">
        <v>45809</v>
      </c>
      <c r="R20" s="48" t="str">
        <f t="shared" si="0"/>
        <v>6251 WM+ NAN 34 Hồng Bàng</v>
      </c>
      <c r="S20" s="48" t="str">
        <f>VLOOKUP(U20,Sheet1!$A:$B,2,0)</f>
        <v>WIN-058</v>
      </c>
      <c r="T20" s="43" t="s">
        <v>301</v>
      </c>
      <c r="U20" s="43" t="s">
        <v>11242</v>
      </c>
      <c r="V20" s="43" t="s">
        <v>302</v>
      </c>
    </row>
    <row r="21" spans="1:22" x14ac:dyDescent="0.25">
      <c r="A21" s="43" t="s">
        <v>8</v>
      </c>
      <c r="B21" s="43" t="s">
        <v>316</v>
      </c>
      <c r="C21" s="43" t="s">
        <v>8338</v>
      </c>
      <c r="D21" s="43" t="s">
        <v>8346</v>
      </c>
      <c r="E21" s="43" t="s">
        <v>8340</v>
      </c>
      <c r="F21" s="44">
        <v>247500</v>
      </c>
      <c r="G21" s="43" t="s">
        <v>8341</v>
      </c>
      <c r="H21" s="45">
        <v>5</v>
      </c>
      <c r="I21" s="43" t="s">
        <v>8342</v>
      </c>
      <c r="J21" s="43" t="s">
        <v>8386</v>
      </c>
      <c r="K21" s="43" t="s">
        <v>10927</v>
      </c>
      <c r="L21" s="43" t="s">
        <v>10928</v>
      </c>
      <c r="M21" s="45">
        <v>49500</v>
      </c>
      <c r="N21" s="43" t="s">
        <v>317</v>
      </c>
      <c r="O21" s="43" t="s">
        <v>11549</v>
      </c>
      <c r="P21" s="46" t="s">
        <v>11344</v>
      </c>
      <c r="Q21" s="47">
        <v>45809</v>
      </c>
      <c r="R21" s="48" t="str">
        <f t="shared" si="0"/>
        <v>6338 WM+ PTO Cao Xá, Lâm Thao</v>
      </c>
      <c r="S21" s="48" t="str">
        <f>VLOOKUP(U21,Sheet1!$A:$B,2,0)</f>
        <v>WIN-003</v>
      </c>
      <c r="T21" s="43" t="s">
        <v>313</v>
      </c>
      <c r="U21" s="43" t="s">
        <v>11038</v>
      </c>
      <c r="V21" s="43" t="s">
        <v>314</v>
      </c>
    </row>
    <row r="22" spans="1:22" x14ac:dyDescent="0.25">
      <c r="A22" s="43" t="s">
        <v>8</v>
      </c>
      <c r="B22" s="43" t="s">
        <v>316</v>
      </c>
      <c r="C22" s="43" t="s">
        <v>8351</v>
      </c>
      <c r="D22" s="43" t="s">
        <v>8371</v>
      </c>
      <c r="E22" s="43" t="s">
        <v>8340</v>
      </c>
      <c r="F22" s="44">
        <v>403200</v>
      </c>
      <c r="G22" s="43" t="s">
        <v>8341</v>
      </c>
      <c r="H22" s="45">
        <v>8</v>
      </c>
      <c r="I22" s="43" t="s">
        <v>8342</v>
      </c>
      <c r="J22" s="43" t="s">
        <v>8386</v>
      </c>
      <c r="K22" s="43" t="s">
        <v>10936</v>
      </c>
      <c r="L22" s="43" t="s">
        <v>10937</v>
      </c>
      <c r="M22" s="45">
        <v>50400</v>
      </c>
      <c r="N22" s="43" t="s">
        <v>317</v>
      </c>
      <c r="O22" s="43" t="s">
        <v>11549</v>
      </c>
      <c r="P22" s="46" t="s">
        <v>11344</v>
      </c>
      <c r="Q22" s="47">
        <v>45809</v>
      </c>
      <c r="R22" s="48" t="str">
        <f t="shared" si="0"/>
        <v>6338 WM+ PTO Cao Xá, Lâm Thao</v>
      </c>
      <c r="S22" s="48" t="str">
        <f>VLOOKUP(U22,Sheet1!$A:$B,2,0)</f>
        <v>WIN-003</v>
      </c>
      <c r="T22" s="43" t="s">
        <v>313</v>
      </c>
      <c r="U22" s="43" t="s">
        <v>11038</v>
      </c>
      <c r="V22" s="43" t="s">
        <v>314</v>
      </c>
    </row>
    <row r="23" spans="1:22" x14ac:dyDescent="0.25">
      <c r="A23" s="43" t="s">
        <v>8</v>
      </c>
      <c r="B23" s="43" t="s">
        <v>384</v>
      </c>
      <c r="C23" s="43" t="s">
        <v>8338</v>
      </c>
      <c r="D23" s="43" t="s">
        <v>8361</v>
      </c>
      <c r="E23" s="43" t="s">
        <v>8340</v>
      </c>
      <c r="F23" s="44">
        <v>92000</v>
      </c>
      <c r="G23" s="43" t="s">
        <v>8341</v>
      </c>
      <c r="H23" s="45">
        <v>2</v>
      </c>
      <c r="I23" s="43" t="s">
        <v>8342</v>
      </c>
      <c r="J23" s="43" t="s">
        <v>8387</v>
      </c>
      <c r="K23" s="43" t="s">
        <v>10983</v>
      </c>
      <c r="L23" s="43" t="s">
        <v>10984</v>
      </c>
      <c r="M23" s="45">
        <v>46000</v>
      </c>
      <c r="N23" s="43" t="s">
        <v>387</v>
      </c>
      <c r="O23" s="43" t="s">
        <v>11549</v>
      </c>
      <c r="P23" s="46" t="s">
        <v>11779</v>
      </c>
      <c r="Q23" s="47">
        <v>45809</v>
      </c>
      <c r="R23" s="48" t="str">
        <f t="shared" si="0"/>
        <v>6914 WM+ YBI 701 Đại Đồng</v>
      </c>
      <c r="S23" s="48" t="str">
        <f>VLOOKUP(U23,Sheet1!$A:$B,2,0)</f>
        <v>WIN-035</v>
      </c>
      <c r="T23" s="43" t="s">
        <v>385</v>
      </c>
      <c r="U23" s="43" t="s">
        <v>11168</v>
      </c>
      <c r="V23" s="43" t="s">
        <v>386</v>
      </c>
    </row>
    <row r="24" spans="1:22" x14ac:dyDescent="0.25">
      <c r="A24" s="43" t="s">
        <v>8</v>
      </c>
      <c r="B24" s="43" t="s">
        <v>168</v>
      </c>
      <c r="C24" s="43" t="s">
        <v>8338</v>
      </c>
      <c r="D24" s="43" t="s">
        <v>8361</v>
      </c>
      <c r="E24" s="43" t="s">
        <v>8340</v>
      </c>
      <c r="F24" s="44">
        <v>92000</v>
      </c>
      <c r="G24" s="43" t="s">
        <v>8341</v>
      </c>
      <c r="H24" s="45">
        <v>2</v>
      </c>
      <c r="I24" s="43" t="s">
        <v>8342</v>
      </c>
      <c r="J24" s="43" t="s">
        <v>8388</v>
      </c>
      <c r="K24" s="43" t="s">
        <v>10983</v>
      </c>
      <c r="L24" s="43" t="s">
        <v>10984</v>
      </c>
      <c r="M24" s="45">
        <v>46000</v>
      </c>
      <c r="N24" s="43" t="s">
        <v>171</v>
      </c>
      <c r="O24" s="43" t="s">
        <v>11549</v>
      </c>
      <c r="P24" s="46" t="s">
        <v>13393</v>
      </c>
      <c r="Q24" s="47">
        <v>45809</v>
      </c>
      <c r="R24" s="48" t="str">
        <f t="shared" si="0"/>
        <v>4554 WM+ HNI Đội 7 Ngọc Hồi</v>
      </c>
      <c r="S24" s="48" t="str">
        <f>VLOOKUP(U24,Sheet1!$A:$B,2,0)</f>
        <v>WIN-002</v>
      </c>
      <c r="T24" s="43" t="s">
        <v>169</v>
      </c>
      <c r="U24" s="43" t="s">
        <v>11033</v>
      </c>
      <c r="V24" s="43" t="s">
        <v>170</v>
      </c>
    </row>
    <row r="25" spans="1:22" x14ac:dyDescent="0.25">
      <c r="A25" s="43" t="s">
        <v>8</v>
      </c>
      <c r="B25" s="43" t="s">
        <v>30</v>
      </c>
      <c r="C25" s="43" t="s">
        <v>8338</v>
      </c>
      <c r="D25" s="43" t="s">
        <v>8355</v>
      </c>
      <c r="E25" s="43" t="s">
        <v>8340</v>
      </c>
      <c r="F25" s="44">
        <v>333174</v>
      </c>
      <c r="G25" s="43" t="s">
        <v>8341</v>
      </c>
      <c r="H25" s="45">
        <v>3</v>
      </c>
      <c r="I25" s="43" t="s">
        <v>8342</v>
      </c>
      <c r="J25" s="43" t="s">
        <v>8389</v>
      </c>
      <c r="K25" s="43" t="s">
        <v>10934</v>
      </c>
      <c r="L25" s="43" t="s">
        <v>10935</v>
      </c>
      <c r="M25" s="45">
        <v>111058</v>
      </c>
      <c r="N25" s="43" t="s">
        <v>33</v>
      </c>
      <c r="O25" s="43" t="s">
        <v>11549</v>
      </c>
      <c r="P25" s="46" t="s">
        <v>11677</v>
      </c>
      <c r="Q25" s="47">
        <v>45809</v>
      </c>
      <c r="R25" s="48" t="str">
        <f t="shared" si="0"/>
        <v>2A95 WM+ NBH 52 Vân Giang</v>
      </c>
      <c r="S25" s="48" t="str">
        <f>VLOOKUP(U25,Sheet1!$A:$B,2,0)</f>
        <v>WIN-001</v>
      </c>
      <c r="T25" s="43" t="s">
        <v>31</v>
      </c>
      <c r="U25" s="43" t="s">
        <v>11027</v>
      </c>
      <c r="V25" s="43" t="s">
        <v>32</v>
      </c>
    </row>
    <row r="26" spans="1:22" x14ac:dyDescent="0.25">
      <c r="A26" s="43" t="s">
        <v>8</v>
      </c>
      <c r="B26" s="43" t="s">
        <v>184</v>
      </c>
      <c r="C26" s="43" t="s">
        <v>8338</v>
      </c>
      <c r="D26" s="43" t="s">
        <v>8355</v>
      </c>
      <c r="E26" s="43" t="s">
        <v>8340</v>
      </c>
      <c r="F26" s="44">
        <v>111058</v>
      </c>
      <c r="G26" s="43" t="s">
        <v>8341</v>
      </c>
      <c r="H26" s="45">
        <v>1</v>
      </c>
      <c r="I26" s="43" t="s">
        <v>8342</v>
      </c>
      <c r="J26" s="43" t="s">
        <v>8390</v>
      </c>
      <c r="K26" s="43" t="s">
        <v>10934</v>
      </c>
      <c r="L26" s="43" t="s">
        <v>10935</v>
      </c>
      <c r="M26" s="45">
        <v>111058</v>
      </c>
      <c r="N26" s="43" t="s">
        <v>187</v>
      </c>
      <c r="O26" s="43" t="s">
        <v>11549</v>
      </c>
      <c r="P26" s="46" t="s">
        <v>11870</v>
      </c>
      <c r="Q26" s="47">
        <v>45809</v>
      </c>
      <c r="R26" s="48" t="str">
        <f t="shared" si="0"/>
        <v>4690 WM+ TQG Đức Hùng Plaza</v>
      </c>
      <c r="S26" s="48" t="str">
        <f>VLOOKUP(U26,Sheet1!$A:$B,2,0)</f>
        <v>WIN-038</v>
      </c>
      <c r="T26" s="43" t="s">
        <v>185</v>
      </c>
      <c r="U26" s="43" t="s">
        <v>11173</v>
      </c>
      <c r="V26" s="43" t="s">
        <v>186</v>
      </c>
    </row>
    <row r="27" spans="1:22" x14ac:dyDescent="0.25">
      <c r="A27" s="43" t="s">
        <v>8</v>
      </c>
      <c r="B27" s="43" t="s">
        <v>184</v>
      </c>
      <c r="C27" s="43" t="s">
        <v>8351</v>
      </c>
      <c r="D27" s="43" t="s">
        <v>8365</v>
      </c>
      <c r="E27" s="43" t="s">
        <v>8340</v>
      </c>
      <c r="F27" s="44">
        <v>50182</v>
      </c>
      <c r="G27" s="43" t="s">
        <v>8341</v>
      </c>
      <c r="H27" s="45">
        <v>1</v>
      </c>
      <c r="I27" s="43" t="s">
        <v>8342</v>
      </c>
      <c r="J27" s="43" t="s">
        <v>8390</v>
      </c>
      <c r="K27" s="43" t="s">
        <v>10938</v>
      </c>
      <c r="L27" s="43" t="s">
        <v>10939</v>
      </c>
      <c r="M27" s="45">
        <v>50182</v>
      </c>
      <c r="N27" s="43" t="s">
        <v>187</v>
      </c>
      <c r="O27" s="43" t="s">
        <v>11549</v>
      </c>
      <c r="P27" s="46" t="s">
        <v>11870</v>
      </c>
      <c r="Q27" s="47">
        <v>45809</v>
      </c>
      <c r="R27" s="48" t="str">
        <f t="shared" si="0"/>
        <v>4690 WM+ TQG Đức Hùng Plaza</v>
      </c>
      <c r="S27" s="48" t="str">
        <f>VLOOKUP(U27,Sheet1!$A:$B,2,0)</f>
        <v>WIN-038</v>
      </c>
      <c r="T27" s="43" t="s">
        <v>185</v>
      </c>
      <c r="U27" s="43" t="s">
        <v>11173</v>
      </c>
      <c r="V27" s="43" t="s">
        <v>186</v>
      </c>
    </row>
    <row r="28" spans="1:22" x14ac:dyDescent="0.25">
      <c r="A28" s="43" t="s">
        <v>8</v>
      </c>
      <c r="B28" s="43" t="s">
        <v>318</v>
      </c>
      <c r="C28" s="43" t="s">
        <v>8338</v>
      </c>
      <c r="D28" s="43" t="s">
        <v>8368</v>
      </c>
      <c r="E28" s="43" t="s">
        <v>8340</v>
      </c>
      <c r="F28" s="44">
        <v>55595</v>
      </c>
      <c r="G28" s="43" t="s">
        <v>8341</v>
      </c>
      <c r="H28" s="45">
        <v>1</v>
      </c>
      <c r="I28" s="43" t="s">
        <v>8342</v>
      </c>
      <c r="J28" s="43" t="s">
        <v>8391</v>
      </c>
      <c r="K28" s="43" t="s">
        <v>11010</v>
      </c>
      <c r="L28" s="43" t="s">
        <v>11011</v>
      </c>
      <c r="M28" s="45">
        <v>55595</v>
      </c>
      <c r="N28" s="43" t="s">
        <v>321</v>
      </c>
      <c r="O28" s="43" t="s">
        <v>11549</v>
      </c>
      <c r="P28" s="46" t="s">
        <v>11768</v>
      </c>
      <c r="Q28" s="47">
        <v>45809</v>
      </c>
      <c r="R28" s="48" t="str">
        <f t="shared" si="0"/>
        <v>6386 WM+ BNH Ấp Đông Côi, TT Hồ</v>
      </c>
      <c r="S28" s="48" t="str">
        <f>VLOOKUP(U28,Sheet1!$A:$B,2,0)</f>
        <v>WIN-031</v>
      </c>
      <c r="T28" s="43" t="s">
        <v>319</v>
      </c>
      <c r="U28" s="43" t="s">
        <v>11153</v>
      </c>
      <c r="V28" s="43" t="s">
        <v>320</v>
      </c>
    </row>
    <row r="29" spans="1:22" x14ac:dyDescent="0.25">
      <c r="A29" s="43" t="s">
        <v>8</v>
      </c>
      <c r="B29" s="43" t="s">
        <v>332</v>
      </c>
      <c r="C29" s="43" t="s">
        <v>8338</v>
      </c>
      <c r="D29" s="43" t="s">
        <v>8365</v>
      </c>
      <c r="E29" s="43" t="s">
        <v>8340</v>
      </c>
      <c r="F29" s="44">
        <v>200728</v>
      </c>
      <c r="G29" s="43" t="s">
        <v>8341</v>
      </c>
      <c r="H29" s="45">
        <v>4</v>
      </c>
      <c r="I29" s="43" t="s">
        <v>8342</v>
      </c>
      <c r="J29" s="43" t="s">
        <v>8392</v>
      </c>
      <c r="K29" s="43" t="s">
        <v>10938</v>
      </c>
      <c r="L29" s="43" t="s">
        <v>10939</v>
      </c>
      <c r="M29" s="45">
        <v>50182</v>
      </c>
      <c r="N29" s="43" t="s">
        <v>335</v>
      </c>
      <c r="O29" s="43" t="s">
        <v>11549</v>
      </c>
      <c r="P29" s="46" t="s">
        <v>13381</v>
      </c>
      <c r="Q29" s="47">
        <v>45809</v>
      </c>
      <c r="R29" s="48" t="str">
        <f t="shared" si="0"/>
        <v>6471 WM+ YBI TDP. Trung Tâm, Văn Ch</v>
      </c>
      <c r="S29" s="48" t="str">
        <f>VLOOKUP(U29,Sheet1!$A:$B,2,0)</f>
        <v>WIN-035</v>
      </c>
      <c r="T29" s="43" t="s">
        <v>333</v>
      </c>
      <c r="U29" s="43" t="s">
        <v>11168</v>
      </c>
      <c r="V29" s="43" t="s">
        <v>334</v>
      </c>
    </row>
    <row r="30" spans="1:22" x14ac:dyDescent="0.25">
      <c r="A30" s="43" t="s">
        <v>8</v>
      </c>
      <c r="B30" s="43" t="s">
        <v>88</v>
      </c>
      <c r="C30" s="43" t="s">
        <v>8338</v>
      </c>
      <c r="D30" s="43" t="s">
        <v>8346</v>
      </c>
      <c r="E30" s="43" t="s">
        <v>8340</v>
      </c>
      <c r="F30" s="44">
        <v>99000</v>
      </c>
      <c r="G30" s="43" t="s">
        <v>8341</v>
      </c>
      <c r="H30" s="45">
        <v>2</v>
      </c>
      <c r="I30" s="43" t="s">
        <v>8342</v>
      </c>
      <c r="J30" s="43" t="s">
        <v>8393</v>
      </c>
      <c r="K30" s="43" t="s">
        <v>10927</v>
      </c>
      <c r="L30" s="43" t="s">
        <v>10928</v>
      </c>
      <c r="M30" s="45">
        <v>49500</v>
      </c>
      <c r="N30" s="43" t="s">
        <v>91</v>
      </c>
      <c r="O30" s="43" t="s">
        <v>11549</v>
      </c>
      <c r="P30" s="46" t="s">
        <v>13394</v>
      </c>
      <c r="Q30" s="47">
        <v>45809</v>
      </c>
      <c r="R30" s="48" t="str">
        <f t="shared" si="0"/>
        <v>2AOT WM+ THA Trịnh Lộc, Yên Phú</v>
      </c>
      <c r="S30" s="48" t="str">
        <f>VLOOKUP(U30,Sheet1!$A:$B,2,0)</f>
        <v>WIN-020</v>
      </c>
      <c r="T30" s="43" t="s">
        <v>89</v>
      </c>
      <c r="U30" s="43" t="s">
        <v>11103</v>
      </c>
      <c r="V30" s="43" t="s">
        <v>90</v>
      </c>
    </row>
    <row r="31" spans="1:22" x14ac:dyDescent="0.25">
      <c r="A31" s="43" t="s">
        <v>8</v>
      </c>
      <c r="B31" s="43" t="s">
        <v>88</v>
      </c>
      <c r="C31" s="43" t="s">
        <v>8351</v>
      </c>
      <c r="D31" s="43" t="s">
        <v>8371</v>
      </c>
      <c r="E31" s="43" t="s">
        <v>8340</v>
      </c>
      <c r="F31" s="44">
        <v>252000</v>
      </c>
      <c r="G31" s="43" t="s">
        <v>8341</v>
      </c>
      <c r="H31" s="45">
        <v>5</v>
      </c>
      <c r="I31" s="43" t="s">
        <v>8342</v>
      </c>
      <c r="J31" s="43" t="s">
        <v>8393</v>
      </c>
      <c r="K31" s="43" t="s">
        <v>10936</v>
      </c>
      <c r="L31" s="43" t="s">
        <v>10937</v>
      </c>
      <c r="M31" s="45">
        <v>50400</v>
      </c>
      <c r="N31" s="43" t="s">
        <v>91</v>
      </c>
      <c r="O31" s="43" t="s">
        <v>11549</v>
      </c>
      <c r="P31" s="46" t="s">
        <v>13394</v>
      </c>
      <c r="Q31" s="47">
        <v>45809</v>
      </c>
      <c r="R31" s="48" t="str">
        <f t="shared" si="0"/>
        <v>2AOT WM+ THA Trịnh Lộc, Yên Phú</v>
      </c>
      <c r="S31" s="48" t="str">
        <f>VLOOKUP(U31,Sheet1!$A:$B,2,0)</f>
        <v>WIN-020</v>
      </c>
      <c r="T31" s="43" t="s">
        <v>89</v>
      </c>
      <c r="U31" s="43" t="s">
        <v>11103</v>
      </c>
      <c r="V31" s="43" t="s">
        <v>90</v>
      </c>
    </row>
    <row r="32" spans="1:22" x14ac:dyDescent="0.25">
      <c r="A32" s="43" t="s">
        <v>8</v>
      </c>
      <c r="B32" s="43" t="s">
        <v>176</v>
      </c>
      <c r="C32" s="43" t="s">
        <v>8338</v>
      </c>
      <c r="D32" s="43" t="s">
        <v>8339</v>
      </c>
      <c r="E32" s="43" t="s">
        <v>8340</v>
      </c>
      <c r="F32" s="44">
        <v>681120</v>
      </c>
      <c r="G32" s="43" t="s">
        <v>8341</v>
      </c>
      <c r="H32" s="45">
        <v>12</v>
      </c>
      <c r="I32" s="43" t="s">
        <v>8342</v>
      </c>
      <c r="J32" s="43" t="s">
        <v>8394</v>
      </c>
      <c r="K32" s="43" t="s">
        <v>10897</v>
      </c>
      <c r="L32" s="43" t="s">
        <v>10898</v>
      </c>
      <c r="M32" s="45">
        <v>56760</v>
      </c>
      <c r="N32" s="43" t="s">
        <v>179</v>
      </c>
      <c r="O32" s="43" t="s">
        <v>11549</v>
      </c>
      <c r="P32" s="46" t="s">
        <v>13395</v>
      </c>
      <c r="Q32" s="47">
        <v>45809</v>
      </c>
      <c r="R32" s="48" t="str">
        <f t="shared" si="0"/>
        <v>4570 WM+ NAN 30 Phan Đình Phùng</v>
      </c>
      <c r="S32" s="48" t="str">
        <f>VLOOKUP(U32,Sheet1!$A:$B,2,0)</f>
        <v>WIN-058</v>
      </c>
      <c r="T32" s="43" t="s">
        <v>177</v>
      </c>
      <c r="U32" s="43" t="s">
        <v>11242</v>
      </c>
      <c r="V32" s="43" t="s">
        <v>178</v>
      </c>
    </row>
    <row r="33" spans="1:22" x14ac:dyDescent="0.25">
      <c r="A33" s="43" t="s">
        <v>8</v>
      </c>
      <c r="B33" s="43" t="s">
        <v>176</v>
      </c>
      <c r="C33" s="43" t="s">
        <v>8351</v>
      </c>
      <c r="D33" s="43" t="s">
        <v>8352</v>
      </c>
      <c r="E33" s="43" t="s">
        <v>8340</v>
      </c>
      <c r="F33" s="44">
        <v>243540</v>
      </c>
      <c r="G33" s="43" t="s">
        <v>8341</v>
      </c>
      <c r="H33" s="45">
        <v>4</v>
      </c>
      <c r="I33" s="43" t="s">
        <v>8342</v>
      </c>
      <c r="J33" s="43" t="s">
        <v>8394</v>
      </c>
      <c r="K33" s="43" t="s">
        <v>10881</v>
      </c>
      <c r="L33" s="43" t="s">
        <v>10882</v>
      </c>
      <c r="M33" s="45">
        <v>60885</v>
      </c>
      <c r="N33" s="43" t="s">
        <v>179</v>
      </c>
      <c r="O33" s="43" t="s">
        <v>11549</v>
      </c>
      <c r="P33" s="46" t="s">
        <v>13395</v>
      </c>
      <c r="Q33" s="47">
        <v>45809</v>
      </c>
      <c r="R33" s="48" t="str">
        <f t="shared" si="0"/>
        <v>4570 WM+ NAN 30 Phan Đình Phùng</v>
      </c>
      <c r="S33" s="48" t="str">
        <f>VLOOKUP(U33,Sheet1!$A:$B,2,0)</f>
        <v>WIN-058</v>
      </c>
      <c r="T33" s="43" t="s">
        <v>177</v>
      </c>
      <c r="U33" s="43" t="s">
        <v>11242</v>
      </c>
      <c r="V33" s="43" t="s">
        <v>178</v>
      </c>
    </row>
    <row r="34" spans="1:22" x14ac:dyDescent="0.25">
      <c r="A34" s="43" t="s">
        <v>8</v>
      </c>
      <c r="B34" s="43" t="s">
        <v>176</v>
      </c>
      <c r="C34" s="43" t="s">
        <v>8364</v>
      </c>
      <c r="D34" s="43" t="s">
        <v>8368</v>
      </c>
      <c r="E34" s="43" t="s">
        <v>8340</v>
      </c>
      <c r="F34" s="44">
        <v>111190</v>
      </c>
      <c r="G34" s="43" t="s">
        <v>8341</v>
      </c>
      <c r="H34" s="45">
        <v>2</v>
      </c>
      <c r="I34" s="43" t="s">
        <v>8342</v>
      </c>
      <c r="J34" s="43" t="s">
        <v>8394</v>
      </c>
      <c r="K34" s="43" t="s">
        <v>11010</v>
      </c>
      <c r="L34" s="43" t="s">
        <v>11011</v>
      </c>
      <c r="M34" s="45">
        <v>55595</v>
      </c>
      <c r="N34" s="43" t="s">
        <v>179</v>
      </c>
      <c r="O34" s="43" t="s">
        <v>11549</v>
      </c>
      <c r="P34" s="46" t="s">
        <v>13395</v>
      </c>
      <c r="Q34" s="47">
        <v>45809</v>
      </c>
      <c r="R34" s="48" t="str">
        <f t="shared" si="0"/>
        <v>4570 WM+ NAN 30 Phan Đình Phùng</v>
      </c>
      <c r="S34" s="48" t="str">
        <f>VLOOKUP(U34,Sheet1!$A:$B,2,0)</f>
        <v>WIN-058</v>
      </c>
      <c r="T34" s="43" t="s">
        <v>177</v>
      </c>
      <c r="U34" s="43" t="s">
        <v>11242</v>
      </c>
      <c r="V34" s="43" t="s">
        <v>178</v>
      </c>
    </row>
    <row r="35" spans="1:22" x14ac:dyDescent="0.25">
      <c r="A35" s="43" t="s">
        <v>8</v>
      </c>
      <c r="B35" s="43" t="s">
        <v>200</v>
      </c>
      <c r="C35" s="43" t="s">
        <v>8338</v>
      </c>
      <c r="D35" s="43" t="s">
        <v>8368</v>
      </c>
      <c r="E35" s="43" t="s">
        <v>8340</v>
      </c>
      <c r="F35" s="44">
        <v>111190</v>
      </c>
      <c r="G35" s="43" t="s">
        <v>8341</v>
      </c>
      <c r="H35" s="45">
        <v>2</v>
      </c>
      <c r="I35" s="43" t="s">
        <v>8342</v>
      </c>
      <c r="J35" s="43" t="s">
        <v>8395</v>
      </c>
      <c r="K35" s="43" t="s">
        <v>11010</v>
      </c>
      <c r="L35" s="43" t="s">
        <v>11011</v>
      </c>
      <c r="M35" s="45">
        <v>55595</v>
      </c>
      <c r="N35" s="43" t="s">
        <v>203</v>
      </c>
      <c r="O35" s="43" t="s">
        <v>11549</v>
      </c>
      <c r="P35" s="46" t="s">
        <v>13367</v>
      </c>
      <c r="Q35" s="47">
        <v>45809</v>
      </c>
      <c r="R35" s="48" t="str">
        <f t="shared" si="0"/>
        <v>4830 WM+ NBH 73 Ngô Thì Nhậm</v>
      </c>
      <c r="S35" s="48" t="str">
        <f>VLOOKUP(U35,Sheet1!$A:$B,2,0)</f>
        <v>WIN-001</v>
      </c>
      <c r="T35" s="43" t="s">
        <v>201</v>
      </c>
      <c r="U35" s="43" t="s">
        <v>11027</v>
      </c>
      <c r="V35" s="43" t="s">
        <v>202</v>
      </c>
    </row>
    <row r="36" spans="1:22" x14ac:dyDescent="0.25">
      <c r="A36" s="43" t="s">
        <v>8</v>
      </c>
      <c r="B36" s="43" t="s">
        <v>200</v>
      </c>
      <c r="C36" s="43" t="s">
        <v>8351</v>
      </c>
      <c r="D36" s="43" t="s">
        <v>8365</v>
      </c>
      <c r="E36" s="43" t="s">
        <v>8340</v>
      </c>
      <c r="F36" s="44">
        <v>100364</v>
      </c>
      <c r="G36" s="43" t="s">
        <v>8341</v>
      </c>
      <c r="H36" s="45">
        <v>2</v>
      </c>
      <c r="I36" s="43" t="s">
        <v>8342</v>
      </c>
      <c r="J36" s="43" t="s">
        <v>8395</v>
      </c>
      <c r="K36" s="43" t="s">
        <v>10938</v>
      </c>
      <c r="L36" s="43" t="s">
        <v>10939</v>
      </c>
      <c r="M36" s="45">
        <v>50182</v>
      </c>
      <c r="N36" s="43" t="s">
        <v>203</v>
      </c>
      <c r="O36" s="43" t="s">
        <v>11549</v>
      </c>
      <c r="P36" s="46" t="s">
        <v>13367</v>
      </c>
      <c r="Q36" s="47">
        <v>45809</v>
      </c>
      <c r="R36" s="48" t="str">
        <f t="shared" si="0"/>
        <v>4830 WM+ NBH 73 Ngô Thì Nhậm</v>
      </c>
      <c r="S36" s="48" t="str">
        <f>VLOOKUP(U36,Sheet1!$A:$B,2,0)</f>
        <v>WIN-001</v>
      </c>
      <c r="T36" s="43" t="s">
        <v>201</v>
      </c>
      <c r="U36" s="43" t="s">
        <v>11027</v>
      </c>
      <c r="V36" s="43" t="s">
        <v>202</v>
      </c>
    </row>
    <row r="37" spans="1:22" x14ac:dyDescent="0.25">
      <c r="A37" s="43" t="s">
        <v>8</v>
      </c>
      <c r="B37" s="43" t="s">
        <v>200</v>
      </c>
      <c r="C37" s="43" t="s">
        <v>8364</v>
      </c>
      <c r="D37" s="43" t="s">
        <v>8361</v>
      </c>
      <c r="E37" s="43" t="s">
        <v>8340</v>
      </c>
      <c r="F37" s="44">
        <v>184000</v>
      </c>
      <c r="G37" s="43" t="s">
        <v>8341</v>
      </c>
      <c r="H37" s="45">
        <v>4</v>
      </c>
      <c r="I37" s="43" t="s">
        <v>8342</v>
      </c>
      <c r="J37" s="43" t="s">
        <v>8395</v>
      </c>
      <c r="K37" s="43" t="s">
        <v>10983</v>
      </c>
      <c r="L37" s="43" t="s">
        <v>10984</v>
      </c>
      <c r="M37" s="45">
        <v>46000</v>
      </c>
      <c r="N37" s="43" t="s">
        <v>203</v>
      </c>
      <c r="O37" s="43" t="s">
        <v>11549</v>
      </c>
      <c r="P37" s="46" t="s">
        <v>13367</v>
      </c>
      <c r="Q37" s="47">
        <v>45809</v>
      </c>
      <c r="R37" s="48" t="str">
        <f t="shared" si="0"/>
        <v>4830 WM+ NBH 73 Ngô Thì Nhậm</v>
      </c>
      <c r="S37" s="48" t="str">
        <f>VLOOKUP(U37,Sheet1!$A:$B,2,0)</f>
        <v>WIN-001</v>
      </c>
      <c r="T37" s="43" t="s">
        <v>201</v>
      </c>
      <c r="U37" s="43" t="s">
        <v>11027</v>
      </c>
      <c r="V37" s="43" t="s">
        <v>202</v>
      </c>
    </row>
    <row r="38" spans="1:22" x14ac:dyDescent="0.25">
      <c r="A38" s="43" t="s">
        <v>8</v>
      </c>
      <c r="B38" s="43" t="s">
        <v>200</v>
      </c>
      <c r="C38" s="43" t="s">
        <v>8367</v>
      </c>
      <c r="D38" s="43" t="s">
        <v>8339</v>
      </c>
      <c r="E38" s="43" t="s">
        <v>8340</v>
      </c>
      <c r="F38" s="44">
        <v>113520</v>
      </c>
      <c r="G38" s="43" t="s">
        <v>8341</v>
      </c>
      <c r="H38" s="45">
        <v>2</v>
      </c>
      <c r="I38" s="43" t="s">
        <v>8342</v>
      </c>
      <c r="J38" s="43" t="s">
        <v>8395</v>
      </c>
      <c r="K38" s="43" t="s">
        <v>10897</v>
      </c>
      <c r="L38" s="43" t="s">
        <v>10898</v>
      </c>
      <c r="M38" s="45">
        <v>56760</v>
      </c>
      <c r="N38" s="43" t="s">
        <v>203</v>
      </c>
      <c r="O38" s="43" t="s">
        <v>11549</v>
      </c>
      <c r="P38" s="46" t="s">
        <v>13367</v>
      </c>
      <c r="Q38" s="47">
        <v>45809</v>
      </c>
      <c r="R38" s="48" t="str">
        <f t="shared" si="0"/>
        <v>4830 WM+ NBH 73 Ngô Thì Nhậm</v>
      </c>
      <c r="S38" s="48" t="str">
        <f>VLOOKUP(U38,Sheet1!$A:$B,2,0)</f>
        <v>WIN-001</v>
      </c>
      <c r="T38" s="43" t="s">
        <v>201</v>
      </c>
      <c r="U38" s="43" t="s">
        <v>11027</v>
      </c>
      <c r="V38" s="43" t="s">
        <v>202</v>
      </c>
    </row>
    <row r="39" spans="1:22" x14ac:dyDescent="0.25">
      <c r="A39" s="43" t="s">
        <v>8</v>
      </c>
      <c r="B39" s="43" t="s">
        <v>236</v>
      </c>
      <c r="C39" s="43" t="s">
        <v>8338</v>
      </c>
      <c r="D39" s="43" t="s">
        <v>8361</v>
      </c>
      <c r="E39" s="43" t="s">
        <v>8340</v>
      </c>
      <c r="F39" s="44">
        <v>184000</v>
      </c>
      <c r="G39" s="43" t="s">
        <v>8341</v>
      </c>
      <c r="H39" s="45">
        <v>4</v>
      </c>
      <c r="I39" s="43" t="s">
        <v>8342</v>
      </c>
      <c r="J39" s="43" t="s">
        <v>8396</v>
      </c>
      <c r="K39" s="43" t="s">
        <v>10983</v>
      </c>
      <c r="L39" s="43" t="s">
        <v>10984</v>
      </c>
      <c r="M39" s="45">
        <v>46000</v>
      </c>
      <c r="N39" s="43" t="s">
        <v>239</v>
      </c>
      <c r="O39" s="43" t="s">
        <v>11549</v>
      </c>
      <c r="P39" s="46" t="s">
        <v>13396</v>
      </c>
      <c r="Q39" s="47">
        <v>45809</v>
      </c>
      <c r="R39" s="48" t="str">
        <f t="shared" si="0"/>
        <v>5671 WM+ TBH 147-149 Trần Phú</v>
      </c>
      <c r="S39" s="48" t="str">
        <f>VLOOKUP(U39,Sheet1!$A:$B,2,0)</f>
        <v>WIN-044</v>
      </c>
      <c r="T39" s="43" t="s">
        <v>237</v>
      </c>
      <c r="U39" s="43" t="s">
        <v>11193</v>
      </c>
      <c r="V39" s="43" t="s">
        <v>238</v>
      </c>
    </row>
    <row r="40" spans="1:22" x14ac:dyDescent="0.25">
      <c r="A40" s="43" t="s">
        <v>8</v>
      </c>
      <c r="B40" s="43" t="s">
        <v>236</v>
      </c>
      <c r="C40" s="43" t="s">
        <v>8351</v>
      </c>
      <c r="D40" s="43" t="s">
        <v>8365</v>
      </c>
      <c r="E40" s="43" t="s">
        <v>8340</v>
      </c>
      <c r="F40" s="44">
        <v>100364</v>
      </c>
      <c r="G40" s="43" t="s">
        <v>8341</v>
      </c>
      <c r="H40" s="45">
        <v>2</v>
      </c>
      <c r="I40" s="43" t="s">
        <v>8342</v>
      </c>
      <c r="J40" s="43" t="s">
        <v>8396</v>
      </c>
      <c r="K40" s="43" t="s">
        <v>10938</v>
      </c>
      <c r="L40" s="43" t="s">
        <v>10939</v>
      </c>
      <c r="M40" s="45">
        <v>50182</v>
      </c>
      <c r="N40" s="43" t="s">
        <v>239</v>
      </c>
      <c r="O40" s="43" t="s">
        <v>11549</v>
      </c>
      <c r="P40" s="46" t="s">
        <v>13396</v>
      </c>
      <c r="Q40" s="47">
        <v>45809</v>
      </c>
      <c r="R40" s="48" t="str">
        <f t="shared" si="0"/>
        <v>5671 WM+ TBH 147-149 Trần Phú</v>
      </c>
      <c r="S40" s="48" t="str">
        <f>VLOOKUP(U40,Sheet1!$A:$B,2,0)</f>
        <v>WIN-044</v>
      </c>
      <c r="T40" s="43" t="s">
        <v>237</v>
      </c>
      <c r="U40" s="43" t="s">
        <v>11193</v>
      </c>
      <c r="V40" s="43" t="s">
        <v>238</v>
      </c>
    </row>
    <row r="41" spans="1:22" x14ac:dyDescent="0.25">
      <c r="A41" s="43" t="s">
        <v>8</v>
      </c>
      <c r="B41" s="43" t="s">
        <v>236</v>
      </c>
      <c r="C41" s="43" t="s">
        <v>8364</v>
      </c>
      <c r="D41" s="43" t="s">
        <v>8352</v>
      </c>
      <c r="E41" s="43" t="s">
        <v>8340</v>
      </c>
      <c r="F41" s="44">
        <v>304425</v>
      </c>
      <c r="G41" s="43" t="s">
        <v>8341</v>
      </c>
      <c r="H41" s="45">
        <v>5</v>
      </c>
      <c r="I41" s="43" t="s">
        <v>8342</v>
      </c>
      <c r="J41" s="43" t="s">
        <v>8396</v>
      </c>
      <c r="K41" s="43" t="s">
        <v>10881</v>
      </c>
      <c r="L41" s="43" t="s">
        <v>10882</v>
      </c>
      <c r="M41" s="45">
        <v>60885</v>
      </c>
      <c r="N41" s="43" t="s">
        <v>239</v>
      </c>
      <c r="O41" s="43" t="s">
        <v>11549</v>
      </c>
      <c r="P41" s="46" t="s">
        <v>13396</v>
      </c>
      <c r="Q41" s="47">
        <v>45809</v>
      </c>
      <c r="R41" s="48" t="str">
        <f t="shared" si="0"/>
        <v>5671 WM+ TBH 147-149 Trần Phú</v>
      </c>
      <c r="S41" s="48" t="str">
        <f>VLOOKUP(U41,Sheet1!$A:$B,2,0)</f>
        <v>WIN-044</v>
      </c>
      <c r="T41" s="43" t="s">
        <v>237</v>
      </c>
      <c r="U41" s="43" t="s">
        <v>11193</v>
      </c>
      <c r="V41" s="43" t="s">
        <v>238</v>
      </c>
    </row>
    <row r="42" spans="1:22" x14ac:dyDescent="0.25">
      <c r="A42" s="43" t="s">
        <v>8</v>
      </c>
      <c r="B42" s="43" t="s">
        <v>236</v>
      </c>
      <c r="C42" s="43" t="s">
        <v>8367</v>
      </c>
      <c r="D42" s="43" t="s">
        <v>8339</v>
      </c>
      <c r="E42" s="43" t="s">
        <v>8340</v>
      </c>
      <c r="F42" s="44">
        <v>227040</v>
      </c>
      <c r="G42" s="43" t="s">
        <v>8341</v>
      </c>
      <c r="H42" s="45">
        <v>4</v>
      </c>
      <c r="I42" s="43" t="s">
        <v>8342</v>
      </c>
      <c r="J42" s="43" t="s">
        <v>8396</v>
      </c>
      <c r="K42" s="43" t="s">
        <v>10897</v>
      </c>
      <c r="L42" s="43" t="s">
        <v>10898</v>
      </c>
      <c r="M42" s="45">
        <v>56760</v>
      </c>
      <c r="N42" s="43" t="s">
        <v>239</v>
      </c>
      <c r="O42" s="43" t="s">
        <v>11549</v>
      </c>
      <c r="P42" s="46" t="s">
        <v>13396</v>
      </c>
      <c r="Q42" s="47">
        <v>45809</v>
      </c>
      <c r="R42" s="48" t="str">
        <f t="shared" si="0"/>
        <v>5671 WM+ TBH 147-149 Trần Phú</v>
      </c>
      <c r="S42" s="48" t="str">
        <f>VLOOKUP(U42,Sheet1!$A:$B,2,0)</f>
        <v>WIN-044</v>
      </c>
      <c r="T42" s="43" t="s">
        <v>237</v>
      </c>
      <c r="U42" s="43" t="s">
        <v>11193</v>
      </c>
      <c r="V42" s="43" t="s">
        <v>238</v>
      </c>
    </row>
    <row r="43" spans="1:22" x14ac:dyDescent="0.25">
      <c r="A43" s="43" t="s">
        <v>8</v>
      </c>
      <c r="B43" s="43" t="s">
        <v>344</v>
      </c>
      <c r="C43" s="43" t="s">
        <v>8338</v>
      </c>
      <c r="D43" s="43" t="s">
        <v>8368</v>
      </c>
      <c r="E43" s="43" t="s">
        <v>8340</v>
      </c>
      <c r="F43" s="44">
        <v>277975</v>
      </c>
      <c r="G43" s="43" t="s">
        <v>8341</v>
      </c>
      <c r="H43" s="45">
        <v>5</v>
      </c>
      <c r="I43" s="43" t="s">
        <v>8342</v>
      </c>
      <c r="J43" s="43" t="s">
        <v>8397</v>
      </c>
      <c r="K43" s="43" t="s">
        <v>11010</v>
      </c>
      <c r="L43" s="43" t="s">
        <v>11011</v>
      </c>
      <c r="M43" s="45">
        <v>55595</v>
      </c>
      <c r="N43" s="43" t="s">
        <v>347</v>
      </c>
      <c r="O43" s="43" t="s">
        <v>11549</v>
      </c>
      <c r="P43" s="46" t="s">
        <v>13397</v>
      </c>
      <c r="Q43" s="47">
        <v>45809</v>
      </c>
      <c r="R43" s="48" t="str">
        <f t="shared" si="0"/>
        <v>6522 WM+ HYN Trúc Đình, Ân Thi</v>
      </c>
      <c r="S43" s="48" t="str">
        <f>VLOOKUP(U43,Sheet1!$A:$B,2,0)</f>
        <v>WIN-056</v>
      </c>
      <c r="T43" s="43" t="s">
        <v>345</v>
      </c>
      <c r="U43" s="43" t="s">
        <v>11232</v>
      </c>
      <c r="V43" s="43" t="s">
        <v>346</v>
      </c>
    </row>
    <row r="44" spans="1:22" x14ac:dyDescent="0.25">
      <c r="A44" s="43" t="s">
        <v>8</v>
      </c>
      <c r="B44" s="43" t="s">
        <v>292</v>
      </c>
      <c r="C44" s="43" t="s">
        <v>8338</v>
      </c>
      <c r="D44" s="43" t="s">
        <v>8361</v>
      </c>
      <c r="E44" s="43" t="s">
        <v>8340</v>
      </c>
      <c r="F44" s="44">
        <v>46000</v>
      </c>
      <c r="G44" s="43" t="s">
        <v>8341</v>
      </c>
      <c r="H44" s="45">
        <v>1</v>
      </c>
      <c r="I44" s="43" t="s">
        <v>8342</v>
      </c>
      <c r="J44" s="43" t="s">
        <v>8398</v>
      </c>
      <c r="K44" s="43" t="s">
        <v>10983</v>
      </c>
      <c r="L44" s="43" t="s">
        <v>10984</v>
      </c>
      <c r="M44" s="45">
        <v>46000</v>
      </c>
      <c r="N44" s="43" t="s">
        <v>295</v>
      </c>
      <c r="O44" s="43" t="s">
        <v>11549</v>
      </c>
      <c r="P44" s="46" t="s">
        <v>13398</v>
      </c>
      <c r="Q44" s="47">
        <v>45809</v>
      </c>
      <c r="R44" s="48" t="str">
        <f t="shared" si="0"/>
        <v>6225 WM+ HNI TDP Toàn Thắng, Gia Lâ</v>
      </c>
      <c r="S44" s="48" t="str">
        <f>VLOOKUP(U44,Sheet1!$A:$B,2,0)</f>
        <v>WIN-002</v>
      </c>
      <c r="T44" s="43" t="s">
        <v>293</v>
      </c>
      <c r="U44" s="43" t="s">
        <v>11033</v>
      </c>
      <c r="V44" s="43" t="s">
        <v>294</v>
      </c>
    </row>
    <row r="45" spans="1:22" x14ac:dyDescent="0.25">
      <c r="A45" s="43" t="s">
        <v>8</v>
      </c>
      <c r="B45" s="43" t="s">
        <v>276</v>
      </c>
      <c r="C45" s="43" t="s">
        <v>8338</v>
      </c>
      <c r="D45" s="43" t="s">
        <v>8339</v>
      </c>
      <c r="E45" s="43" t="s">
        <v>8340</v>
      </c>
      <c r="F45" s="44">
        <v>113520</v>
      </c>
      <c r="G45" s="43" t="s">
        <v>8341</v>
      </c>
      <c r="H45" s="45">
        <v>2</v>
      </c>
      <c r="I45" s="43" t="s">
        <v>8342</v>
      </c>
      <c r="J45" s="43" t="s">
        <v>8399</v>
      </c>
      <c r="K45" s="43" t="s">
        <v>10897</v>
      </c>
      <c r="L45" s="43" t="s">
        <v>10898</v>
      </c>
      <c r="M45" s="45">
        <v>56760</v>
      </c>
      <c r="N45" s="43" t="s">
        <v>279</v>
      </c>
      <c r="O45" s="43" t="s">
        <v>11549</v>
      </c>
      <c r="P45" s="46" t="s">
        <v>13399</v>
      </c>
      <c r="Q45" s="47">
        <v>45809</v>
      </c>
      <c r="R45" s="48" t="str">
        <f t="shared" si="0"/>
        <v>6100 WM+ HPG 269 Lý Thánh Tông</v>
      </c>
      <c r="S45" s="48" t="str">
        <f>VLOOKUP(U45,Sheet1!$A:$B,2,0)</f>
        <v>WIN-025</v>
      </c>
      <c r="T45" s="43" t="s">
        <v>277</v>
      </c>
      <c r="U45" s="43" t="s">
        <v>11128</v>
      </c>
      <c r="V45" s="43" t="s">
        <v>278</v>
      </c>
    </row>
    <row r="46" spans="1:22" x14ac:dyDescent="0.25">
      <c r="A46" s="43" t="s">
        <v>8</v>
      </c>
      <c r="B46" s="43" t="s">
        <v>212</v>
      </c>
      <c r="C46" s="43" t="s">
        <v>8338</v>
      </c>
      <c r="D46" s="43" t="s">
        <v>8361</v>
      </c>
      <c r="E46" s="43" t="s">
        <v>8340</v>
      </c>
      <c r="F46" s="44">
        <v>138000</v>
      </c>
      <c r="G46" s="43" t="s">
        <v>8341</v>
      </c>
      <c r="H46" s="45">
        <v>3</v>
      </c>
      <c r="I46" s="43" t="s">
        <v>8342</v>
      </c>
      <c r="J46" s="43" t="s">
        <v>8400</v>
      </c>
      <c r="K46" s="43" t="s">
        <v>10983</v>
      </c>
      <c r="L46" s="43" t="s">
        <v>10984</v>
      </c>
      <c r="M46" s="45">
        <v>46000</v>
      </c>
      <c r="N46" s="43" t="s">
        <v>215</v>
      </c>
      <c r="O46" s="43" t="s">
        <v>11549</v>
      </c>
      <c r="P46" s="46" t="s">
        <v>11341</v>
      </c>
      <c r="Q46" s="47">
        <v>45809</v>
      </c>
      <c r="R46" s="48" t="str">
        <f t="shared" si="0"/>
        <v>5033 WM+ QTI 35 Hùng Vương</v>
      </c>
      <c r="S46" s="48" t="str">
        <f>VLOOKUP(U46,Sheet1!$A:$B,2,0)</f>
        <v>WIN-070</v>
      </c>
      <c r="T46" s="43" t="s">
        <v>213</v>
      </c>
      <c r="U46" s="43" t="s">
        <v>11292</v>
      </c>
      <c r="V46" s="43" t="s">
        <v>214</v>
      </c>
    </row>
    <row r="47" spans="1:22" x14ac:dyDescent="0.25">
      <c r="A47" s="43" t="s">
        <v>8</v>
      </c>
      <c r="B47" s="43" t="s">
        <v>58</v>
      </c>
      <c r="C47" s="43" t="s">
        <v>8338</v>
      </c>
      <c r="D47" s="43" t="s">
        <v>8352</v>
      </c>
      <c r="E47" s="43" t="s">
        <v>8340</v>
      </c>
      <c r="F47" s="44">
        <v>60885</v>
      </c>
      <c r="G47" s="43" t="s">
        <v>8341</v>
      </c>
      <c r="H47" s="45">
        <v>1</v>
      </c>
      <c r="I47" s="43" t="s">
        <v>8342</v>
      </c>
      <c r="J47" s="43" t="s">
        <v>8401</v>
      </c>
      <c r="K47" s="43" t="s">
        <v>10881</v>
      </c>
      <c r="L47" s="43" t="s">
        <v>10882</v>
      </c>
      <c r="M47" s="45">
        <v>60885</v>
      </c>
      <c r="N47" s="43" t="s">
        <v>61</v>
      </c>
      <c r="O47" s="43" t="s">
        <v>11549</v>
      </c>
      <c r="P47" s="46" t="s">
        <v>13400</v>
      </c>
      <c r="Q47" s="47">
        <v>45809</v>
      </c>
      <c r="R47" s="48" t="str">
        <f t="shared" si="0"/>
        <v>2AHB WM+ DNG 06 Đà Sơn</v>
      </c>
      <c r="S47" s="48" t="str">
        <f>VLOOKUP(U47,Sheet1!$A:$B,2,0)</f>
        <v>WIN-009</v>
      </c>
      <c r="T47" s="43" t="s">
        <v>59</v>
      </c>
      <c r="U47" s="43" t="s">
        <v>11063</v>
      </c>
      <c r="V47" s="43" t="s">
        <v>60</v>
      </c>
    </row>
    <row r="48" spans="1:22" x14ac:dyDescent="0.25">
      <c r="A48" s="43" t="s">
        <v>8</v>
      </c>
      <c r="B48" s="43" t="s">
        <v>58</v>
      </c>
      <c r="C48" s="43" t="s">
        <v>8351</v>
      </c>
      <c r="D48" s="43" t="s">
        <v>8361</v>
      </c>
      <c r="E48" s="43" t="s">
        <v>8340</v>
      </c>
      <c r="F48" s="44">
        <v>46000</v>
      </c>
      <c r="G48" s="43" t="s">
        <v>8341</v>
      </c>
      <c r="H48" s="45">
        <v>1</v>
      </c>
      <c r="I48" s="43" t="s">
        <v>8342</v>
      </c>
      <c r="J48" s="43" t="s">
        <v>8401</v>
      </c>
      <c r="K48" s="43" t="s">
        <v>10983</v>
      </c>
      <c r="L48" s="43" t="s">
        <v>10984</v>
      </c>
      <c r="M48" s="45">
        <v>46000</v>
      </c>
      <c r="N48" s="43" t="s">
        <v>61</v>
      </c>
      <c r="O48" s="43" t="s">
        <v>11549</v>
      </c>
      <c r="P48" s="46" t="s">
        <v>13400</v>
      </c>
      <c r="Q48" s="47">
        <v>45809</v>
      </c>
      <c r="R48" s="48" t="str">
        <f t="shared" si="0"/>
        <v>2AHB WM+ DNG 06 Đà Sơn</v>
      </c>
      <c r="S48" s="48" t="str">
        <f>VLOOKUP(U48,Sheet1!$A:$B,2,0)</f>
        <v>WIN-009</v>
      </c>
      <c r="T48" s="43" t="s">
        <v>59</v>
      </c>
      <c r="U48" s="43" t="s">
        <v>11063</v>
      </c>
      <c r="V48" s="43" t="s">
        <v>60</v>
      </c>
    </row>
    <row r="49" spans="1:22" x14ac:dyDescent="0.25">
      <c r="A49" s="43" t="s">
        <v>8</v>
      </c>
      <c r="B49" s="43" t="s">
        <v>368</v>
      </c>
      <c r="C49" s="43" t="s">
        <v>8338</v>
      </c>
      <c r="D49" s="43" t="s">
        <v>8352</v>
      </c>
      <c r="E49" s="43" t="s">
        <v>8340</v>
      </c>
      <c r="F49" s="44">
        <v>148500</v>
      </c>
      <c r="G49" s="43" t="s">
        <v>8341</v>
      </c>
      <c r="H49" s="45">
        <v>2</v>
      </c>
      <c r="I49" s="43" t="s">
        <v>8342</v>
      </c>
      <c r="J49" s="43" t="s">
        <v>8402</v>
      </c>
      <c r="K49" s="43" t="s">
        <v>10881</v>
      </c>
      <c r="L49" s="43" t="s">
        <v>10882</v>
      </c>
      <c r="M49" s="45">
        <v>74250</v>
      </c>
      <c r="N49" s="43" t="s">
        <v>371</v>
      </c>
      <c r="O49" s="43" t="s">
        <v>11549</v>
      </c>
      <c r="P49" s="46" t="s">
        <v>12976</v>
      </c>
      <c r="Q49" s="47">
        <v>45809</v>
      </c>
      <c r="R49" s="48" t="str">
        <f t="shared" si="0"/>
        <v>6737 WM+ THA Yên Doãn, Đông Sơn</v>
      </c>
      <c r="S49" s="48" t="str">
        <f>VLOOKUP(U49,Sheet1!$A:$B,2,0)</f>
        <v>WIN-020</v>
      </c>
      <c r="T49" s="43" t="s">
        <v>369</v>
      </c>
      <c r="U49" s="43" t="s">
        <v>11103</v>
      </c>
      <c r="V49" s="43" t="s">
        <v>370</v>
      </c>
    </row>
    <row r="50" spans="1:22" x14ac:dyDescent="0.25">
      <c r="A50" s="43" t="s">
        <v>8</v>
      </c>
      <c r="B50" s="43" t="s">
        <v>288</v>
      </c>
      <c r="C50" s="43" t="s">
        <v>8338</v>
      </c>
      <c r="D50" s="43" t="s">
        <v>8358</v>
      </c>
      <c r="E50" s="43" t="s">
        <v>8340</v>
      </c>
      <c r="F50" s="44">
        <v>223212</v>
      </c>
      <c r="G50" s="43" t="s">
        <v>8341</v>
      </c>
      <c r="H50" s="45">
        <v>2</v>
      </c>
      <c r="I50" s="43" t="s">
        <v>8342</v>
      </c>
      <c r="J50" s="43" t="s">
        <v>8403</v>
      </c>
      <c r="K50" s="43" t="s">
        <v>10922</v>
      </c>
      <c r="L50" s="43" t="s">
        <v>10923</v>
      </c>
      <c r="M50" s="45">
        <v>111606</v>
      </c>
      <c r="N50" s="43" t="s">
        <v>291</v>
      </c>
      <c r="O50" s="43" t="s">
        <v>11549</v>
      </c>
      <c r="P50" s="46" t="s">
        <v>13401</v>
      </c>
      <c r="Q50" s="47">
        <v>45809</v>
      </c>
      <c r="R50" s="48" t="str">
        <f t="shared" si="0"/>
        <v>6190 WM+ HCM 108 Tùng Thiện Vương</v>
      </c>
      <c r="S50" s="48" t="str">
        <f>VLOOKUP(U50,Sheet1!$A:$B,2,0)</f>
        <v>WIN</v>
      </c>
      <c r="T50" s="43" t="s">
        <v>289</v>
      </c>
      <c r="U50" s="43" t="s">
        <v>11213</v>
      </c>
      <c r="V50" s="43" t="s">
        <v>290</v>
      </c>
    </row>
    <row r="51" spans="1:22" x14ac:dyDescent="0.25">
      <c r="A51" s="43" t="s">
        <v>8</v>
      </c>
      <c r="B51" s="43" t="s">
        <v>288</v>
      </c>
      <c r="C51" s="43" t="s">
        <v>8351</v>
      </c>
      <c r="D51" s="43" t="s">
        <v>8365</v>
      </c>
      <c r="E51" s="43" t="s">
        <v>8340</v>
      </c>
      <c r="F51" s="44">
        <v>50182</v>
      </c>
      <c r="G51" s="43" t="s">
        <v>8341</v>
      </c>
      <c r="H51" s="45">
        <v>1</v>
      </c>
      <c r="I51" s="43" t="s">
        <v>8342</v>
      </c>
      <c r="J51" s="43" t="s">
        <v>8403</v>
      </c>
      <c r="K51" s="43" t="s">
        <v>10938</v>
      </c>
      <c r="L51" s="43" t="s">
        <v>10939</v>
      </c>
      <c r="M51" s="45">
        <v>50182</v>
      </c>
      <c r="N51" s="43" t="s">
        <v>291</v>
      </c>
      <c r="O51" s="43" t="s">
        <v>11549</v>
      </c>
      <c r="P51" s="46" t="s">
        <v>13401</v>
      </c>
      <c r="Q51" s="47">
        <v>45809</v>
      </c>
      <c r="R51" s="48" t="str">
        <f t="shared" si="0"/>
        <v>6190 WM+ HCM 108 Tùng Thiện Vương</v>
      </c>
      <c r="S51" s="48" t="str">
        <f>VLOOKUP(U51,Sheet1!$A:$B,2,0)</f>
        <v>WIN</v>
      </c>
      <c r="T51" s="43" t="s">
        <v>289</v>
      </c>
      <c r="U51" s="43" t="s">
        <v>11213</v>
      </c>
      <c r="V51" s="43" t="s">
        <v>290</v>
      </c>
    </row>
    <row r="52" spans="1:22" x14ac:dyDescent="0.25">
      <c r="A52" s="43" t="s">
        <v>8</v>
      </c>
      <c r="B52" s="43" t="s">
        <v>254</v>
      </c>
      <c r="C52" s="43" t="s">
        <v>8338</v>
      </c>
      <c r="D52" s="43" t="s">
        <v>8361</v>
      </c>
      <c r="E52" s="43" t="s">
        <v>8340</v>
      </c>
      <c r="F52" s="44">
        <v>92000</v>
      </c>
      <c r="G52" s="43" t="s">
        <v>8341</v>
      </c>
      <c r="H52" s="45">
        <v>2</v>
      </c>
      <c r="I52" s="43" t="s">
        <v>8342</v>
      </c>
      <c r="J52" s="43" t="s">
        <v>8404</v>
      </c>
      <c r="K52" s="43" t="s">
        <v>10983</v>
      </c>
      <c r="L52" s="43" t="s">
        <v>10984</v>
      </c>
      <c r="M52" s="45">
        <v>46000</v>
      </c>
      <c r="N52" s="43" t="s">
        <v>257</v>
      </c>
      <c r="O52" s="43" t="s">
        <v>11549</v>
      </c>
      <c r="P52" s="46" t="s">
        <v>13402</v>
      </c>
      <c r="Q52" s="47">
        <v>45809</v>
      </c>
      <c r="R52" s="48" t="str">
        <f t="shared" si="0"/>
        <v>5863 WM+ VPC Chợ Hợp Châu, Tam Đảo</v>
      </c>
      <c r="S52" s="48" t="str">
        <f>VLOOKUP(U52,Sheet1!$A:$B,2,0)</f>
        <v>WIN-029</v>
      </c>
      <c r="T52" s="43" t="s">
        <v>255</v>
      </c>
      <c r="U52" s="43" t="s">
        <v>11143</v>
      </c>
      <c r="V52" s="43" t="s">
        <v>256</v>
      </c>
    </row>
    <row r="53" spans="1:22" x14ac:dyDescent="0.25">
      <c r="A53" s="43" t="s">
        <v>8</v>
      </c>
      <c r="B53" s="43" t="s">
        <v>164</v>
      </c>
      <c r="C53" s="43" t="s">
        <v>8338</v>
      </c>
      <c r="D53" s="43" t="s">
        <v>8361</v>
      </c>
      <c r="E53" s="43" t="s">
        <v>8340</v>
      </c>
      <c r="F53" s="44">
        <v>184000</v>
      </c>
      <c r="G53" s="43" t="s">
        <v>8341</v>
      </c>
      <c r="H53" s="45">
        <v>4</v>
      </c>
      <c r="I53" s="43" t="s">
        <v>8342</v>
      </c>
      <c r="J53" s="43" t="s">
        <v>8405</v>
      </c>
      <c r="K53" s="43" t="s">
        <v>10983</v>
      </c>
      <c r="L53" s="43" t="s">
        <v>10984</v>
      </c>
      <c r="M53" s="45">
        <v>46000</v>
      </c>
      <c r="N53" s="43" t="s">
        <v>167</v>
      </c>
      <c r="O53" s="43" t="s">
        <v>11549</v>
      </c>
      <c r="P53" s="46" t="s">
        <v>13403</v>
      </c>
      <c r="Q53" s="47">
        <v>45809</v>
      </c>
      <c r="R53" s="48" t="str">
        <f t="shared" si="0"/>
        <v>4545 WM+ DNG 278 Nguyễn Công Trứ</v>
      </c>
      <c r="S53" s="48" t="str">
        <f>VLOOKUP(U53,Sheet1!$A:$B,2,0)</f>
        <v>WIN-009</v>
      </c>
      <c r="T53" s="43" t="s">
        <v>165</v>
      </c>
      <c r="U53" s="43" t="s">
        <v>11063</v>
      </c>
      <c r="V53" s="43" t="s">
        <v>166</v>
      </c>
    </row>
    <row r="54" spans="1:22" x14ac:dyDescent="0.25">
      <c r="A54" s="43" t="s">
        <v>8</v>
      </c>
      <c r="B54" s="43" t="s">
        <v>180</v>
      </c>
      <c r="C54" s="43" t="s">
        <v>8338</v>
      </c>
      <c r="D54" s="43" t="s">
        <v>8339</v>
      </c>
      <c r="E54" s="43" t="s">
        <v>8340</v>
      </c>
      <c r="F54" s="44">
        <v>56760</v>
      </c>
      <c r="G54" s="43" t="s">
        <v>8341</v>
      </c>
      <c r="H54" s="45">
        <v>1</v>
      </c>
      <c r="I54" s="43" t="s">
        <v>8342</v>
      </c>
      <c r="J54" s="43" t="s">
        <v>8406</v>
      </c>
      <c r="K54" s="43" t="s">
        <v>10897</v>
      </c>
      <c r="L54" s="43" t="s">
        <v>10898</v>
      </c>
      <c r="M54" s="45">
        <v>56760</v>
      </c>
      <c r="N54" s="43" t="s">
        <v>183</v>
      </c>
      <c r="O54" s="43" t="s">
        <v>11549</v>
      </c>
      <c r="P54" s="46" t="s">
        <v>13404</v>
      </c>
      <c r="Q54" s="47">
        <v>45809</v>
      </c>
      <c r="R54" s="48" t="str">
        <f t="shared" si="0"/>
        <v>4580 WM+ NAN 183 Phạm Đình Toái</v>
      </c>
      <c r="S54" s="48" t="str">
        <f>VLOOKUP(U54,Sheet1!$A:$B,2,0)</f>
        <v>WIN-058</v>
      </c>
      <c r="T54" s="43" t="s">
        <v>181</v>
      </c>
      <c r="U54" s="43" t="s">
        <v>11242</v>
      </c>
      <c r="V54" s="43" t="s">
        <v>182</v>
      </c>
    </row>
    <row r="55" spans="1:22" x14ac:dyDescent="0.25">
      <c r="A55" s="43" t="s">
        <v>8</v>
      </c>
      <c r="B55" s="43" t="s">
        <v>180</v>
      </c>
      <c r="C55" s="43" t="s">
        <v>8351</v>
      </c>
      <c r="D55" s="43" t="s">
        <v>8361</v>
      </c>
      <c r="E55" s="43" t="s">
        <v>8340</v>
      </c>
      <c r="F55" s="44">
        <v>46000</v>
      </c>
      <c r="G55" s="43" t="s">
        <v>8341</v>
      </c>
      <c r="H55" s="45">
        <v>1</v>
      </c>
      <c r="I55" s="43" t="s">
        <v>8342</v>
      </c>
      <c r="J55" s="43" t="s">
        <v>8406</v>
      </c>
      <c r="K55" s="43" t="s">
        <v>10983</v>
      </c>
      <c r="L55" s="43" t="s">
        <v>10984</v>
      </c>
      <c r="M55" s="45">
        <v>46000</v>
      </c>
      <c r="N55" s="43" t="s">
        <v>183</v>
      </c>
      <c r="O55" s="43" t="s">
        <v>11549</v>
      </c>
      <c r="P55" s="46" t="s">
        <v>13404</v>
      </c>
      <c r="Q55" s="47">
        <v>45809</v>
      </c>
      <c r="R55" s="48" t="str">
        <f t="shared" si="0"/>
        <v>4580 WM+ NAN 183 Phạm Đình Toái</v>
      </c>
      <c r="S55" s="48" t="str">
        <f>VLOOKUP(U55,Sheet1!$A:$B,2,0)</f>
        <v>WIN-058</v>
      </c>
      <c r="T55" s="43" t="s">
        <v>181</v>
      </c>
      <c r="U55" s="43" t="s">
        <v>11242</v>
      </c>
      <c r="V55" s="43" t="s">
        <v>182</v>
      </c>
    </row>
    <row r="56" spans="1:22" x14ac:dyDescent="0.25">
      <c r="A56" s="43" t="s">
        <v>8</v>
      </c>
      <c r="B56" s="43" t="s">
        <v>74</v>
      </c>
      <c r="C56" s="43" t="s">
        <v>8338</v>
      </c>
      <c r="D56" s="43" t="s">
        <v>8361</v>
      </c>
      <c r="E56" s="43" t="s">
        <v>8340</v>
      </c>
      <c r="F56" s="44">
        <v>46000</v>
      </c>
      <c r="G56" s="43" t="s">
        <v>8341</v>
      </c>
      <c r="H56" s="45">
        <v>1</v>
      </c>
      <c r="I56" s="43" t="s">
        <v>8342</v>
      </c>
      <c r="J56" s="43" t="s">
        <v>8407</v>
      </c>
      <c r="K56" s="43" t="s">
        <v>10983</v>
      </c>
      <c r="L56" s="43" t="s">
        <v>10984</v>
      </c>
      <c r="M56" s="45">
        <v>46000</v>
      </c>
      <c r="N56" s="43" t="s">
        <v>77</v>
      </c>
      <c r="O56" s="43" t="s">
        <v>11549</v>
      </c>
      <c r="P56" s="46" t="s">
        <v>13405</v>
      </c>
      <c r="Q56" s="47">
        <v>45809</v>
      </c>
      <c r="R56" s="48" t="str">
        <f t="shared" si="0"/>
        <v>2AMV WM+ NAN Quỳnh Tân, Quỳnh Lưu.</v>
      </c>
      <c r="S56" s="48" t="str">
        <f>VLOOKUP(U56,Sheet1!$A:$B,2,0)</f>
        <v>WIN-058</v>
      </c>
      <c r="T56" s="43" t="s">
        <v>75</v>
      </c>
      <c r="U56" s="43" t="s">
        <v>11242</v>
      </c>
      <c r="V56" s="43" t="s">
        <v>76</v>
      </c>
    </row>
    <row r="57" spans="1:22" x14ac:dyDescent="0.25">
      <c r="A57" s="43" t="s">
        <v>8</v>
      </c>
      <c r="B57" s="43" t="s">
        <v>356</v>
      </c>
      <c r="C57" s="43" t="s">
        <v>8338</v>
      </c>
      <c r="D57" s="43" t="s">
        <v>8368</v>
      </c>
      <c r="E57" s="43" t="s">
        <v>8340</v>
      </c>
      <c r="F57" s="44">
        <v>166785</v>
      </c>
      <c r="G57" s="43" t="s">
        <v>8341</v>
      </c>
      <c r="H57" s="45">
        <v>3</v>
      </c>
      <c r="I57" s="43" t="s">
        <v>8342</v>
      </c>
      <c r="J57" s="43" t="s">
        <v>8408</v>
      </c>
      <c r="K57" s="43" t="s">
        <v>11010</v>
      </c>
      <c r="L57" s="43" t="s">
        <v>11011</v>
      </c>
      <c r="M57" s="45">
        <v>55595</v>
      </c>
      <c r="N57" s="43" t="s">
        <v>359</v>
      </c>
      <c r="O57" s="43" t="s">
        <v>11549</v>
      </c>
      <c r="P57" s="46" t="s">
        <v>13406</v>
      </c>
      <c r="Q57" s="47">
        <v>45809</v>
      </c>
      <c r="R57" s="48" t="str">
        <f t="shared" si="0"/>
        <v>6574 WM+ QBH 97 Hùng Vương</v>
      </c>
      <c r="S57" s="48" t="str">
        <f>VLOOKUP(U57,Sheet1!$A:$B,2,0)</f>
        <v>WIN-045</v>
      </c>
      <c r="T57" s="43" t="s">
        <v>357</v>
      </c>
      <c r="U57" s="43" t="s">
        <v>11198</v>
      </c>
      <c r="V57" s="43" t="s">
        <v>358</v>
      </c>
    </row>
    <row r="58" spans="1:22" x14ac:dyDescent="0.25">
      <c r="A58" s="43" t="s">
        <v>8</v>
      </c>
      <c r="B58" s="43" t="s">
        <v>356</v>
      </c>
      <c r="C58" s="43" t="s">
        <v>8351</v>
      </c>
      <c r="D58" s="43" t="s">
        <v>8365</v>
      </c>
      <c r="E58" s="43" t="s">
        <v>8340</v>
      </c>
      <c r="F58" s="44">
        <v>50182</v>
      </c>
      <c r="G58" s="43" t="s">
        <v>8341</v>
      </c>
      <c r="H58" s="45">
        <v>1</v>
      </c>
      <c r="I58" s="43" t="s">
        <v>8342</v>
      </c>
      <c r="J58" s="43" t="s">
        <v>8408</v>
      </c>
      <c r="K58" s="43" t="s">
        <v>10938</v>
      </c>
      <c r="L58" s="43" t="s">
        <v>10939</v>
      </c>
      <c r="M58" s="45">
        <v>50182</v>
      </c>
      <c r="N58" s="43" t="s">
        <v>359</v>
      </c>
      <c r="O58" s="43" t="s">
        <v>11549</v>
      </c>
      <c r="P58" s="46" t="s">
        <v>13406</v>
      </c>
      <c r="Q58" s="47">
        <v>45809</v>
      </c>
      <c r="R58" s="48" t="str">
        <f t="shared" si="0"/>
        <v>6574 WM+ QBH 97 Hùng Vương</v>
      </c>
      <c r="S58" s="48" t="str">
        <f>VLOOKUP(U58,Sheet1!$A:$B,2,0)</f>
        <v>WIN-045</v>
      </c>
      <c r="T58" s="43" t="s">
        <v>357</v>
      </c>
      <c r="U58" s="43" t="s">
        <v>11198</v>
      </c>
      <c r="V58" s="43" t="s">
        <v>358</v>
      </c>
    </row>
    <row r="59" spans="1:22" x14ac:dyDescent="0.25">
      <c r="A59" s="43" t="s">
        <v>8</v>
      </c>
      <c r="B59" s="43" t="s">
        <v>348</v>
      </c>
      <c r="C59" s="43" t="s">
        <v>8338</v>
      </c>
      <c r="D59" s="43" t="s">
        <v>8355</v>
      </c>
      <c r="E59" s="43" t="s">
        <v>8340</v>
      </c>
      <c r="F59" s="44">
        <v>555290</v>
      </c>
      <c r="G59" s="43" t="s">
        <v>8341</v>
      </c>
      <c r="H59" s="45">
        <v>5</v>
      </c>
      <c r="I59" s="43" t="s">
        <v>8342</v>
      </c>
      <c r="J59" s="43" t="s">
        <v>8409</v>
      </c>
      <c r="K59" s="43" t="s">
        <v>10934</v>
      </c>
      <c r="L59" s="43" t="s">
        <v>10935</v>
      </c>
      <c r="M59" s="45">
        <v>111058</v>
      </c>
      <c r="N59" s="43" t="s">
        <v>351</v>
      </c>
      <c r="O59" s="43" t="s">
        <v>11549</v>
      </c>
      <c r="P59" s="46" t="s">
        <v>11662</v>
      </c>
      <c r="Q59" s="47">
        <v>45809</v>
      </c>
      <c r="R59" s="48" t="str">
        <f t="shared" si="0"/>
        <v>6527 WM+ SLA Tổ 8 Chiềng Sinh</v>
      </c>
      <c r="S59" s="48" t="str">
        <f>VLOOKUP(U59,Sheet1!$A:$B,2,0)</f>
        <v>WIN-049</v>
      </c>
      <c r="T59" s="43" t="s">
        <v>349</v>
      </c>
      <c r="U59" s="43" t="s">
        <v>11217</v>
      </c>
      <c r="V59" s="43" t="s">
        <v>350</v>
      </c>
    </row>
    <row r="60" spans="1:22" x14ac:dyDescent="0.25">
      <c r="A60" s="43" t="s">
        <v>8</v>
      </c>
      <c r="B60" s="43" t="s">
        <v>266</v>
      </c>
      <c r="C60" s="43" t="s">
        <v>8338</v>
      </c>
      <c r="D60" s="43" t="s">
        <v>8410</v>
      </c>
      <c r="E60" s="43" t="s">
        <v>8340</v>
      </c>
      <c r="F60" s="44">
        <v>60213</v>
      </c>
      <c r="G60" s="43" t="s">
        <v>8341</v>
      </c>
      <c r="H60" s="45">
        <v>1</v>
      </c>
      <c r="I60" s="43" t="s">
        <v>8342</v>
      </c>
      <c r="J60" s="43" t="s">
        <v>8411</v>
      </c>
      <c r="K60" s="43" t="s">
        <v>10883</v>
      </c>
      <c r="L60" s="43" t="s">
        <v>10884</v>
      </c>
      <c r="M60" s="45">
        <v>60213</v>
      </c>
      <c r="N60" s="43" t="s">
        <v>269</v>
      </c>
      <c r="O60" s="43" t="s">
        <v>11549</v>
      </c>
      <c r="P60" s="46" t="s">
        <v>11843</v>
      </c>
      <c r="Q60" s="47">
        <v>45809</v>
      </c>
      <c r="R60" s="48" t="str">
        <f t="shared" si="0"/>
        <v>6035 WM+ KGG Lô P2 – 36 + 37 Đường</v>
      </c>
      <c r="S60" s="48" t="str">
        <f>VLOOKUP(U60,Sheet1!$A:$B,2,0)</f>
        <v>WIN-057</v>
      </c>
      <c r="T60" s="43" t="s">
        <v>267</v>
      </c>
      <c r="U60" s="43" t="s">
        <v>11237</v>
      </c>
      <c r="V60" s="43" t="s">
        <v>268</v>
      </c>
    </row>
    <row r="61" spans="1:22" x14ac:dyDescent="0.25">
      <c r="A61" s="43" t="s">
        <v>8</v>
      </c>
      <c r="B61" s="43" t="s">
        <v>38</v>
      </c>
      <c r="C61" s="43" t="s">
        <v>8338</v>
      </c>
      <c r="D61" s="43" t="s">
        <v>8410</v>
      </c>
      <c r="E61" s="43" t="s">
        <v>8340</v>
      </c>
      <c r="F61" s="44">
        <v>60213</v>
      </c>
      <c r="G61" s="43" t="s">
        <v>8341</v>
      </c>
      <c r="H61" s="45">
        <v>1</v>
      </c>
      <c r="I61" s="43" t="s">
        <v>8342</v>
      </c>
      <c r="J61" s="43" t="s">
        <v>8413</v>
      </c>
      <c r="K61" s="43" t="s">
        <v>10883</v>
      </c>
      <c r="L61" s="43" t="s">
        <v>10884</v>
      </c>
      <c r="M61" s="45">
        <v>60213</v>
      </c>
      <c r="N61" s="43" t="s">
        <v>41</v>
      </c>
      <c r="O61" s="43" t="s">
        <v>11549</v>
      </c>
      <c r="P61" s="46" t="s">
        <v>13407</v>
      </c>
      <c r="Q61" s="47">
        <v>45809</v>
      </c>
      <c r="R61" s="48" t="str">
        <f t="shared" si="0"/>
        <v>2ABG WIN HCM 1.11, 16/9 Bùi Văn Ba</v>
      </c>
      <c r="S61" s="48" t="str">
        <f>VLOOKUP(U61,Sheet1!$A:$B,2,0)</f>
        <v>WIN</v>
      </c>
      <c r="T61" s="43" t="s">
        <v>39</v>
      </c>
      <c r="U61" s="43" t="s">
        <v>11213</v>
      </c>
      <c r="V61" s="43" t="s">
        <v>40</v>
      </c>
    </row>
    <row r="62" spans="1:22" x14ac:dyDescent="0.25">
      <c r="A62" s="43" t="s">
        <v>8</v>
      </c>
      <c r="B62" s="43" t="s">
        <v>38</v>
      </c>
      <c r="C62" s="43" t="s">
        <v>8351</v>
      </c>
      <c r="D62" s="43" t="s">
        <v>8355</v>
      </c>
      <c r="E62" s="43" t="s">
        <v>8340</v>
      </c>
      <c r="F62" s="44">
        <v>111058</v>
      </c>
      <c r="G62" s="43" t="s">
        <v>8341</v>
      </c>
      <c r="H62" s="45">
        <v>1</v>
      </c>
      <c r="I62" s="43" t="s">
        <v>8342</v>
      </c>
      <c r="J62" s="43" t="s">
        <v>8413</v>
      </c>
      <c r="K62" s="43" t="s">
        <v>10934</v>
      </c>
      <c r="L62" s="43" t="s">
        <v>10935</v>
      </c>
      <c r="M62" s="45">
        <v>111058</v>
      </c>
      <c r="N62" s="43" t="s">
        <v>41</v>
      </c>
      <c r="O62" s="43" t="s">
        <v>11549</v>
      </c>
      <c r="P62" s="46" t="s">
        <v>13407</v>
      </c>
      <c r="Q62" s="47">
        <v>45809</v>
      </c>
      <c r="R62" s="48" t="str">
        <f t="shared" si="0"/>
        <v>2ABG WIN HCM 1.11, 16/9 Bùi Văn Ba</v>
      </c>
      <c r="S62" s="48" t="str">
        <f>VLOOKUP(U62,Sheet1!$A:$B,2,0)</f>
        <v>WIN</v>
      </c>
      <c r="T62" s="43" t="s">
        <v>39</v>
      </c>
      <c r="U62" s="43" t="s">
        <v>11213</v>
      </c>
      <c r="V62" s="43" t="s">
        <v>40</v>
      </c>
    </row>
    <row r="63" spans="1:22" x14ac:dyDescent="0.25">
      <c r="A63" s="43" t="s">
        <v>8</v>
      </c>
      <c r="B63" s="43" t="s">
        <v>38</v>
      </c>
      <c r="C63" s="43" t="s">
        <v>8364</v>
      </c>
      <c r="D63" s="43" t="s">
        <v>8339</v>
      </c>
      <c r="E63" s="43" t="s">
        <v>8340</v>
      </c>
      <c r="F63" s="44">
        <v>113520</v>
      </c>
      <c r="G63" s="43" t="s">
        <v>8341</v>
      </c>
      <c r="H63" s="45">
        <v>2</v>
      </c>
      <c r="I63" s="43" t="s">
        <v>8342</v>
      </c>
      <c r="J63" s="43" t="s">
        <v>8413</v>
      </c>
      <c r="K63" s="43" t="s">
        <v>10897</v>
      </c>
      <c r="L63" s="43" t="s">
        <v>10898</v>
      </c>
      <c r="M63" s="45">
        <v>56760</v>
      </c>
      <c r="N63" s="43" t="s">
        <v>41</v>
      </c>
      <c r="O63" s="43" t="s">
        <v>11549</v>
      </c>
      <c r="P63" s="46" t="s">
        <v>13407</v>
      </c>
      <c r="Q63" s="47">
        <v>45809</v>
      </c>
      <c r="R63" s="48" t="str">
        <f t="shared" si="0"/>
        <v>2ABG WIN HCM 1.11, 16/9 Bùi Văn Ba</v>
      </c>
      <c r="S63" s="48" t="str">
        <f>VLOOKUP(U63,Sheet1!$A:$B,2,0)</f>
        <v>WIN</v>
      </c>
      <c r="T63" s="43" t="s">
        <v>39</v>
      </c>
      <c r="U63" s="43" t="s">
        <v>11213</v>
      </c>
      <c r="V63" s="43" t="s">
        <v>40</v>
      </c>
    </row>
    <row r="64" spans="1:22" x14ac:dyDescent="0.25">
      <c r="A64" s="43" t="s">
        <v>8</v>
      </c>
      <c r="B64" s="43" t="s">
        <v>38</v>
      </c>
      <c r="C64" s="43" t="s">
        <v>8367</v>
      </c>
      <c r="D64" s="43" t="s">
        <v>8352</v>
      </c>
      <c r="E64" s="43" t="s">
        <v>8340</v>
      </c>
      <c r="F64" s="44">
        <v>182655</v>
      </c>
      <c r="G64" s="43" t="s">
        <v>8341</v>
      </c>
      <c r="H64" s="45">
        <v>3</v>
      </c>
      <c r="I64" s="43" t="s">
        <v>8342</v>
      </c>
      <c r="J64" s="43" t="s">
        <v>8413</v>
      </c>
      <c r="K64" s="43" t="s">
        <v>10881</v>
      </c>
      <c r="L64" s="43" t="s">
        <v>10882</v>
      </c>
      <c r="M64" s="45">
        <v>60885</v>
      </c>
      <c r="N64" s="43" t="s">
        <v>41</v>
      </c>
      <c r="O64" s="43" t="s">
        <v>11549</v>
      </c>
      <c r="P64" s="46" t="s">
        <v>13407</v>
      </c>
      <c r="Q64" s="47">
        <v>45809</v>
      </c>
      <c r="R64" s="48" t="str">
        <f t="shared" si="0"/>
        <v>2ABG WIN HCM 1.11, 16/9 Bùi Văn Ba</v>
      </c>
      <c r="S64" s="48" t="str">
        <f>VLOOKUP(U64,Sheet1!$A:$B,2,0)</f>
        <v>WIN</v>
      </c>
      <c r="T64" s="43" t="s">
        <v>39</v>
      </c>
      <c r="U64" s="43" t="s">
        <v>11213</v>
      </c>
      <c r="V64" s="43" t="s">
        <v>40</v>
      </c>
    </row>
    <row r="65" spans="1:22" x14ac:dyDescent="0.25">
      <c r="A65" s="43" t="s">
        <v>8</v>
      </c>
      <c r="B65" s="43" t="s">
        <v>270</v>
      </c>
      <c r="C65" s="43" t="s">
        <v>8338</v>
      </c>
      <c r="D65" s="43" t="s">
        <v>8355</v>
      </c>
      <c r="E65" s="43" t="s">
        <v>8340</v>
      </c>
      <c r="F65" s="44">
        <v>333174</v>
      </c>
      <c r="G65" s="43" t="s">
        <v>8341</v>
      </c>
      <c r="H65" s="45">
        <v>3</v>
      </c>
      <c r="I65" s="43" t="s">
        <v>8342</v>
      </c>
      <c r="J65" s="43" t="s">
        <v>8414</v>
      </c>
      <c r="K65" s="43" t="s">
        <v>10934</v>
      </c>
      <c r="L65" s="43" t="s">
        <v>10935</v>
      </c>
      <c r="M65" s="45">
        <v>111058</v>
      </c>
      <c r="N65" s="43" t="s">
        <v>271</v>
      </c>
      <c r="O65" s="43" t="s">
        <v>11549</v>
      </c>
      <c r="P65" s="46" t="s">
        <v>11343</v>
      </c>
      <c r="Q65" s="47">
        <v>45809</v>
      </c>
      <c r="R65" s="48" t="str">
        <f t="shared" si="0"/>
        <v>6035 WM+ KGG Lô P2 – 36 + 37 Đường</v>
      </c>
      <c r="S65" s="48" t="str">
        <f>VLOOKUP(U65,Sheet1!$A:$B,2,0)</f>
        <v>WIN-057</v>
      </c>
      <c r="T65" s="43" t="s">
        <v>267</v>
      </c>
      <c r="U65" s="43" t="s">
        <v>11237</v>
      </c>
      <c r="V65" s="43" t="s">
        <v>268</v>
      </c>
    </row>
    <row r="66" spans="1:22" x14ac:dyDescent="0.25">
      <c r="A66" s="43" t="s">
        <v>8</v>
      </c>
      <c r="B66" s="43" t="s">
        <v>70</v>
      </c>
      <c r="C66" s="43" t="s">
        <v>8338</v>
      </c>
      <c r="D66" s="43" t="s">
        <v>8361</v>
      </c>
      <c r="E66" s="43" t="s">
        <v>8340</v>
      </c>
      <c r="F66" s="44">
        <v>230000</v>
      </c>
      <c r="G66" s="43" t="s">
        <v>8341</v>
      </c>
      <c r="H66" s="45">
        <v>5</v>
      </c>
      <c r="I66" s="43" t="s">
        <v>8342</v>
      </c>
      <c r="J66" s="43" t="s">
        <v>8415</v>
      </c>
      <c r="K66" s="43" t="s">
        <v>10983</v>
      </c>
      <c r="L66" s="43" t="s">
        <v>10984</v>
      </c>
      <c r="M66" s="45">
        <v>46000</v>
      </c>
      <c r="N66" s="43" t="s">
        <v>73</v>
      </c>
      <c r="O66" s="43" t="s">
        <v>11549</v>
      </c>
      <c r="P66" s="46" t="s">
        <v>11838</v>
      </c>
      <c r="Q66" s="47">
        <v>45809</v>
      </c>
      <c r="R66" s="48" t="str">
        <f t="shared" si="0"/>
        <v>2AM8 WM+ VPC Khu Trung Tâm, Lãng Cô</v>
      </c>
      <c r="S66" s="48" t="str">
        <f>VLOOKUP(U66,Sheet1!$A:$B,2,0)</f>
        <v>WIN-029</v>
      </c>
      <c r="T66" s="43" t="s">
        <v>71</v>
      </c>
      <c r="U66" s="43" t="s">
        <v>11143</v>
      </c>
      <c r="V66" s="43" t="s">
        <v>72</v>
      </c>
    </row>
    <row r="67" spans="1:22" x14ac:dyDescent="0.25">
      <c r="A67" s="43" t="s">
        <v>8</v>
      </c>
      <c r="B67" s="43" t="s">
        <v>46</v>
      </c>
      <c r="C67" s="43" t="s">
        <v>8338</v>
      </c>
      <c r="D67" s="43" t="s">
        <v>8368</v>
      </c>
      <c r="E67" s="43" t="s">
        <v>8340</v>
      </c>
      <c r="F67" s="44">
        <v>277975</v>
      </c>
      <c r="G67" s="43" t="s">
        <v>8341</v>
      </c>
      <c r="H67" s="45">
        <v>5</v>
      </c>
      <c r="I67" s="43" t="s">
        <v>8342</v>
      </c>
      <c r="J67" s="43" t="s">
        <v>8416</v>
      </c>
      <c r="K67" s="43" t="s">
        <v>11010</v>
      </c>
      <c r="L67" s="43" t="s">
        <v>11011</v>
      </c>
      <c r="M67" s="45">
        <v>55595</v>
      </c>
      <c r="N67" s="43" t="s">
        <v>49</v>
      </c>
      <c r="O67" s="43" t="s">
        <v>11549</v>
      </c>
      <c r="P67" s="46" t="s">
        <v>13408</v>
      </c>
      <c r="Q67" s="47">
        <v>45809</v>
      </c>
      <c r="R67" s="48" t="str">
        <f t="shared" si="0"/>
        <v>2AGV WM+ HNI Số 1, Ngách 22/163 Khu</v>
      </c>
      <c r="S67" s="48" t="str">
        <f>VLOOKUP(U67,Sheet1!$A:$B,2,0)</f>
        <v>WIN-002</v>
      </c>
      <c r="T67" s="43" t="s">
        <v>47</v>
      </c>
      <c r="U67" s="43" t="s">
        <v>11033</v>
      </c>
      <c r="V67" s="43" t="s">
        <v>48</v>
      </c>
    </row>
    <row r="68" spans="1:22" x14ac:dyDescent="0.25">
      <c r="A68" s="43" t="s">
        <v>8</v>
      </c>
      <c r="B68" s="43" t="s">
        <v>352</v>
      </c>
      <c r="C68" s="43" t="s">
        <v>8338</v>
      </c>
      <c r="D68" s="43" t="s">
        <v>8355</v>
      </c>
      <c r="E68" s="43" t="s">
        <v>8340</v>
      </c>
      <c r="F68" s="44">
        <v>111058</v>
      </c>
      <c r="G68" s="43" t="s">
        <v>8341</v>
      </c>
      <c r="H68" s="45">
        <v>1</v>
      </c>
      <c r="I68" s="43" t="s">
        <v>8342</v>
      </c>
      <c r="J68" s="43" t="s">
        <v>8417</v>
      </c>
      <c r="K68" s="43" t="s">
        <v>10934</v>
      </c>
      <c r="L68" s="43" t="s">
        <v>10935</v>
      </c>
      <c r="M68" s="45">
        <v>111058</v>
      </c>
      <c r="N68" s="43" t="s">
        <v>355</v>
      </c>
      <c r="O68" s="43" t="s">
        <v>11549</v>
      </c>
      <c r="P68" s="46" t="s">
        <v>13409</v>
      </c>
      <c r="Q68" s="47">
        <v>45809</v>
      </c>
      <c r="R68" s="48" t="str">
        <f t="shared" ref="R68:R131" si="1">T68&amp;" "&amp;V68</f>
        <v>6548 WM+ HNI 366 Liên Kết, Cao Viên</v>
      </c>
      <c r="S68" s="48" t="str">
        <f>VLOOKUP(U68,Sheet1!$A:$B,2,0)</f>
        <v>WIN-002</v>
      </c>
      <c r="T68" s="43" t="s">
        <v>353</v>
      </c>
      <c r="U68" s="43" t="s">
        <v>11033</v>
      </c>
      <c r="V68" s="43" t="s">
        <v>354</v>
      </c>
    </row>
    <row r="69" spans="1:22" x14ac:dyDescent="0.25">
      <c r="A69" s="43" t="s">
        <v>8</v>
      </c>
      <c r="B69" s="43" t="s">
        <v>124</v>
      </c>
      <c r="C69" s="43" t="s">
        <v>8338</v>
      </c>
      <c r="D69" s="43" t="s">
        <v>8339</v>
      </c>
      <c r="E69" s="43" t="s">
        <v>8340</v>
      </c>
      <c r="F69" s="44">
        <v>227040</v>
      </c>
      <c r="G69" s="43" t="s">
        <v>8341</v>
      </c>
      <c r="H69" s="45">
        <v>4</v>
      </c>
      <c r="I69" s="43" t="s">
        <v>8342</v>
      </c>
      <c r="J69" s="43" t="s">
        <v>8418</v>
      </c>
      <c r="K69" s="43" t="s">
        <v>10897</v>
      </c>
      <c r="L69" s="43" t="s">
        <v>10898</v>
      </c>
      <c r="M69" s="45">
        <v>56760</v>
      </c>
      <c r="N69" s="43" t="s">
        <v>127</v>
      </c>
      <c r="O69" s="43" t="s">
        <v>11549</v>
      </c>
      <c r="P69" s="46" t="s">
        <v>13410</v>
      </c>
      <c r="Q69" s="47">
        <v>45809</v>
      </c>
      <c r="R69" s="48" t="str">
        <f t="shared" si="1"/>
        <v>3524 WM+ BNH 203 Nguyễn Văn Cừ</v>
      </c>
      <c r="S69" s="48" t="str">
        <f>VLOOKUP(U69,Sheet1!$A:$B,2,0)</f>
        <v>WIN-031</v>
      </c>
      <c r="T69" s="43" t="s">
        <v>125</v>
      </c>
      <c r="U69" s="43" t="s">
        <v>11153</v>
      </c>
      <c r="V69" s="43" t="s">
        <v>126</v>
      </c>
    </row>
    <row r="70" spans="1:22" x14ac:dyDescent="0.25">
      <c r="A70" s="43" t="s">
        <v>8</v>
      </c>
      <c r="B70" s="43" t="s">
        <v>124</v>
      </c>
      <c r="C70" s="43" t="s">
        <v>8351</v>
      </c>
      <c r="D70" s="43" t="s">
        <v>8352</v>
      </c>
      <c r="E70" s="43" t="s">
        <v>8340</v>
      </c>
      <c r="F70" s="44">
        <v>60885</v>
      </c>
      <c r="G70" s="43" t="s">
        <v>8341</v>
      </c>
      <c r="H70" s="45">
        <v>1</v>
      </c>
      <c r="I70" s="43" t="s">
        <v>8342</v>
      </c>
      <c r="J70" s="43" t="s">
        <v>8418</v>
      </c>
      <c r="K70" s="43" t="s">
        <v>10881</v>
      </c>
      <c r="L70" s="43" t="s">
        <v>10882</v>
      </c>
      <c r="M70" s="45">
        <v>60885</v>
      </c>
      <c r="N70" s="43" t="s">
        <v>127</v>
      </c>
      <c r="O70" s="43" t="s">
        <v>11549</v>
      </c>
      <c r="P70" s="46" t="s">
        <v>13410</v>
      </c>
      <c r="Q70" s="47">
        <v>45809</v>
      </c>
      <c r="R70" s="48" t="str">
        <f t="shared" si="1"/>
        <v>3524 WM+ BNH 203 Nguyễn Văn Cừ</v>
      </c>
      <c r="S70" s="48" t="str">
        <f>VLOOKUP(U70,Sheet1!$A:$B,2,0)</f>
        <v>WIN-031</v>
      </c>
      <c r="T70" s="43" t="s">
        <v>125</v>
      </c>
      <c r="U70" s="43" t="s">
        <v>11153</v>
      </c>
      <c r="V70" s="43" t="s">
        <v>126</v>
      </c>
    </row>
    <row r="71" spans="1:22" x14ac:dyDescent="0.25">
      <c r="A71" s="43" t="s">
        <v>8</v>
      </c>
      <c r="B71" s="43" t="s">
        <v>124</v>
      </c>
      <c r="C71" s="43" t="s">
        <v>8364</v>
      </c>
      <c r="D71" s="43" t="s">
        <v>8365</v>
      </c>
      <c r="E71" s="43" t="s">
        <v>8340</v>
      </c>
      <c r="F71" s="44">
        <v>301092</v>
      </c>
      <c r="G71" s="43" t="s">
        <v>8341</v>
      </c>
      <c r="H71" s="45">
        <v>6</v>
      </c>
      <c r="I71" s="43" t="s">
        <v>8342</v>
      </c>
      <c r="J71" s="43" t="s">
        <v>8418</v>
      </c>
      <c r="K71" s="43" t="s">
        <v>10938</v>
      </c>
      <c r="L71" s="43" t="s">
        <v>10939</v>
      </c>
      <c r="M71" s="45">
        <v>50182</v>
      </c>
      <c r="N71" s="43" t="s">
        <v>127</v>
      </c>
      <c r="O71" s="43" t="s">
        <v>11549</v>
      </c>
      <c r="P71" s="46" t="s">
        <v>13410</v>
      </c>
      <c r="Q71" s="47">
        <v>45809</v>
      </c>
      <c r="R71" s="48" t="str">
        <f t="shared" si="1"/>
        <v>3524 WM+ BNH 203 Nguyễn Văn Cừ</v>
      </c>
      <c r="S71" s="48" t="str">
        <f>VLOOKUP(U71,Sheet1!$A:$B,2,0)</f>
        <v>WIN-031</v>
      </c>
      <c r="T71" s="43" t="s">
        <v>125</v>
      </c>
      <c r="U71" s="43" t="s">
        <v>11153</v>
      </c>
      <c r="V71" s="43" t="s">
        <v>126</v>
      </c>
    </row>
    <row r="72" spans="1:22" x14ac:dyDescent="0.25">
      <c r="A72" s="43" t="s">
        <v>8</v>
      </c>
      <c r="B72" s="43" t="s">
        <v>272</v>
      </c>
      <c r="C72" s="43" t="s">
        <v>8338</v>
      </c>
      <c r="D72" s="43" t="s">
        <v>8410</v>
      </c>
      <c r="E72" s="43" t="s">
        <v>8340</v>
      </c>
      <c r="F72" s="44">
        <v>60213</v>
      </c>
      <c r="G72" s="43" t="s">
        <v>8341</v>
      </c>
      <c r="H72" s="45">
        <v>1</v>
      </c>
      <c r="I72" s="43" t="s">
        <v>8342</v>
      </c>
      <c r="J72" s="43" t="s">
        <v>8419</v>
      </c>
      <c r="K72" s="43" t="s">
        <v>10883</v>
      </c>
      <c r="L72" s="43" t="s">
        <v>10884</v>
      </c>
      <c r="M72" s="45">
        <v>60213</v>
      </c>
      <c r="N72" s="43" t="s">
        <v>273</v>
      </c>
      <c r="O72" s="43" t="s">
        <v>11549</v>
      </c>
      <c r="P72" s="46" t="s">
        <v>11853</v>
      </c>
      <c r="Q72" s="47">
        <v>45809</v>
      </c>
      <c r="R72" s="48" t="str">
        <f t="shared" si="1"/>
        <v>6035 WM+ KGG Lô P2 – 36 + 37 Đường</v>
      </c>
      <c r="S72" s="48" t="str">
        <f>VLOOKUP(U72,Sheet1!$A:$B,2,0)</f>
        <v>WIN-057</v>
      </c>
      <c r="T72" s="43" t="s">
        <v>267</v>
      </c>
      <c r="U72" s="43" t="s">
        <v>11237</v>
      </c>
      <c r="V72" s="43" t="s">
        <v>268</v>
      </c>
    </row>
    <row r="73" spans="1:22" x14ac:dyDescent="0.25">
      <c r="A73" s="43" t="s">
        <v>8</v>
      </c>
      <c r="B73" s="43" t="s">
        <v>208</v>
      </c>
      <c r="C73" s="43" t="s">
        <v>8338</v>
      </c>
      <c r="D73" s="43" t="s">
        <v>8410</v>
      </c>
      <c r="E73" s="43" t="s">
        <v>8340</v>
      </c>
      <c r="F73" s="44">
        <v>60213</v>
      </c>
      <c r="G73" s="43" t="s">
        <v>8341</v>
      </c>
      <c r="H73" s="45">
        <v>1</v>
      </c>
      <c r="I73" s="43" t="s">
        <v>8342</v>
      </c>
      <c r="J73" s="43" t="s">
        <v>8420</v>
      </c>
      <c r="K73" s="43" t="s">
        <v>10883</v>
      </c>
      <c r="L73" s="43" t="s">
        <v>10884</v>
      </c>
      <c r="M73" s="45">
        <v>60213</v>
      </c>
      <c r="N73" s="43" t="s">
        <v>211</v>
      </c>
      <c r="O73" s="43" t="s">
        <v>11549</v>
      </c>
      <c r="P73" s="46" t="s">
        <v>11849</v>
      </c>
      <c r="Q73" s="47">
        <v>45809</v>
      </c>
      <c r="R73" s="48" t="str">
        <f t="shared" si="1"/>
        <v>4926 WM+ TNN 151C Đường Z115</v>
      </c>
      <c r="S73" s="48" t="str">
        <f>VLOOKUP(U73,Sheet1!$A:$B,2,0)</f>
        <v>WIN-059</v>
      </c>
      <c r="T73" s="43" t="s">
        <v>209</v>
      </c>
      <c r="U73" s="43" t="s">
        <v>11247</v>
      </c>
      <c r="V73" s="43" t="s">
        <v>210</v>
      </c>
    </row>
    <row r="74" spans="1:22" x14ac:dyDescent="0.25">
      <c r="A74" s="43" t="s">
        <v>8</v>
      </c>
      <c r="B74" s="43" t="s">
        <v>208</v>
      </c>
      <c r="C74" s="43" t="s">
        <v>8351</v>
      </c>
      <c r="D74" s="43" t="s">
        <v>8368</v>
      </c>
      <c r="E74" s="43" t="s">
        <v>8340</v>
      </c>
      <c r="F74" s="44">
        <v>111190</v>
      </c>
      <c r="G74" s="43" t="s">
        <v>8341</v>
      </c>
      <c r="H74" s="45">
        <v>2</v>
      </c>
      <c r="I74" s="43" t="s">
        <v>8342</v>
      </c>
      <c r="J74" s="43" t="s">
        <v>8420</v>
      </c>
      <c r="K74" s="43" t="s">
        <v>11010</v>
      </c>
      <c r="L74" s="43" t="s">
        <v>11011</v>
      </c>
      <c r="M74" s="45">
        <v>55595</v>
      </c>
      <c r="N74" s="43" t="s">
        <v>211</v>
      </c>
      <c r="O74" s="43" t="s">
        <v>11549</v>
      </c>
      <c r="P74" s="46" t="s">
        <v>11849</v>
      </c>
      <c r="Q74" s="47">
        <v>45809</v>
      </c>
      <c r="R74" s="48" t="str">
        <f t="shared" si="1"/>
        <v>4926 WM+ TNN 151C Đường Z115</v>
      </c>
      <c r="S74" s="48" t="str">
        <f>VLOOKUP(U74,Sheet1!$A:$B,2,0)</f>
        <v>WIN-059</v>
      </c>
      <c r="T74" s="43" t="s">
        <v>209</v>
      </c>
      <c r="U74" s="43" t="s">
        <v>11247</v>
      </c>
      <c r="V74" s="43" t="s">
        <v>210</v>
      </c>
    </row>
    <row r="75" spans="1:22" x14ac:dyDescent="0.25">
      <c r="A75" s="43" t="s">
        <v>8</v>
      </c>
      <c r="B75" s="43" t="s">
        <v>296</v>
      </c>
      <c r="C75" s="43" t="s">
        <v>8338</v>
      </c>
      <c r="D75" s="43" t="s">
        <v>8352</v>
      </c>
      <c r="E75" s="43" t="s">
        <v>8340</v>
      </c>
      <c r="F75" s="44">
        <v>74250</v>
      </c>
      <c r="G75" s="43" t="s">
        <v>8341</v>
      </c>
      <c r="H75" s="45">
        <v>1</v>
      </c>
      <c r="I75" s="43" t="s">
        <v>8342</v>
      </c>
      <c r="J75" s="43" t="s">
        <v>8421</v>
      </c>
      <c r="K75" s="43" t="s">
        <v>10881</v>
      </c>
      <c r="L75" s="43" t="s">
        <v>10882</v>
      </c>
      <c r="M75" s="45">
        <v>74250</v>
      </c>
      <c r="N75" s="43" t="s">
        <v>299</v>
      </c>
      <c r="O75" s="43" t="s">
        <v>11549</v>
      </c>
      <c r="P75" s="46" t="s">
        <v>13411</v>
      </c>
      <c r="Q75" s="47">
        <v>45809</v>
      </c>
      <c r="R75" s="48" t="str">
        <f t="shared" si="1"/>
        <v>6236 WM+ HNI Tân Hòa, Quốc Oai</v>
      </c>
      <c r="S75" s="48" t="str">
        <f>VLOOKUP(U75,Sheet1!$A:$B,2,0)</f>
        <v>WIN-002</v>
      </c>
      <c r="T75" s="43" t="s">
        <v>297</v>
      </c>
      <c r="U75" s="43" t="s">
        <v>11033</v>
      </c>
      <c r="V75" s="43" t="s">
        <v>298</v>
      </c>
    </row>
    <row r="76" spans="1:22" x14ac:dyDescent="0.25">
      <c r="A76" s="43" t="s">
        <v>8</v>
      </c>
      <c r="B76" s="43" t="s">
        <v>296</v>
      </c>
      <c r="C76" s="43" t="s">
        <v>8351</v>
      </c>
      <c r="D76" s="43" t="s">
        <v>8361</v>
      </c>
      <c r="E76" s="43" t="s">
        <v>8340</v>
      </c>
      <c r="F76" s="44">
        <v>92000</v>
      </c>
      <c r="G76" s="43" t="s">
        <v>8341</v>
      </c>
      <c r="H76" s="45">
        <v>2</v>
      </c>
      <c r="I76" s="43" t="s">
        <v>8342</v>
      </c>
      <c r="J76" s="43" t="s">
        <v>8421</v>
      </c>
      <c r="K76" s="43" t="s">
        <v>10983</v>
      </c>
      <c r="L76" s="43" t="s">
        <v>10984</v>
      </c>
      <c r="M76" s="45">
        <v>46000</v>
      </c>
      <c r="N76" s="43" t="s">
        <v>299</v>
      </c>
      <c r="O76" s="43" t="s">
        <v>11549</v>
      </c>
      <c r="P76" s="46" t="s">
        <v>13411</v>
      </c>
      <c r="Q76" s="47">
        <v>45809</v>
      </c>
      <c r="R76" s="48" t="str">
        <f t="shared" si="1"/>
        <v>6236 WM+ HNI Tân Hòa, Quốc Oai</v>
      </c>
      <c r="S76" s="48" t="str">
        <f>VLOOKUP(U76,Sheet1!$A:$B,2,0)</f>
        <v>WIN-002</v>
      </c>
      <c r="T76" s="43" t="s">
        <v>297</v>
      </c>
      <c r="U76" s="43" t="s">
        <v>11033</v>
      </c>
      <c r="V76" s="43" t="s">
        <v>298</v>
      </c>
    </row>
    <row r="77" spans="1:22" x14ac:dyDescent="0.25">
      <c r="A77" s="43" t="s">
        <v>8</v>
      </c>
      <c r="B77" s="43" t="s">
        <v>132</v>
      </c>
      <c r="C77" s="43" t="s">
        <v>8338</v>
      </c>
      <c r="D77" s="43" t="s">
        <v>8346</v>
      </c>
      <c r="E77" s="43" t="s">
        <v>8340</v>
      </c>
      <c r="F77" s="44">
        <v>297000</v>
      </c>
      <c r="G77" s="43" t="s">
        <v>8341</v>
      </c>
      <c r="H77" s="45">
        <v>6</v>
      </c>
      <c r="I77" s="43" t="s">
        <v>8342</v>
      </c>
      <c r="J77" s="43" t="s">
        <v>8422</v>
      </c>
      <c r="K77" s="43" t="s">
        <v>10927</v>
      </c>
      <c r="L77" s="43" t="s">
        <v>10928</v>
      </c>
      <c r="M77" s="45">
        <v>49500</v>
      </c>
      <c r="N77" s="43" t="s">
        <v>135</v>
      </c>
      <c r="O77" s="43" t="s">
        <v>11549</v>
      </c>
      <c r="P77" s="46" t="s">
        <v>13412</v>
      </c>
      <c r="Q77" s="47">
        <v>45809</v>
      </c>
      <c r="R77" s="48" t="str">
        <f t="shared" si="1"/>
        <v>3837 WM+ HNI Thôn 7 Ninh Hiệp</v>
      </c>
      <c r="S77" s="48" t="str">
        <f>VLOOKUP(U77,Sheet1!$A:$B,2,0)</f>
        <v>WIN-002</v>
      </c>
      <c r="T77" s="43" t="s">
        <v>133</v>
      </c>
      <c r="U77" s="43" t="s">
        <v>11033</v>
      </c>
      <c r="V77" s="43" t="s">
        <v>134</v>
      </c>
    </row>
    <row r="78" spans="1:22" x14ac:dyDescent="0.25">
      <c r="A78" s="43" t="s">
        <v>8</v>
      </c>
      <c r="B78" s="43" t="s">
        <v>132</v>
      </c>
      <c r="C78" s="43" t="s">
        <v>8351</v>
      </c>
      <c r="D78" s="43" t="s">
        <v>8371</v>
      </c>
      <c r="E78" s="43" t="s">
        <v>8340</v>
      </c>
      <c r="F78" s="44">
        <v>100800</v>
      </c>
      <c r="G78" s="43" t="s">
        <v>8341</v>
      </c>
      <c r="H78" s="45">
        <v>2</v>
      </c>
      <c r="I78" s="43" t="s">
        <v>8342</v>
      </c>
      <c r="J78" s="43" t="s">
        <v>8422</v>
      </c>
      <c r="K78" s="43" t="s">
        <v>10936</v>
      </c>
      <c r="L78" s="43" t="s">
        <v>10937</v>
      </c>
      <c r="M78" s="45">
        <v>50400</v>
      </c>
      <c r="N78" s="43" t="s">
        <v>135</v>
      </c>
      <c r="O78" s="43" t="s">
        <v>11549</v>
      </c>
      <c r="P78" s="46" t="s">
        <v>13412</v>
      </c>
      <c r="Q78" s="47">
        <v>45809</v>
      </c>
      <c r="R78" s="48" t="str">
        <f t="shared" si="1"/>
        <v>3837 WM+ HNI Thôn 7 Ninh Hiệp</v>
      </c>
      <c r="S78" s="48" t="str">
        <f>VLOOKUP(U78,Sheet1!$A:$B,2,0)</f>
        <v>WIN-002</v>
      </c>
      <c r="T78" s="43" t="s">
        <v>133</v>
      </c>
      <c r="U78" s="43" t="s">
        <v>11033</v>
      </c>
      <c r="V78" s="43" t="s">
        <v>134</v>
      </c>
    </row>
    <row r="79" spans="1:22" x14ac:dyDescent="0.25">
      <c r="A79" s="43" t="s">
        <v>8</v>
      </c>
      <c r="B79" s="43" t="s">
        <v>274</v>
      </c>
      <c r="C79" s="43" t="s">
        <v>8338</v>
      </c>
      <c r="D79" s="43" t="s">
        <v>8355</v>
      </c>
      <c r="E79" s="43" t="s">
        <v>8340</v>
      </c>
      <c r="F79" s="44">
        <v>555290</v>
      </c>
      <c r="G79" s="43" t="s">
        <v>8341</v>
      </c>
      <c r="H79" s="45">
        <v>5</v>
      </c>
      <c r="I79" s="43" t="s">
        <v>8342</v>
      </c>
      <c r="J79" s="43" t="s">
        <v>8423</v>
      </c>
      <c r="K79" s="43" t="s">
        <v>10934</v>
      </c>
      <c r="L79" s="43" t="s">
        <v>10935</v>
      </c>
      <c r="M79" s="45">
        <v>111058</v>
      </c>
      <c r="N79" s="43" t="s">
        <v>275</v>
      </c>
      <c r="O79" s="43" t="s">
        <v>11549</v>
      </c>
      <c r="P79" s="46" t="s">
        <v>11719</v>
      </c>
      <c r="Q79" s="47">
        <v>45809</v>
      </c>
      <c r="R79" s="48" t="str">
        <f t="shared" si="1"/>
        <v>6035 WM+ KGG Lô P2 – 36 + 37 Đường</v>
      </c>
      <c r="S79" s="48" t="str">
        <f>VLOOKUP(U79,Sheet1!$A:$B,2,0)</f>
        <v>WIN-057</v>
      </c>
      <c r="T79" s="43" t="s">
        <v>267</v>
      </c>
      <c r="U79" s="43" t="s">
        <v>11237</v>
      </c>
      <c r="V79" s="43" t="s">
        <v>268</v>
      </c>
    </row>
    <row r="80" spans="1:22" x14ac:dyDescent="0.25">
      <c r="A80" s="43" t="s">
        <v>8</v>
      </c>
      <c r="B80" s="43" t="s">
        <v>376</v>
      </c>
      <c r="C80" s="43" t="s">
        <v>8338</v>
      </c>
      <c r="D80" s="43" t="s">
        <v>8368</v>
      </c>
      <c r="E80" s="43" t="s">
        <v>8340</v>
      </c>
      <c r="F80" s="44">
        <v>389165</v>
      </c>
      <c r="G80" s="43" t="s">
        <v>8341</v>
      </c>
      <c r="H80" s="45">
        <v>7</v>
      </c>
      <c r="I80" s="43" t="s">
        <v>8342</v>
      </c>
      <c r="J80" s="43" t="s">
        <v>8424</v>
      </c>
      <c r="K80" s="43" t="s">
        <v>11010</v>
      </c>
      <c r="L80" s="43" t="s">
        <v>11011</v>
      </c>
      <c r="M80" s="45">
        <v>55595</v>
      </c>
      <c r="N80" s="43" t="s">
        <v>379</v>
      </c>
      <c r="O80" s="43" t="s">
        <v>11549</v>
      </c>
      <c r="P80" s="46" t="s">
        <v>12967</v>
      </c>
      <c r="Q80" s="47">
        <v>45809</v>
      </c>
      <c r="R80" s="48" t="str">
        <f t="shared" si="1"/>
        <v>6850 WM+ CBG 37 Tổ 12 Sông Hiến</v>
      </c>
      <c r="S80" s="48" t="str">
        <f>VLOOKUP(U80,Sheet1!$A:$B,2,0)</f>
        <v>WIN-095</v>
      </c>
      <c r="T80" s="43" t="s">
        <v>377</v>
      </c>
      <c r="U80" s="43" t="s">
        <v>11327</v>
      </c>
      <c r="V80" s="43" t="s">
        <v>378</v>
      </c>
    </row>
    <row r="81" spans="1:22" x14ac:dyDescent="0.25">
      <c r="A81" s="43" t="s">
        <v>8</v>
      </c>
      <c r="B81" s="43" t="s">
        <v>336</v>
      </c>
      <c r="C81" s="43" t="s">
        <v>8338</v>
      </c>
      <c r="D81" s="43" t="s">
        <v>8352</v>
      </c>
      <c r="E81" s="43" t="s">
        <v>8340</v>
      </c>
      <c r="F81" s="44">
        <v>148500</v>
      </c>
      <c r="G81" s="43" t="s">
        <v>8341</v>
      </c>
      <c r="H81" s="45">
        <v>2</v>
      </c>
      <c r="I81" s="43" t="s">
        <v>8342</v>
      </c>
      <c r="J81" s="43" t="s">
        <v>8425</v>
      </c>
      <c r="K81" s="43" t="s">
        <v>10881</v>
      </c>
      <c r="L81" s="43" t="s">
        <v>10882</v>
      </c>
      <c r="M81" s="45">
        <v>74250</v>
      </c>
      <c r="N81" s="43" t="s">
        <v>339</v>
      </c>
      <c r="O81" s="43" t="s">
        <v>11549</v>
      </c>
      <c r="P81" s="46" t="s">
        <v>13382</v>
      </c>
      <c r="Q81" s="47">
        <v>45809</v>
      </c>
      <c r="R81" s="48" t="str">
        <f t="shared" si="1"/>
        <v>6480 WM+ VPC Khu 4 TT Tứ Trưng</v>
      </c>
      <c r="S81" s="48" t="str">
        <f>VLOOKUP(U81,Sheet1!$A:$B,2,0)</f>
        <v>WIN-029</v>
      </c>
      <c r="T81" s="43" t="s">
        <v>337</v>
      </c>
      <c r="U81" s="43" t="s">
        <v>11143</v>
      </c>
      <c r="V81" s="43" t="s">
        <v>338</v>
      </c>
    </row>
    <row r="82" spans="1:22" x14ac:dyDescent="0.25">
      <c r="A82" s="43" t="s">
        <v>8</v>
      </c>
      <c r="B82" s="43" t="s">
        <v>336</v>
      </c>
      <c r="C82" s="43" t="s">
        <v>8351</v>
      </c>
      <c r="D82" s="43" t="s">
        <v>8361</v>
      </c>
      <c r="E82" s="43" t="s">
        <v>8340</v>
      </c>
      <c r="F82" s="44">
        <v>138000</v>
      </c>
      <c r="G82" s="43" t="s">
        <v>8341</v>
      </c>
      <c r="H82" s="45">
        <v>3</v>
      </c>
      <c r="I82" s="43" t="s">
        <v>8342</v>
      </c>
      <c r="J82" s="43" t="s">
        <v>8425</v>
      </c>
      <c r="K82" s="43" t="s">
        <v>10983</v>
      </c>
      <c r="L82" s="43" t="s">
        <v>10984</v>
      </c>
      <c r="M82" s="45">
        <v>46000</v>
      </c>
      <c r="N82" s="43" t="s">
        <v>339</v>
      </c>
      <c r="O82" s="43" t="s">
        <v>11549</v>
      </c>
      <c r="P82" s="46" t="s">
        <v>13382</v>
      </c>
      <c r="Q82" s="47">
        <v>45809</v>
      </c>
      <c r="R82" s="48" t="str">
        <f t="shared" si="1"/>
        <v>6480 WM+ VPC Khu 4 TT Tứ Trưng</v>
      </c>
      <c r="S82" s="48" t="str">
        <f>VLOOKUP(U82,Sheet1!$A:$B,2,0)</f>
        <v>WIN-029</v>
      </c>
      <c r="T82" s="43" t="s">
        <v>337</v>
      </c>
      <c r="U82" s="43" t="s">
        <v>11143</v>
      </c>
      <c r="V82" s="43" t="s">
        <v>338</v>
      </c>
    </row>
    <row r="83" spans="1:22" x14ac:dyDescent="0.25">
      <c r="A83" s="43" t="s">
        <v>8</v>
      </c>
      <c r="B83" s="43" t="s">
        <v>262</v>
      </c>
      <c r="C83" s="43" t="s">
        <v>8338</v>
      </c>
      <c r="D83" s="43" t="s">
        <v>8352</v>
      </c>
      <c r="E83" s="43" t="s">
        <v>8340</v>
      </c>
      <c r="F83" s="44">
        <v>297000</v>
      </c>
      <c r="G83" s="43" t="s">
        <v>8341</v>
      </c>
      <c r="H83" s="45">
        <v>4</v>
      </c>
      <c r="I83" s="43" t="s">
        <v>8342</v>
      </c>
      <c r="J83" s="43" t="s">
        <v>8426</v>
      </c>
      <c r="K83" s="43" t="s">
        <v>10881</v>
      </c>
      <c r="L83" s="43" t="s">
        <v>10882</v>
      </c>
      <c r="M83" s="45">
        <v>74250</v>
      </c>
      <c r="N83" s="43" t="s">
        <v>265</v>
      </c>
      <c r="O83" s="43" t="s">
        <v>11549</v>
      </c>
      <c r="P83" s="46" t="s">
        <v>13413</v>
      </c>
      <c r="Q83" s="47">
        <v>45809</v>
      </c>
      <c r="R83" s="48" t="str">
        <f t="shared" si="1"/>
        <v>5997 WM+ HDG 02 Thanh Niên</v>
      </c>
      <c r="S83" s="48" t="str">
        <f>VLOOKUP(U83,Sheet1!$A:$B,2,0)</f>
        <v>WIN-006</v>
      </c>
      <c r="T83" s="43" t="s">
        <v>263</v>
      </c>
      <c r="U83" s="43" t="s">
        <v>11048</v>
      </c>
      <c r="V83" s="43" t="s">
        <v>264</v>
      </c>
    </row>
    <row r="84" spans="1:22" x14ac:dyDescent="0.25">
      <c r="A84" s="43" t="s">
        <v>8</v>
      </c>
      <c r="B84" s="43" t="s">
        <v>262</v>
      </c>
      <c r="C84" s="43" t="s">
        <v>8351</v>
      </c>
      <c r="D84" s="43" t="s">
        <v>8365</v>
      </c>
      <c r="E84" s="43" t="s">
        <v>8340</v>
      </c>
      <c r="F84" s="44">
        <v>150546</v>
      </c>
      <c r="G84" s="43" t="s">
        <v>8341</v>
      </c>
      <c r="H84" s="45">
        <v>3</v>
      </c>
      <c r="I84" s="43" t="s">
        <v>8342</v>
      </c>
      <c r="J84" s="43" t="s">
        <v>8426</v>
      </c>
      <c r="K84" s="43" t="s">
        <v>10938</v>
      </c>
      <c r="L84" s="43" t="s">
        <v>10939</v>
      </c>
      <c r="M84" s="45">
        <v>50182</v>
      </c>
      <c r="N84" s="43" t="s">
        <v>265</v>
      </c>
      <c r="O84" s="43" t="s">
        <v>11549</v>
      </c>
      <c r="P84" s="46" t="s">
        <v>13413</v>
      </c>
      <c r="Q84" s="47">
        <v>45809</v>
      </c>
      <c r="R84" s="48" t="str">
        <f t="shared" si="1"/>
        <v>5997 WM+ HDG 02 Thanh Niên</v>
      </c>
      <c r="S84" s="48" t="str">
        <f>VLOOKUP(U84,Sheet1!$A:$B,2,0)</f>
        <v>WIN-006</v>
      </c>
      <c r="T84" s="43" t="s">
        <v>263</v>
      </c>
      <c r="U84" s="43" t="s">
        <v>11048</v>
      </c>
      <c r="V84" s="43" t="s">
        <v>264</v>
      </c>
    </row>
    <row r="85" spans="1:22" x14ac:dyDescent="0.25">
      <c r="A85" s="43" t="s">
        <v>8</v>
      </c>
      <c r="B85" s="43" t="s">
        <v>262</v>
      </c>
      <c r="C85" s="43" t="s">
        <v>8364</v>
      </c>
      <c r="D85" s="43" t="s">
        <v>8355</v>
      </c>
      <c r="E85" s="43" t="s">
        <v>8340</v>
      </c>
      <c r="F85" s="44">
        <v>444232</v>
      </c>
      <c r="G85" s="43" t="s">
        <v>8341</v>
      </c>
      <c r="H85" s="45">
        <v>4</v>
      </c>
      <c r="I85" s="43" t="s">
        <v>8342</v>
      </c>
      <c r="J85" s="43" t="s">
        <v>8426</v>
      </c>
      <c r="K85" s="43" t="s">
        <v>10934</v>
      </c>
      <c r="L85" s="43" t="s">
        <v>10935</v>
      </c>
      <c r="M85" s="45">
        <v>111058</v>
      </c>
      <c r="N85" s="43" t="s">
        <v>265</v>
      </c>
      <c r="O85" s="43" t="s">
        <v>11549</v>
      </c>
      <c r="P85" s="46" t="s">
        <v>13413</v>
      </c>
      <c r="Q85" s="47">
        <v>45809</v>
      </c>
      <c r="R85" s="48" t="str">
        <f t="shared" si="1"/>
        <v>5997 WM+ HDG 02 Thanh Niên</v>
      </c>
      <c r="S85" s="48" t="str">
        <f>VLOOKUP(U85,Sheet1!$A:$B,2,0)</f>
        <v>WIN-006</v>
      </c>
      <c r="T85" s="43" t="s">
        <v>263</v>
      </c>
      <c r="U85" s="43" t="s">
        <v>11048</v>
      </c>
      <c r="V85" s="43" t="s">
        <v>264</v>
      </c>
    </row>
    <row r="86" spans="1:22" x14ac:dyDescent="0.25">
      <c r="A86" s="43" t="s">
        <v>8</v>
      </c>
      <c r="B86" s="43" t="s">
        <v>262</v>
      </c>
      <c r="C86" s="43" t="s">
        <v>8367</v>
      </c>
      <c r="D86" s="43" t="s">
        <v>8361</v>
      </c>
      <c r="E86" s="43" t="s">
        <v>8340</v>
      </c>
      <c r="F86" s="44">
        <v>138000</v>
      </c>
      <c r="G86" s="43" t="s">
        <v>8341</v>
      </c>
      <c r="H86" s="45">
        <v>3</v>
      </c>
      <c r="I86" s="43" t="s">
        <v>8342</v>
      </c>
      <c r="J86" s="43" t="s">
        <v>8426</v>
      </c>
      <c r="K86" s="43" t="s">
        <v>10983</v>
      </c>
      <c r="L86" s="43" t="s">
        <v>10984</v>
      </c>
      <c r="M86" s="45">
        <v>46000</v>
      </c>
      <c r="N86" s="43" t="s">
        <v>265</v>
      </c>
      <c r="O86" s="43" t="s">
        <v>11549</v>
      </c>
      <c r="P86" s="46" t="s">
        <v>13413</v>
      </c>
      <c r="Q86" s="47">
        <v>45809</v>
      </c>
      <c r="R86" s="48" t="str">
        <f t="shared" si="1"/>
        <v>5997 WM+ HDG 02 Thanh Niên</v>
      </c>
      <c r="S86" s="48" t="str">
        <f>VLOOKUP(U86,Sheet1!$A:$B,2,0)</f>
        <v>WIN-006</v>
      </c>
      <c r="T86" s="43" t="s">
        <v>263</v>
      </c>
      <c r="U86" s="43" t="s">
        <v>11048</v>
      </c>
      <c r="V86" s="43" t="s">
        <v>264</v>
      </c>
    </row>
    <row r="87" spans="1:22" x14ac:dyDescent="0.25">
      <c r="A87" s="43" t="s">
        <v>8</v>
      </c>
      <c r="B87" s="43" t="s">
        <v>220</v>
      </c>
      <c r="C87" s="43" t="s">
        <v>8338</v>
      </c>
      <c r="D87" s="43" t="s">
        <v>8358</v>
      </c>
      <c r="E87" s="43" t="s">
        <v>8340</v>
      </c>
      <c r="F87" s="44">
        <v>334818</v>
      </c>
      <c r="G87" s="43" t="s">
        <v>8341</v>
      </c>
      <c r="H87" s="45">
        <v>3</v>
      </c>
      <c r="I87" s="43" t="s">
        <v>8342</v>
      </c>
      <c r="J87" s="43" t="s">
        <v>8427</v>
      </c>
      <c r="K87" s="43" t="s">
        <v>10922</v>
      </c>
      <c r="L87" s="43" t="s">
        <v>10923</v>
      </c>
      <c r="M87" s="45">
        <v>111606</v>
      </c>
      <c r="N87" s="43" t="s">
        <v>223</v>
      </c>
      <c r="O87" s="43" t="s">
        <v>11549</v>
      </c>
      <c r="P87" s="46" t="s">
        <v>11342</v>
      </c>
      <c r="Q87" s="47">
        <v>45809</v>
      </c>
      <c r="R87" s="48" t="str">
        <f t="shared" si="1"/>
        <v>5180 WM+ QNI 10 Nguyễn Thụy</v>
      </c>
      <c r="S87" s="48" t="str">
        <f>VLOOKUP(U87,Sheet1!$A:$B,2,0)</f>
        <v>WIN-042</v>
      </c>
      <c r="T87" s="43" t="s">
        <v>221</v>
      </c>
      <c r="U87" s="43" t="s">
        <v>11188</v>
      </c>
      <c r="V87" s="43" t="s">
        <v>222</v>
      </c>
    </row>
    <row r="88" spans="1:22" x14ac:dyDescent="0.25">
      <c r="A88" s="43" t="s">
        <v>8</v>
      </c>
      <c r="B88" s="43" t="s">
        <v>42</v>
      </c>
      <c r="C88" s="43" t="s">
        <v>8338</v>
      </c>
      <c r="D88" s="43" t="s">
        <v>8365</v>
      </c>
      <c r="E88" s="43" t="s">
        <v>8340</v>
      </c>
      <c r="F88" s="44">
        <v>50182</v>
      </c>
      <c r="G88" s="43" t="s">
        <v>8341</v>
      </c>
      <c r="H88" s="45">
        <v>1</v>
      </c>
      <c r="I88" s="43" t="s">
        <v>8342</v>
      </c>
      <c r="J88" s="43" t="s">
        <v>8428</v>
      </c>
      <c r="K88" s="43" t="s">
        <v>10938</v>
      </c>
      <c r="L88" s="43" t="s">
        <v>10939</v>
      </c>
      <c r="M88" s="45">
        <v>50182</v>
      </c>
      <c r="N88" s="43" t="s">
        <v>45</v>
      </c>
      <c r="O88" s="43" t="s">
        <v>11549</v>
      </c>
      <c r="P88" s="46" t="s">
        <v>13414</v>
      </c>
      <c r="Q88" s="47">
        <v>45809</v>
      </c>
      <c r="R88" s="48" t="str">
        <f t="shared" si="1"/>
        <v>2AEM WM+ HPG Đoàn Kết, Minh Tân</v>
      </c>
      <c r="S88" s="48" t="str">
        <f>VLOOKUP(U88,Sheet1!$A:$B,2,0)</f>
        <v>WIN-025</v>
      </c>
      <c r="T88" s="43" t="s">
        <v>43</v>
      </c>
      <c r="U88" s="43" t="s">
        <v>11128</v>
      </c>
      <c r="V88" s="43" t="s">
        <v>44</v>
      </c>
    </row>
    <row r="89" spans="1:22" x14ac:dyDescent="0.25">
      <c r="A89" s="43" t="s">
        <v>8</v>
      </c>
      <c r="B89" s="43" t="s">
        <v>380</v>
      </c>
      <c r="C89" s="43" t="s">
        <v>8338</v>
      </c>
      <c r="D89" s="43" t="s">
        <v>8365</v>
      </c>
      <c r="E89" s="43" t="s">
        <v>8340</v>
      </c>
      <c r="F89" s="44">
        <v>150546</v>
      </c>
      <c r="G89" s="43" t="s">
        <v>8341</v>
      </c>
      <c r="H89" s="45">
        <v>3</v>
      </c>
      <c r="I89" s="43" t="s">
        <v>8342</v>
      </c>
      <c r="J89" s="43" t="s">
        <v>8429</v>
      </c>
      <c r="K89" s="43" t="s">
        <v>10938</v>
      </c>
      <c r="L89" s="43" t="s">
        <v>10939</v>
      </c>
      <c r="M89" s="45">
        <v>50182</v>
      </c>
      <c r="N89" s="43" t="s">
        <v>383</v>
      </c>
      <c r="O89" s="43" t="s">
        <v>11549</v>
      </c>
      <c r="P89" s="46" t="s">
        <v>13415</v>
      </c>
      <c r="Q89" s="47">
        <v>45809</v>
      </c>
      <c r="R89" s="48" t="str">
        <f t="shared" si="1"/>
        <v>6861 WM+ BGG 287 Minh Khai</v>
      </c>
      <c r="S89" s="48" t="str">
        <f>VLOOKUP(U89,Sheet1!$A:$B,2,0)</f>
        <v>WIN-065</v>
      </c>
      <c r="T89" s="43" t="s">
        <v>381</v>
      </c>
      <c r="U89" s="43" t="s">
        <v>11277</v>
      </c>
      <c r="V89" s="43" t="s">
        <v>382</v>
      </c>
    </row>
    <row r="90" spans="1:22" x14ac:dyDescent="0.25">
      <c r="A90" s="43" t="s">
        <v>8</v>
      </c>
      <c r="B90" s="43" t="s">
        <v>192</v>
      </c>
      <c r="C90" s="43" t="s">
        <v>8338</v>
      </c>
      <c r="D90" s="43" t="s">
        <v>8368</v>
      </c>
      <c r="E90" s="43" t="s">
        <v>8340</v>
      </c>
      <c r="F90" s="44">
        <v>111190</v>
      </c>
      <c r="G90" s="43" t="s">
        <v>8341</v>
      </c>
      <c r="H90" s="45">
        <v>2</v>
      </c>
      <c r="I90" s="43" t="s">
        <v>8342</v>
      </c>
      <c r="J90" s="43" t="s">
        <v>8430</v>
      </c>
      <c r="K90" s="43" t="s">
        <v>11010</v>
      </c>
      <c r="L90" s="43" t="s">
        <v>11011</v>
      </c>
      <c r="M90" s="45">
        <v>55595</v>
      </c>
      <c r="N90" s="43" t="s">
        <v>195</v>
      </c>
      <c r="O90" s="43" t="s">
        <v>11549</v>
      </c>
      <c r="P90" s="46" t="s">
        <v>13416</v>
      </c>
      <c r="Q90" s="47">
        <v>45809</v>
      </c>
      <c r="R90" s="48" t="str">
        <f t="shared" si="1"/>
        <v>4817 WM+ HPG 129-131 Chợ Hàng</v>
      </c>
      <c r="S90" s="48" t="str">
        <f>VLOOKUP(U90,Sheet1!$A:$B,2,0)</f>
        <v>WIN-025</v>
      </c>
      <c r="T90" s="43" t="s">
        <v>193</v>
      </c>
      <c r="U90" s="43" t="s">
        <v>11128</v>
      </c>
      <c r="V90" s="43" t="s">
        <v>194</v>
      </c>
    </row>
    <row r="91" spans="1:22" x14ac:dyDescent="0.25">
      <c r="A91" s="43" t="s">
        <v>8</v>
      </c>
      <c r="B91" s="43" t="s">
        <v>152</v>
      </c>
      <c r="C91" s="43" t="s">
        <v>8338</v>
      </c>
      <c r="D91" s="43" t="s">
        <v>8365</v>
      </c>
      <c r="E91" s="43" t="s">
        <v>8340</v>
      </c>
      <c r="F91" s="44">
        <v>100364</v>
      </c>
      <c r="G91" s="43" t="s">
        <v>8341</v>
      </c>
      <c r="H91" s="45">
        <v>2</v>
      </c>
      <c r="I91" s="43" t="s">
        <v>8342</v>
      </c>
      <c r="J91" s="43" t="s">
        <v>8431</v>
      </c>
      <c r="K91" s="43" t="s">
        <v>10938</v>
      </c>
      <c r="L91" s="43" t="s">
        <v>10939</v>
      </c>
      <c r="M91" s="45">
        <v>50182</v>
      </c>
      <c r="N91" s="43" t="s">
        <v>155</v>
      </c>
      <c r="O91" s="43" t="s">
        <v>11549</v>
      </c>
      <c r="P91" s="46" t="s">
        <v>13417</v>
      </c>
      <c r="Q91" s="47">
        <v>45809</v>
      </c>
      <c r="R91" s="48" t="str">
        <f t="shared" si="1"/>
        <v>4307 WM+ HNI 54-56 HH02-2C Thanh Hà</v>
      </c>
      <c r="S91" s="48" t="str">
        <f>VLOOKUP(U91,Sheet1!$A:$B,2,0)</f>
        <v>WIN-002</v>
      </c>
      <c r="T91" s="43" t="s">
        <v>153</v>
      </c>
      <c r="U91" s="43" t="s">
        <v>11033</v>
      </c>
      <c r="V91" s="43" t="s">
        <v>154</v>
      </c>
    </row>
    <row r="92" spans="1:22" x14ac:dyDescent="0.25">
      <c r="A92" s="43" t="s">
        <v>8</v>
      </c>
      <c r="B92" s="43" t="s">
        <v>112</v>
      </c>
      <c r="C92" s="43" t="s">
        <v>8338</v>
      </c>
      <c r="D92" s="43" t="s">
        <v>8365</v>
      </c>
      <c r="E92" s="43" t="s">
        <v>8340</v>
      </c>
      <c r="F92" s="44">
        <v>50182</v>
      </c>
      <c r="G92" s="43" t="s">
        <v>8341</v>
      </c>
      <c r="H92" s="45">
        <v>1</v>
      </c>
      <c r="I92" s="43" t="s">
        <v>8342</v>
      </c>
      <c r="J92" s="43" t="s">
        <v>8432</v>
      </c>
      <c r="K92" s="43" t="s">
        <v>10938</v>
      </c>
      <c r="L92" s="43" t="s">
        <v>10939</v>
      </c>
      <c r="M92" s="45">
        <v>50182</v>
      </c>
      <c r="N92" s="43" t="s">
        <v>115</v>
      </c>
      <c r="O92" s="43" t="s">
        <v>11549</v>
      </c>
      <c r="P92" s="46" t="s">
        <v>13418</v>
      </c>
      <c r="Q92" s="47">
        <v>45809</v>
      </c>
      <c r="R92" s="48" t="str">
        <f t="shared" si="1"/>
        <v>3137 WM+ HNI 11C ngõ 124 Âu Cơ</v>
      </c>
      <c r="S92" s="48" t="str">
        <f>VLOOKUP(U92,Sheet1!$A:$B,2,0)</f>
        <v>WIN-002</v>
      </c>
      <c r="T92" s="43" t="s">
        <v>113</v>
      </c>
      <c r="U92" s="43" t="s">
        <v>11033</v>
      </c>
      <c r="V92" s="43" t="s">
        <v>114</v>
      </c>
    </row>
    <row r="93" spans="1:22" x14ac:dyDescent="0.25">
      <c r="A93" s="43" t="s">
        <v>8</v>
      </c>
      <c r="B93" s="43" t="s">
        <v>128</v>
      </c>
      <c r="C93" s="43" t="s">
        <v>8338</v>
      </c>
      <c r="D93" s="43" t="s">
        <v>8368</v>
      </c>
      <c r="E93" s="43" t="s">
        <v>8340</v>
      </c>
      <c r="F93" s="44">
        <v>111190</v>
      </c>
      <c r="G93" s="43" t="s">
        <v>8341</v>
      </c>
      <c r="H93" s="45">
        <v>2</v>
      </c>
      <c r="I93" s="43" t="s">
        <v>8342</v>
      </c>
      <c r="J93" s="43" t="s">
        <v>8433</v>
      </c>
      <c r="K93" s="43" t="s">
        <v>11010</v>
      </c>
      <c r="L93" s="43" t="s">
        <v>11011</v>
      </c>
      <c r="M93" s="45">
        <v>55595</v>
      </c>
      <c r="N93" s="43" t="s">
        <v>131</v>
      </c>
      <c r="O93" s="43" t="s">
        <v>11549</v>
      </c>
      <c r="P93" s="46" t="s">
        <v>13419</v>
      </c>
      <c r="Q93" s="47">
        <v>45809</v>
      </c>
      <c r="R93" s="48" t="str">
        <f t="shared" si="1"/>
        <v>3536 WM+ TBH 461Trần Hưng Đạo</v>
      </c>
      <c r="S93" s="48" t="str">
        <f>VLOOKUP(U93,Sheet1!$A:$B,2,0)</f>
        <v>WIN-044</v>
      </c>
      <c r="T93" s="43" t="s">
        <v>129</v>
      </c>
      <c r="U93" s="43" t="s">
        <v>11193</v>
      </c>
      <c r="V93" s="43" t="s">
        <v>130</v>
      </c>
    </row>
    <row r="94" spans="1:22" x14ac:dyDescent="0.25">
      <c r="A94" s="43" t="s">
        <v>8</v>
      </c>
      <c r="B94" s="43" t="s">
        <v>360</v>
      </c>
      <c r="C94" s="43" t="s">
        <v>8338</v>
      </c>
      <c r="D94" s="43" t="s">
        <v>8355</v>
      </c>
      <c r="E94" s="43" t="s">
        <v>8340</v>
      </c>
      <c r="F94" s="44">
        <v>444232</v>
      </c>
      <c r="G94" s="43" t="s">
        <v>8341</v>
      </c>
      <c r="H94" s="45">
        <v>4</v>
      </c>
      <c r="I94" s="43" t="s">
        <v>8342</v>
      </c>
      <c r="J94" s="43" t="s">
        <v>8434</v>
      </c>
      <c r="K94" s="43" t="s">
        <v>10934</v>
      </c>
      <c r="L94" s="43" t="s">
        <v>10935</v>
      </c>
      <c r="M94" s="45">
        <v>111058</v>
      </c>
      <c r="N94" s="43" t="s">
        <v>363</v>
      </c>
      <c r="O94" s="43" t="s">
        <v>11549</v>
      </c>
      <c r="P94" s="46" t="s">
        <v>11345</v>
      </c>
      <c r="Q94" s="47">
        <v>45809</v>
      </c>
      <c r="R94" s="48" t="str">
        <f t="shared" si="1"/>
        <v>6642 WM+ QBH Dy Lộc, Quảng Trạch</v>
      </c>
      <c r="S94" s="48" t="str">
        <f>VLOOKUP(U94,Sheet1!$A:$B,2,0)</f>
        <v>WIN-045</v>
      </c>
      <c r="T94" s="43" t="s">
        <v>361</v>
      </c>
      <c r="U94" s="43" t="s">
        <v>11198</v>
      </c>
      <c r="V94" s="43" t="s">
        <v>362</v>
      </c>
    </row>
    <row r="95" spans="1:22" x14ac:dyDescent="0.25">
      <c r="A95" s="43" t="s">
        <v>8</v>
      </c>
      <c r="B95" s="43" t="s">
        <v>54</v>
      </c>
      <c r="C95" s="43" t="s">
        <v>8338</v>
      </c>
      <c r="D95" s="43" t="s">
        <v>8361</v>
      </c>
      <c r="E95" s="43" t="s">
        <v>8340</v>
      </c>
      <c r="F95" s="44">
        <v>230000</v>
      </c>
      <c r="G95" s="43" t="s">
        <v>8341</v>
      </c>
      <c r="H95" s="45">
        <v>5</v>
      </c>
      <c r="I95" s="43" t="s">
        <v>8342</v>
      </c>
      <c r="J95" s="43" t="s">
        <v>8435</v>
      </c>
      <c r="K95" s="43" t="s">
        <v>10983</v>
      </c>
      <c r="L95" s="43" t="s">
        <v>10984</v>
      </c>
      <c r="M95" s="45">
        <v>46000</v>
      </c>
      <c r="N95" s="43" t="s">
        <v>57</v>
      </c>
      <c r="O95" s="43" t="s">
        <v>11549</v>
      </c>
      <c r="P95" s="46" t="s">
        <v>13420</v>
      </c>
      <c r="Q95" s="47">
        <v>45809</v>
      </c>
      <c r="R95" s="48" t="str">
        <f t="shared" si="1"/>
        <v>2AGZ WM+ HNI Phú Nhi, Thanh Lâm</v>
      </c>
      <c r="S95" s="48" t="str">
        <f>VLOOKUP(U95,Sheet1!$A:$B,2,0)</f>
        <v>WIN-002</v>
      </c>
      <c r="T95" s="43" t="s">
        <v>55</v>
      </c>
      <c r="U95" s="43" t="s">
        <v>11033</v>
      </c>
      <c r="V95" s="43" t="s">
        <v>56</v>
      </c>
    </row>
    <row r="96" spans="1:22" x14ac:dyDescent="0.25">
      <c r="A96" s="43" t="s">
        <v>8</v>
      </c>
      <c r="B96" s="43" t="s">
        <v>18</v>
      </c>
      <c r="C96" s="43" t="s">
        <v>8338</v>
      </c>
      <c r="D96" s="43" t="s">
        <v>8355</v>
      </c>
      <c r="E96" s="43" t="s">
        <v>8340</v>
      </c>
      <c r="F96" s="44">
        <v>222116</v>
      </c>
      <c r="G96" s="43" t="s">
        <v>8341</v>
      </c>
      <c r="H96" s="45">
        <v>2</v>
      </c>
      <c r="I96" s="43" t="s">
        <v>8342</v>
      </c>
      <c r="J96" s="43" t="s">
        <v>8436</v>
      </c>
      <c r="K96" s="43" t="s">
        <v>10934</v>
      </c>
      <c r="L96" s="43" t="s">
        <v>10935</v>
      </c>
      <c r="M96" s="45">
        <v>111058</v>
      </c>
      <c r="N96" s="43" t="s">
        <v>21</v>
      </c>
      <c r="O96" s="43" t="s">
        <v>11549</v>
      </c>
      <c r="P96" s="46" t="s">
        <v>13421</v>
      </c>
      <c r="Q96" s="47">
        <v>45809</v>
      </c>
      <c r="R96" s="48" t="str">
        <f t="shared" si="1"/>
        <v>2826 WM+ HNI 18 Lệ Mật</v>
      </c>
      <c r="S96" s="48" t="str">
        <f>VLOOKUP(U96,Sheet1!$A:$B,2,0)</f>
        <v>WIN-002</v>
      </c>
      <c r="T96" s="43" t="s">
        <v>19</v>
      </c>
      <c r="U96" s="43" t="s">
        <v>11033</v>
      </c>
      <c r="V96" s="43" t="s">
        <v>20</v>
      </c>
    </row>
    <row r="97" spans="1:22" x14ac:dyDescent="0.25">
      <c r="A97" s="43" t="s">
        <v>8</v>
      </c>
      <c r="B97" s="43" t="s">
        <v>120</v>
      </c>
      <c r="C97" s="43" t="s">
        <v>8338</v>
      </c>
      <c r="D97" s="43" t="s">
        <v>8410</v>
      </c>
      <c r="E97" s="43" t="s">
        <v>8340</v>
      </c>
      <c r="F97" s="44">
        <v>180639</v>
      </c>
      <c r="G97" s="43" t="s">
        <v>8341</v>
      </c>
      <c r="H97" s="45">
        <v>3</v>
      </c>
      <c r="I97" s="43" t="s">
        <v>8342</v>
      </c>
      <c r="J97" s="43" t="s">
        <v>8437</v>
      </c>
      <c r="K97" s="43" t="s">
        <v>10883</v>
      </c>
      <c r="L97" s="43" t="s">
        <v>10884</v>
      </c>
      <c r="M97" s="45">
        <v>60213</v>
      </c>
      <c r="N97" s="43" t="s">
        <v>123</v>
      </c>
      <c r="O97" s="43" t="s">
        <v>11549</v>
      </c>
      <c r="P97" s="46" t="s">
        <v>13422</v>
      </c>
      <c r="Q97" s="47">
        <v>45809</v>
      </c>
      <c r="R97" s="48" t="str">
        <f t="shared" si="1"/>
        <v>3379 WM+ HCM Vinhomes Central Park</v>
      </c>
      <c r="S97" s="48" t="str">
        <f>VLOOKUP(U97,Sheet1!$A:$B,2,0)</f>
        <v>WIN</v>
      </c>
      <c r="T97" s="43" t="s">
        <v>121</v>
      </c>
      <c r="U97" s="43" t="s">
        <v>11213</v>
      </c>
      <c r="V97" s="43" t="s">
        <v>122</v>
      </c>
    </row>
    <row r="98" spans="1:22" x14ac:dyDescent="0.25">
      <c r="A98" s="43" t="s">
        <v>8</v>
      </c>
      <c r="B98" s="43" t="s">
        <v>120</v>
      </c>
      <c r="C98" s="43" t="s">
        <v>8351</v>
      </c>
      <c r="D98" s="43" t="s">
        <v>8355</v>
      </c>
      <c r="E98" s="43" t="s">
        <v>8340</v>
      </c>
      <c r="F98" s="44">
        <v>111058</v>
      </c>
      <c r="G98" s="43" t="s">
        <v>8341</v>
      </c>
      <c r="H98" s="45">
        <v>1</v>
      </c>
      <c r="I98" s="43" t="s">
        <v>8342</v>
      </c>
      <c r="J98" s="43" t="s">
        <v>8437</v>
      </c>
      <c r="K98" s="43" t="s">
        <v>10934</v>
      </c>
      <c r="L98" s="43" t="s">
        <v>10935</v>
      </c>
      <c r="M98" s="45">
        <v>111058</v>
      </c>
      <c r="N98" s="43" t="s">
        <v>123</v>
      </c>
      <c r="O98" s="43" t="s">
        <v>11549</v>
      </c>
      <c r="P98" s="46" t="s">
        <v>13422</v>
      </c>
      <c r="Q98" s="47">
        <v>45809</v>
      </c>
      <c r="R98" s="48" t="str">
        <f t="shared" si="1"/>
        <v>3379 WM+ HCM Vinhomes Central Park</v>
      </c>
      <c r="S98" s="48" t="str">
        <f>VLOOKUP(U98,Sheet1!$A:$B,2,0)</f>
        <v>WIN</v>
      </c>
      <c r="T98" s="43" t="s">
        <v>121</v>
      </c>
      <c r="U98" s="43" t="s">
        <v>11213</v>
      </c>
      <c r="V98" s="43" t="s">
        <v>122</v>
      </c>
    </row>
    <row r="99" spans="1:22" x14ac:dyDescent="0.25">
      <c r="A99" s="43" t="s">
        <v>8</v>
      </c>
      <c r="B99" s="43" t="s">
        <v>120</v>
      </c>
      <c r="C99" s="43" t="s">
        <v>8364</v>
      </c>
      <c r="D99" s="43" t="s">
        <v>8368</v>
      </c>
      <c r="E99" s="43" t="s">
        <v>8340</v>
      </c>
      <c r="F99" s="44">
        <v>111190</v>
      </c>
      <c r="G99" s="43" t="s">
        <v>8341</v>
      </c>
      <c r="H99" s="45">
        <v>2</v>
      </c>
      <c r="I99" s="43" t="s">
        <v>8342</v>
      </c>
      <c r="J99" s="43" t="s">
        <v>8437</v>
      </c>
      <c r="K99" s="43" t="s">
        <v>11010</v>
      </c>
      <c r="L99" s="43" t="s">
        <v>11011</v>
      </c>
      <c r="M99" s="45">
        <v>55595</v>
      </c>
      <c r="N99" s="43" t="s">
        <v>123</v>
      </c>
      <c r="O99" s="43" t="s">
        <v>11549</v>
      </c>
      <c r="P99" s="46" t="s">
        <v>13422</v>
      </c>
      <c r="Q99" s="47">
        <v>45809</v>
      </c>
      <c r="R99" s="48" t="str">
        <f t="shared" si="1"/>
        <v>3379 WM+ HCM Vinhomes Central Park</v>
      </c>
      <c r="S99" s="48" t="str">
        <f>VLOOKUP(U99,Sheet1!$A:$B,2,0)</f>
        <v>WIN</v>
      </c>
      <c r="T99" s="43" t="s">
        <v>121</v>
      </c>
      <c r="U99" s="43" t="s">
        <v>11213</v>
      </c>
      <c r="V99" s="43" t="s">
        <v>122</v>
      </c>
    </row>
    <row r="100" spans="1:22" x14ac:dyDescent="0.25">
      <c r="A100" s="43" t="s">
        <v>8</v>
      </c>
      <c r="B100" s="43" t="s">
        <v>120</v>
      </c>
      <c r="C100" s="43" t="s">
        <v>8367</v>
      </c>
      <c r="D100" s="43" t="s">
        <v>8352</v>
      </c>
      <c r="E100" s="43" t="s">
        <v>8340</v>
      </c>
      <c r="F100" s="44">
        <v>60885</v>
      </c>
      <c r="G100" s="43" t="s">
        <v>8341</v>
      </c>
      <c r="H100" s="45">
        <v>1</v>
      </c>
      <c r="I100" s="43" t="s">
        <v>8342</v>
      </c>
      <c r="J100" s="43" t="s">
        <v>8437</v>
      </c>
      <c r="K100" s="43" t="s">
        <v>10881</v>
      </c>
      <c r="L100" s="43" t="s">
        <v>10882</v>
      </c>
      <c r="M100" s="45">
        <v>60885</v>
      </c>
      <c r="N100" s="43" t="s">
        <v>123</v>
      </c>
      <c r="O100" s="43" t="s">
        <v>11549</v>
      </c>
      <c r="P100" s="46" t="s">
        <v>13422</v>
      </c>
      <c r="Q100" s="47">
        <v>45809</v>
      </c>
      <c r="R100" s="48" t="str">
        <f t="shared" si="1"/>
        <v>3379 WM+ HCM Vinhomes Central Park</v>
      </c>
      <c r="S100" s="48" t="str">
        <f>VLOOKUP(U100,Sheet1!$A:$B,2,0)</f>
        <v>WIN</v>
      </c>
      <c r="T100" s="43" t="s">
        <v>121</v>
      </c>
      <c r="U100" s="43" t="s">
        <v>11213</v>
      </c>
      <c r="V100" s="43" t="s">
        <v>122</v>
      </c>
    </row>
    <row r="101" spans="1:22" x14ac:dyDescent="0.25">
      <c r="A101" s="43" t="s">
        <v>8</v>
      </c>
      <c r="B101" s="43" t="s">
        <v>196</v>
      </c>
      <c r="C101" s="43" t="s">
        <v>8338</v>
      </c>
      <c r="D101" s="43" t="s">
        <v>8410</v>
      </c>
      <c r="E101" s="43" t="s">
        <v>8340</v>
      </c>
      <c r="F101" s="44">
        <v>120426</v>
      </c>
      <c r="G101" s="43" t="s">
        <v>8341</v>
      </c>
      <c r="H101" s="45">
        <v>2</v>
      </c>
      <c r="I101" s="43" t="s">
        <v>8342</v>
      </c>
      <c r="J101" s="43" t="s">
        <v>8438</v>
      </c>
      <c r="K101" s="43" t="s">
        <v>10883</v>
      </c>
      <c r="L101" s="43" t="s">
        <v>10884</v>
      </c>
      <c r="M101" s="45">
        <v>60213</v>
      </c>
      <c r="N101" s="43" t="s">
        <v>199</v>
      </c>
      <c r="O101" s="43" t="s">
        <v>11549</v>
      </c>
      <c r="P101" s="46" t="s">
        <v>13423</v>
      </c>
      <c r="Q101" s="47">
        <v>45809</v>
      </c>
      <c r="R101" s="48" t="str">
        <f t="shared" si="1"/>
        <v>4826 WM+ HNI 98 Miếu Thờ</v>
      </c>
      <c r="S101" s="48" t="str">
        <f>VLOOKUP(U101,Sheet1!$A:$B,2,0)</f>
        <v>WIN-002</v>
      </c>
      <c r="T101" s="43" t="s">
        <v>197</v>
      </c>
      <c r="U101" s="43" t="s">
        <v>11033</v>
      </c>
      <c r="V101" s="43" t="s">
        <v>198</v>
      </c>
    </row>
    <row r="102" spans="1:22" x14ac:dyDescent="0.25">
      <c r="A102" s="43" t="s">
        <v>8</v>
      </c>
      <c r="B102" s="43" t="s">
        <v>392</v>
      </c>
      <c r="C102" s="43" t="s">
        <v>8338</v>
      </c>
      <c r="D102" s="43" t="s">
        <v>8368</v>
      </c>
      <c r="E102" s="43" t="s">
        <v>8340</v>
      </c>
      <c r="F102" s="44">
        <v>222380</v>
      </c>
      <c r="G102" s="43" t="s">
        <v>8341</v>
      </c>
      <c r="H102" s="45">
        <v>4</v>
      </c>
      <c r="I102" s="43" t="s">
        <v>8342</v>
      </c>
      <c r="J102" s="43" t="s">
        <v>8439</v>
      </c>
      <c r="K102" s="43" t="s">
        <v>11010</v>
      </c>
      <c r="L102" s="43" t="s">
        <v>11011</v>
      </c>
      <c r="M102" s="45">
        <v>55595</v>
      </c>
      <c r="N102" s="43" t="s">
        <v>395</v>
      </c>
      <c r="O102" s="43" t="s">
        <v>11549</v>
      </c>
      <c r="P102" s="46" t="s">
        <v>13424</v>
      </c>
      <c r="Q102" s="47">
        <v>45809</v>
      </c>
      <c r="R102" s="48" t="str">
        <f t="shared" si="1"/>
        <v>6967 WM+ HNI 49C Hàng Bún, Ba Đình</v>
      </c>
      <c r="S102" s="48" t="str">
        <f>VLOOKUP(U102,Sheet1!$A:$B,2,0)</f>
        <v>WIN-002</v>
      </c>
      <c r="T102" s="43" t="s">
        <v>393</v>
      </c>
      <c r="U102" s="43" t="s">
        <v>11033</v>
      </c>
      <c r="V102" s="43" t="s">
        <v>394</v>
      </c>
    </row>
    <row r="103" spans="1:22" x14ac:dyDescent="0.25">
      <c r="A103" s="43" t="s">
        <v>8</v>
      </c>
      <c r="B103" s="43" t="s">
        <v>392</v>
      </c>
      <c r="C103" s="43" t="s">
        <v>8351</v>
      </c>
      <c r="D103" s="43" t="s">
        <v>8339</v>
      </c>
      <c r="E103" s="43" t="s">
        <v>8340</v>
      </c>
      <c r="F103" s="44">
        <v>170280</v>
      </c>
      <c r="G103" s="43" t="s">
        <v>8341</v>
      </c>
      <c r="H103" s="45">
        <v>3</v>
      </c>
      <c r="I103" s="43" t="s">
        <v>8342</v>
      </c>
      <c r="J103" s="43" t="s">
        <v>8439</v>
      </c>
      <c r="K103" s="43" t="s">
        <v>10897</v>
      </c>
      <c r="L103" s="43" t="s">
        <v>10898</v>
      </c>
      <c r="M103" s="45">
        <v>56760</v>
      </c>
      <c r="N103" s="43" t="s">
        <v>395</v>
      </c>
      <c r="O103" s="43" t="s">
        <v>11549</v>
      </c>
      <c r="P103" s="46" t="s">
        <v>13424</v>
      </c>
      <c r="Q103" s="47">
        <v>45809</v>
      </c>
      <c r="R103" s="48" t="str">
        <f t="shared" si="1"/>
        <v>6967 WM+ HNI 49C Hàng Bún, Ba Đình</v>
      </c>
      <c r="S103" s="48" t="str">
        <f>VLOOKUP(U103,Sheet1!$A:$B,2,0)</f>
        <v>WIN-002</v>
      </c>
      <c r="T103" s="43" t="s">
        <v>393</v>
      </c>
      <c r="U103" s="43" t="s">
        <v>11033</v>
      </c>
      <c r="V103" s="43" t="s">
        <v>394</v>
      </c>
    </row>
    <row r="104" spans="1:22" x14ac:dyDescent="0.25">
      <c r="A104" s="43" t="s">
        <v>8</v>
      </c>
      <c r="B104" s="43" t="s">
        <v>392</v>
      </c>
      <c r="C104" s="43" t="s">
        <v>8364</v>
      </c>
      <c r="D104" s="43" t="s">
        <v>8355</v>
      </c>
      <c r="E104" s="43" t="s">
        <v>8340</v>
      </c>
      <c r="F104" s="44">
        <v>222116</v>
      </c>
      <c r="G104" s="43" t="s">
        <v>8341</v>
      </c>
      <c r="H104" s="45">
        <v>2</v>
      </c>
      <c r="I104" s="43" t="s">
        <v>8342</v>
      </c>
      <c r="J104" s="43" t="s">
        <v>8439</v>
      </c>
      <c r="K104" s="43" t="s">
        <v>10934</v>
      </c>
      <c r="L104" s="43" t="s">
        <v>10935</v>
      </c>
      <c r="M104" s="45">
        <v>111058</v>
      </c>
      <c r="N104" s="43" t="s">
        <v>395</v>
      </c>
      <c r="O104" s="43" t="s">
        <v>11549</v>
      </c>
      <c r="P104" s="46" t="s">
        <v>13424</v>
      </c>
      <c r="Q104" s="47">
        <v>45809</v>
      </c>
      <c r="R104" s="48" t="str">
        <f t="shared" si="1"/>
        <v>6967 WM+ HNI 49C Hàng Bún, Ba Đình</v>
      </c>
      <c r="S104" s="48" t="str">
        <f>VLOOKUP(U104,Sheet1!$A:$B,2,0)</f>
        <v>WIN-002</v>
      </c>
      <c r="T104" s="43" t="s">
        <v>393</v>
      </c>
      <c r="U104" s="43" t="s">
        <v>11033</v>
      </c>
      <c r="V104" s="43" t="s">
        <v>394</v>
      </c>
    </row>
    <row r="105" spans="1:22" x14ac:dyDescent="0.25">
      <c r="A105" s="43" t="s">
        <v>8</v>
      </c>
      <c r="B105" s="43" t="s">
        <v>22</v>
      </c>
      <c r="C105" s="43" t="s">
        <v>8338</v>
      </c>
      <c r="D105" s="43" t="s">
        <v>8361</v>
      </c>
      <c r="E105" s="43" t="s">
        <v>8340</v>
      </c>
      <c r="F105" s="44">
        <v>92000</v>
      </c>
      <c r="G105" s="43" t="s">
        <v>8341</v>
      </c>
      <c r="H105" s="45">
        <v>2</v>
      </c>
      <c r="I105" s="43" t="s">
        <v>8342</v>
      </c>
      <c r="J105" s="43" t="s">
        <v>8440</v>
      </c>
      <c r="K105" s="43" t="s">
        <v>10983</v>
      </c>
      <c r="L105" s="43" t="s">
        <v>10984</v>
      </c>
      <c r="M105" s="45">
        <v>46000</v>
      </c>
      <c r="N105" s="43" t="s">
        <v>25</v>
      </c>
      <c r="O105" s="43" t="s">
        <v>11549</v>
      </c>
      <c r="P105" s="46" t="s">
        <v>13425</v>
      </c>
      <c r="Q105" s="47">
        <v>45809</v>
      </c>
      <c r="R105" s="48" t="str">
        <f t="shared" si="1"/>
        <v>2A12 WM+ HCM EA4-01-06, CC Era Town</v>
      </c>
      <c r="S105" s="48" t="str">
        <f>VLOOKUP(U105,Sheet1!$A:$B,2,0)</f>
        <v>WIN</v>
      </c>
      <c r="T105" s="43" t="s">
        <v>23</v>
      </c>
      <c r="U105" s="43" t="s">
        <v>11213</v>
      </c>
      <c r="V105" s="43" t="s">
        <v>24</v>
      </c>
    </row>
    <row r="106" spans="1:22" x14ac:dyDescent="0.25">
      <c r="A106" s="43" t="s">
        <v>8</v>
      </c>
      <c r="B106" s="43" t="s">
        <v>22</v>
      </c>
      <c r="C106" s="43" t="s">
        <v>8351</v>
      </c>
      <c r="D106" s="43" t="s">
        <v>8358</v>
      </c>
      <c r="E106" s="43" t="s">
        <v>8340</v>
      </c>
      <c r="F106" s="44">
        <v>223212</v>
      </c>
      <c r="G106" s="43" t="s">
        <v>8341</v>
      </c>
      <c r="H106" s="45">
        <v>2</v>
      </c>
      <c r="I106" s="43" t="s">
        <v>8342</v>
      </c>
      <c r="J106" s="43" t="s">
        <v>8440</v>
      </c>
      <c r="K106" s="43" t="s">
        <v>10922</v>
      </c>
      <c r="L106" s="43" t="s">
        <v>10923</v>
      </c>
      <c r="M106" s="45">
        <v>111606</v>
      </c>
      <c r="N106" s="43" t="s">
        <v>25</v>
      </c>
      <c r="O106" s="43" t="s">
        <v>11549</v>
      </c>
      <c r="P106" s="46" t="s">
        <v>13425</v>
      </c>
      <c r="Q106" s="47">
        <v>45809</v>
      </c>
      <c r="R106" s="48" t="str">
        <f t="shared" si="1"/>
        <v>2A12 WM+ HCM EA4-01-06, CC Era Town</v>
      </c>
      <c r="S106" s="48" t="str">
        <f>VLOOKUP(U106,Sheet1!$A:$B,2,0)</f>
        <v>WIN</v>
      </c>
      <c r="T106" s="43" t="s">
        <v>23</v>
      </c>
      <c r="U106" s="43" t="s">
        <v>11213</v>
      </c>
      <c r="V106" s="43" t="s">
        <v>24</v>
      </c>
    </row>
    <row r="107" spans="1:22" x14ac:dyDescent="0.25">
      <c r="A107" s="43" t="s">
        <v>8</v>
      </c>
      <c r="B107" s="43" t="s">
        <v>22</v>
      </c>
      <c r="C107" s="43" t="s">
        <v>8364</v>
      </c>
      <c r="D107" s="43" t="s">
        <v>8339</v>
      </c>
      <c r="E107" s="43" t="s">
        <v>8340</v>
      </c>
      <c r="F107" s="44">
        <v>56760</v>
      </c>
      <c r="G107" s="43" t="s">
        <v>8341</v>
      </c>
      <c r="H107" s="45">
        <v>1</v>
      </c>
      <c r="I107" s="43" t="s">
        <v>8342</v>
      </c>
      <c r="J107" s="43" t="s">
        <v>8440</v>
      </c>
      <c r="K107" s="43" t="s">
        <v>10897</v>
      </c>
      <c r="L107" s="43" t="s">
        <v>10898</v>
      </c>
      <c r="M107" s="45">
        <v>56760</v>
      </c>
      <c r="N107" s="43" t="s">
        <v>25</v>
      </c>
      <c r="O107" s="43" t="s">
        <v>11549</v>
      </c>
      <c r="P107" s="46" t="s">
        <v>13425</v>
      </c>
      <c r="Q107" s="47">
        <v>45809</v>
      </c>
      <c r="R107" s="48" t="str">
        <f t="shared" si="1"/>
        <v>2A12 WM+ HCM EA4-01-06, CC Era Town</v>
      </c>
      <c r="S107" s="48" t="str">
        <f>VLOOKUP(U107,Sheet1!$A:$B,2,0)</f>
        <v>WIN</v>
      </c>
      <c r="T107" s="43" t="s">
        <v>23</v>
      </c>
      <c r="U107" s="43" t="s">
        <v>11213</v>
      </c>
      <c r="V107" s="43" t="s">
        <v>24</v>
      </c>
    </row>
    <row r="108" spans="1:22" x14ac:dyDescent="0.25">
      <c r="A108" s="43" t="s">
        <v>8</v>
      </c>
      <c r="B108" s="43" t="s">
        <v>228</v>
      </c>
      <c r="C108" s="43" t="s">
        <v>8338</v>
      </c>
      <c r="D108" s="43" t="s">
        <v>8355</v>
      </c>
      <c r="E108" s="43" t="s">
        <v>8340</v>
      </c>
      <c r="F108" s="44">
        <v>111058</v>
      </c>
      <c r="G108" s="43" t="s">
        <v>8341</v>
      </c>
      <c r="H108" s="45">
        <v>1</v>
      </c>
      <c r="I108" s="43" t="s">
        <v>8342</v>
      </c>
      <c r="J108" s="43" t="s">
        <v>8441</v>
      </c>
      <c r="K108" s="43" t="s">
        <v>10934</v>
      </c>
      <c r="L108" s="43" t="s">
        <v>10935</v>
      </c>
      <c r="M108" s="45">
        <v>111058</v>
      </c>
      <c r="N108" s="43" t="s">
        <v>231</v>
      </c>
      <c r="O108" s="43" t="s">
        <v>11549</v>
      </c>
      <c r="P108" s="46" t="s">
        <v>13363</v>
      </c>
      <c r="Q108" s="47">
        <v>45809</v>
      </c>
      <c r="R108" s="48" t="str">
        <f t="shared" si="1"/>
        <v>5345 WM+ SLA 514D Trần Đăng Ninh</v>
      </c>
      <c r="S108" s="48" t="str">
        <f>VLOOKUP(U108,Sheet1!$A:$B,2,0)</f>
        <v>WIN-049</v>
      </c>
      <c r="T108" s="43" t="s">
        <v>229</v>
      </c>
      <c r="U108" s="43" t="s">
        <v>11217</v>
      </c>
      <c r="V108" s="43" t="s">
        <v>230</v>
      </c>
    </row>
    <row r="109" spans="1:22" x14ac:dyDescent="0.25">
      <c r="A109" s="43" t="s">
        <v>8</v>
      </c>
      <c r="B109" s="43" t="s">
        <v>340</v>
      </c>
      <c r="C109" s="43" t="s">
        <v>8338</v>
      </c>
      <c r="D109" s="43" t="s">
        <v>8368</v>
      </c>
      <c r="E109" s="43" t="s">
        <v>8340</v>
      </c>
      <c r="F109" s="44">
        <v>222380</v>
      </c>
      <c r="G109" s="43" t="s">
        <v>8341</v>
      </c>
      <c r="H109" s="45">
        <v>4</v>
      </c>
      <c r="I109" s="43" t="s">
        <v>8342</v>
      </c>
      <c r="J109" s="43" t="s">
        <v>8442</v>
      </c>
      <c r="K109" s="43" t="s">
        <v>11010</v>
      </c>
      <c r="L109" s="43" t="s">
        <v>11011</v>
      </c>
      <c r="M109" s="45">
        <v>55595</v>
      </c>
      <c r="N109" s="43" t="s">
        <v>343</v>
      </c>
      <c r="O109" s="43" t="s">
        <v>11549</v>
      </c>
      <c r="P109" s="46" t="s">
        <v>13426</v>
      </c>
      <c r="Q109" s="47">
        <v>45809</v>
      </c>
      <c r="R109" s="48" t="str">
        <f t="shared" si="1"/>
        <v>6501 WM+ NAN Khối 7, TT Đô Lương</v>
      </c>
      <c r="S109" s="48" t="str">
        <f>VLOOKUP(U109,Sheet1!$A:$B,2,0)</f>
        <v>WIN-058</v>
      </c>
      <c r="T109" s="43" t="s">
        <v>341</v>
      </c>
      <c r="U109" s="43" t="s">
        <v>11242</v>
      </c>
      <c r="V109" s="43" t="s">
        <v>342</v>
      </c>
    </row>
    <row r="110" spans="1:22" x14ac:dyDescent="0.25">
      <c r="A110" s="43" t="s">
        <v>8</v>
      </c>
      <c r="B110" s="43" t="s">
        <v>50</v>
      </c>
      <c r="C110" s="43" t="s">
        <v>8338</v>
      </c>
      <c r="D110" s="43" t="s">
        <v>8410</v>
      </c>
      <c r="E110" s="43" t="s">
        <v>8340</v>
      </c>
      <c r="F110" s="44">
        <v>60213</v>
      </c>
      <c r="G110" s="43" t="s">
        <v>8341</v>
      </c>
      <c r="H110" s="45">
        <v>1</v>
      </c>
      <c r="I110" s="43" t="s">
        <v>8342</v>
      </c>
      <c r="J110" s="43" t="s">
        <v>8443</v>
      </c>
      <c r="K110" s="43" t="s">
        <v>10883</v>
      </c>
      <c r="L110" s="43" t="s">
        <v>10884</v>
      </c>
      <c r="M110" s="45">
        <v>60213</v>
      </c>
      <c r="N110" s="43" t="s">
        <v>53</v>
      </c>
      <c r="O110" s="43" t="s">
        <v>11549</v>
      </c>
      <c r="P110" s="46" t="s">
        <v>13427</v>
      </c>
      <c r="Q110" s="47">
        <v>45809</v>
      </c>
      <c r="R110" s="48" t="str">
        <f t="shared" si="1"/>
        <v>2AGY WM+ HCM S30, CC Phú Mỹ 2</v>
      </c>
      <c r="S110" s="48" t="str">
        <f>VLOOKUP(U110,Sheet1!$A:$B,2,0)</f>
        <v>WIN</v>
      </c>
      <c r="T110" s="43" t="s">
        <v>51</v>
      </c>
      <c r="U110" s="43" t="s">
        <v>11213</v>
      </c>
      <c r="V110" s="43" t="s">
        <v>52</v>
      </c>
    </row>
    <row r="111" spans="1:22" x14ac:dyDescent="0.25">
      <c r="A111" s="43" t="s">
        <v>8</v>
      </c>
      <c r="B111" s="43" t="s">
        <v>50</v>
      </c>
      <c r="C111" s="43" t="s">
        <v>8351</v>
      </c>
      <c r="D111" s="43" t="s">
        <v>8346</v>
      </c>
      <c r="E111" s="43" t="s">
        <v>8340</v>
      </c>
      <c r="F111" s="44">
        <v>49500</v>
      </c>
      <c r="G111" s="43" t="s">
        <v>8341</v>
      </c>
      <c r="H111" s="45">
        <v>1</v>
      </c>
      <c r="I111" s="43" t="s">
        <v>8342</v>
      </c>
      <c r="J111" s="43" t="s">
        <v>8443</v>
      </c>
      <c r="K111" s="43" t="s">
        <v>10927</v>
      </c>
      <c r="L111" s="43" t="s">
        <v>10928</v>
      </c>
      <c r="M111" s="45">
        <v>49500</v>
      </c>
      <c r="N111" s="43" t="s">
        <v>53</v>
      </c>
      <c r="O111" s="43" t="s">
        <v>11549</v>
      </c>
      <c r="P111" s="46" t="s">
        <v>13427</v>
      </c>
      <c r="Q111" s="47">
        <v>45809</v>
      </c>
      <c r="R111" s="48" t="str">
        <f t="shared" si="1"/>
        <v>2AGY WM+ HCM S30, CC Phú Mỹ 2</v>
      </c>
      <c r="S111" s="48" t="str">
        <f>VLOOKUP(U111,Sheet1!$A:$B,2,0)</f>
        <v>WIN</v>
      </c>
      <c r="T111" s="43" t="s">
        <v>51</v>
      </c>
      <c r="U111" s="43" t="s">
        <v>11213</v>
      </c>
      <c r="V111" s="43" t="s">
        <v>52</v>
      </c>
    </row>
    <row r="112" spans="1:22" x14ac:dyDescent="0.25">
      <c r="A112" s="43" t="s">
        <v>8</v>
      </c>
      <c r="B112" s="43" t="s">
        <v>50</v>
      </c>
      <c r="C112" s="43" t="s">
        <v>8364</v>
      </c>
      <c r="D112" s="43" t="s">
        <v>8368</v>
      </c>
      <c r="E112" s="43" t="s">
        <v>8340</v>
      </c>
      <c r="F112" s="44">
        <v>55595</v>
      </c>
      <c r="G112" s="43" t="s">
        <v>8341</v>
      </c>
      <c r="H112" s="45">
        <v>1</v>
      </c>
      <c r="I112" s="43" t="s">
        <v>8342</v>
      </c>
      <c r="J112" s="43" t="s">
        <v>8443</v>
      </c>
      <c r="K112" s="43" t="s">
        <v>11010</v>
      </c>
      <c r="L112" s="43" t="s">
        <v>11011</v>
      </c>
      <c r="M112" s="45">
        <v>55595</v>
      </c>
      <c r="N112" s="43" t="s">
        <v>53</v>
      </c>
      <c r="O112" s="43" t="s">
        <v>11549</v>
      </c>
      <c r="P112" s="46" t="s">
        <v>13427</v>
      </c>
      <c r="Q112" s="47">
        <v>45809</v>
      </c>
      <c r="R112" s="48" t="str">
        <f t="shared" si="1"/>
        <v>2AGY WM+ HCM S30, CC Phú Mỹ 2</v>
      </c>
      <c r="S112" s="48" t="str">
        <f>VLOOKUP(U112,Sheet1!$A:$B,2,0)</f>
        <v>WIN</v>
      </c>
      <c r="T112" s="43" t="s">
        <v>51</v>
      </c>
      <c r="U112" s="43" t="s">
        <v>11213</v>
      </c>
      <c r="V112" s="43" t="s">
        <v>52</v>
      </c>
    </row>
    <row r="113" spans="1:22" x14ac:dyDescent="0.25">
      <c r="A113" s="43" t="s">
        <v>8</v>
      </c>
      <c r="B113" s="43" t="s">
        <v>50</v>
      </c>
      <c r="C113" s="43" t="s">
        <v>8367</v>
      </c>
      <c r="D113" s="43" t="s">
        <v>8358</v>
      </c>
      <c r="E113" s="43" t="s">
        <v>8340</v>
      </c>
      <c r="F113" s="44">
        <v>669636</v>
      </c>
      <c r="G113" s="43" t="s">
        <v>8341</v>
      </c>
      <c r="H113" s="45">
        <v>6</v>
      </c>
      <c r="I113" s="43" t="s">
        <v>8342</v>
      </c>
      <c r="J113" s="43" t="s">
        <v>8443</v>
      </c>
      <c r="K113" s="43" t="s">
        <v>10922</v>
      </c>
      <c r="L113" s="43" t="s">
        <v>10923</v>
      </c>
      <c r="M113" s="45">
        <v>111606</v>
      </c>
      <c r="N113" s="43" t="s">
        <v>53</v>
      </c>
      <c r="O113" s="43" t="s">
        <v>11549</v>
      </c>
      <c r="P113" s="46" t="s">
        <v>13427</v>
      </c>
      <c r="Q113" s="47">
        <v>45809</v>
      </c>
      <c r="R113" s="48" t="str">
        <f t="shared" si="1"/>
        <v>2AGY WM+ HCM S30, CC Phú Mỹ 2</v>
      </c>
      <c r="S113" s="48" t="str">
        <f>VLOOKUP(U113,Sheet1!$A:$B,2,0)</f>
        <v>WIN</v>
      </c>
      <c r="T113" s="43" t="s">
        <v>51</v>
      </c>
      <c r="U113" s="43" t="s">
        <v>11213</v>
      </c>
      <c r="V113" s="43" t="s">
        <v>52</v>
      </c>
    </row>
    <row r="114" spans="1:22" x14ac:dyDescent="0.25">
      <c r="A114" s="43" t="s">
        <v>8</v>
      </c>
      <c r="B114" s="43" t="s">
        <v>144</v>
      </c>
      <c r="C114" s="43" t="s">
        <v>8338</v>
      </c>
      <c r="D114" s="43" t="s">
        <v>8368</v>
      </c>
      <c r="E114" s="43" t="s">
        <v>8340</v>
      </c>
      <c r="F114" s="44">
        <v>166785</v>
      </c>
      <c r="G114" s="43" t="s">
        <v>8341</v>
      </c>
      <c r="H114" s="45">
        <v>3</v>
      </c>
      <c r="I114" s="43" t="s">
        <v>8342</v>
      </c>
      <c r="J114" s="43" t="s">
        <v>8444</v>
      </c>
      <c r="K114" s="43" t="s">
        <v>11010</v>
      </c>
      <c r="L114" s="43" t="s">
        <v>11011</v>
      </c>
      <c r="M114" s="45">
        <v>55595</v>
      </c>
      <c r="N114" s="43" t="s">
        <v>147</v>
      </c>
      <c r="O114" s="43" t="s">
        <v>11549</v>
      </c>
      <c r="P114" s="46" t="s">
        <v>13428</v>
      </c>
      <c r="Q114" s="47">
        <v>45809</v>
      </c>
      <c r="R114" s="48" t="str">
        <f t="shared" si="1"/>
        <v>4239 WM+ HCM CC Lexington</v>
      </c>
      <c r="S114" s="48" t="str">
        <f>VLOOKUP(U114,Sheet1!$A:$B,2,0)</f>
        <v>WIN</v>
      </c>
      <c r="T114" s="43" t="s">
        <v>145</v>
      </c>
      <c r="U114" s="43" t="s">
        <v>11213</v>
      </c>
      <c r="V114" s="43" t="s">
        <v>146</v>
      </c>
    </row>
    <row r="115" spans="1:22" x14ac:dyDescent="0.25">
      <c r="A115" s="43" t="s">
        <v>8</v>
      </c>
      <c r="B115" s="43" t="s">
        <v>144</v>
      </c>
      <c r="C115" s="43" t="s">
        <v>8351</v>
      </c>
      <c r="D115" s="43" t="s">
        <v>8339</v>
      </c>
      <c r="E115" s="43" t="s">
        <v>8340</v>
      </c>
      <c r="F115" s="44">
        <v>113520</v>
      </c>
      <c r="G115" s="43" t="s">
        <v>8341</v>
      </c>
      <c r="H115" s="45">
        <v>2</v>
      </c>
      <c r="I115" s="43" t="s">
        <v>8342</v>
      </c>
      <c r="J115" s="43" t="s">
        <v>8444</v>
      </c>
      <c r="K115" s="43" t="s">
        <v>10897</v>
      </c>
      <c r="L115" s="43" t="s">
        <v>10898</v>
      </c>
      <c r="M115" s="45">
        <v>56760</v>
      </c>
      <c r="N115" s="43" t="s">
        <v>147</v>
      </c>
      <c r="O115" s="43" t="s">
        <v>11549</v>
      </c>
      <c r="P115" s="46" t="s">
        <v>13428</v>
      </c>
      <c r="Q115" s="47">
        <v>45809</v>
      </c>
      <c r="R115" s="48" t="str">
        <f t="shared" si="1"/>
        <v>4239 WM+ HCM CC Lexington</v>
      </c>
      <c r="S115" s="48" t="str">
        <f>VLOOKUP(U115,Sheet1!$A:$B,2,0)</f>
        <v>WIN</v>
      </c>
      <c r="T115" s="43" t="s">
        <v>145</v>
      </c>
      <c r="U115" s="43" t="s">
        <v>11213</v>
      </c>
      <c r="V115" s="43" t="s">
        <v>146</v>
      </c>
    </row>
    <row r="116" spans="1:22" x14ac:dyDescent="0.25">
      <c r="A116" s="43" t="s">
        <v>8</v>
      </c>
      <c r="B116" s="43" t="s">
        <v>144</v>
      </c>
      <c r="C116" s="43" t="s">
        <v>8364</v>
      </c>
      <c r="D116" s="43" t="s">
        <v>8365</v>
      </c>
      <c r="E116" s="43" t="s">
        <v>8340</v>
      </c>
      <c r="F116" s="44">
        <v>100364</v>
      </c>
      <c r="G116" s="43" t="s">
        <v>8341</v>
      </c>
      <c r="H116" s="45">
        <v>2</v>
      </c>
      <c r="I116" s="43" t="s">
        <v>8342</v>
      </c>
      <c r="J116" s="43" t="s">
        <v>8444</v>
      </c>
      <c r="K116" s="43" t="s">
        <v>10938</v>
      </c>
      <c r="L116" s="43" t="s">
        <v>10939</v>
      </c>
      <c r="M116" s="45">
        <v>50182</v>
      </c>
      <c r="N116" s="43" t="s">
        <v>147</v>
      </c>
      <c r="O116" s="43" t="s">
        <v>11549</v>
      </c>
      <c r="P116" s="46" t="s">
        <v>13428</v>
      </c>
      <c r="Q116" s="47">
        <v>45809</v>
      </c>
      <c r="R116" s="48" t="str">
        <f t="shared" si="1"/>
        <v>4239 WM+ HCM CC Lexington</v>
      </c>
      <c r="S116" s="48" t="str">
        <f>VLOOKUP(U116,Sheet1!$A:$B,2,0)</f>
        <v>WIN</v>
      </c>
      <c r="T116" s="43" t="s">
        <v>145</v>
      </c>
      <c r="U116" s="43" t="s">
        <v>11213</v>
      </c>
      <c r="V116" s="43" t="s">
        <v>146</v>
      </c>
    </row>
    <row r="117" spans="1:22" x14ac:dyDescent="0.25">
      <c r="A117" s="43" t="s">
        <v>8</v>
      </c>
      <c r="B117" s="43" t="s">
        <v>144</v>
      </c>
      <c r="C117" s="43" t="s">
        <v>8367</v>
      </c>
      <c r="D117" s="43" t="s">
        <v>8361</v>
      </c>
      <c r="E117" s="43" t="s">
        <v>8340</v>
      </c>
      <c r="F117" s="44">
        <v>184000</v>
      </c>
      <c r="G117" s="43" t="s">
        <v>8341</v>
      </c>
      <c r="H117" s="45">
        <v>4</v>
      </c>
      <c r="I117" s="43" t="s">
        <v>8342</v>
      </c>
      <c r="J117" s="43" t="s">
        <v>8444</v>
      </c>
      <c r="K117" s="43" t="s">
        <v>10983</v>
      </c>
      <c r="L117" s="43" t="s">
        <v>10984</v>
      </c>
      <c r="M117" s="45">
        <v>46000</v>
      </c>
      <c r="N117" s="43" t="s">
        <v>147</v>
      </c>
      <c r="O117" s="43" t="s">
        <v>11549</v>
      </c>
      <c r="P117" s="46" t="s">
        <v>13428</v>
      </c>
      <c r="Q117" s="47">
        <v>45809</v>
      </c>
      <c r="R117" s="48" t="str">
        <f t="shared" si="1"/>
        <v>4239 WM+ HCM CC Lexington</v>
      </c>
      <c r="S117" s="48" t="str">
        <f>VLOOKUP(U117,Sheet1!$A:$B,2,0)</f>
        <v>WIN</v>
      </c>
      <c r="T117" s="43" t="s">
        <v>145</v>
      </c>
      <c r="U117" s="43" t="s">
        <v>11213</v>
      </c>
      <c r="V117" s="43" t="s">
        <v>146</v>
      </c>
    </row>
    <row r="118" spans="1:22" x14ac:dyDescent="0.25">
      <c r="A118" s="43" t="s">
        <v>8</v>
      </c>
      <c r="B118" s="43" t="s">
        <v>232</v>
      </c>
      <c r="C118" s="43" t="s">
        <v>8338</v>
      </c>
      <c r="D118" s="43" t="s">
        <v>8339</v>
      </c>
      <c r="E118" s="43" t="s">
        <v>8340</v>
      </c>
      <c r="F118" s="44">
        <v>113520</v>
      </c>
      <c r="G118" s="43" t="s">
        <v>8341</v>
      </c>
      <c r="H118" s="45">
        <v>2</v>
      </c>
      <c r="I118" s="43" t="s">
        <v>8342</v>
      </c>
      <c r="J118" s="43" t="s">
        <v>8445</v>
      </c>
      <c r="K118" s="43" t="s">
        <v>10897</v>
      </c>
      <c r="L118" s="43" t="s">
        <v>10898</v>
      </c>
      <c r="M118" s="45">
        <v>56760</v>
      </c>
      <c r="N118" s="43" t="s">
        <v>235</v>
      </c>
      <c r="O118" s="43" t="s">
        <v>11549</v>
      </c>
      <c r="P118" s="46" t="s">
        <v>12979</v>
      </c>
      <c r="Q118" s="47">
        <v>45809</v>
      </c>
      <c r="R118" s="48" t="str">
        <f t="shared" si="1"/>
        <v>5568 WM+ THA 10 Lê Hoàn</v>
      </c>
      <c r="S118" s="48" t="str">
        <f>VLOOKUP(U118,Sheet1!$A:$B,2,0)</f>
        <v>WIN-020</v>
      </c>
      <c r="T118" s="43" t="s">
        <v>233</v>
      </c>
      <c r="U118" s="43" t="s">
        <v>11103</v>
      </c>
      <c r="V118" s="43" t="s">
        <v>234</v>
      </c>
    </row>
    <row r="119" spans="1:22" x14ac:dyDescent="0.25">
      <c r="A119" s="43" t="s">
        <v>8</v>
      </c>
      <c r="B119" s="43" t="s">
        <v>224</v>
      </c>
      <c r="C119" s="43" t="s">
        <v>8338</v>
      </c>
      <c r="D119" s="43" t="s">
        <v>8355</v>
      </c>
      <c r="E119" s="43" t="s">
        <v>8340</v>
      </c>
      <c r="F119" s="44">
        <v>222116</v>
      </c>
      <c r="G119" s="43" t="s">
        <v>8341</v>
      </c>
      <c r="H119" s="45">
        <v>2</v>
      </c>
      <c r="I119" s="43" t="s">
        <v>8342</v>
      </c>
      <c r="J119" s="43" t="s">
        <v>8446</v>
      </c>
      <c r="K119" s="43" t="s">
        <v>10934</v>
      </c>
      <c r="L119" s="43" t="s">
        <v>10935</v>
      </c>
      <c r="M119" s="45">
        <v>111058</v>
      </c>
      <c r="N119" s="43" t="s">
        <v>227</v>
      </c>
      <c r="O119" s="43" t="s">
        <v>11549</v>
      </c>
      <c r="P119" s="46" t="s">
        <v>13429</v>
      </c>
      <c r="Q119" s="47">
        <v>45809</v>
      </c>
      <c r="R119" s="48" t="str">
        <f t="shared" si="1"/>
        <v>5227 WM+ HPG Thôn 4 Xã Kiến Quốc</v>
      </c>
      <c r="S119" s="48" t="str">
        <f>VLOOKUP(U119,Sheet1!$A:$B,2,0)</f>
        <v>WIN-025</v>
      </c>
      <c r="T119" s="43" t="s">
        <v>225</v>
      </c>
      <c r="U119" s="43" t="s">
        <v>11128</v>
      </c>
      <c r="V119" s="43" t="s">
        <v>226</v>
      </c>
    </row>
    <row r="120" spans="1:22" x14ac:dyDescent="0.25">
      <c r="A120" s="43" t="s">
        <v>8</v>
      </c>
      <c r="B120" s="43" t="s">
        <v>280</v>
      </c>
      <c r="C120" s="43" t="s">
        <v>8338</v>
      </c>
      <c r="D120" s="43" t="s">
        <v>8346</v>
      </c>
      <c r="E120" s="43" t="s">
        <v>8340</v>
      </c>
      <c r="F120" s="44">
        <v>99000</v>
      </c>
      <c r="G120" s="43" t="s">
        <v>8341</v>
      </c>
      <c r="H120" s="45">
        <v>2</v>
      </c>
      <c r="I120" s="43" t="s">
        <v>8342</v>
      </c>
      <c r="J120" s="43" t="s">
        <v>8447</v>
      </c>
      <c r="K120" s="43" t="s">
        <v>10927</v>
      </c>
      <c r="L120" s="43" t="s">
        <v>10928</v>
      </c>
      <c r="M120" s="45">
        <v>49500</v>
      </c>
      <c r="N120" s="43" t="s">
        <v>283</v>
      </c>
      <c r="O120" s="43" t="s">
        <v>11549</v>
      </c>
      <c r="P120" s="46" t="s">
        <v>13430</v>
      </c>
      <c r="Q120" s="47">
        <v>45809</v>
      </c>
      <c r="R120" s="48" t="str">
        <f t="shared" si="1"/>
        <v>6109 WM+ VPC Ngọc Động, Vĩnh Tường</v>
      </c>
      <c r="S120" s="48" t="str">
        <f>VLOOKUP(U120,Sheet1!$A:$B,2,0)</f>
        <v>WIN-029</v>
      </c>
      <c r="T120" s="43" t="s">
        <v>281</v>
      </c>
      <c r="U120" s="43" t="s">
        <v>11143</v>
      </c>
      <c r="V120" s="43" t="s">
        <v>282</v>
      </c>
    </row>
    <row r="121" spans="1:22" x14ac:dyDescent="0.25">
      <c r="A121" s="43" t="s">
        <v>8</v>
      </c>
      <c r="B121" s="43" t="s">
        <v>280</v>
      </c>
      <c r="C121" s="43" t="s">
        <v>8351</v>
      </c>
      <c r="D121" s="43" t="s">
        <v>8371</v>
      </c>
      <c r="E121" s="43" t="s">
        <v>8340</v>
      </c>
      <c r="F121" s="44">
        <v>201600</v>
      </c>
      <c r="G121" s="43" t="s">
        <v>8341</v>
      </c>
      <c r="H121" s="45">
        <v>4</v>
      </c>
      <c r="I121" s="43" t="s">
        <v>8342</v>
      </c>
      <c r="J121" s="43" t="s">
        <v>8447</v>
      </c>
      <c r="K121" s="43" t="s">
        <v>10936</v>
      </c>
      <c r="L121" s="43" t="s">
        <v>10937</v>
      </c>
      <c r="M121" s="45">
        <v>50400</v>
      </c>
      <c r="N121" s="43" t="s">
        <v>283</v>
      </c>
      <c r="O121" s="43" t="s">
        <v>11549</v>
      </c>
      <c r="P121" s="46" t="s">
        <v>13430</v>
      </c>
      <c r="Q121" s="47">
        <v>45809</v>
      </c>
      <c r="R121" s="48" t="str">
        <f t="shared" si="1"/>
        <v>6109 WM+ VPC Ngọc Động, Vĩnh Tường</v>
      </c>
      <c r="S121" s="48" t="str">
        <f>VLOOKUP(U121,Sheet1!$A:$B,2,0)</f>
        <v>WIN-029</v>
      </c>
      <c r="T121" s="43" t="s">
        <v>281</v>
      </c>
      <c r="U121" s="43" t="s">
        <v>11143</v>
      </c>
      <c r="V121" s="43" t="s">
        <v>282</v>
      </c>
    </row>
    <row r="122" spans="1:22" x14ac:dyDescent="0.25">
      <c r="A122" s="43" t="s">
        <v>8</v>
      </c>
      <c r="B122" s="43" t="s">
        <v>204</v>
      </c>
      <c r="C122" s="43" t="s">
        <v>8338</v>
      </c>
      <c r="D122" s="43" t="s">
        <v>8371</v>
      </c>
      <c r="E122" s="43" t="s">
        <v>8340</v>
      </c>
      <c r="F122" s="44">
        <v>252000</v>
      </c>
      <c r="G122" s="43" t="s">
        <v>8341</v>
      </c>
      <c r="H122" s="45">
        <v>5</v>
      </c>
      <c r="I122" s="43" t="s">
        <v>8342</v>
      </c>
      <c r="J122" s="43" t="s">
        <v>8448</v>
      </c>
      <c r="K122" s="43" t="s">
        <v>10936</v>
      </c>
      <c r="L122" s="43" t="s">
        <v>10937</v>
      </c>
      <c r="M122" s="45">
        <v>50400</v>
      </c>
      <c r="N122" s="43" t="s">
        <v>207</v>
      </c>
      <c r="O122" s="43" t="s">
        <v>11549</v>
      </c>
      <c r="P122" s="46" t="s">
        <v>13431</v>
      </c>
      <c r="Q122" s="47">
        <v>45809</v>
      </c>
      <c r="R122" s="48" t="str">
        <f t="shared" si="1"/>
        <v>4903 WM+ YBI 142 Đinh Tiên Hoàng</v>
      </c>
      <c r="S122" s="48" t="str">
        <f>VLOOKUP(U122,Sheet1!$A:$B,2,0)</f>
        <v>WIN-035</v>
      </c>
      <c r="T122" s="43" t="s">
        <v>205</v>
      </c>
      <c r="U122" s="43" t="s">
        <v>11168</v>
      </c>
      <c r="V122" s="43" t="s">
        <v>206</v>
      </c>
    </row>
    <row r="123" spans="1:22" x14ac:dyDescent="0.25">
      <c r="A123" s="43" t="s">
        <v>8</v>
      </c>
      <c r="B123" s="43" t="s">
        <v>204</v>
      </c>
      <c r="C123" s="43" t="s">
        <v>8351</v>
      </c>
      <c r="D123" s="43" t="s">
        <v>8339</v>
      </c>
      <c r="E123" s="43" t="s">
        <v>8340</v>
      </c>
      <c r="F123" s="44">
        <v>141900</v>
      </c>
      <c r="G123" s="43" t="s">
        <v>8341</v>
      </c>
      <c r="H123" s="45">
        <v>2</v>
      </c>
      <c r="I123" s="43" t="s">
        <v>8342</v>
      </c>
      <c r="J123" s="43" t="s">
        <v>8448</v>
      </c>
      <c r="K123" s="43" t="s">
        <v>10897</v>
      </c>
      <c r="L123" s="43" t="s">
        <v>10898</v>
      </c>
      <c r="M123" s="45">
        <v>70950</v>
      </c>
      <c r="N123" s="43" t="s">
        <v>207</v>
      </c>
      <c r="O123" s="43" t="s">
        <v>11549</v>
      </c>
      <c r="P123" s="46" t="s">
        <v>13431</v>
      </c>
      <c r="Q123" s="47">
        <v>45809</v>
      </c>
      <c r="R123" s="48" t="str">
        <f t="shared" si="1"/>
        <v>4903 WM+ YBI 142 Đinh Tiên Hoàng</v>
      </c>
      <c r="S123" s="48" t="str">
        <f>VLOOKUP(U123,Sheet1!$A:$B,2,0)</f>
        <v>WIN-035</v>
      </c>
      <c r="T123" s="43" t="s">
        <v>205</v>
      </c>
      <c r="U123" s="43" t="s">
        <v>11168</v>
      </c>
      <c r="V123" s="43" t="s">
        <v>206</v>
      </c>
    </row>
    <row r="124" spans="1:22" x14ac:dyDescent="0.25">
      <c r="A124" s="43" t="s">
        <v>8</v>
      </c>
      <c r="B124" s="43" t="s">
        <v>204</v>
      </c>
      <c r="C124" s="43" t="s">
        <v>8364</v>
      </c>
      <c r="D124" s="43" t="s">
        <v>8346</v>
      </c>
      <c r="E124" s="43" t="s">
        <v>8340</v>
      </c>
      <c r="F124" s="44">
        <v>99000</v>
      </c>
      <c r="G124" s="43" t="s">
        <v>8341</v>
      </c>
      <c r="H124" s="45">
        <v>2</v>
      </c>
      <c r="I124" s="43" t="s">
        <v>8342</v>
      </c>
      <c r="J124" s="43" t="s">
        <v>8448</v>
      </c>
      <c r="K124" s="43" t="s">
        <v>10927</v>
      </c>
      <c r="L124" s="43" t="s">
        <v>10928</v>
      </c>
      <c r="M124" s="45">
        <v>49500</v>
      </c>
      <c r="N124" s="43" t="s">
        <v>207</v>
      </c>
      <c r="O124" s="43" t="s">
        <v>11549</v>
      </c>
      <c r="P124" s="46" t="s">
        <v>13431</v>
      </c>
      <c r="Q124" s="47">
        <v>45809</v>
      </c>
      <c r="R124" s="48" t="str">
        <f t="shared" si="1"/>
        <v>4903 WM+ YBI 142 Đinh Tiên Hoàng</v>
      </c>
      <c r="S124" s="48" t="str">
        <f>VLOOKUP(U124,Sheet1!$A:$B,2,0)</f>
        <v>WIN-035</v>
      </c>
      <c r="T124" s="43" t="s">
        <v>205</v>
      </c>
      <c r="U124" s="43" t="s">
        <v>11168</v>
      </c>
      <c r="V124" s="43" t="s">
        <v>206</v>
      </c>
    </row>
    <row r="125" spans="1:22" x14ac:dyDescent="0.25">
      <c r="A125" s="43" t="s">
        <v>8</v>
      </c>
      <c r="B125" s="43" t="s">
        <v>148</v>
      </c>
      <c r="C125" s="43" t="s">
        <v>8338</v>
      </c>
      <c r="D125" s="43" t="s">
        <v>8355</v>
      </c>
      <c r="E125" s="43" t="s">
        <v>8340</v>
      </c>
      <c r="F125" s="44">
        <v>333174</v>
      </c>
      <c r="G125" s="43" t="s">
        <v>8341</v>
      </c>
      <c r="H125" s="45">
        <v>3</v>
      </c>
      <c r="I125" s="43" t="s">
        <v>8342</v>
      </c>
      <c r="J125" s="43" t="s">
        <v>8449</v>
      </c>
      <c r="K125" s="43" t="s">
        <v>10934</v>
      </c>
      <c r="L125" s="43" t="s">
        <v>10935</v>
      </c>
      <c r="M125" s="45">
        <v>111058</v>
      </c>
      <c r="N125" s="43" t="s">
        <v>149</v>
      </c>
      <c r="O125" s="43" t="s">
        <v>11549</v>
      </c>
      <c r="P125" s="46" t="s">
        <v>13432</v>
      </c>
      <c r="Q125" s="47">
        <v>45809</v>
      </c>
      <c r="R125" s="48" t="str">
        <f t="shared" si="1"/>
        <v>4239 WM+ HCM CC Lexington</v>
      </c>
      <c r="S125" s="48" t="str">
        <f>VLOOKUP(U125,Sheet1!$A:$B,2,0)</f>
        <v>WIN</v>
      </c>
      <c r="T125" s="43" t="s">
        <v>145</v>
      </c>
      <c r="U125" s="43" t="s">
        <v>11213</v>
      </c>
      <c r="V125" s="43" t="s">
        <v>146</v>
      </c>
    </row>
    <row r="126" spans="1:22" x14ac:dyDescent="0.25">
      <c r="A126" s="43" t="s">
        <v>8</v>
      </c>
      <c r="B126" s="43" t="s">
        <v>148</v>
      </c>
      <c r="C126" s="43" t="s">
        <v>8351</v>
      </c>
      <c r="D126" s="43" t="s">
        <v>8352</v>
      </c>
      <c r="E126" s="43" t="s">
        <v>8340</v>
      </c>
      <c r="F126" s="44">
        <v>182655</v>
      </c>
      <c r="G126" s="43" t="s">
        <v>8341</v>
      </c>
      <c r="H126" s="45">
        <v>3</v>
      </c>
      <c r="I126" s="43" t="s">
        <v>8342</v>
      </c>
      <c r="J126" s="43" t="s">
        <v>8449</v>
      </c>
      <c r="K126" s="43" t="s">
        <v>10881</v>
      </c>
      <c r="L126" s="43" t="s">
        <v>10882</v>
      </c>
      <c r="M126" s="45">
        <v>60885</v>
      </c>
      <c r="N126" s="43" t="s">
        <v>149</v>
      </c>
      <c r="O126" s="43" t="s">
        <v>11549</v>
      </c>
      <c r="P126" s="46" t="s">
        <v>13432</v>
      </c>
      <c r="Q126" s="47">
        <v>45809</v>
      </c>
      <c r="R126" s="48" t="str">
        <f t="shared" si="1"/>
        <v>4239 WM+ HCM CC Lexington</v>
      </c>
      <c r="S126" s="48" t="str">
        <f>VLOOKUP(U126,Sheet1!$A:$B,2,0)</f>
        <v>WIN</v>
      </c>
      <c r="T126" s="43" t="s">
        <v>145</v>
      </c>
      <c r="U126" s="43" t="s">
        <v>11213</v>
      </c>
      <c r="V126" s="43" t="s">
        <v>146</v>
      </c>
    </row>
    <row r="127" spans="1:22" x14ac:dyDescent="0.25">
      <c r="A127" s="43" t="s">
        <v>8</v>
      </c>
      <c r="B127" s="43" t="s">
        <v>148</v>
      </c>
      <c r="C127" s="43" t="s">
        <v>8364</v>
      </c>
      <c r="D127" s="43" t="s">
        <v>8358</v>
      </c>
      <c r="E127" s="43" t="s">
        <v>8340</v>
      </c>
      <c r="F127" s="44">
        <v>334818</v>
      </c>
      <c r="G127" s="43" t="s">
        <v>8341</v>
      </c>
      <c r="H127" s="45">
        <v>3</v>
      </c>
      <c r="I127" s="43" t="s">
        <v>8342</v>
      </c>
      <c r="J127" s="43" t="s">
        <v>8449</v>
      </c>
      <c r="K127" s="43" t="s">
        <v>10922</v>
      </c>
      <c r="L127" s="43" t="s">
        <v>10923</v>
      </c>
      <c r="M127" s="45">
        <v>111606</v>
      </c>
      <c r="N127" s="43" t="s">
        <v>149</v>
      </c>
      <c r="O127" s="43" t="s">
        <v>11549</v>
      </c>
      <c r="P127" s="46" t="s">
        <v>13432</v>
      </c>
      <c r="Q127" s="47">
        <v>45809</v>
      </c>
      <c r="R127" s="48" t="str">
        <f t="shared" si="1"/>
        <v>4239 WM+ HCM CC Lexington</v>
      </c>
      <c r="S127" s="48" t="str">
        <f>VLOOKUP(U127,Sheet1!$A:$B,2,0)</f>
        <v>WIN</v>
      </c>
      <c r="T127" s="43" t="s">
        <v>145</v>
      </c>
      <c r="U127" s="43" t="s">
        <v>11213</v>
      </c>
      <c r="V127" s="43" t="s">
        <v>146</v>
      </c>
    </row>
    <row r="128" spans="1:22" x14ac:dyDescent="0.25">
      <c r="A128" s="43" t="s">
        <v>8</v>
      </c>
      <c r="B128" s="43" t="s">
        <v>148</v>
      </c>
      <c r="C128" s="43" t="s">
        <v>8367</v>
      </c>
      <c r="D128" s="43" t="s">
        <v>8365</v>
      </c>
      <c r="E128" s="43" t="s">
        <v>8340</v>
      </c>
      <c r="F128" s="44">
        <v>100364</v>
      </c>
      <c r="G128" s="43" t="s">
        <v>8341</v>
      </c>
      <c r="H128" s="45">
        <v>2</v>
      </c>
      <c r="I128" s="43" t="s">
        <v>8342</v>
      </c>
      <c r="J128" s="43" t="s">
        <v>8449</v>
      </c>
      <c r="K128" s="43" t="s">
        <v>10938</v>
      </c>
      <c r="L128" s="43" t="s">
        <v>10939</v>
      </c>
      <c r="M128" s="45">
        <v>50182</v>
      </c>
      <c r="N128" s="43" t="s">
        <v>149</v>
      </c>
      <c r="O128" s="43" t="s">
        <v>11549</v>
      </c>
      <c r="P128" s="46" t="s">
        <v>13432</v>
      </c>
      <c r="Q128" s="47">
        <v>45809</v>
      </c>
      <c r="R128" s="48" t="str">
        <f t="shared" si="1"/>
        <v>4239 WM+ HCM CC Lexington</v>
      </c>
      <c r="S128" s="48" t="str">
        <f>VLOOKUP(U128,Sheet1!$A:$B,2,0)</f>
        <v>WIN</v>
      </c>
      <c r="T128" s="43" t="s">
        <v>145</v>
      </c>
      <c r="U128" s="43" t="s">
        <v>11213</v>
      </c>
      <c r="V128" s="43" t="s">
        <v>146</v>
      </c>
    </row>
    <row r="129" spans="1:22" x14ac:dyDescent="0.25">
      <c r="A129" s="43" t="s">
        <v>8</v>
      </c>
      <c r="B129" s="43" t="s">
        <v>150</v>
      </c>
      <c r="C129" s="43" t="s">
        <v>8338</v>
      </c>
      <c r="D129" s="43" t="s">
        <v>8355</v>
      </c>
      <c r="E129" s="43" t="s">
        <v>8340</v>
      </c>
      <c r="F129" s="44">
        <v>222116</v>
      </c>
      <c r="G129" s="43" t="s">
        <v>8341</v>
      </c>
      <c r="H129" s="45">
        <v>2</v>
      </c>
      <c r="I129" s="43" t="s">
        <v>8342</v>
      </c>
      <c r="J129" s="43" t="s">
        <v>8450</v>
      </c>
      <c r="K129" s="43" t="s">
        <v>10934</v>
      </c>
      <c r="L129" s="43" t="s">
        <v>10935</v>
      </c>
      <c r="M129" s="45">
        <v>111058</v>
      </c>
      <c r="N129" s="43" t="s">
        <v>151</v>
      </c>
      <c r="O129" s="43" t="s">
        <v>11549</v>
      </c>
      <c r="P129" s="46" t="s">
        <v>13433</v>
      </c>
      <c r="Q129" s="47">
        <v>45809</v>
      </c>
      <c r="R129" s="48" t="str">
        <f t="shared" si="1"/>
        <v>4239 WM+ HCM CC Lexington</v>
      </c>
      <c r="S129" s="48" t="str">
        <f>VLOOKUP(U129,Sheet1!$A:$B,2,0)</f>
        <v>WIN</v>
      </c>
      <c r="T129" s="43" t="s">
        <v>145</v>
      </c>
      <c r="U129" s="43" t="s">
        <v>11213</v>
      </c>
      <c r="V129" s="43" t="s">
        <v>146</v>
      </c>
    </row>
    <row r="130" spans="1:22" x14ac:dyDescent="0.25">
      <c r="A130" s="43" t="s">
        <v>8</v>
      </c>
      <c r="B130" s="43" t="s">
        <v>150</v>
      </c>
      <c r="C130" s="43" t="s">
        <v>8351</v>
      </c>
      <c r="D130" s="43" t="s">
        <v>8352</v>
      </c>
      <c r="E130" s="43" t="s">
        <v>8340</v>
      </c>
      <c r="F130" s="44">
        <v>182655</v>
      </c>
      <c r="G130" s="43" t="s">
        <v>8341</v>
      </c>
      <c r="H130" s="45">
        <v>3</v>
      </c>
      <c r="I130" s="43" t="s">
        <v>8342</v>
      </c>
      <c r="J130" s="43" t="s">
        <v>8450</v>
      </c>
      <c r="K130" s="43" t="s">
        <v>10881</v>
      </c>
      <c r="L130" s="43" t="s">
        <v>10882</v>
      </c>
      <c r="M130" s="45">
        <v>60885</v>
      </c>
      <c r="N130" s="43" t="s">
        <v>151</v>
      </c>
      <c r="O130" s="43" t="s">
        <v>11549</v>
      </c>
      <c r="P130" s="46" t="s">
        <v>13433</v>
      </c>
      <c r="Q130" s="47">
        <v>45809</v>
      </c>
      <c r="R130" s="48" t="str">
        <f t="shared" si="1"/>
        <v>4239 WM+ HCM CC Lexington</v>
      </c>
      <c r="S130" s="48" t="str">
        <f>VLOOKUP(U130,Sheet1!$A:$B,2,0)</f>
        <v>WIN</v>
      </c>
      <c r="T130" s="43" t="s">
        <v>145</v>
      </c>
      <c r="U130" s="43" t="s">
        <v>11213</v>
      </c>
      <c r="V130" s="43" t="s">
        <v>146</v>
      </c>
    </row>
    <row r="131" spans="1:22" x14ac:dyDescent="0.25">
      <c r="A131" s="43" t="s">
        <v>8</v>
      </c>
      <c r="B131" s="43" t="s">
        <v>150</v>
      </c>
      <c r="C131" s="43" t="s">
        <v>8364</v>
      </c>
      <c r="D131" s="43" t="s">
        <v>8358</v>
      </c>
      <c r="E131" s="43" t="s">
        <v>8340</v>
      </c>
      <c r="F131" s="44">
        <v>334818</v>
      </c>
      <c r="G131" s="43" t="s">
        <v>8341</v>
      </c>
      <c r="H131" s="45">
        <v>3</v>
      </c>
      <c r="I131" s="43" t="s">
        <v>8342</v>
      </c>
      <c r="J131" s="43" t="s">
        <v>8450</v>
      </c>
      <c r="K131" s="43" t="s">
        <v>10922</v>
      </c>
      <c r="L131" s="43" t="s">
        <v>10923</v>
      </c>
      <c r="M131" s="45">
        <v>111606</v>
      </c>
      <c r="N131" s="43" t="s">
        <v>151</v>
      </c>
      <c r="O131" s="43" t="s">
        <v>11549</v>
      </c>
      <c r="P131" s="46" t="s">
        <v>13433</v>
      </c>
      <c r="Q131" s="47">
        <v>45809</v>
      </c>
      <c r="R131" s="48" t="str">
        <f t="shared" si="1"/>
        <v>4239 WM+ HCM CC Lexington</v>
      </c>
      <c r="S131" s="48" t="str">
        <f>VLOOKUP(U131,Sheet1!$A:$B,2,0)</f>
        <v>WIN</v>
      </c>
      <c r="T131" s="43" t="s">
        <v>145</v>
      </c>
      <c r="U131" s="43" t="s">
        <v>11213</v>
      </c>
      <c r="V131" s="43" t="s">
        <v>146</v>
      </c>
    </row>
    <row r="132" spans="1:22" x14ac:dyDescent="0.25">
      <c r="A132" s="43" t="s">
        <v>8</v>
      </c>
      <c r="B132" s="43" t="s">
        <v>150</v>
      </c>
      <c r="C132" s="43" t="s">
        <v>8367</v>
      </c>
      <c r="D132" s="43" t="s">
        <v>8365</v>
      </c>
      <c r="E132" s="43" t="s">
        <v>8340</v>
      </c>
      <c r="F132" s="44">
        <v>100364</v>
      </c>
      <c r="G132" s="43" t="s">
        <v>8341</v>
      </c>
      <c r="H132" s="45">
        <v>2</v>
      </c>
      <c r="I132" s="43" t="s">
        <v>8342</v>
      </c>
      <c r="J132" s="43" t="s">
        <v>8450</v>
      </c>
      <c r="K132" s="43" t="s">
        <v>10938</v>
      </c>
      <c r="L132" s="43" t="s">
        <v>10939</v>
      </c>
      <c r="M132" s="45">
        <v>50182</v>
      </c>
      <c r="N132" s="43" t="s">
        <v>151</v>
      </c>
      <c r="O132" s="43" t="s">
        <v>11549</v>
      </c>
      <c r="P132" s="46" t="s">
        <v>13433</v>
      </c>
      <c r="Q132" s="47">
        <v>45809</v>
      </c>
      <c r="R132" s="48" t="str">
        <f t="shared" ref="R132:R195" si="2">T132&amp;" "&amp;V132</f>
        <v>4239 WM+ HCM CC Lexington</v>
      </c>
      <c r="S132" s="48" t="str">
        <f>VLOOKUP(U132,Sheet1!$A:$B,2,0)</f>
        <v>WIN</v>
      </c>
      <c r="T132" s="43" t="s">
        <v>145</v>
      </c>
      <c r="U132" s="43" t="s">
        <v>11213</v>
      </c>
      <c r="V132" s="43" t="s">
        <v>146</v>
      </c>
    </row>
    <row r="133" spans="1:22" x14ac:dyDescent="0.25">
      <c r="A133" s="43" t="s">
        <v>8</v>
      </c>
      <c r="B133" s="43" t="s">
        <v>150</v>
      </c>
      <c r="C133" s="43" t="s">
        <v>8451</v>
      </c>
      <c r="D133" s="43" t="s">
        <v>8410</v>
      </c>
      <c r="E133" s="43" t="s">
        <v>8340</v>
      </c>
      <c r="F133" s="44">
        <v>120426</v>
      </c>
      <c r="G133" s="43" t="s">
        <v>8341</v>
      </c>
      <c r="H133" s="45">
        <v>2</v>
      </c>
      <c r="I133" s="43" t="s">
        <v>8342</v>
      </c>
      <c r="J133" s="43" t="s">
        <v>8450</v>
      </c>
      <c r="K133" s="43" t="s">
        <v>10883</v>
      </c>
      <c r="L133" s="43" t="s">
        <v>10884</v>
      </c>
      <c r="M133" s="45">
        <v>60213</v>
      </c>
      <c r="N133" s="43" t="s">
        <v>151</v>
      </c>
      <c r="O133" s="43" t="s">
        <v>11549</v>
      </c>
      <c r="P133" s="46" t="s">
        <v>13433</v>
      </c>
      <c r="Q133" s="47">
        <v>45809</v>
      </c>
      <c r="R133" s="48" t="str">
        <f t="shared" si="2"/>
        <v>4239 WM+ HCM CC Lexington</v>
      </c>
      <c r="S133" s="48" t="str">
        <f>VLOOKUP(U133,Sheet1!$A:$B,2,0)</f>
        <v>WIN</v>
      </c>
      <c r="T133" s="43" t="s">
        <v>145</v>
      </c>
      <c r="U133" s="43" t="s">
        <v>11213</v>
      </c>
      <c r="V133" s="43" t="s">
        <v>146</v>
      </c>
    </row>
    <row r="134" spans="1:22" x14ac:dyDescent="0.25">
      <c r="A134" s="43" t="s">
        <v>8</v>
      </c>
      <c r="B134" s="43" t="s">
        <v>104</v>
      </c>
      <c r="C134" s="43" t="s">
        <v>8338</v>
      </c>
      <c r="D134" s="43" t="s">
        <v>8368</v>
      </c>
      <c r="E134" s="43" t="s">
        <v>8340</v>
      </c>
      <c r="F134" s="44">
        <v>55595</v>
      </c>
      <c r="G134" s="43" t="s">
        <v>8341</v>
      </c>
      <c r="H134" s="45">
        <v>1</v>
      </c>
      <c r="I134" s="43" t="s">
        <v>8342</v>
      </c>
      <c r="J134" s="43" t="s">
        <v>8452</v>
      </c>
      <c r="K134" s="43" t="s">
        <v>11010</v>
      </c>
      <c r="L134" s="43" t="s">
        <v>11011</v>
      </c>
      <c r="M134" s="45">
        <v>55595</v>
      </c>
      <c r="N134" s="43" t="s">
        <v>107</v>
      </c>
      <c r="O134" s="43" t="s">
        <v>11549</v>
      </c>
      <c r="P134" s="46" t="s">
        <v>13434</v>
      </c>
      <c r="Q134" s="47">
        <v>45809</v>
      </c>
      <c r="R134" s="48" t="str">
        <f t="shared" si="2"/>
        <v>2AY9 WM+ QNM 263 Hùng Vương</v>
      </c>
      <c r="S134" s="48" t="str">
        <f>VLOOKUP(U134,Sheet1!$A:$B,2,0)</f>
        <v>WIN-061</v>
      </c>
      <c r="T134" s="43" t="s">
        <v>105</v>
      </c>
      <c r="U134" s="43" t="s">
        <v>11257</v>
      </c>
      <c r="V134" s="43" t="s">
        <v>106</v>
      </c>
    </row>
    <row r="135" spans="1:22" x14ac:dyDescent="0.25">
      <c r="A135" s="43" t="s">
        <v>8</v>
      </c>
      <c r="B135" s="43" t="s">
        <v>96</v>
      </c>
      <c r="C135" s="43" t="s">
        <v>8338</v>
      </c>
      <c r="D135" s="43" t="s">
        <v>8346</v>
      </c>
      <c r="E135" s="43" t="s">
        <v>8340</v>
      </c>
      <c r="F135" s="44">
        <v>495000</v>
      </c>
      <c r="G135" s="43" t="s">
        <v>8341</v>
      </c>
      <c r="H135" s="45">
        <v>10</v>
      </c>
      <c r="I135" s="43" t="s">
        <v>8342</v>
      </c>
      <c r="J135" s="43" t="s">
        <v>8453</v>
      </c>
      <c r="K135" s="43" t="s">
        <v>10927</v>
      </c>
      <c r="L135" s="43" t="s">
        <v>10928</v>
      </c>
      <c r="M135" s="45">
        <v>49500</v>
      </c>
      <c r="N135" s="43" t="s">
        <v>99</v>
      </c>
      <c r="O135" s="43" t="s">
        <v>11549</v>
      </c>
      <c r="P135" s="46" t="s">
        <v>11777</v>
      </c>
      <c r="Q135" s="47">
        <v>45809</v>
      </c>
      <c r="R135" s="48" t="str">
        <f t="shared" si="2"/>
        <v>2ATR WM+ QBH Trung Thiện, Dương Thủ</v>
      </c>
      <c r="S135" s="48" t="str">
        <f>VLOOKUP(U135,Sheet1!$A:$B,2,0)</f>
        <v>WIN-045</v>
      </c>
      <c r="T135" s="43" t="s">
        <v>97</v>
      </c>
      <c r="U135" s="43" t="s">
        <v>11198</v>
      </c>
      <c r="V135" s="43" t="s">
        <v>98</v>
      </c>
    </row>
    <row r="136" spans="1:22" x14ac:dyDescent="0.25">
      <c r="A136" s="43" t="s">
        <v>8</v>
      </c>
      <c r="B136" s="43" t="s">
        <v>96</v>
      </c>
      <c r="C136" s="43" t="s">
        <v>8351</v>
      </c>
      <c r="D136" s="43" t="s">
        <v>8410</v>
      </c>
      <c r="E136" s="43" t="s">
        <v>8340</v>
      </c>
      <c r="F136" s="44">
        <v>120426</v>
      </c>
      <c r="G136" s="43" t="s">
        <v>8341</v>
      </c>
      <c r="H136" s="45">
        <v>2</v>
      </c>
      <c r="I136" s="43" t="s">
        <v>8342</v>
      </c>
      <c r="J136" s="43" t="s">
        <v>8453</v>
      </c>
      <c r="K136" s="43" t="s">
        <v>10883</v>
      </c>
      <c r="L136" s="43" t="s">
        <v>10884</v>
      </c>
      <c r="M136" s="45">
        <v>60213</v>
      </c>
      <c r="N136" s="43" t="s">
        <v>99</v>
      </c>
      <c r="O136" s="43" t="s">
        <v>11549</v>
      </c>
      <c r="P136" s="46" t="s">
        <v>11777</v>
      </c>
      <c r="Q136" s="47">
        <v>45809</v>
      </c>
      <c r="R136" s="48" t="str">
        <f t="shared" si="2"/>
        <v>2ATR WM+ QBH Trung Thiện, Dương Thủ</v>
      </c>
      <c r="S136" s="48" t="str">
        <f>VLOOKUP(U136,Sheet1!$A:$B,2,0)</f>
        <v>WIN-045</v>
      </c>
      <c r="T136" s="43" t="s">
        <v>97</v>
      </c>
      <c r="U136" s="43" t="s">
        <v>11198</v>
      </c>
      <c r="V136" s="43" t="s">
        <v>98</v>
      </c>
    </row>
    <row r="137" spans="1:22" x14ac:dyDescent="0.25">
      <c r="A137" s="43" t="s">
        <v>8</v>
      </c>
      <c r="B137" s="43" t="s">
        <v>96</v>
      </c>
      <c r="C137" s="43" t="s">
        <v>8364</v>
      </c>
      <c r="D137" s="43" t="s">
        <v>8365</v>
      </c>
      <c r="E137" s="43" t="s">
        <v>8340</v>
      </c>
      <c r="F137" s="44">
        <v>100364</v>
      </c>
      <c r="G137" s="43" t="s">
        <v>8341</v>
      </c>
      <c r="H137" s="45">
        <v>2</v>
      </c>
      <c r="I137" s="43" t="s">
        <v>8342</v>
      </c>
      <c r="J137" s="43" t="s">
        <v>8453</v>
      </c>
      <c r="K137" s="43" t="s">
        <v>10938</v>
      </c>
      <c r="L137" s="43" t="s">
        <v>10939</v>
      </c>
      <c r="M137" s="45">
        <v>50182</v>
      </c>
      <c r="N137" s="43" t="s">
        <v>99</v>
      </c>
      <c r="O137" s="43" t="s">
        <v>11549</v>
      </c>
      <c r="P137" s="46" t="s">
        <v>11777</v>
      </c>
      <c r="Q137" s="47">
        <v>45809</v>
      </c>
      <c r="R137" s="48" t="str">
        <f t="shared" si="2"/>
        <v>2ATR WM+ QBH Trung Thiện, Dương Thủ</v>
      </c>
      <c r="S137" s="48" t="str">
        <f>VLOOKUP(U137,Sheet1!$A:$B,2,0)</f>
        <v>WIN-045</v>
      </c>
      <c r="T137" s="43" t="s">
        <v>97</v>
      </c>
      <c r="U137" s="43" t="s">
        <v>11198</v>
      </c>
      <c r="V137" s="43" t="s">
        <v>98</v>
      </c>
    </row>
    <row r="138" spans="1:22" x14ac:dyDescent="0.25">
      <c r="A138" s="43" t="s">
        <v>8</v>
      </c>
      <c r="B138" s="43" t="s">
        <v>10</v>
      </c>
      <c r="C138" s="43" t="s">
        <v>8338</v>
      </c>
      <c r="D138" s="43" t="s">
        <v>8352</v>
      </c>
      <c r="E138" s="43" t="s">
        <v>8340</v>
      </c>
      <c r="F138" s="44">
        <v>74250</v>
      </c>
      <c r="G138" s="43" t="s">
        <v>8341</v>
      </c>
      <c r="H138" s="45">
        <v>1</v>
      </c>
      <c r="I138" s="43" t="s">
        <v>8342</v>
      </c>
      <c r="J138" s="43" t="s">
        <v>8454</v>
      </c>
      <c r="K138" s="43" t="s">
        <v>10881</v>
      </c>
      <c r="L138" s="43" t="s">
        <v>10882</v>
      </c>
      <c r="M138" s="45">
        <v>74250</v>
      </c>
      <c r="N138" s="43" t="s">
        <v>13</v>
      </c>
      <c r="O138" s="43" t="s">
        <v>11549</v>
      </c>
      <c r="P138" s="46" t="s">
        <v>13321</v>
      </c>
      <c r="Q138" s="47">
        <v>45809</v>
      </c>
      <c r="R138" s="48" t="str">
        <f t="shared" si="2"/>
        <v>1515 WM GLI Pleiku</v>
      </c>
      <c r="S138" s="48" t="str">
        <f>VLOOKUP(U138,Sheet1!$A:$B,2,0)</f>
        <v>WIN-022</v>
      </c>
      <c r="T138" s="43" t="s">
        <v>11</v>
      </c>
      <c r="U138" s="43" t="s">
        <v>11113</v>
      </c>
      <c r="V138" s="43" t="s">
        <v>12</v>
      </c>
    </row>
    <row r="139" spans="1:22" x14ac:dyDescent="0.25">
      <c r="A139" s="43" t="s">
        <v>8</v>
      </c>
      <c r="B139" s="43" t="s">
        <v>10</v>
      </c>
      <c r="C139" s="43" t="s">
        <v>8351</v>
      </c>
      <c r="D139" s="43" t="s">
        <v>8346</v>
      </c>
      <c r="E139" s="43" t="s">
        <v>8340</v>
      </c>
      <c r="F139" s="44">
        <v>49500</v>
      </c>
      <c r="G139" s="43" t="s">
        <v>8341</v>
      </c>
      <c r="H139" s="45">
        <v>1</v>
      </c>
      <c r="I139" s="43" t="s">
        <v>8342</v>
      </c>
      <c r="J139" s="43" t="s">
        <v>8454</v>
      </c>
      <c r="K139" s="43" t="s">
        <v>10927</v>
      </c>
      <c r="L139" s="43" t="s">
        <v>10928</v>
      </c>
      <c r="M139" s="45">
        <v>49500</v>
      </c>
      <c r="N139" s="43" t="s">
        <v>13</v>
      </c>
      <c r="O139" s="43" t="s">
        <v>11549</v>
      </c>
      <c r="P139" s="46" t="s">
        <v>13321</v>
      </c>
      <c r="Q139" s="47">
        <v>45809</v>
      </c>
      <c r="R139" s="48" t="str">
        <f t="shared" si="2"/>
        <v>1515 WM GLI Pleiku</v>
      </c>
      <c r="S139" s="48" t="str">
        <f>VLOOKUP(U139,Sheet1!$A:$B,2,0)</f>
        <v>WIN-022</v>
      </c>
      <c r="T139" s="43" t="s">
        <v>11</v>
      </c>
      <c r="U139" s="43" t="s">
        <v>11113</v>
      </c>
      <c r="V139" s="43" t="s">
        <v>12</v>
      </c>
    </row>
    <row r="140" spans="1:22" x14ac:dyDescent="0.25">
      <c r="A140" s="43" t="s">
        <v>8</v>
      </c>
      <c r="B140" s="43" t="s">
        <v>10</v>
      </c>
      <c r="C140" s="43" t="s">
        <v>8364</v>
      </c>
      <c r="D140" s="43" t="s">
        <v>8346</v>
      </c>
      <c r="E140" s="43" t="s">
        <v>8340</v>
      </c>
      <c r="F140" s="44">
        <v>49500</v>
      </c>
      <c r="G140" s="43" t="s">
        <v>8341</v>
      </c>
      <c r="H140" s="45">
        <v>1</v>
      </c>
      <c r="I140" s="43" t="s">
        <v>8342</v>
      </c>
      <c r="J140" s="43" t="s">
        <v>8454</v>
      </c>
      <c r="K140" s="43" t="s">
        <v>10927</v>
      </c>
      <c r="L140" s="43" t="s">
        <v>10928</v>
      </c>
      <c r="M140" s="45">
        <v>49500</v>
      </c>
      <c r="N140" s="43" t="s">
        <v>13</v>
      </c>
      <c r="O140" s="43" t="s">
        <v>11549</v>
      </c>
      <c r="P140" s="46" t="s">
        <v>13321</v>
      </c>
      <c r="Q140" s="47">
        <v>45809</v>
      </c>
      <c r="R140" s="48" t="str">
        <f t="shared" si="2"/>
        <v>1515 WM GLI Pleiku</v>
      </c>
      <c r="S140" s="48" t="str">
        <f>VLOOKUP(U140,Sheet1!$A:$B,2,0)</f>
        <v>WIN-022</v>
      </c>
      <c r="T140" s="43" t="s">
        <v>11</v>
      </c>
      <c r="U140" s="43" t="s">
        <v>11113</v>
      </c>
      <c r="V140" s="43" t="s">
        <v>12</v>
      </c>
    </row>
    <row r="141" spans="1:22" x14ac:dyDescent="0.25">
      <c r="A141" s="43" t="s">
        <v>8</v>
      </c>
      <c r="B141" s="43" t="s">
        <v>10</v>
      </c>
      <c r="C141" s="43" t="s">
        <v>8367</v>
      </c>
      <c r="D141" s="43" t="s">
        <v>8352</v>
      </c>
      <c r="E141" s="43" t="s">
        <v>8340</v>
      </c>
      <c r="F141" s="44">
        <v>74250</v>
      </c>
      <c r="G141" s="43" t="s">
        <v>8341</v>
      </c>
      <c r="H141" s="45">
        <v>1</v>
      </c>
      <c r="I141" s="43" t="s">
        <v>8342</v>
      </c>
      <c r="J141" s="43" t="s">
        <v>8454</v>
      </c>
      <c r="K141" s="43" t="s">
        <v>10881</v>
      </c>
      <c r="L141" s="43" t="s">
        <v>10882</v>
      </c>
      <c r="M141" s="45">
        <v>74250</v>
      </c>
      <c r="N141" s="43" t="s">
        <v>13</v>
      </c>
      <c r="O141" s="43" t="s">
        <v>11549</v>
      </c>
      <c r="P141" s="46" t="s">
        <v>13321</v>
      </c>
      <c r="Q141" s="47">
        <v>45809</v>
      </c>
      <c r="R141" s="48" t="str">
        <f t="shared" si="2"/>
        <v>1515 WM GLI Pleiku</v>
      </c>
      <c r="S141" s="48" t="str">
        <f>VLOOKUP(U141,Sheet1!$A:$B,2,0)</f>
        <v>WIN-022</v>
      </c>
      <c r="T141" s="43" t="s">
        <v>11</v>
      </c>
      <c r="U141" s="43" t="s">
        <v>11113</v>
      </c>
      <c r="V141" s="43" t="s">
        <v>12</v>
      </c>
    </row>
    <row r="142" spans="1:22" x14ac:dyDescent="0.25">
      <c r="A142" s="43" t="s">
        <v>8</v>
      </c>
      <c r="B142" s="43" t="s">
        <v>372</v>
      </c>
      <c r="C142" s="43" t="s">
        <v>8338</v>
      </c>
      <c r="D142" s="43" t="s">
        <v>8358</v>
      </c>
      <c r="E142" s="43" t="s">
        <v>8340</v>
      </c>
      <c r="F142" s="44">
        <v>223212</v>
      </c>
      <c r="G142" s="43" t="s">
        <v>8341</v>
      </c>
      <c r="H142" s="45">
        <v>2</v>
      </c>
      <c r="I142" s="43" t="s">
        <v>8342</v>
      </c>
      <c r="J142" s="43" t="s">
        <v>8455</v>
      </c>
      <c r="K142" s="43" t="s">
        <v>10922</v>
      </c>
      <c r="L142" s="43" t="s">
        <v>10923</v>
      </c>
      <c r="M142" s="45">
        <v>111606</v>
      </c>
      <c r="N142" s="43" t="s">
        <v>375</v>
      </c>
      <c r="O142" s="43" t="s">
        <v>11549</v>
      </c>
      <c r="P142" s="46" t="s">
        <v>13435</v>
      </c>
      <c r="Q142" s="47">
        <v>45809</v>
      </c>
      <c r="R142" s="48" t="str">
        <f t="shared" si="2"/>
        <v>6803 WM+ HCM 22 Đường số 25</v>
      </c>
      <c r="S142" s="48" t="str">
        <f>VLOOKUP(U142,Sheet1!$A:$B,2,0)</f>
        <v>WIN</v>
      </c>
      <c r="T142" s="43" t="s">
        <v>373</v>
      </c>
      <c r="U142" s="43" t="s">
        <v>11213</v>
      </c>
      <c r="V142" s="43" t="s">
        <v>374</v>
      </c>
    </row>
    <row r="143" spans="1:22" x14ac:dyDescent="0.25">
      <c r="A143" s="43" t="s">
        <v>8</v>
      </c>
      <c r="B143" s="43" t="s">
        <v>136</v>
      </c>
      <c r="C143" s="43" t="s">
        <v>8338</v>
      </c>
      <c r="D143" s="43" t="s">
        <v>8355</v>
      </c>
      <c r="E143" s="43" t="s">
        <v>8340</v>
      </c>
      <c r="F143" s="44">
        <v>222116</v>
      </c>
      <c r="G143" s="43" t="s">
        <v>8341</v>
      </c>
      <c r="H143" s="45">
        <v>2</v>
      </c>
      <c r="I143" s="43" t="s">
        <v>8342</v>
      </c>
      <c r="J143" s="43" t="s">
        <v>8456</v>
      </c>
      <c r="K143" s="43" t="s">
        <v>10934</v>
      </c>
      <c r="L143" s="43" t="s">
        <v>10935</v>
      </c>
      <c r="M143" s="45">
        <v>111058</v>
      </c>
      <c r="N143" s="43" t="s">
        <v>139</v>
      </c>
      <c r="O143" s="43" t="s">
        <v>11549</v>
      </c>
      <c r="P143" s="46" t="s">
        <v>13349</v>
      </c>
      <c r="Q143" s="47">
        <v>45809</v>
      </c>
      <c r="R143" s="48" t="str">
        <f t="shared" si="2"/>
        <v>3838 WM+ QNH 372B Cao Thắng, Hạ Lon</v>
      </c>
      <c r="S143" s="48" t="str">
        <f>VLOOKUP(U143,Sheet1!$A:$B,2,0)</f>
        <v>WIN-007</v>
      </c>
      <c r="T143" s="43" t="s">
        <v>137</v>
      </c>
      <c r="U143" s="43" t="s">
        <v>11053</v>
      </c>
      <c r="V143" s="43" t="s">
        <v>138</v>
      </c>
    </row>
    <row r="144" spans="1:22" x14ac:dyDescent="0.25">
      <c r="A144" s="43" t="s">
        <v>8</v>
      </c>
      <c r="B144" s="43" t="s">
        <v>116</v>
      </c>
      <c r="C144" s="43" t="s">
        <v>8338</v>
      </c>
      <c r="D144" s="43" t="s">
        <v>8371</v>
      </c>
      <c r="E144" s="43" t="s">
        <v>8340</v>
      </c>
      <c r="F144" s="44">
        <v>50400</v>
      </c>
      <c r="G144" s="43" t="s">
        <v>8341</v>
      </c>
      <c r="H144" s="45">
        <v>1</v>
      </c>
      <c r="I144" s="43" t="s">
        <v>8342</v>
      </c>
      <c r="J144" s="43" t="s">
        <v>8457</v>
      </c>
      <c r="K144" s="43" t="s">
        <v>10936</v>
      </c>
      <c r="L144" s="43" t="s">
        <v>10937</v>
      </c>
      <c r="M144" s="45">
        <v>50400</v>
      </c>
      <c r="N144" s="43" t="s">
        <v>119</v>
      </c>
      <c r="O144" s="43" t="s">
        <v>11549</v>
      </c>
      <c r="P144" s="46" t="s">
        <v>13436</v>
      </c>
      <c r="Q144" s="47">
        <v>45809</v>
      </c>
      <c r="R144" s="48" t="str">
        <f t="shared" si="2"/>
        <v>3178 WM+ HNI Thôn 2 Ninh Hiệp</v>
      </c>
      <c r="S144" s="48" t="str">
        <f>VLOOKUP(U144,Sheet1!$A:$B,2,0)</f>
        <v>WIN-002</v>
      </c>
      <c r="T144" s="43" t="s">
        <v>117</v>
      </c>
      <c r="U144" s="43" t="s">
        <v>11033</v>
      </c>
      <c r="V144" s="43" t="s">
        <v>118</v>
      </c>
    </row>
    <row r="145" spans="1:22" x14ac:dyDescent="0.25">
      <c r="A145" s="43" t="s">
        <v>8</v>
      </c>
      <c r="B145" s="43" t="s">
        <v>116</v>
      </c>
      <c r="C145" s="43" t="s">
        <v>8351</v>
      </c>
      <c r="D145" s="43" t="s">
        <v>8346</v>
      </c>
      <c r="E145" s="43" t="s">
        <v>8340</v>
      </c>
      <c r="F145" s="44">
        <v>49500</v>
      </c>
      <c r="G145" s="43" t="s">
        <v>8341</v>
      </c>
      <c r="H145" s="45">
        <v>1</v>
      </c>
      <c r="I145" s="43" t="s">
        <v>8342</v>
      </c>
      <c r="J145" s="43" t="s">
        <v>8457</v>
      </c>
      <c r="K145" s="43" t="s">
        <v>10927</v>
      </c>
      <c r="L145" s="43" t="s">
        <v>10928</v>
      </c>
      <c r="M145" s="45">
        <v>49500</v>
      </c>
      <c r="N145" s="43" t="s">
        <v>119</v>
      </c>
      <c r="O145" s="43" t="s">
        <v>11549</v>
      </c>
      <c r="P145" s="46" t="s">
        <v>13436</v>
      </c>
      <c r="Q145" s="47">
        <v>45809</v>
      </c>
      <c r="R145" s="48" t="str">
        <f t="shared" si="2"/>
        <v>3178 WM+ HNI Thôn 2 Ninh Hiệp</v>
      </c>
      <c r="S145" s="48" t="str">
        <f>VLOOKUP(U145,Sheet1!$A:$B,2,0)</f>
        <v>WIN-002</v>
      </c>
      <c r="T145" s="43" t="s">
        <v>117</v>
      </c>
      <c r="U145" s="43" t="s">
        <v>11033</v>
      </c>
      <c r="V145" s="43" t="s">
        <v>118</v>
      </c>
    </row>
    <row r="146" spans="1:22" x14ac:dyDescent="0.25">
      <c r="A146" s="43" t="s">
        <v>8</v>
      </c>
      <c r="B146" s="43" t="s">
        <v>388</v>
      </c>
      <c r="C146" s="43" t="s">
        <v>8338</v>
      </c>
      <c r="D146" s="43" t="s">
        <v>8410</v>
      </c>
      <c r="E146" s="43" t="s">
        <v>8340</v>
      </c>
      <c r="F146" s="44">
        <v>60213</v>
      </c>
      <c r="G146" s="43" t="s">
        <v>8341</v>
      </c>
      <c r="H146" s="45">
        <v>1</v>
      </c>
      <c r="I146" s="43" t="s">
        <v>8342</v>
      </c>
      <c r="J146" s="43" t="s">
        <v>8458</v>
      </c>
      <c r="K146" s="43" t="s">
        <v>10883</v>
      </c>
      <c r="L146" s="43" t="s">
        <v>10884</v>
      </c>
      <c r="M146" s="45">
        <v>60213</v>
      </c>
      <c r="N146" s="43" t="s">
        <v>391</v>
      </c>
      <c r="O146" s="43" t="s">
        <v>11549</v>
      </c>
      <c r="P146" s="46" t="s">
        <v>13437</v>
      </c>
      <c r="Q146" s="47">
        <v>45809</v>
      </c>
      <c r="R146" s="48" t="str">
        <f t="shared" si="2"/>
        <v>6922 WM+ THA Uy Nam, Quảng Xương</v>
      </c>
      <c r="S146" s="48" t="str">
        <f>VLOOKUP(U146,Sheet1!$A:$B,2,0)</f>
        <v>WIN-020</v>
      </c>
      <c r="T146" s="43" t="s">
        <v>389</v>
      </c>
      <c r="U146" s="43" t="s">
        <v>11103</v>
      </c>
      <c r="V146" s="43" t="s">
        <v>390</v>
      </c>
    </row>
    <row r="147" spans="1:22" x14ac:dyDescent="0.25">
      <c r="A147" s="43" t="s">
        <v>8</v>
      </c>
      <c r="B147" s="43" t="s">
        <v>304</v>
      </c>
      <c r="C147" s="43" t="s">
        <v>8338</v>
      </c>
      <c r="D147" s="43" t="s">
        <v>8410</v>
      </c>
      <c r="E147" s="43" t="s">
        <v>8340</v>
      </c>
      <c r="F147" s="44">
        <v>120426</v>
      </c>
      <c r="G147" s="43" t="s">
        <v>8341</v>
      </c>
      <c r="H147" s="45">
        <v>2</v>
      </c>
      <c r="I147" s="43" t="s">
        <v>8342</v>
      </c>
      <c r="J147" s="43" t="s">
        <v>8459</v>
      </c>
      <c r="K147" s="43" t="s">
        <v>10883</v>
      </c>
      <c r="L147" s="43" t="s">
        <v>10884</v>
      </c>
      <c r="M147" s="45">
        <v>60213</v>
      </c>
      <c r="N147" s="43" t="s">
        <v>307</v>
      </c>
      <c r="O147" s="43" t="s">
        <v>11549</v>
      </c>
      <c r="P147" s="46" t="s">
        <v>13438</v>
      </c>
      <c r="Q147" s="47">
        <v>45809</v>
      </c>
      <c r="R147" s="48" t="str">
        <f t="shared" si="2"/>
        <v>6257 WM+ HTH 590 Nguyễn Nghiễm</v>
      </c>
      <c r="S147" s="48" t="str">
        <f>VLOOKUP(U147,Sheet1!$A:$B,2,0)</f>
        <v>WIN-004</v>
      </c>
      <c r="T147" s="43" t="s">
        <v>305</v>
      </c>
      <c r="U147" s="43" t="s">
        <v>11043</v>
      </c>
      <c r="V147" s="43" t="s">
        <v>306</v>
      </c>
    </row>
    <row r="148" spans="1:22" x14ac:dyDescent="0.25">
      <c r="A148" s="43" t="s">
        <v>8</v>
      </c>
      <c r="B148" s="43" t="s">
        <v>78</v>
      </c>
      <c r="C148" s="43" t="s">
        <v>8338</v>
      </c>
      <c r="D148" s="43" t="s">
        <v>8352</v>
      </c>
      <c r="E148" s="43" t="s">
        <v>8340</v>
      </c>
      <c r="F148" s="44">
        <v>74250</v>
      </c>
      <c r="G148" s="43" t="s">
        <v>8341</v>
      </c>
      <c r="H148" s="45">
        <v>1</v>
      </c>
      <c r="I148" s="43" t="s">
        <v>8342</v>
      </c>
      <c r="J148" s="43" t="s">
        <v>8460</v>
      </c>
      <c r="K148" s="43" t="s">
        <v>10881</v>
      </c>
      <c r="L148" s="43" t="s">
        <v>10882</v>
      </c>
      <c r="M148" s="45">
        <v>74250</v>
      </c>
      <c r="N148" s="43" t="s">
        <v>81</v>
      </c>
      <c r="O148" s="43" t="s">
        <v>11549</v>
      </c>
      <c r="P148" s="46" t="s">
        <v>13439</v>
      </c>
      <c r="Q148" s="47">
        <v>45809</v>
      </c>
      <c r="R148" s="48" t="str">
        <f t="shared" si="2"/>
        <v>2AN2 WM+ THA Thị Tứ, Triệu Sơn</v>
      </c>
      <c r="S148" s="48" t="str">
        <f>VLOOKUP(U148,Sheet1!$A:$B,2,0)</f>
        <v>WIN-020</v>
      </c>
      <c r="T148" s="43" t="s">
        <v>79</v>
      </c>
      <c r="U148" s="43" t="s">
        <v>11103</v>
      </c>
      <c r="V148" s="43" t="s">
        <v>80</v>
      </c>
    </row>
    <row r="149" spans="1:22" x14ac:dyDescent="0.25">
      <c r="A149" s="43" t="s">
        <v>8</v>
      </c>
      <c r="B149" s="43" t="s">
        <v>34</v>
      </c>
      <c r="C149" s="43" t="s">
        <v>8338</v>
      </c>
      <c r="D149" s="43" t="s">
        <v>8368</v>
      </c>
      <c r="E149" s="43" t="s">
        <v>8340</v>
      </c>
      <c r="F149" s="44">
        <v>55595</v>
      </c>
      <c r="G149" s="43" t="s">
        <v>8341</v>
      </c>
      <c r="H149" s="45">
        <v>1</v>
      </c>
      <c r="I149" s="43" t="s">
        <v>8342</v>
      </c>
      <c r="J149" s="43" t="s">
        <v>8461</v>
      </c>
      <c r="K149" s="43" t="s">
        <v>11010</v>
      </c>
      <c r="L149" s="43" t="s">
        <v>11011</v>
      </c>
      <c r="M149" s="45">
        <v>55595</v>
      </c>
      <c r="N149" s="43" t="s">
        <v>37</v>
      </c>
      <c r="O149" s="43" t="s">
        <v>11549</v>
      </c>
      <c r="P149" s="46" t="s">
        <v>11338</v>
      </c>
      <c r="Q149" s="47">
        <v>45809</v>
      </c>
      <c r="R149" s="48" t="str">
        <f t="shared" si="2"/>
        <v>2AB3 WM+ QNI 482 Nguyễn Nghiêm</v>
      </c>
      <c r="S149" s="48" t="str">
        <f>VLOOKUP(U149,Sheet1!$A:$B,2,0)</f>
        <v>WIN-042</v>
      </c>
      <c r="T149" s="43" t="s">
        <v>35</v>
      </c>
      <c r="U149" s="43" t="s">
        <v>11188</v>
      </c>
      <c r="V149" s="43" t="s">
        <v>36</v>
      </c>
    </row>
    <row r="150" spans="1:22" x14ac:dyDescent="0.25">
      <c r="A150" s="43" t="s">
        <v>8</v>
      </c>
      <c r="B150" s="43" t="s">
        <v>108</v>
      </c>
      <c r="C150" s="43" t="s">
        <v>8338</v>
      </c>
      <c r="D150" s="43" t="s">
        <v>8365</v>
      </c>
      <c r="E150" s="43" t="s">
        <v>8340</v>
      </c>
      <c r="F150" s="44">
        <v>100364</v>
      </c>
      <c r="G150" s="43" t="s">
        <v>8341</v>
      </c>
      <c r="H150" s="45">
        <v>2</v>
      </c>
      <c r="I150" s="43" t="s">
        <v>8342</v>
      </c>
      <c r="J150" s="43" t="s">
        <v>8462</v>
      </c>
      <c r="K150" s="43" t="s">
        <v>10938</v>
      </c>
      <c r="L150" s="43" t="s">
        <v>10939</v>
      </c>
      <c r="M150" s="45">
        <v>50182</v>
      </c>
      <c r="N150" s="43" t="s">
        <v>111</v>
      </c>
      <c r="O150" s="43" t="s">
        <v>11549</v>
      </c>
      <c r="P150" s="46" t="s">
        <v>13440</v>
      </c>
      <c r="Q150" s="47">
        <v>45809</v>
      </c>
      <c r="R150" s="48" t="str">
        <f t="shared" si="2"/>
        <v>3038 WM+ HNI 131 Ba La</v>
      </c>
      <c r="S150" s="48" t="str">
        <f>VLOOKUP(U150,Sheet1!$A:$B,2,0)</f>
        <v>WIN-002</v>
      </c>
      <c r="T150" s="43" t="s">
        <v>109</v>
      </c>
      <c r="U150" s="43" t="s">
        <v>11033</v>
      </c>
      <c r="V150" s="43" t="s">
        <v>110</v>
      </c>
    </row>
    <row r="151" spans="1:22" x14ac:dyDescent="0.25">
      <c r="A151" s="43" t="s">
        <v>8</v>
      </c>
      <c r="B151" s="43" t="s">
        <v>240</v>
      </c>
      <c r="C151" s="43" t="s">
        <v>8338</v>
      </c>
      <c r="D151" s="43" t="s">
        <v>8365</v>
      </c>
      <c r="E151" s="43" t="s">
        <v>8340</v>
      </c>
      <c r="F151" s="44">
        <v>50182</v>
      </c>
      <c r="G151" s="43" t="s">
        <v>8341</v>
      </c>
      <c r="H151" s="45">
        <v>1</v>
      </c>
      <c r="I151" s="43" t="s">
        <v>8342</v>
      </c>
      <c r="J151" s="43" t="s">
        <v>8463</v>
      </c>
      <c r="K151" s="43" t="s">
        <v>10938</v>
      </c>
      <c r="L151" s="43" t="s">
        <v>10939</v>
      </c>
      <c r="M151" s="45">
        <v>50182</v>
      </c>
      <c r="N151" s="43" t="s">
        <v>243</v>
      </c>
      <c r="O151" s="43" t="s">
        <v>11549</v>
      </c>
      <c r="P151" s="46" t="s">
        <v>13441</v>
      </c>
      <c r="Q151" s="47">
        <v>45809</v>
      </c>
      <c r="R151" s="48" t="str">
        <f t="shared" si="2"/>
        <v>5737 WM+ HTH 9 Nguyễn Thiếp, TT Ngh</v>
      </c>
      <c r="S151" s="48" t="str">
        <f>VLOOKUP(U151,Sheet1!$A:$B,2,0)</f>
        <v>WIN-004</v>
      </c>
      <c r="T151" s="43" t="s">
        <v>241</v>
      </c>
      <c r="U151" s="43" t="s">
        <v>11043</v>
      </c>
      <c r="V151" s="43" t="s">
        <v>242</v>
      </c>
    </row>
    <row r="152" spans="1:22" x14ac:dyDescent="0.25">
      <c r="A152" s="43" t="s">
        <v>8</v>
      </c>
      <c r="B152" s="43" t="s">
        <v>240</v>
      </c>
      <c r="C152" s="43" t="s">
        <v>8351</v>
      </c>
      <c r="D152" s="43" t="s">
        <v>8368</v>
      </c>
      <c r="E152" s="43" t="s">
        <v>8340</v>
      </c>
      <c r="F152" s="44">
        <v>55595</v>
      </c>
      <c r="G152" s="43" t="s">
        <v>8341</v>
      </c>
      <c r="H152" s="45">
        <v>1</v>
      </c>
      <c r="I152" s="43" t="s">
        <v>8342</v>
      </c>
      <c r="J152" s="43" t="s">
        <v>8463</v>
      </c>
      <c r="K152" s="43" t="s">
        <v>11010</v>
      </c>
      <c r="L152" s="43" t="s">
        <v>11011</v>
      </c>
      <c r="M152" s="45">
        <v>55595</v>
      </c>
      <c r="N152" s="43" t="s">
        <v>243</v>
      </c>
      <c r="O152" s="43" t="s">
        <v>11549</v>
      </c>
      <c r="P152" s="46" t="s">
        <v>13441</v>
      </c>
      <c r="Q152" s="47">
        <v>45809</v>
      </c>
      <c r="R152" s="48" t="str">
        <f t="shared" si="2"/>
        <v>5737 WM+ HTH 9 Nguyễn Thiếp, TT Ngh</v>
      </c>
      <c r="S152" s="48" t="str">
        <f>VLOOKUP(U152,Sheet1!$A:$B,2,0)</f>
        <v>WIN-004</v>
      </c>
      <c r="T152" s="43" t="s">
        <v>241</v>
      </c>
      <c r="U152" s="43" t="s">
        <v>11043</v>
      </c>
      <c r="V152" s="43" t="s">
        <v>242</v>
      </c>
    </row>
    <row r="153" spans="1:22" x14ac:dyDescent="0.25">
      <c r="A153" s="43" t="s">
        <v>8</v>
      </c>
      <c r="B153" s="43" t="s">
        <v>364</v>
      </c>
      <c r="C153" s="43" t="s">
        <v>8338</v>
      </c>
      <c r="D153" s="43" t="s">
        <v>8371</v>
      </c>
      <c r="E153" s="43" t="s">
        <v>8340</v>
      </c>
      <c r="F153" s="44">
        <v>201600</v>
      </c>
      <c r="G153" s="43" t="s">
        <v>8341</v>
      </c>
      <c r="H153" s="45">
        <v>4</v>
      </c>
      <c r="I153" s="43" t="s">
        <v>8342</v>
      </c>
      <c r="J153" s="43" t="s">
        <v>8464</v>
      </c>
      <c r="K153" s="43" t="s">
        <v>10936</v>
      </c>
      <c r="L153" s="43" t="s">
        <v>10937</v>
      </c>
      <c r="M153" s="45">
        <v>50400</v>
      </c>
      <c r="N153" s="43" t="s">
        <v>367</v>
      </c>
      <c r="O153" s="43" t="s">
        <v>11549</v>
      </c>
      <c r="P153" s="46" t="s">
        <v>12900</v>
      </c>
      <c r="Q153" s="47">
        <v>45809</v>
      </c>
      <c r="R153" s="48" t="str">
        <f t="shared" si="2"/>
        <v>6657 WM+ LDG 32 Thống Nhất</v>
      </c>
      <c r="S153" s="48" t="str">
        <f>VLOOKUP(U153,Sheet1!$A:$B,2,0)</f>
        <v>WIN-008</v>
      </c>
      <c r="T153" s="43" t="s">
        <v>365</v>
      </c>
      <c r="U153" s="43" t="s">
        <v>11058</v>
      </c>
      <c r="V153" s="43" t="s">
        <v>366</v>
      </c>
    </row>
    <row r="154" spans="1:22" x14ac:dyDescent="0.25">
      <c r="A154" s="43" t="s">
        <v>8</v>
      </c>
      <c r="B154" s="43" t="s">
        <v>62</v>
      </c>
      <c r="C154" s="43" t="s">
        <v>8338</v>
      </c>
      <c r="D154" s="43" t="s">
        <v>8352</v>
      </c>
      <c r="E154" s="43" t="s">
        <v>8340</v>
      </c>
      <c r="F154" s="44">
        <v>60885</v>
      </c>
      <c r="G154" s="43" t="s">
        <v>8341</v>
      </c>
      <c r="H154" s="45">
        <v>1</v>
      </c>
      <c r="I154" s="43" t="s">
        <v>8342</v>
      </c>
      <c r="J154" s="43" t="s">
        <v>8465</v>
      </c>
      <c r="K154" s="43" t="s">
        <v>10881</v>
      </c>
      <c r="L154" s="43" t="s">
        <v>10882</v>
      </c>
      <c r="M154" s="45">
        <v>60885</v>
      </c>
      <c r="N154" s="43" t="s">
        <v>65</v>
      </c>
      <c r="O154" s="43" t="s">
        <v>11549</v>
      </c>
      <c r="P154" s="46" t="s">
        <v>13442</v>
      </c>
      <c r="Q154" s="47">
        <v>45809</v>
      </c>
      <c r="R154" s="48" t="str">
        <f t="shared" si="2"/>
        <v>2AHH WM+ QNM 29 Cửa Đại</v>
      </c>
      <c r="S154" s="48" t="str">
        <f>VLOOKUP(U154,Sheet1!$A:$B,2,0)</f>
        <v>WIN-061</v>
      </c>
      <c r="T154" s="43" t="s">
        <v>63</v>
      </c>
      <c r="U154" s="43" t="s">
        <v>11257</v>
      </c>
      <c r="V154" s="43" t="s">
        <v>64</v>
      </c>
    </row>
    <row r="155" spans="1:22" x14ac:dyDescent="0.25">
      <c r="A155" s="43" t="s">
        <v>8</v>
      </c>
      <c r="B155" s="43" t="s">
        <v>248</v>
      </c>
      <c r="C155" s="43" t="s">
        <v>8338</v>
      </c>
      <c r="D155" s="43" t="s">
        <v>8410</v>
      </c>
      <c r="E155" s="43" t="s">
        <v>8340</v>
      </c>
      <c r="F155" s="44">
        <v>60213</v>
      </c>
      <c r="G155" s="43" t="s">
        <v>8341</v>
      </c>
      <c r="H155" s="45">
        <v>1</v>
      </c>
      <c r="I155" s="43" t="s">
        <v>8342</v>
      </c>
      <c r="J155" s="43" t="s">
        <v>8466</v>
      </c>
      <c r="K155" s="43" t="s">
        <v>10883</v>
      </c>
      <c r="L155" s="43" t="s">
        <v>10884</v>
      </c>
      <c r="M155" s="45">
        <v>60213</v>
      </c>
      <c r="N155" s="43" t="s">
        <v>251</v>
      </c>
      <c r="O155" s="43" t="s">
        <v>11549</v>
      </c>
      <c r="P155" s="46" t="s">
        <v>11627</v>
      </c>
      <c r="Q155" s="47">
        <v>45809</v>
      </c>
      <c r="R155" s="48" t="str">
        <f t="shared" si="2"/>
        <v>5771 WM+ CBG 17 Tổ 7 Phường Sông Hi</v>
      </c>
      <c r="S155" s="48" t="str">
        <f>VLOOKUP(U155,Sheet1!$A:$B,2,0)</f>
        <v>WIN-095</v>
      </c>
      <c r="T155" s="43" t="s">
        <v>249</v>
      </c>
      <c r="U155" s="43" t="s">
        <v>11327</v>
      </c>
      <c r="V155" s="43" t="s">
        <v>250</v>
      </c>
    </row>
    <row r="156" spans="1:22" x14ac:dyDescent="0.25">
      <c r="A156" s="43" t="s">
        <v>8</v>
      </c>
      <c r="B156" s="43" t="s">
        <v>216</v>
      </c>
      <c r="C156" s="43" t="s">
        <v>8338</v>
      </c>
      <c r="D156" s="43" t="s">
        <v>8361</v>
      </c>
      <c r="E156" s="43" t="s">
        <v>8340</v>
      </c>
      <c r="F156" s="44">
        <v>46000</v>
      </c>
      <c r="G156" s="43" t="s">
        <v>8341</v>
      </c>
      <c r="H156" s="45">
        <v>1</v>
      </c>
      <c r="I156" s="43" t="s">
        <v>8342</v>
      </c>
      <c r="J156" s="43" t="s">
        <v>8467</v>
      </c>
      <c r="K156" s="43" t="s">
        <v>10983</v>
      </c>
      <c r="L156" s="43" t="s">
        <v>10984</v>
      </c>
      <c r="M156" s="45">
        <v>46000</v>
      </c>
      <c r="N156" s="43" t="s">
        <v>219</v>
      </c>
      <c r="O156" s="43" t="s">
        <v>11549</v>
      </c>
      <c r="P156" s="46" t="s">
        <v>13443</v>
      </c>
      <c r="Q156" s="47">
        <v>45809</v>
      </c>
      <c r="R156" s="48" t="str">
        <f t="shared" si="2"/>
        <v>5169 WM+ DNG 95 Phạm Xuân Ẩn</v>
      </c>
      <c r="S156" s="48" t="str">
        <f>VLOOKUP(U156,Sheet1!$A:$B,2,0)</f>
        <v>WIN-009</v>
      </c>
      <c r="T156" s="43" t="s">
        <v>217</v>
      </c>
      <c r="U156" s="43" t="s">
        <v>11063</v>
      </c>
      <c r="V156" s="43" t="s">
        <v>218</v>
      </c>
    </row>
    <row r="157" spans="1:22" x14ac:dyDescent="0.25">
      <c r="A157" s="43" t="s">
        <v>8</v>
      </c>
      <c r="B157" s="43" t="s">
        <v>284</v>
      </c>
      <c r="C157" s="43" t="s">
        <v>8338</v>
      </c>
      <c r="D157" s="43" t="s">
        <v>8355</v>
      </c>
      <c r="E157" s="43" t="s">
        <v>8340</v>
      </c>
      <c r="F157" s="44">
        <v>111058</v>
      </c>
      <c r="G157" s="43" t="s">
        <v>8341</v>
      </c>
      <c r="H157" s="45">
        <v>1</v>
      </c>
      <c r="I157" s="43" t="s">
        <v>8342</v>
      </c>
      <c r="J157" s="43" t="s">
        <v>8468</v>
      </c>
      <c r="K157" s="43" t="s">
        <v>10934</v>
      </c>
      <c r="L157" s="43" t="s">
        <v>10935</v>
      </c>
      <c r="M157" s="45">
        <v>111058</v>
      </c>
      <c r="N157" s="43" t="s">
        <v>287</v>
      </c>
      <c r="O157" s="43" t="s">
        <v>11549</v>
      </c>
      <c r="P157" s="46" t="s">
        <v>13444</v>
      </c>
      <c r="Q157" s="47">
        <v>45809</v>
      </c>
      <c r="R157" s="48" t="str">
        <f t="shared" si="2"/>
        <v>6117 WM+ PTO 167-169 Nguyễn Trãi</v>
      </c>
      <c r="S157" s="48" t="str">
        <f>VLOOKUP(U157,Sheet1!$A:$B,2,0)</f>
        <v>WIN-003</v>
      </c>
      <c r="T157" s="43" t="s">
        <v>285</v>
      </c>
      <c r="U157" s="43" t="s">
        <v>11038</v>
      </c>
      <c r="V157" s="43" t="s">
        <v>286</v>
      </c>
    </row>
    <row r="158" spans="1:22" x14ac:dyDescent="0.25">
      <c r="A158" s="43" t="s">
        <v>8</v>
      </c>
      <c r="B158" s="43" t="s">
        <v>284</v>
      </c>
      <c r="C158" s="43" t="s">
        <v>8351</v>
      </c>
      <c r="D158" s="43" t="s">
        <v>8352</v>
      </c>
      <c r="E158" s="43" t="s">
        <v>8340</v>
      </c>
      <c r="F158" s="44">
        <v>60885</v>
      </c>
      <c r="G158" s="43" t="s">
        <v>8341</v>
      </c>
      <c r="H158" s="45">
        <v>1</v>
      </c>
      <c r="I158" s="43" t="s">
        <v>8342</v>
      </c>
      <c r="J158" s="43" t="s">
        <v>8468</v>
      </c>
      <c r="K158" s="43" t="s">
        <v>10881</v>
      </c>
      <c r="L158" s="43" t="s">
        <v>10882</v>
      </c>
      <c r="M158" s="45">
        <v>60885</v>
      </c>
      <c r="N158" s="43" t="s">
        <v>287</v>
      </c>
      <c r="O158" s="43" t="s">
        <v>11549</v>
      </c>
      <c r="P158" s="46" t="s">
        <v>13444</v>
      </c>
      <c r="Q158" s="47">
        <v>45809</v>
      </c>
      <c r="R158" s="48" t="str">
        <f t="shared" si="2"/>
        <v>6117 WM+ PTO 167-169 Nguyễn Trãi</v>
      </c>
      <c r="S158" s="48" t="str">
        <f>VLOOKUP(U158,Sheet1!$A:$B,2,0)</f>
        <v>WIN-003</v>
      </c>
      <c r="T158" s="43" t="s">
        <v>285</v>
      </c>
      <c r="U158" s="43" t="s">
        <v>11038</v>
      </c>
      <c r="V158" s="43" t="s">
        <v>286</v>
      </c>
    </row>
    <row r="159" spans="1:22" x14ac:dyDescent="0.25">
      <c r="A159" s="43" t="s">
        <v>8</v>
      </c>
      <c r="B159" s="43" t="s">
        <v>308</v>
      </c>
      <c r="C159" s="43" t="s">
        <v>8338</v>
      </c>
      <c r="D159" s="43" t="s">
        <v>8355</v>
      </c>
      <c r="E159" s="43" t="s">
        <v>8340</v>
      </c>
      <c r="F159" s="44">
        <v>111058</v>
      </c>
      <c r="G159" s="43" t="s">
        <v>8341</v>
      </c>
      <c r="H159" s="45">
        <v>1</v>
      </c>
      <c r="I159" s="43" t="s">
        <v>8342</v>
      </c>
      <c r="J159" s="43" t="s">
        <v>8469</v>
      </c>
      <c r="K159" s="43" t="s">
        <v>10934</v>
      </c>
      <c r="L159" s="43" t="s">
        <v>10935</v>
      </c>
      <c r="M159" s="45">
        <v>111058</v>
      </c>
      <c r="N159" s="43" t="s">
        <v>311</v>
      </c>
      <c r="O159" s="43" t="s">
        <v>11549</v>
      </c>
      <c r="P159" s="46" t="s">
        <v>13445</v>
      </c>
      <c r="Q159" s="47">
        <v>45809</v>
      </c>
      <c r="R159" s="48" t="str">
        <f t="shared" si="2"/>
        <v>6262 WM+ HNI Xa Mạc, Mê Linh</v>
      </c>
      <c r="S159" s="48" t="str">
        <f>VLOOKUP(U159,Sheet1!$A:$B,2,0)</f>
        <v>WIN-002</v>
      </c>
      <c r="T159" s="43" t="s">
        <v>309</v>
      </c>
      <c r="U159" s="43" t="s">
        <v>11033</v>
      </c>
      <c r="V159" s="43" t="s">
        <v>310</v>
      </c>
    </row>
    <row r="160" spans="1:22" x14ac:dyDescent="0.25">
      <c r="A160" s="43" t="s">
        <v>8</v>
      </c>
      <c r="B160" s="43" t="s">
        <v>252</v>
      </c>
      <c r="C160" s="43" t="s">
        <v>8338</v>
      </c>
      <c r="D160" s="43" t="s">
        <v>8346</v>
      </c>
      <c r="E160" s="43" t="s">
        <v>8340</v>
      </c>
      <c r="F160" s="44">
        <v>49500</v>
      </c>
      <c r="G160" s="43" t="s">
        <v>8341</v>
      </c>
      <c r="H160" s="45">
        <v>1</v>
      </c>
      <c r="I160" s="43" t="s">
        <v>8342</v>
      </c>
      <c r="J160" s="43" t="s">
        <v>8470</v>
      </c>
      <c r="K160" s="43" t="s">
        <v>10927</v>
      </c>
      <c r="L160" s="43" t="s">
        <v>10928</v>
      </c>
      <c r="M160" s="45">
        <v>49500</v>
      </c>
      <c r="N160" s="43" t="s">
        <v>253</v>
      </c>
      <c r="O160" s="43" t="s">
        <v>11549</v>
      </c>
      <c r="P160" s="46" t="s">
        <v>13192</v>
      </c>
      <c r="Q160" s="47">
        <v>45809</v>
      </c>
      <c r="R160" s="48" t="str">
        <f t="shared" si="2"/>
        <v>5771 WM+ CBG 17 Tổ 7 Phường Sông Hi</v>
      </c>
      <c r="S160" s="48" t="str">
        <f>VLOOKUP(U160,Sheet1!$A:$B,2,0)</f>
        <v>WIN-095</v>
      </c>
      <c r="T160" s="43" t="s">
        <v>249</v>
      </c>
      <c r="U160" s="43" t="s">
        <v>11327</v>
      </c>
      <c r="V160" s="43" t="s">
        <v>250</v>
      </c>
    </row>
    <row r="161" spans="1:22" x14ac:dyDescent="0.25">
      <c r="A161" s="43" t="s">
        <v>8</v>
      </c>
      <c r="B161" s="43" t="s">
        <v>252</v>
      </c>
      <c r="C161" s="43" t="s">
        <v>8351</v>
      </c>
      <c r="D161" s="43" t="s">
        <v>8352</v>
      </c>
      <c r="E161" s="43" t="s">
        <v>8340</v>
      </c>
      <c r="F161" s="44">
        <v>222750</v>
      </c>
      <c r="G161" s="43" t="s">
        <v>8341</v>
      </c>
      <c r="H161" s="45">
        <v>3</v>
      </c>
      <c r="I161" s="43" t="s">
        <v>8342</v>
      </c>
      <c r="J161" s="43" t="s">
        <v>8470</v>
      </c>
      <c r="K161" s="43" t="s">
        <v>10881</v>
      </c>
      <c r="L161" s="43" t="s">
        <v>10882</v>
      </c>
      <c r="M161" s="45">
        <v>74250</v>
      </c>
      <c r="N161" s="43" t="s">
        <v>253</v>
      </c>
      <c r="O161" s="43" t="s">
        <v>11549</v>
      </c>
      <c r="P161" s="46" t="s">
        <v>13192</v>
      </c>
      <c r="Q161" s="47">
        <v>45809</v>
      </c>
      <c r="R161" s="48" t="str">
        <f t="shared" si="2"/>
        <v>5771 WM+ CBG 17 Tổ 7 Phường Sông Hi</v>
      </c>
      <c r="S161" s="48" t="str">
        <f>VLOOKUP(U161,Sheet1!$A:$B,2,0)</f>
        <v>WIN-095</v>
      </c>
      <c r="T161" s="43" t="s">
        <v>249</v>
      </c>
      <c r="U161" s="43" t="s">
        <v>11327</v>
      </c>
      <c r="V161" s="43" t="s">
        <v>250</v>
      </c>
    </row>
    <row r="162" spans="1:22" x14ac:dyDescent="0.25">
      <c r="A162" s="43" t="s">
        <v>8</v>
      </c>
      <c r="B162" s="43" t="s">
        <v>252</v>
      </c>
      <c r="C162" s="43" t="s">
        <v>8364</v>
      </c>
      <c r="D162" s="43" t="s">
        <v>8361</v>
      </c>
      <c r="E162" s="43" t="s">
        <v>8340</v>
      </c>
      <c r="F162" s="44">
        <v>184000</v>
      </c>
      <c r="G162" s="43" t="s">
        <v>8341</v>
      </c>
      <c r="H162" s="45">
        <v>4</v>
      </c>
      <c r="I162" s="43" t="s">
        <v>8342</v>
      </c>
      <c r="J162" s="43" t="s">
        <v>8470</v>
      </c>
      <c r="K162" s="43" t="s">
        <v>10983</v>
      </c>
      <c r="L162" s="43" t="s">
        <v>10984</v>
      </c>
      <c r="M162" s="45">
        <v>46000</v>
      </c>
      <c r="N162" s="43" t="s">
        <v>253</v>
      </c>
      <c r="O162" s="43" t="s">
        <v>11549</v>
      </c>
      <c r="P162" s="46" t="s">
        <v>13192</v>
      </c>
      <c r="Q162" s="47">
        <v>45809</v>
      </c>
      <c r="R162" s="48" t="str">
        <f t="shared" si="2"/>
        <v>5771 WM+ CBG 17 Tổ 7 Phường Sông Hi</v>
      </c>
      <c r="S162" s="48" t="str">
        <f>VLOOKUP(U162,Sheet1!$A:$B,2,0)</f>
        <v>WIN-095</v>
      </c>
      <c r="T162" s="43" t="s">
        <v>249</v>
      </c>
      <c r="U162" s="43" t="s">
        <v>11327</v>
      </c>
      <c r="V162" s="43" t="s">
        <v>250</v>
      </c>
    </row>
    <row r="163" spans="1:22" x14ac:dyDescent="0.25">
      <c r="A163" s="43" t="s">
        <v>8</v>
      </c>
      <c r="B163" s="43" t="s">
        <v>92</v>
      </c>
      <c r="C163" s="43" t="s">
        <v>8338</v>
      </c>
      <c r="D163" s="43" t="s">
        <v>8365</v>
      </c>
      <c r="E163" s="43" t="s">
        <v>8340</v>
      </c>
      <c r="F163" s="44">
        <v>50182</v>
      </c>
      <c r="G163" s="43" t="s">
        <v>8341</v>
      </c>
      <c r="H163" s="45">
        <v>1</v>
      </c>
      <c r="I163" s="43" t="s">
        <v>8342</v>
      </c>
      <c r="J163" s="43" t="s">
        <v>8471</v>
      </c>
      <c r="K163" s="43" t="s">
        <v>10938</v>
      </c>
      <c r="L163" s="43" t="s">
        <v>10939</v>
      </c>
      <c r="M163" s="45">
        <v>50182</v>
      </c>
      <c r="N163" s="43" t="s">
        <v>95</v>
      </c>
      <c r="O163" s="43" t="s">
        <v>11549</v>
      </c>
      <c r="P163" s="46" t="s">
        <v>12356</v>
      </c>
      <c r="Q163" s="47">
        <v>45809</v>
      </c>
      <c r="R163" s="48" t="str">
        <f t="shared" si="2"/>
        <v>2AR3 WM+ QNI Minh Mỹ, Sơn Tịnh</v>
      </c>
      <c r="S163" s="48" t="str">
        <f>VLOOKUP(U163,Sheet1!$A:$B,2,0)</f>
        <v>WIN-042</v>
      </c>
      <c r="T163" s="43" t="s">
        <v>93</v>
      </c>
      <c r="U163" s="43" t="s">
        <v>11188</v>
      </c>
      <c r="V163" s="43" t="s">
        <v>94</v>
      </c>
    </row>
    <row r="164" spans="1:22" x14ac:dyDescent="0.25">
      <c r="A164" s="43" t="s">
        <v>8</v>
      </c>
      <c r="B164" s="43" t="s">
        <v>92</v>
      </c>
      <c r="C164" s="43" t="s">
        <v>8351</v>
      </c>
      <c r="D164" s="43" t="s">
        <v>8346</v>
      </c>
      <c r="E164" s="43" t="s">
        <v>8340</v>
      </c>
      <c r="F164" s="44">
        <v>99000</v>
      </c>
      <c r="G164" s="43" t="s">
        <v>8341</v>
      </c>
      <c r="H164" s="45">
        <v>2</v>
      </c>
      <c r="I164" s="43" t="s">
        <v>8342</v>
      </c>
      <c r="J164" s="43" t="s">
        <v>8471</v>
      </c>
      <c r="K164" s="43" t="s">
        <v>10927</v>
      </c>
      <c r="L164" s="43" t="s">
        <v>10928</v>
      </c>
      <c r="M164" s="45">
        <v>49500</v>
      </c>
      <c r="N164" s="43" t="s">
        <v>95</v>
      </c>
      <c r="O164" s="43" t="s">
        <v>11549</v>
      </c>
      <c r="P164" s="46" t="s">
        <v>12356</v>
      </c>
      <c r="Q164" s="47">
        <v>45809</v>
      </c>
      <c r="R164" s="48" t="str">
        <f t="shared" si="2"/>
        <v>2AR3 WM+ QNI Minh Mỹ, Sơn Tịnh</v>
      </c>
      <c r="S164" s="48" t="str">
        <f>VLOOKUP(U164,Sheet1!$A:$B,2,0)</f>
        <v>WIN-042</v>
      </c>
      <c r="T164" s="43" t="s">
        <v>93</v>
      </c>
      <c r="U164" s="43" t="s">
        <v>11188</v>
      </c>
      <c r="V164" s="43" t="s">
        <v>94</v>
      </c>
    </row>
    <row r="165" spans="1:22" x14ac:dyDescent="0.25">
      <c r="A165" s="43" t="s">
        <v>8</v>
      </c>
      <c r="B165" s="43" t="s">
        <v>92</v>
      </c>
      <c r="C165" s="43" t="s">
        <v>8364</v>
      </c>
      <c r="D165" s="43" t="s">
        <v>8371</v>
      </c>
      <c r="E165" s="43" t="s">
        <v>8340</v>
      </c>
      <c r="F165" s="44">
        <v>100800</v>
      </c>
      <c r="G165" s="43" t="s">
        <v>8341</v>
      </c>
      <c r="H165" s="45">
        <v>2</v>
      </c>
      <c r="I165" s="43" t="s">
        <v>8342</v>
      </c>
      <c r="J165" s="43" t="s">
        <v>8471</v>
      </c>
      <c r="K165" s="43" t="s">
        <v>10936</v>
      </c>
      <c r="L165" s="43" t="s">
        <v>10937</v>
      </c>
      <c r="M165" s="45">
        <v>50400</v>
      </c>
      <c r="N165" s="43" t="s">
        <v>95</v>
      </c>
      <c r="O165" s="43" t="s">
        <v>11549</v>
      </c>
      <c r="P165" s="46" t="s">
        <v>12356</v>
      </c>
      <c r="Q165" s="47">
        <v>45809</v>
      </c>
      <c r="R165" s="48" t="str">
        <f t="shared" si="2"/>
        <v>2AR3 WM+ QNI Minh Mỹ, Sơn Tịnh</v>
      </c>
      <c r="S165" s="48" t="str">
        <f>VLOOKUP(U165,Sheet1!$A:$B,2,0)</f>
        <v>WIN-042</v>
      </c>
      <c r="T165" s="43" t="s">
        <v>93</v>
      </c>
      <c r="U165" s="43" t="s">
        <v>11188</v>
      </c>
      <c r="V165" s="43" t="s">
        <v>94</v>
      </c>
    </row>
    <row r="166" spans="1:22" x14ac:dyDescent="0.25">
      <c r="A166" s="43" t="s">
        <v>8</v>
      </c>
      <c r="B166" s="43" t="s">
        <v>92</v>
      </c>
      <c r="C166" s="43" t="s">
        <v>8367</v>
      </c>
      <c r="D166" s="43" t="s">
        <v>8346</v>
      </c>
      <c r="E166" s="43" t="s">
        <v>8340</v>
      </c>
      <c r="F166" s="44">
        <v>99000</v>
      </c>
      <c r="G166" s="43" t="s">
        <v>8341</v>
      </c>
      <c r="H166" s="45">
        <v>2</v>
      </c>
      <c r="I166" s="43" t="s">
        <v>8342</v>
      </c>
      <c r="J166" s="43" t="s">
        <v>8471</v>
      </c>
      <c r="K166" s="43" t="s">
        <v>10927</v>
      </c>
      <c r="L166" s="43" t="s">
        <v>10928</v>
      </c>
      <c r="M166" s="45">
        <v>49500</v>
      </c>
      <c r="N166" s="43" t="s">
        <v>95</v>
      </c>
      <c r="O166" s="43" t="s">
        <v>11549</v>
      </c>
      <c r="P166" s="46" t="s">
        <v>12356</v>
      </c>
      <c r="Q166" s="47">
        <v>45809</v>
      </c>
      <c r="R166" s="48" t="str">
        <f t="shared" si="2"/>
        <v>2AR3 WM+ QNI Minh Mỹ, Sơn Tịnh</v>
      </c>
      <c r="S166" s="48" t="str">
        <f>VLOOKUP(U166,Sheet1!$A:$B,2,0)</f>
        <v>WIN-042</v>
      </c>
      <c r="T166" s="43" t="s">
        <v>93</v>
      </c>
      <c r="U166" s="43" t="s">
        <v>11188</v>
      </c>
      <c r="V166" s="43" t="s">
        <v>94</v>
      </c>
    </row>
    <row r="167" spans="1:22" x14ac:dyDescent="0.25">
      <c r="A167" s="43" t="s">
        <v>8</v>
      </c>
      <c r="B167" s="43" t="s">
        <v>156</v>
      </c>
      <c r="C167" s="43" t="s">
        <v>8338</v>
      </c>
      <c r="D167" s="43" t="s">
        <v>8339</v>
      </c>
      <c r="E167" s="43" t="s">
        <v>8340</v>
      </c>
      <c r="F167" s="44">
        <v>56760</v>
      </c>
      <c r="G167" s="43" t="s">
        <v>8341</v>
      </c>
      <c r="H167" s="45">
        <v>1</v>
      </c>
      <c r="I167" s="43" t="s">
        <v>8342</v>
      </c>
      <c r="J167" s="43" t="s">
        <v>8472</v>
      </c>
      <c r="K167" s="43" t="s">
        <v>10897</v>
      </c>
      <c r="L167" s="43" t="s">
        <v>10898</v>
      </c>
      <c r="M167" s="45">
        <v>56760</v>
      </c>
      <c r="N167" s="43" t="s">
        <v>159</v>
      </c>
      <c r="O167" s="43" t="s">
        <v>11549</v>
      </c>
      <c r="P167" s="46" t="s">
        <v>13446</v>
      </c>
      <c r="Q167" s="47">
        <v>45809</v>
      </c>
      <c r="R167" s="48" t="str">
        <f t="shared" si="2"/>
        <v>4507 WM+ THA Lô 16 MBQH 2155 Đông V</v>
      </c>
      <c r="S167" s="48" t="str">
        <f>VLOOKUP(U167,Sheet1!$A:$B,2,0)</f>
        <v>WIN-020</v>
      </c>
      <c r="T167" s="43" t="s">
        <v>157</v>
      </c>
      <c r="U167" s="43" t="s">
        <v>11103</v>
      </c>
      <c r="V167" s="43" t="s">
        <v>158</v>
      </c>
    </row>
    <row r="168" spans="1:22" x14ac:dyDescent="0.25">
      <c r="A168" s="43" t="s">
        <v>8</v>
      </c>
      <c r="B168" s="43" t="s">
        <v>82</v>
      </c>
      <c r="C168" s="43" t="s">
        <v>8338</v>
      </c>
      <c r="D168" s="43" t="s">
        <v>8355</v>
      </c>
      <c r="E168" s="43" t="s">
        <v>8340</v>
      </c>
      <c r="F168" s="44">
        <v>444232</v>
      </c>
      <c r="G168" s="43" t="s">
        <v>8341</v>
      </c>
      <c r="H168" s="45">
        <v>4</v>
      </c>
      <c r="I168" s="43" t="s">
        <v>8342</v>
      </c>
      <c r="J168" s="43" t="s">
        <v>8473</v>
      </c>
      <c r="K168" s="43" t="s">
        <v>10934</v>
      </c>
      <c r="L168" s="43" t="s">
        <v>10935</v>
      </c>
      <c r="M168" s="45">
        <v>111058</v>
      </c>
      <c r="N168" s="43" t="s">
        <v>85</v>
      </c>
      <c r="O168" s="43" t="s">
        <v>11549</v>
      </c>
      <c r="P168" s="46" t="s">
        <v>12675</v>
      </c>
      <c r="Q168" s="47">
        <v>45809</v>
      </c>
      <c r="R168" s="48" t="str">
        <f t="shared" si="2"/>
        <v>2AO0 WM+ NDH 181 Trần Nhật Duật</v>
      </c>
      <c r="S168" s="48" t="str">
        <f>VLOOKUP(U168,Sheet1!$A:$B,2,0)</f>
        <v>WIN-064</v>
      </c>
      <c r="T168" s="43" t="s">
        <v>83</v>
      </c>
      <c r="U168" s="43" t="s">
        <v>11272</v>
      </c>
      <c r="V168" s="43" t="s">
        <v>84</v>
      </c>
    </row>
    <row r="169" spans="1:22" x14ac:dyDescent="0.25">
      <c r="A169" s="43" t="s">
        <v>8</v>
      </c>
      <c r="B169" s="43" t="s">
        <v>86</v>
      </c>
      <c r="C169" s="43" t="s">
        <v>8338</v>
      </c>
      <c r="D169" s="43" t="s">
        <v>8368</v>
      </c>
      <c r="E169" s="43" t="s">
        <v>8340</v>
      </c>
      <c r="F169" s="44">
        <v>166785</v>
      </c>
      <c r="G169" s="43" t="s">
        <v>8341</v>
      </c>
      <c r="H169" s="45">
        <v>3</v>
      </c>
      <c r="I169" s="43" t="s">
        <v>8342</v>
      </c>
      <c r="J169" s="43" t="s">
        <v>8474</v>
      </c>
      <c r="K169" s="43" t="s">
        <v>11010</v>
      </c>
      <c r="L169" s="43" t="s">
        <v>11011</v>
      </c>
      <c r="M169" s="45">
        <v>55595</v>
      </c>
      <c r="N169" s="43" t="s">
        <v>87</v>
      </c>
      <c r="O169" s="43" t="s">
        <v>11549</v>
      </c>
      <c r="P169" s="46" t="s">
        <v>12640</v>
      </c>
      <c r="Q169" s="47">
        <v>45809</v>
      </c>
      <c r="R169" s="48" t="str">
        <f t="shared" si="2"/>
        <v>2AO0 WM+ NDH 181 Trần Nhật Duật</v>
      </c>
      <c r="S169" s="48" t="str">
        <f>VLOOKUP(U169,Sheet1!$A:$B,2,0)</f>
        <v>WIN-064</v>
      </c>
      <c r="T169" s="43" t="s">
        <v>83</v>
      </c>
      <c r="U169" s="43" t="s">
        <v>11272</v>
      </c>
      <c r="V169" s="43" t="s">
        <v>84</v>
      </c>
    </row>
    <row r="170" spans="1:22" x14ac:dyDescent="0.25">
      <c r="A170" s="43" t="s">
        <v>8</v>
      </c>
      <c r="B170" s="43" t="s">
        <v>86</v>
      </c>
      <c r="C170" s="43" t="s">
        <v>8351</v>
      </c>
      <c r="D170" s="43" t="s">
        <v>8352</v>
      </c>
      <c r="E170" s="43" t="s">
        <v>8340</v>
      </c>
      <c r="F170" s="44">
        <v>791505</v>
      </c>
      <c r="G170" s="43" t="s">
        <v>8341</v>
      </c>
      <c r="H170" s="45">
        <v>13</v>
      </c>
      <c r="I170" s="43" t="s">
        <v>8342</v>
      </c>
      <c r="J170" s="43" t="s">
        <v>8474</v>
      </c>
      <c r="K170" s="43" t="s">
        <v>10881</v>
      </c>
      <c r="L170" s="43" t="s">
        <v>10882</v>
      </c>
      <c r="M170" s="45">
        <v>60885</v>
      </c>
      <c r="N170" s="43" t="s">
        <v>87</v>
      </c>
      <c r="O170" s="43" t="s">
        <v>11549</v>
      </c>
      <c r="P170" s="46" t="s">
        <v>12640</v>
      </c>
      <c r="Q170" s="47">
        <v>45809</v>
      </c>
      <c r="R170" s="48" t="str">
        <f t="shared" si="2"/>
        <v>2AO0 WM+ NDH 181 Trần Nhật Duật</v>
      </c>
      <c r="S170" s="48" t="str">
        <f>VLOOKUP(U170,Sheet1!$A:$B,2,0)</f>
        <v>WIN-064</v>
      </c>
      <c r="T170" s="43" t="s">
        <v>83</v>
      </c>
      <c r="U170" s="43" t="s">
        <v>11272</v>
      </c>
      <c r="V170" s="43" t="s">
        <v>84</v>
      </c>
    </row>
    <row r="171" spans="1:22" x14ac:dyDescent="0.25">
      <c r="A171" s="43" t="s">
        <v>8</v>
      </c>
      <c r="B171" s="43" t="s">
        <v>86</v>
      </c>
      <c r="C171" s="43" t="s">
        <v>8364</v>
      </c>
      <c r="D171" s="43" t="s">
        <v>8365</v>
      </c>
      <c r="E171" s="43" t="s">
        <v>8340</v>
      </c>
      <c r="F171" s="44">
        <v>802912</v>
      </c>
      <c r="G171" s="43" t="s">
        <v>8341</v>
      </c>
      <c r="H171" s="45">
        <v>16</v>
      </c>
      <c r="I171" s="43" t="s">
        <v>8342</v>
      </c>
      <c r="J171" s="43" t="s">
        <v>8474</v>
      </c>
      <c r="K171" s="43" t="s">
        <v>10938</v>
      </c>
      <c r="L171" s="43" t="s">
        <v>10939</v>
      </c>
      <c r="M171" s="45">
        <v>50182</v>
      </c>
      <c r="N171" s="43" t="s">
        <v>87</v>
      </c>
      <c r="O171" s="43" t="s">
        <v>11549</v>
      </c>
      <c r="P171" s="46" t="s">
        <v>12640</v>
      </c>
      <c r="Q171" s="47">
        <v>45809</v>
      </c>
      <c r="R171" s="48" t="str">
        <f t="shared" si="2"/>
        <v>2AO0 WM+ NDH 181 Trần Nhật Duật</v>
      </c>
      <c r="S171" s="48" t="str">
        <f>VLOOKUP(U171,Sheet1!$A:$B,2,0)</f>
        <v>WIN-064</v>
      </c>
      <c r="T171" s="43" t="s">
        <v>83</v>
      </c>
      <c r="U171" s="43" t="s">
        <v>11272</v>
      </c>
      <c r="V171" s="43" t="s">
        <v>84</v>
      </c>
    </row>
    <row r="172" spans="1:22" x14ac:dyDescent="0.25">
      <c r="A172" s="43" t="s">
        <v>8</v>
      </c>
      <c r="B172" s="43" t="s">
        <v>86</v>
      </c>
      <c r="C172" s="43" t="s">
        <v>8367</v>
      </c>
      <c r="D172" s="43" t="s">
        <v>8410</v>
      </c>
      <c r="E172" s="43" t="s">
        <v>8340</v>
      </c>
      <c r="F172" s="44">
        <v>120426</v>
      </c>
      <c r="G172" s="43" t="s">
        <v>8341</v>
      </c>
      <c r="H172" s="45">
        <v>2</v>
      </c>
      <c r="I172" s="43" t="s">
        <v>8342</v>
      </c>
      <c r="J172" s="43" t="s">
        <v>8474</v>
      </c>
      <c r="K172" s="43" t="s">
        <v>10883</v>
      </c>
      <c r="L172" s="43" t="s">
        <v>10884</v>
      </c>
      <c r="M172" s="45">
        <v>60213</v>
      </c>
      <c r="N172" s="43" t="s">
        <v>87</v>
      </c>
      <c r="O172" s="43" t="s">
        <v>11549</v>
      </c>
      <c r="P172" s="46" t="s">
        <v>12640</v>
      </c>
      <c r="Q172" s="47">
        <v>45809</v>
      </c>
      <c r="R172" s="48" t="str">
        <f t="shared" si="2"/>
        <v>2AO0 WM+ NDH 181 Trần Nhật Duật</v>
      </c>
      <c r="S172" s="48" t="str">
        <f>VLOOKUP(U172,Sheet1!$A:$B,2,0)</f>
        <v>WIN-064</v>
      </c>
      <c r="T172" s="43" t="s">
        <v>83</v>
      </c>
      <c r="U172" s="43" t="s">
        <v>11272</v>
      </c>
      <c r="V172" s="43" t="s">
        <v>84</v>
      </c>
    </row>
    <row r="173" spans="1:22" x14ac:dyDescent="0.25">
      <c r="A173" s="43" t="s">
        <v>8</v>
      </c>
      <c r="B173" s="43" t="s">
        <v>244</v>
      </c>
      <c r="C173" s="43" t="s">
        <v>8338</v>
      </c>
      <c r="D173" s="43" t="s">
        <v>8361</v>
      </c>
      <c r="E173" s="43" t="s">
        <v>8340</v>
      </c>
      <c r="F173" s="44">
        <v>46000</v>
      </c>
      <c r="G173" s="43" t="s">
        <v>8341</v>
      </c>
      <c r="H173" s="45">
        <v>1</v>
      </c>
      <c r="I173" s="43" t="s">
        <v>8342</v>
      </c>
      <c r="J173" s="43" t="s">
        <v>8475</v>
      </c>
      <c r="K173" s="43" t="s">
        <v>10983</v>
      </c>
      <c r="L173" s="43" t="s">
        <v>10984</v>
      </c>
      <c r="M173" s="45">
        <v>46000</v>
      </c>
      <c r="N173" s="43" t="s">
        <v>247</v>
      </c>
      <c r="O173" s="43" t="s">
        <v>11549</v>
      </c>
      <c r="P173" s="46" t="s">
        <v>13447</v>
      </c>
      <c r="Q173" s="47">
        <v>45809</v>
      </c>
      <c r="R173" s="48" t="str">
        <f t="shared" si="2"/>
        <v>5750 WM+ HNI 65 Đường Cổ Điển, Than</v>
      </c>
      <c r="S173" s="48" t="str">
        <f>VLOOKUP(U173,Sheet1!$A:$B,2,0)</f>
        <v>WIN-002</v>
      </c>
      <c r="T173" s="43" t="s">
        <v>245</v>
      </c>
      <c r="U173" s="43" t="s">
        <v>11033</v>
      </c>
      <c r="V173" s="43" t="s">
        <v>246</v>
      </c>
    </row>
    <row r="174" spans="1:22" x14ac:dyDescent="0.25">
      <c r="A174" s="43" t="s">
        <v>8</v>
      </c>
      <c r="B174" s="43" t="s">
        <v>172</v>
      </c>
      <c r="C174" s="43" t="s">
        <v>8338</v>
      </c>
      <c r="D174" s="43" t="s">
        <v>8368</v>
      </c>
      <c r="E174" s="43" t="s">
        <v>8340</v>
      </c>
      <c r="F174" s="44">
        <v>222380</v>
      </c>
      <c r="G174" s="43" t="s">
        <v>8341</v>
      </c>
      <c r="H174" s="45">
        <v>4</v>
      </c>
      <c r="I174" s="43" t="s">
        <v>8342</v>
      </c>
      <c r="J174" s="43" t="s">
        <v>8476</v>
      </c>
      <c r="K174" s="43" t="s">
        <v>11010</v>
      </c>
      <c r="L174" s="43" t="s">
        <v>11011</v>
      </c>
      <c r="M174" s="45">
        <v>55595</v>
      </c>
      <c r="N174" s="43" t="s">
        <v>175</v>
      </c>
      <c r="O174" s="43" t="s">
        <v>11549</v>
      </c>
      <c r="P174" s="46" t="s">
        <v>13448</v>
      </c>
      <c r="Q174" s="47">
        <v>45809</v>
      </c>
      <c r="R174" s="48" t="str">
        <f t="shared" si="2"/>
        <v>4562 WM+ AGG 244-245 Hàm Nghi</v>
      </c>
      <c r="S174" s="48" t="str">
        <f>VLOOKUP(U174,Sheet1!$A:$B,2,0)</f>
        <v>WIN-010</v>
      </c>
      <c r="T174" s="43" t="s">
        <v>173</v>
      </c>
      <c r="U174" s="43" t="s">
        <v>11068</v>
      </c>
      <c r="V174" s="43" t="s">
        <v>174</v>
      </c>
    </row>
    <row r="175" spans="1:22" x14ac:dyDescent="0.25">
      <c r="A175" s="43" t="s">
        <v>8</v>
      </c>
      <c r="B175" s="43" t="s">
        <v>100</v>
      </c>
      <c r="C175" s="43" t="s">
        <v>8338</v>
      </c>
      <c r="D175" s="43" t="s">
        <v>8355</v>
      </c>
      <c r="E175" s="43" t="s">
        <v>8340</v>
      </c>
      <c r="F175" s="44">
        <v>222116</v>
      </c>
      <c r="G175" s="43" t="s">
        <v>8341</v>
      </c>
      <c r="H175" s="45">
        <v>2</v>
      </c>
      <c r="I175" s="43" t="s">
        <v>8342</v>
      </c>
      <c r="J175" s="43" t="s">
        <v>8477</v>
      </c>
      <c r="K175" s="43" t="s">
        <v>10934</v>
      </c>
      <c r="L175" s="43" t="s">
        <v>10935</v>
      </c>
      <c r="M175" s="45">
        <v>111058</v>
      </c>
      <c r="N175" s="43" t="s">
        <v>103</v>
      </c>
      <c r="O175" s="43" t="s">
        <v>11549</v>
      </c>
      <c r="P175" s="46" t="s">
        <v>11339</v>
      </c>
      <c r="Q175" s="47">
        <v>45809</v>
      </c>
      <c r="R175" s="48" t="str">
        <f t="shared" si="2"/>
        <v>2AX4 WM+ TTH 983 Nguyễn Tất Thành</v>
      </c>
      <c r="S175" s="48" t="str">
        <f>VLOOKUP(U175,Sheet1!$A:$B,2,0)</f>
        <v>WIN-021</v>
      </c>
      <c r="T175" s="43" t="s">
        <v>101</v>
      </c>
      <c r="U175" s="43" t="s">
        <v>11108</v>
      </c>
      <c r="V175" s="43" t="s">
        <v>102</v>
      </c>
    </row>
    <row r="176" spans="1:22" x14ac:dyDescent="0.25">
      <c r="A176" s="43" t="s">
        <v>8</v>
      </c>
      <c r="B176" s="43" t="s">
        <v>428</v>
      </c>
      <c r="C176" s="43" t="s">
        <v>8338</v>
      </c>
      <c r="D176" s="43" t="s">
        <v>8358</v>
      </c>
      <c r="E176" s="43" t="s">
        <v>8340</v>
      </c>
      <c r="F176" s="44">
        <v>111606</v>
      </c>
      <c r="G176" s="43" t="s">
        <v>8341</v>
      </c>
      <c r="H176" s="45">
        <v>1</v>
      </c>
      <c r="I176" s="43" t="s">
        <v>8342</v>
      </c>
      <c r="J176" s="43" t="s">
        <v>8359</v>
      </c>
      <c r="K176" s="43" t="s">
        <v>10922</v>
      </c>
      <c r="L176" s="43" t="s">
        <v>10923</v>
      </c>
      <c r="M176" s="45">
        <v>111606</v>
      </c>
      <c r="N176" s="43" t="s">
        <v>431</v>
      </c>
      <c r="O176" s="43" t="s">
        <v>11549</v>
      </c>
      <c r="P176" s="46" t="s">
        <v>13449</v>
      </c>
      <c r="Q176" s="47">
        <v>45810</v>
      </c>
      <c r="R176" s="48" t="str">
        <f t="shared" si="2"/>
        <v>1699 WM VMM HNI Ocean Park</v>
      </c>
      <c r="S176" s="48" t="str">
        <f>VLOOKUP(U176,Sheet1!$A:$B,2,0)</f>
        <v>WIN-002</v>
      </c>
      <c r="T176" s="43" t="s">
        <v>429</v>
      </c>
      <c r="U176" s="43" t="s">
        <v>11033</v>
      </c>
      <c r="V176" s="43" t="s">
        <v>430</v>
      </c>
    </row>
    <row r="177" spans="1:22" x14ac:dyDescent="0.25">
      <c r="A177" s="43" t="s">
        <v>8</v>
      </c>
      <c r="B177" s="43" t="s">
        <v>408</v>
      </c>
      <c r="C177" s="43" t="s">
        <v>8338</v>
      </c>
      <c r="D177" s="43" t="s">
        <v>8361</v>
      </c>
      <c r="E177" s="43" t="s">
        <v>8340</v>
      </c>
      <c r="F177" s="44">
        <v>184000</v>
      </c>
      <c r="G177" s="43" t="s">
        <v>8341</v>
      </c>
      <c r="H177" s="45">
        <v>4</v>
      </c>
      <c r="I177" s="43" t="s">
        <v>8342</v>
      </c>
      <c r="J177" s="43" t="s">
        <v>8362</v>
      </c>
      <c r="K177" s="43" t="s">
        <v>10983</v>
      </c>
      <c r="L177" s="43" t="s">
        <v>10984</v>
      </c>
      <c r="M177" s="45">
        <v>46000</v>
      </c>
      <c r="N177" s="43" t="s">
        <v>411</v>
      </c>
      <c r="O177" s="43" t="s">
        <v>11549</v>
      </c>
      <c r="P177" s="46" t="s">
        <v>13450</v>
      </c>
      <c r="Q177" s="47">
        <v>45810</v>
      </c>
      <c r="R177" s="48" t="str">
        <f t="shared" si="2"/>
        <v>1628 WM VCP HPG Imperia Hải Phòng</v>
      </c>
      <c r="S177" s="48" t="str">
        <f>VLOOKUP(U177,Sheet1!$A:$B,2,0)</f>
        <v>WIN-025</v>
      </c>
      <c r="T177" s="43" t="s">
        <v>409</v>
      </c>
      <c r="U177" s="43" t="s">
        <v>11128</v>
      </c>
      <c r="V177" s="43" t="s">
        <v>410</v>
      </c>
    </row>
    <row r="178" spans="1:22" x14ac:dyDescent="0.25">
      <c r="A178" s="43" t="s">
        <v>8</v>
      </c>
      <c r="B178" s="43" t="s">
        <v>408</v>
      </c>
      <c r="C178" s="43" t="s">
        <v>8351</v>
      </c>
      <c r="D178" s="43" t="s">
        <v>8352</v>
      </c>
      <c r="E178" s="43" t="s">
        <v>8340</v>
      </c>
      <c r="F178" s="44">
        <v>148500</v>
      </c>
      <c r="G178" s="43" t="s">
        <v>8341</v>
      </c>
      <c r="H178" s="45">
        <v>2</v>
      </c>
      <c r="I178" s="43" t="s">
        <v>8342</v>
      </c>
      <c r="J178" s="43" t="s">
        <v>8362</v>
      </c>
      <c r="K178" s="43" t="s">
        <v>10881</v>
      </c>
      <c r="L178" s="43" t="s">
        <v>10882</v>
      </c>
      <c r="M178" s="45">
        <v>74250</v>
      </c>
      <c r="N178" s="43" t="s">
        <v>411</v>
      </c>
      <c r="O178" s="43" t="s">
        <v>11549</v>
      </c>
      <c r="P178" s="46" t="s">
        <v>13450</v>
      </c>
      <c r="Q178" s="47">
        <v>45810</v>
      </c>
      <c r="R178" s="48" t="str">
        <f t="shared" si="2"/>
        <v>1628 WM VCP HPG Imperia Hải Phòng</v>
      </c>
      <c r="S178" s="48" t="str">
        <f>VLOOKUP(U178,Sheet1!$A:$B,2,0)</f>
        <v>WIN-025</v>
      </c>
      <c r="T178" s="43" t="s">
        <v>409</v>
      </c>
      <c r="U178" s="43" t="s">
        <v>11128</v>
      </c>
      <c r="V178" s="43" t="s">
        <v>410</v>
      </c>
    </row>
    <row r="179" spans="1:22" x14ac:dyDescent="0.25">
      <c r="A179" s="43" t="s">
        <v>8</v>
      </c>
      <c r="B179" s="43" t="s">
        <v>408</v>
      </c>
      <c r="C179" s="43" t="s">
        <v>8364</v>
      </c>
      <c r="D179" s="43" t="s">
        <v>8365</v>
      </c>
      <c r="E179" s="43" t="s">
        <v>8340</v>
      </c>
      <c r="F179" s="44">
        <v>50182</v>
      </c>
      <c r="G179" s="43" t="s">
        <v>8341</v>
      </c>
      <c r="H179" s="45">
        <v>1</v>
      </c>
      <c r="I179" s="43" t="s">
        <v>8342</v>
      </c>
      <c r="J179" s="43" t="s">
        <v>8362</v>
      </c>
      <c r="K179" s="43" t="s">
        <v>10938</v>
      </c>
      <c r="L179" s="43" t="s">
        <v>10939</v>
      </c>
      <c r="M179" s="45">
        <v>50182</v>
      </c>
      <c r="N179" s="43" t="s">
        <v>411</v>
      </c>
      <c r="O179" s="43" t="s">
        <v>11549</v>
      </c>
      <c r="P179" s="46" t="s">
        <v>13450</v>
      </c>
      <c r="Q179" s="47">
        <v>45810</v>
      </c>
      <c r="R179" s="48" t="str">
        <f t="shared" si="2"/>
        <v>1628 WM VCP HPG Imperia Hải Phòng</v>
      </c>
      <c r="S179" s="48" t="str">
        <f>VLOOKUP(U179,Sheet1!$A:$B,2,0)</f>
        <v>WIN-025</v>
      </c>
      <c r="T179" s="43" t="s">
        <v>409</v>
      </c>
      <c r="U179" s="43" t="s">
        <v>11128</v>
      </c>
      <c r="V179" s="43" t="s">
        <v>410</v>
      </c>
    </row>
    <row r="180" spans="1:22" x14ac:dyDescent="0.25">
      <c r="A180" s="43" t="s">
        <v>8</v>
      </c>
      <c r="B180" s="43" t="s">
        <v>408</v>
      </c>
      <c r="C180" s="43" t="s">
        <v>8367</v>
      </c>
      <c r="D180" s="43" t="s">
        <v>8368</v>
      </c>
      <c r="E180" s="43" t="s">
        <v>8340</v>
      </c>
      <c r="F180" s="44">
        <v>55595</v>
      </c>
      <c r="G180" s="43" t="s">
        <v>8341</v>
      </c>
      <c r="H180" s="45">
        <v>1</v>
      </c>
      <c r="I180" s="43" t="s">
        <v>8342</v>
      </c>
      <c r="J180" s="43" t="s">
        <v>8362</v>
      </c>
      <c r="K180" s="43" t="s">
        <v>11010</v>
      </c>
      <c r="L180" s="43" t="s">
        <v>11011</v>
      </c>
      <c r="M180" s="45">
        <v>55595</v>
      </c>
      <c r="N180" s="43" t="s">
        <v>411</v>
      </c>
      <c r="O180" s="43" t="s">
        <v>11549</v>
      </c>
      <c r="P180" s="46" t="s">
        <v>13450</v>
      </c>
      <c r="Q180" s="47">
        <v>45810</v>
      </c>
      <c r="R180" s="48" t="str">
        <f t="shared" si="2"/>
        <v>1628 WM VCP HPG Imperia Hải Phòng</v>
      </c>
      <c r="S180" s="48" t="str">
        <f>VLOOKUP(U180,Sheet1!$A:$B,2,0)</f>
        <v>WIN-025</v>
      </c>
      <c r="T180" s="43" t="s">
        <v>409</v>
      </c>
      <c r="U180" s="43" t="s">
        <v>11128</v>
      </c>
      <c r="V180" s="43" t="s">
        <v>410</v>
      </c>
    </row>
    <row r="181" spans="1:22" x14ac:dyDescent="0.25">
      <c r="A181" s="43" t="s">
        <v>8</v>
      </c>
      <c r="B181" s="43" t="s">
        <v>416</v>
      </c>
      <c r="C181" s="43" t="s">
        <v>8338</v>
      </c>
      <c r="D181" s="43" t="s">
        <v>8346</v>
      </c>
      <c r="E181" s="43" t="s">
        <v>8340</v>
      </c>
      <c r="F181" s="44">
        <v>148500</v>
      </c>
      <c r="G181" s="43" t="s">
        <v>8341</v>
      </c>
      <c r="H181" s="45">
        <v>3</v>
      </c>
      <c r="I181" s="43" t="s">
        <v>8342</v>
      </c>
      <c r="J181" s="43" t="s">
        <v>8370</v>
      </c>
      <c r="K181" s="43" t="s">
        <v>10927</v>
      </c>
      <c r="L181" s="43" t="s">
        <v>10928</v>
      </c>
      <c r="M181" s="45">
        <v>49500</v>
      </c>
      <c r="N181" s="43" t="s">
        <v>419</v>
      </c>
      <c r="O181" s="43" t="s">
        <v>11549</v>
      </c>
      <c r="P181" s="46" t="s">
        <v>13451</v>
      </c>
      <c r="Q181" s="47">
        <v>45810</v>
      </c>
      <c r="R181" s="48" t="str">
        <f t="shared" si="2"/>
        <v>1650 WM HNI Trúc Khê</v>
      </c>
      <c r="S181" s="48" t="str">
        <f>VLOOKUP(U181,Sheet1!$A:$B,2,0)</f>
        <v>WIN-002</v>
      </c>
      <c r="T181" s="43" t="s">
        <v>417</v>
      </c>
      <c r="U181" s="43" t="s">
        <v>11033</v>
      </c>
      <c r="V181" s="43" t="s">
        <v>418</v>
      </c>
    </row>
    <row r="182" spans="1:22" x14ac:dyDescent="0.25">
      <c r="A182" s="43" t="s">
        <v>8</v>
      </c>
      <c r="B182" s="43" t="s">
        <v>416</v>
      </c>
      <c r="C182" s="43" t="s">
        <v>8351</v>
      </c>
      <c r="D182" s="43" t="s">
        <v>8361</v>
      </c>
      <c r="E182" s="43" t="s">
        <v>8340</v>
      </c>
      <c r="F182" s="44">
        <v>92000</v>
      </c>
      <c r="G182" s="43" t="s">
        <v>8341</v>
      </c>
      <c r="H182" s="45">
        <v>2</v>
      </c>
      <c r="I182" s="43" t="s">
        <v>8342</v>
      </c>
      <c r="J182" s="43" t="s">
        <v>8370</v>
      </c>
      <c r="K182" s="43" t="s">
        <v>10983</v>
      </c>
      <c r="L182" s="43" t="s">
        <v>10984</v>
      </c>
      <c r="M182" s="45">
        <v>46000</v>
      </c>
      <c r="N182" s="43" t="s">
        <v>419</v>
      </c>
      <c r="O182" s="43" t="s">
        <v>11549</v>
      </c>
      <c r="P182" s="46" t="s">
        <v>13451</v>
      </c>
      <c r="Q182" s="47">
        <v>45810</v>
      </c>
      <c r="R182" s="48" t="str">
        <f t="shared" si="2"/>
        <v>1650 WM HNI Trúc Khê</v>
      </c>
      <c r="S182" s="48" t="str">
        <f>VLOOKUP(U182,Sheet1!$A:$B,2,0)</f>
        <v>WIN-002</v>
      </c>
      <c r="T182" s="43" t="s">
        <v>417</v>
      </c>
      <c r="U182" s="43" t="s">
        <v>11033</v>
      </c>
      <c r="V182" s="43" t="s">
        <v>418</v>
      </c>
    </row>
    <row r="183" spans="1:22" x14ac:dyDescent="0.25">
      <c r="A183" s="43" t="s">
        <v>8</v>
      </c>
      <c r="B183" s="43" t="s">
        <v>416</v>
      </c>
      <c r="C183" s="43" t="s">
        <v>8364</v>
      </c>
      <c r="D183" s="43" t="s">
        <v>8358</v>
      </c>
      <c r="E183" s="43" t="s">
        <v>8340</v>
      </c>
      <c r="F183" s="44">
        <v>446424</v>
      </c>
      <c r="G183" s="43" t="s">
        <v>8341</v>
      </c>
      <c r="H183" s="45">
        <v>4</v>
      </c>
      <c r="I183" s="43" t="s">
        <v>8342</v>
      </c>
      <c r="J183" s="43" t="s">
        <v>8370</v>
      </c>
      <c r="K183" s="43" t="s">
        <v>10922</v>
      </c>
      <c r="L183" s="43" t="s">
        <v>10923</v>
      </c>
      <c r="M183" s="45">
        <v>111606</v>
      </c>
      <c r="N183" s="43" t="s">
        <v>419</v>
      </c>
      <c r="O183" s="43" t="s">
        <v>11549</v>
      </c>
      <c r="P183" s="46" t="s">
        <v>13451</v>
      </c>
      <c r="Q183" s="47">
        <v>45810</v>
      </c>
      <c r="R183" s="48" t="str">
        <f t="shared" si="2"/>
        <v>1650 WM HNI Trúc Khê</v>
      </c>
      <c r="S183" s="48" t="str">
        <f>VLOOKUP(U183,Sheet1!$A:$B,2,0)</f>
        <v>WIN-002</v>
      </c>
      <c r="T183" s="43" t="s">
        <v>417</v>
      </c>
      <c r="U183" s="43" t="s">
        <v>11033</v>
      </c>
      <c r="V183" s="43" t="s">
        <v>418</v>
      </c>
    </row>
    <row r="184" spans="1:22" x14ac:dyDescent="0.25">
      <c r="A184" s="43" t="s">
        <v>8</v>
      </c>
      <c r="B184" s="43" t="s">
        <v>642</v>
      </c>
      <c r="C184" s="43" t="s">
        <v>8338</v>
      </c>
      <c r="D184" s="43" t="s">
        <v>8365</v>
      </c>
      <c r="E184" s="43" t="s">
        <v>8340</v>
      </c>
      <c r="F184" s="44">
        <v>50182</v>
      </c>
      <c r="G184" s="43" t="s">
        <v>8341</v>
      </c>
      <c r="H184" s="45">
        <v>1</v>
      </c>
      <c r="I184" s="43" t="s">
        <v>8342</v>
      </c>
      <c r="J184" s="43" t="s">
        <v>8478</v>
      </c>
      <c r="K184" s="43" t="s">
        <v>10938</v>
      </c>
      <c r="L184" s="43" t="s">
        <v>10939</v>
      </c>
      <c r="M184" s="45">
        <v>50182</v>
      </c>
      <c r="N184" s="43" t="s">
        <v>645</v>
      </c>
      <c r="O184" s="43" t="s">
        <v>11549</v>
      </c>
      <c r="P184" s="46" t="s">
        <v>13452</v>
      </c>
      <c r="Q184" s="47">
        <v>45810</v>
      </c>
      <c r="R184" s="48" t="str">
        <f t="shared" si="2"/>
        <v>3269 WIN DNG 904 Tôn Đức Thắng</v>
      </c>
      <c r="S184" s="48" t="str">
        <f>VLOOKUP(U184,Sheet1!$A:$B,2,0)</f>
        <v>WIN-009</v>
      </c>
      <c r="T184" s="43" t="s">
        <v>643</v>
      </c>
      <c r="U184" s="43" t="s">
        <v>11063</v>
      </c>
      <c r="V184" s="43" t="s">
        <v>644</v>
      </c>
    </row>
    <row r="185" spans="1:22" x14ac:dyDescent="0.25">
      <c r="A185" s="43" t="s">
        <v>8</v>
      </c>
      <c r="B185" s="43" t="s">
        <v>642</v>
      </c>
      <c r="C185" s="43" t="s">
        <v>8351</v>
      </c>
      <c r="D185" s="43" t="s">
        <v>8352</v>
      </c>
      <c r="E185" s="43" t="s">
        <v>8340</v>
      </c>
      <c r="F185" s="44">
        <v>60885</v>
      </c>
      <c r="G185" s="43" t="s">
        <v>8341</v>
      </c>
      <c r="H185" s="45">
        <v>1</v>
      </c>
      <c r="I185" s="43" t="s">
        <v>8342</v>
      </c>
      <c r="J185" s="43" t="s">
        <v>8478</v>
      </c>
      <c r="K185" s="43" t="s">
        <v>10881</v>
      </c>
      <c r="L185" s="43" t="s">
        <v>10882</v>
      </c>
      <c r="M185" s="45">
        <v>60885</v>
      </c>
      <c r="N185" s="43" t="s">
        <v>645</v>
      </c>
      <c r="O185" s="43" t="s">
        <v>11549</v>
      </c>
      <c r="P185" s="46" t="s">
        <v>13452</v>
      </c>
      <c r="Q185" s="47">
        <v>45810</v>
      </c>
      <c r="R185" s="48" t="str">
        <f t="shared" si="2"/>
        <v>3269 WIN DNG 904 Tôn Đức Thắng</v>
      </c>
      <c r="S185" s="48" t="str">
        <f>VLOOKUP(U185,Sheet1!$A:$B,2,0)</f>
        <v>WIN-009</v>
      </c>
      <c r="T185" s="43" t="s">
        <v>643</v>
      </c>
      <c r="U185" s="43" t="s">
        <v>11063</v>
      </c>
      <c r="V185" s="43" t="s">
        <v>644</v>
      </c>
    </row>
    <row r="186" spans="1:22" x14ac:dyDescent="0.25">
      <c r="A186" s="43" t="s">
        <v>8</v>
      </c>
      <c r="B186" s="43" t="s">
        <v>1059</v>
      </c>
      <c r="C186" s="43" t="s">
        <v>8338</v>
      </c>
      <c r="D186" s="43" t="s">
        <v>8355</v>
      </c>
      <c r="E186" s="43" t="s">
        <v>8340</v>
      </c>
      <c r="F186" s="44">
        <v>111058</v>
      </c>
      <c r="G186" s="43" t="s">
        <v>8341</v>
      </c>
      <c r="H186" s="45">
        <v>1</v>
      </c>
      <c r="I186" s="43" t="s">
        <v>8342</v>
      </c>
      <c r="J186" s="43" t="s">
        <v>8479</v>
      </c>
      <c r="K186" s="43" t="s">
        <v>10934</v>
      </c>
      <c r="L186" s="43" t="s">
        <v>10935</v>
      </c>
      <c r="M186" s="45">
        <v>111058</v>
      </c>
      <c r="N186" s="43" t="s">
        <v>1062</v>
      </c>
      <c r="O186" s="43" t="s">
        <v>11549</v>
      </c>
      <c r="P186" s="46" t="s">
        <v>13453</v>
      </c>
      <c r="Q186" s="47">
        <v>45810</v>
      </c>
      <c r="R186" s="48" t="str">
        <f t="shared" si="2"/>
        <v>6836 WM+ NAN Khối 6, TT Tân Kỳ</v>
      </c>
      <c r="S186" s="48" t="str">
        <f>VLOOKUP(U186,Sheet1!$A:$B,2,0)</f>
        <v>WIN-058</v>
      </c>
      <c r="T186" s="43" t="s">
        <v>1060</v>
      </c>
      <c r="U186" s="43" t="s">
        <v>11242</v>
      </c>
      <c r="V186" s="43" t="s">
        <v>1061</v>
      </c>
    </row>
    <row r="187" spans="1:22" x14ac:dyDescent="0.25">
      <c r="A187" s="43" t="s">
        <v>8</v>
      </c>
      <c r="B187" s="43" t="s">
        <v>1028</v>
      </c>
      <c r="C187" s="43" t="s">
        <v>8338</v>
      </c>
      <c r="D187" s="43" t="s">
        <v>8355</v>
      </c>
      <c r="E187" s="43" t="s">
        <v>8340</v>
      </c>
      <c r="F187" s="44">
        <v>111058</v>
      </c>
      <c r="G187" s="43" t="s">
        <v>8341</v>
      </c>
      <c r="H187" s="45">
        <v>1</v>
      </c>
      <c r="I187" s="43" t="s">
        <v>8342</v>
      </c>
      <c r="J187" s="43" t="s">
        <v>8480</v>
      </c>
      <c r="K187" s="43" t="s">
        <v>10934</v>
      </c>
      <c r="L187" s="43" t="s">
        <v>10935</v>
      </c>
      <c r="M187" s="45">
        <v>111058</v>
      </c>
      <c r="N187" s="43" t="s">
        <v>1031</v>
      </c>
      <c r="O187" s="43" t="s">
        <v>11549</v>
      </c>
      <c r="P187" s="46" t="s">
        <v>13454</v>
      </c>
      <c r="Q187" s="47">
        <v>45810</v>
      </c>
      <c r="R187" s="48" t="str">
        <f t="shared" si="2"/>
        <v>6591 WM+ HCM CC The Mansion, Khu A</v>
      </c>
      <c r="S187" s="48" t="str">
        <f>VLOOKUP(U187,Sheet1!$A:$B,2,0)</f>
        <v>WIN</v>
      </c>
      <c r="T187" s="43" t="s">
        <v>1029</v>
      </c>
      <c r="U187" s="43" t="s">
        <v>11213</v>
      </c>
      <c r="V187" s="43" t="s">
        <v>1030</v>
      </c>
    </row>
    <row r="188" spans="1:22" x14ac:dyDescent="0.25">
      <c r="A188" s="43" t="s">
        <v>8</v>
      </c>
      <c r="B188" s="43" t="s">
        <v>1028</v>
      </c>
      <c r="C188" s="43" t="s">
        <v>8351</v>
      </c>
      <c r="D188" s="43" t="s">
        <v>8410</v>
      </c>
      <c r="E188" s="43" t="s">
        <v>8340</v>
      </c>
      <c r="F188" s="44">
        <v>60213</v>
      </c>
      <c r="G188" s="43" t="s">
        <v>8341</v>
      </c>
      <c r="H188" s="45">
        <v>1</v>
      </c>
      <c r="I188" s="43" t="s">
        <v>8342</v>
      </c>
      <c r="J188" s="43" t="s">
        <v>8480</v>
      </c>
      <c r="K188" s="43" t="s">
        <v>10883</v>
      </c>
      <c r="L188" s="43" t="s">
        <v>10884</v>
      </c>
      <c r="M188" s="45">
        <v>60213</v>
      </c>
      <c r="N188" s="43" t="s">
        <v>1031</v>
      </c>
      <c r="O188" s="43" t="s">
        <v>11549</v>
      </c>
      <c r="P188" s="46" t="s">
        <v>13454</v>
      </c>
      <c r="Q188" s="47">
        <v>45810</v>
      </c>
      <c r="R188" s="48" t="str">
        <f t="shared" si="2"/>
        <v>6591 WM+ HCM CC The Mansion, Khu A</v>
      </c>
      <c r="S188" s="48" t="str">
        <f>VLOOKUP(U188,Sheet1!$A:$B,2,0)</f>
        <v>WIN</v>
      </c>
      <c r="T188" s="43" t="s">
        <v>1029</v>
      </c>
      <c r="U188" s="43" t="s">
        <v>11213</v>
      </c>
      <c r="V188" s="43" t="s">
        <v>1030</v>
      </c>
    </row>
    <row r="189" spans="1:22" x14ac:dyDescent="0.25">
      <c r="A189" s="43" t="s">
        <v>8</v>
      </c>
      <c r="B189" s="43" t="s">
        <v>728</v>
      </c>
      <c r="C189" s="43" t="s">
        <v>8338</v>
      </c>
      <c r="D189" s="43" t="s">
        <v>8361</v>
      </c>
      <c r="E189" s="43" t="s">
        <v>8340</v>
      </c>
      <c r="F189" s="44">
        <v>92000</v>
      </c>
      <c r="G189" s="43" t="s">
        <v>8341</v>
      </c>
      <c r="H189" s="45">
        <v>2</v>
      </c>
      <c r="I189" s="43" t="s">
        <v>8342</v>
      </c>
      <c r="J189" s="43" t="s">
        <v>8481</v>
      </c>
      <c r="K189" s="43" t="s">
        <v>10983</v>
      </c>
      <c r="L189" s="43" t="s">
        <v>10984</v>
      </c>
      <c r="M189" s="45">
        <v>46000</v>
      </c>
      <c r="N189" s="43" t="s">
        <v>731</v>
      </c>
      <c r="O189" s="43" t="s">
        <v>11549</v>
      </c>
      <c r="P189" s="46" t="s">
        <v>13455</v>
      </c>
      <c r="Q189" s="47">
        <v>45810</v>
      </c>
      <c r="R189" s="48" t="str">
        <f t="shared" si="2"/>
        <v>4145 WIN HCM 271 Bàu Cát</v>
      </c>
      <c r="S189" s="48" t="str">
        <f>VLOOKUP(U189,Sheet1!$A:$B,2,0)</f>
        <v>WIN</v>
      </c>
      <c r="T189" s="43" t="s">
        <v>729</v>
      </c>
      <c r="U189" s="43" t="s">
        <v>11213</v>
      </c>
      <c r="V189" s="43" t="s">
        <v>730</v>
      </c>
    </row>
    <row r="190" spans="1:22" x14ac:dyDescent="0.25">
      <c r="A190" s="43" t="s">
        <v>8</v>
      </c>
      <c r="B190" s="43" t="s">
        <v>530</v>
      </c>
      <c r="C190" s="43" t="s">
        <v>8338</v>
      </c>
      <c r="D190" s="43" t="s">
        <v>8339</v>
      </c>
      <c r="E190" s="43" t="s">
        <v>8340</v>
      </c>
      <c r="F190" s="44">
        <v>113520</v>
      </c>
      <c r="G190" s="43" t="s">
        <v>8341</v>
      </c>
      <c r="H190" s="45">
        <v>2</v>
      </c>
      <c r="I190" s="43" t="s">
        <v>8342</v>
      </c>
      <c r="J190" s="43" t="s">
        <v>8482</v>
      </c>
      <c r="K190" s="43" t="s">
        <v>10897</v>
      </c>
      <c r="L190" s="43" t="s">
        <v>10898</v>
      </c>
      <c r="M190" s="45">
        <v>56760</v>
      </c>
      <c r="N190" s="43" t="s">
        <v>533</v>
      </c>
      <c r="O190" s="43" t="s">
        <v>11549</v>
      </c>
      <c r="P190" s="46" t="s">
        <v>13456</v>
      </c>
      <c r="Q190" s="47">
        <v>45810</v>
      </c>
      <c r="R190" s="48" t="str">
        <f t="shared" si="2"/>
        <v>2AH4 WM+ VPC 5 Ngô Gia Tự</v>
      </c>
      <c r="S190" s="48" t="str">
        <f>VLOOKUP(U190,Sheet1!$A:$B,2,0)</f>
        <v>WIN-029</v>
      </c>
      <c r="T190" s="43" t="s">
        <v>531</v>
      </c>
      <c r="U190" s="43" t="s">
        <v>11143</v>
      </c>
      <c r="V190" s="43" t="s">
        <v>532</v>
      </c>
    </row>
    <row r="191" spans="1:22" x14ac:dyDescent="0.25">
      <c r="A191" s="43" t="s">
        <v>8</v>
      </c>
      <c r="B191" s="43" t="s">
        <v>612</v>
      </c>
      <c r="C191" s="43" t="s">
        <v>8338</v>
      </c>
      <c r="D191" s="43" t="s">
        <v>8371</v>
      </c>
      <c r="E191" s="43" t="s">
        <v>8340</v>
      </c>
      <c r="F191" s="44">
        <v>100800</v>
      </c>
      <c r="G191" s="43" t="s">
        <v>8341</v>
      </c>
      <c r="H191" s="45">
        <v>2</v>
      </c>
      <c r="I191" s="43" t="s">
        <v>8342</v>
      </c>
      <c r="J191" s="43" t="s">
        <v>8483</v>
      </c>
      <c r="K191" s="43" t="s">
        <v>10936</v>
      </c>
      <c r="L191" s="43" t="s">
        <v>10937</v>
      </c>
      <c r="M191" s="45">
        <v>50400</v>
      </c>
      <c r="N191" s="43" t="s">
        <v>615</v>
      </c>
      <c r="O191" s="43" t="s">
        <v>11549</v>
      </c>
      <c r="P191" s="46" t="s">
        <v>11350</v>
      </c>
      <c r="Q191" s="47">
        <v>45810</v>
      </c>
      <c r="R191" s="48" t="str">
        <f t="shared" si="2"/>
        <v>2AVA WM+ BDH Thôn Thọ Lộc 1, Nhơn T</v>
      </c>
      <c r="S191" s="48" t="str">
        <f>VLOOKUP(U191,Sheet1!$A:$B,2,0)</f>
        <v>WIN-071</v>
      </c>
      <c r="T191" s="43" t="s">
        <v>613</v>
      </c>
      <c r="U191" s="43" t="s">
        <v>11297</v>
      </c>
      <c r="V191" s="43" t="s">
        <v>614</v>
      </c>
    </row>
    <row r="192" spans="1:22" x14ac:dyDescent="0.25">
      <c r="A192" s="43" t="s">
        <v>8</v>
      </c>
      <c r="B192" s="43" t="s">
        <v>722</v>
      </c>
      <c r="C192" s="43" t="s">
        <v>8338</v>
      </c>
      <c r="D192" s="43" t="s">
        <v>8355</v>
      </c>
      <c r="E192" s="43" t="s">
        <v>8340</v>
      </c>
      <c r="F192" s="44">
        <v>333174</v>
      </c>
      <c r="G192" s="43" t="s">
        <v>8341</v>
      </c>
      <c r="H192" s="45">
        <v>3</v>
      </c>
      <c r="I192" s="43" t="s">
        <v>8342</v>
      </c>
      <c r="J192" s="43" t="s">
        <v>8485</v>
      </c>
      <c r="K192" s="43" t="s">
        <v>10934</v>
      </c>
      <c r="L192" s="43" t="s">
        <v>10935</v>
      </c>
      <c r="M192" s="45">
        <v>111058</v>
      </c>
      <c r="N192" s="43" t="s">
        <v>725</v>
      </c>
      <c r="O192" s="43" t="s">
        <v>11549</v>
      </c>
      <c r="P192" s="46" t="s">
        <v>13457</v>
      </c>
      <c r="Q192" s="47">
        <v>45810</v>
      </c>
      <c r="R192" s="48" t="str">
        <f t="shared" si="2"/>
        <v>4114 WM+ HNI 284 Tựu Liệt</v>
      </c>
      <c r="S192" s="48" t="str">
        <f>VLOOKUP(U192,Sheet1!$A:$B,2,0)</f>
        <v>WIN-002</v>
      </c>
      <c r="T192" s="43" t="s">
        <v>723</v>
      </c>
      <c r="U192" s="43" t="s">
        <v>11033</v>
      </c>
      <c r="V192" s="43" t="s">
        <v>724</v>
      </c>
    </row>
    <row r="193" spans="1:22" x14ac:dyDescent="0.25">
      <c r="A193" s="43" t="s">
        <v>8</v>
      </c>
      <c r="B193" s="43" t="s">
        <v>722</v>
      </c>
      <c r="C193" s="43" t="s">
        <v>8351</v>
      </c>
      <c r="D193" s="43" t="s">
        <v>8346</v>
      </c>
      <c r="E193" s="43" t="s">
        <v>8340</v>
      </c>
      <c r="F193" s="44">
        <v>49500</v>
      </c>
      <c r="G193" s="43" t="s">
        <v>8341</v>
      </c>
      <c r="H193" s="45">
        <v>1</v>
      </c>
      <c r="I193" s="43" t="s">
        <v>8342</v>
      </c>
      <c r="J193" s="43" t="s">
        <v>8485</v>
      </c>
      <c r="K193" s="43" t="s">
        <v>10927</v>
      </c>
      <c r="L193" s="43" t="s">
        <v>10928</v>
      </c>
      <c r="M193" s="45">
        <v>49500</v>
      </c>
      <c r="N193" s="43" t="s">
        <v>725</v>
      </c>
      <c r="O193" s="43" t="s">
        <v>11549</v>
      </c>
      <c r="P193" s="46" t="s">
        <v>13457</v>
      </c>
      <c r="Q193" s="47">
        <v>45810</v>
      </c>
      <c r="R193" s="48" t="str">
        <f t="shared" si="2"/>
        <v>4114 WM+ HNI 284 Tựu Liệt</v>
      </c>
      <c r="S193" s="48" t="str">
        <f>VLOOKUP(U193,Sheet1!$A:$B,2,0)</f>
        <v>WIN-002</v>
      </c>
      <c r="T193" s="43" t="s">
        <v>723</v>
      </c>
      <c r="U193" s="43" t="s">
        <v>11033</v>
      </c>
      <c r="V193" s="43" t="s">
        <v>724</v>
      </c>
    </row>
    <row r="194" spans="1:22" x14ac:dyDescent="0.25">
      <c r="A194" s="43" t="s">
        <v>8</v>
      </c>
      <c r="B194" s="43" t="s">
        <v>940</v>
      </c>
      <c r="C194" s="43" t="s">
        <v>8338</v>
      </c>
      <c r="D194" s="43" t="s">
        <v>8361</v>
      </c>
      <c r="E194" s="43" t="s">
        <v>8340</v>
      </c>
      <c r="F194" s="44">
        <v>92000</v>
      </c>
      <c r="G194" s="43" t="s">
        <v>8341</v>
      </c>
      <c r="H194" s="45">
        <v>2</v>
      </c>
      <c r="I194" s="43" t="s">
        <v>8342</v>
      </c>
      <c r="J194" s="43" t="s">
        <v>8486</v>
      </c>
      <c r="K194" s="43" t="s">
        <v>10983</v>
      </c>
      <c r="L194" s="43" t="s">
        <v>10984</v>
      </c>
      <c r="M194" s="45">
        <v>46000</v>
      </c>
      <c r="N194" s="43" t="s">
        <v>943</v>
      </c>
      <c r="O194" s="43" t="s">
        <v>11549</v>
      </c>
      <c r="P194" s="46" t="s">
        <v>13458</v>
      </c>
      <c r="Q194" s="47">
        <v>45810</v>
      </c>
      <c r="R194" s="48" t="str">
        <f t="shared" si="2"/>
        <v>5815 WM+ HNI Xóm Bùng, Thường Tín</v>
      </c>
      <c r="S194" s="48" t="str">
        <f>VLOOKUP(U194,Sheet1!$A:$B,2,0)</f>
        <v>WIN-002</v>
      </c>
      <c r="T194" s="43" t="s">
        <v>941</v>
      </c>
      <c r="U194" s="43" t="s">
        <v>11033</v>
      </c>
      <c r="V194" s="43" t="s">
        <v>942</v>
      </c>
    </row>
    <row r="195" spans="1:22" x14ac:dyDescent="0.25">
      <c r="A195" s="43" t="s">
        <v>8</v>
      </c>
      <c r="B195" s="43" t="s">
        <v>616</v>
      </c>
      <c r="C195" s="43" t="s">
        <v>8338</v>
      </c>
      <c r="D195" s="43" t="s">
        <v>8371</v>
      </c>
      <c r="E195" s="43" t="s">
        <v>8340</v>
      </c>
      <c r="F195" s="44">
        <v>100800</v>
      </c>
      <c r="G195" s="43" t="s">
        <v>8341</v>
      </c>
      <c r="H195" s="45">
        <v>2</v>
      </c>
      <c r="I195" s="43" t="s">
        <v>8342</v>
      </c>
      <c r="J195" s="43" t="s">
        <v>8487</v>
      </c>
      <c r="K195" s="43" t="s">
        <v>10936</v>
      </c>
      <c r="L195" s="43" t="s">
        <v>10937</v>
      </c>
      <c r="M195" s="45">
        <v>50400</v>
      </c>
      <c r="N195" s="43" t="s">
        <v>617</v>
      </c>
      <c r="O195" s="43" t="s">
        <v>11549</v>
      </c>
      <c r="P195" s="46" t="s">
        <v>12947</v>
      </c>
      <c r="Q195" s="47">
        <v>45810</v>
      </c>
      <c r="R195" s="48" t="str">
        <f t="shared" si="2"/>
        <v>2AVA WM+ BDH Thôn Thọ Lộc 1, Nhơn T</v>
      </c>
      <c r="S195" s="48" t="str">
        <f>VLOOKUP(U195,Sheet1!$A:$B,2,0)</f>
        <v>WIN-071</v>
      </c>
      <c r="T195" s="43" t="s">
        <v>613</v>
      </c>
      <c r="U195" s="43" t="s">
        <v>11297</v>
      </c>
      <c r="V195" s="43" t="s">
        <v>614</v>
      </c>
    </row>
    <row r="196" spans="1:22" x14ac:dyDescent="0.25">
      <c r="A196" s="43" t="s">
        <v>8</v>
      </c>
      <c r="B196" s="43" t="s">
        <v>412</v>
      </c>
      <c r="C196" s="43" t="s">
        <v>8338</v>
      </c>
      <c r="D196" s="43" t="s">
        <v>8339</v>
      </c>
      <c r="E196" s="43" t="s">
        <v>8340</v>
      </c>
      <c r="F196" s="44">
        <v>113520</v>
      </c>
      <c r="G196" s="43" t="s">
        <v>8341</v>
      </c>
      <c r="H196" s="45">
        <v>2</v>
      </c>
      <c r="I196" s="43" t="s">
        <v>8342</v>
      </c>
      <c r="J196" s="43" t="s">
        <v>8488</v>
      </c>
      <c r="K196" s="43" t="s">
        <v>10897</v>
      </c>
      <c r="L196" s="43" t="s">
        <v>10898</v>
      </c>
      <c r="M196" s="45">
        <v>56760</v>
      </c>
      <c r="N196" s="43" t="s">
        <v>415</v>
      </c>
      <c r="O196" s="43" t="s">
        <v>11549</v>
      </c>
      <c r="P196" s="46" t="s">
        <v>13459</v>
      </c>
      <c r="Q196" s="47">
        <v>45810</v>
      </c>
      <c r="R196" s="48" t="str">
        <f t="shared" ref="R196:R259" si="3">T196&amp;" "&amp;V196</f>
        <v>1644 WM HNI Yên Sở</v>
      </c>
      <c r="S196" s="48" t="str">
        <f>VLOOKUP(U196,Sheet1!$A:$B,2,0)</f>
        <v>WIN-002</v>
      </c>
      <c r="T196" s="43" t="s">
        <v>413</v>
      </c>
      <c r="U196" s="43" t="s">
        <v>11033</v>
      </c>
      <c r="V196" s="43" t="s">
        <v>414</v>
      </c>
    </row>
    <row r="197" spans="1:22" x14ac:dyDescent="0.25">
      <c r="A197" s="43" t="s">
        <v>8</v>
      </c>
      <c r="B197" s="43" t="s">
        <v>948</v>
      </c>
      <c r="C197" s="43" t="s">
        <v>8338</v>
      </c>
      <c r="D197" s="43" t="s">
        <v>8365</v>
      </c>
      <c r="E197" s="43" t="s">
        <v>8340</v>
      </c>
      <c r="F197" s="44">
        <v>150546</v>
      </c>
      <c r="G197" s="43" t="s">
        <v>8341</v>
      </c>
      <c r="H197" s="45">
        <v>3</v>
      </c>
      <c r="I197" s="43" t="s">
        <v>8342</v>
      </c>
      <c r="J197" s="43" t="s">
        <v>8489</v>
      </c>
      <c r="K197" s="43" t="s">
        <v>10938</v>
      </c>
      <c r="L197" s="43" t="s">
        <v>10939</v>
      </c>
      <c r="M197" s="45">
        <v>50182</v>
      </c>
      <c r="N197" s="43" t="s">
        <v>951</v>
      </c>
      <c r="O197" s="43" t="s">
        <v>11549</v>
      </c>
      <c r="P197" s="46" t="s">
        <v>13460</v>
      </c>
      <c r="Q197" s="47">
        <v>45810</v>
      </c>
      <c r="R197" s="48" t="str">
        <f t="shared" si="3"/>
        <v>5872 WM+ QNH Đông Trung, Đông Xá</v>
      </c>
      <c r="S197" s="48" t="str">
        <f>VLOOKUP(U197,Sheet1!$A:$B,2,0)</f>
        <v>WIN-007</v>
      </c>
      <c r="T197" s="43" t="s">
        <v>949</v>
      </c>
      <c r="U197" s="43" t="s">
        <v>11053</v>
      </c>
      <c r="V197" s="43" t="s">
        <v>950</v>
      </c>
    </row>
    <row r="198" spans="1:22" x14ac:dyDescent="0.25">
      <c r="A198" s="43" t="s">
        <v>8</v>
      </c>
      <c r="B198" s="43" t="s">
        <v>790</v>
      </c>
      <c r="C198" s="43" t="s">
        <v>8338</v>
      </c>
      <c r="D198" s="43" t="s">
        <v>8361</v>
      </c>
      <c r="E198" s="43" t="s">
        <v>8340</v>
      </c>
      <c r="F198" s="44">
        <v>138000</v>
      </c>
      <c r="G198" s="43" t="s">
        <v>8341</v>
      </c>
      <c r="H198" s="45">
        <v>3</v>
      </c>
      <c r="I198" s="43" t="s">
        <v>8342</v>
      </c>
      <c r="J198" s="43" t="s">
        <v>8490</v>
      </c>
      <c r="K198" s="43" t="s">
        <v>10983</v>
      </c>
      <c r="L198" s="43" t="s">
        <v>10984</v>
      </c>
      <c r="M198" s="45">
        <v>46000</v>
      </c>
      <c r="N198" s="43" t="s">
        <v>793</v>
      </c>
      <c r="O198" s="43" t="s">
        <v>11549</v>
      </c>
      <c r="P198" s="46" t="s">
        <v>13461</v>
      </c>
      <c r="Q198" s="47">
        <v>45810</v>
      </c>
      <c r="R198" s="48" t="str">
        <f t="shared" si="3"/>
        <v>4520 WM+ HNI Ngãi Cầu, Hoài Đức</v>
      </c>
      <c r="S198" s="48" t="str">
        <f>VLOOKUP(U198,Sheet1!$A:$B,2,0)</f>
        <v>WIN-002</v>
      </c>
      <c r="T198" s="43" t="s">
        <v>791</v>
      </c>
      <c r="U198" s="43" t="s">
        <v>11033</v>
      </c>
      <c r="V198" s="43" t="s">
        <v>792</v>
      </c>
    </row>
    <row r="199" spans="1:22" x14ac:dyDescent="0.25">
      <c r="A199" s="43" t="s">
        <v>8</v>
      </c>
      <c r="B199" s="43" t="s">
        <v>404</v>
      </c>
      <c r="C199" s="43" t="s">
        <v>8338</v>
      </c>
      <c r="D199" s="43" t="s">
        <v>8352</v>
      </c>
      <c r="E199" s="43" t="s">
        <v>8340</v>
      </c>
      <c r="F199" s="44">
        <v>148500</v>
      </c>
      <c r="G199" s="43" t="s">
        <v>8341</v>
      </c>
      <c r="H199" s="45">
        <v>2</v>
      </c>
      <c r="I199" s="43" t="s">
        <v>8342</v>
      </c>
      <c r="J199" s="43" t="s">
        <v>8491</v>
      </c>
      <c r="K199" s="43" t="s">
        <v>10881</v>
      </c>
      <c r="L199" s="43" t="s">
        <v>10882</v>
      </c>
      <c r="M199" s="45">
        <v>74250</v>
      </c>
      <c r="N199" s="43" t="s">
        <v>407</v>
      </c>
      <c r="O199" s="43" t="s">
        <v>11549</v>
      </c>
      <c r="P199" s="46" t="s">
        <v>13462</v>
      </c>
      <c r="Q199" s="47">
        <v>45810</v>
      </c>
      <c r="R199" s="48" t="str">
        <f t="shared" si="3"/>
        <v>1608 WM VCC HNI Liễu Giai</v>
      </c>
      <c r="S199" s="48" t="str">
        <f>VLOOKUP(U199,Sheet1!$A:$B,2,0)</f>
        <v>WIN-002</v>
      </c>
      <c r="T199" s="43" t="s">
        <v>405</v>
      </c>
      <c r="U199" s="43" t="s">
        <v>11033</v>
      </c>
      <c r="V199" s="43" t="s">
        <v>406</v>
      </c>
    </row>
    <row r="200" spans="1:22" x14ac:dyDescent="0.25">
      <c r="A200" s="43" t="s">
        <v>8</v>
      </c>
      <c r="B200" s="43" t="s">
        <v>404</v>
      </c>
      <c r="C200" s="43" t="s">
        <v>8351</v>
      </c>
      <c r="D200" s="43" t="s">
        <v>8365</v>
      </c>
      <c r="E200" s="43" t="s">
        <v>8340</v>
      </c>
      <c r="F200" s="44">
        <v>150546</v>
      </c>
      <c r="G200" s="43" t="s">
        <v>8341</v>
      </c>
      <c r="H200" s="45">
        <v>3</v>
      </c>
      <c r="I200" s="43" t="s">
        <v>8342</v>
      </c>
      <c r="J200" s="43" t="s">
        <v>8491</v>
      </c>
      <c r="K200" s="43" t="s">
        <v>10938</v>
      </c>
      <c r="L200" s="43" t="s">
        <v>10939</v>
      </c>
      <c r="M200" s="45">
        <v>50182</v>
      </c>
      <c r="N200" s="43" t="s">
        <v>407</v>
      </c>
      <c r="O200" s="43" t="s">
        <v>11549</v>
      </c>
      <c r="P200" s="46" t="s">
        <v>13462</v>
      </c>
      <c r="Q200" s="47">
        <v>45810</v>
      </c>
      <c r="R200" s="48" t="str">
        <f t="shared" si="3"/>
        <v>1608 WM VCC HNI Liễu Giai</v>
      </c>
      <c r="S200" s="48" t="str">
        <f>VLOOKUP(U200,Sheet1!$A:$B,2,0)</f>
        <v>WIN-002</v>
      </c>
      <c r="T200" s="43" t="s">
        <v>405</v>
      </c>
      <c r="U200" s="43" t="s">
        <v>11033</v>
      </c>
      <c r="V200" s="43" t="s">
        <v>406</v>
      </c>
    </row>
    <row r="201" spans="1:22" x14ac:dyDescent="0.25">
      <c r="A201" s="43" t="s">
        <v>8</v>
      </c>
      <c r="B201" s="43" t="s">
        <v>404</v>
      </c>
      <c r="C201" s="43" t="s">
        <v>8364</v>
      </c>
      <c r="D201" s="43" t="s">
        <v>8371</v>
      </c>
      <c r="E201" s="43" t="s">
        <v>8340</v>
      </c>
      <c r="F201" s="44">
        <v>100800</v>
      </c>
      <c r="G201" s="43" t="s">
        <v>8341</v>
      </c>
      <c r="H201" s="45">
        <v>2</v>
      </c>
      <c r="I201" s="43" t="s">
        <v>8342</v>
      </c>
      <c r="J201" s="43" t="s">
        <v>8491</v>
      </c>
      <c r="K201" s="43" t="s">
        <v>10936</v>
      </c>
      <c r="L201" s="43" t="s">
        <v>10937</v>
      </c>
      <c r="M201" s="45">
        <v>50400</v>
      </c>
      <c r="N201" s="43" t="s">
        <v>407</v>
      </c>
      <c r="O201" s="43" t="s">
        <v>11549</v>
      </c>
      <c r="P201" s="46" t="s">
        <v>13462</v>
      </c>
      <c r="Q201" s="47">
        <v>45810</v>
      </c>
      <c r="R201" s="48" t="str">
        <f t="shared" si="3"/>
        <v>1608 WM VCC HNI Liễu Giai</v>
      </c>
      <c r="S201" s="48" t="str">
        <f>VLOOKUP(U201,Sheet1!$A:$B,2,0)</f>
        <v>WIN-002</v>
      </c>
      <c r="T201" s="43" t="s">
        <v>405</v>
      </c>
      <c r="U201" s="43" t="s">
        <v>11033</v>
      </c>
      <c r="V201" s="43" t="s">
        <v>406</v>
      </c>
    </row>
    <row r="202" spans="1:22" x14ac:dyDescent="0.25">
      <c r="A202" s="43" t="s">
        <v>8</v>
      </c>
      <c r="B202" s="43" t="s">
        <v>964</v>
      </c>
      <c r="C202" s="43" t="s">
        <v>8338</v>
      </c>
      <c r="D202" s="43" t="s">
        <v>8355</v>
      </c>
      <c r="E202" s="43" t="s">
        <v>8340</v>
      </c>
      <c r="F202" s="44">
        <v>333174</v>
      </c>
      <c r="G202" s="43" t="s">
        <v>8341</v>
      </c>
      <c r="H202" s="45">
        <v>3</v>
      </c>
      <c r="I202" s="43" t="s">
        <v>8342</v>
      </c>
      <c r="J202" s="43" t="s">
        <v>8492</v>
      </c>
      <c r="K202" s="43" t="s">
        <v>10934</v>
      </c>
      <c r="L202" s="43" t="s">
        <v>10935</v>
      </c>
      <c r="M202" s="45">
        <v>111058</v>
      </c>
      <c r="N202" s="43" t="s">
        <v>967</v>
      </c>
      <c r="O202" s="43" t="s">
        <v>11549</v>
      </c>
      <c r="P202" s="46" t="s">
        <v>13463</v>
      </c>
      <c r="Q202" s="47">
        <v>45810</v>
      </c>
      <c r="R202" s="48" t="str">
        <f t="shared" si="3"/>
        <v>6048 WM+ TBH Minh Tân 2</v>
      </c>
      <c r="S202" s="48" t="str">
        <f>VLOOKUP(U202,Sheet1!$A:$B,2,0)</f>
        <v>WIN-044</v>
      </c>
      <c r="T202" s="43" t="s">
        <v>965</v>
      </c>
      <c r="U202" s="43" t="s">
        <v>11193</v>
      </c>
      <c r="V202" s="43" t="s">
        <v>966</v>
      </c>
    </row>
    <row r="203" spans="1:22" x14ac:dyDescent="0.25">
      <c r="A203" s="43" t="s">
        <v>8</v>
      </c>
      <c r="B203" s="43" t="s">
        <v>580</v>
      </c>
      <c r="C203" s="43" t="s">
        <v>8338</v>
      </c>
      <c r="D203" s="43" t="s">
        <v>8361</v>
      </c>
      <c r="E203" s="43" t="s">
        <v>8340</v>
      </c>
      <c r="F203" s="44">
        <v>138000</v>
      </c>
      <c r="G203" s="43" t="s">
        <v>8341</v>
      </c>
      <c r="H203" s="45">
        <v>3</v>
      </c>
      <c r="I203" s="43" t="s">
        <v>8342</v>
      </c>
      <c r="J203" s="43" t="s">
        <v>8493</v>
      </c>
      <c r="K203" s="43" t="s">
        <v>10983</v>
      </c>
      <c r="L203" s="43" t="s">
        <v>10984</v>
      </c>
      <c r="M203" s="45">
        <v>46000</v>
      </c>
      <c r="N203" s="43" t="s">
        <v>583</v>
      </c>
      <c r="O203" s="43" t="s">
        <v>11549</v>
      </c>
      <c r="P203" s="46" t="s">
        <v>11845</v>
      </c>
      <c r="Q203" s="47">
        <v>45810</v>
      </c>
      <c r="R203" s="48" t="str">
        <f t="shared" si="3"/>
        <v>2AN3 WM+ THA Thổ Nam, Nông Cống</v>
      </c>
      <c r="S203" s="48" t="str">
        <f>VLOOKUP(U203,Sheet1!$A:$B,2,0)</f>
        <v>WIN-020</v>
      </c>
      <c r="T203" s="43" t="s">
        <v>581</v>
      </c>
      <c r="U203" s="43" t="s">
        <v>11103</v>
      </c>
      <c r="V203" s="43" t="s">
        <v>582</v>
      </c>
    </row>
    <row r="204" spans="1:22" x14ac:dyDescent="0.25">
      <c r="A204" s="43" t="s">
        <v>8</v>
      </c>
      <c r="B204" s="43" t="s">
        <v>580</v>
      </c>
      <c r="C204" s="43" t="s">
        <v>8351</v>
      </c>
      <c r="D204" s="43" t="s">
        <v>8365</v>
      </c>
      <c r="E204" s="43" t="s">
        <v>8340</v>
      </c>
      <c r="F204" s="44">
        <v>100364</v>
      </c>
      <c r="G204" s="43" t="s">
        <v>8341</v>
      </c>
      <c r="H204" s="45">
        <v>2</v>
      </c>
      <c r="I204" s="43" t="s">
        <v>8342</v>
      </c>
      <c r="J204" s="43" t="s">
        <v>8493</v>
      </c>
      <c r="K204" s="43" t="s">
        <v>10938</v>
      </c>
      <c r="L204" s="43" t="s">
        <v>10939</v>
      </c>
      <c r="M204" s="45">
        <v>50182</v>
      </c>
      <c r="N204" s="43" t="s">
        <v>583</v>
      </c>
      <c r="O204" s="43" t="s">
        <v>11549</v>
      </c>
      <c r="P204" s="46" t="s">
        <v>11845</v>
      </c>
      <c r="Q204" s="47">
        <v>45810</v>
      </c>
      <c r="R204" s="48" t="str">
        <f t="shared" si="3"/>
        <v>2AN3 WM+ THA Thổ Nam, Nông Cống</v>
      </c>
      <c r="S204" s="48" t="str">
        <f>VLOOKUP(U204,Sheet1!$A:$B,2,0)</f>
        <v>WIN-020</v>
      </c>
      <c r="T204" s="43" t="s">
        <v>581</v>
      </c>
      <c r="U204" s="43" t="s">
        <v>11103</v>
      </c>
      <c r="V204" s="43" t="s">
        <v>582</v>
      </c>
    </row>
    <row r="205" spans="1:22" x14ac:dyDescent="0.25">
      <c r="A205" s="43" t="s">
        <v>8</v>
      </c>
      <c r="B205" s="43" t="s">
        <v>1051</v>
      </c>
      <c r="C205" s="43" t="s">
        <v>8338</v>
      </c>
      <c r="D205" s="43" t="s">
        <v>8352</v>
      </c>
      <c r="E205" s="43" t="s">
        <v>8340</v>
      </c>
      <c r="F205" s="44">
        <v>121770</v>
      </c>
      <c r="G205" s="43" t="s">
        <v>8341</v>
      </c>
      <c r="H205" s="45">
        <v>2</v>
      </c>
      <c r="I205" s="43" t="s">
        <v>8342</v>
      </c>
      <c r="J205" s="43" t="s">
        <v>8494</v>
      </c>
      <c r="K205" s="43" t="s">
        <v>10881</v>
      </c>
      <c r="L205" s="43" t="s">
        <v>10882</v>
      </c>
      <c r="M205" s="45">
        <v>60885</v>
      </c>
      <c r="N205" s="43" t="s">
        <v>1054</v>
      </c>
      <c r="O205" s="43" t="s">
        <v>11549</v>
      </c>
      <c r="P205" s="46" t="s">
        <v>13464</v>
      </c>
      <c r="Q205" s="47">
        <v>45810</v>
      </c>
      <c r="R205" s="48" t="str">
        <f t="shared" si="3"/>
        <v>6707 WM+ HTH 248 Vũ Quang</v>
      </c>
      <c r="S205" s="48" t="str">
        <f>VLOOKUP(U205,Sheet1!$A:$B,2,0)</f>
        <v>WIN-004</v>
      </c>
      <c r="T205" s="43" t="s">
        <v>1052</v>
      </c>
      <c r="U205" s="43" t="s">
        <v>11043</v>
      </c>
      <c r="V205" s="43" t="s">
        <v>1053</v>
      </c>
    </row>
    <row r="206" spans="1:22" x14ac:dyDescent="0.25">
      <c r="A206" s="43" t="s">
        <v>8</v>
      </c>
      <c r="B206" s="43" t="s">
        <v>986</v>
      </c>
      <c r="C206" s="43" t="s">
        <v>8338</v>
      </c>
      <c r="D206" s="43" t="s">
        <v>8346</v>
      </c>
      <c r="E206" s="43" t="s">
        <v>8340</v>
      </c>
      <c r="F206" s="44">
        <v>99000</v>
      </c>
      <c r="G206" s="43" t="s">
        <v>8341</v>
      </c>
      <c r="H206" s="45">
        <v>2</v>
      </c>
      <c r="I206" s="43" t="s">
        <v>8342</v>
      </c>
      <c r="J206" s="43" t="s">
        <v>8495</v>
      </c>
      <c r="K206" s="43" t="s">
        <v>10927</v>
      </c>
      <c r="L206" s="43" t="s">
        <v>10928</v>
      </c>
      <c r="M206" s="45">
        <v>49500</v>
      </c>
      <c r="N206" s="43" t="s">
        <v>989</v>
      </c>
      <c r="O206" s="43" t="s">
        <v>11549</v>
      </c>
      <c r="P206" s="46" t="s">
        <v>13465</v>
      </c>
      <c r="Q206" s="47">
        <v>45810</v>
      </c>
      <c r="R206" s="48" t="str">
        <f t="shared" si="3"/>
        <v>6265 WM+ VPC TDP Cổ Độ, Bình Xuyên</v>
      </c>
      <c r="S206" s="48" t="str">
        <f>VLOOKUP(U206,Sheet1!$A:$B,2,0)</f>
        <v>WIN-029</v>
      </c>
      <c r="T206" s="43" t="s">
        <v>987</v>
      </c>
      <c r="U206" s="43" t="s">
        <v>11143</v>
      </c>
      <c r="V206" s="43" t="s">
        <v>988</v>
      </c>
    </row>
    <row r="207" spans="1:22" x14ac:dyDescent="0.25">
      <c r="A207" s="43" t="s">
        <v>8</v>
      </c>
      <c r="B207" s="43" t="s">
        <v>500</v>
      </c>
      <c r="C207" s="43" t="s">
        <v>8338</v>
      </c>
      <c r="D207" s="43" t="s">
        <v>8355</v>
      </c>
      <c r="E207" s="43" t="s">
        <v>8340</v>
      </c>
      <c r="F207" s="44">
        <v>222116</v>
      </c>
      <c r="G207" s="43" t="s">
        <v>8341</v>
      </c>
      <c r="H207" s="45">
        <v>2</v>
      </c>
      <c r="I207" s="43" t="s">
        <v>8342</v>
      </c>
      <c r="J207" s="43" t="s">
        <v>8496</v>
      </c>
      <c r="K207" s="43" t="s">
        <v>10934</v>
      </c>
      <c r="L207" s="43" t="s">
        <v>10935</v>
      </c>
      <c r="M207" s="45">
        <v>111058</v>
      </c>
      <c r="N207" s="43" t="s">
        <v>503</v>
      </c>
      <c r="O207" s="43" t="s">
        <v>11549</v>
      </c>
      <c r="P207" s="46" t="s">
        <v>13466</v>
      </c>
      <c r="Q207" s="47">
        <v>45810</v>
      </c>
      <c r="R207" s="48" t="str">
        <f t="shared" si="3"/>
        <v>2AB5 WM+ QNH 189 Tổ 18, Khu 3 Trưng</v>
      </c>
      <c r="S207" s="48" t="str">
        <f>VLOOKUP(U207,Sheet1!$A:$B,2,0)</f>
        <v>WIN-007</v>
      </c>
      <c r="T207" s="43" t="s">
        <v>501</v>
      </c>
      <c r="U207" s="43" t="s">
        <v>11053</v>
      </c>
      <c r="V207" s="43" t="s">
        <v>502</v>
      </c>
    </row>
    <row r="208" spans="1:22" x14ac:dyDescent="0.25">
      <c r="A208" s="43" t="s">
        <v>8</v>
      </c>
      <c r="B208" s="43" t="s">
        <v>740</v>
      </c>
      <c r="C208" s="43" t="s">
        <v>8338</v>
      </c>
      <c r="D208" s="43" t="s">
        <v>8410</v>
      </c>
      <c r="E208" s="43" t="s">
        <v>8340</v>
      </c>
      <c r="F208" s="44">
        <v>60213</v>
      </c>
      <c r="G208" s="43" t="s">
        <v>8341</v>
      </c>
      <c r="H208" s="45">
        <v>1</v>
      </c>
      <c r="I208" s="43" t="s">
        <v>8342</v>
      </c>
      <c r="J208" s="43" t="s">
        <v>8497</v>
      </c>
      <c r="K208" s="43" t="s">
        <v>10883</v>
      </c>
      <c r="L208" s="43" t="s">
        <v>10884</v>
      </c>
      <c r="M208" s="45">
        <v>60213</v>
      </c>
      <c r="N208" s="43" t="s">
        <v>743</v>
      </c>
      <c r="O208" s="43" t="s">
        <v>11549</v>
      </c>
      <c r="P208" s="46" t="s">
        <v>13467</v>
      </c>
      <c r="Q208" s="47">
        <v>45810</v>
      </c>
      <c r="R208" s="48" t="str">
        <f t="shared" si="3"/>
        <v>4217 WM+ HNI 543 Thanh Lương</v>
      </c>
      <c r="S208" s="48" t="str">
        <f>VLOOKUP(U208,Sheet1!$A:$B,2,0)</f>
        <v>WIN-002</v>
      </c>
      <c r="T208" s="43" t="s">
        <v>741</v>
      </c>
      <c r="U208" s="43" t="s">
        <v>11033</v>
      </c>
      <c r="V208" s="43" t="s">
        <v>742</v>
      </c>
    </row>
    <row r="209" spans="1:22" x14ac:dyDescent="0.25">
      <c r="A209" s="43" t="s">
        <v>8</v>
      </c>
      <c r="B209" s="43" t="s">
        <v>714</v>
      </c>
      <c r="C209" s="43" t="s">
        <v>8338</v>
      </c>
      <c r="D209" s="43" t="s">
        <v>8355</v>
      </c>
      <c r="E209" s="43" t="s">
        <v>8340</v>
      </c>
      <c r="F209" s="44">
        <v>333174</v>
      </c>
      <c r="G209" s="43" t="s">
        <v>8341</v>
      </c>
      <c r="H209" s="45">
        <v>3</v>
      </c>
      <c r="I209" s="43" t="s">
        <v>8342</v>
      </c>
      <c r="J209" s="43" t="s">
        <v>8498</v>
      </c>
      <c r="K209" s="43" t="s">
        <v>10934</v>
      </c>
      <c r="L209" s="43" t="s">
        <v>10935</v>
      </c>
      <c r="M209" s="45">
        <v>111058</v>
      </c>
      <c r="N209" s="43" t="s">
        <v>717</v>
      </c>
      <c r="O209" s="43" t="s">
        <v>11549</v>
      </c>
      <c r="P209" s="46" t="s">
        <v>13468</v>
      </c>
      <c r="Q209" s="47">
        <v>45810</v>
      </c>
      <c r="R209" s="48" t="str">
        <f t="shared" si="3"/>
        <v>4078 WM+ HNI Đường mới Tứ Hiệp</v>
      </c>
      <c r="S209" s="48" t="str">
        <f>VLOOKUP(U209,Sheet1!$A:$B,2,0)</f>
        <v>WIN-002</v>
      </c>
      <c r="T209" s="43" t="s">
        <v>715</v>
      </c>
      <c r="U209" s="43" t="s">
        <v>11033</v>
      </c>
      <c r="V209" s="43" t="s">
        <v>716</v>
      </c>
    </row>
    <row r="210" spans="1:22" x14ac:dyDescent="0.25">
      <c r="A210" s="43" t="s">
        <v>8</v>
      </c>
      <c r="B210" s="43" t="s">
        <v>706</v>
      </c>
      <c r="C210" s="43" t="s">
        <v>8338</v>
      </c>
      <c r="D210" s="43" t="s">
        <v>8355</v>
      </c>
      <c r="E210" s="43" t="s">
        <v>8340</v>
      </c>
      <c r="F210" s="44">
        <v>111058</v>
      </c>
      <c r="G210" s="43" t="s">
        <v>8341</v>
      </c>
      <c r="H210" s="45">
        <v>1</v>
      </c>
      <c r="I210" s="43" t="s">
        <v>8342</v>
      </c>
      <c r="J210" s="43" t="s">
        <v>8499</v>
      </c>
      <c r="K210" s="43" t="s">
        <v>10934</v>
      </c>
      <c r="L210" s="43" t="s">
        <v>10935</v>
      </c>
      <c r="M210" s="45">
        <v>111058</v>
      </c>
      <c r="N210" s="43" t="s">
        <v>709</v>
      </c>
      <c r="O210" s="43" t="s">
        <v>11549</v>
      </c>
      <c r="P210" s="46" t="s">
        <v>13469</v>
      </c>
      <c r="Q210" s="47">
        <v>45810</v>
      </c>
      <c r="R210" s="48" t="str">
        <f t="shared" si="3"/>
        <v>4060 WM+ HNI LK02-03 C14 Bắc Hà</v>
      </c>
      <c r="S210" s="48" t="str">
        <f>VLOOKUP(U210,Sheet1!$A:$B,2,0)</f>
        <v>WIN-002</v>
      </c>
      <c r="T210" s="43" t="s">
        <v>707</v>
      </c>
      <c r="U210" s="43" t="s">
        <v>11033</v>
      </c>
      <c r="V210" s="43" t="s">
        <v>708</v>
      </c>
    </row>
    <row r="211" spans="1:22" x14ac:dyDescent="0.25">
      <c r="A211" s="43" t="s">
        <v>8</v>
      </c>
      <c r="B211" s="43" t="s">
        <v>436</v>
      </c>
      <c r="C211" s="43" t="s">
        <v>8338</v>
      </c>
      <c r="D211" s="43" t="s">
        <v>8355</v>
      </c>
      <c r="E211" s="43" t="s">
        <v>8340</v>
      </c>
      <c r="F211" s="44">
        <v>111058</v>
      </c>
      <c r="G211" s="43" t="s">
        <v>8341</v>
      </c>
      <c r="H211" s="45">
        <v>1</v>
      </c>
      <c r="I211" s="43" t="s">
        <v>8342</v>
      </c>
      <c r="J211" s="43" t="s">
        <v>8500</v>
      </c>
      <c r="K211" s="43" t="s">
        <v>10934</v>
      </c>
      <c r="L211" s="43" t="s">
        <v>10935</v>
      </c>
      <c r="M211" s="45">
        <v>111058</v>
      </c>
      <c r="N211" s="43" t="s">
        <v>439</v>
      </c>
      <c r="O211" s="43" t="s">
        <v>11549</v>
      </c>
      <c r="P211" s="46" t="s">
        <v>13470</v>
      </c>
      <c r="Q211" s="47">
        <v>45810</v>
      </c>
      <c r="R211" s="48" t="str">
        <f t="shared" si="3"/>
        <v>2026 WM+ HCM Hoàng Anh River View</v>
      </c>
      <c r="S211" s="48" t="str">
        <f>VLOOKUP(U211,Sheet1!$A:$B,2,0)</f>
        <v>WIN</v>
      </c>
      <c r="T211" s="43" t="s">
        <v>437</v>
      </c>
      <c r="U211" s="43" t="s">
        <v>11213</v>
      </c>
      <c r="V211" s="43" t="s">
        <v>438</v>
      </c>
    </row>
    <row r="212" spans="1:22" x14ac:dyDescent="0.25">
      <c r="A212" s="43" t="s">
        <v>8</v>
      </c>
      <c r="B212" s="43" t="s">
        <v>436</v>
      </c>
      <c r="C212" s="43" t="s">
        <v>8351</v>
      </c>
      <c r="D212" s="43" t="s">
        <v>8368</v>
      </c>
      <c r="E212" s="43" t="s">
        <v>8340</v>
      </c>
      <c r="F212" s="44">
        <v>55595</v>
      </c>
      <c r="G212" s="43" t="s">
        <v>8341</v>
      </c>
      <c r="H212" s="45">
        <v>1</v>
      </c>
      <c r="I212" s="43" t="s">
        <v>8342</v>
      </c>
      <c r="J212" s="43" t="s">
        <v>8500</v>
      </c>
      <c r="K212" s="43" t="s">
        <v>11010</v>
      </c>
      <c r="L212" s="43" t="s">
        <v>11011</v>
      </c>
      <c r="M212" s="45">
        <v>55595</v>
      </c>
      <c r="N212" s="43" t="s">
        <v>439</v>
      </c>
      <c r="O212" s="43" t="s">
        <v>11549</v>
      </c>
      <c r="P212" s="46" t="s">
        <v>13470</v>
      </c>
      <c r="Q212" s="47">
        <v>45810</v>
      </c>
      <c r="R212" s="48" t="str">
        <f t="shared" si="3"/>
        <v>2026 WM+ HCM Hoàng Anh River View</v>
      </c>
      <c r="S212" s="48" t="str">
        <f>VLOOKUP(U212,Sheet1!$A:$B,2,0)</f>
        <v>WIN</v>
      </c>
      <c r="T212" s="43" t="s">
        <v>437</v>
      </c>
      <c r="U212" s="43" t="s">
        <v>11213</v>
      </c>
      <c r="V212" s="43" t="s">
        <v>438</v>
      </c>
    </row>
    <row r="213" spans="1:22" x14ac:dyDescent="0.25">
      <c r="A213" s="43" t="s">
        <v>8</v>
      </c>
      <c r="B213" s="43" t="s">
        <v>436</v>
      </c>
      <c r="C213" s="43" t="s">
        <v>8364</v>
      </c>
      <c r="D213" s="43" t="s">
        <v>8352</v>
      </c>
      <c r="E213" s="43" t="s">
        <v>8340</v>
      </c>
      <c r="F213" s="44">
        <v>121770</v>
      </c>
      <c r="G213" s="43" t="s">
        <v>8341</v>
      </c>
      <c r="H213" s="45">
        <v>2</v>
      </c>
      <c r="I213" s="43" t="s">
        <v>8342</v>
      </c>
      <c r="J213" s="43" t="s">
        <v>8500</v>
      </c>
      <c r="K213" s="43" t="s">
        <v>10881</v>
      </c>
      <c r="L213" s="43" t="s">
        <v>10882</v>
      </c>
      <c r="M213" s="45">
        <v>60885</v>
      </c>
      <c r="N213" s="43" t="s">
        <v>439</v>
      </c>
      <c r="O213" s="43" t="s">
        <v>11549</v>
      </c>
      <c r="P213" s="46" t="s">
        <v>13470</v>
      </c>
      <c r="Q213" s="47">
        <v>45810</v>
      </c>
      <c r="R213" s="48" t="str">
        <f t="shared" si="3"/>
        <v>2026 WM+ HCM Hoàng Anh River View</v>
      </c>
      <c r="S213" s="48" t="str">
        <f>VLOOKUP(U213,Sheet1!$A:$B,2,0)</f>
        <v>WIN</v>
      </c>
      <c r="T213" s="43" t="s">
        <v>437</v>
      </c>
      <c r="U213" s="43" t="s">
        <v>11213</v>
      </c>
      <c r="V213" s="43" t="s">
        <v>438</v>
      </c>
    </row>
    <row r="214" spans="1:22" x14ac:dyDescent="0.25">
      <c r="A214" s="43" t="s">
        <v>8</v>
      </c>
      <c r="B214" s="43" t="s">
        <v>436</v>
      </c>
      <c r="C214" s="43" t="s">
        <v>8367</v>
      </c>
      <c r="D214" s="43" t="s">
        <v>8361</v>
      </c>
      <c r="E214" s="43" t="s">
        <v>8340</v>
      </c>
      <c r="F214" s="44">
        <v>92000</v>
      </c>
      <c r="G214" s="43" t="s">
        <v>8341</v>
      </c>
      <c r="H214" s="45">
        <v>2</v>
      </c>
      <c r="I214" s="43" t="s">
        <v>8342</v>
      </c>
      <c r="J214" s="43" t="s">
        <v>8500</v>
      </c>
      <c r="K214" s="43" t="s">
        <v>10983</v>
      </c>
      <c r="L214" s="43" t="s">
        <v>10984</v>
      </c>
      <c r="M214" s="45">
        <v>46000</v>
      </c>
      <c r="N214" s="43" t="s">
        <v>439</v>
      </c>
      <c r="O214" s="43" t="s">
        <v>11549</v>
      </c>
      <c r="P214" s="46" t="s">
        <v>13470</v>
      </c>
      <c r="Q214" s="47">
        <v>45810</v>
      </c>
      <c r="R214" s="48" t="str">
        <f t="shared" si="3"/>
        <v>2026 WM+ HCM Hoàng Anh River View</v>
      </c>
      <c r="S214" s="48" t="str">
        <f>VLOOKUP(U214,Sheet1!$A:$B,2,0)</f>
        <v>WIN</v>
      </c>
      <c r="T214" s="43" t="s">
        <v>437</v>
      </c>
      <c r="U214" s="43" t="s">
        <v>11213</v>
      </c>
      <c r="V214" s="43" t="s">
        <v>438</v>
      </c>
    </row>
    <row r="215" spans="1:22" x14ac:dyDescent="0.25">
      <c r="A215" s="43" t="s">
        <v>8</v>
      </c>
      <c r="B215" s="43" t="s">
        <v>760</v>
      </c>
      <c r="C215" s="43" t="s">
        <v>8338</v>
      </c>
      <c r="D215" s="43" t="s">
        <v>8361</v>
      </c>
      <c r="E215" s="43" t="s">
        <v>8340</v>
      </c>
      <c r="F215" s="44">
        <v>184000</v>
      </c>
      <c r="G215" s="43" t="s">
        <v>8341</v>
      </c>
      <c r="H215" s="45">
        <v>4</v>
      </c>
      <c r="I215" s="43" t="s">
        <v>8342</v>
      </c>
      <c r="J215" s="43" t="s">
        <v>8501</v>
      </c>
      <c r="K215" s="43" t="s">
        <v>10983</v>
      </c>
      <c r="L215" s="43" t="s">
        <v>10984</v>
      </c>
      <c r="M215" s="45">
        <v>46000</v>
      </c>
      <c r="N215" s="43" t="s">
        <v>763</v>
      </c>
      <c r="O215" s="43" t="s">
        <v>11549</v>
      </c>
      <c r="P215" s="46" t="s">
        <v>13471</v>
      </c>
      <c r="Q215" s="47">
        <v>45810</v>
      </c>
      <c r="R215" s="48" t="str">
        <f t="shared" si="3"/>
        <v>4388 WIN HCM CC Giai Việt, A0106-A0</v>
      </c>
      <c r="S215" s="48" t="str">
        <f>VLOOKUP(U215,Sheet1!$A:$B,2,0)</f>
        <v>WIN</v>
      </c>
      <c r="T215" s="43" t="s">
        <v>761</v>
      </c>
      <c r="U215" s="43" t="s">
        <v>11213</v>
      </c>
      <c r="V215" s="43" t="s">
        <v>762</v>
      </c>
    </row>
    <row r="216" spans="1:22" x14ac:dyDescent="0.25">
      <c r="A216" s="43" t="s">
        <v>8</v>
      </c>
      <c r="B216" s="43" t="s">
        <v>760</v>
      </c>
      <c r="C216" s="43" t="s">
        <v>8351</v>
      </c>
      <c r="D216" s="43" t="s">
        <v>8365</v>
      </c>
      <c r="E216" s="43" t="s">
        <v>8340</v>
      </c>
      <c r="F216" s="44">
        <v>100364</v>
      </c>
      <c r="G216" s="43" t="s">
        <v>8341</v>
      </c>
      <c r="H216" s="45">
        <v>2</v>
      </c>
      <c r="I216" s="43" t="s">
        <v>8342</v>
      </c>
      <c r="J216" s="43" t="s">
        <v>8501</v>
      </c>
      <c r="K216" s="43" t="s">
        <v>10938</v>
      </c>
      <c r="L216" s="43" t="s">
        <v>10939</v>
      </c>
      <c r="M216" s="45">
        <v>50182</v>
      </c>
      <c r="N216" s="43" t="s">
        <v>763</v>
      </c>
      <c r="O216" s="43" t="s">
        <v>11549</v>
      </c>
      <c r="P216" s="46" t="s">
        <v>13471</v>
      </c>
      <c r="Q216" s="47">
        <v>45810</v>
      </c>
      <c r="R216" s="48" t="str">
        <f t="shared" si="3"/>
        <v>4388 WIN HCM CC Giai Việt, A0106-A0</v>
      </c>
      <c r="S216" s="48" t="str">
        <f>VLOOKUP(U216,Sheet1!$A:$B,2,0)</f>
        <v>WIN</v>
      </c>
      <c r="T216" s="43" t="s">
        <v>761</v>
      </c>
      <c r="U216" s="43" t="s">
        <v>11213</v>
      </c>
      <c r="V216" s="43" t="s">
        <v>762</v>
      </c>
    </row>
    <row r="217" spans="1:22" x14ac:dyDescent="0.25">
      <c r="A217" s="43" t="s">
        <v>8</v>
      </c>
      <c r="B217" s="43" t="s">
        <v>760</v>
      </c>
      <c r="C217" s="43" t="s">
        <v>8364</v>
      </c>
      <c r="D217" s="43" t="s">
        <v>8368</v>
      </c>
      <c r="E217" s="43" t="s">
        <v>8340</v>
      </c>
      <c r="F217" s="44">
        <v>166785</v>
      </c>
      <c r="G217" s="43" t="s">
        <v>8341</v>
      </c>
      <c r="H217" s="45">
        <v>3</v>
      </c>
      <c r="I217" s="43" t="s">
        <v>8342</v>
      </c>
      <c r="J217" s="43" t="s">
        <v>8501</v>
      </c>
      <c r="K217" s="43" t="s">
        <v>11010</v>
      </c>
      <c r="L217" s="43" t="s">
        <v>11011</v>
      </c>
      <c r="M217" s="45">
        <v>55595</v>
      </c>
      <c r="N217" s="43" t="s">
        <v>763</v>
      </c>
      <c r="O217" s="43" t="s">
        <v>11549</v>
      </c>
      <c r="P217" s="46" t="s">
        <v>13471</v>
      </c>
      <c r="Q217" s="47">
        <v>45810</v>
      </c>
      <c r="R217" s="48" t="str">
        <f t="shared" si="3"/>
        <v>4388 WIN HCM CC Giai Việt, A0106-A0</v>
      </c>
      <c r="S217" s="48" t="str">
        <f>VLOOKUP(U217,Sheet1!$A:$B,2,0)</f>
        <v>WIN</v>
      </c>
      <c r="T217" s="43" t="s">
        <v>761</v>
      </c>
      <c r="U217" s="43" t="s">
        <v>11213</v>
      </c>
      <c r="V217" s="43" t="s">
        <v>762</v>
      </c>
    </row>
    <row r="218" spans="1:22" x14ac:dyDescent="0.25">
      <c r="A218" s="43" t="s">
        <v>8</v>
      </c>
      <c r="B218" s="43" t="s">
        <v>822</v>
      </c>
      <c r="C218" s="43" t="s">
        <v>8338</v>
      </c>
      <c r="D218" s="43" t="s">
        <v>8355</v>
      </c>
      <c r="E218" s="43" t="s">
        <v>8340</v>
      </c>
      <c r="F218" s="44">
        <v>111058</v>
      </c>
      <c r="G218" s="43" t="s">
        <v>8341</v>
      </c>
      <c r="H218" s="45">
        <v>1</v>
      </c>
      <c r="I218" s="43" t="s">
        <v>8342</v>
      </c>
      <c r="J218" s="43" t="s">
        <v>8502</v>
      </c>
      <c r="K218" s="43" t="s">
        <v>10934</v>
      </c>
      <c r="L218" s="43" t="s">
        <v>10935</v>
      </c>
      <c r="M218" s="45">
        <v>111058</v>
      </c>
      <c r="N218" s="43" t="s">
        <v>825</v>
      </c>
      <c r="O218" s="43" t="s">
        <v>11549</v>
      </c>
      <c r="P218" s="46" t="s">
        <v>13472</v>
      </c>
      <c r="Q218" s="47">
        <v>45810</v>
      </c>
      <c r="R218" s="48" t="str">
        <f t="shared" si="3"/>
        <v>4686 WM+ BTN 118 Từ Văn Tư</v>
      </c>
      <c r="S218" s="48" t="str">
        <f>VLOOKUP(U218,Sheet1!$A:$B,2,0)</f>
        <v>WIN-062</v>
      </c>
      <c r="T218" s="43" t="s">
        <v>823</v>
      </c>
      <c r="U218" s="43" t="s">
        <v>11262</v>
      </c>
      <c r="V218" s="43" t="s">
        <v>824</v>
      </c>
    </row>
    <row r="219" spans="1:22" x14ac:dyDescent="0.25">
      <c r="A219" s="43" t="s">
        <v>8</v>
      </c>
      <c r="B219" s="43" t="s">
        <v>468</v>
      </c>
      <c r="C219" s="43" t="s">
        <v>8338</v>
      </c>
      <c r="D219" s="43" t="s">
        <v>8352</v>
      </c>
      <c r="E219" s="43" t="s">
        <v>8340</v>
      </c>
      <c r="F219" s="44">
        <v>60885</v>
      </c>
      <c r="G219" s="43" t="s">
        <v>8341</v>
      </c>
      <c r="H219" s="45">
        <v>1</v>
      </c>
      <c r="I219" s="43" t="s">
        <v>8342</v>
      </c>
      <c r="J219" s="43" t="s">
        <v>8503</v>
      </c>
      <c r="K219" s="43" t="s">
        <v>10881</v>
      </c>
      <c r="L219" s="43" t="s">
        <v>10882</v>
      </c>
      <c r="M219" s="45">
        <v>60885</v>
      </c>
      <c r="N219" s="43" t="s">
        <v>471</v>
      </c>
      <c r="O219" s="43" t="s">
        <v>11549</v>
      </c>
      <c r="P219" s="46" t="s">
        <v>13473</v>
      </c>
      <c r="Q219" s="47">
        <v>45810</v>
      </c>
      <c r="R219" s="48" t="str">
        <f t="shared" si="3"/>
        <v>2835 WM+ HNI Intracom Trung Văn</v>
      </c>
      <c r="S219" s="48" t="str">
        <f>VLOOKUP(U219,Sheet1!$A:$B,2,0)</f>
        <v>WIN-002</v>
      </c>
      <c r="T219" s="43" t="s">
        <v>469</v>
      </c>
      <c r="U219" s="43" t="s">
        <v>11033</v>
      </c>
      <c r="V219" s="43" t="s">
        <v>470</v>
      </c>
    </row>
    <row r="220" spans="1:22" x14ac:dyDescent="0.25">
      <c r="A220" s="43" t="s">
        <v>8</v>
      </c>
      <c r="B220" s="43" t="s">
        <v>468</v>
      </c>
      <c r="C220" s="43" t="s">
        <v>8351</v>
      </c>
      <c r="D220" s="43" t="s">
        <v>8355</v>
      </c>
      <c r="E220" s="43" t="s">
        <v>8340</v>
      </c>
      <c r="F220" s="44">
        <v>111058</v>
      </c>
      <c r="G220" s="43" t="s">
        <v>8341</v>
      </c>
      <c r="H220" s="45">
        <v>1</v>
      </c>
      <c r="I220" s="43" t="s">
        <v>8342</v>
      </c>
      <c r="J220" s="43" t="s">
        <v>8503</v>
      </c>
      <c r="K220" s="43" t="s">
        <v>10934</v>
      </c>
      <c r="L220" s="43" t="s">
        <v>10935</v>
      </c>
      <c r="M220" s="45">
        <v>111058</v>
      </c>
      <c r="N220" s="43" t="s">
        <v>471</v>
      </c>
      <c r="O220" s="43" t="s">
        <v>11549</v>
      </c>
      <c r="P220" s="46" t="s">
        <v>13473</v>
      </c>
      <c r="Q220" s="47">
        <v>45810</v>
      </c>
      <c r="R220" s="48" t="str">
        <f t="shared" si="3"/>
        <v>2835 WM+ HNI Intracom Trung Văn</v>
      </c>
      <c r="S220" s="48" t="str">
        <f>VLOOKUP(U220,Sheet1!$A:$B,2,0)</f>
        <v>WIN-002</v>
      </c>
      <c r="T220" s="43" t="s">
        <v>469</v>
      </c>
      <c r="U220" s="43" t="s">
        <v>11033</v>
      </c>
      <c r="V220" s="43" t="s">
        <v>470</v>
      </c>
    </row>
    <row r="221" spans="1:22" x14ac:dyDescent="0.25">
      <c r="A221" s="43" t="s">
        <v>8</v>
      </c>
      <c r="B221" s="43" t="s">
        <v>1067</v>
      </c>
      <c r="C221" s="43" t="s">
        <v>8338</v>
      </c>
      <c r="D221" s="43" t="s">
        <v>8361</v>
      </c>
      <c r="E221" s="43" t="s">
        <v>8340</v>
      </c>
      <c r="F221" s="44">
        <v>230000</v>
      </c>
      <c r="G221" s="43" t="s">
        <v>8341</v>
      </c>
      <c r="H221" s="45">
        <v>5</v>
      </c>
      <c r="I221" s="43" t="s">
        <v>8342</v>
      </c>
      <c r="J221" s="43" t="s">
        <v>8504</v>
      </c>
      <c r="K221" s="43" t="s">
        <v>10983</v>
      </c>
      <c r="L221" s="43" t="s">
        <v>10984</v>
      </c>
      <c r="M221" s="45">
        <v>46000</v>
      </c>
      <c r="N221" s="43" t="s">
        <v>1070</v>
      </c>
      <c r="O221" s="43" t="s">
        <v>11549</v>
      </c>
      <c r="P221" s="46" t="s">
        <v>13474</v>
      </c>
      <c r="Q221" s="47">
        <v>45810</v>
      </c>
      <c r="R221" s="48" t="str">
        <f t="shared" si="3"/>
        <v>6939 WM+ HNI 69 Ngô Xuân Quảng</v>
      </c>
      <c r="S221" s="48" t="str">
        <f>VLOOKUP(U221,Sheet1!$A:$B,2,0)</f>
        <v>WIN-002</v>
      </c>
      <c r="T221" s="43" t="s">
        <v>1068</v>
      </c>
      <c r="U221" s="43" t="s">
        <v>11033</v>
      </c>
      <c r="V221" s="43" t="s">
        <v>1069</v>
      </c>
    </row>
    <row r="222" spans="1:22" x14ac:dyDescent="0.25">
      <c r="A222" s="43" t="s">
        <v>8</v>
      </c>
      <c r="B222" s="43" t="s">
        <v>522</v>
      </c>
      <c r="C222" s="43" t="s">
        <v>8338</v>
      </c>
      <c r="D222" s="43" t="s">
        <v>8339</v>
      </c>
      <c r="E222" s="43" t="s">
        <v>8340</v>
      </c>
      <c r="F222" s="44">
        <v>113520</v>
      </c>
      <c r="G222" s="43" t="s">
        <v>8341</v>
      </c>
      <c r="H222" s="45">
        <v>2</v>
      </c>
      <c r="I222" s="43" t="s">
        <v>8342</v>
      </c>
      <c r="J222" s="43" t="s">
        <v>8505</v>
      </c>
      <c r="K222" s="43" t="s">
        <v>10897</v>
      </c>
      <c r="L222" s="43" t="s">
        <v>10898</v>
      </c>
      <c r="M222" s="45">
        <v>56760</v>
      </c>
      <c r="N222" s="43" t="s">
        <v>525</v>
      </c>
      <c r="O222" s="43" t="s">
        <v>11549</v>
      </c>
      <c r="P222" s="46" t="s">
        <v>13475</v>
      </c>
      <c r="Q222" s="47">
        <v>45810</v>
      </c>
      <c r="R222" s="48" t="str">
        <f t="shared" si="3"/>
        <v>2AEI WM+ HNI 50 Chùa Thông</v>
      </c>
      <c r="S222" s="48" t="str">
        <f>VLOOKUP(U222,Sheet1!$A:$B,2,0)</f>
        <v>WIN-002</v>
      </c>
      <c r="T222" s="43" t="s">
        <v>523</v>
      </c>
      <c r="U222" s="43" t="s">
        <v>11033</v>
      </c>
      <c r="V222" s="43" t="s">
        <v>524</v>
      </c>
    </row>
    <row r="223" spans="1:22" x14ac:dyDescent="0.25">
      <c r="A223" s="43" t="s">
        <v>8</v>
      </c>
      <c r="B223" s="43" t="s">
        <v>558</v>
      </c>
      <c r="C223" s="43" t="s">
        <v>8338</v>
      </c>
      <c r="D223" s="43" t="s">
        <v>8355</v>
      </c>
      <c r="E223" s="43" t="s">
        <v>8340</v>
      </c>
      <c r="F223" s="44">
        <v>111058</v>
      </c>
      <c r="G223" s="43" t="s">
        <v>8341</v>
      </c>
      <c r="H223" s="45">
        <v>1</v>
      </c>
      <c r="I223" s="43" t="s">
        <v>8342</v>
      </c>
      <c r="J223" s="43" t="s">
        <v>8506</v>
      </c>
      <c r="K223" s="43" t="s">
        <v>10934</v>
      </c>
      <c r="L223" s="43" t="s">
        <v>10935</v>
      </c>
      <c r="M223" s="45">
        <v>111058</v>
      </c>
      <c r="N223" s="43" t="s">
        <v>561</v>
      </c>
      <c r="O223" s="43" t="s">
        <v>11549</v>
      </c>
      <c r="P223" s="46" t="s">
        <v>11349</v>
      </c>
      <c r="Q223" s="47">
        <v>45810</v>
      </c>
      <c r="R223" s="48" t="str">
        <f t="shared" si="3"/>
        <v>2AL1 WM+ VPC L9-01 Khu đô thị VCI</v>
      </c>
      <c r="S223" s="48" t="str">
        <f>VLOOKUP(U223,Sheet1!$A:$B,2,0)</f>
        <v>WIN-029</v>
      </c>
      <c r="T223" s="43" t="s">
        <v>559</v>
      </c>
      <c r="U223" s="43" t="s">
        <v>11143</v>
      </c>
      <c r="V223" s="43" t="s">
        <v>560</v>
      </c>
    </row>
    <row r="224" spans="1:22" x14ac:dyDescent="0.25">
      <c r="A224" s="43" t="s">
        <v>8</v>
      </c>
      <c r="B224" s="43" t="s">
        <v>846</v>
      </c>
      <c r="C224" s="43" t="s">
        <v>8338</v>
      </c>
      <c r="D224" s="43" t="s">
        <v>8368</v>
      </c>
      <c r="E224" s="43" t="s">
        <v>8340</v>
      </c>
      <c r="F224" s="44">
        <v>111190</v>
      </c>
      <c r="G224" s="43" t="s">
        <v>8341</v>
      </c>
      <c r="H224" s="45">
        <v>2</v>
      </c>
      <c r="I224" s="43" t="s">
        <v>8342</v>
      </c>
      <c r="J224" s="43" t="s">
        <v>8507</v>
      </c>
      <c r="K224" s="43" t="s">
        <v>11010</v>
      </c>
      <c r="L224" s="43" t="s">
        <v>11011</v>
      </c>
      <c r="M224" s="45">
        <v>55595</v>
      </c>
      <c r="N224" s="43" t="s">
        <v>849</v>
      </c>
      <c r="O224" s="43" t="s">
        <v>11549</v>
      </c>
      <c r="P224" s="46" t="s">
        <v>13476</v>
      </c>
      <c r="Q224" s="47">
        <v>45810</v>
      </c>
      <c r="R224" s="48" t="str">
        <f t="shared" si="3"/>
        <v>4912 WM+ HNI 186+188 Tư Đình</v>
      </c>
      <c r="S224" s="48" t="str">
        <f>VLOOKUP(U224,Sheet1!$A:$B,2,0)</f>
        <v>WIN-002</v>
      </c>
      <c r="T224" s="43" t="s">
        <v>847</v>
      </c>
      <c r="U224" s="43" t="s">
        <v>11033</v>
      </c>
      <c r="V224" s="43" t="s">
        <v>848</v>
      </c>
    </row>
    <row r="225" spans="1:22" x14ac:dyDescent="0.25">
      <c r="A225" s="43" t="s">
        <v>8</v>
      </c>
      <c r="B225" s="43" t="s">
        <v>744</v>
      </c>
      <c r="C225" s="43" t="s">
        <v>8338</v>
      </c>
      <c r="D225" s="43" t="s">
        <v>8361</v>
      </c>
      <c r="E225" s="43" t="s">
        <v>8340</v>
      </c>
      <c r="F225" s="44">
        <v>46000</v>
      </c>
      <c r="G225" s="43" t="s">
        <v>8341</v>
      </c>
      <c r="H225" s="45">
        <v>1</v>
      </c>
      <c r="I225" s="43" t="s">
        <v>8342</v>
      </c>
      <c r="J225" s="43" t="s">
        <v>8508</v>
      </c>
      <c r="K225" s="43" t="s">
        <v>10983</v>
      </c>
      <c r="L225" s="43" t="s">
        <v>10984</v>
      </c>
      <c r="M225" s="45">
        <v>46000</v>
      </c>
      <c r="N225" s="43" t="s">
        <v>747</v>
      </c>
      <c r="O225" s="43" t="s">
        <v>11549</v>
      </c>
      <c r="P225" s="46" t="s">
        <v>13477</v>
      </c>
      <c r="Q225" s="47">
        <v>45810</v>
      </c>
      <c r="R225" s="48" t="str">
        <f t="shared" si="3"/>
        <v>4235 WIN HCM Tầng 1 Lô A, CC XI Riv</v>
      </c>
      <c r="S225" s="48" t="str">
        <f>VLOOKUP(U225,Sheet1!$A:$B,2,0)</f>
        <v>WIN</v>
      </c>
      <c r="T225" s="43" t="s">
        <v>745</v>
      </c>
      <c r="U225" s="43" t="s">
        <v>11213</v>
      </c>
      <c r="V225" s="43" t="s">
        <v>746</v>
      </c>
    </row>
    <row r="226" spans="1:22" x14ac:dyDescent="0.25">
      <c r="A226" s="43" t="s">
        <v>8</v>
      </c>
      <c r="B226" s="43" t="s">
        <v>744</v>
      </c>
      <c r="C226" s="43" t="s">
        <v>8351</v>
      </c>
      <c r="D226" s="43" t="s">
        <v>8410</v>
      </c>
      <c r="E226" s="43" t="s">
        <v>8340</v>
      </c>
      <c r="F226" s="44">
        <v>120426</v>
      </c>
      <c r="G226" s="43" t="s">
        <v>8341</v>
      </c>
      <c r="H226" s="45">
        <v>2</v>
      </c>
      <c r="I226" s="43" t="s">
        <v>8342</v>
      </c>
      <c r="J226" s="43" t="s">
        <v>8508</v>
      </c>
      <c r="K226" s="43" t="s">
        <v>10883</v>
      </c>
      <c r="L226" s="43" t="s">
        <v>10884</v>
      </c>
      <c r="M226" s="45">
        <v>60213</v>
      </c>
      <c r="N226" s="43" t="s">
        <v>747</v>
      </c>
      <c r="O226" s="43" t="s">
        <v>11549</v>
      </c>
      <c r="P226" s="46" t="s">
        <v>13477</v>
      </c>
      <c r="Q226" s="47">
        <v>45810</v>
      </c>
      <c r="R226" s="48" t="str">
        <f t="shared" si="3"/>
        <v>4235 WIN HCM Tầng 1 Lô A, CC XI Riv</v>
      </c>
      <c r="S226" s="48" t="str">
        <f>VLOOKUP(U226,Sheet1!$A:$B,2,0)</f>
        <v>WIN</v>
      </c>
      <c r="T226" s="43" t="s">
        <v>745</v>
      </c>
      <c r="U226" s="43" t="s">
        <v>11213</v>
      </c>
      <c r="V226" s="43" t="s">
        <v>746</v>
      </c>
    </row>
    <row r="227" spans="1:22" x14ac:dyDescent="0.25">
      <c r="A227" s="43" t="s">
        <v>8</v>
      </c>
      <c r="B227" s="43" t="s">
        <v>744</v>
      </c>
      <c r="C227" s="43" t="s">
        <v>8364</v>
      </c>
      <c r="D227" s="43" t="s">
        <v>8368</v>
      </c>
      <c r="E227" s="43" t="s">
        <v>8340</v>
      </c>
      <c r="F227" s="44">
        <v>55595</v>
      </c>
      <c r="G227" s="43" t="s">
        <v>8341</v>
      </c>
      <c r="H227" s="45">
        <v>1</v>
      </c>
      <c r="I227" s="43" t="s">
        <v>8342</v>
      </c>
      <c r="J227" s="43" t="s">
        <v>8508</v>
      </c>
      <c r="K227" s="43" t="s">
        <v>11010</v>
      </c>
      <c r="L227" s="43" t="s">
        <v>11011</v>
      </c>
      <c r="M227" s="45">
        <v>55595</v>
      </c>
      <c r="N227" s="43" t="s">
        <v>747</v>
      </c>
      <c r="O227" s="43" t="s">
        <v>11549</v>
      </c>
      <c r="P227" s="46" t="s">
        <v>13477</v>
      </c>
      <c r="Q227" s="47">
        <v>45810</v>
      </c>
      <c r="R227" s="48" t="str">
        <f t="shared" si="3"/>
        <v>4235 WIN HCM Tầng 1 Lô A, CC XI Riv</v>
      </c>
      <c r="S227" s="48" t="str">
        <f>VLOOKUP(U227,Sheet1!$A:$B,2,0)</f>
        <v>WIN</v>
      </c>
      <c r="T227" s="43" t="s">
        <v>745</v>
      </c>
      <c r="U227" s="43" t="s">
        <v>11213</v>
      </c>
      <c r="V227" s="43" t="s">
        <v>746</v>
      </c>
    </row>
    <row r="228" spans="1:22" x14ac:dyDescent="0.25">
      <c r="A228" s="43" t="s">
        <v>8</v>
      </c>
      <c r="B228" s="43" t="s">
        <v>744</v>
      </c>
      <c r="C228" s="43" t="s">
        <v>8367</v>
      </c>
      <c r="D228" s="43" t="s">
        <v>8352</v>
      </c>
      <c r="E228" s="43" t="s">
        <v>8340</v>
      </c>
      <c r="F228" s="44">
        <v>121770</v>
      </c>
      <c r="G228" s="43" t="s">
        <v>8341</v>
      </c>
      <c r="H228" s="45">
        <v>2</v>
      </c>
      <c r="I228" s="43" t="s">
        <v>8342</v>
      </c>
      <c r="J228" s="43" t="s">
        <v>8508</v>
      </c>
      <c r="K228" s="43" t="s">
        <v>10881</v>
      </c>
      <c r="L228" s="43" t="s">
        <v>10882</v>
      </c>
      <c r="M228" s="45">
        <v>60885</v>
      </c>
      <c r="N228" s="43" t="s">
        <v>747</v>
      </c>
      <c r="O228" s="43" t="s">
        <v>11549</v>
      </c>
      <c r="P228" s="46" t="s">
        <v>13477</v>
      </c>
      <c r="Q228" s="47">
        <v>45810</v>
      </c>
      <c r="R228" s="48" t="str">
        <f t="shared" si="3"/>
        <v>4235 WIN HCM Tầng 1 Lô A, CC XI Riv</v>
      </c>
      <c r="S228" s="48" t="str">
        <f>VLOOKUP(U228,Sheet1!$A:$B,2,0)</f>
        <v>WIN</v>
      </c>
      <c r="T228" s="43" t="s">
        <v>745</v>
      </c>
      <c r="U228" s="43" t="s">
        <v>11213</v>
      </c>
      <c r="V228" s="43" t="s">
        <v>746</v>
      </c>
    </row>
    <row r="229" spans="1:22" x14ac:dyDescent="0.25">
      <c r="A229" s="43" t="s">
        <v>8</v>
      </c>
      <c r="B229" s="43" t="s">
        <v>744</v>
      </c>
      <c r="C229" s="43" t="s">
        <v>8451</v>
      </c>
      <c r="D229" s="43" t="s">
        <v>8339</v>
      </c>
      <c r="E229" s="43" t="s">
        <v>8340</v>
      </c>
      <c r="F229" s="44">
        <v>113520</v>
      </c>
      <c r="G229" s="43" t="s">
        <v>8341</v>
      </c>
      <c r="H229" s="45">
        <v>2</v>
      </c>
      <c r="I229" s="43" t="s">
        <v>8342</v>
      </c>
      <c r="J229" s="43" t="s">
        <v>8508</v>
      </c>
      <c r="K229" s="43" t="s">
        <v>10897</v>
      </c>
      <c r="L229" s="43" t="s">
        <v>10898</v>
      </c>
      <c r="M229" s="45">
        <v>56760</v>
      </c>
      <c r="N229" s="43" t="s">
        <v>747</v>
      </c>
      <c r="O229" s="43" t="s">
        <v>11549</v>
      </c>
      <c r="P229" s="46" t="s">
        <v>13477</v>
      </c>
      <c r="Q229" s="47">
        <v>45810</v>
      </c>
      <c r="R229" s="48" t="str">
        <f t="shared" si="3"/>
        <v>4235 WIN HCM Tầng 1 Lô A, CC XI Riv</v>
      </c>
      <c r="S229" s="48" t="str">
        <f>VLOOKUP(U229,Sheet1!$A:$B,2,0)</f>
        <v>WIN</v>
      </c>
      <c r="T229" s="43" t="s">
        <v>745</v>
      </c>
      <c r="U229" s="43" t="s">
        <v>11213</v>
      </c>
      <c r="V229" s="43" t="s">
        <v>746</v>
      </c>
    </row>
    <row r="230" spans="1:22" x14ac:dyDescent="0.25">
      <c r="A230" s="43" t="s">
        <v>8</v>
      </c>
      <c r="B230" s="43" t="s">
        <v>726</v>
      </c>
      <c r="C230" s="43" t="s">
        <v>8338</v>
      </c>
      <c r="D230" s="43" t="s">
        <v>8410</v>
      </c>
      <c r="E230" s="43" t="s">
        <v>8340</v>
      </c>
      <c r="F230" s="44">
        <v>240852</v>
      </c>
      <c r="G230" s="43" t="s">
        <v>8341</v>
      </c>
      <c r="H230" s="45">
        <v>4</v>
      </c>
      <c r="I230" s="43" t="s">
        <v>8342</v>
      </c>
      <c r="J230" s="43" t="s">
        <v>8509</v>
      </c>
      <c r="K230" s="43" t="s">
        <v>10883</v>
      </c>
      <c r="L230" s="43" t="s">
        <v>10884</v>
      </c>
      <c r="M230" s="45">
        <v>60213</v>
      </c>
      <c r="N230" s="43" t="s">
        <v>727</v>
      </c>
      <c r="O230" s="43" t="s">
        <v>11549</v>
      </c>
      <c r="P230" s="46" t="s">
        <v>13478</v>
      </c>
      <c r="Q230" s="47">
        <v>45810</v>
      </c>
      <c r="R230" s="48" t="str">
        <f t="shared" si="3"/>
        <v>4114 WM+ HNI 284 Tựu Liệt</v>
      </c>
      <c r="S230" s="48" t="str">
        <f>VLOOKUP(U230,Sheet1!$A:$B,2,0)</f>
        <v>WIN-002</v>
      </c>
      <c r="T230" s="43" t="s">
        <v>723</v>
      </c>
      <c r="U230" s="43" t="s">
        <v>11033</v>
      </c>
      <c r="V230" s="43" t="s">
        <v>724</v>
      </c>
    </row>
    <row r="231" spans="1:22" x14ac:dyDescent="0.25">
      <c r="A231" s="43" t="s">
        <v>8</v>
      </c>
      <c r="B231" s="43" t="s">
        <v>726</v>
      </c>
      <c r="C231" s="43" t="s">
        <v>8351</v>
      </c>
      <c r="D231" s="43" t="s">
        <v>8355</v>
      </c>
      <c r="E231" s="43" t="s">
        <v>8340</v>
      </c>
      <c r="F231" s="44">
        <v>333174</v>
      </c>
      <c r="G231" s="43" t="s">
        <v>8341</v>
      </c>
      <c r="H231" s="45">
        <v>3</v>
      </c>
      <c r="I231" s="43" t="s">
        <v>8342</v>
      </c>
      <c r="J231" s="43" t="s">
        <v>8509</v>
      </c>
      <c r="K231" s="43" t="s">
        <v>10934</v>
      </c>
      <c r="L231" s="43" t="s">
        <v>10935</v>
      </c>
      <c r="M231" s="45">
        <v>111058</v>
      </c>
      <c r="N231" s="43" t="s">
        <v>727</v>
      </c>
      <c r="O231" s="43" t="s">
        <v>11549</v>
      </c>
      <c r="P231" s="46" t="s">
        <v>13478</v>
      </c>
      <c r="Q231" s="47">
        <v>45810</v>
      </c>
      <c r="R231" s="48" t="str">
        <f t="shared" si="3"/>
        <v>4114 WM+ HNI 284 Tựu Liệt</v>
      </c>
      <c r="S231" s="48" t="str">
        <f>VLOOKUP(U231,Sheet1!$A:$B,2,0)</f>
        <v>WIN-002</v>
      </c>
      <c r="T231" s="43" t="s">
        <v>723</v>
      </c>
      <c r="U231" s="43" t="s">
        <v>11033</v>
      </c>
      <c r="V231" s="43" t="s">
        <v>724</v>
      </c>
    </row>
    <row r="232" spans="1:22" x14ac:dyDescent="0.25">
      <c r="A232" s="43" t="s">
        <v>8</v>
      </c>
      <c r="B232" s="43" t="s">
        <v>480</v>
      </c>
      <c r="C232" s="43" t="s">
        <v>8338</v>
      </c>
      <c r="D232" s="43" t="s">
        <v>8346</v>
      </c>
      <c r="E232" s="43" t="s">
        <v>8340</v>
      </c>
      <c r="F232" s="44">
        <v>49500</v>
      </c>
      <c r="G232" s="43" t="s">
        <v>8341</v>
      </c>
      <c r="H232" s="45">
        <v>1</v>
      </c>
      <c r="I232" s="43" t="s">
        <v>8342</v>
      </c>
      <c r="J232" s="43" t="s">
        <v>8510</v>
      </c>
      <c r="K232" s="43" t="s">
        <v>10927</v>
      </c>
      <c r="L232" s="43" t="s">
        <v>10928</v>
      </c>
      <c r="M232" s="45">
        <v>49500</v>
      </c>
      <c r="N232" s="43" t="s">
        <v>483</v>
      </c>
      <c r="O232" s="43" t="s">
        <v>11549</v>
      </c>
      <c r="P232" s="46" t="s">
        <v>13479</v>
      </c>
      <c r="Q232" s="47">
        <v>45810</v>
      </c>
      <c r="R232" s="48" t="str">
        <f t="shared" si="3"/>
        <v>2A03 WM+ QNM 486 Hùng Vương, Duy Xu</v>
      </c>
      <c r="S232" s="48" t="str">
        <f>VLOOKUP(U232,Sheet1!$A:$B,2,0)</f>
        <v>WIN-061</v>
      </c>
      <c r="T232" s="43" t="s">
        <v>481</v>
      </c>
      <c r="U232" s="43" t="s">
        <v>11257</v>
      </c>
      <c r="V232" s="43" t="s">
        <v>482</v>
      </c>
    </row>
    <row r="233" spans="1:22" x14ac:dyDescent="0.25">
      <c r="A233" s="43" t="s">
        <v>8</v>
      </c>
      <c r="B233" s="43" t="s">
        <v>480</v>
      </c>
      <c r="C233" s="43" t="s">
        <v>8351</v>
      </c>
      <c r="D233" s="43" t="s">
        <v>8410</v>
      </c>
      <c r="E233" s="43" t="s">
        <v>8340</v>
      </c>
      <c r="F233" s="44">
        <v>120426</v>
      </c>
      <c r="G233" s="43" t="s">
        <v>8341</v>
      </c>
      <c r="H233" s="45">
        <v>2</v>
      </c>
      <c r="I233" s="43" t="s">
        <v>8342</v>
      </c>
      <c r="J233" s="43" t="s">
        <v>8510</v>
      </c>
      <c r="K233" s="43" t="s">
        <v>10883</v>
      </c>
      <c r="L233" s="43" t="s">
        <v>10884</v>
      </c>
      <c r="M233" s="45">
        <v>60213</v>
      </c>
      <c r="N233" s="43" t="s">
        <v>483</v>
      </c>
      <c r="O233" s="43" t="s">
        <v>11549</v>
      </c>
      <c r="P233" s="46" t="s">
        <v>13479</v>
      </c>
      <c r="Q233" s="47">
        <v>45810</v>
      </c>
      <c r="R233" s="48" t="str">
        <f t="shared" si="3"/>
        <v>2A03 WM+ QNM 486 Hùng Vương, Duy Xu</v>
      </c>
      <c r="S233" s="48" t="str">
        <f>VLOOKUP(U233,Sheet1!$A:$B,2,0)</f>
        <v>WIN-061</v>
      </c>
      <c r="T233" s="43" t="s">
        <v>481</v>
      </c>
      <c r="U233" s="43" t="s">
        <v>11257</v>
      </c>
      <c r="V233" s="43" t="s">
        <v>482</v>
      </c>
    </row>
    <row r="234" spans="1:22" x14ac:dyDescent="0.25">
      <c r="A234" s="43" t="s">
        <v>8</v>
      </c>
      <c r="B234" s="43" t="s">
        <v>480</v>
      </c>
      <c r="C234" s="43" t="s">
        <v>8364</v>
      </c>
      <c r="D234" s="43" t="s">
        <v>8365</v>
      </c>
      <c r="E234" s="43" t="s">
        <v>8340</v>
      </c>
      <c r="F234" s="44">
        <v>50182</v>
      </c>
      <c r="G234" s="43" t="s">
        <v>8341</v>
      </c>
      <c r="H234" s="45">
        <v>1</v>
      </c>
      <c r="I234" s="43" t="s">
        <v>8342</v>
      </c>
      <c r="J234" s="43" t="s">
        <v>8510</v>
      </c>
      <c r="K234" s="43" t="s">
        <v>10938</v>
      </c>
      <c r="L234" s="43" t="s">
        <v>10939</v>
      </c>
      <c r="M234" s="45">
        <v>50182</v>
      </c>
      <c r="N234" s="43" t="s">
        <v>483</v>
      </c>
      <c r="O234" s="43" t="s">
        <v>11549</v>
      </c>
      <c r="P234" s="46" t="s">
        <v>13479</v>
      </c>
      <c r="Q234" s="47">
        <v>45810</v>
      </c>
      <c r="R234" s="48" t="str">
        <f t="shared" si="3"/>
        <v>2A03 WM+ QNM 486 Hùng Vương, Duy Xu</v>
      </c>
      <c r="S234" s="48" t="str">
        <f>VLOOKUP(U234,Sheet1!$A:$B,2,0)</f>
        <v>WIN-061</v>
      </c>
      <c r="T234" s="43" t="s">
        <v>481</v>
      </c>
      <c r="U234" s="43" t="s">
        <v>11257</v>
      </c>
      <c r="V234" s="43" t="s">
        <v>482</v>
      </c>
    </row>
    <row r="235" spans="1:22" x14ac:dyDescent="0.25">
      <c r="A235" s="43" t="s">
        <v>8</v>
      </c>
      <c r="B235" s="43" t="s">
        <v>480</v>
      </c>
      <c r="C235" s="43" t="s">
        <v>8367</v>
      </c>
      <c r="D235" s="43" t="s">
        <v>8368</v>
      </c>
      <c r="E235" s="43" t="s">
        <v>8340</v>
      </c>
      <c r="F235" s="44">
        <v>111190</v>
      </c>
      <c r="G235" s="43" t="s">
        <v>8341</v>
      </c>
      <c r="H235" s="45">
        <v>2</v>
      </c>
      <c r="I235" s="43" t="s">
        <v>8342</v>
      </c>
      <c r="J235" s="43" t="s">
        <v>8510</v>
      </c>
      <c r="K235" s="43" t="s">
        <v>11010</v>
      </c>
      <c r="L235" s="43" t="s">
        <v>11011</v>
      </c>
      <c r="M235" s="45">
        <v>55595</v>
      </c>
      <c r="N235" s="43" t="s">
        <v>483</v>
      </c>
      <c r="O235" s="43" t="s">
        <v>11549</v>
      </c>
      <c r="P235" s="46" t="s">
        <v>13479</v>
      </c>
      <c r="Q235" s="47">
        <v>45810</v>
      </c>
      <c r="R235" s="48" t="str">
        <f t="shared" si="3"/>
        <v>2A03 WM+ QNM 486 Hùng Vương, Duy Xu</v>
      </c>
      <c r="S235" s="48" t="str">
        <f>VLOOKUP(U235,Sheet1!$A:$B,2,0)</f>
        <v>WIN-061</v>
      </c>
      <c r="T235" s="43" t="s">
        <v>481</v>
      </c>
      <c r="U235" s="43" t="s">
        <v>11257</v>
      </c>
      <c r="V235" s="43" t="s">
        <v>482</v>
      </c>
    </row>
    <row r="236" spans="1:22" x14ac:dyDescent="0.25">
      <c r="A236" s="43" t="s">
        <v>8</v>
      </c>
      <c r="B236" s="43" t="s">
        <v>1071</v>
      </c>
      <c r="C236" s="43" t="s">
        <v>8338</v>
      </c>
      <c r="D236" s="43" t="s">
        <v>8355</v>
      </c>
      <c r="E236" s="43" t="s">
        <v>8340</v>
      </c>
      <c r="F236" s="44">
        <v>333174</v>
      </c>
      <c r="G236" s="43" t="s">
        <v>8341</v>
      </c>
      <c r="H236" s="45">
        <v>3</v>
      </c>
      <c r="I236" s="43" t="s">
        <v>8342</v>
      </c>
      <c r="J236" s="43" t="s">
        <v>8511</v>
      </c>
      <c r="K236" s="43" t="s">
        <v>10934</v>
      </c>
      <c r="L236" s="43" t="s">
        <v>10935</v>
      </c>
      <c r="M236" s="45">
        <v>111058</v>
      </c>
      <c r="N236" s="43" t="s">
        <v>1072</v>
      </c>
      <c r="O236" s="43" t="s">
        <v>11549</v>
      </c>
      <c r="P236" s="46" t="s">
        <v>13480</v>
      </c>
      <c r="Q236" s="47">
        <v>45810</v>
      </c>
      <c r="R236" s="48" t="str">
        <f t="shared" si="3"/>
        <v>6939 WM+ HNI 69 Ngô Xuân Quảng</v>
      </c>
      <c r="S236" s="48" t="str">
        <f>VLOOKUP(U236,Sheet1!$A:$B,2,0)</f>
        <v>WIN-002</v>
      </c>
      <c r="T236" s="43" t="s">
        <v>1068</v>
      </c>
      <c r="U236" s="43" t="s">
        <v>11033</v>
      </c>
      <c r="V236" s="43" t="s">
        <v>1069</v>
      </c>
    </row>
    <row r="237" spans="1:22" x14ac:dyDescent="0.25">
      <c r="A237" s="43" t="s">
        <v>8</v>
      </c>
      <c r="B237" s="43" t="s">
        <v>858</v>
      </c>
      <c r="C237" s="43" t="s">
        <v>8338</v>
      </c>
      <c r="D237" s="43" t="s">
        <v>8339</v>
      </c>
      <c r="E237" s="43" t="s">
        <v>8340</v>
      </c>
      <c r="F237" s="44">
        <v>56760</v>
      </c>
      <c r="G237" s="43" t="s">
        <v>8341</v>
      </c>
      <c r="H237" s="45">
        <v>1</v>
      </c>
      <c r="I237" s="43" t="s">
        <v>8342</v>
      </c>
      <c r="J237" s="43" t="s">
        <v>8512</v>
      </c>
      <c r="K237" s="43" t="s">
        <v>10897</v>
      </c>
      <c r="L237" s="43" t="s">
        <v>10898</v>
      </c>
      <c r="M237" s="45">
        <v>56760</v>
      </c>
      <c r="N237" s="43" t="s">
        <v>861</v>
      </c>
      <c r="O237" s="43" t="s">
        <v>11549</v>
      </c>
      <c r="P237" s="46" t="s">
        <v>13481</v>
      </c>
      <c r="Q237" s="47">
        <v>45810</v>
      </c>
      <c r="R237" s="48" t="str">
        <f t="shared" si="3"/>
        <v>4983 WM+ HNI LK11-Lô 6 Phùng Khoang</v>
      </c>
      <c r="S237" s="48" t="str">
        <f>VLOOKUP(U237,Sheet1!$A:$B,2,0)</f>
        <v>WIN-002</v>
      </c>
      <c r="T237" s="43" t="s">
        <v>859</v>
      </c>
      <c r="U237" s="43" t="s">
        <v>11033</v>
      </c>
      <c r="V237" s="43" t="s">
        <v>860</v>
      </c>
    </row>
    <row r="238" spans="1:22" x14ac:dyDescent="0.25">
      <c r="A238" s="43" t="s">
        <v>8</v>
      </c>
      <c r="B238" s="43" t="s">
        <v>690</v>
      </c>
      <c r="C238" s="43" t="s">
        <v>8338</v>
      </c>
      <c r="D238" s="43" t="s">
        <v>8355</v>
      </c>
      <c r="E238" s="43" t="s">
        <v>8340</v>
      </c>
      <c r="F238" s="44">
        <v>222116</v>
      </c>
      <c r="G238" s="43" t="s">
        <v>8341</v>
      </c>
      <c r="H238" s="45">
        <v>2</v>
      </c>
      <c r="I238" s="43" t="s">
        <v>8342</v>
      </c>
      <c r="J238" s="43" t="s">
        <v>8513</v>
      </c>
      <c r="K238" s="43" t="s">
        <v>10934</v>
      </c>
      <c r="L238" s="43" t="s">
        <v>10935</v>
      </c>
      <c r="M238" s="45">
        <v>111058</v>
      </c>
      <c r="N238" s="43" t="s">
        <v>693</v>
      </c>
      <c r="O238" s="43" t="s">
        <v>11549</v>
      </c>
      <c r="P238" s="46" t="s">
        <v>13482</v>
      </c>
      <c r="Q238" s="47">
        <v>45810</v>
      </c>
      <c r="R238" s="48" t="str">
        <f t="shared" si="3"/>
        <v>3824 WM+ THA 376 Hải Thượng Lãn Ông</v>
      </c>
      <c r="S238" s="48" t="str">
        <f>VLOOKUP(U238,Sheet1!$A:$B,2,0)</f>
        <v>WIN-020</v>
      </c>
      <c r="T238" s="43" t="s">
        <v>691</v>
      </c>
      <c r="U238" s="43" t="s">
        <v>11103</v>
      </c>
      <c r="V238" s="43" t="s">
        <v>692</v>
      </c>
    </row>
    <row r="239" spans="1:22" x14ac:dyDescent="0.25">
      <c r="A239" s="43" t="s">
        <v>8</v>
      </c>
      <c r="B239" s="43" t="s">
        <v>834</v>
      </c>
      <c r="C239" s="43" t="s">
        <v>8338</v>
      </c>
      <c r="D239" s="43" t="s">
        <v>8355</v>
      </c>
      <c r="E239" s="43" t="s">
        <v>8340</v>
      </c>
      <c r="F239" s="44">
        <v>111058</v>
      </c>
      <c r="G239" s="43" t="s">
        <v>8341</v>
      </c>
      <c r="H239" s="45">
        <v>1</v>
      </c>
      <c r="I239" s="43" t="s">
        <v>8342</v>
      </c>
      <c r="J239" s="43" t="s">
        <v>8514</v>
      </c>
      <c r="K239" s="43" t="s">
        <v>10934</v>
      </c>
      <c r="L239" s="43" t="s">
        <v>10935</v>
      </c>
      <c r="M239" s="45">
        <v>111058</v>
      </c>
      <c r="N239" s="43" t="s">
        <v>837</v>
      </c>
      <c r="O239" s="43" t="s">
        <v>11549</v>
      </c>
      <c r="P239" s="46" t="s">
        <v>13483</v>
      </c>
      <c r="Q239" s="47">
        <v>45810</v>
      </c>
      <c r="R239" s="48" t="str">
        <f t="shared" si="3"/>
        <v>4777 WM+ HNI 79 Ngọc Đại</v>
      </c>
      <c r="S239" s="48" t="str">
        <f>VLOOKUP(U239,Sheet1!$A:$B,2,0)</f>
        <v>WIN-002</v>
      </c>
      <c r="T239" s="43" t="s">
        <v>835</v>
      </c>
      <c r="U239" s="43" t="s">
        <v>11033</v>
      </c>
      <c r="V239" s="43" t="s">
        <v>836</v>
      </c>
    </row>
    <row r="240" spans="1:22" x14ac:dyDescent="0.25">
      <c r="A240" s="43" t="s">
        <v>8</v>
      </c>
      <c r="B240" s="43" t="s">
        <v>588</v>
      </c>
      <c r="C240" s="43" t="s">
        <v>8338</v>
      </c>
      <c r="D240" s="43" t="s">
        <v>8368</v>
      </c>
      <c r="E240" s="43" t="s">
        <v>8340</v>
      </c>
      <c r="F240" s="44">
        <v>55595</v>
      </c>
      <c r="G240" s="43" t="s">
        <v>8341</v>
      </c>
      <c r="H240" s="45">
        <v>1</v>
      </c>
      <c r="I240" s="43" t="s">
        <v>8342</v>
      </c>
      <c r="J240" s="43" t="s">
        <v>8515</v>
      </c>
      <c r="K240" s="43" t="s">
        <v>11010</v>
      </c>
      <c r="L240" s="43" t="s">
        <v>11011</v>
      </c>
      <c r="M240" s="45">
        <v>55595</v>
      </c>
      <c r="N240" s="43" t="s">
        <v>591</v>
      </c>
      <c r="O240" s="43" t="s">
        <v>11549</v>
      </c>
      <c r="P240" s="46" t="s">
        <v>13484</v>
      </c>
      <c r="Q240" s="47">
        <v>45810</v>
      </c>
      <c r="R240" s="48" t="str">
        <f t="shared" si="3"/>
        <v>2AQ5 WM+ HNI 254 Đại Từ</v>
      </c>
      <c r="S240" s="48" t="str">
        <f>VLOOKUP(U240,Sheet1!$A:$B,2,0)</f>
        <v>WIN-002</v>
      </c>
      <c r="T240" s="43" t="s">
        <v>589</v>
      </c>
      <c r="U240" s="43" t="s">
        <v>11033</v>
      </c>
      <c r="V240" s="43" t="s">
        <v>590</v>
      </c>
    </row>
    <row r="241" spans="1:22" x14ac:dyDescent="0.25">
      <c r="A241" s="43" t="s">
        <v>8</v>
      </c>
      <c r="B241" s="43" t="s">
        <v>638</v>
      </c>
      <c r="C241" s="43" t="s">
        <v>8338</v>
      </c>
      <c r="D241" s="43" t="s">
        <v>8355</v>
      </c>
      <c r="E241" s="43" t="s">
        <v>8340</v>
      </c>
      <c r="F241" s="44">
        <v>222116</v>
      </c>
      <c r="G241" s="43" t="s">
        <v>8341</v>
      </c>
      <c r="H241" s="45">
        <v>2</v>
      </c>
      <c r="I241" s="43" t="s">
        <v>8342</v>
      </c>
      <c r="J241" s="43" t="s">
        <v>8516</v>
      </c>
      <c r="K241" s="43" t="s">
        <v>10934</v>
      </c>
      <c r="L241" s="43" t="s">
        <v>10935</v>
      </c>
      <c r="M241" s="45">
        <v>111058</v>
      </c>
      <c r="N241" s="43" t="s">
        <v>641</v>
      </c>
      <c r="O241" s="43" t="s">
        <v>11549</v>
      </c>
      <c r="P241" s="46" t="s">
        <v>13485</v>
      </c>
      <c r="Q241" s="47">
        <v>45810</v>
      </c>
      <c r="R241" s="48" t="str">
        <f t="shared" si="3"/>
        <v>3242 WIN HCM 4 đường D7</v>
      </c>
      <c r="S241" s="48" t="str">
        <f>VLOOKUP(U241,Sheet1!$A:$B,2,0)</f>
        <v>WIN</v>
      </c>
      <c r="T241" s="43" t="s">
        <v>639</v>
      </c>
      <c r="U241" s="43" t="s">
        <v>11213</v>
      </c>
      <c r="V241" s="43" t="s">
        <v>640</v>
      </c>
    </row>
    <row r="242" spans="1:22" x14ac:dyDescent="0.25">
      <c r="A242" s="43" t="s">
        <v>8</v>
      </c>
      <c r="B242" s="43" t="s">
        <v>638</v>
      </c>
      <c r="C242" s="43" t="s">
        <v>8351</v>
      </c>
      <c r="D242" s="43" t="s">
        <v>8368</v>
      </c>
      <c r="E242" s="43" t="s">
        <v>8340</v>
      </c>
      <c r="F242" s="44">
        <v>111190</v>
      </c>
      <c r="G242" s="43" t="s">
        <v>8341</v>
      </c>
      <c r="H242" s="45">
        <v>2</v>
      </c>
      <c r="I242" s="43" t="s">
        <v>8342</v>
      </c>
      <c r="J242" s="43" t="s">
        <v>8516</v>
      </c>
      <c r="K242" s="43" t="s">
        <v>11010</v>
      </c>
      <c r="L242" s="43" t="s">
        <v>11011</v>
      </c>
      <c r="M242" s="45">
        <v>55595</v>
      </c>
      <c r="N242" s="43" t="s">
        <v>641</v>
      </c>
      <c r="O242" s="43" t="s">
        <v>11549</v>
      </c>
      <c r="P242" s="46" t="s">
        <v>13485</v>
      </c>
      <c r="Q242" s="47">
        <v>45810</v>
      </c>
      <c r="R242" s="48" t="str">
        <f t="shared" si="3"/>
        <v>3242 WIN HCM 4 đường D7</v>
      </c>
      <c r="S242" s="48" t="str">
        <f>VLOOKUP(U242,Sheet1!$A:$B,2,0)</f>
        <v>WIN</v>
      </c>
      <c r="T242" s="43" t="s">
        <v>639</v>
      </c>
      <c r="U242" s="43" t="s">
        <v>11213</v>
      </c>
      <c r="V242" s="43" t="s">
        <v>640</v>
      </c>
    </row>
    <row r="243" spans="1:22" x14ac:dyDescent="0.25">
      <c r="A243" s="43" t="s">
        <v>8</v>
      </c>
      <c r="B243" s="43" t="s">
        <v>638</v>
      </c>
      <c r="C243" s="43" t="s">
        <v>8364</v>
      </c>
      <c r="D243" s="43" t="s">
        <v>8339</v>
      </c>
      <c r="E243" s="43" t="s">
        <v>8340</v>
      </c>
      <c r="F243" s="44">
        <v>56760</v>
      </c>
      <c r="G243" s="43" t="s">
        <v>8341</v>
      </c>
      <c r="H243" s="45">
        <v>1</v>
      </c>
      <c r="I243" s="43" t="s">
        <v>8342</v>
      </c>
      <c r="J243" s="43" t="s">
        <v>8516</v>
      </c>
      <c r="K243" s="43" t="s">
        <v>10897</v>
      </c>
      <c r="L243" s="43" t="s">
        <v>10898</v>
      </c>
      <c r="M243" s="45">
        <v>56760</v>
      </c>
      <c r="N243" s="43" t="s">
        <v>641</v>
      </c>
      <c r="O243" s="43" t="s">
        <v>11549</v>
      </c>
      <c r="P243" s="46" t="s">
        <v>13485</v>
      </c>
      <c r="Q243" s="47">
        <v>45810</v>
      </c>
      <c r="R243" s="48" t="str">
        <f t="shared" si="3"/>
        <v>3242 WIN HCM 4 đường D7</v>
      </c>
      <c r="S243" s="48" t="str">
        <f>VLOOKUP(U243,Sheet1!$A:$B,2,0)</f>
        <v>WIN</v>
      </c>
      <c r="T243" s="43" t="s">
        <v>639</v>
      </c>
      <c r="U243" s="43" t="s">
        <v>11213</v>
      </c>
      <c r="V243" s="43" t="s">
        <v>640</v>
      </c>
    </row>
    <row r="244" spans="1:22" x14ac:dyDescent="0.25">
      <c r="A244" s="43" t="s">
        <v>8</v>
      </c>
      <c r="B244" s="43" t="s">
        <v>638</v>
      </c>
      <c r="C244" s="43" t="s">
        <v>8367</v>
      </c>
      <c r="D244" s="43" t="s">
        <v>8358</v>
      </c>
      <c r="E244" s="43" t="s">
        <v>8340</v>
      </c>
      <c r="F244" s="44">
        <v>223212</v>
      </c>
      <c r="G244" s="43" t="s">
        <v>8341</v>
      </c>
      <c r="H244" s="45">
        <v>2</v>
      </c>
      <c r="I244" s="43" t="s">
        <v>8342</v>
      </c>
      <c r="J244" s="43" t="s">
        <v>8516</v>
      </c>
      <c r="K244" s="43" t="s">
        <v>10922</v>
      </c>
      <c r="L244" s="43" t="s">
        <v>10923</v>
      </c>
      <c r="M244" s="45">
        <v>111606</v>
      </c>
      <c r="N244" s="43" t="s">
        <v>641</v>
      </c>
      <c r="O244" s="43" t="s">
        <v>11549</v>
      </c>
      <c r="P244" s="46" t="s">
        <v>13485</v>
      </c>
      <c r="Q244" s="47">
        <v>45810</v>
      </c>
      <c r="R244" s="48" t="str">
        <f t="shared" si="3"/>
        <v>3242 WIN HCM 4 đường D7</v>
      </c>
      <c r="S244" s="48" t="str">
        <f>VLOOKUP(U244,Sheet1!$A:$B,2,0)</f>
        <v>WIN</v>
      </c>
      <c r="T244" s="43" t="s">
        <v>639</v>
      </c>
      <c r="U244" s="43" t="s">
        <v>11213</v>
      </c>
      <c r="V244" s="43" t="s">
        <v>640</v>
      </c>
    </row>
    <row r="245" spans="1:22" x14ac:dyDescent="0.25">
      <c r="A245" s="43" t="s">
        <v>8</v>
      </c>
      <c r="B245" s="43" t="s">
        <v>638</v>
      </c>
      <c r="C245" s="43" t="s">
        <v>8451</v>
      </c>
      <c r="D245" s="43" t="s">
        <v>8365</v>
      </c>
      <c r="E245" s="43" t="s">
        <v>8340</v>
      </c>
      <c r="F245" s="44">
        <v>50182</v>
      </c>
      <c r="G245" s="43" t="s">
        <v>8341</v>
      </c>
      <c r="H245" s="45">
        <v>1</v>
      </c>
      <c r="I245" s="43" t="s">
        <v>8342</v>
      </c>
      <c r="J245" s="43" t="s">
        <v>8516</v>
      </c>
      <c r="K245" s="43" t="s">
        <v>10938</v>
      </c>
      <c r="L245" s="43" t="s">
        <v>10939</v>
      </c>
      <c r="M245" s="45">
        <v>50182</v>
      </c>
      <c r="N245" s="43" t="s">
        <v>641</v>
      </c>
      <c r="O245" s="43" t="s">
        <v>11549</v>
      </c>
      <c r="P245" s="46" t="s">
        <v>13485</v>
      </c>
      <c r="Q245" s="47">
        <v>45810</v>
      </c>
      <c r="R245" s="48" t="str">
        <f t="shared" si="3"/>
        <v>3242 WIN HCM 4 đường D7</v>
      </c>
      <c r="S245" s="48" t="str">
        <f>VLOOKUP(U245,Sheet1!$A:$B,2,0)</f>
        <v>WIN</v>
      </c>
      <c r="T245" s="43" t="s">
        <v>639</v>
      </c>
      <c r="U245" s="43" t="s">
        <v>11213</v>
      </c>
      <c r="V245" s="43" t="s">
        <v>640</v>
      </c>
    </row>
    <row r="246" spans="1:22" x14ac:dyDescent="0.25">
      <c r="A246" s="43" t="s">
        <v>8</v>
      </c>
      <c r="B246" s="43" t="s">
        <v>638</v>
      </c>
      <c r="C246" s="43" t="s">
        <v>8517</v>
      </c>
      <c r="D246" s="43" t="s">
        <v>8361</v>
      </c>
      <c r="E246" s="43" t="s">
        <v>8340</v>
      </c>
      <c r="F246" s="44">
        <v>184000</v>
      </c>
      <c r="G246" s="43" t="s">
        <v>8341</v>
      </c>
      <c r="H246" s="45">
        <v>4</v>
      </c>
      <c r="I246" s="43" t="s">
        <v>8342</v>
      </c>
      <c r="J246" s="43" t="s">
        <v>8516</v>
      </c>
      <c r="K246" s="43" t="s">
        <v>10983</v>
      </c>
      <c r="L246" s="43" t="s">
        <v>10984</v>
      </c>
      <c r="M246" s="45">
        <v>46000</v>
      </c>
      <c r="N246" s="43" t="s">
        <v>641</v>
      </c>
      <c r="O246" s="43" t="s">
        <v>11549</v>
      </c>
      <c r="P246" s="46" t="s">
        <v>13485</v>
      </c>
      <c r="Q246" s="47">
        <v>45810</v>
      </c>
      <c r="R246" s="48" t="str">
        <f t="shared" si="3"/>
        <v>3242 WIN HCM 4 đường D7</v>
      </c>
      <c r="S246" s="48" t="str">
        <f>VLOOKUP(U246,Sheet1!$A:$B,2,0)</f>
        <v>WIN</v>
      </c>
      <c r="T246" s="43" t="s">
        <v>639</v>
      </c>
      <c r="U246" s="43" t="s">
        <v>11213</v>
      </c>
      <c r="V246" s="43" t="s">
        <v>640</v>
      </c>
    </row>
    <row r="247" spans="1:22" x14ac:dyDescent="0.25">
      <c r="A247" s="43" t="s">
        <v>8</v>
      </c>
      <c r="B247" s="43" t="s">
        <v>1012</v>
      </c>
      <c r="C247" s="43" t="s">
        <v>8338</v>
      </c>
      <c r="D247" s="43" t="s">
        <v>8365</v>
      </c>
      <c r="E247" s="43" t="s">
        <v>8340</v>
      </c>
      <c r="F247" s="44">
        <v>100364</v>
      </c>
      <c r="G247" s="43" t="s">
        <v>8341</v>
      </c>
      <c r="H247" s="45">
        <v>2</v>
      </c>
      <c r="I247" s="43" t="s">
        <v>8342</v>
      </c>
      <c r="J247" s="43" t="s">
        <v>8518</v>
      </c>
      <c r="K247" s="43" t="s">
        <v>10938</v>
      </c>
      <c r="L247" s="43" t="s">
        <v>10939</v>
      </c>
      <c r="M247" s="45">
        <v>50182</v>
      </c>
      <c r="N247" s="43" t="s">
        <v>1015</v>
      </c>
      <c r="O247" s="43" t="s">
        <v>11549</v>
      </c>
      <c r="P247" s="46" t="s">
        <v>11661</v>
      </c>
      <c r="Q247" s="47">
        <v>45810</v>
      </c>
      <c r="R247" s="48" t="str">
        <f t="shared" si="3"/>
        <v>6438 WM+ NDH Giao Yến, Giao Thủy</v>
      </c>
      <c r="S247" s="48" t="str">
        <f>VLOOKUP(U247,Sheet1!$A:$B,2,0)</f>
        <v>WIN-064</v>
      </c>
      <c r="T247" s="43" t="s">
        <v>1013</v>
      </c>
      <c r="U247" s="43" t="s">
        <v>11272</v>
      </c>
      <c r="V247" s="43" t="s">
        <v>1014</v>
      </c>
    </row>
    <row r="248" spans="1:22" x14ac:dyDescent="0.25">
      <c r="A248" s="43" t="s">
        <v>8</v>
      </c>
      <c r="B248" s="43" t="s">
        <v>736</v>
      </c>
      <c r="C248" s="43" t="s">
        <v>8338</v>
      </c>
      <c r="D248" s="43" t="s">
        <v>8355</v>
      </c>
      <c r="E248" s="43" t="s">
        <v>8340</v>
      </c>
      <c r="F248" s="44">
        <v>111058</v>
      </c>
      <c r="G248" s="43" t="s">
        <v>8341</v>
      </c>
      <c r="H248" s="45">
        <v>1</v>
      </c>
      <c r="I248" s="43" t="s">
        <v>8342</v>
      </c>
      <c r="J248" s="43" t="s">
        <v>8519</v>
      </c>
      <c r="K248" s="43" t="s">
        <v>10934</v>
      </c>
      <c r="L248" s="43" t="s">
        <v>10935</v>
      </c>
      <c r="M248" s="45">
        <v>111058</v>
      </c>
      <c r="N248" s="43" t="s">
        <v>739</v>
      </c>
      <c r="O248" s="43" t="s">
        <v>11549</v>
      </c>
      <c r="P248" s="46" t="s">
        <v>13486</v>
      </c>
      <c r="Q248" s="47">
        <v>45810</v>
      </c>
      <c r="R248" s="48" t="str">
        <f t="shared" si="3"/>
        <v>4199 WM+ HNI Lưu Phái</v>
      </c>
      <c r="S248" s="48" t="str">
        <f>VLOOKUP(U248,Sheet1!$A:$B,2,0)</f>
        <v>WIN-002</v>
      </c>
      <c r="T248" s="43" t="s">
        <v>737</v>
      </c>
      <c r="U248" s="43" t="s">
        <v>11033</v>
      </c>
      <c r="V248" s="43" t="s">
        <v>738</v>
      </c>
    </row>
    <row r="249" spans="1:22" x14ac:dyDescent="0.25">
      <c r="A249" s="43" t="s">
        <v>8</v>
      </c>
      <c r="B249" s="43" t="s">
        <v>1016</v>
      </c>
      <c r="C249" s="43" t="s">
        <v>8338</v>
      </c>
      <c r="D249" s="43" t="s">
        <v>8355</v>
      </c>
      <c r="E249" s="43" t="s">
        <v>8340</v>
      </c>
      <c r="F249" s="44">
        <v>111058</v>
      </c>
      <c r="G249" s="43" t="s">
        <v>8341</v>
      </c>
      <c r="H249" s="45">
        <v>1</v>
      </c>
      <c r="I249" s="43" t="s">
        <v>8342</v>
      </c>
      <c r="J249" s="43" t="s">
        <v>8520</v>
      </c>
      <c r="K249" s="43" t="s">
        <v>10934</v>
      </c>
      <c r="L249" s="43" t="s">
        <v>10935</v>
      </c>
      <c r="M249" s="45">
        <v>111058</v>
      </c>
      <c r="N249" s="43" t="s">
        <v>1019</v>
      </c>
      <c r="O249" s="43" t="s">
        <v>11549</v>
      </c>
      <c r="P249" s="46" t="s">
        <v>13487</v>
      </c>
      <c r="Q249" s="47">
        <v>45810</v>
      </c>
      <c r="R249" s="48" t="str">
        <f t="shared" si="3"/>
        <v>6462 WM+ HNI Khê Ngoại 1, Mê Linh</v>
      </c>
      <c r="S249" s="48" t="str">
        <f>VLOOKUP(U249,Sheet1!$A:$B,2,0)</f>
        <v>WIN-002</v>
      </c>
      <c r="T249" s="43" t="s">
        <v>1017</v>
      </c>
      <c r="U249" s="43" t="s">
        <v>11033</v>
      </c>
      <c r="V249" s="43" t="s">
        <v>1018</v>
      </c>
    </row>
    <row r="250" spans="1:22" x14ac:dyDescent="0.25">
      <c r="A250" s="43" t="s">
        <v>8</v>
      </c>
      <c r="B250" s="43" t="s">
        <v>944</v>
      </c>
      <c r="C250" s="43" t="s">
        <v>8338</v>
      </c>
      <c r="D250" s="43" t="s">
        <v>8352</v>
      </c>
      <c r="E250" s="43" t="s">
        <v>8340</v>
      </c>
      <c r="F250" s="44">
        <v>60885</v>
      </c>
      <c r="G250" s="43" t="s">
        <v>8341</v>
      </c>
      <c r="H250" s="45">
        <v>1</v>
      </c>
      <c r="I250" s="43" t="s">
        <v>8342</v>
      </c>
      <c r="J250" s="43" t="s">
        <v>8521</v>
      </c>
      <c r="K250" s="43" t="s">
        <v>10881</v>
      </c>
      <c r="L250" s="43" t="s">
        <v>10882</v>
      </c>
      <c r="M250" s="45">
        <v>60885</v>
      </c>
      <c r="N250" s="43" t="s">
        <v>947</v>
      </c>
      <c r="O250" s="43" t="s">
        <v>11549</v>
      </c>
      <c r="P250" s="46" t="s">
        <v>13488</v>
      </c>
      <c r="Q250" s="47">
        <v>45810</v>
      </c>
      <c r="R250" s="48" t="str">
        <f t="shared" si="3"/>
        <v>5832 WM+ HNI SH A7 Anland Premium</v>
      </c>
      <c r="S250" s="48" t="str">
        <f>VLOOKUP(U250,Sheet1!$A:$B,2,0)</f>
        <v>WIN-002</v>
      </c>
      <c r="T250" s="43" t="s">
        <v>945</v>
      </c>
      <c r="U250" s="43" t="s">
        <v>11033</v>
      </c>
      <c r="V250" s="43" t="s">
        <v>946</v>
      </c>
    </row>
    <row r="251" spans="1:22" x14ac:dyDescent="0.25">
      <c r="A251" s="43" t="s">
        <v>8</v>
      </c>
      <c r="B251" s="43" t="s">
        <v>944</v>
      </c>
      <c r="C251" s="43" t="s">
        <v>8351</v>
      </c>
      <c r="D251" s="43" t="s">
        <v>8361</v>
      </c>
      <c r="E251" s="43" t="s">
        <v>8340</v>
      </c>
      <c r="F251" s="44">
        <v>46000</v>
      </c>
      <c r="G251" s="43" t="s">
        <v>8341</v>
      </c>
      <c r="H251" s="45">
        <v>1</v>
      </c>
      <c r="I251" s="43" t="s">
        <v>8342</v>
      </c>
      <c r="J251" s="43" t="s">
        <v>8521</v>
      </c>
      <c r="K251" s="43" t="s">
        <v>10983</v>
      </c>
      <c r="L251" s="43" t="s">
        <v>10984</v>
      </c>
      <c r="M251" s="45">
        <v>46000</v>
      </c>
      <c r="N251" s="43" t="s">
        <v>947</v>
      </c>
      <c r="O251" s="43" t="s">
        <v>11549</v>
      </c>
      <c r="P251" s="46" t="s">
        <v>13488</v>
      </c>
      <c r="Q251" s="47">
        <v>45810</v>
      </c>
      <c r="R251" s="48" t="str">
        <f t="shared" si="3"/>
        <v>5832 WM+ HNI SH A7 Anland Premium</v>
      </c>
      <c r="S251" s="48" t="str">
        <f>VLOOKUP(U251,Sheet1!$A:$B,2,0)</f>
        <v>WIN-002</v>
      </c>
      <c r="T251" s="43" t="s">
        <v>945</v>
      </c>
      <c r="U251" s="43" t="s">
        <v>11033</v>
      </c>
      <c r="V251" s="43" t="s">
        <v>946</v>
      </c>
    </row>
    <row r="252" spans="1:22" x14ac:dyDescent="0.25">
      <c r="A252" s="43" t="s">
        <v>8</v>
      </c>
      <c r="B252" s="43" t="s">
        <v>1032</v>
      </c>
      <c r="C252" s="43" t="s">
        <v>8338</v>
      </c>
      <c r="D252" s="43" t="s">
        <v>8355</v>
      </c>
      <c r="E252" s="43" t="s">
        <v>8340</v>
      </c>
      <c r="F252" s="44">
        <v>222116</v>
      </c>
      <c r="G252" s="43" t="s">
        <v>8341</v>
      </c>
      <c r="H252" s="45">
        <v>2</v>
      </c>
      <c r="I252" s="43" t="s">
        <v>8342</v>
      </c>
      <c r="J252" s="43" t="s">
        <v>8522</v>
      </c>
      <c r="K252" s="43" t="s">
        <v>10934</v>
      </c>
      <c r="L252" s="43" t="s">
        <v>10935</v>
      </c>
      <c r="M252" s="45">
        <v>111058</v>
      </c>
      <c r="N252" s="43" t="s">
        <v>265</v>
      </c>
      <c r="O252" s="43" t="s">
        <v>11549</v>
      </c>
      <c r="P252" s="46" t="s">
        <v>13413</v>
      </c>
      <c r="Q252" s="47">
        <v>45810</v>
      </c>
      <c r="R252" s="48" t="str">
        <f t="shared" si="3"/>
        <v>6636 WM+ TBH Thượng Phúc, Thái Thụy</v>
      </c>
      <c r="S252" s="48" t="str">
        <f>VLOOKUP(U252,Sheet1!$A:$B,2,0)</f>
        <v>WIN-044</v>
      </c>
      <c r="T252" s="43" t="s">
        <v>1033</v>
      </c>
      <c r="U252" s="43" t="s">
        <v>11193</v>
      </c>
      <c r="V252" s="43" t="s">
        <v>1034</v>
      </c>
    </row>
    <row r="253" spans="1:22" x14ac:dyDescent="0.25">
      <c r="A253" s="43" t="s">
        <v>8</v>
      </c>
      <c r="B253" s="43" t="s">
        <v>930</v>
      </c>
      <c r="C253" s="43" t="s">
        <v>8338</v>
      </c>
      <c r="D253" s="43" t="s">
        <v>8361</v>
      </c>
      <c r="E253" s="43" t="s">
        <v>8340</v>
      </c>
      <c r="F253" s="44">
        <v>138000</v>
      </c>
      <c r="G253" s="43" t="s">
        <v>8341</v>
      </c>
      <c r="H253" s="45">
        <v>3</v>
      </c>
      <c r="I253" s="43" t="s">
        <v>8342</v>
      </c>
      <c r="J253" s="43" t="s">
        <v>8523</v>
      </c>
      <c r="K253" s="43" t="s">
        <v>10983</v>
      </c>
      <c r="L253" s="43" t="s">
        <v>10984</v>
      </c>
      <c r="M253" s="45">
        <v>46000</v>
      </c>
      <c r="N253" s="43" t="s">
        <v>931</v>
      </c>
      <c r="O253" s="43" t="s">
        <v>11549</v>
      </c>
      <c r="P253" s="46" t="s">
        <v>13489</v>
      </c>
      <c r="Q253" s="47">
        <v>45810</v>
      </c>
      <c r="R253" s="48" t="str">
        <f t="shared" si="3"/>
        <v>5750 WM+ HNI 65 Đường Cổ Điển, Than</v>
      </c>
      <c r="S253" s="48" t="str">
        <f>VLOOKUP(U253,Sheet1!$A:$B,2,0)</f>
        <v>WIN-002</v>
      </c>
      <c r="T253" s="43" t="s">
        <v>245</v>
      </c>
      <c r="U253" s="43" t="s">
        <v>11033</v>
      </c>
      <c r="V253" s="43" t="s">
        <v>246</v>
      </c>
    </row>
    <row r="254" spans="1:22" x14ac:dyDescent="0.25">
      <c r="A254" s="43" t="s">
        <v>8</v>
      </c>
      <c r="B254" s="43" t="s">
        <v>930</v>
      </c>
      <c r="C254" s="43" t="s">
        <v>8351</v>
      </c>
      <c r="D254" s="43" t="s">
        <v>8410</v>
      </c>
      <c r="E254" s="43" t="s">
        <v>8340</v>
      </c>
      <c r="F254" s="44">
        <v>60213</v>
      </c>
      <c r="G254" s="43" t="s">
        <v>8341</v>
      </c>
      <c r="H254" s="45">
        <v>1</v>
      </c>
      <c r="I254" s="43" t="s">
        <v>8342</v>
      </c>
      <c r="J254" s="43" t="s">
        <v>8523</v>
      </c>
      <c r="K254" s="43" t="s">
        <v>10883</v>
      </c>
      <c r="L254" s="43" t="s">
        <v>10884</v>
      </c>
      <c r="M254" s="45">
        <v>60213</v>
      </c>
      <c r="N254" s="43" t="s">
        <v>931</v>
      </c>
      <c r="O254" s="43" t="s">
        <v>11549</v>
      </c>
      <c r="P254" s="46" t="s">
        <v>13489</v>
      </c>
      <c r="Q254" s="47">
        <v>45810</v>
      </c>
      <c r="R254" s="48" t="str">
        <f t="shared" si="3"/>
        <v>5750 WM+ HNI 65 Đường Cổ Điển, Than</v>
      </c>
      <c r="S254" s="48" t="str">
        <f>VLOOKUP(U254,Sheet1!$A:$B,2,0)</f>
        <v>WIN-002</v>
      </c>
      <c r="T254" s="43" t="s">
        <v>245</v>
      </c>
      <c r="U254" s="43" t="s">
        <v>11033</v>
      </c>
      <c r="V254" s="43" t="s">
        <v>246</v>
      </c>
    </row>
    <row r="255" spans="1:22" x14ac:dyDescent="0.25">
      <c r="A255" s="43" t="s">
        <v>8</v>
      </c>
      <c r="B255" s="43" t="s">
        <v>876</v>
      </c>
      <c r="C255" s="43" t="s">
        <v>8338</v>
      </c>
      <c r="D255" s="43" t="s">
        <v>8358</v>
      </c>
      <c r="E255" s="43" t="s">
        <v>8340</v>
      </c>
      <c r="F255" s="44">
        <v>111606</v>
      </c>
      <c r="G255" s="43" t="s">
        <v>8341</v>
      </c>
      <c r="H255" s="45">
        <v>1</v>
      </c>
      <c r="I255" s="43" t="s">
        <v>8342</v>
      </c>
      <c r="J255" s="43" t="s">
        <v>8524</v>
      </c>
      <c r="K255" s="43" t="s">
        <v>10922</v>
      </c>
      <c r="L255" s="43" t="s">
        <v>10923</v>
      </c>
      <c r="M255" s="45">
        <v>111606</v>
      </c>
      <c r="N255" s="43" t="s">
        <v>879</v>
      </c>
      <c r="O255" s="43" t="s">
        <v>11549</v>
      </c>
      <c r="P255" s="46" t="s">
        <v>13490</v>
      </c>
      <c r="Q255" s="47">
        <v>45810</v>
      </c>
      <c r="R255" s="48" t="str">
        <f t="shared" si="3"/>
        <v>5124 WM+ HCM Thủ Thiêm Garden</v>
      </c>
      <c r="S255" s="48" t="str">
        <f>VLOOKUP(U255,Sheet1!$A:$B,2,0)</f>
        <v>WIN</v>
      </c>
      <c r="T255" s="43" t="s">
        <v>877</v>
      </c>
      <c r="U255" s="43" t="s">
        <v>11213</v>
      </c>
      <c r="V255" s="43" t="s">
        <v>878</v>
      </c>
    </row>
    <row r="256" spans="1:22" x14ac:dyDescent="0.25">
      <c r="A256" s="43" t="s">
        <v>8</v>
      </c>
      <c r="B256" s="43" t="s">
        <v>880</v>
      </c>
      <c r="C256" s="43" t="s">
        <v>8338</v>
      </c>
      <c r="D256" s="43" t="s">
        <v>8355</v>
      </c>
      <c r="E256" s="43" t="s">
        <v>8340</v>
      </c>
      <c r="F256" s="44">
        <v>444232</v>
      </c>
      <c r="G256" s="43" t="s">
        <v>8341</v>
      </c>
      <c r="H256" s="45">
        <v>4</v>
      </c>
      <c r="I256" s="43" t="s">
        <v>8342</v>
      </c>
      <c r="J256" s="43" t="s">
        <v>8525</v>
      </c>
      <c r="K256" s="43" t="s">
        <v>10934</v>
      </c>
      <c r="L256" s="43" t="s">
        <v>10935</v>
      </c>
      <c r="M256" s="45">
        <v>111058</v>
      </c>
      <c r="N256" s="43" t="s">
        <v>881</v>
      </c>
      <c r="O256" s="43" t="s">
        <v>11549</v>
      </c>
      <c r="P256" s="46" t="s">
        <v>13491</v>
      </c>
      <c r="Q256" s="47">
        <v>45810</v>
      </c>
      <c r="R256" s="48" t="str">
        <f t="shared" si="3"/>
        <v>5124 WM+ HCM Thủ Thiêm Garden</v>
      </c>
      <c r="S256" s="48" t="str">
        <f>VLOOKUP(U256,Sheet1!$A:$B,2,0)</f>
        <v>WIN</v>
      </c>
      <c r="T256" s="43" t="s">
        <v>877</v>
      </c>
      <c r="U256" s="43" t="s">
        <v>11213</v>
      </c>
      <c r="V256" s="43" t="s">
        <v>878</v>
      </c>
    </row>
    <row r="257" spans="1:22" x14ac:dyDescent="0.25">
      <c r="A257" s="43" t="s">
        <v>8</v>
      </c>
      <c r="B257" s="43" t="s">
        <v>880</v>
      </c>
      <c r="C257" s="43" t="s">
        <v>8351</v>
      </c>
      <c r="D257" s="43" t="s">
        <v>8358</v>
      </c>
      <c r="E257" s="43" t="s">
        <v>8340</v>
      </c>
      <c r="F257" s="44">
        <v>111606</v>
      </c>
      <c r="G257" s="43" t="s">
        <v>8341</v>
      </c>
      <c r="H257" s="45">
        <v>1</v>
      </c>
      <c r="I257" s="43" t="s">
        <v>8342</v>
      </c>
      <c r="J257" s="43" t="s">
        <v>8525</v>
      </c>
      <c r="K257" s="43" t="s">
        <v>10922</v>
      </c>
      <c r="L257" s="43" t="s">
        <v>10923</v>
      </c>
      <c r="M257" s="45">
        <v>111606</v>
      </c>
      <c r="N257" s="43" t="s">
        <v>881</v>
      </c>
      <c r="O257" s="43" t="s">
        <v>11549</v>
      </c>
      <c r="P257" s="46" t="s">
        <v>13491</v>
      </c>
      <c r="Q257" s="47">
        <v>45810</v>
      </c>
      <c r="R257" s="48" t="str">
        <f t="shared" si="3"/>
        <v>5124 WM+ HCM Thủ Thiêm Garden</v>
      </c>
      <c r="S257" s="48" t="str">
        <f>VLOOKUP(U257,Sheet1!$A:$B,2,0)</f>
        <v>WIN</v>
      </c>
      <c r="T257" s="43" t="s">
        <v>877</v>
      </c>
      <c r="U257" s="43" t="s">
        <v>11213</v>
      </c>
      <c r="V257" s="43" t="s">
        <v>878</v>
      </c>
    </row>
    <row r="258" spans="1:22" x14ac:dyDescent="0.25">
      <c r="A258" s="43" t="s">
        <v>8</v>
      </c>
      <c r="B258" s="43" t="s">
        <v>880</v>
      </c>
      <c r="C258" s="43" t="s">
        <v>8364</v>
      </c>
      <c r="D258" s="43" t="s">
        <v>8368</v>
      </c>
      <c r="E258" s="43" t="s">
        <v>8340</v>
      </c>
      <c r="F258" s="44">
        <v>55595</v>
      </c>
      <c r="G258" s="43" t="s">
        <v>8341</v>
      </c>
      <c r="H258" s="45">
        <v>1</v>
      </c>
      <c r="I258" s="43" t="s">
        <v>8342</v>
      </c>
      <c r="J258" s="43" t="s">
        <v>8525</v>
      </c>
      <c r="K258" s="43" t="s">
        <v>11010</v>
      </c>
      <c r="L258" s="43" t="s">
        <v>11011</v>
      </c>
      <c r="M258" s="45">
        <v>55595</v>
      </c>
      <c r="N258" s="43" t="s">
        <v>881</v>
      </c>
      <c r="O258" s="43" t="s">
        <v>11549</v>
      </c>
      <c r="P258" s="46" t="s">
        <v>13491</v>
      </c>
      <c r="Q258" s="47">
        <v>45810</v>
      </c>
      <c r="R258" s="48" t="str">
        <f t="shared" si="3"/>
        <v>5124 WM+ HCM Thủ Thiêm Garden</v>
      </c>
      <c r="S258" s="48" t="str">
        <f>VLOOKUP(U258,Sheet1!$A:$B,2,0)</f>
        <v>WIN</v>
      </c>
      <c r="T258" s="43" t="s">
        <v>877</v>
      </c>
      <c r="U258" s="43" t="s">
        <v>11213</v>
      </c>
      <c r="V258" s="43" t="s">
        <v>878</v>
      </c>
    </row>
    <row r="259" spans="1:22" x14ac:dyDescent="0.25">
      <c r="A259" s="43" t="s">
        <v>8</v>
      </c>
      <c r="B259" s="43" t="s">
        <v>880</v>
      </c>
      <c r="C259" s="43" t="s">
        <v>8367</v>
      </c>
      <c r="D259" s="43" t="s">
        <v>8361</v>
      </c>
      <c r="E259" s="43" t="s">
        <v>8340</v>
      </c>
      <c r="F259" s="44">
        <v>46000</v>
      </c>
      <c r="G259" s="43" t="s">
        <v>8341</v>
      </c>
      <c r="H259" s="45">
        <v>1</v>
      </c>
      <c r="I259" s="43" t="s">
        <v>8342</v>
      </c>
      <c r="J259" s="43" t="s">
        <v>8525</v>
      </c>
      <c r="K259" s="43" t="s">
        <v>10983</v>
      </c>
      <c r="L259" s="43" t="s">
        <v>10984</v>
      </c>
      <c r="M259" s="45">
        <v>46000</v>
      </c>
      <c r="N259" s="43" t="s">
        <v>881</v>
      </c>
      <c r="O259" s="43" t="s">
        <v>11549</v>
      </c>
      <c r="P259" s="46" t="s">
        <v>13491</v>
      </c>
      <c r="Q259" s="47">
        <v>45810</v>
      </c>
      <c r="R259" s="48" t="str">
        <f t="shared" si="3"/>
        <v>5124 WM+ HCM Thủ Thiêm Garden</v>
      </c>
      <c r="S259" s="48" t="str">
        <f>VLOOKUP(U259,Sheet1!$A:$B,2,0)</f>
        <v>WIN</v>
      </c>
      <c r="T259" s="43" t="s">
        <v>877</v>
      </c>
      <c r="U259" s="43" t="s">
        <v>11213</v>
      </c>
      <c r="V259" s="43" t="s">
        <v>878</v>
      </c>
    </row>
    <row r="260" spans="1:22" x14ac:dyDescent="0.25">
      <c r="A260" s="43" t="s">
        <v>8</v>
      </c>
      <c r="B260" s="43" t="s">
        <v>910</v>
      </c>
      <c r="C260" s="43" t="s">
        <v>8338</v>
      </c>
      <c r="D260" s="43" t="s">
        <v>8355</v>
      </c>
      <c r="E260" s="43" t="s">
        <v>8340</v>
      </c>
      <c r="F260" s="44">
        <v>333174</v>
      </c>
      <c r="G260" s="43" t="s">
        <v>8341</v>
      </c>
      <c r="H260" s="45">
        <v>3</v>
      </c>
      <c r="I260" s="43" t="s">
        <v>8342</v>
      </c>
      <c r="J260" s="43" t="s">
        <v>8526</v>
      </c>
      <c r="K260" s="43" t="s">
        <v>10934</v>
      </c>
      <c r="L260" s="43" t="s">
        <v>10935</v>
      </c>
      <c r="M260" s="45">
        <v>111058</v>
      </c>
      <c r="N260" s="43" t="s">
        <v>913</v>
      </c>
      <c r="O260" s="43" t="s">
        <v>11549</v>
      </c>
      <c r="P260" s="46" t="s">
        <v>13492</v>
      </c>
      <c r="Q260" s="47">
        <v>45810</v>
      </c>
      <c r="R260" s="48" t="str">
        <f t="shared" ref="R260:R323" si="4">T260&amp;" "&amp;V260</f>
        <v>5495 WM+ HNI Kiot 03A+03B+04 CT6 KĐ</v>
      </c>
      <c r="S260" s="48" t="str">
        <f>VLOOKUP(U260,Sheet1!$A:$B,2,0)</f>
        <v>WIN-002</v>
      </c>
      <c r="T260" s="43" t="s">
        <v>911</v>
      </c>
      <c r="U260" s="43" t="s">
        <v>11033</v>
      </c>
      <c r="V260" s="43" t="s">
        <v>912</v>
      </c>
    </row>
    <row r="261" spans="1:22" x14ac:dyDescent="0.25">
      <c r="A261" s="43" t="s">
        <v>8</v>
      </c>
      <c r="B261" s="43" t="s">
        <v>910</v>
      </c>
      <c r="C261" s="43" t="s">
        <v>8351</v>
      </c>
      <c r="D261" s="43" t="s">
        <v>8361</v>
      </c>
      <c r="E261" s="43" t="s">
        <v>8340</v>
      </c>
      <c r="F261" s="44">
        <v>92000</v>
      </c>
      <c r="G261" s="43" t="s">
        <v>8341</v>
      </c>
      <c r="H261" s="45">
        <v>2</v>
      </c>
      <c r="I261" s="43" t="s">
        <v>8342</v>
      </c>
      <c r="J261" s="43" t="s">
        <v>8526</v>
      </c>
      <c r="K261" s="43" t="s">
        <v>10983</v>
      </c>
      <c r="L261" s="43" t="s">
        <v>10984</v>
      </c>
      <c r="M261" s="45">
        <v>46000</v>
      </c>
      <c r="N261" s="43" t="s">
        <v>913</v>
      </c>
      <c r="O261" s="43" t="s">
        <v>11549</v>
      </c>
      <c r="P261" s="46" t="s">
        <v>13492</v>
      </c>
      <c r="Q261" s="47">
        <v>45810</v>
      </c>
      <c r="R261" s="48" t="str">
        <f t="shared" si="4"/>
        <v>5495 WM+ HNI Kiot 03A+03B+04 CT6 KĐ</v>
      </c>
      <c r="S261" s="48" t="str">
        <f>VLOOKUP(U261,Sheet1!$A:$B,2,0)</f>
        <v>WIN-002</v>
      </c>
      <c r="T261" s="43" t="s">
        <v>911</v>
      </c>
      <c r="U261" s="43" t="s">
        <v>11033</v>
      </c>
      <c r="V261" s="43" t="s">
        <v>912</v>
      </c>
    </row>
    <row r="262" spans="1:22" x14ac:dyDescent="0.25">
      <c r="A262" s="43" t="s">
        <v>8</v>
      </c>
      <c r="B262" s="43" t="s">
        <v>782</v>
      </c>
      <c r="C262" s="43" t="s">
        <v>8338</v>
      </c>
      <c r="D262" s="43" t="s">
        <v>8358</v>
      </c>
      <c r="E262" s="43" t="s">
        <v>8340</v>
      </c>
      <c r="F262" s="44">
        <v>111606</v>
      </c>
      <c r="G262" s="43" t="s">
        <v>8341</v>
      </c>
      <c r="H262" s="45">
        <v>1</v>
      </c>
      <c r="I262" s="43" t="s">
        <v>8342</v>
      </c>
      <c r="J262" s="43" t="s">
        <v>8527</v>
      </c>
      <c r="K262" s="43" t="s">
        <v>10922</v>
      </c>
      <c r="L262" s="43" t="s">
        <v>10923</v>
      </c>
      <c r="M262" s="45">
        <v>111606</v>
      </c>
      <c r="N262" s="43" t="s">
        <v>785</v>
      </c>
      <c r="O262" s="43" t="s">
        <v>11549</v>
      </c>
      <c r="P262" s="46" t="s">
        <v>13222</v>
      </c>
      <c r="Q262" s="47">
        <v>45810</v>
      </c>
      <c r="R262" s="48" t="str">
        <f t="shared" si="4"/>
        <v>4473 WM+ DNG 51 Nguyễn Nhàn</v>
      </c>
      <c r="S262" s="48" t="str">
        <f>VLOOKUP(U262,Sheet1!$A:$B,2,0)</f>
        <v>WIN-009</v>
      </c>
      <c r="T262" s="43" t="s">
        <v>783</v>
      </c>
      <c r="U262" s="43" t="s">
        <v>11063</v>
      </c>
      <c r="V262" s="43" t="s">
        <v>784</v>
      </c>
    </row>
    <row r="263" spans="1:22" x14ac:dyDescent="0.25">
      <c r="A263" s="43" t="s">
        <v>8</v>
      </c>
      <c r="B263" s="43" t="s">
        <v>748</v>
      </c>
      <c r="C263" s="43" t="s">
        <v>8338</v>
      </c>
      <c r="D263" s="43" t="s">
        <v>8339</v>
      </c>
      <c r="E263" s="43" t="s">
        <v>8340</v>
      </c>
      <c r="F263" s="44">
        <v>56760</v>
      </c>
      <c r="G263" s="43" t="s">
        <v>8341</v>
      </c>
      <c r="H263" s="45">
        <v>1</v>
      </c>
      <c r="I263" s="43" t="s">
        <v>8342</v>
      </c>
      <c r="J263" s="43" t="s">
        <v>8528</v>
      </c>
      <c r="K263" s="43" t="s">
        <v>10897</v>
      </c>
      <c r="L263" s="43" t="s">
        <v>10898</v>
      </c>
      <c r="M263" s="45">
        <v>56760</v>
      </c>
      <c r="N263" s="43" t="s">
        <v>751</v>
      </c>
      <c r="O263" s="43" t="s">
        <v>11549</v>
      </c>
      <c r="P263" s="46" t="s">
        <v>13493</v>
      </c>
      <c r="Q263" s="47">
        <v>45810</v>
      </c>
      <c r="R263" s="48" t="str">
        <f t="shared" si="4"/>
        <v>4241 WM+ HNI CT9A Sunny Garden</v>
      </c>
      <c r="S263" s="48" t="str">
        <f>VLOOKUP(U263,Sheet1!$A:$B,2,0)</f>
        <v>WIN-002</v>
      </c>
      <c r="T263" s="43" t="s">
        <v>749</v>
      </c>
      <c r="U263" s="43" t="s">
        <v>11033</v>
      </c>
      <c r="V263" s="43" t="s">
        <v>750</v>
      </c>
    </row>
    <row r="264" spans="1:22" x14ac:dyDescent="0.25">
      <c r="A264" s="43" t="s">
        <v>8</v>
      </c>
      <c r="B264" s="43" t="s">
        <v>694</v>
      </c>
      <c r="C264" s="43" t="s">
        <v>8338</v>
      </c>
      <c r="D264" s="43" t="s">
        <v>8355</v>
      </c>
      <c r="E264" s="43" t="s">
        <v>8340</v>
      </c>
      <c r="F264" s="44">
        <v>111058</v>
      </c>
      <c r="G264" s="43" t="s">
        <v>8341</v>
      </c>
      <c r="H264" s="45">
        <v>1</v>
      </c>
      <c r="I264" s="43" t="s">
        <v>8342</v>
      </c>
      <c r="J264" s="43" t="s">
        <v>8529</v>
      </c>
      <c r="K264" s="43" t="s">
        <v>10934</v>
      </c>
      <c r="L264" s="43" t="s">
        <v>10935</v>
      </c>
      <c r="M264" s="45">
        <v>111058</v>
      </c>
      <c r="N264" s="43" t="s">
        <v>697</v>
      </c>
      <c r="O264" s="43" t="s">
        <v>11549</v>
      </c>
      <c r="P264" s="46" t="s">
        <v>13494</v>
      </c>
      <c r="Q264" s="47">
        <v>45810</v>
      </c>
      <c r="R264" s="48" t="str">
        <f t="shared" si="4"/>
        <v>3923 WM+ THA Lô 17 KĐT Bắc Đại Lộ L</v>
      </c>
      <c r="S264" s="48" t="str">
        <f>VLOOKUP(U264,Sheet1!$A:$B,2,0)</f>
        <v>WIN-020</v>
      </c>
      <c r="T264" s="43" t="s">
        <v>695</v>
      </c>
      <c r="U264" s="43" t="s">
        <v>11103</v>
      </c>
      <c r="V264" s="43" t="s">
        <v>696</v>
      </c>
    </row>
    <row r="265" spans="1:22" x14ac:dyDescent="0.25">
      <c r="A265" s="43" t="s">
        <v>8</v>
      </c>
      <c r="B265" s="43" t="s">
        <v>488</v>
      </c>
      <c r="C265" s="43" t="s">
        <v>8338</v>
      </c>
      <c r="D265" s="43" t="s">
        <v>8361</v>
      </c>
      <c r="E265" s="43" t="s">
        <v>8340</v>
      </c>
      <c r="F265" s="44">
        <v>46000</v>
      </c>
      <c r="G265" s="43" t="s">
        <v>8341</v>
      </c>
      <c r="H265" s="45">
        <v>1</v>
      </c>
      <c r="I265" s="43" t="s">
        <v>8342</v>
      </c>
      <c r="J265" s="43" t="s">
        <v>8530</v>
      </c>
      <c r="K265" s="43" t="s">
        <v>10983</v>
      </c>
      <c r="L265" s="43" t="s">
        <v>10984</v>
      </c>
      <c r="M265" s="45">
        <v>46000</v>
      </c>
      <c r="N265" s="43" t="s">
        <v>491</v>
      </c>
      <c r="O265" s="43" t="s">
        <v>11549</v>
      </c>
      <c r="P265" s="46" t="s">
        <v>11346</v>
      </c>
      <c r="Q265" s="47">
        <v>45810</v>
      </c>
      <c r="R265" s="48" t="str">
        <f t="shared" si="4"/>
        <v>2A36 WM+ QBH TDP Xuân Tiến, Bố Trạc</v>
      </c>
      <c r="S265" s="48" t="str">
        <f>VLOOKUP(U265,Sheet1!$A:$B,2,0)</f>
        <v>WIN-045</v>
      </c>
      <c r="T265" s="43" t="s">
        <v>489</v>
      </c>
      <c r="U265" s="43" t="s">
        <v>11198</v>
      </c>
      <c r="V265" s="43" t="s">
        <v>490</v>
      </c>
    </row>
    <row r="266" spans="1:22" x14ac:dyDescent="0.25">
      <c r="A266" s="43" t="s">
        <v>8</v>
      </c>
      <c r="B266" s="43" t="s">
        <v>918</v>
      </c>
      <c r="C266" s="43" t="s">
        <v>8338</v>
      </c>
      <c r="D266" s="43" t="s">
        <v>8355</v>
      </c>
      <c r="E266" s="43" t="s">
        <v>8340</v>
      </c>
      <c r="F266" s="44">
        <v>111058</v>
      </c>
      <c r="G266" s="43" t="s">
        <v>8341</v>
      </c>
      <c r="H266" s="45">
        <v>1</v>
      </c>
      <c r="I266" s="43" t="s">
        <v>8342</v>
      </c>
      <c r="J266" s="43" t="s">
        <v>8531</v>
      </c>
      <c r="K266" s="43" t="s">
        <v>10934</v>
      </c>
      <c r="L266" s="43" t="s">
        <v>10935</v>
      </c>
      <c r="M266" s="45">
        <v>111058</v>
      </c>
      <c r="N266" s="43" t="s">
        <v>921</v>
      </c>
      <c r="O266" s="43" t="s">
        <v>11549</v>
      </c>
      <c r="P266" s="46" t="s">
        <v>13495</v>
      </c>
      <c r="Q266" s="47">
        <v>45810</v>
      </c>
      <c r="R266" s="48" t="str">
        <f t="shared" si="4"/>
        <v>5605 WM+ HNI S2.09 Ocean Park</v>
      </c>
      <c r="S266" s="48" t="str">
        <f>VLOOKUP(U266,Sheet1!$A:$B,2,0)</f>
        <v>WIN-002</v>
      </c>
      <c r="T266" s="43" t="s">
        <v>919</v>
      </c>
      <c r="U266" s="43" t="s">
        <v>11033</v>
      </c>
      <c r="V266" s="43" t="s">
        <v>920</v>
      </c>
    </row>
    <row r="267" spans="1:22" x14ac:dyDescent="0.25">
      <c r="A267" s="43" t="s">
        <v>8</v>
      </c>
      <c r="B267" s="43" t="s">
        <v>914</v>
      </c>
      <c r="C267" s="43" t="s">
        <v>8338</v>
      </c>
      <c r="D267" s="43" t="s">
        <v>8355</v>
      </c>
      <c r="E267" s="43" t="s">
        <v>8340</v>
      </c>
      <c r="F267" s="44">
        <v>111058</v>
      </c>
      <c r="G267" s="43" t="s">
        <v>8341</v>
      </c>
      <c r="H267" s="45">
        <v>1</v>
      </c>
      <c r="I267" s="43" t="s">
        <v>8342</v>
      </c>
      <c r="J267" s="43" t="s">
        <v>8532</v>
      </c>
      <c r="K267" s="43" t="s">
        <v>10934</v>
      </c>
      <c r="L267" s="43" t="s">
        <v>10935</v>
      </c>
      <c r="M267" s="45">
        <v>111058</v>
      </c>
      <c r="N267" s="43" t="s">
        <v>917</v>
      </c>
      <c r="O267" s="43" t="s">
        <v>11549</v>
      </c>
      <c r="P267" s="46" t="s">
        <v>13496</v>
      </c>
      <c r="Q267" s="47">
        <v>45810</v>
      </c>
      <c r="R267" s="48" t="str">
        <f t="shared" si="4"/>
        <v>5557 WM+ HCM CC Bảo Minh Ezland (HA</v>
      </c>
      <c r="S267" s="48" t="str">
        <f>VLOOKUP(U267,Sheet1!$A:$B,2,0)</f>
        <v>WIN</v>
      </c>
      <c r="T267" s="43" t="s">
        <v>915</v>
      </c>
      <c r="U267" s="43" t="s">
        <v>11213</v>
      </c>
      <c r="V267" s="43" t="s">
        <v>916</v>
      </c>
    </row>
    <row r="268" spans="1:22" x14ac:dyDescent="0.25">
      <c r="A268" s="43" t="s">
        <v>8</v>
      </c>
      <c r="B268" s="43" t="s">
        <v>914</v>
      </c>
      <c r="C268" s="43" t="s">
        <v>8351</v>
      </c>
      <c r="D268" s="43" t="s">
        <v>8352</v>
      </c>
      <c r="E268" s="43" t="s">
        <v>8340</v>
      </c>
      <c r="F268" s="44">
        <v>121770</v>
      </c>
      <c r="G268" s="43" t="s">
        <v>8341</v>
      </c>
      <c r="H268" s="45">
        <v>2</v>
      </c>
      <c r="I268" s="43" t="s">
        <v>8342</v>
      </c>
      <c r="J268" s="43" t="s">
        <v>8532</v>
      </c>
      <c r="K268" s="43" t="s">
        <v>10881</v>
      </c>
      <c r="L268" s="43" t="s">
        <v>10882</v>
      </c>
      <c r="M268" s="45">
        <v>60885</v>
      </c>
      <c r="N268" s="43" t="s">
        <v>917</v>
      </c>
      <c r="O268" s="43" t="s">
        <v>11549</v>
      </c>
      <c r="P268" s="46" t="s">
        <v>13496</v>
      </c>
      <c r="Q268" s="47">
        <v>45810</v>
      </c>
      <c r="R268" s="48" t="str">
        <f t="shared" si="4"/>
        <v>5557 WM+ HCM CC Bảo Minh Ezland (HA</v>
      </c>
      <c r="S268" s="48" t="str">
        <f>VLOOKUP(U268,Sheet1!$A:$B,2,0)</f>
        <v>WIN</v>
      </c>
      <c r="T268" s="43" t="s">
        <v>915</v>
      </c>
      <c r="U268" s="43" t="s">
        <v>11213</v>
      </c>
      <c r="V268" s="43" t="s">
        <v>916</v>
      </c>
    </row>
    <row r="269" spans="1:22" x14ac:dyDescent="0.25">
      <c r="A269" s="43" t="s">
        <v>8</v>
      </c>
      <c r="B269" s="43" t="s">
        <v>676</v>
      </c>
      <c r="C269" s="43" t="s">
        <v>8338</v>
      </c>
      <c r="D269" s="43" t="s">
        <v>8358</v>
      </c>
      <c r="E269" s="43" t="s">
        <v>8340</v>
      </c>
      <c r="F269" s="44">
        <v>446424</v>
      </c>
      <c r="G269" s="43" t="s">
        <v>8341</v>
      </c>
      <c r="H269" s="45">
        <v>4</v>
      </c>
      <c r="I269" s="43" t="s">
        <v>8342</v>
      </c>
      <c r="J269" s="43" t="s">
        <v>8533</v>
      </c>
      <c r="K269" s="43" t="s">
        <v>10922</v>
      </c>
      <c r="L269" s="43" t="s">
        <v>10923</v>
      </c>
      <c r="M269" s="45">
        <v>111606</v>
      </c>
      <c r="N269" s="43" t="s">
        <v>679</v>
      </c>
      <c r="O269" s="43" t="s">
        <v>11549</v>
      </c>
      <c r="P269" s="46" t="s">
        <v>13497</v>
      </c>
      <c r="Q269" s="47">
        <v>45810</v>
      </c>
      <c r="R269" s="48" t="str">
        <f t="shared" si="4"/>
        <v>3620 WIN HCM 404 A-B-C Nguyễn Oanh</v>
      </c>
      <c r="S269" s="48" t="str">
        <f>VLOOKUP(U269,Sheet1!$A:$B,2,0)</f>
        <v>WIN</v>
      </c>
      <c r="T269" s="43" t="s">
        <v>677</v>
      </c>
      <c r="U269" s="43" t="s">
        <v>11213</v>
      </c>
      <c r="V269" s="43" t="s">
        <v>678</v>
      </c>
    </row>
    <row r="270" spans="1:22" x14ac:dyDescent="0.25">
      <c r="A270" s="43" t="s">
        <v>8</v>
      </c>
      <c r="B270" s="43" t="s">
        <v>676</v>
      </c>
      <c r="C270" s="43" t="s">
        <v>8351</v>
      </c>
      <c r="D270" s="43" t="s">
        <v>8355</v>
      </c>
      <c r="E270" s="43" t="s">
        <v>8340</v>
      </c>
      <c r="F270" s="44">
        <v>444232</v>
      </c>
      <c r="G270" s="43" t="s">
        <v>8341</v>
      </c>
      <c r="H270" s="45">
        <v>4</v>
      </c>
      <c r="I270" s="43" t="s">
        <v>8342</v>
      </c>
      <c r="J270" s="43" t="s">
        <v>8533</v>
      </c>
      <c r="K270" s="43" t="s">
        <v>10934</v>
      </c>
      <c r="L270" s="43" t="s">
        <v>10935</v>
      </c>
      <c r="M270" s="45">
        <v>111058</v>
      </c>
      <c r="N270" s="43" t="s">
        <v>679</v>
      </c>
      <c r="O270" s="43" t="s">
        <v>11549</v>
      </c>
      <c r="P270" s="46" t="s">
        <v>13497</v>
      </c>
      <c r="Q270" s="47">
        <v>45810</v>
      </c>
      <c r="R270" s="48" t="str">
        <f t="shared" si="4"/>
        <v>3620 WIN HCM 404 A-B-C Nguyễn Oanh</v>
      </c>
      <c r="S270" s="48" t="str">
        <f>VLOOKUP(U270,Sheet1!$A:$B,2,0)</f>
        <v>WIN</v>
      </c>
      <c r="T270" s="43" t="s">
        <v>677</v>
      </c>
      <c r="U270" s="43" t="s">
        <v>11213</v>
      </c>
      <c r="V270" s="43" t="s">
        <v>678</v>
      </c>
    </row>
    <row r="271" spans="1:22" x14ac:dyDescent="0.25">
      <c r="A271" s="43" t="s">
        <v>8</v>
      </c>
      <c r="B271" s="43" t="s">
        <v>676</v>
      </c>
      <c r="C271" s="43" t="s">
        <v>8364</v>
      </c>
      <c r="D271" s="43" t="s">
        <v>8352</v>
      </c>
      <c r="E271" s="43" t="s">
        <v>8340</v>
      </c>
      <c r="F271" s="44">
        <v>60885</v>
      </c>
      <c r="G271" s="43" t="s">
        <v>8341</v>
      </c>
      <c r="H271" s="45">
        <v>1</v>
      </c>
      <c r="I271" s="43" t="s">
        <v>8342</v>
      </c>
      <c r="J271" s="43" t="s">
        <v>8533</v>
      </c>
      <c r="K271" s="43" t="s">
        <v>10881</v>
      </c>
      <c r="L271" s="43" t="s">
        <v>10882</v>
      </c>
      <c r="M271" s="45">
        <v>60885</v>
      </c>
      <c r="N271" s="43" t="s">
        <v>679</v>
      </c>
      <c r="O271" s="43" t="s">
        <v>11549</v>
      </c>
      <c r="P271" s="46" t="s">
        <v>13497</v>
      </c>
      <c r="Q271" s="47">
        <v>45810</v>
      </c>
      <c r="R271" s="48" t="str">
        <f t="shared" si="4"/>
        <v>3620 WIN HCM 404 A-B-C Nguyễn Oanh</v>
      </c>
      <c r="S271" s="48" t="str">
        <f>VLOOKUP(U271,Sheet1!$A:$B,2,0)</f>
        <v>WIN</v>
      </c>
      <c r="T271" s="43" t="s">
        <v>677</v>
      </c>
      <c r="U271" s="43" t="s">
        <v>11213</v>
      </c>
      <c r="V271" s="43" t="s">
        <v>678</v>
      </c>
    </row>
    <row r="272" spans="1:22" x14ac:dyDescent="0.25">
      <c r="A272" s="43" t="s">
        <v>8</v>
      </c>
      <c r="B272" s="43" t="s">
        <v>676</v>
      </c>
      <c r="C272" s="43" t="s">
        <v>8367</v>
      </c>
      <c r="D272" s="43" t="s">
        <v>8339</v>
      </c>
      <c r="E272" s="43" t="s">
        <v>8340</v>
      </c>
      <c r="F272" s="44">
        <v>113520</v>
      </c>
      <c r="G272" s="43" t="s">
        <v>8341</v>
      </c>
      <c r="H272" s="45">
        <v>2</v>
      </c>
      <c r="I272" s="43" t="s">
        <v>8342</v>
      </c>
      <c r="J272" s="43" t="s">
        <v>8533</v>
      </c>
      <c r="K272" s="43" t="s">
        <v>10897</v>
      </c>
      <c r="L272" s="43" t="s">
        <v>10898</v>
      </c>
      <c r="M272" s="45">
        <v>56760</v>
      </c>
      <c r="N272" s="43" t="s">
        <v>679</v>
      </c>
      <c r="O272" s="43" t="s">
        <v>11549</v>
      </c>
      <c r="P272" s="46" t="s">
        <v>13497</v>
      </c>
      <c r="Q272" s="47">
        <v>45810</v>
      </c>
      <c r="R272" s="48" t="str">
        <f t="shared" si="4"/>
        <v>3620 WIN HCM 404 A-B-C Nguyễn Oanh</v>
      </c>
      <c r="S272" s="48" t="str">
        <f>VLOOKUP(U272,Sheet1!$A:$B,2,0)</f>
        <v>WIN</v>
      </c>
      <c r="T272" s="43" t="s">
        <v>677</v>
      </c>
      <c r="U272" s="43" t="s">
        <v>11213</v>
      </c>
      <c r="V272" s="43" t="s">
        <v>678</v>
      </c>
    </row>
    <row r="273" spans="1:22" x14ac:dyDescent="0.25">
      <c r="A273" s="43" t="s">
        <v>8</v>
      </c>
      <c r="B273" s="43" t="s">
        <v>676</v>
      </c>
      <c r="C273" s="43" t="s">
        <v>8451</v>
      </c>
      <c r="D273" s="43" t="s">
        <v>8361</v>
      </c>
      <c r="E273" s="43" t="s">
        <v>8340</v>
      </c>
      <c r="F273" s="44">
        <v>46000</v>
      </c>
      <c r="G273" s="43" t="s">
        <v>8341</v>
      </c>
      <c r="H273" s="45">
        <v>1</v>
      </c>
      <c r="I273" s="43" t="s">
        <v>8342</v>
      </c>
      <c r="J273" s="43" t="s">
        <v>8533</v>
      </c>
      <c r="K273" s="43" t="s">
        <v>10983</v>
      </c>
      <c r="L273" s="43" t="s">
        <v>10984</v>
      </c>
      <c r="M273" s="45">
        <v>46000</v>
      </c>
      <c r="N273" s="43" t="s">
        <v>679</v>
      </c>
      <c r="O273" s="43" t="s">
        <v>11549</v>
      </c>
      <c r="P273" s="46" t="s">
        <v>13497</v>
      </c>
      <c r="Q273" s="47">
        <v>45810</v>
      </c>
      <c r="R273" s="48" t="str">
        <f t="shared" si="4"/>
        <v>3620 WIN HCM 404 A-B-C Nguyễn Oanh</v>
      </c>
      <c r="S273" s="48" t="str">
        <f>VLOOKUP(U273,Sheet1!$A:$B,2,0)</f>
        <v>WIN</v>
      </c>
      <c r="T273" s="43" t="s">
        <v>677</v>
      </c>
      <c r="U273" s="43" t="s">
        <v>11213</v>
      </c>
      <c r="V273" s="43" t="s">
        <v>678</v>
      </c>
    </row>
    <row r="274" spans="1:22" x14ac:dyDescent="0.25">
      <c r="A274" s="43" t="s">
        <v>8</v>
      </c>
      <c r="B274" s="43" t="s">
        <v>676</v>
      </c>
      <c r="C274" s="43" t="s">
        <v>8517</v>
      </c>
      <c r="D274" s="43" t="s">
        <v>8368</v>
      </c>
      <c r="E274" s="43" t="s">
        <v>8340</v>
      </c>
      <c r="F274" s="44">
        <v>111190</v>
      </c>
      <c r="G274" s="43" t="s">
        <v>8341</v>
      </c>
      <c r="H274" s="45">
        <v>2</v>
      </c>
      <c r="I274" s="43" t="s">
        <v>8342</v>
      </c>
      <c r="J274" s="43" t="s">
        <v>8533</v>
      </c>
      <c r="K274" s="43" t="s">
        <v>11010</v>
      </c>
      <c r="L274" s="43" t="s">
        <v>11011</v>
      </c>
      <c r="M274" s="45">
        <v>55595</v>
      </c>
      <c r="N274" s="43" t="s">
        <v>679</v>
      </c>
      <c r="O274" s="43" t="s">
        <v>11549</v>
      </c>
      <c r="P274" s="46" t="s">
        <v>13497</v>
      </c>
      <c r="Q274" s="47">
        <v>45810</v>
      </c>
      <c r="R274" s="48" t="str">
        <f t="shared" si="4"/>
        <v>3620 WIN HCM 404 A-B-C Nguyễn Oanh</v>
      </c>
      <c r="S274" s="48" t="str">
        <f>VLOOKUP(U274,Sheet1!$A:$B,2,0)</f>
        <v>WIN</v>
      </c>
      <c r="T274" s="43" t="s">
        <v>677</v>
      </c>
      <c r="U274" s="43" t="s">
        <v>11213</v>
      </c>
      <c r="V274" s="43" t="s">
        <v>678</v>
      </c>
    </row>
    <row r="275" spans="1:22" x14ac:dyDescent="0.25">
      <c r="A275" s="43" t="s">
        <v>8</v>
      </c>
      <c r="B275" s="43" t="s">
        <v>622</v>
      </c>
      <c r="C275" s="43" t="s">
        <v>8338</v>
      </c>
      <c r="D275" s="43" t="s">
        <v>8371</v>
      </c>
      <c r="E275" s="43" t="s">
        <v>8340</v>
      </c>
      <c r="F275" s="44">
        <v>50400</v>
      </c>
      <c r="G275" s="43" t="s">
        <v>8341</v>
      </c>
      <c r="H275" s="45">
        <v>1</v>
      </c>
      <c r="I275" s="43" t="s">
        <v>8342</v>
      </c>
      <c r="J275" s="43" t="s">
        <v>8534</v>
      </c>
      <c r="K275" s="43" t="s">
        <v>10936</v>
      </c>
      <c r="L275" s="43" t="s">
        <v>10937</v>
      </c>
      <c r="M275" s="45">
        <v>50400</v>
      </c>
      <c r="N275" s="43" t="s">
        <v>625</v>
      </c>
      <c r="O275" s="43" t="s">
        <v>11549</v>
      </c>
      <c r="P275" s="46" t="s">
        <v>11665</v>
      </c>
      <c r="Q275" s="47">
        <v>45810</v>
      </c>
      <c r="R275" s="48" t="str">
        <f t="shared" si="4"/>
        <v>2AXQ WM+ BDH 557 Võ Văn Kiệt</v>
      </c>
      <c r="S275" s="48" t="str">
        <f>VLOOKUP(U275,Sheet1!$A:$B,2,0)</f>
        <v>WIN-071</v>
      </c>
      <c r="T275" s="43" t="s">
        <v>623</v>
      </c>
      <c r="U275" s="43" t="s">
        <v>11297</v>
      </c>
      <c r="V275" s="43" t="s">
        <v>624</v>
      </c>
    </row>
    <row r="276" spans="1:22" x14ac:dyDescent="0.25">
      <c r="A276" s="43" t="s">
        <v>8</v>
      </c>
      <c r="B276" s="43" t="s">
        <v>1043</v>
      </c>
      <c r="C276" s="43" t="s">
        <v>8338</v>
      </c>
      <c r="D276" s="43" t="s">
        <v>8368</v>
      </c>
      <c r="E276" s="43" t="s">
        <v>8340</v>
      </c>
      <c r="F276" s="44">
        <v>222380</v>
      </c>
      <c r="G276" s="43" t="s">
        <v>8341</v>
      </c>
      <c r="H276" s="45">
        <v>4</v>
      </c>
      <c r="I276" s="43" t="s">
        <v>8342</v>
      </c>
      <c r="J276" s="43" t="s">
        <v>8535</v>
      </c>
      <c r="K276" s="43" t="s">
        <v>11010</v>
      </c>
      <c r="L276" s="43" t="s">
        <v>11011</v>
      </c>
      <c r="M276" s="45">
        <v>55595</v>
      </c>
      <c r="N276" s="43" t="s">
        <v>1046</v>
      </c>
      <c r="O276" s="43" t="s">
        <v>11549</v>
      </c>
      <c r="P276" s="46" t="s">
        <v>13498</v>
      </c>
      <c r="Q276" s="47">
        <v>45810</v>
      </c>
      <c r="R276" s="48" t="str">
        <f t="shared" si="4"/>
        <v>6652 WM+ VTU 172A Trương Công Định</v>
      </c>
      <c r="S276" s="48" t="str">
        <f>VLOOKUP(U276,Sheet1!$A:$B,2,0)</f>
        <v>WIN-047</v>
      </c>
      <c r="T276" s="43" t="s">
        <v>1044</v>
      </c>
      <c r="U276" s="43" t="s">
        <v>11208</v>
      </c>
      <c r="V276" s="43" t="s">
        <v>1045</v>
      </c>
    </row>
    <row r="277" spans="1:22" x14ac:dyDescent="0.25">
      <c r="A277" s="43" t="s">
        <v>8</v>
      </c>
      <c r="B277" s="43" t="s">
        <v>1043</v>
      </c>
      <c r="C277" s="43" t="s">
        <v>8351</v>
      </c>
      <c r="D277" s="43" t="s">
        <v>8355</v>
      </c>
      <c r="E277" s="43" t="s">
        <v>8340</v>
      </c>
      <c r="F277" s="44">
        <v>111058</v>
      </c>
      <c r="G277" s="43" t="s">
        <v>8341</v>
      </c>
      <c r="H277" s="45">
        <v>1</v>
      </c>
      <c r="I277" s="43" t="s">
        <v>8342</v>
      </c>
      <c r="J277" s="43" t="s">
        <v>8535</v>
      </c>
      <c r="K277" s="43" t="s">
        <v>10934</v>
      </c>
      <c r="L277" s="43" t="s">
        <v>10935</v>
      </c>
      <c r="M277" s="45">
        <v>111058</v>
      </c>
      <c r="N277" s="43" t="s">
        <v>1046</v>
      </c>
      <c r="O277" s="43" t="s">
        <v>11549</v>
      </c>
      <c r="P277" s="46" t="s">
        <v>13498</v>
      </c>
      <c r="Q277" s="47">
        <v>45810</v>
      </c>
      <c r="R277" s="48" t="str">
        <f t="shared" si="4"/>
        <v>6652 WM+ VTU 172A Trương Công Định</v>
      </c>
      <c r="S277" s="48" t="str">
        <f>VLOOKUP(U277,Sheet1!$A:$B,2,0)</f>
        <v>WIN-047</v>
      </c>
      <c r="T277" s="43" t="s">
        <v>1044</v>
      </c>
      <c r="U277" s="43" t="s">
        <v>11208</v>
      </c>
      <c r="V277" s="43" t="s">
        <v>1045</v>
      </c>
    </row>
    <row r="278" spans="1:22" x14ac:dyDescent="0.25">
      <c r="A278" s="43" t="s">
        <v>8</v>
      </c>
      <c r="B278" s="43" t="s">
        <v>1043</v>
      </c>
      <c r="C278" s="43" t="s">
        <v>8364</v>
      </c>
      <c r="D278" s="43" t="s">
        <v>8365</v>
      </c>
      <c r="E278" s="43" t="s">
        <v>8340</v>
      </c>
      <c r="F278" s="44">
        <v>100364</v>
      </c>
      <c r="G278" s="43" t="s">
        <v>8341</v>
      </c>
      <c r="H278" s="45">
        <v>2</v>
      </c>
      <c r="I278" s="43" t="s">
        <v>8342</v>
      </c>
      <c r="J278" s="43" t="s">
        <v>8535</v>
      </c>
      <c r="K278" s="43" t="s">
        <v>10938</v>
      </c>
      <c r="L278" s="43" t="s">
        <v>10939</v>
      </c>
      <c r="M278" s="45">
        <v>50182</v>
      </c>
      <c r="N278" s="43" t="s">
        <v>1046</v>
      </c>
      <c r="O278" s="43" t="s">
        <v>11549</v>
      </c>
      <c r="P278" s="46" t="s">
        <v>13498</v>
      </c>
      <c r="Q278" s="47">
        <v>45810</v>
      </c>
      <c r="R278" s="48" t="str">
        <f t="shared" si="4"/>
        <v>6652 WM+ VTU 172A Trương Công Định</v>
      </c>
      <c r="S278" s="48" t="str">
        <f>VLOOKUP(U278,Sheet1!$A:$B,2,0)</f>
        <v>WIN-047</v>
      </c>
      <c r="T278" s="43" t="s">
        <v>1044</v>
      </c>
      <c r="U278" s="43" t="s">
        <v>11208</v>
      </c>
      <c r="V278" s="43" t="s">
        <v>1045</v>
      </c>
    </row>
    <row r="279" spans="1:22" x14ac:dyDescent="0.25">
      <c r="A279" s="43" t="s">
        <v>8</v>
      </c>
      <c r="B279" s="43" t="s">
        <v>396</v>
      </c>
      <c r="C279" s="43" t="s">
        <v>8338</v>
      </c>
      <c r="D279" s="43" t="s">
        <v>8371</v>
      </c>
      <c r="E279" s="43" t="s">
        <v>8340</v>
      </c>
      <c r="F279" s="44">
        <v>50400</v>
      </c>
      <c r="G279" s="43" t="s">
        <v>8341</v>
      </c>
      <c r="H279" s="45">
        <v>1</v>
      </c>
      <c r="I279" s="43" t="s">
        <v>8342</v>
      </c>
      <c r="J279" s="43" t="s">
        <v>8536</v>
      </c>
      <c r="K279" s="43" t="s">
        <v>10936</v>
      </c>
      <c r="L279" s="43" t="s">
        <v>10937</v>
      </c>
      <c r="M279" s="45">
        <v>50400</v>
      </c>
      <c r="N279" s="43" t="s">
        <v>399</v>
      </c>
      <c r="O279" s="43" t="s">
        <v>11549</v>
      </c>
      <c r="P279" s="46" t="s">
        <v>13499</v>
      </c>
      <c r="Q279" s="47">
        <v>45810</v>
      </c>
      <c r="R279" s="48" t="str">
        <f t="shared" si="4"/>
        <v>1569 WM HNI Đan Phượng</v>
      </c>
      <c r="S279" s="48" t="str">
        <f>VLOOKUP(U279,Sheet1!$A:$B,2,0)</f>
        <v>WIN-002</v>
      </c>
      <c r="T279" s="43" t="s">
        <v>397</v>
      </c>
      <c r="U279" s="43" t="s">
        <v>11033</v>
      </c>
      <c r="V279" s="43" t="s">
        <v>398</v>
      </c>
    </row>
    <row r="280" spans="1:22" x14ac:dyDescent="0.25">
      <c r="A280" s="43" t="s">
        <v>8</v>
      </c>
      <c r="B280" s="43" t="s">
        <v>396</v>
      </c>
      <c r="C280" s="43" t="s">
        <v>8351</v>
      </c>
      <c r="D280" s="43" t="s">
        <v>8339</v>
      </c>
      <c r="E280" s="43" t="s">
        <v>8340</v>
      </c>
      <c r="F280" s="44">
        <v>170280</v>
      </c>
      <c r="G280" s="43" t="s">
        <v>8341</v>
      </c>
      <c r="H280" s="45">
        <v>3</v>
      </c>
      <c r="I280" s="43" t="s">
        <v>8342</v>
      </c>
      <c r="J280" s="43" t="s">
        <v>8536</v>
      </c>
      <c r="K280" s="43" t="s">
        <v>10897</v>
      </c>
      <c r="L280" s="43" t="s">
        <v>10898</v>
      </c>
      <c r="M280" s="45">
        <v>56760</v>
      </c>
      <c r="N280" s="43" t="s">
        <v>399</v>
      </c>
      <c r="O280" s="43" t="s">
        <v>11549</v>
      </c>
      <c r="P280" s="46" t="s">
        <v>13499</v>
      </c>
      <c r="Q280" s="47">
        <v>45810</v>
      </c>
      <c r="R280" s="48" t="str">
        <f t="shared" si="4"/>
        <v>1569 WM HNI Đan Phượng</v>
      </c>
      <c r="S280" s="48" t="str">
        <f>VLOOKUP(U280,Sheet1!$A:$B,2,0)</f>
        <v>WIN-002</v>
      </c>
      <c r="T280" s="43" t="s">
        <v>397</v>
      </c>
      <c r="U280" s="43" t="s">
        <v>11033</v>
      </c>
      <c r="V280" s="43" t="s">
        <v>398</v>
      </c>
    </row>
    <row r="281" spans="1:22" x14ac:dyDescent="0.25">
      <c r="A281" s="43" t="s">
        <v>8</v>
      </c>
      <c r="B281" s="43" t="s">
        <v>662</v>
      </c>
      <c r="C281" s="43" t="s">
        <v>8338</v>
      </c>
      <c r="D281" s="43" t="s">
        <v>8368</v>
      </c>
      <c r="E281" s="43" t="s">
        <v>8340</v>
      </c>
      <c r="F281" s="44">
        <v>111190</v>
      </c>
      <c r="G281" s="43" t="s">
        <v>8341</v>
      </c>
      <c r="H281" s="45">
        <v>2</v>
      </c>
      <c r="I281" s="43" t="s">
        <v>8342</v>
      </c>
      <c r="J281" s="43" t="s">
        <v>8537</v>
      </c>
      <c r="K281" s="43" t="s">
        <v>11010</v>
      </c>
      <c r="L281" s="43" t="s">
        <v>11011</v>
      </c>
      <c r="M281" s="45">
        <v>55595</v>
      </c>
      <c r="N281" s="43" t="s">
        <v>665</v>
      </c>
      <c r="O281" s="43" t="s">
        <v>11549</v>
      </c>
      <c r="P281" s="46" t="s">
        <v>13500</v>
      </c>
      <c r="Q281" s="47">
        <v>45810</v>
      </c>
      <c r="R281" s="48" t="str">
        <f t="shared" si="4"/>
        <v>3459 WM+ KHA 184 Dã Tượng</v>
      </c>
      <c r="S281" s="48" t="str">
        <f>VLOOKUP(U281,Sheet1!$A:$B,2,0)</f>
        <v>WIN-028</v>
      </c>
      <c r="T281" s="43" t="s">
        <v>663</v>
      </c>
      <c r="U281" s="43" t="s">
        <v>11138</v>
      </c>
      <c r="V281" s="43" t="s">
        <v>664</v>
      </c>
    </row>
    <row r="282" spans="1:22" x14ac:dyDescent="0.25">
      <c r="A282" s="43" t="s">
        <v>8</v>
      </c>
      <c r="B282" s="43" t="s">
        <v>894</v>
      </c>
      <c r="C282" s="43" t="s">
        <v>8338</v>
      </c>
      <c r="D282" s="43" t="s">
        <v>8355</v>
      </c>
      <c r="E282" s="43" t="s">
        <v>8340</v>
      </c>
      <c r="F282" s="44">
        <v>111058</v>
      </c>
      <c r="G282" s="43" t="s">
        <v>8341</v>
      </c>
      <c r="H282" s="45">
        <v>1</v>
      </c>
      <c r="I282" s="43" t="s">
        <v>8342</v>
      </c>
      <c r="J282" s="43" t="s">
        <v>8538</v>
      </c>
      <c r="K282" s="43" t="s">
        <v>10934</v>
      </c>
      <c r="L282" s="43" t="s">
        <v>10935</v>
      </c>
      <c r="M282" s="45">
        <v>111058</v>
      </c>
      <c r="N282" s="43" t="s">
        <v>897</v>
      </c>
      <c r="O282" s="43" t="s">
        <v>11549</v>
      </c>
      <c r="P282" s="46" t="s">
        <v>11744</v>
      </c>
      <c r="Q282" s="47">
        <v>45810</v>
      </c>
      <c r="R282" s="48" t="str">
        <f t="shared" si="4"/>
        <v>5364 WM+ BTN 22-24 Nguyễn Hội</v>
      </c>
      <c r="S282" s="48" t="str">
        <f>VLOOKUP(U282,Sheet1!$A:$B,2,0)</f>
        <v>WIN-062</v>
      </c>
      <c r="T282" s="43" t="s">
        <v>895</v>
      </c>
      <c r="U282" s="43" t="s">
        <v>11262</v>
      </c>
      <c r="V282" s="43" t="s">
        <v>896</v>
      </c>
    </row>
    <row r="283" spans="1:22" x14ac:dyDescent="0.25">
      <c r="A283" s="43" t="s">
        <v>8</v>
      </c>
      <c r="B283" s="43" t="s">
        <v>650</v>
      </c>
      <c r="C283" s="43" t="s">
        <v>8338</v>
      </c>
      <c r="D283" s="43" t="s">
        <v>8352</v>
      </c>
      <c r="E283" s="43" t="s">
        <v>8340</v>
      </c>
      <c r="F283" s="44">
        <v>121770</v>
      </c>
      <c r="G283" s="43" t="s">
        <v>8341</v>
      </c>
      <c r="H283" s="45">
        <v>2</v>
      </c>
      <c r="I283" s="43" t="s">
        <v>8342</v>
      </c>
      <c r="J283" s="43" t="s">
        <v>8539</v>
      </c>
      <c r="K283" s="43" t="s">
        <v>10881</v>
      </c>
      <c r="L283" s="43" t="s">
        <v>10882</v>
      </c>
      <c r="M283" s="45">
        <v>60885</v>
      </c>
      <c r="N283" s="43" t="s">
        <v>653</v>
      </c>
      <c r="O283" s="43" t="s">
        <v>11549</v>
      </c>
      <c r="P283" s="46" t="s">
        <v>13501</v>
      </c>
      <c r="Q283" s="47">
        <v>45810</v>
      </c>
      <c r="R283" s="48" t="str">
        <f t="shared" si="4"/>
        <v>3352 WM+ HCM 23 24N Nguyễn Thị Tần</v>
      </c>
      <c r="S283" s="48" t="str">
        <f>VLOOKUP(U283,Sheet1!$A:$B,2,0)</f>
        <v>WIN</v>
      </c>
      <c r="T283" s="43" t="s">
        <v>651</v>
      </c>
      <c r="U283" s="43" t="s">
        <v>11213</v>
      </c>
      <c r="V283" s="43" t="s">
        <v>652</v>
      </c>
    </row>
    <row r="284" spans="1:22" x14ac:dyDescent="0.25">
      <c r="A284" s="43" t="s">
        <v>8</v>
      </c>
      <c r="B284" s="43" t="s">
        <v>650</v>
      </c>
      <c r="C284" s="43" t="s">
        <v>8351</v>
      </c>
      <c r="D284" s="43" t="s">
        <v>8339</v>
      </c>
      <c r="E284" s="43" t="s">
        <v>8340</v>
      </c>
      <c r="F284" s="44">
        <v>283800</v>
      </c>
      <c r="G284" s="43" t="s">
        <v>8341</v>
      </c>
      <c r="H284" s="45">
        <v>5</v>
      </c>
      <c r="I284" s="43" t="s">
        <v>8342</v>
      </c>
      <c r="J284" s="43" t="s">
        <v>8539</v>
      </c>
      <c r="K284" s="43" t="s">
        <v>10897</v>
      </c>
      <c r="L284" s="43" t="s">
        <v>10898</v>
      </c>
      <c r="M284" s="45">
        <v>56760</v>
      </c>
      <c r="N284" s="43" t="s">
        <v>653</v>
      </c>
      <c r="O284" s="43" t="s">
        <v>11549</v>
      </c>
      <c r="P284" s="46" t="s">
        <v>13501</v>
      </c>
      <c r="Q284" s="47">
        <v>45810</v>
      </c>
      <c r="R284" s="48" t="str">
        <f t="shared" si="4"/>
        <v>3352 WM+ HCM 23 24N Nguyễn Thị Tần</v>
      </c>
      <c r="S284" s="48" t="str">
        <f>VLOOKUP(U284,Sheet1!$A:$B,2,0)</f>
        <v>WIN</v>
      </c>
      <c r="T284" s="43" t="s">
        <v>651</v>
      </c>
      <c r="U284" s="43" t="s">
        <v>11213</v>
      </c>
      <c r="V284" s="43" t="s">
        <v>652</v>
      </c>
    </row>
    <row r="285" spans="1:22" x14ac:dyDescent="0.25">
      <c r="A285" s="43" t="s">
        <v>8</v>
      </c>
      <c r="B285" s="43" t="s">
        <v>650</v>
      </c>
      <c r="C285" s="43" t="s">
        <v>8364</v>
      </c>
      <c r="D285" s="43" t="s">
        <v>8355</v>
      </c>
      <c r="E285" s="43" t="s">
        <v>8340</v>
      </c>
      <c r="F285" s="44">
        <v>333174</v>
      </c>
      <c r="G285" s="43" t="s">
        <v>8341</v>
      </c>
      <c r="H285" s="45">
        <v>3</v>
      </c>
      <c r="I285" s="43" t="s">
        <v>8342</v>
      </c>
      <c r="J285" s="43" t="s">
        <v>8539</v>
      </c>
      <c r="K285" s="43" t="s">
        <v>10934</v>
      </c>
      <c r="L285" s="43" t="s">
        <v>10935</v>
      </c>
      <c r="M285" s="45">
        <v>111058</v>
      </c>
      <c r="N285" s="43" t="s">
        <v>653</v>
      </c>
      <c r="O285" s="43" t="s">
        <v>11549</v>
      </c>
      <c r="P285" s="46" t="s">
        <v>13501</v>
      </c>
      <c r="Q285" s="47">
        <v>45810</v>
      </c>
      <c r="R285" s="48" t="str">
        <f t="shared" si="4"/>
        <v>3352 WM+ HCM 23 24N Nguyễn Thị Tần</v>
      </c>
      <c r="S285" s="48" t="str">
        <f>VLOOKUP(U285,Sheet1!$A:$B,2,0)</f>
        <v>WIN</v>
      </c>
      <c r="T285" s="43" t="s">
        <v>651</v>
      </c>
      <c r="U285" s="43" t="s">
        <v>11213</v>
      </c>
      <c r="V285" s="43" t="s">
        <v>652</v>
      </c>
    </row>
    <row r="286" spans="1:22" x14ac:dyDescent="0.25">
      <c r="A286" s="43" t="s">
        <v>8</v>
      </c>
      <c r="B286" s="43" t="s">
        <v>650</v>
      </c>
      <c r="C286" s="43" t="s">
        <v>8367</v>
      </c>
      <c r="D286" s="43" t="s">
        <v>8358</v>
      </c>
      <c r="E286" s="43" t="s">
        <v>8340</v>
      </c>
      <c r="F286" s="44">
        <v>334818</v>
      </c>
      <c r="G286" s="43" t="s">
        <v>8341</v>
      </c>
      <c r="H286" s="45">
        <v>3</v>
      </c>
      <c r="I286" s="43" t="s">
        <v>8342</v>
      </c>
      <c r="J286" s="43" t="s">
        <v>8539</v>
      </c>
      <c r="K286" s="43" t="s">
        <v>10922</v>
      </c>
      <c r="L286" s="43" t="s">
        <v>10923</v>
      </c>
      <c r="M286" s="45">
        <v>111606</v>
      </c>
      <c r="N286" s="43" t="s">
        <v>653</v>
      </c>
      <c r="O286" s="43" t="s">
        <v>11549</v>
      </c>
      <c r="P286" s="46" t="s">
        <v>13501</v>
      </c>
      <c r="Q286" s="47">
        <v>45810</v>
      </c>
      <c r="R286" s="48" t="str">
        <f t="shared" si="4"/>
        <v>3352 WM+ HCM 23 24N Nguyễn Thị Tần</v>
      </c>
      <c r="S286" s="48" t="str">
        <f>VLOOKUP(U286,Sheet1!$A:$B,2,0)</f>
        <v>WIN</v>
      </c>
      <c r="T286" s="43" t="s">
        <v>651</v>
      </c>
      <c r="U286" s="43" t="s">
        <v>11213</v>
      </c>
      <c r="V286" s="43" t="s">
        <v>652</v>
      </c>
    </row>
    <row r="287" spans="1:22" x14ac:dyDescent="0.25">
      <c r="A287" s="43" t="s">
        <v>8</v>
      </c>
      <c r="B287" s="43" t="s">
        <v>650</v>
      </c>
      <c r="C287" s="43" t="s">
        <v>8451</v>
      </c>
      <c r="D287" s="43" t="s">
        <v>8361</v>
      </c>
      <c r="E287" s="43" t="s">
        <v>8340</v>
      </c>
      <c r="F287" s="44">
        <v>46000</v>
      </c>
      <c r="G287" s="43" t="s">
        <v>8341</v>
      </c>
      <c r="H287" s="45">
        <v>1</v>
      </c>
      <c r="I287" s="43" t="s">
        <v>8342</v>
      </c>
      <c r="J287" s="43" t="s">
        <v>8539</v>
      </c>
      <c r="K287" s="43" t="s">
        <v>10983</v>
      </c>
      <c r="L287" s="43" t="s">
        <v>10984</v>
      </c>
      <c r="M287" s="45">
        <v>46000</v>
      </c>
      <c r="N287" s="43" t="s">
        <v>653</v>
      </c>
      <c r="O287" s="43" t="s">
        <v>11549</v>
      </c>
      <c r="P287" s="46" t="s">
        <v>13501</v>
      </c>
      <c r="Q287" s="47">
        <v>45810</v>
      </c>
      <c r="R287" s="48" t="str">
        <f t="shared" si="4"/>
        <v>3352 WM+ HCM 23 24N Nguyễn Thị Tần</v>
      </c>
      <c r="S287" s="48" t="str">
        <f>VLOOKUP(U287,Sheet1!$A:$B,2,0)</f>
        <v>WIN</v>
      </c>
      <c r="T287" s="43" t="s">
        <v>651</v>
      </c>
      <c r="U287" s="43" t="s">
        <v>11213</v>
      </c>
      <c r="V287" s="43" t="s">
        <v>652</v>
      </c>
    </row>
    <row r="288" spans="1:22" x14ac:dyDescent="0.25">
      <c r="A288" s="43" t="s">
        <v>8</v>
      </c>
      <c r="B288" s="43" t="s">
        <v>778</v>
      </c>
      <c r="C288" s="43" t="s">
        <v>8338</v>
      </c>
      <c r="D288" s="43" t="s">
        <v>8355</v>
      </c>
      <c r="E288" s="43" t="s">
        <v>8340</v>
      </c>
      <c r="F288" s="44">
        <v>111058</v>
      </c>
      <c r="G288" s="43" t="s">
        <v>8341</v>
      </c>
      <c r="H288" s="45">
        <v>1</v>
      </c>
      <c r="I288" s="43" t="s">
        <v>8342</v>
      </c>
      <c r="J288" s="43" t="s">
        <v>8540</v>
      </c>
      <c r="K288" s="43" t="s">
        <v>10934</v>
      </c>
      <c r="L288" s="43" t="s">
        <v>10935</v>
      </c>
      <c r="M288" s="45">
        <v>111058</v>
      </c>
      <c r="N288" s="43" t="s">
        <v>781</v>
      </c>
      <c r="O288" s="43" t="s">
        <v>11549</v>
      </c>
      <c r="P288" s="46" t="s">
        <v>13502</v>
      </c>
      <c r="Q288" s="47">
        <v>45810</v>
      </c>
      <c r="R288" s="48" t="str">
        <f t="shared" si="4"/>
        <v>4456 WM+ QNH Dự án KDC lấn biển cọc</v>
      </c>
      <c r="S288" s="48" t="str">
        <f>VLOOKUP(U288,Sheet1!$A:$B,2,0)</f>
        <v>WIN-007</v>
      </c>
      <c r="T288" s="43" t="s">
        <v>779</v>
      </c>
      <c r="U288" s="43" t="s">
        <v>11053</v>
      </c>
      <c r="V288" s="43" t="s">
        <v>780</v>
      </c>
    </row>
    <row r="289" spans="1:22" x14ac:dyDescent="0.25">
      <c r="A289" s="43" t="s">
        <v>8</v>
      </c>
      <c r="B289" s="43" t="s">
        <v>658</v>
      </c>
      <c r="C289" s="43" t="s">
        <v>8338</v>
      </c>
      <c r="D289" s="43" t="s">
        <v>8365</v>
      </c>
      <c r="E289" s="43" t="s">
        <v>8340</v>
      </c>
      <c r="F289" s="44">
        <v>50182</v>
      </c>
      <c r="G289" s="43" t="s">
        <v>8341</v>
      </c>
      <c r="H289" s="45">
        <v>1</v>
      </c>
      <c r="I289" s="43" t="s">
        <v>8342</v>
      </c>
      <c r="J289" s="43" t="s">
        <v>8541</v>
      </c>
      <c r="K289" s="43" t="s">
        <v>10938</v>
      </c>
      <c r="L289" s="43" t="s">
        <v>10939</v>
      </c>
      <c r="M289" s="45">
        <v>50182</v>
      </c>
      <c r="N289" s="43" t="s">
        <v>661</v>
      </c>
      <c r="O289" s="43" t="s">
        <v>11549</v>
      </c>
      <c r="P289" s="46" t="s">
        <v>13503</v>
      </c>
      <c r="Q289" s="47">
        <v>45810</v>
      </c>
      <c r="R289" s="48" t="str">
        <f t="shared" si="4"/>
        <v>3454 WM+ HNI 451 Đại Mỗ</v>
      </c>
      <c r="S289" s="48" t="str">
        <f>VLOOKUP(U289,Sheet1!$A:$B,2,0)</f>
        <v>WIN-002</v>
      </c>
      <c r="T289" s="43" t="s">
        <v>659</v>
      </c>
      <c r="U289" s="43" t="s">
        <v>11033</v>
      </c>
      <c r="V289" s="43" t="s">
        <v>660</v>
      </c>
    </row>
    <row r="290" spans="1:22" x14ac:dyDescent="0.25">
      <c r="A290" s="43" t="s">
        <v>8</v>
      </c>
      <c r="B290" s="43" t="s">
        <v>658</v>
      </c>
      <c r="C290" s="43" t="s">
        <v>8351</v>
      </c>
      <c r="D290" s="43" t="s">
        <v>8361</v>
      </c>
      <c r="E290" s="43" t="s">
        <v>8340</v>
      </c>
      <c r="F290" s="44">
        <v>92000</v>
      </c>
      <c r="G290" s="43" t="s">
        <v>8341</v>
      </c>
      <c r="H290" s="45">
        <v>2</v>
      </c>
      <c r="I290" s="43" t="s">
        <v>8342</v>
      </c>
      <c r="J290" s="43" t="s">
        <v>8541</v>
      </c>
      <c r="K290" s="43" t="s">
        <v>10983</v>
      </c>
      <c r="L290" s="43" t="s">
        <v>10984</v>
      </c>
      <c r="M290" s="45">
        <v>46000</v>
      </c>
      <c r="N290" s="43" t="s">
        <v>661</v>
      </c>
      <c r="O290" s="43" t="s">
        <v>11549</v>
      </c>
      <c r="P290" s="46" t="s">
        <v>13503</v>
      </c>
      <c r="Q290" s="47">
        <v>45810</v>
      </c>
      <c r="R290" s="48" t="str">
        <f t="shared" si="4"/>
        <v>3454 WM+ HNI 451 Đại Mỗ</v>
      </c>
      <c r="S290" s="48" t="str">
        <f>VLOOKUP(U290,Sheet1!$A:$B,2,0)</f>
        <v>WIN-002</v>
      </c>
      <c r="T290" s="43" t="s">
        <v>659</v>
      </c>
      <c r="U290" s="43" t="s">
        <v>11033</v>
      </c>
      <c r="V290" s="43" t="s">
        <v>660</v>
      </c>
    </row>
    <row r="291" spans="1:22" x14ac:dyDescent="0.25">
      <c r="A291" s="43" t="s">
        <v>8</v>
      </c>
      <c r="B291" s="43" t="s">
        <v>424</v>
      </c>
      <c r="C291" s="43" t="s">
        <v>8338</v>
      </c>
      <c r="D291" s="43" t="s">
        <v>8358</v>
      </c>
      <c r="E291" s="43" t="s">
        <v>8340</v>
      </c>
      <c r="F291" s="44">
        <v>111606</v>
      </c>
      <c r="G291" s="43" t="s">
        <v>8341</v>
      </c>
      <c r="H291" s="45">
        <v>1</v>
      </c>
      <c r="I291" s="43" t="s">
        <v>8342</v>
      </c>
      <c r="J291" s="43" t="s">
        <v>8542</v>
      </c>
      <c r="K291" s="43" t="s">
        <v>10922</v>
      </c>
      <c r="L291" s="43" t="s">
        <v>10923</v>
      </c>
      <c r="M291" s="45">
        <v>111606</v>
      </c>
      <c r="N291" s="43" t="s">
        <v>427</v>
      </c>
      <c r="O291" s="43" t="s">
        <v>11549</v>
      </c>
      <c r="P291" s="46" t="s">
        <v>13504</v>
      </c>
      <c r="Q291" s="47">
        <v>45810</v>
      </c>
      <c r="R291" s="48" t="str">
        <f t="shared" si="4"/>
        <v>1664 WM HNI La Thành</v>
      </c>
      <c r="S291" s="48" t="str">
        <f>VLOOKUP(U291,Sheet1!$A:$B,2,0)</f>
        <v>WIN-002</v>
      </c>
      <c r="T291" s="43" t="s">
        <v>425</v>
      </c>
      <c r="U291" s="43" t="s">
        <v>11033</v>
      </c>
      <c r="V291" s="43" t="s">
        <v>426</v>
      </c>
    </row>
    <row r="292" spans="1:22" x14ac:dyDescent="0.25">
      <c r="A292" s="43" t="s">
        <v>8</v>
      </c>
      <c r="B292" s="43" t="s">
        <v>424</v>
      </c>
      <c r="C292" s="43" t="s">
        <v>8351</v>
      </c>
      <c r="D292" s="43" t="s">
        <v>8339</v>
      </c>
      <c r="E292" s="43" t="s">
        <v>8340</v>
      </c>
      <c r="F292" s="44">
        <v>113520</v>
      </c>
      <c r="G292" s="43" t="s">
        <v>8341</v>
      </c>
      <c r="H292" s="45">
        <v>2</v>
      </c>
      <c r="I292" s="43" t="s">
        <v>8342</v>
      </c>
      <c r="J292" s="43" t="s">
        <v>8542</v>
      </c>
      <c r="K292" s="43" t="s">
        <v>10897</v>
      </c>
      <c r="L292" s="43" t="s">
        <v>10898</v>
      </c>
      <c r="M292" s="45">
        <v>56760</v>
      </c>
      <c r="N292" s="43" t="s">
        <v>427</v>
      </c>
      <c r="O292" s="43" t="s">
        <v>11549</v>
      </c>
      <c r="P292" s="46" t="s">
        <v>13504</v>
      </c>
      <c r="Q292" s="47">
        <v>45810</v>
      </c>
      <c r="R292" s="48" t="str">
        <f t="shared" si="4"/>
        <v>1664 WM HNI La Thành</v>
      </c>
      <c r="S292" s="48" t="str">
        <f>VLOOKUP(U292,Sheet1!$A:$B,2,0)</f>
        <v>WIN-002</v>
      </c>
      <c r="T292" s="43" t="s">
        <v>425</v>
      </c>
      <c r="U292" s="43" t="s">
        <v>11033</v>
      </c>
      <c r="V292" s="43" t="s">
        <v>426</v>
      </c>
    </row>
    <row r="293" spans="1:22" x14ac:dyDescent="0.25">
      <c r="A293" s="43" t="s">
        <v>8</v>
      </c>
      <c r="B293" s="43" t="s">
        <v>424</v>
      </c>
      <c r="C293" s="43" t="s">
        <v>8364</v>
      </c>
      <c r="D293" s="43" t="s">
        <v>8346</v>
      </c>
      <c r="E293" s="43" t="s">
        <v>8340</v>
      </c>
      <c r="F293" s="44">
        <v>148500</v>
      </c>
      <c r="G293" s="43" t="s">
        <v>8341</v>
      </c>
      <c r="H293" s="45">
        <v>3</v>
      </c>
      <c r="I293" s="43" t="s">
        <v>8342</v>
      </c>
      <c r="J293" s="43" t="s">
        <v>8542</v>
      </c>
      <c r="K293" s="43" t="s">
        <v>10927</v>
      </c>
      <c r="L293" s="43" t="s">
        <v>10928</v>
      </c>
      <c r="M293" s="45">
        <v>49500</v>
      </c>
      <c r="N293" s="43" t="s">
        <v>427</v>
      </c>
      <c r="O293" s="43" t="s">
        <v>11549</v>
      </c>
      <c r="P293" s="46" t="s">
        <v>13504</v>
      </c>
      <c r="Q293" s="47">
        <v>45810</v>
      </c>
      <c r="R293" s="48" t="str">
        <f t="shared" si="4"/>
        <v>1664 WM HNI La Thành</v>
      </c>
      <c r="S293" s="48" t="str">
        <f>VLOOKUP(U293,Sheet1!$A:$B,2,0)</f>
        <v>WIN-002</v>
      </c>
      <c r="T293" s="43" t="s">
        <v>425</v>
      </c>
      <c r="U293" s="43" t="s">
        <v>11033</v>
      </c>
      <c r="V293" s="43" t="s">
        <v>426</v>
      </c>
    </row>
    <row r="294" spans="1:22" x14ac:dyDescent="0.25">
      <c r="A294" s="43" t="s">
        <v>8</v>
      </c>
      <c r="B294" s="43" t="s">
        <v>400</v>
      </c>
      <c r="C294" s="43" t="s">
        <v>8338</v>
      </c>
      <c r="D294" s="43" t="s">
        <v>8410</v>
      </c>
      <c r="E294" s="43" t="s">
        <v>8340</v>
      </c>
      <c r="F294" s="44">
        <v>60213</v>
      </c>
      <c r="G294" s="43" t="s">
        <v>8341</v>
      </c>
      <c r="H294" s="45">
        <v>1</v>
      </c>
      <c r="I294" s="43" t="s">
        <v>8342</v>
      </c>
      <c r="J294" s="43" t="s">
        <v>8543</v>
      </c>
      <c r="K294" s="43" t="s">
        <v>10883</v>
      </c>
      <c r="L294" s="43" t="s">
        <v>10884</v>
      </c>
      <c r="M294" s="45">
        <v>60213</v>
      </c>
      <c r="N294" s="43" t="s">
        <v>403</v>
      </c>
      <c r="O294" s="43" t="s">
        <v>11549</v>
      </c>
      <c r="P294" s="46" t="s">
        <v>13505</v>
      </c>
      <c r="Q294" s="47">
        <v>45810</v>
      </c>
      <c r="R294" s="48" t="str">
        <f t="shared" si="4"/>
        <v>1590 WM VCP HNI Bắc Từ Liêm</v>
      </c>
      <c r="S294" s="48" t="str">
        <f>VLOOKUP(U294,Sheet1!$A:$B,2,0)</f>
        <v>WIN-002</v>
      </c>
      <c r="T294" s="43" t="s">
        <v>401</v>
      </c>
      <c r="U294" s="43" t="s">
        <v>11033</v>
      </c>
      <c r="V294" s="43" t="s">
        <v>402</v>
      </c>
    </row>
    <row r="295" spans="1:22" x14ac:dyDescent="0.25">
      <c r="A295" s="43" t="s">
        <v>8</v>
      </c>
      <c r="B295" s="43" t="s">
        <v>496</v>
      </c>
      <c r="C295" s="43" t="s">
        <v>8338</v>
      </c>
      <c r="D295" s="43" t="s">
        <v>8352</v>
      </c>
      <c r="E295" s="43" t="s">
        <v>8340</v>
      </c>
      <c r="F295" s="44">
        <v>222750</v>
      </c>
      <c r="G295" s="43" t="s">
        <v>8341</v>
      </c>
      <c r="H295" s="45">
        <v>3</v>
      </c>
      <c r="I295" s="43" t="s">
        <v>8342</v>
      </c>
      <c r="J295" s="43" t="s">
        <v>8544</v>
      </c>
      <c r="K295" s="43" t="s">
        <v>10881</v>
      </c>
      <c r="L295" s="43" t="s">
        <v>10882</v>
      </c>
      <c r="M295" s="45">
        <v>74250</v>
      </c>
      <c r="N295" s="43" t="s">
        <v>499</v>
      </c>
      <c r="O295" s="43" t="s">
        <v>11549</v>
      </c>
      <c r="P295" s="46" t="s">
        <v>13506</v>
      </c>
      <c r="Q295" s="47">
        <v>45810</v>
      </c>
      <c r="R295" s="48" t="str">
        <f t="shared" si="4"/>
        <v>2AAU WM+ BNH Khu phố Đỉnh, Phố Mới</v>
      </c>
      <c r="S295" s="48" t="str">
        <f>VLOOKUP(U295,Sheet1!$A:$B,2,0)</f>
        <v>WIN-031</v>
      </c>
      <c r="T295" s="43" t="s">
        <v>497</v>
      </c>
      <c r="U295" s="43" t="s">
        <v>11153</v>
      </c>
      <c r="V295" s="43" t="s">
        <v>498</v>
      </c>
    </row>
    <row r="296" spans="1:22" x14ac:dyDescent="0.25">
      <c r="A296" s="43" t="s">
        <v>8</v>
      </c>
      <c r="B296" s="43" t="s">
        <v>496</v>
      </c>
      <c r="C296" s="43" t="s">
        <v>8351</v>
      </c>
      <c r="D296" s="43" t="s">
        <v>8361</v>
      </c>
      <c r="E296" s="43" t="s">
        <v>8340</v>
      </c>
      <c r="F296" s="44">
        <v>92000</v>
      </c>
      <c r="G296" s="43" t="s">
        <v>8341</v>
      </c>
      <c r="H296" s="45">
        <v>2</v>
      </c>
      <c r="I296" s="43" t="s">
        <v>8342</v>
      </c>
      <c r="J296" s="43" t="s">
        <v>8544</v>
      </c>
      <c r="K296" s="43" t="s">
        <v>10983</v>
      </c>
      <c r="L296" s="43" t="s">
        <v>10984</v>
      </c>
      <c r="M296" s="45">
        <v>46000</v>
      </c>
      <c r="N296" s="43" t="s">
        <v>499</v>
      </c>
      <c r="O296" s="43" t="s">
        <v>11549</v>
      </c>
      <c r="P296" s="46" t="s">
        <v>13506</v>
      </c>
      <c r="Q296" s="47">
        <v>45810</v>
      </c>
      <c r="R296" s="48" t="str">
        <f t="shared" si="4"/>
        <v>2AAU WM+ BNH Khu phố Đỉnh, Phố Mới</v>
      </c>
      <c r="S296" s="48" t="str">
        <f>VLOOKUP(U296,Sheet1!$A:$B,2,0)</f>
        <v>WIN-031</v>
      </c>
      <c r="T296" s="43" t="s">
        <v>497</v>
      </c>
      <c r="U296" s="43" t="s">
        <v>11153</v>
      </c>
      <c r="V296" s="43" t="s">
        <v>498</v>
      </c>
    </row>
    <row r="297" spans="1:22" x14ac:dyDescent="0.25">
      <c r="A297" s="43" t="s">
        <v>8</v>
      </c>
      <c r="B297" s="43" t="s">
        <v>1073</v>
      </c>
      <c r="C297" s="43" t="s">
        <v>8338</v>
      </c>
      <c r="D297" s="43" t="s">
        <v>8410</v>
      </c>
      <c r="E297" s="43" t="s">
        <v>8340</v>
      </c>
      <c r="F297" s="44">
        <v>60213</v>
      </c>
      <c r="G297" s="43" t="s">
        <v>8341</v>
      </c>
      <c r="H297" s="45">
        <v>1</v>
      </c>
      <c r="I297" s="43" t="s">
        <v>8342</v>
      </c>
      <c r="J297" s="43" t="s">
        <v>8545</v>
      </c>
      <c r="K297" s="43" t="s">
        <v>10883</v>
      </c>
      <c r="L297" s="43" t="s">
        <v>10884</v>
      </c>
      <c r="M297" s="45">
        <v>60213</v>
      </c>
      <c r="N297" s="43" t="s">
        <v>1076</v>
      </c>
      <c r="O297" s="43" t="s">
        <v>11549</v>
      </c>
      <c r="P297" s="46" t="s">
        <v>13507</v>
      </c>
      <c r="Q297" s="47">
        <v>45810</v>
      </c>
      <c r="R297" s="48" t="str">
        <f t="shared" si="4"/>
        <v>6964 WM+ HCM 05-06, CC Topaz Elite</v>
      </c>
      <c r="S297" s="48" t="str">
        <f>VLOOKUP(U297,Sheet1!$A:$B,2,0)</f>
        <v>WIN</v>
      </c>
      <c r="T297" s="43" t="s">
        <v>1074</v>
      </c>
      <c r="U297" s="43" t="s">
        <v>11213</v>
      </c>
      <c r="V297" s="43" t="s">
        <v>1075</v>
      </c>
    </row>
    <row r="298" spans="1:22" x14ac:dyDescent="0.25">
      <c r="A298" s="43" t="s">
        <v>8</v>
      </c>
      <c r="B298" s="43" t="s">
        <v>1073</v>
      </c>
      <c r="C298" s="43" t="s">
        <v>8351</v>
      </c>
      <c r="D298" s="43" t="s">
        <v>8365</v>
      </c>
      <c r="E298" s="43" t="s">
        <v>8340</v>
      </c>
      <c r="F298" s="44">
        <v>100364</v>
      </c>
      <c r="G298" s="43" t="s">
        <v>8341</v>
      </c>
      <c r="H298" s="45">
        <v>2</v>
      </c>
      <c r="I298" s="43" t="s">
        <v>8342</v>
      </c>
      <c r="J298" s="43" t="s">
        <v>8545</v>
      </c>
      <c r="K298" s="43" t="s">
        <v>10938</v>
      </c>
      <c r="L298" s="43" t="s">
        <v>10939</v>
      </c>
      <c r="M298" s="45">
        <v>50182</v>
      </c>
      <c r="N298" s="43" t="s">
        <v>1076</v>
      </c>
      <c r="O298" s="43" t="s">
        <v>11549</v>
      </c>
      <c r="P298" s="46" t="s">
        <v>13507</v>
      </c>
      <c r="Q298" s="47">
        <v>45810</v>
      </c>
      <c r="R298" s="48" t="str">
        <f t="shared" si="4"/>
        <v>6964 WM+ HCM 05-06, CC Topaz Elite</v>
      </c>
      <c r="S298" s="48" t="str">
        <f>VLOOKUP(U298,Sheet1!$A:$B,2,0)</f>
        <v>WIN</v>
      </c>
      <c r="T298" s="43" t="s">
        <v>1074</v>
      </c>
      <c r="U298" s="43" t="s">
        <v>11213</v>
      </c>
      <c r="V298" s="43" t="s">
        <v>1075</v>
      </c>
    </row>
    <row r="299" spans="1:22" x14ac:dyDescent="0.25">
      <c r="A299" s="43" t="s">
        <v>8</v>
      </c>
      <c r="B299" s="43" t="s">
        <v>456</v>
      </c>
      <c r="C299" s="43" t="s">
        <v>8338</v>
      </c>
      <c r="D299" s="43" t="s">
        <v>8346</v>
      </c>
      <c r="E299" s="43" t="s">
        <v>8340</v>
      </c>
      <c r="F299" s="44">
        <v>49500</v>
      </c>
      <c r="G299" s="43" t="s">
        <v>8341</v>
      </c>
      <c r="H299" s="45">
        <v>1</v>
      </c>
      <c r="I299" s="43" t="s">
        <v>8342</v>
      </c>
      <c r="J299" s="43" t="s">
        <v>8546</v>
      </c>
      <c r="K299" s="43" t="s">
        <v>10927</v>
      </c>
      <c r="L299" s="43" t="s">
        <v>10928</v>
      </c>
      <c r="M299" s="45">
        <v>49500</v>
      </c>
      <c r="N299" s="43" t="s">
        <v>459</v>
      </c>
      <c r="O299" s="43" t="s">
        <v>11549</v>
      </c>
      <c r="P299" s="46" t="s">
        <v>13508</v>
      </c>
      <c r="Q299" s="47">
        <v>45810</v>
      </c>
      <c r="R299" s="48" t="str">
        <f t="shared" si="4"/>
        <v>2589 WM+ DNG 71 Lê Hồng Phong</v>
      </c>
      <c r="S299" s="48" t="str">
        <f>VLOOKUP(U299,Sheet1!$A:$B,2,0)</f>
        <v>WIN-009</v>
      </c>
      <c r="T299" s="43" t="s">
        <v>457</v>
      </c>
      <c r="U299" s="43" t="s">
        <v>11063</v>
      </c>
      <c r="V299" s="43" t="s">
        <v>458</v>
      </c>
    </row>
    <row r="300" spans="1:22" x14ac:dyDescent="0.25">
      <c r="A300" s="43" t="s">
        <v>8</v>
      </c>
      <c r="B300" s="43" t="s">
        <v>902</v>
      </c>
      <c r="C300" s="43" t="s">
        <v>8338</v>
      </c>
      <c r="D300" s="43" t="s">
        <v>8368</v>
      </c>
      <c r="E300" s="43" t="s">
        <v>8340</v>
      </c>
      <c r="F300" s="44">
        <v>55595</v>
      </c>
      <c r="G300" s="43" t="s">
        <v>8341</v>
      </c>
      <c r="H300" s="45">
        <v>1</v>
      </c>
      <c r="I300" s="43" t="s">
        <v>8342</v>
      </c>
      <c r="J300" s="43" t="s">
        <v>8547</v>
      </c>
      <c r="K300" s="43" t="s">
        <v>11010</v>
      </c>
      <c r="L300" s="43" t="s">
        <v>11011</v>
      </c>
      <c r="M300" s="45">
        <v>55595</v>
      </c>
      <c r="N300" s="43" t="s">
        <v>905</v>
      </c>
      <c r="O300" s="43" t="s">
        <v>11549</v>
      </c>
      <c r="P300" s="46" t="s">
        <v>13509</v>
      </c>
      <c r="Q300" s="47">
        <v>45810</v>
      </c>
      <c r="R300" s="48" t="str">
        <f t="shared" si="4"/>
        <v>5449 WIN HCM 532 Phạm Văn Chiêu</v>
      </c>
      <c r="S300" s="48" t="str">
        <f>VLOOKUP(U300,Sheet1!$A:$B,2,0)</f>
        <v>WIN</v>
      </c>
      <c r="T300" s="43" t="s">
        <v>903</v>
      </c>
      <c r="U300" s="43" t="s">
        <v>11213</v>
      </c>
      <c r="V300" s="43" t="s">
        <v>904</v>
      </c>
    </row>
    <row r="301" spans="1:22" x14ac:dyDescent="0.25">
      <c r="A301" s="43" t="s">
        <v>8</v>
      </c>
      <c r="B301" s="43" t="s">
        <v>902</v>
      </c>
      <c r="C301" s="43" t="s">
        <v>8351</v>
      </c>
      <c r="D301" s="43" t="s">
        <v>8352</v>
      </c>
      <c r="E301" s="43" t="s">
        <v>8340</v>
      </c>
      <c r="F301" s="44">
        <v>60885</v>
      </c>
      <c r="G301" s="43" t="s">
        <v>8341</v>
      </c>
      <c r="H301" s="45">
        <v>1</v>
      </c>
      <c r="I301" s="43" t="s">
        <v>8342</v>
      </c>
      <c r="J301" s="43" t="s">
        <v>8547</v>
      </c>
      <c r="K301" s="43" t="s">
        <v>10881</v>
      </c>
      <c r="L301" s="43" t="s">
        <v>10882</v>
      </c>
      <c r="M301" s="45">
        <v>60885</v>
      </c>
      <c r="N301" s="43" t="s">
        <v>905</v>
      </c>
      <c r="O301" s="43" t="s">
        <v>11549</v>
      </c>
      <c r="P301" s="46" t="s">
        <v>13509</v>
      </c>
      <c r="Q301" s="47">
        <v>45810</v>
      </c>
      <c r="R301" s="48" t="str">
        <f t="shared" si="4"/>
        <v>5449 WIN HCM 532 Phạm Văn Chiêu</v>
      </c>
      <c r="S301" s="48" t="str">
        <f>VLOOKUP(U301,Sheet1!$A:$B,2,0)</f>
        <v>WIN</v>
      </c>
      <c r="T301" s="43" t="s">
        <v>903</v>
      </c>
      <c r="U301" s="43" t="s">
        <v>11213</v>
      </c>
      <c r="V301" s="43" t="s">
        <v>904</v>
      </c>
    </row>
    <row r="302" spans="1:22" x14ac:dyDescent="0.25">
      <c r="A302" s="43" t="s">
        <v>8</v>
      </c>
      <c r="B302" s="43" t="s">
        <v>902</v>
      </c>
      <c r="C302" s="43" t="s">
        <v>8364</v>
      </c>
      <c r="D302" s="43" t="s">
        <v>8358</v>
      </c>
      <c r="E302" s="43" t="s">
        <v>8340</v>
      </c>
      <c r="F302" s="44">
        <v>223212</v>
      </c>
      <c r="G302" s="43" t="s">
        <v>8341</v>
      </c>
      <c r="H302" s="45">
        <v>2</v>
      </c>
      <c r="I302" s="43" t="s">
        <v>8342</v>
      </c>
      <c r="J302" s="43" t="s">
        <v>8547</v>
      </c>
      <c r="K302" s="43" t="s">
        <v>10922</v>
      </c>
      <c r="L302" s="43" t="s">
        <v>10923</v>
      </c>
      <c r="M302" s="45">
        <v>111606</v>
      </c>
      <c r="N302" s="43" t="s">
        <v>905</v>
      </c>
      <c r="O302" s="43" t="s">
        <v>11549</v>
      </c>
      <c r="P302" s="46" t="s">
        <v>13509</v>
      </c>
      <c r="Q302" s="47">
        <v>45810</v>
      </c>
      <c r="R302" s="48" t="str">
        <f t="shared" si="4"/>
        <v>5449 WIN HCM 532 Phạm Văn Chiêu</v>
      </c>
      <c r="S302" s="48" t="str">
        <f>VLOOKUP(U302,Sheet1!$A:$B,2,0)</f>
        <v>WIN</v>
      </c>
      <c r="T302" s="43" t="s">
        <v>903</v>
      </c>
      <c r="U302" s="43" t="s">
        <v>11213</v>
      </c>
      <c r="V302" s="43" t="s">
        <v>904</v>
      </c>
    </row>
    <row r="303" spans="1:22" x14ac:dyDescent="0.25">
      <c r="A303" s="43" t="s">
        <v>8</v>
      </c>
      <c r="B303" s="43" t="s">
        <v>460</v>
      </c>
      <c r="C303" s="43" t="s">
        <v>8338</v>
      </c>
      <c r="D303" s="43" t="s">
        <v>8410</v>
      </c>
      <c r="E303" s="43" t="s">
        <v>8340</v>
      </c>
      <c r="F303" s="44">
        <v>180639</v>
      </c>
      <c r="G303" s="43" t="s">
        <v>8341</v>
      </c>
      <c r="H303" s="45">
        <v>3</v>
      </c>
      <c r="I303" s="43" t="s">
        <v>8342</v>
      </c>
      <c r="J303" s="43" t="s">
        <v>8548</v>
      </c>
      <c r="K303" s="43" t="s">
        <v>10883</v>
      </c>
      <c r="L303" s="43" t="s">
        <v>10884</v>
      </c>
      <c r="M303" s="45">
        <v>60213</v>
      </c>
      <c r="N303" s="43" t="s">
        <v>463</v>
      </c>
      <c r="O303" s="43" t="s">
        <v>11549</v>
      </c>
      <c r="P303" s="46" t="s">
        <v>13510</v>
      </c>
      <c r="Q303" s="47">
        <v>45810</v>
      </c>
      <c r="R303" s="48" t="str">
        <f t="shared" si="4"/>
        <v>2747 WM+ HNI 9 Thịnh Liệt</v>
      </c>
      <c r="S303" s="48" t="str">
        <f>VLOOKUP(U303,Sheet1!$A:$B,2,0)</f>
        <v>WIN-002</v>
      </c>
      <c r="T303" s="43" t="s">
        <v>461</v>
      </c>
      <c r="U303" s="43" t="s">
        <v>11033</v>
      </c>
      <c r="V303" s="43" t="s">
        <v>462</v>
      </c>
    </row>
    <row r="304" spans="1:22" x14ac:dyDescent="0.25">
      <c r="A304" s="43" t="s">
        <v>8</v>
      </c>
      <c r="B304" s="43" t="s">
        <v>460</v>
      </c>
      <c r="C304" s="43" t="s">
        <v>8351</v>
      </c>
      <c r="D304" s="43" t="s">
        <v>8365</v>
      </c>
      <c r="E304" s="43" t="s">
        <v>8340</v>
      </c>
      <c r="F304" s="44">
        <v>150546</v>
      </c>
      <c r="G304" s="43" t="s">
        <v>8341</v>
      </c>
      <c r="H304" s="45">
        <v>3</v>
      </c>
      <c r="I304" s="43" t="s">
        <v>8342</v>
      </c>
      <c r="J304" s="43" t="s">
        <v>8548</v>
      </c>
      <c r="K304" s="43" t="s">
        <v>10938</v>
      </c>
      <c r="L304" s="43" t="s">
        <v>10939</v>
      </c>
      <c r="M304" s="45">
        <v>50182</v>
      </c>
      <c r="N304" s="43" t="s">
        <v>463</v>
      </c>
      <c r="O304" s="43" t="s">
        <v>11549</v>
      </c>
      <c r="P304" s="46" t="s">
        <v>13510</v>
      </c>
      <c r="Q304" s="47">
        <v>45810</v>
      </c>
      <c r="R304" s="48" t="str">
        <f t="shared" si="4"/>
        <v>2747 WM+ HNI 9 Thịnh Liệt</v>
      </c>
      <c r="S304" s="48" t="str">
        <f>VLOOKUP(U304,Sheet1!$A:$B,2,0)</f>
        <v>WIN-002</v>
      </c>
      <c r="T304" s="43" t="s">
        <v>461</v>
      </c>
      <c r="U304" s="43" t="s">
        <v>11033</v>
      </c>
      <c r="V304" s="43" t="s">
        <v>462</v>
      </c>
    </row>
    <row r="305" spans="1:22" x14ac:dyDescent="0.25">
      <c r="A305" s="43" t="s">
        <v>8</v>
      </c>
      <c r="B305" s="43" t="s">
        <v>460</v>
      </c>
      <c r="C305" s="43" t="s">
        <v>8364</v>
      </c>
      <c r="D305" s="43" t="s">
        <v>8368</v>
      </c>
      <c r="E305" s="43" t="s">
        <v>8340</v>
      </c>
      <c r="F305" s="44">
        <v>55595</v>
      </c>
      <c r="G305" s="43" t="s">
        <v>8341</v>
      </c>
      <c r="H305" s="45">
        <v>1</v>
      </c>
      <c r="I305" s="43" t="s">
        <v>8342</v>
      </c>
      <c r="J305" s="43" t="s">
        <v>8548</v>
      </c>
      <c r="K305" s="43" t="s">
        <v>11010</v>
      </c>
      <c r="L305" s="43" t="s">
        <v>11011</v>
      </c>
      <c r="M305" s="45">
        <v>55595</v>
      </c>
      <c r="N305" s="43" t="s">
        <v>463</v>
      </c>
      <c r="O305" s="43" t="s">
        <v>11549</v>
      </c>
      <c r="P305" s="46" t="s">
        <v>13510</v>
      </c>
      <c r="Q305" s="47">
        <v>45810</v>
      </c>
      <c r="R305" s="48" t="str">
        <f t="shared" si="4"/>
        <v>2747 WM+ HNI 9 Thịnh Liệt</v>
      </c>
      <c r="S305" s="48" t="str">
        <f>VLOOKUP(U305,Sheet1!$A:$B,2,0)</f>
        <v>WIN-002</v>
      </c>
      <c r="T305" s="43" t="s">
        <v>461</v>
      </c>
      <c r="U305" s="43" t="s">
        <v>11033</v>
      </c>
      <c r="V305" s="43" t="s">
        <v>462</v>
      </c>
    </row>
    <row r="306" spans="1:22" x14ac:dyDescent="0.25">
      <c r="A306" s="43" t="s">
        <v>8</v>
      </c>
      <c r="B306" s="43" t="s">
        <v>542</v>
      </c>
      <c r="C306" s="43" t="s">
        <v>8338</v>
      </c>
      <c r="D306" s="43" t="s">
        <v>8358</v>
      </c>
      <c r="E306" s="43" t="s">
        <v>8340</v>
      </c>
      <c r="F306" s="44">
        <v>111606</v>
      </c>
      <c r="G306" s="43" t="s">
        <v>8341</v>
      </c>
      <c r="H306" s="45">
        <v>1</v>
      </c>
      <c r="I306" s="43" t="s">
        <v>8342</v>
      </c>
      <c r="J306" s="43" t="s">
        <v>8549</v>
      </c>
      <c r="K306" s="43" t="s">
        <v>10922</v>
      </c>
      <c r="L306" s="43" t="s">
        <v>10923</v>
      </c>
      <c r="M306" s="45">
        <v>111606</v>
      </c>
      <c r="N306" s="43" t="s">
        <v>545</v>
      </c>
      <c r="O306" s="43" t="s">
        <v>11549</v>
      </c>
      <c r="P306" s="46" t="s">
        <v>13511</v>
      </c>
      <c r="Q306" s="47">
        <v>45810</v>
      </c>
      <c r="R306" s="48" t="str">
        <f t="shared" si="4"/>
        <v>2AJQ WM+ DNG 45 Trần Quang Khải</v>
      </c>
      <c r="S306" s="48" t="str">
        <f>VLOOKUP(U306,Sheet1!$A:$B,2,0)</f>
        <v>WIN-009</v>
      </c>
      <c r="T306" s="43" t="s">
        <v>543</v>
      </c>
      <c r="U306" s="43" t="s">
        <v>11063</v>
      </c>
      <c r="V306" s="43" t="s">
        <v>544</v>
      </c>
    </row>
    <row r="307" spans="1:22" x14ac:dyDescent="0.25">
      <c r="A307" s="43" t="s">
        <v>8</v>
      </c>
      <c r="B307" s="43" t="s">
        <v>542</v>
      </c>
      <c r="C307" s="43" t="s">
        <v>8351</v>
      </c>
      <c r="D307" s="43" t="s">
        <v>8339</v>
      </c>
      <c r="E307" s="43" t="s">
        <v>8340</v>
      </c>
      <c r="F307" s="44">
        <v>56760</v>
      </c>
      <c r="G307" s="43" t="s">
        <v>8341</v>
      </c>
      <c r="H307" s="45">
        <v>1</v>
      </c>
      <c r="I307" s="43" t="s">
        <v>8342</v>
      </c>
      <c r="J307" s="43" t="s">
        <v>8549</v>
      </c>
      <c r="K307" s="43" t="s">
        <v>10897</v>
      </c>
      <c r="L307" s="43" t="s">
        <v>10898</v>
      </c>
      <c r="M307" s="45">
        <v>56760</v>
      </c>
      <c r="N307" s="43" t="s">
        <v>545</v>
      </c>
      <c r="O307" s="43" t="s">
        <v>11549</v>
      </c>
      <c r="P307" s="46" t="s">
        <v>13511</v>
      </c>
      <c r="Q307" s="47">
        <v>45810</v>
      </c>
      <c r="R307" s="48" t="str">
        <f t="shared" si="4"/>
        <v>2AJQ WM+ DNG 45 Trần Quang Khải</v>
      </c>
      <c r="S307" s="48" t="str">
        <f>VLOOKUP(U307,Sheet1!$A:$B,2,0)</f>
        <v>WIN-009</v>
      </c>
      <c r="T307" s="43" t="s">
        <v>543</v>
      </c>
      <c r="U307" s="43" t="s">
        <v>11063</v>
      </c>
      <c r="V307" s="43" t="s">
        <v>544</v>
      </c>
    </row>
    <row r="308" spans="1:22" x14ac:dyDescent="0.25">
      <c r="A308" s="43" t="s">
        <v>8</v>
      </c>
      <c r="B308" s="43" t="s">
        <v>752</v>
      </c>
      <c r="C308" s="43" t="s">
        <v>8338</v>
      </c>
      <c r="D308" s="43" t="s">
        <v>8358</v>
      </c>
      <c r="E308" s="43" t="s">
        <v>8340</v>
      </c>
      <c r="F308" s="44">
        <v>223212</v>
      </c>
      <c r="G308" s="43" t="s">
        <v>8341</v>
      </c>
      <c r="H308" s="45">
        <v>2</v>
      </c>
      <c r="I308" s="43" t="s">
        <v>8342</v>
      </c>
      <c r="J308" s="43" t="s">
        <v>8550</v>
      </c>
      <c r="K308" s="43" t="s">
        <v>10922</v>
      </c>
      <c r="L308" s="43" t="s">
        <v>10923</v>
      </c>
      <c r="M308" s="45">
        <v>111606</v>
      </c>
      <c r="N308" s="43" t="s">
        <v>755</v>
      </c>
      <c r="O308" s="43" t="s">
        <v>11549</v>
      </c>
      <c r="P308" s="46" t="s">
        <v>13512</v>
      </c>
      <c r="Q308" s="47">
        <v>45810</v>
      </c>
      <c r="R308" s="48" t="str">
        <f t="shared" si="4"/>
        <v>4268 WIN HCM 188 Hiệp Bình</v>
      </c>
      <c r="S308" s="48" t="str">
        <f>VLOOKUP(U308,Sheet1!$A:$B,2,0)</f>
        <v>WIN</v>
      </c>
      <c r="T308" s="43" t="s">
        <v>753</v>
      </c>
      <c r="U308" s="43" t="s">
        <v>11213</v>
      </c>
      <c r="V308" s="43" t="s">
        <v>754</v>
      </c>
    </row>
    <row r="309" spans="1:22" x14ac:dyDescent="0.25">
      <c r="A309" s="43" t="s">
        <v>8</v>
      </c>
      <c r="B309" s="43" t="s">
        <v>764</v>
      </c>
      <c r="C309" s="43" t="s">
        <v>8338</v>
      </c>
      <c r="D309" s="43" t="s">
        <v>8339</v>
      </c>
      <c r="E309" s="43" t="s">
        <v>8340</v>
      </c>
      <c r="F309" s="44">
        <v>170280</v>
      </c>
      <c r="G309" s="43" t="s">
        <v>8341</v>
      </c>
      <c r="H309" s="45">
        <v>3</v>
      </c>
      <c r="I309" s="43" t="s">
        <v>8342</v>
      </c>
      <c r="J309" s="43" t="s">
        <v>8551</v>
      </c>
      <c r="K309" s="43" t="s">
        <v>10897</v>
      </c>
      <c r="L309" s="43" t="s">
        <v>10898</v>
      </c>
      <c r="M309" s="45">
        <v>56760</v>
      </c>
      <c r="N309" s="43" t="s">
        <v>767</v>
      </c>
      <c r="O309" s="43" t="s">
        <v>11549</v>
      </c>
      <c r="P309" s="46" t="s">
        <v>13513</v>
      </c>
      <c r="Q309" s="47">
        <v>45810</v>
      </c>
      <c r="R309" s="48" t="str">
        <f t="shared" si="4"/>
        <v>4404 WM+ HNI Kiot 82 HH3C Linh Đàm</v>
      </c>
      <c r="S309" s="48" t="str">
        <f>VLOOKUP(U309,Sheet1!$A:$B,2,0)</f>
        <v>WIN-002</v>
      </c>
      <c r="T309" s="43" t="s">
        <v>765</v>
      </c>
      <c r="U309" s="43" t="s">
        <v>11033</v>
      </c>
      <c r="V309" s="43" t="s">
        <v>766</v>
      </c>
    </row>
    <row r="310" spans="1:22" x14ac:dyDescent="0.25">
      <c r="A310" s="43" t="s">
        <v>8</v>
      </c>
      <c r="B310" s="43" t="s">
        <v>440</v>
      </c>
      <c r="C310" s="43" t="s">
        <v>8338</v>
      </c>
      <c r="D310" s="43" t="s">
        <v>8355</v>
      </c>
      <c r="E310" s="43" t="s">
        <v>8340</v>
      </c>
      <c r="F310" s="44">
        <v>333174</v>
      </c>
      <c r="G310" s="43" t="s">
        <v>8341</v>
      </c>
      <c r="H310" s="45">
        <v>3</v>
      </c>
      <c r="I310" s="43" t="s">
        <v>8342</v>
      </c>
      <c r="J310" s="43" t="s">
        <v>8552</v>
      </c>
      <c r="K310" s="43" t="s">
        <v>10934</v>
      </c>
      <c r="L310" s="43" t="s">
        <v>10935</v>
      </c>
      <c r="M310" s="45">
        <v>111058</v>
      </c>
      <c r="N310" s="43" t="s">
        <v>443</v>
      </c>
      <c r="O310" s="43" t="s">
        <v>11549</v>
      </c>
      <c r="P310" s="46" t="s">
        <v>13514</v>
      </c>
      <c r="Q310" s="47">
        <v>45810</v>
      </c>
      <c r="R310" s="48" t="str">
        <f t="shared" si="4"/>
        <v>2119 WM+ HNI 3 ĐH Hà Nội</v>
      </c>
      <c r="S310" s="48" t="str">
        <f>VLOOKUP(U310,Sheet1!$A:$B,2,0)</f>
        <v>WIN-002</v>
      </c>
      <c r="T310" s="43" t="s">
        <v>441</v>
      </c>
      <c r="U310" s="43" t="s">
        <v>11033</v>
      </c>
      <c r="V310" s="43" t="s">
        <v>442</v>
      </c>
    </row>
    <row r="311" spans="1:22" x14ac:dyDescent="0.25">
      <c r="A311" s="43" t="s">
        <v>8</v>
      </c>
      <c r="B311" s="43" t="s">
        <v>440</v>
      </c>
      <c r="C311" s="43" t="s">
        <v>8351</v>
      </c>
      <c r="D311" s="43" t="s">
        <v>8365</v>
      </c>
      <c r="E311" s="43" t="s">
        <v>8340</v>
      </c>
      <c r="F311" s="44">
        <v>50182</v>
      </c>
      <c r="G311" s="43" t="s">
        <v>8341</v>
      </c>
      <c r="H311" s="45">
        <v>1</v>
      </c>
      <c r="I311" s="43" t="s">
        <v>8342</v>
      </c>
      <c r="J311" s="43" t="s">
        <v>8552</v>
      </c>
      <c r="K311" s="43" t="s">
        <v>10938</v>
      </c>
      <c r="L311" s="43" t="s">
        <v>10939</v>
      </c>
      <c r="M311" s="45">
        <v>50182</v>
      </c>
      <c r="N311" s="43" t="s">
        <v>443</v>
      </c>
      <c r="O311" s="43" t="s">
        <v>11549</v>
      </c>
      <c r="P311" s="46" t="s">
        <v>13514</v>
      </c>
      <c r="Q311" s="47">
        <v>45810</v>
      </c>
      <c r="R311" s="48" t="str">
        <f t="shared" si="4"/>
        <v>2119 WM+ HNI 3 ĐH Hà Nội</v>
      </c>
      <c r="S311" s="48" t="str">
        <f>VLOOKUP(U311,Sheet1!$A:$B,2,0)</f>
        <v>WIN-002</v>
      </c>
      <c r="T311" s="43" t="s">
        <v>441</v>
      </c>
      <c r="U311" s="43" t="s">
        <v>11033</v>
      </c>
      <c r="V311" s="43" t="s">
        <v>442</v>
      </c>
    </row>
    <row r="312" spans="1:22" x14ac:dyDescent="0.25">
      <c r="A312" s="43" t="s">
        <v>8</v>
      </c>
      <c r="B312" s="43" t="s">
        <v>1063</v>
      </c>
      <c r="C312" s="43" t="s">
        <v>8338</v>
      </c>
      <c r="D312" s="43" t="s">
        <v>8355</v>
      </c>
      <c r="E312" s="43" t="s">
        <v>8340</v>
      </c>
      <c r="F312" s="44">
        <v>444232</v>
      </c>
      <c r="G312" s="43" t="s">
        <v>8341</v>
      </c>
      <c r="H312" s="45">
        <v>4</v>
      </c>
      <c r="I312" s="43" t="s">
        <v>8342</v>
      </c>
      <c r="J312" s="43" t="s">
        <v>8553</v>
      </c>
      <c r="K312" s="43" t="s">
        <v>10934</v>
      </c>
      <c r="L312" s="43" t="s">
        <v>10935</v>
      </c>
      <c r="M312" s="45">
        <v>111058</v>
      </c>
      <c r="N312" s="43" t="s">
        <v>1066</v>
      </c>
      <c r="O312" s="43" t="s">
        <v>11549</v>
      </c>
      <c r="P312" s="46" t="s">
        <v>11356</v>
      </c>
      <c r="Q312" s="47">
        <v>45810</v>
      </c>
      <c r="R312" s="48" t="str">
        <f t="shared" si="4"/>
        <v>6855 WM+ HYN SH08A Sky Oasis Reside</v>
      </c>
      <c r="S312" s="48" t="str">
        <f>VLOOKUP(U312,Sheet1!$A:$B,2,0)</f>
        <v>WIN-056</v>
      </c>
      <c r="T312" s="43" t="s">
        <v>1064</v>
      </c>
      <c r="U312" s="43" t="s">
        <v>11232</v>
      </c>
      <c r="V312" s="43" t="s">
        <v>1065</v>
      </c>
    </row>
    <row r="313" spans="1:22" x14ac:dyDescent="0.25">
      <c r="A313" s="43" t="s">
        <v>8</v>
      </c>
      <c r="B313" s="43" t="s">
        <v>1063</v>
      </c>
      <c r="C313" s="43" t="s">
        <v>8351</v>
      </c>
      <c r="D313" s="43" t="s">
        <v>8368</v>
      </c>
      <c r="E313" s="43" t="s">
        <v>8340</v>
      </c>
      <c r="F313" s="44">
        <v>111190</v>
      </c>
      <c r="G313" s="43" t="s">
        <v>8341</v>
      </c>
      <c r="H313" s="45">
        <v>2</v>
      </c>
      <c r="I313" s="43" t="s">
        <v>8342</v>
      </c>
      <c r="J313" s="43" t="s">
        <v>8553</v>
      </c>
      <c r="K313" s="43" t="s">
        <v>11010</v>
      </c>
      <c r="L313" s="43" t="s">
        <v>11011</v>
      </c>
      <c r="M313" s="45">
        <v>55595</v>
      </c>
      <c r="N313" s="43" t="s">
        <v>1066</v>
      </c>
      <c r="O313" s="43" t="s">
        <v>11549</v>
      </c>
      <c r="P313" s="46" t="s">
        <v>11356</v>
      </c>
      <c r="Q313" s="47">
        <v>45810</v>
      </c>
      <c r="R313" s="48" t="str">
        <f t="shared" si="4"/>
        <v>6855 WM+ HYN SH08A Sky Oasis Reside</v>
      </c>
      <c r="S313" s="48" t="str">
        <f>VLOOKUP(U313,Sheet1!$A:$B,2,0)</f>
        <v>WIN-056</v>
      </c>
      <c r="T313" s="43" t="s">
        <v>1064</v>
      </c>
      <c r="U313" s="43" t="s">
        <v>11232</v>
      </c>
      <c r="V313" s="43" t="s">
        <v>1065</v>
      </c>
    </row>
    <row r="314" spans="1:22" x14ac:dyDescent="0.25">
      <c r="A314" s="43" t="s">
        <v>8</v>
      </c>
      <c r="B314" s="43" t="s">
        <v>1063</v>
      </c>
      <c r="C314" s="43" t="s">
        <v>8364</v>
      </c>
      <c r="D314" s="43" t="s">
        <v>8410</v>
      </c>
      <c r="E314" s="43" t="s">
        <v>8340</v>
      </c>
      <c r="F314" s="44">
        <v>180639</v>
      </c>
      <c r="G314" s="43" t="s">
        <v>8341</v>
      </c>
      <c r="H314" s="45">
        <v>3</v>
      </c>
      <c r="I314" s="43" t="s">
        <v>8342</v>
      </c>
      <c r="J314" s="43" t="s">
        <v>8553</v>
      </c>
      <c r="K314" s="43" t="s">
        <v>10883</v>
      </c>
      <c r="L314" s="43" t="s">
        <v>10884</v>
      </c>
      <c r="M314" s="45">
        <v>60213</v>
      </c>
      <c r="N314" s="43" t="s">
        <v>1066</v>
      </c>
      <c r="O314" s="43" t="s">
        <v>11549</v>
      </c>
      <c r="P314" s="46" t="s">
        <v>11356</v>
      </c>
      <c r="Q314" s="47">
        <v>45810</v>
      </c>
      <c r="R314" s="48" t="str">
        <f t="shared" si="4"/>
        <v>6855 WM+ HYN SH08A Sky Oasis Reside</v>
      </c>
      <c r="S314" s="48" t="str">
        <f>VLOOKUP(U314,Sheet1!$A:$B,2,0)</f>
        <v>WIN-056</v>
      </c>
      <c r="T314" s="43" t="s">
        <v>1064</v>
      </c>
      <c r="U314" s="43" t="s">
        <v>11232</v>
      </c>
      <c r="V314" s="43" t="s">
        <v>1065</v>
      </c>
    </row>
    <row r="315" spans="1:22" x14ac:dyDescent="0.25">
      <c r="A315" s="43" t="s">
        <v>8</v>
      </c>
      <c r="B315" s="43" t="s">
        <v>814</v>
      </c>
      <c r="C315" s="43" t="s">
        <v>8338</v>
      </c>
      <c r="D315" s="43" t="s">
        <v>8355</v>
      </c>
      <c r="E315" s="43" t="s">
        <v>8340</v>
      </c>
      <c r="F315" s="44">
        <v>111058</v>
      </c>
      <c r="G315" s="43" t="s">
        <v>8341</v>
      </c>
      <c r="H315" s="45">
        <v>1</v>
      </c>
      <c r="I315" s="43" t="s">
        <v>8342</v>
      </c>
      <c r="J315" s="43" t="s">
        <v>8554</v>
      </c>
      <c r="K315" s="43" t="s">
        <v>10934</v>
      </c>
      <c r="L315" s="43" t="s">
        <v>10935</v>
      </c>
      <c r="M315" s="45">
        <v>111058</v>
      </c>
      <c r="N315" s="43" t="s">
        <v>817</v>
      </c>
      <c r="O315" s="43" t="s">
        <v>11549</v>
      </c>
      <c r="P315" s="46" t="s">
        <v>13515</v>
      </c>
      <c r="Q315" s="47">
        <v>45810</v>
      </c>
      <c r="R315" s="48" t="str">
        <f t="shared" si="4"/>
        <v>4620 WM+ BTN 67 Lê Quang Đạo</v>
      </c>
      <c r="S315" s="48" t="str">
        <f>VLOOKUP(U315,Sheet1!$A:$B,2,0)</f>
        <v>WIN-062</v>
      </c>
      <c r="T315" s="43" t="s">
        <v>815</v>
      </c>
      <c r="U315" s="43" t="s">
        <v>11262</v>
      </c>
      <c r="V315" s="43" t="s">
        <v>816</v>
      </c>
    </row>
    <row r="316" spans="1:22" x14ac:dyDescent="0.25">
      <c r="A316" s="43" t="s">
        <v>8</v>
      </c>
      <c r="B316" s="43" t="s">
        <v>420</v>
      </c>
      <c r="C316" s="43" t="s">
        <v>8338</v>
      </c>
      <c r="D316" s="43" t="s">
        <v>8355</v>
      </c>
      <c r="E316" s="43" t="s">
        <v>8340</v>
      </c>
      <c r="F316" s="44">
        <v>111058</v>
      </c>
      <c r="G316" s="43" t="s">
        <v>8341</v>
      </c>
      <c r="H316" s="45">
        <v>1</v>
      </c>
      <c r="I316" s="43" t="s">
        <v>8342</v>
      </c>
      <c r="J316" s="43" t="s">
        <v>8555</v>
      </c>
      <c r="K316" s="43" t="s">
        <v>10934</v>
      </c>
      <c r="L316" s="43" t="s">
        <v>10935</v>
      </c>
      <c r="M316" s="45">
        <v>111058</v>
      </c>
      <c r="N316" s="43" t="s">
        <v>423</v>
      </c>
      <c r="O316" s="43" t="s">
        <v>11549</v>
      </c>
      <c r="P316" s="46" t="s">
        <v>13516</v>
      </c>
      <c r="Q316" s="47">
        <v>45810</v>
      </c>
      <c r="R316" s="48" t="str">
        <f t="shared" si="4"/>
        <v>1656 WM HNI Quang Trung - Hà Đông</v>
      </c>
      <c r="S316" s="48" t="str">
        <f>VLOOKUP(U316,Sheet1!$A:$B,2,0)</f>
        <v>WIN-002</v>
      </c>
      <c r="T316" s="43" t="s">
        <v>421</v>
      </c>
      <c r="U316" s="43" t="s">
        <v>11033</v>
      </c>
      <c r="V316" s="43" t="s">
        <v>422</v>
      </c>
    </row>
    <row r="317" spans="1:22" x14ac:dyDescent="0.25">
      <c r="A317" s="43" t="s">
        <v>8</v>
      </c>
      <c r="B317" s="43" t="s">
        <v>420</v>
      </c>
      <c r="C317" s="43" t="s">
        <v>8351</v>
      </c>
      <c r="D317" s="43" t="s">
        <v>8365</v>
      </c>
      <c r="E317" s="43" t="s">
        <v>8340</v>
      </c>
      <c r="F317" s="44">
        <v>100364</v>
      </c>
      <c r="G317" s="43" t="s">
        <v>8341</v>
      </c>
      <c r="H317" s="45">
        <v>2</v>
      </c>
      <c r="I317" s="43" t="s">
        <v>8342</v>
      </c>
      <c r="J317" s="43" t="s">
        <v>8555</v>
      </c>
      <c r="K317" s="43" t="s">
        <v>10938</v>
      </c>
      <c r="L317" s="43" t="s">
        <v>10939</v>
      </c>
      <c r="M317" s="45">
        <v>50182</v>
      </c>
      <c r="N317" s="43" t="s">
        <v>423</v>
      </c>
      <c r="O317" s="43" t="s">
        <v>11549</v>
      </c>
      <c r="P317" s="46" t="s">
        <v>13516</v>
      </c>
      <c r="Q317" s="47">
        <v>45810</v>
      </c>
      <c r="R317" s="48" t="str">
        <f t="shared" si="4"/>
        <v>1656 WM HNI Quang Trung - Hà Đông</v>
      </c>
      <c r="S317" s="48" t="str">
        <f>VLOOKUP(U317,Sheet1!$A:$B,2,0)</f>
        <v>WIN-002</v>
      </c>
      <c r="T317" s="43" t="s">
        <v>421</v>
      </c>
      <c r="U317" s="43" t="s">
        <v>11033</v>
      </c>
      <c r="V317" s="43" t="s">
        <v>422</v>
      </c>
    </row>
    <row r="318" spans="1:22" x14ac:dyDescent="0.25">
      <c r="A318" s="43" t="s">
        <v>8</v>
      </c>
      <c r="B318" s="43" t="s">
        <v>600</v>
      </c>
      <c r="C318" s="43" t="s">
        <v>8338</v>
      </c>
      <c r="D318" s="43" t="s">
        <v>8371</v>
      </c>
      <c r="E318" s="43" t="s">
        <v>8340</v>
      </c>
      <c r="F318" s="44">
        <v>151200</v>
      </c>
      <c r="G318" s="43" t="s">
        <v>8341</v>
      </c>
      <c r="H318" s="45">
        <v>3</v>
      </c>
      <c r="I318" s="43" t="s">
        <v>8342</v>
      </c>
      <c r="J318" s="43" t="s">
        <v>8556</v>
      </c>
      <c r="K318" s="43" t="s">
        <v>10936</v>
      </c>
      <c r="L318" s="43" t="s">
        <v>10937</v>
      </c>
      <c r="M318" s="45">
        <v>50400</v>
      </c>
      <c r="N318" s="43" t="s">
        <v>603</v>
      </c>
      <c r="O318" s="43" t="s">
        <v>11549</v>
      </c>
      <c r="P318" s="46" t="s">
        <v>11858</v>
      </c>
      <c r="Q318" s="47">
        <v>45810</v>
      </c>
      <c r="R318" s="48" t="str">
        <f t="shared" si="4"/>
        <v>2ASP WM+ QBH Thôn 3, Phúc Trạch</v>
      </c>
      <c r="S318" s="48" t="str">
        <f>VLOOKUP(U318,Sheet1!$A:$B,2,0)</f>
        <v>WIN-045</v>
      </c>
      <c r="T318" s="43" t="s">
        <v>601</v>
      </c>
      <c r="U318" s="43" t="s">
        <v>11198</v>
      </c>
      <c r="V318" s="43" t="s">
        <v>602</v>
      </c>
    </row>
    <row r="319" spans="1:22" x14ac:dyDescent="0.25">
      <c r="A319" s="43" t="s">
        <v>8</v>
      </c>
      <c r="B319" s="43" t="s">
        <v>872</v>
      </c>
      <c r="C319" s="43" t="s">
        <v>8338</v>
      </c>
      <c r="D319" s="43" t="s">
        <v>8355</v>
      </c>
      <c r="E319" s="43" t="s">
        <v>8340</v>
      </c>
      <c r="F319" s="44">
        <v>111058</v>
      </c>
      <c r="G319" s="43" t="s">
        <v>8341</v>
      </c>
      <c r="H319" s="45">
        <v>1</v>
      </c>
      <c r="I319" s="43" t="s">
        <v>8342</v>
      </c>
      <c r="J319" s="43" t="s">
        <v>8557</v>
      </c>
      <c r="K319" s="43" t="s">
        <v>10934</v>
      </c>
      <c r="L319" s="43" t="s">
        <v>10935</v>
      </c>
      <c r="M319" s="45">
        <v>111058</v>
      </c>
      <c r="N319" s="43" t="s">
        <v>875</v>
      </c>
      <c r="O319" s="43" t="s">
        <v>11549</v>
      </c>
      <c r="P319" s="46" t="s">
        <v>13517</v>
      </c>
      <c r="Q319" s="47">
        <v>45810</v>
      </c>
      <c r="R319" s="48" t="str">
        <f t="shared" si="4"/>
        <v>5089 WM+ HNI 42 Nghĩa Lộ-Yên Nghĩa</v>
      </c>
      <c r="S319" s="48" t="str">
        <f>VLOOKUP(U319,Sheet1!$A:$B,2,0)</f>
        <v>WIN-002</v>
      </c>
      <c r="T319" s="43" t="s">
        <v>873</v>
      </c>
      <c r="U319" s="43" t="s">
        <v>11033</v>
      </c>
      <c r="V319" s="43" t="s">
        <v>874</v>
      </c>
    </row>
    <row r="320" spans="1:22" x14ac:dyDescent="0.25">
      <c r="A320" s="43" t="s">
        <v>8</v>
      </c>
      <c r="B320" s="43" t="s">
        <v>872</v>
      </c>
      <c r="C320" s="43" t="s">
        <v>8351</v>
      </c>
      <c r="D320" s="43" t="s">
        <v>8368</v>
      </c>
      <c r="E320" s="43" t="s">
        <v>8340</v>
      </c>
      <c r="F320" s="44">
        <v>55595</v>
      </c>
      <c r="G320" s="43" t="s">
        <v>8341</v>
      </c>
      <c r="H320" s="45">
        <v>1</v>
      </c>
      <c r="I320" s="43" t="s">
        <v>8342</v>
      </c>
      <c r="J320" s="43" t="s">
        <v>8557</v>
      </c>
      <c r="K320" s="43" t="s">
        <v>11010</v>
      </c>
      <c r="L320" s="43" t="s">
        <v>11011</v>
      </c>
      <c r="M320" s="45">
        <v>55595</v>
      </c>
      <c r="N320" s="43" t="s">
        <v>875</v>
      </c>
      <c r="O320" s="43" t="s">
        <v>11549</v>
      </c>
      <c r="P320" s="46" t="s">
        <v>13517</v>
      </c>
      <c r="Q320" s="47">
        <v>45810</v>
      </c>
      <c r="R320" s="48" t="str">
        <f t="shared" si="4"/>
        <v>5089 WM+ HNI 42 Nghĩa Lộ-Yên Nghĩa</v>
      </c>
      <c r="S320" s="48" t="str">
        <f>VLOOKUP(U320,Sheet1!$A:$B,2,0)</f>
        <v>WIN-002</v>
      </c>
      <c r="T320" s="43" t="s">
        <v>873</v>
      </c>
      <c r="U320" s="43" t="s">
        <v>11033</v>
      </c>
      <c r="V320" s="43" t="s">
        <v>874</v>
      </c>
    </row>
    <row r="321" spans="1:22" x14ac:dyDescent="0.25">
      <c r="A321" s="43" t="s">
        <v>8</v>
      </c>
      <c r="B321" s="43" t="s">
        <v>872</v>
      </c>
      <c r="C321" s="43" t="s">
        <v>8364</v>
      </c>
      <c r="D321" s="43" t="s">
        <v>8339</v>
      </c>
      <c r="E321" s="43" t="s">
        <v>8340</v>
      </c>
      <c r="F321" s="44">
        <v>56760</v>
      </c>
      <c r="G321" s="43" t="s">
        <v>8341</v>
      </c>
      <c r="H321" s="45">
        <v>1</v>
      </c>
      <c r="I321" s="43" t="s">
        <v>8342</v>
      </c>
      <c r="J321" s="43" t="s">
        <v>8557</v>
      </c>
      <c r="K321" s="43" t="s">
        <v>10897</v>
      </c>
      <c r="L321" s="43" t="s">
        <v>10898</v>
      </c>
      <c r="M321" s="45">
        <v>56760</v>
      </c>
      <c r="N321" s="43" t="s">
        <v>875</v>
      </c>
      <c r="O321" s="43" t="s">
        <v>11549</v>
      </c>
      <c r="P321" s="46" t="s">
        <v>13517</v>
      </c>
      <c r="Q321" s="47">
        <v>45810</v>
      </c>
      <c r="R321" s="48" t="str">
        <f t="shared" si="4"/>
        <v>5089 WM+ HNI 42 Nghĩa Lộ-Yên Nghĩa</v>
      </c>
      <c r="S321" s="48" t="str">
        <f>VLOOKUP(U321,Sheet1!$A:$B,2,0)</f>
        <v>WIN-002</v>
      </c>
      <c r="T321" s="43" t="s">
        <v>873</v>
      </c>
      <c r="U321" s="43" t="s">
        <v>11033</v>
      </c>
      <c r="V321" s="43" t="s">
        <v>874</v>
      </c>
    </row>
    <row r="322" spans="1:22" x14ac:dyDescent="0.25">
      <c r="A322" s="43" t="s">
        <v>8</v>
      </c>
      <c r="B322" s="43" t="s">
        <v>872</v>
      </c>
      <c r="C322" s="43" t="s">
        <v>8367</v>
      </c>
      <c r="D322" s="43" t="s">
        <v>8365</v>
      </c>
      <c r="E322" s="43" t="s">
        <v>8340</v>
      </c>
      <c r="F322" s="44">
        <v>100364</v>
      </c>
      <c r="G322" s="43" t="s">
        <v>8341</v>
      </c>
      <c r="H322" s="45">
        <v>2</v>
      </c>
      <c r="I322" s="43" t="s">
        <v>8342</v>
      </c>
      <c r="J322" s="43" t="s">
        <v>8557</v>
      </c>
      <c r="K322" s="43" t="s">
        <v>10938</v>
      </c>
      <c r="L322" s="43" t="s">
        <v>10939</v>
      </c>
      <c r="M322" s="45">
        <v>50182</v>
      </c>
      <c r="N322" s="43" t="s">
        <v>875</v>
      </c>
      <c r="O322" s="43" t="s">
        <v>11549</v>
      </c>
      <c r="P322" s="46" t="s">
        <v>13517</v>
      </c>
      <c r="Q322" s="47">
        <v>45810</v>
      </c>
      <c r="R322" s="48" t="str">
        <f t="shared" si="4"/>
        <v>5089 WM+ HNI 42 Nghĩa Lộ-Yên Nghĩa</v>
      </c>
      <c r="S322" s="48" t="str">
        <f>VLOOKUP(U322,Sheet1!$A:$B,2,0)</f>
        <v>WIN-002</v>
      </c>
      <c r="T322" s="43" t="s">
        <v>873</v>
      </c>
      <c r="U322" s="43" t="s">
        <v>11033</v>
      </c>
      <c r="V322" s="43" t="s">
        <v>874</v>
      </c>
    </row>
    <row r="323" spans="1:22" x14ac:dyDescent="0.25">
      <c r="A323" s="43" t="s">
        <v>8</v>
      </c>
      <c r="B323" s="43" t="s">
        <v>472</v>
      </c>
      <c r="C323" s="43" t="s">
        <v>8338</v>
      </c>
      <c r="D323" s="43" t="s">
        <v>8339</v>
      </c>
      <c r="E323" s="43" t="s">
        <v>8340</v>
      </c>
      <c r="F323" s="44">
        <v>227040</v>
      </c>
      <c r="G323" s="43" t="s">
        <v>8341</v>
      </c>
      <c r="H323" s="45">
        <v>4</v>
      </c>
      <c r="I323" s="43" t="s">
        <v>8342</v>
      </c>
      <c r="J323" s="43" t="s">
        <v>8558</v>
      </c>
      <c r="K323" s="43" t="s">
        <v>10897</v>
      </c>
      <c r="L323" s="43" t="s">
        <v>10898</v>
      </c>
      <c r="M323" s="45">
        <v>56760</v>
      </c>
      <c r="N323" s="43" t="s">
        <v>475</v>
      </c>
      <c r="O323" s="43" t="s">
        <v>11549</v>
      </c>
      <c r="P323" s="46" t="s">
        <v>13518</v>
      </c>
      <c r="Q323" s="47">
        <v>45810</v>
      </c>
      <c r="R323" s="48" t="str">
        <f t="shared" si="4"/>
        <v>2853 WM+ HNI 85 Yên Sở</v>
      </c>
      <c r="S323" s="48" t="str">
        <f>VLOOKUP(U323,Sheet1!$A:$B,2,0)</f>
        <v>WIN-002</v>
      </c>
      <c r="T323" s="43" t="s">
        <v>473</v>
      </c>
      <c r="U323" s="43" t="s">
        <v>11033</v>
      </c>
      <c r="V323" s="43" t="s">
        <v>474</v>
      </c>
    </row>
    <row r="324" spans="1:22" x14ac:dyDescent="0.25">
      <c r="A324" s="43" t="s">
        <v>8</v>
      </c>
      <c r="B324" s="43" t="s">
        <v>806</v>
      </c>
      <c r="C324" s="43" t="s">
        <v>8338</v>
      </c>
      <c r="D324" s="43" t="s">
        <v>8365</v>
      </c>
      <c r="E324" s="43" t="s">
        <v>8340</v>
      </c>
      <c r="F324" s="44">
        <v>100364</v>
      </c>
      <c r="G324" s="43" t="s">
        <v>8341</v>
      </c>
      <c r="H324" s="45">
        <v>2</v>
      </c>
      <c r="I324" s="43" t="s">
        <v>8342</v>
      </c>
      <c r="J324" s="43" t="s">
        <v>8559</v>
      </c>
      <c r="K324" s="43" t="s">
        <v>10938</v>
      </c>
      <c r="L324" s="43" t="s">
        <v>10939</v>
      </c>
      <c r="M324" s="45">
        <v>50182</v>
      </c>
      <c r="N324" s="43" t="s">
        <v>809</v>
      </c>
      <c r="O324" s="43" t="s">
        <v>11549</v>
      </c>
      <c r="P324" s="46" t="s">
        <v>11352</v>
      </c>
      <c r="Q324" s="47">
        <v>45810</v>
      </c>
      <c r="R324" s="48" t="str">
        <f t="shared" ref="R324:R387" si="5">T324&amp;" "&amp;V324</f>
        <v>4599 WM+ NAN 259 Hà Huy Tập</v>
      </c>
      <c r="S324" s="48" t="str">
        <f>VLOOKUP(U324,Sheet1!$A:$B,2,0)</f>
        <v>WIN-058</v>
      </c>
      <c r="T324" s="43" t="s">
        <v>807</v>
      </c>
      <c r="U324" s="43" t="s">
        <v>11242</v>
      </c>
      <c r="V324" s="43" t="s">
        <v>808</v>
      </c>
    </row>
    <row r="325" spans="1:22" x14ac:dyDescent="0.25">
      <c r="A325" s="43" t="s">
        <v>8</v>
      </c>
      <c r="B325" s="43" t="s">
        <v>830</v>
      </c>
      <c r="C325" s="43" t="s">
        <v>8338</v>
      </c>
      <c r="D325" s="43" t="s">
        <v>8339</v>
      </c>
      <c r="E325" s="43" t="s">
        <v>8340</v>
      </c>
      <c r="F325" s="44">
        <v>113520</v>
      </c>
      <c r="G325" s="43" t="s">
        <v>8341</v>
      </c>
      <c r="H325" s="45">
        <v>2</v>
      </c>
      <c r="I325" s="43" t="s">
        <v>8342</v>
      </c>
      <c r="J325" s="43" t="s">
        <v>8560</v>
      </c>
      <c r="K325" s="43" t="s">
        <v>10897</v>
      </c>
      <c r="L325" s="43" t="s">
        <v>10898</v>
      </c>
      <c r="M325" s="45">
        <v>56760</v>
      </c>
      <c r="N325" s="43" t="s">
        <v>833</v>
      </c>
      <c r="O325" s="43" t="s">
        <v>11549</v>
      </c>
      <c r="P325" s="46" t="s">
        <v>13519</v>
      </c>
      <c r="Q325" s="47">
        <v>45810</v>
      </c>
      <c r="R325" s="48" t="str">
        <f t="shared" si="5"/>
        <v>4766 WM+ HNI 78 Cầu Trì</v>
      </c>
      <c r="S325" s="48" t="str">
        <f>VLOOKUP(U325,Sheet1!$A:$B,2,0)</f>
        <v>WIN-002</v>
      </c>
      <c r="T325" s="43" t="s">
        <v>831</v>
      </c>
      <c r="U325" s="43" t="s">
        <v>11033</v>
      </c>
      <c r="V325" s="43" t="s">
        <v>832</v>
      </c>
    </row>
    <row r="326" spans="1:22" x14ac:dyDescent="0.25">
      <c r="A326" s="43" t="s">
        <v>8</v>
      </c>
      <c r="B326" s="43" t="s">
        <v>830</v>
      </c>
      <c r="C326" s="43" t="s">
        <v>8351</v>
      </c>
      <c r="D326" s="43" t="s">
        <v>8361</v>
      </c>
      <c r="E326" s="43" t="s">
        <v>8340</v>
      </c>
      <c r="F326" s="44">
        <v>138000</v>
      </c>
      <c r="G326" s="43" t="s">
        <v>8341</v>
      </c>
      <c r="H326" s="45">
        <v>3</v>
      </c>
      <c r="I326" s="43" t="s">
        <v>8342</v>
      </c>
      <c r="J326" s="43" t="s">
        <v>8560</v>
      </c>
      <c r="K326" s="43" t="s">
        <v>10983</v>
      </c>
      <c r="L326" s="43" t="s">
        <v>10984</v>
      </c>
      <c r="M326" s="45">
        <v>46000</v>
      </c>
      <c r="N326" s="43" t="s">
        <v>833</v>
      </c>
      <c r="O326" s="43" t="s">
        <v>11549</v>
      </c>
      <c r="P326" s="46" t="s">
        <v>13519</v>
      </c>
      <c r="Q326" s="47">
        <v>45810</v>
      </c>
      <c r="R326" s="48" t="str">
        <f t="shared" si="5"/>
        <v>4766 WM+ HNI 78 Cầu Trì</v>
      </c>
      <c r="S326" s="48" t="str">
        <f>VLOOKUP(U326,Sheet1!$A:$B,2,0)</f>
        <v>WIN-002</v>
      </c>
      <c r="T326" s="43" t="s">
        <v>831</v>
      </c>
      <c r="U326" s="43" t="s">
        <v>11033</v>
      </c>
      <c r="V326" s="43" t="s">
        <v>832</v>
      </c>
    </row>
    <row r="327" spans="1:22" x14ac:dyDescent="0.25">
      <c r="A327" s="43" t="s">
        <v>8</v>
      </c>
      <c r="B327" s="43" t="s">
        <v>672</v>
      </c>
      <c r="C327" s="43" t="s">
        <v>8338</v>
      </c>
      <c r="D327" s="43" t="s">
        <v>8339</v>
      </c>
      <c r="E327" s="43" t="s">
        <v>8340</v>
      </c>
      <c r="F327" s="44">
        <v>113520</v>
      </c>
      <c r="G327" s="43" t="s">
        <v>8341</v>
      </c>
      <c r="H327" s="45">
        <v>2</v>
      </c>
      <c r="I327" s="43" t="s">
        <v>8342</v>
      </c>
      <c r="J327" s="43" t="s">
        <v>8562</v>
      </c>
      <c r="K327" s="43" t="s">
        <v>10897</v>
      </c>
      <c r="L327" s="43" t="s">
        <v>10898</v>
      </c>
      <c r="M327" s="45">
        <v>56760</v>
      </c>
      <c r="N327" s="43" t="s">
        <v>675</v>
      </c>
      <c r="O327" s="43" t="s">
        <v>11549</v>
      </c>
      <c r="P327" s="46" t="s">
        <v>13520</v>
      </c>
      <c r="Q327" s="47">
        <v>45810</v>
      </c>
      <c r="R327" s="48" t="str">
        <f t="shared" si="5"/>
        <v>3609 WM+ HNI 156 Phú Lãm</v>
      </c>
      <c r="S327" s="48" t="str">
        <f>VLOOKUP(U327,Sheet1!$A:$B,2,0)</f>
        <v>WIN-002</v>
      </c>
      <c r="T327" s="43" t="s">
        <v>673</v>
      </c>
      <c r="U327" s="43" t="s">
        <v>11033</v>
      </c>
      <c r="V327" s="43" t="s">
        <v>674</v>
      </c>
    </row>
    <row r="328" spans="1:22" x14ac:dyDescent="0.25">
      <c r="A328" s="43" t="s">
        <v>8</v>
      </c>
      <c r="B328" s="43" t="s">
        <v>826</v>
      </c>
      <c r="C328" s="43" t="s">
        <v>8338</v>
      </c>
      <c r="D328" s="43" t="s">
        <v>8355</v>
      </c>
      <c r="E328" s="43" t="s">
        <v>8340</v>
      </c>
      <c r="F328" s="44">
        <v>222116</v>
      </c>
      <c r="G328" s="43" t="s">
        <v>8341</v>
      </c>
      <c r="H328" s="45">
        <v>2</v>
      </c>
      <c r="I328" s="43" t="s">
        <v>8342</v>
      </c>
      <c r="J328" s="43" t="s">
        <v>8563</v>
      </c>
      <c r="K328" s="43" t="s">
        <v>10934</v>
      </c>
      <c r="L328" s="43" t="s">
        <v>10935</v>
      </c>
      <c r="M328" s="45">
        <v>111058</v>
      </c>
      <c r="N328" s="43" t="s">
        <v>829</v>
      </c>
      <c r="O328" s="43" t="s">
        <v>11549</v>
      </c>
      <c r="P328" s="46" t="s">
        <v>13521</v>
      </c>
      <c r="Q328" s="47">
        <v>45810</v>
      </c>
      <c r="R328" s="48" t="str">
        <f t="shared" si="5"/>
        <v>4758 WM+ NDH 147 Nguyễn Công Trứ</v>
      </c>
      <c r="S328" s="48" t="str">
        <f>VLOOKUP(U328,Sheet1!$A:$B,2,0)</f>
        <v>WIN-064</v>
      </c>
      <c r="T328" s="43" t="s">
        <v>827</v>
      </c>
      <c r="U328" s="43" t="s">
        <v>11272</v>
      </c>
      <c r="V328" s="43" t="s">
        <v>828</v>
      </c>
    </row>
    <row r="329" spans="1:22" x14ac:dyDescent="0.25">
      <c r="A329" s="43" t="s">
        <v>8</v>
      </c>
      <c r="B329" s="43" t="s">
        <v>512</v>
      </c>
      <c r="C329" s="43" t="s">
        <v>8338</v>
      </c>
      <c r="D329" s="43" t="s">
        <v>8346</v>
      </c>
      <c r="E329" s="43" t="s">
        <v>8340</v>
      </c>
      <c r="F329" s="44">
        <v>99000</v>
      </c>
      <c r="G329" s="43" t="s">
        <v>8341</v>
      </c>
      <c r="H329" s="45">
        <v>2</v>
      </c>
      <c r="I329" s="43" t="s">
        <v>8342</v>
      </c>
      <c r="J329" s="43" t="s">
        <v>8564</v>
      </c>
      <c r="K329" s="43" t="s">
        <v>10927</v>
      </c>
      <c r="L329" s="43" t="s">
        <v>10928</v>
      </c>
      <c r="M329" s="45">
        <v>49500</v>
      </c>
      <c r="N329" s="43" t="s">
        <v>515</v>
      </c>
      <c r="O329" s="43" t="s">
        <v>11549</v>
      </c>
      <c r="P329" s="46" t="s">
        <v>13522</v>
      </c>
      <c r="Q329" s="47">
        <v>45810</v>
      </c>
      <c r="R329" s="48" t="str">
        <f t="shared" si="5"/>
        <v>2ACV WM+ QNM 57 Hùng Vương</v>
      </c>
      <c r="S329" s="48" t="str">
        <f>VLOOKUP(U329,Sheet1!$A:$B,2,0)</f>
        <v>WIN-061</v>
      </c>
      <c r="T329" s="43" t="s">
        <v>513</v>
      </c>
      <c r="U329" s="43" t="s">
        <v>11257</v>
      </c>
      <c r="V329" s="43" t="s">
        <v>514</v>
      </c>
    </row>
    <row r="330" spans="1:22" x14ac:dyDescent="0.25">
      <c r="A330" s="43" t="s">
        <v>8</v>
      </c>
      <c r="B330" s="43" t="s">
        <v>512</v>
      </c>
      <c r="C330" s="43" t="s">
        <v>8351</v>
      </c>
      <c r="D330" s="43" t="s">
        <v>8352</v>
      </c>
      <c r="E330" s="43" t="s">
        <v>8340</v>
      </c>
      <c r="F330" s="44">
        <v>222750</v>
      </c>
      <c r="G330" s="43" t="s">
        <v>8341</v>
      </c>
      <c r="H330" s="45">
        <v>3</v>
      </c>
      <c r="I330" s="43" t="s">
        <v>8342</v>
      </c>
      <c r="J330" s="43" t="s">
        <v>8564</v>
      </c>
      <c r="K330" s="43" t="s">
        <v>10881</v>
      </c>
      <c r="L330" s="43" t="s">
        <v>10882</v>
      </c>
      <c r="M330" s="45">
        <v>74250</v>
      </c>
      <c r="N330" s="43" t="s">
        <v>515</v>
      </c>
      <c r="O330" s="43" t="s">
        <v>11549</v>
      </c>
      <c r="P330" s="46" t="s">
        <v>13522</v>
      </c>
      <c r="Q330" s="47">
        <v>45810</v>
      </c>
      <c r="R330" s="48" t="str">
        <f t="shared" si="5"/>
        <v>2ACV WM+ QNM 57 Hùng Vương</v>
      </c>
      <c r="S330" s="48" t="str">
        <f>VLOOKUP(U330,Sheet1!$A:$B,2,0)</f>
        <v>WIN-061</v>
      </c>
      <c r="T330" s="43" t="s">
        <v>513</v>
      </c>
      <c r="U330" s="43" t="s">
        <v>11257</v>
      </c>
      <c r="V330" s="43" t="s">
        <v>514</v>
      </c>
    </row>
    <row r="331" spans="1:22" x14ac:dyDescent="0.25">
      <c r="A331" s="43" t="s">
        <v>8</v>
      </c>
      <c r="B331" s="43" t="s">
        <v>702</v>
      </c>
      <c r="C331" s="43" t="s">
        <v>8338</v>
      </c>
      <c r="D331" s="43" t="s">
        <v>8346</v>
      </c>
      <c r="E331" s="43" t="s">
        <v>8340</v>
      </c>
      <c r="F331" s="44">
        <v>99000</v>
      </c>
      <c r="G331" s="43" t="s">
        <v>8341</v>
      </c>
      <c r="H331" s="45">
        <v>2</v>
      </c>
      <c r="I331" s="43" t="s">
        <v>8342</v>
      </c>
      <c r="J331" s="43" t="s">
        <v>8566</v>
      </c>
      <c r="K331" s="43" t="s">
        <v>10927</v>
      </c>
      <c r="L331" s="43" t="s">
        <v>10928</v>
      </c>
      <c r="M331" s="45">
        <v>49500</v>
      </c>
      <c r="N331" s="43" t="s">
        <v>705</v>
      </c>
      <c r="O331" s="43" t="s">
        <v>11549</v>
      </c>
      <c r="P331" s="46" t="s">
        <v>13523</v>
      </c>
      <c r="Q331" s="47">
        <v>45810</v>
      </c>
      <c r="R331" s="48" t="str">
        <f t="shared" si="5"/>
        <v>4056 WIN HCM 282 Nguyễn Văn Khối</v>
      </c>
      <c r="S331" s="48" t="str">
        <f>VLOOKUP(U331,Sheet1!$A:$B,2,0)</f>
        <v>WIN</v>
      </c>
      <c r="T331" s="43" t="s">
        <v>703</v>
      </c>
      <c r="U331" s="43" t="s">
        <v>11213</v>
      </c>
      <c r="V331" s="43" t="s">
        <v>704</v>
      </c>
    </row>
    <row r="332" spans="1:22" x14ac:dyDescent="0.25">
      <c r="A332" s="43" t="s">
        <v>8</v>
      </c>
      <c r="B332" s="43" t="s">
        <v>702</v>
      </c>
      <c r="C332" s="43" t="s">
        <v>8351</v>
      </c>
      <c r="D332" s="43" t="s">
        <v>8358</v>
      </c>
      <c r="E332" s="43" t="s">
        <v>8340</v>
      </c>
      <c r="F332" s="44">
        <v>446424</v>
      </c>
      <c r="G332" s="43" t="s">
        <v>8341</v>
      </c>
      <c r="H332" s="45">
        <v>4</v>
      </c>
      <c r="I332" s="43" t="s">
        <v>8342</v>
      </c>
      <c r="J332" s="43" t="s">
        <v>8566</v>
      </c>
      <c r="K332" s="43" t="s">
        <v>10922</v>
      </c>
      <c r="L332" s="43" t="s">
        <v>10923</v>
      </c>
      <c r="M332" s="45">
        <v>111606</v>
      </c>
      <c r="N332" s="43" t="s">
        <v>705</v>
      </c>
      <c r="O332" s="43" t="s">
        <v>11549</v>
      </c>
      <c r="P332" s="46" t="s">
        <v>13523</v>
      </c>
      <c r="Q332" s="47">
        <v>45810</v>
      </c>
      <c r="R332" s="48" t="str">
        <f t="shared" si="5"/>
        <v>4056 WIN HCM 282 Nguyễn Văn Khối</v>
      </c>
      <c r="S332" s="48" t="str">
        <f>VLOOKUP(U332,Sheet1!$A:$B,2,0)</f>
        <v>WIN</v>
      </c>
      <c r="T332" s="43" t="s">
        <v>703</v>
      </c>
      <c r="U332" s="43" t="s">
        <v>11213</v>
      </c>
      <c r="V332" s="43" t="s">
        <v>704</v>
      </c>
    </row>
    <row r="333" spans="1:22" x14ac:dyDescent="0.25">
      <c r="A333" s="43" t="s">
        <v>8</v>
      </c>
      <c r="B333" s="43" t="s">
        <v>968</v>
      </c>
      <c r="C333" s="43" t="s">
        <v>8338</v>
      </c>
      <c r="D333" s="43" t="s">
        <v>8358</v>
      </c>
      <c r="E333" s="43" t="s">
        <v>8340</v>
      </c>
      <c r="F333" s="44">
        <v>334818</v>
      </c>
      <c r="G333" s="43" t="s">
        <v>8341</v>
      </c>
      <c r="H333" s="45">
        <v>3</v>
      </c>
      <c r="I333" s="43" t="s">
        <v>8342</v>
      </c>
      <c r="J333" s="43" t="s">
        <v>8567</v>
      </c>
      <c r="K333" s="43" t="s">
        <v>10922</v>
      </c>
      <c r="L333" s="43" t="s">
        <v>10923</v>
      </c>
      <c r="M333" s="45">
        <v>111606</v>
      </c>
      <c r="N333" s="43" t="s">
        <v>971</v>
      </c>
      <c r="O333" s="43" t="s">
        <v>11549</v>
      </c>
      <c r="P333" s="46" t="s">
        <v>13524</v>
      </c>
      <c r="Q333" s="47">
        <v>45810</v>
      </c>
      <c r="R333" s="48" t="str">
        <f t="shared" si="5"/>
        <v>6070 WM+ HCM 726 Phạm Thế Hiển</v>
      </c>
      <c r="S333" s="48" t="str">
        <f>VLOOKUP(U333,Sheet1!$A:$B,2,0)</f>
        <v>WIN</v>
      </c>
      <c r="T333" s="43" t="s">
        <v>969</v>
      </c>
      <c r="U333" s="43" t="s">
        <v>11213</v>
      </c>
      <c r="V333" s="43" t="s">
        <v>970</v>
      </c>
    </row>
    <row r="334" spans="1:22" x14ac:dyDescent="0.25">
      <c r="A334" s="43" t="s">
        <v>8</v>
      </c>
      <c r="B334" s="43" t="s">
        <v>968</v>
      </c>
      <c r="C334" s="43" t="s">
        <v>8351</v>
      </c>
      <c r="D334" s="43" t="s">
        <v>8355</v>
      </c>
      <c r="E334" s="43" t="s">
        <v>8340</v>
      </c>
      <c r="F334" s="44">
        <v>111058</v>
      </c>
      <c r="G334" s="43" t="s">
        <v>8341</v>
      </c>
      <c r="H334" s="45">
        <v>1</v>
      </c>
      <c r="I334" s="43" t="s">
        <v>8342</v>
      </c>
      <c r="J334" s="43" t="s">
        <v>8567</v>
      </c>
      <c r="K334" s="43" t="s">
        <v>10934</v>
      </c>
      <c r="L334" s="43" t="s">
        <v>10935</v>
      </c>
      <c r="M334" s="45">
        <v>111058</v>
      </c>
      <c r="N334" s="43" t="s">
        <v>971</v>
      </c>
      <c r="O334" s="43" t="s">
        <v>11549</v>
      </c>
      <c r="P334" s="46" t="s">
        <v>13524</v>
      </c>
      <c r="Q334" s="47">
        <v>45810</v>
      </c>
      <c r="R334" s="48" t="str">
        <f t="shared" si="5"/>
        <v>6070 WM+ HCM 726 Phạm Thế Hiển</v>
      </c>
      <c r="S334" s="48" t="str">
        <f>VLOOKUP(U334,Sheet1!$A:$B,2,0)</f>
        <v>WIN</v>
      </c>
      <c r="T334" s="43" t="s">
        <v>969</v>
      </c>
      <c r="U334" s="43" t="s">
        <v>11213</v>
      </c>
      <c r="V334" s="43" t="s">
        <v>970</v>
      </c>
    </row>
    <row r="335" spans="1:22" x14ac:dyDescent="0.25">
      <c r="A335" s="43" t="s">
        <v>8</v>
      </c>
      <c r="B335" s="43" t="s">
        <v>968</v>
      </c>
      <c r="C335" s="43" t="s">
        <v>8364</v>
      </c>
      <c r="D335" s="43" t="s">
        <v>8365</v>
      </c>
      <c r="E335" s="43" t="s">
        <v>8340</v>
      </c>
      <c r="F335" s="44">
        <v>100364</v>
      </c>
      <c r="G335" s="43" t="s">
        <v>8341</v>
      </c>
      <c r="H335" s="45">
        <v>2</v>
      </c>
      <c r="I335" s="43" t="s">
        <v>8342</v>
      </c>
      <c r="J335" s="43" t="s">
        <v>8567</v>
      </c>
      <c r="K335" s="43" t="s">
        <v>10938</v>
      </c>
      <c r="L335" s="43" t="s">
        <v>10939</v>
      </c>
      <c r="M335" s="45">
        <v>50182</v>
      </c>
      <c r="N335" s="43" t="s">
        <v>971</v>
      </c>
      <c r="O335" s="43" t="s">
        <v>11549</v>
      </c>
      <c r="P335" s="46" t="s">
        <v>13524</v>
      </c>
      <c r="Q335" s="47">
        <v>45810</v>
      </c>
      <c r="R335" s="48" t="str">
        <f t="shared" si="5"/>
        <v>6070 WM+ HCM 726 Phạm Thế Hiển</v>
      </c>
      <c r="S335" s="48" t="str">
        <f>VLOOKUP(U335,Sheet1!$A:$B,2,0)</f>
        <v>WIN</v>
      </c>
      <c r="T335" s="43" t="s">
        <v>969</v>
      </c>
      <c r="U335" s="43" t="s">
        <v>11213</v>
      </c>
      <c r="V335" s="43" t="s">
        <v>970</v>
      </c>
    </row>
    <row r="336" spans="1:22" x14ac:dyDescent="0.25">
      <c r="A336" s="43" t="s">
        <v>8</v>
      </c>
      <c r="B336" s="43" t="s">
        <v>968</v>
      </c>
      <c r="C336" s="43" t="s">
        <v>8367</v>
      </c>
      <c r="D336" s="43" t="s">
        <v>8410</v>
      </c>
      <c r="E336" s="43" t="s">
        <v>8340</v>
      </c>
      <c r="F336" s="44">
        <v>60213</v>
      </c>
      <c r="G336" s="43" t="s">
        <v>8341</v>
      </c>
      <c r="H336" s="45">
        <v>1</v>
      </c>
      <c r="I336" s="43" t="s">
        <v>8342</v>
      </c>
      <c r="J336" s="43" t="s">
        <v>8567</v>
      </c>
      <c r="K336" s="43" t="s">
        <v>10883</v>
      </c>
      <c r="L336" s="43" t="s">
        <v>10884</v>
      </c>
      <c r="M336" s="45">
        <v>60213</v>
      </c>
      <c r="N336" s="43" t="s">
        <v>971</v>
      </c>
      <c r="O336" s="43" t="s">
        <v>11549</v>
      </c>
      <c r="P336" s="46" t="s">
        <v>13524</v>
      </c>
      <c r="Q336" s="47">
        <v>45810</v>
      </c>
      <c r="R336" s="48" t="str">
        <f t="shared" si="5"/>
        <v>6070 WM+ HCM 726 Phạm Thế Hiển</v>
      </c>
      <c r="S336" s="48" t="str">
        <f>VLOOKUP(U336,Sheet1!$A:$B,2,0)</f>
        <v>WIN</v>
      </c>
      <c r="T336" s="43" t="s">
        <v>969</v>
      </c>
      <c r="U336" s="43" t="s">
        <v>11213</v>
      </c>
      <c r="V336" s="43" t="s">
        <v>970</v>
      </c>
    </row>
    <row r="337" spans="1:22" x14ac:dyDescent="0.25">
      <c r="A337" s="43" t="s">
        <v>8</v>
      </c>
      <c r="B337" s="43" t="s">
        <v>452</v>
      </c>
      <c r="C337" s="43" t="s">
        <v>8338</v>
      </c>
      <c r="D337" s="43" t="s">
        <v>8355</v>
      </c>
      <c r="E337" s="43" t="s">
        <v>8340</v>
      </c>
      <c r="F337" s="44">
        <v>111058</v>
      </c>
      <c r="G337" s="43" t="s">
        <v>8341</v>
      </c>
      <c r="H337" s="45">
        <v>1</v>
      </c>
      <c r="I337" s="43" t="s">
        <v>8342</v>
      </c>
      <c r="J337" s="43" t="s">
        <v>8568</v>
      </c>
      <c r="K337" s="43" t="s">
        <v>10934</v>
      </c>
      <c r="L337" s="43" t="s">
        <v>10935</v>
      </c>
      <c r="M337" s="45">
        <v>111058</v>
      </c>
      <c r="N337" s="43" t="s">
        <v>455</v>
      </c>
      <c r="O337" s="43" t="s">
        <v>11549</v>
      </c>
      <c r="P337" s="46" t="s">
        <v>13525</v>
      </c>
      <c r="Q337" s="47">
        <v>45810</v>
      </c>
      <c r="R337" s="48" t="str">
        <f t="shared" si="5"/>
        <v>2565 WM+ HNI 101/13/1 Kh Duy Tiến</v>
      </c>
      <c r="S337" s="48" t="str">
        <f>VLOOKUP(U337,Sheet1!$A:$B,2,0)</f>
        <v>WIN-002</v>
      </c>
      <c r="T337" s="43" t="s">
        <v>453</v>
      </c>
      <c r="U337" s="43" t="s">
        <v>11033</v>
      </c>
      <c r="V337" s="43" t="s">
        <v>454</v>
      </c>
    </row>
    <row r="338" spans="1:22" x14ac:dyDescent="0.25">
      <c r="A338" s="43" t="s">
        <v>8</v>
      </c>
      <c r="B338" s="43" t="s">
        <v>890</v>
      </c>
      <c r="C338" s="43" t="s">
        <v>8338</v>
      </c>
      <c r="D338" s="43" t="s">
        <v>8371</v>
      </c>
      <c r="E338" s="43" t="s">
        <v>8340</v>
      </c>
      <c r="F338" s="44">
        <v>201600</v>
      </c>
      <c r="G338" s="43" t="s">
        <v>8341</v>
      </c>
      <c r="H338" s="45">
        <v>4</v>
      </c>
      <c r="I338" s="43" t="s">
        <v>8342</v>
      </c>
      <c r="J338" s="43" t="s">
        <v>8569</v>
      </c>
      <c r="K338" s="43" t="s">
        <v>10936</v>
      </c>
      <c r="L338" s="43" t="s">
        <v>10937</v>
      </c>
      <c r="M338" s="45">
        <v>50400</v>
      </c>
      <c r="N338" s="43" t="s">
        <v>893</v>
      </c>
      <c r="O338" s="43" t="s">
        <v>11549</v>
      </c>
      <c r="P338" s="46" t="s">
        <v>11725</v>
      </c>
      <c r="Q338" s="47">
        <v>45810</v>
      </c>
      <c r="R338" s="48" t="str">
        <f t="shared" si="5"/>
        <v>5357 WM+ NTN 160-162 Thống Nhất</v>
      </c>
      <c r="S338" s="48" t="str">
        <f>VLOOKUP(U338,Sheet1!$A:$B,2,0)</f>
        <v>WIN-027</v>
      </c>
      <c r="T338" s="43" t="s">
        <v>891</v>
      </c>
      <c r="U338" s="43" t="s">
        <v>11133</v>
      </c>
      <c r="V338" s="43" t="s">
        <v>892</v>
      </c>
    </row>
    <row r="339" spans="1:22" x14ac:dyDescent="0.25">
      <c r="A339" s="43" t="s">
        <v>8</v>
      </c>
      <c r="B339" s="43" t="s">
        <v>646</v>
      </c>
      <c r="C339" s="43" t="s">
        <v>8338</v>
      </c>
      <c r="D339" s="43" t="s">
        <v>8361</v>
      </c>
      <c r="E339" s="43" t="s">
        <v>8340</v>
      </c>
      <c r="F339" s="44">
        <v>184000</v>
      </c>
      <c r="G339" s="43" t="s">
        <v>8341</v>
      </c>
      <c r="H339" s="45">
        <v>4</v>
      </c>
      <c r="I339" s="43" t="s">
        <v>8342</v>
      </c>
      <c r="J339" s="43" t="s">
        <v>8570</v>
      </c>
      <c r="K339" s="43" t="s">
        <v>10983</v>
      </c>
      <c r="L339" s="43" t="s">
        <v>10984</v>
      </c>
      <c r="M339" s="45">
        <v>46000</v>
      </c>
      <c r="N339" s="43" t="s">
        <v>649</v>
      </c>
      <c r="O339" s="43" t="s">
        <v>11549</v>
      </c>
      <c r="P339" s="46" t="s">
        <v>13526</v>
      </c>
      <c r="Q339" s="47">
        <v>45810</v>
      </c>
      <c r="R339" s="48" t="str">
        <f t="shared" si="5"/>
        <v>3303 WM+ HNI BT1 Lô 8 Mễ Trì Hạ</v>
      </c>
      <c r="S339" s="48" t="str">
        <f>VLOOKUP(U339,Sheet1!$A:$B,2,0)</f>
        <v>WIN-002</v>
      </c>
      <c r="T339" s="43" t="s">
        <v>647</v>
      </c>
      <c r="U339" s="43" t="s">
        <v>11033</v>
      </c>
      <c r="V339" s="43" t="s">
        <v>648</v>
      </c>
    </row>
    <row r="340" spans="1:22" x14ac:dyDescent="0.25">
      <c r="A340" s="43" t="s">
        <v>8</v>
      </c>
      <c r="B340" s="43" t="s">
        <v>646</v>
      </c>
      <c r="C340" s="43" t="s">
        <v>8351</v>
      </c>
      <c r="D340" s="43" t="s">
        <v>8355</v>
      </c>
      <c r="E340" s="43" t="s">
        <v>8340</v>
      </c>
      <c r="F340" s="44">
        <v>111058</v>
      </c>
      <c r="G340" s="43" t="s">
        <v>8341</v>
      </c>
      <c r="H340" s="45">
        <v>1</v>
      </c>
      <c r="I340" s="43" t="s">
        <v>8342</v>
      </c>
      <c r="J340" s="43" t="s">
        <v>8570</v>
      </c>
      <c r="K340" s="43" t="s">
        <v>10934</v>
      </c>
      <c r="L340" s="43" t="s">
        <v>10935</v>
      </c>
      <c r="M340" s="45">
        <v>111058</v>
      </c>
      <c r="N340" s="43" t="s">
        <v>649</v>
      </c>
      <c r="O340" s="43" t="s">
        <v>11549</v>
      </c>
      <c r="P340" s="46" t="s">
        <v>13526</v>
      </c>
      <c r="Q340" s="47">
        <v>45810</v>
      </c>
      <c r="R340" s="48" t="str">
        <f t="shared" si="5"/>
        <v>3303 WM+ HNI BT1 Lô 8 Mễ Trì Hạ</v>
      </c>
      <c r="S340" s="48" t="str">
        <f>VLOOKUP(U340,Sheet1!$A:$B,2,0)</f>
        <v>WIN-002</v>
      </c>
      <c r="T340" s="43" t="s">
        <v>647</v>
      </c>
      <c r="U340" s="43" t="s">
        <v>11033</v>
      </c>
      <c r="V340" s="43" t="s">
        <v>648</v>
      </c>
    </row>
    <row r="341" spans="1:22" x14ac:dyDescent="0.25">
      <c r="A341" s="43" t="s">
        <v>8</v>
      </c>
      <c r="B341" s="43" t="s">
        <v>886</v>
      </c>
      <c r="C341" s="43" t="s">
        <v>8338</v>
      </c>
      <c r="D341" s="43" t="s">
        <v>8361</v>
      </c>
      <c r="E341" s="43" t="s">
        <v>8340</v>
      </c>
      <c r="F341" s="44">
        <v>46000</v>
      </c>
      <c r="G341" s="43" t="s">
        <v>8341</v>
      </c>
      <c r="H341" s="45">
        <v>1</v>
      </c>
      <c r="I341" s="43" t="s">
        <v>8342</v>
      </c>
      <c r="J341" s="43" t="s">
        <v>8571</v>
      </c>
      <c r="K341" s="43" t="s">
        <v>10983</v>
      </c>
      <c r="L341" s="43" t="s">
        <v>10984</v>
      </c>
      <c r="M341" s="45">
        <v>46000</v>
      </c>
      <c r="N341" s="43" t="s">
        <v>889</v>
      </c>
      <c r="O341" s="43" t="s">
        <v>11549</v>
      </c>
      <c r="P341" s="46" t="s">
        <v>13527</v>
      </c>
      <c r="Q341" s="47">
        <v>45810</v>
      </c>
      <c r="R341" s="48" t="str">
        <f t="shared" si="5"/>
        <v>5327 WM+ HNI Kiot TM02 Số 50 ngõ 28</v>
      </c>
      <c r="S341" s="48" t="str">
        <f>VLOOKUP(U341,Sheet1!$A:$B,2,0)</f>
        <v>WIN-002</v>
      </c>
      <c r="T341" s="43" t="s">
        <v>887</v>
      </c>
      <c r="U341" s="43" t="s">
        <v>11033</v>
      </c>
      <c r="V341" s="43" t="s">
        <v>888</v>
      </c>
    </row>
    <row r="342" spans="1:22" x14ac:dyDescent="0.25">
      <c r="A342" s="43" t="s">
        <v>8</v>
      </c>
      <c r="B342" s="43" t="s">
        <v>484</v>
      </c>
      <c r="C342" s="43" t="s">
        <v>8338</v>
      </c>
      <c r="D342" s="43" t="s">
        <v>8365</v>
      </c>
      <c r="E342" s="43" t="s">
        <v>8340</v>
      </c>
      <c r="F342" s="44">
        <v>100364</v>
      </c>
      <c r="G342" s="43" t="s">
        <v>8341</v>
      </c>
      <c r="H342" s="45">
        <v>2</v>
      </c>
      <c r="I342" s="43" t="s">
        <v>8342</v>
      </c>
      <c r="J342" s="43" t="s">
        <v>8572</v>
      </c>
      <c r="K342" s="43" t="s">
        <v>10938</v>
      </c>
      <c r="L342" s="43" t="s">
        <v>10939</v>
      </c>
      <c r="M342" s="45">
        <v>50182</v>
      </c>
      <c r="N342" s="43" t="s">
        <v>487</v>
      </c>
      <c r="O342" s="43" t="s">
        <v>11549</v>
      </c>
      <c r="P342" s="46" t="s">
        <v>11639</v>
      </c>
      <c r="Q342" s="47">
        <v>45810</v>
      </c>
      <c r="R342" s="48" t="str">
        <f t="shared" si="5"/>
        <v>2A27 WM+ BGG TDP Thanh Bình, Lạng G</v>
      </c>
      <c r="S342" s="48" t="str">
        <f>VLOOKUP(U342,Sheet1!$A:$B,2,0)</f>
        <v>WIN-065</v>
      </c>
      <c r="T342" s="43" t="s">
        <v>485</v>
      </c>
      <c r="U342" s="43" t="s">
        <v>11277</v>
      </c>
      <c r="V342" s="43" t="s">
        <v>486</v>
      </c>
    </row>
    <row r="343" spans="1:22" x14ac:dyDescent="0.25">
      <c r="A343" s="43" t="s">
        <v>8</v>
      </c>
      <c r="B343" s="43" t="s">
        <v>922</v>
      </c>
      <c r="C343" s="43" t="s">
        <v>8338</v>
      </c>
      <c r="D343" s="43" t="s">
        <v>8368</v>
      </c>
      <c r="E343" s="43" t="s">
        <v>8340</v>
      </c>
      <c r="F343" s="44">
        <v>111190</v>
      </c>
      <c r="G343" s="43" t="s">
        <v>8341</v>
      </c>
      <c r="H343" s="45">
        <v>2</v>
      </c>
      <c r="I343" s="43" t="s">
        <v>8342</v>
      </c>
      <c r="J343" s="43" t="s">
        <v>8573</v>
      </c>
      <c r="K343" s="43" t="s">
        <v>11010</v>
      </c>
      <c r="L343" s="43" t="s">
        <v>11011</v>
      </c>
      <c r="M343" s="45">
        <v>55595</v>
      </c>
      <c r="N343" s="43" t="s">
        <v>925</v>
      </c>
      <c r="O343" s="43" t="s">
        <v>11549</v>
      </c>
      <c r="P343" s="46" t="s">
        <v>13528</v>
      </c>
      <c r="Q343" s="47">
        <v>45810</v>
      </c>
      <c r="R343" s="48" t="str">
        <f t="shared" si="5"/>
        <v>5649 WM+ DNG 296 Nguyễn Hoàng</v>
      </c>
      <c r="S343" s="48" t="str">
        <f>VLOOKUP(U343,Sheet1!$A:$B,2,0)</f>
        <v>WIN-009</v>
      </c>
      <c r="T343" s="43" t="s">
        <v>923</v>
      </c>
      <c r="U343" s="43" t="s">
        <v>11063</v>
      </c>
      <c r="V343" s="43" t="s">
        <v>924</v>
      </c>
    </row>
    <row r="344" spans="1:22" x14ac:dyDescent="0.25">
      <c r="A344" s="43" t="s">
        <v>8</v>
      </c>
      <c r="B344" s="43" t="s">
        <v>952</v>
      </c>
      <c r="C344" s="43" t="s">
        <v>8338</v>
      </c>
      <c r="D344" s="43" t="s">
        <v>8355</v>
      </c>
      <c r="E344" s="43" t="s">
        <v>8340</v>
      </c>
      <c r="F344" s="44">
        <v>666348</v>
      </c>
      <c r="G344" s="43" t="s">
        <v>8341</v>
      </c>
      <c r="H344" s="45">
        <v>6</v>
      </c>
      <c r="I344" s="43" t="s">
        <v>8342</v>
      </c>
      <c r="J344" s="43" t="s">
        <v>8575</v>
      </c>
      <c r="K344" s="43" t="s">
        <v>10934</v>
      </c>
      <c r="L344" s="43" t="s">
        <v>10935</v>
      </c>
      <c r="M344" s="45">
        <v>111058</v>
      </c>
      <c r="N344" s="43" t="s">
        <v>955</v>
      </c>
      <c r="O344" s="43" t="s">
        <v>11549</v>
      </c>
      <c r="P344" s="46" t="s">
        <v>13529</v>
      </c>
      <c r="Q344" s="47">
        <v>45810</v>
      </c>
      <c r="R344" s="48" t="str">
        <f t="shared" si="5"/>
        <v>5885 WM+ QNH 221 Nguyễn Bình</v>
      </c>
      <c r="S344" s="48" t="str">
        <f>VLOOKUP(U344,Sheet1!$A:$B,2,0)</f>
        <v>WIN-007</v>
      </c>
      <c r="T344" s="43" t="s">
        <v>953</v>
      </c>
      <c r="U344" s="43" t="s">
        <v>11053</v>
      </c>
      <c r="V344" s="43" t="s">
        <v>954</v>
      </c>
    </row>
    <row r="345" spans="1:22" x14ac:dyDescent="0.25">
      <c r="A345" s="43" t="s">
        <v>8</v>
      </c>
      <c r="B345" s="43" t="s">
        <v>952</v>
      </c>
      <c r="C345" s="43" t="s">
        <v>8351</v>
      </c>
      <c r="D345" s="43" t="s">
        <v>8368</v>
      </c>
      <c r="E345" s="43" t="s">
        <v>8340</v>
      </c>
      <c r="F345" s="44">
        <v>333570</v>
      </c>
      <c r="G345" s="43" t="s">
        <v>8341</v>
      </c>
      <c r="H345" s="45">
        <v>6</v>
      </c>
      <c r="I345" s="43" t="s">
        <v>8342</v>
      </c>
      <c r="J345" s="43" t="s">
        <v>8575</v>
      </c>
      <c r="K345" s="43" t="s">
        <v>11010</v>
      </c>
      <c r="L345" s="43" t="s">
        <v>11011</v>
      </c>
      <c r="M345" s="45">
        <v>55595</v>
      </c>
      <c r="N345" s="43" t="s">
        <v>955</v>
      </c>
      <c r="O345" s="43" t="s">
        <v>11549</v>
      </c>
      <c r="P345" s="46" t="s">
        <v>13529</v>
      </c>
      <c r="Q345" s="47">
        <v>45810</v>
      </c>
      <c r="R345" s="48" t="str">
        <f t="shared" si="5"/>
        <v>5885 WM+ QNH 221 Nguyễn Bình</v>
      </c>
      <c r="S345" s="48" t="str">
        <f>VLOOKUP(U345,Sheet1!$A:$B,2,0)</f>
        <v>WIN-007</v>
      </c>
      <c r="T345" s="43" t="s">
        <v>953</v>
      </c>
      <c r="U345" s="43" t="s">
        <v>11053</v>
      </c>
      <c r="V345" s="43" t="s">
        <v>954</v>
      </c>
    </row>
    <row r="346" spans="1:22" x14ac:dyDescent="0.25">
      <c r="A346" s="43" t="s">
        <v>8</v>
      </c>
      <c r="B346" s="43" t="s">
        <v>952</v>
      </c>
      <c r="C346" s="43" t="s">
        <v>8364</v>
      </c>
      <c r="D346" s="43" t="s">
        <v>8410</v>
      </c>
      <c r="E346" s="43" t="s">
        <v>8340</v>
      </c>
      <c r="F346" s="44">
        <v>421491</v>
      </c>
      <c r="G346" s="43" t="s">
        <v>8341</v>
      </c>
      <c r="H346" s="45">
        <v>7</v>
      </c>
      <c r="I346" s="43" t="s">
        <v>8342</v>
      </c>
      <c r="J346" s="43" t="s">
        <v>8575</v>
      </c>
      <c r="K346" s="43" t="s">
        <v>10883</v>
      </c>
      <c r="L346" s="43" t="s">
        <v>10884</v>
      </c>
      <c r="M346" s="45">
        <v>60213</v>
      </c>
      <c r="N346" s="43" t="s">
        <v>955</v>
      </c>
      <c r="O346" s="43" t="s">
        <v>11549</v>
      </c>
      <c r="P346" s="46" t="s">
        <v>13529</v>
      </c>
      <c r="Q346" s="47">
        <v>45810</v>
      </c>
      <c r="R346" s="48" t="str">
        <f t="shared" si="5"/>
        <v>5885 WM+ QNH 221 Nguyễn Bình</v>
      </c>
      <c r="S346" s="48" t="str">
        <f>VLOOKUP(U346,Sheet1!$A:$B,2,0)</f>
        <v>WIN-007</v>
      </c>
      <c r="T346" s="43" t="s">
        <v>953</v>
      </c>
      <c r="U346" s="43" t="s">
        <v>11053</v>
      </c>
      <c r="V346" s="43" t="s">
        <v>954</v>
      </c>
    </row>
    <row r="347" spans="1:22" x14ac:dyDescent="0.25">
      <c r="A347" s="43" t="s">
        <v>8</v>
      </c>
      <c r="B347" s="43" t="s">
        <v>850</v>
      </c>
      <c r="C347" s="43" t="s">
        <v>8338</v>
      </c>
      <c r="D347" s="43" t="s">
        <v>8339</v>
      </c>
      <c r="E347" s="43" t="s">
        <v>8340</v>
      </c>
      <c r="F347" s="44">
        <v>170280</v>
      </c>
      <c r="G347" s="43" t="s">
        <v>8341</v>
      </c>
      <c r="H347" s="45">
        <v>3</v>
      </c>
      <c r="I347" s="43" t="s">
        <v>8342</v>
      </c>
      <c r="J347" s="43" t="s">
        <v>8576</v>
      </c>
      <c r="K347" s="43" t="s">
        <v>10897</v>
      </c>
      <c r="L347" s="43" t="s">
        <v>10898</v>
      </c>
      <c r="M347" s="45">
        <v>56760</v>
      </c>
      <c r="N347" s="43" t="s">
        <v>853</v>
      </c>
      <c r="O347" s="43" t="s">
        <v>11549</v>
      </c>
      <c r="P347" s="46" t="s">
        <v>13530</v>
      </c>
      <c r="Q347" s="47">
        <v>45810</v>
      </c>
      <c r="R347" s="48" t="str">
        <f t="shared" si="5"/>
        <v>4920 WM+ NAN 99 Hermann Gmeiner</v>
      </c>
      <c r="S347" s="48" t="str">
        <f>VLOOKUP(U347,Sheet1!$A:$B,2,0)</f>
        <v>WIN-058</v>
      </c>
      <c r="T347" s="43" t="s">
        <v>851</v>
      </c>
      <c r="U347" s="43" t="s">
        <v>11242</v>
      </c>
      <c r="V347" s="43" t="s">
        <v>852</v>
      </c>
    </row>
    <row r="348" spans="1:22" x14ac:dyDescent="0.25">
      <c r="A348" s="43" t="s">
        <v>8</v>
      </c>
      <c r="B348" s="43" t="s">
        <v>1024</v>
      </c>
      <c r="C348" s="43" t="s">
        <v>8338</v>
      </c>
      <c r="D348" s="43" t="s">
        <v>8355</v>
      </c>
      <c r="E348" s="43" t="s">
        <v>8340</v>
      </c>
      <c r="F348" s="44">
        <v>111058</v>
      </c>
      <c r="G348" s="43" t="s">
        <v>8341</v>
      </c>
      <c r="H348" s="45">
        <v>1</v>
      </c>
      <c r="I348" s="43" t="s">
        <v>8342</v>
      </c>
      <c r="J348" s="43" t="s">
        <v>8577</v>
      </c>
      <c r="K348" s="43" t="s">
        <v>10934</v>
      </c>
      <c r="L348" s="43" t="s">
        <v>10935</v>
      </c>
      <c r="M348" s="45">
        <v>111058</v>
      </c>
      <c r="N348" s="43" t="s">
        <v>1027</v>
      </c>
      <c r="O348" s="43" t="s">
        <v>11549</v>
      </c>
      <c r="P348" s="46" t="s">
        <v>13531</v>
      </c>
      <c r="Q348" s="47">
        <v>45810</v>
      </c>
      <c r="R348" s="48" t="str">
        <f t="shared" si="5"/>
        <v>6543 WM+ HNI Vân Phúc, Phúc Thọ</v>
      </c>
      <c r="S348" s="48" t="str">
        <f>VLOOKUP(U348,Sheet1!$A:$B,2,0)</f>
        <v>WIN-002</v>
      </c>
      <c r="T348" s="43" t="s">
        <v>1025</v>
      </c>
      <c r="U348" s="43" t="s">
        <v>11033</v>
      </c>
      <c r="V348" s="43" t="s">
        <v>1026</v>
      </c>
    </row>
    <row r="349" spans="1:22" x14ac:dyDescent="0.25">
      <c r="A349" s="43" t="s">
        <v>8</v>
      </c>
      <c r="B349" s="43" t="s">
        <v>504</v>
      </c>
      <c r="C349" s="43" t="s">
        <v>8338</v>
      </c>
      <c r="D349" s="43" t="s">
        <v>8355</v>
      </c>
      <c r="E349" s="43" t="s">
        <v>8340</v>
      </c>
      <c r="F349" s="44">
        <v>222116</v>
      </c>
      <c r="G349" s="43" t="s">
        <v>8341</v>
      </c>
      <c r="H349" s="45">
        <v>2</v>
      </c>
      <c r="I349" s="43" t="s">
        <v>8342</v>
      </c>
      <c r="J349" s="43" t="s">
        <v>8578</v>
      </c>
      <c r="K349" s="43" t="s">
        <v>10934</v>
      </c>
      <c r="L349" s="43" t="s">
        <v>10935</v>
      </c>
      <c r="M349" s="45">
        <v>111058</v>
      </c>
      <c r="N349" s="43" t="s">
        <v>507</v>
      </c>
      <c r="O349" s="43" t="s">
        <v>11549</v>
      </c>
      <c r="P349" s="46" t="s">
        <v>13532</v>
      </c>
      <c r="Q349" s="47">
        <v>45810</v>
      </c>
      <c r="R349" s="48" t="str">
        <f t="shared" si="5"/>
        <v>2AB9 WM+ PTO 35 Hà Chương</v>
      </c>
      <c r="S349" s="48" t="str">
        <f>VLOOKUP(U349,Sheet1!$A:$B,2,0)</f>
        <v>WIN-003</v>
      </c>
      <c r="T349" s="43" t="s">
        <v>505</v>
      </c>
      <c r="U349" s="43" t="s">
        <v>11038</v>
      </c>
      <c r="V349" s="43" t="s">
        <v>506</v>
      </c>
    </row>
    <row r="350" spans="1:22" x14ac:dyDescent="0.25">
      <c r="A350" s="43" t="s">
        <v>8</v>
      </c>
      <c r="B350" s="43" t="s">
        <v>444</v>
      </c>
      <c r="C350" s="43" t="s">
        <v>8338</v>
      </c>
      <c r="D350" s="43" t="s">
        <v>8355</v>
      </c>
      <c r="E350" s="43" t="s">
        <v>8340</v>
      </c>
      <c r="F350" s="44">
        <v>111058</v>
      </c>
      <c r="G350" s="43" t="s">
        <v>8341</v>
      </c>
      <c r="H350" s="45">
        <v>1</v>
      </c>
      <c r="I350" s="43" t="s">
        <v>8342</v>
      </c>
      <c r="J350" s="43" t="s">
        <v>8579</v>
      </c>
      <c r="K350" s="43" t="s">
        <v>10934</v>
      </c>
      <c r="L350" s="43" t="s">
        <v>10935</v>
      </c>
      <c r="M350" s="45">
        <v>111058</v>
      </c>
      <c r="N350" s="43" t="s">
        <v>447</v>
      </c>
      <c r="O350" s="43" t="s">
        <v>11549</v>
      </c>
      <c r="P350" s="46" t="s">
        <v>13533</v>
      </c>
      <c r="Q350" s="47">
        <v>45810</v>
      </c>
      <c r="R350" s="48" t="str">
        <f t="shared" si="5"/>
        <v>2275 WM+ HNI 16 K Tái ĐC 7.3-8.1</v>
      </c>
      <c r="S350" s="48" t="str">
        <f>VLOOKUP(U350,Sheet1!$A:$B,2,0)</f>
        <v>WIN-002</v>
      </c>
      <c r="T350" s="43" t="s">
        <v>445</v>
      </c>
      <c r="U350" s="43" t="s">
        <v>11033</v>
      </c>
      <c r="V350" s="43" t="s">
        <v>446</v>
      </c>
    </row>
    <row r="351" spans="1:22" x14ac:dyDescent="0.25">
      <c r="A351" s="43" t="s">
        <v>8</v>
      </c>
      <c r="B351" s="43" t="s">
        <v>444</v>
      </c>
      <c r="C351" s="43" t="s">
        <v>8351</v>
      </c>
      <c r="D351" s="43" t="s">
        <v>8361</v>
      </c>
      <c r="E351" s="43" t="s">
        <v>8340</v>
      </c>
      <c r="F351" s="44">
        <v>184000</v>
      </c>
      <c r="G351" s="43" t="s">
        <v>8341</v>
      </c>
      <c r="H351" s="45">
        <v>4</v>
      </c>
      <c r="I351" s="43" t="s">
        <v>8342</v>
      </c>
      <c r="J351" s="43" t="s">
        <v>8579</v>
      </c>
      <c r="K351" s="43" t="s">
        <v>10983</v>
      </c>
      <c r="L351" s="43" t="s">
        <v>10984</v>
      </c>
      <c r="M351" s="45">
        <v>46000</v>
      </c>
      <c r="N351" s="43" t="s">
        <v>447</v>
      </c>
      <c r="O351" s="43" t="s">
        <v>11549</v>
      </c>
      <c r="P351" s="46" t="s">
        <v>13533</v>
      </c>
      <c r="Q351" s="47">
        <v>45810</v>
      </c>
      <c r="R351" s="48" t="str">
        <f t="shared" si="5"/>
        <v>2275 WM+ HNI 16 K Tái ĐC 7.3-8.1</v>
      </c>
      <c r="S351" s="48" t="str">
        <f>VLOOKUP(U351,Sheet1!$A:$B,2,0)</f>
        <v>WIN-002</v>
      </c>
      <c r="T351" s="43" t="s">
        <v>445</v>
      </c>
      <c r="U351" s="43" t="s">
        <v>11033</v>
      </c>
      <c r="V351" s="43" t="s">
        <v>446</v>
      </c>
    </row>
    <row r="352" spans="1:22" x14ac:dyDescent="0.25">
      <c r="A352" s="43" t="s">
        <v>8</v>
      </c>
      <c r="B352" s="43" t="s">
        <v>1035</v>
      </c>
      <c r="C352" s="43" t="s">
        <v>8338</v>
      </c>
      <c r="D352" s="43" t="s">
        <v>8346</v>
      </c>
      <c r="E352" s="43" t="s">
        <v>8340</v>
      </c>
      <c r="F352" s="44">
        <v>99000</v>
      </c>
      <c r="G352" s="43" t="s">
        <v>8341</v>
      </c>
      <c r="H352" s="45">
        <v>2</v>
      </c>
      <c r="I352" s="43" t="s">
        <v>8342</v>
      </c>
      <c r="J352" s="43" t="s">
        <v>8580</v>
      </c>
      <c r="K352" s="43" t="s">
        <v>10927</v>
      </c>
      <c r="L352" s="43" t="s">
        <v>10928</v>
      </c>
      <c r="M352" s="45">
        <v>49500</v>
      </c>
      <c r="N352" s="43" t="s">
        <v>1038</v>
      </c>
      <c r="O352" s="43" t="s">
        <v>11549</v>
      </c>
      <c r="P352" s="46" t="s">
        <v>13314</v>
      </c>
      <c r="Q352" s="47">
        <v>45810</v>
      </c>
      <c r="R352" s="48" t="str">
        <f t="shared" si="5"/>
        <v>6638 WM+ KTM 51 Nguyễn Văn Linh</v>
      </c>
      <c r="S352" s="48" t="str">
        <f>VLOOKUP(U352,Sheet1!$A:$B,2,0)</f>
        <v>WIN-014</v>
      </c>
      <c r="T352" s="43" t="s">
        <v>1036</v>
      </c>
      <c r="U352" s="43" t="s">
        <v>11078</v>
      </c>
      <c r="V352" s="43" t="s">
        <v>1037</v>
      </c>
    </row>
    <row r="353" spans="1:22" x14ac:dyDescent="0.25">
      <c r="A353" s="43" t="s">
        <v>8</v>
      </c>
      <c r="B353" s="43" t="s">
        <v>534</v>
      </c>
      <c r="C353" s="43" t="s">
        <v>8338</v>
      </c>
      <c r="D353" s="43" t="s">
        <v>8365</v>
      </c>
      <c r="E353" s="43" t="s">
        <v>8340</v>
      </c>
      <c r="F353" s="44">
        <v>250910</v>
      </c>
      <c r="G353" s="43" t="s">
        <v>8341</v>
      </c>
      <c r="H353" s="45">
        <v>5</v>
      </c>
      <c r="I353" s="43" t="s">
        <v>8342</v>
      </c>
      <c r="J353" s="43" t="s">
        <v>8581</v>
      </c>
      <c r="K353" s="43" t="s">
        <v>10938</v>
      </c>
      <c r="L353" s="43" t="s">
        <v>10939</v>
      </c>
      <c r="M353" s="45">
        <v>50182</v>
      </c>
      <c r="N353" s="43" t="s">
        <v>537</v>
      </c>
      <c r="O353" s="43" t="s">
        <v>11549</v>
      </c>
      <c r="P353" s="46" t="s">
        <v>13534</v>
      </c>
      <c r="Q353" s="47">
        <v>45810</v>
      </c>
      <c r="R353" s="48" t="str">
        <f t="shared" si="5"/>
        <v>2AJF WM+ NAN 416 Đường Lê Viết Thuậ</v>
      </c>
      <c r="S353" s="48" t="str">
        <f>VLOOKUP(U353,Sheet1!$A:$B,2,0)</f>
        <v>WIN-058</v>
      </c>
      <c r="T353" s="43" t="s">
        <v>535</v>
      </c>
      <c r="U353" s="43" t="s">
        <v>11242</v>
      </c>
      <c r="V353" s="43" t="s">
        <v>536</v>
      </c>
    </row>
    <row r="354" spans="1:22" x14ac:dyDescent="0.25">
      <c r="A354" s="43" t="s">
        <v>8</v>
      </c>
      <c r="B354" s="43" t="s">
        <v>926</v>
      </c>
      <c r="C354" s="43" t="s">
        <v>8338</v>
      </c>
      <c r="D354" s="43" t="s">
        <v>8346</v>
      </c>
      <c r="E354" s="43" t="s">
        <v>8340</v>
      </c>
      <c r="F354" s="44">
        <v>49500</v>
      </c>
      <c r="G354" s="43" t="s">
        <v>8341</v>
      </c>
      <c r="H354" s="45">
        <v>1</v>
      </c>
      <c r="I354" s="43" t="s">
        <v>8342</v>
      </c>
      <c r="J354" s="43" t="s">
        <v>8582</v>
      </c>
      <c r="K354" s="43" t="s">
        <v>10927</v>
      </c>
      <c r="L354" s="43" t="s">
        <v>10928</v>
      </c>
      <c r="M354" s="45">
        <v>49500</v>
      </c>
      <c r="N354" s="43" t="s">
        <v>929</v>
      </c>
      <c r="O354" s="43" t="s">
        <v>11549</v>
      </c>
      <c r="P354" s="46" t="s">
        <v>11773</v>
      </c>
      <c r="Q354" s="47">
        <v>45810</v>
      </c>
      <c r="R354" s="48" t="str">
        <f t="shared" si="5"/>
        <v>5729 WM+ NAN Chợ Cầu Giát</v>
      </c>
      <c r="S354" s="48" t="str">
        <f>VLOOKUP(U354,Sheet1!$A:$B,2,0)</f>
        <v>WIN-058</v>
      </c>
      <c r="T354" s="43" t="s">
        <v>927</v>
      </c>
      <c r="U354" s="43" t="s">
        <v>11242</v>
      </c>
      <c r="V354" s="43" t="s">
        <v>928</v>
      </c>
    </row>
    <row r="355" spans="1:22" x14ac:dyDescent="0.25">
      <c r="A355" s="43" t="s">
        <v>8</v>
      </c>
      <c r="B355" s="43" t="s">
        <v>786</v>
      </c>
      <c r="C355" s="43" t="s">
        <v>8338</v>
      </c>
      <c r="D355" s="43" t="s">
        <v>8352</v>
      </c>
      <c r="E355" s="43" t="s">
        <v>8340</v>
      </c>
      <c r="F355" s="44">
        <v>60885</v>
      </c>
      <c r="G355" s="43" t="s">
        <v>8341</v>
      </c>
      <c r="H355" s="45">
        <v>1</v>
      </c>
      <c r="I355" s="43" t="s">
        <v>8342</v>
      </c>
      <c r="J355" s="43" t="s">
        <v>8583</v>
      </c>
      <c r="K355" s="43" t="s">
        <v>10881</v>
      </c>
      <c r="L355" s="43" t="s">
        <v>10882</v>
      </c>
      <c r="M355" s="45">
        <v>60885</v>
      </c>
      <c r="N355" s="43" t="s">
        <v>789</v>
      </c>
      <c r="O355" s="43" t="s">
        <v>11549</v>
      </c>
      <c r="P355" s="46" t="s">
        <v>13535</v>
      </c>
      <c r="Q355" s="47">
        <v>45810</v>
      </c>
      <c r="R355" s="48" t="str">
        <f t="shared" si="5"/>
        <v>4476 WM+ DNG 351-351A Tôn Đản, Tổ 1</v>
      </c>
      <c r="S355" s="48" t="str">
        <f>VLOOKUP(U355,Sheet1!$A:$B,2,0)</f>
        <v>WIN-009</v>
      </c>
      <c r="T355" s="43" t="s">
        <v>787</v>
      </c>
      <c r="U355" s="43" t="s">
        <v>11063</v>
      </c>
      <c r="V355" s="43" t="s">
        <v>788</v>
      </c>
    </row>
    <row r="356" spans="1:22" x14ac:dyDescent="0.25">
      <c r="A356" s="43" t="s">
        <v>8</v>
      </c>
      <c r="B356" s="43" t="s">
        <v>956</v>
      </c>
      <c r="C356" s="43" t="s">
        <v>8338</v>
      </c>
      <c r="D356" s="43" t="s">
        <v>8355</v>
      </c>
      <c r="E356" s="43" t="s">
        <v>8340</v>
      </c>
      <c r="F356" s="44">
        <v>111058</v>
      </c>
      <c r="G356" s="43" t="s">
        <v>8341</v>
      </c>
      <c r="H356" s="45">
        <v>1</v>
      </c>
      <c r="I356" s="43" t="s">
        <v>8342</v>
      </c>
      <c r="J356" s="43" t="s">
        <v>8584</v>
      </c>
      <c r="K356" s="43" t="s">
        <v>10934</v>
      </c>
      <c r="L356" s="43" t="s">
        <v>10935</v>
      </c>
      <c r="M356" s="45">
        <v>111058</v>
      </c>
      <c r="N356" s="43" t="s">
        <v>959</v>
      </c>
      <c r="O356" s="43" t="s">
        <v>11549</v>
      </c>
      <c r="P356" s="46" t="s">
        <v>13536</v>
      </c>
      <c r="Q356" s="47">
        <v>45810</v>
      </c>
      <c r="R356" s="48" t="str">
        <f t="shared" si="5"/>
        <v>5922 WM+ HDG 25/5 TT Thanh Hà</v>
      </c>
      <c r="S356" s="48" t="str">
        <f>VLOOKUP(U356,Sheet1!$A:$B,2,0)</f>
        <v>WIN-006</v>
      </c>
      <c r="T356" s="43" t="s">
        <v>957</v>
      </c>
      <c r="U356" s="43" t="s">
        <v>11048</v>
      </c>
      <c r="V356" s="43" t="s">
        <v>958</v>
      </c>
    </row>
    <row r="357" spans="1:22" x14ac:dyDescent="0.25">
      <c r="A357" s="43" t="s">
        <v>8</v>
      </c>
      <c r="B357" s="43" t="s">
        <v>666</v>
      </c>
      <c r="C357" s="43" t="s">
        <v>8338</v>
      </c>
      <c r="D357" s="43" t="s">
        <v>8355</v>
      </c>
      <c r="E357" s="43" t="s">
        <v>8340</v>
      </c>
      <c r="F357" s="44">
        <v>111058</v>
      </c>
      <c r="G357" s="43" t="s">
        <v>8341</v>
      </c>
      <c r="H357" s="45">
        <v>1</v>
      </c>
      <c r="I357" s="43" t="s">
        <v>8342</v>
      </c>
      <c r="J357" s="43" t="s">
        <v>8585</v>
      </c>
      <c r="K357" s="43" t="s">
        <v>10934</v>
      </c>
      <c r="L357" s="43" t="s">
        <v>10935</v>
      </c>
      <c r="M357" s="45">
        <v>111058</v>
      </c>
      <c r="N357" s="43" t="s">
        <v>669</v>
      </c>
      <c r="O357" s="43" t="s">
        <v>11549</v>
      </c>
      <c r="P357" s="46" t="s">
        <v>11351</v>
      </c>
      <c r="Q357" s="47">
        <v>45810</v>
      </c>
      <c r="R357" s="48" t="str">
        <f t="shared" si="5"/>
        <v>3475 WM+ HDG 1030A Lê Thanh Nghị</v>
      </c>
      <c r="S357" s="48" t="str">
        <f>VLOOKUP(U357,Sheet1!$A:$B,2,0)</f>
        <v>WIN-006</v>
      </c>
      <c r="T357" s="43" t="s">
        <v>667</v>
      </c>
      <c r="U357" s="43" t="s">
        <v>11048</v>
      </c>
      <c r="V357" s="43" t="s">
        <v>668</v>
      </c>
    </row>
    <row r="358" spans="1:22" x14ac:dyDescent="0.25">
      <c r="A358" s="43" t="s">
        <v>8</v>
      </c>
      <c r="B358" s="43" t="s">
        <v>998</v>
      </c>
      <c r="C358" s="43" t="s">
        <v>8338</v>
      </c>
      <c r="D358" s="43" t="s">
        <v>8365</v>
      </c>
      <c r="E358" s="43" t="s">
        <v>8340</v>
      </c>
      <c r="F358" s="44">
        <v>50182</v>
      </c>
      <c r="G358" s="43" t="s">
        <v>8341</v>
      </c>
      <c r="H358" s="45">
        <v>1</v>
      </c>
      <c r="I358" s="43" t="s">
        <v>8342</v>
      </c>
      <c r="J358" s="43" t="s">
        <v>8586</v>
      </c>
      <c r="K358" s="43" t="s">
        <v>10938</v>
      </c>
      <c r="L358" s="43" t="s">
        <v>10939</v>
      </c>
      <c r="M358" s="45">
        <v>50182</v>
      </c>
      <c r="N358" s="43" t="s">
        <v>1001</v>
      </c>
      <c r="O358" s="43" t="s">
        <v>11549</v>
      </c>
      <c r="P358" s="46" t="s">
        <v>13537</v>
      </c>
      <c r="Q358" s="47">
        <v>45810</v>
      </c>
      <c r="R358" s="48" t="str">
        <f t="shared" si="5"/>
        <v>6309 WM+ TBH 159 Doãn Khuê</v>
      </c>
      <c r="S358" s="48" t="str">
        <f>VLOOKUP(U358,Sheet1!$A:$B,2,0)</f>
        <v>WIN-044</v>
      </c>
      <c r="T358" s="43" t="s">
        <v>999</v>
      </c>
      <c r="U358" s="43" t="s">
        <v>11193</v>
      </c>
      <c r="V358" s="43" t="s">
        <v>1000</v>
      </c>
    </row>
    <row r="359" spans="1:22" x14ac:dyDescent="0.25">
      <c r="A359" s="43" t="s">
        <v>8</v>
      </c>
      <c r="B359" s="43" t="s">
        <v>998</v>
      </c>
      <c r="C359" s="43" t="s">
        <v>8351</v>
      </c>
      <c r="D359" s="43" t="s">
        <v>8339</v>
      </c>
      <c r="E359" s="43" t="s">
        <v>8340</v>
      </c>
      <c r="F359" s="44">
        <v>56760</v>
      </c>
      <c r="G359" s="43" t="s">
        <v>8341</v>
      </c>
      <c r="H359" s="45">
        <v>1</v>
      </c>
      <c r="I359" s="43" t="s">
        <v>8342</v>
      </c>
      <c r="J359" s="43" t="s">
        <v>8586</v>
      </c>
      <c r="K359" s="43" t="s">
        <v>10897</v>
      </c>
      <c r="L359" s="43" t="s">
        <v>10898</v>
      </c>
      <c r="M359" s="45">
        <v>56760</v>
      </c>
      <c r="N359" s="43" t="s">
        <v>1001</v>
      </c>
      <c r="O359" s="43" t="s">
        <v>11549</v>
      </c>
      <c r="P359" s="46" t="s">
        <v>13537</v>
      </c>
      <c r="Q359" s="47">
        <v>45810</v>
      </c>
      <c r="R359" s="48" t="str">
        <f t="shared" si="5"/>
        <v>6309 WM+ TBH 159 Doãn Khuê</v>
      </c>
      <c r="S359" s="48" t="str">
        <f>VLOOKUP(U359,Sheet1!$A:$B,2,0)</f>
        <v>WIN-044</v>
      </c>
      <c r="T359" s="43" t="s">
        <v>999</v>
      </c>
      <c r="U359" s="43" t="s">
        <v>11193</v>
      </c>
      <c r="V359" s="43" t="s">
        <v>1000</v>
      </c>
    </row>
    <row r="360" spans="1:22" x14ac:dyDescent="0.25">
      <c r="A360" s="43" t="s">
        <v>8</v>
      </c>
      <c r="B360" s="43" t="s">
        <v>476</v>
      </c>
      <c r="C360" s="43" t="s">
        <v>8338</v>
      </c>
      <c r="D360" s="43" t="s">
        <v>8361</v>
      </c>
      <c r="E360" s="43" t="s">
        <v>8340</v>
      </c>
      <c r="F360" s="44">
        <v>92000</v>
      </c>
      <c r="G360" s="43" t="s">
        <v>8341</v>
      </c>
      <c r="H360" s="45">
        <v>2</v>
      </c>
      <c r="I360" s="43" t="s">
        <v>8342</v>
      </c>
      <c r="J360" s="43" t="s">
        <v>8587</v>
      </c>
      <c r="K360" s="43" t="s">
        <v>10983</v>
      </c>
      <c r="L360" s="43" t="s">
        <v>10984</v>
      </c>
      <c r="M360" s="45">
        <v>46000</v>
      </c>
      <c r="N360" s="43" t="s">
        <v>479</v>
      </c>
      <c r="O360" s="43" t="s">
        <v>11549</v>
      </c>
      <c r="P360" s="46" t="s">
        <v>13538</v>
      </c>
      <c r="Q360" s="47">
        <v>45810</v>
      </c>
      <c r="R360" s="48" t="str">
        <f t="shared" si="5"/>
        <v>2924 WM+ HNI 391 Ngô Xuân Quảng</v>
      </c>
      <c r="S360" s="48" t="str">
        <f>VLOOKUP(U360,Sheet1!$A:$B,2,0)</f>
        <v>WIN-002</v>
      </c>
      <c r="T360" s="43" t="s">
        <v>477</v>
      </c>
      <c r="U360" s="43" t="s">
        <v>11033</v>
      </c>
      <c r="V360" s="43" t="s">
        <v>478</v>
      </c>
    </row>
    <row r="361" spans="1:22" x14ac:dyDescent="0.25">
      <c r="A361" s="43" t="s">
        <v>8</v>
      </c>
      <c r="B361" s="43" t="s">
        <v>810</v>
      </c>
      <c r="C361" s="43" t="s">
        <v>8338</v>
      </c>
      <c r="D361" s="43" t="s">
        <v>8365</v>
      </c>
      <c r="E361" s="43" t="s">
        <v>8340</v>
      </c>
      <c r="F361" s="44">
        <v>50182</v>
      </c>
      <c r="G361" s="43" t="s">
        <v>8341</v>
      </c>
      <c r="H361" s="45">
        <v>1</v>
      </c>
      <c r="I361" s="43" t="s">
        <v>8342</v>
      </c>
      <c r="J361" s="43" t="s">
        <v>8588</v>
      </c>
      <c r="K361" s="43" t="s">
        <v>10938</v>
      </c>
      <c r="L361" s="43" t="s">
        <v>10939</v>
      </c>
      <c r="M361" s="45">
        <v>50182</v>
      </c>
      <c r="N361" s="43" t="s">
        <v>811</v>
      </c>
      <c r="O361" s="43" t="s">
        <v>11549</v>
      </c>
      <c r="P361" s="46" t="s">
        <v>11776</v>
      </c>
      <c r="Q361" s="47">
        <v>45810</v>
      </c>
      <c r="R361" s="48" t="str">
        <f t="shared" si="5"/>
        <v>4599 WM+ NAN 259 Hà Huy Tập</v>
      </c>
      <c r="S361" s="48" t="str">
        <f>VLOOKUP(U361,Sheet1!$A:$B,2,0)</f>
        <v>WIN-058</v>
      </c>
      <c r="T361" s="43" t="s">
        <v>807</v>
      </c>
      <c r="U361" s="43" t="s">
        <v>11242</v>
      </c>
      <c r="V361" s="43" t="s">
        <v>808</v>
      </c>
    </row>
    <row r="362" spans="1:22" x14ac:dyDescent="0.25">
      <c r="A362" s="43" t="s">
        <v>8</v>
      </c>
      <c r="B362" s="43" t="s">
        <v>772</v>
      </c>
      <c r="C362" s="43" t="s">
        <v>8338</v>
      </c>
      <c r="D362" s="43" t="s">
        <v>8355</v>
      </c>
      <c r="E362" s="43" t="s">
        <v>8340</v>
      </c>
      <c r="F362" s="44">
        <v>111058</v>
      </c>
      <c r="G362" s="43" t="s">
        <v>8341</v>
      </c>
      <c r="H362" s="45">
        <v>1</v>
      </c>
      <c r="I362" s="43" t="s">
        <v>8342</v>
      </c>
      <c r="J362" s="43" t="s">
        <v>8589</v>
      </c>
      <c r="K362" s="43" t="s">
        <v>10934</v>
      </c>
      <c r="L362" s="43" t="s">
        <v>10935</v>
      </c>
      <c r="M362" s="45">
        <v>111058</v>
      </c>
      <c r="N362" s="43" t="s">
        <v>775</v>
      </c>
      <c r="O362" s="43" t="s">
        <v>11549</v>
      </c>
      <c r="P362" s="46" t="s">
        <v>13539</v>
      </c>
      <c r="Q362" s="47">
        <v>45810</v>
      </c>
      <c r="R362" s="48" t="str">
        <f t="shared" si="5"/>
        <v>4417 WM+ HNI Khu 7 Phố Yên</v>
      </c>
      <c r="S362" s="48" t="str">
        <f>VLOOKUP(U362,Sheet1!$A:$B,2,0)</f>
        <v>WIN-002</v>
      </c>
      <c r="T362" s="43" t="s">
        <v>773</v>
      </c>
      <c r="U362" s="43" t="s">
        <v>11033</v>
      </c>
      <c r="V362" s="43" t="s">
        <v>774</v>
      </c>
    </row>
    <row r="363" spans="1:22" x14ac:dyDescent="0.25">
      <c r="A363" s="43" t="s">
        <v>8</v>
      </c>
      <c r="B363" s="43" t="s">
        <v>776</v>
      </c>
      <c r="C363" s="43" t="s">
        <v>8338</v>
      </c>
      <c r="D363" s="43" t="s">
        <v>8339</v>
      </c>
      <c r="E363" s="43" t="s">
        <v>8340</v>
      </c>
      <c r="F363" s="44">
        <v>170280</v>
      </c>
      <c r="G363" s="43" t="s">
        <v>8341</v>
      </c>
      <c r="H363" s="45">
        <v>3</v>
      </c>
      <c r="I363" s="43" t="s">
        <v>8342</v>
      </c>
      <c r="J363" s="43" t="s">
        <v>8590</v>
      </c>
      <c r="K363" s="43" t="s">
        <v>10897</v>
      </c>
      <c r="L363" s="43" t="s">
        <v>10898</v>
      </c>
      <c r="M363" s="45">
        <v>56760</v>
      </c>
      <c r="N363" s="43" t="s">
        <v>777</v>
      </c>
      <c r="O363" s="43" t="s">
        <v>11549</v>
      </c>
      <c r="P363" s="46" t="s">
        <v>13540</v>
      </c>
      <c r="Q363" s="47">
        <v>45810</v>
      </c>
      <c r="R363" s="48" t="str">
        <f t="shared" si="5"/>
        <v>4417 WM+ HNI Khu 7 Phố Yên</v>
      </c>
      <c r="S363" s="48" t="str">
        <f>VLOOKUP(U363,Sheet1!$A:$B,2,0)</f>
        <v>WIN-002</v>
      </c>
      <c r="T363" s="43" t="s">
        <v>773</v>
      </c>
      <c r="U363" s="43" t="s">
        <v>11033</v>
      </c>
      <c r="V363" s="43" t="s">
        <v>774</v>
      </c>
    </row>
    <row r="364" spans="1:22" x14ac:dyDescent="0.25">
      <c r="A364" s="43" t="s">
        <v>8</v>
      </c>
      <c r="B364" s="43" t="s">
        <v>776</v>
      </c>
      <c r="C364" s="43" t="s">
        <v>8351</v>
      </c>
      <c r="D364" s="43" t="s">
        <v>8365</v>
      </c>
      <c r="E364" s="43" t="s">
        <v>8340</v>
      </c>
      <c r="F364" s="44">
        <v>250910</v>
      </c>
      <c r="G364" s="43" t="s">
        <v>8341</v>
      </c>
      <c r="H364" s="45">
        <v>5</v>
      </c>
      <c r="I364" s="43" t="s">
        <v>8342</v>
      </c>
      <c r="J364" s="43" t="s">
        <v>8590</v>
      </c>
      <c r="K364" s="43" t="s">
        <v>10938</v>
      </c>
      <c r="L364" s="43" t="s">
        <v>10939</v>
      </c>
      <c r="M364" s="45">
        <v>50182</v>
      </c>
      <c r="N364" s="43" t="s">
        <v>777</v>
      </c>
      <c r="O364" s="43" t="s">
        <v>11549</v>
      </c>
      <c r="P364" s="46" t="s">
        <v>13540</v>
      </c>
      <c r="Q364" s="47">
        <v>45810</v>
      </c>
      <c r="R364" s="48" t="str">
        <f t="shared" si="5"/>
        <v>4417 WM+ HNI Khu 7 Phố Yên</v>
      </c>
      <c r="S364" s="48" t="str">
        <f>VLOOKUP(U364,Sheet1!$A:$B,2,0)</f>
        <v>WIN-002</v>
      </c>
      <c r="T364" s="43" t="s">
        <v>773</v>
      </c>
      <c r="U364" s="43" t="s">
        <v>11033</v>
      </c>
      <c r="V364" s="43" t="s">
        <v>774</v>
      </c>
    </row>
    <row r="365" spans="1:22" x14ac:dyDescent="0.25">
      <c r="A365" s="43" t="s">
        <v>8</v>
      </c>
      <c r="B365" s="43" t="s">
        <v>776</v>
      </c>
      <c r="C365" s="43" t="s">
        <v>8364</v>
      </c>
      <c r="D365" s="43" t="s">
        <v>8361</v>
      </c>
      <c r="E365" s="43" t="s">
        <v>8340</v>
      </c>
      <c r="F365" s="44">
        <v>276000</v>
      </c>
      <c r="G365" s="43" t="s">
        <v>8341</v>
      </c>
      <c r="H365" s="45">
        <v>6</v>
      </c>
      <c r="I365" s="43" t="s">
        <v>8342</v>
      </c>
      <c r="J365" s="43" t="s">
        <v>8590</v>
      </c>
      <c r="K365" s="43" t="s">
        <v>10983</v>
      </c>
      <c r="L365" s="43" t="s">
        <v>10984</v>
      </c>
      <c r="M365" s="45">
        <v>46000</v>
      </c>
      <c r="N365" s="43" t="s">
        <v>777</v>
      </c>
      <c r="O365" s="43" t="s">
        <v>11549</v>
      </c>
      <c r="P365" s="46" t="s">
        <v>13540</v>
      </c>
      <c r="Q365" s="47">
        <v>45810</v>
      </c>
      <c r="R365" s="48" t="str">
        <f t="shared" si="5"/>
        <v>4417 WM+ HNI Khu 7 Phố Yên</v>
      </c>
      <c r="S365" s="48" t="str">
        <f>VLOOKUP(U365,Sheet1!$A:$B,2,0)</f>
        <v>WIN-002</v>
      </c>
      <c r="T365" s="43" t="s">
        <v>773</v>
      </c>
      <c r="U365" s="43" t="s">
        <v>11033</v>
      </c>
      <c r="V365" s="43" t="s">
        <v>774</v>
      </c>
    </row>
    <row r="366" spans="1:22" x14ac:dyDescent="0.25">
      <c r="A366" s="43" t="s">
        <v>8</v>
      </c>
      <c r="B366" s="43" t="s">
        <v>776</v>
      </c>
      <c r="C366" s="43" t="s">
        <v>8367</v>
      </c>
      <c r="D366" s="43" t="s">
        <v>8352</v>
      </c>
      <c r="E366" s="43" t="s">
        <v>8340</v>
      </c>
      <c r="F366" s="44">
        <v>182655</v>
      </c>
      <c r="G366" s="43" t="s">
        <v>8341</v>
      </c>
      <c r="H366" s="45">
        <v>3</v>
      </c>
      <c r="I366" s="43" t="s">
        <v>8342</v>
      </c>
      <c r="J366" s="43" t="s">
        <v>8590</v>
      </c>
      <c r="K366" s="43" t="s">
        <v>10881</v>
      </c>
      <c r="L366" s="43" t="s">
        <v>10882</v>
      </c>
      <c r="M366" s="45">
        <v>60885</v>
      </c>
      <c r="N366" s="43" t="s">
        <v>777</v>
      </c>
      <c r="O366" s="43" t="s">
        <v>11549</v>
      </c>
      <c r="P366" s="46" t="s">
        <v>13540</v>
      </c>
      <c r="Q366" s="47">
        <v>45810</v>
      </c>
      <c r="R366" s="48" t="str">
        <f t="shared" si="5"/>
        <v>4417 WM+ HNI Khu 7 Phố Yên</v>
      </c>
      <c r="S366" s="48" t="str">
        <f>VLOOKUP(U366,Sheet1!$A:$B,2,0)</f>
        <v>WIN-002</v>
      </c>
      <c r="T366" s="43" t="s">
        <v>773</v>
      </c>
      <c r="U366" s="43" t="s">
        <v>11033</v>
      </c>
      <c r="V366" s="43" t="s">
        <v>774</v>
      </c>
    </row>
    <row r="367" spans="1:22" x14ac:dyDescent="0.25">
      <c r="A367" s="43" t="s">
        <v>8</v>
      </c>
      <c r="B367" s="43" t="s">
        <v>516</v>
      </c>
      <c r="C367" s="43" t="s">
        <v>8338</v>
      </c>
      <c r="D367" s="43" t="s">
        <v>8352</v>
      </c>
      <c r="E367" s="43" t="s">
        <v>8340</v>
      </c>
      <c r="F367" s="44">
        <v>148500</v>
      </c>
      <c r="G367" s="43" t="s">
        <v>8341</v>
      </c>
      <c r="H367" s="45">
        <v>2</v>
      </c>
      <c r="I367" s="43" t="s">
        <v>8342</v>
      </c>
      <c r="J367" s="43" t="s">
        <v>8591</v>
      </c>
      <c r="K367" s="43" t="s">
        <v>10881</v>
      </c>
      <c r="L367" s="43" t="s">
        <v>10882</v>
      </c>
      <c r="M367" s="45">
        <v>74250</v>
      </c>
      <c r="N367" s="43" t="s">
        <v>519</v>
      </c>
      <c r="O367" s="43" t="s">
        <v>11549</v>
      </c>
      <c r="P367" s="46" t="s">
        <v>11348</v>
      </c>
      <c r="Q367" s="47">
        <v>45810</v>
      </c>
      <c r="R367" s="48" t="str">
        <f t="shared" si="5"/>
        <v>2ADK WM+ BNH Trần Xá, Yên Trung</v>
      </c>
      <c r="S367" s="48" t="str">
        <f>VLOOKUP(U367,Sheet1!$A:$B,2,0)</f>
        <v>WIN-031</v>
      </c>
      <c r="T367" s="43" t="s">
        <v>517</v>
      </c>
      <c r="U367" s="43" t="s">
        <v>11153</v>
      </c>
      <c r="V367" s="43" t="s">
        <v>518</v>
      </c>
    </row>
    <row r="368" spans="1:22" x14ac:dyDescent="0.25">
      <c r="A368" s="43" t="s">
        <v>8</v>
      </c>
      <c r="B368" s="43" t="s">
        <v>866</v>
      </c>
      <c r="C368" s="43" t="s">
        <v>8338</v>
      </c>
      <c r="D368" s="43" t="s">
        <v>8352</v>
      </c>
      <c r="E368" s="43" t="s">
        <v>8340</v>
      </c>
      <c r="F368" s="44">
        <v>60885</v>
      </c>
      <c r="G368" s="43" t="s">
        <v>8341</v>
      </c>
      <c r="H368" s="45">
        <v>1</v>
      </c>
      <c r="I368" s="43" t="s">
        <v>8342</v>
      </c>
      <c r="J368" s="43" t="s">
        <v>8592</v>
      </c>
      <c r="K368" s="43" t="s">
        <v>10881</v>
      </c>
      <c r="L368" s="43" t="s">
        <v>10882</v>
      </c>
      <c r="M368" s="45">
        <v>60885</v>
      </c>
      <c r="N368" s="43" t="s">
        <v>869</v>
      </c>
      <c r="O368" s="43" t="s">
        <v>11549</v>
      </c>
      <c r="P368" s="46" t="s">
        <v>13541</v>
      </c>
      <c r="Q368" s="47">
        <v>45810</v>
      </c>
      <c r="R368" s="48" t="str">
        <f t="shared" si="5"/>
        <v>5026 WM+ HCM 163/25/1 Tô Hiến Thành</v>
      </c>
      <c r="S368" s="48" t="str">
        <f>VLOOKUP(U368,Sheet1!$A:$B,2,0)</f>
        <v>WIN</v>
      </c>
      <c r="T368" s="43" t="s">
        <v>867</v>
      </c>
      <c r="U368" s="43" t="s">
        <v>11213</v>
      </c>
      <c r="V368" s="43" t="s">
        <v>868</v>
      </c>
    </row>
    <row r="369" spans="1:22" x14ac:dyDescent="0.25">
      <c r="A369" s="43" t="s">
        <v>8</v>
      </c>
      <c r="B369" s="43" t="s">
        <v>866</v>
      </c>
      <c r="C369" s="43" t="s">
        <v>8351</v>
      </c>
      <c r="D369" s="43" t="s">
        <v>8361</v>
      </c>
      <c r="E369" s="43" t="s">
        <v>8340</v>
      </c>
      <c r="F369" s="44">
        <v>46000</v>
      </c>
      <c r="G369" s="43" t="s">
        <v>8341</v>
      </c>
      <c r="H369" s="45">
        <v>1</v>
      </c>
      <c r="I369" s="43" t="s">
        <v>8342</v>
      </c>
      <c r="J369" s="43" t="s">
        <v>8592</v>
      </c>
      <c r="K369" s="43" t="s">
        <v>10983</v>
      </c>
      <c r="L369" s="43" t="s">
        <v>10984</v>
      </c>
      <c r="M369" s="45">
        <v>46000</v>
      </c>
      <c r="N369" s="43" t="s">
        <v>869</v>
      </c>
      <c r="O369" s="43" t="s">
        <v>11549</v>
      </c>
      <c r="P369" s="46" t="s">
        <v>13541</v>
      </c>
      <c r="Q369" s="47">
        <v>45810</v>
      </c>
      <c r="R369" s="48" t="str">
        <f t="shared" si="5"/>
        <v>5026 WM+ HCM 163/25/1 Tô Hiến Thành</v>
      </c>
      <c r="S369" s="48" t="str">
        <f>VLOOKUP(U369,Sheet1!$A:$B,2,0)</f>
        <v>WIN</v>
      </c>
      <c r="T369" s="43" t="s">
        <v>867</v>
      </c>
      <c r="U369" s="43" t="s">
        <v>11213</v>
      </c>
      <c r="V369" s="43" t="s">
        <v>868</v>
      </c>
    </row>
    <row r="370" spans="1:22" x14ac:dyDescent="0.25">
      <c r="A370" s="43" t="s">
        <v>8</v>
      </c>
      <c r="B370" s="43" t="s">
        <v>866</v>
      </c>
      <c r="C370" s="43" t="s">
        <v>8364</v>
      </c>
      <c r="D370" s="43" t="s">
        <v>8368</v>
      </c>
      <c r="E370" s="43" t="s">
        <v>8340</v>
      </c>
      <c r="F370" s="44">
        <v>55595</v>
      </c>
      <c r="G370" s="43" t="s">
        <v>8341</v>
      </c>
      <c r="H370" s="45">
        <v>1</v>
      </c>
      <c r="I370" s="43" t="s">
        <v>8342</v>
      </c>
      <c r="J370" s="43" t="s">
        <v>8592</v>
      </c>
      <c r="K370" s="43" t="s">
        <v>11010</v>
      </c>
      <c r="L370" s="43" t="s">
        <v>11011</v>
      </c>
      <c r="M370" s="45">
        <v>55595</v>
      </c>
      <c r="N370" s="43" t="s">
        <v>869</v>
      </c>
      <c r="O370" s="43" t="s">
        <v>11549</v>
      </c>
      <c r="P370" s="46" t="s">
        <v>13541</v>
      </c>
      <c r="Q370" s="47">
        <v>45810</v>
      </c>
      <c r="R370" s="48" t="str">
        <f t="shared" si="5"/>
        <v>5026 WM+ HCM 163/25/1 Tô Hiến Thành</v>
      </c>
      <c r="S370" s="48" t="str">
        <f>VLOOKUP(U370,Sheet1!$A:$B,2,0)</f>
        <v>WIN</v>
      </c>
      <c r="T370" s="43" t="s">
        <v>867</v>
      </c>
      <c r="U370" s="43" t="s">
        <v>11213</v>
      </c>
      <c r="V370" s="43" t="s">
        <v>868</v>
      </c>
    </row>
    <row r="371" spans="1:22" x14ac:dyDescent="0.25">
      <c r="A371" s="43" t="s">
        <v>8</v>
      </c>
      <c r="B371" s="43" t="s">
        <v>866</v>
      </c>
      <c r="C371" s="43" t="s">
        <v>8367</v>
      </c>
      <c r="D371" s="43" t="s">
        <v>8355</v>
      </c>
      <c r="E371" s="43" t="s">
        <v>8340</v>
      </c>
      <c r="F371" s="44">
        <v>555290</v>
      </c>
      <c r="G371" s="43" t="s">
        <v>8341</v>
      </c>
      <c r="H371" s="45">
        <v>5</v>
      </c>
      <c r="I371" s="43" t="s">
        <v>8342</v>
      </c>
      <c r="J371" s="43" t="s">
        <v>8592</v>
      </c>
      <c r="K371" s="43" t="s">
        <v>10934</v>
      </c>
      <c r="L371" s="43" t="s">
        <v>10935</v>
      </c>
      <c r="M371" s="45">
        <v>111058</v>
      </c>
      <c r="N371" s="43" t="s">
        <v>869</v>
      </c>
      <c r="O371" s="43" t="s">
        <v>11549</v>
      </c>
      <c r="P371" s="46" t="s">
        <v>13541</v>
      </c>
      <c r="Q371" s="47">
        <v>45810</v>
      </c>
      <c r="R371" s="48" t="str">
        <f t="shared" si="5"/>
        <v>5026 WM+ HCM 163/25/1 Tô Hiến Thành</v>
      </c>
      <c r="S371" s="48" t="str">
        <f>VLOOKUP(U371,Sheet1!$A:$B,2,0)</f>
        <v>WIN</v>
      </c>
      <c r="T371" s="43" t="s">
        <v>867</v>
      </c>
      <c r="U371" s="43" t="s">
        <v>11213</v>
      </c>
      <c r="V371" s="43" t="s">
        <v>868</v>
      </c>
    </row>
    <row r="372" spans="1:22" x14ac:dyDescent="0.25">
      <c r="A372" s="43" t="s">
        <v>8</v>
      </c>
      <c r="B372" s="43" t="s">
        <v>1020</v>
      </c>
      <c r="C372" s="43" t="s">
        <v>8338</v>
      </c>
      <c r="D372" s="43" t="s">
        <v>8352</v>
      </c>
      <c r="E372" s="43" t="s">
        <v>8340</v>
      </c>
      <c r="F372" s="44">
        <v>148500</v>
      </c>
      <c r="G372" s="43" t="s">
        <v>8341</v>
      </c>
      <c r="H372" s="45">
        <v>2</v>
      </c>
      <c r="I372" s="43" t="s">
        <v>8342</v>
      </c>
      <c r="J372" s="43" t="s">
        <v>8593</v>
      </c>
      <c r="K372" s="43" t="s">
        <v>10881</v>
      </c>
      <c r="L372" s="43" t="s">
        <v>10882</v>
      </c>
      <c r="M372" s="45">
        <v>74250</v>
      </c>
      <c r="N372" s="43" t="s">
        <v>1023</v>
      </c>
      <c r="O372" s="43" t="s">
        <v>11549</v>
      </c>
      <c r="P372" s="46" t="s">
        <v>13542</v>
      </c>
      <c r="Q372" s="47">
        <v>45810</v>
      </c>
      <c r="R372" s="48" t="str">
        <f t="shared" si="5"/>
        <v>6485 WM+ HNI 95 Giang Cao</v>
      </c>
      <c r="S372" s="48" t="str">
        <f>VLOOKUP(U372,Sheet1!$A:$B,2,0)</f>
        <v>WIN-002</v>
      </c>
      <c r="T372" s="43" t="s">
        <v>1021</v>
      </c>
      <c r="U372" s="43" t="s">
        <v>11033</v>
      </c>
      <c r="V372" s="43" t="s">
        <v>1022</v>
      </c>
    </row>
    <row r="373" spans="1:22" x14ac:dyDescent="0.25">
      <c r="A373" s="43" t="s">
        <v>8</v>
      </c>
      <c r="B373" s="43" t="s">
        <v>870</v>
      </c>
      <c r="C373" s="43" t="s">
        <v>8338</v>
      </c>
      <c r="D373" s="43" t="s">
        <v>8358</v>
      </c>
      <c r="E373" s="43" t="s">
        <v>8340</v>
      </c>
      <c r="F373" s="44">
        <v>669636</v>
      </c>
      <c r="G373" s="43" t="s">
        <v>8341</v>
      </c>
      <c r="H373" s="45">
        <v>6</v>
      </c>
      <c r="I373" s="43" t="s">
        <v>8342</v>
      </c>
      <c r="J373" s="43" t="s">
        <v>8594</v>
      </c>
      <c r="K373" s="43" t="s">
        <v>10922</v>
      </c>
      <c r="L373" s="43" t="s">
        <v>10923</v>
      </c>
      <c r="M373" s="45">
        <v>111606</v>
      </c>
      <c r="N373" s="43" t="s">
        <v>871</v>
      </c>
      <c r="O373" s="43" t="s">
        <v>11549</v>
      </c>
      <c r="P373" s="46" t="s">
        <v>13543</v>
      </c>
      <c r="Q373" s="47">
        <v>45810</v>
      </c>
      <c r="R373" s="48" t="str">
        <f t="shared" si="5"/>
        <v>5026 WM+ HCM 163/25/1 Tô Hiến Thành</v>
      </c>
      <c r="S373" s="48" t="str">
        <f>VLOOKUP(U373,Sheet1!$A:$B,2,0)</f>
        <v>WIN</v>
      </c>
      <c r="T373" s="43" t="s">
        <v>867</v>
      </c>
      <c r="U373" s="43" t="s">
        <v>11213</v>
      </c>
      <c r="V373" s="43" t="s">
        <v>868</v>
      </c>
    </row>
    <row r="374" spans="1:22" x14ac:dyDescent="0.25">
      <c r="A374" s="43" t="s">
        <v>8</v>
      </c>
      <c r="B374" s="43" t="s">
        <v>1055</v>
      </c>
      <c r="C374" s="43" t="s">
        <v>8338</v>
      </c>
      <c r="D374" s="43" t="s">
        <v>8368</v>
      </c>
      <c r="E374" s="43" t="s">
        <v>8340</v>
      </c>
      <c r="F374" s="44">
        <v>111190</v>
      </c>
      <c r="G374" s="43" t="s">
        <v>8341</v>
      </c>
      <c r="H374" s="45">
        <v>2</v>
      </c>
      <c r="I374" s="43" t="s">
        <v>8342</v>
      </c>
      <c r="J374" s="43" t="s">
        <v>8595</v>
      </c>
      <c r="K374" s="43" t="s">
        <v>11010</v>
      </c>
      <c r="L374" s="43" t="s">
        <v>11011</v>
      </c>
      <c r="M374" s="45">
        <v>55595</v>
      </c>
      <c r="N374" s="43" t="s">
        <v>1058</v>
      </c>
      <c r="O374" s="43" t="s">
        <v>11549</v>
      </c>
      <c r="P374" s="46" t="s">
        <v>13544</v>
      </c>
      <c r="Q374" s="47">
        <v>45810</v>
      </c>
      <c r="R374" s="48" t="str">
        <f t="shared" si="5"/>
        <v>6722 WM+ HNI B3-TT1 Bộ Tư lệnh Thủ</v>
      </c>
      <c r="S374" s="48" t="str">
        <f>VLOOKUP(U374,Sheet1!$A:$B,2,0)</f>
        <v>WIN-002</v>
      </c>
      <c r="T374" s="43" t="s">
        <v>1056</v>
      </c>
      <c r="U374" s="43" t="s">
        <v>11033</v>
      </c>
      <c r="V374" s="43" t="s">
        <v>1057</v>
      </c>
    </row>
    <row r="375" spans="1:22" x14ac:dyDescent="0.25">
      <c r="A375" s="43" t="s">
        <v>8</v>
      </c>
      <c r="B375" s="43" t="s">
        <v>732</v>
      </c>
      <c r="C375" s="43" t="s">
        <v>8338</v>
      </c>
      <c r="D375" s="43" t="s">
        <v>8361</v>
      </c>
      <c r="E375" s="43" t="s">
        <v>8340</v>
      </c>
      <c r="F375" s="44">
        <v>230000</v>
      </c>
      <c r="G375" s="43" t="s">
        <v>8341</v>
      </c>
      <c r="H375" s="45">
        <v>5</v>
      </c>
      <c r="I375" s="43" t="s">
        <v>8342</v>
      </c>
      <c r="J375" s="43" t="s">
        <v>8596</v>
      </c>
      <c r="K375" s="43" t="s">
        <v>10983</v>
      </c>
      <c r="L375" s="43" t="s">
        <v>10984</v>
      </c>
      <c r="M375" s="45">
        <v>46000</v>
      </c>
      <c r="N375" s="43" t="s">
        <v>735</v>
      </c>
      <c r="O375" s="43" t="s">
        <v>11549</v>
      </c>
      <c r="P375" s="46" t="s">
        <v>13545</v>
      </c>
      <c r="Q375" s="47">
        <v>45810</v>
      </c>
      <c r="R375" s="48" t="str">
        <f t="shared" si="5"/>
        <v>4197 WM+ HNI Mai Châu</v>
      </c>
      <c r="S375" s="48" t="str">
        <f>VLOOKUP(U375,Sheet1!$A:$B,2,0)</f>
        <v>WIN-002</v>
      </c>
      <c r="T375" s="43" t="s">
        <v>733</v>
      </c>
      <c r="U375" s="43" t="s">
        <v>11033</v>
      </c>
      <c r="V375" s="43" t="s">
        <v>734</v>
      </c>
    </row>
    <row r="376" spans="1:22" x14ac:dyDescent="0.25">
      <c r="A376" s="43" t="s">
        <v>8</v>
      </c>
      <c r="B376" s="43" t="s">
        <v>932</v>
      </c>
      <c r="C376" s="43" t="s">
        <v>8338</v>
      </c>
      <c r="D376" s="43" t="s">
        <v>8355</v>
      </c>
      <c r="E376" s="43" t="s">
        <v>8340</v>
      </c>
      <c r="F376" s="44">
        <v>333174</v>
      </c>
      <c r="G376" s="43" t="s">
        <v>8341</v>
      </c>
      <c r="H376" s="45">
        <v>3</v>
      </c>
      <c r="I376" s="43" t="s">
        <v>8342</v>
      </c>
      <c r="J376" s="43" t="s">
        <v>8597</v>
      </c>
      <c r="K376" s="43" t="s">
        <v>10934</v>
      </c>
      <c r="L376" s="43" t="s">
        <v>10935</v>
      </c>
      <c r="M376" s="45">
        <v>111058</v>
      </c>
      <c r="N376" s="43" t="s">
        <v>935</v>
      </c>
      <c r="O376" s="43" t="s">
        <v>11549</v>
      </c>
      <c r="P376" s="46" t="s">
        <v>13546</v>
      </c>
      <c r="Q376" s="47">
        <v>45810</v>
      </c>
      <c r="R376" s="48" t="str">
        <f t="shared" si="5"/>
        <v>5783 WM+ DNG 02 Phan Xích Long</v>
      </c>
      <c r="S376" s="48" t="str">
        <f>VLOOKUP(U376,Sheet1!$A:$B,2,0)</f>
        <v>WIN-009</v>
      </c>
      <c r="T376" s="43" t="s">
        <v>933</v>
      </c>
      <c r="U376" s="43" t="s">
        <v>11063</v>
      </c>
      <c r="V376" s="43" t="s">
        <v>934</v>
      </c>
    </row>
    <row r="377" spans="1:22" x14ac:dyDescent="0.25">
      <c r="A377" s="43" t="s">
        <v>8</v>
      </c>
      <c r="B377" s="43" t="s">
        <v>932</v>
      </c>
      <c r="C377" s="43" t="s">
        <v>8351</v>
      </c>
      <c r="D377" s="43" t="s">
        <v>8368</v>
      </c>
      <c r="E377" s="43" t="s">
        <v>8340</v>
      </c>
      <c r="F377" s="44">
        <v>166785</v>
      </c>
      <c r="G377" s="43" t="s">
        <v>8341</v>
      </c>
      <c r="H377" s="45">
        <v>3</v>
      </c>
      <c r="I377" s="43" t="s">
        <v>8342</v>
      </c>
      <c r="J377" s="43" t="s">
        <v>8597</v>
      </c>
      <c r="K377" s="43" t="s">
        <v>11010</v>
      </c>
      <c r="L377" s="43" t="s">
        <v>11011</v>
      </c>
      <c r="M377" s="45">
        <v>55595</v>
      </c>
      <c r="N377" s="43" t="s">
        <v>935</v>
      </c>
      <c r="O377" s="43" t="s">
        <v>11549</v>
      </c>
      <c r="P377" s="46" t="s">
        <v>13546</v>
      </c>
      <c r="Q377" s="47">
        <v>45810</v>
      </c>
      <c r="R377" s="48" t="str">
        <f t="shared" si="5"/>
        <v>5783 WM+ DNG 02 Phan Xích Long</v>
      </c>
      <c r="S377" s="48" t="str">
        <f>VLOOKUP(U377,Sheet1!$A:$B,2,0)</f>
        <v>WIN-009</v>
      </c>
      <c r="T377" s="43" t="s">
        <v>933</v>
      </c>
      <c r="U377" s="43" t="s">
        <v>11063</v>
      </c>
      <c r="V377" s="43" t="s">
        <v>934</v>
      </c>
    </row>
    <row r="378" spans="1:22" x14ac:dyDescent="0.25">
      <c r="A378" s="43" t="s">
        <v>8</v>
      </c>
      <c r="B378" s="43" t="s">
        <v>932</v>
      </c>
      <c r="C378" s="43" t="s">
        <v>8364</v>
      </c>
      <c r="D378" s="43" t="s">
        <v>8346</v>
      </c>
      <c r="E378" s="43" t="s">
        <v>8340</v>
      </c>
      <c r="F378" s="44">
        <v>49500</v>
      </c>
      <c r="G378" s="43" t="s">
        <v>8341</v>
      </c>
      <c r="H378" s="45">
        <v>1</v>
      </c>
      <c r="I378" s="43" t="s">
        <v>8342</v>
      </c>
      <c r="J378" s="43" t="s">
        <v>8597</v>
      </c>
      <c r="K378" s="43" t="s">
        <v>10927</v>
      </c>
      <c r="L378" s="43" t="s">
        <v>10928</v>
      </c>
      <c r="M378" s="45">
        <v>49500</v>
      </c>
      <c r="N378" s="43" t="s">
        <v>935</v>
      </c>
      <c r="O378" s="43" t="s">
        <v>11549</v>
      </c>
      <c r="P378" s="46" t="s">
        <v>13546</v>
      </c>
      <c r="Q378" s="47">
        <v>45810</v>
      </c>
      <c r="R378" s="48" t="str">
        <f t="shared" si="5"/>
        <v>5783 WM+ DNG 02 Phan Xích Long</v>
      </c>
      <c r="S378" s="48" t="str">
        <f>VLOOKUP(U378,Sheet1!$A:$B,2,0)</f>
        <v>WIN-009</v>
      </c>
      <c r="T378" s="43" t="s">
        <v>933</v>
      </c>
      <c r="U378" s="43" t="s">
        <v>11063</v>
      </c>
      <c r="V378" s="43" t="s">
        <v>934</v>
      </c>
    </row>
    <row r="379" spans="1:22" x14ac:dyDescent="0.25">
      <c r="A379" s="43" t="s">
        <v>8</v>
      </c>
      <c r="B379" s="43" t="s">
        <v>630</v>
      </c>
      <c r="C379" s="43" t="s">
        <v>8338</v>
      </c>
      <c r="D379" s="43" t="s">
        <v>8352</v>
      </c>
      <c r="E379" s="43" t="s">
        <v>8340</v>
      </c>
      <c r="F379" s="44">
        <v>243540</v>
      </c>
      <c r="G379" s="43" t="s">
        <v>8341</v>
      </c>
      <c r="H379" s="45">
        <v>4</v>
      </c>
      <c r="I379" s="43" t="s">
        <v>8342</v>
      </c>
      <c r="J379" s="43" t="s">
        <v>8598</v>
      </c>
      <c r="K379" s="43" t="s">
        <v>10881</v>
      </c>
      <c r="L379" s="43" t="s">
        <v>10882</v>
      </c>
      <c r="M379" s="45">
        <v>60885</v>
      </c>
      <c r="N379" s="43" t="s">
        <v>633</v>
      </c>
      <c r="O379" s="43" t="s">
        <v>11549</v>
      </c>
      <c r="P379" s="46" t="s">
        <v>13547</v>
      </c>
      <c r="Q379" s="47">
        <v>45810</v>
      </c>
      <c r="R379" s="48" t="str">
        <f t="shared" si="5"/>
        <v>3130 WM+ HNI P12S03 Park Hill</v>
      </c>
      <c r="S379" s="48" t="str">
        <f>VLOOKUP(U379,Sheet1!$A:$B,2,0)</f>
        <v>WIN-002</v>
      </c>
      <c r="T379" s="43" t="s">
        <v>631</v>
      </c>
      <c r="U379" s="43" t="s">
        <v>11033</v>
      </c>
      <c r="V379" s="43" t="s">
        <v>632</v>
      </c>
    </row>
    <row r="380" spans="1:22" x14ac:dyDescent="0.25">
      <c r="A380" s="43" t="s">
        <v>8</v>
      </c>
      <c r="B380" s="43" t="s">
        <v>630</v>
      </c>
      <c r="C380" s="43" t="s">
        <v>8351</v>
      </c>
      <c r="D380" s="43" t="s">
        <v>8361</v>
      </c>
      <c r="E380" s="43" t="s">
        <v>8340</v>
      </c>
      <c r="F380" s="44">
        <v>138000</v>
      </c>
      <c r="G380" s="43" t="s">
        <v>8341</v>
      </c>
      <c r="H380" s="45">
        <v>3</v>
      </c>
      <c r="I380" s="43" t="s">
        <v>8342</v>
      </c>
      <c r="J380" s="43" t="s">
        <v>8598</v>
      </c>
      <c r="K380" s="43" t="s">
        <v>10983</v>
      </c>
      <c r="L380" s="43" t="s">
        <v>10984</v>
      </c>
      <c r="M380" s="45">
        <v>46000</v>
      </c>
      <c r="N380" s="43" t="s">
        <v>633</v>
      </c>
      <c r="O380" s="43" t="s">
        <v>11549</v>
      </c>
      <c r="P380" s="46" t="s">
        <v>13547</v>
      </c>
      <c r="Q380" s="47">
        <v>45810</v>
      </c>
      <c r="R380" s="48" t="str">
        <f t="shared" si="5"/>
        <v>3130 WM+ HNI P12S03 Park Hill</v>
      </c>
      <c r="S380" s="48" t="str">
        <f>VLOOKUP(U380,Sheet1!$A:$B,2,0)</f>
        <v>WIN-002</v>
      </c>
      <c r="T380" s="43" t="s">
        <v>631</v>
      </c>
      <c r="U380" s="43" t="s">
        <v>11033</v>
      </c>
      <c r="V380" s="43" t="s">
        <v>632</v>
      </c>
    </row>
    <row r="381" spans="1:22" x14ac:dyDescent="0.25">
      <c r="A381" s="43" t="s">
        <v>8</v>
      </c>
      <c r="B381" s="43" t="s">
        <v>492</v>
      </c>
      <c r="C381" s="43" t="s">
        <v>8338</v>
      </c>
      <c r="D381" s="43" t="s">
        <v>8410</v>
      </c>
      <c r="E381" s="43" t="s">
        <v>8340</v>
      </c>
      <c r="F381" s="44">
        <v>60213</v>
      </c>
      <c r="G381" s="43" t="s">
        <v>8341</v>
      </c>
      <c r="H381" s="45">
        <v>1</v>
      </c>
      <c r="I381" s="43" t="s">
        <v>8342</v>
      </c>
      <c r="J381" s="43" t="s">
        <v>8599</v>
      </c>
      <c r="K381" s="43" t="s">
        <v>10883</v>
      </c>
      <c r="L381" s="43" t="s">
        <v>10884</v>
      </c>
      <c r="M381" s="45">
        <v>60213</v>
      </c>
      <c r="N381" s="43" t="s">
        <v>495</v>
      </c>
      <c r="O381" s="43" t="s">
        <v>11549</v>
      </c>
      <c r="P381" s="46" t="s">
        <v>11347</v>
      </c>
      <c r="Q381" s="47">
        <v>45810</v>
      </c>
      <c r="R381" s="48" t="str">
        <f t="shared" si="5"/>
        <v>2A64 WM+ HDG 305 Nguyễn Hữu Cầu</v>
      </c>
      <c r="S381" s="48" t="str">
        <f>VLOOKUP(U381,Sheet1!$A:$B,2,0)</f>
        <v>WIN-006</v>
      </c>
      <c r="T381" s="43" t="s">
        <v>493</v>
      </c>
      <c r="U381" s="43" t="s">
        <v>11048</v>
      </c>
      <c r="V381" s="43" t="s">
        <v>494</v>
      </c>
    </row>
    <row r="382" spans="1:22" x14ac:dyDescent="0.25">
      <c r="A382" s="43" t="s">
        <v>8</v>
      </c>
      <c r="B382" s="43" t="s">
        <v>798</v>
      </c>
      <c r="C382" s="43" t="s">
        <v>8338</v>
      </c>
      <c r="D382" s="43" t="s">
        <v>8361</v>
      </c>
      <c r="E382" s="43" t="s">
        <v>8340</v>
      </c>
      <c r="F382" s="44">
        <v>92000</v>
      </c>
      <c r="G382" s="43" t="s">
        <v>8341</v>
      </c>
      <c r="H382" s="45">
        <v>2</v>
      </c>
      <c r="I382" s="43" t="s">
        <v>8342</v>
      </c>
      <c r="J382" s="43" t="s">
        <v>8600</v>
      </c>
      <c r="K382" s="43" t="s">
        <v>10983</v>
      </c>
      <c r="L382" s="43" t="s">
        <v>10984</v>
      </c>
      <c r="M382" s="45">
        <v>46000</v>
      </c>
      <c r="N382" s="43" t="s">
        <v>801</v>
      </c>
      <c r="O382" s="43" t="s">
        <v>11549</v>
      </c>
      <c r="P382" s="46" t="s">
        <v>11868</v>
      </c>
      <c r="Q382" s="47">
        <v>45810</v>
      </c>
      <c r="R382" s="48" t="str">
        <f t="shared" si="5"/>
        <v>4550 WM+ AGG 54A Lý Thường Kiệt</v>
      </c>
      <c r="S382" s="48" t="str">
        <f>VLOOKUP(U382,Sheet1!$A:$B,2,0)</f>
        <v>WIN-010</v>
      </c>
      <c r="T382" s="43" t="s">
        <v>799</v>
      </c>
      <c r="U382" s="43" t="s">
        <v>11068</v>
      </c>
      <c r="V382" s="43" t="s">
        <v>800</v>
      </c>
    </row>
    <row r="383" spans="1:22" x14ac:dyDescent="0.25">
      <c r="A383" s="43" t="s">
        <v>8</v>
      </c>
      <c r="B383" s="43" t="s">
        <v>520</v>
      </c>
      <c r="C383" s="43" t="s">
        <v>8338</v>
      </c>
      <c r="D383" s="43" t="s">
        <v>8352</v>
      </c>
      <c r="E383" s="43" t="s">
        <v>8340</v>
      </c>
      <c r="F383" s="44">
        <v>74250</v>
      </c>
      <c r="G383" s="43" t="s">
        <v>8341</v>
      </c>
      <c r="H383" s="45">
        <v>1</v>
      </c>
      <c r="I383" s="43" t="s">
        <v>8342</v>
      </c>
      <c r="J383" s="43" t="s">
        <v>8601</v>
      </c>
      <c r="K383" s="43" t="s">
        <v>10881</v>
      </c>
      <c r="L383" s="43" t="s">
        <v>10882</v>
      </c>
      <c r="M383" s="45">
        <v>74250</v>
      </c>
      <c r="N383" s="43" t="s">
        <v>521</v>
      </c>
      <c r="O383" s="43" t="s">
        <v>11549</v>
      </c>
      <c r="P383" s="46" t="s">
        <v>13548</v>
      </c>
      <c r="Q383" s="47">
        <v>45810</v>
      </c>
      <c r="R383" s="48" t="str">
        <f t="shared" si="5"/>
        <v>2ADK WM+ BNH Trần Xá, Yên Trung</v>
      </c>
      <c r="S383" s="48" t="str">
        <f>VLOOKUP(U383,Sheet1!$A:$B,2,0)</f>
        <v>WIN-031</v>
      </c>
      <c r="T383" s="43" t="s">
        <v>517</v>
      </c>
      <c r="U383" s="43" t="s">
        <v>11153</v>
      </c>
      <c r="V383" s="43" t="s">
        <v>518</v>
      </c>
    </row>
    <row r="384" spans="1:22" x14ac:dyDescent="0.25">
      <c r="A384" s="43" t="s">
        <v>8</v>
      </c>
      <c r="B384" s="43" t="s">
        <v>972</v>
      </c>
      <c r="C384" s="43" t="s">
        <v>8338</v>
      </c>
      <c r="D384" s="43" t="s">
        <v>8339</v>
      </c>
      <c r="E384" s="43" t="s">
        <v>8340</v>
      </c>
      <c r="F384" s="44">
        <v>113520</v>
      </c>
      <c r="G384" s="43" t="s">
        <v>8341</v>
      </c>
      <c r="H384" s="45">
        <v>2</v>
      </c>
      <c r="I384" s="43" t="s">
        <v>8342</v>
      </c>
      <c r="J384" s="43" t="s">
        <v>8602</v>
      </c>
      <c r="K384" s="43" t="s">
        <v>10897</v>
      </c>
      <c r="L384" s="43" t="s">
        <v>10898</v>
      </c>
      <c r="M384" s="45">
        <v>56760</v>
      </c>
      <c r="N384" s="43" t="s">
        <v>975</v>
      </c>
      <c r="O384" s="43" t="s">
        <v>11549</v>
      </c>
      <c r="P384" s="46" t="s">
        <v>13549</v>
      </c>
      <c r="Q384" s="47">
        <v>45810</v>
      </c>
      <c r="R384" s="48" t="str">
        <f t="shared" si="5"/>
        <v>6150 WM+ AGG 1 Nguyễn Trường Tộ</v>
      </c>
      <c r="S384" s="48" t="str">
        <f>VLOOKUP(U384,Sheet1!$A:$B,2,0)</f>
        <v>WIN-010</v>
      </c>
      <c r="T384" s="43" t="s">
        <v>973</v>
      </c>
      <c r="U384" s="43" t="s">
        <v>11068</v>
      </c>
      <c r="V384" s="43" t="s">
        <v>974</v>
      </c>
    </row>
    <row r="385" spans="1:22" x14ac:dyDescent="0.25">
      <c r="A385" s="43" t="s">
        <v>8</v>
      </c>
      <c r="B385" s="43" t="s">
        <v>550</v>
      </c>
      <c r="C385" s="43" t="s">
        <v>8338</v>
      </c>
      <c r="D385" s="43" t="s">
        <v>8355</v>
      </c>
      <c r="E385" s="43" t="s">
        <v>8340</v>
      </c>
      <c r="F385" s="44">
        <v>111058</v>
      </c>
      <c r="G385" s="43" t="s">
        <v>8341</v>
      </c>
      <c r="H385" s="45">
        <v>1</v>
      </c>
      <c r="I385" s="43" t="s">
        <v>8342</v>
      </c>
      <c r="J385" s="43" t="s">
        <v>8603</v>
      </c>
      <c r="K385" s="43" t="s">
        <v>10934</v>
      </c>
      <c r="L385" s="43" t="s">
        <v>10935</v>
      </c>
      <c r="M385" s="45">
        <v>111058</v>
      </c>
      <c r="N385" s="43" t="s">
        <v>553</v>
      </c>
      <c r="O385" s="43" t="s">
        <v>11549</v>
      </c>
      <c r="P385" s="46" t="s">
        <v>13550</v>
      </c>
      <c r="Q385" s="47">
        <v>45810</v>
      </c>
      <c r="R385" s="48" t="str">
        <f t="shared" si="5"/>
        <v>2AKI WM+ BDG CC HT Pearl Apartment</v>
      </c>
      <c r="S385" s="48" t="str">
        <f>VLOOKUP(U385,Sheet1!$A:$B,2,0)</f>
        <v>WIN-024</v>
      </c>
      <c r="T385" s="43" t="s">
        <v>551</v>
      </c>
      <c r="U385" s="43" t="s">
        <v>11123</v>
      </c>
      <c r="V385" s="43" t="s">
        <v>552</v>
      </c>
    </row>
    <row r="386" spans="1:22" x14ac:dyDescent="0.25">
      <c r="A386" s="43" t="s">
        <v>8</v>
      </c>
      <c r="B386" s="43" t="s">
        <v>550</v>
      </c>
      <c r="C386" s="43" t="s">
        <v>8351</v>
      </c>
      <c r="D386" s="43" t="s">
        <v>8339</v>
      </c>
      <c r="E386" s="43" t="s">
        <v>8340</v>
      </c>
      <c r="F386" s="44">
        <v>113520</v>
      </c>
      <c r="G386" s="43" t="s">
        <v>8341</v>
      </c>
      <c r="H386" s="45">
        <v>2</v>
      </c>
      <c r="I386" s="43" t="s">
        <v>8342</v>
      </c>
      <c r="J386" s="43" t="s">
        <v>8603</v>
      </c>
      <c r="K386" s="43" t="s">
        <v>10897</v>
      </c>
      <c r="L386" s="43" t="s">
        <v>10898</v>
      </c>
      <c r="M386" s="45">
        <v>56760</v>
      </c>
      <c r="N386" s="43" t="s">
        <v>553</v>
      </c>
      <c r="O386" s="43" t="s">
        <v>11549</v>
      </c>
      <c r="P386" s="46" t="s">
        <v>13550</v>
      </c>
      <c r="Q386" s="47">
        <v>45810</v>
      </c>
      <c r="R386" s="48" t="str">
        <f t="shared" si="5"/>
        <v>2AKI WM+ BDG CC HT Pearl Apartment</v>
      </c>
      <c r="S386" s="48" t="str">
        <f>VLOOKUP(U386,Sheet1!$A:$B,2,0)</f>
        <v>WIN-024</v>
      </c>
      <c r="T386" s="43" t="s">
        <v>551</v>
      </c>
      <c r="U386" s="43" t="s">
        <v>11123</v>
      </c>
      <c r="V386" s="43" t="s">
        <v>552</v>
      </c>
    </row>
    <row r="387" spans="1:22" x14ac:dyDescent="0.25">
      <c r="A387" s="43" t="s">
        <v>8</v>
      </c>
      <c r="B387" s="43" t="s">
        <v>550</v>
      </c>
      <c r="C387" s="43" t="s">
        <v>8364</v>
      </c>
      <c r="D387" s="43" t="s">
        <v>8352</v>
      </c>
      <c r="E387" s="43" t="s">
        <v>8340</v>
      </c>
      <c r="F387" s="44">
        <v>304425</v>
      </c>
      <c r="G387" s="43" t="s">
        <v>8341</v>
      </c>
      <c r="H387" s="45">
        <v>5</v>
      </c>
      <c r="I387" s="43" t="s">
        <v>8342</v>
      </c>
      <c r="J387" s="43" t="s">
        <v>8603</v>
      </c>
      <c r="K387" s="43" t="s">
        <v>10881</v>
      </c>
      <c r="L387" s="43" t="s">
        <v>10882</v>
      </c>
      <c r="M387" s="45">
        <v>60885</v>
      </c>
      <c r="N387" s="43" t="s">
        <v>553</v>
      </c>
      <c r="O387" s="43" t="s">
        <v>11549</v>
      </c>
      <c r="P387" s="46" t="s">
        <v>13550</v>
      </c>
      <c r="Q387" s="47">
        <v>45810</v>
      </c>
      <c r="R387" s="48" t="str">
        <f t="shared" si="5"/>
        <v>2AKI WM+ BDG CC HT Pearl Apartment</v>
      </c>
      <c r="S387" s="48" t="str">
        <f>VLOOKUP(U387,Sheet1!$A:$B,2,0)</f>
        <v>WIN-024</v>
      </c>
      <c r="T387" s="43" t="s">
        <v>551</v>
      </c>
      <c r="U387" s="43" t="s">
        <v>11123</v>
      </c>
      <c r="V387" s="43" t="s">
        <v>552</v>
      </c>
    </row>
    <row r="388" spans="1:22" x14ac:dyDescent="0.25">
      <c r="A388" s="43" t="s">
        <v>8</v>
      </c>
      <c r="B388" s="43" t="s">
        <v>576</v>
      </c>
      <c r="C388" s="43" t="s">
        <v>8338</v>
      </c>
      <c r="D388" s="43" t="s">
        <v>8355</v>
      </c>
      <c r="E388" s="43" t="s">
        <v>8340</v>
      </c>
      <c r="F388" s="44">
        <v>111058</v>
      </c>
      <c r="G388" s="43" t="s">
        <v>8341</v>
      </c>
      <c r="H388" s="45">
        <v>1</v>
      </c>
      <c r="I388" s="43" t="s">
        <v>8342</v>
      </c>
      <c r="J388" s="43" t="s">
        <v>8604</v>
      </c>
      <c r="K388" s="43" t="s">
        <v>10934</v>
      </c>
      <c r="L388" s="43" t="s">
        <v>10935</v>
      </c>
      <c r="M388" s="45">
        <v>111058</v>
      </c>
      <c r="N388" s="43" t="s">
        <v>579</v>
      </c>
      <c r="O388" s="43" t="s">
        <v>11549</v>
      </c>
      <c r="P388" s="46" t="s">
        <v>13551</v>
      </c>
      <c r="Q388" s="47">
        <v>45810</v>
      </c>
      <c r="R388" s="48" t="str">
        <f t="shared" ref="R388:R451" si="6">T388&amp;" "&amp;V388</f>
        <v>2AMP WM+ PTO 28 Phố Vàng</v>
      </c>
      <c r="S388" s="48" t="str">
        <f>VLOOKUP(U388,Sheet1!$A:$B,2,0)</f>
        <v>WIN-003</v>
      </c>
      <c r="T388" s="43" t="s">
        <v>577</v>
      </c>
      <c r="U388" s="43" t="s">
        <v>11038</v>
      </c>
      <c r="V388" s="43" t="s">
        <v>578</v>
      </c>
    </row>
    <row r="389" spans="1:22" x14ac:dyDescent="0.25">
      <c r="A389" s="43" t="s">
        <v>8</v>
      </c>
      <c r="B389" s="43" t="s">
        <v>854</v>
      </c>
      <c r="C389" s="43" t="s">
        <v>8338</v>
      </c>
      <c r="D389" s="43" t="s">
        <v>8371</v>
      </c>
      <c r="E389" s="43" t="s">
        <v>8340</v>
      </c>
      <c r="F389" s="44">
        <v>50400</v>
      </c>
      <c r="G389" s="43" t="s">
        <v>8341</v>
      </c>
      <c r="H389" s="45">
        <v>1</v>
      </c>
      <c r="I389" s="43" t="s">
        <v>8342</v>
      </c>
      <c r="J389" s="43" t="s">
        <v>8605</v>
      </c>
      <c r="K389" s="43" t="s">
        <v>10936</v>
      </c>
      <c r="L389" s="43" t="s">
        <v>10937</v>
      </c>
      <c r="M389" s="45">
        <v>50400</v>
      </c>
      <c r="N389" s="43" t="s">
        <v>857</v>
      </c>
      <c r="O389" s="43" t="s">
        <v>11549</v>
      </c>
      <c r="P389" s="46" t="s">
        <v>11866</v>
      </c>
      <c r="Q389" s="47">
        <v>45810</v>
      </c>
      <c r="R389" s="48" t="str">
        <f t="shared" si="6"/>
        <v>4941 WM+ LSN Số 11 Ngô Quyền-Vĩnh T</v>
      </c>
      <c r="S389" s="48" t="str">
        <f>VLOOKUP(U389,Sheet1!$A:$B,2,0)</f>
        <v>WIN-052</v>
      </c>
      <c r="T389" s="43" t="s">
        <v>855</v>
      </c>
      <c r="U389" s="43" t="s">
        <v>11222</v>
      </c>
      <c r="V389" s="43" t="s">
        <v>856</v>
      </c>
    </row>
    <row r="390" spans="1:22" x14ac:dyDescent="0.25">
      <c r="A390" s="43" t="s">
        <v>8</v>
      </c>
      <c r="B390" s="43" t="s">
        <v>936</v>
      </c>
      <c r="C390" s="43" t="s">
        <v>8338</v>
      </c>
      <c r="D390" s="43" t="s">
        <v>8355</v>
      </c>
      <c r="E390" s="43" t="s">
        <v>8340</v>
      </c>
      <c r="F390" s="44">
        <v>111058</v>
      </c>
      <c r="G390" s="43" t="s">
        <v>8341</v>
      </c>
      <c r="H390" s="45">
        <v>1</v>
      </c>
      <c r="I390" s="43" t="s">
        <v>8342</v>
      </c>
      <c r="J390" s="43" t="s">
        <v>8606</v>
      </c>
      <c r="K390" s="43" t="s">
        <v>10934</v>
      </c>
      <c r="L390" s="43" t="s">
        <v>10935</v>
      </c>
      <c r="M390" s="45">
        <v>111058</v>
      </c>
      <c r="N390" s="43" t="s">
        <v>939</v>
      </c>
      <c r="O390" s="43" t="s">
        <v>11549</v>
      </c>
      <c r="P390" s="46" t="s">
        <v>13552</v>
      </c>
      <c r="Q390" s="47">
        <v>45810</v>
      </c>
      <c r="R390" s="48" t="str">
        <f t="shared" si="6"/>
        <v>5800 WM+ HNI S2.03 Vinhomes Tây Mỗ</v>
      </c>
      <c r="S390" s="48" t="str">
        <f>VLOOKUP(U390,Sheet1!$A:$B,2,0)</f>
        <v>WIN-002</v>
      </c>
      <c r="T390" s="43" t="s">
        <v>937</v>
      </c>
      <c r="U390" s="43" t="s">
        <v>11033</v>
      </c>
      <c r="V390" s="43" t="s">
        <v>938</v>
      </c>
    </row>
    <row r="391" spans="1:22" x14ac:dyDescent="0.25">
      <c r="A391" s="43" t="s">
        <v>8</v>
      </c>
      <c r="B391" s="43" t="s">
        <v>976</v>
      </c>
      <c r="C391" s="43" t="s">
        <v>8338</v>
      </c>
      <c r="D391" s="43" t="s">
        <v>8355</v>
      </c>
      <c r="E391" s="43" t="s">
        <v>8340</v>
      </c>
      <c r="F391" s="44">
        <v>333174</v>
      </c>
      <c r="G391" s="43" t="s">
        <v>8341</v>
      </c>
      <c r="H391" s="45">
        <v>3</v>
      </c>
      <c r="I391" s="43" t="s">
        <v>8342</v>
      </c>
      <c r="J391" s="43" t="s">
        <v>8607</v>
      </c>
      <c r="K391" s="43" t="s">
        <v>10934</v>
      </c>
      <c r="L391" s="43" t="s">
        <v>10935</v>
      </c>
      <c r="M391" s="45">
        <v>111058</v>
      </c>
      <c r="N391" s="43" t="s">
        <v>977</v>
      </c>
      <c r="O391" s="43" t="s">
        <v>11549</v>
      </c>
      <c r="P391" s="46" t="s">
        <v>11354</v>
      </c>
      <c r="Q391" s="47">
        <v>45810</v>
      </c>
      <c r="R391" s="48" t="str">
        <f t="shared" si="6"/>
        <v>6150 WM+ AGG 1 Nguyễn Trường Tộ</v>
      </c>
      <c r="S391" s="48" t="str">
        <f>VLOOKUP(U391,Sheet1!$A:$B,2,0)</f>
        <v>WIN-010</v>
      </c>
      <c r="T391" s="43" t="s">
        <v>973</v>
      </c>
      <c r="U391" s="43" t="s">
        <v>11068</v>
      </c>
      <c r="V391" s="43" t="s">
        <v>974</v>
      </c>
    </row>
    <row r="392" spans="1:22" x14ac:dyDescent="0.25">
      <c r="A392" s="43" t="s">
        <v>8</v>
      </c>
      <c r="B392" s="43" t="s">
        <v>1006</v>
      </c>
      <c r="C392" s="43" t="s">
        <v>8338</v>
      </c>
      <c r="D392" s="43" t="s">
        <v>8352</v>
      </c>
      <c r="E392" s="43" t="s">
        <v>8340</v>
      </c>
      <c r="F392" s="44">
        <v>365310</v>
      </c>
      <c r="G392" s="43" t="s">
        <v>8341</v>
      </c>
      <c r="H392" s="45">
        <v>6</v>
      </c>
      <c r="I392" s="43" t="s">
        <v>8342</v>
      </c>
      <c r="J392" s="43" t="s">
        <v>8608</v>
      </c>
      <c r="K392" s="43" t="s">
        <v>10881</v>
      </c>
      <c r="L392" s="43" t="s">
        <v>10882</v>
      </c>
      <c r="M392" s="45">
        <v>60885</v>
      </c>
      <c r="N392" s="43" t="s">
        <v>1009</v>
      </c>
      <c r="O392" s="43" t="s">
        <v>11549</v>
      </c>
      <c r="P392" s="46" t="s">
        <v>13553</v>
      </c>
      <c r="Q392" s="47">
        <v>45810</v>
      </c>
      <c r="R392" s="48" t="str">
        <f t="shared" si="6"/>
        <v>6380 WM+ HNI 29 Đường Thành</v>
      </c>
      <c r="S392" s="48" t="str">
        <f>VLOOKUP(U392,Sheet1!$A:$B,2,0)</f>
        <v>WIN-002</v>
      </c>
      <c r="T392" s="43" t="s">
        <v>1007</v>
      </c>
      <c r="U392" s="43" t="s">
        <v>11033</v>
      </c>
      <c r="V392" s="43" t="s">
        <v>1008</v>
      </c>
    </row>
    <row r="393" spans="1:22" x14ac:dyDescent="0.25">
      <c r="A393" s="43" t="s">
        <v>8</v>
      </c>
      <c r="B393" s="43" t="s">
        <v>812</v>
      </c>
      <c r="C393" s="43" t="s">
        <v>8338</v>
      </c>
      <c r="D393" s="43" t="s">
        <v>8339</v>
      </c>
      <c r="E393" s="43" t="s">
        <v>8340</v>
      </c>
      <c r="F393" s="44">
        <v>56760</v>
      </c>
      <c r="G393" s="43" t="s">
        <v>8341</v>
      </c>
      <c r="H393" s="45">
        <v>1</v>
      </c>
      <c r="I393" s="43" t="s">
        <v>8342</v>
      </c>
      <c r="J393" s="43" t="s">
        <v>8609</v>
      </c>
      <c r="K393" s="43" t="s">
        <v>10897</v>
      </c>
      <c r="L393" s="43" t="s">
        <v>10898</v>
      </c>
      <c r="M393" s="45">
        <v>56760</v>
      </c>
      <c r="N393" s="43" t="s">
        <v>813</v>
      </c>
      <c r="O393" s="43" t="s">
        <v>11549</v>
      </c>
      <c r="P393" s="46" t="s">
        <v>13554</v>
      </c>
      <c r="Q393" s="47">
        <v>45810</v>
      </c>
      <c r="R393" s="48" t="str">
        <f t="shared" si="6"/>
        <v>4599 WM+ NAN 259 Hà Huy Tập</v>
      </c>
      <c r="S393" s="48" t="str">
        <f>VLOOKUP(U393,Sheet1!$A:$B,2,0)</f>
        <v>WIN-058</v>
      </c>
      <c r="T393" s="43" t="s">
        <v>807</v>
      </c>
      <c r="U393" s="43" t="s">
        <v>11242</v>
      </c>
      <c r="V393" s="43" t="s">
        <v>808</v>
      </c>
    </row>
    <row r="394" spans="1:22" x14ac:dyDescent="0.25">
      <c r="A394" s="43" t="s">
        <v>8</v>
      </c>
      <c r="B394" s="43" t="s">
        <v>812</v>
      </c>
      <c r="C394" s="43" t="s">
        <v>8351</v>
      </c>
      <c r="D394" s="43" t="s">
        <v>8361</v>
      </c>
      <c r="E394" s="43" t="s">
        <v>8340</v>
      </c>
      <c r="F394" s="44">
        <v>46000</v>
      </c>
      <c r="G394" s="43" t="s">
        <v>8341</v>
      </c>
      <c r="H394" s="45">
        <v>1</v>
      </c>
      <c r="I394" s="43" t="s">
        <v>8342</v>
      </c>
      <c r="J394" s="43" t="s">
        <v>8609</v>
      </c>
      <c r="K394" s="43" t="s">
        <v>10983</v>
      </c>
      <c r="L394" s="43" t="s">
        <v>10984</v>
      </c>
      <c r="M394" s="45">
        <v>46000</v>
      </c>
      <c r="N394" s="43" t="s">
        <v>813</v>
      </c>
      <c r="O394" s="43" t="s">
        <v>11549</v>
      </c>
      <c r="P394" s="46" t="s">
        <v>13554</v>
      </c>
      <c r="Q394" s="47">
        <v>45810</v>
      </c>
      <c r="R394" s="48" t="str">
        <f t="shared" si="6"/>
        <v>4599 WM+ NAN 259 Hà Huy Tập</v>
      </c>
      <c r="S394" s="48" t="str">
        <f>VLOOKUP(U394,Sheet1!$A:$B,2,0)</f>
        <v>WIN-058</v>
      </c>
      <c r="T394" s="43" t="s">
        <v>807</v>
      </c>
      <c r="U394" s="43" t="s">
        <v>11242</v>
      </c>
      <c r="V394" s="43" t="s">
        <v>808</v>
      </c>
    </row>
    <row r="395" spans="1:22" x14ac:dyDescent="0.25">
      <c r="A395" s="43" t="s">
        <v>8</v>
      </c>
      <c r="B395" s="43" t="s">
        <v>538</v>
      </c>
      <c r="C395" s="43" t="s">
        <v>8338</v>
      </c>
      <c r="D395" s="43" t="s">
        <v>8355</v>
      </c>
      <c r="E395" s="43" t="s">
        <v>8340</v>
      </c>
      <c r="F395" s="44">
        <v>222116</v>
      </c>
      <c r="G395" s="43" t="s">
        <v>8341</v>
      </c>
      <c r="H395" s="45">
        <v>2</v>
      </c>
      <c r="I395" s="43" t="s">
        <v>8342</v>
      </c>
      <c r="J395" s="43" t="s">
        <v>8610</v>
      </c>
      <c r="K395" s="43" t="s">
        <v>10934</v>
      </c>
      <c r="L395" s="43" t="s">
        <v>10935</v>
      </c>
      <c r="M395" s="45">
        <v>111058</v>
      </c>
      <c r="N395" s="43" t="s">
        <v>541</v>
      </c>
      <c r="O395" s="43" t="s">
        <v>11549</v>
      </c>
      <c r="P395" s="46" t="s">
        <v>13555</v>
      </c>
      <c r="Q395" s="47">
        <v>45810</v>
      </c>
      <c r="R395" s="48" t="str">
        <f t="shared" si="6"/>
        <v>2AJI WM+ HNI 150 Tân Thành</v>
      </c>
      <c r="S395" s="48" t="str">
        <f>VLOOKUP(U395,Sheet1!$A:$B,2,0)</f>
        <v>WIN-002</v>
      </c>
      <c r="T395" s="43" t="s">
        <v>539</v>
      </c>
      <c r="U395" s="43" t="s">
        <v>11033</v>
      </c>
      <c r="V395" s="43" t="s">
        <v>540</v>
      </c>
    </row>
    <row r="396" spans="1:22" x14ac:dyDescent="0.25">
      <c r="A396" s="43" t="s">
        <v>8</v>
      </c>
      <c r="B396" s="43" t="s">
        <v>546</v>
      </c>
      <c r="C396" s="43" t="s">
        <v>8338</v>
      </c>
      <c r="D396" s="43" t="s">
        <v>8355</v>
      </c>
      <c r="E396" s="43" t="s">
        <v>8340</v>
      </c>
      <c r="F396" s="44">
        <v>222116</v>
      </c>
      <c r="G396" s="43" t="s">
        <v>8341</v>
      </c>
      <c r="H396" s="45">
        <v>2</v>
      </c>
      <c r="I396" s="43" t="s">
        <v>8342</v>
      </c>
      <c r="J396" s="43" t="s">
        <v>8611</v>
      </c>
      <c r="K396" s="43" t="s">
        <v>10934</v>
      </c>
      <c r="L396" s="43" t="s">
        <v>10935</v>
      </c>
      <c r="M396" s="45">
        <v>111058</v>
      </c>
      <c r="N396" s="43" t="s">
        <v>549</v>
      </c>
      <c r="O396" s="43" t="s">
        <v>11549</v>
      </c>
      <c r="P396" s="46" t="s">
        <v>13556</v>
      </c>
      <c r="Q396" s="47">
        <v>45810</v>
      </c>
      <c r="R396" s="48" t="str">
        <f t="shared" si="6"/>
        <v>2AK2 WM+ NAN Minh Tân, Thanh Chương</v>
      </c>
      <c r="S396" s="48" t="str">
        <f>VLOOKUP(U396,Sheet1!$A:$B,2,0)</f>
        <v>WIN-058</v>
      </c>
      <c r="T396" s="43" t="s">
        <v>547</v>
      </c>
      <c r="U396" s="43" t="s">
        <v>11242</v>
      </c>
      <c r="V396" s="43" t="s">
        <v>548</v>
      </c>
    </row>
    <row r="397" spans="1:22" x14ac:dyDescent="0.25">
      <c r="A397" s="43" t="s">
        <v>8</v>
      </c>
      <c r="B397" s="43" t="s">
        <v>1010</v>
      </c>
      <c r="C397" s="43" t="s">
        <v>8338</v>
      </c>
      <c r="D397" s="43" t="s">
        <v>8339</v>
      </c>
      <c r="E397" s="43" t="s">
        <v>8340</v>
      </c>
      <c r="F397" s="44">
        <v>283800</v>
      </c>
      <c r="G397" s="43" t="s">
        <v>8341</v>
      </c>
      <c r="H397" s="45">
        <v>5</v>
      </c>
      <c r="I397" s="43" t="s">
        <v>8342</v>
      </c>
      <c r="J397" s="43" t="s">
        <v>8612</v>
      </c>
      <c r="K397" s="43" t="s">
        <v>10897</v>
      </c>
      <c r="L397" s="43" t="s">
        <v>10898</v>
      </c>
      <c r="M397" s="45">
        <v>56760</v>
      </c>
      <c r="N397" s="43" t="s">
        <v>1011</v>
      </c>
      <c r="O397" s="43" t="s">
        <v>11549</v>
      </c>
      <c r="P397" s="46" t="s">
        <v>13557</v>
      </c>
      <c r="Q397" s="47">
        <v>45810</v>
      </c>
      <c r="R397" s="48" t="str">
        <f t="shared" si="6"/>
        <v>6380 WM+ HNI 29 Đường Thành</v>
      </c>
      <c r="S397" s="48" t="str">
        <f>VLOOKUP(U397,Sheet1!$A:$B,2,0)</f>
        <v>WIN-002</v>
      </c>
      <c r="T397" s="43" t="s">
        <v>1007</v>
      </c>
      <c r="U397" s="43" t="s">
        <v>11033</v>
      </c>
      <c r="V397" s="43" t="s">
        <v>1008</v>
      </c>
    </row>
    <row r="398" spans="1:22" x14ac:dyDescent="0.25">
      <c r="A398" s="43" t="s">
        <v>8</v>
      </c>
      <c r="B398" s="43" t="s">
        <v>1039</v>
      </c>
      <c r="C398" s="43" t="s">
        <v>8338</v>
      </c>
      <c r="D398" s="43" t="s">
        <v>8368</v>
      </c>
      <c r="E398" s="43" t="s">
        <v>8340</v>
      </c>
      <c r="F398" s="44">
        <v>222380</v>
      </c>
      <c r="G398" s="43" t="s">
        <v>8341</v>
      </c>
      <c r="H398" s="45">
        <v>4</v>
      </c>
      <c r="I398" s="43" t="s">
        <v>8342</v>
      </c>
      <c r="J398" s="43" t="s">
        <v>8613</v>
      </c>
      <c r="K398" s="43" t="s">
        <v>11010</v>
      </c>
      <c r="L398" s="43" t="s">
        <v>11011</v>
      </c>
      <c r="M398" s="45">
        <v>55595</v>
      </c>
      <c r="N398" s="43" t="s">
        <v>1042</v>
      </c>
      <c r="O398" s="43" t="s">
        <v>11549</v>
      </c>
      <c r="P398" s="46" t="s">
        <v>13558</v>
      </c>
      <c r="Q398" s="47">
        <v>45810</v>
      </c>
      <c r="R398" s="48" t="str">
        <f t="shared" si="6"/>
        <v>6639 WM+ HNI 114 Ngõ 14 Quỳnh Lôi</v>
      </c>
      <c r="S398" s="48" t="str">
        <f>VLOOKUP(U398,Sheet1!$A:$B,2,0)</f>
        <v>WIN-002</v>
      </c>
      <c r="T398" s="43" t="s">
        <v>1040</v>
      </c>
      <c r="U398" s="43" t="s">
        <v>11033</v>
      </c>
      <c r="V398" s="43" t="s">
        <v>1041</v>
      </c>
    </row>
    <row r="399" spans="1:22" x14ac:dyDescent="0.25">
      <c r="A399" s="43" t="s">
        <v>8</v>
      </c>
      <c r="B399" s="43" t="s">
        <v>1039</v>
      </c>
      <c r="C399" s="43" t="s">
        <v>8351</v>
      </c>
      <c r="D399" s="43" t="s">
        <v>8365</v>
      </c>
      <c r="E399" s="43" t="s">
        <v>8340</v>
      </c>
      <c r="F399" s="44">
        <v>100364</v>
      </c>
      <c r="G399" s="43" t="s">
        <v>8341</v>
      </c>
      <c r="H399" s="45">
        <v>2</v>
      </c>
      <c r="I399" s="43" t="s">
        <v>8342</v>
      </c>
      <c r="J399" s="43" t="s">
        <v>8613</v>
      </c>
      <c r="K399" s="43" t="s">
        <v>10938</v>
      </c>
      <c r="L399" s="43" t="s">
        <v>10939</v>
      </c>
      <c r="M399" s="45">
        <v>50182</v>
      </c>
      <c r="N399" s="43" t="s">
        <v>1042</v>
      </c>
      <c r="O399" s="43" t="s">
        <v>11549</v>
      </c>
      <c r="P399" s="46" t="s">
        <v>13558</v>
      </c>
      <c r="Q399" s="47">
        <v>45810</v>
      </c>
      <c r="R399" s="48" t="str">
        <f t="shared" si="6"/>
        <v>6639 WM+ HNI 114 Ngõ 14 Quỳnh Lôi</v>
      </c>
      <c r="S399" s="48" t="str">
        <f>VLOOKUP(U399,Sheet1!$A:$B,2,0)</f>
        <v>WIN-002</v>
      </c>
      <c r="T399" s="43" t="s">
        <v>1040</v>
      </c>
      <c r="U399" s="43" t="s">
        <v>11033</v>
      </c>
      <c r="V399" s="43" t="s">
        <v>1041</v>
      </c>
    </row>
    <row r="400" spans="1:22" x14ac:dyDescent="0.25">
      <c r="A400" s="43" t="s">
        <v>8</v>
      </c>
      <c r="B400" s="43" t="s">
        <v>464</v>
      </c>
      <c r="C400" s="43" t="s">
        <v>8338</v>
      </c>
      <c r="D400" s="43" t="s">
        <v>8361</v>
      </c>
      <c r="E400" s="43" t="s">
        <v>8340</v>
      </c>
      <c r="F400" s="44">
        <v>46000</v>
      </c>
      <c r="G400" s="43" t="s">
        <v>8341</v>
      </c>
      <c r="H400" s="45">
        <v>1</v>
      </c>
      <c r="I400" s="43" t="s">
        <v>8342</v>
      </c>
      <c r="J400" s="43" t="s">
        <v>8614</v>
      </c>
      <c r="K400" s="43" t="s">
        <v>10983</v>
      </c>
      <c r="L400" s="43" t="s">
        <v>10984</v>
      </c>
      <c r="M400" s="45">
        <v>46000</v>
      </c>
      <c r="N400" s="43" t="s">
        <v>467</v>
      </c>
      <c r="O400" s="43" t="s">
        <v>11549</v>
      </c>
      <c r="P400" s="46" t="s">
        <v>13559</v>
      </c>
      <c r="Q400" s="47">
        <v>45810</v>
      </c>
      <c r="R400" s="48" t="str">
        <f t="shared" si="6"/>
        <v>2812 WM+ HNI 27/165 Xuân Thủy</v>
      </c>
      <c r="S400" s="48" t="str">
        <f>VLOOKUP(U400,Sheet1!$A:$B,2,0)</f>
        <v>WIN-002</v>
      </c>
      <c r="T400" s="43" t="s">
        <v>465</v>
      </c>
      <c r="U400" s="43" t="s">
        <v>11033</v>
      </c>
      <c r="V400" s="43" t="s">
        <v>466</v>
      </c>
    </row>
    <row r="401" spans="1:22" x14ac:dyDescent="0.25">
      <c r="A401" s="43" t="s">
        <v>8</v>
      </c>
      <c r="B401" s="43" t="s">
        <v>698</v>
      </c>
      <c r="C401" s="43" t="s">
        <v>8338</v>
      </c>
      <c r="D401" s="43" t="s">
        <v>8365</v>
      </c>
      <c r="E401" s="43" t="s">
        <v>8340</v>
      </c>
      <c r="F401" s="44">
        <v>100364</v>
      </c>
      <c r="G401" s="43" t="s">
        <v>8341</v>
      </c>
      <c r="H401" s="45">
        <v>2</v>
      </c>
      <c r="I401" s="43" t="s">
        <v>8342</v>
      </c>
      <c r="J401" s="43" t="s">
        <v>8615</v>
      </c>
      <c r="K401" s="43" t="s">
        <v>10938</v>
      </c>
      <c r="L401" s="43" t="s">
        <v>10939</v>
      </c>
      <c r="M401" s="45">
        <v>50182</v>
      </c>
      <c r="N401" s="43" t="s">
        <v>701</v>
      </c>
      <c r="O401" s="43" t="s">
        <v>11549</v>
      </c>
      <c r="P401" s="46" t="s">
        <v>13560</v>
      </c>
      <c r="Q401" s="47">
        <v>45810</v>
      </c>
      <c r="R401" s="48" t="str">
        <f t="shared" si="6"/>
        <v>3993 WM+ PTO 66 Hàn Thuyên</v>
      </c>
      <c r="S401" s="48" t="str">
        <f>VLOOKUP(U401,Sheet1!$A:$B,2,0)</f>
        <v>WIN-003</v>
      </c>
      <c r="T401" s="43" t="s">
        <v>699</v>
      </c>
      <c r="U401" s="43" t="s">
        <v>11038</v>
      </c>
      <c r="V401" s="43" t="s">
        <v>700</v>
      </c>
    </row>
    <row r="402" spans="1:22" x14ac:dyDescent="0.25">
      <c r="A402" s="43" t="s">
        <v>8</v>
      </c>
      <c r="B402" s="43" t="s">
        <v>634</v>
      </c>
      <c r="C402" s="43" t="s">
        <v>8338</v>
      </c>
      <c r="D402" s="43" t="s">
        <v>8339</v>
      </c>
      <c r="E402" s="43" t="s">
        <v>8340</v>
      </c>
      <c r="F402" s="44">
        <v>56760</v>
      </c>
      <c r="G402" s="43" t="s">
        <v>8341</v>
      </c>
      <c r="H402" s="45">
        <v>1</v>
      </c>
      <c r="I402" s="43" t="s">
        <v>8342</v>
      </c>
      <c r="J402" s="43" t="s">
        <v>8616</v>
      </c>
      <c r="K402" s="43" t="s">
        <v>10897</v>
      </c>
      <c r="L402" s="43" t="s">
        <v>10898</v>
      </c>
      <c r="M402" s="45">
        <v>56760</v>
      </c>
      <c r="N402" s="43" t="s">
        <v>637</v>
      </c>
      <c r="O402" s="43" t="s">
        <v>11549</v>
      </c>
      <c r="P402" s="46" t="s">
        <v>13561</v>
      </c>
      <c r="Q402" s="47">
        <v>45810</v>
      </c>
      <c r="R402" s="48" t="str">
        <f t="shared" si="6"/>
        <v>3182 WM+ HNI A21-BT7 Việt Hưng</v>
      </c>
      <c r="S402" s="48" t="str">
        <f>VLOOKUP(U402,Sheet1!$A:$B,2,0)</f>
        <v>WIN-002</v>
      </c>
      <c r="T402" s="43" t="s">
        <v>635</v>
      </c>
      <c r="U402" s="43" t="s">
        <v>11033</v>
      </c>
      <c r="V402" s="43" t="s">
        <v>636</v>
      </c>
    </row>
    <row r="403" spans="1:22" x14ac:dyDescent="0.25">
      <c r="A403" s="43" t="s">
        <v>8</v>
      </c>
      <c r="B403" s="43" t="s">
        <v>508</v>
      </c>
      <c r="C403" s="43" t="s">
        <v>8338</v>
      </c>
      <c r="D403" s="43" t="s">
        <v>8361</v>
      </c>
      <c r="E403" s="43" t="s">
        <v>8340</v>
      </c>
      <c r="F403" s="44">
        <v>230000</v>
      </c>
      <c r="G403" s="43" t="s">
        <v>8341</v>
      </c>
      <c r="H403" s="45">
        <v>5</v>
      </c>
      <c r="I403" s="43" t="s">
        <v>8342</v>
      </c>
      <c r="J403" s="43" t="s">
        <v>8617</v>
      </c>
      <c r="K403" s="43" t="s">
        <v>10983</v>
      </c>
      <c r="L403" s="43" t="s">
        <v>10984</v>
      </c>
      <c r="M403" s="45">
        <v>46000</v>
      </c>
      <c r="N403" s="43" t="s">
        <v>511</v>
      </c>
      <c r="O403" s="43" t="s">
        <v>11549</v>
      </c>
      <c r="P403" s="46" t="s">
        <v>13562</v>
      </c>
      <c r="Q403" s="47">
        <v>45810</v>
      </c>
      <c r="R403" s="48" t="str">
        <f t="shared" si="6"/>
        <v>2ACE WM+ QBH QL1A, Hải Phú</v>
      </c>
      <c r="S403" s="48" t="str">
        <f>VLOOKUP(U403,Sheet1!$A:$B,2,0)</f>
        <v>WIN-045</v>
      </c>
      <c r="T403" s="43" t="s">
        <v>509</v>
      </c>
      <c r="U403" s="43" t="s">
        <v>11198</v>
      </c>
      <c r="V403" s="43" t="s">
        <v>510</v>
      </c>
    </row>
    <row r="404" spans="1:22" x14ac:dyDescent="0.25">
      <c r="A404" s="43" t="s">
        <v>8</v>
      </c>
      <c r="B404" s="43" t="s">
        <v>960</v>
      </c>
      <c r="C404" s="43" t="s">
        <v>8338</v>
      </c>
      <c r="D404" s="43" t="s">
        <v>8410</v>
      </c>
      <c r="E404" s="43" t="s">
        <v>8340</v>
      </c>
      <c r="F404" s="44">
        <v>60213</v>
      </c>
      <c r="G404" s="43" t="s">
        <v>8341</v>
      </c>
      <c r="H404" s="45">
        <v>1</v>
      </c>
      <c r="I404" s="43" t="s">
        <v>8342</v>
      </c>
      <c r="J404" s="43" t="s">
        <v>8618</v>
      </c>
      <c r="K404" s="43" t="s">
        <v>10883</v>
      </c>
      <c r="L404" s="43" t="s">
        <v>10884</v>
      </c>
      <c r="M404" s="45">
        <v>60213</v>
      </c>
      <c r="N404" s="43" t="s">
        <v>963</v>
      </c>
      <c r="O404" s="43" t="s">
        <v>11549</v>
      </c>
      <c r="P404" s="46" t="s">
        <v>13563</v>
      </c>
      <c r="Q404" s="47">
        <v>45810</v>
      </c>
      <c r="R404" s="48" t="str">
        <f t="shared" si="6"/>
        <v>5985 WM+ BNH 380 - 382 Âu Cơ</v>
      </c>
      <c r="S404" s="48" t="str">
        <f>VLOOKUP(U404,Sheet1!$A:$B,2,0)</f>
        <v>WIN-031</v>
      </c>
      <c r="T404" s="43" t="s">
        <v>961</v>
      </c>
      <c r="U404" s="43" t="s">
        <v>11153</v>
      </c>
      <c r="V404" s="43" t="s">
        <v>962</v>
      </c>
    </row>
    <row r="405" spans="1:22" x14ac:dyDescent="0.25">
      <c r="A405" s="43" t="s">
        <v>8</v>
      </c>
      <c r="B405" s="43" t="s">
        <v>686</v>
      </c>
      <c r="C405" s="43" t="s">
        <v>8338</v>
      </c>
      <c r="D405" s="43" t="s">
        <v>8361</v>
      </c>
      <c r="E405" s="43" t="s">
        <v>8340</v>
      </c>
      <c r="F405" s="44">
        <v>46000</v>
      </c>
      <c r="G405" s="43" t="s">
        <v>8341</v>
      </c>
      <c r="H405" s="45">
        <v>1</v>
      </c>
      <c r="I405" s="43" t="s">
        <v>8342</v>
      </c>
      <c r="J405" s="43" t="s">
        <v>8619</v>
      </c>
      <c r="K405" s="43" t="s">
        <v>10983</v>
      </c>
      <c r="L405" s="43" t="s">
        <v>10984</v>
      </c>
      <c r="M405" s="45">
        <v>46000</v>
      </c>
      <c r="N405" s="43" t="s">
        <v>689</v>
      </c>
      <c r="O405" s="43" t="s">
        <v>11549</v>
      </c>
      <c r="P405" s="46" t="s">
        <v>13564</v>
      </c>
      <c r="Q405" s="47">
        <v>45810</v>
      </c>
      <c r="R405" s="48" t="str">
        <f t="shared" si="6"/>
        <v>3755 WM+ HNI TTTM DVTH, Tứ Hiệp</v>
      </c>
      <c r="S405" s="48" t="str">
        <f>VLOOKUP(U405,Sheet1!$A:$B,2,0)</f>
        <v>WIN-002</v>
      </c>
      <c r="T405" s="43" t="s">
        <v>687</v>
      </c>
      <c r="U405" s="43" t="s">
        <v>11033</v>
      </c>
      <c r="V405" s="43" t="s">
        <v>688</v>
      </c>
    </row>
    <row r="406" spans="1:22" x14ac:dyDescent="0.25">
      <c r="A406" s="43" t="s">
        <v>8</v>
      </c>
      <c r="B406" s="43" t="s">
        <v>686</v>
      </c>
      <c r="C406" s="43" t="s">
        <v>8351</v>
      </c>
      <c r="D406" s="43" t="s">
        <v>8352</v>
      </c>
      <c r="E406" s="43" t="s">
        <v>8340</v>
      </c>
      <c r="F406" s="44">
        <v>60885</v>
      </c>
      <c r="G406" s="43" t="s">
        <v>8341</v>
      </c>
      <c r="H406" s="45">
        <v>1</v>
      </c>
      <c r="I406" s="43" t="s">
        <v>8342</v>
      </c>
      <c r="J406" s="43" t="s">
        <v>8619</v>
      </c>
      <c r="K406" s="43" t="s">
        <v>10881</v>
      </c>
      <c r="L406" s="43" t="s">
        <v>10882</v>
      </c>
      <c r="M406" s="45">
        <v>60885</v>
      </c>
      <c r="N406" s="43" t="s">
        <v>689</v>
      </c>
      <c r="O406" s="43" t="s">
        <v>11549</v>
      </c>
      <c r="P406" s="46" t="s">
        <v>13564</v>
      </c>
      <c r="Q406" s="47">
        <v>45810</v>
      </c>
      <c r="R406" s="48" t="str">
        <f t="shared" si="6"/>
        <v>3755 WM+ HNI TTTM DVTH, Tứ Hiệp</v>
      </c>
      <c r="S406" s="48" t="str">
        <f>VLOOKUP(U406,Sheet1!$A:$B,2,0)</f>
        <v>WIN-002</v>
      </c>
      <c r="T406" s="43" t="s">
        <v>687</v>
      </c>
      <c r="U406" s="43" t="s">
        <v>11033</v>
      </c>
      <c r="V406" s="43" t="s">
        <v>688</v>
      </c>
    </row>
    <row r="407" spans="1:22" x14ac:dyDescent="0.25">
      <c r="A407" s="43" t="s">
        <v>8</v>
      </c>
      <c r="B407" s="43" t="s">
        <v>626</v>
      </c>
      <c r="C407" s="43" t="s">
        <v>8338</v>
      </c>
      <c r="D407" s="43" t="s">
        <v>8355</v>
      </c>
      <c r="E407" s="43" t="s">
        <v>8340</v>
      </c>
      <c r="F407" s="44">
        <v>111058</v>
      </c>
      <c r="G407" s="43" t="s">
        <v>8341</v>
      </c>
      <c r="H407" s="45">
        <v>1</v>
      </c>
      <c r="I407" s="43" t="s">
        <v>8342</v>
      </c>
      <c r="J407" s="43" t="s">
        <v>8620</v>
      </c>
      <c r="K407" s="43" t="s">
        <v>10934</v>
      </c>
      <c r="L407" s="43" t="s">
        <v>10935</v>
      </c>
      <c r="M407" s="45">
        <v>111058</v>
      </c>
      <c r="N407" s="43" t="s">
        <v>629</v>
      </c>
      <c r="O407" s="43" t="s">
        <v>11549</v>
      </c>
      <c r="P407" s="46" t="s">
        <v>13565</v>
      </c>
      <c r="Q407" s="47">
        <v>45810</v>
      </c>
      <c r="R407" s="48" t="str">
        <f t="shared" si="6"/>
        <v>3063 WM+ HCM 70 Đường số 8</v>
      </c>
      <c r="S407" s="48" t="str">
        <f>VLOOKUP(U407,Sheet1!$A:$B,2,0)</f>
        <v>WIN</v>
      </c>
      <c r="T407" s="43" t="s">
        <v>627</v>
      </c>
      <c r="U407" s="43" t="s">
        <v>11213</v>
      </c>
      <c r="V407" s="43" t="s">
        <v>628</v>
      </c>
    </row>
    <row r="408" spans="1:22" x14ac:dyDescent="0.25">
      <c r="A408" s="43" t="s">
        <v>8</v>
      </c>
      <c r="B408" s="43" t="s">
        <v>626</v>
      </c>
      <c r="C408" s="43" t="s">
        <v>8351</v>
      </c>
      <c r="D408" s="43" t="s">
        <v>8358</v>
      </c>
      <c r="E408" s="43" t="s">
        <v>8340</v>
      </c>
      <c r="F408" s="44">
        <v>446424</v>
      </c>
      <c r="G408" s="43" t="s">
        <v>8341</v>
      </c>
      <c r="H408" s="45">
        <v>4</v>
      </c>
      <c r="I408" s="43" t="s">
        <v>8342</v>
      </c>
      <c r="J408" s="43" t="s">
        <v>8620</v>
      </c>
      <c r="K408" s="43" t="s">
        <v>10922</v>
      </c>
      <c r="L408" s="43" t="s">
        <v>10923</v>
      </c>
      <c r="M408" s="45">
        <v>111606</v>
      </c>
      <c r="N408" s="43" t="s">
        <v>629</v>
      </c>
      <c r="O408" s="43" t="s">
        <v>11549</v>
      </c>
      <c r="P408" s="46" t="s">
        <v>13565</v>
      </c>
      <c r="Q408" s="47">
        <v>45810</v>
      </c>
      <c r="R408" s="48" t="str">
        <f t="shared" si="6"/>
        <v>3063 WM+ HCM 70 Đường số 8</v>
      </c>
      <c r="S408" s="48" t="str">
        <f>VLOOKUP(U408,Sheet1!$A:$B,2,0)</f>
        <v>WIN</v>
      </c>
      <c r="T408" s="43" t="s">
        <v>627</v>
      </c>
      <c r="U408" s="43" t="s">
        <v>11213</v>
      </c>
      <c r="V408" s="43" t="s">
        <v>628</v>
      </c>
    </row>
    <row r="409" spans="1:22" x14ac:dyDescent="0.25">
      <c r="A409" s="43" t="s">
        <v>8</v>
      </c>
      <c r="B409" s="43" t="s">
        <v>626</v>
      </c>
      <c r="C409" s="43" t="s">
        <v>8364</v>
      </c>
      <c r="D409" s="43" t="s">
        <v>8365</v>
      </c>
      <c r="E409" s="43" t="s">
        <v>8340</v>
      </c>
      <c r="F409" s="44">
        <v>50182</v>
      </c>
      <c r="G409" s="43" t="s">
        <v>8341</v>
      </c>
      <c r="H409" s="45">
        <v>1</v>
      </c>
      <c r="I409" s="43" t="s">
        <v>8342</v>
      </c>
      <c r="J409" s="43" t="s">
        <v>8620</v>
      </c>
      <c r="K409" s="43" t="s">
        <v>10938</v>
      </c>
      <c r="L409" s="43" t="s">
        <v>10939</v>
      </c>
      <c r="M409" s="45">
        <v>50182</v>
      </c>
      <c r="N409" s="43" t="s">
        <v>629</v>
      </c>
      <c r="O409" s="43" t="s">
        <v>11549</v>
      </c>
      <c r="P409" s="46" t="s">
        <v>13565</v>
      </c>
      <c r="Q409" s="47">
        <v>45810</v>
      </c>
      <c r="R409" s="48" t="str">
        <f t="shared" si="6"/>
        <v>3063 WM+ HCM 70 Đường số 8</v>
      </c>
      <c r="S409" s="48" t="str">
        <f>VLOOKUP(U409,Sheet1!$A:$B,2,0)</f>
        <v>WIN</v>
      </c>
      <c r="T409" s="43" t="s">
        <v>627</v>
      </c>
      <c r="U409" s="43" t="s">
        <v>11213</v>
      </c>
      <c r="V409" s="43" t="s">
        <v>628</v>
      </c>
    </row>
    <row r="410" spans="1:22" x14ac:dyDescent="0.25">
      <c r="A410" s="43" t="s">
        <v>8</v>
      </c>
      <c r="B410" s="43" t="s">
        <v>1002</v>
      </c>
      <c r="C410" s="43" t="s">
        <v>8338</v>
      </c>
      <c r="D410" s="43" t="s">
        <v>8371</v>
      </c>
      <c r="E410" s="43" t="s">
        <v>8340</v>
      </c>
      <c r="F410" s="44">
        <v>50400</v>
      </c>
      <c r="G410" s="43" t="s">
        <v>8341</v>
      </c>
      <c r="H410" s="45">
        <v>1</v>
      </c>
      <c r="I410" s="43" t="s">
        <v>8342</v>
      </c>
      <c r="J410" s="43" t="s">
        <v>8621</v>
      </c>
      <c r="K410" s="43" t="s">
        <v>10936</v>
      </c>
      <c r="L410" s="43" t="s">
        <v>10937</v>
      </c>
      <c r="M410" s="45">
        <v>50400</v>
      </c>
      <c r="N410" s="43" t="s">
        <v>1005</v>
      </c>
      <c r="O410" s="43" t="s">
        <v>11549</v>
      </c>
      <c r="P410" s="46" t="s">
        <v>13566</v>
      </c>
      <c r="Q410" s="47">
        <v>45810</v>
      </c>
      <c r="R410" s="48" t="str">
        <f t="shared" si="6"/>
        <v>6366 WM+ THA 149 Khu 1, TT Kim Tân</v>
      </c>
      <c r="S410" s="48" t="str">
        <f>VLOOKUP(U410,Sheet1!$A:$B,2,0)</f>
        <v>WIN-020</v>
      </c>
      <c r="T410" s="43" t="s">
        <v>1003</v>
      </c>
      <c r="U410" s="43" t="s">
        <v>11103</v>
      </c>
      <c r="V410" s="43" t="s">
        <v>1004</v>
      </c>
    </row>
    <row r="411" spans="1:22" x14ac:dyDescent="0.25">
      <c r="A411" s="43" t="s">
        <v>8</v>
      </c>
      <c r="B411" s="43" t="s">
        <v>680</v>
      </c>
      <c r="C411" s="43" t="s">
        <v>8338</v>
      </c>
      <c r="D411" s="43" t="s">
        <v>8365</v>
      </c>
      <c r="E411" s="43" t="s">
        <v>8340</v>
      </c>
      <c r="F411" s="44">
        <v>301092</v>
      </c>
      <c r="G411" s="43" t="s">
        <v>8341</v>
      </c>
      <c r="H411" s="45">
        <v>6</v>
      </c>
      <c r="I411" s="43" t="s">
        <v>8342</v>
      </c>
      <c r="J411" s="43" t="s">
        <v>8622</v>
      </c>
      <c r="K411" s="43" t="s">
        <v>10938</v>
      </c>
      <c r="L411" s="43" t="s">
        <v>10939</v>
      </c>
      <c r="M411" s="45">
        <v>50182</v>
      </c>
      <c r="N411" s="43" t="s">
        <v>683</v>
      </c>
      <c r="O411" s="43" t="s">
        <v>11549</v>
      </c>
      <c r="P411" s="46" t="s">
        <v>13567</v>
      </c>
      <c r="Q411" s="47">
        <v>45810</v>
      </c>
      <c r="R411" s="48" t="str">
        <f t="shared" si="6"/>
        <v>3715 WM+ QNH 48 Tô Hiệu</v>
      </c>
      <c r="S411" s="48" t="str">
        <f>VLOOKUP(U411,Sheet1!$A:$B,2,0)</f>
        <v>WIN-007</v>
      </c>
      <c r="T411" s="43" t="s">
        <v>681</v>
      </c>
      <c r="U411" s="43" t="s">
        <v>11053</v>
      </c>
      <c r="V411" s="43" t="s">
        <v>682</v>
      </c>
    </row>
    <row r="412" spans="1:22" x14ac:dyDescent="0.25">
      <c r="A412" s="43" t="s">
        <v>8</v>
      </c>
      <c r="B412" s="43" t="s">
        <v>432</v>
      </c>
      <c r="C412" s="43" t="s">
        <v>8338</v>
      </c>
      <c r="D412" s="43" t="s">
        <v>8339</v>
      </c>
      <c r="E412" s="43" t="s">
        <v>8340</v>
      </c>
      <c r="F412" s="44">
        <v>56760</v>
      </c>
      <c r="G412" s="43" t="s">
        <v>8341</v>
      </c>
      <c r="H412" s="45">
        <v>1</v>
      </c>
      <c r="I412" s="43" t="s">
        <v>8342</v>
      </c>
      <c r="J412" s="43" t="s">
        <v>8623</v>
      </c>
      <c r="K412" s="43" t="s">
        <v>10897</v>
      </c>
      <c r="L412" s="43" t="s">
        <v>10898</v>
      </c>
      <c r="M412" s="45">
        <v>56760</v>
      </c>
      <c r="N412" s="43" t="s">
        <v>435</v>
      </c>
      <c r="O412" s="43" t="s">
        <v>11549</v>
      </c>
      <c r="P412" s="46" t="s">
        <v>13568</v>
      </c>
      <c r="Q412" s="47">
        <v>45810</v>
      </c>
      <c r="R412" s="48" t="str">
        <f t="shared" si="6"/>
        <v>2015 WM+ HNI Thăng Long Garden</v>
      </c>
      <c r="S412" s="48" t="str">
        <f>VLOOKUP(U412,Sheet1!$A:$B,2,0)</f>
        <v>WIN-002</v>
      </c>
      <c r="T412" s="43" t="s">
        <v>433</v>
      </c>
      <c r="U412" s="43" t="s">
        <v>11033</v>
      </c>
      <c r="V412" s="43" t="s">
        <v>434</v>
      </c>
    </row>
    <row r="413" spans="1:22" x14ac:dyDescent="0.25">
      <c r="A413" s="43" t="s">
        <v>8</v>
      </c>
      <c r="B413" s="43" t="s">
        <v>982</v>
      </c>
      <c r="C413" s="43" t="s">
        <v>8338</v>
      </c>
      <c r="D413" s="43" t="s">
        <v>8355</v>
      </c>
      <c r="E413" s="43" t="s">
        <v>8340</v>
      </c>
      <c r="F413" s="44">
        <v>111058</v>
      </c>
      <c r="G413" s="43" t="s">
        <v>8341</v>
      </c>
      <c r="H413" s="45">
        <v>1</v>
      </c>
      <c r="I413" s="43" t="s">
        <v>8342</v>
      </c>
      <c r="J413" s="43" t="s">
        <v>8624</v>
      </c>
      <c r="K413" s="43" t="s">
        <v>10934</v>
      </c>
      <c r="L413" s="43" t="s">
        <v>10935</v>
      </c>
      <c r="M413" s="45">
        <v>111058</v>
      </c>
      <c r="N413" s="43" t="s">
        <v>985</v>
      </c>
      <c r="O413" s="43" t="s">
        <v>11549</v>
      </c>
      <c r="P413" s="46" t="s">
        <v>11355</v>
      </c>
      <c r="Q413" s="47">
        <v>45810</v>
      </c>
      <c r="R413" s="48" t="str">
        <f t="shared" si="6"/>
        <v>6244 WM+ HBH Khu Thống Nhất, TT Bo</v>
      </c>
      <c r="S413" s="48" t="str">
        <f>VLOOKUP(U413,Sheet1!$A:$B,2,0)</f>
        <v>WIN-034</v>
      </c>
      <c r="T413" s="43" t="s">
        <v>983</v>
      </c>
      <c r="U413" s="43" t="s">
        <v>11163</v>
      </c>
      <c r="V413" s="43" t="s">
        <v>984</v>
      </c>
    </row>
    <row r="414" spans="1:22" x14ac:dyDescent="0.25">
      <c r="A414" s="43" t="s">
        <v>8</v>
      </c>
      <c r="B414" s="43" t="s">
        <v>562</v>
      </c>
      <c r="C414" s="43" t="s">
        <v>8338</v>
      </c>
      <c r="D414" s="43" t="s">
        <v>8365</v>
      </c>
      <c r="E414" s="43" t="s">
        <v>8340</v>
      </c>
      <c r="F414" s="44">
        <v>501820</v>
      </c>
      <c r="G414" s="43" t="s">
        <v>8341</v>
      </c>
      <c r="H414" s="45">
        <v>10</v>
      </c>
      <c r="I414" s="43" t="s">
        <v>8342</v>
      </c>
      <c r="J414" s="43" t="s">
        <v>8625</v>
      </c>
      <c r="K414" s="43" t="s">
        <v>10938</v>
      </c>
      <c r="L414" s="43" t="s">
        <v>10939</v>
      </c>
      <c r="M414" s="45">
        <v>50182</v>
      </c>
      <c r="N414" s="43" t="s">
        <v>565</v>
      </c>
      <c r="O414" s="43" t="s">
        <v>11549</v>
      </c>
      <c r="P414" s="46" t="s">
        <v>13569</v>
      </c>
      <c r="Q414" s="47">
        <v>45810</v>
      </c>
      <c r="R414" s="48" t="str">
        <f t="shared" si="6"/>
        <v>2AL2 WM+ QNH 352 Trần Phú</v>
      </c>
      <c r="S414" s="48" t="str">
        <f>VLOOKUP(U414,Sheet1!$A:$B,2,0)</f>
        <v>WIN-007</v>
      </c>
      <c r="T414" s="43" t="s">
        <v>563</v>
      </c>
      <c r="U414" s="43" t="s">
        <v>11053</v>
      </c>
      <c r="V414" s="43" t="s">
        <v>564</v>
      </c>
    </row>
    <row r="415" spans="1:22" x14ac:dyDescent="0.25">
      <c r="A415" s="43" t="s">
        <v>8</v>
      </c>
      <c r="B415" s="43" t="s">
        <v>990</v>
      </c>
      <c r="C415" s="43" t="s">
        <v>8338</v>
      </c>
      <c r="D415" s="43" t="s">
        <v>8355</v>
      </c>
      <c r="E415" s="43" t="s">
        <v>8340</v>
      </c>
      <c r="F415" s="44">
        <v>111058</v>
      </c>
      <c r="G415" s="43" t="s">
        <v>8341</v>
      </c>
      <c r="H415" s="45">
        <v>1</v>
      </c>
      <c r="I415" s="43" t="s">
        <v>8342</v>
      </c>
      <c r="J415" s="43" t="s">
        <v>8626</v>
      </c>
      <c r="K415" s="43" t="s">
        <v>10934</v>
      </c>
      <c r="L415" s="43" t="s">
        <v>10935</v>
      </c>
      <c r="M415" s="45">
        <v>111058</v>
      </c>
      <c r="N415" s="43" t="s">
        <v>993</v>
      </c>
      <c r="O415" s="43" t="s">
        <v>11549</v>
      </c>
      <c r="P415" s="46" t="s">
        <v>13570</v>
      </c>
      <c r="Q415" s="47">
        <v>45810</v>
      </c>
      <c r="R415" s="48" t="str">
        <f t="shared" si="6"/>
        <v>6270 WM+ PTO Phú Lộc, Phù Ninh</v>
      </c>
      <c r="S415" s="48" t="str">
        <f>VLOOKUP(U415,Sheet1!$A:$B,2,0)</f>
        <v>WIN-003</v>
      </c>
      <c r="T415" s="43" t="s">
        <v>991</v>
      </c>
      <c r="U415" s="43" t="s">
        <v>11038</v>
      </c>
      <c r="V415" s="43" t="s">
        <v>992</v>
      </c>
    </row>
    <row r="416" spans="1:22" x14ac:dyDescent="0.25">
      <c r="A416" s="43" t="s">
        <v>8</v>
      </c>
      <c r="B416" s="43" t="s">
        <v>994</v>
      </c>
      <c r="C416" s="43" t="s">
        <v>8338</v>
      </c>
      <c r="D416" s="43" t="s">
        <v>8352</v>
      </c>
      <c r="E416" s="43" t="s">
        <v>8340</v>
      </c>
      <c r="F416" s="44">
        <v>182655</v>
      </c>
      <c r="G416" s="43" t="s">
        <v>8341</v>
      </c>
      <c r="H416" s="45">
        <v>3</v>
      </c>
      <c r="I416" s="43" t="s">
        <v>8342</v>
      </c>
      <c r="J416" s="43" t="s">
        <v>8627</v>
      </c>
      <c r="K416" s="43" t="s">
        <v>10881</v>
      </c>
      <c r="L416" s="43" t="s">
        <v>10882</v>
      </c>
      <c r="M416" s="45">
        <v>60885</v>
      </c>
      <c r="N416" s="43" t="s">
        <v>997</v>
      </c>
      <c r="O416" s="43" t="s">
        <v>11549</v>
      </c>
      <c r="P416" s="46" t="s">
        <v>13571</v>
      </c>
      <c r="Q416" s="47">
        <v>45810</v>
      </c>
      <c r="R416" s="48" t="str">
        <f t="shared" si="6"/>
        <v>6283 WM+ DNI LK1-32 KDC Long Châu</v>
      </c>
      <c r="S416" s="48" t="str">
        <f>VLOOKUP(U416,Sheet1!$A:$B,2,0)</f>
        <v>WIN-023</v>
      </c>
      <c r="T416" s="43" t="s">
        <v>995</v>
      </c>
      <c r="U416" s="43" t="s">
        <v>11118</v>
      </c>
      <c r="V416" s="43" t="s">
        <v>996</v>
      </c>
    </row>
    <row r="417" spans="1:22" x14ac:dyDescent="0.25">
      <c r="A417" s="43" t="s">
        <v>8</v>
      </c>
      <c r="B417" s="43" t="s">
        <v>994</v>
      </c>
      <c r="C417" s="43" t="s">
        <v>8351</v>
      </c>
      <c r="D417" s="43" t="s">
        <v>8355</v>
      </c>
      <c r="E417" s="43" t="s">
        <v>8340</v>
      </c>
      <c r="F417" s="44">
        <v>333174</v>
      </c>
      <c r="G417" s="43" t="s">
        <v>8341</v>
      </c>
      <c r="H417" s="45">
        <v>3</v>
      </c>
      <c r="I417" s="43" t="s">
        <v>8342</v>
      </c>
      <c r="J417" s="43" t="s">
        <v>8627</v>
      </c>
      <c r="K417" s="43" t="s">
        <v>10934</v>
      </c>
      <c r="L417" s="43" t="s">
        <v>10935</v>
      </c>
      <c r="M417" s="45">
        <v>111058</v>
      </c>
      <c r="N417" s="43" t="s">
        <v>997</v>
      </c>
      <c r="O417" s="43" t="s">
        <v>11549</v>
      </c>
      <c r="P417" s="46" t="s">
        <v>13571</v>
      </c>
      <c r="Q417" s="47">
        <v>45810</v>
      </c>
      <c r="R417" s="48" t="str">
        <f t="shared" si="6"/>
        <v>6283 WM+ DNI LK1-32 KDC Long Châu</v>
      </c>
      <c r="S417" s="48" t="str">
        <f>VLOOKUP(U417,Sheet1!$A:$B,2,0)</f>
        <v>WIN-023</v>
      </c>
      <c r="T417" s="43" t="s">
        <v>995</v>
      </c>
      <c r="U417" s="43" t="s">
        <v>11118</v>
      </c>
      <c r="V417" s="43" t="s">
        <v>996</v>
      </c>
    </row>
    <row r="418" spans="1:22" x14ac:dyDescent="0.25">
      <c r="A418" s="43" t="s">
        <v>8</v>
      </c>
      <c r="B418" s="43" t="s">
        <v>994</v>
      </c>
      <c r="C418" s="43" t="s">
        <v>8364</v>
      </c>
      <c r="D418" s="43" t="s">
        <v>8368</v>
      </c>
      <c r="E418" s="43" t="s">
        <v>8340</v>
      </c>
      <c r="F418" s="44">
        <v>55595</v>
      </c>
      <c r="G418" s="43" t="s">
        <v>8341</v>
      </c>
      <c r="H418" s="45">
        <v>1</v>
      </c>
      <c r="I418" s="43" t="s">
        <v>8342</v>
      </c>
      <c r="J418" s="43" t="s">
        <v>8627</v>
      </c>
      <c r="K418" s="43" t="s">
        <v>11010</v>
      </c>
      <c r="L418" s="43" t="s">
        <v>11011</v>
      </c>
      <c r="M418" s="45">
        <v>55595</v>
      </c>
      <c r="N418" s="43" t="s">
        <v>997</v>
      </c>
      <c r="O418" s="43" t="s">
        <v>11549</v>
      </c>
      <c r="P418" s="46" t="s">
        <v>13571</v>
      </c>
      <c r="Q418" s="47">
        <v>45810</v>
      </c>
      <c r="R418" s="48" t="str">
        <f t="shared" si="6"/>
        <v>6283 WM+ DNI LK1-32 KDC Long Châu</v>
      </c>
      <c r="S418" s="48" t="str">
        <f>VLOOKUP(U418,Sheet1!$A:$B,2,0)</f>
        <v>WIN-023</v>
      </c>
      <c r="T418" s="43" t="s">
        <v>995</v>
      </c>
      <c r="U418" s="43" t="s">
        <v>11118</v>
      </c>
      <c r="V418" s="43" t="s">
        <v>996</v>
      </c>
    </row>
    <row r="419" spans="1:22" x14ac:dyDescent="0.25">
      <c r="A419" s="43" t="s">
        <v>8</v>
      </c>
      <c r="B419" s="43" t="s">
        <v>756</v>
      </c>
      <c r="C419" s="43" t="s">
        <v>8338</v>
      </c>
      <c r="D419" s="43" t="s">
        <v>8339</v>
      </c>
      <c r="E419" s="43" t="s">
        <v>8340</v>
      </c>
      <c r="F419" s="44">
        <v>113520</v>
      </c>
      <c r="G419" s="43" t="s">
        <v>8341</v>
      </c>
      <c r="H419" s="45">
        <v>2</v>
      </c>
      <c r="I419" s="43" t="s">
        <v>8342</v>
      </c>
      <c r="J419" s="43" t="s">
        <v>8628</v>
      </c>
      <c r="K419" s="43" t="s">
        <v>10897</v>
      </c>
      <c r="L419" s="43" t="s">
        <v>10898</v>
      </c>
      <c r="M419" s="45">
        <v>56760</v>
      </c>
      <c r="N419" s="43" t="s">
        <v>759</v>
      </c>
      <c r="O419" s="43" t="s">
        <v>11549</v>
      </c>
      <c r="P419" s="46" t="s">
        <v>11903</v>
      </c>
      <c r="Q419" s="47">
        <v>45810</v>
      </c>
      <c r="R419" s="48" t="str">
        <f t="shared" si="6"/>
        <v>4285 WM+ HCM 20H9-21H9 đường DD11</v>
      </c>
      <c r="S419" s="48" t="str">
        <f>VLOOKUP(U419,Sheet1!$A:$B,2,0)</f>
        <v>WIN</v>
      </c>
      <c r="T419" s="43" t="s">
        <v>757</v>
      </c>
      <c r="U419" s="43" t="s">
        <v>11213</v>
      </c>
      <c r="V419" s="43" t="s">
        <v>758</v>
      </c>
    </row>
    <row r="420" spans="1:22" x14ac:dyDescent="0.25">
      <c r="A420" s="43" t="s">
        <v>8</v>
      </c>
      <c r="B420" s="43" t="s">
        <v>756</v>
      </c>
      <c r="C420" s="43" t="s">
        <v>8351</v>
      </c>
      <c r="D420" s="43" t="s">
        <v>8358</v>
      </c>
      <c r="E420" s="43" t="s">
        <v>8340</v>
      </c>
      <c r="F420" s="44">
        <v>223212</v>
      </c>
      <c r="G420" s="43" t="s">
        <v>8341</v>
      </c>
      <c r="H420" s="45">
        <v>2</v>
      </c>
      <c r="I420" s="43" t="s">
        <v>8342</v>
      </c>
      <c r="J420" s="43" t="s">
        <v>8628</v>
      </c>
      <c r="K420" s="43" t="s">
        <v>10922</v>
      </c>
      <c r="L420" s="43" t="s">
        <v>10923</v>
      </c>
      <c r="M420" s="45">
        <v>111606</v>
      </c>
      <c r="N420" s="43" t="s">
        <v>759</v>
      </c>
      <c r="O420" s="43" t="s">
        <v>11549</v>
      </c>
      <c r="P420" s="46" t="s">
        <v>11903</v>
      </c>
      <c r="Q420" s="47">
        <v>45810</v>
      </c>
      <c r="R420" s="48" t="str">
        <f t="shared" si="6"/>
        <v>4285 WM+ HCM 20H9-21H9 đường DD11</v>
      </c>
      <c r="S420" s="48" t="str">
        <f>VLOOKUP(U420,Sheet1!$A:$B,2,0)</f>
        <v>WIN</v>
      </c>
      <c r="T420" s="43" t="s">
        <v>757</v>
      </c>
      <c r="U420" s="43" t="s">
        <v>11213</v>
      </c>
      <c r="V420" s="43" t="s">
        <v>758</v>
      </c>
    </row>
    <row r="421" spans="1:22" x14ac:dyDescent="0.25">
      <c r="A421" s="43" t="s">
        <v>8</v>
      </c>
      <c r="B421" s="43" t="s">
        <v>756</v>
      </c>
      <c r="C421" s="43" t="s">
        <v>8364</v>
      </c>
      <c r="D421" s="43" t="s">
        <v>8361</v>
      </c>
      <c r="E421" s="43" t="s">
        <v>8340</v>
      </c>
      <c r="F421" s="44">
        <v>46000</v>
      </c>
      <c r="G421" s="43" t="s">
        <v>8341</v>
      </c>
      <c r="H421" s="45">
        <v>1</v>
      </c>
      <c r="I421" s="43" t="s">
        <v>8342</v>
      </c>
      <c r="J421" s="43" t="s">
        <v>8628</v>
      </c>
      <c r="K421" s="43" t="s">
        <v>10983</v>
      </c>
      <c r="L421" s="43" t="s">
        <v>10984</v>
      </c>
      <c r="M421" s="45">
        <v>46000</v>
      </c>
      <c r="N421" s="43" t="s">
        <v>759</v>
      </c>
      <c r="O421" s="43" t="s">
        <v>11549</v>
      </c>
      <c r="P421" s="46" t="s">
        <v>11903</v>
      </c>
      <c r="Q421" s="47">
        <v>45810</v>
      </c>
      <c r="R421" s="48" t="str">
        <f t="shared" si="6"/>
        <v>4285 WM+ HCM 20H9-21H9 đường DD11</v>
      </c>
      <c r="S421" s="48" t="str">
        <f>VLOOKUP(U421,Sheet1!$A:$B,2,0)</f>
        <v>WIN</v>
      </c>
      <c r="T421" s="43" t="s">
        <v>757</v>
      </c>
      <c r="U421" s="43" t="s">
        <v>11213</v>
      </c>
      <c r="V421" s="43" t="s">
        <v>758</v>
      </c>
    </row>
    <row r="422" spans="1:22" x14ac:dyDescent="0.25">
      <c r="A422" s="43" t="s">
        <v>8</v>
      </c>
      <c r="B422" s="43" t="s">
        <v>526</v>
      </c>
      <c r="C422" s="43" t="s">
        <v>8338</v>
      </c>
      <c r="D422" s="43" t="s">
        <v>8355</v>
      </c>
      <c r="E422" s="43" t="s">
        <v>8340</v>
      </c>
      <c r="F422" s="44">
        <v>111058</v>
      </c>
      <c r="G422" s="43" t="s">
        <v>8341</v>
      </c>
      <c r="H422" s="45">
        <v>1</v>
      </c>
      <c r="I422" s="43" t="s">
        <v>8342</v>
      </c>
      <c r="J422" s="43" t="s">
        <v>8629</v>
      </c>
      <c r="K422" s="43" t="s">
        <v>10934</v>
      </c>
      <c r="L422" s="43" t="s">
        <v>10935</v>
      </c>
      <c r="M422" s="45">
        <v>111058</v>
      </c>
      <c r="N422" s="43" t="s">
        <v>529</v>
      </c>
      <c r="O422" s="43" t="s">
        <v>11549</v>
      </c>
      <c r="P422" s="46" t="s">
        <v>13572</v>
      </c>
      <c r="Q422" s="47">
        <v>45810</v>
      </c>
      <c r="R422" s="48" t="str">
        <f t="shared" si="6"/>
        <v>2AG2 WM+ KGG Lô A7.08-A7.09 Đường s</v>
      </c>
      <c r="S422" s="48" t="str">
        <f>VLOOKUP(U422,Sheet1!$A:$B,2,0)</f>
        <v>WIN-057</v>
      </c>
      <c r="T422" s="43" t="s">
        <v>527</v>
      </c>
      <c r="U422" s="43" t="s">
        <v>11237</v>
      </c>
      <c r="V422" s="43" t="s">
        <v>528</v>
      </c>
    </row>
    <row r="423" spans="1:22" x14ac:dyDescent="0.25">
      <c r="A423" s="43" t="s">
        <v>8</v>
      </c>
      <c r="B423" s="43" t="s">
        <v>838</v>
      </c>
      <c r="C423" s="43" t="s">
        <v>8338</v>
      </c>
      <c r="D423" s="43" t="s">
        <v>8365</v>
      </c>
      <c r="E423" s="43" t="s">
        <v>8340</v>
      </c>
      <c r="F423" s="44">
        <v>50182</v>
      </c>
      <c r="G423" s="43" t="s">
        <v>8341</v>
      </c>
      <c r="H423" s="45">
        <v>1</v>
      </c>
      <c r="I423" s="43" t="s">
        <v>8342</v>
      </c>
      <c r="J423" s="43" t="s">
        <v>8630</v>
      </c>
      <c r="K423" s="43" t="s">
        <v>10938</v>
      </c>
      <c r="L423" s="43" t="s">
        <v>10939</v>
      </c>
      <c r="M423" s="45">
        <v>50182</v>
      </c>
      <c r="N423" s="43" t="s">
        <v>841</v>
      </c>
      <c r="O423" s="43" t="s">
        <v>11549</v>
      </c>
      <c r="P423" s="46" t="s">
        <v>13573</v>
      </c>
      <c r="Q423" s="47">
        <v>45810</v>
      </c>
      <c r="R423" s="48" t="str">
        <f t="shared" si="6"/>
        <v>4784 WM+VLG 68 đường 2 tháng 9</v>
      </c>
      <c r="S423" s="48" t="str">
        <f>VLOOKUP(U423,Sheet1!$A:$B,2,0)</f>
        <v>WIN-019</v>
      </c>
      <c r="T423" s="43" t="s">
        <v>839</v>
      </c>
      <c r="U423" s="43" t="s">
        <v>11098</v>
      </c>
      <c r="V423" s="43" t="s">
        <v>840</v>
      </c>
    </row>
    <row r="424" spans="1:22" x14ac:dyDescent="0.25">
      <c r="A424" s="43" t="s">
        <v>8</v>
      </c>
      <c r="B424" s="43" t="s">
        <v>838</v>
      </c>
      <c r="C424" s="43" t="s">
        <v>8351</v>
      </c>
      <c r="D424" s="43" t="s">
        <v>8358</v>
      </c>
      <c r="E424" s="43" t="s">
        <v>8340</v>
      </c>
      <c r="F424" s="44">
        <v>558030</v>
      </c>
      <c r="G424" s="43" t="s">
        <v>8341</v>
      </c>
      <c r="H424" s="45">
        <v>5</v>
      </c>
      <c r="I424" s="43" t="s">
        <v>8342</v>
      </c>
      <c r="J424" s="43" t="s">
        <v>8630</v>
      </c>
      <c r="K424" s="43" t="s">
        <v>10922</v>
      </c>
      <c r="L424" s="43" t="s">
        <v>10923</v>
      </c>
      <c r="M424" s="45">
        <v>111606</v>
      </c>
      <c r="N424" s="43" t="s">
        <v>841</v>
      </c>
      <c r="O424" s="43" t="s">
        <v>11549</v>
      </c>
      <c r="P424" s="46" t="s">
        <v>13573</v>
      </c>
      <c r="Q424" s="47">
        <v>45810</v>
      </c>
      <c r="R424" s="48" t="str">
        <f t="shared" si="6"/>
        <v>4784 WM+VLG 68 đường 2 tháng 9</v>
      </c>
      <c r="S424" s="48" t="str">
        <f>VLOOKUP(U424,Sheet1!$A:$B,2,0)</f>
        <v>WIN-019</v>
      </c>
      <c r="T424" s="43" t="s">
        <v>839</v>
      </c>
      <c r="U424" s="43" t="s">
        <v>11098</v>
      </c>
      <c r="V424" s="43" t="s">
        <v>840</v>
      </c>
    </row>
    <row r="425" spans="1:22" x14ac:dyDescent="0.25">
      <c r="A425" s="43" t="s">
        <v>8</v>
      </c>
      <c r="B425" s="43" t="s">
        <v>838</v>
      </c>
      <c r="C425" s="43" t="s">
        <v>8364</v>
      </c>
      <c r="D425" s="43" t="s">
        <v>8361</v>
      </c>
      <c r="E425" s="43" t="s">
        <v>8340</v>
      </c>
      <c r="F425" s="44">
        <v>184000</v>
      </c>
      <c r="G425" s="43" t="s">
        <v>8341</v>
      </c>
      <c r="H425" s="45">
        <v>4</v>
      </c>
      <c r="I425" s="43" t="s">
        <v>8342</v>
      </c>
      <c r="J425" s="43" t="s">
        <v>8630</v>
      </c>
      <c r="K425" s="43" t="s">
        <v>10983</v>
      </c>
      <c r="L425" s="43" t="s">
        <v>10984</v>
      </c>
      <c r="M425" s="45">
        <v>46000</v>
      </c>
      <c r="N425" s="43" t="s">
        <v>841</v>
      </c>
      <c r="O425" s="43" t="s">
        <v>11549</v>
      </c>
      <c r="P425" s="46" t="s">
        <v>13573</v>
      </c>
      <c r="Q425" s="47">
        <v>45810</v>
      </c>
      <c r="R425" s="48" t="str">
        <f t="shared" si="6"/>
        <v>4784 WM+VLG 68 đường 2 tháng 9</v>
      </c>
      <c r="S425" s="48" t="str">
        <f>VLOOKUP(U425,Sheet1!$A:$B,2,0)</f>
        <v>WIN-019</v>
      </c>
      <c r="T425" s="43" t="s">
        <v>839</v>
      </c>
      <c r="U425" s="43" t="s">
        <v>11098</v>
      </c>
      <c r="V425" s="43" t="s">
        <v>840</v>
      </c>
    </row>
    <row r="426" spans="1:22" x14ac:dyDescent="0.25">
      <c r="A426" s="43" t="s">
        <v>8</v>
      </c>
      <c r="B426" s="43" t="s">
        <v>448</v>
      </c>
      <c r="C426" s="43" t="s">
        <v>8338</v>
      </c>
      <c r="D426" s="43" t="s">
        <v>8368</v>
      </c>
      <c r="E426" s="43" t="s">
        <v>8340</v>
      </c>
      <c r="F426" s="44">
        <v>111190</v>
      </c>
      <c r="G426" s="43" t="s">
        <v>8341</v>
      </c>
      <c r="H426" s="45">
        <v>2</v>
      </c>
      <c r="I426" s="43" t="s">
        <v>8342</v>
      </c>
      <c r="J426" s="43" t="s">
        <v>8631</v>
      </c>
      <c r="K426" s="43" t="s">
        <v>11010</v>
      </c>
      <c r="L426" s="43" t="s">
        <v>11011</v>
      </c>
      <c r="M426" s="45">
        <v>55595</v>
      </c>
      <c r="N426" s="43" t="s">
        <v>451</v>
      </c>
      <c r="O426" s="43" t="s">
        <v>11549</v>
      </c>
      <c r="P426" s="46" t="s">
        <v>13574</v>
      </c>
      <c r="Q426" s="47">
        <v>45810</v>
      </c>
      <c r="R426" s="48" t="str">
        <f t="shared" si="6"/>
        <v>2558 WM+ HNI 70/268 Ngọc Thụy</v>
      </c>
      <c r="S426" s="48" t="str">
        <f>VLOOKUP(U426,Sheet1!$A:$B,2,0)</f>
        <v>WIN-002</v>
      </c>
      <c r="T426" s="43" t="s">
        <v>449</v>
      </c>
      <c r="U426" s="43" t="s">
        <v>11033</v>
      </c>
      <c r="V426" s="43" t="s">
        <v>450</v>
      </c>
    </row>
    <row r="427" spans="1:22" x14ac:dyDescent="0.25">
      <c r="A427" s="43" t="s">
        <v>8</v>
      </c>
      <c r="B427" s="43" t="s">
        <v>448</v>
      </c>
      <c r="C427" s="43" t="s">
        <v>8351</v>
      </c>
      <c r="D427" s="43" t="s">
        <v>8355</v>
      </c>
      <c r="E427" s="43" t="s">
        <v>8340</v>
      </c>
      <c r="F427" s="44">
        <v>222116</v>
      </c>
      <c r="G427" s="43" t="s">
        <v>8341</v>
      </c>
      <c r="H427" s="45">
        <v>2</v>
      </c>
      <c r="I427" s="43" t="s">
        <v>8342</v>
      </c>
      <c r="J427" s="43" t="s">
        <v>8631</v>
      </c>
      <c r="K427" s="43" t="s">
        <v>10934</v>
      </c>
      <c r="L427" s="43" t="s">
        <v>10935</v>
      </c>
      <c r="M427" s="45">
        <v>111058</v>
      </c>
      <c r="N427" s="43" t="s">
        <v>451</v>
      </c>
      <c r="O427" s="43" t="s">
        <v>11549</v>
      </c>
      <c r="P427" s="46" t="s">
        <v>13574</v>
      </c>
      <c r="Q427" s="47">
        <v>45810</v>
      </c>
      <c r="R427" s="48" t="str">
        <f t="shared" si="6"/>
        <v>2558 WM+ HNI 70/268 Ngọc Thụy</v>
      </c>
      <c r="S427" s="48" t="str">
        <f>VLOOKUP(U427,Sheet1!$A:$B,2,0)</f>
        <v>WIN-002</v>
      </c>
      <c r="T427" s="43" t="s">
        <v>449</v>
      </c>
      <c r="U427" s="43" t="s">
        <v>11033</v>
      </c>
      <c r="V427" s="43" t="s">
        <v>450</v>
      </c>
    </row>
    <row r="428" spans="1:22" x14ac:dyDescent="0.25">
      <c r="A428" s="43" t="s">
        <v>8</v>
      </c>
      <c r="B428" s="43" t="s">
        <v>572</v>
      </c>
      <c r="C428" s="43" t="s">
        <v>8338</v>
      </c>
      <c r="D428" s="43" t="s">
        <v>8355</v>
      </c>
      <c r="E428" s="43" t="s">
        <v>8340</v>
      </c>
      <c r="F428" s="44">
        <v>111058</v>
      </c>
      <c r="G428" s="43" t="s">
        <v>8341</v>
      </c>
      <c r="H428" s="45">
        <v>1</v>
      </c>
      <c r="I428" s="43" t="s">
        <v>8342</v>
      </c>
      <c r="J428" s="43" t="s">
        <v>8632</v>
      </c>
      <c r="K428" s="43" t="s">
        <v>10934</v>
      </c>
      <c r="L428" s="43" t="s">
        <v>10935</v>
      </c>
      <c r="M428" s="45">
        <v>111058</v>
      </c>
      <c r="N428" s="43" t="s">
        <v>575</v>
      </c>
      <c r="O428" s="43" t="s">
        <v>11549</v>
      </c>
      <c r="P428" s="46" t="s">
        <v>11873</v>
      </c>
      <c r="Q428" s="47">
        <v>45810</v>
      </c>
      <c r="R428" s="48" t="str">
        <f t="shared" si="6"/>
        <v>2AMM WM+ KHA 11 Lương Định Của</v>
      </c>
      <c r="S428" s="48" t="str">
        <f>VLOOKUP(U428,Sheet1!$A:$B,2,0)</f>
        <v>WIN-028</v>
      </c>
      <c r="T428" s="43" t="s">
        <v>573</v>
      </c>
      <c r="U428" s="43" t="s">
        <v>11138</v>
      </c>
      <c r="V428" s="43" t="s">
        <v>574</v>
      </c>
    </row>
    <row r="429" spans="1:22" x14ac:dyDescent="0.25">
      <c r="A429" s="43" t="s">
        <v>8</v>
      </c>
      <c r="B429" s="43" t="s">
        <v>842</v>
      </c>
      <c r="C429" s="43" t="s">
        <v>8338</v>
      </c>
      <c r="D429" s="43" t="s">
        <v>8355</v>
      </c>
      <c r="E429" s="43" t="s">
        <v>8340</v>
      </c>
      <c r="F429" s="44">
        <v>111058</v>
      </c>
      <c r="G429" s="43" t="s">
        <v>8341</v>
      </c>
      <c r="H429" s="45">
        <v>1</v>
      </c>
      <c r="I429" s="43" t="s">
        <v>8342</v>
      </c>
      <c r="J429" s="43" t="s">
        <v>8633</v>
      </c>
      <c r="K429" s="43" t="s">
        <v>10934</v>
      </c>
      <c r="L429" s="43" t="s">
        <v>10935</v>
      </c>
      <c r="M429" s="45">
        <v>111058</v>
      </c>
      <c r="N429" s="43" t="s">
        <v>845</v>
      </c>
      <c r="O429" s="43" t="s">
        <v>11549</v>
      </c>
      <c r="P429" s="46" t="s">
        <v>13575</v>
      </c>
      <c r="Q429" s="47">
        <v>45810</v>
      </c>
      <c r="R429" s="48" t="str">
        <f t="shared" si="6"/>
        <v>4836 WM+ DNG 5 Phan Khoang</v>
      </c>
      <c r="S429" s="48" t="str">
        <f>VLOOKUP(U429,Sheet1!$A:$B,2,0)</f>
        <v>WIN-009</v>
      </c>
      <c r="T429" s="43" t="s">
        <v>843</v>
      </c>
      <c r="U429" s="43" t="s">
        <v>11063</v>
      </c>
      <c r="V429" s="43" t="s">
        <v>844</v>
      </c>
    </row>
    <row r="430" spans="1:22" x14ac:dyDescent="0.25">
      <c r="A430" s="43" t="s">
        <v>8</v>
      </c>
      <c r="B430" s="43" t="s">
        <v>978</v>
      </c>
      <c r="C430" s="43" t="s">
        <v>8338</v>
      </c>
      <c r="D430" s="43" t="s">
        <v>8410</v>
      </c>
      <c r="E430" s="43" t="s">
        <v>8340</v>
      </c>
      <c r="F430" s="44">
        <v>60213</v>
      </c>
      <c r="G430" s="43" t="s">
        <v>8341</v>
      </c>
      <c r="H430" s="45">
        <v>1</v>
      </c>
      <c r="I430" s="43" t="s">
        <v>8342</v>
      </c>
      <c r="J430" s="43" t="s">
        <v>8634</v>
      </c>
      <c r="K430" s="43" t="s">
        <v>10883</v>
      </c>
      <c r="L430" s="43" t="s">
        <v>10884</v>
      </c>
      <c r="M430" s="45">
        <v>60213</v>
      </c>
      <c r="N430" s="43" t="s">
        <v>981</v>
      </c>
      <c r="O430" s="43" t="s">
        <v>11549</v>
      </c>
      <c r="P430" s="46" t="s">
        <v>13576</v>
      </c>
      <c r="Q430" s="47">
        <v>45810</v>
      </c>
      <c r="R430" s="48" t="str">
        <f t="shared" si="6"/>
        <v>6226 WM+ HNI Kim Lan, Gia Lâm</v>
      </c>
      <c r="S430" s="48" t="str">
        <f>VLOOKUP(U430,Sheet1!$A:$B,2,0)</f>
        <v>WIN-002</v>
      </c>
      <c r="T430" s="43" t="s">
        <v>979</v>
      </c>
      <c r="U430" s="43" t="s">
        <v>11033</v>
      </c>
      <c r="V430" s="43" t="s">
        <v>980</v>
      </c>
    </row>
    <row r="431" spans="1:22" x14ac:dyDescent="0.25">
      <c r="A431" s="43" t="s">
        <v>8</v>
      </c>
      <c r="B431" s="43" t="s">
        <v>978</v>
      </c>
      <c r="C431" s="43" t="s">
        <v>8351</v>
      </c>
      <c r="D431" s="43" t="s">
        <v>8355</v>
      </c>
      <c r="E431" s="43" t="s">
        <v>8340</v>
      </c>
      <c r="F431" s="44">
        <v>111058</v>
      </c>
      <c r="G431" s="43" t="s">
        <v>8341</v>
      </c>
      <c r="H431" s="45">
        <v>1</v>
      </c>
      <c r="I431" s="43" t="s">
        <v>8342</v>
      </c>
      <c r="J431" s="43" t="s">
        <v>8634</v>
      </c>
      <c r="K431" s="43" t="s">
        <v>10934</v>
      </c>
      <c r="L431" s="43" t="s">
        <v>10935</v>
      </c>
      <c r="M431" s="45">
        <v>111058</v>
      </c>
      <c r="N431" s="43" t="s">
        <v>981</v>
      </c>
      <c r="O431" s="43" t="s">
        <v>11549</v>
      </c>
      <c r="P431" s="46" t="s">
        <v>13576</v>
      </c>
      <c r="Q431" s="47">
        <v>45810</v>
      </c>
      <c r="R431" s="48" t="str">
        <f t="shared" si="6"/>
        <v>6226 WM+ HNI Kim Lan, Gia Lâm</v>
      </c>
      <c r="S431" s="48" t="str">
        <f>VLOOKUP(U431,Sheet1!$A:$B,2,0)</f>
        <v>WIN-002</v>
      </c>
      <c r="T431" s="43" t="s">
        <v>979</v>
      </c>
      <c r="U431" s="43" t="s">
        <v>11033</v>
      </c>
      <c r="V431" s="43" t="s">
        <v>980</v>
      </c>
    </row>
    <row r="432" spans="1:22" x14ac:dyDescent="0.25">
      <c r="A432" s="43" t="s">
        <v>8</v>
      </c>
      <c r="B432" s="43" t="s">
        <v>566</v>
      </c>
      <c r="C432" s="43" t="s">
        <v>8338</v>
      </c>
      <c r="D432" s="43" t="s">
        <v>8410</v>
      </c>
      <c r="E432" s="43" t="s">
        <v>8340</v>
      </c>
      <c r="F432" s="44">
        <v>722556</v>
      </c>
      <c r="G432" s="43" t="s">
        <v>8341</v>
      </c>
      <c r="H432" s="45">
        <v>12</v>
      </c>
      <c r="I432" s="43" t="s">
        <v>8342</v>
      </c>
      <c r="J432" s="43" t="s">
        <v>8635</v>
      </c>
      <c r="K432" s="43" t="s">
        <v>10883</v>
      </c>
      <c r="L432" s="43" t="s">
        <v>10884</v>
      </c>
      <c r="M432" s="45">
        <v>60213</v>
      </c>
      <c r="N432" s="43" t="s">
        <v>567</v>
      </c>
      <c r="O432" s="43" t="s">
        <v>11549</v>
      </c>
      <c r="P432" s="46" t="s">
        <v>13577</v>
      </c>
      <c r="Q432" s="47">
        <v>45810</v>
      </c>
      <c r="R432" s="48" t="str">
        <f t="shared" si="6"/>
        <v>2AL2 WM+ QNH 352 Trần Phú</v>
      </c>
      <c r="S432" s="48" t="str">
        <f>VLOOKUP(U432,Sheet1!$A:$B,2,0)</f>
        <v>WIN-007</v>
      </c>
      <c r="T432" s="43" t="s">
        <v>563</v>
      </c>
      <c r="U432" s="43" t="s">
        <v>11053</v>
      </c>
      <c r="V432" s="43" t="s">
        <v>564</v>
      </c>
    </row>
    <row r="433" spans="1:22" x14ac:dyDescent="0.25">
      <c r="A433" s="43" t="s">
        <v>8</v>
      </c>
      <c r="B433" s="43" t="s">
        <v>568</v>
      </c>
      <c r="C433" s="43" t="s">
        <v>8338</v>
      </c>
      <c r="D433" s="43" t="s">
        <v>8355</v>
      </c>
      <c r="E433" s="43" t="s">
        <v>8340</v>
      </c>
      <c r="F433" s="44">
        <v>222116</v>
      </c>
      <c r="G433" s="43" t="s">
        <v>8341</v>
      </c>
      <c r="H433" s="45">
        <v>2</v>
      </c>
      <c r="I433" s="43" t="s">
        <v>8342</v>
      </c>
      <c r="J433" s="43" t="s">
        <v>8636</v>
      </c>
      <c r="K433" s="43" t="s">
        <v>10934</v>
      </c>
      <c r="L433" s="43" t="s">
        <v>10935</v>
      </c>
      <c r="M433" s="45">
        <v>111058</v>
      </c>
      <c r="N433" s="43" t="s">
        <v>571</v>
      </c>
      <c r="O433" s="43" t="s">
        <v>11549</v>
      </c>
      <c r="P433" s="46" t="s">
        <v>11622</v>
      </c>
      <c r="Q433" s="47">
        <v>45810</v>
      </c>
      <c r="R433" s="48" t="str">
        <f t="shared" si="6"/>
        <v>2ALG WM+ THA Tam Hòa, Hòa Lộc</v>
      </c>
      <c r="S433" s="48" t="str">
        <f>VLOOKUP(U433,Sheet1!$A:$B,2,0)</f>
        <v>WIN-020</v>
      </c>
      <c r="T433" s="43" t="s">
        <v>569</v>
      </c>
      <c r="U433" s="43" t="s">
        <v>11103</v>
      </c>
      <c r="V433" s="43" t="s">
        <v>570</v>
      </c>
    </row>
    <row r="434" spans="1:22" x14ac:dyDescent="0.25">
      <c r="A434" s="43" t="s">
        <v>8</v>
      </c>
      <c r="B434" s="43" t="s">
        <v>684</v>
      </c>
      <c r="C434" s="43" t="s">
        <v>8338</v>
      </c>
      <c r="D434" s="43" t="s">
        <v>8361</v>
      </c>
      <c r="E434" s="43" t="s">
        <v>8340</v>
      </c>
      <c r="F434" s="44">
        <v>138000</v>
      </c>
      <c r="G434" s="43" t="s">
        <v>8341</v>
      </c>
      <c r="H434" s="45">
        <v>3</v>
      </c>
      <c r="I434" s="43" t="s">
        <v>8342</v>
      </c>
      <c r="J434" s="43" t="s">
        <v>8637</v>
      </c>
      <c r="K434" s="43" t="s">
        <v>10983</v>
      </c>
      <c r="L434" s="43" t="s">
        <v>10984</v>
      </c>
      <c r="M434" s="45">
        <v>46000</v>
      </c>
      <c r="N434" s="43" t="s">
        <v>685</v>
      </c>
      <c r="O434" s="43" t="s">
        <v>11549</v>
      </c>
      <c r="P434" s="46" t="s">
        <v>13578</v>
      </c>
      <c r="Q434" s="47">
        <v>45810</v>
      </c>
      <c r="R434" s="48" t="str">
        <f t="shared" si="6"/>
        <v>3715 WM+ QNH 48 Tô Hiệu</v>
      </c>
      <c r="S434" s="48" t="str">
        <f>VLOOKUP(U434,Sheet1!$A:$B,2,0)</f>
        <v>WIN-007</v>
      </c>
      <c r="T434" s="43" t="s">
        <v>681</v>
      </c>
      <c r="U434" s="43" t="s">
        <v>11053</v>
      </c>
      <c r="V434" s="43" t="s">
        <v>682</v>
      </c>
    </row>
    <row r="435" spans="1:22" x14ac:dyDescent="0.25">
      <c r="A435" s="43" t="s">
        <v>8</v>
      </c>
      <c r="B435" s="43" t="s">
        <v>898</v>
      </c>
      <c r="C435" s="43" t="s">
        <v>8338</v>
      </c>
      <c r="D435" s="43" t="s">
        <v>8361</v>
      </c>
      <c r="E435" s="43" t="s">
        <v>8340</v>
      </c>
      <c r="F435" s="44">
        <v>46000</v>
      </c>
      <c r="G435" s="43" t="s">
        <v>8341</v>
      </c>
      <c r="H435" s="45">
        <v>1</v>
      </c>
      <c r="I435" s="43" t="s">
        <v>8342</v>
      </c>
      <c r="J435" s="43" t="s">
        <v>8638</v>
      </c>
      <c r="K435" s="43" t="s">
        <v>10983</v>
      </c>
      <c r="L435" s="43" t="s">
        <v>10984</v>
      </c>
      <c r="M435" s="45">
        <v>46000</v>
      </c>
      <c r="N435" s="43" t="s">
        <v>901</v>
      </c>
      <c r="O435" s="43" t="s">
        <v>11549</v>
      </c>
      <c r="P435" s="46" t="s">
        <v>11353</v>
      </c>
      <c r="Q435" s="47">
        <v>45810</v>
      </c>
      <c r="R435" s="48" t="str">
        <f t="shared" si="6"/>
        <v>5381 WM+ LCI 114 Hàm Nghi</v>
      </c>
      <c r="S435" s="48" t="str">
        <f>VLOOKUP(U435,Sheet1!$A:$B,2,0)</f>
        <v>WIN-072</v>
      </c>
      <c r="T435" s="43" t="s">
        <v>899</v>
      </c>
      <c r="U435" s="43" t="s">
        <v>11302</v>
      </c>
      <c r="V435" s="43" t="s">
        <v>900</v>
      </c>
    </row>
    <row r="436" spans="1:22" x14ac:dyDescent="0.25">
      <c r="A436" s="43" t="s">
        <v>8</v>
      </c>
      <c r="B436" s="43" t="s">
        <v>862</v>
      </c>
      <c r="C436" s="43" t="s">
        <v>8338</v>
      </c>
      <c r="D436" s="43" t="s">
        <v>8339</v>
      </c>
      <c r="E436" s="43" t="s">
        <v>8340</v>
      </c>
      <c r="F436" s="44">
        <v>56760</v>
      </c>
      <c r="G436" s="43" t="s">
        <v>8341</v>
      </c>
      <c r="H436" s="45">
        <v>1</v>
      </c>
      <c r="I436" s="43" t="s">
        <v>8342</v>
      </c>
      <c r="J436" s="43" t="s">
        <v>8639</v>
      </c>
      <c r="K436" s="43" t="s">
        <v>10897</v>
      </c>
      <c r="L436" s="43" t="s">
        <v>10898</v>
      </c>
      <c r="M436" s="45">
        <v>56760</v>
      </c>
      <c r="N436" s="43" t="s">
        <v>865</v>
      </c>
      <c r="O436" s="43" t="s">
        <v>11549</v>
      </c>
      <c r="P436" s="46" t="s">
        <v>13579</v>
      </c>
      <c r="Q436" s="47">
        <v>45810</v>
      </c>
      <c r="R436" s="48" t="str">
        <f t="shared" si="6"/>
        <v>4987 WM+ QNH Tổ 8 Khu 3B Cẩm Trung</v>
      </c>
      <c r="S436" s="48" t="str">
        <f>VLOOKUP(U436,Sheet1!$A:$B,2,0)</f>
        <v>WIN-007</v>
      </c>
      <c r="T436" s="43" t="s">
        <v>863</v>
      </c>
      <c r="U436" s="43" t="s">
        <v>11053</v>
      </c>
      <c r="V436" s="43" t="s">
        <v>864</v>
      </c>
    </row>
    <row r="437" spans="1:22" x14ac:dyDescent="0.25">
      <c r="A437" s="43" t="s">
        <v>8</v>
      </c>
      <c r="B437" s="43" t="s">
        <v>862</v>
      </c>
      <c r="C437" s="43" t="s">
        <v>8351</v>
      </c>
      <c r="D437" s="43" t="s">
        <v>8355</v>
      </c>
      <c r="E437" s="43" t="s">
        <v>8340</v>
      </c>
      <c r="F437" s="44">
        <v>222116</v>
      </c>
      <c r="G437" s="43" t="s">
        <v>8341</v>
      </c>
      <c r="H437" s="45">
        <v>2</v>
      </c>
      <c r="I437" s="43" t="s">
        <v>8342</v>
      </c>
      <c r="J437" s="43" t="s">
        <v>8639</v>
      </c>
      <c r="K437" s="43" t="s">
        <v>10934</v>
      </c>
      <c r="L437" s="43" t="s">
        <v>10935</v>
      </c>
      <c r="M437" s="45">
        <v>111058</v>
      </c>
      <c r="N437" s="43" t="s">
        <v>865</v>
      </c>
      <c r="O437" s="43" t="s">
        <v>11549</v>
      </c>
      <c r="P437" s="46" t="s">
        <v>13579</v>
      </c>
      <c r="Q437" s="47">
        <v>45810</v>
      </c>
      <c r="R437" s="48" t="str">
        <f t="shared" si="6"/>
        <v>4987 WM+ QNH Tổ 8 Khu 3B Cẩm Trung</v>
      </c>
      <c r="S437" s="48" t="str">
        <f>VLOOKUP(U437,Sheet1!$A:$B,2,0)</f>
        <v>WIN-007</v>
      </c>
      <c r="T437" s="43" t="s">
        <v>863</v>
      </c>
      <c r="U437" s="43" t="s">
        <v>11053</v>
      </c>
      <c r="V437" s="43" t="s">
        <v>864</v>
      </c>
    </row>
    <row r="438" spans="1:22" x14ac:dyDescent="0.25">
      <c r="A438" s="43" t="s">
        <v>8</v>
      </c>
      <c r="B438" s="43" t="s">
        <v>592</v>
      </c>
      <c r="C438" s="43" t="s">
        <v>8338</v>
      </c>
      <c r="D438" s="43" t="s">
        <v>8355</v>
      </c>
      <c r="E438" s="43" t="s">
        <v>8340</v>
      </c>
      <c r="F438" s="44">
        <v>333174</v>
      </c>
      <c r="G438" s="43" t="s">
        <v>8341</v>
      </c>
      <c r="H438" s="45">
        <v>3</v>
      </c>
      <c r="I438" s="43" t="s">
        <v>8342</v>
      </c>
      <c r="J438" s="43" t="s">
        <v>8640</v>
      </c>
      <c r="K438" s="43" t="s">
        <v>10934</v>
      </c>
      <c r="L438" s="43" t="s">
        <v>10935</v>
      </c>
      <c r="M438" s="45">
        <v>111058</v>
      </c>
      <c r="N438" s="43" t="s">
        <v>595</v>
      </c>
      <c r="O438" s="43" t="s">
        <v>11549</v>
      </c>
      <c r="P438" s="46" t="s">
        <v>13580</v>
      </c>
      <c r="Q438" s="47">
        <v>45810</v>
      </c>
      <c r="R438" s="48" t="str">
        <f t="shared" si="6"/>
        <v>2AQA WM+ NAN Thái Thịnh, Diễn Kim</v>
      </c>
      <c r="S438" s="48" t="str">
        <f>VLOOKUP(U438,Sheet1!$A:$B,2,0)</f>
        <v>WIN-058</v>
      </c>
      <c r="T438" s="43" t="s">
        <v>593</v>
      </c>
      <c r="U438" s="43" t="s">
        <v>11242</v>
      </c>
      <c r="V438" s="43" t="s">
        <v>594</v>
      </c>
    </row>
    <row r="439" spans="1:22" x14ac:dyDescent="0.25">
      <c r="A439" s="43" t="s">
        <v>8</v>
      </c>
      <c r="B439" s="43" t="s">
        <v>596</v>
      </c>
      <c r="C439" s="43" t="s">
        <v>8338</v>
      </c>
      <c r="D439" s="43" t="s">
        <v>8361</v>
      </c>
      <c r="E439" s="43" t="s">
        <v>8340</v>
      </c>
      <c r="F439" s="44">
        <v>46000</v>
      </c>
      <c r="G439" s="43" t="s">
        <v>8341</v>
      </c>
      <c r="H439" s="45">
        <v>1</v>
      </c>
      <c r="I439" s="43" t="s">
        <v>8342</v>
      </c>
      <c r="J439" s="43" t="s">
        <v>8641</v>
      </c>
      <c r="K439" s="43" t="s">
        <v>10983</v>
      </c>
      <c r="L439" s="43" t="s">
        <v>10984</v>
      </c>
      <c r="M439" s="45">
        <v>46000</v>
      </c>
      <c r="N439" s="43" t="s">
        <v>599</v>
      </c>
      <c r="O439" s="43" t="s">
        <v>11549</v>
      </c>
      <c r="P439" s="46" t="s">
        <v>13581</v>
      </c>
      <c r="Q439" s="47">
        <v>45810</v>
      </c>
      <c r="R439" s="48" t="str">
        <f t="shared" si="6"/>
        <v>2ASO WM+ HPG 993 Ngô Gia Tự</v>
      </c>
      <c r="S439" s="48" t="str">
        <f>VLOOKUP(U439,Sheet1!$A:$B,2,0)</f>
        <v>WIN-025</v>
      </c>
      <c r="T439" s="43" t="s">
        <v>597</v>
      </c>
      <c r="U439" s="43" t="s">
        <v>11128</v>
      </c>
      <c r="V439" s="43" t="s">
        <v>598</v>
      </c>
    </row>
    <row r="440" spans="1:22" x14ac:dyDescent="0.25">
      <c r="A440" s="43" t="s">
        <v>8</v>
      </c>
      <c r="B440" s="43" t="s">
        <v>554</v>
      </c>
      <c r="C440" s="43" t="s">
        <v>8338</v>
      </c>
      <c r="D440" s="43" t="s">
        <v>8352</v>
      </c>
      <c r="E440" s="43" t="s">
        <v>8340</v>
      </c>
      <c r="F440" s="44">
        <v>222750</v>
      </c>
      <c r="G440" s="43" t="s">
        <v>8341</v>
      </c>
      <c r="H440" s="45">
        <v>3</v>
      </c>
      <c r="I440" s="43" t="s">
        <v>8342</v>
      </c>
      <c r="J440" s="43" t="s">
        <v>8642</v>
      </c>
      <c r="K440" s="43" t="s">
        <v>10881</v>
      </c>
      <c r="L440" s="43" t="s">
        <v>10882</v>
      </c>
      <c r="M440" s="45">
        <v>74250</v>
      </c>
      <c r="N440" s="43" t="s">
        <v>557</v>
      </c>
      <c r="O440" s="43" t="s">
        <v>11549</v>
      </c>
      <c r="P440" s="46" t="s">
        <v>13582</v>
      </c>
      <c r="Q440" s="47">
        <v>45810</v>
      </c>
      <c r="R440" s="48" t="str">
        <f t="shared" si="6"/>
        <v>2AKP WM+ THA 184 Định Đức</v>
      </c>
      <c r="S440" s="48" t="str">
        <f>VLOOKUP(U440,Sheet1!$A:$B,2,0)</f>
        <v>WIN-020</v>
      </c>
      <c r="T440" s="43" t="s">
        <v>555</v>
      </c>
      <c r="U440" s="43" t="s">
        <v>11103</v>
      </c>
      <c r="V440" s="43" t="s">
        <v>556</v>
      </c>
    </row>
    <row r="441" spans="1:22" x14ac:dyDescent="0.25">
      <c r="A441" s="43" t="s">
        <v>8</v>
      </c>
      <c r="B441" s="43" t="s">
        <v>554</v>
      </c>
      <c r="C441" s="43" t="s">
        <v>8351</v>
      </c>
      <c r="D441" s="43" t="s">
        <v>8361</v>
      </c>
      <c r="E441" s="43" t="s">
        <v>8340</v>
      </c>
      <c r="F441" s="44">
        <v>46000</v>
      </c>
      <c r="G441" s="43" t="s">
        <v>8341</v>
      </c>
      <c r="H441" s="45">
        <v>1</v>
      </c>
      <c r="I441" s="43" t="s">
        <v>8342</v>
      </c>
      <c r="J441" s="43" t="s">
        <v>8642</v>
      </c>
      <c r="K441" s="43" t="s">
        <v>10983</v>
      </c>
      <c r="L441" s="43" t="s">
        <v>10984</v>
      </c>
      <c r="M441" s="45">
        <v>46000</v>
      </c>
      <c r="N441" s="43" t="s">
        <v>557</v>
      </c>
      <c r="O441" s="43" t="s">
        <v>11549</v>
      </c>
      <c r="P441" s="46" t="s">
        <v>13582</v>
      </c>
      <c r="Q441" s="47">
        <v>45810</v>
      </c>
      <c r="R441" s="48" t="str">
        <f t="shared" si="6"/>
        <v>2AKP WM+ THA 184 Định Đức</v>
      </c>
      <c r="S441" s="48" t="str">
        <f>VLOOKUP(U441,Sheet1!$A:$B,2,0)</f>
        <v>WIN-020</v>
      </c>
      <c r="T441" s="43" t="s">
        <v>555</v>
      </c>
      <c r="U441" s="43" t="s">
        <v>11103</v>
      </c>
      <c r="V441" s="43" t="s">
        <v>556</v>
      </c>
    </row>
    <row r="442" spans="1:22" x14ac:dyDescent="0.25">
      <c r="A442" s="43" t="s">
        <v>8</v>
      </c>
      <c r="B442" s="43" t="s">
        <v>554</v>
      </c>
      <c r="C442" s="43" t="s">
        <v>8364</v>
      </c>
      <c r="D442" s="43" t="s">
        <v>8365</v>
      </c>
      <c r="E442" s="43" t="s">
        <v>8340</v>
      </c>
      <c r="F442" s="44">
        <v>50182</v>
      </c>
      <c r="G442" s="43" t="s">
        <v>8341</v>
      </c>
      <c r="H442" s="45">
        <v>1</v>
      </c>
      <c r="I442" s="43" t="s">
        <v>8342</v>
      </c>
      <c r="J442" s="43" t="s">
        <v>8642</v>
      </c>
      <c r="K442" s="43" t="s">
        <v>10938</v>
      </c>
      <c r="L442" s="43" t="s">
        <v>10939</v>
      </c>
      <c r="M442" s="45">
        <v>50182</v>
      </c>
      <c r="N442" s="43" t="s">
        <v>557</v>
      </c>
      <c r="O442" s="43" t="s">
        <v>11549</v>
      </c>
      <c r="P442" s="46" t="s">
        <v>13582</v>
      </c>
      <c r="Q442" s="47">
        <v>45810</v>
      </c>
      <c r="R442" s="48" t="str">
        <f t="shared" si="6"/>
        <v>2AKP WM+ THA 184 Định Đức</v>
      </c>
      <c r="S442" s="48" t="str">
        <f>VLOOKUP(U442,Sheet1!$A:$B,2,0)</f>
        <v>WIN-020</v>
      </c>
      <c r="T442" s="43" t="s">
        <v>555</v>
      </c>
      <c r="U442" s="43" t="s">
        <v>11103</v>
      </c>
      <c r="V442" s="43" t="s">
        <v>556</v>
      </c>
    </row>
    <row r="443" spans="1:22" x14ac:dyDescent="0.25">
      <c r="A443" s="43" t="s">
        <v>8</v>
      </c>
      <c r="B443" s="43" t="s">
        <v>670</v>
      </c>
      <c r="C443" s="43" t="s">
        <v>8338</v>
      </c>
      <c r="D443" s="43" t="s">
        <v>8339</v>
      </c>
      <c r="E443" s="43" t="s">
        <v>8340</v>
      </c>
      <c r="F443" s="44">
        <v>170280</v>
      </c>
      <c r="G443" s="43" t="s">
        <v>8341</v>
      </c>
      <c r="H443" s="45">
        <v>3</v>
      </c>
      <c r="I443" s="43" t="s">
        <v>8342</v>
      </c>
      <c r="J443" s="43" t="s">
        <v>8643</v>
      </c>
      <c r="K443" s="43" t="s">
        <v>10897</v>
      </c>
      <c r="L443" s="43" t="s">
        <v>10898</v>
      </c>
      <c r="M443" s="45">
        <v>56760</v>
      </c>
      <c r="N443" s="43" t="s">
        <v>671</v>
      </c>
      <c r="O443" s="43" t="s">
        <v>11549</v>
      </c>
      <c r="P443" s="46" t="s">
        <v>11765</v>
      </c>
      <c r="Q443" s="47">
        <v>45810</v>
      </c>
      <c r="R443" s="48" t="str">
        <f t="shared" si="6"/>
        <v>3536 WM+ TBH 461Trần Hưng Đạo</v>
      </c>
      <c r="S443" s="48" t="str">
        <f>VLOOKUP(U443,Sheet1!$A:$B,2,0)</f>
        <v>WIN-044</v>
      </c>
      <c r="T443" s="43" t="s">
        <v>129</v>
      </c>
      <c r="U443" s="43" t="s">
        <v>11193</v>
      </c>
      <c r="V443" s="43" t="s">
        <v>130</v>
      </c>
    </row>
    <row r="444" spans="1:22" x14ac:dyDescent="0.25">
      <c r="A444" s="43" t="s">
        <v>8</v>
      </c>
      <c r="B444" s="43" t="s">
        <v>654</v>
      </c>
      <c r="C444" s="43" t="s">
        <v>8338</v>
      </c>
      <c r="D444" s="43" t="s">
        <v>8361</v>
      </c>
      <c r="E444" s="43" t="s">
        <v>8340</v>
      </c>
      <c r="F444" s="44">
        <v>46000</v>
      </c>
      <c r="G444" s="43" t="s">
        <v>8341</v>
      </c>
      <c r="H444" s="45">
        <v>1</v>
      </c>
      <c r="I444" s="43" t="s">
        <v>8342</v>
      </c>
      <c r="J444" s="43" t="s">
        <v>8644</v>
      </c>
      <c r="K444" s="43" t="s">
        <v>10983</v>
      </c>
      <c r="L444" s="43" t="s">
        <v>10984</v>
      </c>
      <c r="M444" s="45">
        <v>46000</v>
      </c>
      <c r="N444" s="43" t="s">
        <v>657</v>
      </c>
      <c r="O444" s="43" t="s">
        <v>11549</v>
      </c>
      <c r="P444" s="46" t="s">
        <v>11759</v>
      </c>
      <c r="Q444" s="47">
        <v>45810</v>
      </c>
      <c r="R444" s="48" t="str">
        <f t="shared" si="6"/>
        <v>3376 WM+ VTU 192-194 Lê Lai</v>
      </c>
      <c r="S444" s="48" t="str">
        <f>VLOOKUP(U444,Sheet1!$A:$B,2,0)</f>
        <v>WIN-047</v>
      </c>
      <c r="T444" s="43" t="s">
        <v>655</v>
      </c>
      <c r="U444" s="43" t="s">
        <v>11208</v>
      </c>
      <c r="V444" s="43" t="s">
        <v>656</v>
      </c>
    </row>
    <row r="445" spans="1:22" x14ac:dyDescent="0.25">
      <c r="A445" s="43" t="s">
        <v>8</v>
      </c>
      <c r="B445" s="43" t="s">
        <v>604</v>
      </c>
      <c r="C445" s="43" t="s">
        <v>8338</v>
      </c>
      <c r="D445" s="43" t="s">
        <v>8352</v>
      </c>
      <c r="E445" s="43" t="s">
        <v>8340</v>
      </c>
      <c r="F445" s="44">
        <v>60885</v>
      </c>
      <c r="G445" s="43" t="s">
        <v>8341</v>
      </c>
      <c r="H445" s="45">
        <v>1</v>
      </c>
      <c r="I445" s="43" t="s">
        <v>8342</v>
      </c>
      <c r="J445" s="43" t="s">
        <v>8645</v>
      </c>
      <c r="K445" s="43" t="s">
        <v>10881</v>
      </c>
      <c r="L445" s="43" t="s">
        <v>10882</v>
      </c>
      <c r="M445" s="45">
        <v>60885</v>
      </c>
      <c r="N445" s="43" t="s">
        <v>607</v>
      </c>
      <c r="O445" s="43" t="s">
        <v>11549</v>
      </c>
      <c r="P445" s="46" t="s">
        <v>11647</v>
      </c>
      <c r="Q445" s="47">
        <v>45810</v>
      </c>
      <c r="R445" s="48" t="str">
        <f t="shared" si="6"/>
        <v>2AUP WM+ NBH 10 Núi Vàng</v>
      </c>
      <c r="S445" s="48" t="str">
        <f>VLOOKUP(U445,Sheet1!$A:$B,2,0)</f>
        <v>WIN-001</v>
      </c>
      <c r="T445" s="43" t="s">
        <v>605</v>
      </c>
      <c r="U445" s="43" t="s">
        <v>11027</v>
      </c>
      <c r="V445" s="43" t="s">
        <v>606</v>
      </c>
    </row>
    <row r="446" spans="1:22" x14ac:dyDescent="0.25">
      <c r="A446" s="43" t="s">
        <v>8</v>
      </c>
      <c r="B446" s="43" t="s">
        <v>608</v>
      </c>
      <c r="C446" s="43" t="s">
        <v>8338</v>
      </c>
      <c r="D446" s="43" t="s">
        <v>8352</v>
      </c>
      <c r="E446" s="43" t="s">
        <v>8340</v>
      </c>
      <c r="F446" s="44">
        <v>74250</v>
      </c>
      <c r="G446" s="43" t="s">
        <v>8341</v>
      </c>
      <c r="H446" s="45">
        <v>1</v>
      </c>
      <c r="I446" s="43" t="s">
        <v>8342</v>
      </c>
      <c r="J446" s="43" t="s">
        <v>8646</v>
      </c>
      <c r="K446" s="43" t="s">
        <v>10881</v>
      </c>
      <c r="L446" s="43" t="s">
        <v>10882</v>
      </c>
      <c r="M446" s="45">
        <v>74250</v>
      </c>
      <c r="N446" s="43" t="s">
        <v>611</v>
      </c>
      <c r="O446" s="43" t="s">
        <v>11549</v>
      </c>
      <c r="P446" s="46" t="s">
        <v>13583</v>
      </c>
      <c r="Q446" s="47">
        <v>45810</v>
      </c>
      <c r="R446" s="48" t="str">
        <f t="shared" si="6"/>
        <v>2AUV WM+ NAN Xóm Lũy, Mã Thành</v>
      </c>
      <c r="S446" s="48" t="str">
        <f>VLOOKUP(U446,Sheet1!$A:$B,2,0)</f>
        <v>WIN-058</v>
      </c>
      <c r="T446" s="43" t="s">
        <v>609</v>
      </c>
      <c r="U446" s="43" t="s">
        <v>11242</v>
      </c>
      <c r="V446" s="43" t="s">
        <v>610</v>
      </c>
    </row>
    <row r="447" spans="1:22" x14ac:dyDescent="0.25">
      <c r="A447" s="43" t="s">
        <v>8</v>
      </c>
      <c r="B447" s="43" t="s">
        <v>1047</v>
      </c>
      <c r="C447" s="43" t="s">
        <v>8338</v>
      </c>
      <c r="D447" s="43" t="s">
        <v>8346</v>
      </c>
      <c r="E447" s="43" t="s">
        <v>8340</v>
      </c>
      <c r="F447" s="44">
        <v>445500</v>
      </c>
      <c r="G447" s="43" t="s">
        <v>8341</v>
      </c>
      <c r="H447" s="45">
        <v>9</v>
      </c>
      <c r="I447" s="43" t="s">
        <v>8342</v>
      </c>
      <c r="J447" s="43" t="s">
        <v>8647</v>
      </c>
      <c r="K447" s="43" t="s">
        <v>10927</v>
      </c>
      <c r="L447" s="43" t="s">
        <v>10928</v>
      </c>
      <c r="M447" s="45">
        <v>49500</v>
      </c>
      <c r="N447" s="43" t="s">
        <v>1050</v>
      </c>
      <c r="O447" s="43" t="s">
        <v>11549</v>
      </c>
      <c r="P447" s="46" t="s">
        <v>13584</v>
      </c>
      <c r="Q447" s="47">
        <v>45810</v>
      </c>
      <c r="R447" s="48" t="str">
        <f t="shared" si="6"/>
        <v>6681 WM+ QNH 119 Công Nông</v>
      </c>
      <c r="S447" s="48" t="str">
        <f>VLOOKUP(U447,Sheet1!$A:$B,2,0)</f>
        <v>WIN-007</v>
      </c>
      <c r="T447" s="43" t="s">
        <v>1048</v>
      </c>
      <c r="U447" s="43" t="s">
        <v>11053</v>
      </c>
      <c r="V447" s="43" t="s">
        <v>1049</v>
      </c>
    </row>
    <row r="448" spans="1:22" x14ac:dyDescent="0.25">
      <c r="A448" s="43" t="s">
        <v>8</v>
      </c>
      <c r="B448" s="43" t="s">
        <v>710</v>
      </c>
      <c r="C448" s="43" t="s">
        <v>8338</v>
      </c>
      <c r="D448" s="43" t="s">
        <v>8410</v>
      </c>
      <c r="E448" s="43" t="s">
        <v>8340</v>
      </c>
      <c r="F448" s="44">
        <v>60213</v>
      </c>
      <c r="G448" s="43" t="s">
        <v>8341</v>
      </c>
      <c r="H448" s="45">
        <v>1</v>
      </c>
      <c r="I448" s="43" t="s">
        <v>8342</v>
      </c>
      <c r="J448" s="43" t="s">
        <v>8648</v>
      </c>
      <c r="K448" s="43" t="s">
        <v>10883</v>
      </c>
      <c r="L448" s="43" t="s">
        <v>10884</v>
      </c>
      <c r="M448" s="45">
        <v>60213</v>
      </c>
      <c r="N448" s="43" t="s">
        <v>713</v>
      </c>
      <c r="O448" s="43" t="s">
        <v>11549</v>
      </c>
      <c r="P448" s="46" t="s">
        <v>11704</v>
      </c>
      <c r="Q448" s="47">
        <v>45810</v>
      </c>
      <c r="R448" s="48" t="str">
        <f t="shared" si="6"/>
        <v>4069 WM+ QNH 01 Lô A3 Vựng Đâng</v>
      </c>
      <c r="S448" s="48" t="str">
        <f>VLOOKUP(U448,Sheet1!$A:$B,2,0)</f>
        <v>WIN-007</v>
      </c>
      <c r="T448" s="43" t="s">
        <v>711</v>
      </c>
      <c r="U448" s="43" t="s">
        <v>11053</v>
      </c>
      <c r="V448" s="43" t="s">
        <v>712</v>
      </c>
    </row>
    <row r="449" spans="1:22" x14ac:dyDescent="0.25">
      <c r="A449" s="43" t="s">
        <v>8</v>
      </c>
      <c r="B449" s="43" t="s">
        <v>802</v>
      </c>
      <c r="C449" s="43" t="s">
        <v>8338</v>
      </c>
      <c r="D449" s="43" t="s">
        <v>8339</v>
      </c>
      <c r="E449" s="43" t="s">
        <v>8340</v>
      </c>
      <c r="F449" s="44">
        <v>56760</v>
      </c>
      <c r="G449" s="43" t="s">
        <v>8341</v>
      </c>
      <c r="H449" s="45">
        <v>1</v>
      </c>
      <c r="I449" s="43" t="s">
        <v>8342</v>
      </c>
      <c r="J449" s="43" t="s">
        <v>8649</v>
      </c>
      <c r="K449" s="43" t="s">
        <v>10897</v>
      </c>
      <c r="L449" s="43" t="s">
        <v>10898</v>
      </c>
      <c r="M449" s="45">
        <v>56760</v>
      </c>
      <c r="N449" s="43" t="s">
        <v>805</v>
      </c>
      <c r="O449" s="43" t="s">
        <v>11549</v>
      </c>
      <c r="P449" s="46" t="s">
        <v>13585</v>
      </c>
      <c r="Q449" s="47">
        <v>45810</v>
      </c>
      <c r="R449" s="48" t="str">
        <f t="shared" si="6"/>
        <v>4579 WM+ NAN 19 Kim Đồng</v>
      </c>
      <c r="S449" s="48" t="str">
        <f>VLOOKUP(U449,Sheet1!$A:$B,2,0)</f>
        <v>WIN-058</v>
      </c>
      <c r="T449" s="43" t="s">
        <v>803</v>
      </c>
      <c r="U449" s="43" t="s">
        <v>11242</v>
      </c>
      <c r="V449" s="43" t="s">
        <v>804</v>
      </c>
    </row>
    <row r="450" spans="1:22" x14ac:dyDescent="0.25">
      <c r="A450" s="43" t="s">
        <v>8</v>
      </c>
      <c r="B450" s="43" t="s">
        <v>584</v>
      </c>
      <c r="C450" s="43" t="s">
        <v>8338</v>
      </c>
      <c r="D450" s="43" t="s">
        <v>8355</v>
      </c>
      <c r="E450" s="43" t="s">
        <v>8340</v>
      </c>
      <c r="F450" s="44">
        <v>111058</v>
      </c>
      <c r="G450" s="43" t="s">
        <v>8341</v>
      </c>
      <c r="H450" s="45">
        <v>1</v>
      </c>
      <c r="I450" s="43" t="s">
        <v>8342</v>
      </c>
      <c r="J450" s="43" t="s">
        <v>8650</v>
      </c>
      <c r="K450" s="43" t="s">
        <v>10934</v>
      </c>
      <c r="L450" s="43" t="s">
        <v>10935</v>
      </c>
      <c r="M450" s="45">
        <v>111058</v>
      </c>
      <c r="N450" s="43" t="s">
        <v>587</v>
      </c>
      <c r="O450" s="43" t="s">
        <v>11549</v>
      </c>
      <c r="P450" s="46" t="s">
        <v>13586</v>
      </c>
      <c r="Q450" s="47">
        <v>45810</v>
      </c>
      <c r="R450" s="48" t="str">
        <f t="shared" si="6"/>
        <v>2AOV WM+ QNM 343 - 345 Trần Cao Vân</v>
      </c>
      <c r="S450" s="48" t="str">
        <f>VLOOKUP(U450,Sheet1!$A:$B,2,0)</f>
        <v>WIN-061</v>
      </c>
      <c r="T450" s="43" t="s">
        <v>585</v>
      </c>
      <c r="U450" s="43" t="s">
        <v>11257</v>
      </c>
      <c r="V450" s="43" t="s">
        <v>586</v>
      </c>
    </row>
    <row r="451" spans="1:22" x14ac:dyDescent="0.25">
      <c r="A451" s="43" t="s">
        <v>8</v>
      </c>
      <c r="B451" s="43" t="s">
        <v>618</v>
      </c>
      <c r="C451" s="43" t="s">
        <v>8338</v>
      </c>
      <c r="D451" s="43" t="s">
        <v>8365</v>
      </c>
      <c r="E451" s="43" t="s">
        <v>8340</v>
      </c>
      <c r="F451" s="44">
        <v>50182</v>
      </c>
      <c r="G451" s="43" t="s">
        <v>8341</v>
      </c>
      <c r="H451" s="45">
        <v>1</v>
      </c>
      <c r="I451" s="43" t="s">
        <v>8342</v>
      </c>
      <c r="J451" s="43" t="s">
        <v>8651</v>
      </c>
      <c r="K451" s="43" t="s">
        <v>10938</v>
      </c>
      <c r="L451" s="43" t="s">
        <v>10939</v>
      </c>
      <c r="M451" s="45">
        <v>50182</v>
      </c>
      <c r="N451" s="43" t="s">
        <v>621</v>
      </c>
      <c r="O451" s="43" t="s">
        <v>11549</v>
      </c>
      <c r="P451" s="46" t="s">
        <v>13587</v>
      </c>
      <c r="Q451" s="47">
        <v>45810</v>
      </c>
      <c r="R451" s="48" t="str">
        <f t="shared" si="6"/>
        <v>2AW3 WIN HNI 74A Quang Trung</v>
      </c>
      <c r="S451" s="48" t="str">
        <f>VLOOKUP(U451,Sheet1!$A:$B,2,0)</f>
        <v>WIN-002</v>
      </c>
      <c r="T451" s="43" t="s">
        <v>619</v>
      </c>
      <c r="U451" s="43" t="s">
        <v>11033</v>
      </c>
      <c r="V451" s="43" t="s">
        <v>620</v>
      </c>
    </row>
    <row r="452" spans="1:22" x14ac:dyDescent="0.25">
      <c r="A452" s="43" t="s">
        <v>8</v>
      </c>
      <c r="B452" s="43" t="s">
        <v>818</v>
      </c>
      <c r="C452" s="43" t="s">
        <v>8338</v>
      </c>
      <c r="D452" s="43" t="s">
        <v>8361</v>
      </c>
      <c r="E452" s="43" t="s">
        <v>8340</v>
      </c>
      <c r="F452" s="44">
        <v>230000</v>
      </c>
      <c r="G452" s="43" t="s">
        <v>8341</v>
      </c>
      <c r="H452" s="45">
        <v>5</v>
      </c>
      <c r="I452" s="43" t="s">
        <v>8342</v>
      </c>
      <c r="J452" s="43" t="s">
        <v>8652</v>
      </c>
      <c r="K452" s="43" t="s">
        <v>10983</v>
      </c>
      <c r="L452" s="43" t="s">
        <v>10984</v>
      </c>
      <c r="M452" s="45">
        <v>46000</v>
      </c>
      <c r="N452" s="43" t="s">
        <v>821</v>
      </c>
      <c r="O452" s="43" t="s">
        <v>11549</v>
      </c>
      <c r="P452" s="46" t="s">
        <v>13588</v>
      </c>
      <c r="Q452" s="47">
        <v>45810</v>
      </c>
      <c r="R452" s="48" t="str">
        <f t="shared" ref="R452:R515" si="7">T452&amp;" "&amp;V452</f>
        <v>4681 WM+ HNI Thôn Xâm Dương 3</v>
      </c>
      <c r="S452" s="48" t="str">
        <f>VLOOKUP(U452,Sheet1!$A:$B,2,0)</f>
        <v>WIN-002</v>
      </c>
      <c r="T452" s="43" t="s">
        <v>819</v>
      </c>
      <c r="U452" s="43" t="s">
        <v>11033</v>
      </c>
      <c r="V452" s="43" t="s">
        <v>820</v>
      </c>
    </row>
    <row r="453" spans="1:22" x14ac:dyDescent="0.25">
      <c r="A453" s="43" t="s">
        <v>8</v>
      </c>
      <c r="B453" s="43" t="s">
        <v>718</v>
      </c>
      <c r="C453" s="43" t="s">
        <v>8338</v>
      </c>
      <c r="D453" s="43" t="s">
        <v>8352</v>
      </c>
      <c r="E453" s="43" t="s">
        <v>8340</v>
      </c>
      <c r="F453" s="44">
        <v>182655</v>
      </c>
      <c r="G453" s="43" t="s">
        <v>8341</v>
      </c>
      <c r="H453" s="45">
        <v>3</v>
      </c>
      <c r="I453" s="43" t="s">
        <v>8342</v>
      </c>
      <c r="J453" s="43" t="s">
        <v>8653</v>
      </c>
      <c r="K453" s="43" t="s">
        <v>10881</v>
      </c>
      <c r="L453" s="43" t="s">
        <v>10882</v>
      </c>
      <c r="M453" s="45">
        <v>60885</v>
      </c>
      <c r="N453" s="43" t="s">
        <v>721</v>
      </c>
      <c r="O453" s="43" t="s">
        <v>11549</v>
      </c>
      <c r="P453" s="46" t="s">
        <v>13589</v>
      </c>
      <c r="Q453" s="47">
        <v>45810</v>
      </c>
      <c r="R453" s="48" t="str">
        <f t="shared" si="7"/>
        <v>4104 WM+ BNH Cao Nguyên 2</v>
      </c>
      <c r="S453" s="48" t="str">
        <f>VLOOKUP(U453,Sheet1!$A:$B,2,0)</f>
        <v>WIN-031</v>
      </c>
      <c r="T453" s="43" t="s">
        <v>719</v>
      </c>
      <c r="U453" s="43" t="s">
        <v>11153</v>
      </c>
      <c r="V453" s="43" t="s">
        <v>720</v>
      </c>
    </row>
    <row r="454" spans="1:22" x14ac:dyDescent="0.25">
      <c r="A454" s="43" t="s">
        <v>8</v>
      </c>
      <c r="B454" s="43" t="s">
        <v>718</v>
      </c>
      <c r="C454" s="43" t="s">
        <v>8351</v>
      </c>
      <c r="D454" s="43" t="s">
        <v>8339</v>
      </c>
      <c r="E454" s="43" t="s">
        <v>8340</v>
      </c>
      <c r="F454" s="44">
        <v>170280</v>
      </c>
      <c r="G454" s="43" t="s">
        <v>8341</v>
      </c>
      <c r="H454" s="45">
        <v>3</v>
      </c>
      <c r="I454" s="43" t="s">
        <v>8342</v>
      </c>
      <c r="J454" s="43" t="s">
        <v>8653</v>
      </c>
      <c r="K454" s="43" t="s">
        <v>10897</v>
      </c>
      <c r="L454" s="43" t="s">
        <v>10898</v>
      </c>
      <c r="M454" s="45">
        <v>56760</v>
      </c>
      <c r="N454" s="43" t="s">
        <v>721</v>
      </c>
      <c r="O454" s="43" t="s">
        <v>11549</v>
      </c>
      <c r="P454" s="46" t="s">
        <v>13589</v>
      </c>
      <c r="Q454" s="47">
        <v>45810</v>
      </c>
      <c r="R454" s="48" t="str">
        <f t="shared" si="7"/>
        <v>4104 WM+ BNH Cao Nguyên 2</v>
      </c>
      <c r="S454" s="48" t="str">
        <f>VLOOKUP(U454,Sheet1!$A:$B,2,0)</f>
        <v>WIN-031</v>
      </c>
      <c r="T454" s="43" t="s">
        <v>719</v>
      </c>
      <c r="U454" s="43" t="s">
        <v>11153</v>
      </c>
      <c r="V454" s="43" t="s">
        <v>720</v>
      </c>
    </row>
    <row r="455" spans="1:22" x14ac:dyDescent="0.25">
      <c r="A455" s="43" t="s">
        <v>8</v>
      </c>
      <c r="B455" s="43" t="s">
        <v>882</v>
      </c>
      <c r="C455" s="43" t="s">
        <v>8338</v>
      </c>
      <c r="D455" s="43" t="s">
        <v>8365</v>
      </c>
      <c r="E455" s="43" t="s">
        <v>8340</v>
      </c>
      <c r="F455" s="44">
        <v>351274</v>
      </c>
      <c r="G455" s="43" t="s">
        <v>8341</v>
      </c>
      <c r="H455" s="45">
        <v>7</v>
      </c>
      <c r="I455" s="43" t="s">
        <v>8342</v>
      </c>
      <c r="J455" s="43" t="s">
        <v>8654</v>
      </c>
      <c r="K455" s="43" t="s">
        <v>10938</v>
      </c>
      <c r="L455" s="43" t="s">
        <v>10939</v>
      </c>
      <c r="M455" s="45">
        <v>50182</v>
      </c>
      <c r="N455" s="43" t="s">
        <v>885</v>
      </c>
      <c r="O455" s="43" t="s">
        <v>11549</v>
      </c>
      <c r="P455" s="46" t="s">
        <v>13590</v>
      </c>
      <c r="Q455" s="47">
        <v>45810</v>
      </c>
      <c r="R455" s="48" t="str">
        <f t="shared" si="7"/>
        <v>5160 WM+ QNH Tổ 70 khu 7-Phường Hà</v>
      </c>
      <c r="S455" s="48" t="str">
        <f>VLOOKUP(U455,Sheet1!$A:$B,2,0)</f>
        <v>WIN-007</v>
      </c>
      <c r="T455" s="43" t="s">
        <v>883</v>
      </c>
      <c r="U455" s="43" t="s">
        <v>11053</v>
      </c>
      <c r="V455" s="43" t="s">
        <v>884</v>
      </c>
    </row>
    <row r="456" spans="1:22" x14ac:dyDescent="0.25">
      <c r="A456" s="43" t="s">
        <v>8</v>
      </c>
      <c r="B456" s="43" t="s">
        <v>882</v>
      </c>
      <c r="C456" s="43" t="s">
        <v>8351</v>
      </c>
      <c r="D456" s="43" t="s">
        <v>8368</v>
      </c>
      <c r="E456" s="43" t="s">
        <v>8340</v>
      </c>
      <c r="F456" s="44">
        <v>222380</v>
      </c>
      <c r="G456" s="43" t="s">
        <v>8341</v>
      </c>
      <c r="H456" s="45">
        <v>4</v>
      </c>
      <c r="I456" s="43" t="s">
        <v>8342</v>
      </c>
      <c r="J456" s="43" t="s">
        <v>8654</v>
      </c>
      <c r="K456" s="43" t="s">
        <v>11010</v>
      </c>
      <c r="L456" s="43" t="s">
        <v>11011</v>
      </c>
      <c r="M456" s="45">
        <v>55595</v>
      </c>
      <c r="N456" s="43" t="s">
        <v>885</v>
      </c>
      <c r="O456" s="43" t="s">
        <v>11549</v>
      </c>
      <c r="P456" s="46" t="s">
        <v>13590</v>
      </c>
      <c r="Q456" s="47">
        <v>45810</v>
      </c>
      <c r="R456" s="48" t="str">
        <f t="shared" si="7"/>
        <v>5160 WM+ QNH Tổ 70 khu 7-Phường Hà</v>
      </c>
      <c r="S456" s="48" t="str">
        <f>VLOOKUP(U456,Sheet1!$A:$B,2,0)</f>
        <v>WIN-007</v>
      </c>
      <c r="T456" s="43" t="s">
        <v>883</v>
      </c>
      <c r="U456" s="43" t="s">
        <v>11053</v>
      </c>
      <c r="V456" s="43" t="s">
        <v>884</v>
      </c>
    </row>
    <row r="457" spans="1:22" x14ac:dyDescent="0.25">
      <c r="A457" s="43" t="s">
        <v>8</v>
      </c>
      <c r="B457" s="43" t="s">
        <v>768</v>
      </c>
      <c r="C457" s="43" t="s">
        <v>8338</v>
      </c>
      <c r="D457" s="43" t="s">
        <v>8355</v>
      </c>
      <c r="E457" s="43" t="s">
        <v>8340</v>
      </c>
      <c r="F457" s="44">
        <v>111058</v>
      </c>
      <c r="G457" s="43" t="s">
        <v>8341</v>
      </c>
      <c r="H457" s="45">
        <v>1</v>
      </c>
      <c r="I457" s="43" t="s">
        <v>8342</v>
      </c>
      <c r="J457" s="43" t="s">
        <v>8655</v>
      </c>
      <c r="K457" s="43" t="s">
        <v>10934</v>
      </c>
      <c r="L457" s="43" t="s">
        <v>10935</v>
      </c>
      <c r="M457" s="45">
        <v>111058</v>
      </c>
      <c r="N457" s="43" t="s">
        <v>771</v>
      </c>
      <c r="O457" s="43" t="s">
        <v>11549</v>
      </c>
      <c r="P457" s="46" t="s">
        <v>13591</v>
      </c>
      <c r="Q457" s="47">
        <v>45810</v>
      </c>
      <c r="R457" s="48" t="str">
        <f t="shared" si="7"/>
        <v>4415 WM+ CTO 155 Lý Tự Trọng</v>
      </c>
      <c r="S457" s="48" t="str">
        <f>VLOOKUP(U457,Sheet1!$A:$B,2,0)</f>
        <v>WIN-016</v>
      </c>
      <c r="T457" s="43" t="s">
        <v>769</v>
      </c>
      <c r="U457" s="43" t="s">
        <v>11083</v>
      </c>
      <c r="V457" s="43" t="s">
        <v>770</v>
      </c>
    </row>
    <row r="458" spans="1:22" x14ac:dyDescent="0.25">
      <c r="A458" s="43" t="s">
        <v>8</v>
      </c>
      <c r="B458" s="43" t="s">
        <v>768</v>
      </c>
      <c r="C458" s="43" t="s">
        <v>8351</v>
      </c>
      <c r="D458" s="43" t="s">
        <v>8410</v>
      </c>
      <c r="E458" s="43" t="s">
        <v>8340</v>
      </c>
      <c r="F458" s="44">
        <v>60213</v>
      </c>
      <c r="G458" s="43" t="s">
        <v>8341</v>
      </c>
      <c r="H458" s="45">
        <v>1</v>
      </c>
      <c r="I458" s="43" t="s">
        <v>8342</v>
      </c>
      <c r="J458" s="43" t="s">
        <v>8655</v>
      </c>
      <c r="K458" s="43" t="s">
        <v>10883</v>
      </c>
      <c r="L458" s="43" t="s">
        <v>10884</v>
      </c>
      <c r="M458" s="45">
        <v>60213</v>
      </c>
      <c r="N458" s="43" t="s">
        <v>771</v>
      </c>
      <c r="O458" s="43" t="s">
        <v>11549</v>
      </c>
      <c r="P458" s="46" t="s">
        <v>13591</v>
      </c>
      <c r="Q458" s="47">
        <v>45810</v>
      </c>
      <c r="R458" s="48" t="str">
        <f t="shared" si="7"/>
        <v>4415 WM+ CTO 155 Lý Tự Trọng</v>
      </c>
      <c r="S458" s="48" t="str">
        <f>VLOOKUP(U458,Sheet1!$A:$B,2,0)</f>
        <v>WIN-016</v>
      </c>
      <c r="T458" s="43" t="s">
        <v>769</v>
      </c>
      <c r="U458" s="43" t="s">
        <v>11083</v>
      </c>
      <c r="V458" s="43" t="s">
        <v>770</v>
      </c>
    </row>
    <row r="459" spans="1:22" x14ac:dyDescent="0.25">
      <c r="A459" s="43" t="s">
        <v>8</v>
      </c>
      <c r="B459" s="43" t="s">
        <v>906</v>
      </c>
      <c r="C459" s="43" t="s">
        <v>8338</v>
      </c>
      <c r="D459" s="43" t="s">
        <v>8361</v>
      </c>
      <c r="E459" s="43" t="s">
        <v>8340</v>
      </c>
      <c r="F459" s="44">
        <v>46000</v>
      </c>
      <c r="G459" s="43" t="s">
        <v>8341</v>
      </c>
      <c r="H459" s="45">
        <v>1</v>
      </c>
      <c r="I459" s="43" t="s">
        <v>8342</v>
      </c>
      <c r="J459" s="43" t="s">
        <v>8656</v>
      </c>
      <c r="K459" s="43" t="s">
        <v>10983</v>
      </c>
      <c r="L459" s="43" t="s">
        <v>10984</v>
      </c>
      <c r="M459" s="45">
        <v>46000</v>
      </c>
      <c r="N459" s="43" t="s">
        <v>909</v>
      </c>
      <c r="O459" s="43" t="s">
        <v>11549</v>
      </c>
      <c r="P459" s="46" t="s">
        <v>12775</v>
      </c>
      <c r="Q459" s="47">
        <v>45810</v>
      </c>
      <c r="R459" s="48" t="str">
        <f t="shared" si="7"/>
        <v>5461 WM+ BTN 272 Thủ Khoa Huân</v>
      </c>
      <c r="S459" s="48" t="str">
        <f>VLOOKUP(U459,Sheet1!$A:$B,2,0)</f>
        <v>WIN-062</v>
      </c>
      <c r="T459" s="43" t="s">
        <v>907</v>
      </c>
      <c r="U459" s="43" t="s">
        <v>11262</v>
      </c>
      <c r="V459" s="43" t="s">
        <v>908</v>
      </c>
    </row>
    <row r="460" spans="1:22" x14ac:dyDescent="0.25">
      <c r="A460" s="43" t="s">
        <v>8</v>
      </c>
      <c r="B460" s="43" t="s">
        <v>794</v>
      </c>
      <c r="C460" s="43" t="s">
        <v>8338</v>
      </c>
      <c r="D460" s="43" t="s">
        <v>8361</v>
      </c>
      <c r="E460" s="43" t="s">
        <v>8340</v>
      </c>
      <c r="F460" s="44">
        <v>138000</v>
      </c>
      <c r="G460" s="43" t="s">
        <v>8341</v>
      </c>
      <c r="H460" s="45">
        <v>3</v>
      </c>
      <c r="I460" s="43" t="s">
        <v>8342</v>
      </c>
      <c r="J460" s="43" t="s">
        <v>8658</v>
      </c>
      <c r="K460" s="43" t="s">
        <v>10983</v>
      </c>
      <c r="L460" s="43" t="s">
        <v>10984</v>
      </c>
      <c r="M460" s="45">
        <v>46000</v>
      </c>
      <c r="N460" s="43" t="s">
        <v>797</v>
      </c>
      <c r="O460" s="43" t="s">
        <v>11549</v>
      </c>
      <c r="P460" s="46" t="s">
        <v>13592</v>
      </c>
      <c r="Q460" s="47">
        <v>45810</v>
      </c>
      <c r="R460" s="48" t="str">
        <f t="shared" si="7"/>
        <v>4538 WM+ BNH 99 Nguyễn Trãi</v>
      </c>
      <c r="S460" s="48" t="str">
        <f>VLOOKUP(U460,Sheet1!$A:$B,2,0)</f>
        <v>WIN-031</v>
      </c>
      <c r="T460" s="43" t="s">
        <v>795</v>
      </c>
      <c r="U460" s="43" t="s">
        <v>11153</v>
      </c>
      <c r="V460" s="43" t="s">
        <v>796</v>
      </c>
    </row>
    <row r="461" spans="1:22" x14ac:dyDescent="0.25">
      <c r="A461" s="43" t="s">
        <v>8</v>
      </c>
      <c r="B461" s="43" t="s">
        <v>1095</v>
      </c>
      <c r="C461" s="43" t="s">
        <v>8338</v>
      </c>
      <c r="D461" s="43" t="s">
        <v>8339</v>
      </c>
      <c r="E461" s="43" t="s">
        <v>8340</v>
      </c>
      <c r="F461" s="44">
        <v>113520</v>
      </c>
      <c r="G461" s="43" t="s">
        <v>8341</v>
      </c>
      <c r="H461" s="45">
        <v>2</v>
      </c>
      <c r="I461" s="43" t="s">
        <v>8342</v>
      </c>
      <c r="J461" s="43" t="s">
        <v>8343</v>
      </c>
      <c r="K461" s="43" t="s">
        <v>10897</v>
      </c>
      <c r="L461" s="43" t="s">
        <v>10898</v>
      </c>
      <c r="M461" s="45">
        <v>56760</v>
      </c>
      <c r="N461" s="43" t="s">
        <v>1098</v>
      </c>
      <c r="O461" s="43" t="s">
        <v>11549</v>
      </c>
      <c r="P461" s="46" t="s">
        <v>13593</v>
      </c>
      <c r="Q461" s="47">
        <v>45811</v>
      </c>
      <c r="R461" s="48" t="str">
        <f t="shared" si="7"/>
        <v>1647 WM VCP QNH Móng Cái</v>
      </c>
      <c r="S461" s="48" t="str">
        <f>VLOOKUP(U461,Sheet1!$A:$B,2,0)</f>
        <v>WIN-007</v>
      </c>
      <c r="T461" s="43" t="s">
        <v>1096</v>
      </c>
      <c r="U461" s="43" t="s">
        <v>11053</v>
      </c>
      <c r="V461" s="43" t="s">
        <v>1097</v>
      </c>
    </row>
    <row r="462" spans="1:22" x14ac:dyDescent="0.25">
      <c r="A462" s="43" t="s">
        <v>8</v>
      </c>
      <c r="B462" s="43" t="s">
        <v>1099</v>
      </c>
      <c r="C462" s="43" t="s">
        <v>8338</v>
      </c>
      <c r="D462" s="43" t="s">
        <v>8339</v>
      </c>
      <c r="E462" s="43" t="s">
        <v>8340</v>
      </c>
      <c r="F462" s="44">
        <v>397320</v>
      </c>
      <c r="G462" s="43" t="s">
        <v>8341</v>
      </c>
      <c r="H462" s="45">
        <v>7</v>
      </c>
      <c r="I462" s="43" t="s">
        <v>8342</v>
      </c>
      <c r="J462" s="43" t="s">
        <v>8345</v>
      </c>
      <c r="K462" s="43" t="s">
        <v>10897</v>
      </c>
      <c r="L462" s="43" t="s">
        <v>10898</v>
      </c>
      <c r="M462" s="45">
        <v>56760</v>
      </c>
      <c r="N462" s="43" t="s">
        <v>1100</v>
      </c>
      <c r="O462" s="43" t="s">
        <v>11549</v>
      </c>
      <c r="P462" s="46" t="s">
        <v>13594</v>
      </c>
      <c r="Q462" s="47">
        <v>45811</v>
      </c>
      <c r="R462" s="48" t="str">
        <f t="shared" si="7"/>
        <v>1647 WM VCP QNH Móng Cái</v>
      </c>
      <c r="S462" s="48" t="str">
        <f>VLOOKUP(U462,Sheet1!$A:$B,2,0)</f>
        <v>WIN-007</v>
      </c>
      <c r="T462" s="43" t="s">
        <v>1096</v>
      </c>
      <c r="U462" s="43" t="s">
        <v>11053</v>
      </c>
      <c r="V462" s="43" t="s">
        <v>1097</v>
      </c>
    </row>
    <row r="463" spans="1:22" x14ac:dyDescent="0.25">
      <c r="A463" s="43" t="s">
        <v>8</v>
      </c>
      <c r="B463" s="43" t="s">
        <v>1101</v>
      </c>
      <c r="C463" s="43" t="s">
        <v>8338</v>
      </c>
      <c r="D463" s="43" t="s">
        <v>8346</v>
      </c>
      <c r="E463" s="43" t="s">
        <v>8340</v>
      </c>
      <c r="F463" s="44">
        <v>49500</v>
      </c>
      <c r="G463" s="43" t="s">
        <v>8341</v>
      </c>
      <c r="H463" s="45">
        <v>1</v>
      </c>
      <c r="I463" s="43" t="s">
        <v>8342</v>
      </c>
      <c r="J463" s="43" t="s">
        <v>8347</v>
      </c>
      <c r="K463" s="43" t="s">
        <v>10927</v>
      </c>
      <c r="L463" s="43" t="s">
        <v>10928</v>
      </c>
      <c r="M463" s="45">
        <v>49500</v>
      </c>
      <c r="N463" s="43" t="s">
        <v>1102</v>
      </c>
      <c r="O463" s="43" t="s">
        <v>11549</v>
      </c>
      <c r="P463" s="46" t="s">
        <v>13595</v>
      </c>
      <c r="Q463" s="47">
        <v>45811</v>
      </c>
      <c r="R463" s="48" t="str">
        <f t="shared" si="7"/>
        <v>1647 WM VCP QNH Móng Cái</v>
      </c>
      <c r="S463" s="48" t="str">
        <f>VLOOKUP(U463,Sheet1!$A:$B,2,0)</f>
        <v>WIN-007</v>
      </c>
      <c r="T463" s="43" t="s">
        <v>1096</v>
      </c>
      <c r="U463" s="43" t="s">
        <v>11053</v>
      </c>
      <c r="V463" s="43" t="s">
        <v>1097</v>
      </c>
    </row>
    <row r="464" spans="1:22" x14ac:dyDescent="0.25">
      <c r="A464" s="43" t="s">
        <v>8</v>
      </c>
      <c r="B464" s="43" t="s">
        <v>1103</v>
      </c>
      <c r="C464" s="43" t="s">
        <v>8338</v>
      </c>
      <c r="D464" s="43" t="s">
        <v>8339</v>
      </c>
      <c r="E464" s="43" t="s">
        <v>8340</v>
      </c>
      <c r="F464" s="44">
        <v>56760</v>
      </c>
      <c r="G464" s="43" t="s">
        <v>8341</v>
      </c>
      <c r="H464" s="45">
        <v>1</v>
      </c>
      <c r="I464" s="43" t="s">
        <v>8342</v>
      </c>
      <c r="J464" s="43" t="s">
        <v>8349</v>
      </c>
      <c r="K464" s="43" t="s">
        <v>10897</v>
      </c>
      <c r="L464" s="43" t="s">
        <v>10898</v>
      </c>
      <c r="M464" s="45">
        <v>56760</v>
      </c>
      <c r="N464" s="43" t="s">
        <v>1104</v>
      </c>
      <c r="O464" s="43" t="s">
        <v>11549</v>
      </c>
      <c r="P464" s="46" t="s">
        <v>13596</v>
      </c>
      <c r="Q464" s="47">
        <v>45811</v>
      </c>
      <c r="R464" s="48" t="str">
        <f t="shared" si="7"/>
        <v>1647 WM VCP QNH Móng Cái</v>
      </c>
      <c r="S464" s="48" t="str">
        <f>VLOOKUP(U464,Sheet1!$A:$B,2,0)</f>
        <v>WIN-007</v>
      </c>
      <c r="T464" s="43" t="s">
        <v>1096</v>
      </c>
      <c r="U464" s="43" t="s">
        <v>11053</v>
      </c>
      <c r="V464" s="43" t="s">
        <v>1097</v>
      </c>
    </row>
    <row r="465" spans="1:22" x14ac:dyDescent="0.25">
      <c r="A465" s="43" t="s">
        <v>8</v>
      </c>
      <c r="B465" s="43" t="s">
        <v>1081</v>
      </c>
      <c r="C465" s="43" t="s">
        <v>8338</v>
      </c>
      <c r="D465" s="43" t="s">
        <v>8371</v>
      </c>
      <c r="E465" s="43" t="s">
        <v>8340</v>
      </c>
      <c r="F465" s="44">
        <v>100800</v>
      </c>
      <c r="G465" s="43" t="s">
        <v>8341</v>
      </c>
      <c r="H465" s="45">
        <v>2</v>
      </c>
      <c r="I465" s="43" t="s">
        <v>8342</v>
      </c>
      <c r="J465" s="43" t="s">
        <v>8372</v>
      </c>
      <c r="K465" s="43" t="s">
        <v>10936</v>
      </c>
      <c r="L465" s="43" t="s">
        <v>10937</v>
      </c>
      <c r="M465" s="45">
        <v>50400</v>
      </c>
      <c r="N465" s="43" t="s">
        <v>1084</v>
      </c>
      <c r="O465" s="43" t="s">
        <v>11549</v>
      </c>
      <c r="P465" s="46" t="s">
        <v>13597</v>
      </c>
      <c r="Q465" s="47">
        <v>45811</v>
      </c>
      <c r="R465" s="48" t="str">
        <f t="shared" si="7"/>
        <v>1543 WM VCP QNH Hạ Long</v>
      </c>
      <c r="S465" s="48" t="str">
        <f>VLOOKUP(U465,Sheet1!$A:$B,2,0)</f>
        <v>WIN-007</v>
      </c>
      <c r="T465" s="43" t="s">
        <v>1082</v>
      </c>
      <c r="U465" s="43" t="s">
        <v>11053</v>
      </c>
      <c r="V465" s="43" t="s">
        <v>1083</v>
      </c>
    </row>
    <row r="466" spans="1:22" x14ac:dyDescent="0.25">
      <c r="A466" s="43" t="s">
        <v>8</v>
      </c>
      <c r="B466" s="43" t="s">
        <v>1081</v>
      </c>
      <c r="C466" s="43" t="s">
        <v>8351</v>
      </c>
      <c r="D466" s="43" t="s">
        <v>8355</v>
      </c>
      <c r="E466" s="43" t="s">
        <v>8340</v>
      </c>
      <c r="F466" s="44">
        <v>111058</v>
      </c>
      <c r="G466" s="43" t="s">
        <v>8341</v>
      </c>
      <c r="H466" s="45">
        <v>1</v>
      </c>
      <c r="I466" s="43" t="s">
        <v>8342</v>
      </c>
      <c r="J466" s="43" t="s">
        <v>8372</v>
      </c>
      <c r="K466" s="43" t="s">
        <v>10934</v>
      </c>
      <c r="L466" s="43" t="s">
        <v>10935</v>
      </c>
      <c r="M466" s="45">
        <v>111058</v>
      </c>
      <c r="N466" s="43" t="s">
        <v>1084</v>
      </c>
      <c r="O466" s="43" t="s">
        <v>11549</v>
      </c>
      <c r="P466" s="46" t="s">
        <v>13597</v>
      </c>
      <c r="Q466" s="47">
        <v>45811</v>
      </c>
      <c r="R466" s="48" t="str">
        <f t="shared" si="7"/>
        <v>1543 WM VCP QNH Hạ Long</v>
      </c>
      <c r="S466" s="48" t="str">
        <f>VLOOKUP(U466,Sheet1!$A:$B,2,0)</f>
        <v>WIN-007</v>
      </c>
      <c r="T466" s="43" t="s">
        <v>1082</v>
      </c>
      <c r="U466" s="43" t="s">
        <v>11053</v>
      </c>
      <c r="V466" s="43" t="s">
        <v>1083</v>
      </c>
    </row>
    <row r="467" spans="1:22" x14ac:dyDescent="0.25">
      <c r="A467" s="43" t="s">
        <v>8</v>
      </c>
      <c r="B467" s="43" t="s">
        <v>1105</v>
      </c>
      <c r="C467" s="43" t="s">
        <v>8338</v>
      </c>
      <c r="D467" s="43" t="s">
        <v>8339</v>
      </c>
      <c r="E467" s="43" t="s">
        <v>8340</v>
      </c>
      <c r="F467" s="44">
        <v>56760</v>
      </c>
      <c r="G467" s="43" t="s">
        <v>8341</v>
      </c>
      <c r="H467" s="45">
        <v>1</v>
      </c>
      <c r="I467" s="43" t="s">
        <v>8342</v>
      </c>
      <c r="J467" s="43" t="s">
        <v>8484</v>
      </c>
      <c r="K467" s="43" t="s">
        <v>10897</v>
      </c>
      <c r="L467" s="43" t="s">
        <v>10898</v>
      </c>
      <c r="M467" s="45">
        <v>56760</v>
      </c>
      <c r="N467" s="43" t="s">
        <v>1108</v>
      </c>
      <c r="O467" s="43" t="s">
        <v>11549</v>
      </c>
      <c r="P467" s="46" t="s">
        <v>13598</v>
      </c>
      <c r="Q467" s="47">
        <v>45811</v>
      </c>
      <c r="R467" s="48" t="str">
        <f t="shared" si="7"/>
        <v>1658 WM HNI Đại La</v>
      </c>
      <c r="S467" s="48" t="str">
        <f>VLOOKUP(U467,Sheet1!$A:$B,2,0)</f>
        <v>WIN-002</v>
      </c>
      <c r="T467" s="43" t="s">
        <v>1106</v>
      </c>
      <c r="U467" s="43" t="s">
        <v>11033</v>
      </c>
      <c r="V467" s="43" t="s">
        <v>1107</v>
      </c>
    </row>
    <row r="468" spans="1:22" x14ac:dyDescent="0.25">
      <c r="A468" s="43" t="s">
        <v>8</v>
      </c>
      <c r="B468" s="43" t="s">
        <v>1105</v>
      </c>
      <c r="C468" s="43" t="s">
        <v>8351</v>
      </c>
      <c r="D468" s="43" t="s">
        <v>8352</v>
      </c>
      <c r="E468" s="43" t="s">
        <v>8340</v>
      </c>
      <c r="F468" s="44">
        <v>74250</v>
      </c>
      <c r="G468" s="43" t="s">
        <v>8341</v>
      </c>
      <c r="H468" s="45">
        <v>1</v>
      </c>
      <c r="I468" s="43" t="s">
        <v>8342</v>
      </c>
      <c r="J468" s="43" t="s">
        <v>8484</v>
      </c>
      <c r="K468" s="43" t="s">
        <v>10881</v>
      </c>
      <c r="L468" s="43" t="s">
        <v>10882</v>
      </c>
      <c r="M468" s="45">
        <v>74250</v>
      </c>
      <c r="N468" s="43" t="s">
        <v>1108</v>
      </c>
      <c r="O468" s="43" t="s">
        <v>11549</v>
      </c>
      <c r="P468" s="46" t="s">
        <v>13598</v>
      </c>
      <c r="Q468" s="47">
        <v>45811</v>
      </c>
      <c r="R468" s="48" t="str">
        <f t="shared" si="7"/>
        <v>1658 WM HNI Đại La</v>
      </c>
      <c r="S468" s="48" t="str">
        <f>VLOOKUP(U468,Sheet1!$A:$B,2,0)</f>
        <v>WIN-002</v>
      </c>
      <c r="T468" s="43" t="s">
        <v>1106</v>
      </c>
      <c r="U468" s="43" t="s">
        <v>11033</v>
      </c>
      <c r="V468" s="43" t="s">
        <v>1107</v>
      </c>
    </row>
    <row r="469" spans="1:22" x14ac:dyDescent="0.25">
      <c r="A469" s="43" t="s">
        <v>8</v>
      </c>
      <c r="B469" s="43" t="s">
        <v>1105</v>
      </c>
      <c r="C469" s="43" t="s">
        <v>8364</v>
      </c>
      <c r="D469" s="43" t="s">
        <v>8368</v>
      </c>
      <c r="E469" s="43" t="s">
        <v>8340</v>
      </c>
      <c r="F469" s="44">
        <v>55595</v>
      </c>
      <c r="G469" s="43" t="s">
        <v>8341</v>
      </c>
      <c r="H469" s="45">
        <v>1</v>
      </c>
      <c r="I469" s="43" t="s">
        <v>8342</v>
      </c>
      <c r="J469" s="43" t="s">
        <v>8484</v>
      </c>
      <c r="K469" s="43" t="s">
        <v>11010</v>
      </c>
      <c r="L469" s="43" t="s">
        <v>11011</v>
      </c>
      <c r="M469" s="45">
        <v>55595</v>
      </c>
      <c r="N469" s="43" t="s">
        <v>1108</v>
      </c>
      <c r="O469" s="43" t="s">
        <v>11549</v>
      </c>
      <c r="P469" s="46" t="s">
        <v>13598</v>
      </c>
      <c r="Q469" s="47">
        <v>45811</v>
      </c>
      <c r="R469" s="48" t="str">
        <f t="shared" si="7"/>
        <v>1658 WM HNI Đại La</v>
      </c>
      <c r="S469" s="48" t="str">
        <f>VLOOKUP(U469,Sheet1!$A:$B,2,0)</f>
        <v>WIN-002</v>
      </c>
      <c r="T469" s="43" t="s">
        <v>1106</v>
      </c>
      <c r="U469" s="43" t="s">
        <v>11033</v>
      </c>
      <c r="V469" s="43" t="s">
        <v>1107</v>
      </c>
    </row>
    <row r="470" spans="1:22" x14ac:dyDescent="0.25">
      <c r="A470" s="43" t="s">
        <v>8</v>
      </c>
      <c r="B470" s="43" t="s">
        <v>1089</v>
      </c>
      <c r="C470" s="43" t="s">
        <v>8338</v>
      </c>
      <c r="D470" s="43" t="s">
        <v>8352</v>
      </c>
      <c r="E470" s="43" t="s">
        <v>8340</v>
      </c>
      <c r="F470" s="44">
        <v>222750</v>
      </c>
      <c r="G470" s="43" t="s">
        <v>8341</v>
      </c>
      <c r="H470" s="45">
        <v>3</v>
      </c>
      <c r="I470" s="43" t="s">
        <v>8342</v>
      </c>
      <c r="J470" s="43" t="s">
        <v>8561</v>
      </c>
      <c r="K470" s="43" t="s">
        <v>10881</v>
      </c>
      <c r="L470" s="43" t="s">
        <v>10882</v>
      </c>
      <c r="M470" s="45">
        <v>74250</v>
      </c>
      <c r="N470" s="43" t="s">
        <v>1092</v>
      </c>
      <c r="O470" s="43" t="s">
        <v>11549</v>
      </c>
      <c r="P470" s="46" t="s">
        <v>13599</v>
      </c>
      <c r="Q470" s="47">
        <v>45811</v>
      </c>
      <c r="R470" s="48" t="str">
        <f t="shared" si="7"/>
        <v>1588 WM HNI Hoài Đức</v>
      </c>
      <c r="S470" s="48" t="str">
        <f>VLOOKUP(U470,Sheet1!$A:$B,2,0)</f>
        <v>WIN-002</v>
      </c>
      <c r="T470" s="43" t="s">
        <v>1090</v>
      </c>
      <c r="U470" s="43" t="s">
        <v>11033</v>
      </c>
      <c r="V470" s="43" t="s">
        <v>1091</v>
      </c>
    </row>
    <row r="471" spans="1:22" x14ac:dyDescent="0.25">
      <c r="A471" s="43" t="s">
        <v>8</v>
      </c>
      <c r="B471" s="43" t="s">
        <v>1093</v>
      </c>
      <c r="C471" s="43" t="s">
        <v>8338</v>
      </c>
      <c r="D471" s="43" t="s">
        <v>8346</v>
      </c>
      <c r="E471" s="43" t="s">
        <v>8340</v>
      </c>
      <c r="F471" s="44">
        <v>148500</v>
      </c>
      <c r="G471" s="43" t="s">
        <v>8341</v>
      </c>
      <c r="H471" s="45">
        <v>3</v>
      </c>
      <c r="I471" s="43" t="s">
        <v>8342</v>
      </c>
      <c r="J471" s="43" t="s">
        <v>8565</v>
      </c>
      <c r="K471" s="43" t="s">
        <v>10927</v>
      </c>
      <c r="L471" s="43" t="s">
        <v>10928</v>
      </c>
      <c r="M471" s="45">
        <v>49500</v>
      </c>
      <c r="N471" s="43" t="s">
        <v>1094</v>
      </c>
      <c r="O471" s="43" t="s">
        <v>11549</v>
      </c>
      <c r="P471" s="46" t="s">
        <v>13600</v>
      </c>
      <c r="Q471" s="47">
        <v>45811</v>
      </c>
      <c r="R471" s="48" t="str">
        <f t="shared" si="7"/>
        <v>1588 WM HNI Hoài Đức</v>
      </c>
      <c r="S471" s="48" t="str">
        <f>VLOOKUP(U471,Sheet1!$A:$B,2,0)</f>
        <v>WIN-002</v>
      </c>
      <c r="T471" s="43" t="s">
        <v>1090</v>
      </c>
      <c r="U471" s="43" t="s">
        <v>11033</v>
      </c>
      <c r="V471" s="43" t="s">
        <v>1091</v>
      </c>
    </row>
    <row r="472" spans="1:22" x14ac:dyDescent="0.25">
      <c r="A472" s="43" t="s">
        <v>8</v>
      </c>
      <c r="B472" s="43" t="s">
        <v>1093</v>
      </c>
      <c r="C472" s="43" t="s">
        <v>8351</v>
      </c>
      <c r="D472" s="43" t="s">
        <v>8361</v>
      </c>
      <c r="E472" s="43" t="s">
        <v>8340</v>
      </c>
      <c r="F472" s="44">
        <v>92000</v>
      </c>
      <c r="G472" s="43" t="s">
        <v>8341</v>
      </c>
      <c r="H472" s="45">
        <v>2</v>
      </c>
      <c r="I472" s="43" t="s">
        <v>8342</v>
      </c>
      <c r="J472" s="43" t="s">
        <v>8565</v>
      </c>
      <c r="K472" s="43" t="s">
        <v>10983</v>
      </c>
      <c r="L472" s="43" t="s">
        <v>10984</v>
      </c>
      <c r="M472" s="45">
        <v>46000</v>
      </c>
      <c r="N472" s="43" t="s">
        <v>1094</v>
      </c>
      <c r="O472" s="43" t="s">
        <v>11549</v>
      </c>
      <c r="P472" s="46" t="s">
        <v>13600</v>
      </c>
      <c r="Q472" s="47">
        <v>45811</v>
      </c>
      <c r="R472" s="48" t="str">
        <f t="shared" si="7"/>
        <v>1588 WM HNI Hoài Đức</v>
      </c>
      <c r="S472" s="48" t="str">
        <f>VLOOKUP(U472,Sheet1!$A:$B,2,0)</f>
        <v>WIN-002</v>
      </c>
      <c r="T472" s="43" t="s">
        <v>1090</v>
      </c>
      <c r="U472" s="43" t="s">
        <v>11033</v>
      </c>
      <c r="V472" s="43" t="s">
        <v>1091</v>
      </c>
    </row>
    <row r="473" spans="1:22" x14ac:dyDescent="0.25">
      <c r="A473" s="43" t="s">
        <v>8</v>
      </c>
      <c r="B473" s="43" t="s">
        <v>1109</v>
      </c>
      <c r="C473" s="43" t="s">
        <v>8338</v>
      </c>
      <c r="D473" s="43" t="s">
        <v>8358</v>
      </c>
      <c r="E473" s="43" t="s">
        <v>8340</v>
      </c>
      <c r="F473" s="44">
        <v>111606</v>
      </c>
      <c r="G473" s="43" t="s">
        <v>8341</v>
      </c>
      <c r="H473" s="45">
        <v>1</v>
      </c>
      <c r="I473" s="43" t="s">
        <v>8342</v>
      </c>
      <c r="J473" s="43" t="s">
        <v>8574</v>
      </c>
      <c r="K473" s="43" t="s">
        <v>10922</v>
      </c>
      <c r="L473" s="43" t="s">
        <v>10923</v>
      </c>
      <c r="M473" s="45">
        <v>111606</v>
      </c>
      <c r="N473" s="43" t="s">
        <v>1112</v>
      </c>
      <c r="O473" s="43" t="s">
        <v>11549</v>
      </c>
      <c r="P473" s="46" t="s">
        <v>13601</v>
      </c>
      <c r="Q473" s="47">
        <v>45811</v>
      </c>
      <c r="R473" s="48" t="str">
        <f t="shared" si="7"/>
        <v>1677 WM VCP QNH Cẩm Phả</v>
      </c>
      <c r="S473" s="48" t="str">
        <f>VLOOKUP(U473,Sheet1!$A:$B,2,0)</f>
        <v>WIN-007</v>
      </c>
      <c r="T473" s="43" t="s">
        <v>1110</v>
      </c>
      <c r="U473" s="43" t="s">
        <v>11053</v>
      </c>
      <c r="V473" s="43" t="s">
        <v>1111</v>
      </c>
    </row>
    <row r="474" spans="1:22" x14ac:dyDescent="0.25">
      <c r="A474" s="43" t="s">
        <v>8</v>
      </c>
      <c r="B474" s="43" t="s">
        <v>1437</v>
      </c>
      <c r="C474" s="43" t="s">
        <v>8338</v>
      </c>
      <c r="D474" s="43" t="s">
        <v>8339</v>
      </c>
      <c r="E474" s="43" t="s">
        <v>8340</v>
      </c>
      <c r="F474" s="44">
        <v>56760</v>
      </c>
      <c r="G474" s="43" t="s">
        <v>8341</v>
      </c>
      <c r="H474" s="45">
        <v>1</v>
      </c>
      <c r="I474" s="43" t="s">
        <v>8342</v>
      </c>
      <c r="J474" s="43" t="s">
        <v>8657</v>
      </c>
      <c r="K474" s="43" t="s">
        <v>10897</v>
      </c>
      <c r="L474" s="43" t="s">
        <v>10898</v>
      </c>
      <c r="M474" s="45">
        <v>56760</v>
      </c>
      <c r="N474" s="43" t="s">
        <v>1440</v>
      </c>
      <c r="O474" s="43" t="s">
        <v>11549</v>
      </c>
      <c r="P474" s="46" t="s">
        <v>13602</v>
      </c>
      <c r="Q474" s="47">
        <v>45811</v>
      </c>
      <c r="R474" s="48" t="str">
        <f t="shared" si="7"/>
        <v>4113 WM+ HNI C3 Nguyễn Cơ Thạch</v>
      </c>
      <c r="S474" s="48" t="str">
        <f>VLOOKUP(U474,Sheet1!$A:$B,2,0)</f>
        <v>WIN-002</v>
      </c>
      <c r="T474" s="43" t="s">
        <v>1438</v>
      </c>
      <c r="U474" s="43" t="s">
        <v>11033</v>
      </c>
      <c r="V474" s="43" t="s">
        <v>1439</v>
      </c>
    </row>
    <row r="475" spans="1:22" x14ac:dyDescent="0.25">
      <c r="A475" s="43" t="s">
        <v>8</v>
      </c>
      <c r="B475" s="43" t="s">
        <v>1815</v>
      </c>
      <c r="C475" s="43" t="s">
        <v>8338</v>
      </c>
      <c r="D475" s="43" t="s">
        <v>8368</v>
      </c>
      <c r="E475" s="43" t="s">
        <v>8340</v>
      </c>
      <c r="F475" s="44">
        <v>111190</v>
      </c>
      <c r="G475" s="43" t="s">
        <v>8341</v>
      </c>
      <c r="H475" s="45">
        <v>2</v>
      </c>
      <c r="I475" s="43" t="s">
        <v>8342</v>
      </c>
      <c r="J475" s="43" t="s">
        <v>8659</v>
      </c>
      <c r="K475" s="43" t="s">
        <v>11010</v>
      </c>
      <c r="L475" s="43" t="s">
        <v>11011</v>
      </c>
      <c r="M475" s="45">
        <v>55595</v>
      </c>
      <c r="N475" s="43" t="s">
        <v>1818</v>
      </c>
      <c r="O475" s="43" t="s">
        <v>11549</v>
      </c>
      <c r="P475" s="46" t="s">
        <v>11624</v>
      </c>
      <c r="Q475" s="47">
        <v>45811</v>
      </c>
      <c r="R475" s="48" t="str">
        <f t="shared" si="7"/>
        <v>6884 WM+ THA Chợ Vực, Hoằng Ngọc, H</v>
      </c>
      <c r="S475" s="48" t="str">
        <f>VLOOKUP(U475,Sheet1!$A:$B,2,0)</f>
        <v>WIN-020</v>
      </c>
      <c r="T475" s="43" t="s">
        <v>1816</v>
      </c>
      <c r="U475" s="43" t="s">
        <v>11103</v>
      </c>
      <c r="V475" s="43" t="s">
        <v>1817</v>
      </c>
    </row>
    <row r="476" spans="1:22" x14ac:dyDescent="0.25">
      <c r="A476" s="43" t="s">
        <v>8</v>
      </c>
      <c r="B476" s="43" t="s">
        <v>1545</v>
      </c>
      <c r="C476" s="43" t="s">
        <v>8338</v>
      </c>
      <c r="D476" s="43" t="s">
        <v>8365</v>
      </c>
      <c r="E476" s="43" t="s">
        <v>8340</v>
      </c>
      <c r="F476" s="44">
        <v>301092</v>
      </c>
      <c r="G476" s="43" t="s">
        <v>8341</v>
      </c>
      <c r="H476" s="45">
        <v>6</v>
      </c>
      <c r="I476" s="43" t="s">
        <v>8342</v>
      </c>
      <c r="J476" s="43" t="s">
        <v>8660</v>
      </c>
      <c r="K476" s="43" t="s">
        <v>10938</v>
      </c>
      <c r="L476" s="43" t="s">
        <v>10939</v>
      </c>
      <c r="M476" s="45">
        <v>50182</v>
      </c>
      <c r="N476" s="43" t="s">
        <v>1548</v>
      </c>
      <c r="O476" s="43" t="s">
        <v>11549</v>
      </c>
      <c r="P476" s="46" t="s">
        <v>13603</v>
      </c>
      <c r="Q476" s="47">
        <v>45811</v>
      </c>
      <c r="R476" s="48" t="str">
        <f t="shared" si="7"/>
        <v>4968 WM+ HNI QL3 Phố Lộc Hà</v>
      </c>
      <c r="S476" s="48" t="str">
        <f>VLOOKUP(U476,Sheet1!$A:$B,2,0)</f>
        <v>WIN-002</v>
      </c>
      <c r="T476" s="43" t="s">
        <v>1546</v>
      </c>
      <c r="U476" s="43" t="s">
        <v>11033</v>
      </c>
      <c r="V476" s="43" t="s">
        <v>1547</v>
      </c>
    </row>
    <row r="477" spans="1:22" x14ac:dyDescent="0.25">
      <c r="A477" s="43" t="s">
        <v>8</v>
      </c>
      <c r="B477" s="43" t="s">
        <v>1165</v>
      </c>
      <c r="C477" s="43" t="s">
        <v>8338</v>
      </c>
      <c r="D477" s="43" t="s">
        <v>8339</v>
      </c>
      <c r="E477" s="43" t="s">
        <v>8340</v>
      </c>
      <c r="F477" s="44">
        <v>56760</v>
      </c>
      <c r="G477" s="43" t="s">
        <v>8341</v>
      </c>
      <c r="H477" s="45">
        <v>1</v>
      </c>
      <c r="I477" s="43" t="s">
        <v>8342</v>
      </c>
      <c r="J477" s="43" t="s">
        <v>8661</v>
      </c>
      <c r="K477" s="43" t="s">
        <v>10897</v>
      </c>
      <c r="L477" s="43" t="s">
        <v>10898</v>
      </c>
      <c r="M477" s="45">
        <v>56760</v>
      </c>
      <c r="N477" s="43" t="s">
        <v>1168</v>
      </c>
      <c r="O477" s="43" t="s">
        <v>11549</v>
      </c>
      <c r="P477" s="46" t="s">
        <v>13604</v>
      </c>
      <c r="Q477" s="47">
        <v>45811</v>
      </c>
      <c r="R477" s="48" t="str">
        <f t="shared" si="7"/>
        <v>2A25 WM+ HCM 437 Nguyễn Văn Tăng</v>
      </c>
      <c r="S477" s="48" t="str">
        <f>VLOOKUP(U477,Sheet1!$A:$B,2,0)</f>
        <v>WIN</v>
      </c>
      <c r="T477" s="43" t="s">
        <v>1166</v>
      </c>
      <c r="U477" s="43" t="s">
        <v>11213</v>
      </c>
      <c r="V477" s="43" t="s">
        <v>1167</v>
      </c>
    </row>
    <row r="478" spans="1:22" x14ac:dyDescent="0.25">
      <c r="A478" s="43" t="s">
        <v>8</v>
      </c>
      <c r="B478" s="43" t="s">
        <v>1165</v>
      </c>
      <c r="C478" s="43" t="s">
        <v>8351</v>
      </c>
      <c r="D478" s="43" t="s">
        <v>8361</v>
      </c>
      <c r="E478" s="43" t="s">
        <v>8340</v>
      </c>
      <c r="F478" s="44">
        <v>46000</v>
      </c>
      <c r="G478" s="43" t="s">
        <v>8341</v>
      </c>
      <c r="H478" s="45">
        <v>1</v>
      </c>
      <c r="I478" s="43" t="s">
        <v>8342</v>
      </c>
      <c r="J478" s="43" t="s">
        <v>8661</v>
      </c>
      <c r="K478" s="43" t="s">
        <v>10983</v>
      </c>
      <c r="L478" s="43" t="s">
        <v>10984</v>
      </c>
      <c r="M478" s="45">
        <v>46000</v>
      </c>
      <c r="N478" s="43" t="s">
        <v>1168</v>
      </c>
      <c r="O478" s="43" t="s">
        <v>11549</v>
      </c>
      <c r="P478" s="46" t="s">
        <v>13604</v>
      </c>
      <c r="Q478" s="47">
        <v>45811</v>
      </c>
      <c r="R478" s="48" t="str">
        <f t="shared" si="7"/>
        <v>2A25 WM+ HCM 437 Nguyễn Văn Tăng</v>
      </c>
      <c r="S478" s="48" t="str">
        <f>VLOOKUP(U478,Sheet1!$A:$B,2,0)</f>
        <v>WIN</v>
      </c>
      <c r="T478" s="43" t="s">
        <v>1166</v>
      </c>
      <c r="U478" s="43" t="s">
        <v>11213</v>
      </c>
      <c r="V478" s="43" t="s">
        <v>1167</v>
      </c>
    </row>
    <row r="479" spans="1:22" x14ac:dyDescent="0.25">
      <c r="A479" s="43" t="s">
        <v>8</v>
      </c>
      <c r="B479" s="43" t="s">
        <v>1165</v>
      </c>
      <c r="C479" s="43" t="s">
        <v>8364</v>
      </c>
      <c r="D479" s="43" t="s">
        <v>8355</v>
      </c>
      <c r="E479" s="43" t="s">
        <v>8340</v>
      </c>
      <c r="F479" s="44">
        <v>222116</v>
      </c>
      <c r="G479" s="43" t="s">
        <v>8341</v>
      </c>
      <c r="H479" s="45">
        <v>2</v>
      </c>
      <c r="I479" s="43" t="s">
        <v>8342</v>
      </c>
      <c r="J479" s="43" t="s">
        <v>8661</v>
      </c>
      <c r="K479" s="43" t="s">
        <v>10934</v>
      </c>
      <c r="L479" s="43" t="s">
        <v>10935</v>
      </c>
      <c r="M479" s="45">
        <v>111058</v>
      </c>
      <c r="N479" s="43" t="s">
        <v>1168</v>
      </c>
      <c r="O479" s="43" t="s">
        <v>11549</v>
      </c>
      <c r="P479" s="46" t="s">
        <v>13604</v>
      </c>
      <c r="Q479" s="47">
        <v>45811</v>
      </c>
      <c r="R479" s="48" t="str">
        <f t="shared" si="7"/>
        <v>2A25 WM+ HCM 437 Nguyễn Văn Tăng</v>
      </c>
      <c r="S479" s="48" t="str">
        <f>VLOOKUP(U479,Sheet1!$A:$B,2,0)</f>
        <v>WIN</v>
      </c>
      <c r="T479" s="43" t="s">
        <v>1166</v>
      </c>
      <c r="U479" s="43" t="s">
        <v>11213</v>
      </c>
      <c r="V479" s="43" t="s">
        <v>1167</v>
      </c>
    </row>
    <row r="480" spans="1:22" x14ac:dyDescent="0.25">
      <c r="A480" s="43" t="s">
        <v>8</v>
      </c>
      <c r="B480" s="43" t="s">
        <v>1165</v>
      </c>
      <c r="C480" s="43" t="s">
        <v>8367</v>
      </c>
      <c r="D480" s="43" t="s">
        <v>8365</v>
      </c>
      <c r="E480" s="43" t="s">
        <v>8340</v>
      </c>
      <c r="F480" s="44">
        <v>50182</v>
      </c>
      <c r="G480" s="43" t="s">
        <v>8341</v>
      </c>
      <c r="H480" s="45">
        <v>1</v>
      </c>
      <c r="I480" s="43" t="s">
        <v>8342</v>
      </c>
      <c r="J480" s="43" t="s">
        <v>8661</v>
      </c>
      <c r="K480" s="43" t="s">
        <v>10938</v>
      </c>
      <c r="L480" s="43" t="s">
        <v>10939</v>
      </c>
      <c r="M480" s="45">
        <v>50182</v>
      </c>
      <c r="N480" s="43" t="s">
        <v>1168</v>
      </c>
      <c r="O480" s="43" t="s">
        <v>11549</v>
      </c>
      <c r="P480" s="46" t="s">
        <v>13604</v>
      </c>
      <c r="Q480" s="47">
        <v>45811</v>
      </c>
      <c r="R480" s="48" t="str">
        <f t="shared" si="7"/>
        <v>2A25 WM+ HCM 437 Nguyễn Văn Tăng</v>
      </c>
      <c r="S480" s="48" t="str">
        <f>VLOOKUP(U480,Sheet1!$A:$B,2,0)</f>
        <v>WIN</v>
      </c>
      <c r="T480" s="43" t="s">
        <v>1166</v>
      </c>
      <c r="U480" s="43" t="s">
        <v>11213</v>
      </c>
      <c r="V480" s="43" t="s">
        <v>1167</v>
      </c>
    </row>
    <row r="481" spans="1:22" x14ac:dyDescent="0.25">
      <c r="A481" s="43" t="s">
        <v>8</v>
      </c>
      <c r="B481" s="43" t="s">
        <v>1771</v>
      </c>
      <c r="C481" s="43" t="s">
        <v>8338</v>
      </c>
      <c r="D481" s="43" t="s">
        <v>8355</v>
      </c>
      <c r="E481" s="43" t="s">
        <v>8340</v>
      </c>
      <c r="F481" s="44">
        <v>444232</v>
      </c>
      <c r="G481" s="43" t="s">
        <v>8341</v>
      </c>
      <c r="H481" s="45">
        <v>4</v>
      </c>
      <c r="I481" s="43" t="s">
        <v>8342</v>
      </c>
      <c r="J481" s="43" t="s">
        <v>8662</v>
      </c>
      <c r="K481" s="43" t="s">
        <v>10934</v>
      </c>
      <c r="L481" s="43" t="s">
        <v>10935</v>
      </c>
      <c r="M481" s="45">
        <v>111058</v>
      </c>
      <c r="N481" s="43" t="s">
        <v>1774</v>
      </c>
      <c r="O481" s="43" t="s">
        <v>11549</v>
      </c>
      <c r="P481" s="46" t="s">
        <v>13605</v>
      </c>
      <c r="Q481" s="47">
        <v>45811</v>
      </c>
      <c r="R481" s="48" t="str">
        <f t="shared" si="7"/>
        <v>6486 WM+ HNI 165 Hồng Hà, Đan Phượn</v>
      </c>
      <c r="S481" s="48" t="str">
        <f>VLOOKUP(U481,Sheet1!$A:$B,2,0)</f>
        <v>WIN-002</v>
      </c>
      <c r="T481" s="43" t="s">
        <v>1772</v>
      </c>
      <c r="U481" s="43" t="s">
        <v>11033</v>
      </c>
      <c r="V481" s="43" t="s">
        <v>1773</v>
      </c>
    </row>
    <row r="482" spans="1:22" x14ac:dyDescent="0.25">
      <c r="A482" s="43" t="s">
        <v>8</v>
      </c>
      <c r="B482" s="43" t="s">
        <v>1771</v>
      </c>
      <c r="C482" s="43" t="s">
        <v>8351</v>
      </c>
      <c r="D482" s="43" t="s">
        <v>8368</v>
      </c>
      <c r="E482" s="43" t="s">
        <v>8340</v>
      </c>
      <c r="F482" s="44">
        <v>55595</v>
      </c>
      <c r="G482" s="43" t="s">
        <v>8341</v>
      </c>
      <c r="H482" s="45">
        <v>1</v>
      </c>
      <c r="I482" s="43" t="s">
        <v>8342</v>
      </c>
      <c r="J482" s="43" t="s">
        <v>8662</v>
      </c>
      <c r="K482" s="43" t="s">
        <v>11010</v>
      </c>
      <c r="L482" s="43" t="s">
        <v>11011</v>
      </c>
      <c r="M482" s="45">
        <v>55595</v>
      </c>
      <c r="N482" s="43" t="s">
        <v>1774</v>
      </c>
      <c r="O482" s="43" t="s">
        <v>11549</v>
      </c>
      <c r="P482" s="46" t="s">
        <v>13605</v>
      </c>
      <c r="Q482" s="47">
        <v>45811</v>
      </c>
      <c r="R482" s="48" t="str">
        <f t="shared" si="7"/>
        <v>6486 WM+ HNI 165 Hồng Hà, Đan Phượn</v>
      </c>
      <c r="S482" s="48" t="str">
        <f>VLOOKUP(U482,Sheet1!$A:$B,2,0)</f>
        <v>WIN-002</v>
      </c>
      <c r="T482" s="43" t="s">
        <v>1772</v>
      </c>
      <c r="U482" s="43" t="s">
        <v>11033</v>
      </c>
      <c r="V482" s="43" t="s">
        <v>1773</v>
      </c>
    </row>
    <row r="483" spans="1:22" x14ac:dyDescent="0.25">
      <c r="A483" s="43" t="s">
        <v>8</v>
      </c>
      <c r="B483" s="43" t="s">
        <v>1771</v>
      </c>
      <c r="C483" s="43" t="s">
        <v>8364</v>
      </c>
      <c r="D483" s="43" t="s">
        <v>8365</v>
      </c>
      <c r="E483" s="43" t="s">
        <v>8340</v>
      </c>
      <c r="F483" s="44">
        <v>150546</v>
      </c>
      <c r="G483" s="43" t="s">
        <v>8341</v>
      </c>
      <c r="H483" s="45">
        <v>3</v>
      </c>
      <c r="I483" s="43" t="s">
        <v>8342</v>
      </c>
      <c r="J483" s="43" t="s">
        <v>8662</v>
      </c>
      <c r="K483" s="43" t="s">
        <v>10938</v>
      </c>
      <c r="L483" s="43" t="s">
        <v>10939</v>
      </c>
      <c r="M483" s="45">
        <v>50182</v>
      </c>
      <c r="N483" s="43" t="s">
        <v>1774</v>
      </c>
      <c r="O483" s="43" t="s">
        <v>11549</v>
      </c>
      <c r="P483" s="46" t="s">
        <v>13605</v>
      </c>
      <c r="Q483" s="47">
        <v>45811</v>
      </c>
      <c r="R483" s="48" t="str">
        <f t="shared" si="7"/>
        <v>6486 WM+ HNI 165 Hồng Hà, Đan Phượn</v>
      </c>
      <c r="S483" s="48" t="str">
        <f>VLOOKUP(U483,Sheet1!$A:$B,2,0)</f>
        <v>WIN-002</v>
      </c>
      <c r="T483" s="43" t="s">
        <v>1772</v>
      </c>
      <c r="U483" s="43" t="s">
        <v>11033</v>
      </c>
      <c r="V483" s="43" t="s">
        <v>1773</v>
      </c>
    </row>
    <row r="484" spans="1:22" x14ac:dyDescent="0.25">
      <c r="A484" s="43" t="s">
        <v>8</v>
      </c>
      <c r="B484" s="43" t="s">
        <v>1681</v>
      </c>
      <c r="C484" s="43" t="s">
        <v>8338</v>
      </c>
      <c r="D484" s="43" t="s">
        <v>8355</v>
      </c>
      <c r="E484" s="43" t="s">
        <v>8340</v>
      </c>
      <c r="F484" s="44">
        <v>111058</v>
      </c>
      <c r="G484" s="43" t="s">
        <v>8341</v>
      </c>
      <c r="H484" s="45">
        <v>1</v>
      </c>
      <c r="I484" s="43" t="s">
        <v>8342</v>
      </c>
      <c r="J484" s="43" t="s">
        <v>8663</v>
      </c>
      <c r="K484" s="43" t="s">
        <v>10934</v>
      </c>
      <c r="L484" s="43" t="s">
        <v>10935</v>
      </c>
      <c r="M484" s="45">
        <v>111058</v>
      </c>
      <c r="N484" s="43" t="s">
        <v>1684</v>
      </c>
      <c r="O484" s="43" t="s">
        <v>11549</v>
      </c>
      <c r="P484" s="46" t="s">
        <v>12982</v>
      </c>
      <c r="Q484" s="47">
        <v>45811</v>
      </c>
      <c r="R484" s="48" t="str">
        <f t="shared" si="7"/>
        <v>6042 WM+ HYN Tử Đông, Yên Mỹ</v>
      </c>
      <c r="S484" s="48" t="str">
        <f>VLOOKUP(U484,Sheet1!$A:$B,2,0)</f>
        <v>WIN-056</v>
      </c>
      <c r="T484" s="43" t="s">
        <v>1682</v>
      </c>
      <c r="U484" s="43" t="s">
        <v>11232</v>
      </c>
      <c r="V484" s="43" t="s">
        <v>1683</v>
      </c>
    </row>
    <row r="485" spans="1:22" x14ac:dyDescent="0.25">
      <c r="A485" s="43" t="s">
        <v>8</v>
      </c>
      <c r="B485" s="43" t="s">
        <v>1681</v>
      </c>
      <c r="C485" s="43" t="s">
        <v>8351</v>
      </c>
      <c r="D485" s="43" t="s">
        <v>8358</v>
      </c>
      <c r="E485" s="43" t="s">
        <v>8340</v>
      </c>
      <c r="F485" s="44">
        <v>111606</v>
      </c>
      <c r="G485" s="43" t="s">
        <v>8341</v>
      </c>
      <c r="H485" s="45">
        <v>1</v>
      </c>
      <c r="I485" s="43" t="s">
        <v>8342</v>
      </c>
      <c r="J485" s="43" t="s">
        <v>8663</v>
      </c>
      <c r="K485" s="43" t="s">
        <v>10922</v>
      </c>
      <c r="L485" s="43" t="s">
        <v>10923</v>
      </c>
      <c r="M485" s="45">
        <v>111606</v>
      </c>
      <c r="N485" s="43" t="s">
        <v>1684</v>
      </c>
      <c r="O485" s="43" t="s">
        <v>11549</v>
      </c>
      <c r="P485" s="46" t="s">
        <v>12982</v>
      </c>
      <c r="Q485" s="47">
        <v>45811</v>
      </c>
      <c r="R485" s="48" t="str">
        <f t="shared" si="7"/>
        <v>6042 WM+ HYN Tử Đông, Yên Mỹ</v>
      </c>
      <c r="S485" s="48" t="str">
        <f>VLOOKUP(U485,Sheet1!$A:$B,2,0)</f>
        <v>WIN-056</v>
      </c>
      <c r="T485" s="43" t="s">
        <v>1682</v>
      </c>
      <c r="U485" s="43" t="s">
        <v>11232</v>
      </c>
      <c r="V485" s="43" t="s">
        <v>1683</v>
      </c>
    </row>
    <row r="486" spans="1:22" x14ac:dyDescent="0.25">
      <c r="A486" s="43" t="s">
        <v>8</v>
      </c>
      <c r="B486" s="43" t="s">
        <v>1781</v>
      </c>
      <c r="C486" s="43" t="s">
        <v>8338</v>
      </c>
      <c r="D486" s="43" t="s">
        <v>8346</v>
      </c>
      <c r="E486" s="43" t="s">
        <v>8340</v>
      </c>
      <c r="F486" s="44">
        <v>198000</v>
      </c>
      <c r="G486" s="43" t="s">
        <v>8341</v>
      </c>
      <c r="H486" s="45">
        <v>4</v>
      </c>
      <c r="I486" s="43" t="s">
        <v>8342</v>
      </c>
      <c r="J486" s="43" t="s">
        <v>8664</v>
      </c>
      <c r="K486" s="43" t="s">
        <v>10927</v>
      </c>
      <c r="L486" s="43" t="s">
        <v>10928</v>
      </c>
      <c r="M486" s="45">
        <v>49500</v>
      </c>
      <c r="N486" s="43" t="s">
        <v>1784</v>
      </c>
      <c r="O486" s="43" t="s">
        <v>11549</v>
      </c>
      <c r="P486" s="46" t="s">
        <v>13606</v>
      </c>
      <c r="Q486" s="47">
        <v>45811</v>
      </c>
      <c r="R486" s="48" t="str">
        <f t="shared" si="7"/>
        <v>6526 WM+ NAN Diễn Yên, Diễn Châu</v>
      </c>
      <c r="S486" s="48" t="str">
        <f>VLOOKUP(U486,Sheet1!$A:$B,2,0)</f>
        <v>WIN-058</v>
      </c>
      <c r="T486" s="43" t="s">
        <v>1782</v>
      </c>
      <c r="U486" s="43" t="s">
        <v>11242</v>
      </c>
      <c r="V486" s="43" t="s">
        <v>1783</v>
      </c>
    </row>
    <row r="487" spans="1:22" x14ac:dyDescent="0.25">
      <c r="A487" s="43" t="s">
        <v>8</v>
      </c>
      <c r="B487" s="43" t="s">
        <v>1377</v>
      </c>
      <c r="C487" s="43" t="s">
        <v>8338</v>
      </c>
      <c r="D487" s="43" t="s">
        <v>8346</v>
      </c>
      <c r="E487" s="43" t="s">
        <v>8340</v>
      </c>
      <c r="F487" s="44">
        <v>99000</v>
      </c>
      <c r="G487" s="43" t="s">
        <v>8341</v>
      </c>
      <c r="H487" s="45">
        <v>2</v>
      </c>
      <c r="I487" s="43" t="s">
        <v>8342</v>
      </c>
      <c r="J487" s="43" t="s">
        <v>8665</v>
      </c>
      <c r="K487" s="43" t="s">
        <v>10927</v>
      </c>
      <c r="L487" s="43" t="s">
        <v>10928</v>
      </c>
      <c r="M487" s="45">
        <v>49500</v>
      </c>
      <c r="N487" s="43" t="s">
        <v>1380</v>
      </c>
      <c r="O487" s="43" t="s">
        <v>11549</v>
      </c>
      <c r="P487" s="46" t="s">
        <v>13607</v>
      </c>
      <c r="Q487" s="47">
        <v>45811</v>
      </c>
      <c r="R487" s="48" t="str">
        <f t="shared" si="7"/>
        <v>3659 WM+ HNI Xóm 8, Ninh Hiệp</v>
      </c>
      <c r="S487" s="48" t="str">
        <f>VLOOKUP(U487,Sheet1!$A:$B,2,0)</f>
        <v>WIN-002</v>
      </c>
      <c r="T487" s="43" t="s">
        <v>1378</v>
      </c>
      <c r="U487" s="43" t="s">
        <v>11033</v>
      </c>
      <c r="V487" s="43" t="s">
        <v>1379</v>
      </c>
    </row>
    <row r="488" spans="1:22" x14ac:dyDescent="0.25">
      <c r="A488" s="43" t="s">
        <v>8</v>
      </c>
      <c r="B488" s="43" t="s">
        <v>1377</v>
      </c>
      <c r="C488" s="43" t="s">
        <v>8351</v>
      </c>
      <c r="D488" s="43" t="s">
        <v>8371</v>
      </c>
      <c r="E488" s="43" t="s">
        <v>8340</v>
      </c>
      <c r="F488" s="44">
        <v>151200</v>
      </c>
      <c r="G488" s="43" t="s">
        <v>8341</v>
      </c>
      <c r="H488" s="45">
        <v>3</v>
      </c>
      <c r="I488" s="43" t="s">
        <v>8342</v>
      </c>
      <c r="J488" s="43" t="s">
        <v>8665</v>
      </c>
      <c r="K488" s="43" t="s">
        <v>10936</v>
      </c>
      <c r="L488" s="43" t="s">
        <v>10937</v>
      </c>
      <c r="M488" s="45">
        <v>50400</v>
      </c>
      <c r="N488" s="43" t="s">
        <v>1380</v>
      </c>
      <c r="O488" s="43" t="s">
        <v>11549</v>
      </c>
      <c r="P488" s="46" t="s">
        <v>13607</v>
      </c>
      <c r="Q488" s="47">
        <v>45811</v>
      </c>
      <c r="R488" s="48" t="str">
        <f t="shared" si="7"/>
        <v>3659 WM+ HNI Xóm 8, Ninh Hiệp</v>
      </c>
      <c r="S488" s="48" t="str">
        <f>VLOOKUP(U488,Sheet1!$A:$B,2,0)</f>
        <v>WIN-002</v>
      </c>
      <c r="T488" s="43" t="s">
        <v>1378</v>
      </c>
      <c r="U488" s="43" t="s">
        <v>11033</v>
      </c>
      <c r="V488" s="43" t="s">
        <v>1379</v>
      </c>
    </row>
    <row r="489" spans="1:22" x14ac:dyDescent="0.25">
      <c r="A489" s="43" t="s">
        <v>8</v>
      </c>
      <c r="B489" s="43" t="s">
        <v>1433</v>
      </c>
      <c r="C489" s="43" t="s">
        <v>8338</v>
      </c>
      <c r="D489" s="43" t="s">
        <v>8355</v>
      </c>
      <c r="E489" s="43" t="s">
        <v>8340</v>
      </c>
      <c r="F489" s="44">
        <v>333174</v>
      </c>
      <c r="G489" s="43" t="s">
        <v>8341</v>
      </c>
      <c r="H489" s="45">
        <v>3</v>
      </c>
      <c r="I489" s="43" t="s">
        <v>8342</v>
      </c>
      <c r="J489" s="43" t="s">
        <v>8666</v>
      </c>
      <c r="K489" s="43" t="s">
        <v>10934</v>
      </c>
      <c r="L489" s="43" t="s">
        <v>10935</v>
      </c>
      <c r="M489" s="45">
        <v>111058</v>
      </c>
      <c r="N489" s="43" t="s">
        <v>1436</v>
      </c>
      <c r="O489" s="43" t="s">
        <v>11549</v>
      </c>
      <c r="P489" s="46" t="s">
        <v>13608</v>
      </c>
      <c r="Q489" s="47">
        <v>45811</v>
      </c>
      <c r="R489" s="48" t="str">
        <f t="shared" si="7"/>
        <v>4071 WM+ DNG 164 Kỳ Đồng</v>
      </c>
      <c r="S489" s="48" t="str">
        <f>VLOOKUP(U489,Sheet1!$A:$B,2,0)</f>
        <v>WIN-009</v>
      </c>
      <c r="T489" s="43" t="s">
        <v>1434</v>
      </c>
      <c r="U489" s="43" t="s">
        <v>11063</v>
      </c>
      <c r="V489" s="43" t="s">
        <v>1435</v>
      </c>
    </row>
    <row r="490" spans="1:22" x14ac:dyDescent="0.25">
      <c r="A490" s="43" t="s">
        <v>8</v>
      </c>
      <c r="B490" s="43" t="s">
        <v>1643</v>
      </c>
      <c r="C490" s="43" t="s">
        <v>8338</v>
      </c>
      <c r="D490" s="43" t="s">
        <v>8355</v>
      </c>
      <c r="E490" s="43" t="s">
        <v>8340</v>
      </c>
      <c r="F490" s="44">
        <v>1332696</v>
      </c>
      <c r="G490" s="43" t="s">
        <v>8341</v>
      </c>
      <c r="H490" s="45">
        <v>12</v>
      </c>
      <c r="I490" s="43" t="s">
        <v>8342</v>
      </c>
      <c r="J490" s="43" t="s">
        <v>8667</v>
      </c>
      <c r="K490" s="43" t="s">
        <v>10934</v>
      </c>
      <c r="L490" s="43" t="s">
        <v>10935</v>
      </c>
      <c r="M490" s="45">
        <v>111058</v>
      </c>
      <c r="N490" s="43" t="s">
        <v>1646</v>
      </c>
      <c r="O490" s="43" t="s">
        <v>11549</v>
      </c>
      <c r="P490" s="46" t="s">
        <v>13609</v>
      </c>
      <c r="Q490" s="47">
        <v>45811</v>
      </c>
      <c r="R490" s="48" t="str">
        <f t="shared" si="7"/>
        <v>5724 WM+ NDH 5 Phan Đình Phùng</v>
      </c>
      <c r="S490" s="48" t="str">
        <f>VLOOKUP(U490,Sheet1!$A:$B,2,0)</f>
        <v>WIN-064</v>
      </c>
      <c r="T490" s="43" t="s">
        <v>1644</v>
      </c>
      <c r="U490" s="43" t="s">
        <v>11272</v>
      </c>
      <c r="V490" s="43" t="s">
        <v>1645</v>
      </c>
    </row>
    <row r="491" spans="1:22" x14ac:dyDescent="0.25">
      <c r="A491" s="43" t="s">
        <v>8</v>
      </c>
      <c r="B491" s="43" t="s">
        <v>1517</v>
      </c>
      <c r="C491" s="43" t="s">
        <v>8338</v>
      </c>
      <c r="D491" s="43" t="s">
        <v>8365</v>
      </c>
      <c r="E491" s="43" t="s">
        <v>8340</v>
      </c>
      <c r="F491" s="44">
        <v>200728</v>
      </c>
      <c r="G491" s="43" t="s">
        <v>8341</v>
      </c>
      <c r="H491" s="45">
        <v>4</v>
      </c>
      <c r="I491" s="43" t="s">
        <v>8342</v>
      </c>
      <c r="J491" s="43" t="s">
        <v>8668</v>
      </c>
      <c r="K491" s="43" t="s">
        <v>10938</v>
      </c>
      <c r="L491" s="43" t="s">
        <v>10939</v>
      </c>
      <c r="M491" s="45">
        <v>50182</v>
      </c>
      <c r="N491" s="43" t="s">
        <v>1520</v>
      </c>
      <c r="O491" s="43" t="s">
        <v>11549</v>
      </c>
      <c r="P491" s="46" t="s">
        <v>12809</v>
      </c>
      <c r="Q491" s="47">
        <v>45811</v>
      </c>
      <c r="R491" s="48" t="str">
        <f t="shared" si="7"/>
        <v>4646 WM+ HPG 82 Trung Lăng</v>
      </c>
      <c r="S491" s="48" t="str">
        <f>VLOOKUP(U491,Sheet1!$A:$B,2,0)</f>
        <v>WIN-025</v>
      </c>
      <c r="T491" s="43" t="s">
        <v>1518</v>
      </c>
      <c r="U491" s="43" t="s">
        <v>11128</v>
      </c>
      <c r="V491" s="43" t="s">
        <v>1519</v>
      </c>
    </row>
    <row r="492" spans="1:22" x14ac:dyDescent="0.25">
      <c r="A492" s="43" t="s">
        <v>8</v>
      </c>
      <c r="B492" s="43" t="s">
        <v>1381</v>
      </c>
      <c r="C492" s="43" t="s">
        <v>8338</v>
      </c>
      <c r="D492" s="43" t="s">
        <v>8361</v>
      </c>
      <c r="E492" s="43" t="s">
        <v>8340</v>
      </c>
      <c r="F492" s="44">
        <v>92000</v>
      </c>
      <c r="G492" s="43" t="s">
        <v>8341</v>
      </c>
      <c r="H492" s="45">
        <v>2</v>
      </c>
      <c r="I492" s="43" t="s">
        <v>8342</v>
      </c>
      <c r="J492" s="43" t="s">
        <v>8669</v>
      </c>
      <c r="K492" s="43" t="s">
        <v>10983</v>
      </c>
      <c r="L492" s="43" t="s">
        <v>10984</v>
      </c>
      <c r="M492" s="45">
        <v>46000</v>
      </c>
      <c r="N492" s="43" t="s">
        <v>1382</v>
      </c>
      <c r="O492" s="43" t="s">
        <v>11549</v>
      </c>
      <c r="P492" s="46" t="s">
        <v>13610</v>
      </c>
      <c r="Q492" s="47">
        <v>45811</v>
      </c>
      <c r="R492" s="48" t="str">
        <f t="shared" si="7"/>
        <v>3659 WM+ HNI Xóm 8, Ninh Hiệp</v>
      </c>
      <c r="S492" s="48" t="str">
        <f>VLOOKUP(U492,Sheet1!$A:$B,2,0)</f>
        <v>WIN-002</v>
      </c>
      <c r="T492" s="43" t="s">
        <v>1378</v>
      </c>
      <c r="U492" s="43" t="s">
        <v>11033</v>
      </c>
      <c r="V492" s="43" t="s">
        <v>1379</v>
      </c>
    </row>
    <row r="493" spans="1:22" x14ac:dyDescent="0.25">
      <c r="A493" s="43" t="s">
        <v>8</v>
      </c>
      <c r="B493" s="43" t="s">
        <v>1257</v>
      </c>
      <c r="C493" s="43" t="s">
        <v>8338</v>
      </c>
      <c r="D493" s="43" t="s">
        <v>8352</v>
      </c>
      <c r="E493" s="43" t="s">
        <v>8340</v>
      </c>
      <c r="F493" s="44">
        <v>74250</v>
      </c>
      <c r="G493" s="43" t="s">
        <v>8341</v>
      </c>
      <c r="H493" s="45">
        <v>1</v>
      </c>
      <c r="I493" s="43" t="s">
        <v>8342</v>
      </c>
      <c r="J493" s="43" t="s">
        <v>8670</v>
      </c>
      <c r="K493" s="43" t="s">
        <v>10881</v>
      </c>
      <c r="L493" s="43" t="s">
        <v>10882</v>
      </c>
      <c r="M493" s="45">
        <v>74250</v>
      </c>
      <c r="N493" s="43" t="s">
        <v>1260</v>
      </c>
      <c r="O493" s="43" t="s">
        <v>11549</v>
      </c>
      <c r="P493" s="46" t="s">
        <v>11360</v>
      </c>
      <c r="Q493" s="47">
        <v>45811</v>
      </c>
      <c r="R493" s="48" t="str">
        <f t="shared" si="7"/>
        <v>2AND WM+ HTH Nam Thượng, Thạch Đài</v>
      </c>
      <c r="S493" s="48" t="str">
        <f>VLOOKUP(U493,Sheet1!$A:$B,2,0)</f>
        <v>WIN-004</v>
      </c>
      <c r="T493" s="43" t="s">
        <v>1258</v>
      </c>
      <c r="U493" s="43" t="s">
        <v>11043</v>
      </c>
      <c r="V493" s="43" t="s">
        <v>1259</v>
      </c>
    </row>
    <row r="494" spans="1:22" x14ac:dyDescent="0.25">
      <c r="A494" s="43" t="s">
        <v>8</v>
      </c>
      <c r="B494" s="43" t="s">
        <v>1261</v>
      </c>
      <c r="C494" s="43" t="s">
        <v>8338</v>
      </c>
      <c r="D494" s="43" t="s">
        <v>8410</v>
      </c>
      <c r="E494" s="43" t="s">
        <v>8340</v>
      </c>
      <c r="F494" s="44">
        <v>60213</v>
      </c>
      <c r="G494" s="43" t="s">
        <v>8341</v>
      </c>
      <c r="H494" s="45">
        <v>1</v>
      </c>
      <c r="I494" s="43" t="s">
        <v>8342</v>
      </c>
      <c r="J494" s="43" t="s">
        <v>8671</v>
      </c>
      <c r="K494" s="43" t="s">
        <v>10883</v>
      </c>
      <c r="L494" s="43" t="s">
        <v>10884</v>
      </c>
      <c r="M494" s="45">
        <v>60213</v>
      </c>
      <c r="N494" s="43" t="s">
        <v>1262</v>
      </c>
      <c r="O494" s="43" t="s">
        <v>11549</v>
      </c>
      <c r="P494" s="46" t="s">
        <v>13611</v>
      </c>
      <c r="Q494" s="47">
        <v>45811</v>
      </c>
      <c r="R494" s="48" t="str">
        <f t="shared" si="7"/>
        <v>2AND WM+ HTH Nam Thượng, Thạch Đài</v>
      </c>
      <c r="S494" s="48" t="str">
        <f>VLOOKUP(U494,Sheet1!$A:$B,2,0)</f>
        <v>WIN-004</v>
      </c>
      <c r="T494" s="43" t="s">
        <v>1258</v>
      </c>
      <c r="U494" s="43" t="s">
        <v>11043</v>
      </c>
      <c r="V494" s="43" t="s">
        <v>1259</v>
      </c>
    </row>
    <row r="495" spans="1:22" x14ac:dyDescent="0.25">
      <c r="A495" s="43" t="s">
        <v>8</v>
      </c>
      <c r="B495" s="43" t="s">
        <v>1263</v>
      </c>
      <c r="C495" s="43" t="s">
        <v>8338</v>
      </c>
      <c r="D495" s="43" t="s">
        <v>8365</v>
      </c>
      <c r="E495" s="43" t="s">
        <v>8340</v>
      </c>
      <c r="F495" s="44">
        <v>200728</v>
      </c>
      <c r="G495" s="43" t="s">
        <v>8341</v>
      </c>
      <c r="H495" s="45">
        <v>4</v>
      </c>
      <c r="I495" s="43" t="s">
        <v>8342</v>
      </c>
      <c r="J495" s="43" t="s">
        <v>8672</v>
      </c>
      <c r="K495" s="43" t="s">
        <v>10938</v>
      </c>
      <c r="L495" s="43" t="s">
        <v>10939</v>
      </c>
      <c r="M495" s="45">
        <v>50182</v>
      </c>
      <c r="N495" s="43" t="s">
        <v>1264</v>
      </c>
      <c r="O495" s="43" t="s">
        <v>11549</v>
      </c>
      <c r="P495" s="46" t="s">
        <v>13612</v>
      </c>
      <c r="Q495" s="47">
        <v>45811</v>
      </c>
      <c r="R495" s="48" t="str">
        <f t="shared" si="7"/>
        <v>2AND WM+ HTH Nam Thượng, Thạch Đài</v>
      </c>
      <c r="S495" s="48" t="str">
        <f>VLOOKUP(U495,Sheet1!$A:$B,2,0)</f>
        <v>WIN-004</v>
      </c>
      <c r="T495" s="43" t="s">
        <v>1258</v>
      </c>
      <c r="U495" s="43" t="s">
        <v>11043</v>
      </c>
      <c r="V495" s="43" t="s">
        <v>1259</v>
      </c>
    </row>
    <row r="496" spans="1:22" x14ac:dyDescent="0.25">
      <c r="A496" s="43" t="s">
        <v>8</v>
      </c>
      <c r="B496" s="43" t="s">
        <v>1263</v>
      </c>
      <c r="C496" s="43" t="s">
        <v>8351</v>
      </c>
      <c r="D496" s="43" t="s">
        <v>8361</v>
      </c>
      <c r="E496" s="43" t="s">
        <v>8340</v>
      </c>
      <c r="F496" s="44">
        <v>184000</v>
      </c>
      <c r="G496" s="43" t="s">
        <v>8341</v>
      </c>
      <c r="H496" s="45">
        <v>4</v>
      </c>
      <c r="I496" s="43" t="s">
        <v>8342</v>
      </c>
      <c r="J496" s="43" t="s">
        <v>8672</v>
      </c>
      <c r="K496" s="43" t="s">
        <v>10983</v>
      </c>
      <c r="L496" s="43" t="s">
        <v>10984</v>
      </c>
      <c r="M496" s="45">
        <v>46000</v>
      </c>
      <c r="N496" s="43" t="s">
        <v>1264</v>
      </c>
      <c r="O496" s="43" t="s">
        <v>11549</v>
      </c>
      <c r="P496" s="46" t="s">
        <v>13612</v>
      </c>
      <c r="Q496" s="47">
        <v>45811</v>
      </c>
      <c r="R496" s="48" t="str">
        <f t="shared" si="7"/>
        <v>2AND WM+ HTH Nam Thượng, Thạch Đài</v>
      </c>
      <c r="S496" s="48" t="str">
        <f>VLOOKUP(U496,Sheet1!$A:$B,2,0)</f>
        <v>WIN-004</v>
      </c>
      <c r="T496" s="43" t="s">
        <v>1258</v>
      </c>
      <c r="U496" s="43" t="s">
        <v>11043</v>
      </c>
      <c r="V496" s="43" t="s">
        <v>1259</v>
      </c>
    </row>
    <row r="497" spans="1:22" x14ac:dyDescent="0.25">
      <c r="A497" s="43" t="s">
        <v>8</v>
      </c>
      <c r="B497" s="43" t="s">
        <v>1463</v>
      </c>
      <c r="C497" s="43" t="s">
        <v>8338</v>
      </c>
      <c r="D497" s="43" t="s">
        <v>8361</v>
      </c>
      <c r="E497" s="43" t="s">
        <v>8340</v>
      </c>
      <c r="F497" s="44">
        <v>138000</v>
      </c>
      <c r="G497" s="43" t="s">
        <v>8341</v>
      </c>
      <c r="H497" s="45">
        <v>3</v>
      </c>
      <c r="I497" s="43" t="s">
        <v>8342</v>
      </c>
      <c r="J497" s="43" t="s">
        <v>8673</v>
      </c>
      <c r="K497" s="43" t="s">
        <v>10983</v>
      </c>
      <c r="L497" s="43" t="s">
        <v>10984</v>
      </c>
      <c r="M497" s="45">
        <v>46000</v>
      </c>
      <c r="N497" s="43" t="s">
        <v>1466</v>
      </c>
      <c r="O497" s="43" t="s">
        <v>11549</v>
      </c>
      <c r="P497" s="46" t="s">
        <v>13613</v>
      </c>
      <c r="Q497" s="47">
        <v>45811</v>
      </c>
      <c r="R497" s="48" t="str">
        <f t="shared" si="7"/>
        <v>4412 WM+ HCM 34 Chử Đồng Tử</v>
      </c>
      <c r="S497" s="48" t="str">
        <f>VLOOKUP(U497,Sheet1!$A:$B,2,0)</f>
        <v>WIN</v>
      </c>
      <c r="T497" s="43" t="s">
        <v>1464</v>
      </c>
      <c r="U497" s="43" t="s">
        <v>11213</v>
      </c>
      <c r="V497" s="43" t="s">
        <v>1465</v>
      </c>
    </row>
    <row r="498" spans="1:22" x14ac:dyDescent="0.25">
      <c r="A498" s="43" t="s">
        <v>8</v>
      </c>
      <c r="B498" s="43" t="s">
        <v>1463</v>
      </c>
      <c r="C498" s="43" t="s">
        <v>8351</v>
      </c>
      <c r="D498" s="43" t="s">
        <v>8352</v>
      </c>
      <c r="E498" s="43" t="s">
        <v>8340</v>
      </c>
      <c r="F498" s="44">
        <v>121770</v>
      </c>
      <c r="G498" s="43" t="s">
        <v>8341</v>
      </c>
      <c r="H498" s="45">
        <v>2</v>
      </c>
      <c r="I498" s="43" t="s">
        <v>8342</v>
      </c>
      <c r="J498" s="43" t="s">
        <v>8673</v>
      </c>
      <c r="K498" s="43" t="s">
        <v>10881</v>
      </c>
      <c r="L498" s="43" t="s">
        <v>10882</v>
      </c>
      <c r="M498" s="45">
        <v>60885</v>
      </c>
      <c r="N498" s="43" t="s">
        <v>1466</v>
      </c>
      <c r="O498" s="43" t="s">
        <v>11549</v>
      </c>
      <c r="P498" s="46" t="s">
        <v>13613</v>
      </c>
      <c r="Q498" s="47">
        <v>45811</v>
      </c>
      <c r="R498" s="48" t="str">
        <f t="shared" si="7"/>
        <v>4412 WM+ HCM 34 Chử Đồng Tử</v>
      </c>
      <c r="S498" s="48" t="str">
        <f>VLOOKUP(U498,Sheet1!$A:$B,2,0)</f>
        <v>WIN</v>
      </c>
      <c r="T498" s="43" t="s">
        <v>1464</v>
      </c>
      <c r="U498" s="43" t="s">
        <v>11213</v>
      </c>
      <c r="V498" s="43" t="s">
        <v>1465</v>
      </c>
    </row>
    <row r="499" spans="1:22" x14ac:dyDescent="0.25">
      <c r="A499" s="43" t="s">
        <v>8</v>
      </c>
      <c r="B499" s="43" t="s">
        <v>1463</v>
      </c>
      <c r="C499" s="43" t="s">
        <v>8364</v>
      </c>
      <c r="D499" s="43" t="s">
        <v>8368</v>
      </c>
      <c r="E499" s="43" t="s">
        <v>8340</v>
      </c>
      <c r="F499" s="44">
        <v>111190</v>
      </c>
      <c r="G499" s="43" t="s">
        <v>8341</v>
      </c>
      <c r="H499" s="45">
        <v>2</v>
      </c>
      <c r="I499" s="43" t="s">
        <v>8342</v>
      </c>
      <c r="J499" s="43" t="s">
        <v>8673</v>
      </c>
      <c r="K499" s="43" t="s">
        <v>11010</v>
      </c>
      <c r="L499" s="43" t="s">
        <v>11011</v>
      </c>
      <c r="M499" s="45">
        <v>55595</v>
      </c>
      <c r="N499" s="43" t="s">
        <v>1466</v>
      </c>
      <c r="O499" s="43" t="s">
        <v>11549</v>
      </c>
      <c r="P499" s="46" t="s">
        <v>13613</v>
      </c>
      <c r="Q499" s="47">
        <v>45811</v>
      </c>
      <c r="R499" s="48" t="str">
        <f t="shared" si="7"/>
        <v>4412 WM+ HCM 34 Chử Đồng Tử</v>
      </c>
      <c r="S499" s="48" t="str">
        <f>VLOOKUP(U499,Sheet1!$A:$B,2,0)</f>
        <v>WIN</v>
      </c>
      <c r="T499" s="43" t="s">
        <v>1464</v>
      </c>
      <c r="U499" s="43" t="s">
        <v>11213</v>
      </c>
      <c r="V499" s="43" t="s">
        <v>1465</v>
      </c>
    </row>
    <row r="500" spans="1:22" x14ac:dyDescent="0.25">
      <c r="A500" s="43" t="s">
        <v>8</v>
      </c>
      <c r="B500" s="43" t="s">
        <v>1463</v>
      </c>
      <c r="C500" s="43" t="s">
        <v>8367</v>
      </c>
      <c r="D500" s="43" t="s">
        <v>8339</v>
      </c>
      <c r="E500" s="43" t="s">
        <v>8340</v>
      </c>
      <c r="F500" s="44">
        <v>227040</v>
      </c>
      <c r="G500" s="43" t="s">
        <v>8341</v>
      </c>
      <c r="H500" s="45">
        <v>4</v>
      </c>
      <c r="I500" s="43" t="s">
        <v>8342</v>
      </c>
      <c r="J500" s="43" t="s">
        <v>8673</v>
      </c>
      <c r="K500" s="43" t="s">
        <v>10897</v>
      </c>
      <c r="L500" s="43" t="s">
        <v>10898</v>
      </c>
      <c r="M500" s="45">
        <v>56760</v>
      </c>
      <c r="N500" s="43" t="s">
        <v>1466</v>
      </c>
      <c r="O500" s="43" t="s">
        <v>11549</v>
      </c>
      <c r="P500" s="46" t="s">
        <v>13613</v>
      </c>
      <c r="Q500" s="47">
        <v>45811</v>
      </c>
      <c r="R500" s="48" t="str">
        <f t="shared" si="7"/>
        <v>4412 WM+ HCM 34 Chử Đồng Tử</v>
      </c>
      <c r="S500" s="48" t="str">
        <f>VLOOKUP(U500,Sheet1!$A:$B,2,0)</f>
        <v>WIN</v>
      </c>
      <c r="T500" s="43" t="s">
        <v>1464</v>
      </c>
      <c r="U500" s="43" t="s">
        <v>11213</v>
      </c>
      <c r="V500" s="43" t="s">
        <v>1465</v>
      </c>
    </row>
    <row r="501" spans="1:22" x14ac:dyDescent="0.25">
      <c r="A501" s="43" t="s">
        <v>8</v>
      </c>
      <c r="B501" s="43" t="s">
        <v>1463</v>
      </c>
      <c r="C501" s="43" t="s">
        <v>8451</v>
      </c>
      <c r="D501" s="43" t="s">
        <v>8365</v>
      </c>
      <c r="E501" s="43" t="s">
        <v>8340</v>
      </c>
      <c r="F501" s="44">
        <v>451638</v>
      </c>
      <c r="G501" s="43" t="s">
        <v>8341</v>
      </c>
      <c r="H501" s="45">
        <v>9</v>
      </c>
      <c r="I501" s="43" t="s">
        <v>8342</v>
      </c>
      <c r="J501" s="43" t="s">
        <v>8673</v>
      </c>
      <c r="K501" s="43" t="s">
        <v>10938</v>
      </c>
      <c r="L501" s="43" t="s">
        <v>10939</v>
      </c>
      <c r="M501" s="45">
        <v>50182</v>
      </c>
      <c r="N501" s="43" t="s">
        <v>1466</v>
      </c>
      <c r="O501" s="43" t="s">
        <v>11549</v>
      </c>
      <c r="P501" s="46" t="s">
        <v>13613</v>
      </c>
      <c r="Q501" s="47">
        <v>45811</v>
      </c>
      <c r="R501" s="48" t="str">
        <f t="shared" si="7"/>
        <v>4412 WM+ HCM 34 Chử Đồng Tử</v>
      </c>
      <c r="S501" s="48" t="str">
        <f>VLOOKUP(U501,Sheet1!$A:$B,2,0)</f>
        <v>WIN</v>
      </c>
      <c r="T501" s="43" t="s">
        <v>1464</v>
      </c>
      <c r="U501" s="43" t="s">
        <v>11213</v>
      </c>
      <c r="V501" s="43" t="s">
        <v>1465</v>
      </c>
    </row>
    <row r="502" spans="1:22" x14ac:dyDescent="0.25">
      <c r="A502" s="43" t="s">
        <v>8</v>
      </c>
      <c r="B502" s="43" t="s">
        <v>1463</v>
      </c>
      <c r="C502" s="43" t="s">
        <v>8517</v>
      </c>
      <c r="D502" s="43" t="s">
        <v>8355</v>
      </c>
      <c r="E502" s="43" t="s">
        <v>8340</v>
      </c>
      <c r="F502" s="44">
        <v>555290</v>
      </c>
      <c r="G502" s="43" t="s">
        <v>8341</v>
      </c>
      <c r="H502" s="45">
        <v>5</v>
      </c>
      <c r="I502" s="43" t="s">
        <v>8342</v>
      </c>
      <c r="J502" s="43" t="s">
        <v>8673</v>
      </c>
      <c r="K502" s="43" t="s">
        <v>10934</v>
      </c>
      <c r="L502" s="43" t="s">
        <v>10935</v>
      </c>
      <c r="M502" s="45">
        <v>111058</v>
      </c>
      <c r="N502" s="43" t="s">
        <v>1466</v>
      </c>
      <c r="O502" s="43" t="s">
        <v>11549</v>
      </c>
      <c r="P502" s="46" t="s">
        <v>13613</v>
      </c>
      <c r="Q502" s="47">
        <v>45811</v>
      </c>
      <c r="R502" s="48" t="str">
        <f t="shared" si="7"/>
        <v>4412 WM+ HCM 34 Chử Đồng Tử</v>
      </c>
      <c r="S502" s="48" t="str">
        <f>VLOOKUP(U502,Sheet1!$A:$B,2,0)</f>
        <v>WIN</v>
      </c>
      <c r="T502" s="43" t="s">
        <v>1464</v>
      </c>
      <c r="U502" s="43" t="s">
        <v>11213</v>
      </c>
      <c r="V502" s="43" t="s">
        <v>1465</v>
      </c>
    </row>
    <row r="503" spans="1:22" x14ac:dyDescent="0.25">
      <c r="A503" s="43" t="s">
        <v>8</v>
      </c>
      <c r="B503" s="43" t="s">
        <v>1241</v>
      </c>
      <c r="C503" s="43" t="s">
        <v>8338</v>
      </c>
      <c r="D503" s="43" t="s">
        <v>8352</v>
      </c>
      <c r="E503" s="43" t="s">
        <v>8340</v>
      </c>
      <c r="F503" s="44">
        <v>222750</v>
      </c>
      <c r="G503" s="43" t="s">
        <v>8341</v>
      </c>
      <c r="H503" s="45">
        <v>3</v>
      </c>
      <c r="I503" s="43" t="s">
        <v>8342</v>
      </c>
      <c r="J503" s="43" t="s">
        <v>8674</v>
      </c>
      <c r="K503" s="43" t="s">
        <v>10881</v>
      </c>
      <c r="L503" s="43" t="s">
        <v>10882</v>
      </c>
      <c r="M503" s="45">
        <v>74250</v>
      </c>
      <c r="N503" s="43" t="s">
        <v>1244</v>
      </c>
      <c r="O503" s="43" t="s">
        <v>11549</v>
      </c>
      <c r="P503" s="46" t="s">
        <v>13614</v>
      </c>
      <c r="Q503" s="47">
        <v>45811</v>
      </c>
      <c r="R503" s="48" t="str">
        <f t="shared" si="7"/>
        <v>2AHI WM+ DNG TĐS 218&amp;312, TBĐ 40, Q</v>
      </c>
      <c r="S503" s="48" t="str">
        <f>VLOOKUP(U503,Sheet1!$A:$B,2,0)</f>
        <v>WIN-009</v>
      </c>
      <c r="T503" s="43" t="s">
        <v>1242</v>
      </c>
      <c r="U503" s="43" t="s">
        <v>11063</v>
      </c>
      <c r="V503" s="43" t="s">
        <v>1243</v>
      </c>
    </row>
    <row r="504" spans="1:22" x14ac:dyDescent="0.25">
      <c r="A504" s="43" t="s">
        <v>8</v>
      </c>
      <c r="B504" s="43" t="s">
        <v>1241</v>
      </c>
      <c r="C504" s="43" t="s">
        <v>8351</v>
      </c>
      <c r="D504" s="43" t="s">
        <v>8346</v>
      </c>
      <c r="E504" s="43" t="s">
        <v>8340</v>
      </c>
      <c r="F504" s="44">
        <v>49500</v>
      </c>
      <c r="G504" s="43" t="s">
        <v>8341</v>
      </c>
      <c r="H504" s="45">
        <v>1</v>
      </c>
      <c r="I504" s="43" t="s">
        <v>8342</v>
      </c>
      <c r="J504" s="43" t="s">
        <v>8674</v>
      </c>
      <c r="K504" s="43" t="s">
        <v>10927</v>
      </c>
      <c r="L504" s="43" t="s">
        <v>10928</v>
      </c>
      <c r="M504" s="45">
        <v>49500</v>
      </c>
      <c r="N504" s="43" t="s">
        <v>1244</v>
      </c>
      <c r="O504" s="43" t="s">
        <v>11549</v>
      </c>
      <c r="P504" s="46" t="s">
        <v>13614</v>
      </c>
      <c r="Q504" s="47">
        <v>45811</v>
      </c>
      <c r="R504" s="48" t="str">
        <f t="shared" si="7"/>
        <v>2AHI WM+ DNG TĐS 218&amp;312, TBĐ 40, Q</v>
      </c>
      <c r="S504" s="48" t="str">
        <f>VLOOKUP(U504,Sheet1!$A:$B,2,0)</f>
        <v>WIN-009</v>
      </c>
      <c r="T504" s="43" t="s">
        <v>1242</v>
      </c>
      <c r="U504" s="43" t="s">
        <v>11063</v>
      </c>
      <c r="V504" s="43" t="s">
        <v>1243</v>
      </c>
    </row>
    <row r="505" spans="1:22" x14ac:dyDescent="0.25">
      <c r="A505" s="43" t="s">
        <v>8</v>
      </c>
      <c r="B505" s="43" t="s">
        <v>1117</v>
      </c>
      <c r="C505" s="43" t="s">
        <v>8338</v>
      </c>
      <c r="D505" s="43" t="s">
        <v>8355</v>
      </c>
      <c r="E505" s="43" t="s">
        <v>8340</v>
      </c>
      <c r="F505" s="44">
        <v>111058</v>
      </c>
      <c r="G505" s="43" t="s">
        <v>8341</v>
      </c>
      <c r="H505" s="45">
        <v>1</v>
      </c>
      <c r="I505" s="43" t="s">
        <v>8342</v>
      </c>
      <c r="J505" s="43" t="s">
        <v>8675</v>
      </c>
      <c r="K505" s="43" t="s">
        <v>10934</v>
      </c>
      <c r="L505" s="43" t="s">
        <v>10935</v>
      </c>
      <c r="M505" s="45">
        <v>111058</v>
      </c>
      <c r="N505" s="43" t="s">
        <v>1120</v>
      </c>
      <c r="O505" s="43" t="s">
        <v>11549</v>
      </c>
      <c r="P505" s="46" t="s">
        <v>13615</v>
      </c>
      <c r="Q505" s="47">
        <v>45811</v>
      </c>
      <c r="R505" s="48" t="str">
        <f t="shared" si="7"/>
        <v>2035 WM+ HCM 323-325 Bùi Hữu Nghĩa</v>
      </c>
      <c r="S505" s="48" t="str">
        <f>VLOOKUP(U505,Sheet1!$A:$B,2,0)</f>
        <v>WIN</v>
      </c>
      <c r="T505" s="43" t="s">
        <v>1118</v>
      </c>
      <c r="U505" s="43" t="s">
        <v>11213</v>
      </c>
      <c r="V505" s="43" t="s">
        <v>1119</v>
      </c>
    </row>
    <row r="506" spans="1:22" x14ac:dyDescent="0.25">
      <c r="A506" s="43" t="s">
        <v>8</v>
      </c>
      <c r="B506" s="43" t="s">
        <v>1117</v>
      </c>
      <c r="C506" s="43" t="s">
        <v>8351</v>
      </c>
      <c r="D506" s="43" t="s">
        <v>8346</v>
      </c>
      <c r="E506" s="43" t="s">
        <v>8340</v>
      </c>
      <c r="F506" s="44">
        <v>49500</v>
      </c>
      <c r="G506" s="43" t="s">
        <v>8341</v>
      </c>
      <c r="H506" s="45">
        <v>1</v>
      </c>
      <c r="I506" s="43" t="s">
        <v>8342</v>
      </c>
      <c r="J506" s="43" t="s">
        <v>8675</v>
      </c>
      <c r="K506" s="43" t="s">
        <v>10927</v>
      </c>
      <c r="L506" s="43" t="s">
        <v>10928</v>
      </c>
      <c r="M506" s="45">
        <v>49500</v>
      </c>
      <c r="N506" s="43" t="s">
        <v>1120</v>
      </c>
      <c r="O506" s="43" t="s">
        <v>11549</v>
      </c>
      <c r="P506" s="46" t="s">
        <v>13615</v>
      </c>
      <c r="Q506" s="47">
        <v>45811</v>
      </c>
      <c r="R506" s="48" t="str">
        <f t="shared" si="7"/>
        <v>2035 WM+ HCM 323-325 Bùi Hữu Nghĩa</v>
      </c>
      <c r="S506" s="48" t="str">
        <f>VLOOKUP(U506,Sheet1!$A:$B,2,0)</f>
        <v>WIN</v>
      </c>
      <c r="T506" s="43" t="s">
        <v>1118</v>
      </c>
      <c r="U506" s="43" t="s">
        <v>11213</v>
      </c>
      <c r="V506" s="43" t="s">
        <v>1119</v>
      </c>
    </row>
    <row r="507" spans="1:22" x14ac:dyDescent="0.25">
      <c r="A507" s="43" t="s">
        <v>8</v>
      </c>
      <c r="B507" s="43" t="s">
        <v>1117</v>
      </c>
      <c r="C507" s="43" t="s">
        <v>8364</v>
      </c>
      <c r="D507" s="43" t="s">
        <v>8339</v>
      </c>
      <c r="E507" s="43" t="s">
        <v>8340</v>
      </c>
      <c r="F507" s="44">
        <v>170280</v>
      </c>
      <c r="G507" s="43" t="s">
        <v>8341</v>
      </c>
      <c r="H507" s="45">
        <v>3</v>
      </c>
      <c r="I507" s="43" t="s">
        <v>8342</v>
      </c>
      <c r="J507" s="43" t="s">
        <v>8675</v>
      </c>
      <c r="K507" s="43" t="s">
        <v>10897</v>
      </c>
      <c r="L507" s="43" t="s">
        <v>10898</v>
      </c>
      <c r="M507" s="45">
        <v>56760</v>
      </c>
      <c r="N507" s="43" t="s">
        <v>1120</v>
      </c>
      <c r="O507" s="43" t="s">
        <v>11549</v>
      </c>
      <c r="P507" s="46" t="s">
        <v>13615</v>
      </c>
      <c r="Q507" s="47">
        <v>45811</v>
      </c>
      <c r="R507" s="48" t="str">
        <f t="shared" si="7"/>
        <v>2035 WM+ HCM 323-325 Bùi Hữu Nghĩa</v>
      </c>
      <c r="S507" s="48" t="str">
        <f>VLOOKUP(U507,Sheet1!$A:$B,2,0)</f>
        <v>WIN</v>
      </c>
      <c r="T507" s="43" t="s">
        <v>1118</v>
      </c>
      <c r="U507" s="43" t="s">
        <v>11213</v>
      </c>
      <c r="V507" s="43" t="s">
        <v>1119</v>
      </c>
    </row>
    <row r="508" spans="1:22" x14ac:dyDescent="0.25">
      <c r="A508" s="43" t="s">
        <v>8</v>
      </c>
      <c r="B508" s="43" t="s">
        <v>1117</v>
      </c>
      <c r="C508" s="43" t="s">
        <v>8367</v>
      </c>
      <c r="D508" s="43" t="s">
        <v>8358</v>
      </c>
      <c r="E508" s="43" t="s">
        <v>8340</v>
      </c>
      <c r="F508" s="44">
        <v>334818</v>
      </c>
      <c r="G508" s="43" t="s">
        <v>8341</v>
      </c>
      <c r="H508" s="45">
        <v>3</v>
      </c>
      <c r="I508" s="43" t="s">
        <v>8342</v>
      </c>
      <c r="J508" s="43" t="s">
        <v>8675</v>
      </c>
      <c r="K508" s="43" t="s">
        <v>10922</v>
      </c>
      <c r="L508" s="43" t="s">
        <v>10923</v>
      </c>
      <c r="M508" s="45">
        <v>111606</v>
      </c>
      <c r="N508" s="43" t="s">
        <v>1120</v>
      </c>
      <c r="O508" s="43" t="s">
        <v>11549</v>
      </c>
      <c r="P508" s="46" t="s">
        <v>13615</v>
      </c>
      <c r="Q508" s="47">
        <v>45811</v>
      </c>
      <c r="R508" s="48" t="str">
        <f t="shared" si="7"/>
        <v>2035 WM+ HCM 323-325 Bùi Hữu Nghĩa</v>
      </c>
      <c r="S508" s="48" t="str">
        <f>VLOOKUP(U508,Sheet1!$A:$B,2,0)</f>
        <v>WIN</v>
      </c>
      <c r="T508" s="43" t="s">
        <v>1118</v>
      </c>
      <c r="U508" s="43" t="s">
        <v>11213</v>
      </c>
      <c r="V508" s="43" t="s">
        <v>1119</v>
      </c>
    </row>
    <row r="509" spans="1:22" x14ac:dyDescent="0.25">
      <c r="A509" s="43" t="s">
        <v>8</v>
      </c>
      <c r="B509" s="43" t="s">
        <v>1117</v>
      </c>
      <c r="C509" s="43" t="s">
        <v>8451</v>
      </c>
      <c r="D509" s="43" t="s">
        <v>8361</v>
      </c>
      <c r="E509" s="43" t="s">
        <v>8340</v>
      </c>
      <c r="F509" s="44">
        <v>138000</v>
      </c>
      <c r="G509" s="43" t="s">
        <v>8341</v>
      </c>
      <c r="H509" s="45">
        <v>3</v>
      </c>
      <c r="I509" s="43" t="s">
        <v>8342</v>
      </c>
      <c r="J509" s="43" t="s">
        <v>8675</v>
      </c>
      <c r="K509" s="43" t="s">
        <v>10983</v>
      </c>
      <c r="L509" s="43" t="s">
        <v>10984</v>
      </c>
      <c r="M509" s="45">
        <v>46000</v>
      </c>
      <c r="N509" s="43" t="s">
        <v>1120</v>
      </c>
      <c r="O509" s="43" t="s">
        <v>11549</v>
      </c>
      <c r="P509" s="46" t="s">
        <v>13615</v>
      </c>
      <c r="Q509" s="47">
        <v>45811</v>
      </c>
      <c r="R509" s="48" t="str">
        <f t="shared" si="7"/>
        <v>2035 WM+ HCM 323-325 Bùi Hữu Nghĩa</v>
      </c>
      <c r="S509" s="48" t="str">
        <f>VLOOKUP(U509,Sheet1!$A:$B,2,0)</f>
        <v>WIN</v>
      </c>
      <c r="T509" s="43" t="s">
        <v>1118</v>
      </c>
      <c r="U509" s="43" t="s">
        <v>11213</v>
      </c>
      <c r="V509" s="43" t="s">
        <v>1119</v>
      </c>
    </row>
    <row r="510" spans="1:22" x14ac:dyDescent="0.25">
      <c r="A510" s="43" t="s">
        <v>8</v>
      </c>
      <c r="B510" s="43" t="s">
        <v>1275</v>
      </c>
      <c r="C510" s="43" t="s">
        <v>8338</v>
      </c>
      <c r="D510" s="43" t="s">
        <v>8371</v>
      </c>
      <c r="E510" s="43" t="s">
        <v>8340</v>
      </c>
      <c r="F510" s="44">
        <v>453600</v>
      </c>
      <c r="G510" s="43" t="s">
        <v>8341</v>
      </c>
      <c r="H510" s="45">
        <v>9</v>
      </c>
      <c r="I510" s="43" t="s">
        <v>8342</v>
      </c>
      <c r="J510" s="43" t="s">
        <v>8676</v>
      </c>
      <c r="K510" s="43" t="s">
        <v>10936</v>
      </c>
      <c r="L510" s="43" t="s">
        <v>10937</v>
      </c>
      <c r="M510" s="45">
        <v>50400</v>
      </c>
      <c r="N510" s="43" t="s">
        <v>1278</v>
      </c>
      <c r="O510" s="43" t="s">
        <v>11549</v>
      </c>
      <c r="P510" s="46" t="s">
        <v>11668</v>
      </c>
      <c r="Q510" s="47">
        <v>45811</v>
      </c>
      <c r="R510" s="48" t="str">
        <f t="shared" si="7"/>
        <v>2APF WM+ BDH TĐ 203,TBĐ 89,QL 1A,Ch</v>
      </c>
      <c r="S510" s="48" t="str">
        <f>VLOOKUP(U510,Sheet1!$A:$B,2,0)</f>
        <v>WIN-071</v>
      </c>
      <c r="T510" s="43" t="s">
        <v>1276</v>
      </c>
      <c r="U510" s="43" t="s">
        <v>11297</v>
      </c>
      <c r="V510" s="43" t="s">
        <v>1277</v>
      </c>
    </row>
    <row r="511" spans="1:22" x14ac:dyDescent="0.25">
      <c r="A511" s="43" t="s">
        <v>8</v>
      </c>
      <c r="B511" s="43" t="s">
        <v>1275</v>
      </c>
      <c r="C511" s="43" t="s">
        <v>8351</v>
      </c>
      <c r="D511" s="43" t="s">
        <v>8365</v>
      </c>
      <c r="E511" s="43" t="s">
        <v>8340</v>
      </c>
      <c r="F511" s="44">
        <v>351274</v>
      </c>
      <c r="G511" s="43" t="s">
        <v>8341</v>
      </c>
      <c r="H511" s="45">
        <v>7</v>
      </c>
      <c r="I511" s="43" t="s">
        <v>8342</v>
      </c>
      <c r="J511" s="43" t="s">
        <v>8676</v>
      </c>
      <c r="K511" s="43" t="s">
        <v>10938</v>
      </c>
      <c r="L511" s="43" t="s">
        <v>10939</v>
      </c>
      <c r="M511" s="45">
        <v>50182</v>
      </c>
      <c r="N511" s="43" t="s">
        <v>1278</v>
      </c>
      <c r="O511" s="43" t="s">
        <v>11549</v>
      </c>
      <c r="P511" s="46" t="s">
        <v>11668</v>
      </c>
      <c r="Q511" s="47">
        <v>45811</v>
      </c>
      <c r="R511" s="48" t="str">
        <f t="shared" si="7"/>
        <v>2APF WM+ BDH TĐ 203,TBĐ 89,QL 1A,Ch</v>
      </c>
      <c r="S511" s="48" t="str">
        <f>VLOOKUP(U511,Sheet1!$A:$B,2,0)</f>
        <v>WIN-071</v>
      </c>
      <c r="T511" s="43" t="s">
        <v>1276</v>
      </c>
      <c r="U511" s="43" t="s">
        <v>11297</v>
      </c>
      <c r="V511" s="43" t="s">
        <v>1277</v>
      </c>
    </row>
    <row r="512" spans="1:22" x14ac:dyDescent="0.25">
      <c r="A512" s="43" t="s">
        <v>8</v>
      </c>
      <c r="B512" s="43" t="s">
        <v>1599</v>
      </c>
      <c r="C512" s="43" t="s">
        <v>8338</v>
      </c>
      <c r="D512" s="43" t="s">
        <v>8339</v>
      </c>
      <c r="E512" s="43" t="s">
        <v>8340</v>
      </c>
      <c r="F512" s="44">
        <v>56760</v>
      </c>
      <c r="G512" s="43" t="s">
        <v>8341</v>
      </c>
      <c r="H512" s="45">
        <v>1</v>
      </c>
      <c r="I512" s="43" t="s">
        <v>8342</v>
      </c>
      <c r="J512" s="43" t="s">
        <v>8677</v>
      </c>
      <c r="K512" s="43" t="s">
        <v>10897</v>
      </c>
      <c r="L512" s="43" t="s">
        <v>10898</v>
      </c>
      <c r="M512" s="45">
        <v>56760</v>
      </c>
      <c r="N512" s="43" t="s">
        <v>1602</v>
      </c>
      <c r="O512" s="43" t="s">
        <v>11549</v>
      </c>
      <c r="P512" s="46" t="s">
        <v>13616</v>
      </c>
      <c r="Q512" s="47">
        <v>45811</v>
      </c>
      <c r="R512" s="48" t="str">
        <f t="shared" si="7"/>
        <v>5555 WIN HNI CT2B Nghĩa Đô</v>
      </c>
      <c r="S512" s="48" t="str">
        <f>VLOOKUP(U512,Sheet1!$A:$B,2,0)</f>
        <v>WIN-002</v>
      </c>
      <c r="T512" s="43" t="s">
        <v>1600</v>
      </c>
      <c r="U512" s="43" t="s">
        <v>11033</v>
      </c>
      <c r="V512" s="43" t="s">
        <v>1601</v>
      </c>
    </row>
    <row r="513" spans="1:22" x14ac:dyDescent="0.25">
      <c r="A513" s="43" t="s">
        <v>8</v>
      </c>
      <c r="B513" s="43" t="s">
        <v>1499</v>
      </c>
      <c r="C513" s="43" t="s">
        <v>8338</v>
      </c>
      <c r="D513" s="43" t="s">
        <v>8361</v>
      </c>
      <c r="E513" s="43" t="s">
        <v>8340</v>
      </c>
      <c r="F513" s="44">
        <v>92000</v>
      </c>
      <c r="G513" s="43" t="s">
        <v>8341</v>
      </c>
      <c r="H513" s="45">
        <v>2</v>
      </c>
      <c r="I513" s="43" t="s">
        <v>8342</v>
      </c>
      <c r="J513" s="43" t="s">
        <v>8678</v>
      </c>
      <c r="K513" s="43" t="s">
        <v>10983</v>
      </c>
      <c r="L513" s="43" t="s">
        <v>10984</v>
      </c>
      <c r="M513" s="45">
        <v>46000</v>
      </c>
      <c r="N513" s="43" t="s">
        <v>1502</v>
      </c>
      <c r="O513" s="43" t="s">
        <v>11549</v>
      </c>
      <c r="P513" s="46" t="s">
        <v>13617</v>
      </c>
      <c r="Q513" s="47">
        <v>45811</v>
      </c>
      <c r="R513" s="48" t="str">
        <f t="shared" si="7"/>
        <v>4535 WM+ HNI 120 Phố Mã</v>
      </c>
      <c r="S513" s="48" t="str">
        <f>VLOOKUP(U513,Sheet1!$A:$B,2,0)</f>
        <v>WIN-002</v>
      </c>
      <c r="T513" s="43" t="s">
        <v>1500</v>
      </c>
      <c r="U513" s="43" t="s">
        <v>11033</v>
      </c>
      <c r="V513" s="43" t="s">
        <v>1501</v>
      </c>
    </row>
    <row r="514" spans="1:22" x14ac:dyDescent="0.25">
      <c r="A514" s="43" t="s">
        <v>8</v>
      </c>
      <c r="B514" s="43" t="s">
        <v>1487</v>
      </c>
      <c r="C514" s="43" t="s">
        <v>8338</v>
      </c>
      <c r="D514" s="43" t="s">
        <v>8355</v>
      </c>
      <c r="E514" s="43" t="s">
        <v>8340</v>
      </c>
      <c r="F514" s="44">
        <v>111058</v>
      </c>
      <c r="G514" s="43" t="s">
        <v>8341</v>
      </c>
      <c r="H514" s="45">
        <v>1</v>
      </c>
      <c r="I514" s="43" t="s">
        <v>8342</v>
      </c>
      <c r="J514" s="43" t="s">
        <v>8679</v>
      </c>
      <c r="K514" s="43" t="s">
        <v>10934</v>
      </c>
      <c r="L514" s="43" t="s">
        <v>10935</v>
      </c>
      <c r="M514" s="45">
        <v>111058</v>
      </c>
      <c r="N514" s="43" t="s">
        <v>1490</v>
      </c>
      <c r="O514" s="43" t="s">
        <v>11549</v>
      </c>
      <c r="P514" s="46" t="s">
        <v>13618</v>
      </c>
      <c r="Q514" s="47">
        <v>45811</v>
      </c>
      <c r="R514" s="48" t="str">
        <f t="shared" si="7"/>
        <v>4488 WM+ DNG 245-247 Lê Thanh Nghị</v>
      </c>
      <c r="S514" s="48" t="str">
        <f>VLOOKUP(U514,Sheet1!$A:$B,2,0)</f>
        <v>WIN-009</v>
      </c>
      <c r="T514" s="43" t="s">
        <v>1488</v>
      </c>
      <c r="U514" s="43" t="s">
        <v>11063</v>
      </c>
      <c r="V514" s="43" t="s">
        <v>1489</v>
      </c>
    </row>
    <row r="515" spans="1:22" x14ac:dyDescent="0.25">
      <c r="A515" s="43" t="s">
        <v>8</v>
      </c>
      <c r="B515" s="43" t="s">
        <v>1487</v>
      </c>
      <c r="C515" s="43" t="s">
        <v>8351</v>
      </c>
      <c r="D515" s="43" t="s">
        <v>8361</v>
      </c>
      <c r="E515" s="43" t="s">
        <v>8340</v>
      </c>
      <c r="F515" s="44">
        <v>46000</v>
      </c>
      <c r="G515" s="43" t="s">
        <v>8341</v>
      </c>
      <c r="H515" s="45">
        <v>1</v>
      </c>
      <c r="I515" s="43" t="s">
        <v>8342</v>
      </c>
      <c r="J515" s="43" t="s">
        <v>8679</v>
      </c>
      <c r="K515" s="43" t="s">
        <v>10983</v>
      </c>
      <c r="L515" s="43" t="s">
        <v>10984</v>
      </c>
      <c r="M515" s="45">
        <v>46000</v>
      </c>
      <c r="N515" s="43" t="s">
        <v>1490</v>
      </c>
      <c r="O515" s="43" t="s">
        <v>11549</v>
      </c>
      <c r="P515" s="46" t="s">
        <v>13618</v>
      </c>
      <c r="Q515" s="47">
        <v>45811</v>
      </c>
      <c r="R515" s="48" t="str">
        <f t="shared" si="7"/>
        <v>4488 WM+ DNG 245-247 Lê Thanh Nghị</v>
      </c>
      <c r="S515" s="48" t="str">
        <f>VLOOKUP(U515,Sheet1!$A:$B,2,0)</f>
        <v>WIN-009</v>
      </c>
      <c r="T515" s="43" t="s">
        <v>1488</v>
      </c>
      <c r="U515" s="43" t="s">
        <v>11063</v>
      </c>
      <c r="V515" s="43" t="s">
        <v>1489</v>
      </c>
    </row>
    <row r="516" spans="1:22" x14ac:dyDescent="0.25">
      <c r="A516" s="43" t="s">
        <v>8</v>
      </c>
      <c r="B516" s="43" t="s">
        <v>1077</v>
      </c>
      <c r="C516" s="43" t="s">
        <v>8338</v>
      </c>
      <c r="D516" s="43" t="s">
        <v>8371</v>
      </c>
      <c r="E516" s="43" t="s">
        <v>8340</v>
      </c>
      <c r="F516" s="44">
        <v>151200</v>
      </c>
      <c r="G516" s="43" t="s">
        <v>8341</v>
      </c>
      <c r="H516" s="45">
        <v>3</v>
      </c>
      <c r="I516" s="43" t="s">
        <v>8342</v>
      </c>
      <c r="J516" s="43" t="s">
        <v>8680</v>
      </c>
      <c r="K516" s="43" t="s">
        <v>10936</v>
      </c>
      <c r="L516" s="43" t="s">
        <v>10937</v>
      </c>
      <c r="M516" s="45">
        <v>50400</v>
      </c>
      <c r="N516" s="43" t="s">
        <v>1080</v>
      </c>
      <c r="O516" s="43" t="s">
        <v>11549</v>
      </c>
      <c r="P516" s="46" t="s">
        <v>13619</v>
      </c>
      <c r="Q516" s="47">
        <v>45811</v>
      </c>
      <c r="R516" s="48" t="str">
        <f t="shared" ref="R516:R579" si="8">T516&amp;" "&amp;V516</f>
        <v>1518 WM BDG Mỹ Phước 1</v>
      </c>
      <c r="S516" s="48" t="str">
        <f>VLOOKUP(U516,Sheet1!$A:$B,2,0)</f>
        <v>WIN-024</v>
      </c>
      <c r="T516" s="43" t="s">
        <v>1078</v>
      </c>
      <c r="U516" s="43" t="s">
        <v>11123</v>
      </c>
      <c r="V516" s="43" t="s">
        <v>1079</v>
      </c>
    </row>
    <row r="517" spans="1:22" x14ac:dyDescent="0.25">
      <c r="A517" s="43" t="s">
        <v>8</v>
      </c>
      <c r="B517" s="43" t="s">
        <v>1537</v>
      </c>
      <c r="C517" s="43" t="s">
        <v>8338</v>
      </c>
      <c r="D517" s="43" t="s">
        <v>8339</v>
      </c>
      <c r="E517" s="43" t="s">
        <v>8340</v>
      </c>
      <c r="F517" s="44">
        <v>113520</v>
      </c>
      <c r="G517" s="43" t="s">
        <v>8341</v>
      </c>
      <c r="H517" s="45">
        <v>2</v>
      </c>
      <c r="I517" s="43" t="s">
        <v>8342</v>
      </c>
      <c r="J517" s="43" t="s">
        <v>8681</v>
      </c>
      <c r="K517" s="43" t="s">
        <v>10897</v>
      </c>
      <c r="L517" s="43" t="s">
        <v>10898</v>
      </c>
      <c r="M517" s="45">
        <v>56760</v>
      </c>
      <c r="N517" s="43" t="s">
        <v>1540</v>
      </c>
      <c r="O517" s="43" t="s">
        <v>11549</v>
      </c>
      <c r="P517" s="46" t="s">
        <v>12162</v>
      </c>
      <c r="Q517" s="47">
        <v>45811</v>
      </c>
      <c r="R517" s="48" t="str">
        <f t="shared" si="8"/>
        <v>4834 WM+ NDH 114 Đặng Xuân Bảng</v>
      </c>
      <c r="S517" s="48" t="str">
        <f>VLOOKUP(U517,Sheet1!$A:$B,2,0)</f>
        <v>WIN-064</v>
      </c>
      <c r="T517" s="43" t="s">
        <v>1538</v>
      </c>
      <c r="U517" s="43" t="s">
        <v>11272</v>
      </c>
      <c r="V517" s="43" t="s">
        <v>1539</v>
      </c>
    </row>
    <row r="518" spans="1:22" x14ac:dyDescent="0.25">
      <c r="A518" s="43" t="s">
        <v>8</v>
      </c>
      <c r="B518" s="43" t="s">
        <v>1537</v>
      </c>
      <c r="C518" s="43" t="s">
        <v>8351</v>
      </c>
      <c r="D518" s="43" t="s">
        <v>8352</v>
      </c>
      <c r="E518" s="43" t="s">
        <v>8340</v>
      </c>
      <c r="F518" s="44">
        <v>60885</v>
      </c>
      <c r="G518" s="43" t="s">
        <v>8341</v>
      </c>
      <c r="H518" s="45">
        <v>1</v>
      </c>
      <c r="I518" s="43" t="s">
        <v>8342</v>
      </c>
      <c r="J518" s="43" t="s">
        <v>8681</v>
      </c>
      <c r="K518" s="43" t="s">
        <v>10881</v>
      </c>
      <c r="L518" s="43" t="s">
        <v>10882</v>
      </c>
      <c r="M518" s="45">
        <v>60885</v>
      </c>
      <c r="N518" s="43" t="s">
        <v>1540</v>
      </c>
      <c r="O518" s="43" t="s">
        <v>11549</v>
      </c>
      <c r="P518" s="46" t="s">
        <v>12162</v>
      </c>
      <c r="Q518" s="47">
        <v>45811</v>
      </c>
      <c r="R518" s="48" t="str">
        <f t="shared" si="8"/>
        <v>4834 WM+ NDH 114 Đặng Xuân Bảng</v>
      </c>
      <c r="S518" s="48" t="str">
        <f>VLOOKUP(U518,Sheet1!$A:$B,2,0)</f>
        <v>WIN-064</v>
      </c>
      <c r="T518" s="43" t="s">
        <v>1538</v>
      </c>
      <c r="U518" s="43" t="s">
        <v>11272</v>
      </c>
      <c r="V518" s="43" t="s">
        <v>1539</v>
      </c>
    </row>
    <row r="519" spans="1:22" x14ac:dyDescent="0.25">
      <c r="A519" s="43" t="s">
        <v>8</v>
      </c>
      <c r="B519" s="43" t="s">
        <v>1689</v>
      </c>
      <c r="C519" s="43" t="s">
        <v>8338</v>
      </c>
      <c r="D519" s="43" t="s">
        <v>8352</v>
      </c>
      <c r="E519" s="43" t="s">
        <v>8340</v>
      </c>
      <c r="F519" s="44">
        <v>371250</v>
      </c>
      <c r="G519" s="43" t="s">
        <v>8341</v>
      </c>
      <c r="H519" s="45">
        <v>5</v>
      </c>
      <c r="I519" s="43" t="s">
        <v>8342</v>
      </c>
      <c r="J519" s="43" t="s">
        <v>8682</v>
      </c>
      <c r="K519" s="43" t="s">
        <v>10881</v>
      </c>
      <c r="L519" s="43" t="s">
        <v>10882</v>
      </c>
      <c r="M519" s="45">
        <v>74250</v>
      </c>
      <c r="N519" s="43" t="s">
        <v>1692</v>
      </c>
      <c r="O519" s="43" t="s">
        <v>11549</v>
      </c>
      <c r="P519" s="46" t="s">
        <v>13620</v>
      </c>
      <c r="Q519" s="47">
        <v>45811</v>
      </c>
      <c r="R519" s="48" t="str">
        <f t="shared" si="8"/>
        <v>6064 WM+ HPG Đại Trà, Kiến Thụy</v>
      </c>
      <c r="S519" s="48" t="str">
        <f>VLOOKUP(U519,Sheet1!$A:$B,2,0)</f>
        <v>WIN-025</v>
      </c>
      <c r="T519" s="43" t="s">
        <v>1690</v>
      </c>
      <c r="U519" s="43" t="s">
        <v>11128</v>
      </c>
      <c r="V519" s="43" t="s">
        <v>1691</v>
      </c>
    </row>
    <row r="520" spans="1:22" x14ac:dyDescent="0.25">
      <c r="A520" s="43" t="s">
        <v>8</v>
      </c>
      <c r="B520" s="43" t="s">
        <v>1219</v>
      </c>
      <c r="C520" s="43" t="s">
        <v>8338</v>
      </c>
      <c r="D520" s="43" t="s">
        <v>8365</v>
      </c>
      <c r="E520" s="43" t="s">
        <v>8340</v>
      </c>
      <c r="F520" s="44">
        <v>100364</v>
      </c>
      <c r="G520" s="43" t="s">
        <v>8341</v>
      </c>
      <c r="H520" s="45">
        <v>2</v>
      </c>
      <c r="I520" s="43" t="s">
        <v>8342</v>
      </c>
      <c r="J520" s="43" t="s">
        <v>8683</v>
      </c>
      <c r="K520" s="43" t="s">
        <v>10938</v>
      </c>
      <c r="L520" s="43" t="s">
        <v>10939</v>
      </c>
      <c r="M520" s="45">
        <v>50182</v>
      </c>
      <c r="N520" s="43" t="s">
        <v>1222</v>
      </c>
      <c r="O520" s="43" t="s">
        <v>11549</v>
      </c>
      <c r="P520" s="46" t="s">
        <v>11358</v>
      </c>
      <c r="Q520" s="47">
        <v>45811</v>
      </c>
      <c r="R520" s="48" t="str">
        <f t="shared" si="8"/>
        <v>2AFQ WM+ VPC Khu Chợ Đầm, Thái Hòa</v>
      </c>
      <c r="S520" s="48" t="str">
        <f>VLOOKUP(U520,Sheet1!$A:$B,2,0)</f>
        <v>WIN-029</v>
      </c>
      <c r="T520" s="43" t="s">
        <v>1220</v>
      </c>
      <c r="U520" s="43" t="s">
        <v>11143</v>
      </c>
      <c r="V520" s="43" t="s">
        <v>1221</v>
      </c>
    </row>
    <row r="521" spans="1:22" x14ac:dyDescent="0.25">
      <c r="A521" s="43" t="s">
        <v>8</v>
      </c>
      <c r="B521" s="43" t="s">
        <v>1219</v>
      </c>
      <c r="C521" s="43" t="s">
        <v>8351</v>
      </c>
      <c r="D521" s="43" t="s">
        <v>8361</v>
      </c>
      <c r="E521" s="43" t="s">
        <v>8340</v>
      </c>
      <c r="F521" s="44">
        <v>46000</v>
      </c>
      <c r="G521" s="43" t="s">
        <v>8341</v>
      </c>
      <c r="H521" s="45">
        <v>1</v>
      </c>
      <c r="I521" s="43" t="s">
        <v>8342</v>
      </c>
      <c r="J521" s="43" t="s">
        <v>8683</v>
      </c>
      <c r="K521" s="43" t="s">
        <v>10983</v>
      </c>
      <c r="L521" s="43" t="s">
        <v>10984</v>
      </c>
      <c r="M521" s="45">
        <v>46000</v>
      </c>
      <c r="N521" s="43" t="s">
        <v>1222</v>
      </c>
      <c r="O521" s="43" t="s">
        <v>11549</v>
      </c>
      <c r="P521" s="46" t="s">
        <v>11358</v>
      </c>
      <c r="Q521" s="47">
        <v>45811</v>
      </c>
      <c r="R521" s="48" t="str">
        <f t="shared" si="8"/>
        <v>2AFQ WM+ VPC Khu Chợ Đầm, Thái Hòa</v>
      </c>
      <c r="S521" s="48" t="str">
        <f>VLOOKUP(U521,Sheet1!$A:$B,2,0)</f>
        <v>WIN-029</v>
      </c>
      <c r="T521" s="43" t="s">
        <v>1220</v>
      </c>
      <c r="U521" s="43" t="s">
        <v>11143</v>
      </c>
      <c r="V521" s="43" t="s">
        <v>1221</v>
      </c>
    </row>
    <row r="522" spans="1:22" x14ac:dyDescent="0.25">
      <c r="A522" s="43" t="s">
        <v>8</v>
      </c>
      <c r="B522" s="43" t="s">
        <v>1191</v>
      </c>
      <c r="C522" s="43" t="s">
        <v>8338</v>
      </c>
      <c r="D522" s="43" t="s">
        <v>8352</v>
      </c>
      <c r="E522" s="43" t="s">
        <v>8340</v>
      </c>
      <c r="F522" s="44">
        <v>60885</v>
      </c>
      <c r="G522" s="43" t="s">
        <v>8341</v>
      </c>
      <c r="H522" s="45">
        <v>1</v>
      </c>
      <c r="I522" s="43" t="s">
        <v>8342</v>
      </c>
      <c r="J522" s="43" t="s">
        <v>8684</v>
      </c>
      <c r="K522" s="43" t="s">
        <v>10881</v>
      </c>
      <c r="L522" s="43" t="s">
        <v>10882</v>
      </c>
      <c r="M522" s="45">
        <v>60885</v>
      </c>
      <c r="N522" s="43" t="s">
        <v>1194</v>
      </c>
      <c r="O522" s="43" t="s">
        <v>11549</v>
      </c>
      <c r="P522" s="46" t="s">
        <v>13621</v>
      </c>
      <c r="Q522" s="47">
        <v>45811</v>
      </c>
      <c r="R522" s="48" t="str">
        <f t="shared" si="8"/>
        <v>2AD0 WM+ HNI SH-5B Phương Đông Gree</v>
      </c>
      <c r="S522" s="48" t="str">
        <f>VLOOKUP(U522,Sheet1!$A:$B,2,0)</f>
        <v>WIN-002</v>
      </c>
      <c r="T522" s="43" t="s">
        <v>1192</v>
      </c>
      <c r="U522" s="43" t="s">
        <v>11033</v>
      </c>
      <c r="V522" s="43" t="s">
        <v>1193</v>
      </c>
    </row>
    <row r="523" spans="1:22" x14ac:dyDescent="0.25">
      <c r="A523" s="43" t="s">
        <v>8</v>
      </c>
      <c r="B523" s="43" t="s">
        <v>1191</v>
      </c>
      <c r="C523" s="43" t="s">
        <v>8351</v>
      </c>
      <c r="D523" s="43" t="s">
        <v>8361</v>
      </c>
      <c r="E523" s="43" t="s">
        <v>8340</v>
      </c>
      <c r="F523" s="44">
        <v>92000</v>
      </c>
      <c r="G523" s="43" t="s">
        <v>8341</v>
      </c>
      <c r="H523" s="45">
        <v>2</v>
      </c>
      <c r="I523" s="43" t="s">
        <v>8342</v>
      </c>
      <c r="J523" s="43" t="s">
        <v>8684</v>
      </c>
      <c r="K523" s="43" t="s">
        <v>10983</v>
      </c>
      <c r="L523" s="43" t="s">
        <v>10984</v>
      </c>
      <c r="M523" s="45">
        <v>46000</v>
      </c>
      <c r="N523" s="43" t="s">
        <v>1194</v>
      </c>
      <c r="O523" s="43" t="s">
        <v>11549</v>
      </c>
      <c r="P523" s="46" t="s">
        <v>13621</v>
      </c>
      <c r="Q523" s="47">
        <v>45811</v>
      </c>
      <c r="R523" s="48" t="str">
        <f t="shared" si="8"/>
        <v>2AD0 WM+ HNI SH-5B Phương Đông Gree</v>
      </c>
      <c r="S523" s="48" t="str">
        <f>VLOOKUP(U523,Sheet1!$A:$B,2,0)</f>
        <v>WIN-002</v>
      </c>
      <c r="T523" s="43" t="s">
        <v>1192</v>
      </c>
      <c r="U523" s="43" t="s">
        <v>11033</v>
      </c>
      <c r="V523" s="43" t="s">
        <v>1193</v>
      </c>
    </row>
    <row r="524" spans="1:22" x14ac:dyDescent="0.25">
      <c r="A524" s="43" t="s">
        <v>8</v>
      </c>
      <c r="B524" s="43" t="s">
        <v>1207</v>
      </c>
      <c r="C524" s="43" t="s">
        <v>8338</v>
      </c>
      <c r="D524" s="43" t="s">
        <v>8352</v>
      </c>
      <c r="E524" s="43" t="s">
        <v>8340</v>
      </c>
      <c r="F524" s="44">
        <v>121770</v>
      </c>
      <c r="G524" s="43" t="s">
        <v>8341</v>
      </c>
      <c r="H524" s="45">
        <v>2</v>
      </c>
      <c r="I524" s="43" t="s">
        <v>8342</v>
      </c>
      <c r="J524" s="43" t="s">
        <v>8685</v>
      </c>
      <c r="K524" s="43" t="s">
        <v>10881</v>
      </c>
      <c r="L524" s="43" t="s">
        <v>10882</v>
      </c>
      <c r="M524" s="45">
        <v>60885</v>
      </c>
      <c r="N524" s="43" t="s">
        <v>1210</v>
      </c>
      <c r="O524" s="43" t="s">
        <v>11549</v>
      </c>
      <c r="P524" s="46" t="s">
        <v>13622</v>
      </c>
      <c r="Q524" s="47">
        <v>45811</v>
      </c>
      <c r="R524" s="48" t="str">
        <f t="shared" si="8"/>
        <v>2AED WM+ THA Chung Cư Tân Thành Eco</v>
      </c>
      <c r="S524" s="48" t="str">
        <f>VLOOKUP(U524,Sheet1!$A:$B,2,0)</f>
        <v>WIN-020</v>
      </c>
      <c r="T524" s="43" t="s">
        <v>1208</v>
      </c>
      <c r="U524" s="43" t="s">
        <v>11103</v>
      </c>
      <c r="V524" s="43" t="s">
        <v>1209</v>
      </c>
    </row>
    <row r="525" spans="1:22" x14ac:dyDescent="0.25">
      <c r="A525" s="43" t="s">
        <v>8</v>
      </c>
      <c r="B525" s="43" t="s">
        <v>1207</v>
      </c>
      <c r="C525" s="43" t="s">
        <v>8351</v>
      </c>
      <c r="D525" s="43" t="s">
        <v>8361</v>
      </c>
      <c r="E525" s="43" t="s">
        <v>8340</v>
      </c>
      <c r="F525" s="44">
        <v>46000</v>
      </c>
      <c r="G525" s="43" t="s">
        <v>8341</v>
      </c>
      <c r="H525" s="45">
        <v>1</v>
      </c>
      <c r="I525" s="43" t="s">
        <v>8342</v>
      </c>
      <c r="J525" s="43" t="s">
        <v>8685</v>
      </c>
      <c r="K525" s="43" t="s">
        <v>10983</v>
      </c>
      <c r="L525" s="43" t="s">
        <v>10984</v>
      </c>
      <c r="M525" s="45">
        <v>46000</v>
      </c>
      <c r="N525" s="43" t="s">
        <v>1210</v>
      </c>
      <c r="O525" s="43" t="s">
        <v>11549</v>
      </c>
      <c r="P525" s="46" t="s">
        <v>13622</v>
      </c>
      <c r="Q525" s="47">
        <v>45811</v>
      </c>
      <c r="R525" s="48" t="str">
        <f t="shared" si="8"/>
        <v>2AED WM+ THA Chung Cư Tân Thành Eco</v>
      </c>
      <c r="S525" s="48" t="str">
        <f>VLOOKUP(U525,Sheet1!$A:$B,2,0)</f>
        <v>WIN-020</v>
      </c>
      <c r="T525" s="43" t="s">
        <v>1208</v>
      </c>
      <c r="U525" s="43" t="s">
        <v>11103</v>
      </c>
      <c r="V525" s="43" t="s">
        <v>1209</v>
      </c>
    </row>
    <row r="526" spans="1:22" x14ac:dyDescent="0.25">
      <c r="A526" s="43" t="s">
        <v>8</v>
      </c>
      <c r="B526" s="43" t="s">
        <v>1693</v>
      </c>
      <c r="C526" s="43" t="s">
        <v>8338</v>
      </c>
      <c r="D526" s="43" t="s">
        <v>8355</v>
      </c>
      <c r="E526" s="43" t="s">
        <v>8340</v>
      </c>
      <c r="F526" s="44">
        <v>444232</v>
      </c>
      <c r="G526" s="43" t="s">
        <v>8341</v>
      </c>
      <c r="H526" s="45">
        <v>4</v>
      </c>
      <c r="I526" s="43" t="s">
        <v>8342</v>
      </c>
      <c r="J526" s="43" t="s">
        <v>8686</v>
      </c>
      <c r="K526" s="43" t="s">
        <v>10934</v>
      </c>
      <c r="L526" s="43" t="s">
        <v>10935</v>
      </c>
      <c r="M526" s="45">
        <v>111058</v>
      </c>
      <c r="N526" s="43" t="s">
        <v>1694</v>
      </c>
      <c r="O526" s="43" t="s">
        <v>11549</v>
      </c>
      <c r="P526" s="46" t="s">
        <v>13623</v>
      </c>
      <c r="Q526" s="47">
        <v>45811</v>
      </c>
      <c r="R526" s="48" t="str">
        <f t="shared" si="8"/>
        <v>6064 WM+ HPG Đại Trà, Kiến Thụy</v>
      </c>
      <c r="S526" s="48" t="str">
        <f>VLOOKUP(U526,Sheet1!$A:$B,2,0)</f>
        <v>WIN-025</v>
      </c>
      <c r="T526" s="43" t="s">
        <v>1690</v>
      </c>
      <c r="U526" s="43" t="s">
        <v>11128</v>
      </c>
      <c r="V526" s="43" t="s">
        <v>1691</v>
      </c>
    </row>
    <row r="527" spans="1:22" x14ac:dyDescent="0.25">
      <c r="A527" s="43" t="s">
        <v>8</v>
      </c>
      <c r="B527" s="43" t="s">
        <v>1739</v>
      </c>
      <c r="C527" s="43" t="s">
        <v>8338</v>
      </c>
      <c r="D527" s="43" t="s">
        <v>8358</v>
      </c>
      <c r="E527" s="43" t="s">
        <v>8340</v>
      </c>
      <c r="F527" s="44">
        <v>223212</v>
      </c>
      <c r="G527" s="43" t="s">
        <v>8341</v>
      </c>
      <c r="H527" s="45">
        <v>2</v>
      </c>
      <c r="I527" s="43" t="s">
        <v>8342</v>
      </c>
      <c r="J527" s="43" t="s">
        <v>8687</v>
      </c>
      <c r="K527" s="43" t="s">
        <v>10922</v>
      </c>
      <c r="L527" s="43" t="s">
        <v>10923</v>
      </c>
      <c r="M527" s="45">
        <v>111606</v>
      </c>
      <c r="N527" s="43" t="s">
        <v>1742</v>
      </c>
      <c r="O527" s="43" t="s">
        <v>11549</v>
      </c>
      <c r="P527" s="46" t="s">
        <v>13624</v>
      </c>
      <c r="Q527" s="47">
        <v>45811</v>
      </c>
      <c r="R527" s="48" t="str">
        <f t="shared" si="8"/>
        <v>6359 WM+ HCM 33/23 Gò Cát</v>
      </c>
      <c r="S527" s="48" t="str">
        <f>VLOOKUP(U527,Sheet1!$A:$B,2,0)</f>
        <v>WIN</v>
      </c>
      <c r="T527" s="43" t="s">
        <v>1740</v>
      </c>
      <c r="U527" s="43" t="s">
        <v>11213</v>
      </c>
      <c r="V527" s="43" t="s">
        <v>1741</v>
      </c>
    </row>
    <row r="528" spans="1:22" x14ac:dyDescent="0.25">
      <c r="A528" s="43" t="s">
        <v>8</v>
      </c>
      <c r="B528" s="43" t="s">
        <v>1557</v>
      </c>
      <c r="C528" s="43" t="s">
        <v>8338</v>
      </c>
      <c r="D528" s="43" t="s">
        <v>8355</v>
      </c>
      <c r="E528" s="43" t="s">
        <v>8340</v>
      </c>
      <c r="F528" s="44">
        <v>111058</v>
      </c>
      <c r="G528" s="43" t="s">
        <v>8341</v>
      </c>
      <c r="H528" s="45">
        <v>1</v>
      </c>
      <c r="I528" s="43" t="s">
        <v>8342</v>
      </c>
      <c r="J528" s="43" t="s">
        <v>8688</v>
      </c>
      <c r="K528" s="43" t="s">
        <v>10934</v>
      </c>
      <c r="L528" s="43" t="s">
        <v>10935</v>
      </c>
      <c r="M528" s="45">
        <v>111058</v>
      </c>
      <c r="N528" s="43" t="s">
        <v>1560</v>
      </c>
      <c r="O528" s="43" t="s">
        <v>11549</v>
      </c>
      <c r="P528" s="46" t="s">
        <v>13625</v>
      </c>
      <c r="Q528" s="47">
        <v>45811</v>
      </c>
      <c r="R528" s="48" t="str">
        <f t="shared" si="8"/>
        <v>5063 WM+ HNI Số 16 Hòa Sơn</v>
      </c>
      <c r="S528" s="48" t="str">
        <f>VLOOKUP(U528,Sheet1!$A:$B,2,0)</f>
        <v>WIN-002</v>
      </c>
      <c r="T528" s="43" t="s">
        <v>1558</v>
      </c>
      <c r="U528" s="43" t="s">
        <v>11033</v>
      </c>
      <c r="V528" s="43" t="s">
        <v>1559</v>
      </c>
    </row>
    <row r="529" spans="1:22" x14ac:dyDescent="0.25">
      <c r="A529" s="43" t="s">
        <v>8</v>
      </c>
      <c r="B529" s="43" t="s">
        <v>1447</v>
      </c>
      <c r="C529" s="43" t="s">
        <v>8338</v>
      </c>
      <c r="D529" s="43" t="s">
        <v>8368</v>
      </c>
      <c r="E529" s="43" t="s">
        <v>8340</v>
      </c>
      <c r="F529" s="44">
        <v>55595</v>
      </c>
      <c r="G529" s="43" t="s">
        <v>8341</v>
      </c>
      <c r="H529" s="45">
        <v>1</v>
      </c>
      <c r="I529" s="43" t="s">
        <v>8342</v>
      </c>
      <c r="J529" s="43" t="s">
        <v>8689</v>
      </c>
      <c r="K529" s="43" t="s">
        <v>11010</v>
      </c>
      <c r="L529" s="43" t="s">
        <v>11011</v>
      </c>
      <c r="M529" s="45">
        <v>55595</v>
      </c>
      <c r="N529" s="43" t="s">
        <v>1450</v>
      </c>
      <c r="O529" s="43" t="s">
        <v>11549</v>
      </c>
      <c r="P529" s="46" t="s">
        <v>13626</v>
      </c>
      <c r="Q529" s="47">
        <v>45811</v>
      </c>
      <c r="R529" s="48" t="str">
        <f t="shared" si="8"/>
        <v>4174 WM+ HNI Tổ 6 Thanh Lãm</v>
      </c>
      <c r="S529" s="48" t="str">
        <f>VLOOKUP(U529,Sheet1!$A:$B,2,0)</f>
        <v>WIN-002</v>
      </c>
      <c r="T529" s="43" t="s">
        <v>1448</v>
      </c>
      <c r="U529" s="43" t="s">
        <v>11033</v>
      </c>
      <c r="V529" s="43" t="s">
        <v>1449</v>
      </c>
    </row>
    <row r="530" spans="1:22" x14ac:dyDescent="0.25">
      <c r="A530" s="43" t="s">
        <v>8</v>
      </c>
      <c r="B530" s="43" t="s">
        <v>1713</v>
      </c>
      <c r="C530" s="43" t="s">
        <v>8338</v>
      </c>
      <c r="D530" s="43" t="s">
        <v>8355</v>
      </c>
      <c r="E530" s="43" t="s">
        <v>8340</v>
      </c>
      <c r="F530" s="44">
        <v>111058</v>
      </c>
      <c r="G530" s="43" t="s">
        <v>8341</v>
      </c>
      <c r="H530" s="45">
        <v>1</v>
      </c>
      <c r="I530" s="43" t="s">
        <v>8342</v>
      </c>
      <c r="J530" s="43" t="s">
        <v>8691</v>
      </c>
      <c r="K530" s="43" t="s">
        <v>10934</v>
      </c>
      <c r="L530" s="43" t="s">
        <v>10935</v>
      </c>
      <c r="M530" s="45">
        <v>111058</v>
      </c>
      <c r="N530" s="43" t="s">
        <v>1716</v>
      </c>
      <c r="O530" s="43" t="s">
        <v>11549</v>
      </c>
      <c r="P530" s="46" t="s">
        <v>11731</v>
      </c>
      <c r="Q530" s="47">
        <v>45811</v>
      </c>
      <c r="R530" s="48" t="str">
        <f t="shared" si="8"/>
        <v>6127 WM+ NDH Đề Thám, Trực Ninh</v>
      </c>
      <c r="S530" s="48" t="str">
        <f>VLOOKUP(U530,Sheet1!$A:$B,2,0)</f>
        <v>WIN-064</v>
      </c>
      <c r="T530" s="43" t="s">
        <v>1714</v>
      </c>
      <c r="U530" s="43" t="s">
        <v>11272</v>
      </c>
      <c r="V530" s="43" t="s">
        <v>1715</v>
      </c>
    </row>
    <row r="531" spans="1:22" x14ac:dyDescent="0.25">
      <c r="A531" s="43" t="s">
        <v>8</v>
      </c>
      <c r="B531" s="43" t="s">
        <v>1615</v>
      </c>
      <c r="C531" s="43" t="s">
        <v>8338</v>
      </c>
      <c r="D531" s="43" t="s">
        <v>8355</v>
      </c>
      <c r="E531" s="43" t="s">
        <v>8340</v>
      </c>
      <c r="F531" s="44">
        <v>111058</v>
      </c>
      <c r="G531" s="43" t="s">
        <v>8341</v>
      </c>
      <c r="H531" s="45">
        <v>1</v>
      </c>
      <c r="I531" s="43" t="s">
        <v>8342</v>
      </c>
      <c r="J531" s="43" t="s">
        <v>8692</v>
      </c>
      <c r="K531" s="43" t="s">
        <v>10934</v>
      </c>
      <c r="L531" s="43" t="s">
        <v>10935</v>
      </c>
      <c r="M531" s="45">
        <v>111058</v>
      </c>
      <c r="N531" s="43" t="s">
        <v>1618</v>
      </c>
      <c r="O531" s="43" t="s">
        <v>11549</v>
      </c>
      <c r="P531" s="46" t="s">
        <v>13627</v>
      </c>
      <c r="Q531" s="47">
        <v>45811</v>
      </c>
      <c r="R531" s="48" t="str">
        <f t="shared" si="8"/>
        <v>5616 WM+ HNI S2.03 Ocean Park</v>
      </c>
      <c r="S531" s="48" t="str">
        <f>VLOOKUP(U531,Sheet1!$A:$B,2,0)</f>
        <v>WIN-002</v>
      </c>
      <c r="T531" s="43" t="s">
        <v>1616</v>
      </c>
      <c r="U531" s="43" t="s">
        <v>11033</v>
      </c>
      <c r="V531" s="43" t="s">
        <v>1617</v>
      </c>
    </row>
    <row r="532" spans="1:22" x14ac:dyDescent="0.25">
      <c r="A532" s="43" t="s">
        <v>8</v>
      </c>
      <c r="B532" s="43" t="s">
        <v>1743</v>
      </c>
      <c r="C532" s="43" t="s">
        <v>8338</v>
      </c>
      <c r="D532" s="43" t="s">
        <v>8355</v>
      </c>
      <c r="E532" s="43" t="s">
        <v>8340</v>
      </c>
      <c r="F532" s="44">
        <v>222116</v>
      </c>
      <c r="G532" s="43" t="s">
        <v>8341</v>
      </c>
      <c r="H532" s="45">
        <v>2</v>
      </c>
      <c r="I532" s="43" t="s">
        <v>8342</v>
      </c>
      <c r="J532" s="43" t="s">
        <v>8693</v>
      </c>
      <c r="K532" s="43" t="s">
        <v>10934</v>
      </c>
      <c r="L532" s="43" t="s">
        <v>10935</v>
      </c>
      <c r="M532" s="45">
        <v>111058</v>
      </c>
      <c r="N532" s="43" t="s">
        <v>1744</v>
      </c>
      <c r="O532" s="43" t="s">
        <v>11549</v>
      </c>
      <c r="P532" s="46" t="s">
        <v>13628</v>
      </c>
      <c r="Q532" s="47">
        <v>45811</v>
      </c>
      <c r="R532" s="48" t="str">
        <f t="shared" si="8"/>
        <v>6359 WM+ HCM 33/23 Gò Cát</v>
      </c>
      <c r="S532" s="48" t="str">
        <f>VLOOKUP(U532,Sheet1!$A:$B,2,0)</f>
        <v>WIN</v>
      </c>
      <c r="T532" s="43" t="s">
        <v>1740</v>
      </c>
      <c r="U532" s="43" t="s">
        <v>11213</v>
      </c>
      <c r="V532" s="43" t="s">
        <v>1741</v>
      </c>
    </row>
    <row r="533" spans="1:22" x14ac:dyDescent="0.25">
      <c r="A533" s="43" t="s">
        <v>8</v>
      </c>
      <c r="B533" s="43" t="s">
        <v>1743</v>
      </c>
      <c r="C533" s="43" t="s">
        <v>8351</v>
      </c>
      <c r="D533" s="43" t="s">
        <v>8346</v>
      </c>
      <c r="E533" s="43" t="s">
        <v>8340</v>
      </c>
      <c r="F533" s="44">
        <v>148500</v>
      </c>
      <c r="G533" s="43" t="s">
        <v>8341</v>
      </c>
      <c r="H533" s="45">
        <v>3</v>
      </c>
      <c r="I533" s="43" t="s">
        <v>8342</v>
      </c>
      <c r="J533" s="43" t="s">
        <v>8693</v>
      </c>
      <c r="K533" s="43" t="s">
        <v>10927</v>
      </c>
      <c r="L533" s="43" t="s">
        <v>10928</v>
      </c>
      <c r="M533" s="45">
        <v>49500</v>
      </c>
      <c r="N533" s="43" t="s">
        <v>1744</v>
      </c>
      <c r="O533" s="43" t="s">
        <v>11549</v>
      </c>
      <c r="P533" s="46" t="s">
        <v>13628</v>
      </c>
      <c r="Q533" s="47">
        <v>45811</v>
      </c>
      <c r="R533" s="48" t="str">
        <f t="shared" si="8"/>
        <v>6359 WM+ HCM 33/23 Gò Cát</v>
      </c>
      <c r="S533" s="48" t="str">
        <f>VLOOKUP(U533,Sheet1!$A:$B,2,0)</f>
        <v>WIN</v>
      </c>
      <c r="T533" s="43" t="s">
        <v>1740</v>
      </c>
      <c r="U533" s="43" t="s">
        <v>11213</v>
      </c>
      <c r="V533" s="43" t="s">
        <v>1741</v>
      </c>
    </row>
    <row r="534" spans="1:22" x14ac:dyDescent="0.25">
      <c r="A534" s="43" t="s">
        <v>8</v>
      </c>
      <c r="B534" s="43" t="s">
        <v>1743</v>
      </c>
      <c r="C534" s="43" t="s">
        <v>8364</v>
      </c>
      <c r="D534" s="43" t="s">
        <v>8352</v>
      </c>
      <c r="E534" s="43" t="s">
        <v>8340</v>
      </c>
      <c r="F534" s="44">
        <v>121770</v>
      </c>
      <c r="G534" s="43" t="s">
        <v>8341</v>
      </c>
      <c r="H534" s="45">
        <v>2</v>
      </c>
      <c r="I534" s="43" t="s">
        <v>8342</v>
      </c>
      <c r="J534" s="43" t="s">
        <v>8693</v>
      </c>
      <c r="K534" s="43" t="s">
        <v>10881</v>
      </c>
      <c r="L534" s="43" t="s">
        <v>10882</v>
      </c>
      <c r="M534" s="45">
        <v>60885</v>
      </c>
      <c r="N534" s="43" t="s">
        <v>1744</v>
      </c>
      <c r="O534" s="43" t="s">
        <v>11549</v>
      </c>
      <c r="P534" s="46" t="s">
        <v>13628</v>
      </c>
      <c r="Q534" s="47">
        <v>45811</v>
      </c>
      <c r="R534" s="48" t="str">
        <f t="shared" si="8"/>
        <v>6359 WM+ HCM 33/23 Gò Cát</v>
      </c>
      <c r="S534" s="48" t="str">
        <f>VLOOKUP(U534,Sheet1!$A:$B,2,0)</f>
        <v>WIN</v>
      </c>
      <c r="T534" s="43" t="s">
        <v>1740</v>
      </c>
      <c r="U534" s="43" t="s">
        <v>11213</v>
      </c>
      <c r="V534" s="43" t="s">
        <v>1741</v>
      </c>
    </row>
    <row r="535" spans="1:22" x14ac:dyDescent="0.25">
      <c r="A535" s="43" t="s">
        <v>8</v>
      </c>
      <c r="B535" s="43" t="s">
        <v>1743</v>
      </c>
      <c r="C535" s="43" t="s">
        <v>8367</v>
      </c>
      <c r="D535" s="43" t="s">
        <v>8339</v>
      </c>
      <c r="E535" s="43" t="s">
        <v>8340</v>
      </c>
      <c r="F535" s="44">
        <v>56760</v>
      </c>
      <c r="G535" s="43" t="s">
        <v>8341</v>
      </c>
      <c r="H535" s="45">
        <v>1</v>
      </c>
      <c r="I535" s="43" t="s">
        <v>8342</v>
      </c>
      <c r="J535" s="43" t="s">
        <v>8693</v>
      </c>
      <c r="K535" s="43" t="s">
        <v>10897</v>
      </c>
      <c r="L535" s="43" t="s">
        <v>10898</v>
      </c>
      <c r="M535" s="45">
        <v>56760</v>
      </c>
      <c r="N535" s="43" t="s">
        <v>1744</v>
      </c>
      <c r="O535" s="43" t="s">
        <v>11549</v>
      </c>
      <c r="P535" s="46" t="s">
        <v>13628</v>
      </c>
      <c r="Q535" s="47">
        <v>45811</v>
      </c>
      <c r="R535" s="48" t="str">
        <f t="shared" si="8"/>
        <v>6359 WM+ HCM 33/23 Gò Cát</v>
      </c>
      <c r="S535" s="48" t="str">
        <f>VLOOKUP(U535,Sheet1!$A:$B,2,0)</f>
        <v>WIN</v>
      </c>
      <c r="T535" s="43" t="s">
        <v>1740</v>
      </c>
      <c r="U535" s="43" t="s">
        <v>11213</v>
      </c>
      <c r="V535" s="43" t="s">
        <v>1741</v>
      </c>
    </row>
    <row r="536" spans="1:22" x14ac:dyDescent="0.25">
      <c r="A536" s="43" t="s">
        <v>8</v>
      </c>
      <c r="B536" s="43" t="s">
        <v>1743</v>
      </c>
      <c r="C536" s="43" t="s">
        <v>8451</v>
      </c>
      <c r="D536" s="43" t="s">
        <v>8365</v>
      </c>
      <c r="E536" s="43" t="s">
        <v>8340</v>
      </c>
      <c r="F536" s="44">
        <v>50182</v>
      </c>
      <c r="G536" s="43" t="s">
        <v>8341</v>
      </c>
      <c r="H536" s="45">
        <v>1</v>
      </c>
      <c r="I536" s="43" t="s">
        <v>8342</v>
      </c>
      <c r="J536" s="43" t="s">
        <v>8693</v>
      </c>
      <c r="K536" s="43" t="s">
        <v>10938</v>
      </c>
      <c r="L536" s="43" t="s">
        <v>10939</v>
      </c>
      <c r="M536" s="45">
        <v>50182</v>
      </c>
      <c r="N536" s="43" t="s">
        <v>1744</v>
      </c>
      <c r="O536" s="43" t="s">
        <v>11549</v>
      </c>
      <c r="P536" s="46" t="s">
        <v>13628</v>
      </c>
      <c r="Q536" s="47">
        <v>45811</v>
      </c>
      <c r="R536" s="48" t="str">
        <f t="shared" si="8"/>
        <v>6359 WM+ HCM 33/23 Gò Cát</v>
      </c>
      <c r="S536" s="48" t="str">
        <f>VLOOKUP(U536,Sheet1!$A:$B,2,0)</f>
        <v>WIN</v>
      </c>
      <c r="T536" s="43" t="s">
        <v>1740</v>
      </c>
      <c r="U536" s="43" t="s">
        <v>11213</v>
      </c>
      <c r="V536" s="43" t="s">
        <v>1741</v>
      </c>
    </row>
    <row r="537" spans="1:22" x14ac:dyDescent="0.25">
      <c r="A537" s="43" t="s">
        <v>8</v>
      </c>
      <c r="B537" s="43" t="s">
        <v>1301</v>
      </c>
      <c r="C537" s="43" t="s">
        <v>8338</v>
      </c>
      <c r="D537" s="43" t="s">
        <v>8361</v>
      </c>
      <c r="E537" s="43" t="s">
        <v>8340</v>
      </c>
      <c r="F537" s="44">
        <v>92000</v>
      </c>
      <c r="G537" s="43" t="s">
        <v>8341</v>
      </c>
      <c r="H537" s="45">
        <v>2</v>
      </c>
      <c r="I537" s="43" t="s">
        <v>8342</v>
      </c>
      <c r="J537" s="43" t="s">
        <v>8694</v>
      </c>
      <c r="K537" s="43" t="s">
        <v>10983</v>
      </c>
      <c r="L537" s="43" t="s">
        <v>10984</v>
      </c>
      <c r="M537" s="45">
        <v>46000</v>
      </c>
      <c r="N537" s="43" t="s">
        <v>1304</v>
      </c>
      <c r="O537" s="43" t="s">
        <v>11549</v>
      </c>
      <c r="P537" s="46" t="s">
        <v>13629</v>
      </c>
      <c r="Q537" s="47">
        <v>45811</v>
      </c>
      <c r="R537" s="48" t="str">
        <f t="shared" si="8"/>
        <v>2AU3 WM+ HNI Bái Đô, Phú Xuyên</v>
      </c>
      <c r="S537" s="48" t="str">
        <f>VLOOKUP(U537,Sheet1!$A:$B,2,0)</f>
        <v>WIN-002</v>
      </c>
      <c r="T537" s="43" t="s">
        <v>1302</v>
      </c>
      <c r="U537" s="43" t="s">
        <v>11033</v>
      </c>
      <c r="V537" s="43" t="s">
        <v>1303</v>
      </c>
    </row>
    <row r="538" spans="1:22" x14ac:dyDescent="0.25">
      <c r="A538" s="43" t="s">
        <v>8</v>
      </c>
      <c r="B538" s="43" t="s">
        <v>1181</v>
      </c>
      <c r="C538" s="43" t="s">
        <v>8338</v>
      </c>
      <c r="D538" s="43" t="s">
        <v>8368</v>
      </c>
      <c r="E538" s="43" t="s">
        <v>8340</v>
      </c>
      <c r="F538" s="44">
        <v>111190</v>
      </c>
      <c r="G538" s="43" t="s">
        <v>8341</v>
      </c>
      <c r="H538" s="45">
        <v>2</v>
      </c>
      <c r="I538" s="43" t="s">
        <v>8342</v>
      </c>
      <c r="J538" s="43" t="s">
        <v>8695</v>
      </c>
      <c r="K538" s="43" t="s">
        <v>11010</v>
      </c>
      <c r="L538" s="43" t="s">
        <v>11011</v>
      </c>
      <c r="M538" s="45">
        <v>55595</v>
      </c>
      <c r="N538" s="43" t="s">
        <v>1184</v>
      </c>
      <c r="O538" s="43" t="s">
        <v>11549</v>
      </c>
      <c r="P538" s="46" t="s">
        <v>13319</v>
      </c>
      <c r="Q538" s="47">
        <v>45811</v>
      </c>
      <c r="R538" s="48" t="str">
        <f t="shared" si="8"/>
        <v>2ABR WM+ QBH 69 Hùng Vương, Hoàn Lã</v>
      </c>
      <c r="S538" s="48" t="str">
        <f>VLOOKUP(U538,Sheet1!$A:$B,2,0)</f>
        <v>WIN-045</v>
      </c>
      <c r="T538" s="43" t="s">
        <v>1182</v>
      </c>
      <c r="U538" s="43" t="s">
        <v>11198</v>
      </c>
      <c r="V538" s="43" t="s">
        <v>1183</v>
      </c>
    </row>
    <row r="539" spans="1:22" x14ac:dyDescent="0.25">
      <c r="A539" s="43" t="s">
        <v>8</v>
      </c>
      <c r="B539" s="43" t="s">
        <v>1485</v>
      </c>
      <c r="C539" s="43" t="s">
        <v>8338</v>
      </c>
      <c r="D539" s="43" t="s">
        <v>8355</v>
      </c>
      <c r="E539" s="43" t="s">
        <v>8340</v>
      </c>
      <c r="F539" s="44">
        <v>111058</v>
      </c>
      <c r="G539" s="43" t="s">
        <v>8341</v>
      </c>
      <c r="H539" s="45">
        <v>1</v>
      </c>
      <c r="I539" s="43" t="s">
        <v>8342</v>
      </c>
      <c r="J539" s="43" t="s">
        <v>8696</v>
      </c>
      <c r="K539" s="43" t="s">
        <v>10934</v>
      </c>
      <c r="L539" s="43" t="s">
        <v>10935</v>
      </c>
      <c r="M539" s="45">
        <v>111058</v>
      </c>
      <c r="N539" s="43" t="s">
        <v>1486</v>
      </c>
      <c r="O539" s="43" t="s">
        <v>11549</v>
      </c>
      <c r="P539" s="46" t="s">
        <v>13153</v>
      </c>
      <c r="Q539" s="47">
        <v>45811</v>
      </c>
      <c r="R539" s="48" t="str">
        <f t="shared" si="8"/>
        <v>4473 WM+ DNG 51 Nguyễn Nhàn</v>
      </c>
      <c r="S539" s="48" t="str">
        <f>VLOOKUP(U539,Sheet1!$A:$B,2,0)</f>
        <v>WIN-009</v>
      </c>
      <c r="T539" s="43" t="s">
        <v>783</v>
      </c>
      <c r="U539" s="43" t="s">
        <v>11063</v>
      </c>
      <c r="V539" s="43" t="s">
        <v>784</v>
      </c>
    </row>
    <row r="540" spans="1:22" x14ac:dyDescent="0.25">
      <c r="A540" s="43" t="s">
        <v>8</v>
      </c>
      <c r="B540" s="43" t="s">
        <v>1185</v>
      </c>
      <c r="C540" s="43" t="s">
        <v>8338</v>
      </c>
      <c r="D540" s="43" t="s">
        <v>8346</v>
      </c>
      <c r="E540" s="43" t="s">
        <v>8340</v>
      </c>
      <c r="F540" s="44">
        <v>198000</v>
      </c>
      <c r="G540" s="43" t="s">
        <v>8341</v>
      </c>
      <c r="H540" s="45">
        <v>4</v>
      </c>
      <c r="I540" s="43" t="s">
        <v>8342</v>
      </c>
      <c r="J540" s="43" t="s">
        <v>8697</v>
      </c>
      <c r="K540" s="43" t="s">
        <v>10927</v>
      </c>
      <c r="L540" s="43" t="s">
        <v>10928</v>
      </c>
      <c r="M540" s="45">
        <v>49500</v>
      </c>
      <c r="N540" s="43" t="s">
        <v>1186</v>
      </c>
      <c r="O540" s="43" t="s">
        <v>11549</v>
      </c>
      <c r="P540" s="46" t="s">
        <v>11717</v>
      </c>
      <c r="Q540" s="47">
        <v>45811</v>
      </c>
      <c r="R540" s="48" t="str">
        <f t="shared" si="8"/>
        <v>2ABR WM+ QBH 69 Hùng Vương, Hoàn Lã</v>
      </c>
      <c r="S540" s="48" t="str">
        <f>VLOOKUP(U540,Sheet1!$A:$B,2,0)</f>
        <v>WIN-045</v>
      </c>
      <c r="T540" s="43" t="s">
        <v>1182</v>
      </c>
      <c r="U540" s="43" t="s">
        <v>11198</v>
      </c>
      <c r="V540" s="43" t="s">
        <v>1183</v>
      </c>
    </row>
    <row r="541" spans="1:22" x14ac:dyDescent="0.25">
      <c r="A541" s="43" t="s">
        <v>8</v>
      </c>
      <c r="B541" s="43" t="s">
        <v>1759</v>
      </c>
      <c r="C541" s="43" t="s">
        <v>8338</v>
      </c>
      <c r="D541" s="43" t="s">
        <v>8361</v>
      </c>
      <c r="E541" s="43" t="s">
        <v>8340</v>
      </c>
      <c r="F541" s="44">
        <v>46000</v>
      </c>
      <c r="G541" s="43" t="s">
        <v>8341</v>
      </c>
      <c r="H541" s="45">
        <v>1</v>
      </c>
      <c r="I541" s="43" t="s">
        <v>8342</v>
      </c>
      <c r="J541" s="43" t="s">
        <v>8698</v>
      </c>
      <c r="K541" s="43" t="s">
        <v>10983</v>
      </c>
      <c r="L541" s="43" t="s">
        <v>10984</v>
      </c>
      <c r="M541" s="45">
        <v>46000</v>
      </c>
      <c r="N541" s="43" t="s">
        <v>1762</v>
      </c>
      <c r="O541" s="43" t="s">
        <v>11549</v>
      </c>
      <c r="P541" s="46" t="s">
        <v>11373</v>
      </c>
      <c r="Q541" s="47">
        <v>45811</v>
      </c>
      <c r="R541" s="48" t="str">
        <f t="shared" si="8"/>
        <v>6448 WM+ HTH TDP Phú Xuân, Lộc Hà</v>
      </c>
      <c r="S541" s="48" t="str">
        <f>VLOOKUP(U541,Sheet1!$A:$B,2,0)</f>
        <v>WIN-004</v>
      </c>
      <c r="T541" s="43" t="s">
        <v>1760</v>
      </c>
      <c r="U541" s="43" t="s">
        <v>11043</v>
      </c>
      <c r="V541" s="43" t="s">
        <v>1761</v>
      </c>
    </row>
    <row r="542" spans="1:22" x14ac:dyDescent="0.25">
      <c r="A542" s="43" t="s">
        <v>8</v>
      </c>
      <c r="B542" s="43" t="s">
        <v>1399</v>
      </c>
      <c r="C542" s="43" t="s">
        <v>8338</v>
      </c>
      <c r="D542" s="43" t="s">
        <v>8365</v>
      </c>
      <c r="E542" s="43" t="s">
        <v>8340</v>
      </c>
      <c r="F542" s="44">
        <v>100364</v>
      </c>
      <c r="G542" s="43" t="s">
        <v>8341</v>
      </c>
      <c r="H542" s="45">
        <v>2</v>
      </c>
      <c r="I542" s="43" t="s">
        <v>8342</v>
      </c>
      <c r="J542" s="43" t="s">
        <v>8699</v>
      </c>
      <c r="K542" s="43" t="s">
        <v>10938</v>
      </c>
      <c r="L542" s="43" t="s">
        <v>10939</v>
      </c>
      <c r="M542" s="45">
        <v>50182</v>
      </c>
      <c r="N542" s="43" t="s">
        <v>1402</v>
      </c>
      <c r="O542" s="43" t="s">
        <v>11549</v>
      </c>
      <c r="P542" s="46" t="s">
        <v>13630</v>
      </c>
      <c r="Q542" s="47">
        <v>45811</v>
      </c>
      <c r="R542" s="48" t="str">
        <f t="shared" si="8"/>
        <v>3756 WIN DNG 522 Núi Thành</v>
      </c>
      <c r="S542" s="48" t="str">
        <f>VLOOKUP(U542,Sheet1!$A:$B,2,0)</f>
        <v>WIN-009</v>
      </c>
      <c r="T542" s="43" t="s">
        <v>1400</v>
      </c>
      <c r="U542" s="43" t="s">
        <v>11063</v>
      </c>
      <c r="V542" s="43" t="s">
        <v>1401</v>
      </c>
    </row>
    <row r="543" spans="1:22" x14ac:dyDescent="0.25">
      <c r="A543" s="43" t="s">
        <v>8</v>
      </c>
      <c r="B543" s="43" t="s">
        <v>1795</v>
      </c>
      <c r="C543" s="43" t="s">
        <v>8338</v>
      </c>
      <c r="D543" s="43" t="s">
        <v>8355</v>
      </c>
      <c r="E543" s="43" t="s">
        <v>8340</v>
      </c>
      <c r="F543" s="44">
        <v>111058</v>
      </c>
      <c r="G543" s="43" t="s">
        <v>8341</v>
      </c>
      <c r="H543" s="45">
        <v>1</v>
      </c>
      <c r="I543" s="43" t="s">
        <v>8342</v>
      </c>
      <c r="J543" s="43" t="s">
        <v>8700</v>
      </c>
      <c r="K543" s="43" t="s">
        <v>10934</v>
      </c>
      <c r="L543" s="43" t="s">
        <v>10935</v>
      </c>
      <c r="M543" s="45">
        <v>111058</v>
      </c>
      <c r="N543" s="43" t="s">
        <v>1798</v>
      </c>
      <c r="O543" s="43" t="s">
        <v>11549</v>
      </c>
      <c r="P543" s="46" t="s">
        <v>13631</v>
      </c>
      <c r="Q543" s="47">
        <v>45811</v>
      </c>
      <c r="R543" s="48" t="str">
        <f t="shared" si="8"/>
        <v>6651 WM+ TGG 378 Lê Thị Hồng Gấm</v>
      </c>
      <c r="S543" s="48" t="str">
        <f>VLOOKUP(U543,Sheet1!$A:$B,2,0)</f>
        <v>WIN-063</v>
      </c>
      <c r="T543" s="43" t="s">
        <v>1796</v>
      </c>
      <c r="U543" s="43" t="s">
        <v>11267</v>
      </c>
      <c r="V543" s="43" t="s">
        <v>1797</v>
      </c>
    </row>
    <row r="544" spans="1:22" x14ac:dyDescent="0.25">
      <c r="A544" s="43" t="s">
        <v>8</v>
      </c>
      <c r="B544" s="43" t="s">
        <v>1795</v>
      </c>
      <c r="C544" s="43" t="s">
        <v>8351</v>
      </c>
      <c r="D544" s="43" t="s">
        <v>8368</v>
      </c>
      <c r="E544" s="43" t="s">
        <v>8340</v>
      </c>
      <c r="F544" s="44">
        <v>222380</v>
      </c>
      <c r="G544" s="43" t="s">
        <v>8341</v>
      </c>
      <c r="H544" s="45">
        <v>4</v>
      </c>
      <c r="I544" s="43" t="s">
        <v>8342</v>
      </c>
      <c r="J544" s="43" t="s">
        <v>8700</v>
      </c>
      <c r="K544" s="43" t="s">
        <v>11010</v>
      </c>
      <c r="L544" s="43" t="s">
        <v>11011</v>
      </c>
      <c r="M544" s="45">
        <v>55595</v>
      </c>
      <c r="N544" s="43" t="s">
        <v>1798</v>
      </c>
      <c r="O544" s="43" t="s">
        <v>11549</v>
      </c>
      <c r="P544" s="46" t="s">
        <v>13631</v>
      </c>
      <c r="Q544" s="47">
        <v>45811</v>
      </c>
      <c r="R544" s="48" t="str">
        <f t="shared" si="8"/>
        <v>6651 WM+ TGG 378 Lê Thị Hồng Gấm</v>
      </c>
      <c r="S544" s="48" t="str">
        <f>VLOOKUP(U544,Sheet1!$A:$B,2,0)</f>
        <v>WIN-063</v>
      </c>
      <c r="T544" s="43" t="s">
        <v>1796</v>
      </c>
      <c r="U544" s="43" t="s">
        <v>11267</v>
      </c>
      <c r="V544" s="43" t="s">
        <v>1797</v>
      </c>
    </row>
    <row r="545" spans="1:22" x14ac:dyDescent="0.25">
      <c r="A545" s="43" t="s">
        <v>8</v>
      </c>
      <c r="B545" s="43" t="s">
        <v>1677</v>
      </c>
      <c r="C545" s="43" t="s">
        <v>8338</v>
      </c>
      <c r="D545" s="43" t="s">
        <v>8361</v>
      </c>
      <c r="E545" s="43" t="s">
        <v>8340</v>
      </c>
      <c r="F545" s="44">
        <v>184000</v>
      </c>
      <c r="G545" s="43" t="s">
        <v>8341</v>
      </c>
      <c r="H545" s="45">
        <v>4</v>
      </c>
      <c r="I545" s="43" t="s">
        <v>8342</v>
      </c>
      <c r="J545" s="43" t="s">
        <v>8701</v>
      </c>
      <c r="K545" s="43" t="s">
        <v>10983</v>
      </c>
      <c r="L545" s="43" t="s">
        <v>10984</v>
      </c>
      <c r="M545" s="45">
        <v>46000</v>
      </c>
      <c r="N545" s="43" t="s">
        <v>1680</v>
      </c>
      <c r="O545" s="43" t="s">
        <v>11549</v>
      </c>
      <c r="P545" s="46" t="s">
        <v>13632</v>
      </c>
      <c r="Q545" s="47">
        <v>45811</v>
      </c>
      <c r="R545" s="48" t="str">
        <f t="shared" si="8"/>
        <v>5976 WM+ HNI Thanh Trí, Sóc Sơn</v>
      </c>
      <c r="S545" s="48" t="str">
        <f>VLOOKUP(U545,Sheet1!$A:$B,2,0)</f>
        <v>WIN-002</v>
      </c>
      <c r="T545" s="43" t="s">
        <v>1678</v>
      </c>
      <c r="U545" s="43" t="s">
        <v>11033</v>
      </c>
      <c r="V545" s="43" t="s">
        <v>1679</v>
      </c>
    </row>
    <row r="546" spans="1:22" x14ac:dyDescent="0.25">
      <c r="A546" s="43" t="s">
        <v>8</v>
      </c>
      <c r="B546" s="43" t="s">
        <v>1177</v>
      </c>
      <c r="C546" s="43" t="s">
        <v>8338</v>
      </c>
      <c r="D546" s="43" t="s">
        <v>8371</v>
      </c>
      <c r="E546" s="43" t="s">
        <v>8340</v>
      </c>
      <c r="F546" s="44">
        <v>453600</v>
      </c>
      <c r="G546" s="43" t="s">
        <v>8341</v>
      </c>
      <c r="H546" s="45">
        <v>9</v>
      </c>
      <c r="I546" s="43" t="s">
        <v>8342</v>
      </c>
      <c r="J546" s="43" t="s">
        <v>8702</v>
      </c>
      <c r="K546" s="43" t="s">
        <v>10936</v>
      </c>
      <c r="L546" s="43" t="s">
        <v>10937</v>
      </c>
      <c r="M546" s="45">
        <v>50400</v>
      </c>
      <c r="N546" s="43" t="s">
        <v>1180</v>
      </c>
      <c r="O546" s="43" t="s">
        <v>11549</v>
      </c>
      <c r="P546" s="46" t="s">
        <v>13633</v>
      </c>
      <c r="Q546" s="47">
        <v>45811</v>
      </c>
      <c r="R546" s="48" t="str">
        <f t="shared" si="8"/>
        <v>2ABQ WM+ HPG Thôn 6, Hòa Bình</v>
      </c>
      <c r="S546" s="48" t="str">
        <f>VLOOKUP(U546,Sheet1!$A:$B,2,0)</f>
        <v>WIN-025</v>
      </c>
      <c r="T546" s="43" t="s">
        <v>1178</v>
      </c>
      <c r="U546" s="43" t="s">
        <v>11128</v>
      </c>
      <c r="V546" s="43" t="s">
        <v>1179</v>
      </c>
    </row>
    <row r="547" spans="1:22" x14ac:dyDescent="0.25">
      <c r="A547" s="43" t="s">
        <v>8</v>
      </c>
      <c r="B547" s="43" t="s">
        <v>1631</v>
      </c>
      <c r="C547" s="43" t="s">
        <v>8338</v>
      </c>
      <c r="D547" s="43" t="s">
        <v>8355</v>
      </c>
      <c r="E547" s="43" t="s">
        <v>8340</v>
      </c>
      <c r="F547" s="44">
        <v>111058</v>
      </c>
      <c r="G547" s="43" t="s">
        <v>8341</v>
      </c>
      <c r="H547" s="45">
        <v>1</v>
      </c>
      <c r="I547" s="43" t="s">
        <v>8342</v>
      </c>
      <c r="J547" s="43" t="s">
        <v>8703</v>
      </c>
      <c r="K547" s="43" t="s">
        <v>10934</v>
      </c>
      <c r="L547" s="43" t="s">
        <v>10935</v>
      </c>
      <c r="M547" s="45">
        <v>111058</v>
      </c>
      <c r="N547" s="43" t="s">
        <v>1634</v>
      </c>
      <c r="O547" s="43" t="s">
        <v>11549</v>
      </c>
      <c r="P547" s="46" t="s">
        <v>13634</v>
      </c>
      <c r="Q547" s="47">
        <v>45811</v>
      </c>
      <c r="R547" s="48" t="str">
        <f t="shared" si="8"/>
        <v>5676 WM+ BNH 112B-112C Phố Hạ, Từ S</v>
      </c>
      <c r="S547" s="48" t="str">
        <f>VLOOKUP(U547,Sheet1!$A:$B,2,0)</f>
        <v>WIN-031</v>
      </c>
      <c r="T547" s="43" t="s">
        <v>1632</v>
      </c>
      <c r="U547" s="43" t="s">
        <v>11153</v>
      </c>
      <c r="V547" s="43" t="s">
        <v>1633</v>
      </c>
    </row>
    <row r="548" spans="1:22" x14ac:dyDescent="0.25">
      <c r="A548" s="43" t="s">
        <v>8</v>
      </c>
      <c r="B548" s="43" t="s">
        <v>1235</v>
      </c>
      <c r="C548" s="43" t="s">
        <v>8338</v>
      </c>
      <c r="D548" s="43" t="s">
        <v>8339</v>
      </c>
      <c r="E548" s="43" t="s">
        <v>8340</v>
      </c>
      <c r="F548" s="44">
        <v>170280</v>
      </c>
      <c r="G548" s="43" t="s">
        <v>8341</v>
      </c>
      <c r="H548" s="45">
        <v>3</v>
      </c>
      <c r="I548" s="43" t="s">
        <v>8342</v>
      </c>
      <c r="J548" s="43" t="s">
        <v>8704</v>
      </c>
      <c r="K548" s="43" t="s">
        <v>10897</v>
      </c>
      <c r="L548" s="43" t="s">
        <v>10898</v>
      </c>
      <c r="M548" s="45">
        <v>56760</v>
      </c>
      <c r="N548" s="43" t="s">
        <v>1238</v>
      </c>
      <c r="O548" s="43" t="s">
        <v>11549</v>
      </c>
      <c r="P548" s="46" t="s">
        <v>13635</v>
      </c>
      <c r="Q548" s="47">
        <v>45811</v>
      </c>
      <c r="R548" s="48" t="str">
        <f t="shared" si="8"/>
        <v>2AHA WM+ THA HH9-51 Vinhomes Star C</v>
      </c>
      <c r="S548" s="48" t="str">
        <f>VLOOKUP(U548,Sheet1!$A:$B,2,0)</f>
        <v>WIN-020</v>
      </c>
      <c r="T548" s="43" t="s">
        <v>1236</v>
      </c>
      <c r="U548" s="43" t="s">
        <v>11103</v>
      </c>
      <c r="V548" s="43" t="s">
        <v>1237</v>
      </c>
    </row>
    <row r="549" spans="1:22" x14ac:dyDescent="0.25">
      <c r="A549" s="43" t="s">
        <v>8</v>
      </c>
      <c r="B549" s="43" t="s">
        <v>1143</v>
      </c>
      <c r="C549" s="43" t="s">
        <v>8338</v>
      </c>
      <c r="D549" s="43" t="s">
        <v>8410</v>
      </c>
      <c r="E549" s="43" t="s">
        <v>8340</v>
      </c>
      <c r="F549" s="44">
        <v>60213</v>
      </c>
      <c r="G549" s="43" t="s">
        <v>8341</v>
      </c>
      <c r="H549" s="45">
        <v>1</v>
      </c>
      <c r="I549" s="43" t="s">
        <v>8342</v>
      </c>
      <c r="J549" s="43" t="s">
        <v>8705</v>
      </c>
      <c r="K549" s="43" t="s">
        <v>10883</v>
      </c>
      <c r="L549" s="43" t="s">
        <v>10884</v>
      </c>
      <c r="M549" s="45">
        <v>60213</v>
      </c>
      <c r="N549" s="43" t="s">
        <v>1146</v>
      </c>
      <c r="O549" s="43" t="s">
        <v>11549</v>
      </c>
      <c r="P549" s="46" t="s">
        <v>13636</v>
      </c>
      <c r="Q549" s="47">
        <v>45811</v>
      </c>
      <c r="R549" s="48" t="str">
        <f t="shared" si="8"/>
        <v>2799 WM+ HNI 120A Ng An Ninh</v>
      </c>
      <c r="S549" s="48" t="str">
        <f>VLOOKUP(U549,Sheet1!$A:$B,2,0)</f>
        <v>WIN-002</v>
      </c>
      <c r="T549" s="43" t="s">
        <v>1144</v>
      </c>
      <c r="U549" s="43" t="s">
        <v>11033</v>
      </c>
      <c r="V549" s="43" t="s">
        <v>1145</v>
      </c>
    </row>
    <row r="550" spans="1:22" x14ac:dyDescent="0.25">
      <c r="A550" s="43" t="s">
        <v>8</v>
      </c>
      <c r="B550" s="43" t="s">
        <v>1143</v>
      </c>
      <c r="C550" s="43" t="s">
        <v>8351</v>
      </c>
      <c r="D550" s="43" t="s">
        <v>8368</v>
      </c>
      <c r="E550" s="43" t="s">
        <v>8340</v>
      </c>
      <c r="F550" s="44">
        <v>55595</v>
      </c>
      <c r="G550" s="43" t="s">
        <v>8341</v>
      </c>
      <c r="H550" s="45">
        <v>1</v>
      </c>
      <c r="I550" s="43" t="s">
        <v>8342</v>
      </c>
      <c r="J550" s="43" t="s">
        <v>8705</v>
      </c>
      <c r="K550" s="43" t="s">
        <v>11010</v>
      </c>
      <c r="L550" s="43" t="s">
        <v>11011</v>
      </c>
      <c r="M550" s="45">
        <v>55595</v>
      </c>
      <c r="N550" s="43" t="s">
        <v>1146</v>
      </c>
      <c r="O550" s="43" t="s">
        <v>11549</v>
      </c>
      <c r="P550" s="46" t="s">
        <v>13636</v>
      </c>
      <c r="Q550" s="47">
        <v>45811</v>
      </c>
      <c r="R550" s="48" t="str">
        <f t="shared" si="8"/>
        <v>2799 WM+ HNI 120A Ng An Ninh</v>
      </c>
      <c r="S550" s="48" t="str">
        <f>VLOOKUP(U550,Sheet1!$A:$B,2,0)</f>
        <v>WIN-002</v>
      </c>
      <c r="T550" s="43" t="s">
        <v>1144</v>
      </c>
      <c r="U550" s="43" t="s">
        <v>11033</v>
      </c>
      <c r="V550" s="43" t="s">
        <v>1145</v>
      </c>
    </row>
    <row r="551" spans="1:22" x14ac:dyDescent="0.25">
      <c r="A551" s="43" t="s">
        <v>8</v>
      </c>
      <c r="B551" s="43" t="s">
        <v>1635</v>
      </c>
      <c r="C551" s="43" t="s">
        <v>8338</v>
      </c>
      <c r="D551" s="43" t="s">
        <v>8361</v>
      </c>
      <c r="E551" s="43" t="s">
        <v>8340</v>
      </c>
      <c r="F551" s="44">
        <v>92000</v>
      </c>
      <c r="G551" s="43" t="s">
        <v>8341</v>
      </c>
      <c r="H551" s="45">
        <v>2</v>
      </c>
      <c r="I551" s="43" t="s">
        <v>8342</v>
      </c>
      <c r="J551" s="43" t="s">
        <v>8706</v>
      </c>
      <c r="K551" s="43" t="s">
        <v>10983</v>
      </c>
      <c r="L551" s="43" t="s">
        <v>10984</v>
      </c>
      <c r="M551" s="45">
        <v>46000</v>
      </c>
      <c r="N551" s="43" t="s">
        <v>1638</v>
      </c>
      <c r="O551" s="43" t="s">
        <v>11549</v>
      </c>
      <c r="P551" s="46" t="s">
        <v>11368</v>
      </c>
      <c r="Q551" s="47">
        <v>45811</v>
      </c>
      <c r="R551" s="48" t="str">
        <f t="shared" si="8"/>
        <v>5695 WM+ BNH 567-569 Hoàng Quốc Việ</v>
      </c>
      <c r="S551" s="48" t="str">
        <f>VLOOKUP(U551,Sheet1!$A:$B,2,0)</f>
        <v>WIN-031</v>
      </c>
      <c r="T551" s="43" t="s">
        <v>1636</v>
      </c>
      <c r="U551" s="43" t="s">
        <v>11153</v>
      </c>
      <c r="V551" s="43" t="s">
        <v>1637</v>
      </c>
    </row>
    <row r="552" spans="1:22" x14ac:dyDescent="0.25">
      <c r="A552" s="43" t="s">
        <v>8</v>
      </c>
      <c r="B552" s="43" t="s">
        <v>1635</v>
      </c>
      <c r="C552" s="43" t="s">
        <v>8351</v>
      </c>
      <c r="D552" s="43" t="s">
        <v>8365</v>
      </c>
      <c r="E552" s="43" t="s">
        <v>8340</v>
      </c>
      <c r="F552" s="44">
        <v>50182</v>
      </c>
      <c r="G552" s="43" t="s">
        <v>8341</v>
      </c>
      <c r="H552" s="45">
        <v>1</v>
      </c>
      <c r="I552" s="43" t="s">
        <v>8342</v>
      </c>
      <c r="J552" s="43" t="s">
        <v>8706</v>
      </c>
      <c r="K552" s="43" t="s">
        <v>10938</v>
      </c>
      <c r="L552" s="43" t="s">
        <v>10939</v>
      </c>
      <c r="M552" s="45">
        <v>50182</v>
      </c>
      <c r="N552" s="43" t="s">
        <v>1638</v>
      </c>
      <c r="O552" s="43" t="s">
        <v>11549</v>
      </c>
      <c r="P552" s="46" t="s">
        <v>11368</v>
      </c>
      <c r="Q552" s="47">
        <v>45811</v>
      </c>
      <c r="R552" s="48" t="str">
        <f t="shared" si="8"/>
        <v>5695 WM+ BNH 567-569 Hoàng Quốc Việ</v>
      </c>
      <c r="S552" s="48" t="str">
        <f>VLOOKUP(U552,Sheet1!$A:$B,2,0)</f>
        <v>WIN-031</v>
      </c>
      <c r="T552" s="43" t="s">
        <v>1636</v>
      </c>
      <c r="U552" s="43" t="s">
        <v>11153</v>
      </c>
      <c r="V552" s="43" t="s">
        <v>1637</v>
      </c>
    </row>
    <row r="553" spans="1:22" x14ac:dyDescent="0.25">
      <c r="A553" s="43" t="s">
        <v>8</v>
      </c>
      <c r="B553" s="43" t="s">
        <v>1635</v>
      </c>
      <c r="C553" s="43" t="s">
        <v>8364</v>
      </c>
      <c r="D553" s="43" t="s">
        <v>8352</v>
      </c>
      <c r="E553" s="43" t="s">
        <v>8340</v>
      </c>
      <c r="F553" s="44">
        <v>182655</v>
      </c>
      <c r="G553" s="43" t="s">
        <v>8341</v>
      </c>
      <c r="H553" s="45">
        <v>3</v>
      </c>
      <c r="I553" s="43" t="s">
        <v>8342</v>
      </c>
      <c r="J553" s="43" t="s">
        <v>8706</v>
      </c>
      <c r="K553" s="43" t="s">
        <v>10881</v>
      </c>
      <c r="L553" s="43" t="s">
        <v>10882</v>
      </c>
      <c r="M553" s="45">
        <v>60885</v>
      </c>
      <c r="N553" s="43" t="s">
        <v>1638</v>
      </c>
      <c r="O553" s="43" t="s">
        <v>11549</v>
      </c>
      <c r="P553" s="46" t="s">
        <v>11368</v>
      </c>
      <c r="Q553" s="47">
        <v>45811</v>
      </c>
      <c r="R553" s="48" t="str">
        <f t="shared" si="8"/>
        <v>5695 WM+ BNH 567-569 Hoàng Quốc Việ</v>
      </c>
      <c r="S553" s="48" t="str">
        <f>VLOOKUP(U553,Sheet1!$A:$B,2,0)</f>
        <v>WIN-031</v>
      </c>
      <c r="T553" s="43" t="s">
        <v>1636</v>
      </c>
      <c r="U553" s="43" t="s">
        <v>11153</v>
      </c>
      <c r="V553" s="43" t="s">
        <v>1637</v>
      </c>
    </row>
    <row r="554" spans="1:22" x14ac:dyDescent="0.25">
      <c r="A554" s="43" t="s">
        <v>8</v>
      </c>
      <c r="B554" s="43" t="s">
        <v>1635</v>
      </c>
      <c r="C554" s="43" t="s">
        <v>8367</v>
      </c>
      <c r="D554" s="43" t="s">
        <v>8339</v>
      </c>
      <c r="E554" s="43" t="s">
        <v>8340</v>
      </c>
      <c r="F554" s="44">
        <v>56760</v>
      </c>
      <c r="G554" s="43" t="s">
        <v>8341</v>
      </c>
      <c r="H554" s="45">
        <v>1</v>
      </c>
      <c r="I554" s="43" t="s">
        <v>8342</v>
      </c>
      <c r="J554" s="43" t="s">
        <v>8706</v>
      </c>
      <c r="K554" s="43" t="s">
        <v>10897</v>
      </c>
      <c r="L554" s="43" t="s">
        <v>10898</v>
      </c>
      <c r="M554" s="45">
        <v>56760</v>
      </c>
      <c r="N554" s="43" t="s">
        <v>1638</v>
      </c>
      <c r="O554" s="43" t="s">
        <v>11549</v>
      </c>
      <c r="P554" s="46" t="s">
        <v>11368</v>
      </c>
      <c r="Q554" s="47">
        <v>45811</v>
      </c>
      <c r="R554" s="48" t="str">
        <f t="shared" si="8"/>
        <v>5695 WM+ BNH 567-569 Hoàng Quốc Việ</v>
      </c>
      <c r="S554" s="48" t="str">
        <f>VLOOKUP(U554,Sheet1!$A:$B,2,0)</f>
        <v>WIN-031</v>
      </c>
      <c r="T554" s="43" t="s">
        <v>1636</v>
      </c>
      <c r="U554" s="43" t="s">
        <v>11153</v>
      </c>
      <c r="V554" s="43" t="s">
        <v>1637</v>
      </c>
    </row>
    <row r="555" spans="1:22" x14ac:dyDescent="0.25">
      <c r="A555" s="43" t="s">
        <v>8</v>
      </c>
      <c r="B555" s="43" t="s">
        <v>1767</v>
      </c>
      <c r="C555" s="43" t="s">
        <v>8338</v>
      </c>
      <c r="D555" s="43" t="s">
        <v>8352</v>
      </c>
      <c r="E555" s="43" t="s">
        <v>8340</v>
      </c>
      <c r="F555" s="44">
        <v>148500</v>
      </c>
      <c r="G555" s="43" t="s">
        <v>8341</v>
      </c>
      <c r="H555" s="45">
        <v>2</v>
      </c>
      <c r="I555" s="43" t="s">
        <v>8342</v>
      </c>
      <c r="J555" s="43" t="s">
        <v>8707</v>
      </c>
      <c r="K555" s="43" t="s">
        <v>10881</v>
      </c>
      <c r="L555" s="43" t="s">
        <v>10882</v>
      </c>
      <c r="M555" s="45">
        <v>74250</v>
      </c>
      <c r="N555" s="43" t="s">
        <v>1770</v>
      </c>
      <c r="O555" s="43" t="s">
        <v>11549</v>
      </c>
      <c r="P555" s="46" t="s">
        <v>13637</v>
      </c>
      <c r="Q555" s="47">
        <v>45811</v>
      </c>
      <c r="R555" s="48" t="str">
        <f t="shared" si="8"/>
        <v>6473 WM+ HCM 80 Nguyễn Thị Tiệp</v>
      </c>
      <c r="S555" s="48" t="str">
        <f>VLOOKUP(U555,Sheet1!$A:$B,2,0)</f>
        <v>WIN</v>
      </c>
      <c r="T555" s="43" t="s">
        <v>1768</v>
      </c>
      <c r="U555" s="43" t="s">
        <v>11213</v>
      </c>
      <c r="V555" s="43" t="s">
        <v>1769</v>
      </c>
    </row>
    <row r="556" spans="1:22" x14ac:dyDescent="0.25">
      <c r="A556" s="43" t="s">
        <v>8</v>
      </c>
      <c r="B556" s="43" t="s">
        <v>1767</v>
      </c>
      <c r="C556" s="43" t="s">
        <v>8351</v>
      </c>
      <c r="D556" s="43" t="s">
        <v>8365</v>
      </c>
      <c r="E556" s="43" t="s">
        <v>8340</v>
      </c>
      <c r="F556" s="44">
        <v>200728</v>
      </c>
      <c r="G556" s="43" t="s">
        <v>8341</v>
      </c>
      <c r="H556" s="45">
        <v>4</v>
      </c>
      <c r="I556" s="43" t="s">
        <v>8342</v>
      </c>
      <c r="J556" s="43" t="s">
        <v>8707</v>
      </c>
      <c r="K556" s="43" t="s">
        <v>10938</v>
      </c>
      <c r="L556" s="43" t="s">
        <v>10939</v>
      </c>
      <c r="M556" s="45">
        <v>50182</v>
      </c>
      <c r="N556" s="43" t="s">
        <v>1770</v>
      </c>
      <c r="O556" s="43" t="s">
        <v>11549</v>
      </c>
      <c r="P556" s="46" t="s">
        <v>13637</v>
      </c>
      <c r="Q556" s="47">
        <v>45811</v>
      </c>
      <c r="R556" s="48" t="str">
        <f t="shared" si="8"/>
        <v>6473 WM+ HCM 80 Nguyễn Thị Tiệp</v>
      </c>
      <c r="S556" s="48" t="str">
        <f>VLOOKUP(U556,Sheet1!$A:$B,2,0)</f>
        <v>WIN</v>
      </c>
      <c r="T556" s="43" t="s">
        <v>1768</v>
      </c>
      <c r="U556" s="43" t="s">
        <v>11213</v>
      </c>
      <c r="V556" s="43" t="s">
        <v>1769</v>
      </c>
    </row>
    <row r="557" spans="1:22" x14ac:dyDescent="0.25">
      <c r="A557" s="43" t="s">
        <v>8</v>
      </c>
      <c r="B557" s="43" t="s">
        <v>1767</v>
      </c>
      <c r="C557" s="43" t="s">
        <v>8364</v>
      </c>
      <c r="D557" s="43" t="s">
        <v>8355</v>
      </c>
      <c r="E557" s="43" t="s">
        <v>8340</v>
      </c>
      <c r="F557" s="44">
        <v>222116</v>
      </c>
      <c r="G557" s="43" t="s">
        <v>8341</v>
      </c>
      <c r="H557" s="45">
        <v>2</v>
      </c>
      <c r="I557" s="43" t="s">
        <v>8342</v>
      </c>
      <c r="J557" s="43" t="s">
        <v>8707</v>
      </c>
      <c r="K557" s="43" t="s">
        <v>10934</v>
      </c>
      <c r="L557" s="43" t="s">
        <v>10935</v>
      </c>
      <c r="M557" s="45">
        <v>111058</v>
      </c>
      <c r="N557" s="43" t="s">
        <v>1770</v>
      </c>
      <c r="O557" s="43" t="s">
        <v>11549</v>
      </c>
      <c r="P557" s="46" t="s">
        <v>13637</v>
      </c>
      <c r="Q557" s="47">
        <v>45811</v>
      </c>
      <c r="R557" s="48" t="str">
        <f t="shared" si="8"/>
        <v>6473 WM+ HCM 80 Nguyễn Thị Tiệp</v>
      </c>
      <c r="S557" s="48" t="str">
        <f>VLOOKUP(U557,Sheet1!$A:$B,2,0)</f>
        <v>WIN</v>
      </c>
      <c r="T557" s="43" t="s">
        <v>1768</v>
      </c>
      <c r="U557" s="43" t="s">
        <v>11213</v>
      </c>
      <c r="V557" s="43" t="s">
        <v>1769</v>
      </c>
    </row>
    <row r="558" spans="1:22" x14ac:dyDescent="0.25">
      <c r="A558" s="43" t="s">
        <v>8</v>
      </c>
      <c r="B558" s="43" t="s">
        <v>1155</v>
      </c>
      <c r="C558" s="43" t="s">
        <v>8338</v>
      </c>
      <c r="D558" s="43" t="s">
        <v>8355</v>
      </c>
      <c r="E558" s="43" t="s">
        <v>8340</v>
      </c>
      <c r="F558" s="44">
        <v>111058</v>
      </c>
      <c r="G558" s="43" t="s">
        <v>8341</v>
      </c>
      <c r="H558" s="45">
        <v>1</v>
      </c>
      <c r="I558" s="43" t="s">
        <v>8342</v>
      </c>
      <c r="J558" s="43" t="s">
        <v>8708</v>
      </c>
      <c r="K558" s="43" t="s">
        <v>10934</v>
      </c>
      <c r="L558" s="43" t="s">
        <v>10935</v>
      </c>
      <c r="M558" s="45">
        <v>111058</v>
      </c>
      <c r="N558" s="43" t="s">
        <v>1158</v>
      </c>
      <c r="O558" s="43" t="s">
        <v>11549</v>
      </c>
      <c r="P558" s="46" t="s">
        <v>13638</v>
      </c>
      <c r="Q558" s="47">
        <v>45811</v>
      </c>
      <c r="R558" s="48" t="str">
        <f t="shared" si="8"/>
        <v>2A02 WM+ VPC TDP Mậu Thông, Vĩnh Yê</v>
      </c>
      <c r="S558" s="48" t="str">
        <f>VLOOKUP(U558,Sheet1!$A:$B,2,0)</f>
        <v>WIN-029</v>
      </c>
      <c r="T558" s="43" t="s">
        <v>1156</v>
      </c>
      <c r="U558" s="43" t="s">
        <v>11143</v>
      </c>
      <c r="V558" s="43" t="s">
        <v>1157</v>
      </c>
    </row>
    <row r="559" spans="1:22" x14ac:dyDescent="0.25">
      <c r="A559" s="43" t="s">
        <v>8</v>
      </c>
      <c r="B559" s="43" t="s">
        <v>1323</v>
      </c>
      <c r="C559" s="43" t="s">
        <v>8338</v>
      </c>
      <c r="D559" s="43" t="s">
        <v>8365</v>
      </c>
      <c r="E559" s="43" t="s">
        <v>8340</v>
      </c>
      <c r="F559" s="44">
        <v>150546</v>
      </c>
      <c r="G559" s="43" t="s">
        <v>8341</v>
      </c>
      <c r="H559" s="45">
        <v>3</v>
      </c>
      <c r="I559" s="43" t="s">
        <v>8342</v>
      </c>
      <c r="J559" s="43" t="s">
        <v>8709</v>
      </c>
      <c r="K559" s="43" t="s">
        <v>10938</v>
      </c>
      <c r="L559" s="43" t="s">
        <v>10939</v>
      </c>
      <c r="M559" s="45">
        <v>50182</v>
      </c>
      <c r="N559" s="43" t="s">
        <v>1326</v>
      </c>
      <c r="O559" s="43" t="s">
        <v>11549</v>
      </c>
      <c r="P559" s="46" t="s">
        <v>13639</v>
      </c>
      <c r="Q559" s="47">
        <v>45811</v>
      </c>
      <c r="R559" s="48" t="str">
        <f t="shared" si="8"/>
        <v>3007 WM+ HCM 314 Tỉnh lộ 8</v>
      </c>
      <c r="S559" s="48" t="str">
        <f>VLOOKUP(U559,Sheet1!$A:$B,2,0)</f>
        <v>WIN</v>
      </c>
      <c r="T559" s="43" t="s">
        <v>1324</v>
      </c>
      <c r="U559" s="43" t="s">
        <v>11213</v>
      </c>
      <c r="V559" s="43" t="s">
        <v>1325</v>
      </c>
    </row>
    <row r="560" spans="1:22" x14ac:dyDescent="0.25">
      <c r="A560" s="43" t="s">
        <v>8</v>
      </c>
      <c r="B560" s="43" t="s">
        <v>1323</v>
      </c>
      <c r="C560" s="43" t="s">
        <v>8351</v>
      </c>
      <c r="D560" s="43" t="s">
        <v>8355</v>
      </c>
      <c r="E560" s="43" t="s">
        <v>8340</v>
      </c>
      <c r="F560" s="44">
        <v>222116</v>
      </c>
      <c r="G560" s="43" t="s">
        <v>8341</v>
      </c>
      <c r="H560" s="45">
        <v>2</v>
      </c>
      <c r="I560" s="43" t="s">
        <v>8342</v>
      </c>
      <c r="J560" s="43" t="s">
        <v>8709</v>
      </c>
      <c r="K560" s="43" t="s">
        <v>10934</v>
      </c>
      <c r="L560" s="43" t="s">
        <v>10935</v>
      </c>
      <c r="M560" s="45">
        <v>111058</v>
      </c>
      <c r="N560" s="43" t="s">
        <v>1326</v>
      </c>
      <c r="O560" s="43" t="s">
        <v>11549</v>
      </c>
      <c r="P560" s="46" t="s">
        <v>13639</v>
      </c>
      <c r="Q560" s="47">
        <v>45811</v>
      </c>
      <c r="R560" s="48" t="str">
        <f t="shared" si="8"/>
        <v>3007 WM+ HCM 314 Tỉnh lộ 8</v>
      </c>
      <c r="S560" s="48" t="str">
        <f>VLOOKUP(U560,Sheet1!$A:$B,2,0)</f>
        <v>WIN</v>
      </c>
      <c r="T560" s="43" t="s">
        <v>1324</v>
      </c>
      <c r="U560" s="43" t="s">
        <v>11213</v>
      </c>
      <c r="V560" s="43" t="s">
        <v>1325</v>
      </c>
    </row>
    <row r="561" spans="1:22" x14ac:dyDescent="0.25">
      <c r="A561" s="43" t="s">
        <v>8</v>
      </c>
      <c r="B561" s="43" t="s">
        <v>1505</v>
      </c>
      <c r="C561" s="43" t="s">
        <v>8338</v>
      </c>
      <c r="D561" s="43" t="s">
        <v>8346</v>
      </c>
      <c r="E561" s="43" t="s">
        <v>8340</v>
      </c>
      <c r="F561" s="44">
        <v>49500</v>
      </c>
      <c r="G561" s="43" t="s">
        <v>8341</v>
      </c>
      <c r="H561" s="45">
        <v>1</v>
      </c>
      <c r="I561" s="43" t="s">
        <v>8342</v>
      </c>
      <c r="J561" s="43" t="s">
        <v>8710</v>
      </c>
      <c r="K561" s="43" t="s">
        <v>10927</v>
      </c>
      <c r="L561" s="43" t="s">
        <v>10928</v>
      </c>
      <c r="M561" s="45">
        <v>49500</v>
      </c>
      <c r="N561" s="43" t="s">
        <v>1508</v>
      </c>
      <c r="O561" s="43" t="s">
        <v>11549</v>
      </c>
      <c r="P561" s="46" t="s">
        <v>11635</v>
      </c>
      <c r="Q561" s="47">
        <v>45811</v>
      </c>
      <c r="R561" s="48" t="str">
        <f t="shared" si="8"/>
        <v>4593 WM+ TGG 915B Trần Hưng Đạo</v>
      </c>
      <c r="S561" s="48" t="str">
        <f>VLOOKUP(U561,Sheet1!$A:$B,2,0)</f>
        <v>WIN-063</v>
      </c>
      <c r="T561" s="43" t="s">
        <v>1506</v>
      </c>
      <c r="U561" s="43" t="s">
        <v>11267</v>
      </c>
      <c r="V561" s="43" t="s">
        <v>1507</v>
      </c>
    </row>
    <row r="562" spans="1:22" x14ac:dyDescent="0.25">
      <c r="A562" s="43" t="s">
        <v>8</v>
      </c>
      <c r="B562" s="43" t="s">
        <v>1505</v>
      </c>
      <c r="C562" s="43" t="s">
        <v>8351</v>
      </c>
      <c r="D562" s="43" t="s">
        <v>8339</v>
      </c>
      <c r="E562" s="43" t="s">
        <v>8340</v>
      </c>
      <c r="F562" s="44">
        <v>56760</v>
      </c>
      <c r="G562" s="43" t="s">
        <v>8341</v>
      </c>
      <c r="H562" s="45">
        <v>1</v>
      </c>
      <c r="I562" s="43" t="s">
        <v>8342</v>
      </c>
      <c r="J562" s="43" t="s">
        <v>8710</v>
      </c>
      <c r="K562" s="43" t="s">
        <v>10897</v>
      </c>
      <c r="L562" s="43" t="s">
        <v>10898</v>
      </c>
      <c r="M562" s="45">
        <v>56760</v>
      </c>
      <c r="N562" s="43" t="s">
        <v>1508</v>
      </c>
      <c r="O562" s="43" t="s">
        <v>11549</v>
      </c>
      <c r="P562" s="46" t="s">
        <v>11635</v>
      </c>
      <c r="Q562" s="47">
        <v>45811</v>
      </c>
      <c r="R562" s="48" t="str">
        <f t="shared" si="8"/>
        <v>4593 WM+ TGG 915B Trần Hưng Đạo</v>
      </c>
      <c r="S562" s="48" t="str">
        <f>VLOOKUP(U562,Sheet1!$A:$B,2,0)</f>
        <v>WIN-063</v>
      </c>
      <c r="T562" s="43" t="s">
        <v>1506</v>
      </c>
      <c r="U562" s="43" t="s">
        <v>11267</v>
      </c>
      <c r="V562" s="43" t="s">
        <v>1507</v>
      </c>
    </row>
    <row r="563" spans="1:22" x14ac:dyDescent="0.25">
      <c r="A563" s="43" t="s">
        <v>8</v>
      </c>
      <c r="B563" s="43" t="s">
        <v>1315</v>
      </c>
      <c r="C563" s="43" t="s">
        <v>8338</v>
      </c>
      <c r="D563" s="43" t="s">
        <v>8346</v>
      </c>
      <c r="E563" s="43" t="s">
        <v>8340</v>
      </c>
      <c r="F563" s="44">
        <v>148500</v>
      </c>
      <c r="G563" s="43" t="s">
        <v>8341</v>
      </c>
      <c r="H563" s="45">
        <v>3</v>
      </c>
      <c r="I563" s="43" t="s">
        <v>8342</v>
      </c>
      <c r="J563" s="43" t="s">
        <v>8711</v>
      </c>
      <c r="K563" s="43" t="s">
        <v>10927</v>
      </c>
      <c r="L563" s="43" t="s">
        <v>10928</v>
      </c>
      <c r="M563" s="45">
        <v>49500</v>
      </c>
      <c r="N563" s="43" t="s">
        <v>1318</v>
      </c>
      <c r="O563" s="43" t="s">
        <v>11549</v>
      </c>
      <c r="P563" s="46" t="s">
        <v>13640</v>
      </c>
      <c r="Q563" s="47">
        <v>45811</v>
      </c>
      <c r="R563" s="48" t="str">
        <f t="shared" si="8"/>
        <v>2AY0 WM+ NDH Khu Đông Bình, Nghĩa H</v>
      </c>
      <c r="S563" s="48" t="str">
        <f>VLOOKUP(U563,Sheet1!$A:$B,2,0)</f>
        <v>WIN-064</v>
      </c>
      <c r="T563" s="43" t="s">
        <v>1316</v>
      </c>
      <c r="U563" s="43" t="s">
        <v>11272</v>
      </c>
      <c r="V563" s="43" t="s">
        <v>1317</v>
      </c>
    </row>
    <row r="564" spans="1:22" x14ac:dyDescent="0.25">
      <c r="A564" s="43" t="s">
        <v>8</v>
      </c>
      <c r="B564" s="43" t="s">
        <v>1315</v>
      </c>
      <c r="C564" s="43" t="s">
        <v>8351</v>
      </c>
      <c r="D564" s="43" t="s">
        <v>8371</v>
      </c>
      <c r="E564" s="43" t="s">
        <v>8340</v>
      </c>
      <c r="F564" s="44">
        <v>100800</v>
      </c>
      <c r="G564" s="43" t="s">
        <v>8341</v>
      </c>
      <c r="H564" s="45">
        <v>2</v>
      </c>
      <c r="I564" s="43" t="s">
        <v>8342</v>
      </c>
      <c r="J564" s="43" t="s">
        <v>8711</v>
      </c>
      <c r="K564" s="43" t="s">
        <v>10936</v>
      </c>
      <c r="L564" s="43" t="s">
        <v>10937</v>
      </c>
      <c r="M564" s="45">
        <v>50400</v>
      </c>
      <c r="N564" s="43" t="s">
        <v>1318</v>
      </c>
      <c r="O564" s="43" t="s">
        <v>11549</v>
      </c>
      <c r="P564" s="46" t="s">
        <v>13640</v>
      </c>
      <c r="Q564" s="47">
        <v>45811</v>
      </c>
      <c r="R564" s="48" t="str">
        <f t="shared" si="8"/>
        <v>2AY0 WM+ NDH Khu Đông Bình, Nghĩa H</v>
      </c>
      <c r="S564" s="48" t="str">
        <f>VLOOKUP(U564,Sheet1!$A:$B,2,0)</f>
        <v>WIN-064</v>
      </c>
      <c r="T564" s="43" t="s">
        <v>1316</v>
      </c>
      <c r="U564" s="43" t="s">
        <v>11272</v>
      </c>
      <c r="V564" s="43" t="s">
        <v>1317</v>
      </c>
    </row>
    <row r="565" spans="1:22" x14ac:dyDescent="0.25">
      <c r="A565" s="43" t="s">
        <v>8</v>
      </c>
      <c r="B565" s="43" t="s">
        <v>1657</v>
      </c>
      <c r="C565" s="43" t="s">
        <v>8338</v>
      </c>
      <c r="D565" s="43" t="s">
        <v>8339</v>
      </c>
      <c r="E565" s="43" t="s">
        <v>8340</v>
      </c>
      <c r="F565" s="44">
        <v>170280</v>
      </c>
      <c r="G565" s="43" t="s">
        <v>8341</v>
      </c>
      <c r="H565" s="45">
        <v>3</v>
      </c>
      <c r="I565" s="43" t="s">
        <v>8342</v>
      </c>
      <c r="J565" s="43" t="s">
        <v>8712</v>
      </c>
      <c r="K565" s="43" t="s">
        <v>10897</v>
      </c>
      <c r="L565" s="43" t="s">
        <v>10898</v>
      </c>
      <c r="M565" s="45">
        <v>56760</v>
      </c>
      <c r="N565" s="43" t="s">
        <v>1660</v>
      </c>
      <c r="O565" s="43" t="s">
        <v>11549</v>
      </c>
      <c r="P565" s="46" t="s">
        <v>13641</v>
      </c>
      <c r="Q565" s="47">
        <v>45811</v>
      </c>
      <c r="R565" s="48" t="str">
        <f t="shared" si="8"/>
        <v>5904 WM+ HCM SH-02 Block A, KCH Opa</v>
      </c>
      <c r="S565" s="48" t="str">
        <f>VLOOKUP(U565,Sheet1!$A:$B,2,0)</f>
        <v>WIN</v>
      </c>
      <c r="T565" s="43" t="s">
        <v>1658</v>
      </c>
      <c r="U565" s="43" t="s">
        <v>11213</v>
      </c>
      <c r="V565" s="43" t="s">
        <v>1659</v>
      </c>
    </row>
    <row r="566" spans="1:22" x14ac:dyDescent="0.25">
      <c r="A566" s="43" t="s">
        <v>8</v>
      </c>
      <c r="B566" s="43" t="s">
        <v>1657</v>
      </c>
      <c r="C566" s="43" t="s">
        <v>8351</v>
      </c>
      <c r="D566" s="43" t="s">
        <v>8352</v>
      </c>
      <c r="E566" s="43" t="s">
        <v>8340</v>
      </c>
      <c r="F566" s="44">
        <v>182655</v>
      </c>
      <c r="G566" s="43" t="s">
        <v>8341</v>
      </c>
      <c r="H566" s="45">
        <v>3</v>
      </c>
      <c r="I566" s="43" t="s">
        <v>8342</v>
      </c>
      <c r="J566" s="43" t="s">
        <v>8712</v>
      </c>
      <c r="K566" s="43" t="s">
        <v>10881</v>
      </c>
      <c r="L566" s="43" t="s">
        <v>10882</v>
      </c>
      <c r="M566" s="45">
        <v>60885</v>
      </c>
      <c r="N566" s="43" t="s">
        <v>1660</v>
      </c>
      <c r="O566" s="43" t="s">
        <v>11549</v>
      </c>
      <c r="P566" s="46" t="s">
        <v>13641</v>
      </c>
      <c r="Q566" s="47">
        <v>45811</v>
      </c>
      <c r="R566" s="48" t="str">
        <f t="shared" si="8"/>
        <v>5904 WM+ HCM SH-02 Block A, KCH Opa</v>
      </c>
      <c r="S566" s="48" t="str">
        <f>VLOOKUP(U566,Sheet1!$A:$B,2,0)</f>
        <v>WIN</v>
      </c>
      <c r="T566" s="43" t="s">
        <v>1658</v>
      </c>
      <c r="U566" s="43" t="s">
        <v>11213</v>
      </c>
      <c r="V566" s="43" t="s">
        <v>1659</v>
      </c>
    </row>
    <row r="567" spans="1:22" x14ac:dyDescent="0.25">
      <c r="A567" s="43" t="s">
        <v>8</v>
      </c>
      <c r="B567" s="43" t="s">
        <v>1339</v>
      </c>
      <c r="C567" s="43" t="s">
        <v>8338</v>
      </c>
      <c r="D567" s="43" t="s">
        <v>8410</v>
      </c>
      <c r="E567" s="43" t="s">
        <v>8340</v>
      </c>
      <c r="F567" s="44">
        <v>60213</v>
      </c>
      <c r="G567" s="43" t="s">
        <v>8341</v>
      </c>
      <c r="H567" s="45">
        <v>1</v>
      </c>
      <c r="I567" s="43" t="s">
        <v>8342</v>
      </c>
      <c r="J567" s="43" t="s">
        <v>8713</v>
      </c>
      <c r="K567" s="43" t="s">
        <v>10883</v>
      </c>
      <c r="L567" s="43" t="s">
        <v>10884</v>
      </c>
      <c r="M567" s="45">
        <v>60213</v>
      </c>
      <c r="N567" s="43" t="s">
        <v>1342</v>
      </c>
      <c r="O567" s="43" t="s">
        <v>11549</v>
      </c>
      <c r="P567" s="46" t="s">
        <v>13642</v>
      </c>
      <c r="Q567" s="47">
        <v>45811</v>
      </c>
      <c r="R567" s="48" t="str">
        <f t="shared" si="8"/>
        <v>3185 WIN HCM Chung Cư Linh Tây</v>
      </c>
      <c r="S567" s="48" t="str">
        <f>VLOOKUP(U567,Sheet1!$A:$B,2,0)</f>
        <v>WIN</v>
      </c>
      <c r="T567" s="43" t="s">
        <v>1340</v>
      </c>
      <c r="U567" s="43" t="s">
        <v>11213</v>
      </c>
      <c r="V567" s="43" t="s">
        <v>1341</v>
      </c>
    </row>
    <row r="568" spans="1:22" x14ac:dyDescent="0.25">
      <c r="A568" s="43" t="s">
        <v>8</v>
      </c>
      <c r="B568" s="43" t="s">
        <v>1169</v>
      </c>
      <c r="C568" s="43" t="s">
        <v>8338</v>
      </c>
      <c r="D568" s="43" t="s">
        <v>8346</v>
      </c>
      <c r="E568" s="43" t="s">
        <v>8340</v>
      </c>
      <c r="F568" s="44">
        <v>148500</v>
      </c>
      <c r="G568" s="43" t="s">
        <v>8341</v>
      </c>
      <c r="H568" s="45">
        <v>3</v>
      </c>
      <c r="I568" s="43" t="s">
        <v>8342</v>
      </c>
      <c r="J568" s="43" t="s">
        <v>8714</v>
      </c>
      <c r="K568" s="43" t="s">
        <v>10927</v>
      </c>
      <c r="L568" s="43" t="s">
        <v>10928</v>
      </c>
      <c r="M568" s="45">
        <v>49500</v>
      </c>
      <c r="N568" s="43" t="s">
        <v>1172</v>
      </c>
      <c r="O568" s="43" t="s">
        <v>11549</v>
      </c>
      <c r="P568" s="46" t="s">
        <v>13643</v>
      </c>
      <c r="Q568" s="47">
        <v>45811</v>
      </c>
      <c r="R568" s="48" t="str">
        <f t="shared" si="8"/>
        <v>2A88 WM+ HCM 60 Đường số 40</v>
      </c>
      <c r="S568" s="48" t="str">
        <f>VLOOKUP(U568,Sheet1!$A:$B,2,0)</f>
        <v>WIN</v>
      </c>
      <c r="T568" s="43" t="s">
        <v>1170</v>
      </c>
      <c r="U568" s="43" t="s">
        <v>11213</v>
      </c>
      <c r="V568" s="43" t="s">
        <v>1171</v>
      </c>
    </row>
    <row r="569" spans="1:22" x14ac:dyDescent="0.25">
      <c r="A569" s="43" t="s">
        <v>8</v>
      </c>
      <c r="B569" s="43" t="s">
        <v>1169</v>
      </c>
      <c r="C569" s="43" t="s">
        <v>8351</v>
      </c>
      <c r="D569" s="43" t="s">
        <v>8365</v>
      </c>
      <c r="E569" s="43" t="s">
        <v>8340</v>
      </c>
      <c r="F569" s="44">
        <v>50182</v>
      </c>
      <c r="G569" s="43" t="s">
        <v>8341</v>
      </c>
      <c r="H569" s="45">
        <v>1</v>
      </c>
      <c r="I569" s="43" t="s">
        <v>8342</v>
      </c>
      <c r="J569" s="43" t="s">
        <v>8714</v>
      </c>
      <c r="K569" s="43" t="s">
        <v>10938</v>
      </c>
      <c r="L569" s="43" t="s">
        <v>10939</v>
      </c>
      <c r="M569" s="45">
        <v>50182</v>
      </c>
      <c r="N569" s="43" t="s">
        <v>1172</v>
      </c>
      <c r="O569" s="43" t="s">
        <v>11549</v>
      </c>
      <c r="P569" s="46" t="s">
        <v>13643</v>
      </c>
      <c r="Q569" s="47">
        <v>45811</v>
      </c>
      <c r="R569" s="48" t="str">
        <f t="shared" si="8"/>
        <v>2A88 WM+ HCM 60 Đường số 40</v>
      </c>
      <c r="S569" s="48" t="str">
        <f>VLOOKUP(U569,Sheet1!$A:$B,2,0)</f>
        <v>WIN</v>
      </c>
      <c r="T569" s="43" t="s">
        <v>1170</v>
      </c>
      <c r="U569" s="43" t="s">
        <v>11213</v>
      </c>
      <c r="V569" s="43" t="s">
        <v>1171</v>
      </c>
    </row>
    <row r="570" spans="1:22" x14ac:dyDescent="0.25">
      <c r="A570" s="43" t="s">
        <v>8</v>
      </c>
      <c r="B570" s="43" t="s">
        <v>1169</v>
      </c>
      <c r="C570" s="43" t="s">
        <v>8364</v>
      </c>
      <c r="D570" s="43" t="s">
        <v>8339</v>
      </c>
      <c r="E570" s="43" t="s">
        <v>8340</v>
      </c>
      <c r="F570" s="44">
        <v>56760</v>
      </c>
      <c r="G570" s="43" t="s">
        <v>8341</v>
      </c>
      <c r="H570" s="45">
        <v>1</v>
      </c>
      <c r="I570" s="43" t="s">
        <v>8342</v>
      </c>
      <c r="J570" s="43" t="s">
        <v>8714</v>
      </c>
      <c r="K570" s="43" t="s">
        <v>10897</v>
      </c>
      <c r="L570" s="43" t="s">
        <v>10898</v>
      </c>
      <c r="M570" s="45">
        <v>56760</v>
      </c>
      <c r="N570" s="43" t="s">
        <v>1172</v>
      </c>
      <c r="O570" s="43" t="s">
        <v>11549</v>
      </c>
      <c r="P570" s="46" t="s">
        <v>13643</v>
      </c>
      <c r="Q570" s="47">
        <v>45811</v>
      </c>
      <c r="R570" s="48" t="str">
        <f t="shared" si="8"/>
        <v>2A88 WM+ HCM 60 Đường số 40</v>
      </c>
      <c r="S570" s="48" t="str">
        <f>VLOOKUP(U570,Sheet1!$A:$B,2,0)</f>
        <v>WIN</v>
      </c>
      <c r="T570" s="43" t="s">
        <v>1170</v>
      </c>
      <c r="U570" s="43" t="s">
        <v>11213</v>
      </c>
      <c r="V570" s="43" t="s">
        <v>1171</v>
      </c>
    </row>
    <row r="571" spans="1:22" x14ac:dyDescent="0.25">
      <c r="A571" s="43" t="s">
        <v>8</v>
      </c>
      <c r="B571" s="43" t="s">
        <v>1169</v>
      </c>
      <c r="C571" s="43" t="s">
        <v>8367</v>
      </c>
      <c r="D571" s="43" t="s">
        <v>8352</v>
      </c>
      <c r="E571" s="43" t="s">
        <v>8340</v>
      </c>
      <c r="F571" s="44">
        <v>121770</v>
      </c>
      <c r="G571" s="43" t="s">
        <v>8341</v>
      </c>
      <c r="H571" s="45">
        <v>2</v>
      </c>
      <c r="I571" s="43" t="s">
        <v>8342</v>
      </c>
      <c r="J571" s="43" t="s">
        <v>8714</v>
      </c>
      <c r="K571" s="43" t="s">
        <v>10881</v>
      </c>
      <c r="L571" s="43" t="s">
        <v>10882</v>
      </c>
      <c r="M571" s="45">
        <v>60885</v>
      </c>
      <c r="N571" s="43" t="s">
        <v>1172</v>
      </c>
      <c r="O571" s="43" t="s">
        <v>11549</v>
      </c>
      <c r="P571" s="46" t="s">
        <v>13643</v>
      </c>
      <c r="Q571" s="47">
        <v>45811</v>
      </c>
      <c r="R571" s="48" t="str">
        <f t="shared" si="8"/>
        <v>2A88 WM+ HCM 60 Đường số 40</v>
      </c>
      <c r="S571" s="48" t="str">
        <f>VLOOKUP(U571,Sheet1!$A:$B,2,0)</f>
        <v>WIN</v>
      </c>
      <c r="T571" s="43" t="s">
        <v>1170</v>
      </c>
      <c r="U571" s="43" t="s">
        <v>11213</v>
      </c>
      <c r="V571" s="43" t="s">
        <v>1171</v>
      </c>
    </row>
    <row r="572" spans="1:22" x14ac:dyDescent="0.25">
      <c r="A572" s="43" t="s">
        <v>8</v>
      </c>
      <c r="B572" s="43" t="s">
        <v>1789</v>
      </c>
      <c r="C572" s="43" t="s">
        <v>8338</v>
      </c>
      <c r="D572" s="43" t="s">
        <v>8358</v>
      </c>
      <c r="E572" s="43" t="s">
        <v>8340</v>
      </c>
      <c r="F572" s="44">
        <v>446424</v>
      </c>
      <c r="G572" s="43" t="s">
        <v>8341</v>
      </c>
      <c r="H572" s="45">
        <v>4</v>
      </c>
      <c r="I572" s="43" t="s">
        <v>8342</v>
      </c>
      <c r="J572" s="43" t="s">
        <v>8715</v>
      </c>
      <c r="K572" s="43" t="s">
        <v>10922</v>
      </c>
      <c r="L572" s="43" t="s">
        <v>10923</v>
      </c>
      <c r="M572" s="45">
        <v>111606</v>
      </c>
      <c r="N572" s="43" t="s">
        <v>1792</v>
      </c>
      <c r="O572" s="43" t="s">
        <v>11549</v>
      </c>
      <c r="P572" s="46" t="s">
        <v>13644</v>
      </c>
      <c r="Q572" s="47">
        <v>45811</v>
      </c>
      <c r="R572" s="48" t="str">
        <f t="shared" si="8"/>
        <v>6596 WM+ HCM 39 Ấp Chiến Lược</v>
      </c>
      <c r="S572" s="48" t="str">
        <f>VLOOKUP(U572,Sheet1!$A:$B,2,0)</f>
        <v>WIN</v>
      </c>
      <c r="T572" s="43" t="s">
        <v>1790</v>
      </c>
      <c r="U572" s="43" t="s">
        <v>11213</v>
      </c>
      <c r="V572" s="43" t="s">
        <v>1791</v>
      </c>
    </row>
    <row r="573" spans="1:22" x14ac:dyDescent="0.25">
      <c r="A573" s="43" t="s">
        <v>8</v>
      </c>
      <c r="B573" s="43" t="s">
        <v>1789</v>
      </c>
      <c r="C573" s="43" t="s">
        <v>8351</v>
      </c>
      <c r="D573" s="43" t="s">
        <v>8352</v>
      </c>
      <c r="E573" s="43" t="s">
        <v>8340</v>
      </c>
      <c r="F573" s="44">
        <v>121770</v>
      </c>
      <c r="G573" s="43" t="s">
        <v>8341</v>
      </c>
      <c r="H573" s="45">
        <v>2</v>
      </c>
      <c r="I573" s="43" t="s">
        <v>8342</v>
      </c>
      <c r="J573" s="43" t="s">
        <v>8715</v>
      </c>
      <c r="K573" s="43" t="s">
        <v>10881</v>
      </c>
      <c r="L573" s="43" t="s">
        <v>10882</v>
      </c>
      <c r="M573" s="45">
        <v>60885</v>
      </c>
      <c r="N573" s="43" t="s">
        <v>1792</v>
      </c>
      <c r="O573" s="43" t="s">
        <v>11549</v>
      </c>
      <c r="P573" s="46" t="s">
        <v>13644</v>
      </c>
      <c r="Q573" s="47">
        <v>45811</v>
      </c>
      <c r="R573" s="48" t="str">
        <f t="shared" si="8"/>
        <v>6596 WM+ HCM 39 Ấp Chiến Lược</v>
      </c>
      <c r="S573" s="48" t="str">
        <f>VLOOKUP(U573,Sheet1!$A:$B,2,0)</f>
        <v>WIN</v>
      </c>
      <c r="T573" s="43" t="s">
        <v>1790</v>
      </c>
      <c r="U573" s="43" t="s">
        <v>11213</v>
      </c>
      <c r="V573" s="43" t="s">
        <v>1791</v>
      </c>
    </row>
    <row r="574" spans="1:22" x14ac:dyDescent="0.25">
      <c r="A574" s="43" t="s">
        <v>8</v>
      </c>
      <c r="B574" s="43" t="s">
        <v>1793</v>
      </c>
      <c r="C574" s="43" t="s">
        <v>8338</v>
      </c>
      <c r="D574" s="43" t="s">
        <v>8410</v>
      </c>
      <c r="E574" s="43" t="s">
        <v>8340</v>
      </c>
      <c r="F574" s="44">
        <v>60213</v>
      </c>
      <c r="G574" s="43" t="s">
        <v>8341</v>
      </c>
      <c r="H574" s="45">
        <v>1</v>
      </c>
      <c r="I574" s="43" t="s">
        <v>8342</v>
      </c>
      <c r="J574" s="43" t="s">
        <v>8716</v>
      </c>
      <c r="K574" s="43" t="s">
        <v>10883</v>
      </c>
      <c r="L574" s="43" t="s">
        <v>10884</v>
      </c>
      <c r="M574" s="45">
        <v>60213</v>
      </c>
      <c r="N574" s="43" t="s">
        <v>1794</v>
      </c>
      <c r="O574" s="43" t="s">
        <v>11549</v>
      </c>
      <c r="P574" s="46" t="s">
        <v>13645</v>
      </c>
      <c r="Q574" s="47">
        <v>45811</v>
      </c>
      <c r="R574" s="48" t="str">
        <f t="shared" si="8"/>
        <v>6596 WM+ HCM 39 Ấp Chiến Lược</v>
      </c>
      <c r="S574" s="48" t="str">
        <f>VLOOKUP(U574,Sheet1!$A:$B,2,0)</f>
        <v>WIN</v>
      </c>
      <c r="T574" s="43" t="s">
        <v>1790</v>
      </c>
      <c r="U574" s="43" t="s">
        <v>11213</v>
      </c>
      <c r="V574" s="43" t="s">
        <v>1791</v>
      </c>
    </row>
    <row r="575" spans="1:22" x14ac:dyDescent="0.25">
      <c r="A575" s="43" t="s">
        <v>8</v>
      </c>
      <c r="B575" s="43" t="s">
        <v>1793</v>
      </c>
      <c r="C575" s="43" t="s">
        <v>8351</v>
      </c>
      <c r="D575" s="43" t="s">
        <v>8355</v>
      </c>
      <c r="E575" s="43" t="s">
        <v>8340</v>
      </c>
      <c r="F575" s="44">
        <v>111058</v>
      </c>
      <c r="G575" s="43" t="s">
        <v>8341</v>
      </c>
      <c r="H575" s="45">
        <v>1</v>
      </c>
      <c r="I575" s="43" t="s">
        <v>8342</v>
      </c>
      <c r="J575" s="43" t="s">
        <v>8716</v>
      </c>
      <c r="K575" s="43" t="s">
        <v>10934</v>
      </c>
      <c r="L575" s="43" t="s">
        <v>10935</v>
      </c>
      <c r="M575" s="45">
        <v>111058</v>
      </c>
      <c r="N575" s="43" t="s">
        <v>1794</v>
      </c>
      <c r="O575" s="43" t="s">
        <v>11549</v>
      </c>
      <c r="P575" s="46" t="s">
        <v>13645</v>
      </c>
      <c r="Q575" s="47">
        <v>45811</v>
      </c>
      <c r="R575" s="48" t="str">
        <f t="shared" si="8"/>
        <v>6596 WM+ HCM 39 Ấp Chiến Lược</v>
      </c>
      <c r="S575" s="48" t="str">
        <f>VLOOKUP(U575,Sheet1!$A:$B,2,0)</f>
        <v>WIN</v>
      </c>
      <c r="T575" s="43" t="s">
        <v>1790</v>
      </c>
      <c r="U575" s="43" t="s">
        <v>11213</v>
      </c>
      <c r="V575" s="43" t="s">
        <v>1791</v>
      </c>
    </row>
    <row r="576" spans="1:22" x14ac:dyDescent="0.25">
      <c r="A576" s="43" t="s">
        <v>8</v>
      </c>
      <c r="B576" s="43" t="s">
        <v>1161</v>
      </c>
      <c r="C576" s="43" t="s">
        <v>8338</v>
      </c>
      <c r="D576" s="43" t="s">
        <v>8355</v>
      </c>
      <c r="E576" s="43" t="s">
        <v>8340</v>
      </c>
      <c r="F576" s="44">
        <v>555290</v>
      </c>
      <c r="G576" s="43" t="s">
        <v>8341</v>
      </c>
      <c r="H576" s="45">
        <v>5</v>
      </c>
      <c r="I576" s="43" t="s">
        <v>8342</v>
      </c>
      <c r="J576" s="43" t="s">
        <v>8717</v>
      </c>
      <c r="K576" s="43" t="s">
        <v>10934</v>
      </c>
      <c r="L576" s="43" t="s">
        <v>10935</v>
      </c>
      <c r="M576" s="45">
        <v>111058</v>
      </c>
      <c r="N576" s="43" t="s">
        <v>1164</v>
      </c>
      <c r="O576" s="43" t="s">
        <v>11549</v>
      </c>
      <c r="P576" s="46" t="s">
        <v>11781</v>
      </c>
      <c r="Q576" s="47">
        <v>45811</v>
      </c>
      <c r="R576" s="48" t="str">
        <f t="shared" si="8"/>
        <v>2A06 WM+ HPG 36 Tổ 4 An Dương</v>
      </c>
      <c r="S576" s="48" t="str">
        <f>VLOOKUP(U576,Sheet1!$A:$B,2,0)</f>
        <v>WIN-025</v>
      </c>
      <c r="T576" s="43" t="s">
        <v>1162</v>
      </c>
      <c r="U576" s="43" t="s">
        <v>11128</v>
      </c>
      <c r="V576" s="43" t="s">
        <v>1163</v>
      </c>
    </row>
    <row r="577" spans="1:22" x14ac:dyDescent="0.25">
      <c r="A577" s="43" t="s">
        <v>8</v>
      </c>
      <c r="B577" s="43" t="s">
        <v>1161</v>
      </c>
      <c r="C577" s="43" t="s">
        <v>8351</v>
      </c>
      <c r="D577" s="43" t="s">
        <v>8346</v>
      </c>
      <c r="E577" s="43" t="s">
        <v>8340</v>
      </c>
      <c r="F577" s="44">
        <v>346500</v>
      </c>
      <c r="G577" s="43" t="s">
        <v>8341</v>
      </c>
      <c r="H577" s="45">
        <v>7</v>
      </c>
      <c r="I577" s="43" t="s">
        <v>8342</v>
      </c>
      <c r="J577" s="43" t="s">
        <v>8717</v>
      </c>
      <c r="K577" s="43" t="s">
        <v>10927</v>
      </c>
      <c r="L577" s="43" t="s">
        <v>10928</v>
      </c>
      <c r="M577" s="45">
        <v>49500</v>
      </c>
      <c r="N577" s="43" t="s">
        <v>1164</v>
      </c>
      <c r="O577" s="43" t="s">
        <v>11549</v>
      </c>
      <c r="P577" s="46" t="s">
        <v>11781</v>
      </c>
      <c r="Q577" s="47">
        <v>45811</v>
      </c>
      <c r="R577" s="48" t="str">
        <f t="shared" si="8"/>
        <v>2A06 WM+ HPG 36 Tổ 4 An Dương</v>
      </c>
      <c r="S577" s="48" t="str">
        <f>VLOOKUP(U577,Sheet1!$A:$B,2,0)</f>
        <v>WIN-025</v>
      </c>
      <c r="T577" s="43" t="s">
        <v>1162</v>
      </c>
      <c r="U577" s="43" t="s">
        <v>11128</v>
      </c>
      <c r="V577" s="43" t="s">
        <v>1163</v>
      </c>
    </row>
    <row r="578" spans="1:22" x14ac:dyDescent="0.25">
      <c r="A578" s="43" t="s">
        <v>8</v>
      </c>
      <c r="B578" s="43" t="s">
        <v>1311</v>
      </c>
      <c r="C578" s="43" t="s">
        <v>8338</v>
      </c>
      <c r="D578" s="43" t="s">
        <v>8339</v>
      </c>
      <c r="E578" s="43" t="s">
        <v>8340</v>
      </c>
      <c r="F578" s="44">
        <v>113520</v>
      </c>
      <c r="G578" s="43" t="s">
        <v>8341</v>
      </c>
      <c r="H578" s="45">
        <v>2</v>
      </c>
      <c r="I578" s="43" t="s">
        <v>8342</v>
      </c>
      <c r="J578" s="43" t="s">
        <v>8718</v>
      </c>
      <c r="K578" s="43" t="s">
        <v>10897</v>
      </c>
      <c r="L578" s="43" t="s">
        <v>10898</v>
      </c>
      <c r="M578" s="45">
        <v>56760</v>
      </c>
      <c r="N578" s="43" t="s">
        <v>1314</v>
      </c>
      <c r="O578" s="43" t="s">
        <v>11549</v>
      </c>
      <c r="P578" s="46" t="s">
        <v>11363</v>
      </c>
      <c r="Q578" s="47">
        <v>45811</v>
      </c>
      <c r="R578" s="48" t="str">
        <f t="shared" si="8"/>
        <v>2AVH WM+ QBH 402 Quang Trung</v>
      </c>
      <c r="S578" s="48" t="str">
        <f>VLOOKUP(U578,Sheet1!$A:$B,2,0)</f>
        <v>WIN-045</v>
      </c>
      <c r="T578" s="43" t="s">
        <v>1312</v>
      </c>
      <c r="U578" s="43" t="s">
        <v>11198</v>
      </c>
      <c r="V578" s="43" t="s">
        <v>1313</v>
      </c>
    </row>
    <row r="579" spans="1:22" x14ac:dyDescent="0.25">
      <c r="A579" s="43" t="s">
        <v>8</v>
      </c>
      <c r="B579" s="43" t="s">
        <v>1311</v>
      </c>
      <c r="C579" s="43" t="s">
        <v>8351</v>
      </c>
      <c r="D579" s="43" t="s">
        <v>8365</v>
      </c>
      <c r="E579" s="43" t="s">
        <v>8340</v>
      </c>
      <c r="F579" s="44">
        <v>150546</v>
      </c>
      <c r="G579" s="43" t="s">
        <v>8341</v>
      </c>
      <c r="H579" s="45">
        <v>3</v>
      </c>
      <c r="I579" s="43" t="s">
        <v>8342</v>
      </c>
      <c r="J579" s="43" t="s">
        <v>8718</v>
      </c>
      <c r="K579" s="43" t="s">
        <v>10938</v>
      </c>
      <c r="L579" s="43" t="s">
        <v>10939</v>
      </c>
      <c r="M579" s="45">
        <v>50182</v>
      </c>
      <c r="N579" s="43" t="s">
        <v>1314</v>
      </c>
      <c r="O579" s="43" t="s">
        <v>11549</v>
      </c>
      <c r="P579" s="46" t="s">
        <v>11363</v>
      </c>
      <c r="Q579" s="47">
        <v>45811</v>
      </c>
      <c r="R579" s="48" t="str">
        <f t="shared" si="8"/>
        <v>2AVH WM+ QBH 402 Quang Trung</v>
      </c>
      <c r="S579" s="48" t="str">
        <f>VLOOKUP(U579,Sheet1!$A:$B,2,0)</f>
        <v>WIN-045</v>
      </c>
      <c r="T579" s="43" t="s">
        <v>1312</v>
      </c>
      <c r="U579" s="43" t="s">
        <v>11198</v>
      </c>
      <c r="V579" s="43" t="s">
        <v>1313</v>
      </c>
    </row>
    <row r="580" spans="1:22" x14ac:dyDescent="0.25">
      <c r="A580" s="43" t="s">
        <v>8</v>
      </c>
      <c r="B580" s="43" t="s">
        <v>1799</v>
      </c>
      <c r="C580" s="43" t="s">
        <v>8338</v>
      </c>
      <c r="D580" s="43" t="s">
        <v>8352</v>
      </c>
      <c r="E580" s="43" t="s">
        <v>8340</v>
      </c>
      <c r="F580" s="44">
        <v>304425</v>
      </c>
      <c r="G580" s="43" t="s">
        <v>8341</v>
      </c>
      <c r="H580" s="45">
        <v>5</v>
      </c>
      <c r="I580" s="43" t="s">
        <v>8342</v>
      </c>
      <c r="J580" s="43" t="s">
        <v>8719</v>
      </c>
      <c r="K580" s="43" t="s">
        <v>10881</v>
      </c>
      <c r="L580" s="43" t="s">
        <v>10882</v>
      </c>
      <c r="M580" s="45">
        <v>60885</v>
      </c>
      <c r="N580" s="43" t="s">
        <v>1802</v>
      </c>
      <c r="O580" s="43" t="s">
        <v>11549</v>
      </c>
      <c r="P580" s="46" t="s">
        <v>13646</v>
      </c>
      <c r="Q580" s="47">
        <v>45811</v>
      </c>
      <c r="R580" s="48" t="str">
        <f t="shared" ref="R580:R643" si="9">T580&amp;" "&amp;V580</f>
        <v>6714 WM+ BNH Hương Mạc, Từ Sơn</v>
      </c>
      <c r="S580" s="48" t="str">
        <f>VLOOKUP(U580,Sheet1!$A:$B,2,0)</f>
        <v>WIN-031</v>
      </c>
      <c r="T580" s="43" t="s">
        <v>1800</v>
      </c>
      <c r="U580" s="43" t="s">
        <v>11153</v>
      </c>
      <c r="V580" s="43" t="s">
        <v>1801</v>
      </c>
    </row>
    <row r="581" spans="1:22" x14ac:dyDescent="0.25">
      <c r="A581" s="43" t="s">
        <v>8</v>
      </c>
      <c r="B581" s="43" t="s">
        <v>1799</v>
      </c>
      <c r="C581" s="43" t="s">
        <v>8351</v>
      </c>
      <c r="D581" s="43" t="s">
        <v>8368</v>
      </c>
      <c r="E581" s="43" t="s">
        <v>8340</v>
      </c>
      <c r="F581" s="44">
        <v>55595</v>
      </c>
      <c r="G581" s="43" t="s">
        <v>8341</v>
      </c>
      <c r="H581" s="45">
        <v>1</v>
      </c>
      <c r="I581" s="43" t="s">
        <v>8342</v>
      </c>
      <c r="J581" s="43" t="s">
        <v>8719</v>
      </c>
      <c r="K581" s="43" t="s">
        <v>11010</v>
      </c>
      <c r="L581" s="43" t="s">
        <v>11011</v>
      </c>
      <c r="M581" s="45">
        <v>55595</v>
      </c>
      <c r="N581" s="43" t="s">
        <v>1802</v>
      </c>
      <c r="O581" s="43" t="s">
        <v>11549</v>
      </c>
      <c r="P581" s="46" t="s">
        <v>13646</v>
      </c>
      <c r="Q581" s="47">
        <v>45811</v>
      </c>
      <c r="R581" s="48" t="str">
        <f t="shared" si="9"/>
        <v>6714 WM+ BNH Hương Mạc, Từ Sơn</v>
      </c>
      <c r="S581" s="48" t="str">
        <f>VLOOKUP(U581,Sheet1!$A:$B,2,0)</f>
        <v>WIN-031</v>
      </c>
      <c r="T581" s="43" t="s">
        <v>1800</v>
      </c>
      <c r="U581" s="43" t="s">
        <v>11153</v>
      </c>
      <c r="V581" s="43" t="s">
        <v>1801</v>
      </c>
    </row>
    <row r="582" spans="1:22" x14ac:dyDescent="0.25">
      <c r="A582" s="43" t="s">
        <v>8</v>
      </c>
      <c r="B582" s="43" t="s">
        <v>1799</v>
      </c>
      <c r="C582" s="43" t="s">
        <v>8364</v>
      </c>
      <c r="D582" s="43" t="s">
        <v>8361</v>
      </c>
      <c r="E582" s="43" t="s">
        <v>8340</v>
      </c>
      <c r="F582" s="44">
        <v>230000</v>
      </c>
      <c r="G582" s="43" t="s">
        <v>8341</v>
      </c>
      <c r="H582" s="45">
        <v>5</v>
      </c>
      <c r="I582" s="43" t="s">
        <v>8342</v>
      </c>
      <c r="J582" s="43" t="s">
        <v>8719</v>
      </c>
      <c r="K582" s="43" t="s">
        <v>10983</v>
      </c>
      <c r="L582" s="43" t="s">
        <v>10984</v>
      </c>
      <c r="M582" s="45">
        <v>46000</v>
      </c>
      <c r="N582" s="43" t="s">
        <v>1802</v>
      </c>
      <c r="O582" s="43" t="s">
        <v>11549</v>
      </c>
      <c r="P582" s="46" t="s">
        <v>13646</v>
      </c>
      <c r="Q582" s="47">
        <v>45811</v>
      </c>
      <c r="R582" s="48" t="str">
        <f t="shared" si="9"/>
        <v>6714 WM+ BNH Hương Mạc, Từ Sơn</v>
      </c>
      <c r="S582" s="48" t="str">
        <f>VLOOKUP(U582,Sheet1!$A:$B,2,0)</f>
        <v>WIN-031</v>
      </c>
      <c r="T582" s="43" t="s">
        <v>1800</v>
      </c>
      <c r="U582" s="43" t="s">
        <v>11153</v>
      </c>
      <c r="V582" s="43" t="s">
        <v>1801</v>
      </c>
    </row>
    <row r="583" spans="1:22" x14ac:dyDescent="0.25">
      <c r="A583" s="43" t="s">
        <v>8</v>
      </c>
      <c r="B583" s="43" t="s">
        <v>1223</v>
      </c>
      <c r="C583" s="43" t="s">
        <v>8338</v>
      </c>
      <c r="D583" s="43" t="s">
        <v>8410</v>
      </c>
      <c r="E583" s="43" t="s">
        <v>8340</v>
      </c>
      <c r="F583" s="44">
        <v>180639</v>
      </c>
      <c r="G583" s="43" t="s">
        <v>8341</v>
      </c>
      <c r="H583" s="45">
        <v>3</v>
      </c>
      <c r="I583" s="43" t="s">
        <v>8342</v>
      </c>
      <c r="J583" s="43" t="s">
        <v>8720</v>
      </c>
      <c r="K583" s="43" t="s">
        <v>10883</v>
      </c>
      <c r="L583" s="43" t="s">
        <v>10884</v>
      </c>
      <c r="M583" s="45">
        <v>60213</v>
      </c>
      <c r="N583" s="43" t="s">
        <v>1226</v>
      </c>
      <c r="O583" s="43" t="s">
        <v>11549</v>
      </c>
      <c r="P583" s="46" t="s">
        <v>13647</v>
      </c>
      <c r="Q583" s="47">
        <v>45811</v>
      </c>
      <c r="R583" s="48" t="str">
        <f t="shared" si="9"/>
        <v>2AG1 WM+ BDG Ô 87-89 DC13, KDC Viet</v>
      </c>
      <c r="S583" s="48" t="str">
        <f>VLOOKUP(U583,Sheet1!$A:$B,2,0)</f>
        <v>WIN-024</v>
      </c>
      <c r="T583" s="43" t="s">
        <v>1224</v>
      </c>
      <c r="U583" s="43" t="s">
        <v>11123</v>
      </c>
      <c r="V583" s="43" t="s">
        <v>1225</v>
      </c>
    </row>
    <row r="584" spans="1:22" x14ac:dyDescent="0.25">
      <c r="A584" s="43" t="s">
        <v>8</v>
      </c>
      <c r="B584" s="43" t="s">
        <v>1651</v>
      </c>
      <c r="C584" s="43" t="s">
        <v>8338</v>
      </c>
      <c r="D584" s="43" t="s">
        <v>8352</v>
      </c>
      <c r="E584" s="43" t="s">
        <v>8340</v>
      </c>
      <c r="F584" s="44">
        <v>60885</v>
      </c>
      <c r="G584" s="43" t="s">
        <v>8341</v>
      </c>
      <c r="H584" s="45">
        <v>1</v>
      </c>
      <c r="I584" s="43" t="s">
        <v>8342</v>
      </c>
      <c r="J584" s="43" t="s">
        <v>8721</v>
      </c>
      <c r="K584" s="43" t="s">
        <v>10881</v>
      </c>
      <c r="L584" s="43" t="s">
        <v>10882</v>
      </c>
      <c r="M584" s="45">
        <v>60885</v>
      </c>
      <c r="N584" s="43" t="s">
        <v>1654</v>
      </c>
      <c r="O584" s="43" t="s">
        <v>11549</v>
      </c>
      <c r="P584" s="46" t="s">
        <v>13648</v>
      </c>
      <c r="Q584" s="47">
        <v>45811</v>
      </c>
      <c r="R584" s="48" t="str">
        <f t="shared" si="9"/>
        <v>5749 WM+ HNI Lô D1.1 Imperia Garden</v>
      </c>
      <c r="S584" s="48" t="str">
        <f>VLOOKUP(U584,Sheet1!$A:$B,2,0)</f>
        <v>WIN-002</v>
      </c>
      <c r="T584" s="43" t="s">
        <v>1652</v>
      </c>
      <c r="U584" s="43" t="s">
        <v>11033</v>
      </c>
      <c r="V584" s="43" t="s">
        <v>1653</v>
      </c>
    </row>
    <row r="585" spans="1:22" x14ac:dyDescent="0.25">
      <c r="A585" s="43" t="s">
        <v>8</v>
      </c>
      <c r="B585" s="43" t="s">
        <v>1441</v>
      </c>
      <c r="C585" s="43" t="s">
        <v>8338</v>
      </c>
      <c r="D585" s="43" t="s">
        <v>8368</v>
      </c>
      <c r="E585" s="43" t="s">
        <v>8340</v>
      </c>
      <c r="F585" s="44">
        <v>166785</v>
      </c>
      <c r="G585" s="43" t="s">
        <v>8341</v>
      </c>
      <c r="H585" s="45">
        <v>3</v>
      </c>
      <c r="I585" s="43" t="s">
        <v>8342</v>
      </c>
      <c r="J585" s="43" t="s">
        <v>8722</v>
      </c>
      <c r="K585" s="43" t="s">
        <v>11010</v>
      </c>
      <c r="L585" s="43" t="s">
        <v>11011</v>
      </c>
      <c r="M585" s="45">
        <v>55595</v>
      </c>
      <c r="N585" s="43" t="s">
        <v>1444</v>
      </c>
      <c r="O585" s="43" t="s">
        <v>11549</v>
      </c>
      <c r="P585" s="46" t="s">
        <v>13649</v>
      </c>
      <c r="Q585" s="47">
        <v>45811</v>
      </c>
      <c r="R585" s="48" t="str">
        <f t="shared" si="9"/>
        <v>4154 WM+ HCM 197-199 đường số 12</v>
      </c>
      <c r="S585" s="48" t="str">
        <f>VLOOKUP(U585,Sheet1!$A:$B,2,0)</f>
        <v>WIN</v>
      </c>
      <c r="T585" s="43" t="s">
        <v>1442</v>
      </c>
      <c r="U585" s="43" t="s">
        <v>11213</v>
      </c>
      <c r="V585" s="43" t="s">
        <v>1443</v>
      </c>
    </row>
    <row r="586" spans="1:22" x14ac:dyDescent="0.25">
      <c r="A586" s="43" t="s">
        <v>8</v>
      </c>
      <c r="B586" s="43" t="s">
        <v>1441</v>
      </c>
      <c r="C586" s="43" t="s">
        <v>8351</v>
      </c>
      <c r="D586" s="43" t="s">
        <v>8358</v>
      </c>
      <c r="E586" s="43" t="s">
        <v>8340</v>
      </c>
      <c r="F586" s="44">
        <v>446424</v>
      </c>
      <c r="G586" s="43" t="s">
        <v>8341</v>
      </c>
      <c r="H586" s="45">
        <v>4</v>
      </c>
      <c r="I586" s="43" t="s">
        <v>8342</v>
      </c>
      <c r="J586" s="43" t="s">
        <v>8722</v>
      </c>
      <c r="K586" s="43" t="s">
        <v>10922</v>
      </c>
      <c r="L586" s="43" t="s">
        <v>10923</v>
      </c>
      <c r="M586" s="45">
        <v>111606</v>
      </c>
      <c r="N586" s="43" t="s">
        <v>1444</v>
      </c>
      <c r="O586" s="43" t="s">
        <v>11549</v>
      </c>
      <c r="P586" s="46" t="s">
        <v>13649</v>
      </c>
      <c r="Q586" s="47">
        <v>45811</v>
      </c>
      <c r="R586" s="48" t="str">
        <f t="shared" si="9"/>
        <v>4154 WM+ HCM 197-199 đường số 12</v>
      </c>
      <c r="S586" s="48" t="str">
        <f>VLOOKUP(U586,Sheet1!$A:$B,2,0)</f>
        <v>WIN</v>
      </c>
      <c r="T586" s="43" t="s">
        <v>1442</v>
      </c>
      <c r="U586" s="43" t="s">
        <v>11213</v>
      </c>
      <c r="V586" s="43" t="s">
        <v>1443</v>
      </c>
    </row>
    <row r="587" spans="1:22" x14ac:dyDescent="0.25">
      <c r="A587" s="43" t="s">
        <v>8</v>
      </c>
      <c r="B587" s="43" t="s">
        <v>1441</v>
      </c>
      <c r="C587" s="43" t="s">
        <v>8364</v>
      </c>
      <c r="D587" s="43" t="s">
        <v>8352</v>
      </c>
      <c r="E587" s="43" t="s">
        <v>8340</v>
      </c>
      <c r="F587" s="44">
        <v>121770</v>
      </c>
      <c r="G587" s="43" t="s">
        <v>8341</v>
      </c>
      <c r="H587" s="45">
        <v>2</v>
      </c>
      <c r="I587" s="43" t="s">
        <v>8342</v>
      </c>
      <c r="J587" s="43" t="s">
        <v>8722</v>
      </c>
      <c r="K587" s="43" t="s">
        <v>10881</v>
      </c>
      <c r="L587" s="43" t="s">
        <v>10882</v>
      </c>
      <c r="M587" s="45">
        <v>60885</v>
      </c>
      <c r="N587" s="43" t="s">
        <v>1444</v>
      </c>
      <c r="O587" s="43" t="s">
        <v>11549</v>
      </c>
      <c r="P587" s="46" t="s">
        <v>13649</v>
      </c>
      <c r="Q587" s="47">
        <v>45811</v>
      </c>
      <c r="R587" s="48" t="str">
        <f t="shared" si="9"/>
        <v>4154 WM+ HCM 197-199 đường số 12</v>
      </c>
      <c r="S587" s="48" t="str">
        <f>VLOOKUP(U587,Sheet1!$A:$B,2,0)</f>
        <v>WIN</v>
      </c>
      <c r="T587" s="43" t="s">
        <v>1442</v>
      </c>
      <c r="U587" s="43" t="s">
        <v>11213</v>
      </c>
      <c r="V587" s="43" t="s">
        <v>1443</v>
      </c>
    </row>
    <row r="588" spans="1:22" x14ac:dyDescent="0.25">
      <c r="A588" s="43" t="s">
        <v>8</v>
      </c>
      <c r="B588" s="43" t="s">
        <v>1445</v>
      </c>
      <c r="C588" s="43" t="s">
        <v>8338</v>
      </c>
      <c r="D588" s="43" t="s">
        <v>8355</v>
      </c>
      <c r="E588" s="43" t="s">
        <v>8340</v>
      </c>
      <c r="F588" s="44">
        <v>111058</v>
      </c>
      <c r="G588" s="43" t="s">
        <v>8341</v>
      </c>
      <c r="H588" s="45">
        <v>1</v>
      </c>
      <c r="I588" s="43" t="s">
        <v>8342</v>
      </c>
      <c r="J588" s="43" t="s">
        <v>8723</v>
      </c>
      <c r="K588" s="43" t="s">
        <v>10934</v>
      </c>
      <c r="L588" s="43" t="s">
        <v>10935</v>
      </c>
      <c r="M588" s="45">
        <v>111058</v>
      </c>
      <c r="N588" s="43" t="s">
        <v>1446</v>
      </c>
      <c r="O588" s="43" t="s">
        <v>11549</v>
      </c>
      <c r="P588" s="46" t="s">
        <v>13650</v>
      </c>
      <c r="Q588" s="47">
        <v>45811</v>
      </c>
      <c r="R588" s="48" t="str">
        <f t="shared" si="9"/>
        <v>4154 WM+ HCM 197-199 đường số 12</v>
      </c>
      <c r="S588" s="48" t="str">
        <f>VLOOKUP(U588,Sheet1!$A:$B,2,0)</f>
        <v>WIN</v>
      </c>
      <c r="T588" s="43" t="s">
        <v>1442</v>
      </c>
      <c r="U588" s="43" t="s">
        <v>11213</v>
      </c>
      <c r="V588" s="43" t="s">
        <v>1443</v>
      </c>
    </row>
    <row r="589" spans="1:22" x14ac:dyDescent="0.25">
      <c r="A589" s="43" t="s">
        <v>8</v>
      </c>
      <c r="B589" s="43" t="s">
        <v>1445</v>
      </c>
      <c r="C589" s="43" t="s">
        <v>8351</v>
      </c>
      <c r="D589" s="43" t="s">
        <v>8368</v>
      </c>
      <c r="E589" s="43" t="s">
        <v>8340</v>
      </c>
      <c r="F589" s="44">
        <v>55595</v>
      </c>
      <c r="G589" s="43" t="s">
        <v>8341</v>
      </c>
      <c r="H589" s="45">
        <v>1</v>
      </c>
      <c r="I589" s="43" t="s">
        <v>8342</v>
      </c>
      <c r="J589" s="43" t="s">
        <v>8723</v>
      </c>
      <c r="K589" s="43" t="s">
        <v>11010</v>
      </c>
      <c r="L589" s="43" t="s">
        <v>11011</v>
      </c>
      <c r="M589" s="45">
        <v>55595</v>
      </c>
      <c r="N589" s="43" t="s">
        <v>1446</v>
      </c>
      <c r="O589" s="43" t="s">
        <v>11549</v>
      </c>
      <c r="P589" s="46" t="s">
        <v>13650</v>
      </c>
      <c r="Q589" s="47">
        <v>45811</v>
      </c>
      <c r="R589" s="48" t="str">
        <f t="shared" si="9"/>
        <v>4154 WM+ HCM 197-199 đường số 12</v>
      </c>
      <c r="S589" s="48" t="str">
        <f>VLOOKUP(U589,Sheet1!$A:$B,2,0)</f>
        <v>WIN</v>
      </c>
      <c r="T589" s="43" t="s">
        <v>1442</v>
      </c>
      <c r="U589" s="43" t="s">
        <v>11213</v>
      </c>
      <c r="V589" s="43" t="s">
        <v>1443</v>
      </c>
    </row>
    <row r="590" spans="1:22" x14ac:dyDescent="0.25">
      <c r="A590" s="43" t="s">
        <v>8</v>
      </c>
      <c r="B590" s="43" t="s">
        <v>1445</v>
      </c>
      <c r="C590" s="43" t="s">
        <v>8364</v>
      </c>
      <c r="D590" s="43" t="s">
        <v>8365</v>
      </c>
      <c r="E590" s="43" t="s">
        <v>8340</v>
      </c>
      <c r="F590" s="44">
        <v>50182</v>
      </c>
      <c r="G590" s="43" t="s">
        <v>8341</v>
      </c>
      <c r="H590" s="45">
        <v>1</v>
      </c>
      <c r="I590" s="43" t="s">
        <v>8342</v>
      </c>
      <c r="J590" s="43" t="s">
        <v>8723</v>
      </c>
      <c r="K590" s="43" t="s">
        <v>10938</v>
      </c>
      <c r="L590" s="43" t="s">
        <v>10939</v>
      </c>
      <c r="M590" s="45">
        <v>50182</v>
      </c>
      <c r="N590" s="43" t="s">
        <v>1446</v>
      </c>
      <c r="O590" s="43" t="s">
        <v>11549</v>
      </c>
      <c r="P590" s="46" t="s">
        <v>13650</v>
      </c>
      <c r="Q590" s="47">
        <v>45811</v>
      </c>
      <c r="R590" s="48" t="str">
        <f t="shared" si="9"/>
        <v>4154 WM+ HCM 197-199 đường số 12</v>
      </c>
      <c r="S590" s="48" t="str">
        <f>VLOOKUP(U590,Sheet1!$A:$B,2,0)</f>
        <v>WIN</v>
      </c>
      <c r="T590" s="43" t="s">
        <v>1442</v>
      </c>
      <c r="U590" s="43" t="s">
        <v>11213</v>
      </c>
      <c r="V590" s="43" t="s">
        <v>1443</v>
      </c>
    </row>
    <row r="591" spans="1:22" x14ac:dyDescent="0.25">
      <c r="A591" s="43" t="s">
        <v>8</v>
      </c>
      <c r="B591" s="43" t="s">
        <v>1151</v>
      </c>
      <c r="C591" s="43" t="s">
        <v>8338</v>
      </c>
      <c r="D591" s="43" t="s">
        <v>8368</v>
      </c>
      <c r="E591" s="43" t="s">
        <v>8340</v>
      </c>
      <c r="F591" s="44">
        <v>111190</v>
      </c>
      <c r="G591" s="43" t="s">
        <v>8341</v>
      </c>
      <c r="H591" s="45">
        <v>2</v>
      </c>
      <c r="I591" s="43" t="s">
        <v>8342</v>
      </c>
      <c r="J591" s="43" t="s">
        <v>8724</v>
      </c>
      <c r="K591" s="43" t="s">
        <v>11010</v>
      </c>
      <c r="L591" s="43" t="s">
        <v>11011</v>
      </c>
      <c r="M591" s="45">
        <v>55595</v>
      </c>
      <c r="N591" s="43" t="s">
        <v>1154</v>
      </c>
      <c r="O591" s="43" t="s">
        <v>11549</v>
      </c>
      <c r="P591" s="46" t="s">
        <v>13651</v>
      </c>
      <c r="Q591" s="47">
        <v>45811</v>
      </c>
      <c r="R591" s="48" t="str">
        <f t="shared" si="9"/>
        <v>2995 WM+ HNI Lô 8-3A KCN Hoàng Mai</v>
      </c>
      <c r="S591" s="48" t="str">
        <f>VLOOKUP(U591,Sheet1!$A:$B,2,0)</f>
        <v>WIN-002</v>
      </c>
      <c r="T591" s="43" t="s">
        <v>1152</v>
      </c>
      <c r="U591" s="43" t="s">
        <v>11033</v>
      </c>
      <c r="V591" s="43" t="s">
        <v>1153</v>
      </c>
    </row>
    <row r="592" spans="1:22" x14ac:dyDescent="0.25">
      <c r="A592" s="43" t="s">
        <v>8</v>
      </c>
      <c r="B592" s="43" t="s">
        <v>1471</v>
      </c>
      <c r="C592" s="43" t="s">
        <v>8338</v>
      </c>
      <c r="D592" s="43" t="s">
        <v>8352</v>
      </c>
      <c r="E592" s="43" t="s">
        <v>8340</v>
      </c>
      <c r="F592" s="44">
        <v>60885</v>
      </c>
      <c r="G592" s="43" t="s">
        <v>8341</v>
      </c>
      <c r="H592" s="45">
        <v>1</v>
      </c>
      <c r="I592" s="43" t="s">
        <v>8342</v>
      </c>
      <c r="J592" s="43" t="s">
        <v>8725</v>
      </c>
      <c r="K592" s="43" t="s">
        <v>10881</v>
      </c>
      <c r="L592" s="43" t="s">
        <v>10882</v>
      </c>
      <c r="M592" s="45">
        <v>60885</v>
      </c>
      <c r="N592" s="43" t="s">
        <v>1474</v>
      </c>
      <c r="O592" s="43" t="s">
        <v>11549</v>
      </c>
      <c r="P592" s="46" t="s">
        <v>13652</v>
      </c>
      <c r="Q592" s="47">
        <v>45811</v>
      </c>
      <c r="R592" s="48" t="str">
        <f t="shared" si="9"/>
        <v>4438 WM+ QNM 53 Đinh Tiên Hoàng, Hộ</v>
      </c>
      <c r="S592" s="48" t="str">
        <f>VLOOKUP(U592,Sheet1!$A:$B,2,0)</f>
        <v>WIN-061</v>
      </c>
      <c r="T592" s="43" t="s">
        <v>1472</v>
      </c>
      <c r="U592" s="43" t="s">
        <v>11257</v>
      </c>
      <c r="V592" s="43" t="s">
        <v>1473</v>
      </c>
    </row>
    <row r="593" spans="1:22" x14ac:dyDescent="0.25">
      <c r="A593" s="43" t="s">
        <v>8</v>
      </c>
      <c r="B593" s="43" t="s">
        <v>1475</v>
      </c>
      <c r="C593" s="43" t="s">
        <v>8338</v>
      </c>
      <c r="D593" s="43" t="s">
        <v>8355</v>
      </c>
      <c r="E593" s="43" t="s">
        <v>8340</v>
      </c>
      <c r="F593" s="44">
        <v>111058</v>
      </c>
      <c r="G593" s="43" t="s">
        <v>8341</v>
      </c>
      <c r="H593" s="45">
        <v>1</v>
      </c>
      <c r="I593" s="43" t="s">
        <v>8342</v>
      </c>
      <c r="J593" s="43" t="s">
        <v>8726</v>
      </c>
      <c r="K593" s="43" t="s">
        <v>10934</v>
      </c>
      <c r="L593" s="43" t="s">
        <v>10935</v>
      </c>
      <c r="M593" s="45">
        <v>111058</v>
      </c>
      <c r="N593" s="43" t="s">
        <v>1476</v>
      </c>
      <c r="O593" s="43" t="s">
        <v>11549</v>
      </c>
      <c r="P593" s="46" t="s">
        <v>13653</v>
      </c>
      <c r="Q593" s="47">
        <v>45811</v>
      </c>
      <c r="R593" s="48" t="str">
        <f t="shared" si="9"/>
        <v>4438 WM+ QNM 53 Đinh Tiên Hoàng, Hộ</v>
      </c>
      <c r="S593" s="48" t="str">
        <f>VLOOKUP(U593,Sheet1!$A:$B,2,0)</f>
        <v>WIN-061</v>
      </c>
      <c r="T593" s="43" t="s">
        <v>1472</v>
      </c>
      <c r="U593" s="43" t="s">
        <v>11257</v>
      </c>
      <c r="V593" s="43" t="s">
        <v>1473</v>
      </c>
    </row>
    <row r="594" spans="1:22" x14ac:dyDescent="0.25">
      <c r="A594" s="43" t="s">
        <v>8</v>
      </c>
      <c r="B594" s="43" t="s">
        <v>1231</v>
      </c>
      <c r="C594" s="43" t="s">
        <v>8338</v>
      </c>
      <c r="D594" s="43" t="s">
        <v>8361</v>
      </c>
      <c r="E594" s="43" t="s">
        <v>8340</v>
      </c>
      <c r="F594" s="44">
        <v>138000</v>
      </c>
      <c r="G594" s="43" t="s">
        <v>8341</v>
      </c>
      <c r="H594" s="45">
        <v>3</v>
      </c>
      <c r="I594" s="43" t="s">
        <v>8342</v>
      </c>
      <c r="J594" s="43" t="s">
        <v>8727</v>
      </c>
      <c r="K594" s="43" t="s">
        <v>10983</v>
      </c>
      <c r="L594" s="43" t="s">
        <v>10984</v>
      </c>
      <c r="M594" s="45">
        <v>46000</v>
      </c>
      <c r="N594" s="43" t="s">
        <v>1234</v>
      </c>
      <c r="O594" s="43" t="s">
        <v>11549</v>
      </c>
      <c r="P594" s="46" t="s">
        <v>13654</v>
      </c>
      <c r="Q594" s="47">
        <v>45811</v>
      </c>
      <c r="R594" s="48" t="str">
        <f t="shared" si="9"/>
        <v>2AH3 WM+ NAN Diễn Đồng, Diễn Châu</v>
      </c>
      <c r="S594" s="48" t="str">
        <f>VLOOKUP(U594,Sheet1!$A:$B,2,0)</f>
        <v>WIN-058</v>
      </c>
      <c r="T594" s="43" t="s">
        <v>1232</v>
      </c>
      <c r="U594" s="43" t="s">
        <v>11242</v>
      </c>
      <c r="V594" s="43" t="s">
        <v>1233</v>
      </c>
    </row>
    <row r="595" spans="1:22" x14ac:dyDescent="0.25">
      <c r="A595" s="43" t="s">
        <v>8</v>
      </c>
      <c r="B595" s="43" t="s">
        <v>1279</v>
      </c>
      <c r="C595" s="43" t="s">
        <v>8338</v>
      </c>
      <c r="D595" s="43" t="s">
        <v>8352</v>
      </c>
      <c r="E595" s="43" t="s">
        <v>8340</v>
      </c>
      <c r="F595" s="44">
        <v>222750</v>
      </c>
      <c r="G595" s="43" t="s">
        <v>8341</v>
      </c>
      <c r="H595" s="45">
        <v>3</v>
      </c>
      <c r="I595" s="43" t="s">
        <v>8342</v>
      </c>
      <c r="J595" s="43" t="s">
        <v>8728</v>
      </c>
      <c r="K595" s="43" t="s">
        <v>10881</v>
      </c>
      <c r="L595" s="43" t="s">
        <v>10882</v>
      </c>
      <c r="M595" s="45">
        <v>74250</v>
      </c>
      <c r="N595" s="43" t="s">
        <v>1282</v>
      </c>
      <c r="O595" s="43" t="s">
        <v>11549</v>
      </c>
      <c r="P595" s="46" t="s">
        <v>11756</v>
      </c>
      <c r="Q595" s="47">
        <v>45811</v>
      </c>
      <c r="R595" s="48" t="str">
        <f t="shared" si="9"/>
        <v>2AQM WM+ THA Liên Minh, Hoằng Trườn</v>
      </c>
      <c r="S595" s="48" t="str">
        <f>VLOOKUP(U595,Sheet1!$A:$B,2,0)</f>
        <v>WIN-020</v>
      </c>
      <c r="T595" s="43" t="s">
        <v>1280</v>
      </c>
      <c r="U595" s="43" t="s">
        <v>11103</v>
      </c>
      <c r="V595" s="43" t="s">
        <v>1281</v>
      </c>
    </row>
    <row r="596" spans="1:22" x14ac:dyDescent="0.25">
      <c r="A596" s="43" t="s">
        <v>8</v>
      </c>
      <c r="B596" s="43" t="s">
        <v>1249</v>
      </c>
      <c r="C596" s="43" t="s">
        <v>8338</v>
      </c>
      <c r="D596" s="43" t="s">
        <v>8361</v>
      </c>
      <c r="E596" s="43" t="s">
        <v>8340</v>
      </c>
      <c r="F596" s="44">
        <v>92000</v>
      </c>
      <c r="G596" s="43" t="s">
        <v>8341</v>
      </c>
      <c r="H596" s="45">
        <v>2</v>
      </c>
      <c r="I596" s="43" t="s">
        <v>8342</v>
      </c>
      <c r="J596" s="43" t="s">
        <v>8729</v>
      </c>
      <c r="K596" s="43" t="s">
        <v>10983</v>
      </c>
      <c r="L596" s="43" t="s">
        <v>10984</v>
      </c>
      <c r="M596" s="45">
        <v>46000</v>
      </c>
      <c r="N596" s="43" t="s">
        <v>1252</v>
      </c>
      <c r="O596" s="43" t="s">
        <v>11549</v>
      </c>
      <c r="P596" s="46" t="s">
        <v>13655</v>
      </c>
      <c r="Q596" s="47">
        <v>45811</v>
      </c>
      <c r="R596" s="48" t="str">
        <f t="shared" si="9"/>
        <v>2AKT WM+ HNI 20 Phú Đa</v>
      </c>
      <c r="S596" s="48" t="str">
        <f>VLOOKUP(U596,Sheet1!$A:$B,2,0)</f>
        <v>WIN-002</v>
      </c>
      <c r="T596" s="43" t="s">
        <v>1250</v>
      </c>
      <c r="U596" s="43" t="s">
        <v>11033</v>
      </c>
      <c r="V596" s="43" t="s">
        <v>1251</v>
      </c>
    </row>
    <row r="597" spans="1:22" x14ac:dyDescent="0.25">
      <c r="A597" s="43" t="s">
        <v>8</v>
      </c>
      <c r="B597" s="43" t="s">
        <v>1085</v>
      </c>
      <c r="C597" s="43" t="s">
        <v>8338</v>
      </c>
      <c r="D597" s="43" t="s">
        <v>8358</v>
      </c>
      <c r="E597" s="43" t="s">
        <v>8340</v>
      </c>
      <c r="F597" s="44">
        <v>558030</v>
      </c>
      <c r="G597" s="43" t="s">
        <v>8341</v>
      </c>
      <c r="H597" s="45">
        <v>5</v>
      </c>
      <c r="I597" s="43" t="s">
        <v>8342</v>
      </c>
      <c r="J597" s="43" t="s">
        <v>8730</v>
      </c>
      <c r="K597" s="43" t="s">
        <v>10922</v>
      </c>
      <c r="L597" s="43" t="s">
        <v>10923</v>
      </c>
      <c r="M597" s="45">
        <v>111606</v>
      </c>
      <c r="N597" s="43" t="s">
        <v>1088</v>
      </c>
      <c r="O597" s="43" t="s">
        <v>11549</v>
      </c>
      <c r="P597" s="46" t="s">
        <v>13656</v>
      </c>
      <c r="Q597" s="47">
        <v>45811</v>
      </c>
      <c r="R597" s="48" t="str">
        <f t="shared" si="9"/>
        <v>1564 WM VCP PTO Việt Trì</v>
      </c>
      <c r="S597" s="48" t="str">
        <f>VLOOKUP(U597,Sheet1!$A:$B,2,0)</f>
        <v>WIN-003</v>
      </c>
      <c r="T597" s="43" t="s">
        <v>1086</v>
      </c>
      <c r="U597" s="43" t="s">
        <v>11038</v>
      </c>
      <c r="V597" s="43" t="s">
        <v>1087</v>
      </c>
    </row>
    <row r="598" spans="1:22" x14ac:dyDescent="0.25">
      <c r="A598" s="43" t="s">
        <v>8</v>
      </c>
      <c r="B598" s="43" t="s">
        <v>1085</v>
      </c>
      <c r="C598" s="43" t="s">
        <v>8351</v>
      </c>
      <c r="D598" s="43" t="s">
        <v>8352</v>
      </c>
      <c r="E598" s="43" t="s">
        <v>8340</v>
      </c>
      <c r="F598" s="44">
        <v>74250</v>
      </c>
      <c r="G598" s="43" t="s">
        <v>8341</v>
      </c>
      <c r="H598" s="45">
        <v>1</v>
      </c>
      <c r="I598" s="43" t="s">
        <v>8342</v>
      </c>
      <c r="J598" s="43" t="s">
        <v>8730</v>
      </c>
      <c r="K598" s="43" t="s">
        <v>10881</v>
      </c>
      <c r="L598" s="43" t="s">
        <v>10882</v>
      </c>
      <c r="M598" s="45">
        <v>74250</v>
      </c>
      <c r="N598" s="43" t="s">
        <v>1088</v>
      </c>
      <c r="O598" s="43" t="s">
        <v>11549</v>
      </c>
      <c r="P598" s="46" t="s">
        <v>13656</v>
      </c>
      <c r="Q598" s="47">
        <v>45811</v>
      </c>
      <c r="R598" s="48" t="str">
        <f t="shared" si="9"/>
        <v>1564 WM VCP PTO Việt Trì</v>
      </c>
      <c r="S598" s="48" t="str">
        <f>VLOOKUP(U598,Sheet1!$A:$B,2,0)</f>
        <v>WIN-003</v>
      </c>
      <c r="T598" s="43" t="s">
        <v>1086</v>
      </c>
      <c r="U598" s="43" t="s">
        <v>11038</v>
      </c>
      <c r="V598" s="43" t="s">
        <v>1087</v>
      </c>
    </row>
    <row r="599" spans="1:22" x14ac:dyDescent="0.25">
      <c r="A599" s="43" t="s">
        <v>8</v>
      </c>
      <c r="B599" s="43" t="s">
        <v>1085</v>
      </c>
      <c r="C599" s="43" t="s">
        <v>8364</v>
      </c>
      <c r="D599" s="43" t="s">
        <v>8339</v>
      </c>
      <c r="E599" s="43" t="s">
        <v>8340</v>
      </c>
      <c r="F599" s="44">
        <v>170280</v>
      </c>
      <c r="G599" s="43" t="s">
        <v>8341</v>
      </c>
      <c r="H599" s="45">
        <v>3</v>
      </c>
      <c r="I599" s="43" t="s">
        <v>8342</v>
      </c>
      <c r="J599" s="43" t="s">
        <v>8730</v>
      </c>
      <c r="K599" s="43" t="s">
        <v>10897</v>
      </c>
      <c r="L599" s="43" t="s">
        <v>10898</v>
      </c>
      <c r="M599" s="45">
        <v>56760</v>
      </c>
      <c r="N599" s="43" t="s">
        <v>1088</v>
      </c>
      <c r="O599" s="43" t="s">
        <v>11549</v>
      </c>
      <c r="P599" s="46" t="s">
        <v>13656</v>
      </c>
      <c r="Q599" s="47">
        <v>45811</v>
      </c>
      <c r="R599" s="48" t="str">
        <f t="shared" si="9"/>
        <v>1564 WM VCP PTO Việt Trì</v>
      </c>
      <c r="S599" s="48" t="str">
        <f>VLOOKUP(U599,Sheet1!$A:$B,2,0)</f>
        <v>WIN-003</v>
      </c>
      <c r="T599" s="43" t="s">
        <v>1086</v>
      </c>
      <c r="U599" s="43" t="s">
        <v>11038</v>
      </c>
      <c r="V599" s="43" t="s">
        <v>1087</v>
      </c>
    </row>
    <row r="600" spans="1:22" x14ac:dyDescent="0.25">
      <c r="A600" s="43" t="s">
        <v>8</v>
      </c>
      <c r="B600" s="43" t="s">
        <v>1521</v>
      </c>
      <c r="C600" s="43" t="s">
        <v>8338</v>
      </c>
      <c r="D600" s="43" t="s">
        <v>8361</v>
      </c>
      <c r="E600" s="43" t="s">
        <v>8340</v>
      </c>
      <c r="F600" s="44">
        <v>46000</v>
      </c>
      <c r="G600" s="43" t="s">
        <v>8341</v>
      </c>
      <c r="H600" s="45">
        <v>1</v>
      </c>
      <c r="I600" s="43" t="s">
        <v>8342</v>
      </c>
      <c r="J600" s="43" t="s">
        <v>8731</v>
      </c>
      <c r="K600" s="43" t="s">
        <v>10983</v>
      </c>
      <c r="L600" s="43" t="s">
        <v>10984</v>
      </c>
      <c r="M600" s="45">
        <v>46000</v>
      </c>
      <c r="N600" s="43" t="s">
        <v>1524</v>
      </c>
      <c r="O600" s="43" t="s">
        <v>11549</v>
      </c>
      <c r="P600" s="46" t="s">
        <v>12926</v>
      </c>
      <c r="Q600" s="47">
        <v>45811</v>
      </c>
      <c r="R600" s="48" t="str">
        <f t="shared" si="9"/>
        <v>4687 WM+ BTN 44-46 Phạm Ngọc Thạch</v>
      </c>
      <c r="S600" s="48" t="str">
        <f>VLOOKUP(U600,Sheet1!$A:$B,2,0)</f>
        <v>WIN-062</v>
      </c>
      <c r="T600" s="43" t="s">
        <v>1522</v>
      </c>
      <c r="U600" s="43" t="s">
        <v>11262</v>
      </c>
      <c r="V600" s="43" t="s">
        <v>1523</v>
      </c>
    </row>
    <row r="601" spans="1:22" x14ac:dyDescent="0.25">
      <c r="A601" s="43" t="s">
        <v>8</v>
      </c>
      <c r="B601" s="43" t="s">
        <v>1521</v>
      </c>
      <c r="C601" s="43" t="s">
        <v>8351</v>
      </c>
      <c r="D601" s="43" t="s">
        <v>8355</v>
      </c>
      <c r="E601" s="43" t="s">
        <v>8340</v>
      </c>
      <c r="F601" s="44">
        <v>111058</v>
      </c>
      <c r="G601" s="43" t="s">
        <v>8341</v>
      </c>
      <c r="H601" s="45">
        <v>1</v>
      </c>
      <c r="I601" s="43" t="s">
        <v>8342</v>
      </c>
      <c r="J601" s="43" t="s">
        <v>8731</v>
      </c>
      <c r="K601" s="43" t="s">
        <v>10934</v>
      </c>
      <c r="L601" s="43" t="s">
        <v>10935</v>
      </c>
      <c r="M601" s="45">
        <v>111058</v>
      </c>
      <c r="N601" s="43" t="s">
        <v>1524</v>
      </c>
      <c r="O601" s="43" t="s">
        <v>11549</v>
      </c>
      <c r="P601" s="46" t="s">
        <v>12926</v>
      </c>
      <c r="Q601" s="47">
        <v>45811</v>
      </c>
      <c r="R601" s="48" t="str">
        <f t="shared" si="9"/>
        <v>4687 WM+ BTN 44-46 Phạm Ngọc Thạch</v>
      </c>
      <c r="S601" s="48" t="str">
        <f>VLOOKUP(U601,Sheet1!$A:$B,2,0)</f>
        <v>WIN-062</v>
      </c>
      <c r="T601" s="43" t="s">
        <v>1522</v>
      </c>
      <c r="U601" s="43" t="s">
        <v>11262</v>
      </c>
      <c r="V601" s="43" t="s">
        <v>1523</v>
      </c>
    </row>
    <row r="602" spans="1:22" x14ac:dyDescent="0.25">
      <c r="A602" s="43" t="s">
        <v>8</v>
      </c>
      <c r="B602" s="43" t="s">
        <v>1763</v>
      </c>
      <c r="C602" s="43" t="s">
        <v>8338</v>
      </c>
      <c r="D602" s="43" t="s">
        <v>8355</v>
      </c>
      <c r="E602" s="43" t="s">
        <v>8340</v>
      </c>
      <c r="F602" s="44">
        <v>555290</v>
      </c>
      <c r="G602" s="43" t="s">
        <v>8341</v>
      </c>
      <c r="H602" s="45">
        <v>5</v>
      </c>
      <c r="I602" s="43" t="s">
        <v>8342</v>
      </c>
      <c r="J602" s="43" t="s">
        <v>8733</v>
      </c>
      <c r="K602" s="43" t="s">
        <v>10934</v>
      </c>
      <c r="L602" s="43" t="s">
        <v>10935</v>
      </c>
      <c r="M602" s="45">
        <v>111058</v>
      </c>
      <c r="N602" s="43" t="s">
        <v>1766</v>
      </c>
      <c r="O602" s="43" t="s">
        <v>11549</v>
      </c>
      <c r="P602" s="46" t="s">
        <v>13657</v>
      </c>
      <c r="Q602" s="47">
        <v>45811</v>
      </c>
      <c r="R602" s="48" t="str">
        <f t="shared" si="9"/>
        <v>6472 WM+ BDG S37 Block D CC Bcons G</v>
      </c>
      <c r="S602" s="48" t="str">
        <f>VLOOKUP(U602,Sheet1!$A:$B,2,0)</f>
        <v>WIN-024</v>
      </c>
      <c r="T602" s="43" t="s">
        <v>1764</v>
      </c>
      <c r="U602" s="43" t="s">
        <v>11123</v>
      </c>
      <c r="V602" s="43" t="s">
        <v>1765</v>
      </c>
    </row>
    <row r="603" spans="1:22" x14ac:dyDescent="0.25">
      <c r="A603" s="43" t="s">
        <v>8</v>
      </c>
      <c r="B603" s="43" t="s">
        <v>1763</v>
      </c>
      <c r="C603" s="43" t="s">
        <v>8351</v>
      </c>
      <c r="D603" s="43" t="s">
        <v>8361</v>
      </c>
      <c r="E603" s="43" t="s">
        <v>8340</v>
      </c>
      <c r="F603" s="44">
        <v>46000</v>
      </c>
      <c r="G603" s="43" t="s">
        <v>8341</v>
      </c>
      <c r="H603" s="45">
        <v>1</v>
      </c>
      <c r="I603" s="43" t="s">
        <v>8342</v>
      </c>
      <c r="J603" s="43" t="s">
        <v>8733</v>
      </c>
      <c r="K603" s="43" t="s">
        <v>10983</v>
      </c>
      <c r="L603" s="43" t="s">
        <v>10984</v>
      </c>
      <c r="M603" s="45">
        <v>46000</v>
      </c>
      <c r="N603" s="43" t="s">
        <v>1766</v>
      </c>
      <c r="O603" s="43" t="s">
        <v>11549</v>
      </c>
      <c r="P603" s="46" t="s">
        <v>13657</v>
      </c>
      <c r="Q603" s="47">
        <v>45811</v>
      </c>
      <c r="R603" s="48" t="str">
        <f t="shared" si="9"/>
        <v>6472 WM+ BDG S37 Block D CC Bcons G</v>
      </c>
      <c r="S603" s="48" t="str">
        <f>VLOOKUP(U603,Sheet1!$A:$B,2,0)</f>
        <v>WIN-024</v>
      </c>
      <c r="T603" s="43" t="s">
        <v>1764</v>
      </c>
      <c r="U603" s="43" t="s">
        <v>11123</v>
      </c>
      <c r="V603" s="43" t="s">
        <v>1765</v>
      </c>
    </row>
    <row r="604" spans="1:22" x14ac:dyDescent="0.25">
      <c r="A604" s="43" t="s">
        <v>8</v>
      </c>
      <c r="B604" s="43" t="s">
        <v>1763</v>
      </c>
      <c r="C604" s="43" t="s">
        <v>8364</v>
      </c>
      <c r="D604" s="43" t="s">
        <v>8410</v>
      </c>
      <c r="E604" s="43" t="s">
        <v>8340</v>
      </c>
      <c r="F604" s="44">
        <v>120426</v>
      </c>
      <c r="G604" s="43" t="s">
        <v>8341</v>
      </c>
      <c r="H604" s="45">
        <v>2</v>
      </c>
      <c r="I604" s="43" t="s">
        <v>8342</v>
      </c>
      <c r="J604" s="43" t="s">
        <v>8733</v>
      </c>
      <c r="K604" s="43" t="s">
        <v>10883</v>
      </c>
      <c r="L604" s="43" t="s">
        <v>10884</v>
      </c>
      <c r="M604" s="45">
        <v>60213</v>
      </c>
      <c r="N604" s="43" t="s">
        <v>1766</v>
      </c>
      <c r="O604" s="43" t="s">
        <v>11549</v>
      </c>
      <c r="P604" s="46" t="s">
        <v>13657</v>
      </c>
      <c r="Q604" s="47">
        <v>45811</v>
      </c>
      <c r="R604" s="48" t="str">
        <f t="shared" si="9"/>
        <v>6472 WM+ BDG S37 Block D CC Bcons G</v>
      </c>
      <c r="S604" s="48" t="str">
        <f>VLOOKUP(U604,Sheet1!$A:$B,2,0)</f>
        <v>WIN-024</v>
      </c>
      <c r="T604" s="43" t="s">
        <v>1764</v>
      </c>
      <c r="U604" s="43" t="s">
        <v>11123</v>
      </c>
      <c r="V604" s="43" t="s">
        <v>1765</v>
      </c>
    </row>
    <row r="605" spans="1:22" x14ac:dyDescent="0.25">
      <c r="A605" s="43" t="s">
        <v>8</v>
      </c>
      <c r="B605" s="43" t="s">
        <v>1763</v>
      </c>
      <c r="C605" s="43" t="s">
        <v>8367</v>
      </c>
      <c r="D605" s="43" t="s">
        <v>8365</v>
      </c>
      <c r="E605" s="43" t="s">
        <v>8340</v>
      </c>
      <c r="F605" s="44">
        <v>50182</v>
      </c>
      <c r="G605" s="43" t="s">
        <v>8341</v>
      </c>
      <c r="H605" s="45">
        <v>1</v>
      </c>
      <c r="I605" s="43" t="s">
        <v>8342</v>
      </c>
      <c r="J605" s="43" t="s">
        <v>8733</v>
      </c>
      <c r="K605" s="43" t="s">
        <v>10938</v>
      </c>
      <c r="L605" s="43" t="s">
        <v>10939</v>
      </c>
      <c r="M605" s="45">
        <v>50182</v>
      </c>
      <c r="N605" s="43" t="s">
        <v>1766</v>
      </c>
      <c r="O605" s="43" t="s">
        <v>11549</v>
      </c>
      <c r="P605" s="46" t="s">
        <v>13657</v>
      </c>
      <c r="Q605" s="47">
        <v>45811</v>
      </c>
      <c r="R605" s="48" t="str">
        <f t="shared" si="9"/>
        <v>6472 WM+ BDG S37 Block D CC Bcons G</v>
      </c>
      <c r="S605" s="48" t="str">
        <f>VLOOKUP(U605,Sheet1!$A:$B,2,0)</f>
        <v>WIN-024</v>
      </c>
      <c r="T605" s="43" t="s">
        <v>1764</v>
      </c>
      <c r="U605" s="43" t="s">
        <v>11123</v>
      </c>
      <c r="V605" s="43" t="s">
        <v>1765</v>
      </c>
    </row>
    <row r="606" spans="1:22" x14ac:dyDescent="0.25">
      <c r="A606" s="43" t="s">
        <v>8</v>
      </c>
      <c r="B606" s="43" t="s">
        <v>1763</v>
      </c>
      <c r="C606" s="43" t="s">
        <v>8451</v>
      </c>
      <c r="D606" s="43" t="s">
        <v>8346</v>
      </c>
      <c r="E606" s="43" t="s">
        <v>8340</v>
      </c>
      <c r="F606" s="44">
        <v>49500</v>
      </c>
      <c r="G606" s="43" t="s">
        <v>8341</v>
      </c>
      <c r="H606" s="45">
        <v>1</v>
      </c>
      <c r="I606" s="43" t="s">
        <v>8342</v>
      </c>
      <c r="J606" s="43" t="s">
        <v>8733</v>
      </c>
      <c r="K606" s="43" t="s">
        <v>10927</v>
      </c>
      <c r="L606" s="43" t="s">
        <v>10928</v>
      </c>
      <c r="M606" s="45">
        <v>49500</v>
      </c>
      <c r="N606" s="43" t="s">
        <v>1766</v>
      </c>
      <c r="O606" s="43" t="s">
        <v>11549</v>
      </c>
      <c r="P606" s="46" t="s">
        <v>13657</v>
      </c>
      <c r="Q606" s="47">
        <v>45811</v>
      </c>
      <c r="R606" s="48" t="str">
        <f t="shared" si="9"/>
        <v>6472 WM+ BDG S37 Block D CC Bcons G</v>
      </c>
      <c r="S606" s="48" t="str">
        <f>VLOOKUP(U606,Sheet1!$A:$B,2,0)</f>
        <v>WIN-024</v>
      </c>
      <c r="T606" s="43" t="s">
        <v>1764</v>
      </c>
      <c r="U606" s="43" t="s">
        <v>11123</v>
      </c>
      <c r="V606" s="43" t="s">
        <v>1765</v>
      </c>
    </row>
    <row r="607" spans="1:22" x14ac:dyDescent="0.25">
      <c r="A607" s="43" t="s">
        <v>8</v>
      </c>
      <c r="B607" s="43" t="s">
        <v>1415</v>
      </c>
      <c r="C607" s="43" t="s">
        <v>8338</v>
      </c>
      <c r="D607" s="43" t="s">
        <v>8355</v>
      </c>
      <c r="E607" s="43" t="s">
        <v>8340</v>
      </c>
      <c r="F607" s="44">
        <v>111058</v>
      </c>
      <c r="G607" s="43" t="s">
        <v>8341</v>
      </c>
      <c r="H607" s="45">
        <v>1</v>
      </c>
      <c r="I607" s="43" t="s">
        <v>8342</v>
      </c>
      <c r="J607" s="43" t="s">
        <v>8734</v>
      </c>
      <c r="K607" s="43" t="s">
        <v>10934</v>
      </c>
      <c r="L607" s="43" t="s">
        <v>10935</v>
      </c>
      <c r="M607" s="45">
        <v>111058</v>
      </c>
      <c r="N607" s="43" t="s">
        <v>1418</v>
      </c>
      <c r="O607" s="43" t="s">
        <v>11549</v>
      </c>
      <c r="P607" s="46" t="s">
        <v>13658</v>
      </c>
      <c r="Q607" s="47">
        <v>45811</v>
      </c>
      <c r="R607" s="48" t="str">
        <f t="shared" si="9"/>
        <v>3990 WM+ HNI Ngã Ba Lương Quy</v>
      </c>
      <c r="S607" s="48" t="str">
        <f>VLOOKUP(U607,Sheet1!$A:$B,2,0)</f>
        <v>WIN-002</v>
      </c>
      <c r="T607" s="43" t="s">
        <v>1416</v>
      </c>
      <c r="U607" s="43" t="s">
        <v>11033</v>
      </c>
      <c r="V607" s="43" t="s">
        <v>1417</v>
      </c>
    </row>
    <row r="608" spans="1:22" x14ac:dyDescent="0.25">
      <c r="A608" s="43" t="s">
        <v>8</v>
      </c>
      <c r="B608" s="43" t="s">
        <v>1611</v>
      </c>
      <c r="C608" s="43" t="s">
        <v>8338</v>
      </c>
      <c r="D608" s="43" t="s">
        <v>8365</v>
      </c>
      <c r="E608" s="43" t="s">
        <v>8340</v>
      </c>
      <c r="F608" s="44">
        <v>250910</v>
      </c>
      <c r="G608" s="43" t="s">
        <v>8341</v>
      </c>
      <c r="H608" s="45">
        <v>5</v>
      </c>
      <c r="I608" s="43" t="s">
        <v>8342</v>
      </c>
      <c r="J608" s="43" t="s">
        <v>8735</v>
      </c>
      <c r="K608" s="43" t="s">
        <v>10938</v>
      </c>
      <c r="L608" s="43" t="s">
        <v>10939</v>
      </c>
      <c r="M608" s="45">
        <v>50182</v>
      </c>
      <c r="N608" s="43" t="s">
        <v>1614</v>
      </c>
      <c r="O608" s="43" t="s">
        <v>11549</v>
      </c>
      <c r="P608" s="46" t="s">
        <v>13659</v>
      </c>
      <c r="Q608" s="47">
        <v>45811</v>
      </c>
      <c r="R608" s="48" t="str">
        <f t="shared" si="9"/>
        <v>5591 WIN HCM VE-S06, KDC New City</v>
      </c>
      <c r="S608" s="48" t="str">
        <f>VLOOKUP(U608,Sheet1!$A:$B,2,0)</f>
        <v>WIN</v>
      </c>
      <c r="T608" s="43" t="s">
        <v>1612</v>
      </c>
      <c r="U608" s="43" t="s">
        <v>11213</v>
      </c>
      <c r="V608" s="43" t="s">
        <v>1613</v>
      </c>
    </row>
    <row r="609" spans="1:22" x14ac:dyDescent="0.25">
      <c r="A609" s="43" t="s">
        <v>8</v>
      </c>
      <c r="B609" s="43" t="s">
        <v>1611</v>
      </c>
      <c r="C609" s="43" t="s">
        <v>8351</v>
      </c>
      <c r="D609" s="43" t="s">
        <v>8355</v>
      </c>
      <c r="E609" s="43" t="s">
        <v>8340</v>
      </c>
      <c r="F609" s="44">
        <v>111058</v>
      </c>
      <c r="G609" s="43" t="s">
        <v>8341</v>
      </c>
      <c r="H609" s="45">
        <v>1</v>
      </c>
      <c r="I609" s="43" t="s">
        <v>8342</v>
      </c>
      <c r="J609" s="43" t="s">
        <v>8735</v>
      </c>
      <c r="K609" s="43" t="s">
        <v>10934</v>
      </c>
      <c r="L609" s="43" t="s">
        <v>10935</v>
      </c>
      <c r="M609" s="45">
        <v>111058</v>
      </c>
      <c r="N609" s="43" t="s">
        <v>1614</v>
      </c>
      <c r="O609" s="43" t="s">
        <v>11549</v>
      </c>
      <c r="P609" s="46" t="s">
        <v>13659</v>
      </c>
      <c r="Q609" s="47">
        <v>45811</v>
      </c>
      <c r="R609" s="48" t="str">
        <f t="shared" si="9"/>
        <v>5591 WIN HCM VE-S06, KDC New City</v>
      </c>
      <c r="S609" s="48" t="str">
        <f>VLOOKUP(U609,Sheet1!$A:$B,2,0)</f>
        <v>WIN</v>
      </c>
      <c r="T609" s="43" t="s">
        <v>1612</v>
      </c>
      <c r="U609" s="43" t="s">
        <v>11213</v>
      </c>
      <c r="V609" s="43" t="s">
        <v>1613</v>
      </c>
    </row>
    <row r="610" spans="1:22" x14ac:dyDescent="0.25">
      <c r="A610" s="43" t="s">
        <v>8</v>
      </c>
      <c r="B610" s="43" t="s">
        <v>1289</v>
      </c>
      <c r="C610" s="43" t="s">
        <v>8338</v>
      </c>
      <c r="D610" s="43" t="s">
        <v>8361</v>
      </c>
      <c r="E610" s="43" t="s">
        <v>8340</v>
      </c>
      <c r="F610" s="44">
        <v>138000</v>
      </c>
      <c r="G610" s="43" t="s">
        <v>8341</v>
      </c>
      <c r="H610" s="45">
        <v>3</v>
      </c>
      <c r="I610" s="43" t="s">
        <v>8342</v>
      </c>
      <c r="J610" s="43" t="s">
        <v>8736</v>
      </c>
      <c r="K610" s="43" t="s">
        <v>10983</v>
      </c>
      <c r="L610" s="43" t="s">
        <v>10984</v>
      </c>
      <c r="M610" s="45">
        <v>46000</v>
      </c>
      <c r="N610" s="43" t="s">
        <v>1292</v>
      </c>
      <c r="O610" s="43" t="s">
        <v>11549</v>
      </c>
      <c r="P610" s="46" t="s">
        <v>13660</v>
      </c>
      <c r="Q610" s="47">
        <v>45811</v>
      </c>
      <c r="R610" s="48" t="str">
        <f t="shared" si="9"/>
        <v>2AT4 WM+ THA Phố Mới, Nông Cống</v>
      </c>
      <c r="S610" s="48" t="str">
        <f>VLOOKUP(U610,Sheet1!$A:$B,2,0)</f>
        <v>WIN-020</v>
      </c>
      <c r="T610" s="43" t="s">
        <v>1290</v>
      </c>
      <c r="U610" s="43" t="s">
        <v>11103</v>
      </c>
      <c r="V610" s="43" t="s">
        <v>1291</v>
      </c>
    </row>
    <row r="611" spans="1:22" x14ac:dyDescent="0.25">
      <c r="A611" s="43" t="s">
        <v>8</v>
      </c>
      <c r="B611" s="43" t="s">
        <v>1129</v>
      </c>
      <c r="C611" s="43" t="s">
        <v>8338</v>
      </c>
      <c r="D611" s="43" t="s">
        <v>8368</v>
      </c>
      <c r="E611" s="43" t="s">
        <v>8340</v>
      </c>
      <c r="F611" s="44">
        <v>55595</v>
      </c>
      <c r="G611" s="43" t="s">
        <v>8341</v>
      </c>
      <c r="H611" s="45">
        <v>1</v>
      </c>
      <c r="I611" s="43" t="s">
        <v>8342</v>
      </c>
      <c r="J611" s="43" t="s">
        <v>8737</v>
      </c>
      <c r="K611" s="43" t="s">
        <v>11010</v>
      </c>
      <c r="L611" s="43" t="s">
        <v>11011</v>
      </c>
      <c r="M611" s="45">
        <v>55595</v>
      </c>
      <c r="N611" s="43" t="s">
        <v>1132</v>
      </c>
      <c r="O611" s="43" t="s">
        <v>11549</v>
      </c>
      <c r="P611" s="46" t="s">
        <v>13661</v>
      </c>
      <c r="Q611" s="47">
        <v>45811</v>
      </c>
      <c r="R611" s="48" t="str">
        <f t="shared" si="9"/>
        <v>2240 WM+ HNI Số 1 Ngõ 12 Chính Kinh</v>
      </c>
      <c r="S611" s="48" t="str">
        <f>VLOOKUP(U611,Sheet1!$A:$B,2,0)</f>
        <v>WIN-002</v>
      </c>
      <c r="T611" s="43" t="s">
        <v>1130</v>
      </c>
      <c r="U611" s="43" t="s">
        <v>11033</v>
      </c>
      <c r="V611" s="43" t="s">
        <v>1131</v>
      </c>
    </row>
    <row r="612" spans="1:22" x14ac:dyDescent="0.25">
      <c r="A612" s="43" t="s">
        <v>8</v>
      </c>
      <c r="B612" s="43" t="s">
        <v>1129</v>
      </c>
      <c r="C612" s="43" t="s">
        <v>8351</v>
      </c>
      <c r="D612" s="43" t="s">
        <v>8339</v>
      </c>
      <c r="E612" s="43" t="s">
        <v>8340</v>
      </c>
      <c r="F612" s="44">
        <v>56760</v>
      </c>
      <c r="G612" s="43" t="s">
        <v>8341</v>
      </c>
      <c r="H612" s="45">
        <v>1</v>
      </c>
      <c r="I612" s="43" t="s">
        <v>8342</v>
      </c>
      <c r="J612" s="43" t="s">
        <v>8737</v>
      </c>
      <c r="K612" s="43" t="s">
        <v>10897</v>
      </c>
      <c r="L612" s="43" t="s">
        <v>10898</v>
      </c>
      <c r="M612" s="45">
        <v>56760</v>
      </c>
      <c r="N612" s="43" t="s">
        <v>1132</v>
      </c>
      <c r="O612" s="43" t="s">
        <v>11549</v>
      </c>
      <c r="P612" s="46" t="s">
        <v>13661</v>
      </c>
      <c r="Q612" s="47">
        <v>45811</v>
      </c>
      <c r="R612" s="48" t="str">
        <f t="shared" si="9"/>
        <v>2240 WM+ HNI Số 1 Ngõ 12 Chính Kinh</v>
      </c>
      <c r="S612" s="48" t="str">
        <f>VLOOKUP(U612,Sheet1!$A:$B,2,0)</f>
        <v>WIN-002</v>
      </c>
      <c r="T612" s="43" t="s">
        <v>1130</v>
      </c>
      <c r="U612" s="43" t="s">
        <v>11033</v>
      </c>
      <c r="V612" s="43" t="s">
        <v>1131</v>
      </c>
    </row>
    <row r="613" spans="1:22" x14ac:dyDescent="0.25">
      <c r="A613" s="43" t="s">
        <v>8</v>
      </c>
      <c r="B613" s="43" t="s">
        <v>1495</v>
      </c>
      <c r="C613" s="43" t="s">
        <v>8338</v>
      </c>
      <c r="D613" s="43" t="s">
        <v>8355</v>
      </c>
      <c r="E613" s="43" t="s">
        <v>8340</v>
      </c>
      <c r="F613" s="44">
        <v>444232</v>
      </c>
      <c r="G613" s="43" t="s">
        <v>8341</v>
      </c>
      <c r="H613" s="45">
        <v>4</v>
      </c>
      <c r="I613" s="43" t="s">
        <v>8342</v>
      </c>
      <c r="J613" s="43" t="s">
        <v>8738</v>
      </c>
      <c r="K613" s="43" t="s">
        <v>10934</v>
      </c>
      <c r="L613" s="43" t="s">
        <v>10935</v>
      </c>
      <c r="M613" s="45">
        <v>111058</v>
      </c>
      <c r="N613" s="43" t="s">
        <v>1498</v>
      </c>
      <c r="O613" s="43" t="s">
        <v>11549</v>
      </c>
      <c r="P613" s="46" t="s">
        <v>11829</v>
      </c>
      <c r="Q613" s="47">
        <v>45811</v>
      </c>
      <c r="R613" s="48" t="str">
        <f t="shared" si="9"/>
        <v>4497 WM+ VPC 84 Tôn Đức Thắng</v>
      </c>
      <c r="S613" s="48" t="str">
        <f>VLOOKUP(U613,Sheet1!$A:$B,2,0)</f>
        <v>WIN-029</v>
      </c>
      <c r="T613" s="43" t="s">
        <v>1496</v>
      </c>
      <c r="U613" s="43" t="s">
        <v>11143</v>
      </c>
      <c r="V613" s="43" t="s">
        <v>1497</v>
      </c>
    </row>
    <row r="614" spans="1:22" x14ac:dyDescent="0.25">
      <c r="A614" s="43" t="s">
        <v>8</v>
      </c>
      <c r="B614" s="43" t="s">
        <v>1477</v>
      </c>
      <c r="C614" s="43" t="s">
        <v>8338</v>
      </c>
      <c r="D614" s="43" t="s">
        <v>8355</v>
      </c>
      <c r="E614" s="43" t="s">
        <v>8340</v>
      </c>
      <c r="F614" s="44">
        <v>111058</v>
      </c>
      <c r="G614" s="43" t="s">
        <v>8341</v>
      </c>
      <c r="H614" s="45">
        <v>1</v>
      </c>
      <c r="I614" s="43" t="s">
        <v>8342</v>
      </c>
      <c r="J614" s="43" t="s">
        <v>8739</v>
      </c>
      <c r="K614" s="43" t="s">
        <v>10934</v>
      </c>
      <c r="L614" s="43" t="s">
        <v>10935</v>
      </c>
      <c r="M614" s="45">
        <v>111058</v>
      </c>
      <c r="N614" s="43" t="s">
        <v>1480</v>
      </c>
      <c r="O614" s="43" t="s">
        <v>11549</v>
      </c>
      <c r="P614" s="46" t="s">
        <v>13662</v>
      </c>
      <c r="Q614" s="47">
        <v>45811</v>
      </c>
      <c r="R614" s="48" t="str">
        <f t="shared" si="9"/>
        <v>4442 WM+ HNI Thôn Kiêu Kỵ, Gia Lâm</v>
      </c>
      <c r="S614" s="48" t="str">
        <f>VLOOKUP(U614,Sheet1!$A:$B,2,0)</f>
        <v>WIN-002</v>
      </c>
      <c r="T614" s="43" t="s">
        <v>1478</v>
      </c>
      <c r="U614" s="43" t="s">
        <v>11033</v>
      </c>
      <c r="V614" s="43" t="s">
        <v>1479</v>
      </c>
    </row>
    <row r="615" spans="1:22" x14ac:dyDescent="0.25">
      <c r="A615" s="43" t="s">
        <v>8</v>
      </c>
      <c r="B615" s="43" t="s">
        <v>1405</v>
      </c>
      <c r="C615" s="43" t="s">
        <v>8338</v>
      </c>
      <c r="D615" s="43" t="s">
        <v>8361</v>
      </c>
      <c r="E615" s="43" t="s">
        <v>8340</v>
      </c>
      <c r="F615" s="44">
        <v>92000</v>
      </c>
      <c r="G615" s="43" t="s">
        <v>8341</v>
      </c>
      <c r="H615" s="45">
        <v>2</v>
      </c>
      <c r="I615" s="43" t="s">
        <v>8342</v>
      </c>
      <c r="J615" s="43" t="s">
        <v>8740</v>
      </c>
      <c r="K615" s="43" t="s">
        <v>10983</v>
      </c>
      <c r="L615" s="43" t="s">
        <v>10984</v>
      </c>
      <c r="M615" s="45">
        <v>46000</v>
      </c>
      <c r="N615" s="43" t="s">
        <v>1408</v>
      </c>
      <c r="O615" s="43" t="s">
        <v>11549</v>
      </c>
      <c r="P615" s="46" t="s">
        <v>13663</v>
      </c>
      <c r="Q615" s="47">
        <v>45811</v>
      </c>
      <c r="R615" s="48" t="str">
        <f t="shared" si="9"/>
        <v>3865 WM+ QNH 77 Bà Triệu, Cẩm Phả</v>
      </c>
      <c r="S615" s="48" t="str">
        <f>VLOOKUP(U615,Sheet1!$A:$B,2,0)</f>
        <v>WIN-007</v>
      </c>
      <c r="T615" s="43" t="s">
        <v>1406</v>
      </c>
      <c r="U615" s="43" t="s">
        <v>11053</v>
      </c>
      <c r="V615" s="43" t="s">
        <v>1407</v>
      </c>
    </row>
    <row r="616" spans="1:22" x14ac:dyDescent="0.25">
      <c r="A616" s="43" t="s">
        <v>8</v>
      </c>
      <c r="B616" s="43" t="s">
        <v>1405</v>
      </c>
      <c r="C616" s="43" t="s">
        <v>8351</v>
      </c>
      <c r="D616" s="43" t="s">
        <v>8352</v>
      </c>
      <c r="E616" s="43" t="s">
        <v>8340</v>
      </c>
      <c r="F616" s="44">
        <v>121770</v>
      </c>
      <c r="G616" s="43" t="s">
        <v>8341</v>
      </c>
      <c r="H616" s="45">
        <v>2</v>
      </c>
      <c r="I616" s="43" t="s">
        <v>8342</v>
      </c>
      <c r="J616" s="43" t="s">
        <v>8740</v>
      </c>
      <c r="K616" s="43" t="s">
        <v>10881</v>
      </c>
      <c r="L616" s="43" t="s">
        <v>10882</v>
      </c>
      <c r="M616" s="45">
        <v>60885</v>
      </c>
      <c r="N616" s="43" t="s">
        <v>1408</v>
      </c>
      <c r="O616" s="43" t="s">
        <v>11549</v>
      </c>
      <c r="P616" s="46" t="s">
        <v>13663</v>
      </c>
      <c r="Q616" s="47">
        <v>45811</v>
      </c>
      <c r="R616" s="48" t="str">
        <f t="shared" si="9"/>
        <v>3865 WM+ QNH 77 Bà Triệu, Cẩm Phả</v>
      </c>
      <c r="S616" s="48" t="str">
        <f>VLOOKUP(U616,Sheet1!$A:$B,2,0)</f>
        <v>WIN-007</v>
      </c>
      <c r="T616" s="43" t="s">
        <v>1406</v>
      </c>
      <c r="U616" s="43" t="s">
        <v>11053</v>
      </c>
      <c r="V616" s="43" t="s">
        <v>1407</v>
      </c>
    </row>
    <row r="617" spans="1:22" x14ac:dyDescent="0.25">
      <c r="A617" s="43" t="s">
        <v>8</v>
      </c>
      <c r="B617" s="43" t="s">
        <v>1513</v>
      </c>
      <c r="C617" s="43" t="s">
        <v>8338</v>
      </c>
      <c r="D617" s="43" t="s">
        <v>8410</v>
      </c>
      <c r="E617" s="43" t="s">
        <v>8340</v>
      </c>
      <c r="F617" s="44">
        <v>60213</v>
      </c>
      <c r="G617" s="43" t="s">
        <v>8341</v>
      </c>
      <c r="H617" s="45">
        <v>1</v>
      </c>
      <c r="I617" s="43" t="s">
        <v>8342</v>
      </c>
      <c r="J617" s="43" t="s">
        <v>8741</v>
      </c>
      <c r="K617" s="43" t="s">
        <v>10883</v>
      </c>
      <c r="L617" s="43" t="s">
        <v>10884</v>
      </c>
      <c r="M617" s="45">
        <v>60213</v>
      </c>
      <c r="N617" s="43" t="s">
        <v>1516</v>
      </c>
      <c r="O617" s="43" t="s">
        <v>11549</v>
      </c>
      <c r="P617" s="46" t="s">
        <v>13664</v>
      </c>
      <c r="Q617" s="47">
        <v>45811</v>
      </c>
      <c r="R617" s="48" t="str">
        <f t="shared" si="9"/>
        <v>4630 WM+ AGG TĐS 47, TBĐ 001 Ung Vă</v>
      </c>
      <c r="S617" s="48" t="str">
        <f>VLOOKUP(U617,Sheet1!$A:$B,2,0)</f>
        <v>WIN-010</v>
      </c>
      <c r="T617" s="43" t="s">
        <v>1514</v>
      </c>
      <c r="U617" s="43" t="s">
        <v>11068</v>
      </c>
      <c r="V617" s="43" t="s">
        <v>1515</v>
      </c>
    </row>
    <row r="618" spans="1:22" x14ac:dyDescent="0.25">
      <c r="A618" s="43" t="s">
        <v>8</v>
      </c>
      <c r="B618" s="43" t="s">
        <v>1647</v>
      </c>
      <c r="C618" s="43" t="s">
        <v>8338</v>
      </c>
      <c r="D618" s="43" t="s">
        <v>8410</v>
      </c>
      <c r="E618" s="43" t="s">
        <v>8340</v>
      </c>
      <c r="F618" s="44">
        <v>120426</v>
      </c>
      <c r="G618" s="43" t="s">
        <v>8341</v>
      </c>
      <c r="H618" s="45">
        <v>2</v>
      </c>
      <c r="I618" s="43" t="s">
        <v>8342</v>
      </c>
      <c r="J618" s="43" t="s">
        <v>8742</v>
      </c>
      <c r="K618" s="43" t="s">
        <v>10883</v>
      </c>
      <c r="L618" s="43" t="s">
        <v>10884</v>
      </c>
      <c r="M618" s="45">
        <v>60213</v>
      </c>
      <c r="N618" s="43" t="s">
        <v>1650</v>
      </c>
      <c r="O618" s="43" t="s">
        <v>11549</v>
      </c>
      <c r="P618" s="46" t="s">
        <v>13665</v>
      </c>
      <c r="Q618" s="47">
        <v>45811</v>
      </c>
      <c r="R618" s="48" t="str">
        <f t="shared" si="9"/>
        <v>5745 WM+ HCM 565G Tỉnh Lộ 15</v>
      </c>
      <c r="S618" s="48" t="str">
        <f>VLOOKUP(U618,Sheet1!$A:$B,2,0)</f>
        <v>WIN</v>
      </c>
      <c r="T618" s="43" t="s">
        <v>1648</v>
      </c>
      <c r="U618" s="43" t="s">
        <v>11213</v>
      </c>
      <c r="V618" s="43" t="s">
        <v>1649</v>
      </c>
    </row>
    <row r="619" spans="1:22" x14ac:dyDescent="0.25">
      <c r="A619" s="43" t="s">
        <v>8</v>
      </c>
      <c r="B619" s="43" t="s">
        <v>1647</v>
      </c>
      <c r="C619" s="43" t="s">
        <v>8351</v>
      </c>
      <c r="D619" s="43" t="s">
        <v>8355</v>
      </c>
      <c r="E619" s="43" t="s">
        <v>8340</v>
      </c>
      <c r="F619" s="44">
        <v>111058</v>
      </c>
      <c r="G619" s="43" t="s">
        <v>8341</v>
      </c>
      <c r="H619" s="45">
        <v>1</v>
      </c>
      <c r="I619" s="43" t="s">
        <v>8342</v>
      </c>
      <c r="J619" s="43" t="s">
        <v>8742</v>
      </c>
      <c r="K619" s="43" t="s">
        <v>10934</v>
      </c>
      <c r="L619" s="43" t="s">
        <v>10935</v>
      </c>
      <c r="M619" s="45">
        <v>111058</v>
      </c>
      <c r="N619" s="43" t="s">
        <v>1650</v>
      </c>
      <c r="O619" s="43" t="s">
        <v>11549</v>
      </c>
      <c r="P619" s="46" t="s">
        <v>13665</v>
      </c>
      <c r="Q619" s="47">
        <v>45811</v>
      </c>
      <c r="R619" s="48" t="str">
        <f t="shared" si="9"/>
        <v>5745 WM+ HCM 565G Tỉnh Lộ 15</v>
      </c>
      <c r="S619" s="48" t="str">
        <f>VLOOKUP(U619,Sheet1!$A:$B,2,0)</f>
        <v>WIN</v>
      </c>
      <c r="T619" s="43" t="s">
        <v>1648</v>
      </c>
      <c r="U619" s="43" t="s">
        <v>11213</v>
      </c>
      <c r="V619" s="43" t="s">
        <v>1649</v>
      </c>
    </row>
    <row r="620" spans="1:22" x14ac:dyDescent="0.25">
      <c r="A620" s="43" t="s">
        <v>8</v>
      </c>
      <c r="B620" s="43" t="s">
        <v>1647</v>
      </c>
      <c r="C620" s="43" t="s">
        <v>8364</v>
      </c>
      <c r="D620" s="43" t="s">
        <v>8368</v>
      </c>
      <c r="E620" s="43" t="s">
        <v>8340</v>
      </c>
      <c r="F620" s="44">
        <v>111190</v>
      </c>
      <c r="G620" s="43" t="s">
        <v>8341</v>
      </c>
      <c r="H620" s="45">
        <v>2</v>
      </c>
      <c r="I620" s="43" t="s">
        <v>8342</v>
      </c>
      <c r="J620" s="43" t="s">
        <v>8742</v>
      </c>
      <c r="K620" s="43" t="s">
        <v>11010</v>
      </c>
      <c r="L620" s="43" t="s">
        <v>11011</v>
      </c>
      <c r="M620" s="45">
        <v>55595</v>
      </c>
      <c r="N620" s="43" t="s">
        <v>1650</v>
      </c>
      <c r="O620" s="43" t="s">
        <v>11549</v>
      </c>
      <c r="P620" s="46" t="s">
        <v>13665</v>
      </c>
      <c r="Q620" s="47">
        <v>45811</v>
      </c>
      <c r="R620" s="48" t="str">
        <f t="shared" si="9"/>
        <v>5745 WM+ HCM 565G Tỉnh Lộ 15</v>
      </c>
      <c r="S620" s="48" t="str">
        <f>VLOOKUP(U620,Sheet1!$A:$B,2,0)</f>
        <v>WIN</v>
      </c>
      <c r="T620" s="43" t="s">
        <v>1648</v>
      </c>
      <c r="U620" s="43" t="s">
        <v>11213</v>
      </c>
      <c r="V620" s="43" t="s">
        <v>1649</v>
      </c>
    </row>
    <row r="621" spans="1:22" x14ac:dyDescent="0.25">
      <c r="A621" s="43" t="s">
        <v>8</v>
      </c>
      <c r="B621" s="43" t="s">
        <v>1409</v>
      </c>
      <c r="C621" s="43" t="s">
        <v>8338</v>
      </c>
      <c r="D621" s="43" t="s">
        <v>8355</v>
      </c>
      <c r="E621" s="43" t="s">
        <v>8340</v>
      </c>
      <c r="F621" s="44">
        <v>222116</v>
      </c>
      <c r="G621" s="43" t="s">
        <v>8341</v>
      </c>
      <c r="H621" s="45">
        <v>2</v>
      </c>
      <c r="I621" s="43" t="s">
        <v>8342</v>
      </c>
      <c r="J621" s="43" t="s">
        <v>8743</v>
      </c>
      <c r="K621" s="43" t="s">
        <v>10934</v>
      </c>
      <c r="L621" s="43" t="s">
        <v>10935</v>
      </c>
      <c r="M621" s="45">
        <v>111058</v>
      </c>
      <c r="N621" s="43" t="s">
        <v>1410</v>
      </c>
      <c r="O621" s="43" t="s">
        <v>11549</v>
      </c>
      <c r="P621" s="46" t="s">
        <v>13666</v>
      </c>
      <c r="Q621" s="47">
        <v>45811</v>
      </c>
      <c r="R621" s="48" t="str">
        <f t="shared" si="9"/>
        <v>3865 WM+ QNH 77 Bà Triệu, Cẩm Phả</v>
      </c>
      <c r="S621" s="48" t="str">
        <f>VLOOKUP(U621,Sheet1!$A:$B,2,0)</f>
        <v>WIN-007</v>
      </c>
      <c r="T621" s="43" t="s">
        <v>1406</v>
      </c>
      <c r="U621" s="43" t="s">
        <v>11053</v>
      </c>
      <c r="V621" s="43" t="s">
        <v>1407</v>
      </c>
    </row>
    <row r="622" spans="1:22" x14ac:dyDescent="0.25">
      <c r="A622" s="43" t="s">
        <v>8</v>
      </c>
      <c r="B622" s="43" t="s">
        <v>1409</v>
      </c>
      <c r="C622" s="43" t="s">
        <v>8351</v>
      </c>
      <c r="D622" s="43" t="s">
        <v>8361</v>
      </c>
      <c r="E622" s="43" t="s">
        <v>8340</v>
      </c>
      <c r="F622" s="44">
        <v>46000</v>
      </c>
      <c r="G622" s="43" t="s">
        <v>8341</v>
      </c>
      <c r="H622" s="45">
        <v>1</v>
      </c>
      <c r="I622" s="43" t="s">
        <v>8342</v>
      </c>
      <c r="J622" s="43" t="s">
        <v>8743</v>
      </c>
      <c r="K622" s="43" t="s">
        <v>10983</v>
      </c>
      <c r="L622" s="43" t="s">
        <v>10984</v>
      </c>
      <c r="M622" s="45">
        <v>46000</v>
      </c>
      <c r="N622" s="43" t="s">
        <v>1410</v>
      </c>
      <c r="O622" s="43" t="s">
        <v>11549</v>
      </c>
      <c r="P622" s="46" t="s">
        <v>13666</v>
      </c>
      <c r="Q622" s="47">
        <v>45811</v>
      </c>
      <c r="R622" s="48" t="str">
        <f t="shared" si="9"/>
        <v>3865 WM+ QNH 77 Bà Triệu, Cẩm Phả</v>
      </c>
      <c r="S622" s="48" t="str">
        <f>VLOOKUP(U622,Sheet1!$A:$B,2,0)</f>
        <v>WIN-007</v>
      </c>
      <c r="T622" s="43" t="s">
        <v>1406</v>
      </c>
      <c r="U622" s="43" t="s">
        <v>11053</v>
      </c>
      <c r="V622" s="43" t="s">
        <v>1407</v>
      </c>
    </row>
    <row r="623" spans="1:22" x14ac:dyDescent="0.25">
      <c r="A623" s="43" t="s">
        <v>8</v>
      </c>
      <c r="B623" s="43" t="s">
        <v>1409</v>
      </c>
      <c r="C623" s="43" t="s">
        <v>8364</v>
      </c>
      <c r="D623" s="43" t="s">
        <v>8339</v>
      </c>
      <c r="E623" s="43" t="s">
        <v>8340</v>
      </c>
      <c r="F623" s="44">
        <v>227040</v>
      </c>
      <c r="G623" s="43" t="s">
        <v>8341</v>
      </c>
      <c r="H623" s="45">
        <v>4</v>
      </c>
      <c r="I623" s="43" t="s">
        <v>8342</v>
      </c>
      <c r="J623" s="43" t="s">
        <v>8743</v>
      </c>
      <c r="K623" s="43" t="s">
        <v>10897</v>
      </c>
      <c r="L623" s="43" t="s">
        <v>10898</v>
      </c>
      <c r="M623" s="45">
        <v>56760</v>
      </c>
      <c r="N623" s="43" t="s">
        <v>1410</v>
      </c>
      <c r="O623" s="43" t="s">
        <v>11549</v>
      </c>
      <c r="P623" s="46" t="s">
        <v>13666</v>
      </c>
      <c r="Q623" s="47">
        <v>45811</v>
      </c>
      <c r="R623" s="48" t="str">
        <f t="shared" si="9"/>
        <v>3865 WM+ QNH 77 Bà Triệu, Cẩm Phả</v>
      </c>
      <c r="S623" s="48" t="str">
        <f>VLOOKUP(U623,Sheet1!$A:$B,2,0)</f>
        <v>WIN-007</v>
      </c>
      <c r="T623" s="43" t="s">
        <v>1406</v>
      </c>
      <c r="U623" s="43" t="s">
        <v>11053</v>
      </c>
      <c r="V623" s="43" t="s">
        <v>1407</v>
      </c>
    </row>
    <row r="624" spans="1:22" x14ac:dyDescent="0.25">
      <c r="A624" s="43" t="s">
        <v>8</v>
      </c>
      <c r="B624" s="43" t="s">
        <v>1409</v>
      </c>
      <c r="C624" s="43" t="s">
        <v>8367</v>
      </c>
      <c r="D624" s="43" t="s">
        <v>8352</v>
      </c>
      <c r="E624" s="43" t="s">
        <v>8340</v>
      </c>
      <c r="F624" s="44">
        <v>182655</v>
      </c>
      <c r="G624" s="43" t="s">
        <v>8341</v>
      </c>
      <c r="H624" s="45">
        <v>3</v>
      </c>
      <c r="I624" s="43" t="s">
        <v>8342</v>
      </c>
      <c r="J624" s="43" t="s">
        <v>8743</v>
      </c>
      <c r="K624" s="43" t="s">
        <v>10881</v>
      </c>
      <c r="L624" s="43" t="s">
        <v>10882</v>
      </c>
      <c r="M624" s="45">
        <v>60885</v>
      </c>
      <c r="N624" s="43" t="s">
        <v>1410</v>
      </c>
      <c r="O624" s="43" t="s">
        <v>11549</v>
      </c>
      <c r="P624" s="46" t="s">
        <v>13666</v>
      </c>
      <c r="Q624" s="47">
        <v>45811</v>
      </c>
      <c r="R624" s="48" t="str">
        <f t="shared" si="9"/>
        <v>3865 WM+ QNH 77 Bà Triệu, Cẩm Phả</v>
      </c>
      <c r="S624" s="48" t="str">
        <f>VLOOKUP(U624,Sheet1!$A:$B,2,0)</f>
        <v>WIN-007</v>
      </c>
      <c r="T624" s="43" t="s">
        <v>1406</v>
      </c>
      <c r="U624" s="43" t="s">
        <v>11053</v>
      </c>
      <c r="V624" s="43" t="s">
        <v>1407</v>
      </c>
    </row>
    <row r="625" spans="1:22" x14ac:dyDescent="0.25">
      <c r="A625" s="43" t="s">
        <v>8</v>
      </c>
      <c r="B625" s="43" t="s">
        <v>1269</v>
      </c>
      <c r="C625" s="43" t="s">
        <v>8338</v>
      </c>
      <c r="D625" s="43" t="s">
        <v>8410</v>
      </c>
      <c r="E625" s="43" t="s">
        <v>8340</v>
      </c>
      <c r="F625" s="44">
        <v>301065</v>
      </c>
      <c r="G625" s="43" t="s">
        <v>8341</v>
      </c>
      <c r="H625" s="45">
        <v>5</v>
      </c>
      <c r="I625" s="43" t="s">
        <v>8342</v>
      </c>
      <c r="J625" s="43" t="s">
        <v>8744</v>
      </c>
      <c r="K625" s="43" t="s">
        <v>10883</v>
      </c>
      <c r="L625" s="43" t="s">
        <v>10884</v>
      </c>
      <c r="M625" s="45">
        <v>60213</v>
      </c>
      <c r="N625" s="43" t="s">
        <v>1272</v>
      </c>
      <c r="O625" s="43" t="s">
        <v>11549</v>
      </c>
      <c r="P625" s="46" t="s">
        <v>13667</v>
      </c>
      <c r="Q625" s="47">
        <v>45811</v>
      </c>
      <c r="R625" s="48" t="str">
        <f t="shared" si="9"/>
        <v>2AOH WM+ QNM 10C Hoàng Sa</v>
      </c>
      <c r="S625" s="48" t="str">
        <f>VLOOKUP(U625,Sheet1!$A:$B,2,0)</f>
        <v>WIN-061</v>
      </c>
      <c r="T625" s="43" t="s">
        <v>1270</v>
      </c>
      <c r="U625" s="43" t="s">
        <v>11257</v>
      </c>
      <c r="V625" s="43" t="s">
        <v>1271</v>
      </c>
    </row>
    <row r="626" spans="1:22" x14ac:dyDescent="0.25">
      <c r="A626" s="43" t="s">
        <v>8</v>
      </c>
      <c r="B626" s="43" t="s">
        <v>1269</v>
      </c>
      <c r="C626" s="43" t="s">
        <v>8351</v>
      </c>
      <c r="D626" s="43" t="s">
        <v>8355</v>
      </c>
      <c r="E626" s="43" t="s">
        <v>8340</v>
      </c>
      <c r="F626" s="44">
        <v>555290</v>
      </c>
      <c r="G626" s="43" t="s">
        <v>8341</v>
      </c>
      <c r="H626" s="45">
        <v>5</v>
      </c>
      <c r="I626" s="43" t="s">
        <v>8342</v>
      </c>
      <c r="J626" s="43" t="s">
        <v>8744</v>
      </c>
      <c r="K626" s="43" t="s">
        <v>10934</v>
      </c>
      <c r="L626" s="43" t="s">
        <v>10935</v>
      </c>
      <c r="M626" s="45">
        <v>111058</v>
      </c>
      <c r="N626" s="43" t="s">
        <v>1272</v>
      </c>
      <c r="O626" s="43" t="s">
        <v>11549</v>
      </c>
      <c r="P626" s="46" t="s">
        <v>13667</v>
      </c>
      <c r="Q626" s="47">
        <v>45811</v>
      </c>
      <c r="R626" s="48" t="str">
        <f t="shared" si="9"/>
        <v>2AOH WM+ QNM 10C Hoàng Sa</v>
      </c>
      <c r="S626" s="48" t="str">
        <f>VLOOKUP(U626,Sheet1!$A:$B,2,0)</f>
        <v>WIN-061</v>
      </c>
      <c r="T626" s="43" t="s">
        <v>1270</v>
      </c>
      <c r="U626" s="43" t="s">
        <v>11257</v>
      </c>
      <c r="V626" s="43" t="s">
        <v>1271</v>
      </c>
    </row>
    <row r="627" spans="1:22" x14ac:dyDescent="0.25">
      <c r="A627" s="43" t="s">
        <v>8</v>
      </c>
      <c r="B627" s="43" t="s">
        <v>1269</v>
      </c>
      <c r="C627" s="43" t="s">
        <v>8364</v>
      </c>
      <c r="D627" s="43" t="s">
        <v>8368</v>
      </c>
      <c r="E627" s="43" t="s">
        <v>8340</v>
      </c>
      <c r="F627" s="44">
        <v>444760</v>
      </c>
      <c r="G627" s="43" t="s">
        <v>8341</v>
      </c>
      <c r="H627" s="45">
        <v>8</v>
      </c>
      <c r="I627" s="43" t="s">
        <v>8342</v>
      </c>
      <c r="J627" s="43" t="s">
        <v>8744</v>
      </c>
      <c r="K627" s="43" t="s">
        <v>11010</v>
      </c>
      <c r="L627" s="43" t="s">
        <v>11011</v>
      </c>
      <c r="M627" s="45">
        <v>55595</v>
      </c>
      <c r="N627" s="43" t="s">
        <v>1272</v>
      </c>
      <c r="O627" s="43" t="s">
        <v>11549</v>
      </c>
      <c r="P627" s="46" t="s">
        <v>13667</v>
      </c>
      <c r="Q627" s="47">
        <v>45811</v>
      </c>
      <c r="R627" s="48" t="str">
        <f t="shared" si="9"/>
        <v>2AOH WM+ QNM 10C Hoàng Sa</v>
      </c>
      <c r="S627" s="48" t="str">
        <f>VLOOKUP(U627,Sheet1!$A:$B,2,0)</f>
        <v>WIN-061</v>
      </c>
      <c r="T627" s="43" t="s">
        <v>1270</v>
      </c>
      <c r="U627" s="43" t="s">
        <v>11257</v>
      </c>
      <c r="V627" s="43" t="s">
        <v>1271</v>
      </c>
    </row>
    <row r="628" spans="1:22" x14ac:dyDescent="0.25">
      <c r="A628" s="43" t="s">
        <v>8</v>
      </c>
      <c r="B628" s="43" t="s">
        <v>1343</v>
      </c>
      <c r="C628" s="43" t="s">
        <v>8338</v>
      </c>
      <c r="D628" s="43" t="s">
        <v>8352</v>
      </c>
      <c r="E628" s="43" t="s">
        <v>8340</v>
      </c>
      <c r="F628" s="44">
        <v>60885</v>
      </c>
      <c r="G628" s="43" t="s">
        <v>8341</v>
      </c>
      <c r="H628" s="45">
        <v>1</v>
      </c>
      <c r="I628" s="43" t="s">
        <v>8342</v>
      </c>
      <c r="J628" s="43" t="s">
        <v>8745</v>
      </c>
      <c r="K628" s="43" t="s">
        <v>10881</v>
      </c>
      <c r="L628" s="43" t="s">
        <v>10882</v>
      </c>
      <c r="M628" s="45">
        <v>60885</v>
      </c>
      <c r="N628" s="43" t="s">
        <v>1346</v>
      </c>
      <c r="O628" s="43" t="s">
        <v>11549</v>
      </c>
      <c r="P628" s="46" t="s">
        <v>13668</v>
      </c>
      <c r="Q628" s="47">
        <v>45811</v>
      </c>
      <c r="R628" s="48" t="str">
        <f t="shared" si="9"/>
        <v>3197 WM+ HNI 2 ngách 8/11 Lê Quang</v>
      </c>
      <c r="S628" s="48" t="str">
        <f>VLOOKUP(U628,Sheet1!$A:$B,2,0)</f>
        <v>WIN-002</v>
      </c>
      <c r="T628" s="43" t="s">
        <v>1344</v>
      </c>
      <c r="U628" s="43" t="s">
        <v>11033</v>
      </c>
      <c r="V628" s="43" t="s">
        <v>1345</v>
      </c>
    </row>
    <row r="629" spans="1:22" x14ac:dyDescent="0.25">
      <c r="A629" s="43" t="s">
        <v>8</v>
      </c>
      <c r="B629" s="43" t="s">
        <v>1343</v>
      </c>
      <c r="C629" s="43" t="s">
        <v>8351</v>
      </c>
      <c r="D629" s="43" t="s">
        <v>8339</v>
      </c>
      <c r="E629" s="43" t="s">
        <v>8340</v>
      </c>
      <c r="F629" s="44">
        <v>56760</v>
      </c>
      <c r="G629" s="43" t="s">
        <v>8341</v>
      </c>
      <c r="H629" s="45">
        <v>1</v>
      </c>
      <c r="I629" s="43" t="s">
        <v>8342</v>
      </c>
      <c r="J629" s="43" t="s">
        <v>8745</v>
      </c>
      <c r="K629" s="43" t="s">
        <v>10897</v>
      </c>
      <c r="L629" s="43" t="s">
        <v>10898</v>
      </c>
      <c r="M629" s="45">
        <v>56760</v>
      </c>
      <c r="N629" s="43" t="s">
        <v>1346</v>
      </c>
      <c r="O629" s="43" t="s">
        <v>11549</v>
      </c>
      <c r="P629" s="46" t="s">
        <v>13668</v>
      </c>
      <c r="Q629" s="47">
        <v>45811</v>
      </c>
      <c r="R629" s="48" t="str">
        <f t="shared" si="9"/>
        <v>3197 WM+ HNI 2 ngách 8/11 Lê Quang</v>
      </c>
      <c r="S629" s="48" t="str">
        <f>VLOOKUP(U629,Sheet1!$A:$B,2,0)</f>
        <v>WIN-002</v>
      </c>
      <c r="T629" s="43" t="s">
        <v>1344</v>
      </c>
      <c r="U629" s="43" t="s">
        <v>11033</v>
      </c>
      <c r="V629" s="43" t="s">
        <v>1345</v>
      </c>
    </row>
    <row r="630" spans="1:22" x14ac:dyDescent="0.25">
      <c r="A630" s="43" t="s">
        <v>8</v>
      </c>
      <c r="B630" s="43" t="s">
        <v>1363</v>
      </c>
      <c r="C630" s="43" t="s">
        <v>8338</v>
      </c>
      <c r="D630" s="43" t="s">
        <v>8361</v>
      </c>
      <c r="E630" s="43" t="s">
        <v>8340</v>
      </c>
      <c r="F630" s="44">
        <v>46000</v>
      </c>
      <c r="G630" s="43" t="s">
        <v>8341</v>
      </c>
      <c r="H630" s="45">
        <v>1</v>
      </c>
      <c r="I630" s="43" t="s">
        <v>8342</v>
      </c>
      <c r="J630" s="43" t="s">
        <v>8746</v>
      </c>
      <c r="K630" s="43" t="s">
        <v>10983</v>
      </c>
      <c r="L630" s="43" t="s">
        <v>10984</v>
      </c>
      <c r="M630" s="45">
        <v>46000</v>
      </c>
      <c r="N630" s="43" t="s">
        <v>1366</v>
      </c>
      <c r="O630" s="43" t="s">
        <v>11549</v>
      </c>
      <c r="P630" s="46" t="s">
        <v>13669</v>
      </c>
      <c r="Q630" s="47">
        <v>45811</v>
      </c>
      <c r="R630" s="48" t="str">
        <f t="shared" si="9"/>
        <v>3605 WM+ HCM 68 Hồ Văn Long</v>
      </c>
      <c r="S630" s="48" t="str">
        <f>VLOOKUP(U630,Sheet1!$A:$B,2,0)</f>
        <v>WIN</v>
      </c>
      <c r="T630" s="43" t="s">
        <v>1364</v>
      </c>
      <c r="U630" s="43" t="s">
        <v>11213</v>
      </c>
      <c r="V630" s="43" t="s">
        <v>1365</v>
      </c>
    </row>
    <row r="631" spans="1:22" x14ac:dyDescent="0.25">
      <c r="A631" s="43" t="s">
        <v>8</v>
      </c>
      <c r="B631" s="43" t="s">
        <v>1363</v>
      </c>
      <c r="C631" s="43" t="s">
        <v>8351</v>
      </c>
      <c r="D631" s="43" t="s">
        <v>8352</v>
      </c>
      <c r="E631" s="43" t="s">
        <v>8340</v>
      </c>
      <c r="F631" s="44">
        <v>121770</v>
      </c>
      <c r="G631" s="43" t="s">
        <v>8341</v>
      </c>
      <c r="H631" s="45">
        <v>2</v>
      </c>
      <c r="I631" s="43" t="s">
        <v>8342</v>
      </c>
      <c r="J631" s="43" t="s">
        <v>8746</v>
      </c>
      <c r="K631" s="43" t="s">
        <v>10881</v>
      </c>
      <c r="L631" s="43" t="s">
        <v>10882</v>
      </c>
      <c r="M631" s="45">
        <v>60885</v>
      </c>
      <c r="N631" s="43" t="s">
        <v>1366</v>
      </c>
      <c r="O631" s="43" t="s">
        <v>11549</v>
      </c>
      <c r="P631" s="46" t="s">
        <v>13669</v>
      </c>
      <c r="Q631" s="47">
        <v>45811</v>
      </c>
      <c r="R631" s="48" t="str">
        <f t="shared" si="9"/>
        <v>3605 WM+ HCM 68 Hồ Văn Long</v>
      </c>
      <c r="S631" s="48" t="str">
        <f>VLOOKUP(U631,Sheet1!$A:$B,2,0)</f>
        <v>WIN</v>
      </c>
      <c r="T631" s="43" t="s">
        <v>1364</v>
      </c>
      <c r="U631" s="43" t="s">
        <v>11213</v>
      </c>
      <c r="V631" s="43" t="s">
        <v>1365</v>
      </c>
    </row>
    <row r="632" spans="1:22" x14ac:dyDescent="0.25">
      <c r="A632" s="43" t="s">
        <v>8</v>
      </c>
      <c r="B632" s="43" t="s">
        <v>1363</v>
      </c>
      <c r="C632" s="43" t="s">
        <v>8364</v>
      </c>
      <c r="D632" s="43" t="s">
        <v>8346</v>
      </c>
      <c r="E632" s="43" t="s">
        <v>8340</v>
      </c>
      <c r="F632" s="44">
        <v>99000</v>
      </c>
      <c r="G632" s="43" t="s">
        <v>8341</v>
      </c>
      <c r="H632" s="45">
        <v>2</v>
      </c>
      <c r="I632" s="43" t="s">
        <v>8342</v>
      </c>
      <c r="J632" s="43" t="s">
        <v>8746</v>
      </c>
      <c r="K632" s="43" t="s">
        <v>10927</v>
      </c>
      <c r="L632" s="43" t="s">
        <v>10928</v>
      </c>
      <c r="M632" s="45">
        <v>49500</v>
      </c>
      <c r="N632" s="43" t="s">
        <v>1366</v>
      </c>
      <c r="O632" s="43" t="s">
        <v>11549</v>
      </c>
      <c r="P632" s="46" t="s">
        <v>13669</v>
      </c>
      <c r="Q632" s="47">
        <v>45811</v>
      </c>
      <c r="R632" s="48" t="str">
        <f t="shared" si="9"/>
        <v>3605 WM+ HCM 68 Hồ Văn Long</v>
      </c>
      <c r="S632" s="48" t="str">
        <f>VLOOKUP(U632,Sheet1!$A:$B,2,0)</f>
        <v>WIN</v>
      </c>
      <c r="T632" s="43" t="s">
        <v>1364</v>
      </c>
      <c r="U632" s="43" t="s">
        <v>11213</v>
      </c>
      <c r="V632" s="43" t="s">
        <v>1365</v>
      </c>
    </row>
    <row r="633" spans="1:22" x14ac:dyDescent="0.25">
      <c r="A633" s="43" t="s">
        <v>8</v>
      </c>
      <c r="B633" s="43" t="s">
        <v>1481</v>
      </c>
      <c r="C633" s="43" t="s">
        <v>8338</v>
      </c>
      <c r="D633" s="43" t="s">
        <v>8361</v>
      </c>
      <c r="E633" s="43" t="s">
        <v>8340</v>
      </c>
      <c r="F633" s="44">
        <v>46000</v>
      </c>
      <c r="G633" s="43" t="s">
        <v>8341</v>
      </c>
      <c r="H633" s="45">
        <v>1</v>
      </c>
      <c r="I633" s="43" t="s">
        <v>8342</v>
      </c>
      <c r="J633" s="43" t="s">
        <v>8747</v>
      </c>
      <c r="K633" s="43" t="s">
        <v>10983</v>
      </c>
      <c r="L633" s="43" t="s">
        <v>10984</v>
      </c>
      <c r="M633" s="45">
        <v>46000</v>
      </c>
      <c r="N633" s="43" t="s">
        <v>1484</v>
      </c>
      <c r="O633" s="43" t="s">
        <v>11549</v>
      </c>
      <c r="P633" s="46" t="s">
        <v>13670</v>
      </c>
      <c r="Q633" s="47">
        <v>45811</v>
      </c>
      <c r="R633" s="48" t="str">
        <f t="shared" si="9"/>
        <v>4444 WM+ HNI 78 QL3 Phù Lỗ</v>
      </c>
      <c r="S633" s="48" t="str">
        <f>VLOOKUP(U633,Sheet1!$A:$B,2,0)</f>
        <v>WIN-002</v>
      </c>
      <c r="T633" s="43" t="s">
        <v>1482</v>
      </c>
      <c r="U633" s="43" t="s">
        <v>11033</v>
      </c>
      <c r="V633" s="43" t="s">
        <v>1483</v>
      </c>
    </row>
    <row r="634" spans="1:22" x14ac:dyDescent="0.25">
      <c r="A634" s="43" t="s">
        <v>8</v>
      </c>
      <c r="B634" s="43" t="s">
        <v>1459</v>
      </c>
      <c r="C634" s="43" t="s">
        <v>8338</v>
      </c>
      <c r="D634" s="43" t="s">
        <v>8358</v>
      </c>
      <c r="E634" s="43" t="s">
        <v>8340</v>
      </c>
      <c r="F634" s="44">
        <v>446424</v>
      </c>
      <c r="G634" s="43" t="s">
        <v>8341</v>
      </c>
      <c r="H634" s="45">
        <v>4</v>
      </c>
      <c r="I634" s="43" t="s">
        <v>8342</v>
      </c>
      <c r="J634" s="43" t="s">
        <v>8748</v>
      </c>
      <c r="K634" s="43" t="s">
        <v>10922</v>
      </c>
      <c r="L634" s="43" t="s">
        <v>10923</v>
      </c>
      <c r="M634" s="45">
        <v>111606</v>
      </c>
      <c r="N634" s="43" t="s">
        <v>1462</v>
      </c>
      <c r="O634" s="43" t="s">
        <v>11549</v>
      </c>
      <c r="P634" s="46" t="s">
        <v>11908</v>
      </c>
      <c r="Q634" s="47">
        <v>45811</v>
      </c>
      <c r="R634" s="48" t="str">
        <f t="shared" si="9"/>
        <v>4382 WIN HCM CC Ehome Trần Trọng Cu</v>
      </c>
      <c r="S634" s="48" t="str">
        <f>VLOOKUP(U634,Sheet1!$A:$B,2,0)</f>
        <v>WIN</v>
      </c>
      <c r="T634" s="43" t="s">
        <v>1460</v>
      </c>
      <c r="U634" s="43" t="s">
        <v>11213</v>
      </c>
      <c r="V634" s="43" t="s">
        <v>1461</v>
      </c>
    </row>
    <row r="635" spans="1:22" x14ac:dyDescent="0.25">
      <c r="A635" s="43" t="s">
        <v>8</v>
      </c>
      <c r="B635" s="43" t="s">
        <v>1459</v>
      </c>
      <c r="C635" s="43" t="s">
        <v>8351</v>
      </c>
      <c r="D635" s="43" t="s">
        <v>8352</v>
      </c>
      <c r="E635" s="43" t="s">
        <v>8340</v>
      </c>
      <c r="F635" s="44">
        <v>60885</v>
      </c>
      <c r="G635" s="43" t="s">
        <v>8341</v>
      </c>
      <c r="H635" s="45">
        <v>1</v>
      </c>
      <c r="I635" s="43" t="s">
        <v>8342</v>
      </c>
      <c r="J635" s="43" t="s">
        <v>8748</v>
      </c>
      <c r="K635" s="43" t="s">
        <v>10881</v>
      </c>
      <c r="L635" s="43" t="s">
        <v>10882</v>
      </c>
      <c r="M635" s="45">
        <v>60885</v>
      </c>
      <c r="N635" s="43" t="s">
        <v>1462</v>
      </c>
      <c r="O635" s="43" t="s">
        <v>11549</v>
      </c>
      <c r="P635" s="46" t="s">
        <v>11908</v>
      </c>
      <c r="Q635" s="47">
        <v>45811</v>
      </c>
      <c r="R635" s="48" t="str">
        <f t="shared" si="9"/>
        <v>4382 WIN HCM CC Ehome Trần Trọng Cu</v>
      </c>
      <c r="S635" s="48" t="str">
        <f>VLOOKUP(U635,Sheet1!$A:$B,2,0)</f>
        <v>WIN</v>
      </c>
      <c r="T635" s="43" t="s">
        <v>1460</v>
      </c>
      <c r="U635" s="43" t="s">
        <v>11213</v>
      </c>
      <c r="V635" s="43" t="s">
        <v>1461</v>
      </c>
    </row>
    <row r="636" spans="1:22" x14ac:dyDescent="0.25">
      <c r="A636" s="43" t="s">
        <v>8</v>
      </c>
      <c r="B636" s="43" t="s">
        <v>1459</v>
      </c>
      <c r="C636" s="43" t="s">
        <v>8364</v>
      </c>
      <c r="D636" s="43" t="s">
        <v>8365</v>
      </c>
      <c r="E636" s="43" t="s">
        <v>8340</v>
      </c>
      <c r="F636" s="44">
        <v>100364</v>
      </c>
      <c r="G636" s="43" t="s">
        <v>8341</v>
      </c>
      <c r="H636" s="45">
        <v>2</v>
      </c>
      <c r="I636" s="43" t="s">
        <v>8342</v>
      </c>
      <c r="J636" s="43" t="s">
        <v>8748</v>
      </c>
      <c r="K636" s="43" t="s">
        <v>10938</v>
      </c>
      <c r="L636" s="43" t="s">
        <v>10939</v>
      </c>
      <c r="M636" s="45">
        <v>50182</v>
      </c>
      <c r="N636" s="43" t="s">
        <v>1462</v>
      </c>
      <c r="O636" s="43" t="s">
        <v>11549</v>
      </c>
      <c r="P636" s="46" t="s">
        <v>11908</v>
      </c>
      <c r="Q636" s="47">
        <v>45811</v>
      </c>
      <c r="R636" s="48" t="str">
        <f t="shared" si="9"/>
        <v>4382 WIN HCM CC Ehome Trần Trọng Cu</v>
      </c>
      <c r="S636" s="48" t="str">
        <f>VLOOKUP(U636,Sheet1!$A:$B,2,0)</f>
        <v>WIN</v>
      </c>
      <c r="T636" s="43" t="s">
        <v>1460</v>
      </c>
      <c r="U636" s="43" t="s">
        <v>11213</v>
      </c>
      <c r="V636" s="43" t="s">
        <v>1461</v>
      </c>
    </row>
    <row r="637" spans="1:22" x14ac:dyDescent="0.25">
      <c r="A637" s="43" t="s">
        <v>8</v>
      </c>
      <c r="B637" s="43" t="s">
        <v>1367</v>
      </c>
      <c r="C637" s="43" t="s">
        <v>8338</v>
      </c>
      <c r="D637" s="43" t="s">
        <v>8365</v>
      </c>
      <c r="E637" s="43" t="s">
        <v>8340</v>
      </c>
      <c r="F637" s="44">
        <v>100364</v>
      </c>
      <c r="G637" s="43" t="s">
        <v>8341</v>
      </c>
      <c r="H637" s="45">
        <v>2</v>
      </c>
      <c r="I637" s="43" t="s">
        <v>8342</v>
      </c>
      <c r="J637" s="43" t="s">
        <v>8749</v>
      </c>
      <c r="K637" s="43" t="s">
        <v>10938</v>
      </c>
      <c r="L637" s="43" t="s">
        <v>10939</v>
      </c>
      <c r="M637" s="45">
        <v>50182</v>
      </c>
      <c r="N637" s="43" t="s">
        <v>1368</v>
      </c>
      <c r="O637" s="43" t="s">
        <v>11549</v>
      </c>
      <c r="P637" s="46" t="s">
        <v>13671</v>
      </c>
      <c r="Q637" s="47">
        <v>45811</v>
      </c>
      <c r="R637" s="48" t="str">
        <f t="shared" si="9"/>
        <v>3605 WM+ HCM 68 Hồ Văn Long</v>
      </c>
      <c r="S637" s="48" t="str">
        <f>VLOOKUP(U637,Sheet1!$A:$B,2,0)</f>
        <v>WIN</v>
      </c>
      <c r="T637" s="43" t="s">
        <v>1364</v>
      </c>
      <c r="U637" s="43" t="s">
        <v>11213</v>
      </c>
      <c r="V637" s="43" t="s">
        <v>1365</v>
      </c>
    </row>
    <row r="638" spans="1:22" x14ac:dyDescent="0.25">
      <c r="A638" s="43" t="s">
        <v>8</v>
      </c>
      <c r="B638" s="43" t="s">
        <v>1367</v>
      </c>
      <c r="C638" s="43" t="s">
        <v>8351</v>
      </c>
      <c r="D638" s="43" t="s">
        <v>8361</v>
      </c>
      <c r="E638" s="43" t="s">
        <v>8340</v>
      </c>
      <c r="F638" s="44">
        <v>138000</v>
      </c>
      <c r="G638" s="43" t="s">
        <v>8341</v>
      </c>
      <c r="H638" s="45">
        <v>3</v>
      </c>
      <c r="I638" s="43" t="s">
        <v>8342</v>
      </c>
      <c r="J638" s="43" t="s">
        <v>8749</v>
      </c>
      <c r="K638" s="43" t="s">
        <v>10983</v>
      </c>
      <c r="L638" s="43" t="s">
        <v>10984</v>
      </c>
      <c r="M638" s="45">
        <v>46000</v>
      </c>
      <c r="N638" s="43" t="s">
        <v>1368</v>
      </c>
      <c r="O638" s="43" t="s">
        <v>11549</v>
      </c>
      <c r="P638" s="46" t="s">
        <v>13671</v>
      </c>
      <c r="Q638" s="47">
        <v>45811</v>
      </c>
      <c r="R638" s="48" t="str">
        <f t="shared" si="9"/>
        <v>3605 WM+ HCM 68 Hồ Văn Long</v>
      </c>
      <c r="S638" s="48" t="str">
        <f>VLOOKUP(U638,Sheet1!$A:$B,2,0)</f>
        <v>WIN</v>
      </c>
      <c r="T638" s="43" t="s">
        <v>1364</v>
      </c>
      <c r="U638" s="43" t="s">
        <v>11213</v>
      </c>
      <c r="V638" s="43" t="s">
        <v>1365</v>
      </c>
    </row>
    <row r="639" spans="1:22" x14ac:dyDescent="0.25">
      <c r="A639" s="43" t="s">
        <v>8</v>
      </c>
      <c r="B639" s="43" t="s">
        <v>1367</v>
      </c>
      <c r="C639" s="43" t="s">
        <v>8364</v>
      </c>
      <c r="D639" s="43" t="s">
        <v>8352</v>
      </c>
      <c r="E639" s="43" t="s">
        <v>8340</v>
      </c>
      <c r="F639" s="44">
        <v>121770</v>
      </c>
      <c r="G639" s="43" t="s">
        <v>8341</v>
      </c>
      <c r="H639" s="45">
        <v>2</v>
      </c>
      <c r="I639" s="43" t="s">
        <v>8342</v>
      </c>
      <c r="J639" s="43" t="s">
        <v>8749</v>
      </c>
      <c r="K639" s="43" t="s">
        <v>10881</v>
      </c>
      <c r="L639" s="43" t="s">
        <v>10882</v>
      </c>
      <c r="M639" s="45">
        <v>60885</v>
      </c>
      <c r="N639" s="43" t="s">
        <v>1368</v>
      </c>
      <c r="O639" s="43" t="s">
        <v>11549</v>
      </c>
      <c r="P639" s="46" t="s">
        <v>13671</v>
      </c>
      <c r="Q639" s="47">
        <v>45811</v>
      </c>
      <c r="R639" s="48" t="str">
        <f t="shared" si="9"/>
        <v>3605 WM+ HCM 68 Hồ Văn Long</v>
      </c>
      <c r="S639" s="48" t="str">
        <f>VLOOKUP(U639,Sheet1!$A:$B,2,0)</f>
        <v>WIN</v>
      </c>
      <c r="T639" s="43" t="s">
        <v>1364</v>
      </c>
      <c r="U639" s="43" t="s">
        <v>11213</v>
      </c>
      <c r="V639" s="43" t="s">
        <v>1365</v>
      </c>
    </row>
    <row r="640" spans="1:22" x14ac:dyDescent="0.25">
      <c r="A640" s="43" t="s">
        <v>8</v>
      </c>
      <c r="B640" s="43" t="s">
        <v>1367</v>
      </c>
      <c r="C640" s="43" t="s">
        <v>8367</v>
      </c>
      <c r="D640" s="43" t="s">
        <v>8368</v>
      </c>
      <c r="E640" s="43" t="s">
        <v>8340</v>
      </c>
      <c r="F640" s="44">
        <v>55595</v>
      </c>
      <c r="G640" s="43" t="s">
        <v>8341</v>
      </c>
      <c r="H640" s="45">
        <v>1</v>
      </c>
      <c r="I640" s="43" t="s">
        <v>8342</v>
      </c>
      <c r="J640" s="43" t="s">
        <v>8749</v>
      </c>
      <c r="K640" s="43" t="s">
        <v>11010</v>
      </c>
      <c r="L640" s="43" t="s">
        <v>11011</v>
      </c>
      <c r="M640" s="45">
        <v>55595</v>
      </c>
      <c r="N640" s="43" t="s">
        <v>1368</v>
      </c>
      <c r="O640" s="43" t="s">
        <v>11549</v>
      </c>
      <c r="P640" s="46" t="s">
        <v>13671</v>
      </c>
      <c r="Q640" s="47">
        <v>45811</v>
      </c>
      <c r="R640" s="48" t="str">
        <f t="shared" si="9"/>
        <v>3605 WM+ HCM 68 Hồ Văn Long</v>
      </c>
      <c r="S640" s="48" t="str">
        <f>VLOOKUP(U640,Sheet1!$A:$B,2,0)</f>
        <v>WIN</v>
      </c>
      <c r="T640" s="43" t="s">
        <v>1364</v>
      </c>
      <c r="U640" s="43" t="s">
        <v>11213</v>
      </c>
      <c r="V640" s="43" t="s">
        <v>1365</v>
      </c>
    </row>
    <row r="641" spans="1:22" x14ac:dyDescent="0.25">
      <c r="A641" s="43" t="s">
        <v>8</v>
      </c>
      <c r="B641" s="43" t="s">
        <v>1361</v>
      </c>
      <c r="C641" s="43" t="s">
        <v>8338</v>
      </c>
      <c r="D641" s="43" t="s">
        <v>8361</v>
      </c>
      <c r="E641" s="43" t="s">
        <v>8340</v>
      </c>
      <c r="F641" s="44">
        <v>276000</v>
      </c>
      <c r="G641" s="43" t="s">
        <v>8341</v>
      </c>
      <c r="H641" s="45">
        <v>6</v>
      </c>
      <c r="I641" s="43" t="s">
        <v>8342</v>
      </c>
      <c r="J641" s="43" t="s">
        <v>8750</v>
      </c>
      <c r="K641" s="43" t="s">
        <v>10983</v>
      </c>
      <c r="L641" s="43" t="s">
        <v>10984</v>
      </c>
      <c r="M641" s="45">
        <v>46000</v>
      </c>
      <c r="N641" s="43" t="s">
        <v>1362</v>
      </c>
      <c r="O641" s="43" t="s">
        <v>11549</v>
      </c>
      <c r="P641" s="46" t="s">
        <v>13672</v>
      </c>
      <c r="Q641" s="47">
        <v>45811</v>
      </c>
      <c r="R641" s="48" t="str">
        <f t="shared" si="9"/>
        <v>3475 WM+ HDG 1030A Lê Thanh Nghị</v>
      </c>
      <c r="S641" s="48" t="str">
        <f>VLOOKUP(U641,Sheet1!$A:$B,2,0)</f>
        <v>WIN-006</v>
      </c>
      <c r="T641" s="43" t="s">
        <v>667</v>
      </c>
      <c r="U641" s="43" t="s">
        <v>11048</v>
      </c>
      <c r="V641" s="43" t="s">
        <v>668</v>
      </c>
    </row>
    <row r="642" spans="1:22" x14ac:dyDescent="0.25">
      <c r="A642" s="43" t="s">
        <v>8</v>
      </c>
      <c r="B642" s="43" t="s">
        <v>1395</v>
      </c>
      <c r="C642" s="43" t="s">
        <v>8338</v>
      </c>
      <c r="D642" s="43" t="s">
        <v>8361</v>
      </c>
      <c r="E642" s="43" t="s">
        <v>8340</v>
      </c>
      <c r="F642" s="44">
        <v>138000</v>
      </c>
      <c r="G642" s="43" t="s">
        <v>8341</v>
      </c>
      <c r="H642" s="45">
        <v>3</v>
      </c>
      <c r="I642" s="43" t="s">
        <v>8342</v>
      </c>
      <c r="J642" s="43" t="s">
        <v>8751</v>
      </c>
      <c r="K642" s="43" t="s">
        <v>10983</v>
      </c>
      <c r="L642" s="43" t="s">
        <v>10984</v>
      </c>
      <c r="M642" s="45">
        <v>46000</v>
      </c>
      <c r="N642" s="43" t="s">
        <v>1398</v>
      </c>
      <c r="O642" s="43" t="s">
        <v>11549</v>
      </c>
      <c r="P642" s="46" t="s">
        <v>13673</v>
      </c>
      <c r="Q642" s="47">
        <v>45811</v>
      </c>
      <c r="R642" s="48" t="str">
        <f t="shared" si="9"/>
        <v>3722 WM+ HNI Khu TĐC Lai Xá, Kim Ch</v>
      </c>
      <c r="S642" s="48" t="str">
        <f>VLOOKUP(U642,Sheet1!$A:$B,2,0)</f>
        <v>WIN-002</v>
      </c>
      <c r="T642" s="43" t="s">
        <v>1396</v>
      </c>
      <c r="U642" s="43" t="s">
        <v>11033</v>
      </c>
      <c r="V642" s="43" t="s">
        <v>1397</v>
      </c>
    </row>
    <row r="643" spans="1:22" x14ac:dyDescent="0.25">
      <c r="A643" s="43" t="s">
        <v>8</v>
      </c>
      <c r="B643" s="43" t="s">
        <v>1623</v>
      </c>
      <c r="C643" s="43" t="s">
        <v>8338</v>
      </c>
      <c r="D643" s="43" t="s">
        <v>8361</v>
      </c>
      <c r="E643" s="43" t="s">
        <v>8340</v>
      </c>
      <c r="F643" s="44">
        <v>230000</v>
      </c>
      <c r="G643" s="43" t="s">
        <v>8341</v>
      </c>
      <c r="H643" s="45">
        <v>5</v>
      </c>
      <c r="I643" s="43" t="s">
        <v>8342</v>
      </c>
      <c r="J643" s="43" t="s">
        <v>8752</v>
      </c>
      <c r="K643" s="43" t="s">
        <v>10983</v>
      </c>
      <c r="L643" s="43" t="s">
        <v>10984</v>
      </c>
      <c r="M643" s="45">
        <v>46000</v>
      </c>
      <c r="N643" s="43" t="s">
        <v>1626</v>
      </c>
      <c r="O643" s="43" t="s">
        <v>11549</v>
      </c>
      <c r="P643" s="46" t="s">
        <v>13674</v>
      </c>
      <c r="Q643" s="47">
        <v>45811</v>
      </c>
      <c r="R643" s="48" t="str">
        <f t="shared" si="9"/>
        <v>5669 WM+ HNI 15 Xóm Chợ Yêm, Sóc Sơ</v>
      </c>
      <c r="S643" s="48" t="str">
        <f>VLOOKUP(U643,Sheet1!$A:$B,2,0)</f>
        <v>WIN-002</v>
      </c>
      <c r="T643" s="43" t="s">
        <v>1624</v>
      </c>
      <c r="U643" s="43" t="s">
        <v>11033</v>
      </c>
      <c r="V643" s="43" t="s">
        <v>1625</v>
      </c>
    </row>
    <row r="644" spans="1:22" x14ac:dyDescent="0.25">
      <c r="A644" s="43" t="s">
        <v>8</v>
      </c>
      <c r="B644" s="43" t="s">
        <v>1591</v>
      </c>
      <c r="C644" s="43" t="s">
        <v>8338</v>
      </c>
      <c r="D644" s="43" t="s">
        <v>8355</v>
      </c>
      <c r="E644" s="43" t="s">
        <v>8340</v>
      </c>
      <c r="F644" s="44">
        <v>333174</v>
      </c>
      <c r="G644" s="43" t="s">
        <v>8341</v>
      </c>
      <c r="H644" s="45">
        <v>3</v>
      </c>
      <c r="I644" s="43" t="s">
        <v>8342</v>
      </c>
      <c r="J644" s="43" t="s">
        <v>8753</v>
      </c>
      <c r="K644" s="43" t="s">
        <v>10934</v>
      </c>
      <c r="L644" s="43" t="s">
        <v>10935</v>
      </c>
      <c r="M644" s="45">
        <v>111058</v>
      </c>
      <c r="N644" s="43" t="s">
        <v>1594</v>
      </c>
      <c r="O644" s="43" t="s">
        <v>11549</v>
      </c>
      <c r="P644" s="46" t="s">
        <v>13675</v>
      </c>
      <c r="Q644" s="47">
        <v>45811</v>
      </c>
      <c r="R644" s="48" t="str">
        <f t="shared" ref="R644:R707" si="10">T644&amp;" "&amp;V644</f>
        <v>5465 WM+ HNI Lô A1.2 Imperia Garden</v>
      </c>
      <c r="S644" s="48" t="str">
        <f>VLOOKUP(U644,Sheet1!$A:$B,2,0)</f>
        <v>WIN-002</v>
      </c>
      <c r="T644" s="43" t="s">
        <v>1592</v>
      </c>
      <c r="U644" s="43" t="s">
        <v>11033</v>
      </c>
      <c r="V644" s="43" t="s">
        <v>1593</v>
      </c>
    </row>
    <row r="645" spans="1:22" x14ac:dyDescent="0.25">
      <c r="A645" s="43" t="s">
        <v>8</v>
      </c>
      <c r="B645" s="43" t="s">
        <v>1591</v>
      </c>
      <c r="C645" s="43" t="s">
        <v>8351</v>
      </c>
      <c r="D645" s="43" t="s">
        <v>8368</v>
      </c>
      <c r="E645" s="43" t="s">
        <v>8340</v>
      </c>
      <c r="F645" s="44">
        <v>55595</v>
      </c>
      <c r="G645" s="43" t="s">
        <v>8341</v>
      </c>
      <c r="H645" s="45">
        <v>1</v>
      </c>
      <c r="I645" s="43" t="s">
        <v>8342</v>
      </c>
      <c r="J645" s="43" t="s">
        <v>8753</v>
      </c>
      <c r="K645" s="43" t="s">
        <v>11010</v>
      </c>
      <c r="L645" s="43" t="s">
        <v>11011</v>
      </c>
      <c r="M645" s="45">
        <v>55595</v>
      </c>
      <c r="N645" s="43" t="s">
        <v>1594</v>
      </c>
      <c r="O645" s="43" t="s">
        <v>11549</v>
      </c>
      <c r="P645" s="46" t="s">
        <v>13675</v>
      </c>
      <c r="Q645" s="47">
        <v>45811</v>
      </c>
      <c r="R645" s="48" t="str">
        <f t="shared" si="10"/>
        <v>5465 WM+ HNI Lô A1.2 Imperia Garden</v>
      </c>
      <c r="S645" s="48" t="str">
        <f>VLOOKUP(U645,Sheet1!$A:$B,2,0)</f>
        <v>WIN-002</v>
      </c>
      <c r="T645" s="43" t="s">
        <v>1592</v>
      </c>
      <c r="U645" s="43" t="s">
        <v>11033</v>
      </c>
      <c r="V645" s="43" t="s">
        <v>1593</v>
      </c>
    </row>
    <row r="646" spans="1:22" x14ac:dyDescent="0.25">
      <c r="A646" s="43" t="s">
        <v>8</v>
      </c>
      <c r="B646" s="43" t="s">
        <v>1591</v>
      </c>
      <c r="C646" s="43" t="s">
        <v>8364</v>
      </c>
      <c r="D646" s="43" t="s">
        <v>8410</v>
      </c>
      <c r="E646" s="43" t="s">
        <v>8340</v>
      </c>
      <c r="F646" s="44">
        <v>60213</v>
      </c>
      <c r="G646" s="43" t="s">
        <v>8341</v>
      </c>
      <c r="H646" s="45">
        <v>1</v>
      </c>
      <c r="I646" s="43" t="s">
        <v>8342</v>
      </c>
      <c r="J646" s="43" t="s">
        <v>8753</v>
      </c>
      <c r="K646" s="43" t="s">
        <v>10883</v>
      </c>
      <c r="L646" s="43" t="s">
        <v>10884</v>
      </c>
      <c r="M646" s="45">
        <v>60213</v>
      </c>
      <c r="N646" s="43" t="s">
        <v>1594</v>
      </c>
      <c r="O646" s="43" t="s">
        <v>11549</v>
      </c>
      <c r="P646" s="46" t="s">
        <v>13675</v>
      </c>
      <c r="Q646" s="47">
        <v>45811</v>
      </c>
      <c r="R646" s="48" t="str">
        <f t="shared" si="10"/>
        <v>5465 WM+ HNI Lô A1.2 Imperia Garden</v>
      </c>
      <c r="S646" s="48" t="str">
        <f>VLOOKUP(U646,Sheet1!$A:$B,2,0)</f>
        <v>WIN-002</v>
      </c>
      <c r="T646" s="43" t="s">
        <v>1592</v>
      </c>
      <c r="U646" s="43" t="s">
        <v>11033</v>
      </c>
      <c r="V646" s="43" t="s">
        <v>1593</v>
      </c>
    </row>
    <row r="647" spans="1:22" x14ac:dyDescent="0.25">
      <c r="A647" s="43" t="s">
        <v>8</v>
      </c>
      <c r="B647" s="43" t="s">
        <v>1591</v>
      </c>
      <c r="C647" s="43" t="s">
        <v>8367</v>
      </c>
      <c r="D647" s="43" t="s">
        <v>8339</v>
      </c>
      <c r="E647" s="43" t="s">
        <v>8340</v>
      </c>
      <c r="F647" s="44">
        <v>56760</v>
      </c>
      <c r="G647" s="43" t="s">
        <v>8341</v>
      </c>
      <c r="H647" s="45">
        <v>1</v>
      </c>
      <c r="I647" s="43" t="s">
        <v>8342</v>
      </c>
      <c r="J647" s="43" t="s">
        <v>8753</v>
      </c>
      <c r="K647" s="43" t="s">
        <v>10897</v>
      </c>
      <c r="L647" s="43" t="s">
        <v>10898</v>
      </c>
      <c r="M647" s="45">
        <v>56760</v>
      </c>
      <c r="N647" s="43" t="s">
        <v>1594</v>
      </c>
      <c r="O647" s="43" t="s">
        <v>11549</v>
      </c>
      <c r="P647" s="46" t="s">
        <v>13675</v>
      </c>
      <c r="Q647" s="47">
        <v>45811</v>
      </c>
      <c r="R647" s="48" t="str">
        <f t="shared" si="10"/>
        <v>5465 WM+ HNI Lô A1.2 Imperia Garden</v>
      </c>
      <c r="S647" s="48" t="str">
        <f>VLOOKUP(U647,Sheet1!$A:$B,2,0)</f>
        <v>WIN-002</v>
      </c>
      <c r="T647" s="43" t="s">
        <v>1592</v>
      </c>
      <c r="U647" s="43" t="s">
        <v>11033</v>
      </c>
      <c r="V647" s="43" t="s">
        <v>1593</v>
      </c>
    </row>
    <row r="648" spans="1:22" x14ac:dyDescent="0.25">
      <c r="A648" s="43" t="s">
        <v>8</v>
      </c>
      <c r="B648" s="43" t="s">
        <v>1619</v>
      </c>
      <c r="C648" s="43" t="s">
        <v>8338</v>
      </c>
      <c r="D648" s="43" t="s">
        <v>8361</v>
      </c>
      <c r="E648" s="43" t="s">
        <v>8340</v>
      </c>
      <c r="F648" s="44">
        <v>184000</v>
      </c>
      <c r="G648" s="43" t="s">
        <v>8341</v>
      </c>
      <c r="H648" s="45">
        <v>4</v>
      </c>
      <c r="I648" s="43" t="s">
        <v>8342</v>
      </c>
      <c r="J648" s="43" t="s">
        <v>8754</v>
      </c>
      <c r="K648" s="43" t="s">
        <v>10983</v>
      </c>
      <c r="L648" s="43" t="s">
        <v>10984</v>
      </c>
      <c r="M648" s="45">
        <v>46000</v>
      </c>
      <c r="N648" s="43" t="s">
        <v>1622</v>
      </c>
      <c r="O648" s="43" t="s">
        <v>11549</v>
      </c>
      <c r="P648" s="46" t="s">
        <v>13676</v>
      </c>
      <c r="Q648" s="47">
        <v>45811</v>
      </c>
      <c r="R648" s="48" t="str">
        <f t="shared" si="10"/>
        <v>5617 WM+ HNI S2.01 Ocean Park</v>
      </c>
      <c r="S648" s="48" t="str">
        <f>VLOOKUP(U648,Sheet1!$A:$B,2,0)</f>
        <v>WIN-002</v>
      </c>
      <c r="T648" s="43" t="s">
        <v>1620</v>
      </c>
      <c r="U648" s="43" t="s">
        <v>11033</v>
      </c>
      <c r="V648" s="43" t="s">
        <v>1621</v>
      </c>
    </row>
    <row r="649" spans="1:22" x14ac:dyDescent="0.25">
      <c r="A649" s="43" t="s">
        <v>8</v>
      </c>
      <c r="B649" s="43" t="s">
        <v>1583</v>
      </c>
      <c r="C649" s="43" t="s">
        <v>8338</v>
      </c>
      <c r="D649" s="43" t="s">
        <v>8365</v>
      </c>
      <c r="E649" s="43" t="s">
        <v>8340</v>
      </c>
      <c r="F649" s="44">
        <v>50182</v>
      </c>
      <c r="G649" s="43" t="s">
        <v>8341</v>
      </c>
      <c r="H649" s="45">
        <v>1</v>
      </c>
      <c r="I649" s="43" t="s">
        <v>8342</v>
      </c>
      <c r="J649" s="43" t="s">
        <v>8755</v>
      </c>
      <c r="K649" s="43" t="s">
        <v>10938</v>
      </c>
      <c r="L649" s="43" t="s">
        <v>10939</v>
      </c>
      <c r="M649" s="45">
        <v>50182</v>
      </c>
      <c r="N649" s="43" t="s">
        <v>1586</v>
      </c>
      <c r="O649" s="43" t="s">
        <v>11549</v>
      </c>
      <c r="P649" s="46" t="s">
        <v>13677</v>
      </c>
      <c r="Q649" s="47">
        <v>45811</v>
      </c>
      <c r="R649" s="48" t="str">
        <f t="shared" si="10"/>
        <v>5415 WM+ HNI SH01-C2 Vinhomes D’Cap</v>
      </c>
      <c r="S649" s="48" t="str">
        <f>VLOOKUP(U649,Sheet1!$A:$B,2,0)</f>
        <v>WIN-002</v>
      </c>
      <c r="T649" s="43" t="s">
        <v>1584</v>
      </c>
      <c r="U649" s="43" t="s">
        <v>11033</v>
      </c>
      <c r="V649" s="43" t="s">
        <v>1585</v>
      </c>
    </row>
    <row r="650" spans="1:22" x14ac:dyDescent="0.25">
      <c r="A650" s="43" t="s">
        <v>8</v>
      </c>
      <c r="B650" s="43" t="s">
        <v>1553</v>
      </c>
      <c r="C650" s="43" t="s">
        <v>8338</v>
      </c>
      <c r="D650" s="43" t="s">
        <v>8355</v>
      </c>
      <c r="E650" s="43" t="s">
        <v>8340</v>
      </c>
      <c r="F650" s="44">
        <v>444232</v>
      </c>
      <c r="G650" s="43" t="s">
        <v>8341</v>
      </c>
      <c r="H650" s="45">
        <v>4</v>
      </c>
      <c r="I650" s="43" t="s">
        <v>8342</v>
      </c>
      <c r="J650" s="43" t="s">
        <v>8756</v>
      </c>
      <c r="K650" s="43" t="s">
        <v>10934</v>
      </c>
      <c r="L650" s="43" t="s">
        <v>10935</v>
      </c>
      <c r="M650" s="45">
        <v>111058</v>
      </c>
      <c r="N650" s="43" t="s">
        <v>1556</v>
      </c>
      <c r="O650" s="43" t="s">
        <v>11549</v>
      </c>
      <c r="P650" s="46" t="s">
        <v>11366</v>
      </c>
      <c r="Q650" s="47">
        <v>45811</v>
      </c>
      <c r="R650" s="48" t="str">
        <f t="shared" si="10"/>
        <v>5015 WM+ HNM 414 Lý Thường Kiệt</v>
      </c>
      <c r="S650" s="48" t="str">
        <f>VLOOKUP(U650,Sheet1!$A:$B,2,0)</f>
        <v>WIN-030</v>
      </c>
      <c r="T650" s="43" t="s">
        <v>1554</v>
      </c>
      <c r="U650" s="43" t="s">
        <v>11148</v>
      </c>
      <c r="V650" s="43" t="s">
        <v>1555</v>
      </c>
    </row>
    <row r="651" spans="1:22" x14ac:dyDescent="0.25">
      <c r="A651" s="43" t="s">
        <v>8</v>
      </c>
      <c r="B651" s="43" t="s">
        <v>1553</v>
      </c>
      <c r="C651" s="43" t="s">
        <v>8351</v>
      </c>
      <c r="D651" s="43" t="s">
        <v>8352</v>
      </c>
      <c r="E651" s="43" t="s">
        <v>8340</v>
      </c>
      <c r="F651" s="44">
        <v>371250</v>
      </c>
      <c r="G651" s="43" t="s">
        <v>8341</v>
      </c>
      <c r="H651" s="45">
        <v>5</v>
      </c>
      <c r="I651" s="43" t="s">
        <v>8342</v>
      </c>
      <c r="J651" s="43" t="s">
        <v>8756</v>
      </c>
      <c r="K651" s="43" t="s">
        <v>10881</v>
      </c>
      <c r="L651" s="43" t="s">
        <v>10882</v>
      </c>
      <c r="M651" s="45">
        <v>74250</v>
      </c>
      <c r="N651" s="43" t="s">
        <v>1556</v>
      </c>
      <c r="O651" s="43" t="s">
        <v>11549</v>
      </c>
      <c r="P651" s="46" t="s">
        <v>11366</v>
      </c>
      <c r="Q651" s="47">
        <v>45811</v>
      </c>
      <c r="R651" s="48" t="str">
        <f t="shared" si="10"/>
        <v>5015 WM+ HNM 414 Lý Thường Kiệt</v>
      </c>
      <c r="S651" s="48" t="str">
        <f>VLOOKUP(U651,Sheet1!$A:$B,2,0)</f>
        <v>WIN-030</v>
      </c>
      <c r="T651" s="43" t="s">
        <v>1554</v>
      </c>
      <c r="U651" s="43" t="s">
        <v>11148</v>
      </c>
      <c r="V651" s="43" t="s">
        <v>1555</v>
      </c>
    </row>
    <row r="652" spans="1:22" x14ac:dyDescent="0.25">
      <c r="A652" s="43" t="s">
        <v>8</v>
      </c>
      <c r="B652" s="43" t="s">
        <v>1725</v>
      </c>
      <c r="C652" s="43" t="s">
        <v>8338</v>
      </c>
      <c r="D652" s="43" t="s">
        <v>8365</v>
      </c>
      <c r="E652" s="43" t="s">
        <v>8340</v>
      </c>
      <c r="F652" s="44">
        <v>100364</v>
      </c>
      <c r="G652" s="43" t="s">
        <v>8341</v>
      </c>
      <c r="H652" s="45">
        <v>2</v>
      </c>
      <c r="I652" s="43" t="s">
        <v>8342</v>
      </c>
      <c r="J652" s="43" t="s">
        <v>8757</v>
      </c>
      <c r="K652" s="43" t="s">
        <v>10938</v>
      </c>
      <c r="L652" s="43" t="s">
        <v>10939</v>
      </c>
      <c r="M652" s="45">
        <v>50182</v>
      </c>
      <c r="N652" s="43" t="s">
        <v>1728</v>
      </c>
      <c r="O652" s="43" t="s">
        <v>11549</v>
      </c>
      <c r="P652" s="46" t="s">
        <v>13678</v>
      </c>
      <c r="Q652" s="47">
        <v>45811</v>
      </c>
      <c r="R652" s="48" t="str">
        <f t="shared" si="10"/>
        <v>6278 WM+ HCM 243 Tỉnh Lộ 15</v>
      </c>
      <c r="S652" s="48" t="str">
        <f>VLOOKUP(U652,Sheet1!$A:$B,2,0)</f>
        <v>WIN</v>
      </c>
      <c r="T652" s="43" t="s">
        <v>1726</v>
      </c>
      <c r="U652" s="43" t="s">
        <v>11213</v>
      </c>
      <c r="V652" s="43" t="s">
        <v>1727</v>
      </c>
    </row>
    <row r="653" spans="1:22" x14ac:dyDescent="0.25">
      <c r="A653" s="43" t="s">
        <v>8</v>
      </c>
      <c r="B653" s="43" t="s">
        <v>1725</v>
      </c>
      <c r="C653" s="43" t="s">
        <v>8351</v>
      </c>
      <c r="D653" s="43" t="s">
        <v>8371</v>
      </c>
      <c r="E653" s="43" t="s">
        <v>8340</v>
      </c>
      <c r="F653" s="44">
        <v>201600</v>
      </c>
      <c r="G653" s="43" t="s">
        <v>8341</v>
      </c>
      <c r="H653" s="45">
        <v>4</v>
      </c>
      <c r="I653" s="43" t="s">
        <v>8342</v>
      </c>
      <c r="J653" s="43" t="s">
        <v>8757</v>
      </c>
      <c r="K653" s="43" t="s">
        <v>10936</v>
      </c>
      <c r="L653" s="43" t="s">
        <v>10937</v>
      </c>
      <c r="M653" s="45">
        <v>50400</v>
      </c>
      <c r="N653" s="43" t="s">
        <v>1728</v>
      </c>
      <c r="O653" s="43" t="s">
        <v>11549</v>
      </c>
      <c r="P653" s="46" t="s">
        <v>13678</v>
      </c>
      <c r="Q653" s="47">
        <v>45811</v>
      </c>
      <c r="R653" s="48" t="str">
        <f t="shared" si="10"/>
        <v>6278 WM+ HCM 243 Tỉnh Lộ 15</v>
      </c>
      <c r="S653" s="48" t="str">
        <f>VLOOKUP(U653,Sheet1!$A:$B,2,0)</f>
        <v>WIN</v>
      </c>
      <c r="T653" s="43" t="s">
        <v>1726</v>
      </c>
      <c r="U653" s="43" t="s">
        <v>11213</v>
      </c>
      <c r="V653" s="43" t="s">
        <v>1727</v>
      </c>
    </row>
    <row r="654" spans="1:22" x14ac:dyDescent="0.25">
      <c r="A654" s="43" t="s">
        <v>8</v>
      </c>
      <c r="B654" s="43" t="s">
        <v>1725</v>
      </c>
      <c r="C654" s="43" t="s">
        <v>8364</v>
      </c>
      <c r="D654" s="43" t="s">
        <v>8346</v>
      </c>
      <c r="E654" s="43" t="s">
        <v>8340</v>
      </c>
      <c r="F654" s="44">
        <v>49500</v>
      </c>
      <c r="G654" s="43" t="s">
        <v>8341</v>
      </c>
      <c r="H654" s="45">
        <v>1</v>
      </c>
      <c r="I654" s="43" t="s">
        <v>8342</v>
      </c>
      <c r="J654" s="43" t="s">
        <v>8757</v>
      </c>
      <c r="K654" s="43" t="s">
        <v>10927</v>
      </c>
      <c r="L654" s="43" t="s">
        <v>10928</v>
      </c>
      <c r="M654" s="45">
        <v>49500</v>
      </c>
      <c r="N654" s="43" t="s">
        <v>1728</v>
      </c>
      <c r="O654" s="43" t="s">
        <v>11549</v>
      </c>
      <c r="P654" s="46" t="s">
        <v>13678</v>
      </c>
      <c r="Q654" s="47">
        <v>45811</v>
      </c>
      <c r="R654" s="48" t="str">
        <f t="shared" si="10"/>
        <v>6278 WM+ HCM 243 Tỉnh Lộ 15</v>
      </c>
      <c r="S654" s="48" t="str">
        <f>VLOOKUP(U654,Sheet1!$A:$B,2,0)</f>
        <v>WIN</v>
      </c>
      <c r="T654" s="43" t="s">
        <v>1726</v>
      </c>
      <c r="U654" s="43" t="s">
        <v>11213</v>
      </c>
      <c r="V654" s="43" t="s">
        <v>1727</v>
      </c>
    </row>
    <row r="655" spans="1:22" x14ac:dyDescent="0.25">
      <c r="A655" s="43" t="s">
        <v>8</v>
      </c>
      <c r="B655" s="43" t="s">
        <v>1427</v>
      </c>
      <c r="C655" s="43" t="s">
        <v>8338</v>
      </c>
      <c r="D655" s="43" t="s">
        <v>8368</v>
      </c>
      <c r="E655" s="43" t="s">
        <v>8340</v>
      </c>
      <c r="F655" s="44">
        <v>277975</v>
      </c>
      <c r="G655" s="43" t="s">
        <v>8341</v>
      </c>
      <c r="H655" s="45">
        <v>5</v>
      </c>
      <c r="I655" s="43" t="s">
        <v>8342</v>
      </c>
      <c r="J655" s="43" t="s">
        <v>8758</v>
      </c>
      <c r="K655" s="43" t="s">
        <v>11010</v>
      </c>
      <c r="L655" s="43" t="s">
        <v>11011</v>
      </c>
      <c r="M655" s="45">
        <v>55595</v>
      </c>
      <c r="N655" s="43" t="s">
        <v>1430</v>
      </c>
      <c r="O655" s="43" t="s">
        <v>11549</v>
      </c>
      <c r="P655" s="46" t="s">
        <v>13679</v>
      </c>
      <c r="Q655" s="47">
        <v>45811</v>
      </c>
      <c r="R655" s="48" t="str">
        <f t="shared" si="10"/>
        <v>4041 WM+ HNI CC Packexim 2</v>
      </c>
      <c r="S655" s="48" t="str">
        <f>VLOOKUP(U655,Sheet1!$A:$B,2,0)</f>
        <v>WIN-002</v>
      </c>
      <c r="T655" s="43" t="s">
        <v>1428</v>
      </c>
      <c r="U655" s="43" t="s">
        <v>11033</v>
      </c>
      <c r="V655" s="43" t="s">
        <v>1429</v>
      </c>
    </row>
    <row r="656" spans="1:22" x14ac:dyDescent="0.25">
      <c r="A656" s="43" t="s">
        <v>8</v>
      </c>
      <c r="B656" s="43" t="s">
        <v>1427</v>
      </c>
      <c r="C656" s="43" t="s">
        <v>8351</v>
      </c>
      <c r="D656" s="43" t="s">
        <v>8355</v>
      </c>
      <c r="E656" s="43" t="s">
        <v>8340</v>
      </c>
      <c r="F656" s="44">
        <v>333174</v>
      </c>
      <c r="G656" s="43" t="s">
        <v>8341</v>
      </c>
      <c r="H656" s="45">
        <v>3</v>
      </c>
      <c r="I656" s="43" t="s">
        <v>8342</v>
      </c>
      <c r="J656" s="43" t="s">
        <v>8758</v>
      </c>
      <c r="K656" s="43" t="s">
        <v>10934</v>
      </c>
      <c r="L656" s="43" t="s">
        <v>10935</v>
      </c>
      <c r="M656" s="45">
        <v>111058</v>
      </c>
      <c r="N656" s="43" t="s">
        <v>1430</v>
      </c>
      <c r="O656" s="43" t="s">
        <v>11549</v>
      </c>
      <c r="P656" s="46" t="s">
        <v>13679</v>
      </c>
      <c r="Q656" s="47">
        <v>45811</v>
      </c>
      <c r="R656" s="48" t="str">
        <f t="shared" si="10"/>
        <v>4041 WM+ HNI CC Packexim 2</v>
      </c>
      <c r="S656" s="48" t="str">
        <f>VLOOKUP(U656,Sheet1!$A:$B,2,0)</f>
        <v>WIN-002</v>
      </c>
      <c r="T656" s="43" t="s">
        <v>1428</v>
      </c>
      <c r="U656" s="43" t="s">
        <v>11033</v>
      </c>
      <c r="V656" s="43" t="s">
        <v>1429</v>
      </c>
    </row>
    <row r="657" spans="1:22" x14ac:dyDescent="0.25">
      <c r="A657" s="43" t="s">
        <v>8</v>
      </c>
      <c r="B657" s="43" t="s">
        <v>1253</v>
      </c>
      <c r="C657" s="43" t="s">
        <v>8338</v>
      </c>
      <c r="D657" s="43" t="s">
        <v>8368</v>
      </c>
      <c r="E657" s="43" t="s">
        <v>8340</v>
      </c>
      <c r="F657" s="44">
        <v>55595</v>
      </c>
      <c r="G657" s="43" t="s">
        <v>8341</v>
      </c>
      <c r="H657" s="45">
        <v>1</v>
      </c>
      <c r="I657" s="43" t="s">
        <v>8342</v>
      </c>
      <c r="J657" s="43" t="s">
        <v>8759</v>
      </c>
      <c r="K657" s="43" t="s">
        <v>11010</v>
      </c>
      <c r="L657" s="43" t="s">
        <v>11011</v>
      </c>
      <c r="M657" s="45">
        <v>55595</v>
      </c>
      <c r="N657" s="43" t="s">
        <v>1256</v>
      </c>
      <c r="O657" s="43" t="s">
        <v>11549</v>
      </c>
      <c r="P657" s="46" t="s">
        <v>13680</v>
      </c>
      <c r="Q657" s="47">
        <v>45811</v>
      </c>
      <c r="R657" s="48" t="str">
        <f t="shared" si="10"/>
        <v>2AMJ WM+ THA Thái Lai, Thái Hòa</v>
      </c>
      <c r="S657" s="48" t="str">
        <f>VLOOKUP(U657,Sheet1!$A:$B,2,0)</f>
        <v>WIN-020</v>
      </c>
      <c r="T657" s="43" t="s">
        <v>1254</v>
      </c>
      <c r="U657" s="43" t="s">
        <v>11103</v>
      </c>
      <c r="V657" s="43" t="s">
        <v>1255</v>
      </c>
    </row>
    <row r="658" spans="1:22" x14ac:dyDescent="0.25">
      <c r="A658" s="43" t="s">
        <v>8</v>
      </c>
      <c r="B658" s="43" t="s">
        <v>1369</v>
      </c>
      <c r="C658" s="43" t="s">
        <v>8338</v>
      </c>
      <c r="D658" s="43" t="s">
        <v>8352</v>
      </c>
      <c r="E658" s="43" t="s">
        <v>8340</v>
      </c>
      <c r="F658" s="44">
        <v>60885</v>
      </c>
      <c r="G658" s="43" t="s">
        <v>8341</v>
      </c>
      <c r="H658" s="45">
        <v>1</v>
      </c>
      <c r="I658" s="43" t="s">
        <v>8342</v>
      </c>
      <c r="J658" s="43" t="s">
        <v>8761</v>
      </c>
      <c r="K658" s="43" t="s">
        <v>10881</v>
      </c>
      <c r="L658" s="43" t="s">
        <v>10882</v>
      </c>
      <c r="M658" s="45">
        <v>60885</v>
      </c>
      <c r="N658" s="43" t="s">
        <v>1372</v>
      </c>
      <c r="O658" s="43" t="s">
        <v>11549</v>
      </c>
      <c r="P658" s="46" t="s">
        <v>13681</v>
      </c>
      <c r="Q658" s="47">
        <v>45811</v>
      </c>
      <c r="R658" s="48" t="str">
        <f t="shared" si="10"/>
        <v>3649 WM+ HNI 36  Đức Thắng</v>
      </c>
      <c r="S658" s="48" t="str">
        <f>VLOOKUP(U658,Sheet1!$A:$B,2,0)</f>
        <v>WIN-002</v>
      </c>
      <c r="T658" s="43" t="s">
        <v>1370</v>
      </c>
      <c r="U658" s="43" t="s">
        <v>11033</v>
      </c>
      <c r="V658" s="43" t="s">
        <v>1371</v>
      </c>
    </row>
    <row r="659" spans="1:22" x14ac:dyDescent="0.25">
      <c r="A659" s="43" t="s">
        <v>8</v>
      </c>
      <c r="B659" s="43" t="s">
        <v>1419</v>
      </c>
      <c r="C659" s="43" t="s">
        <v>8338</v>
      </c>
      <c r="D659" s="43" t="s">
        <v>8358</v>
      </c>
      <c r="E659" s="43" t="s">
        <v>8340</v>
      </c>
      <c r="F659" s="44">
        <v>446424</v>
      </c>
      <c r="G659" s="43" t="s">
        <v>8341</v>
      </c>
      <c r="H659" s="45">
        <v>4</v>
      </c>
      <c r="I659" s="43" t="s">
        <v>8342</v>
      </c>
      <c r="J659" s="43" t="s">
        <v>8762</v>
      </c>
      <c r="K659" s="43" t="s">
        <v>10922</v>
      </c>
      <c r="L659" s="43" t="s">
        <v>10923</v>
      </c>
      <c r="M659" s="45">
        <v>111606</v>
      </c>
      <c r="N659" s="43" t="s">
        <v>1422</v>
      </c>
      <c r="O659" s="43" t="s">
        <v>11549</v>
      </c>
      <c r="P659" s="46" t="s">
        <v>13682</v>
      </c>
      <c r="Q659" s="47">
        <v>45811</v>
      </c>
      <c r="R659" s="48" t="str">
        <f t="shared" si="10"/>
        <v>3996 WIN HCM 66/10A Bình Thành</v>
      </c>
      <c r="S659" s="48" t="str">
        <f>VLOOKUP(U659,Sheet1!$A:$B,2,0)</f>
        <v>WIN</v>
      </c>
      <c r="T659" s="43" t="s">
        <v>1420</v>
      </c>
      <c r="U659" s="43" t="s">
        <v>11213</v>
      </c>
      <c r="V659" s="43" t="s">
        <v>1421</v>
      </c>
    </row>
    <row r="660" spans="1:22" x14ac:dyDescent="0.25">
      <c r="A660" s="43" t="s">
        <v>8</v>
      </c>
      <c r="B660" s="43" t="s">
        <v>1419</v>
      </c>
      <c r="C660" s="43" t="s">
        <v>8351</v>
      </c>
      <c r="D660" s="43" t="s">
        <v>8355</v>
      </c>
      <c r="E660" s="43" t="s">
        <v>8340</v>
      </c>
      <c r="F660" s="44">
        <v>111058</v>
      </c>
      <c r="G660" s="43" t="s">
        <v>8341</v>
      </c>
      <c r="H660" s="45">
        <v>1</v>
      </c>
      <c r="I660" s="43" t="s">
        <v>8342</v>
      </c>
      <c r="J660" s="43" t="s">
        <v>8762</v>
      </c>
      <c r="K660" s="43" t="s">
        <v>10934</v>
      </c>
      <c r="L660" s="43" t="s">
        <v>10935</v>
      </c>
      <c r="M660" s="45">
        <v>111058</v>
      </c>
      <c r="N660" s="43" t="s">
        <v>1422</v>
      </c>
      <c r="O660" s="43" t="s">
        <v>11549</v>
      </c>
      <c r="P660" s="46" t="s">
        <v>13682</v>
      </c>
      <c r="Q660" s="47">
        <v>45811</v>
      </c>
      <c r="R660" s="48" t="str">
        <f t="shared" si="10"/>
        <v>3996 WIN HCM 66/10A Bình Thành</v>
      </c>
      <c r="S660" s="48" t="str">
        <f>VLOOKUP(U660,Sheet1!$A:$B,2,0)</f>
        <v>WIN</v>
      </c>
      <c r="T660" s="43" t="s">
        <v>1420</v>
      </c>
      <c r="U660" s="43" t="s">
        <v>11213</v>
      </c>
      <c r="V660" s="43" t="s">
        <v>1421</v>
      </c>
    </row>
    <row r="661" spans="1:22" x14ac:dyDescent="0.25">
      <c r="A661" s="43" t="s">
        <v>8</v>
      </c>
      <c r="B661" s="43" t="s">
        <v>1245</v>
      </c>
      <c r="C661" s="43" t="s">
        <v>8338</v>
      </c>
      <c r="D661" s="43" t="s">
        <v>8361</v>
      </c>
      <c r="E661" s="43" t="s">
        <v>8340</v>
      </c>
      <c r="F661" s="44">
        <v>92000</v>
      </c>
      <c r="G661" s="43" t="s">
        <v>8341</v>
      </c>
      <c r="H661" s="45">
        <v>2</v>
      </c>
      <c r="I661" s="43" t="s">
        <v>8342</v>
      </c>
      <c r="J661" s="43" t="s">
        <v>8763</v>
      </c>
      <c r="K661" s="43" t="s">
        <v>10983</v>
      </c>
      <c r="L661" s="43" t="s">
        <v>10984</v>
      </c>
      <c r="M661" s="45">
        <v>46000</v>
      </c>
      <c r="N661" s="43" t="s">
        <v>1248</v>
      </c>
      <c r="O661" s="43" t="s">
        <v>11549</v>
      </c>
      <c r="P661" s="46" t="s">
        <v>13683</v>
      </c>
      <c r="Q661" s="47">
        <v>45811</v>
      </c>
      <c r="R661" s="48" t="str">
        <f t="shared" si="10"/>
        <v>2AKJ WM+ BDG SH11 Happy One Central</v>
      </c>
      <c r="S661" s="48" t="str">
        <f>VLOOKUP(U661,Sheet1!$A:$B,2,0)</f>
        <v>WIN-024</v>
      </c>
      <c r="T661" s="43" t="s">
        <v>1246</v>
      </c>
      <c r="U661" s="43" t="s">
        <v>11123</v>
      </c>
      <c r="V661" s="43" t="s">
        <v>1247</v>
      </c>
    </row>
    <row r="662" spans="1:22" x14ac:dyDescent="0.25">
      <c r="A662" s="43" t="s">
        <v>8</v>
      </c>
      <c r="B662" s="43" t="s">
        <v>1245</v>
      </c>
      <c r="C662" s="43" t="s">
        <v>8351</v>
      </c>
      <c r="D662" s="43" t="s">
        <v>8352</v>
      </c>
      <c r="E662" s="43" t="s">
        <v>8340</v>
      </c>
      <c r="F662" s="44">
        <v>121770</v>
      </c>
      <c r="G662" s="43" t="s">
        <v>8341</v>
      </c>
      <c r="H662" s="45">
        <v>2</v>
      </c>
      <c r="I662" s="43" t="s">
        <v>8342</v>
      </c>
      <c r="J662" s="43" t="s">
        <v>8763</v>
      </c>
      <c r="K662" s="43" t="s">
        <v>10881</v>
      </c>
      <c r="L662" s="43" t="s">
        <v>10882</v>
      </c>
      <c r="M662" s="45">
        <v>60885</v>
      </c>
      <c r="N662" s="43" t="s">
        <v>1248</v>
      </c>
      <c r="O662" s="43" t="s">
        <v>11549</v>
      </c>
      <c r="P662" s="46" t="s">
        <v>13683</v>
      </c>
      <c r="Q662" s="47">
        <v>45811</v>
      </c>
      <c r="R662" s="48" t="str">
        <f t="shared" si="10"/>
        <v>2AKJ WM+ BDG SH11 Happy One Central</v>
      </c>
      <c r="S662" s="48" t="str">
        <f>VLOOKUP(U662,Sheet1!$A:$B,2,0)</f>
        <v>WIN-024</v>
      </c>
      <c r="T662" s="43" t="s">
        <v>1246</v>
      </c>
      <c r="U662" s="43" t="s">
        <v>11123</v>
      </c>
      <c r="V662" s="43" t="s">
        <v>1247</v>
      </c>
    </row>
    <row r="663" spans="1:22" x14ac:dyDescent="0.25">
      <c r="A663" s="43" t="s">
        <v>8</v>
      </c>
      <c r="B663" s="43" t="s">
        <v>1245</v>
      </c>
      <c r="C663" s="43" t="s">
        <v>8364</v>
      </c>
      <c r="D663" s="43" t="s">
        <v>8339</v>
      </c>
      <c r="E663" s="43" t="s">
        <v>8340</v>
      </c>
      <c r="F663" s="44">
        <v>113520</v>
      </c>
      <c r="G663" s="43" t="s">
        <v>8341</v>
      </c>
      <c r="H663" s="45">
        <v>2</v>
      </c>
      <c r="I663" s="43" t="s">
        <v>8342</v>
      </c>
      <c r="J663" s="43" t="s">
        <v>8763</v>
      </c>
      <c r="K663" s="43" t="s">
        <v>10897</v>
      </c>
      <c r="L663" s="43" t="s">
        <v>10898</v>
      </c>
      <c r="M663" s="45">
        <v>56760</v>
      </c>
      <c r="N663" s="43" t="s">
        <v>1248</v>
      </c>
      <c r="O663" s="43" t="s">
        <v>11549</v>
      </c>
      <c r="P663" s="46" t="s">
        <v>13683</v>
      </c>
      <c r="Q663" s="47">
        <v>45811</v>
      </c>
      <c r="R663" s="48" t="str">
        <f t="shared" si="10"/>
        <v>2AKJ WM+ BDG SH11 Happy One Central</v>
      </c>
      <c r="S663" s="48" t="str">
        <f>VLOOKUP(U663,Sheet1!$A:$B,2,0)</f>
        <v>WIN-024</v>
      </c>
      <c r="T663" s="43" t="s">
        <v>1246</v>
      </c>
      <c r="U663" s="43" t="s">
        <v>11123</v>
      </c>
      <c r="V663" s="43" t="s">
        <v>1247</v>
      </c>
    </row>
    <row r="664" spans="1:22" x14ac:dyDescent="0.25">
      <c r="A664" s="43" t="s">
        <v>8</v>
      </c>
      <c r="B664" s="43" t="s">
        <v>1245</v>
      </c>
      <c r="C664" s="43" t="s">
        <v>8367</v>
      </c>
      <c r="D664" s="43" t="s">
        <v>8355</v>
      </c>
      <c r="E664" s="43" t="s">
        <v>8340</v>
      </c>
      <c r="F664" s="44">
        <v>111058</v>
      </c>
      <c r="G664" s="43" t="s">
        <v>8341</v>
      </c>
      <c r="H664" s="45">
        <v>1</v>
      </c>
      <c r="I664" s="43" t="s">
        <v>8342</v>
      </c>
      <c r="J664" s="43" t="s">
        <v>8763</v>
      </c>
      <c r="K664" s="43" t="s">
        <v>10934</v>
      </c>
      <c r="L664" s="43" t="s">
        <v>10935</v>
      </c>
      <c r="M664" s="45">
        <v>111058</v>
      </c>
      <c r="N664" s="43" t="s">
        <v>1248</v>
      </c>
      <c r="O664" s="43" t="s">
        <v>11549</v>
      </c>
      <c r="P664" s="46" t="s">
        <v>13683</v>
      </c>
      <c r="Q664" s="47">
        <v>45811</v>
      </c>
      <c r="R664" s="48" t="str">
        <f t="shared" si="10"/>
        <v>2AKJ WM+ BDG SH11 Happy One Central</v>
      </c>
      <c r="S664" s="48" t="str">
        <f>VLOOKUP(U664,Sheet1!$A:$B,2,0)</f>
        <v>WIN-024</v>
      </c>
      <c r="T664" s="43" t="s">
        <v>1246</v>
      </c>
      <c r="U664" s="43" t="s">
        <v>11123</v>
      </c>
      <c r="V664" s="43" t="s">
        <v>1247</v>
      </c>
    </row>
    <row r="665" spans="1:22" x14ac:dyDescent="0.25">
      <c r="A665" s="43" t="s">
        <v>8</v>
      </c>
      <c r="B665" s="43" t="s">
        <v>1411</v>
      </c>
      <c r="C665" s="43" t="s">
        <v>8338</v>
      </c>
      <c r="D665" s="43" t="s">
        <v>8355</v>
      </c>
      <c r="E665" s="43" t="s">
        <v>8340</v>
      </c>
      <c r="F665" s="44">
        <v>111058</v>
      </c>
      <c r="G665" s="43" t="s">
        <v>8341</v>
      </c>
      <c r="H665" s="45">
        <v>1</v>
      </c>
      <c r="I665" s="43" t="s">
        <v>8342</v>
      </c>
      <c r="J665" s="43" t="s">
        <v>8764</v>
      </c>
      <c r="K665" s="43" t="s">
        <v>10934</v>
      </c>
      <c r="L665" s="43" t="s">
        <v>10935</v>
      </c>
      <c r="M665" s="45">
        <v>111058</v>
      </c>
      <c r="N665" s="43" t="s">
        <v>1414</v>
      </c>
      <c r="O665" s="43" t="s">
        <v>11549</v>
      </c>
      <c r="P665" s="46" t="s">
        <v>13684</v>
      </c>
      <c r="Q665" s="47">
        <v>45811</v>
      </c>
      <c r="R665" s="48" t="str">
        <f t="shared" si="10"/>
        <v>3922 WIN HCM 11 Đường Số 15</v>
      </c>
      <c r="S665" s="48" t="str">
        <f>VLOOKUP(U665,Sheet1!$A:$B,2,0)</f>
        <v>WIN</v>
      </c>
      <c r="T665" s="43" t="s">
        <v>1412</v>
      </c>
      <c r="U665" s="43" t="s">
        <v>11213</v>
      </c>
      <c r="V665" s="43" t="s">
        <v>1413</v>
      </c>
    </row>
    <row r="666" spans="1:22" x14ac:dyDescent="0.25">
      <c r="A666" s="43" t="s">
        <v>8</v>
      </c>
      <c r="B666" s="43" t="s">
        <v>1411</v>
      </c>
      <c r="C666" s="43" t="s">
        <v>8351</v>
      </c>
      <c r="D666" s="43" t="s">
        <v>8368</v>
      </c>
      <c r="E666" s="43" t="s">
        <v>8340</v>
      </c>
      <c r="F666" s="44">
        <v>111190</v>
      </c>
      <c r="G666" s="43" t="s">
        <v>8341</v>
      </c>
      <c r="H666" s="45">
        <v>2</v>
      </c>
      <c r="I666" s="43" t="s">
        <v>8342</v>
      </c>
      <c r="J666" s="43" t="s">
        <v>8764</v>
      </c>
      <c r="K666" s="43" t="s">
        <v>11010</v>
      </c>
      <c r="L666" s="43" t="s">
        <v>11011</v>
      </c>
      <c r="M666" s="45">
        <v>55595</v>
      </c>
      <c r="N666" s="43" t="s">
        <v>1414</v>
      </c>
      <c r="O666" s="43" t="s">
        <v>11549</v>
      </c>
      <c r="P666" s="46" t="s">
        <v>13684</v>
      </c>
      <c r="Q666" s="47">
        <v>45811</v>
      </c>
      <c r="R666" s="48" t="str">
        <f t="shared" si="10"/>
        <v>3922 WIN HCM 11 Đường Số 15</v>
      </c>
      <c r="S666" s="48" t="str">
        <f>VLOOKUP(U666,Sheet1!$A:$B,2,0)</f>
        <v>WIN</v>
      </c>
      <c r="T666" s="43" t="s">
        <v>1412</v>
      </c>
      <c r="U666" s="43" t="s">
        <v>11213</v>
      </c>
      <c r="V666" s="43" t="s">
        <v>1413</v>
      </c>
    </row>
    <row r="667" spans="1:22" x14ac:dyDescent="0.25">
      <c r="A667" s="43" t="s">
        <v>8</v>
      </c>
      <c r="B667" s="43" t="s">
        <v>1411</v>
      </c>
      <c r="C667" s="43" t="s">
        <v>8364</v>
      </c>
      <c r="D667" s="43" t="s">
        <v>8358</v>
      </c>
      <c r="E667" s="43" t="s">
        <v>8340</v>
      </c>
      <c r="F667" s="44">
        <v>111606</v>
      </c>
      <c r="G667" s="43" t="s">
        <v>8341</v>
      </c>
      <c r="H667" s="45">
        <v>1</v>
      </c>
      <c r="I667" s="43" t="s">
        <v>8342</v>
      </c>
      <c r="J667" s="43" t="s">
        <v>8764</v>
      </c>
      <c r="K667" s="43" t="s">
        <v>10922</v>
      </c>
      <c r="L667" s="43" t="s">
        <v>10923</v>
      </c>
      <c r="M667" s="45">
        <v>111606</v>
      </c>
      <c r="N667" s="43" t="s">
        <v>1414</v>
      </c>
      <c r="O667" s="43" t="s">
        <v>11549</v>
      </c>
      <c r="P667" s="46" t="s">
        <v>13684</v>
      </c>
      <c r="Q667" s="47">
        <v>45811</v>
      </c>
      <c r="R667" s="48" t="str">
        <f t="shared" si="10"/>
        <v>3922 WIN HCM 11 Đường Số 15</v>
      </c>
      <c r="S667" s="48" t="str">
        <f>VLOOKUP(U667,Sheet1!$A:$B,2,0)</f>
        <v>WIN</v>
      </c>
      <c r="T667" s="43" t="s">
        <v>1412</v>
      </c>
      <c r="U667" s="43" t="s">
        <v>11213</v>
      </c>
      <c r="V667" s="43" t="s">
        <v>1413</v>
      </c>
    </row>
    <row r="668" spans="1:22" x14ac:dyDescent="0.25">
      <c r="A668" s="43" t="s">
        <v>8</v>
      </c>
      <c r="B668" s="43" t="s">
        <v>1595</v>
      </c>
      <c r="C668" s="43" t="s">
        <v>8338</v>
      </c>
      <c r="D668" s="43" t="s">
        <v>8355</v>
      </c>
      <c r="E668" s="43" t="s">
        <v>8340</v>
      </c>
      <c r="F668" s="44">
        <v>111058</v>
      </c>
      <c r="G668" s="43" t="s">
        <v>8341</v>
      </c>
      <c r="H668" s="45">
        <v>1</v>
      </c>
      <c r="I668" s="43" t="s">
        <v>8342</v>
      </c>
      <c r="J668" s="43" t="s">
        <v>8765</v>
      </c>
      <c r="K668" s="43" t="s">
        <v>10934</v>
      </c>
      <c r="L668" s="43" t="s">
        <v>10935</v>
      </c>
      <c r="M668" s="45">
        <v>111058</v>
      </c>
      <c r="N668" s="43" t="s">
        <v>1598</v>
      </c>
      <c r="O668" s="43" t="s">
        <v>11549</v>
      </c>
      <c r="P668" s="46" t="s">
        <v>13685</v>
      </c>
      <c r="Q668" s="47">
        <v>45811</v>
      </c>
      <c r="R668" s="48" t="str">
        <f t="shared" si="10"/>
        <v>5511 WM+ HNI Tầng 1 Tòa C2 Xuân Đỉn</v>
      </c>
      <c r="S668" s="48" t="str">
        <f>VLOOKUP(U668,Sheet1!$A:$B,2,0)</f>
        <v>WIN-002</v>
      </c>
      <c r="T668" s="43" t="s">
        <v>1596</v>
      </c>
      <c r="U668" s="43" t="s">
        <v>11033</v>
      </c>
      <c r="V668" s="43" t="s">
        <v>1597</v>
      </c>
    </row>
    <row r="669" spans="1:22" x14ac:dyDescent="0.25">
      <c r="A669" s="43" t="s">
        <v>8</v>
      </c>
      <c r="B669" s="43" t="s">
        <v>1595</v>
      </c>
      <c r="C669" s="43" t="s">
        <v>8351</v>
      </c>
      <c r="D669" s="43" t="s">
        <v>8352</v>
      </c>
      <c r="E669" s="43" t="s">
        <v>8340</v>
      </c>
      <c r="F669" s="44">
        <v>243540</v>
      </c>
      <c r="G669" s="43" t="s">
        <v>8341</v>
      </c>
      <c r="H669" s="45">
        <v>4</v>
      </c>
      <c r="I669" s="43" t="s">
        <v>8342</v>
      </c>
      <c r="J669" s="43" t="s">
        <v>8765</v>
      </c>
      <c r="K669" s="43" t="s">
        <v>10881</v>
      </c>
      <c r="L669" s="43" t="s">
        <v>10882</v>
      </c>
      <c r="M669" s="45">
        <v>60885</v>
      </c>
      <c r="N669" s="43" t="s">
        <v>1598</v>
      </c>
      <c r="O669" s="43" t="s">
        <v>11549</v>
      </c>
      <c r="P669" s="46" t="s">
        <v>13685</v>
      </c>
      <c r="Q669" s="47">
        <v>45811</v>
      </c>
      <c r="R669" s="48" t="str">
        <f t="shared" si="10"/>
        <v>5511 WM+ HNI Tầng 1 Tòa C2 Xuân Đỉn</v>
      </c>
      <c r="S669" s="48" t="str">
        <f>VLOOKUP(U669,Sheet1!$A:$B,2,0)</f>
        <v>WIN-002</v>
      </c>
      <c r="T669" s="43" t="s">
        <v>1596</v>
      </c>
      <c r="U669" s="43" t="s">
        <v>11033</v>
      </c>
      <c r="V669" s="43" t="s">
        <v>1597</v>
      </c>
    </row>
    <row r="670" spans="1:22" x14ac:dyDescent="0.25">
      <c r="A670" s="43" t="s">
        <v>8</v>
      </c>
      <c r="B670" s="43" t="s">
        <v>1197</v>
      </c>
      <c r="C670" s="43" t="s">
        <v>8338</v>
      </c>
      <c r="D670" s="43" t="s">
        <v>8371</v>
      </c>
      <c r="E670" s="43" t="s">
        <v>8340</v>
      </c>
      <c r="F670" s="44">
        <v>252000</v>
      </c>
      <c r="G670" s="43" t="s">
        <v>8341</v>
      </c>
      <c r="H670" s="45">
        <v>5</v>
      </c>
      <c r="I670" s="43" t="s">
        <v>8342</v>
      </c>
      <c r="J670" s="43" t="s">
        <v>8766</v>
      </c>
      <c r="K670" s="43" t="s">
        <v>10936</v>
      </c>
      <c r="L670" s="43" t="s">
        <v>10937</v>
      </c>
      <c r="M670" s="45">
        <v>50400</v>
      </c>
      <c r="N670" s="43" t="s">
        <v>1200</v>
      </c>
      <c r="O670" s="43" t="s">
        <v>11549</v>
      </c>
      <c r="P670" s="46" t="s">
        <v>11357</v>
      </c>
      <c r="Q670" s="47">
        <v>45811</v>
      </c>
      <c r="R670" s="48" t="str">
        <f t="shared" si="10"/>
        <v>2ADZ WM+ LCU Cầu Phà, Pa Tần</v>
      </c>
      <c r="S670" s="48" t="str">
        <f>VLOOKUP(U670,Sheet1!$A:$B,2,0)</f>
        <v>WIN-094</v>
      </c>
      <c r="T670" s="43" t="s">
        <v>1198</v>
      </c>
      <c r="U670" s="43" t="s">
        <v>11322</v>
      </c>
      <c r="V670" s="43" t="s">
        <v>1199</v>
      </c>
    </row>
    <row r="671" spans="1:22" x14ac:dyDescent="0.25">
      <c r="A671" s="43" t="s">
        <v>8</v>
      </c>
      <c r="B671" s="43" t="s">
        <v>1721</v>
      </c>
      <c r="C671" s="43" t="s">
        <v>8338</v>
      </c>
      <c r="D671" s="43" t="s">
        <v>8365</v>
      </c>
      <c r="E671" s="43" t="s">
        <v>8340</v>
      </c>
      <c r="F671" s="44">
        <v>100364</v>
      </c>
      <c r="G671" s="43" t="s">
        <v>8341</v>
      </c>
      <c r="H671" s="45">
        <v>2</v>
      </c>
      <c r="I671" s="43" t="s">
        <v>8342</v>
      </c>
      <c r="J671" s="43" t="s">
        <v>8767</v>
      </c>
      <c r="K671" s="43" t="s">
        <v>10938</v>
      </c>
      <c r="L671" s="43" t="s">
        <v>10939</v>
      </c>
      <c r="M671" s="45">
        <v>50182</v>
      </c>
      <c r="N671" s="43" t="s">
        <v>1724</v>
      </c>
      <c r="O671" s="43" t="s">
        <v>11549</v>
      </c>
      <c r="P671" s="46" t="s">
        <v>13686</v>
      </c>
      <c r="Q671" s="47">
        <v>45811</v>
      </c>
      <c r="R671" s="48" t="str">
        <f t="shared" si="10"/>
        <v>6217 WM+ HNI 57 Đại Đồng</v>
      </c>
      <c r="S671" s="48" t="str">
        <f>VLOOKUP(U671,Sheet1!$A:$B,2,0)</f>
        <v>WIN-002</v>
      </c>
      <c r="T671" s="43" t="s">
        <v>1722</v>
      </c>
      <c r="U671" s="43" t="s">
        <v>11033</v>
      </c>
      <c r="V671" s="43" t="s">
        <v>1723</v>
      </c>
    </row>
    <row r="672" spans="1:22" x14ac:dyDescent="0.25">
      <c r="A672" s="43" t="s">
        <v>8</v>
      </c>
      <c r="B672" s="43" t="s">
        <v>1349</v>
      </c>
      <c r="C672" s="43" t="s">
        <v>8338</v>
      </c>
      <c r="D672" s="43" t="s">
        <v>8368</v>
      </c>
      <c r="E672" s="43" t="s">
        <v>8340</v>
      </c>
      <c r="F672" s="44">
        <v>111190</v>
      </c>
      <c r="G672" s="43" t="s">
        <v>8341</v>
      </c>
      <c r="H672" s="45">
        <v>2</v>
      </c>
      <c r="I672" s="43" t="s">
        <v>8342</v>
      </c>
      <c r="J672" s="43" t="s">
        <v>8768</v>
      </c>
      <c r="K672" s="43" t="s">
        <v>11010</v>
      </c>
      <c r="L672" s="43" t="s">
        <v>11011</v>
      </c>
      <c r="M672" s="45">
        <v>55595</v>
      </c>
      <c r="N672" s="43" t="s">
        <v>1352</v>
      </c>
      <c r="O672" s="43" t="s">
        <v>11549</v>
      </c>
      <c r="P672" s="46" t="s">
        <v>11970</v>
      </c>
      <c r="Q672" s="47">
        <v>45811</v>
      </c>
      <c r="R672" s="48" t="str">
        <f t="shared" si="10"/>
        <v>3287 WIN HCM 173 Liên khu 4-5</v>
      </c>
      <c r="S672" s="48" t="str">
        <f>VLOOKUP(U672,Sheet1!$A:$B,2,0)</f>
        <v>WIN</v>
      </c>
      <c r="T672" s="43" t="s">
        <v>1350</v>
      </c>
      <c r="U672" s="43" t="s">
        <v>11213</v>
      </c>
      <c r="V672" s="43" t="s">
        <v>1351</v>
      </c>
    </row>
    <row r="673" spans="1:22" x14ac:dyDescent="0.25">
      <c r="A673" s="43" t="s">
        <v>8</v>
      </c>
      <c r="B673" s="43" t="s">
        <v>1349</v>
      </c>
      <c r="C673" s="43" t="s">
        <v>8351</v>
      </c>
      <c r="D673" s="43" t="s">
        <v>8339</v>
      </c>
      <c r="E673" s="43" t="s">
        <v>8340</v>
      </c>
      <c r="F673" s="44">
        <v>170280</v>
      </c>
      <c r="G673" s="43" t="s">
        <v>8341</v>
      </c>
      <c r="H673" s="45">
        <v>3</v>
      </c>
      <c r="I673" s="43" t="s">
        <v>8342</v>
      </c>
      <c r="J673" s="43" t="s">
        <v>8768</v>
      </c>
      <c r="K673" s="43" t="s">
        <v>10897</v>
      </c>
      <c r="L673" s="43" t="s">
        <v>10898</v>
      </c>
      <c r="M673" s="45">
        <v>56760</v>
      </c>
      <c r="N673" s="43" t="s">
        <v>1352</v>
      </c>
      <c r="O673" s="43" t="s">
        <v>11549</v>
      </c>
      <c r="P673" s="46" t="s">
        <v>11970</v>
      </c>
      <c r="Q673" s="47">
        <v>45811</v>
      </c>
      <c r="R673" s="48" t="str">
        <f t="shared" si="10"/>
        <v>3287 WIN HCM 173 Liên khu 4-5</v>
      </c>
      <c r="S673" s="48" t="str">
        <f>VLOOKUP(U673,Sheet1!$A:$B,2,0)</f>
        <v>WIN</v>
      </c>
      <c r="T673" s="43" t="s">
        <v>1350</v>
      </c>
      <c r="U673" s="43" t="s">
        <v>11213</v>
      </c>
      <c r="V673" s="43" t="s">
        <v>1351</v>
      </c>
    </row>
    <row r="674" spans="1:22" x14ac:dyDescent="0.25">
      <c r="A674" s="43" t="s">
        <v>8</v>
      </c>
      <c r="B674" s="43" t="s">
        <v>1349</v>
      </c>
      <c r="C674" s="43" t="s">
        <v>8364</v>
      </c>
      <c r="D674" s="43" t="s">
        <v>8358</v>
      </c>
      <c r="E674" s="43" t="s">
        <v>8340</v>
      </c>
      <c r="F674" s="44">
        <v>334818</v>
      </c>
      <c r="G674" s="43" t="s">
        <v>8341</v>
      </c>
      <c r="H674" s="45">
        <v>3</v>
      </c>
      <c r="I674" s="43" t="s">
        <v>8342</v>
      </c>
      <c r="J674" s="43" t="s">
        <v>8768</v>
      </c>
      <c r="K674" s="43" t="s">
        <v>10922</v>
      </c>
      <c r="L674" s="43" t="s">
        <v>10923</v>
      </c>
      <c r="M674" s="45">
        <v>111606</v>
      </c>
      <c r="N674" s="43" t="s">
        <v>1352</v>
      </c>
      <c r="O674" s="43" t="s">
        <v>11549</v>
      </c>
      <c r="P674" s="46" t="s">
        <v>11970</v>
      </c>
      <c r="Q674" s="47">
        <v>45811</v>
      </c>
      <c r="R674" s="48" t="str">
        <f t="shared" si="10"/>
        <v>3287 WIN HCM 173 Liên khu 4-5</v>
      </c>
      <c r="S674" s="48" t="str">
        <f>VLOOKUP(U674,Sheet1!$A:$B,2,0)</f>
        <v>WIN</v>
      </c>
      <c r="T674" s="43" t="s">
        <v>1350</v>
      </c>
      <c r="U674" s="43" t="s">
        <v>11213</v>
      </c>
      <c r="V674" s="43" t="s">
        <v>1351</v>
      </c>
    </row>
    <row r="675" spans="1:22" x14ac:dyDescent="0.25">
      <c r="A675" s="43" t="s">
        <v>8</v>
      </c>
      <c r="B675" s="43" t="s">
        <v>1529</v>
      </c>
      <c r="C675" s="43" t="s">
        <v>8338</v>
      </c>
      <c r="D675" s="43" t="s">
        <v>8355</v>
      </c>
      <c r="E675" s="43" t="s">
        <v>8340</v>
      </c>
      <c r="F675" s="44">
        <v>111058</v>
      </c>
      <c r="G675" s="43" t="s">
        <v>8341</v>
      </c>
      <c r="H675" s="45">
        <v>1</v>
      </c>
      <c r="I675" s="43" t="s">
        <v>8342</v>
      </c>
      <c r="J675" s="43" t="s">
        <v>8769</v>
      </c>
      <c r="K675" s="43" t="s">
        <v>10934</v>
      </c>
      <c r="L675" s="43" t="s">
        <v>10935</v>
      </c>
      <c r="M675" s="45">
        <v>111058</v>
      </c>
      <c r="N675" s="43" t="s">
        <v>1532</v>
      </c>
      <c r="O675" s="43" t="s">
        <v>11549</v>
      </c>
      <c r="P675" s="46" t="s">
        <v>11863</v>
      </c>
      <c r="Q675" s="47">
        <v>45811</v>
      </c>
      <c r="R675" s="48" t="str">
        <f t="shared" si="10"/>
        <v>4815 WM+ TQG 288 đường 17/8</v>
      </c>
      <c r="S675" s="48" t="str">
        <f>VLOOKUP(U675,Sheet1!$A:$B,2,0)</f>
        <v>WIN-038</v>
      </c>
      <c r="T675" s="43" t="s">
        <v>1530</v>
      </c>
      <c r="U675" s="43" t="s">
        <v>11173</v>
      </c>
      <c r="V675" s="43" t="s">
        <v>1531</v>
      </c>
    </row>
    <row r="676" spans="1:22" x14ac:dyDescent="0.25">
      <c r="A676" s="43" t="s">
        <v>8</v>
      </c>
      <c r="B676" s="43" t="s">
        <v>1753</v>
      </c>
      <c r="C676" s="43" t="s">
        <v>8338</v>
      </c>
      <c r="D676" s="43" t="s">
        <v>8361</v>
      </c>
      <c r="E676" s="43" t="s">
        <v>8340</v>
      </c>
      <c r="F676" s="44">
        <v>92000</v>
      </c>
      <c r="G676" s="43" t="s">
        <v>8341</v>
      </c>
      <c r="H676" s="45">
        <v>2</v>
      </c>
      <c r="I676" s="43" t="s">
        <v>8342</v>
      </c>
      <c r="J676" s="43" t="s">
        <v>8770</v>
      </c>
      <c r="K676" s="43" t="s">
        <v>10983</v>
      </c>
      <c r="L676" s="43" t="s">
        <v>10984</v>
      </c>
      <c r="M676" s="45">
        <v>46000</v>
      </c>
      <c r="N676" s="43" t="s">
        <v>1756</v>
      </c>
      <c r="O676" s="43" t="s">
        <v>11549</v>
      </c>
      <c r="P676" s="46" t="s">
        <v>13687</v>
      </c>
      <c r="Q676" s="47">
        <v>45811</v>
      </c>
      <c r="R676" s="48" t="str">
        <f t="shared" si="10"/>
        <v>6405 WM+ HNI 40 Cao Trung, Hoài Đức</v>
      </c>
      <c r="S676" s="48" t="str">
        <f>VLOOKUP(U676,Sheet1!$A:$B,2,0)</f>
        <v>WIN-002</v>
      </c>
      <c r="T676" s="43" t="s">
        <v>1754</v>
      </c>
      <c r="U676" s="43" t="s">
        <v>11033</v>
      </c>
      <c r="V676" s="43" t="s">
        <v>1755</v>
      </c>
    </row>
    <row r="677" spans="1:22" x14ac:dyDescent="0.25">
      <c r="A677" s="43" t="s">
        <v>8</v>
      </c>
      <c r="B677" s="43" t="s">
        <v>1757</v>
      </c>
      <c r="C677" s="43" t="s">
        <v>8338</v>
      </c>
      <c r="D677" s="43" t="s">
        <v>8361</v>
      </c>
      <c r="E677" s="43" t="s">
        <v>8340</v>
      </c>
      <c r="F677" s="44">
        <v>46000</v>
      </c>
      <c r="G677" s="43" t="s">
        <v>8341</v>
      </c>
      <c r="H677" s="45">
        <v>1</v>
      </c>
      <c r="I677" s="43" t="s">
        <v>8342</v>
      </c>
      <c r="J677" s="43" t="s">
        <v>8771</v>
      </c>
      <c r="K677" s="43" t="s">
        <v>10983</v>
      </c>
      <c r="L677" s="43" t="s">
        <v>10984</v>
      </c>
      <c r="M677" s="45">
        <v>46000</v>
      </c>
      <c r="N677" s="43" t="s">
        <v>1758</v>
      </c>
      <c r="O677" s="43" t="s">
        <v>11549</v>
      </c>
      <c r="P677" s="46" t="s">
        <v>13688</v>
      </c>
      <c r="Q677" s="47">
        <v>45811</v>
      </c>
      <c r="R677" s="48" t="str">
        <f t="shared" si="10"/>
        <v>6405 WM+ HNI 40 Cao Trung, Hoài Đức</v>
      </c>
      <c r="S677" s="48" t="str">
        <f>VLOOKUP(U677,Sheet1!$A:$B,2,0)</f>
        <v>WIN-002</v>
      </c>
      <c r="T677" s="43" t="s">
        <v>1754</v>
      </c>
      <c r="U677" s="43" t="s">
        <v>11033</v>
      </c>
      <c r="V677" s="43" t="s">
        <v>1755</v>
      </c>
    </row>
    <row r="678" spans="1:22" x14ac:dyDescent="0.25">
      <c r="A678" s="43" t="s">
        <v>8</v>
      </c>
      <c r="B678" s="43" t="s">
        <v>1403</v>
      </c>
      <c r="C678" s="43" t="s">
        <v>8338</v>
      </c>
      <c r="D678" s="43" t="s">
        <v>8358</v>
      </c>
      <c r="E678" s="43" t="s">
        <v>8340</v>
      </c>
      <c r="F678" s="44">
        <v>111606</v>
      </c>
      <c r="G678" s="43" t="s">
        <v>8341</v>
      </c>
      <c r="H678" s="45">
        <v>1</v>
      </c>
      <c r="I678" s="43" t="s">
        <v>8342</v>
      </c>
      <c r="J678" s="43" t="s">
        <v>8772</v>
      </c>
      <c r="K678" s="43" t="s">
        <v>10922</v>
      </c>
      <c r="L678" s="43" t="s">
        <v>10923</v>
      </c>
      <c r="M678" s="45">
        <v>111606</v>
      </c>
      <c r="N678" s="43" t="s">
        <v>1404</v>
      </c>
      <c r="O678" s="43" t="s">
        <v>11549</v>
      </c>
      <c r="P678" s="46" t="s">
        <v>13689</v>
      </c>
      <c r="Q678" s="47">
        <v>45811</v>
      </c>
      <c r="R678" s="48" t="str">
        <f t="shared" si="10"/>
        <v>3756 WIN DNG 522 Núi Thành</v>
      </c>
      <c r="S678" s="48" t="str">
        <f>VLOOKUP(U678,Sheet1!$A:$B,2,0)</f>
        <v>WIN-009</v>
      </c>
      <c r="T678" s="43" t="s">
        <v>1400</v>
      </c>
      <c r="U678" s="43" t="s">
        <v>11063</v>
      </c>
      <c r="V678" s="43" t="s">
        <v>1401</v>
      </c>
    </row>
    <row r="679" spans="1:22" x14ac:dyDescent="0.25">
      <c r="A679" s="43" t="s">
        <v>8</v>
      </c>
      <c r="B679" s="43" t="s">
        <v>1297</v>
      </c>
      <c r="C679" s="43" t="s">
        <v>8338</v>
      </c>
      <c r="D679" s="43" t="s">
        <v>8352</v>
      </c>
      <c r="E679" s="43" t="s">
        <v>8340</v>
      </c>
      <c r="F679" s="44">
        <v>74250</v>
      </c>
      <c r="G679" s="43" t="s">
        <v>8341</v>
      </c>
      <c r="H679" s="45">
        <v>1</v>
      </c>
      <c r="I679" s="43" t="s">
        <v>8342</v>
      </c>
      <c r="J679" s="43" t="s">
        <v>8773</v>
      </c>
      <c r="K679" s="43" t="s">
        <v>10881</v>
      </c>
      <c r="L679" s="43" t="s">
        <v>10882</v>
      </c>
      <c r="M679" s="45">
        <v>74250</v>
      </c>
      <c r="N679" s="43" t="s">
        <v>1300</v>
      </c>
      <c r="O679" s="43" t="s">
        <v>11549</v>
      </c>
      <c r="P679" s="46" t="s">
        <v>13690</v>
      </c>
      <c r="Q679" s="47">
        <v>45811</v>
      </c>
      <c r="R679" s="48" t="str">
        <f t="shared" si="10"/>
        <v>2ATM WM+ HNI 176 Phố Nghệ</v>
      </c>
      <c r="S679" s="48" t="str">
        <f>VLOOKUP(U679,Sheet1!$A:$B,2,0)</f>
        <v>WIN-002</v>
      </c>
      <c r="T679" s="43" t="s">
        <v>1298</v>
      </c>
      <c r="U679" s="43" t="s">
        <v>11033</v>
      </c>
      <c r="V679" s="43" t="s">
        <v>1299</v>
      </c>
    </row>
    <row r="680" spans="1:22" x14ac:dyDescent="0.25">
      <c r="A680" s="43" t="s">
        <v>8</v>
      </c>
      <c r="B680" s="43" t="s">
        <v>1749</v>
      </c>
      <c r="C680" s="43" t="s">
        <v>8338</v>
      </c>
      <c r="D680" s="43" t="s">
        <v>8365</v>
      </c>
      <c r="E680" s="43" t="s">
        <v>8340</v>
      </c>
      <c r="F680" s="44">
        <v>50182</v>
      </c>
      <c r="G680" s="43" t="s">
        <v>8341</v>
      </c>
      <c r="H680" s="45">
        <v>1</v>
      </c>
      <c r="I680" s="43" t="s">
        <v>8342</v>
      </c>
      <c r="J680" s="43" t="s">
        <v>8774</v>
      </c>
      <c r="K680" s="43" t="s">
        <v>10938</v>
      </c>
      <c r="L680" s="43" t="s">
        <v>10939</v>
      </c>
      <c r="M680" s="45">
        <v>50182</v>
      </c>
      <c r="N680" s="43" t="s">
        <v>1752</v>
      </c>
      <c r="O680" s="43" t="s">
        <v>11549</v>
      </c>
      <c r="P680" s="46" t="s">
        <v>13188</v>
      </c>
      <c r="Q680" s="47">
        <v>45811</v>
      </c>
      <c r="R680" s="48" t="str">
        <f t="shared" si="10"/>
        <v>6395 WM+ QBH 43 Phan Đình Phùng</v>
      </c>
      <c r="S680" s="48" t="str">
        <f>VLOOKUP(U680,Sheet1!$A:$B,2,0)</f>
        <v>WIN-045</v>
      </c>
      <c r="T680" s="43" t="s">
        <v>1750</v>
      </c>
      <c r="U680" s="43" t="s">
        <v>11198</v>
      </c>
      <c r="V680" s="43" t="s">
        <v>1751</v>
      </c>
    </row>
    <row r="681" spans="1:22" x14ac:dyDescent="0.25">
      <c r="A681" s="43" t="s">
        <v>8</v>
      </c>
      <c r="B681" s="43" t="s">
        <v>1749</v>
      </c>
      <c r="C681" s="43" t="s">
        <v>8351</v>
      </c>
      <c r="D681" s="43" t="s">
        <v>8365</v>
      </c>
      <c r="E681" s="43" t="s">
        <v>8340</v>
      </c>
      <c r="F681" s="44">
        <v>50182</v>
      </c>
      <c r="G681" s="43" t="s">
        <v>8341</v>
      </c>
      <c r="H681" s="45">
        <v>1</v>
      </c>
      <c r="I681" s="43" t="s">
        <v>8342</v>
      </c>
      <c r="J681" s="43" t="s">
        <v>8774</v>
      </c>
      <c r="K681" s="43" t="s">
        <v>10938</v>
      </c>
      <c r="L681" s="43" t="s">
        <v>10939</v>
      </c>
      <c r="M681" s="45">
        <v>50182</v>
      </c>
      <c r="N681" s="43" t="s">
        <v>1752</v>
      </c>
      <c r="O681" s="43" t="s">
        <v>11549</v>
      </c>
      <c r="P681" s="46" t="s">
        <v>13188</v>
      </c>
      <c r="Q681" s="47">
        <v>45811</v>
      </c>
      <c r="R681" s="48" t="str">
        <f t="shared" si="10"/>
        <v>6395 WM+ QBH 43 Phan Đình Phùng</v>
      </c>
      <c r="S681" s="48" t="str">
        <f>VLOOKUP(U681,Sheet1!$A:$B,2,0)</f>
        <v>WIN-045</v>
      </c>
      <c r="T681" s="43" t="s">
        <v>1750</v>
      </c>
      <c r="U681" s="43" t="s">
        <v>11198</v>
      </c>
      <c r="V681" s="43" t="s">
        <v>1751</v>
      </c>
    </row>
    <row r="682" spans="1:22" x14ac:dyDescent="0.25">
      <c r="A682" s="43" t="s">
        <v>8</v>
      </c>
      <c r="B682" s="43" t="s">
        <v>1749</v>
      </c>
      <c r="C682" s="43" t="s">
        <v>8364</v>
      </c>
      <c r="D682" s="43" t="s">
        <v>8361</v>
      </c>
      <c r="E682" s="43" t="s">
        <v>8340</v>
      </c>
      <c r="F682" s="44">
        <v>46000</v>
      </c>
      <c r="G682" s="43" t="s">
        <v>8341</v>
      </c>
      <c r="H682" s="45">
        <v>1</v>
      </c>
      <c r="I682" s="43" t="s">
        <v>8342</v>
      </c>
      <c r="J682" s="43" t="s">
        <v>8774</v>
      </c>
      <c r="K682" s="43" t="s">
        <v>10983</v>
      </c>
      <c r="L682" s="43" t="s">
        <v>10984</v>
      </c>
      <c r="M682" s="45">
        <v>46000</v>
      </c>
      <c r="N682" s="43" t="s">
        <v>1752</v>
      </c>
      <c r="O682" s="43" t="s">
        <v>11549</v>
      </c>
      <c r="P682" s="46" t="s">
        <v>13188</v>
      </c>
      <c r="Q682" s="47">
        <v>45811</v>
      </c>
      <c r="R682" s="48" t="str">
        <f t="shared" si="10"/>
        <v>6395 WM+ QBH 43 Phan Đình Phùng</v>
      </c>
      <c r="S682" s="48" t="str">
        <f>VLOOKUP(U682,Sheet1!$A:$B,2,0)</f>
        <v>WIN-045</v>
      </c>
      <c r="T682" s="43" t="s">
        <v>1750</v>
      </c>
      <c r="U682" s="43" t="s">
        <v>11198</v>
      </c>
      <c r="V682" s="43" t="s">
        <v>1751</v>
      </c>
    </row>
    <row r="683" spans="1:22" x14ac:dyDescent="0.25">
      <c r="A683" s="43" t="s">
        <v>8</v>
      </c>
      <c r="B683" s="43" t="s">
        <v>1211</v>
      </c>
      <c r="C683" s="43" t="s">
        <v>8338</v>
      </c>
      <c r="D683" s="43" t="s">
        <v>8410</v>
      </c>
      <c r="E683" s="43" t="s">
        <v>8340</v>
      </c>
      <c r="F683" s="44">
        <v>60213</v>
      </c>
      <c r="G683" s="43" t="s">
        <v>8341</v>
      </c>
      <c r="H683" s="45">
        <v>1</v>
      </c>
      <c r="I683" s="43" t="s">
        <v>8342</v>
      </c>
      <c r="J683" s="43" t="s">
        <v>8776</v>
      </c>
      <c r="K683" s="43" t="s">
        <v>10883</v>
      </c>
      <c r="L683" s="43" t="s">
        <v>10884</v>
      </c>
      <c r="M683" s="45">
        <v>60213</v>
      </c>
      <c r="N683" s="43" t="s">
        <v>1214</v>
      </c>
      <c r="O683" s="43" t="s">
        <v>11549</v>
      </c>
      <c r="P683" s="46" t="s">
        <v>13221</v>
      </c>
      <c r="Q683" s="47">
        <v>45811</v>
      </c>
      <c r="R683" s="48" t="str">
        <f t="shared" si="10"/>
        <v>2AEQ WM+ BDH 262 Quang Trung</v>
      </c>
      <c r="S683" s="48" t="str">
        <f>VLOOKUP(U683,Sheet1!$A:$B,2,0)</f>
        <v>WIN-071</v>
      </c>
      <c r="T683" s="43" t="s">
        <v>1212</v>
      </c>
      <c r="U683" s="43" t="s">
        <v>11297</v>
      </c>
      <c r="V683" s="43" t="s">
        <v>1213</v>
      </c>
    </row>
    <row r="684" spans="1:22" x14ac:dyDescent="0.25">
      <c r="A684" s="43" t="s">
        <v>8</v>
      </c>
      <c r="B684" s="43" t="s">
        <v>1211</v>
      </c>
      <c r="C684" s="43" t="s">
        <v>8351</v>
      </c>
      <c r="D684" s="43" t="s">
        <v>8355</v>
      </c>
      <c r="E684" s="43" t="s">
        <v>8340</v>
      </c>
      <c r="F684" s="44">
        <v>111058</v>
      </c>
      <c r="G684" s="43" t="s">
        <v>8341</v>
      </c>
      <c r="H684" s="45">
        <v>1</v>
      </c>
      <c r="I684" s="43" t="s">
        <v>8342</v>
      </c>
      <c r="J684" s="43" t="s">
        <v>8776</v>
      </c>
      <c r="K684" s="43" t="s">
        <v>10934</v>
      </c>
      <c r="L684" s="43" t="s">
        <v>10935</v>
      </c>
      <c r="M684" s="45">
        <v>111058</v>
      </c>
      <c r="N684" s="43" t="s">
        <v>1214</v>
      </c>
      <c r="O684" s="43" t="s">
        <v>11549</v>
      </c>
      <c r="P684" s="46" t="s">
        <v>13221</v>
      </c>
      <c r="Q684" s="47">
        <v>45811</v>
      </c>
      <c r="R684" s="48" t="str">
        <f t="shared" si="10"/>
        <v>2AEQ WM+ BDH 262 Quang Trung</v>
      </c>
      <c r="S684" s="48" t="str">
        <f>VLOOKUP(U684,Sheet1!$A:$B,2,0)</f>
        <v>WIN-071</v>
      </c>
      <c r="T684" s="43" t="s">
        <v>1212</v>
      </c>
      <c r="U684" s="43" t="s">
        <v>11297</v>
      </c>
      <c r="V684" s="43" t="s">
        <v>1213</v>
      </c>
    </row>
    <row r="685" spans="1:22" x14ac:dyDescent="0.25">
      <c r="A685" s="43" t="s">
        <v>8</v>
      </c>
      <c r="B685" s="43" t="s">
        <v>1211</v>
      </c>
      <c r="C685" s="43" t="s">
        <v>8364</v>
      </c>
      <c r="D685" s="43" t="s">
        <v>8368</v>
      </c>
      <c r="E685" s="43" t="s">
        <v>8340</v>
      </c>
      <c r="F685" s="44">
        <v>166785</v>
      </c>
      <c r="G685" s="43" t="s">
        <v>8341</v>
      </c>
      <c r="H685" s="45">
        <v>3</v>
      </c>
      <c r="I685" s="43" t="s">
        <v>8342</v>
      </c>
      <c r="J685" s="43" t="s">
        <v>8776</v>
      </c>
      <c r="K685" s="43" t="s">
        <v>11010</v>
      </c>
      <c r="L685" s="43" t="s">
        <v>11011</v>
      </c>
      <c r="M685" s="45">
        <v>55595</v>
      </c>
      <c r="N685" s="43" t="s">
        <v>1214</v>
      </c>
      <c r="O685" s="43" t="s">
        <v>11549</v>
      </c>
      <c r="P685" s="46" t="s">
        <v>13221</v>
      </c>
      <c r="Q685" s="47">
        <v>45811</v>
      </c>
      <c r="R685" s="48" t="str">
        <f t="shared" si="10"/>
        <v>2AEQ WM+ BDH 262 Quang Trung</v>
      </c>
      <c r="S685" s="48" t="str">
        <f>VLOOKUP(U685,Sheet1!$A:$B,2,0)</f>
        <v>WIN-071</v>
      </c>
      <c r="T685" s="43" t="s">
        <v>1212</v>
      </c>
      <c r="U685" s="43" t="s">
        <v>11297</v>
      </c>
      <c r="V685" s="43" t="s">
        <v>1213</v>
      </c>
    </row>
    <row r="686" spans="1:22" x14ac:dyDescent="0.25">
      <c r="A686" s="43" t="s">
        <v>8</v>
      </c>
      <c r="B686" s="43" t="s">
        <v>1121</v>
      </c>
      <c r="C686" s="43" t="s">
        <v>8338</v>
      </c>
      <c r="D686" s="43" t="s">
        <v>8355</v>
      </c>
      <c r="E686" s="43" t="s">
        <v>8340</v>
      </c>
      <c r="F686" s="44">
        <v>222116</v>
      </c>
      <c r="G686" s="43" t="s">
        <v>8341</v>
      </c>
      <c r="H686" s="45">
        <v>2</v>
      </c>
      <c r="I686" s="43" t="s">
        <v>8342</v>
      </c>
      <c r="J686" s="43" t="s">
        <v>8777</v>
      </c>
      <c r="K686" s="43" t="s">
        <v>10934</v>
      </c>
      <c r="L686" s="43" t="s">
        <v>10935</v>
      </c>
      <c r="M686" s="45">
        <v>111058</v>
      </c>
      <c r="N686" s="43" t="s">
        <v>1124</v>
      </c>
      <c r="O686" s="43" t="s">
        <v>11549</v>
      </c>
      <c r="P686" s="46" t="s">
        <v>13691</v>
      </c>
      <c r="Q686" s="47">
        <v>45811</v>
      </c>
      <c r="R686" s="48" t="str">
        <f t="shared" si="10"/>
        <v>2061 WM+ HNI 227 Thanh Nhàn</v>
      </c>
      <c r="S686" s="48" t="str">
        <f>VLOOKUP(U686,Sheet1!$A:$B,2,0)</f>
        <v>WIN-002</v>
      </c>
      <c r="T686" s="43" t="s">
        <v>1122</v>
      </c>
      <c r="U686" s="43" t="s">
        <v>11033</v>
      </c>
      <c r="V686" s="43" t="s">
        <v>1123</v>
      </c>
    </row>
    <row r="687" spans="1:22" x14ac:dyDescent="0.25">
      <c r="A687" s="43" t="s">
        <v>8</v>
      </c>
      <c r="B687" s="43" t="s">
        <v>1639</v>
      </c>
      <c r="C687" s="43" t="s">
        <v>8338</v>
      </c>
      <c r="D687" s="43" t="s">
        <v>8339</v>
      </c>
      <c r="E687" s="43" t="s">
        <v>8340</v>
      </c>
      <c r="F687" s="44">
        <v>56760</v>
      </c>
      <c r="G687" s="43" t="s">
        <v>8341</v>
      </c>
      <c r="H687" s="45">
        <v>1</v>
      </c>
      <c r="I687" s="43" t="s">
        <v>8342</v>
      </c>
      <c r="J687" s="43" t="s">
        <v>8778</v>
      </c>
      <c r="K687" s="43" t="s">
        <v>10897</v>
      </c>
      <c r="L687" s="43" t="s">
        <v>10898</v>
      </c>
      <c r="M687" s="45">
        <v>56760</v>
      </c>
      <c r="N687" s="43" t="s">
        <v>1642</v>
      </c>
      <c r="O687" s="43" t="s">
        <v>11549</v>
      </c>
      <c r="P687" s="46" t="s">
        <v>13692</v>
      </c>
      <c r="Q687" s="47">
        <v>45811</v>
      </c>
      <c r="R687" s="48" t="str">
        <f t="shared" si="10"/>
        <v>5697 WM+ HTH 160 Trần Phú</v>
      </c>
      <c r="S687" s="48" t="str">
        <f>VLOOKUP(U687,Sheet1!$A:$B,2,0)</f>
        <v>WIN-004</v>
      </c>
      <c r="T687" s="43" t="s">
        <v>1640</v>
      </c>
      <c r="U687" s="43" t="s">
        <v>11043</v>
      </c>
      <c r="V687" s="43" t="s">
        <v>1641</v>
      </c>
    </row>
    <row r="688" spans="1:22" x14ac:dyDescent="0.25">
      <c r="A688" s="43" t="s">
        <v>8</v>
      </c>
      <c r="B688" s="43" t="s">
        <v>1639</v>
      </c>
      <c r="C688" s="43" t="s">
        <v>8351</v>
      </c>
      <c r="D688" s="43" t="s">
        <v>8352</v>
      </c>
      <c r="E688" s="43" t="s">
        <v>8340</v>
      </c>
      <c r="F688" s="44">
        <v>121770</v>
      </c>
      <c r="G688" s="43" t="s">
        <v>8341</v>
      </c>
      <c r="H688" s="45">
        <v>2</v>
      </c>
      <c r="I688" s="43" t="s">
        <v>8342</v>
      </c>
      <c r="J688" s="43" t="s">
        <v>8778</v>
      </c>
      <c r="K688" s="43" t="s">
        <v>10881</v>
      </c>
      <c r="L688" s="43" t="s">
        <v>10882</v>
      </c>
      <c r="M688" s="45">
        <v>60885</v>
      </c>
      <c r="N688" s="43" t="s">
        <v>1642</v>
      </c>
      <c r="O688" s="43" t="s">
        <v>11549</v>
      </c>
      <c r="P688" s="46" t="s">
        <v>13692</v>
      </c>
      <c r="Q688" s="47">
        <v>45811</v>
      </c>
      <c r="R688" s="48" t="str">
        <f t="shared" si="10"/>
        <v>5697 WM+ HTH 160 Trần Phú</v>
      </c>
      <c r="S688" s="48" t="str">
        <f>VLOOKUP(U688,Sheet1!$A:$B,2,0)</f>
        <v>WIN-004</v>
      </c>
      <c r="T688" s="43" t="s">
        <v>1640</v>
      </c>
      <c r="U688" s="43" t="s">
        <v>11043</v>
      </c>
      <c r="V688" s="43" t="s">
        <v>1641</v>
      </c>
    </row>
    <row r="689" spans="1:22" x14ac:dyDescent="0.25">
      <c r="A689" s="43" t="s">
        <v>8</v>
      </c>
      <c r="B689" s="43" t="s">
        <v>1201</v>
      </c>
      <c r="C689" s="43" t="s">
        <v>8338</v>
      </c>
      <c r="D689" s="43" t="s">
        <v>8346</v>
      </c>
      <c r="E689" s="43" t="s">
        <v>8340</v>
      </c>
      <c r="F689" s="44">
        <v>99000</v>
      </c>
      <c r="G689" s="43" t="s">
        <v>8341</v>
      </c>
      <c r="H689" s="45">
        <v>2</v>
      </c>
      <c r="I689" s="43" t="s">
        <v>8342</v>
      </c>
      <c r="J689" s="43" t="s">
        <v>8779</v>
      </c>
      <c r="K689" s="43" t="s">
        <v>10927</v>
      </c>
      <c r="L689" s="43" t="s">
        <v>10928</v>
      </c>
      <c r="M689" s="45">
        <v>49500</v>
      </c>
      <c r="N689" s="43" t="s">
        <v>1202</v>
      </c>
      <c r="O689" s="43" t="s">
        <v>11549</v>
      </c>
      <c r="P689" s="46" t="s">
        <v>11793</v>
      </c>
      <c r="Q689" s="47">
        <v>45811</v>
      </c>
      <c r="R689" s="48" t="str">
        <f t="shared" si="10"/>
        <v>2ADZ WM+ LCU Cầu Phà, Pa Tần</v>
      </c>
      <c r="S689" s="48" t="str">
        <f>VLOOKUP(U689,Sheet1!$A:$B,2,0)</f>
        <v>WIN-094</v>
      </c>
      <c r="T689" s="43" t="s">
        <v>1198</v>
      </c>
      <c r="U689" s="43" t="s">
        <v>11322</v>
      </c>
      <c r="V689" s="43" t="s">
        <v>1199</v>
      </c>
    </row>
    <row r="690" spans="1:22" x14ac:dyDescent="0.25">
      <c r="A690" s="43" t="s">
        <v>8</v>
      </c>
      <c r="B690" s="43" t="s">
        <v>1541</v>
      </c>
      <c r="C690" s="43" t="s">
        <v>8338</v>
      </c>
      <c r="D690" s="43" t="s">
        <v>8346</v>
      </c>
      <c r="E690" s="43" t="s">
        <v>8340</v>
      </c>
      <c r="F690" s="44">
        <v>49500</v>
      </c>
      <c r="G690" s="43" t="s">
        <v>8341</v>
      </c>
      <c r="H690" s="45">
        <v>1</v>
      </c>
      <c r="I690" s="43" t="s">
        <v>8342</v>
      </c>
      <c r="J690" s="43" t="s">
        <v>8780</v>
      </c>
      <c r="K690" s="43" t="s">
        <v>10927</v>
      </c>
      <c r="L690" s="43" t="s">
        <v>10928</v>
      </c>
      <c r="M690" s="45">
        <v>49500</v>
      </c>
      <c r="N690" s="43" t="s">
        <v>1544</v>
      </c>
      <c r="O690" s="43" t="s">
        <v>11549</v>
      </c>
      <c r="P690" s="46" t="s">
        <v>13693</v>
      </c>
      <c r="Q690" s="47">
        <v>45811</v>
      </c>
      <c r="R690" s="48" t="str">
        <f t="shared" si="10"/>
        <v>4853 WM+ HYN Thôn Liêu Trung</v>
      </c>
      <c r="S690" s="48" t="str">
        <f>VLOOKUP(U690,Sheet1!$A:$B,2,0)</f>
        <v>WIN-056</v>
      </c>
      <c r="T690" s="43" t="s">
        <v>1542</v>
      </c>
      <c r="U690" s="43" t="s">
        <v>11232</v>
      </c>
      <c r="V690" s="43" t="s">
        <v>1543</v>
      </c>
    </row>
    <row r="691" spans="1:22" x14ac:dyDescent="0.25">
      <c r="A691" s="43" t="s">
        <v>8</v>
      </c>
      <c r="B691" s="43" t="s">
        <v>1285</v>
      </c>
      <c r="C691" s="43" t="s">
        <v>8338</v>
      </c>
      <c r="D691" s="43" t="s">
        <v>8365</v>
      </c>
      <c r="E691" s="43" t="s">
        <v>8340</v>
      </c>
      <c r="F691" s="44">
        <v>150546</v>
      </c>
      <c r="G691" s="43" t="s">
        <v>8341</v>
      </c>
      <c r="H691" s="45">
        <v>3</v>
      </c>
      <c r="I691" s="43" t="s">
        <v>8342</v>
      </c>
      <c r="J691" s="43" t="s">
        <v>8781</v>
      </c>
      <c r="K691" s="43" t="s">
        <v>10938</v>
      </c>
      <c r="L691" s="43" t="s">
        <v>10939</v>
      </c>
      <c r="M691" s="45">
        <v>50182</v>
      </c>
      <c r="N691" s="43" t="s">
        <v>1288</v>
      </c>
      <c r="O691" s="43" t="s">
        <v>11549</v>
      </c>
      <c r="P691" s="46" t="s">
        <v>12964</v>
      </c>
      <c r="Q691" s="47">
        <v>45811</v>
      </c>
      <c r="R691" s="48" t="str">
        <f t="shared" si="10"/>
        <v>2ASB WM+ HYN LK02-19_20 Khu nhà ở P</v>
      </c>
      <c r="S691" s="48" t="str">
        <f>VLOOKUP(U691,Sheet1!$A:$B,2,0)</f>
        <v>WIN-056</v>
      </c>
      <c r="T691" s="43" t="s">
        <v>1286</v>
      </c>
      <c r="U691" s="43" t="s">
        <v>11232</v>
      </c>
      <c r="V691" s="43" t="s">
        <v>1287</v>
      </c>
    </row>
    <row r="692" spans="1:22" x14ac:dyDescent="0.25">
      <c r="A692" s="43" t="s">
        <v>8</v>
      </c>
      <c r="B692" s="43" t="s">
        <v>1607</v>
      </c>
      <c r="C692" s="43" t="s">
        <v>8338</v>
      </c>
      <c r="D692" s="43" t="s">
        <v>8355</v>
      </c>
      <c r="E692" s="43" t="s">
        <v>8340</v>
      </c>
      <c r="F692" s="44">
        <v>111058</v>
      </c>
      <c r="G692" s="43" t="s">
        <v>8341</v>
      </c>
      <c r="H692" s="45">
        <v>1</v>
      </c>
      <c r="I692" s="43" t="s">
        <v>8342</v>
      </c>
      <c r="J692" s="43" t="s">
        <v>8782</v>
      </c>
      <c r="K692" s="43" t="s">
        <v>10934</v>
      </c>
      <c r="L692" s="43" t="s">
        <v>10935</v>
      </c>
      <c r="M692" s="45">
        <v>111058</v>
      </c>
      <c r="N692" s="43" t="s">
        <v>1610</v>
      </c>
      <c r="O692" s="43" t="s">
        <v>11549</v>
      </c>
      <c r="P692" s="46" t="s">
        <v>13694</v>
      </c>
      <c r="Q692" s="47">
        <v>45811</v>
      </c>
      <c r="R692" s="48" t="str">
        <f t="shared" si="10"/>
        <v>5589 WM+ HNI 102 Hoàng Đạo Thành</v>
      </c>
      <c r="S692" s="48" t="str">
        <f>VLOOKUP(U692,Sheet1!$A:$B,2,0)</f>
        <v>WIN-002</v>
      </c>
      <c r="T692" s="43" t="s">
        <v>1608</v>
      </c>
      <c r="U692" s="43" t="s">
        <v>11033</v>
      </c>
      <c r="V692" s="43" t="s">
        <v>1609</v>
      </c>
    </row>
    <row r="693" spans="1:22" x14ac:dyDescent="0.25">
      <c r="A693" s="43" t="s">
        <v>8</v>
      </c>
      <c r="B693" s="43" t="s">
        <v>1699</v>
      </c>
      <c r="C693" s="43" t="s">
        <v>8338</v>
      </c>
      <c r="D693" s="43" t="s">
        <v>8361</v>
      </c>
      <c r="E693" s="43" t="s">
        <v>8340</v>
      </c>
      <c r="F693" s="44">
        <v>46000</v>
      </c>
      <c r="G693" s="43" t="s">
        <v>8341</v>
      </c>
      <c r="H693" s="45">
        <v>1</v>
      </c>
      <c r="I693" s="43" t="s">
        <v>8342</v>
      </c>
      <c r="J693" s="43" t="s">
        <v>8783</v>
      </c>
      <c r="K693" s="43" t="s">
        <v>10983</v>
      </c>
      <c r="L693" s="43" t="s">
        <v>10984</v>
      </c>
      <c r="M693" s="45">
        <v>46000</v>
      </c>
      <c r="N693" s="43" t="s">
        <v>1702</v>
      </c>
      <c r="O693" s="43" t="s">
        <v>11549</v>
      </c>
      <c r="P693" s="46" t="s">
        <v>13695</v>
      </c>
      <c r="Q693" s="47">
        <v>45811</v>
      </c>
      <c r="R693" s="48" t="str">
        <f t="shared" si="10"/>
        <v>6096 WM+ BDG 200 Đường D1-KDC Phú H</v>
      </c>
      <c r="S693" s="48" t="str">
        <f>VLOOKUP(U693,Sheet1!$A:$B,2,0)</f>
        <v>WIN-024</v>
      </c>
      <c r="T693" s="43" t="s">
        <v>1700</v>
      </c>
      <c r="U693" s="43" t="s">
        <v>11123</v>
      </c>
      <c r="V693" s="43" t="s">
        <v>1701</v>
      </c>
    </row>
    <row r="694" spans="1:22" x14ac:dyDescent="0.25">
      <c r="A694" s="43" t="s">
        <v>8</v>
      </c>
      <c r="B694" s="43" t="s">
        <v>1699</v>
      </c>
      <c r="C694" s="43" t="s">
        <v>8351</v>
      </c>
      <c r="D694" s="43" t="s">
        <v>8339</v>
      </c>
      <c r="E694" s="43" t="s">
        <v>8340</v>
      </c>
      <c r="F694" s="44">
        <v>56760</v>
      </c>
      <c r="G694" s="43" t="s">
        <v>8341</v>
      </c>
      <c r="H694" s="45">
        <v>1</v>
      </c>
      <c r="I694" s="43" t="s">
        <v>8342</v>
      </c>
      <c r="J694" s="43" t="s">
        <v>8783</v>
      </c>
      <c r="K694" s="43" t="s">
        <v>10897</v>
      </c>
      <c r="L694" s="43" t="s">
        <v>10898</v>
      </c>
      <c r="M694" s="45">
        <v>56760</v>
      </c>
      <c r="N694" s="43" t="s">
        <v>1702</v>
      </c>
      <c r="O694" s="43" t="s">
        <v>11549</v>
      </c>
      <c r="P694" s="46" t="s">
        <v>13695</v>
      </c>
      <c r="Q694" s="47">
        <v>45811</v>
      </c>
      <c r="R694" s="48" t="str">
        <f t="shared" si="10"/>
        <v>6096 WM+ BDG 200 Đường D1-KDC Phú H</v>
      </c>
      <c r="S694" s="48" t="str">
        <f>VLOOKUP(U694,Sheet1!$A:$B,2,0)</f>
        <v>WIN-024</v>
      </c>
      <c r="T694" s="43" t="s">
        <v>1700</v>
      </c>
      <c r="U694" s="43" t="s">
        <v>11123</v>
      </c>
      <c r="V694" s="43" t="s">
        <v>1701</v>
      </c>
    </row>
    <row r="695" spans="1:22" x14ac:dyDescent="0.25">
      <c r="A695" s="43" t="s">
        <v>8</v>
      </c>
      <c r="B695" s="43" t="s">
        <v>1699</v>
      </c>
      <c r="C695" s="43" t="s">
        <v>8364</v>
      </c>
      <c r="D695" s="43" t="s">
        <v>8365</v>
      </c>
      <c r="E695" s="43" t="s">
        <v>8340</v>
      </c>
      <c r="F695" s="44">
        <v>50182</v>
      </c>
      <c r="G695" s="43" t="s">
        <v>8341</v>
      </c>
      <c r="H695" s="45">
        <v>1</v>
      </c>
      <c r="I695" s="43" t="s">
        <v>8342</v>
      </c>
      <c r="J695" s="43" t="s">
        <v>8783</v>
      </c>
      <c r="K695" s="43" t="s">
        <v>10938</v>
      </c>
      <c r="L695" s="43" t="s">
        <v>10939</v>
      </c>
      <c r="M695" s="45">
        <v>50182</v>
      </c>
      <c r="N695" s="43" t="s">
        <v>1702</v>
      </c>
      <c r="O695" s="43" t="s">
        <v>11549</v>
      </c>
      <c r="P695" s="46" t="s">
        <v>13695</v>
      </c>
      <c r="Q695" s="47">
        <v>45811</v>
      </c>
      <c r="R695" s="48" t="str">
        <f t="shared" si="10"/>
        <v>6096 WM+ BDG 200 Đường D1-KDC Phú H</v>
      </c>
      <c r="S695" s="48" t="str">
        <f>VLOOKUP(U695,Sheet1!$A:$B,2,0)</f>
        <v>WIN-024</v>
      </c>
      <c r="T695" s="43" t="s">
        <v>1700</v>
      </c>
      <c r="U695" s="43" t="s">
        <v>11123</v>
      </c>
      <c r="V695" s="43" t="s">
        <v>1701</v>
      </c>
    </row>
    <row r="696" spans="1:22" x14ac:dyDescent="0.25">
      <c r="A696" s="43" t="s">
        <v>8</v>
      </c>
      <c r="B696" s="43" t="s">
        <v>1699</v>
      </c>
      <c r="C696" s="43" t="s">
        <v>8367</v>
      </c>
      <c r="D696" s="43" t="s">
        <v>8352</v>
      </c>
      <c r="E696" s="43" t="s">
        <v>8340</v>
      </c>
      <c r="F696" s="44">
        <v>243540</v>
      </c>
      <c r="G696" s="43" t="s">
        <v>8341</v>
      </c>
      <c r="H696" s="45">
        <v>4</v>
      </c>
      <c r="I696" s="43" t="s">
        <v>8342</v>
      </c>
      <c r="J696" s="43" t="s">
        <v>8783</v>
      </c>
      <c r="K696" s="43" t="s">
        <v>10881</v>
      </c>
      <c r="L696" s="43" t="s">
        <v>10882</v>
      </c>
      <c r="M696" s="45">
        <v>60885</v>
      </c>
      <c r="N696" s="43" t="s">
        <v>1702</v>
      </c>
      <c r="O696" s="43" t="s">
        <v>11549</v>
      </c>
      <c r="P696" s="46" t="s">
        <v>13695</v>
      </c>
      <c r="Q696" s="47">
        <v>45811</v>
      </c>
      <c r="R696" s="48" t="str">
        <f t="shared" si="10"/>
        <v>6096 WM+ BDG 200 Đường D1-KDC Phú H</v>
      </c>
      <c r="S696" s="48" t="str">
        <f>VLOOKUP(U696,Sheet1!$A:$B,2,0)</f>
        <v>WIN-024</v>
      </c>
      <c r="T696" s="43" t="s">
        <v>1700</v>
      </c>
      <c r="U696" s="43" t="s">
        <v>11123</v>
      </c>
      <c r="V696" s="43" t="s">
        <v>1701</v>
      </c>
    </row>
    <row r="697" spans="1:22" x14ac:dyDescent="0.25">
      <c r="A697" s="43" t="s">
        <v>8</v>
      </c>
      <c r="B697" s="43" t="s">
        <v>1525</v>
      </c>
      <c r="C697" s="43" t="s">
        <v>8338</v>
      </c>
      <c r="D697" s="43" t="s">
        <v>8355</v>
      </c>
      <c r="E697" s="43" t="s">
        <v>8340</v>
      </c>
      <c r="F697" s="44">
        <v>222116</v>
      </c>
      <c r="G697" s="43" t="s">
        <v>8341</v>
      </c>
      <c r="H697" s="45">
        <v>2</v>
      </c>
      <c r="I697" s="43" t="s">
        <v>8342</v>
      </c>
      <c r="J697" s="43" t="s">
        <v>8784</v>
      </c>
      <c r="K697" s="43" t="s">
        <v>10934</v>
      </c>
      <c r="L697" s="43" t="s">
        <v>10935</v>
      </c>
      <c r="M697" s="45">
        <v>111058</v>
      </c>
      <c r="N697" s="43" t="s">
        <v>1528</v>
      </c>
      <c r="O697" s="43" t="s">
        <v>11549</v>
      </c>
      <c r="P697" s="46" t="s">
        <v>13696</v>
      </c>
      <c r="Q697" s="47">
        <v>45811</v>
      </c>
      <c r="R697" s="48" t="str">
        <f t="shared" si="10"/>
        <v>4720 WM+ NAN 15 ngõ 77 Nguyễn Thái</v>
      </c>
      <c r="S697" s="48" t="str">
        <f>VLOOKUP(U697,Sheet1!$A:$B,2,0)</f>
        <v>WIN-058</v>
      </c>
      <c r="T697" s="43" t="s">
        <v>1526</v>
      </c>
      <c r="U697" s="43" t="s">
        <v>11242</v>
      </c>
      <c r="V697" s="43" t="s">
        <v>1527</v>
      </c>
    </row>
    <row r="698" spans="1:22" x14ac:dyDescent="0.25">
      <c r="A698" s="43" t="s">
        <v>8</v>
      </c>
      <c r="B698" s="43" t="s">
        <v>1777</v>
      </c>
      <c r="C698" s="43" t="s">
        <v>8338</v>
      </c>
      <c r="D698" s="43" t="s">
        <v>8361</v>
      </c>
      <c r="E698" s="43" t="s">
        <v>8340</v>
      </c>
      <c r="F698" s="44">
        <v>92000</v>
      </c>
      <c r="G698" s="43" t="s">
        <v>8341</v>
      </c>
      <c r="H698" s="45">
        <v>2</v>
      </c>
      <c r="I698" s="43" t="s">
        <v>8342</v>
      </c>
      <c r="J698" s="43" t="s">
        <v>8785</v>
      </c>
      <c r="K698" s="43" t="s">
        <v>10983</v>
      </c>
      <c r="L698" s="43" t="s">
        <v>10984</v>
      </c>
      <c r="M698" s="45">
        <v>46000</v>
      </c>
      <c r="N698" s="43" t="s">
        <v>1780</v>
      </c>
      <c r="O698" s="43" t="s">
        <v>11549</v>
      </c>
      <c r="P698" s="46" t="s">
        <v>13697</v>
      </c>
      <c r="Q698" s="47">
        <v>45811</v>
      </c>
      <c r="R698" s="48" t="str">
        <f t="shared" si="10"/>
        <v>6489 WM+ HNI Hồng Kỳ, Sóc Sơn</v>
      </c>
      <c r="S698" s="48" t="str">
        <f>VLOOKUP(U698,Sheet1!$A:$B,2,0)</f>
        <v>WIN-002</v>
      </c>
      <c r="T698" s="43" t="s">
        <v>1778</v>
      </c>
      <c r="U698" s="43" t="s">
        <v>11033</v>
      </c>
      <c r="V698" s="43" t="s">
        <v>1779</v>
      </c>
    </row>
    <row r="699" spans="1:22" x14ac:dyDescent="0.25">
      <c r="A699" s="43" t="s">
        <v>8</v>
      </c>
      <c r="B699" s="43" t="s">
        <v>1587</v>
      </c>
      <c r="C699" s="43" t="s">
        <v>8338</v>
      </c>
      <c r="D699" s="43" t="s">
        <v>8410</v>
      </c>
      <c r="E699" s="43" t="s">
        <v>8340</v>
      </c>
      <c r="F699" s="44">
        <v>361278</v>
      </c>
      <c r="G699" s="43" t="s">
        <v>8341</v>
      </c>
      <c r="H699" s="45">
        <v>6</v>
      </c>
      <c r="I699" s="43" t="s">
        <v>8342</v>
      </c>
      <c r="J699" s="43" t="s">
        <v>8786</v>
      </c>
      <c r="K699" s="43" t="s">
        <v>10883</v>
      </c>
      <c r="L699" s="43" t="s">
        <v>10884</v>
      </c>
      <c r="M699" s="45">
        <v>60213</v>
      </c>
      <c r="N699" s="43" t="s">
        <v>1590</v>
      </c>
      <c r="O699" s="43" t="s">
        <v>11549</v>
      </c>
      <c r="P699" s="46" t="s">
        <v>11367</v>
      </c>
      <c r="Q699" s="47">
        <v>45811</v>
      </c>
      <c r="R699" s="48" t="str">
        <f t="shared" si="10"/>
        <v>5437 WM+ VTU 679 – 681 Võ Văn Kiệt</v>
      </c>
      <c r="S699" s="48" t="str">
        <f>VLOOKUP(U699,Sheet1!$A:$B,2,0)</f>
        <v>WIN-047</v>
      </c>
      <c r="T699" s="43" t="s">
        <v>1588</v>
      </c>
      <c r="U699" s="43" t="s">
        <v>11208</v>
      </c>
      <c r="V699" s="43" t="s">
        <v>1589</v>
      </c>
    </row>
    <row r="700" spans="1:22" x14ac:dyDescent="0.25">
      <c r="A700" s="43" t="s">
        <v>8</v>
      </c>
      <c r="B700" s="43" t="s">
        <v>1587</v>
      </c>
      <c r="C700" s="43" t="s">
        <v>8351</v>
      </c>
      <c r="D700" s="43" t="s">
        <v>8352</v>
      </c>
      <c r="E700" s="43" t="s">
        <v>8340</v>
      </c>
      <c r="F700" s="44">
        <v>297000</v>
      </c>
      <c r="G700" s="43" t="s">
        <v>8341</v>
      </c>
      <c r="H700" s="45">
        <v>4</v>
      </c>
      <c r="I700" s="43" t="s">
        <v>8342</v>
      </c>
      <c r="J700" s="43" t="s">
        <v>8786</v>
      </c>
      <c r="K700" s="43" t="s">
        <v>10881</v>
      </c>
      <c r="L700" s="43" t="s">
        <v>10882</v>
      </c>
      <c r="M700" s="45">
        <v>74250</v>
      </c>
      <c r="N700" s="43" t="s">
        <v>1590</v>
      </c>
      <c r="O700" s="43" t="s">
        <v>11549</v>
      </c>
      <c r="P700" s="46" t="s">
        <v>11367</v>
      </c>
      <c r="Q700" s="47">
        <v>45811</v>
      </c>
      <c r="R700" s="48" t="str">
        <f t="shared" si="10"/>
        <v>5437 WM+ VTU 679 – 681 Võ Văn Kiệt</v>
      </c>
      <c r="S700" s="48" t="str">
        <f>VLOOKUP(U700,Sheet1!$A:$B,2,0)</f>
        <v>WIN-047</v>
      </c>
      <c r="T700" s="43" t="s">
        <v>1588</v>
      </c>
      <c r="U700" s="43" t="s">
        <v>11208</v>
      </c>
      <c r="V700" s="43" t="s">
        <v>1589</v>
      </c>
    </row>
    <row r="701" spans="1:22" x14ac:dyDescent="0.25">
      <c r="A701" s="43" t="s">
        <v>8</v>
      </c>
      <c r="B701" s="43" t="s">
        <v>1159</v>
      </c>
      <c r="C701" s="43" t="s">
        <v>8338</v>
      </c>
      <c r="D701" s="43" t="s">
        <v>8339</v>
      </c>
      <c r="E701" s="43" t="s">
        <v>8340</v>
      </c>
      <c r="F701" s="44">
        <v>56760</v>
      </c>
      <c r="G701" s="43" t="s">
        <v>8341</v>
      </c>
      <c r="H701" s="45">
        <v>1</v>
      </c>
      <c r="I701" s="43" t="s">
        <v>8342</v>
      </c>
      <c r="J701" s="43" t="s">
        <v>8787</v>
      </c>
      <c r="K701" s="43" t="s">
        <v>10897</v>
      </c>
      <c r="L701" s="43" t="s">
        <v>10898</v>
      </c>
      <c r="M701" s="45">
        <v>56760</v>
      </c>
      <c r="N701" s="43" t="s">
        <v>1160</v>
      </c>
      <c r="O701" s="43" t="s">
        <v>11549</v>
      </c>
      <c r="P701" s="46" t="s">
        <v>13698</v>
      </c>
      <c r="Q701" s="47">
        <v>45811</v>
      </c>
      <c r="R701" s="48" t="str">
        <f t="shared" si="10"/>
        <v>2A02 WM+ VPC TDP Mậu Thông, Vĩnh Yê</v>
      </c>
      <c r="S701" s="48" t="str">
        <f>VLOOKUP(U701,Sheet1!$A:$B,2,0)</f>
        <v>WIN-029</v>
      </c>
      <c r="T701" s="43" t="s">
        <v>1156</v>
      </c>
      <c r="U701" s="43" t="s">
        <v>11143</v>
      </c>
      <c r="V701" s="43" t="s">
        <v>1157</v>
      </c>
    </row>
    <row r="702" spans="1:22" x14ac:dyDescent="0.25">
      <c r="A702" s="43" t="s">
        <v>8</v>
      </c>
      <c r="B702" s="43" t="s">
        <v>1423</v>
      </c>
      <c r="C702" s="43" t="s">
        <v>8338</v>
      </c>
      <c r="D702" s="43" t="s">
        <v>8355</v>
      </c>
      <c r="E702" s="43" t="s">
        <v>8340</v>
      </c>
      <c r="F702" s="44">
        <v>333174</v>
      </c>
      <c r="G702" s="43" t="s">
        <v>8341</v>
      </c>
      <c r="H702" s="45">
        <v>3</v>
      </c>
      <c r="I702" s="43" t="s">
        <v>8342</v>
      </c>
      <c r="J702" s="43" t="s">
        <v>8788</v>
      </c>
      <c r="K702" s="43" t="s">
        <v>10934</v>
      </c>
      <c r="L702" s="43" t="s">
        <v>10935</v>
      </c>
      <c r="M702" s="45">
        <v>111058</v>
      </c>
      <c r="N702" s="43" t="s">
        <v>1426</v>
      </c>
      <c r="O702" s="43" t="s">
        <v>11549</v>
      </c>
      <c r="P702" s="46" t="s">
        <v>13699</v>
      </c>
      <c r="Q702" s="47">
        <v>45811</v>
      </c>
      <c r="R702" s="48" t="str">
        <f t="shared" si="10"/>
        <v>4040 WM+ HNI 271 Nam Dư</v>
      </c>
      <c r="S702" s="48" t="str">
        <f>VLOOKUP(U702,Sheet1!$A:$B,2,0)</f>
        <v>WIN-002</v>
      </c>
      <c r="T702" s="43" t="s">
        <v>1424</v>
      </c>
      <c r="U702" s="43" t="s">
        <v>11033</v>
      </c>
      <c r="V702" s="43" t="s">
        <v>1425</v>
      </c>
    </row>
    <row r="703" spans="1:22" x14ac:dyDescent="0.25">
      <c r="A703" s="43" t="s">
        <v>8</v>
      </c>
      <c r="B703" s="43" t="s">
        <v>1423</v>
      </c>
      <c r="C703" s="43" t="s">
        <v>8351</v>
      </c>
      <c r="D703" s="43" t="s">
        <v>8368</v>
      </c>
      <c r="E703" s="43" t="s">
        <v>8340</v>
      </c>
      <c r="F703" s="44">
        <v>111190</v>
      </c>
      <c r="G703" s="43" t="s">
        <v>8341</v>
      </c>
      <c r="H703" s="45">
        <v>2</v>
      </c>
      <c r="I703" s="43" t="s">
        <v>8342</v>
      </c>
      <c r="J703" s="43" t="s">
        <v>8788</v>
      </c>
      <c r="K703" s="43" t="s">
        <v>11010</v>
      </c>
      <c r="L703" s="43" t="s">
        <v>11011</v>
      </c>
      <c r="M703" s="45">
        <v>55595</v>
      </c>
      <c r="N703" s="43" t="s">
        <v>1426</v>
      </c>
      <c r="O703" s="43" t="s">
        <v>11549</v>
      </c>
      <c r="P703" s="46" t="s">
        <v>13699</v>
      </c>
      <c r="Q703" s="47">
        <v>45811</v>
      </c>
      <c r="R703" s="48" t="str">
        <f t="shared" si="10"/>
        <v>4040 WM+ HNI 271 Nam Dư</v>
      </c>
      <c r="S703" s="48" t="str">
        <f>VLOOKUP(U703,Sheet1!$A:$B,2,0)</f>
        <v>WIN-002</v>
      </c>
      <c r="T703" s="43" t="s">
        <v>1424</v>
      </c>
      <c r="U703" s="43" t="s">
        <v>11033</v>
      </c>
      <c r="V703" s="43" t="s">
        <v>1425</v>
      </c>
    </row>
    <row r="704" spans="1:22" x14ac:dyDescent="0.25">
      <c r="A704" s="43" t="s">
        <v>8</v>
      </c>
      <c r="B704" s="43" t="s">
        <v>1423</v>
      </c>
      <c r="C704" s="43" t="s">
        <v>8364</v>
      </c>
      <c r="D704" s="43" t="s">
        <v>8365</v>
      </c>
      <c r="E704" s="43" t="s">
        <v>8340</v>
      </c>
      <c r="F704" s="44">
        <v>200728</v>
      </c>
      <c r="G704" s="43" t="s">
        <v>8341</v>
      </c>
      <c r="H704" s="45">
        <v>4</v>
      </c>
      <c r="I704" s="43" t="s">
        <v>8342</v>
      </c>
      <c r="J704" s="43" t="s">
        <v>8788</v>
      </c>
      <c r="K704" s="43" t="s">
        <v>10938</v>
      </c>
      <c r="L704" s="43" t="s">
        <v>10939</v>
      </c>
      <c r="M704" s="45">
        <v>50182</v>
      </c>
      <c r="N704" s="43" t="s">
        <v>1426</v>
      </c>
      <c r="O704" s="43" t="s">
        <v>11549</v>
      </c>
      <c r="P704" s="46" t="s">
        <v>13699</v>
      </c>
      <c r="Q704" s="47">
        <v>45811</v>
      </c>
      <c r="R704" s="48" t="str">
        <f t="shared" si="10"/>
        <v>4040 WM+ HNI 271 Nam Dư</v>
      </c>
      <c r="S704" s="48" t="str">
        <f>VLOOKUP(U704,Sheet1!$A:$B,2,0)</f>
        <v>WIN-002</v>
      </c>
      <c r="T704" s="43" t="s">
        <v>1424</v>
      </c>
      <c r="U704" s="43" t="s">
        <v>11033</v>
      </c>
      <c r="V704" s="43" t="s">
        <v>1425</v>
      </c>
    </row>
    <row r="705" spans="1:22" x14ac:dyDescent="0.25">
      <c r="A705" s="43" t="s">
        <v>8</v>
      </c>
      <c r="B705" s="43" t="s">
        <v>1423</v>
      </c>
      <c r="C705" s="43" t="s">
        <v>8367</v>
      </c>
      <c r="D705" s="43" t="s">
        <v>8361</v>
      </c>
      <c r="E705" s="43" t="s">
        <v>8340</v>
      </c>
      <c r="F705" s="44">
        <v>138000</v>
      </c>
      <c r="G705" s="43" t="s">
        <v>8341</v>
      </c>
      <c r="H705" s="45">
        <v>3</v>
      </c>
      <c r="I705" s="43" t="s">
        <v>8342</v>
      </c>
      <c r="J705" s="43" t="s">
        <v>8788</v>
      </c>
      <c r="K705" s="43" t="s">
        <v>10983</v>
      </c>
      <c r="L705" s="43" t="s">
        <v>10984</v>
      </c>
      <c r="M705" s="45">
        <v>46000</v>
      </c>
      <c r="N705" s="43" t="s">
        <v>1426</v>
      </c>
      <c r="O705" s="43" t="s">
        <v>11549</v>
      </c>
      <c r="P705" s="46" t="s">
        <v>13699</v>
      </c>
      <c r="Q705" s="47">
        <v>45811</v>
      </c>
      <c r="R705" s="48" t="str">
        <f t="shared" si="10"/>
        <v>4040 WM+ HNI 271 Nam Dư</v>
      </c>
      <c r="S705" s="48" t="str">
        <f>VLOOKUP(U705,Sheet1!$A:$B,2,0)</f>
        <v>WIN-002</v>
      </c>
      <c r="T705" s="43" t="s">
        <v>1424</v>
      </c>
      <c r="U705" s="43" t="s">
        <v>11033</v>
      </c>
      <c r="V705" s="43" t="s">
        <v>1425</v>
      </c>
    </row>
    <row r="706" spans="1:22" x14ac:dyDescent="0.25">
      <c r="A706" s="43" t="s">
        <v>8</v>
      </c>
      <c r="B706" s="43" t="s">
        <v>1565</v>
      </c>
      <c r="C706" s="43" t="s">
        <v>8338</v>
      </c>
      <c r="D706" s="43" t="s">
        <v>8365</v>
      </c>
      <c r="E706" s="43" t="s">
        <v>8340</v>
      </c>
      <c r="F706" s="44">
        <v>351274</v>
      </c>
      <c r="G706" s="43" t="s">
        <v>8341</v>
      </c>
      <c r="H706" s="45">
        <v>7</v>
      </c>
      <c r="I706" s="43" t="s">
        <v>8342</v>
      </c>
      <c r="J706" s="43" t="s">
        <v>8789</v>
      </c>
      <c r="K706" s="43" t="s">
        <v>10938</v>
      </c>
      <c r="L706" s="43" t="s">
        <v>10939</v>
      </c>
      <c r="M706" s="45">
        <v>50182</v>
      </c>
      <c r="N706" s="43" t="s">
        <v>1568</v>
      </c>
      <c r="O706" s="43" t="s">
        <v>11549</v>
      </c>
      <c r="P706" s="46" t="s">
        <v>13700</v>
      </c>
      <c r="Q706" s="47">
        <v>45811</v>
      </c>
      <c r="R706" s="48" t="str">
        <f t="shared" si="10"/>
        <v>5234 WM+ CTO 158 đường 30/4</v>
      </c>
      <c r="S706" s="48" t="str">
        <f>VLOOKUP(U706,Sheet1!$A:$B,2,0)</f>
        <v>WIN-016</v>
      </c>
      <c r="T706" s="43" t="s">
        <v>1566</v>
      </c>
      <c r="U706" s="43" t="s">
        <v>11083</v>
      </c>
      <c r="V706" s="43" t="s">
        <v>1567</v>
      </c>
    </row>
    <row r="707" spans="1:22" x14ac:dyDescent="0.25">
      <c r="A707" s="43" t="s">
        <v>8</v>
      </c>
      <c r="B707" s="43" t="s">
        <v>1627</v>
      </c>
      <c r="C707" s="43" t="s">
        <v>8338</v>
      </c>
      <c r="D707" s="43" t="s">
        <v>8365</v>
      </c>
      <c r="E707" s="43" t="s">
        <v>8340</v>
      </c>
      <c r="F707" s="44">
        <v>50182</v>
      </c>
      <c r="G707" s="43" t="s">
        <v>8341</v>
      </c>
      <c r="H707" s="45">
        <v>1</v>
      </c>
      <c r="I707" s="43" t="s">
        <v>8342</v>
      </c>
      <c r="J707" s="43" t="s">
        <v>8790</v>
      </c>
      <c r="K707" s="43" t="s">
        <v>10938</v>
      </c>
      <c r="L707" s="43" t="s">
        <v>10939</v>
      </c>
      <c r="M707" s="45">
        <v>50182</v>
      </c>
      <c r="N707" s="43" t="s">
        <v>1630</v>
      </c>
      <c r="O707" s="43" t="s">
        <v>11549</v>
      </c>
      <c r="P707" s="46" t="s">
        <v>13701</v>
      </c>
      <c r="Q707" s="47">
        <v>45811</v>
      </c>
      <c r="R707" s="48" t="str">
        <f t="shared" si="10"/>
        <v>5674 WM+ HNI Xóm 8 Thôn 2 Chợ Thạch</v>
      </c>
      <c r="S707" s="48" t="str">
        <f>VLOOKUP(U707,Sheet1!$A:$B,2,0)</f>
        <v>WIN-002</v>
      </c>
      <c r="T707" s="43" t="s">
        <v>1628</v>
      </c>
      <c r="U707" s="43" t="s">
        <v>11033</v>
      </c>
      <c r="V707" s="43" t="s">
        <v>1629</v>
      </c>
    </row>
    <row r="708" spans="1:22" x14ac:dyDescent="0.25">
      <c r="A708" s="43" t="s">
        <v>8</v>
      </c>
      <c r="B708" s="43" t="s">
        <v>1627</v>
      </c>
      <c r="C708" s="43" t="s">
        <v>8351</v>
      </c>
      <c r="D708" s="43" t="s">
        <v>8355</v>
      </c>
      <c r="E708" s="43" t="s">
        <v>8340</v>
      </c>
      <c r="F708" s="44">
        <v>222116</v>
      </c>
      <c r="G708" s="43" t="s">
        <v>8341</v>
      </c>
      <c r="H708" s="45">
        <v>2</v>
      </c>
      <c r="I708" s="43" t="s">
        <v>8342</v>
      </c>
      <c r="J708" s="43" t="s">
        <v>8790</v>
      </c>
      <c r="K708" s="43" t="s">
        <v>10934</v>
      </c>
      <c r="L708" s="43" t="s">
        <v>10935</v>
      </c>
      <c r="M708" s="45">
        <v>111058</v>
      </c>
      <c r="N708" s="43" t="s">
        <v>1630</v>
      </c>
      <c r="O708" s="43" t="s">
        <v>11549</v>
      </c>
      <c r="P708" s="46" t="s">
        <v>13701</v>
      </c>
      <c r="Q708" s="47">
        <v>45811</v>
      </c>
      <c r="R708" s="48" t="str">
        <f t="shared" ref="R708:R771" si="11">T708&amp;" "&amp;V708</f>
        <v>5674 WM+ HNI Xóm 8 Thôn 2 Chợ Thạch</v>
      </c>
      <c r="S708" s="48" t="str">
        <f>VLOOKUP(U708,Sheet1!$A:$B,2,0)</f>
        <v>WIN-002</v>
      </c>
      <c r="T708" s="43" t="s">
        <v>1628</v>
      </c>
      <c r="U708" s="43" t="s">
        <v>11033</v>
      </c>
      <c r="V708" s="43" t="s">
        <v>1629</v>
      </c>
    </row>
    <row r="709" spans="1:22" x14ac:dyDescent="0.25">
      <c r="A709" s="43" t="s">
        <v>8</v>
      </c>
      <c r="B709" s="43" t="s">
        <v>1673</v>
      </c>
      <c r="C709" s="43" t="s">
        <v>8338</v>
      </c>
      <c r="D709" s="43" t="s">
        <v>8368</v>
      </c>
      <c r="E709" s="43" t="s">
        <v>8340</v>
      </c>
      <c r="F709" s="44">
        <v>55595</v>
      </c>
      <c r="G709" s="43" t="s">
        <v>8341</v>
      </c>
      <c r="H709" s="45">
        <v>1</v>
      </c>
      <c r="I709" s="43" t="s">
        <v>8342</v>
      </c>
      <c r="J709" s="43" t="s">
        <v>8791</v>
      </c>
      <c r="K709" s="43" t="s">
        <v>11010</v>
      </c>
      <c r="L709" s="43" t="s">
        <v>11011</v>
      </c>
      <c r="M709" s="45">
        <v>55595</v>
      </c>
      <c r="N709" s="43" t="s">
        <v>1676</v>
      </c>
      <c r="O709" s="43" t="s">
        <v>11549</v>
      </c>
      <c r="P709" s="46" t="s">
        <v>13702</v>
      </c>
      <c r="Q709" s="47">
        <v>45811</v>
      </c>
      <c r="R709" s="48" t="str">
        <f t="shared" si="11"/>
        <v>5975 WM+ DNG Đường DT 602, Hòa Vang</v>
      </c>
      <c r="S709" s="48" t="str">
        <f>VLOOKUP(U709,Sheet1!$A:$B,2,0)</f>
        <v>WIN-009</v>
      </c>
      <c r="T709" s="43" t="s">
        <v>1674</v>
      </c>
      <c r="U709" s="43" t="s">
        <v>11063</v>
      </c>
      <c r="V709" s="43" t="s">
        <v>1675</v>
      </c>
    </row>
    <row r="710" spans="1:22" x14ac:dyDescent="0.25">
      <c r="A710" s="43" t="s">
        <v>8</v>
      </c>
      <c r="B710" s="43" t="s">
        <v>1451</v>
      </c>
      <c r="C710" s="43" t="s">
        <v>8338</v>
      </c>
      <c r="D710" s="43" t="s">
        <v>8352</v>
      </c>
      <c r="E710" s="43" t="s">
        <v>8340</v>
      </c>
      <c r="F710" s="44">
        <v>121770</v>
      </c>
      <c r="G710" s="43" t="s">
        <v>8341</v>
      </c>
      <c r="H710" s="45">
        <v>2</v>
      </c>
      <c r="I710" s="43" t="s">
        <v>8342</v>
      </c>
      <c r="J710" s="43" t="s">
        <v>8792</v>
      </c>
      <c r="K710" s="43" t="s">
        <v>10881</v>
      </c>
      <c r="L710" s="43" t="s">
        <v>10882</v>
      </c>
      <c r="M710" s="45">
        <v>60885</v>
      </c>
      <c r="N710" s="43" t="s">
        <v>1454</v>
      </c>
      <c r="O710" s="43" t="s">
        <v>11549</v>
      </c>
      <c r="P710" s="46" t="s">
        <v>13703</v>
      </c>
      <c r="Q710" s="47">
        <v>45811</v>
      </c>
      <c r="R710" s="48" t="str">
        <f t="shared" si="11"/>
        <v>4213 WM+ BNH Thôn Thượng</v>
      </c>
      <c r="S710" s="48" t="str">
        <f>VLOOKUP(U710,Sheet1!$A:$B,2,0)</f>
        <v>WIN-031</v>
      </c>
      <c r="T710" s="43" t="s">
        <v>1452</v>
      </c>
      <c r="U710" s="43" t="s">
        <v>11153</v>
      </c>
      <c r="V710" s="43" t="s">
        <v>1453</v>
      </c>
    </row>
    <row r="711" spans="1:22" x14ac:dyDescent="0.25">
      <c r="A711" s="43" t="s">
        <v>8</v>
      </c>
      <c r="B711" s="43" t="s">
        <v>1451</v>
      </c>
      <c r="C711" s="43" t="s">
        <v>8351</v>
      </c>
      <c r="D711" s="43" t="s">
        <v>8361</v>
      </c>
      <c r="E711" s="43" t="s">
        <v>8340</v>
      </c>
      <c r="F711" s="44">
        <v>138000</v>
      </c>
      <c r="G711" s="43" t="s">
        <v>8341</v>
      </c>
      <c r="H711" s="45">
        <v>3</v>
      </c>
      <c r="I711" s="43" t="s">
        <v>8342</v>
      </c>
      <c r="J711" s="43" t="s">
        <v>8792</v>
      </c>
      <c r="K711" s="43" t="s">
        <v>10983</v>
      </c>
      <c r="L711" s="43" t="s">
        <v>10984</v>
      </c>
      <c r="M711" s="45">
        <v>46000</v>
      </c>
      <c r="N711" s="43" t="s">
        <v>1454</v>
      </c>
      <c r="O711" s="43" t="s">
        <v>11549</v>
      </c>
      <c r="P711" s="46" t="s">
        <v>13703</v>
      </c>
      <c r="Q711" s="47">
        <v>45811</v>
      </c>
      <c r="R711" s="48" t="str">
        <f t="shared" si="11"/>
        <v>4213 WM+ BNH Thôn Thượng</v>
      </c>
      <c r="S711" s="48" t="str">
        <f>VLOOKUP(U711,Sheet1!$A:$B,2,0)</f>
        <v>WIN-031</v>
      </c>
      <c r="T711" s="43" t="s">
        <v>1452</v>
      </c>
      <c r="U711" s="43" t="s">
        <v>11153</v>
      </c>
      <c r="V711" s="43" t="s">
        <v>1453</v>
      </c>
    </row>
    <row r="712" spans="1:22" x14ac:dyDescent="0.25">
      <c r="A712" s="43" t="s">
        <v>8</v>
      </c>
      <c r="B712" s="43" t="s">
        <v>1669</v>
      </c>
      <c r="C712" s="43" t="s">
        <v>8338</v>
      </c>
      <c r="D712" s="43" t="s">
        <v>8361</v>
      </c>
      <c r="E712" s="43" t="s">
        <v>8340</v>
      </c>
      <c r="F712" s="44">
        <v>138000</v>
      </c>
      <c r="G712" s="43" t="s">
        <v>8341</v>
      </c>
      <c r="H712" s="45">
        <v>3</v>
      </c>
      <c r="I712" s="43" t="s">
        <v>8342</v>
      </c>
      <c r="J712" s="43" t="s">
        <v>8793</v>
      </c>
      <c r="K712" s="43" t="s">
        <v>10983</v>
      </c>
      <c r="L712" s="43" t="s">
        <v>10984</v>
      </c>
      <c r="M712" s="45">
        <v>46000</v>
      </c>
      <c r="N712" s="43" t="s">
        <v>1672</v>
      </c>
      <c r="O712" s="43" t="s">
        <v>11549</v>
      </c>
      <c r="P712" s="46" t="s">
        <v>13704</v>
      </c>
      <c r="Q712" s="47">
        <v>45811</v>
      </c>
      <c r="R712" s="48" t="str">
        <f t="shared" si="11"/>
        <v>5952 WM+ HNI Phú Sơn, Ba Vì</v>
      </c>
      <c r="S712" s="48" t="str">
        <f>VLOOKUP(U712,Sheet1!$A:$B,2,0)</f>
        <v>WIN-002</v>
      </c>
      <c r="T712" s="43" t="s">
        <v>1670</v>
      </c>
      <c r="U712" s="43" t="s">
        <v>11033</v>
      </c>
      <c r="V712" s="43" t="s">
        <v>1671</v>
      </c>
    </row>
    <row r="713" spans="1:22" x14ac:dyDescent="0.25">
      <c r="A713" s="43" t="s">
        <v>8</v>
      </c>
      <c r="B713" s="43" t="s">
        <v>1215</v>
      </c>
      <c r="C713" s="43" t="s">
        <v>8338</v>
      </c>
      <c r="D713" s="43" t="s">
        <v>8361</v>
      </c>
      <c r="E713" s="43" t="s">
        <v>8340</v>
      </c>
      <c r="F713" s="44">
        <v>92000</v>
      </c>
      <c r="G713" s="43" t="s">
        <v>8341</v>
      </c>
      <c r="H713" s="45">
        <v>2</v>
      </c>
      <c r="I713" s="43" t="s">
        <v>8342</v>
      </c>
      <c r="J713" s="43" t="s">
        <v>8794</v>
      </c>
      <c r="K713" s="43" t="s">
        <v>10983</v>
      </c>
      <c r="L713" s="43" t="s">
        <v>10984</v>
      </c>
      <c r="M713" s="45">
        <v>46000</v>
      </c>
      <c r="N713" s="43" t="s">
        <v>1218</v>
      </c>
      <c r="O713" s="43" t="s">
        <v>11549</v>
      </c>
      <c r="P713" s="46" t="s">
        <v>13705</v>
      </c>
      <c r="Q713" s="47">
        <v>45811</v>
      </c>
      <c r="R713" s="48" t="str">
        <f t="shared" si="11"/>
        <v>2AFG WM+ BNH 898 Quang Trung</v>
      </c>
      <c r="S713" s="48" t="str">
        <f>VLOOKUP(U713,Sheet1!$A:$B,2,0)</f>
        <v>WIN-031</v>
      </c>
      <c r="T713" s="43" t="s">
        <v>1216</v>
      </c>
      <c r="U713" s="43" t="s">
        <v>11153</v>
      </c>
      <c r="V713" s="43" t="s">
        <v>1217</v>
      </c>
    </row>
    <row r="714" spans="1:22" x14ac:dyDescent="0.25">
      <c r="A714" s="43" t="s">
        <v>8</v>
      </c>
      <c r="B714" s="43" t="s">
        <v>1455</v>
      </c>
      <c r="C714" s="43" t="s">
        <v>8338</v>
      </c>
      <c r="D714" s="43" t="s">
        <v>8368</v>
      </c>
      <c r="E714" s="43" t="s">
        <v>8340</v>
      </c>
      <c r="F714" s="44">
        <v>166785</v>
      </c>
      <c r="G714" s="43" t="s">
        <v>8341</v>
      </c>
      <c r="H714" s="45">
        <v>3</v>
      </c>
      <c r="I714" s="43" t="s">
        <v>8342</v>
      </c>
      <c r="J714" s="43" t="s">
        <v>8795</v>
      </c>
      <c r="K714" s="43" t="s">
        <v>11010</v>
      </c>
      <c r="L714" s="43" t="s">
        <v>11011</v>
      </c>
      <c r="M714" s="45">
        <v>55595</v>
      </c>
      <c r="N714" s="43" t="s">
        <v>1458</v>
      </c>
      <c r="O714" s="43" t="s">
        <v>11549</v>
      </c>
      <c r="P714" s="46" t="s">
        <v>13706</v>
      </c>
      <c r="Q714" s="47">
        <v>45811</v>
      </c>
      <c r="R714" s="48" t="str">
        <f t="shared" si="11"/>
        <v>4263 WM+ HNI 219 Trung Kính</v>
      </c>
      <c r="S714" s="48" t="str">
        <f>VLOOKUP(U714,Sheet1!$A:$B,2,0)</f>
        <v>WIN-002</v>
      </c>
      <c r="T714" s="43" t="s">
        <v>1456</v>
      </c>
      <c r="U714" s="43" t="s">
        <v>11033</v>
      </c>
      <c r="V714" s="43" t="s">
        <v>1457</v>
      </c>
    </row>
    <row r="715" spans="1:22" x14ac:dyDescent="0.25">
      <c r="A715" s="43" t="s">
        <v>8</v>
      </c>
      <c r="B715" s="43" t="s">
        <v>1455</v>
      </c>
      <c r="C715" s="43" t="s">
        <v>8351</v>
      </c>
      <c r="D715" s="43" t="s">
        <v>8355</v>
      </c>
      <c r="E715" s="43" t="s">
        <v>8340</v>
      </c>
      <c r="F715" s="44">
        <v>444232</v>
      </c>
      <c r="G715" s="43" t="s">
        <v>8341</v>
      </c>
      <c r="H715" s="45">
        <v>4</v>
      </c>
      <c r="I715" s="43" t="s">
        <v>8342</v>
      </c>
      <c r="J715" s="43" t="s">
        <v>8795</v>
      </c>
      <c r="K715" s="43" t="s">
        <v>10934</v>
      </c>
      <c r="L715" s="43" t="s">
        <v>10935</v>
      </c>
      <c r="M715" s="45">
        <v>111058</v>
      </c>
      <c r="N715" s="43" t="s">
        <v>1458</v>
      </c>
      <c r="O715" s="43" t="s">
        <v>11549</v>
      </c>
      <c r="P715" s="46" t="s">
        <v>13706</v>
      </c>
      <c r="Q715" s="47">
        <v>45811</v>
      </c>
      <c r="R715" s="48" t="str">
        <f t="shared" si="11"/>
        <v>4263 WM+ HNI 219 Trung Kính</v>
      </c>
      <c r="S715" s="48" t="str">
        <f>VLOOKUP(U715,Sheet1!$A:$B,2,0)</f>
        <v>WIN-002</v>
      </c>
      <c r="T715" s="43" t="s">
        <v>1456</v>
      </c>
      <c r="U715" s="43" t="s">
        <v>11033</v>
      </c>
      <c r="V715" s="43" t="s">
        <v>1457</v>
      </c>
    </row>
    <row r="716" spans="1:22" x14ac:dyDescent="0.25">
      <c r="A716" s="43" t="s">
        <v>8</v>
      </c>
      <c r="B716" s="43" t="s">
        <v>1357</v>
      </c>
      <c r="C716" s="43" t="s">
        <v>8338</v>
      </c>
      <c r="D716" s="43" t="s">
        <v>8352</v>
      </c>
      <c r="E716" s="43" t="s">
        <v>8340</v>
      </c>
      <c r="F716" s="44">
        <v>182655</v>
      </c>
      <c r="G716" s="43" t="s">
        <v>8341</v>
      </c>
      <c r="H716" s="45">
        <v>3</v>
      </c>
      <c r="I716" s="43" t="s">
        <v>8342</v>
      </c>
      <c r="J716" s="43" t="s">
        <v>8796</v>
      </c>
      <c r="K716" s="43" t="s">
        <v>10881</v>
      </c>
      <c r="L716" s="43" t="s">
        <v>10882</v>
      </c>
      <c r="M716" s="45">
        <v>60885</v>
      </c>
      <c r="N716" s="43" t="s">
        <v>1360</v>
      </c>
      <c r="O716" s="43" t="s">
        <v>11549</v>
      </c>
      <c r="P716" s="46" t="s">
        <v>13707</v>
      </c>
      <c r="Q716" s="47">
        <v>45811</v>
      </c>
      <c r="R716" s="48" t="str">
        <f t="shared" si="11"/>
        <v>3385 WM+ HDG 101-103-105 Thanh Niên</v>
      </c>
      <c r="S716" s="48" t="str">
        <f>VLOOKUP(U716,Sheet1!$A:$B,2,0)</f>
        <v>WIN-006</v>
      </c>
      <c r="T716" s="43" t="s">
        <v>1358</v>
      </c>
      <c r="U716" s="43" t="s">
        <v>11048</v>
      </c>
      <c r="V716" s="43" t="s">
        <v>1359</v>
      </c>
    </row>
    <row r="717" spans="1:22" x14ac:dyDescent="0.25">
      <c r="A717" s="43" t="s">
        <v>8</v>
      </c>
      <c r="B717" s="43" t="s">
        <v>1357</v>
      </c>
      <c r="C717" s="43" t="s">
        <v>8351</v>
      </c>
      <c r="D717" s="43" t="s">
        <v>8361</v>
      </c>
      <c r="E717" s="43" t="s">
        <v>8340</v>
      </c>
      <c r="F717" s="44">
        <v>92000</v>
      </c>
      <c r="G717" s="43" t="s">
        <v>8341</v>
      </c>
      <c r="H717" s="45">
        <v>2</v>
      </c>
      <c r="I717" s="43" t="s">
        <v>8342</v>
      </c>
      <c r="J717" s="43" t="s">
        <v>8796</v>
      </c>
      <c r="K717" s="43" t="s">
        <v>10983</v>
      </c>
      <c r="L717" s="43" t="s">
        <v>10984</v>
      </c>
      <c r="M717" s="45">
        <v>46000</v>
      </c>
      <c r="N717" s="43" t="s">
        <v>1360</v>
      </c>
      <c r="O717" s="43" t="s">
        <v>11549</v>
      </c>
      <c r="P717" s="46" t="s">
        <v>13707</v>
      </c>
      <c r="Q717" s="47">
        <v>45811</v>
      </c>
      <c r="R717" s="48" t="str">
        <f t="shared" si="11"/>
        <v>3385 WM+ HDG 101-103-105 Thanh Niên</v>
      </c>
      <c r="S717" s="48" t="str">
        <f>VLOOKUP(U717,Sheet1!$A:$B,2,0)</f>
        <v>WIN-006</v>
      </c>
      <c r="T717" s="43" t="s">
        <v>1358</v>
      </c>
      <c r="U717" s="43" t="s">
        <v>11048</v>
      </c>
      <c r="V717" s="43" t="s">
        <v>1359</v>
      </c>
    </row>
    <row r="718" spans="1:22" x14ac:dyDescent="0.25">
      <c r="A718" s="43" t="s">
        <v>8</v>
      </c>
      <c r="B718" s="43" t="s">
        <v>1569</v>
      </c>
      <c r="C718" s="43" t="s">
        <v>8338</v>
      </c>
      <c r="D718" s="43" t="s">
        <v>8352</v>
      </c>
      <c r="E718" s="43" t="s">
        <v>8340</v>
      </c>
      <c r="F718" s="44">
        <v>60885</v>
      </c>
      <c r="G718" s="43" t="s">
        <v>8341</v>
      </c>
      <c r="H718" s="45">
        <v>1</v>
      </c>
      <c r="I718" s="43" t="s">
        <v>8342</v>
      </c>
      <c r="J718" s="43" t="s">
        <v>8797</v>
      </c>
      <c r="K718" s="43" t="s">
        <v>10881</v>
      </c>
      <c r="L718" s="43" t="s">
        <v>10882</v>
      </c>
      <c r="M718" s="45">
        <v>60885</v>
      </c>
      <c r="N718" s="43" t="s">
        <v>1572</v>
      </c>
      <c r="O718" s="43" t="s">
        <v>11549</v>
      </c>
      <c r="P718" s="46" t="s">
        <v>13708</v>
      </c>
      <c r="Q718" s="47">
        <v>45811</v>
      </c>
      <c r="R718" s="48" t="str">
        <f t="shared" si="11"/>
        <v>5304 WM+ HNI UDIC Riverside 1</v>
      </c>
      <c r="S718" s="48" t="str">
        <f>VLOOKUP(U718,Sheet1!$A:$B,2,0)</f>
        <v>WIN-002</v>
      </c>
      <c r="T718" s="43" t="s">
        <v>1570</v>
      </c>
      <c r="U718" s="43" t="s">
        <v>11033</v>
      </c>
      <c r="V718" s="43" t="s">
        <v>1571</v>
      </c>
    </row>
    <row r="719" spans="1:22" x14ac:dyDescent="0.25">
      <c r="A719" s="43" t="s">
        <v>8</v>
      </c>
      <c r="B719" s="43" t="s">
        <v>1561</v>
      </c>
      <c r="C719" s="43" t="s">
        <v>8338</v>
      </c>
      <c r="D719" s="43" t="s">
        <v>8355</v>
      </c>
      <c r="E719" s="43" t="s">
        <v>8340</v>
      </c>
      <c r="F719" s="44">
        <v>222116</v>
      </c>
      <c r="G719" s="43" t="s">
        <v>8341</v>
      </c>
      <c r="H719" s="45">
        <v>2</v>
      </c>
      <c r="I719" s="43" t="s">
        <v>8342</v>
      </c>
      <c r="J719" s="43" t="s">
        <v>8798</v>
      </c>
      <c r="K719" s="43" t="s">
        <v>10934</v>
      </c>
      <c r="L719" s="43" t="s">
        <v>10935</v>
      </c>
      <c r="M719" s="45">
        <v>111058</v>
      </c>
      <c r="N719" s="43" t="s">
        <v>1564</v>
      </c>
      <c r="O719" s="43" t="s">
        <v>11549</v>
      </c>
      <c r="P719" s="46" t="s">
        <v>13709</v>
      </c>
      <c r="Q719" s="47">
        <v>45811</v>
      </c>
      <c r="R719" s="48" t="str">
        <f t="shared" si="11"/>
        <v>5088 WM+ HNI Kiot 2 Tòa B, Dự án X2</v>
      </c>
      <c r="S719" s="48" t="str">
        <f>VLOOKUP(U719,Sheet1!$A:$B,2,0)</f>
        <v>WIN-002</v>
      </c>
      <c r="T719" s="43" t="s">
        <v>1562</v>
      </c>
      <c r="U719" s="43" t="s">
        <v>11033</v>
      </c>
      <c r="V719" s="43" t="s">
        <v>1563</v>
      </c>
    </row>
    <row r="720" spans="1:22" x14ac:dyDescent="0.25">
      <c r="A720" s="43" t="s">
        <v>8</v>
      </c>
      <c r="B720" s="43" t="s">
        <v>1173</v>
      </c>
      <c r="C720" s="43" t="s">
        <v>8338</v>
      </c>
      <c r="D720" s="43" t="s">
        <v>8352</v>
      </c>
      <c r="E720" s="43" t="s">
        <v>8340</v>
      </c>
      <c r="F720" s="44">
        <v>304425</v>
      </c>
      <c r="G720" s="43" t="s">
        <v>8341</v>
      </c>
      <c r="H720" s="45">
        <v>5</v>
      </c>
      <c r="I720" s="43" t="s">
        <v>8342</v>
      </c>
      <c r="J720" s="43" t="s">
        <v>8799</v>
      </c>
      <c r="K720" s="43" t="s">
        <v>10881</v>
      </c>
      <c r="L720" s="43" t="s">
        <v>10882</v>
      </c>
      <c r="M720" s="45">
        <v>60885</v>
      </c>
      <c r="N720" s="43" t="s">
        <v>1176</v>
      </c>
      <c r="O720" s="43" t="s">
        <v>11549</v>
      </c>
      <c r="P720" s="46" t="s">
        <v>13710</v>
      </c>
      <c r="Q720" s="47">
        <v>45811</v>
      </c>
      <c r="R720" s="48" t="str">
        <f t="shared" si="11"/>
        <v>2ABK WM+ THA 33 Nguyễn Đình Thuần</v>
      </c>
      <c r="S720" s="48" t="str">
        <f>VLOOKUP(U720,Sheet1!$A:$B,2,0)</f>
        <v>WIN-020</v>
      </c>
      <c r="T720" s="43" t="s">
        <v>1174</v>
      </c>
      <c r="U720" s="43" t="s">
        <v>11103</v>
      </c>
      <c r="V720" s="43" t="s">
        <v>1175</v>
      </c>
    </row>
    <row r="721" spans="1:22" x14ac:dyDescent="0.25">
      <c r="A721" s="43" t="s">
        <v>8</v>
      </c>
      <c r="B721" s="43" t="s">
        <v>1467</v>
      </c>
      <c r="C721" s="43" t="s">
        <v>8338</v>
      </c>
      <c r="D721" s="43" t="s">
        <v>8355</v>
      </c>
      <c r="E721" s="43" t="s">
        <v>8340</v>
      </c>
      <c r="F721" s="44">
        <v>111058</v>
      </c>
      <c r="G721" s="43" t="s">
        <v>8341</v>
      </c>
      <c r="H721" s="45">
        <v>1</v>
      </c>
      <c r="I721" s="43" t="s">
        <v>8342</v>
      </c>
      <c r="J721" s="43" t="s">
        <v>8800</v>
      </c>
      <c r="K721" s="43" t="s">
        <v>10934</v>
      </c>
      <c r="L721" s="43" t="s">
        <v>10935</v>
      </c>
      <c r="M721" s="45">
        <v>111058</v>
      </c>
      <c r="N721" s="43" t="s">
        <v>1470</v>
      </c>
      <c r="O721" s="43" t="s">
        <v>11549</v>
      </c>
      <c r="P721" s="46" t="s">
        <v>13711</v>
      </c>
      <c r="Q721" s="47">
        <v>45811</v>
      </c>
      <c r="R721" s="48" t="str">
        <f t="shared" si="11"/>
        <v>4437 WM+ HNI 56 ngõ 43 Cổ Nhuế</v>
      </c>
      <c r="S721" s="48" t="str">
        <f>VLOOKUP(U721,Sheet1!$A:$B,2,0)</f>
        <v>WIN-002</v>
      </c>
      <c r="T721" s="43" t="s">
        <v>1468</v>
      </c>
      <c r="U721" s="43" t="s">
        <v>11033</v>
      </c>
      <c r="V721" s="43" t="s">
        <v>1469</v>
      </c>
    </row>
    <row r="722" spans="1:22" x14ac:dyDescent="0.25">
      <c r="A722" s="43" t="s">
        <v>8</v>
      </c>
      <c r="B722" s="43" t="s">
        <v>1467</v>
      </c>
      <c r="C722" s="43" t="s">
        <v>8351</v>
      </c>
      <c r="D722" s="43" t="s">
        <v>8339</v>
      </c>
      <c r="E722" s="43" t="s">
        <v>8340</v>
      </c>
      <c r="F722" s="44">
        <v>56760</v>
      </c>
      <c r="G722" s="43" t="s">
        <v>8341</v>
      </c>
      <c r="H722" s="45">
        <v>1</v>
      </c>
      <c r="I722" s="43" t="s">
        <v>8342</v>
      </c>
      <c r="J722" s="43" t="s">
        <v>8800</v>
      </c>
      <c r="K722" s="43" t="s">
        <v>10897</v>
      </c>
      <c r="L722" s="43" t="s">
        <v>10898</v>
      </c>
      <c r="M722" s="45">
        <v>56760</v>
      </c>
      <c r="N722" s="43" t="s">
        <v>1470</v>
      </c>
      <c r="O722" s="43" t="s">
        <v>11549</v>
      </c>
      <c r="P722" s="46" t="s">
        <v>13711</v>
      </c>
      <c r="Q722" s="47">
        <v>45811</v>
      </c>
      <c r="R722" s="48" t="str">
        <f t="shared" si="11"/>
        <v>4437 WM+ HNI 56 ngõ 43 Cổ Nhuế</v>
      </c>
      <c r="S722" s="48" t="str">
        <f>VLOOKUP(U722,Sheet1!$A:$B,2,0)</f>
        <v>WIN-002</v>
      </c>
      <c r="T722" s="43" t="s">
        <v>1468</v>
      </c>
      <c r="U722" s="43" t="s">
        <v>11033</v>
      </c>
      <c r="V722" s="43" t="s">
        <v>1469</v>
      </c>
    </row>
    <row r="723" spans="1:22" x14ac:dyDescent="0.25">
      <c r="A723" s="43" t="s">
        <v>8</v>
      </c>
      <c r="B723" s="43" t="s">
        <v>1467</v>
      </c>
      <c r="C723" s="43" t="s">
        <v>8364</v>
      </c>
      <c r="D723" s="43" t="s">
        <v>8361</v>
      </c>
      <c r="E723" s="43" t="s">
        <v>8340</v>
      </c>
      <c r="F723" s="44">
        <v>46000</v>
      </c>
      <c r="G723" s="43" t="s">
        <v>8341</v>
      </c>
      <c r="H723" s="45">
        <v>1</v>
      </c>
      <c r="I723" s="43" t="s">
        <v>8342</v>
      </c>
      <c r="J723" s="43" t="s">
        <v>8800</v>
      </c>
      <c r="K723" s="43" t="s">
        <v>10983</v>
      </c>
      <c r="L723" s="43" t="s">
        <v>10984</v>
      </c>
      <c r="M723" s="45">
        <v>46000</v>
      </c>
      <c r="N723" s="43" t="s">
        <v>1470</v>
      </c>
      <c r="O723" s="43" t="s">
        <v>11549</v>
      </c>
      <c r="P723" s="46" t="s">
        <v>13711</v>
      </c>
      <c r="Q723" s="47">
        <v>45811</v>
      </c>
      <c r="R723" s="48" t="str">
        <f t="shared" si="11"/>
        <v>4437 WM+ HNI 56 ngõ 43 Cổ Nhuế</v>
      </c>
      <c r="S723" s="48" t="str">
        <f>VLOOKUP(U723,Sheet1!$A:$B,2,0)</f>
        <v>WIN-002</v>
      </c>
      <c r="T723" s="43" t="s">
        <v>1468</v>
      </c>
      <c r="U723" s="43" t="s">
        <v>11033</v>
      </c>
      <c r="V723" s="43" t="s">
        <v>1469</v>
      </c>
    </row>
    <row r="724" spans="1:22" x14ac:dyDescent="0.25">
      <c r="A724" s="43" t="s">
        <v>8</v>
      </c>
      <c r="B724" s="43" t="s">
        <v>1335</v>
      </c>
      <c r="C724" s="43" t="s">
        <v>8338</v>
      </c>
      <c r="D724" s="43" t="s">
        <v>8365</v>
      </c>
      <c r="E724" s="43" t="s">
        <v>8340</v>
      </c>
      <c r="F724" s="44">
        <v>100364</v>
      </c>
      <c r="G724" s="43" t="s">
        <v>8341</v>
      </c>
      <c r="H724" s="45">
        <v>2</v>
      </c>
      <c r="I724" s="43" t="s">
        <v>8342</v>
      </c>
      <c r="J724" s="43" t="s">
        <v>8801</v>
      </c>
      <c r="K724" s="43" t="s">
        <v>10938</v>
      </c>
      <c r="L724" s="43" t="s">
        <v>10939</v>
      </c>
      <c r="M724" s="45">
        <v>50182</v>
      </c>
      <c r="N724" s="43" t="s">
        <v>1336</v>
      </c>
      <c r="O724" s="43" t="s">
        <v>11549</v>
      </c>
      <c r="P724" s="46" t="s">
        <v>13712</v>
      </c>
      <c r="Q724" s="47">
        <v>45811</v>
      </c>
      <c r="R724" s="48" t="str">
        <f t="shared" si="11"/>
        <v>3178 WM+ HNI Thôn 2 Ninh Hiệp</v>
      </c>
      <c r="S724" s="48" t="str">
        <f>VLOOKUP(U724,Sheet1!$A:$B,2,0)</f>
        <v>WIN-002</v>
      </c>
      <c r="T724" s="43" t="s">
        <v>117</v>
      </c>
      <c r="U724" s="43" t="s">
        <v>11033</v>
      </c>
      <c r="V724" s="43" t="s">
        <v>118</v>
      </c>
    </row>
    <row r="725" spans="1:22" x14ac:dyDescent="0.25">
      <c r="A725" s="43" t="s">
        <v>8</v>
      </c>
      <c r="B725" s="43" t="s">
        <v>1503</v>
      </c>
      <c r="C725" s="43" t="s">
        <v>8338</v>
      </c>
      <c r="D725" s="43" t="s">
        <v>8339</v>
      </c>
      <c r="E725" s="43" t="s">
        <v>8340</v>
      </c>
      <c r="F725" s="44">
        <v>113520</v>
      </c>
      <c r="G725" s="43" t="s">
        <v>8341</v>
      </c>
      <c r="H725" s="45">
        <v>2</v>
      </c>
      <c r="I725" s="43" t="s">
        <v>8342</v>
      </c>
      <c r="J725" s="43" t="s">
        <v>8802</v>
      </c>
      <c r="K725" s="43" t="s">
        <v>10897</v>
      </c>
      <c r="L725" s="43" t="s">
        <v>10898</v>
      </c>
      <c r="M725" s="45">
        <v>56760</v>
      </c>
      <c r="N725" s="43" t="s">
        <v>1504</v>
      </c>
      <c r="O725" s="43" t="s">
        <v>11549</v>
      </c>
      <c r="P725" s="46" t="s">
        <v>13383</v>
      </c>
      <c r="Q725" s="47">
        <v>45811</v>
      </c>
      <c r="R725" s="48" t="str">
        <f t="shared" si="11"/>
        <v>4562 WM+ AGG 244-245 Hàm Nghi</v>
      </c>
      <c r="S725" s="48" t="str">
        <f>VLOOKUP(U725,Sheet1!$A:$B,2,0)</f>
        <v>WIN-010</v>
      </c>
      <c r="T725" s="43" t="s">
        <v>173</v>
      </c>
      <c r="U725" s="43" t="s">
        <v>11068</v>
      </c>
      <c r="V725" s="43" t="s">
        <v>174</v>
      </c>
    </row>
    <row r="726" spans="1:22" x14ac:dyDescent="0.25">
      <c r="A726" s="43" t="s">
        <v>8</v>
      </c>
      <c r="B726" s="43" t="s">
        <v>1283</v>
      </c>
      <c r="C726" s="43" t="s">
        <v>8338</v>
      </c>
      <c r="D726" s="43" t="s">
        <v>8371</v>
      </c>
      <c r="E726" s="43" t="s">
        <v>8340</v>
      </c>
      <c r="F726" s="44">
        <v>50400</v>
      </c>
      <c r="G726" s="43" t="s">
        <v>8341</v>
      </c>
      <c r="H726" s="45">
        <v>1</v>
      </c>
      <c r="I726" s="43" t="s">
        <v>8342</v>
      </c>
      <c r="J726" s="43" t="s">
        <v>8803</v>
      </c>
      <c r="K726" s="43" t="s">
        <v>10936</v>
      </c>
      <c r="L726" s="43" t="s">
        <v>10937</v>
      </c>
      <c r="M726" s="45">
        <v>50400</v>
      </c>
      <c r="N726" s="43" t="s">
        <v>1284</v>
      </c>
      <c r="O726" s="43" t="s">
        <v>11549</v>
      </c>
      <c r="P726" s="46" t="s">
        <v>11362</v>
      </c>
      <c r="Q726" s="47">
        <v>45811</v>
      </c>
      <c r="R726" s="48" t="str">
        <f t="shared" si="11"/>
        <v>2AR3 WM+ QNI Minh Mỹ, Sơn Tịnh</v>
      </c>
      <c r="S726" s="48" t="str">
        <f>VLOOKUP(U726,Sheet1!$A:$B,2,0)</f>
        <v>WIN-042</v>
      </c>
      <c r="T726" s="43" t="s">
        <v>93</v>
      </c>
      <c r="U726" s="43" t="s">
        <v>11188</v>
      </c>
      <c r="V726" s="43" t="s">
        <v>94</v>
      </c>
    </row>
    <row r="727" spans="1:22" x14ac:dyDescent="0.25">
      <c r="A727" s="43" t="s">
        <v>8</v>
      </c>
      <c r="B727" s="43" t="s">
        <v>1283</v>
      </c>
      <c r="C727" s="43" t="s">
        <v>8351</v>
      </c>
      <c r="D727" s="43" t="s">
        <v>8371</v>
      </c>
      <c r="E727" s="43" t="s">
        <v>8340</v>
      </c>
      <c r="F727" s="44">
        <v>100800</v>
      </c>
      <c r="G727" s="43" t="s">
        <v>8341</v>
      </c>
      <c r="H727" s="45">
        <v>2</v>
      </c>
      <c r="I727" s="43" t="s">
        <v>8342</v>
      </c>
      <c r="J727" s="43" t="s">
        <v>8803</v>
      </c>
      <c r="K727" s="43" t="s">
        <v>10936</v>
      </c>
      <c r="L727" s="43" t="s">
        <v>10937</v>
      </c>
      <c r="M727" s="45">
        <v>50400</v>
      </c>
      <c r="N727" s="43" t="s">
        <v>1284</v>
      </c>
      <c r="O727" s="43" t="s">
        <v>11549</v>
      </c>
      <c r="P727" s="46" t="s">
        <v>11362</v>
      </c>
      <c r="Q727" s="47">
        <v>45811</v>
      </c>
      <c r="R727" s="48" t="str">
        <f t="shared" si="11"/>
        <v>2AR3 WM+ QNI Minh Mỹ, Sơn Tịnh</v>
      </c>
      <c r="S727" s="48" t="str">
        <f>VLOOKUP(U727,Sheet1!$A:$B,2,0)</f>
        <v>WIN-042</v>
      </c>
      <c r="T727" s="43" t="s">
        <v>93</v>
      </c>
      <c r="U727" s="43" t="s">
        <v>11188</v>
      </c>
      <c r="V727" s="43" t="s">
        <v>94</v>
      </c>
    </row>
    <row r="728" spans="1:22" x14ac:dyDescent="0.25">
      <c r="A728" s="43" t="s">
        <v>8</v>
      </c>
      <c r="B728" s="43" t="s">
        <v>1283</v>
      </c>
      <c r="C728" s="43" t="s">
        <v>8364</v>
      </c>
      <c r="D728" s="43" t="s">
        <v>8352</v>
      </c>
      <c r="E728" s="43" t="s">
        <v>8340</v>
      </c>
      <c r="F728" s="44">
        <v>74250</v>
      </c>
      <c r="G728" s="43" t="s">
        <v>8341</v>
      </c>
      <c r="H728" s="45">
        <v>1</v>
      </c>
      <c r="I728" s="43" t="s">
        <v>8342</v>
      </c>
      <c r="J728" s="43" t="s">
        <v>8803</v>
      </c>
      <c r="K728" s="43" t="s">
        <v>10881</v>
      </c>
      <c r="L728" s="43" t="s">
        <v>10882</v>
      </c>
      <c r="M728" s="45">
        <v>74250</v>
      </c>
      <c r="N728" s="43" t="s">
        <v>1284</v>
      </c>
      <c r="O728" s="43" t="s">
        <v>11549</v>
      </c>
      <c r="P728" s="46" t="s">
        <v>11362</v>
      </c>
      <c r="Q728" s="47">
        <v>45811</v>
      </c>
      <c r="R728" s="48" t="str">
        <f t="shared" si="11"/>
        <v>2AR3 WM+ QNI Minh Mỹ, Sơn Tịnh</v>
      </c>
      <c r="S728" s="48" t="str">
        <f>VLOOKUP(U728,Sheet1!$A:$B,2,0)</f>
        <v>WIN-042</v>
      </c>
      <c r="T728" s="43" t="s">
        <v>93</v>
      </c>
      <c r="U728" s="43" t="s">
        <v>11188</v>
      </c>
      <c r="V728" s="43" t="s">
        <v>94</v>
      </c>
    </row>
    <row r="729" spans="1:22" x14ac:dyDescent="0.25">
      <c r="A729" s="43" t="s">
        <v>8</v>
      </c>
      <c r="B729" s="43" t="s">
        <v>1283</v>
      </c>
      <c r="C729" s="43" t="s">
        <v>8367</v>
      </c>
      <c r="D729" s="43" t="s">
        <v>8346</v>
      </c>
      <c r="E729" s="43" t="s">
        <v>8340</v>
      </c>
      <c r="F729" s="44">
        <v>99000</v>
      </c>
      <c r="G729" s="43" t="s">
        <v>8341</v>
      </c>
      <c r="H729" s="45">
        <v>2</v>
      </c>
      <c r="I729" s="43" t="s">
        <v>8342</v>
      </c>
      <c r="J729" s="43" t="s">
        <v>8803</v>
      </c>
      <c r="K729" s="43" t="s">
        <v>10927</v>
      </c>
      <c r="L729" s="43" t="s">
        <v>10928</v>
      </c>
      <c r="M729" s="45">
        <v>49500</v>
      </c>
      <c r="N729" s="43" t="s">
        <v>1284</v>
      </c>
      <c r="O729" s="43" t="s">
        <v>11549</v>
      </c>
      <c r="P729" s="46" t="s">
        <v>11362</v>
      </c>
      <c r="Q729" s="47">
        <v>45811</v>
      </c>
      <c r="R729" s="48" t="str">
        <f t="shared" si="11"/>
        <v>2AR3 WM+ QNI Minh Mỹ, Sơn Tịnh</v>
      </c>
      <c r="S729" s="48" t="str">
        <f>VLOOKUP(U729,Sheet1!$A:$B,2,0)</f>
        <v>WIN-042</v>
      </c>
      <c r="T729" s="43" t="s">
        <v>93</v>
      </c>
      <c r="U729" s="43" t="s">
        <v>11188</v>
      </c>
      <c r="V729" s="43" t="s">
        <v>94</v>
      </c>
    </row>
    <row r="730" spans="1:22" x14ac:dyDescent="0.25">
      <c r="A730" s="43" t="s">
        <v>8</v>
      </c>
      <c r="B730" s="43" t="s">
        <v>1195</v>
      </c>
      <c r="C730" s="43" t="s">
        <v>8338</v>
      </c>
      <c r="D730" s="43" t="s">
        <v>8352</v>
      </c>
      <c r="E730" s="43" t="s">
        <v>8340</v>
      </c>
      <c r="F730" s="44">
        <v>519750</v>
      </c>
      <c r="G730" s="43" t="s">
        <v>8341</v>
      </c>
      <c r="H730" s="45">
        <v>7</v>
      </c>
      <c r="I730" s="43" t="s">
        <v>8342</v>
      </c>
      <c r="J730" s="43" t="s">
        <v>8804</v>
      </c>
      <c r="K730" s="43" t="s">
        <v>10881</v>
      </c>
      <c r="L730" s="43" t="s">
        <v>10882</v>
      </c>
      <c r="M730" s="45">
        <v>74250</v>
      </c>
      <c r="N730" s="43" t="s">
        <v>1196</v>
      </c>
      <c r="O730" s="43" t="s">
        <v>11549</v>
      </c>
      <c r="P730" s="46" t="s">
        <v>13377</v>
      </c>
      <c r="Q730" s="47">
        <v>45811</v>
      </c>
      <c r="R730" s="48" t="str">
        <f t="shared" si="11"/>
        <v>2ADK WM+ BNH Trần Xá, Yên Trung</v>
      </c>
      <c r="S730" s="48" t="str">
        <f>VLOOKUP(U730,Sheet1!$A:$B,2,0)</f>
        <v>WIN-031</v>
      </c>
      <c r="T730" s="43" t="s">
        <v>517</v>
      </c>
      <c r="U730" s="43" t="s">
        <v>11153</v>
      </c>
      <c r="V730" s="43" t="s">
        <v>518</v>
      </c>
    </row>
    <row r="731" spans="1:22" x14ac:dyDescent="0.25">
      <c r="A731" s="43" t="s">
        <v>8</v>
      </c>
      <c r="B731" s="43" t="s">
        <v>1203</v>
      </c>
      <c r="C731" s="43" t="s">
        <v>8338</v>
      </c>
      <c r="D731" s="43" t="s">
        <v>8346</v>
      </c>
      <c r="E731" s="43" t="s">
        <v>8340</v>
      </c>
      <c r="F731" s="44">
        <v>99000</v>
      </c>
      <c r="G731" s="43" t="s">
        <v>8341</v>
      </c>
      <c r="H731" s="45">
        <v>2</v>
      </c>
      <c r="I731" s="43" t="s">
        <v>8342</v>
      </c>
      <c r="J731" s="43" t="s">
        <v>8805</v>
      </c>
      <c r="K731" s="43" t="s">
        <v>10927</v>
      </c>
      <c r="L731" s="43" t="s">
        <v>10928</v>
      </c>
      <c r="M731" s="45">
        <v>49500</v>
      </c>
      <c r="N731" s="43" t="s">
        <v>1206</v>
      </c>
      <c r="O731" s="43" t="s">
        <v>11549</v>
      </c>
      <c r="P731" s="46" t="s">
        <v>11787</v>
      </c>
      <c r="Q731" s="47">
        <v>45811</v>
      </c>
      <c r="R731" s="48" t="str">
        <f t="shared" si="11"/>
        <v>2AEA WM+ LCU Tây Sơn, Mường So</v>
      </c>
      <c r="S731" s="48" t="str">
        <f>VLOOKUP(U731,Sheet1!$A:$B,2,0)</f>
        <v>WIN-094</v>
      </c>
      <c r="T731" s="43" t="s">
        <v>1204</v>
      </c>
      <c r="U731" s="43" t="s">
        <v>11322</v>
      </c>
      <c r="V731" s="43" t="s">
        <v>1205</v>
      </c>
    </row>
    <row r="732" spans="1:22" x14ac:dyDescent="0.25">
      <c r="A732" s="43" t="s">
        <v>8</v>
      </c>
      <c r="B732" s="43" t="s">
        <v>1695</v>
      </c>
      <c r="C732" s="43" t="s">
        <v>8338</v>
      </c>
      <c r="D732" s="43" t="s">
        <v>8355</v>
      </c>
      <c r="E732" s="43" t="s">
        <v>8340</v>
      </c>
      <c r="F732" s="44">
        <v>222116</v>
      </c>
      <c r="G732" s="43" t="s">
        <v>8341</v>
      </c>
      <c r="H732" s="45">
        <v>2</v>
      </c>
      <c r="I732" s="43" t="s">
        <v>8342</v>
      </c>
      <c r="J732" s="43" t="s">
        <v>8806</v>
      </c>
      <c r="K732" s="43" t="s">
        <v>10934</v>
      </c>
      <c r="L732" s="43" t="s">
        <v>10935</v>
      </c>
      <c r="M732" s="45">
        <v>111058</v>
      </c>
      <c r="N732" s="43" t="s">
        <v>1698</v>
      </c>
      <c r="O732" s="43" t="s">
        <v>11549</v>
      </c>
      <c r="P732" s="46" t="s">
        <v>13713</v>
      </c>
      <c r="Q732" s="47">
        <v>45811</v>
      </c>
      <c r="R732" s="48" t="str">
        <f t="shared" si="11"/>
        <v>6090 WM+ PTO 191B Ba Mỏ</v>
      </c>
      <c r="S732" s="48" t="str">
        <f>VLOOKUP(U732,Sheet1!$A:$B,2,0)</f>
        <v>WIN-003</v>
      </c>
      <c r="T732" s="43" t="s">
        <v>1696</v>
      </c>
      <c r="U732" s="43" t="s">
        <v>11038</v>
      </c>
      <c r="V732" s="43" t="s">
        <v>1697</v>
      </c>
    </row>
    <row r="733" spans="1:22" x14ac:dyDescent="0.25">
      <c r="A733" s="43" t="s">
        <v>8</v>
      </c>
      <c r="B733" s="43" t="s">
        <v>1685</v>
      </c>
      <c r="C733" s="43" t="s">
        <v>8338</v>
      </c>
      <c r="D733" s="43" t="s">
        <v>8361</v>
      </c>
      <c r="E733" s="43" t="s">
        <v>8340</v>
      </c>
      <c r="F733" s="44">
        <v>46000</v>
      </c>
      <c r="G733" s="43" t="s">
        <v>8341</v>
      </c>
      <c r="H733" s="45">
        <v>1</v>
      </c>
      <c r="I733" s="43" t="s">
        <v>8342</v>
      </c>
      <c r="J733" s="43" t="s">
        <v>8807</v>
      </c>
      <c r="K733" s="43" t="s">
        <v>10983</v>
      </c>
      <c r="L733" s="43" t="s">
        <v>10984</v>
      </c>
      <c r="M733" s="45">
        <v>46000</v>
      </c>
      <c r="N733" s="43" t="s">
        <v>1688</v>
      </c>
      <c r="O733" s="43" t="s">
        <v>11549</v>
      </c>
      <c r="P733" s="46" t="s">
        <v>13714</v>
      </c>
      <c r="Q733" s="47">
        <v>45811</v>
      </c>
      <c r="R733" s="48" t="str">
        <f t="shared" si="11"/>
        <v>6063 WM+ HNI 51 Kim Quan</v>
      </c>
      <c r="S733" s="48" t="str">
        <f>VLOOKUP(U733,Sheet1!$A:$B,2,0)</f>
        <v>WIN-002</v>
      </c>
      <c r="T733" s="43" t="s">
        <v>1686</v>
      </c>
      <c r="U733" s="43" t="s">
        <v>11033</v>
      </c>
      <c r="V733" s="43" t="s">
        <v>1687</v>
      </c>
    </row>
    <row r="734" spans="1:22" x14ac:dyDescent="0.25">
      <c r="A734" s="43" t="s">
        <v>8</v>
      </c>
      <c r="B734" s="43" t="s">
        <v>1125</v>
      </c>
      <c r="C734" s="43" t="s">
        <v>8338</v>
      </c>
      <c r="D734" s="43" t="s">
        <v>8355</v>
      </c>
      <c r="E734" s="43" t="s">
        <v>8340</v>
      </c>
      <c r="F734" s="44">
        <v>333174</v>
      </c>
      <c r="G734" s="43" t="s">
        <v>8341</v>
      </c>
      <c r="H734" s="45">
        <v>3</v>
      </c>
      <c r="I734" s="43" t="s">
        <v>8342</v>
      </c>
      <c r="J734" s="43" t="s">
        <v>8808</v>
      </c>
      <c r="K734" s="43" t="s">
        <v>10934</v>
      </c>
      <c r="L734" s="43" t="s">
        <v>10935</v>
      </c>
      <c r="M734" s="45">
        <v>111058</v>
      </c>
      <c r="N734" s="43" t="s">
        <v>1128</v>
      </c>
      <c r="O734" s="43" t="s">
        <v>11549</v>
      </c>
      <c r="P734" s="46" t="s">
        <v>13715</v>
      </c>
      <c r="Q734" s="47">
        <v>45811</v>
      </c>
      <c r="R734" s="48" t="str">
        <f t="shared" si="11"/>
        <v>2144 WM+ HNI 28 Tôn Đức Thắng</v>
      </c>
      <c r="S734" s="48" t="str">
        <f>VLOOKUP(U734,Sheet1!$A:$B,2,0)</f>
        <v>WIN-002</v>
      </c>
      <c r="T734" s="43" t="s">
        <v>1126</v>
      </c>
      <c r="U734" s="43" t="s">
        <v>11033</v>
      </c>
      <c r="V734" s="43" t="s">
        <v>1127</v>
      </c>
    </row>
    <row r="735" spans="1:22" x14ac:dyDescent="0.25">
      <c r="A735" s="43" t="s">
        <v>8</v>
      </c>
      <c r="B735" s="43" t="s">
        <v>1491</v>
      </c>
      <c r="C735" s="43" t="s">
        <v>8338</v>
      </c>
      <c r="D735" s="43" t="s">
        <v>8355</v>
      </c>
      <c r="E735" s="43" t="s">
        <v>8340</v>
      </c>
      <c r="F735" s="44">
        <v>111058</v>
      </c>
      <c r="G735" s="43" t="s">
        <v>8341</v>
      </c>
      <c r="H735" s="45">
        <v>1</v>
      </c>
      <c r="I735" s="43" t="s">
        <v>8342</v>
      </c>
      <c r="J735" s="43" t="s">
        <v>8809</v>
      </c>
      <c r="K735" s="43" t="s">
        <v>10934</v>
      </c>
      <c r="L735" s="43" t="s">
        <v>10935</v>
      </c>
      <c r="M735" s="45">
        <v>111058</v>
      </c>
      <c r="N735" s="43" t="s">
        <v>1494</v>
      </c>
      <c r="O735" s="43" t="s">
        <v>11549</v>
      </c>
      <c r="P735" s="46" t="s">
        <v>11365</v>
      </c>
      <c r="Q735" s="47">
        <v>45811</v>
      </c>
      <c r="R735" s="48" t="str">
        <f t="shared" si="11"/>
        <v>4491 WM+ VPC 2 Nguyễn Văn Linh</v>
      </c>
      <c r="S735" s="48" t="str">
        <f>VLOOKUP(U735,Sheet1!$A:$B,2,0)</f>
        <v>WIN-029</v>
      </c>
      <c r="T735" s="43" t="s">
        <v>1492</v>
      </c>
      <c r="U735" s="43" t="s">
        <v>11143</v>
      </c>
      <c r="V735" s="43" t="s">
        <v>1493</v>
      </c>
    </row>
    <row r="736" spans="1:22" x14ac:dyDescent="0.25">
      <c r="A736" s="43" t="s">
        <v>8</v>
      </c>
      <c r="B736" s="43" t="s">
        <v>1491</v>
      </c>
      <c r="C736" s="43" t="s">
        <v>8351</v>
      </c>
      <c r="D736" s="43" t="s">
        <v>8410</v>
      </c>
      <c r="E736" s="43" t="s">
        <v>8340</v>
      </c>
      <c r="F736" s="44">
        <v>60213</v>
      </c>
      <c r="G736" s="43" t="s">
        <v>8341</v>
      </c>
      <c r="H736" s="45">
        <v>1</v>
      </c>
      <c r="I736" s="43" t="s">
        <v>8342</v>
      </c>
      <c r="J736" s="43" t="s">
        <v>8809</v>
      </c>
      <c r="K736" s="43" t="s">
        <v>10883</v>
      </c>
      <c r="L736" s="43" t="s">
        <v>10884</v>
      </c>
      <c r="M736" s="45">
        <v>60213</v>
      </c>
      <c r="N736" s="43" t="s">
        <v>1494</v>
      </c>
      <c r="O736" s="43" t="s">
        <v>11549</v>
      </c>
      <c r="P736" s="46" t="s">
        <v>11365</v>
      </c>
      <c r="Q736" s="47">
        <v>45811</v>
      </c>
      <c r="R736" s="48" t="str">
        <f t="shared" si="11"/>
        <v>4491 WM+ VPC 2 Nguyễn Văn Linh</v>
      </c>
      <c r="S736" s="48" t="str">
        <f>VLOOKUP(U736,Sheet1!$A:$B,2,0)</f>
        <v>WIN-029</v>
      </c>
      <c r="T736" s="43" t="s">
        <v>1492</v>
      </c>
      <c r="U736" s="43" t="s">
        <v>11143</v>
      </c>
      <c r="V736" s="43" t="s">
        <v>1493</v>
      </c>
    </row>
    <row r="737" spans="1:22" x14ac:dyDescent="0.25">
      <c r="A737" s="43" t="s">
        <v>8</v>
      </c>
      <c r="B737" s="43" t="s">
        <v>1387</v>
      </c>
      <c r="C737" s="43" t="s">
        <v>8338</v>
      </c>
      <c r="D737" s="43" t="s">
        <v>8339</v>
      </c>
      <c r="E737" s="43" t="s">
        <v>8340</v>
      </c>
      <c r="F737" s="44">
        <v>170280</v>
      </c>
      <c r="G737" s="43" t="s">
        <v>8341</v>
      </c>
      <c r="H737" s="45">
        <v>3</v>
      </c>
      <c r="I737" s="43" t="s">
        <v>8342</v>
      </c>
      <c r="J737" s="43" t="s">
        <v>8810</v>
      </c>
      <c r="K737" s="43" t="s">
        <v>10897</v>
      </c>
      <c r="L737" s="43" t="s">
        <v>10898</v>
      </c>
      <c r="M737" s="45">
        <v>56760</v>
      </c>
      <c r="N737" s="43" t="s">
        <v>1390</v>
      </c>
      <c r="O737" s="43" t="s">
        <v>11549</v>
      </c>
      <c r="P737" s="46" t="s">
        <v>13716</v>
      </c>
      <c r="Q737" s="47">
        <v>45811</v>
      </c>
      <c r="R737" s="48" t="str">
        <f t="shared" si="11"/>
        <v>3681 WM+ HDG 285-287 Thanh Niên</v>
      </c>
      <c r="S737" s="48" t="str">
        <f>VLOOKUP(U737,Sheet1!$A:$B,2,0)</f>
        <v>WIN-006</v>
      </c>
      <c r="T737" s="43" t="s">
        <v>1388</v>
      </c>
      <c r="U737" s="43" t="s">
        <v>11048</v>
      </c>
      <c r="V737" s="43" t="s">
        <v>1389</v>
      </c>
    </row>
    <row r="738" spans="1:22" x14ac:dyDescent="0.25">
      <c r="A738" s="43" t="s">
        <v>8</v>
      </c>
      <c r="B738" s="43" t="s">
        <v>1187</v>
      </c>
      <c r="C738" s="43" t="s">
        <v>8338</v>
      </c>
      <c r="D738" s="43" t="s">
        <v>8361</v>
      </c>
      <c r="E738" s="43" t="s">
        <v>8340</v>
      </c>
      <c r="F738" s="44">
        <v>184000</v>
      </c>
      <c r="G738" s="43" t="s">
        <v>8341</v>
      </c>
      <c r="H738" s="45">
        <v>4</v>
      </c>
      <c r="I738" s="43" t="s">
        <v>8342</v>
      </c>
      <c r="J738" s="43" t="s">
        <v>8811</v>
      </c>
      <c r="K738" s="43" t="s">
        <v>10983</v>
      </c>
      <c r="L738" s="43" t="s">
        <v>10984</v>
      </c>
      <c r="M738" s="45">
        <v>46000</v>
      </c>
      <c r="N738" s="43" t="s">
        <v>1190</v>
      </c>
      <c r="O738" s="43" t="s">
        <v>11549</v>
      </c>
      <c r="P738" s="46" t="s">
        <v>13717</v>
      </c>
      <c r="Q738" s="47">
        <v>45811</v>
      </c>
      <c r="R738" s="48" t="str">
        <f t="shared" si="11"/>
        <v>2ACB WM+ HNI Khu Tái Định Cư Ngũ Hi</v>
      </c>
      <c r="S738" s="48" t="str">
        <f>VLOOKUP(U738,Sheet1!$A:$B,2,0)</f>
        <v>WIN-002</v>
      </c>
      <c r="T738" s="43" t="s">
        <v>1188</v>
      </c>
      <c r="U738" s="43" t="s">
        <v>11033</v>
      </c>
      <c r="V738" s="43" t="s">
        <v>1189</v>
      </c>
    </row>
    <row r="739" spans="1:22" x14ac:dyDescent="0.25">
      <c r="A739" s="43" t="s">
        <v>8</v>
      </c>
      <c r="B739" s="43" t="s">
        <v>1807</v>
      </c>
      <c r="C739" s="43" t="s">
        <v>8338</v>
      </c>
      <c r="D739" s="43" t="s">
        <v>8361</v>
      </c>
      <c r="E739" s="43" t="s">
        <v>8340</v>
      </c>
      <c r="F739" s="44">
        <v>184000</v>
      </c>
      <c r="G739" s="43" t="s">
        <v>8341</v>
      </c>
      <c r="H739" s="45">
        <v>4</v>
      </c>
      <c r="I739" s="43" t="s">
        <v>8342</v>
      </c>
      <c r="J739" s="43" t="s">
        <v>8812</v>
      </c>
      <c r="K739" s="43" t="s">
        <v>10983</v>
      </c>
      <c r="L739" s="43" t="s">
        <v>10984</v>
      </c>
      <c r="M739" s="45">
        <v>46000</v>
      </c>
      <c r="N739" s="43" t="s">
        <v>1810</v>
      </c>
      <c r="O739" s="43" t="s">
        <v>11549</v>
      </c>
      <c r="P739" s="46" t="s">
        <v>13718</v>
      </c>
      <c r="Q739" s="47">
        <v>45811</v>
      </c>
      <c r="R739" s="48" t="str">
        <f t="shared" si="11"/>
        <v>6857 WM+ HNI Bích Hòa, Thanh Oai</v>
      </c>
      <c r="S739" s="48" t="str">
        <f>VLOOKUP(U739,Sheet1!$A:$B,2,0)</f>
        <v>WIN-002</v>
      </c>
      <c r="T739" s="43" t="s">
        <v>1808</v>
      </c>
      <c r="U739" s="43" t="s">
        <v>11033</v>
      </c>
      <c r="V739" s="43" t="s">
        <v>1809</v>
      </c>
    </row>
    <row r="740" spans="1:22" x14ac:dyDescent="0.25">
      <c r="A740" s="43" t="s">
        <v>8</v>
      </c>
      <c r="B740" s="43" t="s">
        <v>1431</v>
      </c>
      <c r="C740" s="43" t="s">
        <v>8338</v>
      </c>
      <c r="D740" s="43" t="s">
        <v>8352</v>
      </c>
      <c r="E740" s="43" t="s">
        <v>8340</v>
      </c>
      <c r="F740" s="44">
        <v>121770</v>
      </c>
      <c r="G740" s="43" t="s">
        <v>8341</v>
      </c>
      <c r="H740" s="45">
        <v>2</v>
      </c>
      <c r="I740" s="43" t="s">
        <v>8342</v>
      </c>
      <c r="J740" s="43" t="s">
        <v>8813</v>
      </c>
      <c r="K740" s="43" t="s">
        <v>10881</v>
      </c>
      <c r="L740" s="43" t="s">
        <v>10882</v>
      </c>
      <c r="M740" s="45">
        <v>60885</v>
      </c>
      <c r="N740" s="43" t="s">
        <v>1432</v>
      </c>
      <c r="O740" s="43" t="s">
        <v>11549</v>
      </c>
      <c r="P740" s="46" t="s">
        <v>12413</v>
      </c>
      <c r="Q740" s="47">
        <v>45811</v>
      </c>
      <c r="R740" s="48" t="str">
        <f t="shared" si="11"/>
        <v>4069 WM+ QNH 01 Lô A3 Vựng Đâng</v>
      </c>
      <c r="S740" s="48" t="str">
        <f>VLOOKUP(U740,Sheet1!$A:$B,2,0)</f>
        <v>WIN-007</v>
      </c>
      <c r="T740" s="43" t="s">
        <v>711</v>
      </c>
      <c r="U740" s="43" t="s">
        <v>11053</v>
      </c>
      <c r="V740" s="43" t="s">
        <v>712</v>
      </c>
    </row>
    <row r="741" spans="1:22" x14ac:dyDescent="0.25">
      <c r="A741" s="43" t="s">
        <v>8</v>
      </c>
      <c r="B741" s="43" t="s">
        <v>1549</v>
      </c>
      <c r="C741" s="43" t="s">
        <v>8338</v>
      </c>
      <c r="D741" s="43" t="s">
        <v>8339</v>
      </c>
      <c r="E741" s="43" t="s">
        <v>8340</v>
      </c>
      <c r="F741" s="44">
        <v>56760</v>
      </c>
      <c r="G741" s="43" t="s">
        <v>8341</v>
      </c>
      <c r="H741" s="45">
        <v>1</v>
      </c>
      <c r="I741" s="43" t="s">
        <v>8342</v>
      </c>
      <c r="J741" s="43" t="s">
        <v>8814</v>
      </c>
      <c r="K741" s="43" t="s">
        <v>10897</v>
      </c>
      <c r="L741" s="43" t="s">
        <v>10898</v>
      </c>
      <c r="M741" s="45">
        <v>56760</v>
      </c>
      <c r="N741" s="43" t="s">
        <v>1552</v>
      </c>
      <c r="O741" s="43" t="s">
        <v>11549</v>
      </c>
      <c r="P741" s="46" t="s">
        <v>13719</v>
      </c>
      <c r="Q741" s="47">
        <v>45811</v>
      </c>
      <c r="R741" s="48" t="str">
        <f t="shared" si="11"/>
        <v>4979 WM+ NAN 45 Nguyễn Sinh Sắc</v>
      </c>
      <c r="S741" s="48" t="str">
        <f>VLOOKUP(U741,Sheet1!$A:$B,2,0)</f>
        <v>WIN-058</v>
      </c>
      <c r="T741" s="43" t="s">
        <v>1550</v>
      </c>
      <c r="U741" s="43" t="s">
        <v>11242</v>
      </c>
      <c r="V741" s="43" t="s">
        <v>1551</v>
      </c>
    </row>
    <row r="742" spans="1:22" x14ac:dyDescent="0.25">
      <c r="A742" s="43" t="s">
        <v>8</v>
      </c>
      <c r="B742" s="43" t="s">
        <v>1603</v>
      </c>
      <c r="C742" s="43" t="s">
        <v>8338</v>
      </c>
      <c r="D742" s="43" t="s">
        <v>8355</v>
      </c>
      <c r="E742" s="43" t="s">
        <v>8340</v>
      </c>
      <c r="F742" s="44">
        <v>111058</v>
      </c>
      <c r="G742" s="43" t="s">
        <v>8341</v>
      </c>
      <c r="H742" s="45">
        <v>1</v>
      </c>
      <c r="I742" s="43" t="s">
        <v>8342</v>
      </c>
      <c r="J742" s="43" t="s">
        <v>8815</v>
      </c>
      <c r="K742" s="43" t="s">
        <v>10934</v>
      </c>
      <c r="L742" s="43" t="s">
        <v>10935</v>
      </c>
      <c r="M742" s="45">
        <v>111058</v>
      </c>
      <c r="N742" s="43" t="s">
        <v>1606</v>
      </c>
      <c r="O742" s="43" t="s">
        <v>11549</v>
      </c>
      <c r="P742" s="46" t="s">
        <v>13720</v>
      </c>
      <c r="Q742" s="47">
        <v>45811</v>
      </c>
      <c r="R742" s="48" t="str">
        <f t="shared" si="11"/>
        <v>5572 WM+ HNI Kim Thượng, Kim Lũ</v>
      </c>
      <c r="S742" s="48" t="str">
        <f>VLOOKUP(U742,Sheet1!$A:$B,2,0)</f>
        <v>WIN-002</v>
      </c>
      <c r="T742" s="43" t="s">
        <v>1604</v>
      </c>
      <c r="U742" s="43" t="s">
        <v>11033</v>
      </c>
      <c r="V742" s="43" t="s">
        <v>1605</v>
      </c>
    </row>
    <row r="743" spans="1:22" x14ac:dyDescent="0.25">
      <c r="A743" s="43" t="s">
        <v>8</v>
      </c>
      <c r="B743" s="43" t="s">
        <v>1391</v>
      </c>
      <c r="C743" s="43" t="s">
        <v>8338</v>
      </c>
      <c r="D743" s="43" t="s">
        <v>8339</v>
      </c>
      <c r="E743" s="43" t="s">
        <v>8340</v>
      </c>
      <c r="F743" s="44">
        <v>56760</v>
      </c>
      <c r="G743" s="43" t="s">
        <v>8341</v>
      </c>
      <c r="H743" s="45">
        <v>1</v>
      </c>
      <c r="I743" s="43" t="s">
        <v>8342</v>
      </c>
      <c r="J743" s="43" t="s">
        <v>8816</v>
      </c>
      <c r="K743" s="43" t="s">
        <v>10897</v>
      </c>
      <c r="L743" s="43" t="s">
        <v>10898</v>
      </c>
      <c r="M743" s="45">
        <v>56760</v>
      </c>
      <c r="N743" s="43" t="s">
        <v>1394</v>
      </c>
      <c r="O743" s="43" t="s">
        <v>11549</v>
      </c>
      <c r="P743" s="46" t="s">
        <v>13721</v>
      </c>
      <c r="Q743" s="47">
        <v>45811</v>
      </c>
      <c r="R743" s="48" t="str">
        <f t="shared" si="11"/>
        <v>3687 WM+ THA Lô 265-266 MBQH 121, Đ</v>
      </c>
      <c r="S743" s="48" t="str">
        <f>VLOOKUP(U743,Sheet1!$A:$B,2,0)</f>
        <v>WIN-020</v>
      </c>
      <c r="T743" s="43" t="s">
        <v>1392</v>
      </c>
      <c r="U743" s="43" t="s">
        <v>11103</v>
      </c>
      <c r="V743" s="43" t="s">
        <v>1393</v>
      </c>
    </row>
    <row r="744" spans="1:22" x14ac:dyDescent="0.25">
      <c r="A744" s="43" t="s">
        <v>8</v>
      </c>
      <c r="B744" s="43" t="s">
        <v>1785</v>
      </c>
      <c r="C744" s="43" t="s">
        <v>8338</v>
      </c>
      <c r="D744" s="43" t="s">
        <v>8361</v>
      </c>
      <c r="E744" s="43" t="s">
        <v>8340</v>
      </c>
      <c r="F744" s="44">
        <v>184000</v>
      </c>
      <c r="G744" s="43" t="s">
        <v>8341</v>
      </c>
      <c r="H744" s="45">
        <v>4</v>
      </c>
      <c r="I744" s="43" t="s">
        <v>8342</v>
      </c>
      <c r="J744" s="43" t="s">
        <v>8817</v>
      </c>
      <c r="K744" s="43" t="s">
        <v>10983</v>
      </c>
      <c r="L744" s="43" t="s">
        <v>10984</v>
      </c>
      <c r="M744" s="45">
        <v>46000</v>
      </c>
      <c r="N744" s="43" t="s">
        <v>1788</v>
      </c>
      <c r="O744" s="43" t="s">
        <v>11549</v>
      </c>
      <c r="P744" s="46" t="s">
        <v>13722</v>
      </c>
      <c r="Q744" s="47">
        <v>45811</v>
      </c>
      <c r="R744" s="48" t="str">
        <f t="shared" si="11"/>
        <v>6570 WM+ HNI Động Phí, Ứng Hòa</v>
      </c>
      <c r="S744" s="48" t="str">
        <f>VLOOKUP(U744,Sheet1!$A:$B,2,0)</f>
        <v>WIN-002</v>
      </c>
      <c r="T744" s="43" t="s">
        <v>1786</v>
      </c>
      <c r="U744" s="43" t="s">
        <v>11033</v>
      </c>
      <c r="V744" s="43" t="s">
        <v>1787</v>
      </c>
    </row>
    <row r="745" spans="1:22" x14ac:dyDescent="0.25">
      <c r="A745" s="43" t="s">
        <v>8</v>
      </c>
      <c r="B745" s="43" t="s">
        <v>1347</v>
      </c>
      <c r="C745" s="43" t="s">
        <v>8338</v>
      </c>
      <c r="D745" s="43" t="s">
        <v>8339</v>
      </c>
      <c r="E745" s="43" t="s">
        <v>8340</v>
      </c>
      <c r="F745" s="44">
        <v>113520</v>
      </c>
      <c r="G745" s="43" t="s">
        <v>8341</v>
      </c>
      <c r="H745" s="45">
        <v>2</v>
      </c>
      <c r="I745" s="43" t="s">
        <v>8342</v>
      </c>
      <c r="J745" s="43" t="s">
        <v>8818</v>
      </c>
      <c r="K745" s="43" t="s">
        <v>10897</v>
      </c>
      <c r="L745" s="43" t="s">
        <v>10898</v>
      </c>
      <c r="M745" s="45">
        <v>56760</v>
      </c>
      <c r="N745" s="43" t="s">
        <v>1348</v>
      </c>
      <c r="O745" s="43" t="s">
        <v>11549</v>
      </c>
      <c r="P745" s="46" t="s">
        <v>13723</v>
      </c>
      <c r="Q745" s="47">
        <v>45811</v>
      </c>
      <c r="R745" s="48" t="str">
        <f t="shared" si="11"/>
        <v>3197 WM+ HNI 2 ngách 8/11 Lê Quang</v>
      </c>
      <c r="S745" s="48" t="str">
        <f>VLOOKUP(U745,Sheet1!$A:$B,2,0)</f>
        <v>WIN-002</v>
      </c>
      <c r="T745" s="43" t="s">
        <v>1344</v>
      </c>
      <c r="U745" s="43" t="s">
        <v>11033</v>
      </c>
      <c r="V745" s="43" t="s">
        <v>1345</v>
      </c>
    </row>
    <row r="746" spans="1:22" x14ac:dyDescent="0.25">
      <c r="A746" s="43" t="s">
        <v>8</v>
      </c>
      <c r="B746" s="43" t="s">
        <v>1655</v>
      </c>
      <c r="C746" s="43" t="s">
        <v>8338</v>
      </c>
      <c r="D746" s="43" t="s">
        <v>8352</v>
      </c>
      <c r="E746" s="43" t="s">
        <v>8340</v>
      </c>
      <c r="F746" s="44">
        <v>222750</v>
      </c>
      <c r="G746" s="43" t="s">
        <v>8341</v>
      </c>
      <c r="H746" s="45">
        <v>3</v>
      </c>
      <c r="I746" s="43" t="s">
        <v>8342</v>
      </c>
      <c r="J746" s="43" t="s">
        <v>8819</v>
      </c>
      <c r="K746" s="43" t="s">
        <v>10881</v>
      </c>
      <c r="L746" s="43" t="s">
        <v>10882</v>
      </c>
      <c r="M746" s="45">
        <v>74250</v>
      </c>
      <c r="N746" s="43" t="s">
        <v>1656</v>
      </c>
      <c r="O746" s="43" t="s">
        <v>11549</v>
      </c>
      <c r="P746" s="46" t="s">
        <v>11369</v>
      </c>
      <c r="Q746" s="47">
        <v>45811</v>
      </c>
      <c r="R746" s="48" t="str">
        <f t="shared" si="11"/>
        <v>5867 WM+ HDG 206 Vũ Mạnh Hùng</v>
      </c>
      <c r="S746" s="48" t="str">
        <f>VLOOKUP(U746,Sheet1!$A:$B,2,0)</f>
        <v>WIN-006</v>
      </c>
      <c r="T746" s="43" t="s">
        <v>259</v>
      </c>
      <c r="U746" s="43" t="s">
        <v>11048</v>
      </c>
      <c r="V746" s="43" t="s">
        <v>260</v>
      </c>
    </row>
    <row r="747" spans="1:22" x14ac:dyDescent="0.25">
      <c r="A747" s="43" t="s">
        <v>8</v>
      </c>
      <c r="B747" s="43" t="s">
        <v>1331</v>
      </c>
      <c r="C747" s="43" t="s">
        <v>8338</v>
      </c>
      <c r="D747" s="43" t="s">
        <v>8355</v>
      </c>
      <c r="E747" s="43" t="s">
        <v>8340</v>
      </c>
      <c r="F747" s="44">
        <v>222116</v>
      </c>
      <c r="G747" s="43" t="s">
        <v>8341</v>
      </c>
      <c r="H747" s="45">
        <v>2</v>
      </c>
      <c r="I747" s="43" t="s">
        <v>8342</v>
      </c>
      <c r="J747" s="43" t="s">
        <v>8820</v>
      </c>
      <c r="K747" s="43" t="s">
        <v>10934</v>
      </c>
      <c r="L747" s="43" t="s">
        <v>10935</v>
      </c>
      <c r="M747" s="45">
        <v>111058</v>
      </c>
      <c r="N747" s="43" t="s">
        <v>1334</v>
      </c>
      <c r="O747" s="43" t="s">
        <v>11549</v>
      </c>
      <c r="P747" s="46" t="s">
        <v>13724</v>
      </c>
      <c r="Q747" s="47">
        <v>45811</v>
      </c>
      <c r="R747" s="48" t="str">
        <f t="shared" si="11"/>
        <v>3160 WM+ HYN WB-B02 Westbay</v>
      </c>
      <c r="S747" s="48" t="str">
        <f>VLOOKUP(U747,Sheet1!$A:$B,2,0)</f>
        <v>WIN-056</v>
      </c>
      <c r="T747" s="43" t="s">
        <v>1332</v>
      </c>
      <c r="U747" s="43" t="s">
        <v>11232</v>
      </c>
      <c r="V747" s="43" t="s">
        <v>1333</v>
      </c>
    </row>
    <row r="748" spans="1:22" x14ac:dyDescent="0.25">
      <c r="A748" s="43" t="s">
        <v>8</v>
      </c>
      <c r="B748" s="43" t="s">
        <v>1273</v>
      </c>
      <c r="C748" s="43" t="s">
        <v>8338</v>
      </c>
      <c r="D748" s="43" t="s">
        <v>8346</v>
      </c>
      <c r="E748" s="43" t="s">
        <v>8340</v>
      </c>
      <c r="F748" s="44">
        <v>49500</v>
      </c>
      <c r="G748" s="43" t="s">
        <v>8341</v>
      </c>
      <c r="H748" s="45">
        <v>1</v>
      </c>
      <c r="I748" s="43" t="s">
        <v>8342</v>
      </c>
      <c r="J748" s="43" t="s">
        <v>8821</v>
      </c>
      <c r="K748" s="43" t="s">
        <v>10927</v>
      </c>
      <c r="L748" s="43" t="s">
        <v>10928</v>
      </c>
      <c r="M748" s="45">
        <v>49500</v>
      </c>
      <c r="N748" s="43" t="s">
        <v>1274</v>
      </c>
      <c r="O748" s="43" t="s">
        <v>11549</v>
      </c>
      <c r="P748" s="46" t="s">
        <v>11361</v>
      </c>
      <c r="Q748" s="47">
        <v>45811</v>
      </c>
      <c r="R748" s="48" t="str">
        <f t="shared" si="11"/>
        <v>2AOT WM+ THA Trịnh Lộc, Yên Phú</v>
      </c>
      <c r="S748" s="48" t="str">
        <f>VLOOKUP(U748,Sheet1!$A:$B,2,0)</f>
        <v>WIN-020</v>
      </c>
      <c r="T748" s="43" t="s">
        <v>89</v>
      </c>
      <c r="U748" s="43" t="s">
        <v>11103</v>
      </c>
      <c r="V748" s="43" t="s">
        <v>90</v>
      </c>
    </row>
    <row r="749" spans="1:22" x14ac:dyDescent="0.25">
      <c r="A749" s="43" t="s">
        <v>8</v>
      </c>
      <c r="B749" s="43" t="s">
        <v>1337</v>
      </c>
      <c r="C749" s="43" t="s">
        <v>8338</v>
      </c>
      <c r="D749" s="43" t="s">
        <v>8339</v>
      </c>
      <c r="E749" s="43" t="s">
        <v>8340</v>
      </c>
      <c r="F749" s="44">
        <v>56760</v>
      </c>
      <c r="G749" s="43" t="s">
        <v>8341</v>
      </c>
      <c r="H749" s="45">
        <v>1</v>
      </c>
      <c r="I749" s="43" t="s">
        <v>8342</v>
      </c>
      <c r="J749" s="43" t="s">
        <v>8822</v>
      </c>
      <c r="K749" s="43" t="s">
        <v>10897</v>
      </c>
      <c r="L749" s="43" t="s">
        <v>10898</v>
      </c>
      <c r="M749" s="45">
        <v>56760</v>
      </c>
      <c r="N749" s="43" t="s">
        <v>1338</v>
      </c>
      <c r="O749" s="43" t="s">
        <v>11549</v>
      </c>
      <c r="P749" s="46" t="s">
        <v>13725</v>
      </c>
      <c r="Q749" s="47">
        <v>45811</v>
      </c>
      <c r="R749" s="48" t="str">
        <f t="shared" si="11"/>
        <v>3182 WM+ HNI A21-BT7 Việt Hưng</v>
      </c>
      <c r="S749" s="48" t="str">
        <f>VLOOKUP(U749,Sheet1!$A:$B,2,0)</f>
        <v>WIN-002</v>
      </c>
      <c r="T749" s="43" t="s">
        <v>635</v>
      </c>
      <c r="U749" s="43" t="s">
        <v>11033</v>
      </c>
      <c r="V749" s="43" t="s">
        <v>636</v>
      </c>
    </row>
    <row r="750" spans="1:22" x14ac:dyDescent="0.25">
      <c r="A750" s="43" t="s">
        <v>8</v>
      </c>
      <c r="B750" s="43" t="s">
        <v>1337</v>
      </c>
      <c r="C750" s="43" t="s">
        <v>8351</v>
      </c>
      <c r="D750" s="43" t="s">
        <v>8352</v>
      </c>
      <c r="E750" s="43" t="s">
        <v>8340</v>
      </c>
      <c r="F750" s="44">
        <v>121770</v>
      </c>
      <c r="G750" s="43" t="s">
        <v>8341</v>
      </c>
      <c r="H750" s="45">
        <v>2</v>
      </c>
      <c r="I750" s="43" t="s">
        <v>8342</v>
      </c>
      <c r="J750" s="43" t="s">
        <v>8822</v>
      </c>
      <c r="K750" s="43" t="s">
        <v>10881</v>
      </c>
      <c r="L750" s="43" t="s">
        <v>10882</v>
      </c>
      <c r="M750" s="45">
        <v>60885</v>
      </c>
      <c r="N750" s="43" t="s">
        <v>1338</v>
      </c>
      <c r="O750" s="43" t="s">
        <v>11549</v>
      </c>
      <c r="P750" s="46" t="s">
        <v>13725</v>
      </c>
      <c r="Q750" s="47">
        <v>45811</v>
      </c>
      <c r="R750" s="48" t="str">
        <f t="shared" si="11"/>
        <v>3182 WM+ HNI A21-BT7 Việt Hưng</v>
      </c>
      <c r="S750" s="48" t="str">
        <f>VLOOKUP(U750,Sheet1!$A:$B,2,0)</f>
        <v>WIN-002</v>
      </c>
      <c r="T750" s="43" t="s">
        <v>635</v>
      </c>
      <c r="U750" s="43" t="s">
        <v>11033</v>
      </c>
      <c r="V750" s="43" t="s">
        <v>636</v>
      </c>
    </row>
    <row r="751" spans="1:22" x14ac:dyDescent="0.25">
      <c r="A751" s="43" t="s">
        <v>8</v>
      </c>
      <c r="B751" s="43" t="s">
        <v>1337</v>
      </c>
      <c r="C751" s="43" t="s">
        <v>8364</v>
      </c>
      <c r="D751" s="43" t="s">
        <v>8355</v>
      </c>
      <c r="E751" s="43" t="s">
        <v>8340</v>
      </c>
      <c r="F751" s="44">
        <v>444232</v>
      </c>
      <c r="G751" s="43" t="s">
        <v>8341</v>
      </c>
      <c r="H751" s="45">
        <v>4</v>
      </c>
      <c r="I751" s="43" t="s">
        <v>8342</v>
      </c>
      <c r="J751" s="43" t="s">
        <v>8822</v>
      </c>
      <c r="K751" s="43" t="s">
        <v>10934</v>
      </c>
      <c r="L751" s="43" t="s">
        <v>10935</v>
      </c>
      <c r="M751" s="45">
        <v>111058</v>
      </c>
      <c r="N751" s="43" t="s">
        <v>1338</v>
      </c>
      <c r="O751" s="43" t="s">
        <v>11549</v>
      </c>
      <c r="P751" s="46" t="s">
        <v>13725</v>
      </c>
      <c r="Q751" s="47">
        <v>45811</v>
      </c>
      <c r="R751" s="48" t="str">
        <f t="shared" si="11"/>
        <v>3182 WM+ HNI A21-BT7 Việt Hưng</v>
      </c>
      <c r="S751" s="48" t="str">
        <f>VLOOKUP(U751,Sheet1!$A:$B,2,0)</f>
        <v>WIN-002</v>
      </c>
      <c r="T751" s="43" t="s">
        <v>635</v>
      </c>
      <c r="U751" s="43" t="s">
        <v>11033</v>
      </c>
      <c r="V751" s="43" t="s">
        <v>636</v>
      </c>
    </row>
    <row r="752" spans="1:22" x14ac:dyDescent="0.25">
      <c r="A752" s="43" t="s">
        <v>8</v>
      </c>
      <c r="B752" s="43" t="s">
        <v>1337</v>
      </c>
      <c r="C752" s="43" t="s">
        <v>8367</v>
      </c>
      <c r="D752" s="43" t="s">
        <v>8361</v>
      </c>
      <c r="E752" s="43" t="s">
        <v>8340</v>
      </c>
      <c r="F752" s="44">
        <v>92000</v>
      </c>
      <c r="G752" s="43" t="s">
        <v>8341</v>
      </c>
      <c r="H752" s="45">
        <v>2</v>
      </c>
      <c r="I752" s="43" t="s">
        <v>8342</v>
      </c>
      <c r="J752" s="43" t="s">
        <v>8822</v>
      </c>
      <c r="K752" s="43" t="s">
        <v>10983</v>
      </c>
      <c r="L752" s="43" t="s">
        <v>10984</v>
      </c>
      <c r="M752" s="45">
        <v>46000</v>
      </c>
      <c r="N752" s="43" t="s">
        <v>1338</v>
      </c>
      <c r="O752" s="43" t="s">
        <v>11549</v>
      </c>
      <c r="P752" s="46" t="s">
        <v>13725</v>
      </c>
      <c r="Q752" s="47">
        <v>45811</v>
      </c>
      <c r="R752" s="48" t="str">
        <f t="shared" si="11"/>
        <v>3182 WM+ HNI A21-BT7 Việt Hưng</v>
      </c>
      <c r="S752" s="48" t="str">
        <f>VLOOKUP(U752,Sheet1!$A:$B,2,0)</f>
        <v>WIN-002</v>
      </c>
      <c r="T752" s="43" t="s">
        <v>635</v>
      </c>
      <c r="U752" s="43" t="s">
        <v>11033</v>
      </c>
      <c r="V752" s="43" t="s">
        <v>636</v>
      </c>
    </row>
    <row r="753" spans="1:22" x14ac:dyDescent="0.25">
      <c r="A753" s="43" t="s">
        <v>8</v>
      </c>
      <c r="B753" s="43" t="s">
        <v>1733</v>
      </c>
      <c r="C753" s="43" t="s">
        <v>8338</v>
      </c>
      <c r="D753" s="43" t="s">
        <v>8365</v>
      </c>
      <c r="E753" s="43" t="s">
        <v>8340</v>
      </c>
      <c r="F753" s="44">
        <v>250910</v>
      </c>
      <c r="G753" s="43" t="s">
        <v>8341</v>
      </c>
      <c r="H753" s="45">
        <v>5</v>
      </c>
      <c r="I753" s="43" t="s">
        <v>8342</v>
      </c>
      <c r="J753" s="43" t="s">
        <v>8823</v>
      </c>
      <c r="K753" s="43" t="s">
        <v>10938</v>
      </c>
      <c r="L753" s="43" t="s">
        <v>10939</v>
      </c>
      <c r="M753" s="45">
        <v>50182</v>
      </c>
      <c r="N753" s="43" t="s">
        <v>1736</v>
      </c>
      <c r="O753" s="43" t="s">
        <v>11549</v>
      </c>
      <c r="P753" s="46" t="s">
        <v>13726</v>
      </c>
      <c r="Q753" s="47">
        <v>45811</v>
      </c>
      <c r="R753" s="48" t="str">
        <f t="shared" si="11"/>
        <v>6325 WM+ QNH Số 7 Hùng Vương</v>
      </c>
      <c r="S753" s="48" t="str">
        <f>VLOOKUP(U753,Sheet1!$A:$B,2,0)</f>
        <v>WIN-007</v>
      </c>
      <c r="T753" s="43" t="s">
        <v>1734</v>
      </c>
      <c r="U753" s="43" t="s">
        <v>11053</v>
      </c>
      <c r="V753" s="43" t="s">
        <v>1735</v>
      </c>
    </row>
    <row r="754" spans="1:22" x14ac:dyDescent="0.25">
      <c r="A754" s="43" t="s">
        <v>8</v>
      </c>
      <c r="B754" s="43" t="s">
        <v>1575</v>
      </c>
      <c r="C754" s="43" t="s">
        <v>8338</v>
      </c>
      <c r="D754" s="43" t="s">
        <v>8361</v>
      </c>
      <c r="E754" s="43" t="s">
        <v>8340</v>
      </c>
      <c r="F754" s="44">
        <v>92000</v>
      </c>
      <c r="G754" s="43" t="s">
        <v>8341</v>
      </c>
      <c r="H754" s="45">
        <v>2</v>
      </c>
      <c r="I754" s="43" t="s">
        <v>8342</v>
      </c>
      <c r="J754" s="43" t="s">
        <v>8824</v>
      </c>
      <c r="K754" s="43" t="s">
        <v>10983</v>
      </c>
      <c r="L754" s="43" t="s">
        <v>10984</v>
      </c>
      <c r="M754" s="45">
        <v>46000</v>
      </c>
      <c r="N754" s="43" t="s">
        <v>1578</v>
      </c>
      <c r="O754" s="43" t="s">
        <v>11549</v>
      </c>
      <c r="P754" s="46" t="s">
        <v>13727</v>
      </c>
      <c r="Q754" s="47">
        <v>45811</v>
      </c>
      <c r="R754" s="48" t="str">
        <f t="shared" si="11"/>
        <v>5368 WM+ HNI Chợ Cầu Xây, Sóc Sơn</v>
      </c>
      <c r="S754" s="48" t="str">
        <f>VLOOKUP(U754,Sheet1!$A:$B,2,0)</f>
        <v>WIN-002</v>
      </c>
      <c r="T754" s="43" t="s">
        <v>1576</v>
      </c>
      <c r="U754" s="43" t="s">
        <v>11033</v>
      </c>
      <c r="V754" s="43" t="s">
        <v>1577</v>
      </c>
    </row>
    <row r="755" spans="1:22" x14ac:dyDescent="0.25">
      <c r="A755" s="43" t="s">
        <v>8</v>
      </c>
      <c r="B755" s="43" t="s">
        <v>1745</v>
      </c>
      <c r="C755" s="43" t="s">
        <v>8338</v>
      </c>
      <c r="D755" s="43" t="s">
        <v>8361</v>
      </c>
      <c r="E755" s="43" t="s">
        <v>8340</v>
      </c>
      <c r="F755" s="44">
        <v>46000</v>
      </c>
      <c r="G755" s="43" t="s">
        <v>8341</v>
      </c>
      <c r="H755" s="45">
        <v>1</v>
      </c>
      <c r="I755" s="43" t="s">
        <v>8342</v>
      </c>
      <c r="J755" s="43" t="s">
        <v>8825</v>
      </c>
      <c r="K755" s="43" t="s">
        <v>10983</v>
      </c>
      <c r="L755" s="43" t="s">
        <v>10984</v>
      </c>
      <c r="M755" s="45">
        <v>46000</v>
      </c>
      <c r="N755" s="43" t="s">
        <v>1748</v>
      </c>
      <c r="O755" s="43" t="s">
        <v>11549</v>
      </c>
      <c r="P755" s="46" t="s">
        <v>13728</v>
      </c>
      <c r="Q755" s="47">
        <v>45811</v>
      </c>
      <c r="R755" s="48" t="str">
        <f t="shared" si="11"/>
        <v>6378 WM+ THA 53 Trần Phú</v>
      </c>
      <c r="S755" s="48" t="str">
        <f>VLOOKUP(U755,Sheet1!$A:$B,2,0)</f>
        <v>WIN-020</v>
      </c>
      <c r="T755" s="43" t="s">
        <v>1746</v>
      </c>
      <c r="U755" s="43" t="s">
        <v>11103</v>
      </c>
      <c r="V755" s="43" t="s">
        <v>1747</v>
      </c>
    </row>
    <row r="756" spans="1:22" x14ac:dyDescent="0.25">
      <c r="A756" s="43" t="s">
        <v>8</v>
      </c>
      <c r="B756" s="43" t="s">
        <v>1137</v>
      </c>
      <c r="C756" s="43" t="s">
        <v>8338</v>
      </c>
      <c r="D756" s="43" t="s">
        <v>8365</v>
      </c>
      <c r="E756" s="43" t="s">
        <v>8340</v>
      </c>
      <c r="F756" s="44">
        <v>100364</v>
      </c>
      <c r="G756" s="43" t="s">
        <v>8341</v>
      </c>
      <c r="H756" s="45">
        <v>2</v>
      </c>
      <c r="I756" s="43" t="s">
        <v>8342</v>
      </c>
      <c r="J756" s="43" t="s">
        <v>8826</v>
      </c>
      <c r="K756" s="43" t="s">
        <v>10938</v>
      </c>
      <c r="L756" s="43" t="s">
        <v>10939</v>
      </c>
      <c r="M756" s="45">
        <v>50182</v>
      </c>
      <c r="N756" s="43" t="s">
        <v>1140</v>
      </c>
      <c r="O756" s="43" t="s">
        <v>11549</v>
      </c>
      <c r="P756" s="46" t="s">
        <v>13729</v>
      </c>
      <c r="Q756" s="47">
        <v>45811</v>
      </c>
      <c r="R756" s="48" t="str">
        <f t="shared" si="11"/>
        <v>2563 WM+ HNI C15 NƠ 19 Định Công</v>
      </c>
      <c r="S756" s="48" t="str">
        <f>VLOOKUP(U756,Sheet1!$A:$B,2,0)</f>
        <v>WIN-002</v>
      </c>
      <c r="T756" s="43" t="s">
        <v>1138</v>
      </c>
      <c r="U756" s="43" t="s">
        <v>11033</v>
      </c>
      <c r="V756" s="43" t="s">
        <v>1139</v>
      </c>
    </row>
    <row r="757" spans="1:22" x14ac:dyDescent="0.25">
      <c r="A757" s="43" t="s">
        <v>8</v>
      </c>
      <c r="B757" s="43" t="s">
        <v>1137</v>
      </c>
      <c r="C757" s="43" t="s">
        <v>8351</v>
      </c>
      <c r="D757" s="43" t="s">
        <v>8355</v>
      </c>
      <c r="E757" s="43" t="s">
        <v>8340</v>
      </c>
      <c r="F757" s="44">
        <v>333174</v>
      </c>
      <c r="G757" s="43" t="s">
        <v>8341</v>
      </c>
      <c r="H757" s="45">
        <v>3</v>
      </c>
      <c r="I757" s="43" t="s">
        <v>8342</v>
      </c>
      <c r="J757" s="43" t="s">
        <v>8826</v>
      </c>
      <c r="K757" s="43" t="s">
        <v>10934</v>
      </c>
      <c r="L757" s="43" t="s">
        <v>10935</v>
      </c>
      <c r="M757" s="45">
        <v>111058</v>
      </c>
      <c r="N757" s="43" t="s">
        <v>1140</v>
      </c>
      <c r="O757" s="43" t="s">
        <v>11549</v>
      </c>
      <c r="P757" s="46" t="s">
        <v>13729</v>
      </c>
      <c r="Q757" s="47">
        <v>45811</v>
      </c>
      <c r="R757" s="48" t="str">
        <f t="shared" si="11"/>
        <v>2563 WM+ HNI C15 NƠ 19 Định Công</v>
      </c>
      <c r="S757" s="48" t="str">
        <f>VLOOKUP(U757,Sheet1!$A:$B,2,0)</f>
        <v>WIN-002</v>
      </c>
      <c r="T757" s="43" t="s">
        <v>1138</v>
      </c>
      <c r="U757" s="43" t="s">
        <v>11033</v>
      </c>
      <c r="V757" s="43" t="s">
        <v>1139</v>
      </c>
    </row>
    <row r="758" spans="1:22" x14ac:dyDescent="0.25">
      <c r="A758" s="43" t="s">
        <v>8</v>
      </c>
      <c r="B758" s="43" t="s">
        <v>1137</v>
      </c>
      <c r="C758" s="43" t="s">
        <v>8364</v>
      </c>
      <c r="D758" s="43" t="s">
        <v>8352</v>
      </c>
      <c r="E758" s="43" t="s">
        <v>8340</v>
      </c>
      <c r="F758" s="44">
        <v>182655</v>
      </c>
      <c r="G758" s="43" t="s">
        <v>8341</v>
      </c>
      <c r="H758" s="45">
        <v>3</v>
      </c>
      <c r="I758" s="43" t="s">
        <v>8342</v>
      </c>
      <c r="J758" s="43" t="s">
        <v>8826</v>
      </c>
      <c r="K758" s="43" t="s">
        <v>10881</v>
      </c>
      <c r="L758" s="43" t="s">
        <v>10882</v>
      </c>
      <c r="M758" s="45">
        <v>60885</v>
      </c>
      <c r="N758" s="43" t="s">
        <v>1140</v>
      </c>
      <c r="O758" s="43" t="s">
        <v>11549</v>
      </c>
      <c r="P758" s="46" t="s">
        <v>13729</v>
      </c>
      <c r="Q758" s="47">
        <v>45811</v>
      </c>
      <c r="R758" s="48" t="str">
        <f t="shared" si="11"/>
        <v>2563 WM+ HNI C15 NƠ 19 Định Công</v>
      </c>
      <c r="S758" s="48" t="str">
        <f>VLOOKUP(U758,Sheet1!$A:$B,2,0)</f>
        <v>WIN-002</v>
      </c>
      <c r="T758" s="43" t="s">
        <v>1138</v>
      </c>
      <c r="U758" s="43" t="s">
        <v>11033</v>
      </c>
      <c r="V758" s="43" t="s">
        <v>1139</v>
      </c>
    </row>
    <row r="759" spans="1:22" x14ac:dyDescent="0.25">
      <c r="A759" s="43" t="s">
        <v>8</v>
      </c>
      <c r="B759" s="43" t="s">
        <v>1737</v>
      </c>
      <c r="C759" s="43" t="s">
        <v>8338</v>
      </c>
      <c r="D759" s="43" t="s">
        <v>8346</v>
      </c>
      <c r="E759" s="43" t="s">
        <v>8340</v>
      </c>
      <c r="F759" s="44">
        <v>99000</v>
      </c>
      <c r="G759" s="43" t="s">
        <v>8341</v>
      </c>
      <c r="H759" s="45">
        <v>2</v>
      </c>
      <c r="I759" s="43" t="s">
        <v>8342</v>
      </c>
      <c r="J759" s="43" t="s">
        <v>8827</v>
      </c>
      <c r="K759" s="43" t="s">
        <v>10927</v>
      </c>
      <c r="L759" s="43" t="s">
        <v>10928</v>
      </c>
      <c r="M759" s="45">
        <v>49500</v>
      </c>
      <c r="N759" s="43" t="s">
        <v>1738</v>
      </c>
      <c r="O759" s="43" t="s">
        <v>11549</v>
      </c>
      <c r="P759" s="46" t="s">
        <v>13730</v>
      </c>
      <c r="Q759" s="47">
        <v>45811</v>
      </c>
      <c r="R759" s="48" t="str">
        <f t="shared" si="11"/>
        <v>6325 WM+ QNH Số 7 Hùng Vương</v>
      </c>
      <c r="S759" s="48" t="str">
        <f>VLOOKUP(U759,Sheet1!$A:$B,2,0)</f>
        <v>WIN-007</v>
      </c>
      <c r="T759" s="43" t="s">
        <v>1734</v>
      </c>
      <c r="U759" s="43" t="s">
        <v>11053</v>
      </c>
      <c r="V759" s="43" t="s">
        <v>1735</v>
      </c>
    </row>
    <row r="760" spans="1:22" x14ac:dyDescent="0.25">
      <c r="A760" s="43" t="s">
        <v>8</v>
      </c>
      <c r="B760" s="43" t="s">
        <v>1803</v>
      </c>
      <c r="C760" s="43" t="s">
        <v>8338</v>
      </c>
      <c r="D760" s="43" t="s">
        <v>8355</v>
      </c>
      <c r="E760" s="43" t="s">
        <v>8340</v>
      </c>
      <c r="F760" s="44">
        <v>111058</v>
      </c>
      <c r="G760" s="43" t="s">
        <v>8341</v>
      </c>
      <c r="H760" s="45">
        <v>1</v>
      </c>
      <c r="I760" s="43" t="s">
        <v>8342</v>
      </c>
      <c r="J760" s="43" t="s">
        <v>8828</v>
      </c>
      <c r="K760" s="43" t="s">
        <v>10934</v>
      </c>
      <c r="L760" s="43" t="s">
        <v>10935</v>
      </c>
      <c r="M760" s="45">
        <v>111058</v>
      </c>
      <c r="N760" s="43" t="s">
        <v>1806</v>
      </c>
      <c r="O760" s="43" t="s">
        <v>11549</v>
      </c>
      <c r="P760" s="46" t="s">
        <v>13731</v>
      </c>
      <c r="Q760" s="47">
        <v>45811</v>
      </c>
      <c r="R760" s="48" t="str">
        <f t="shared" si="11"/>
        <v>6847 WM+ HNI 158 Nguyễn Thái Học</v>
      </c>
      <c r="S760" s="48" t="str">
        <f>VLOOKUP(U760,Sheet1!$A:$B,2,0)</f>
        <v>WIN-002</v>
      </c>
      <c r="T760" s="43" t="s">
        <v>1804</v>
      </c>
      <c r="U760" s="43" t="s">
        <v>11033</v>
      </c>
      <c r="V760" s="43" t="s">
        <v>1805</v>
      </c>
    </row>
    <row r="761" spans="1:22" x14ac:dyDescent="0.25">
      <c r="A761" s="43" t="s">
        <v>8</v>
      </c>
      <c r="B761" s="43" t="s">
        <v>1141</v>
      </c>
      <c r="C761" s="43" t="s">
        <v>8338</v>
      </c>
      <c r="D761" s="43" t="s">
        <v>8339</v>
      </c>
      <c r="E761" s="43" t="s">
        <v>8340</v>
      </c>
      <c r="F761" s="44">
        <v>283800</v>
      </c>
      <c r="G761" s="43" t="s">
        <v>8341</v>
      </c>
      <c r="H761" s="45">
        <v>5</v>
      </c>
      <c r="I761" s="43" t="s">
        <v>8342</v>
      </c>
      <c r="J761" s="43" t="s">
        <v>8829</v>
      </c>
      <c r="K761" s="43" t="s">
        <v>10897</v>
      </c>
      <c r="L761" s="43" t="s">
        <v>10898</v>
      </c>
      <c r="M761" s="45">
        <v>56760</v>
      </c>
      <c r="N761" s="43" t="s">
        <v>1142</v>
      </c>
      <c r="O761" s="43" t="s">
        <v>11549</v>
      </c>
      <c r="P761" s="46" t="s">
        <v>13732</v>
      </c>
      <c r="Q761" s="47">
        <v>45811</v>
      </c>
      <c r="R761" s="48" t="str">
        <f t="shared" si="11"/>
        <v>2563 WM+ HNI C15 NƠ 19 Định Công</v>
      </c>
      <c r="S761" s="48" t="str">
        <f>VLOOKUP(U761,Sheet1!$A:$B,2,0)</f>
        <v>WIN-002</v>
      </c>
      <c r="T761" s="43" t="s">
        <v>1138</v>
      </c>
      <c r="U761" s="43" t="s">
        <v>11033</v>
      </c>
      <c r="V761" s="43" t="s">
        <v>1139</v>
      </c>
    </row>
    <row r="762" spans="1:22" x14ac:dyDescent="0.25">
      <c r="A762" s="43" t="s">
        <v>8</v>
      </c>
      <c r="B762" s="43" t="s">
        <v>1141</v>
      </c>
      <c r="C762" s="43" t="s">
        <v>8351</v>
      </c>
      <c r="D762" s="43" t="s">
        <v>8410</v>
      </c>
      <c r="E762" s="43" t="s">
        <v>8340</v>
      </c>
      <c r="F762" s="44">
        <v>120426</v>
      </c>
      <c r="G762" s="43" t="s">
        <v>8341</v>
      </c>
      <c r="H762" s="45">
        <v>2</v>
      </c>
      <c r="I762" s="43" t="s">
        <v>8342</v>
      </c>
      <c r="J762" s="43" t="s">
        <v>8829</v>
      </c>
      <c r="K762" s="43" t="s">
        <v>10883</v>
      </c>
      <c r="L762" s="43" t="s">
        <v>10884</v>
      </c>
      <c r="M762" s="45">
        <v>60213</v>
      </c>
      <c r="N762" s="43" t="s">
        <v>1142</v>
      </c>
      <c r="O762" s="43" t="s">
        <v>11549</v>
      </c>
      <c r="P762" s="46" t="s">
        <v>13732</v>
      </c>
      <c r="Q762" s="47">
        <v>45811</v>
      </c>
      <c r="R762" s="48" t="str">
        <f t="shared" si="11"/>
        <v>2563 WM+ HNI C15 NƠ 19 Định Công</v>
      </c>
      <c r="S762" s="48" t="str">
        <f>VLOOKUP(U762,Sheet1!$A:$B,2,0)</f>
        <v>WIN-002</v>
      </c>
      <c r="T762" s="43" t="s">
        <v>1138</v>
      </c>
      <c r="U762" s="43" t="s">
        <v>11033</v>
      </c>
      <c r="V762" s="43" t="s">
        <v>1139</v>
      </c>
    </row>
    <row r="763" spans="1:22" x14ac:dyDescent="0.25">
      <c r="A763" s="43" t="s">
        <v>8</v>
      </c>
      <c r="B763" s="43" t="s">
        <v>1141</v>
      </c>
      <c r="C763" s="43" t="s">
        <v>8364</v>
      </c>
      <c r="D763" s="43" t="s">
        <v>8368</v>
      </c>
      <c r="E763" s="43" t="s">
        <v>8340</v>
      </c>
      <c r="F763" s="44">
        <v>166785</v>
      </c>
      <c r="G763" s="43" t="s">
        <v>8341</v>
      </c>
      <c r="H763" s="45">
        <v>3</v>
      </c>
      <c r="I763" s="43" t="s">
        <v>8342</v>
      </c>
      <c r="J763" s="43" t="s">
        <v>8829</v>
      </c>
      <c r="K763" s="43" t="s">
        <v>11010</v>
      </c>
      <c r="L763" s="43" t="s">
        <v>11011</v>
      </c>
      <c r="M763" s="45">
        <v>55595</v>
      </c>
      <c r="N763" s="43" t="s">
        <v>1142</v>
      </c>
      <c r="O763" s="43" t="s">
        <v>11549</v>
      </c>
      <c r="P763" s="46" t="s">
        <v>13732</v>
      </c>
      <c r="Q763" s="47">
        <v>45811</v>
      </c>
      <c r="R763" s="48" t="str">
        <f t="shared" si="11"/>
        <v>2563 WM+ HNI C15 NƠ 19 Định Công</v>
      </c>
      <c r="S763" s="48" t="str">
        <f>VLOOKUP(U763,Sheet1!$A:$B,2,0)</f>
        <v>WIN-002</v>
      </c>
      <c r="T763" s="43" t="s">
        <v>1138</v>
      </c>
      <c r="U763" s="43" t="s">
        <v>11033</v>
      </c>
      <c r="V763" s="43" t="s">
        <v>1139</v>
      </c>
    </row>
    <row r="764" spans="1:22" x14ac:dyDescent="0.25">
      <c r="A764" s="43" t="s">
        <v>8</v>
      </c>
      <c r="B764" s="43" t="s">
        <v>1533</v>
      </c>
      <c r="C764" s="43" t="s">
        <v>8338</v>
      </c>
      <c r="D764" s="43" t="s">
        <v>8361</v>
      </c>
      <c r="E764" s="43" t="s">
        <v>8340</v>
      </c>
      <c r="F764" s="44">
        <v>46000</v>
      </c>
      <c r="G764" s="43" t="s">
        <v>8341</v>
      </c>
      <c r="H764" s="45">
        <v>1</v>
      </c>
      <c r="I764" s="43" t="s">
        <v>8342</v>
      </c>
      <c r="J764" s="43" t="s">
        <v>8830</v>
      </c>
      <c r="K764" s="43" t="s">
        <v>10983</v>
      </c>
      <c r="L764" s="43" t="s">
        <v>10984</v>
      </c>
      <c r="M764" s="45">
        <v>46000</v>
      </c>
      <c r="N764" s="43" t="s">
        <v>1536</v>
      </c>
      <c r="O764" s="43" t="s">
        <v>11549</v>
      </c>
      <c r="P764" s="46" t="s">
        <v>13733</v>
      </c>
      <c r="Q764" s="47">
        <v>45811</v>
      </c>
      <c r="R764" s="48" t="str">
        <f t="shared" si="11"/>
        <v>4831 WM+ HNI B12 Chợ Phú Cường</v>
      </c>
      <c r="S764" s="48" t="str">
        <f>VLOOKUP(U764,Sheet1!$A:$B,2,0)</f>
        <v>WIN-002</v>
      </c>
      <c r="T764" s="43" t="s">
        <v>1534</v>
      </c>
      <c r="U764" s="43" t="s">
        <v>11033</v>
      </c>
      <c r="V764" s="43" t="s">
        <v>1535</v>
      </c>
    </row>
    <row r="765" spans="1:22" x14ac:dyDescent="0.25">
      <c r="A765" s="43" t="s">
        <v>8</v>
      </c>
      <c r="B765" s="43" t="s">
        <v>1665</v>
      </c>
      <c r="C765" s="43" t="s">
        <v>8338</v>
      </c>
      <c r="D765" s="43" t="s">
        <v>8368</v>
      </c>
      <c r="E765" s="43" t="s">
        <v>8340</v>
      </c>
      <c r="F765" s="44">
        <v>166785</v>
      </c>
      <c r="G765" s="43" t="s">
        <v>8341</v>
      </c>
      <c r="H765" s="45">
        <v>3</v>
      </c>
      <c r="I765" s="43" t="s">
        <v>8342</v>
      </c>
      <c r="J765" s="43" t="s">
        <v>8831</v>
      </c>
      <c r="K765" s="43" t="s">
        <v>11010</v>
      </c>
      <c r="L765" s="43" t="s">
        <v>11011</v>
      </c>
      <c r="M765" s="45">
        <v>55595</v>
      </c>
      <c r="N765" s="43" t="s">
        <v>1668</v>
      </c>
      <c r="O765" s="43" t="s">
        <v>11549</v>
      </c>
      <c r="P765" s="46" t="s">
        <v>11370</v>
      </c>
      <c r="Q765" s="47">
        <v>45811</v>
      </c>
      <c r="R765" s="48" t="str">
        <f t="shared" si="11"/>
        <v>5924 WM+ VPC TDP Đội Cấn, Vĩnh Tườn</v>
      </c>
      <c r="S765" s="48" t="str">
        <f>VLOOKUP(U765,Sheet1!$A:$B,2,0)</f>
        <v>WIN-029</v>
      </c>
      <c r="T765" s="43" t="s">
        <v>1666</v>
      </c>
      <c r="U765" s="43" t="s">
        <v>11143</v>
      </c>
      <c r="V765" s="43" t="s">
        <v>1667</v>
      </c>
    </row>
    <row r="766" spans="1:22" x14ac:dyDescent="0.25">
      <c r="A766" s="43" t="s">
        <v>8</v>
      </c>
      <c r="B766" s="43" t="s">
        <v>1383</v>
      </c>
      <c r="C766" s="43" t="s">
        <v>8338</v>
      </c>
      <c r="D766" s="43" t="s">
        <v>8346</v>
      </c>
      <c r="E766" s="43" t="s">
        <v>8340</v>
      </c>
      <c r="F766" s="44">
        <v>49500</v>
      </c>
      <c r="G766" s="43" t="s">
        <v>8341</v>
      </c>
      <c r="H766" s="45">
        <v>1</v>
      </c>
      <c r="I766" s="43" t="s">
        <v>8342</v>
      </c>
      <c r="J766" s="43" t="s">
        <v>8832</v>
      </c>
      <c r="K766" s="43" t="s">
        <v>10927</v>
      </c>
      <c r="L766" s="43" t="s">
        <v>10928</v>
      </c>
      <c r="M766" s="45">
        <v>49500</v>
      </c>
      <c r="N766" s="43" t="s">
        <v>1386</v>
      </c>
      <c r="O766" s="43" t="s">
        <v>11549</v>
      </c>
      <c r="P766" s="46" t="s">
        <v>13734</v>
      </c>
      <c r="Q766" s="47">
        <v>45811</v>
      </c>
      <c r="R766" s="48" t="str">
        <f t="shared" si="11"/>
        <v>3670 WIN HCM 85A Quốc Lộ 13</v>
      </c>
      <c r="S766" s="48" t="str">
        <f>VLOOKUP(U766,Sheet1!$A:$B,2,0)</f>
        <v>WIN</v>
      </c>
      <c r="T766" s="43" t="s">
        <v>1384</v>
      </c>
      <c r="U766" s="43" t="s">
        <v>11213</v>
      </c>
      <c r="V766" s="43" t="s">
        <v>1385</v>
      </c>
    </row>
    <row r="767" spans="1:22" x14ac:dyDescent="0.25">
      <c r="A767" s="43" t="s">
        <v>8</v>
      </c>
      <c r="B767" s="43" t="s">
        <v>1383</v>
      </c>
      <c r="C767" s="43" t="s">
        <v>8351</v>
      </c>
      <c r="D767" s="43" t="s">
        <v>8358</v>
      </c>
      <c r="E767" s="43" t="s">
        <v>8340</v>
      </c>
      <c r="F767" s="44">
        <v>111606</v>
      </c>
      <c r="G767" s="43" t="s">
        <v>8341</v>
      </c>
      <c r="H767" s="45">
        <v>1</v>
      </c>
      <c r="I767" s="43" t="s">
        <v>8342</v>
      </c>
      <c r="J767" s="43" t="s">
        <v>8832</v>
      </c>
      <c r="K767" s="43" t="s">
        <v>10922</v>
      </c>
      <c r="L767" s="43" t="s">
        <v>10923</v>
      </c>
      <c r="M767" s="45">
        <v>111606</v>
      </c>
      <c r="N767" s="43" t="s">
        <v>1386</v>
      </c>
      <c r="O767" s="43" t="s">
        <v>11549</v>
      </c>
      <c r="P767" s="46" t="s">
        <v>13734</v>
      </c>
      <c r="Q767" s="47">
        <v>45811</v>
      </c>
      <c r="R767" s="48" t="str">
        <f t="shared" si="11"/>
        <v>3670 WIN HCM 85A Quốc Lộ 13</v>
      </c>
      <c r="S767" s="48" t="str">
        <f>VLOOKUP(U767,Sheet1!$A:$B,2,0)</f>
        <v>WIN</v>
      </c>
      <c r="T767" s="43" t="s">
        <v>1384</v>
      </c>
      <c r="U767" s="43" t="s">
        <v>11213</v>
      </c>
      <c r="V767" s="43" t="s">
        <v>1385</v>
      </c>
    </row>
    <row r="768" spans="1:22" x14ac:dyDescent="0.25">
      <c r="A768" s="43" t="s">
        <v>8</v>
      </c>
      <c r="B768" s="43" t="s">
        <v>1383</v>
      </c>
      <c r="C768" s="43" t="s">
        <v>8364</v>
      </c>
      <c r="D768" s="43" t="s">
        <v>8339</v>
      </c>
      <c r="E768" s="43" t="s">
        <v>8340</v>
      </c>
      <c r="F768" s="44">
        <v>56760</v>
      </c>
      <c r="G768" s="43" t="s">
        <v>8341</v>
      </c>
      <c r="H768" s="45">
        <v>1</v>
      </c>
      <c r="I768" s="43" t="s">
        <v>8342</v>
      </c>
      <c r="J768" s="43" t="s">
        <v>8832</v>
      </c>
      <c r="K768" s="43" t="s">
        <v>10897</v>
      </c>
      <c r="L768" s="43" t="s">
        <v>10898</v>
      </c>
      <c r="M768" s="45">
        <v>56760</v>
      </c>
      <c r="N768" s="43" t="s">
        <v>1386</v>
      </c>
      <c r="O768" s="43" t="s">
        <v>11549</v>
      </c>
      <c r="P768" s="46" t="s">
        <v>13734</v>
      </c>
      <c r="Q768" s="47">
        <v>45811</v>
      </c>
      <c r="R768" s="48" t="str">
        <f t="shared" si="11"/>
        <v>3670 WIN HCM 85A Quốc Lộ 13</v>
      </c>
      <c r="S768" s="48" t="str">
        <f>VLOOKUP(U768,Sheet1!$A:$B,2,0)</f>
        <v>WIN</v>
      </c>
      <c r="T768" s="43" t="s">
        <v>1384</v>
      </c>
      <c r="U768" s="43" t="s">
        <v>11213</v>
      </c>
      <c r="V768" s="43" t="s">
        <v>1385</v>
      </c>
    </row>
    <row r="769" spans="1:22" x14ac:dyDescent="0.25">
      <c r="A769" s="43" t="s">
        <v>8</v>
      </c>
      <c r="B769" s="43" t="s">
        <v>1307</v>
      </c>
      <c r="C769" s="43" t="s">
        <v>8338</v>
      </c>
      <c r="D769" s="43" t="s">
        <v>8361</v>
      </c>
      <c r="E769" s="43" t="s">
        <v>8340</v>
      </c>
      <c r="F769" s="44">
        <v>138000</v>
      </c>
      <c r="G769" s="43" t="s">
        <v>8341</v>
      </c>
      <c r="H769" s="45">
        <v>3</v>
      </c>
      <c r="I769" s="43" t="s">
        <v>8342</v>
      </c>
      <c r="J769" s="43" t="s">
        <v>8833</v>
      </c>
      <c r="K769" s="43" t="s">
        <v>10983</v>
      </c>
      <c r="L769" s="43" t="s">
        <v>10984</v>
      </c>
      <c r="M769" s="45">
        <v>46000</v>
      </c>
      <c r="N769" s="43" t="s">
        <v>1310</v>
      </c>
      <c r="O769" s="43" t="s">
        <v>11549</v>
      </c>
      <c r="P769" s="46" t="s">
        <v>13735</v>
      </c>
      <c r="Q769" s="47">
        <v>45811</v>
      </c>
      <c r="R769" s="48" t="str">
        <f t="shared" si="11"/>
        <v>2AVG WM+ THA 623 Triệu Quốc Đạt</v>
      </c>
      <c r="S769" s="48" t="str">
        <f>VLOOKUP(U769,Sheet1!$A:$B,2,0)</f>
        <v>WIN-020</v>
      </c>
      <c r="T769" s="43" t="s">
        <v>1308</v>
      </c>
      <c r="U769" s="43" t="s">
        <v>11103</v>
      </c>
      <c r="V769" s="43" t="s">
        <v>1309</v>
      </c>
    </row>
    <row r="770" spans="1:22" x14ac:dyDescent="0.25">
      <c r="A770" s="43" t="s">
        <v>8</v>
      </c>
      <c r="B770" s="43" t="s">
        <v>1707</v>
      </c>
      <c r="C770" s="43" t="s">
        <v>8338</v>
      </c>
      <c r="D770" s="43" t="s">
        <v>8410</v>
      </c>
      <c r="E770" s="43" t="s">
        <v>8340</v>
      </c>
      <c r="F770" s="44">
        <v>180639</v>
      </c>
      <c r="G770" s="43" t="s">
        <v>8341</v>
      </c>
      <c r="H770" s="45">
        <v>3</v>
      </c>
      <c r="I770" s="43" t="s">
        <v>8342</v>
      </c>
      <c r="J770" s="43" t="s">
        <v>8834</v>
      </c>
      <c r="K770" s="43" t="s">
        <v>10883</v>
      </c>
      <c r="L770" s="43" t="s">
        <v>10884</v>
      </c>
      <c r="M770" s="45">
        <v>60213</v>
      </c>
      <c r="N770" s="43" t="s">
        <v>1710</v>
      </c>
      <c r="O770" s="43" t="s">
        <v>11549</v>
      </c>
      <c r="P770" s="46" t="s">
        <v>11371</v>
      </c>
      <c r="Q770" s="47">
        <v>45811</v>
      </c>
      <c r="R770" s="48" t="str">
        <f t="shared" si="11"/>
        <v>6111 WM+ CBG 85 Tổ 7 Tân Giang</v>
      </c>
      <c r="S770" s="48" t="str">
        <f>VLOOKUP(U770,Sheet1!$A:$B,2,0)</f>
        <v>WIN-095</v>
      </c>
      <c r="T770" s="43" t="s">
        <v>1708</v>
      </c>
      <c r="U770" s="43" t="s">
        <v>11327</v>
      </c>
      <c r="V770" s="43" t="s">
        <v>1709</v>
      </c>
    </row>
    <row r="771" spans="1:22" x14ac:dyDescent="0.25">
      <c r="A771" s="43" t="s">
        <v>8</v>
      </c>
      <c r="B771" s="43" t="s">
        <v>1327</v>
      </c>
      <c r="C771" s="43" t="s">
        <v>8338</v>
      </c>
      <c r="D771" s="43" t="s">
        <v>8346</v>
      </c>
      <c r="E771" s="43" t="s">
        <v>8340</v>
      </c>
      <c r="F771" s="44">
        <v>198000</v>
      </c>
      <c r="G771" s="43" t="s">
        <v>8341</v>
      </c>
      <c r="H771" s="45">
        <v>4</v>
      </c>
      <c r="I771" s="43" t="s">
        <v>8342</v>
      </c>
      <c r="J771" s="43" t="s">
        <v>8835</v>
      </c>
      <c r="K771" s="43" t="s">
        <v>10927</v>
      </c>
      <c r="L771" s="43" t="s">
        <v>10928</v>
      </c>
      <c r="M771" s="45">
        <v>49500</v>
      </c>
      <c r="N771" s="43" t="s">
        <v>1330</v>
      </c>
      <c r="O771" s="43" t="s">
        <v>11549</v>
      </c>
      <c r="P771" s="46" t="s">
        <v>11364</v>
      </c>
      <c r="Q771" s="47">
        <v>45811</v>
      </c>
      <c r="R771" s="48" t="str">
        <f t="shared" si="11"/>
        <v>3058 WM+ DNI 266/5 Phan Trung</v>
      </c>
      <c r="S771" s="48" t="str">
        <f>VLOOKUP(U771,Sheet1!$A:$B,2,0)</f>
        <v>WIN-023</v>
      </c>
      <c r="T771" s="43" t="s">
        <v>1328</v>
      </c>
      <c r="U771" s="43" t="s">
        <v>11118</v>
      </c>
      <c r="V771" s="43" t="s">
        <v>1329</v>
      </c>
    </row>
    <row r="772" spans="1:22" x14ac:dyDescent="0.25">
      <c r="A772" s="43" t="s">
        <v>8</v>
      </c>
      <c r="B772" s="43" t="s">
        <v>1327</v>
      </c>
      <c r="C772" s="43" t="s">
        <v>8351</v>
      </c>
      <c r="D772" s="43" t="s">
        <v>8368</v>
      </c>
      <c r="E772" s="43" t="s">
        <v>8340</v>
      </c>
      <c r="F772" s="44">
        <v>166785</v>
      </c>
      <c r="G772" s="43" t="s">
        <v>8341</v>
      </c>
      <c r="H772" s="45">
        <v>3</v>
      </c>
      <c r="I772" s="43" t="s">
        <v>8342</v>
      </c>
      <c r="J772" s="43" t="s">
        <v>8835</v>
      </c>
      <c r="K772" s="43" t="s">
        <v>11010</v>
      </c>
      <c r="L772" s="43" t="s">
        <v>11011</v>
      </c>
      <c r="M772" s="45">
        <v>55595</v>
      </c>
      <c r="N772" s="43" t="s">
        <v>1330</v>
      </c>
      <c r="O772" s="43" t="s">
        <v>11549</v>
      </c>
      <c r="P772" s="46" t="s">
        <v>11364</v>
      </c>
      <c r="Q772" s="47">
        <v>45811</v>
      </c>
      <c r="R772" s="48" t="str">
        <f t="shared" ref="R772:R835" si="12">T772&amp;" "&amp;V772</f>
        <v>3058 WM+ DNI 266/5 Phan Trung</v>
      </c>
      <c r="S772" s="48" t="str">
        <f>VLOOKUP(U772,Sheet1!$A:$B,2,0)</f>
        <v>WIN-023</v>
      </c>
      <c r="T772" s="43" t="s">
        <v>1328</v>
      </c>
      <c r="U772" s="43" t="s">
        <v>11118</v>
      </c>
      <c r="V772" s="43" t="s">
        <v>1329</v>
      </c>
    </row>
    <row r="773" spans="1:22" x14ac:dyDescent="0.25">
      <c r="A773" s="43" t="s">
        <v>8</v>
      </c>
      <c r="B773" s="43" t="s">
        <v>1327</v>
      </c>
      <c r="C773" s="43" t="s">
        <v>8364</v>
      </c>
      <c r="D773" s="43" t="s">
        <v>8365</v>
      </c>
      <c r="E773" s="43" t="s">
        <v>8340</v>
      </c>
      <c r="F773" s="44">
        <v>50182</v>
      </c>
      <c r="G773" s="43" t="s">
        <v>8341</v>
      </c>
      <c r="H773" s="45">
        <v>1</v>
      </c>
      <c r="I773" s="43" t="s">
        <v>8342</v>
      </c>
      <c r="J773" s="43" t="s">
        <v>8835</v>
      </c>
      <c r="K773" s="43" t="s">
        <v>10938</v>
      </c>
      <c r="L773" s="43" t="s">
        <v>10939</v>
      </c>
      <c r="M773" s="45">
        <v>50182</v>
      </c>
      <c r="N773" s="43" t="s">
        <v>1330</v>
      </c>
      <c r="O773" s="43" t="s">
        <v>11549</v>
      </c>
      <c r="P773" s="46" t="s">
        <v>11364</v>
      </c>
      <c r="Q773" s="47">
        <v>45811</v>
      </c>
      <c r="R773" s="48" t="str">
        <f t="shared" si="12"/>
        <v>3058 WM+ DNI 266/5 Phan Trung</v>
      </c>
      <c r="S773" s="48" t="str">
        <f>VLOOKUP(U773,Sheet1!$A:$B,2,0)</f>
        <v>WIN-023</v>
      </c>
      <c r="T773" s="43" t="s">
        <v>1328</v>
      </c>
      <c r="U773" s="43" t="s">
        <v>11118</v>
      </c>
      <c r="V773" s="43" t="s">
        <v>1329</v>
      </c>
    </row>
    <row r="774" spans="1:22" x14ac:dyDescent="0.25">
      <c r="A774" s="43" t="s">
        <v>8</v>
      </c>
      <c r="B774" s="43" t="s">
        <v>1327</v>
      </c>
      <c r="C774" s="43" t="s">
        <v>8367</v>
      </c>
      <c r="D774" s="43" t="s">
        <v>8361</v>
      </c>
      <c r="E774" s="43" t="s">
        <v>8340</v>
      </c>
      <c r="F774" s="44">
        <v>92000</v>
      </c>
      <c r="G774" s="43" t="s">
        <v>8341</v>
      </c>
      <c r="H774" s="45">
        <v>2</v>
      </c>
      <c r="I774" s="43" t="s">
        <v>8342</v>
      </c>
      <c r="J774" s="43" t="s">
        <v>8835</v>
      </c>
      <c r="K774" s="43" t="s">
        <v>10983</v>
      </c>
      <c r="L774" s="43" t="s">
        <v>10984</v>
      </c>
      <c r="M774" s="45">
        <v>46000</v>
      </c>
      <c r="N774" s="43" t="s">
        <v>1330</v>
      </c>
      <c r="O774" s="43" t="s">
        <v>11549</v>
      </c>
      <c r="P774" s="46" t="s">
        <v>11364</v>
      </c>
      <c r="Q774" s="47">
        <v>45811</v>
      </c>
      <c r="R774" s="48" t="str">
        <f t="shared" si="12"/>
        <v>3058 WM+ DNI 266/5 Phan Trung</v>
      </c>
      <c r="S774" s="48" t="str">
        <f>VLOOKUP(U774,Sheet1!$A:$B,2,0)</f>
        <v>WIN-023</v>
      </c>
      <c r="T774" s="43" t="s">
        <v>1328</v>
      </c>
      <c r="U774" s="43" t="s">
        <v>11118</v>
      </c>
      <c r="V774" s="43" t="s">
        <v>1329</v>
      </c>
    </row>
    <row r="775" spans="1:22" x14ac:dyDescent="0.25">
      <c r="A775" s="43" t="s">
        <v>8</v>
      </c>
      <c r="B775" s="43" t="s">
        <v>1327</v>
      </c>
      <c r="C775" s="43" t="s">
        <v>8451</v>
      </c>
      <c r="D775" s="43" t="s">
        <v>8352</v>
      </c>
      <c r="E775" s="43" t="s">
        <v>8340</v>
      </c>
      <c r="F775" s="44">
        <v>304425</v>
      </c>
      <c r="G775" s="43" t="s">
        <v>8341</v>
      </c>
      <c r="H775" s="45">
        <v>5</v>
      </c>
      <c r="I775" s="43" t="s">
        <v>8342</v>
      </c>
      <c r="J775" s="43" t="s">
        <v>8835</v>
      </c>
      <c r="K775" s="43" t="s">
        <v>10881</v>
      </c>
      <c r="L775" s="43" t="s">
        <v>10882</v>
      </c>
      <c r="M775" s="45">
        <v>60885</v>
      </c>
      <c r="N775" s="43" t="s">
        <v>1330</v>
      </c>
      <c r="O775" s="43" t="s">
        <v>11549</v>
      </c>
      <c r="P775" s="46" t="s">
        <v>11364</v>
      </c>
      <c r="Q775" s="47">
        <v>45811</v>
      </c>
      <c r="R775" s="48" t="str">
        <f t="shared" si="12"/>
        <v>3058 WM+ DNI 266/5 Phan Trung</v>
      </c>
      <c r="S775" s="48" t="str">
        <f>VLOOKUP(U775,Sheet1!$A:$B,2,0)</f>
        <v>WIN-023</v>
      </c>
      <c r="T775" s="43" t="s">
        <v>1328</v>
      </c>
      <c r="U775" s="43" t="s">
        <v>11118</v>
      </c>
      <c r="V775" s="43" t="s">
        <v>1329</v>
      </c>
    </row>
    <row r="776" spans="1:22" x14ac:dyDescent="0.25">
      <c r="A776" s="43" t="s">
        <v>8</v>
      </c>
      <c r="B776" s="43" t="s">
        <v>1327</v>
      </c>
      <c r="C776" s="43" t="s">
        <v>8517</v>
      </c>
      <c r="D776" s="43" t="s">
        <v>8358</v>
      </c>
      <c r="E776" s="43" t="s">
        <v>8340</v>
      </c>
      <c r="F776" s="44">
        <v>446424</v>
      </c>
      <c r="G776" s="43" t="s">
        <v>8341</v>
      </c>
      <c r="H776" s="45">
        <v>4</v>
      </c>
      <c r="I776" s="43" t="s">
        <v>8342</v>
      </c>
      <c r="J776" s="43" t="s">
        <v>8835</v>
      </c>
      <c r="K776" s="43" t="s">
        <v>10922</v>
      </c>
      <c r="L776" s="43" t="s">
        <v>10923</v>
      </c>
      <c r="M776" s="45">
        <v>111606</v>
      </c>
      <c r="N776" s="43" t="s">
        <v>1330</v>
      </c>
      <c r="O776" s="43" t="s">
        <v>11549</v>
      </c>
      <c r="P776" s="46" t="s">
        <v>11364</v>
      </c>
      <c r="Q776" s="47">
        <v>45811</v>
      </c>
      <c r="R776" s="48" t="str">
        <f t="shared" si="12"/>
        <v>3058 WM+ DNI 266/5 Phan Trung</v>
      </c>
      <c r="S776" s="48" t="str">
        <f>VLOOKUP(U776,Sheet1!$A:$B,2,0)</f>
        <v>WIN-023</v>
      </c>
      <c r="T776" s="43" t="s">
        <v>1328</v>
      </c>
      <c r="U776" s="43" t="s">
        <v>11118</v>
      </c>
      <c r="V776" s="43" t="s">
        <v>1329</v>
      </c>
    </row>
    <row r="777" spans="1:22" x14ac:dyDescent="0.25">
      <c r="A777" s="43" t="s">
        <v>8</v>
      </c>
      <c r="B777" s="43" t="s">
        <v>1327</v>
      </c>
      <c r="C777" s="43" t="s">
        <v>8836</v>
      </c>
      <c r="D777" s="43" t="s">
        <v>8355</v>
      </c>
      <c r="E777" s="43" t="s">
        <v>8340</v>
      </c>
      <c r="F777" s="44">
        <v>111058</v>
      </c>
      <c r="G777" s="43" t="s">
        <v>8341</v>
      </c>
      <c r="H777" s="45">
        <v>1</v>
      </c>
      <c r="I777" s="43" t="s">
        <v>8342</v>
      </c>
      <c r="J777" s="43" t="s">
        <v>8835</v>
      </c>
      <c r="K777" s="43" t="s">
        <v>10934</v>
      </c>
      <c r="L777" s="43" t="s">
        <v>10935</v>
      </c>
      <c r="M777" s="45">
        <v>111058</v>
      </c>
      <c r="N777" s="43" t="s">
        <v>1330</v>
      </c>
      <c r="O777" s="43" t="s">
        <v>11549</v>
      </c>
      <c r="P777" s="46" t="s">
        <v>11364</v>
      </c>
      <c r="Q777" s="47">
        <v>45811</v>
      </c>
      <c r="R777" s="48" t="str">
        <f t="shared" si="12"/>
        <v>3058 WM+ DNI 266/5 Phan Trung</v>
      </c>
      <c r="S777" s="48" t="str">
        <f>VLOOKUP(U777,Sheet1!$A:$B,2,0)</f>
        <v>WIN-023</v>
      </c>
      <c r="T777" s="43" t="s">
        <v>1328</v>
      </c>
      <c r="U777" s="43" t="s">
        <v>11118</v>
      </c>
      <c r="V777" s="43" t="s">
        <v>1329</v>
      </c>
    </row>
    <row r="778" spans="1:22" x14ac:dyDescent="0.25">
      <c r="A778" s="43" t="s">
        <v>8</v>
      </c>
      <c r="B778" s="43" t="s">
        <v>1327</v>
      </c>
      <c r="C778" s="43" t="s">
        <v>8837</v>
      </c>
      <c r="D778" s="43" t="s">
        <v>8339</v>
      </c>
      <c r="E778" s="43" t="s">
        <v>8340</v>
      </c>
      <c r="F778" s="44">
        <v>56760</v>
      </c>
      <c r="G778" s="43" t="s">
        <v>8341</v>
      </c>
      <c r="H778" s="45">
        <v>1</v>
      </c>
      <c r="I778" s="43" t="s">
        <v>8342</v>
      </c>
      <c r="J778" s="43" t="s">
        <v>8835</v>
      </c>
      <c r="K778" s="43" t="s">
        <v>10897</v>
      </c>
      <c r="L778" s="43" t="s">
        <v>10898</v>
      </c>
      <c r="M778" s="45">
        <v>56760</v>
      </c>
      <c r="N778" s="43" t="s">
        <v>1330</v>
      </c>
      <c r="O778" s="43" t="s">
        <v>11549</v>
      </c>
      <c r="P778" s="46" t="s">
        <v>11364</v>
      </c>
      <c r="Q778" s="47">
        <v>45811</v>
      </c>
      <c r="R778" s="48" t="str">
        <f t="shared" si="12"/>
        <v>3058 WM+ DNI 266/5 Phan Trung</v>
      </c>
      <c r="S778" s="48" t="str">
        <f>VLOOKUP(U778,Sheet1!$A:$B,2,0)</f>
        <v>WIN-023</v>
      </c>
      <c r="T778" s="43" t="s">
        <v>1328</v>
      </c>
      <c r="U778" s="43" t="s">
        <v>11118</v>
      </c>
      <c r="V778" s="43" t="s">
        <v>1329</v>
      </c>
    </row>
    <row r="779" spans="1:22" x14ac:dyDescent="0.25">
      <c r="A779" s="43" t="s">
        <v>8</v>
      </c>
      <c r="B779" s="43" t="s">
        <v>1327</v>
      </c>
      <c r="C779" s="43" t="s">
        <v>8838</v>
      </c>
      <c r="D779" s="43" t="s">
        <v>8410</v>
      </c>
      <c r="E779" s="43" t="s">
        <v>8340</v>
      </c>
      <c r="F779" s="44">
        <v>180639</v>
      </c>
      <c r="G779" s="43" t="s">
        <v>8341</v>
      </c>
      <c r="H779" s="45">
        <v>3</v>
      </c>
      <c r="I779" s="43" t="s">
        <v>8342</v>
      </c>
      <c r="J779" s="43" t="s">
        <v>8835</v>
      </c>
      <c r="K779" s="43" t="s">
        <v>10883</v>
      </c>
      <c r="L779" s="43" t="s">
        <v>10884</v>
      </c>
      <c r="M779" s="45">
        <v>60213</v>
      </c>
      <c r="N779" s="43" t="s">
        <v>1330</v>
      </c>
      <c r="O779" s="43" t="s">
        <v>11549</v>
      </c>
      <c r="P779" s="46" t="s">
        <v>11364</v>
      </c>
      <c r="Q779" s="47">
        <v>45811</v>
      </c>
      <c r="R779" s="48" t="str">
        <f t="shared" si="12"/>
        <v>3058 WM+ DNI 266/5 Phan Trung</v>
      </c>
      <c r="S779" s="48" t="str">
        <f>VLOOKUP(U779,Sheet1!$A:$B,2,0)</f>
        <v>WIN-023</v>
      </c>
      <c r="T779" s="43" t="s">
        <v>1328</v>
      </c>
      <c r="U779" s="43" t="s">
        <v>11118</v>
      </c>
      <c r="V779" s="43" t="s">
        <v>1329</v>
      </c>
    </row>
    <row r="780" spans="1:22" x14ac:dyDescent="0.25">
      <c r="A780" s="43" t="s">
        <v>8</v>
      </c>
      <c r="B780" s="43" t="s">
        <v>1711</v>
      </c>
      <c r="C780" s="43" t="s">
        <v>8338</v>
      </c>
      <c r="D780" s="43" t="s">
        <v>8346</v>
      </c>
      <c r="E780" s="43" t="s">
        <v>8340</v>
      </c>
      <c r="F780" s="44">
        <v>99000</v>
      </c>
      <c r="G780" s="43" t="s">
        <v>8341</v>
      </c>
      <c r="H780" s="45">
        <v>2</v>
      </c>
      <c r="I780" s="43" t="s">
        <v>8342</v>
      </c>
      <c r="J780" s="43" t="s">
        <v>8839</v>
      </c>
      <c r="K780" s="43" t="s">
        <v>10927</v>
      </c>
      <c r="L780" s="43" t="s">
        <v>10928</v>
      </c>
      <c r="M780" s="45">
        <v>49500</v>
      </c>
      <c r="N780" s="43" t="s">
        <v>1712</v>
      </c>
      <c r="O780" s="43" t="s">
        <v>11549</v>
      </c>
      <c r="P780" s="46" t="s">
        <v>11372</v>
      </c>
      <c r="Q780" s="47">
        <v>45811</v>
      </c>
      <c r="R780" s="48" t="str">
        <f t="shared" si="12"/>
        <v>6111 WM+ CBG 85 Tổ 7 Tân Giang</v>
      </c>
      <c r="S780" s="48" t="str">
        <f>VLOOKUP(U780,Sheet1!$A:$B,2,0)</f>
        <v>WIN-095</v>
      </c>
      <c r="T780" s="43" t="s">
        <v>1708</v>
      </c>
      <c r="U780" s="43" t="s">
        <v>11327</v>
      </c>
      <c r="V780" s="43" t="s">
        <v>1709</v>
      </c>
    </row>
    <row r="781" spans="1:22" x14ac:dyDescent="0.25">
      <c r="A781" s="43" t="s">
        <v>8</v>
      </c>
      <c r="B781" s="43" t="s">
        <v>1711</v>
      </c>
      <c r="C781" s="43" t="s">
        <v>8351</v>
      </c>
      <c r="D781" s="43" t="s">
        <v>8371</v>
      </c>
      <c r="E781" s="43" t="s">
        <v>8340</v>
      </c>
      <c r="F781" s="44">
        <v>100800</v>
      </c>
      <c r="G781" s="43" t="s">
        <v>8341</v>
      </c>
      <c r="H781" s="45">
        <v>2</v>
      </c>
      <c r="I781" s="43" t="s">
        <v>8342</v>
      </c>
      <c r="J781" s="43" t="s">
        <v>8839</v>
      </c>
      <c r="K781" s="43" t="s">
        <v>10936</v>
      </c>
      <c r="L781" s="43" t="s">
        <v>10937</v>
      </c>
      <c r="M781" s="45">
        <v>50400</v>
      </c>
      <c r="N781" s="43" t="s">
        <v>1712</v>
      </c>
      <c r="O781" s="43" t="s">
        <v>11549</v>
      </c>
      <c r="P781" s="46" t="s">
        <v>11372</v>
      </c>
      <c r="Q781" s="47">
        <v>45811</v>
      </c>
      <c r="R781" s="48" t="str">
        <f t="shared" si="12"/>
        <v>6111 WM+ CBG 85 Tổ 7 Tân Giang</v>
      </c>
      <c r="S781" s="48" t="str">
        <f>VLOOKUP(U781,Sheet1!$A:$B,2,0)</f>
        <v>WIN-095</v>
      </c>
      <c r="T781" s="43" t="s">
        <v>1708</v>
      </c>
      <c r="U781" s="43" t="s">
        <v>11327</v>
      </c>
      <c r="V781" s="43" t="s">
        <v>1709</v>
      </c>
    </row>
    <row r="782" spans="1:22" x14ac:dyDescent="0.25">
      <c r="A782" s="43" t="s">
        <v>8</v>
      </c>
      <c r="B782" s="43" t="s">
        <v>1711</v>
      </c>
      <c r="C782" s="43" t="s">
        <v>8364</v>
      </c>
      <c r="D782" s="43" t="s">
        <v>8352</v>
      </c>
      <c r="E782" s="43" t="s">
        <v>8340</v>
      </c>
      <c r="F782" s="44">
        <v>74250</v>
      </c>
      <c r="G782" s="43" t="s">
        <v>8341</v>
      </c>
      <c r="H782" s="45">
        <v>1</v>
      </c>
      <c r="I782" s="43" t="s">
        <v>8342</v>
      </c>
      <c r="J782" s="43" t="s">
        <v>8839</v>
      </c>
      <c r="K782" s="43" t="s">
        <v>10881</v>
      </c>
      <c r="L782" s="43" t="s">
        <v>10882</v>
      </c>
      <c r="M782" s="45">
        <v>74250</v>
      </c>
      <c r="N782" s="43" t="s">
        <v>1712</v>
      </c>
      <c r="O782" s="43" t="s">
        <v>11549</v>
      </c>
      <c r="P782" s="46" t="s">
        <v>11372</v>
      </c>
      <c r="Q782" s="47">
        <v>45811</v>
      </c>
      <c r="R782" s="48" t="str">
        <f t="shared" si="12"/>
        <v>6111 WM+ CBG 85 Tổ 7 Tân Giang</v>
      </c>
      <c r="S782" s="48" t="str">
        <f>VLOOKUP(U782,Sheet1!$A:$B,2,0)</f>
        <v>WIN-095</v>
      </c>
      <c r="T782" s="43" t="s">
        <v>1708</v>
      </c>
      <c r="U782" s="43" t="s">
        <v>11327</v>
      </c>
      <c r="V782" s="43" t="s">
        <v>1709</v>
      </c>
    </row>
    <row r="783" spans="1:22" x14ac:dyDescent="0.25">
      <c r="A783" s="43" t="s">
        <v>8</v>
      </c>
      <c r="B783" s="43" t="s">
        <v>1711</v>
      </c>
      <c r="C783" s="43" t="s">
        <v>8367</v>
      </c>
      <c r="D783" s="43" t="s">
        <v>8361</v>
      </c>
      <c r="E783" s="43" t="s">
        <v>8340</v>
      </c>
      <c r="F783" s="44">
        <v>92000</v>
      </c>
      <c r="G783" s="43" t="s">
        <v>8341</v>
      </c>
      <c r="H783" s="45">
        <v>2</v>
      </c>
      <c r="I783" s="43" t="s">
        <v>8342</v>
      </c>
      <c r="J783" s="43" t="s">
        <v>8839</v>
      </c>
      <c r="K783" s="43" t="s">
        <v>10983</v>
      </c>
      <c r="L783" s="43" t="s">
        <v>10984</v>
      </c>
      <c r="M783" s="45">
        <v>46000</v>
      </c>
      <c r="N783" s="43" t="s">
        <v>1712</v>
      </c>
      <c r="O783" s="43" t="s">
        <v>11549</v>
      </c>
      <c r="P783" s="46" t="s">
        <v>11372</v>
      </c>
      <c r="Q783" s="47">
        <v>45811</v>
      </c>
      <c r="R783" s="48" t="str">
        <f t="shared" si="12"/>
        <v>6111 WM+ CBG 85 Tổ 7 Tân Giang</v>
      </c>
      <c r="S783" s="48" t="str">
        <f>VLOOKUP(U783,Sheet1!$A:$B,2,0)</f>
        <v>WIN-095</v>
      </c>
      <c r="T783" s="43" t="s">
        <v>1708</v>
      </c>
      <c r="U783" s="43" t="s">
        <v>11327</v>
      </c>
      <c r="V783" s="43" t="s">
        <v>1709</v>
      </c>
    </row>
    <row r="784" spans="1:22" x14ac:dyDescent="0.25">
      <c r="A784" s="43" t="s">
        <v>8</v>
      </c>
      <c r="B784" s="43" t="s">
        <v>1133</v>
      </c>
      <c r="C784" s="43" t="s">
        <v>8338</v>
      </c>
      <c r="D784" s="43" t="s">
        <v>8355</v>
      </c>
      <c r="E784" s="43" t="s">
        <v>8340</v>
      </c>
      <c r="F784" s="44">
        <v>111058</v>
      </c>
      <c r="G784" s="43" t="s">
        <v>8341</v>
      </c>
      <c r="H784" s="45">
        <v>1</v>
      </c>
      <c r="I784" s="43" t="s">
        <v>8342</v>
      </c>
      <c r="J784" s="43" t="s">
        <v>8840</v>
      </c>
      <c r="K784" s="43" t="s">
        <v>10934</v>
      </c>
      <c r="L784" s="43" t="s">
        <v>10935</v>
      </c>
      <c r="M784" s="45">
        <v>111058</v>
      </c>
      <c r="N784" s="43" t="s">
        <v>1136</v>
      </c>
      <c r="O784" s="43" t="s">
        <v>11549</v>
      </c>
      <c r="P784" s="46" t="s">
        <v>13736</v>
      </c>
      <c r="Q784" s="47">
        <v>45811</v>
      </c>
      <c r="R784" s="48" t="str">
        <f t="shared" si="12"/>
        <v>2308 WM+ HNI 345 Bùi Xương Trạch</v>
      </c>
      <c r="S784" s="48" t="str">
        <f>VLOOKUP(U784,Sheet1!$A:$B,2,0)</f>
        <v>WIN-002</v>
      </c>
      <c r="T784" s="43" t="s">
        <v>1134</v>
      </c>
      <c r="U784" s="43" t="s">
        <v>11033</v>
      </c>
      <c r="V784" s="43" t="s">
        <v>1135</v>
      </c>
    </row>
    <row r="785" spans="1:22" x14ac:dyDescent="0.25">
      <c r="A785" s="43" t="s">
        <v>8</v>
      </c>
      <c r="B785" s="43" t="s">
        <v>1703</v>
      </c>
      <c r="C785" s="43" t="s">
        <v>8338</v>
      </c>
      <c r="D785" s="43" t="s">
        <v>8355</v>
      </c>
      <c r="E785" s="43" t="s">
        <v>8340</v>
      </c>
      <c r="F785" s="44">
        <v>111058</v>
      </c>
      <c r="G785" s="43" t="s">
        <v>8341</v>
      </c>
      <c r="H785" s="45">
        <v>1</v>
      </c>
      <c r="I785" s="43" t="s">
        <v>8342</v>
      </c>
      <c r="J785" s="43" t="s">
        <v>8841</v>
      </c>
      <c r="K785" s="43" t="s">
        <v>10934</v>
      </c>
      <c r="L785" s="43" t="s">
        <v>10935</v>
      </c>
      <c r="M785" s="45">
        <v>111058</v>
      </c>
      <c r="N785" s="43" t="s">
        <v>1706</v>
      </c>
      <c r="O785" s="43" t="s">
        <v>11549</v>
      </c>
      <c r="P785" s="46" t="s">
        <v>13737</v>
      </c>
      <c r="Q785" s="47">
        <v>45811</v>
      </c>
      <c r="R785" s="48" t="str">
        <f t="shared" si="12"/>
        <v>6108 WM+ HNI Phú Mỹ, Quốc Oai</v>
      </c>
      <c r="S785" s="48" t="str">
        <f>VLOOKUP(U785,Sheet1!$A:$B,2,0)</f>
        <v>WIN-002</v>
      </c>
      <c r="T785" s="43" t="s">
        <v>1704</v>
      </c>
      <c r="U785" s="43" t="s">
        <v>11033</v>
      </c>
      <c r="V785" s="43" t="s">
        <v>1705</v>
      </c>
    </row>
    <row r="786" spans="1:22" x14ac:dyDescent="0.25">
      <c r="A786" s="43" t="s">
        <v>8</v>
      </c>
      <c r="B786" s="43" t="s">
        <v>1509</v>
      </c>
      <c r="C786" s="43" t="s">
        <v>8338</v>
      </c>
      <c r="D786" s="43" t="s">
        <v>8355</v>
      </c>
      <c r="E786" s="43" t="s">
        <v>8340</v>
      </c>
      <c r="F786" s="44">
        <v>111058</v>
      </c>
      <c r="G786" s="43" t="s">
        <v>8341</v>
      </c>
      <c r="H786" s="45">
        <v>1</v>
      </c>
      <c r="I786" s="43" t="s">
        <v>8342</v>
      </c>
      <c r="J786" s="43" t="s">
        <v>8842</v>
      </c>
      <c r="K786" s="43" t="s">
        <v>10934</v>
      </c>
      <c r="L786" s="43" t="s">
        <v>10935</v>
      </c>
      <c r="M786" s="45">
        <v>111058</v>
      </c>
      <c r="N786" s="43" t="s">
        <v>1512</v>
      </c>
      <c r="O786" s="43" t="s">
        <v>11549</v>
      </c>
      <c r="P786" s="46" t="s">
        <v>13738</v>
      </c>
      <c r="Q786" s="47">
        <v>45811</v>
      </c>
      <c r="R786" s="48" t="str">
        <f t="shared" si="12"/>
        <v>4603 WM+ HNI 31 Tùng Thiện</v>
      </c>
      <c r="S786" s="48" t="str">
        <f>VLOOKUP(U786,Sheet1!$A:$B,2,0)</f>
        <v>WIN-002</v>
      </c>
      <c r="T786" s="43" t="s">
        <v>1510</v>
      </c>
      <c r="U786" s="43" t="s">
        <v>11033</v>
      </c>
      <c r="V786" s="43" t="s">
        <v>1511</v>
      </c>
    </row>
    <row r="787" spans="1:22" x14ac:dyDescent="0.25">
      <c r="A787" s="43" t="s">
        <v>8</v>
      </c>
      <c r="B787" s="43" t="s">
        <v>1305</v>
      </c>
      <c r="C787" s="43" t="s">
        <v>8338</v>
      </c>
      <c r="D787" s="43" t="s">
        <v>8410</v>
      </c>
      <c r="E787" s="43" t="s">
        <v>8340</v>
      </c>
      <c r="F787" s="44">
        <v>60213</v>
      </c>
      <c r="G787" s="43" t="s">
        <v>8341</v>
      </c>
      <c r="H787" s="45">
        <v>1</v>
      </c>
      <c r="I787" s="43" t="s">
        <v>8342</v>
      </c>
      <c r="J787" s="43" t="s">
        <v>8843</v>
      </c>
      <c r="K787" s="43" t="s">
        <v>10883</v>
      </c>
      <c r="L787" s="43" t="s">
        <v>10884</v>
      </c>
      <c r="M787" s="45">
        <v>60213</v>
      </c>
      <c r="N787" s="43" t="s">
        <v>1306</v>
      </c>
      <c r="O787" s="43" t="s">
        <v>11549</v>
      </c>
      <c r="P787" s="46" t="s">
        <v>12348</v>
      </c>
      <c r="Q787" s="47">
        <v>45811</v>
      </c>
      <c r="R787" s="48" t="str">
        <f t="shared" si="12"/>
        <v>2AUP WM+ NBH 10 Núi Vàng</v>
      </c>
      <c r="S787" s="48" t="str">
        <f>VLOOKUP(U787,Sheet1!$A:$B,2,0)</f>
        <v>WIN-001</v>
      </c>
      <c r="T787" s="43" t="s">
        <v>605</v>
      </c>
      <c r="U787" s="43" t="s">
        <v>11027</v>
      </c>
      <c r="V787" s="43" t="s">
        <v>606</v>
      </c>
    </row>
    <row r="788" spans="1:22" x14ac:dyDescent="0.25">
      <c r="A788" s="43" t="s">
        <v>8</v>
      </c>
      <c r="B788" s="43" t="s">
        <v>1717</v>
      </c>
      <c r="C788" s="43" t="s">
        <v>8338</v>
      </c>
      <c r="D788" s="43" t="s">
        <v>8352</v>
      </c>
      <c r="E788" s="43" t="s">
        <v>8340</v>
      </c>
      <c r="F788" s="44">
        <v>74250</v>
      </c>
      <c r="G788" s="43" t="s">
        <v>8341</v>
      </c>
      <c r="H788" s="45">
        <v>1</v>
      </c>
      <c r="I788" s="43" t="s">
        <v>8342</v>
      </c>
      <c r="J788" s="43" t="s">
        <v>8844</v>
      </c>
      <c r="K788" s="43" t="s">
        <v>10881</v>
      </c>
      <c r="L788" s="43" t="s">
        <v>10882</v>
      </c>
      <c r="M788" s="45">
        <v>74250</v>
      </c>
      <c r="N788" s="43" t="s">
        <v>1720</v>
      </c>
      <c r="O788" s="43" t="s">
        <v>11549</v>
      </c>
      <c r="P788" s="46" t="s">
        <v>13739</v>
      </c>
      <c r="Q788" s="47">
        <v>45811</v>
      </c>
      <c r="R788" s="48" t="str">
        <f t="shared" si="12"/>
        <v>6198 WM+ DNG Túy Loan Đông 1, Hòa V</v>
      </c>
      <c r="S788" s="48" t="str">
        <f>VLOOKUP(U788,Sheet1!$A:$B,2,0)</f>
        <v>WIN-009</v>
      </c>
      <c r="T788" s="43" t="s">
        <v>1718</v>
      </c>
      <c r="U788" s="43" t="s">
        <v>11063</v>
      </c>
      <c r="V788" s="43" t="s">
        <v>1719</v>
      </c>
    </row>
    <row r="789" spans="1:22" x14ac:dyDescent="0.25">
      <c r="A789" s="43" t="s">
        <v>8</v>
      </c>
      <c r="B789" s="43" t="s">
        <v>1319</v>
      </c>
      <c r="C789" s="43" t="s">
        <v>8338</v>
      </c>
      <c r="D789" s="43" t="s">
        <v>8355</v>
      </c>
      <c r="E789" s="43" t="s">
        <v>8340</v>
      </c>
      <c r="F789" s="44">
        <v>111058</v>
      </c>
      <c r="G789" s="43" t="s">
        <v>8341</v>
      </c>
      <c r="H789" s="45">
        <v>1</v>
      </c>
      <c r="I789" s="43" t="s">
        <v>8342</v>
      </c>
      <c r="J789" s="43" t="s">
        <v>8846</v>
      </c>
      <c r="K789" s="43" t="s">
        <v>10934</v>
      </c>
      <c r="L789" s="43" t="s">
        <v>10935</v>
      </c>
      <c r="M789" s="45">
        <v>111058</v>
      </c>
      <c r="N789" s="43" t="s">
        <v>1322</v>
      </c>
      <c r="O789" s="43" t="s">
        <v>11549</v>
      </c>
      <c r="P789" s="46" t="s">
        <v>13740</v>
      </c>
      <c r="Q789" s="47">
        <v>45811</v>
      </c>
      <c r="R789" s="48" t="str">
        <f t="shared" si="12"/>
        <v>2AY2 WM+ HNI Khu 2 Văn Lôi, Mê Linh</v>
      </c>
      <c r="S789" s="48" t="str">
        <f>VLOOKUP(U789,Sheet1!$A:$B,2,0)</f>
        <v>WIN-002</v>
      </c>
      <c r="T789" s="43" t="s">
        <v>1320</v>
      </c>
      <c r="U789" s="43" t="s">
        <v>11033</v>
      </c>
      <c r="V789" s="43" t="s">
        <v>1321</v>
      </c>
    </row>
    <row r="790" spans="1:22" x14ac:dyDescent="0.25">
      <c r="A790" s="43" t="s">
        <v>8</v>
      </c>
      <c r="B790" s="43" t="s">
        <v>1775</v>
      </c>
      <c r="C790" s="43" t="s">
        <v>8338</v>
      </c>
      <c r="D790" s="43" t="s">
        <v>8361</v>
      </c>
      <c r="E790" s="43" t="s">
        <v>8340</v>
      </c>
      <c r="F790" s="44">
        <v>92000</v>
      </c>
      <c r="G790" s="43" t="s">
        <v>8341</v>
      </c>
      <c r="H790" s="45">
        <v>2</v>
      </c>
      <c r="I790" s="43" t="s">
        <v>8342</v>
      </c>
      <c r="J790" s="43" t="s">
        <v>8847</v>
      </c>
      <c r="K790" s="43" t="s">
        <v>10983</v>
      </c>
      <c r="L790" s="43" t="s">
        <v>10984</v>
      </c>
      <c r="M790" s="45">
        <v>46000</v>
      </c>
      <c r="N790" s="43" t="s">
        <v>1776</v>
      </c>
      <c r="O790" s="43" t="s">
        <v>11549</v>
      </c>
      <c r="P790" s="46" t="s">
        <v>13741</v>
      </c>
      <c r="Q790" s="47">
        <v>45811</v>
      </c>
      <c r="R790" s="48" t="str">
        <f t="shared" si="12"/>
        <v>6486 WM+ HNI 165 Hồng Hà, Đan Phượn</v>
      </c>
      <c r="S790" s="48" t="str">
        <f>VLOOKUP(U790,Sheet1!$A:$B,2,0)</f>
        <v>WIN-002</v>
      </c>
      <c r="T790" s="43" t="s">
        <v>1772</v>
      </c>
      <c r="U790" s="43" t="s">
        <v>11033</v>
      </c>
      <c r="V790" s="43" t="s">
        <v>1773</v>
      </c>
    </row>
    <row r="791" spans="1:22" x14ac:dyDescent="0.25">
      <c r="A791" s="43" t="s">
        <v>8</v>
      </c>
      <c r="B791" s="43" t="s">
        <v>1729</v>
      </c>
      <c r="C791" s="43" t="s">
        <v>8338</v>
      </c>
      <c r="D791" s="43" t="s">
        <v>8355</v>
      </c>
      <c r="E791" s="43" t="s">
        <v>8340</v>
      </c>
      <c r="F791" s="44">
        <v>222116</v>
      </c>
      <c r="G791" s="43" t="s">
        <v>8341</v>
      </c>
      <c r="H791" s="45">
        <v>2</v>
      </c>
      <c r="I791" s="43" t="s">
        <v>8342</v>
      </c>
      <c r="J791" s="43" t="s">
        <v>8848</v>
      </c>
      <c r="K791" s="43" t="s">
        <v>10934</v>
      </c>
      <c r="L791" s="43" t="s">
        <v>10935</v>
      </c>
      <c r="M791" s="45">
        <v>111058</v>
      </c>
      <c r="N791" s="43" t="s">
        <v>1732</v>
      </c>
      <c r="O791" s="43" t="s">
        <v>11549</v>
      </c>
      <c r="P791" s="46" t="s">
        <v>13742</v>
      </c>
      <c r="Q791" s="47">
        <v>45811</v>
      </c>
      <c r="R791" s="48" t="str">
        <f t="shared" si="12"/>
        <v>6311 WM+ HPG Kiều Đông, An Dương</v>
      </c>
      <c r="S791" s="48" t="str">
        <f>VLOOKUP(U791,Sheet1!$A:$B,2,0)</f>
        <v>WIN-025</v>
      </c>
      <c r="T791" s="43" t="s">
        <v>1730</v>
      </c>
      <c r="U791" s="43" t="s">
        <v>11128</v>
      </c>
      <c r="V791" s="43" t="s">
        <v>1731</v>
      </c>
    </row>
    <row r="792" spans="1:22" x14ac:dyDescent="0.25">
      <c r="A792" s="43" t="s">
        <v>8</v>
      </c>
      <c r="B792" s="43" t="s">
        <v>1579</v>
      </c>
      <c r="C792" s="43" t="s">
        <v>8338</v>
      </c>
      <c r="D792" s="43" t="s">
        <v>8361</v>
      </c>
      <c r="E792" s="43" t="s">
        <v>8340</v>
      </c>
      <c r="F792" s="44">
        <v>138000</v>
      </c>
      <c r="G792" s="43" t="s">
        <v>8341</v>
      </c>
      <c r="H792" s="45">
        <v>3</v>
      </c>
      <c r="I792" s="43" t="s">
        <v>8342</v>
      </c>
      <c r="J792" s="43" t="s">
        <v>8849</v>
      </c>
      <c r="K792" s="43" t="s">
        <v>10983</v>
      </c>
      <c r="L792" s="43" t="s">
        <v>10984</v>
      </c>
      <c r="M792" s="45">
        <v>46000</v>
      </c>
      <c r="N792" s="43" t="s">
        <v>1582</v>
      </c>
      <c r="O792" s="43" t="s">
        <v>11549</v>
      </c>
      <c r="P792" s="46" t="s">
        <v>13743</v>
      </c>
      <c r="Q792" s="47">
        <v>45811</v>
      </c>
      <c r="R792" s="48" t="str">
        <f t="shared" si="12"/>
        <v>5399 WM+ HPG 273 Tô Hiệu</v>
      </c>
      <c r="S792" s="48" t="str">
        <f>VLOOKUP(U792,Sheet1!$A:$B,2,0)</f>
        <v>WIN-025</v>
      </c>
      <c r="T792" s="43" t="s">
        <v>1580</v>
      </c>
      <c r="U792" s="43" t="s">
        <v>11128</v>
      </c>
      <c r="V792" s="43" t="s">
        <v>1581</v>
      </c>
    </row>
    <row r="793" spans="1:22" x14ac:dyDescent="0.25">
      <c r="A793" s="43" t="s">
        <v>8</v>
      </c>
      <c r="B793" s="43" t="s">
        <v>1265</v>
      </c>
      <c r="C793" s="43" t="s">
        <v>8338</v>
      </c>
      <c r="D793" s="43" t="s">
        <v>8368</v>
      </c>
      <c r="E793" s="43" t="s">
        <v>8340</v>
      </c>
      <c r="F793" s="44">
        <v>55595</v>
      </c>
      <c r="G793" s="43" t="s">
        <v>8341</v>
      </c>
      <c r="H793" s="45">
        <v>1</v>
      </c>
      <c r="I793" s="43" t="s">
        <v>8342</v>
      </c>
      <c r="J793" s="43" t="s">
        <v>8850</v>
      </c>
      <c r="K793" s="43" t="s">
        <v>11010</v>
      </c>
      <c r="L793" s="43" t="s">
        <v>11011</v>
      </c>
      <c r="M793" s="45">
        <v>55595</v>
      </c>
      <c r="N793" s="43" t="s">
        <v>1268</v>
      </c>
      <c r="O793" s="43" t="s">
        <v>11549</v>
      </c>
      <c r="P793" s="46" t="s">
        <v>11640</v>
      </c>
      <c r="Q793" s="47">
        <v>45811</v>
      </c>
      <c r="R793" s="48" t="str">
        <f t="shared" si="12"/>
        <v>2AOG WM+ QNM 162 Đường DH4, Thôn Ph</v>
      </c>
      <c r="S793" s="48" t="str">
        <f>VLOOKUP(U793,Sheet1!$A:$B,2,0)</f>
        <v>WIN-061</v>
      </c>
      <c r="T793" s="43" t="s">
        <v>1266</v>
      </c>
      <c r="U793" s="43" t="s">
        <v>11257</v>
      </c>
      <c r="V793" s="43" t="s">
        <v>1267</v>
      </c>
    </row>
    <row r="794" spans="1:22" x14ac:dyDescent="0.25">
      <c r="A794" s="43" t="s">
        <v>8</v>
      </c>
      <c r="B794" s="43" t="s">
        <v>1573</v>
      </c>
      <c r="C794" s="43" t="s">
        <v>8338</v>
      </c>
      <c r="D794" s="43" t="s">
        <v>8346</v>
      </c>
      <c r="E794" s="43" t="s">
        <v>8340</v>
      </c>
      <c r="F794" s="44">
        <v>99000</v>
      </c>
      <c r="G794" s="43" t="s">
        <v>8341</v>
      </c>
      <c r="H794" s="45">
        <v>2</v>
      </c>
      <c r="I794" s="43" t="s">
        <v>8342</v>
      </c>
      <c r="J794" s="43" t="s">
        <v>8851</v>
      </c>
      <c r="K794" s="43" t="s">
        <v>10927</v>
      </c>
      <c r="L794" s="43" t="s">
        <v>10928</v>
      </c>
      <c r="M794" s="45">
        <v>49500</v>
      </c>
      <c r="N794" s="43" t="s">
        <v>1574</v>
      </c>
      <c r="O794" s="43" t="s">
        <v>11549</v>
      </c>
      <c r="P794" s="46" t="s">
        <v>11745</v>
      </c>
      <c r="Q794" s="47">
        <v>45811</v>
      </c>
      <c r="R794" s="48" t="str">
        <f t="shared" si="12"/>
        <v>5364 WM+ BTN 22-24 Nguyễn Hội</v>
      </c>
      <c r="S794" s="48" t="str">
        <f>VLOOKUP(U794,Sheet1!$A:$B,2,0)</f>
        <v>WIN-062</v>
      </c>
      <c r="T794" s="43" t="s">
        <v>895</v>
      </c>
      <c r="U794" s="43" t="s">
        <v>11262</v>
      </c>
      <c r="V794" s="43" t="s">
        <v>896</v>
      </c>
    </row>
    <row r="795" spans="1:22" x14ac:dyDescent="0.25">
      <c r="A795" s="43" t="s">
        <v>8</v>
      </c>
      <c r="B795" s="43" t="s">
        <v>1573</v>
      </c>
      <c r="C795" s="43" t="s">
        <v>8351</v>
      </c>
      <c r="D795" s="43" t="s">
        <v>8365</v>
      </c>
      <c r="E795" s="43" t="s">
        <v>8340</v>
      </c>
      <c r="F795" s="44">
        <v>250910</v>
      </c>
      <c r="G795" s="43" t="s">
        <v>8341</v>
      </c>
      <c r="H795" s="45">
        <v>5</v>
      </c>
      <c r="I795" s="43" t="s">
        <v>8342</v>
      </c>
      <c r="J795" s="43" t="s">
        <v>8851</v>
      </c>
      <c r="K795" s="43" t="s">
        <v>10938</v>
      </c>
      <c r="L795" s="43" t="s">
        <v>10939</v>
      </c>
      <c r="M795" s="45">
        <v>50182</v>
      </c>
      <c r="N795" s="43" t="s">
        <v>1574</v>
      </c>
      <c r="O795" s="43" t="s">
        <v>11549</v>
      </c>
      <c r="P795" s="46" t="s">
        <v>11745</v>
      </c>
      <c r="Q795" s="47">
        <v>45811</v>
      </c>
      <c r="R795" s="48" t="str">
        <f t="shared" si="12"/>
        <v>5364 WM+ BTN 22-24 Nguyễn Hội</v>
      </c>
      <c r="S795" s="48" t="str">
        <f>VLOOKUP(U795,Sheet1!$A:$B,2,0)</f>
        <v>WIN-062</v>
      </c>
      <c r="T795" s="43" t="s">
        <v>895</v>
      </c>
      <c r="U795" s="43" t="s">
        <v>11262</v>
      </c>
      <c r="V795" s="43" t="s">
        <v>896</v>
      </c>
    </row>
    <row r="796" spans="1:22" x14ac:dyDescent="0.25">
      <c r="A796" s="43" t="s">
        <v>8</v>
      </c>
      <c r="B796" s="43" t="s">
        <v>1661</v>
      </c>
      <c r="C796" s="43" t="s">
        <v>8338</v>
      </c>
      <c r="D796" s="43" t="s">
        <v>8352</v>
      </c>
      <c r="E796" s="43" t="s">
        <v>8340</v>
      </c>
      <c r="F796" s="44">
        <v>148500</v>
      </c>
      <c r="G796" s="43" t="s">
        <v>8341</v>
      </c>
      <c r="H796" s="45">
        <v>2</v>
      </c>
      <c r="I796" s="43" t="s">
        <v>8342</v>
      </c>
      <c r="J796" s="43" t="s">
        <v>8852</v>
      </c>
      <c r="K796" s="43" t="s">
        <v>10881</v>
      </c>
      <c r="L796" s="43" t="s">
        <v>10882</v>
      </c>
      <c r="M796" s="45">
        <v>74250</v>
      </c>
      <c r="N796" s="43" t="s">
        <v>1664</v>
      </c>
      <c r="O796" s="43" t="s">
        <v>11549</v>
      </c>
      <c r="P796" s="46" t="s">
        <v>13744</v>
      </c>
      <c r="Q796" s="47">
        <v>45811</v>
      </c>
      <c r="R796" s="48" t="str">
        <f t="shared" si="12"/>
        <v>5915 WM+ TBH Phù Lôi, Vũ Thư</v>
      </c>
      <c r="S796" s="48" t="str">
        <f>VLOOKUP(U796,Sheet1!$A:$B,2,0)</f>
        <v>WIN-044</v>
      </c>
      <c r="T796" s="43" t="s">
        <v>1662</v>
      </c>
      <c r="U796" s="43" t="s">
        <v>11193</v>
      </c>
      <c r="V796" s="43" t="s">
        <v>1663</v>
      </c>
    </row>
    <row r="797" spans="1:22" x14ac:dyDescent="0.25">
      <c r="A797" s="43" t="s">
        <v>8</v>
      </c>
      <c r="B797" s="43" t="s">
        <v>1373</v>
      </c>
      <c r="C797" s="43" t="s">
        <v>8338</v>
      </c>
      <c r="D797" s="43" t="s">
        <v>8355</v>
      </c>
      <c r="E797" s="43" t="s">
        <v>8340</v>
      </c>
      <c r="F797" s="44">
        <v>111058</v>
      </c>
      <c r="G797" s="43" t="s">
        <v>8341</v>
      </c>
      <c r="H797" s="45">
        <v>1</v>
      </c>
      <c r="I797" s="43" t="s">
        <v>8342</v>
      </c>
      <c r="J797" s="43" t="s">
        <v>8853</v>
      </c>
      <c r="K797" s="43" t="s">
        <v>10934</v>
      </c>
      <c r="L797" s="43" t="s">
        <v>10935</v>
      </c>
      <c r="M797" s="45">
        <v>111058</v>
      </c>
      <c r="N797" s="43" t="s">
        <v>1376</v>
      </c>
      <c r="O797" s="43" t="s">
        <v>11549</v>
      </c>
      <c r="P797" s="46" t="s">
        <v>13745</v>
      </c>
      <c r="Q797" s="47">
        <v>45811</v>
      </c>
      <c r="R797" s="48" t="str">
        <f t="shared" si="12"/>
        <v>3652 WM+ HNI CT1 Thạch Bàn</v>
      </c>
      <c r="S797" s="48" t="str">
        <f>VLOOKUP(U797,Sheet1!$A:$B,2,0)</f>
        <v>WIN-002</v>
      </c>
      <c r="T797" s="43" t="s">
        <v>1374</v>
      </c>
      <c r="U797" s="43" t="s">
        <v>11033</v>
      </c>
      <c r="V797" s="43" t="s">
        <v>1375</v>
      </c>
    </row>
    <row r="798" spans="1:22" x14ac:dyDescent="0.25">
      <c r="A798" s="43" t="s">
        <v>8</v>
      </c>
      <c r="B798" s="43" t="s">
        <v>1113</v>
      </c>
      <c r="C798" s="43" t="s">
        <v>8338</v>
      </c>
      <c r="D798" s="43" t="s">
        <v>8365</v>
      </c>
      <c r="E798" s="43" t="s">
        <v>8340</v>
      </c>
      <c r="F798" s="44">
        <v>100364</v>
      </c>
      <c r="G798" s="43" t="s">
        <v>8341</v>
      </c>
      <c r="H798" s="45">
        <v>2</v>
      </c>
      <c r="I798" s="43" t="s">
        <v>8342</v>
      </c>
      <c r="J798" s="43" t="s">
        <v>8854</v>
      </c>
      <c r="K798" s="43" t="s">
        <v>10938</v>
      </c>
      <c r="L798" s="43" t="s">
        <v>10939</v>
      </c>
      <c r="M798" s="45">
        <v>50182</v>
      </c>
      <c r="N798" s="43" t="s">
        <v>1116</v>
      </c>
      <c r="O798" s="43" t="s">
        <v>11549</v>
      </c>
      <c r="P798" s="46" t="s">
        <v>13746</v>
      </c>
      <c r="Q798" s="47">
        <v>45811</v>
      </c>
      <c r="R798" s="48" t="str">
        <f t="shared" si="12"/>
        <v>2021 WIN HNI Chelsea Park</v>
      </c>
      <c r="S798" s="48" t="str">
        <f>VLOOKUP(U798,Sheet1!$A:$B,2,0)</f>
        <v>WIN-002</v>
      </c>
      <c r="T798" s="43" t="s">
        <v>1114</v>
      </c>
      <c r="U798" s="43" t="s">
        <v>11033</v>
      </c>
      <c r="V798" s="43" t="s">
        <v>1115</v>
      </c>
    </row>
    <row r="799" spans="1:22" x14ac:dyDescent="0.25">
      <c r="A799" s="43" t="s">
        <v>8</v>
      </c>
      <c r="B799" s="43" t="s">
        <v>1113</v>
      </c>
      <c r="C799" s="43" t="s">
        <v>8351</v>
      </c>
      <c r="D799" s="43" t="s">
        <v>8339</v>
      </c>
      <c r="E799" s="43" t="s">
        <v>8340</v>
      </c>
      <c r="F799" s="44">
        <v>113520</v>
      </c>
      <c r="G799" s="43" t="s">
        <v>8341</v>
      </c>
      <c r="H799" s="45">
        <v>2</v>
      </c>
      <c r="I799" s="43" t="s">
        <v>8342</v>
      </c>
      <c r="J799" s="43" t="s">
        <v>8854</v>
      </c>
      <c r="K799" s="43" t="s">
        <v>10897</v>
      </c>
      <c r="L799" s="43" t="s">
        <v>10898</v>
      </c>
      <c r="M799" s="45">
        <v>56760</v>
      </c>
      <c r="N799" s="43" t="s">
        <v>1116</v>
      </c>
      <c r="O799" s="43" t="s">
        <v>11549</v>
      </c>
      <c r="P799" s="46" t="s">
        <v>13746</v>
      </c>
      <c r="Q799" s="47">
        <v>45811</v>
      </c>
      <c r="R799" s="48" t="str">
        <f t="shared" si="12"/>
        <v>2021 WIN HNI Chelsea Park</v>
      </c>
      <c r="S799" s="48" t="str">
        <f>VLOOKUP(U799,Sheet1!$A:$B,2,0)</f>
        <v>WIN-002</v>
      </c>
      <c r="T799" s="43" t="s">
        <v>1114</v>
      </c>
      <c r="U799" s="43" t="s">
        <v>11033</v>
      </c>
      <c r="V799" s="43" t="s">
        <v>1115</v>
      </c>
    </row>
    <row r="800" spans="1:22" x14ac:dyDescent="0.25">
      <c r="A800" s="43" t="s">
        <v>8</v>
      </c>
      <c r="B800" s="43" t="s">
        <v>1353</v>
      </c>
      <c r="C800" s="43" t="s">
        <v>8338</v>
      </c>
      <c r="D800" s="43" t="s">
        <v>8355</v>
      </c>
      <c r="E800" s="43" t="s">
        <v>8340</v>
      </c>
      <c r="F800" s="44">
        <v>222116</v>
      </c>
      <c r="G800" s="43" t="s">
        <v>8341</v>
      </c>
      <c r="H800" s="45">
        <v>2</v>
      </c>
      <c r="I800" s="43" t="s">
        <v>8342</v>
      </c>
      <c r="J800" s="43" t="s">
        <v>8855</v>
      </c>
      <c r="K800" s="43" t="s">
        <v>10934</v>
      </c>
      <c r="L800" s="43" t="s">
        <v>10935</v>
      </c>
      <c r="M800" s="45">
        <v>111058</v>
      </c>
      <c r="N800" s="43" t="s">
        <v>1356</v>
      </c>
      <c r="O800" s="43" t="s">
        <v>11549</v>
      </c>
      <c r="P800" s="46" t="s">
        <v>13298</v>
      </c>
      <c r="Q800" s="47">
        <v>45811</v>
      </c>
      <c r="R800" s="48" t="str">
        <f t="shared" si="12"/>
        <v>3343 WM+ PTO 3023 Đại Lộ Hùng Vương</v>
      </c>
      <c r="S800" s="48" t="str">
        <f>VLOOKUP(U800,Sheet1!$A:$B,2,0)</f>
        <v>WIN-003</v>
      </c>
      <c r="T800" s="43" t="s">
        <v>1354</v>
      </c>
      <c r="U800" s="43" t="s">
        <v>11038</v>
      </c>
      <c r="V800" s="43" t="s">
        <v>1355</v>
      </c>
    </row>
    <row r="801" spans="1:22" x14ac:dyDescent="0.25">
      <c r="A801" s="43" t="s">
        <v>8</v>
      </c>
      <c r="B801" s="43" t="s">
        <v>1293</v>
      </c>
      <c r="C801" s="43" t="s">
        <v>8338</v>
      </c>
      <c r="D801" s="43" t="s">
        <v>8365</v>
      </c>
      <c r="E801" s="43" t="s">
        <v>8340</v>
      </c>
      <c r="F801" s="44">
        <v>50182</v>
      </c>
      <c r="G801" s="43" t="s">
        <v>8341</v>
      </c>
      <c r="H801" s="45">
        <v>1</v>
      </c>
      <c r="I801" s="43" t="s">
        <v>8342</v>
      </c>
      <c r="J801" s="43" t="s">
        <v>8856</v>
      </c>
      <c r="K801" s="43" t="s">
        <v>10938</v>
      </c>
      <c r="L801" s="43" t="s">
        <v>10939</v>
      </c>
      <c r="M801" s="45">
        <v>50182</v>
      </c>
      <c r="N801" s="43" t="s">
        <v>1296</v>
      </c>
      <c r="O801" s="43" t="s">
        <v>11549</v>
      </c>
      <c r="P801" s="46" t="s">
        <v>13747</v>
      </c>
      <c r="Q801" s="47">
        <v>45811</v>
      </c>
      <c r="R801" s="48" t="str">
        <f t="shared" si="12"/>
        <v>2AT7 WM+ THA 272 Bà Triệu</v>
      </c>
      <c r="S801" s="48" t="str">
        <f>VLOOKUP(U801,Sheet1!$A:$B,2,0)</f>
        <v>WIN-020</v>
      </c>
      <c r="T801" s="43" t="s">
        <v>1294</v>
      </c>
      <c r="U801" s="43" t="s">
        <v>11103</v>
      </c>
      <c r="V801" s="43" t="s">
        <v>1295</v>
      </c>
    </row>
    <row r="802" spans="1:22" x14ac:dyDescent="0.25">
      <c r="A802" s="43" t="s">
        <v>8</v>
      </c>
      <c r="B802" s="43" t="s">
        <v>1147</v>
      </c>
      <c r="C802" s="43" t="s">
        <v>8338</v>
      </c>
      <c r="D802" s="43" t="s">
        <v>8339</v>
      </c>
      <c r="E802" s="43" t="s">
        <v>8340</v>
      </c>
      <c r="F802" s="44">
        <v>170280</v>
      </c>
      <c r="G802" s="43" t="s">
        <v>8341</v>
      </c>
      <c r="H802" s="45">
        <v>3</v>
      </c>
      <c r="I802" s="43" t="s">
        <v>8342</v>
      </c>
      <c r="J802" s="43" t="s">
        <v>8857</v>
      </c>
      <c r="K802" s="43" t="s">
        <v>10897</v>
      </c>
      <c r="L802" s="43" t="s">
        <v>10898</v>
      </c>
      <c r="M802" s="45">
        <v>56760</v>
      </c>
      <c r="N802" s="43" t="s">
        <v>1150</v>
      </c>
      <c r="O802" s="43" t="s">
        <v>11549</v>
      </c>
      <c r="P802" s="46" t="s">
        <v>13748</v>
      </c>
      <c r="Q802" s="47">
        <v>45811</v>
      </c>
      <c r="R802" s="48" t="str">
        <f t="shared" si="12"/>
        <v>2861 WM+ HPG 12 Lê Duẩn</v>
      </c>
      <c r="S802" s="48" t="str">
        <f>VLOOKUP(U802,Sheet1!$A:$B,2,0)</f>
        <v>WIN-025</v>
      </c>
      <c r="T802" s="43" t="s">
        <v>1148</v>
      </c>
      <c r="U802" s="43" t="s">
        <v>11128</v>
      </c>
      <c r="V802" s="43" t="s">
        <v>1149</v>
      </c>
    </row>
    <row r="803" spans="1:22" x14ac:dyDescent="0.25">
      <c r="A803" s="43" t="s">
        <v>8</v>
      </c>
      <c r="B803" s="43" t="s">
        <v>1147</v>
      </c>
      <c r="C803" s="43" t="s">
        <v>8351</v>
      </c>
      <c r="D803" s="43" t="s">
        <v>8355</v>
      </c>
      <c r="E803" s="43" t="s">
        <v>8340</v>
      </c>
      <c r="F803" s="44">
        <v>555290</v>
      </c>
      <c r="G803" s="43" t="s">
        <v>8341</v>
      </c>
      <c r="H803" s="45">
        <v>5</v>
      </c>
      <c r="I803" s="43" t="s">
        <v>8342</v>
      </c>
      <c r="J803" s="43" t="s">
        <v>8857</v>
      </c>
      <c r="K803" s="43" t="s">
        <v>10934</v>
      </c>
      <c r="L803" s="43" t="s">
        <v>10935</v>
      </c>
      <c r="M803" s="45">
        <v>111058</v>
      </c>
      <c r="N803" s="43" t="s">
        <v>1150</v>
      </c>
      <c r="O803" s="43" t="s">
        <v>11549</v>
      </c>
      <c r="P803" s="46" t="s">
        <v>13748</v>
      </c>
      <c r="Q803" s="47">
        <v>45811</v>
      </c>
      <c r="R803" s="48" t="str">
        <f t="shared" si="12"/>
        <v>2861 WM+ HPG 12 Lê Duẩn</v>
      </c>
      <c r="S803" s="48" t="str">
        <f>VLOOKUP(U803,Sheet1!$A:$B,2,0)</f>
        <v>WIN-025</v>
      </c>
      <c r="T803" s="43" t="s">
        <v>1148</v>
      </c>
      <c r="U803" s="43" t="s">
        <v>11128</v>
      </c>
      <c r="V803" s="43" t="s">
        <v>1149</v>
      </c>
    </row>
    <row r="804" spans="1:22" x14ac:dyDescent="0.25">
      <c r="A804" s="43" t="s">
        <v>8</v>
      </c>
      <c r="B804" s="43" t="s">
        <v>1227</v>
      </c>
      <c r="C804" s="43" t="s">
        <v>8338</v>
      </c>
      <c r="D804" s="43" t="s">
        <v>8352</v>
      </c>
      <c r="E804" s="43" t="s">
        <v>8340</v>
      </c>
      <c r="F804" s="44">
        <v>121770</v>
      </c>
      <c r="G804" s="43" t="s">
        <v>8341</v>
      </c>
      <c r="H804" s="45">
        <v>2</v>
      </c>
      <c r="I804" s="43" t="s">
        <v>8342</v>
      </c>
      <c r="J804" s="43" t="s">
        <v>8858</v>
      </c>
      <c r="K804" s="43" t="s">
        <v>10881</v>
      </c>
      <c r="L804" s="43" t="s">
        <v>10882</v>
      </c>
      <c r="M804" s="45">
        <v>60885</v>
      </c>
      <c r="N804" s="43" t="s">
        <v>1230</v>
      </c>
      <c r="O804" s="43" t="s">
        <v>11549</v>
      </c>
      <c r="P804" s="46" t="s">
        <v>12950</v>
      </c>
      <c r="Q804" s="47">
        <v>45811</v>
      </c>
      <c r="R804" s="48" t="str">
        <f t="shared" si="12"/>
        <v>2AGR WM+ THA 223 Nguyễn Trãi</v>
      </c>
      <c r="S804" s="48" t="str">
        <f>VLOOKUP(U804,Sheet1!$A:$B,2,0)</f>
        <v>WIN-020</v>
      </c>
      <c r="T804" s="43" t="s">
        <v>1228</v>
      </c>
      <c r="U804" s="43" t="s">
        <v>11103</v>
      </c>
      <c r="V804" s="43" t="s">
        <v>1229</v>
      </c>
    </row>
    <row r="805" spans="1:22" x14ac:dyDescent="0.25">
      <c r="A805" s="43" t="s">
        <v>8</v>
      </c>
      <c r="B805" s="43" t="s">
        <v>1239</v>
      </c>
      <c r="C805" s="43" t="s">
        <v>8338</v>
      </c>
      <c r="D805" s="43" t="s">
        <v>8346</v>
      </c>
      <c r="E805" s="43" t="s">
        <v>8340</v>
      </c>
      <c r="F805" s="44">
        <v>198000</v>
      </c>
      <c r="G805" s="43" t="s">
        <v>8341</v>
      </c>
      <c r="H805" s="45">
        <v>4</v>
      </c>
      <c r="I805" s="43" t="s">
        <v>8342</v>
      </c>
      <c r="J805" s="43" t="s">
        <v>8859</v>
      </c>
      <c r="K805" s="43" t="s">
        <v>10927</v>
      </c>
      <c r="L805" s="43" t="s">
        <v>10928</v>
      </c>
      <c r="M805" s="45">
        <v>49500</v>
      </c>
      <c r="N805" s="43" t="s">
        <v>1240</v>
      </c>
      <c r="O805" s="43" t="s">
        <v>11549</v>
      </c>
      <c r="P805" s="46" t="s">
        <v>11359</v>
      </c>
      <c r="Q805" s="47">
        <v>45811</v>
      </c>
      <c r="R805" s="48" t="str">
        <f t="shared" si="12"/>
        <v>2AHH WM+ QNM 29 Cửa Đại</v>
      </c>
      <c r="S805" s="48" t="str">
        <f>VLOOKUP(U805,Sheet1!$A:$B,2,0)</f>
        <v>WIN-061</v>
      </c>
      <c r="T805" s="43" t="s">
        <v>63</v>
      </c>
      <c r="U805" s="43" t="s">
        <v>11257</v>
      </c>
      <c r="V805" s="43" t="s">
        <v>64</v>
      </c>
    </row>
    <row r="806" spans="1:22" x14ac:dyDescent="0.25">
      <c r="A806" s="43" t="s">
        <v>8</v>
      </c>
      <c r="B806" s="43" t="s">
        <v>1811</v>
      </c>
      <c r="C806" s="43" t="s">
        <v>8338</v>
      </c>
      <c r="D806" s="43" t="s">
        <v>8365</v>
      </c>
      <c r="E806" s="43" t="s">
        <v>8340</v>
      </c>
      <c r="F806" s="44">
        <v>200728</v>
      </c>
      <c r="G806" s="43" t="s">
        <v>8341</v>
      </c>
      <c r="H806" s="45">
        <v>4</v>
      </c>
      <c r="I806" s="43" t="s">
        <v>8342</v>
      </c>
      <c r="J806" s="43" t="s">
        <v>8860</v>
      </c>
      <c r="K806" s="43" t="s">
        <v>10938</v>
      </c>
      <c r="L806" s="43" t="s">
        <v>10939</v>
      </c>
      <c r="M806" s="45">
        <v>50182</v>
      </c>
      <c r="N806" s="43" t="s">
        <v>1814</v>
      </c>
      <c r="O806" s="43" t="s">
        <v>11549</v>
      </c>
      <c r="P806" s="46" t="s">
        <v>13749</v>
      </c>
      <c r="Q806" s="47">
        <v>45811</v>
      </c>
      <c r="R806" s="48" t="str">
        <f t="shared" si="12"/>
        <v>6878 WM+ NAN Hợp Thành, Yên Thành</v>
      </c>
      <c r="S806" s="48" t="str">
        <f>VLOOKUP(U806,Sheet1!$A:$B,2,0)</f>
        <v>WIN-058</v>
      </c>
      <c r="T806" s="43" t="s">
        <v>1812</v>
      </c>
      <c r="U806" s="43" t="s">
        <v>11242</v>
      </c>
      <c r="V806" s="43" t="s">
        <v>1813</v>
      </c>
    </row>
    <row r="807" spans="1:22" x14ac:dyDescent="0.25">
      <c r="A807" s="43" t="s">
        <v>8</v>
      </c>
      <c r="B807" s="43" t="s">
        <v>1827</v>
      </c>
      <c r="C807" s="43" t="s">
        <v>8338</v>
      </c>
      <c r="D807" s="43" t="s">
        <v>8352</v>
      </c>
      <c r="E807" s="43" t="s">
        <v>8340</v>
      </c>
      <c r="F807" s="44">
        <v>297000</v>
      </c>
      <c r="G807" s="43" t="s">
        <v>8341</v>
      </c>
      <c r="H807" s="45">
        <v>4</v>
      </c>
      <c r="I807" s="43" t="s">
        <v>8342</v>
      </c>
      <c r="J807" s="43" t="s">
        <v>8732</v>
      </c>
      <c r="K807" s="43" t="s">
        <v>10881</v>
      </c>
      <c r="L807" s="43" t="s">
        <v>10882</v>
      </c>
      <c r="M807" s="45">
        <v>74250</v>
      </c>
      <c r="N807" s="43" t="s">
        <v>1830</v>
      </c>
      <c r="O807" s="43" t="s">
        <v>11549</v>
      </c>
      <c r="P807" s="46" t="s">
        <v>11612</v>
      </c>
      <c r="Q807" s="47">
        <v>45812</v>
      </c>
      <c r="R807" s="48" t="str">
        <f t="shared" si="12"/>
        <v>1573 WM VCP TBH Thái Bình</v>
      </c>
      <c r="S807" s="48" t="str">
        <f>VLOOKUP(U807,Sheet1!$A:$B,2,0)</f>
        <v>WIN-044</v>
      </c>
      <c r="T807" s="43" t="s">
        <v>1828</v>
      </c>
      <c r="U807" s="43" t="s">
        <v>11193</v>
      </c>
      <c r="V807" s="43" t="s">
        <v>1829</v>
      </c>
    </row>
    <row r="808" spans="1:22" x14ac:dyDescent="0.25">
      <c r="A808" s="43" t="s">
        <v>8</v>
      </c>
      <c r="B808" s="43" t="s">
        <v>1831</v>
      </c>
      <c r="C808" s="43" t="s">
        <v>8338</v>
      </c>
      <c r="D808" s="43" t="s">
        <v>8355</v>
      </c>
      <c r="E808" s="43" t="s">
        <v>8340</v>
      </c>
      <c r="F808" s="44">
        <v>111058</v>
      </c>
      <c r="G808" s="43" t="s">
        <v>8341</v>
      </c>
      <c r="H808" s="45">
        <v>1</v>
      </c>
      <c r="I808" s="43" t="s">
        <v>8342</v>
      </c>
      <c r="J808" s="43" t="s">
        <v>8760</v>
      </c>
      <c r="K808" s="43" t="s">
        <v>10934</v>
      </c>
      <c r="L808" s="43" t="s">
        <v>10935</v>
      </c>
      <c r="M808" s="45">
        <v>111058</v>
      </c>
      <c r="N808" s="43" t="s">
        <v>1834</v>
      </c>
      <c r="O808" s="43" t="s">
        <v>11549</v>
      </c>
      <c r="P808" s="46" t="s">
        <v>13750</v>
      </c>
      <c r="Q808" s="47">
        <v>45812</v>
      </c>
      <c r="R808" s="48" t="str">
        <f t="shared" si="12"/>
        <v>1679 WM VC+ KHA Ninh Hòa</v>
      </c>
      <c r="S808" s="48" t="str">
        <f>VLOOKUP(U808,Sheet1!$A:$B,2,0)</f>
        <v>WIN-028</v>
      </c>
      <c r="T808" s="43" t="s">
        <v>1832</v>
      </c>
      <c r="U808" s="43" t="s">
        <v>11138</v>
      </c>
      <c r="V808" s="43" t="s">
        <v>1833</v>
      </c>
    </row>
    <row r="809" spans="1:22" x14ac:dyDescent="0.25">
      <c r="A809" s="43" t="s">
        <v>8</v>
      </c>
      <c r="B809" s="43" t="s">
        <v>1831</v>
      </c>
      <c r="C809" s="43" t="s">
        <v>8351</v>
      </c>
      <c r="D809" s="43" t="s">
        <v>8346</v>
      </c>
      <c r="E809" s="43" t="s">
        <v>8340</v>
      </c>
      <c r="F809" s="44">
        <v>49500</v>
      </c>
      <c r="G809" s="43" t="s">
        <v>8341</v>
      </c>
      <c r="H809" s="45">
        <v>1</v>
      </c>
      <c r="I809" s="43" t="s">
        <v>8342</v>
      </c>
      <c r="J809" s="43" t="s">
        <v>8760</v>
      </c>
      <c r="K809" s="43" t="s">
        <v>10927</v>
      </c>
      <c r="L809" s="43" t="s">
        <v>10928</v>
      </c>
      <c r="M809" s="45">
        <v>49500</v>
      </c>
      <c r="N809" s="43" t="s">
        <v>1834</v>
      </c>
      <c r="O809" s="43" t="s">
        <v>11549</v>
      </c>
      <c r="P809" s="46" t="s">
        <v>13750</v>
      </c>
      <c r="Q809" s="47">
        <v>45812</v>
      </c>
      <c r="R809" s="48" t="str">
        <f t="shared" si="12"/>
        <v>1679 WM VC+ KHA Ninh Hòa</v>
      </c>
      <c r="S809" s="48" t="str">
        <f>VLOOKUP(U809,Sheet1!$A:$B,2,0)</f>
        <v>WIN-028</v>
      </c>
      <c r="T809" s="43" t="s">
        <v>1832</v>
      </c>
      <c r="U809" s="43" t="s">
        <v>11138</v>
      </c>
      <c r="V809" s="43" t="s">
        <v>1833</v>
      </c>
    </row>
    <row r="810" spans="1:22" x14ac:dyDescent="0.25">
      <c r="A810" s="43" t="s">
        <v>8</v>
      </c>
      <c r="B810" s="43" t="s">
        <v>1831</v>
      </c>
      <c r="C810" s="43" t="s">
        <v>8364</v>
      </c>
      <c r="D810" s="43" t="s">
        <v>8358</v>
      </c>
      <c r="E810" s="43" t="s">
        <v>8340</v>
      </c>
      <c r="F810" s="44">
        <v>334818</v>
      </c>
      <c r="G810" s="43" t="s">
        <v>8341</v>
      </c>
      <c r="H810" s="45">
        <v>3</v>
      </c>
      <c r="I810" s="43" t="s">
        <v>8342</v>
      </c>
      <c r="J810" s="43" t="s">
        <v>8760</v>
      </c>
      <c r="K810" s="43" t="s">
        <v>10922</v>
      </c>
      <c r="L810" s="43" t="s">
        <v>10923</v>
      </c>
      <c r="M810" s="45">
        <v>111606</v>
      </c>
      <c r="N810" s="43" t="s">
        <v>1834</v>
      </c>
      <c r="O810" s="43" t="s">
        <v>11549</v>
      </c>
      <c r="P810" s="46" t="s">
        <v>13750</v>
      </c>
      <c r="Q810" s="47">
        <v>45812</v>
      </c>
      <c r="R810" s="48" t="str">
        <f t="shared" si="12"/>
        <v>1679 WM VC+ KHA Ninh Hòa</v>
      </c>
      <c r="S810" s="48" t="str">
        <f>VLOOKUP(U810,Sheet1!$A:$B,2,0)</f>
        <v>WIN-028</v>
      </c>
      <c r="T810" s="43" t="s">
        <v>1832</v>
      </c>
      <c r="U810" s="43" t="s">
        <v>11138</v>
      </c>
      <c r="V810" s="43" t="s">
        <v>1833</v>
      </c>
    </row>
    <row r="811" spans="1:22" x14ac:dyDescent="0.25">
      <c r="A811" s="43" t="s">
        <v>8</v>
      </c>
      <c r="B811" s="43" t="s">
        <v>1831</v>
      </c>
      <c r="C811" s="43" t="s">
        <v>8367</v>
      </c>
      <c r="D811" s="43" t="s">
        <v>8365</v>
      </c>
      <c r="E811" s="43" t="s">
        <v>8340</v>
      </c>
      <c r="F811" s="44">
        <v>50182</v>
      </c>
      <c r="G811" s="43" t="s">
        <v>8341</v>
      </c>
      <c r="H811" s="45">
        <v>1</v>
      </c>
      <c r="I811" s="43" t="s">
        <v>8342</v>
      </c>
      <c r="J811" s="43" t="s">
        <v>8760</v>
      </c>
      <c r="K811" s="43" t="s">
        <v>10938</v>
      </c>
      <c r="L811" s="43" t="s">
        <v>10939</v>
      </c>
      <c r="M811" s="45">
        <v>50182</v>
      </c>
      <c r="N811" s="43" t="s">
        <v>1834</v>
      </c>
      <c r="O811" s="43" t="s">
        <v>11549</v>
      </c>
      <c r="P811" s="46" t="s">
        <v>13750</v>
      </c>
      <c r="Q811" s="47">
        <v>45812</v>
      </c>
      <c r="R811" s="48" t="str">
        <f t="shared" si="12"/>
        <v>1679 WM VC+ KHA Ninh Hòa</v>
      </c>
      <c r="S811" s="48" t="str">
        <f>VLOOKUP(U811,Sheet1!$A:$B,2,0)</f>
        <v>WIN-028</v>
      </c>
      <c r="T811" s="43" t="s">
        <v>1832</v>
      </c>
      <c r="U811" s="43" t="s">
        <v>11138</v>
      </c>
      <c r="V811" s="43" t="s">
        <v>1833</v>
      </c>
    </row>
    <row r="812" spans="1:22" x14ac:dyDescent="0.25">
      <c r="A812" s="43" t="s">
        <v>8</v>
      </c>
      <c r="B812" s="43" t="s">
        <v>2508</v>
      </c>
      <c r="C812" s="43" t="s">
        <v>8338</v>
      </c>
      <c r="D812" s="43" t="s">
        <v>8355</v>
      </c>
      <c r="E812" s="43" t="s">
        <v>8340</v>
      </c>
      <c r="F812" s="44">
        <v>222116</v>
      </c>
      <c r="G812" s="43" t="s">
        <v>8341</v>
      </c>
      <c r="H812" s="45">
        <v>2</v>
      </c>
      <c r="I812" s="43" t="s">
        <v>8342</v>
      </c>
      <c r="J812" s="43" t="s">
        <v>8861</v>
      </c>
      <c r="K812" s="43" t="s">
        <v>10934</v>
      </c>
      <c r="L812" s="43" t="s">
        <v>10935</v>
      </c>
      <c r="M812" s="45">
        <v>111058</v>
      </c>
      <c r="N812" s="43" t="s">
        <v>2511</v>
      </c>
      <c r="O812" s="43" t="s">
        <v>11549</v>
      </c>
      <c r="P812" s="46" t="s">
        <v>13751</v>
      </c>
      <c r="Q812" s="47">
        <v>45812</v>
      </c>
      <c r="R812" s="48" t="str">
        <f t="shared" si="12"/>
        <v>6856 WM+ HNI Hội Xá, Mỹ Đức</v>
      </c>
      <c r="S812" s="48" t="str">
        <f>VLOOKUP(U812,Sheet1!$A:$B,2,0)</f>
        <v>WIN-002</v>
      </c>
      <c r="T812" s="43" t="s">
        <v>2509</v>
      </c>
      <c r="U812" s="43" t="s">
        <v>11033</v>
      </c>
      <c r="V812" s="43" t="s">
        <v>2510</v>
      </c>
    </row>
    <row r="813" spans="1:22" x14ac:dyDescent="0.25">
      <c r="A813" s="43" t="s">
        <v>8</v>
      </c>
      <c r="B813" s="43" t="s">
        <v>2508</v>
      </c>
      <c r="C813" s="43" t="s">
        <v>8351</v>
      </c>
      <c r="D813" s="43" t="s">
        <v>8410</v>
      </c>
      <c r="E813" s="43" t="s">
        <v>8340</v>
      </c>
      <c r="F813" s="44">
        <v>60213</v>
      </c>
      <c r="G813" s="43" t="s">
        <v>8341</v>
      </c>
      <c r="H813" s="45">
        <v>1</v>
      </c>
      <c r="I813" s="43" t="s">
        <v>8342</v>
      </c>
      <c r="J813" s="43" t="s">
        <v>8861</v>
      </c>
      <c r="K813" s="43" t="s">
        <v>10883</v>
      </c>
      <c r="L813" s="43" t="s">
        <v>10884</v>
      </c>
      <c r="M813" s="45">
        <v>60213</v>
      </c>
      <c r="N813" s="43" t="s">
        <v>2511</v>
      </c>
      <c r="O813" s="43" t="s">
        <v>11549</v>
      </c>
      <c r="P813" s="46" t="s">
        <v>13751</v>
      </c>
      <c r="Q813" s="47">
        <v>45812</v>
      </c>
      <c r="R813" s="48" t="str">
        <f t="shared" si="12"/>
        <v>6856 WM+ HNI Hội Xá, Mỹ Đức</v>
      </c>
      <c r="S813" s="48" t="str">
        <f>VLOOKUP(U813,Sheet1!$A:$B,2,0)</f>
        <v>WIN-002</v>
      </c>
      <c r="T813" s="43" t="s">
        <v>2509</v>
      </c>
      <c r="U813" s="43" t="s">
        <v>11033</v>
      </c>
      <c r="V813" s="43" t="s">
        <v>2510</v>
      </c>
    </row>
    <row r="814" spans="1:22" x14ac:dyDescent="0.25">
      <c r="A814" s="43" t="s">
        <v>8</v>
      </c>
      <c r="B814" s="43" t="s">
        <v>2386</v>
      </c>
      <c r="C814" s="43" t="s">
        <v>8338</v>
      </c>
      <c r="D814" s="43" t="s">
        <v>8346</v>
      </c>
      <c r="E814" s="43" t="s">
        <v>8340</v>
      </c>
      <c r="F814" s="44">
        <v>148500</v>
      </c>
      <c r="G814" s="43" t="s">
        <v>8341</v>
      </c>
      <c r="H814" s="45">
        <v>3</v>
      </c>
      <c r="I814" s="43" t="s">
        <v>8342</v>
      </c>
      <c r="J814" s="43" t="s">
        <v>8862</v>
      </c>
      <c r="K814" s="43" t="s">
        <v>10927</v>
      </c>
      <c r="L814" s="43" t="s">
        <v>10928</v>
      </c>
      <c r="M814" s="45">
        <v>49500</v>
      </c>
      <c r="N814" s="43" t="s">
        <v>2389</v>
      </c>
      <c r="O814" s="43" t="s">
        <v>11549</v>
      </c>
      <c r="P814" s="46" t="s">
        <v>13752</v>
      </c>
      <c r="Q814" s="47">
        <v>45812</v>
      </c>
      <c r="R814" s="48" t="str">
        <f t="shared" si="12"/>
        <v>5834 WM+ DNG Thôn Miếu Bông, Xã Hòa</v>
      </c>
      <c r="S814" s="48" t="str">
        <f>VLOOKUP(U814,Sheet1!$A:$B,2,0)</f>
        <v>WIN-009</v>
      </c>
      <c r="T814" s="43" t="s">
        <v>2387</v>
      </c>
      <c r="U814" s="43" t="s">
        <v>11063</v>
      </c>
      <c r="V814" s="43" t="s">
        <v>2388</v>
      </c>
    </row>
    <row r="815" spans="1:22" x14ac:dyDescent="0.25">
      <c r="A815" s="43" t="s">
        <v>8</v>
      </c>
      <c r="B815" s="43" t="s">
        <v>2386</v>
      </c>
      <c r="C815" s="43" t="s">
        <v>8351</v>
      </c>
      <c r="D815" s="43" t="s">
        <v>8365</v>
      </c>
      <c r="E815" s="43" t="s">
        <v>8340</v>
      </c>
      <c r="F815" s="44">
        <v>250910</v>
      </c>
      <c r="G815" s="43" t="s">
        <v>8341</v>
      </c>
      <c r="H815" s="45">
        <v>5</v>
      </c>
      <c r="I815" s="43" t="s">
        <v>8342</v>
      </c>
      <c r="J815" s="43" t="s">
        <v>8862</v>
      </c>
      <c r="K815" s="43" t="s">
        <v>10938</v>
      </c>
      <c r="L815" s="43" t="s">
        <v>10939</v>
      </c>
      <c r="M815" s="45">
        <v>50182</v>
      </c>
      <c r="N815" s="43" t="s">
        <v>2389</v>
      </c>
      <c r="O815" s="43" t="s">
        <v>11549</v>
      </c>
      <c r="P815" s="46" t="s">
        <v>13752</v>
      </c>
      <c r="Q815" s="47">
        <v>45812</v>
      </c>
      <c r="R815" s="48" t="str">
        <f t="shared" si="12"/>
        <v>5834 WM+ DNG Thôn Miếu Bông, Xã Hòa</v>
      </c>
      <c r="S815" s="48" t="str">
        <f>VLOOKUP(U815,Sheet1!$A:$B,2,0)</f>
        <v>WIN-009</v>
      </c>
      <c r="T815" s="43" t="s">
        <v>2387</v>
      </c>
      <c r="U815" s="43" t="s">
        <v>11063</v>
      </c>
      <c r="V815" s="43" t="s">
        <v>2388</v>
      </c>
    </row>
    <row r="816" spans="1:22" x14ac:dyDescent="0.25">
      <c r="A816" s="43" t="s">
        <v>8</v>
      </c>
      <c r="B816" s="43" t="s">
        <v>2480</v>
      </c>
      <c r="C816" s="43" t="s">
        <v>8338</v>
      </c>
      <c r="D816" s="43" t="s">
        <v>8352</v>
      </c>
      <c r="E816" s="43" t="s">
        <v>8340</v>
      </c>
      <c r="F816" s="44">
        <v>121770</v>
      </c>
      <c r="G816" s="43" t="s">
        <v>8341</v>
      </c>
      <c r="H816" s="45">
        <v>2</v>
      </c>
      <c r="I816" s="43" t="s">
        <v>8342</v>
      </c>
      <c r="J816" s="43" t="s">
        <v>8863</v>
      </c>
      <c r="K816" s="43" t="s">
        <v>10881</v>
      </c>
      <c r="L816" s="43" t="s">
        <v>10882</v>
      </c>
      <c r="M816" s="45">
        <v>60885</v>
      </c>
      <c r="N816" s="43" t="s">
        <v>2483</v>
      </c>
      <c r="O816" s="43" t="s">
        <v>11549</v>
      </c>
      <c r="P816" s="46" t="s">
        <v>13753</v>
      </c>
      <c r="Q816" s="47">
        <v>45812</v>
      </c>
      <c r="R816" s="48" t="str">
        <f t="shared" si="12"/>
        <v>6695 WM+ THA 163 - 165 Trần Hưng Đạ</v>
      </c>
      <c r="S816" s="48" t="str">
        <f>VLOOKUP(U816,Sheet1!$A:$B,2,0)</f>
        <v>WIN-020</v>
      </c>
      <c r="T816" s="43" t="s">
        <v>2481</v>
      </c>
      <c r="U816" s="43" t="s">
        <v>11103</v>
      </c>
      <c r="V816" s="43" t="s">
        <v>2482</v>
      </c>
    </row>
    <row r="817" spans="1:22" x14ac:dyDescent="0.25">
      <c r="A817" s="43" t="s">
        <v>8</v>
      </c>
      <c r="B817" s="43" t="s">
        <v>2364</v>
      </c>
      <c r="C817" s="43" t="s">
        <v>8338</v>
      </c>
      <c r="D817" s="43" t="s">
        <v>8361</v>
      </c>
      <c r="E817" s="43" t="s">
        <v>8340</v>
      </c>
      <c r="F817" s="44">
        <v>184000</v>
      </c>
      <c r="G817" s="43" t="s">
        <v>8341</v>
      </c>
      <c r="H817" s="45">
        <v>4</v>
      </c>
      <c r="I817" s="43" t="s">
        <v>8342</v>
      </c>
      <c r="J817" s="43" t="s">
        <v>8864</v>
      </c>
      <c r="K817" s="43" t="s">
        <v>10983</v>
      </c>
      <c r="L817" s="43" t="s">
        <v>10984</v>
      </c>
      <c r="M817" s="45">
        <v>46000</v>
      </c>
      <c r="N817" s="43" t="s">
        <v>2365</v>
      </c>
      <c r="O817" s="43" t="s">
        <v>11549</v>
      </c>
      <c r="P817" s="46" t="s">
        <v>13754</v>
      </c>
      <c r="Q817" s="47">
        <v>45812</v>
      </c>
      <c r="R817" s="48" t="str">
        <f t="shared" si="12"/>
        <v>5697 WM+ HTH 160 Trần Phú</v>
      </c>
      <c r="S817" s="48" t="str">
        <f>VLOOKUP(U817,Sheet1!$A:$B,2,0)</f>
        <v>WIN-004</v>
      </c>
      <c r="T817" s="43" t="s">
        <v>1640</v>
      </c>
      <c r="U817" s="43" t="s">
        <v>11043</v>
      </c>
      <c r="V817" s="43" t="s">
        <v>1641</v>
      </c>
    </row>
    <row r="818" spans="1:22" x14ac:dyDescent="0.25">
      <c r="A818" s="43" t="s">
        <v>8</v>
      </c>
      <c r="B818" s="43" t="s">
        <v>1819</v>
      </c>
      <c r="C818" s="43" t="s">
        <v>8338</v>
      </c>
      <c r="D818" s="43" t="s">
        <v>8358</v>
      </c>
      <c r="E818" s="43" t="s">
        <v>8340</v>
      </c>
      <c r="F818" s="44">
        <v>111606</v>
      </c>
      <c r="G818" s="43" t="s">
        <v>8341</v>
      </c>
      <c r="H818" s="45">
        <v>1</v>
      </c>
      <c r="I818" s="43" t="s">
        <v>8342</v>
      </c>
      <c r="J818" s="43" t="s">
        <v>8865</v>
      </c>
      <c r="K818" s="43" t="s">
        <v>10922</v>
      </c>
      <c r="L818" s="43" t="s">
        <v>10923</v>
      </c>
      <c r="M818" s="45">
        <v>111606</v>
      </c>
      <c r="N818" s="43" t="s">
        <v>1822</v>
      </c>
      <c r="O818" s="43" t="s">
        <v>11549</v>
      </c>
      <c r="P818" s="46" t="s">
        <v>13755</v>
      </c>
      <c r="Q818" s="47">
        <v>45812</v>
      </c>
      <c r="R818" s="48" t="str">
        <f t="shared" si="12"/>
        <v>1533 WM HNI Trung Hòa</v>
      </c>
      <c r="S818" s="48" t="str">
        <f>VLOOKUP(U818,Sheet1!$A:$B,2,0)</f>
        <v>WIN-002</v>
      </c>
      <c r="T818" s="43" t="s">
        <v>1820</v>
      </c>
      <c r="U818" s="43" t="s">
        <v>11033</v>
      </c>
      <c r="V818" s="43" t="s">
        <v>1821</v>
      </c>
    </row>
    <row r="819" spans="1:22" x14ac:dyDescent="0.25">
      <c r="A819" s="43" t="s">
        <v>8</v>
      </c>
      <c r="B819" s="43" t="s">
        <v>1971</v>
      </c>
      <c r="C819" s="43" t="s">
        <v>8338</v>
      </c>
      <c r="D819" s="43" t="s">
        <v>8355</v>
      </c>
      <c r="E819" s="43" t="s">
        <v>8340</v>
      </c>
      <c r="F819" s="44">
        <v>111058</v>
      </c>
      <c r="G819" s="43" t="s">
        <v>8341</v>
      </c>
      <c r="H819" s="45">
        <v>1</v>
      </c>
      <c r="I819" s="43" t="s">
        <v>8342</v>
      </c>
      <c r="J819" s="43" t="s">
        <v>8866</v>
      </c>
      <c r="K819" s="43" t="s">
        <v>10934</v>
      </c>
      <c r="L819" s="43" t="s">
        <v>10935</v>
      </c>
      <c r="M819" s="45">
        <v>111058</v>
      </c>
      <c r="N819" s="43" t="s">
        <v>1974</v>
      </c>
      <c r="O819" s="43" t="s">
        <v>11549</v>
      </c>
      <c r="P819" s="46" t="s">
        <v>13756</v>
      </c>
      <c r="Q819" s="47">
        <v>45812</v>
      </c>
      <c r="R819" s="48" t="str">
        <f t="shared" si="12"/>
        <v>2ARH WM+ HNI 20 Cầu Bây</v>
      </c>
      <c r="S819" s="48" t="str">
        <f>VLOOKUP(U819,Sheet1!$A:$B,2,0)</f>
        <v>WIN-002</v>
      </c>
      <c r="T819" s="43" t="s">
        <v>1972</v>
      </c>
      <c r="U819" s="43" t="s">
        <v>11033</v>
      </c>
      <c r="V819" s="43" t="s">
        <v>1973</v>
      </c>
    </row>
    <row r="820" spans="1:22" x14ac:dyDescent="0.25">
      <c r="A820" s="43" t="s">
        <v>8</v>
      </c>
      <c r="B820" s="43" t="s">
        <v>2019</v>
      </c>
      <c r="C820" s="43" t="s">
        <v>8338</v>
      </c>
      <c r="D820" s="43" t="s">
        <v>8352</v>
      </c>
      <c r="E820" s="43" t="s">
        <v>8340</v>
      </c>
      <c r="F820" s="44">
        <v>148500</v>
      </c>
      <c r="G820" s="43" t="s">
        <v>8341</v>
      </c>
      <c r="H820" s="45">
        <v>2</v>
      </c>
      <c r="I820" s="43" t="s">
        <v>8342</v>
      </c>
      <c r="J820" s="43" t="s">
        <v>8867</v>
      </c>
      <c r="K820" s="43" t="s">
        <v>10881</v>
      </c>
      <c r="L820" s="43" t="s">
        <v>10882</v>
      </c>
      <c r="M820" s="45">
        <v>74250</v>
      </c>
      <c r="N820" s="43" t="s">
        <v>2020</v>
      </c>
      <c r="O820" s="43" t="s">
        <v>11549</v>
      </c>
      <c r="P820" s="46" t="s">
        <v>11713</v>
      </c>
      <c r="Q820" s="47">
        <v>45812</v>
      </c>
      <c r="R820" s="48" t="str">
        <f t="shared" si="12"/>
        <v>2AVA WM+ BDH Thôn Thọ Lộc 1, Nhơn T</v>
      </c>
      <c r="S820" s="48" t="str">
        <f>VLOOKUP(U820,Sheet1!$A:$B,2,0)</f>
        <v>WIN-071</v>
      </c>
      <c r="T820" s="43" t="s">
        <v>613</v>
      </c>
      <c r="U820" s="43" t="s">
        <v>11297</v>
      </c>
      <c r="V820" s="43" t="s">
        <v>614</v>
      </c>
    </row>
    <row r="821" spans="1:22" x14ac:dyDescent="0.25">
      <c r="A821" s="43" t="s">
        <v>8</v>
      </c>
      <c r="B821" s="43" t="s">
        <v>2003</v>
      </c>
      <c r="C821" s="43" t="s">
        <v>8338</v>
      </c>
      <c r="D821" s="43" t="s">
        <v>8346</v>
      </c>
      <c r="E821" s="43" t="s">
        <v>8340</v>
      </c>
      <c r="F821" s="44">
        <v>198000</v>
      </c>
      <c r="G821" s="43" t="s">
        <v>8341</v>
      </c>
      <c r="H821" s="45">
        <v>4</v>
      </c>
      <c r="I821" s="43" t="s">
        <v>8342</v>
      </c>
      <c r="J821" s="43" t="s">
        <v>8868</v>
      </c>
      <c r="K821" s="43" t="s">
        <v>10927</v>
      </c>
      <c r="L821" s="43" t="s">
        <v>10928</v>
      </c>
      <c r="M821" s="45">
        <v>49500</v>
      </c>
      <c r="N821" s="43" t="s">
        <v>2006</v>
      </c>
      <c r="O821" s="43" t="s">
        <v>11549</v>
      </c>
      <c r="P821" s="46" t="s">
        <v>11376</v>
      </c>
      <c r="Q821" s="47">
        <v>45812</v>
      </c>
      <c r="R821" s="48" t="str">
        <f t="shared" si="12"/>
        <v>2ASW WM+ QNM Thửa 724, TBĐ 12, ĐT60</v>
      </c>
      <c r="S821" s="48" t="str">
        <f>VLOOKUP(U821,Sheet1!$A:$B,2,0)</f>
        <v>WIN-061</v>
      </c>
      <c r="T821" s="43" t="s">
        <v>2004</v>
      </c>
      <c r="U821" s="43" t="s">
        <v>11257</v>
      </c>
      <c r="V821" s="43" t="s">
        <v>2005</v>
      </c>
    </row>
    <row r="822" spans="1:22" x14ac:dyDescent="0.25">
      <c r="A822" s="43" t="s">
        <v>8</v>
      </c>
      <c r="B822" s="43" t="s">
        <v>2488</v>
      </c>
      <c r="C822" s="43" t="s">
        <v>8338</v>
      </c>
      <c r="D822" s="43" t="s">
        <v>8368</v>
      </c>
      <c r="E822" s="43" t="s">
        <v>8340</v>
      </c>
      <c r="F822" s="44">
        <v>55595</v>
      </c>
      <c r="G822" s="43" t="s">
        <v>8341</v>
      </c>
      <c r="H822" s="45">
        <v>1</v>
      </c>
      <c r="I822" s="43" t="s">
        <v>8342</v>
      </c>
      <c r="J822" s="43" t="s">
        <v>8869</v>
      </c>
      <c r="K822" s="43" t="s">
        <v>11010</v>
      </c>
      <c r="L822" s="43" t="s">
        <v>11011</v>
      </c>
      <c r="M822" s="45">
        <v>55595</v>
      </c>
      <c r="N822" s="43" t="s">
        <v>2491</v>
      </c>
      <c r="O822" s="43" t="s">
        <v>11549</v>
      </c>
      <c r="P822" s="46" t="s">
        <v>13757</v>
      </c>
      <c r="Q822" s="47">
        <v>45812</v>
      </c>
      <c r="R822" s="48" t="str">
        <f t="shared" si="12"/>
        <v>6727 WM+ HPG Tuy Lạc, Thủy Nguyên</v>
      </c>
      <c r="S822" s="48" t="str">
        <f>VLOOKUP(U822,Sheet1!$A:$B,2,0)</f>
        <v>WIN-025</v>
      </c>
      <c r="T822" s="43" t="s">
        <v>2489</v>
      </c>
      <c r="U822" s="43" t="s">
        <v>11128</v>
      </c>
      <c r="V822" s="43" t="s">
        <v>2490</v>
      </c>
    </row>
    <row r="823" spans="1:22" x14ac:dyDescent="0.25">
      <c r="A823" s="43" t="s">
        <v>8</v>
      </c>
      <c r="B823" s="43" t="s">
        <v>2488</v>
      </c>
      <c r="C823" s="43" t="s">
        <v>8351</v>
      </c>
      <c r="D823" s="43" t="s">
        <v>8410</v>
      </c>
      <c r="E823" s="43" t="s">
        <v>8340</v>
      </c>
      <c r="F823" s="44">
        <v>60213</v>
      </c>
      <c r="G823" s="43" t="s">
        <v>8341</v>
      </c>
      <c r="H823" s="45">
        <v>1</v>
      </c>
      <c r="I823" s="43" t="s">
        <v>8342</v>
      </c>
      <c r="J823" s="43" t="s">
        <v>8869</v>
      </c>
      <c r="K823" s="43" t="s">
        <v>10883</v>
      </c>
      <c r="L823" s="43" t="s">
        <v>10884</v>
      </c>
      <c r="M823" s="45">
        <v>60213</v>
      </c>
      <c r="N823" s="43" t="s">
        <v>2491</v>
      </c>
      <c r="O823" s="43" t="s">
        <v>11549</v>
      </c>
      <c r="P823" s="46" t="s">
        <v>13757</v>
      </c>
      <c r="Q823" s="47">
        <v>45812</v>
      </c>
      <c r="R823" s="48" t="str">
        <f t="shared" si="12"/>
        <v>6727 WM+ HPG Tuy Lạc, Thủy Nguyên</v>
      </c>
      <c r="S823" s="48" t="str">
        <f>VLOOKUP(U823,Sheet1!$A:$B,2,0)</f>
        <v>WIN-025</v>
      </c>
      <c r="T823" s="43" t="s">
        <v>2489</v>
      </c>
      <c r="U823" s="43" t="s">
        <v>11128</v>
      </c>
      <c r="V823" s="43" t="s">
        <v>2490</v>
      </c>
    </row>
    <row r="824" spans="1:22" x14ac:dyDescent="0.25">
      <c r="A824" s="43" t="s">
        <v>8</v>
      </c>
      <c r="B824" s="43" t="s">
        <v>2408</v>
      </c>
      <c r="C824" s="43" t="s">
        <v>8338</v>
      </c>
      <c r="D824" s="43" t="s">
        <v>8365</v>
      </c>
      <c r="E824" s="43" t="s">
        <v>8340</v>
      </c>
      <c r="F824" s="44">
        <v>50182</v>
      </c>
      <c r="G824" s="43" t="s">
        <v>8341</v>
      </c>
      <c r="H824" s="45">
        <v>1</v>
      </c>
      <c r="I824" s="43" t="s">
        <v>8342</v>
      </c>
      <c r="J824" s="43" t="s">
        <v>8870</v>
      </c>
      <c r="K824" s="43" t="s">
        <v>10938</v>
      </c>
      <c r="L824" s="43" t="s">
        <v>10939</v>
      </c>
      <c r="M824" s="45">
        <v>50182</v>
      </c>
      <c r="N824" s="43" t="s">
        <v>2411</v>
      </c>
      <c r="O824" s="43" t="s">
        <v>11549</v>
      </c>
      <c r="P824" s="46" t="s">
        <v>13758</v>
      </c>
      <c r="Q824" s="47">
        <v>45812</v>
      </c>
      <c r="R824" s="48" t="str">
        <f t="shared" si="12"/>
        <v>6072 WM+ HNI Chợ Mơ, Ba Vì</v>
      </c>
      <c r="S824" s="48" t="str">
        <f>VLOOKUP(U824,Sheet1!$A:$B,2,0)</f>
        <v>WIN-002</v>
      </c>
      <c r="T824" s="43" t="s">
        <v>2409</v>
      </c>
      <c r="U824" s="43" t="s">
        <v>11033</v>
      </c>
      <c r="V824" s="43" t="s">
        <v>2410</v>
      </c>
    </row>
    <row r="825" spans="1:22" x14ac:dyDescent="0.25">
      <c r="A825" s="43" t="s">
        <v>8</v>
      </c>
      <c r="B825" s="43" t="s">
        <v>2320</v>
      </c>
      <c r="C825" s="43" t="s">
        <v>8338</v>
      </c>
      <c r="D825" s="43" t="s">
        <v>8361</v>
      </c>
      <c r="E825" s="43" t="s">
        <v>8340</v>
      </c>
      <c r="F825" s="44">
        <v>138000</v>
      </c>
      <c r="G825" s="43" t="s">
        <v>8341</v>
      </c>
      <c r="H825" s="45">
        <v>3</v>
      </c>
      <c r="I825" s="43" t="s">
        <v>8342</v>
      </c>
      <c r="J825" s="43" t="s">
        <v>8871</v>
      </c>
      <c r="K825" s="43" t="s">
        <v>10983</v>
      </c>
      <c r="L825" s="43" t="s">
        <v>10984</v>
      </c>
      <c r="M825" s="45">
        <v>46000</v>
      </c>
      <c r="N825" s="43" t="s">
        <v>2323</v>
      </c>
      <c r="O825" s="43" t="s">
        <v>11549</v>
      </c>
      <c r="P825" s="46" t="s">
        <v>13759</v>
      </c>
      <c r="Q825" s="47">
        <v>45812</v>
      </c>
      <c r="R825" s="48" t="str">
        <f t="shared" si="12"/>
        <v>5422 WM+ HNI Thôn Đồng Lư, Quốc Oai</v>
      </c>
      <c r="S825" s="48" t="str">
        <f>VLOOKUP(U825,Sheet1!$A:$B,2,0)</f>
        <v>WIN-002</v>
      </c>
      <c r="T825" s="43" t="s">
        <v>2321</v>
      </c>
      <c r="U825" s="43" t="s">
        <v>11033</v>
      </c>
      <c r="V825" s="43" t="s">
        <v>2322</v>
      </c>
    </row>
    <row r="826" spans="1:22" x14ac:dyDescent="0.25">
      <c r="A826" s="43" t="s">
        <v>8</v>
      </c>
      <c r="B826" s="43" t="s">
        <v>2362</v>
      </c>
      <c r="C826" s="43" t="s">
        <v>8338</v>
      </c>
      <c r="D826" s="43" t="s">
        <v>8355</v>
      </c>
      <c r="E826" s="43" t="s">
        <v>8340</v>
      </c>
      <c r="F826" s="44">
        <v>111058</v>
      </c>
      <c r="G826" s="43" t="s">
        <v>8341</v>
      </c>
      <c r="H826" s="45">
        <v>1</v>
      </c>
      <c r="I826" s="43" t="s">
        <v>8342</v>
      </c>
      <c r="J826" s="43" t="s">
        <v>8872</v>
      </c>
      <c r="K826" s="43" t="s">
        <v>10934</v>
      </c>
      <c r="L826" s="43" t="s">
        <v>10935</v>
      </c>
      <c r="M826" s="45">
        <v>111058</v>
      </c>
      <c r="N826" s="43" t="s">
        <v>2363</v>
      </c>
      <c r="O826" s="43" t="s">
        <v>11549</v>
      </c>
      <c r="P826" s="46" t="s">
        <v>13760</v>
      </c>
      <c r="Q826" s="47">
        <v>45812</v>
      </c>
      <c r="R826" s="48" t="str">
        <f t="shared" si="12"/>
        <v>5669 WM+ HNI 15 Xóm Chợ Yêm, Sóc Sơ</v>
      </c>
      <c r="S826" s="48" t="str">
        <f>VLOOKUP(U826,Sheet1!$A:$B,2,0)</f>
        <v>WIN-002</v>
      </c>
      <c r="T826" s="43" t="s">
        <v>1624</v>
      </c>
      <c r="U826" s="43" t="s">
        <v>11033</v>
      </c>
      <c r="V826" s="43" t="s">
        <v>1625</v>
      </c>
    </row>
    <row r="827" spans="1:22" x14ac:dyDescent="0.25">
      <c r="A827" s="43" t="s">
        <v>8</v>
      </c>
      <c r="B827" s="43" t="s">
        <v>1955</v>
      </c>
      <c r="C827" s="43" t="s">
        <v>8338</v>
      </c>
      <c r="D827" s="43" t="s">
        <v>8365</v>
      </c>
      <c r="E827" s="43" t="s">
        <v>8340</v>
      </c>
      <c r="F827" s="44">
        <v>150546</v>
      </c>
      <c r="G827" s="43" t="s">
        <v>8341</v>
      </c>
      <c r="H827" s="45">
        <v>3</v>
      </c>
      <c r="I827" s="43" t="s">
        <v>8342</v>
      </c>
      <c r="J827" s="43" t="s">
        <v>8873</v>
      </c>
      <c r="K827" s="43" t="s">
        <v>10938</v>
      </c>
      <c r="L827" s="43" t="s">
        <v>10939</v>
      </c>
      <c r="M827" s="45">
        <v>50182</v>
      </c>
      <c r="N827" s="43" t="s">
        <v>1956</v>
      </c>
      <c r="O827" s="43" t="s">
        <v>11549</v>
      </c>
      <c r="P827" s="46" t="s">
        <v>13761</v>
      </c>
      <c r="Q827" s="47">
        <v>45812</v>
      </c>
      <c r="R827" s="48" t="str">
        <f t="shared" si="12"/>
        <v>2AOG WM+ QNM 162 Đường DH4, Thôn Ph</v>
      </c>
      <c r="S827" s="48" t="str">
        <f>VLOOKUP(U827,Sheet1!$A:$B,2,0)</f>
        <v>WIN-061</v>
      </c>
      <c r="T827" s="43" t="s">
        <v>1266</v>
      </c>
      <c r="U827" s="43" t="s">
        <v>11257</v>
      </c>
      <c r="V827" s="43" t="s">
        <v>1267</v>
      </c>
    </row>
    <row r="828" spans="1:22" x14ac:dyDescent="0.25">
      <c r="A828" s="43" t="s">
        <v>8</v>
      </c>
      <c r="B828" s="43" t="s">
        <v>1955</v>
      </c>
      <c r="C828" s="43" t="s">
        <v>8351</v>
      </c>
      <c r="D828" s="43" t="s">
        <v>8346</v>
      </c>
      <c r="E828" s="43" t="s">
        <v>8340</v>
      </c>
      <c r="F828" s="44">
        <v>49500</v>
      </c>
      <c r="G828" s="43" t="s">
        <v>8341</v>
      </c>
      <c r="H828" s="45">
        <v>1</v>
      </c>
      <c r="I828" s="43" t="s">
        <v>8342</v>
      </c>
      <c r="J828" s="43" t="s">
        <v>8873</v>
      </c>
      <c r="K828" s="43" t="s">
        <v>10927</v>
      </c>
      <c r="L828" s="43" t="s">
        <v>10928</v>
      </c>
      <c r="M828" s="45">
        <v>49500</v>
      </c>
      <c r="N828" s="43" t="s">
        <v>1956</v>
      </c>
      <c r="O828" s="43" t="s">
        <v>11549</v>
      </c>
      <c r="P828" s="46" t="s">
        <v>13761</v>
      </c>
      <c r="Q828" s="47">
        <v>45812</v>
      </c>
      <c r="R828" s="48" t="str">
        <f t="shared" si="12"/>
        <v>2AOG WM+ QNM 162 Đường DH4, Thôn Ph</v>
      </c>
      <c r="S828" s="48" t="str">
        <f>VLOOKUP(U828,Sheet1!$A:$B,2,0)</f>
        <v>WIN-061</v>
      </c>
      <c r="T828" s="43" t="s">
        <v>1266</v>
      </c>
      <c r="U828" s="43" t="s">
        <v>11257</v>
      </c>
      <c r="V828" s="43" t="s">
        <v>1267</v>
      </c>
    </row>
    <row r="829" spans="1:22" x14ac:dyDescent="0.25">
      <c r="A829" s="43" t="s">
        <v>8</v>
      </c>
      <c r="B829" s="43" t="s">
        <v>1955</v>
      </c>
      <c r="C829" s="43" t="s">
        <v>8364</v>
      </c>
      <c r="D829" s="43" t="s">
        <v>8355</v>
      </c>
      <c r="E829" s="43" t="s">
        <v>8340</v>
      </c>
      <c r="F829" s="44">
        <v>222116</v>
      </c>
      <c r="G829" s="43" t="s">
        <v>8341</v>
      </c>
      <c r="H829" s="45">
        <v>2</v>
      </c>
      <c r="I829" s="43" t="s">
        <v>8342</v>
      </c>
      <c r="J829" s="43" t="s">
        <v>8873</v>
      </c>
      <c r="K829" s="43" t="s">
        <v>10934</v>
      </c>
      <c r="L829" s="43" t="s">
        <v>10935</v>
      </c>
      <c r="M829" s="45">
        <v>111058</v>
      </c>
      <c r="N829" s="43" t="s">
        <v>1956</v>
      </c>
      <c r="O829" s="43" t="s">
        <v>11549</v>
      </c>
      <c r="P829" s="46" t="s">
        <v>13761</v>
      </c>
      <c r="Q829" s="47">
        <v>45812</v>
      </c>
      <c r="R829" s="48" t="str">
        <f t="shared" si="12"/>
        <v>2AOG WM+ QNM 162 Đường DH4, Thôn Ph</v>
      </c>
      <c r="S829" s="48" t="str">
        <f>VLOOKUP(U829,Sheet1!$A:$B,2,0)</f>
        <v>WIN-061</v>
      </c>
      <c r="T829" s="43" t="s">
        <v>1266</v>
      </c>
      <c r="U829" s="43" t="s">
        <v>11257</v>
      </c>
      <c r="V829" s="43" t="s">
        <v>1267</v>
      </c>
    </row>
    <row r="830" spans="1:22" x14ac:dyDescent="0.25">
      <c r="A830" s="43" t="s">
        <v>8</v>
      </c>
      <c r="B830" s="43" t="s">
        <v>1967</v>
      </c>
      <c r="C830" s="43" t="s">
        <v>8338</v>
      </c>
      <c r="D830" s="43" t="s">
        <v>8361</v>
      </c>
      <c r="E830" s="43" t="s">
        <v>8340</v>
      </c>
      <c r="F830" s="44">
        <v>322000</v>
      </c>
      <c r="G830" s="43" t="s">
        <v>8341</v>
      </c>
      <c r="H830" s="45">
        <v>7</v>
      </c>
      <c r="I830" s="43" t="s">
        <v>8342</v>
      </c>
      <c r="J830" s="43" t="s">
        <v>8874</v>
      </c>
      <c r="K830" s="43" t="s">
        <v>10983</v>
      </c>
      <c r="L830" s="43" t="s">
        <v>10984</v>
      </c>
      <c r="M830" s="45">
        <v>46000</v>
      </c>
      <c r="N830" s="43" t="s">
        <v>1970</v>
      </c>
      <c r="O830" s="43" t="s">
        <v>11549</v>
      </c>
      <c r="P830" s="46" t="s">
        <v>13762</v>
      </c>
      <c r="Q830" s="47">
        <v>45812</v>
      </c>
      <c r="R830" s="48" t="str">
        <f t="shared" si="12"/>
        <v>2ARE WM+ HNI Thôn 7, Ba Trại</v>
      </c>
      <c r="S830" s="48" t="str">
        <f>VLOOKUP(U830,Sheet1!$A:$B,2,0)</f>
        <v>WIN-002</v>
      </c>
      <c r="T830" s="43" t="s">
        <v>1968</v>
      </c>
      <c r="U830" s="43" t="s">
        <v>11033</v>
      </c>
      <c r="V830" s="43" t="s">
        <v>1969</v>
      </c>
    </row>
    <row r="831" spans="1:22" x14ac:dyDescent="0.25">
      <c r="A831" s="43" t="s">
        <v>8</v>
      </c>
      <c r="B831" s="43" t="s">
        <v>1863</v>
      </c>
      <c r="C831" s="43" t="s">
        <v>8338</v>
      </c>
      <c r="D831" s="43" t="s">
        <v>8355</v>
      </c>
      <c r="E831" s="43" t="s">
        <v>8340</v>
      </c>
      <c r="F831" s="44">
        <v>555290</v>
      </c>
      <c r="G831" s="43" t="s">
        <v>8341</v>
      </c>
      <c r="H831" s="45">
        <v>5</v>
      </c>
      <c r="I831" s="43" t="s">
        <v>8342</v>
      </c>
      <c r="J831" s="43" t="s">
        <v>8875</v>
      </c>
      <c r="K831" s="43" t="s">
        <v>10934</v>
      </c>
      <c r="L831" s="43" t="s">
        <v>10935</v>
      </c>
      <c r="M831" s="45">
        <v>111058</v>
      </c>
      <c r="N831" s="43" t="s">
        <v>1866</v>
      </c>
      <c r="O831" s="43" t="s">
        <v>11549</v>
      </c>
      <c r="P831" s="46" t="s">
        <v>13763</v>
      </c>
      <c r="Q831" s="47">
        <v>45812</v>
      </c>
      <c r="R831" s="48" t="str">
        <f t="shared" si="12"/>
        <v>2745 WM+ HNI N4-A5 Mỹ Đình 2</v>
      </c>
      <c r="S831" s="48" t="str">
        <f>VLOOKUP(U831,Sheet1!$A:$B,2,0)</f>
        <v>WIN-002</v>
      </c>
      <c r="T831" s="43" t="s">
        <v>1864</v>
      </c>
      <c r="U831" s="43" t="s">
        <v>11033</v>
      </c>
      <c r="V831" s="43" t="s">
        <v>1865</v>
      </c>
    </row>
    <row r="832" spans="1:22" x14ac:dyDescent="0.25">
      <c r="A832" s="43" t="s">
        <v>8</v>
      </c>
      <c r="B832" s="43" t="s">
        <v>2340</v>
      </c>
      <c r="C832" s="43" t="s">
        <v>8338</v>
      </c>
      <c r="D832" s="43" t="s">
        <v>8355</v>
      </c>
      <c r="E832" s="43" t="s">
        <v>8340</v>
      </c>
      <c r="F832" s="44">
        <v>222116</v>
      </c>
      <c r="G832" s="43" t="s">
        <v>8341</v>
      </c>
      <c r="H832" s="45">
        <v>2</v>
      </c>
      <c r="I832" s="43" t="s">
        <v>8342</v>
      </c>
      <c r="J832" s="43" t="s">
        <v>8876</v>
      </c>
      <c r="K832" s="43" t="s">
        <v>10934</v>
      </c>
      <c r="L832" s="43" t="s">
        <v>10935</v>
      </c>
      <c r="M832" s="45">
        <v>111058</v>
      </c>
      <c r="N832" s="43" t="s">
        <v>2343</v>
      </c>
      <c r="O832" s="43" t="s">
        <v>11549</v>
      </c>
      <c r="P832" s="46" t="s">
        <v>13764</v>
      </c>
      <c r="Q832" s="47">
        <v>45812</v>
      </c>
      <c r="R832" s="48" t="str">
        <f t="shared" si="12"/>
        <v>5602 WM+ HNI 88 Kim Giang</v>
      </c>
      <c r="S832" s="48" t="str">
        <f>VLOOKUP(U832,Sheet1!$A:$B,2,0)</f>
        <v>WIN-002</v>
      </c>
      <c r="T832" s="43" t="s">
        <v>2341</v>
      </c>
      <c r="U832" s="43" t="s">
        <v>11033</v>
      </c>
      <c r="V832" s="43" t="s">
        <v>2342</v>
      </c>
    </row>
    <row r="833" spans="1:22" x14ac:dyDescent="0.25">
      <c r="A833" s="43" t="s">
        <v>8</v>
      </c>
      <c r="B833" s="43" t="s">
        <v>2340</v>
      </c>
      <c r="C833" s="43" t="s">
        <v>8351</v>
      </c>
      <c r="D833" s="43" t="s">
        <v>8365</v>
      </c>
      <c r="E833" s="43" t="s">
        <v>8340</v>
      </c>
      <c r="F833" s="44">
        <v>401456</v>
      </c>
      <c r="G833" s="43" t="s">
        <v>8341</v>
      </c>
      <c r="H833" s="45">
        <v>8</v>
      </c>
      <c r="I833" s="43" t="s">
        <v>8342</v>
      </c>
      <c r="J833" s="43" t="s">
        <v>8876</v>
      </c>
      <c r="K833" s="43" t="s">
        <v>10938</v>
      </c>
      <c r="L833" s="43" t="s">
        <v>10939</v>
      </c>
      <c r="M833" s="45">
        <v>50182</v>
      </c>
      <c r="N833" s="43" t="s">
        <v>2343</v>
      </c>
      <c r="O833" s="43" t="s">
        <v>11549</v>
      </c>
      <c r="P833" s="46" t="s">
        <v>13764</v>
      </c>
      <c r="Q833" s="47">
        <v>45812</v>
      </c>
      <c r="R833" s="48" t="str">
        <f t="shared" si="12"/>
        <v>5602 WM+ HNI 88 Kim Giang</v>
      </c>
      <c r="S833" s="48" t="str">
        <f>VLOOKUP(U833,Sheet1!$A:$B,2,0)</f>
        <v>WIN-002</v>
      </c>
      <c r="T833" s="43" t="s">
        <v>2341</v>
      </c>
      <c r="U833" s="43" t="s">
        <v>11033</v>
      </c>
      <c r="V833" s="43" t="s">
        <v>2342</v>
      </c>
    </row>
    <row r="834" spans="1:22" x14ac:dyDescent="0.25">
      <c r="A834" s="43" t="s">
        <v>8</v>
      </c>
      <c r="B834" s="43" t="s">
        <v>2340</v>
      </c>
      <c r="C834" s="43" t="s">
        <v>8364</v>
      </c>
      <c r="D834" s="43" t="s">
        <v>8361</v>
      </c>
      <c r="E834" s="43" t="s">
        <v>8340</v>
      </c>
      <c r="F834" s="44">
        <v>92000</v>
      </c>
      <c r="G834" s="43" t="s">
        <v>8341</v>
      </c>
      <c r="H834" s="45">
        <v>2</v>
      </c>
      <c r="I834" s="43" t="s">
        <v>8342</v>
      </c>
      <c r="J834" s="43" t="s">
        <v>8876</v>
      </c>
      <c r="K834" s="43" t="s">
        <v>10983</v>
      </c>
      <c r="L834" s="43" t="s">
        <v>10984</v>
      </c>
      <c r="M834" s="45">
        <v>46000</v>
      </c>
      <c r="N834" s="43" t="s">
        <v>2343</v>
      </c>
      <c r="O834" s="43" t="s">
        <v>11549</v>
      </c>
      <c r="P834" s="46" t="s">
        <v>13764</v>
      </c>
      <c r="Q834" s="47">
        <v>45812</v>
      </c>
      <c r="R834" s="48" t="str">
        <f t="shared" si="12"/>
        <v>5602 WM+ HNI 88 Kim Giang</v>
      </c>
      <c r="S834" s="48" t="str">
        <f>VLOOKUP(U834,Sheet1!$A:$B,2,0)</f>
        <v>WIN-002</v>
      </c>
      <c r="T834" s="43" t="s">
        <v>2341</v>
      </c>
      <c r="U834" s="43" t="s">
        <v>11033</v>
      </c>
      <c r="V834" s="43" t="s">
        <v>2342</v>
      </c>
    </row>
    <row r="835" spans="1:22" x14ac:dyDescent="0.25">
      <c r="A835" s="43" t="s">
        <v>8</v>
      </c>
      <c r="B835" s="43" t="s">
        <v>2242</v>
      </c>
      <c r="C835" s="43" t="s">
        <v>8338</v>
      </c>
      <c r="D835" s="43" t="s">
        <v>8352</v>
      </c>
      <c r="E835" s="43" t="s">
        <v>8340</v>
      </c>
      <c r="F835" s="44">
        <v>60885</v>
      </c>
      <c r="G835" s="43" t="s">
        <v>8341</v>
      </c>
      <c r="H835" s="45">
        <v>1</v>
      </c>
      <c r="I835" s="43" t="s">
        <v>8342</v>
      </c>
      <c r="J835" s="43" t="s">
        <v>8877</v>
      </c>
      <c r="K835" s="43" t="s">
        <v>10881</v>
      </c>
      <c r="L835" s="43" t="s">
        <v>10882</v>
      </c>
      <c r="M835" s="45">
        <v>60885</v>
      </c>
      <c r="N835" s="43" t="s">
        <v>2245</v>
      </c>
      <c r="O835" s="43" t="s">
        <v>11549</v>
      </c>
      <c r="P835" s="46" t="s">
        <v>12042</v>
      </c>
      <c r="Q835" s="47">
        <v>45812</v>
      </c>
      <c r="R835" s="48" t="str">
        <f t="shared" si="12"/>
        <v>4771 WM+ BGG 61 Trần Nguyên Hãn</v>
      </c>
      <c r="S835" s="48" t="str">
        <f>VLOOKUP(U835,Sheet1!$A:$B,2,0)</f>
        <v>WIN-065</v>
      </c>
      <c r="T835" s="43" t="s">
        <v>2243</v>
      </c>
      <c r="U835" s="43" t="s">
        <v>11277</v>
      </c>
      <c r="V835" s="43" t="s">
        <v>2244</v>
      </c>
    </row>
    <row r="836" spans="1:22" x14ac:dyDescent="0.25">
      <c r="A836" s="43" t="s">
        <v>8</v>
      </c>
      <c r="B836" s="43" t="s">
        <v>2398</v>
      </c>
      <c r="C836" s="43" t="s">
        <v>8338</v>
      </c>
      <c r="D836" s="43" t="s">
        <v>8358</v>
      </c>
      <c r="E836" s="43" t="s">
        <v>8340</v>
      </c>
      <c r="F836" s="44">
        <v>111606</v>
      </c>
      <c r="G836" s="43" t="s">
        <v>8341</v>
      </c>
      <c r="H836" s="45">
        <v>1</v>
      </c>
      <c r="I836" s="43" t="s">
        <v>8342</v>
      </c>
      <c r="J836" s="43" t="s">
        <v>8878</v>
      </c>
      <c r="K836" s="43" t="s">
        <v>10922</v>
      </c>
      <c r="L836" s="43" t="s">
        <v>10923</v>
      </c>
      <c r="M836" s="45">
        <v>111606</v>
      </c>
      <c r="N836" s="43" t="s">
        <v>2401</v>
      </c>
      <c r="O836" s="43" t="s">
        <v>11549</v>
      </c>
      <c r="P836" s="46" t="s">
        <v>13765</v>
      </c>
      <c r="Q836" s="47">
        <v>45812</v>
      </c>
      <c r="R836" s="48" t="str">
        <f t="shared" ref="R836:R899" si="13">T836&amp;" "&amp;V836</f>
        <v>5911 WM+ HPG 393 Nguyễn Lương Bằng</v>
      </c>
      <c r="S836" s="48" t="str">
        <f>VLOOKUP(U836,Sheet1!$A:$B,2,0)</f>
        <v>WIN-025</v>
      </c>
      <c r="T836" s="43" t="s">
        <v>2399</v>
      </c>
      <c r="U836" s="43" t="s">
        <v>11128</v>
      </c>
      <c r="V836" s="43" t="s">
        <v>2400</v>
      </c>
    </row>
    <row r="837" spans="1:22" x14ac:dyDescent="0.25">
      <c r="A837" s="43" t="s">
        <v>8</v>
      </c>
      <c r="B837" s="43" t="s">
        <v>2398</v>
      </c>
      <c r="C837" s="43" t="s">
        <v>8351</v>
      </c>
      <c r="D837" s="43" t="s">
        <v>8355</v>
      </c>
      <c r="E837" s="43" t="s">
        <v>8340</v>
      </c>
      <c r="F837" s="44">
        <v>111058</v>
      </c>
      <c r="G837" s="43" t="s">
        <v>8341</v>
      </c>
      <c r="H837" s="45">
        <v>1</v>
      </c>
      <c r="I837" s="43" t="s">
        <v>8342</v>
      </c>
      <c r="J837" s="43" t="s">
        <v>8878</v>
      </c>
      <c r="K837" s="43" t="s">
        <v>10934</v>
      </c>
      <c r="L837" s="43" t="s">
        <v>10935</v>
      </c>
      <c r="M837" s="45">
        <v>111058</v>
      </c>
      <c r="N837" s="43" t="s">
        <v>2401</v>
      </c>
      <c r="O837" s="43" t="s">
        <v>11549</v>
      </c>
      <c r="P837" s="46" t="s">
        <v>13765</v>
      </c>
      <c r="Q837" s="47">
        <v>45812</v>
      </c>
      <c r="R837" s="48" t="str">
        <f t="shared" si="13"/>
        <v>5911 WM+ HPG 393 Nguyễn Lương Bằng</v>
      </c>
      <c r="S837" s="48" t="str">
        <f>VLOOKUP(U837,Sheet1!$A:$B,2,0)</f>
        <v>WIN-025</v>
      </c>
      <c r="T837" s="43" t="s">
        <v>2399</v>
      </c>
      <c r="U837" s="43" t="s">
        <v>11128</v>
      </c>
      <c r="V837" s="43" t="s">
        <v>2400</v>
      </c>
    </row>
    <row r="838" spans="1:22" x14ac:dyDescent="0.25">
      <c r="A838" s="43" t="s">
        <v>8</v>
      </c>
      <c r="B838" s="43" t="s">
        <v>2266</v>
      </c>
      <c r="C838" s="43" t="s">
        <v>8338</v>
      </c>
      <c r="D838" s="43" t="s">
        <v>8365</v>
      </c>
      <c r="E838" s="43" t="s">
        <v>8340</v>
      </c>
      <c r="F838" s="44">
        <v>50182</v>
      </c>
      <c r="G838" s="43" t="s">
        <v>8341</v>
      </c>
      <c r="H838" s="45">
        <v>1</v>
      </c>
      <c r="I838" s="43" t="s">
        <v>8342</v>
      </c>
      <c r="J838" s="43" t="s">
        <v>8879</v>
      </c>
      <c r="K838" s="43" t="s">
        <v>10938</v>
      </c>
      <c r="L838" s="43" t="s">
        <v>10939</v>
      </c>
      <c r="M838" s="45">
        <v>50182</v>
      </c>
      <c r="N838" s="43" t="s">
        <v>2269</v>
      </c>
      <c r="O838" s="43" t="s">
        <v>11549</v>
      </c>
      <c r="P838" s="46" t="s">
        <v>11378</v>
      </c>
      <c r="Q838" s="47">
        <v>45812</v>
      </c>
      <c r="R838" s="48" t="str">
        <f t="shared" si="13"/>
        <v>4992 WM+ YBI 1132 Đinh Tiên Hoàng</v>
      </c>
      <c r="S838" s="48" t="str">
        <f>VLOOKUP(U838,Sheet1!$A:$B,2,0)</f>
        <v>WIN-035</v>
      </c>
      <c r="T838" s="43" t="s">
        <v>2267</v>
      </c>
      <c r="U838" s="43" t="s">
        <v>11168</v>
      </c>
      <c r="V838" s="43" t="s">
        <v>2268</v>
      </c>
    </row>
    <row r="839" spans="1:22" x14ac:dyDescent="0.25">
      <c r="A839" s="43" t="s">
        <v>8</v>
      </c>
      <c r="B839" s="43" t="s">
        <v>2115</v>
      </c>
      <c r="C839" s="43" t="s">
        <v>8338</v>
      </c>
      <c r="D839" s="43" t="s">
        <v>8355</v>
      </c>
      <c r="E839" s="43" t="s">
        <v>8340</v>
      </c>
      <c r="F839" s="44">
        <v>222116</v>
      </c>
      <c r="G839" s="43" t="s">
        <v>8341</v>
      </c>
      <c r="H839" s="45">
        <v>2</v>
      </c>
      <c r="I839" s="43" t="s">
        <v>8342</v>
      </c>
      <c r="J839" s="43" t="s">
        <v>8880</v>
      </c>
      <c r="K839" s="43" t="s">
        <v>10934</v>
      </c>
      <c r="L839" s="43" t="s">
        <v>10935</v>
      </c>
      <c r="M839" s="45">
        <v>111058</v>
      </c>
      <c r="N839" s="43" t="s">
        <v>2118</v>
      </c>
      <c r="O839" s="43" t="s">
        <v>11549</v>
      </c>
      <c r="P839" s="46" t="s">
        <v>13766</v>
      </c>
      <c r="Q839" s="47">
        <v>45812</v>
      </c>
      <c r="R839" s="48" t="str">
        <f t="shared" si="13"/>
        <v>3622 WM+ HNI TDP Chợ, Đại Mỗ</v>
      </c>
      <c r="S839" s="48" t="str">
        <f>VLOOKUP(U839,Sheet1!$A:$B,2,0)</f>
        <v>WIN-002</v>
      </c>
      <c r="T839" s="43" t="s">
        <v>2116</v>
      </c>
      <c r="U839" s="43" t="s">
        <v>11033</v>
      </c>
      <c r="V839" s="43" t="s">
        <v>2117</v>
      </c>
    </row>
    <row r="840" spans="1:22" x14ac:dyDescent="0.25">
      <c r="A840" s="43" t="s">
        <v>8</v>
      </c>
      <c r="B840" s="43" t="s">
        <v>2115</v>
      </c>
      <c r="C840" s="43" t="s">
        <v>8351</v>
      </c>
      <c r="D840" s="43" t="s">
        <v>8368</v>
      </c>
      <c r="E840" s="43" t="s">
        <v>8340</v>
      </c>
      <c r="F840" s="44">
        <v>55595</v>
      </c>
      <c r="G840" s="43" t="s">
        <v>8341</v>
      </c>
      <c r="H840" s="45">
        <v>1</v>
      </c>
      <c r="I840" s="43" t="s">
        <v>8342</v>
      </c>
      <c r="J840" s="43" t="s">
        <v>8880</v>
      </c>
      <c r="K840" s="43" t="s">
        <v>11010</v>
      </c>
      <c r="L840" s="43" t="s">
        <v>11011</v>
      </c>
      <c r="M840" s="45">
        <v>55595</v>
      </c>
      <c r="N840" s="43" t="s">
        <v>2118</v>
      </c>
      <c r="O840" s="43" t="s">
        <v>11549</v>
      </c>
      <c r="P840" s="46" t="s">
        <v>13766</v>
      </c>
      <c r="Q840" s="47">
        <v>45812</v>
      </c>
      <c r="R840" s="48" t="str">
        <f t="shared" si="13"/>
        <v>3622 WM+ HNI TDP Chợ, Đại Mỗ</v>
      </c>
      <c r="S840" s="48" t="str">
        <f>VLOOKUP(U840,Sheet1!$A:$B,2,0)</f>
        <v>WIN-002</v>
      </c>
      <c r="T840" s="43" t="s">
        <v>2116</v>
      </c>
      <c r="U840" s="43" t="s">
        <v>11033</v>
      </c>
      <c r="V840" s="43" t="s">
        <v>2117</v>
      </c>
    </row>
    <row r="841" spans="1:22" x14ac:dyDescent="0.25">
      <c r="A841" s="43" t="s">
        <v>8</v>
      </c>
      <c r="B841" s="43" t="s">
        <v>2115</v>
      </c>
      <c r="C841" s="43" t="s">
        <v>8364</v>
      </c>
      <c r="D841" s="43" t="s">
        <v>8410</v>
      </c>
      <c r="E841" s="43" t="s">
        <v>8340</v>
      </c>
      <c r="F841" s="44">
        <v>60213</v>
      </c>
      <c r="G841" s="43" t="s">
        <v>8341</v>
      </c>
      <c r="H841" s="45">
        <v>1</v>
      </c>
      <c r="I841" s="43" t="s">
        <v>8342</v>
      </c>
      <c r="J841" s="43" t="s">
        <v>8880</v>
      </c>
      <c r="K841" s="43" t="s">
        <v>10883</v>
      </c>
      <c r="L841" s="43" t="s">
        <v>10884</v>
      </c>
      <c r="M841" s="45">
        <v>60213</v>
      </c>
      <c r="N841" s="43" t="s">
        <v>2118</v>
      </c>
      <c r="O841" s="43" t="s">
        <v>11549</v>
      </c>
      <c r="P841" s="46" t="s">
        <v>13766</v>
      </c>
      <c r="Q841" s="47">
        <v>45812</v>
      </c>
      <c r="R841" s="48" t="str">
        <f t="shared" si="13"/>
        <v>3622 WM+ HNI TDP Chợ, Đại Mỗ</v>
      </c>
      <c r="S841" s="48" t="str">
        <f>VLOOKUP(U841,Sheet1!$A:$B,2,0)</f>
        <v>WIN-002</v>
      </c>
      <c r="T841" s="43" t="s">
        <v>2116</v>
      </c>
      <c r="U841" s="43" t="s">
        <v>11033</v>
      </c>
      <c r="V841" s="43" t="s">
        <v>2117</v>
      </c>
    </row>
    <row r="842" spans="1:22" x14ac:dyDescent="0.25">
      <c r="A842" s="43" t="s">
        <v>8</v>
      </c>
      <c r="B842" s="43" t="s">
        <v>2115</v>
      </c>
      <c r="C842" s="43" t="s">
        <v>8367</v>
      </c>
      <c r="D842" s="43" t="s">
        <v>8352</v>
      </c>
      <c r="E842" s="43" t="s">
        <v>8340</v>
      </c>
      <c r="F842" s="44">
        <v>60885</v>
      </c>
      <c r="G842" s="43" t="s">
        <v>8341</v>
      </c>
      <c r="H842" s="45">
        <v>1</v>
      </c>
      <c r="I842" s="43" t="s">
        <v>8342</v>
      </c>
      <c r="J842" s="43" t="s">
        <v>8880</v>
      </c>
      <c r="K842" s="43" t="s">
        <v>10881</v>
      </c>
      <c r="L842" s="43" t="s">
        <v>10882</v>
      </c>
      <c r="M842" s="45">
        <v>60885</v>
      </c>
      <c r="N842" s="43" t="s">
        <v>2118</v>
      </c>
      <c r="O842" s="43" t="s">
        <v>11549</v>
      </c>
      <c r="P842" s="46" t="s">
        <v>13766</v>
      </c>
      <c r="Q842" s="47">
        <v>45812</v>
      </c>
      <c r="R842" s="48" t="str">
        <f t="shared" si="13"/>
        <v>3622 WM+ HNI TDP Chợ, Đại Mỗ</v>
      </c>
      <c r="S842" s="48" t="str">
        <f>VLOOKUP(U842,Sheet1!$A:$B,2,0)</f>
        <v>WIN-002</v>
      </c>
      <c r="T842" s="43" t="s">
        <v>2116</v>
      </c>
      <c r="U842" s="43" t="s">
        <v>11033</v>
      </c>
      <c r="V842" s="43" t="s">
        <v>2117</v>
      </c>
    </row>
    <row r="843" spans="1:22" x14ac:dyDescent="0.25">
      <c r="A843" s="43" t="s">
        <v>8</v>
      </c>
      <c r="B843" s="43" t="s">
        <v>2436</v>
      </c>
      <c r="C843" s="43" t="s">
        <v>8338</v>
      </c>
      <c r="D843" s="43" t="s">
        <v>8361</v>
      </c>
      <c r="E843" s="43" t="s">
        <v>8340</v>
      </c>
      <c r="F843" s="44">
        <v>598000</v>
      </c>
      <c r="G843" s="43" t="s">
        <v>8341</v>
      </c>
      <c r="H843" s="45">
        <v>13</v>
      </c>
      <c r="I843" s="43" t="s">
        <v>8342</v>
      </c>
      <c r="J843" s="43" t="s">
        <v>8881</v>
      </c>
      <c r="K843" s="43" t="s">
        <v>10983</v>
      </c>
      <c r="L843" s="43" t="s">
        <v>10984</v>
      </c>
      <c r="M843" s="45">
        <v>46000</v>
      </c>
      <c r="N843" s="43" t="s">
        <v>2439</v>
      </c>
      <c r="O843" s="43" t="s">
        <v>11549</v>
      </c>
      <c r="P843" s="46" t="s">
        <v>13767</v>
      </c>
      <c r="Q843" s="47">
        <v>45812</v>
      </c>
      <c r="R843" s="48" t="str">
        <f t="shared" si="13"/>
        <v>6281 WM+ PTO 425-427 Lạc Long Quân</v>
      </c>
      <c r="S843" s="48" t="str">
        <f>VLOOKUP(U843,Sheet1!$A:$B,2,0)</f>
        <v>WIN-003</v>
      </c>
      <c r="T843" s="43" t="s">
        <v>2437</v>
      </c>
      <c r="U843" s="43" t="s">
        <v>11038</v>
      </c>
      <c r="V843" s="43" t="s">
        <v>2438</v>
      </c>
    </row>
    <row r="844" spans="1:22" x14ac:dyDescent="0.25">
      <c r="A844" s="43" t="s">
        <v>8</v>
      </c>
      <c r="B844" s="43" t="s">
        <v>1835</v>
      </c>
      <c r="C844" s="43" t="s">
        <v>8338</v>
      </c>
      <c r="D844" s="43" t="s">
        <v>8368</v>
      </c>
      <c r="E844" s="43" t="s">
        <v>8340</v>
      </c>
      <c r="F844" s="44">
        <v>55595</v>
      </c>
      <c r="G844" s="43" t="s">
        <v>8341</v>
      </c>
      <c r="H844" s="45">
        <v>1</v>
      </c>
      <c r="I844" s="43" t="s">
        <v>8342</v>
      </c>
      <c r="J844" s="43" t="s">
        <v>8882</v>
      </c>
      <c r="K844" s="43" t="s">
        <v>11010</v>
      </c>
      <c r="L844" s="43" t="s">
        <v>11011</v>
      </c>
      <c r="M844" s="45">
        <v>55595</v>
      </c>
      <c r="N844" s="43" t="s">
        <v>1838</v>
      </c>
      <c r="O844" s="43" t="s">
        <v>11549</v>
      </c>
      <c r="P844" s="46" t="s">
        <v>13768</v>
      </c>
      <c r="Q844" s="47">
        <v>45812</v>
      </c>
      <c r="R844" s="48" t="str">
        <f t="shared" si="13"/>
        <v>2013 WM+ HNI 183 Hg Văn Thái</v>
      </c>
      <c r="S844" s="48" t="str">
        <f>VLOOKUP(U844,Sheet1!$A:$B,2,0)</f>
        <v>WIN-002</v>
      </c>
      <c r="T844" s="43" t="s">
        <v>1836</v>
      </c>
      <c r="U844" s="43" t="s">
        <v>11033</v>
      </c>
      <c r="V844" s="43" t="s">
        <v>1837</v>
      </c>
    </row>
    <row r="845" spans="1:22" x14ac:dyDescent="0.25">
      <c r="A845" s="43" t="s">
        <v>8</v>
      </c>
      <c r="B845" s="43" t="s">
        <v>1835</v>
      </c>
      <c r="C845" s="43" t="s">
        <v>8351</v>
      </c>
      <c r="D845" s="43" t="s">
        <v>8355</v>
      </c>
      <c r="E845" s="43" t="s">
        <v>8340</v>
      </c>
      <c r="F845" s="44">
        <v>111058</v>
      </c>
      <c r="G845" s="43" t="s">
        <v>8341</v>
      </c>
      <c r="H845" s="45">
        <v>1</v>
      </c>
      <c r="I845" s="43" t="s">
        <v>8342</v>
      </c>
      <c r="J845" s="43" t="s">
        <v>8882</v>
      </c>
      <c r="K845" s="43" t="s">
        <v>10934</v>
      </c>
      <c r="L845" s="43" t="s">
        <v>10935</v>
      </c>
      <c r="M845" s="45">
        <v>111058</v>
      </c>
      <c r="N845" s="43" t="s">
        <v>1838</v>
      </c>
      <c r="O845" s="43" t="s">
        <v>11549</v>
      </c>
      <c r="P845" s="46" t="s">
        <v>13768</v>
      </c>
      <c r="Q845" s="47">
        <v>45812</v>
      </c>
      <c r="R845" s="48" t="str">
        <f t="shared" si="13"/>
        <v>2013 WM+ HNI 183 Hg Văn Thái</v>
      </c>
      <c r="S845" s="48" t="str">
        <f>VLOOKUP(U845,Sheet1!$A:$B,2,0)</f>
        <v>WIN-002</v>
      </c>
      <c r="T845" s="43" t="s">
        <v>1836</v>
      </c>
      <c r="U845" s="43" t="s">
        <v>11033</v>
      </c>
      <c r="V845" s="43" t="s">
        <v>1837</v>
      </c>
    </row>
    <row r="846" spans="1:22" x14ac:dyDescent="0.25">
      <c r="A846" s="43" t="s">
        <v>8</v>
      </c>
      <c r="B846" s="43" t="s">
        <v>2300</v>
      </c>
      <c r="C846" s="43" t="s">
        <v>8338</v>
      </c>
      <c r="D846" s="43" t="s">
        <v>8355</v>
      </c>
      <c r="E846" s="43" t="s">
        <v>8340</v>
      </c>
      <c r="F846" s="44">
        <v>888464</v>
      </c>
      <c r="G846" s="43" t="s">
        <v>8341</v>
      </c>
      <c r="H846" s="45">
        <v>8</v>
      </c>
      <c r="I846" s="43" t="s">
        <v>8342</v>
      </c>
      <c r="J846" s="43" t="s">
        <v>8883</v>
      </c>
      <c r="K846" s="43" t="s">
        <v>10934</v>
      </c>
      <c r="L846" s="43" t="s">
        <v>10935</v>
      </c>
      <c r="M846" s="45">
        <v>111058</v>
      </c>
      <c r="N846" s="43" t="s">
        <v>2303</v>
      </c>
      <c r="O846" s="43" t="s">
        <v>11549</v>
      </c>
      <c r="P846" s="46" t="s">
        <v>11380</v>
      </c>
      <c r="Q846" s="47">
        <v>45812</v>
      </c>
      <c r="R846" s="48" t="str">
        <f t="shared" si="13"/>
        <v>5256 WM+ TNN 105 Tổ 1 Phường Chùa H</v>
      </c>
      <c r="S846" s="48" t="str">
        <f>VLOOKUP(U846,Sheet1!$A:$B,2,0)</f>
        <v>WIN-059</v>
      </c>
      <c r="T846" s="43" t="s">
        <v>2301</v>
      </c>
      <c r="U846" s="43" t="s">
        <v>11247</v>
      </c>
      <c r="V846" s="43" t="s">
        <v>2302</v>
      </c>
    </row>
    <row r="847" spans="1:22" x14ac:dyDescent="0.25">
      <c r="A847" s="43" t="s">
        <v>8</v>
      </c>
      <c r="B847" s="43" t="s">
        <v>2300</v>
      </c>
      <c r="C847" s="43" t="s">
        <v>8351</v>
      </c>
      <c r="D847" s="43" t="s">
        <v>8368</v>
      </c>
      <c r="E847" s="43" t="s">
        <v>8340</v>
      </c>
      <c r="F847" s="44">
        <v>55595</v>
      </c>
      <c r="G847" s="43" t="s">
        <v>8341</v>
      </c>
      <c r="H847" s="45">
        <v>1</v>
      </c>
      <c r="I847" s="43" t="s">
        <v>8342</v>
      </c>
      <c r="J847" s="43" t="s">
        <v>8883</v>
      </c>
      <c r="K847" s="43" t="s">
        <v>11010</v>
      </c>
      <c r="L847" s="43" t="s">
        <v>11011</v>
      </c>
      <c r="M847" s="45">
        <v>55595</v>
      </c>
      <c r="N847" s="43" t="s">
        <v>2303</v>
      </c>
      <c r="O847" s="43" t="s">
        <v>11549</v>
      </c>
      <c r="P847" s="46" t="s">
        <v>11380</v>
      </c>
      <c r="Q847" s="47">
        <v>45812</v>
      </c>
      <c r="R847" s="48" t="str">
        <f t="shared" si="13"/>
        <v>5256 WM+ TNN 105 Tổ 1 Phường Chùa H</v>
      </c>
      <c r="S847" s="48" t="str">
        <f>VLOOKUP(U847,Sheet1!$A:$B,2,0)</f>
        <v>WIN-059</v>
      </c>
      <c r="T847" s="43" t="s">
        <v>2301</v>
      </c>
      <c r="U847" s="43" t="s">
        <v>11247</v>
      </c>
      <c r="V847" s="43" t="s">
        <v>2302</v>
      </c>
    </row>
    <row r="848" spans="1:22" x14ac:dyDescent="0.25">
      <c r="A848" s="43" t="s">
        <v>8</v>
      </c>
      <c r="B848" s="43" t="s">
        <v>2083</v>
      </c>
      <c r="C848" s="43" t="s">
        <v>8338</v>
      </c>
      <c r="D848" s="43" t="s">
        <v>8361</v>
      </c>
      <c r="E848" s="43" t="s">
        <v>8340</v>
      </c>
      <c r="F848" s="44">
        <v>46000</v>
      </c>
      <c r="G848" s="43" t="s">
        <v>8341</v>
      </c>
      <c r="H848" s="45">
        <v>1</v>
      </c>
      <c r="I848" s="43" t="s">
        <v>8342</v>
      </c>
      <c r="J848" s="43" t="s">
        <v>8884</v>
      </c>
      <c r="K848" s="43" t="s">
        <v>10983</v>
      </c>
      <c r="L848" s="43" t="s">
        <v>10984</v>
      </c>
      <c r="M848" s="45">
        <v>46000</v>
      </c>
      <c r="N848" s="43" t="s">
        <v>2084</v>
      </c>
      <c r="O848" s="43" t="s">
        <v>11549</v>
      </c>
      <c r="P848" s="46" t="s">
        <v>13769</v>
      </c>
      <c r="Q848" s="47">
        <v>45812</v>
      </c>
      <c r="R848" s="48" t="str">
        <f t="shared" si="13"/>
        <v>3454 WM+ HNI 451 Đại Mỗ</v>
      </c>
      <c r="S848" s="48" t="str">
        <f>VLOOKUP(U848,Sheet1!$A:$B,2,0)</f>
        <v>WIN-002</v>
      </c>
      <c r="T848" s="43" t="s">
        <v>659</v>
      </c>
      <c r="U848" s="43" t="s">
        <v>11033</v>
      </c>
      <c r="V848" s="43" t="s">
        <v>660</v>
      </c>
    </row>
    <row r="849" spans="1:22" x14ac:dyDescent="0.25">
      <c r="A849" s="43" t="s">
        <v>8</v>
      </c>
      <c r="B849" s="43" t="s">
        <v>2500</v>
      </c>
      <c r="C849" s="43" t="s">
        <v>8338</v>
      </c>
      <c r="D849" s="43" t="s">
        <v>8355</v>
      </c>
      <c r="E849" s="43" t="s">
        <v>8340</v>
      </c>
      <c r="F849" s="44">
        <v>222116</v>
      </c>
      <c r="G849" s="43" t="s">
        <v>8341</v>
      </c>
      <c r="H849" s="45">
        <v>2</v>
      </c>
      <c r="I849" s="43" t="s">
        <v>8342</v>
      </c>
      <c r="J849" s="43" t="s">
        <v>8885</v>
      </c>
      <c r="K849" s="43" t="s">
        <v>10934</v>
      </c>
      <c r="L849" s="43" t="s">
        <v>10935</v>
      </c>
      <c r="M849" s="45">
        <v>111058</v>
      </c>
      <c r="N849" s="43" t="s">
        <v>2503</v>
      </c>
      <c r="O849" s="43" t="s">
        <v>11549</v>
      </c>
      <c r="P849" s="46" t="s">
        <v>13770</v>
      </c>
      <c r="Q849" s="47">
        <v>45812</v>
      </c>
      <c r="R849" s="48" t="str">
        <f t="shared" si="13"/>
        <v>6777 WM+ HNI 39 Ngõ 192 Lê Trọng Tấ</v>
      </c>
      <c r="S849" s="48" t="str">
        <f>VLOOKUP(U849,Sheet1!$A:$B,2,0)</f>
        <v>WIN-002</v>
      </c>
      <c r="T849" s="43" t="s">
        <v>2501</v>
      </c>
      <c r="U849" s="43" t="s">
        <v>11033</v>
      </c>
      <c r="V849" s="43" t="s">
        <v>2502</v>
      </c>
    </row>
    <row r="850" spans="1:22" x14ac:dyDescent="0.25">
      <c r="A850" s="43" t="s">
        <v>8</v>
      </c>
      <c r="B850" s="43" t="s">
        <v>1961</v>
      </c>
      <c r="C850" s="43" t="s">
        <v>8338</v>
      </c>
      <c r="D850" s="43" t="s">
        <v>8355</v>
      </c>
      <c r="E850" s="43" t="s">
        <v>8340</v>
      </c>
      <c r="F850" s="44">
        <v>111058</v>
      </c>
      <c r="G850" s="43" t="s">
        <v>8341</v>
      </c>
      <c r="H850" s="45">
        <v>1</v>
      </c>
      <c r="I850" s="43" t="s">
        <v>8342</v>
      </c>
      <c r="J850" s="43" t="s">
        <v>8886</v>
      </c>
      <c r="K850" s="43" t="s">
        <v>10934</v>
      </c>
      <c r="L850" s="43" t="s">
        <v>10935</v>
      </c>
      <c r="M850" s="45">
        <v>111058</v>
      </c>
      <c r="N850" s="43" t="s">
        <v>1962</v>
      </c>
      <c r="O850" s="43" t="s">
        <v>11549</v>
      </c>
      <c r="P850" s="46" t="s">
        <v>11835</v>
      </c>
      <c r="Q850" s="47">
        <v>45812</v>
      </c>
      <c r="R850" s="48" t="str">
        <f t="shared" si="13"/>
        <v>2AQM WM+ THA Liên Minh, Hoằng Trườn</v>
      </c>
      <c r="S850" s="48" t="str">
        <f>VLOOKUP(U850,Sheet1!$A:$B,2,0)</f>
        <v>WIN-020</v>
      </c>
      <c r="T850" s="43" t="s">
        <v>1280</v>
      </c>
      <c r="U850" s="43" t="s">
        <v>11103</v>
      </c>
      <c r="V850" s="43" t="s">
        <v>1281</v>
      </c>
    </row>
    <row r="851" spans="1:22" x14ac:dyDescent="0.25">
      <c r="A851" s="43" t="s">
        <v>8</v>
      </c>
      <c r="B851" s="43" t="s">
        <v>2316</v>
      </c>
      <c r="C851" s="43" t="s">
        <v>8338</v>
      </c>
      <c r="D851" s="43" t="s">
        <v>8361</v>
      </c>
      <c r="E851" s="43" t="s">
        <v>8340</v>
      </c>
      <c r="F851" s="44">
        <v>92000</v>
      </c>
      <c r="G851" s="43" t="s">
        <v>8341</v>
      </c>
      <c r="H851" s="45">
        <v>2</v>
      </c>
      <c r="I851" s="43" t="s">
        <v>8342</v>
      </c>
      <c r="J851" s="43" t="s">
        <v>8887</v>
      </c>
      <c r="K851" s="43" t="s">
        <v>10983</v>
      </c>
      <c r="L851" s="43" t="s">
        <v>10984</v>
      </c>
      <c r="M851" s="45">
        <v>46000</v>
      </c>
      <c r="N851" s="43" t="s">
        <v>2319</v>
      </c>
      <c r="O851" s="43" t="s">
        <v>11549</v>
      </c>
      <c r="P851" s="46" t="s">
        <v>13771</v>
      </c>
      <c r="Q851" s="47">
        <v>45812</v>
      </c>
      <c r="R851" s="48" t="str">
        <f t="shared" si="13"/>
        <v>5347 WM+ HNI Khu Ao ông Sáu</v>
      </c>
      <c r="S851" s="48" t="str">
        <f>VLOOKUP(U851,Sheet1!$A:$B,2,0)</f>
        <v>WIN-002</v>
      </c>
      <c r="T851" s="43" t="s">
        <v>2317</v>
      </c>
      <c r="U851" s="43" t="s">
        <v>11033</v>
      </c>
      <c r="V851" s="43" t="s">
        <v>2318</v>
      </c>
    </row>
    <row r="852" spans="1:22" x14ac:dyDescent="0.25">
      <c r="A852" s="43" t="s">
        <v>8</v>
      </c>
      <c r="B852" s="43" t="s">
        <v>2278</v>
      </c>
      <c r="C852" s="43" t="s">
        <v>8338</v>
      </c>
      <c r="D852" s="43" t="s">
        <v>8355</v>
      </c>
      <c r="E852" s="43" t="s">
        <v>8340</v>
      </c>
      <c r="F852" s="44">
        <v>111058</v>
      </c>
      <c r="G852" s="43" t="s">
        <v>8341</v>
      </c>
      <c r="H852" s="45">
        <v>1</v>
      </c>
      <c r="I852" s="43" t="s">
        <v>8342</v>
      </c>
      <c r="J852" s="43" t="s">
        <v>8888</v>
      </c>
      <c r="K852" s="43" t="s">
        <v>10934</v>
      </c>
      <c r="L852" s="43" t="s">
        <v>10935</v>
      </c>
      <c r="M852" s="45">
        <v>111058</v>
      </c>
      <c r="N852" s="43" t="s">
        <v>2281</v>
      </c>
      <c r="O852" s="43" t="s">
        <v>11549</v>
      </c>
      <c r="P852" s="46" t="s">
        <v>12352</v>
      </c>
      <c r="Q852" s="47">
        <v>45812</v>
      </c>
      <c r="R852" s="48" t="str">
        <f t="shared" si="13"/>
        <v>5057 WM+ LCI 737 Lê Thanh</v>
      </c>
      <c r="S852" s="48" t="str">
        <f>VLOOKUP(U852,Sheet1!$A:$B,2,0)</f>
        <v>WIN-072</v>
      </c>
      <c r="T852" s="43" t="s">
        <v>2279</v>
      </c>
      <c r="U852" s="43" t="s">
        <v>11302</v>
      </c>
      <c r="V852" s="43" t="s">
        <v>2280</v>
      </c>
    </row>
    <row r="853" spans="1:22" x14ac:dyDescent="0.25">
      <c r="A853" s="43" t="s">
        <v>8</v>
      </c>
      <c r="B853" s="43" t="s">
        <v>2278</v>
      </c>
      <c r="C853" s="43" t="s">
        <v>8351</v>
      </c>
      <c r="D853" s="43" t="s">
        <v>8361</v>
      </c>
      <c r="E853" s="43" t="s">
        <v>8340</v>
      </c>
      <c r="F853" s="44">
        <v>414000</v>
      </c>
      <c r="G853" s="43" t="s">
        <v>8341</v>
      </c>
      <c r="H853" s="45">
        <v>9</v>
      </c>
      <c r="I853" s="43" t="s">
        <v>8342</v>
      </c>
      <c r="J853" s="43" t="s">
        <v>8888</v>
      </c>
      <c r="K853" s="43" t="s">
        <v>10983</v>
      </c>
      <c r="L853" s="43" t="s">
        <v>10984</v>
      </c>
      <c r="M853" s="45">
        <v>46000</v>
      </c>
      <c r="N853" s="43" t="s">
        <v>2281</v>
      </c>
      <c r="O853" s="43" t="s">
        <v>11549</v>
      </c>
      <c r="P853" s="46" t="s">
        <v>12352</v>
      </c>
      <c r="Q853" s="47">
        <v>45812</v>
      </c>
      <c r="R853" s="48" t="str">
        <f t="shared" si="13"/>
        <v>5057 WM+ LCI 737 Lê Thanh</v>
      </c>
      <c r="S853" s="48" t="str">
        <f>VLOOKUP(U853,Sheet1!$A:$B,2,0)</f>
        <v>WIN-072</v>
      </c>
      <c r="T853" s="43" t="s">
        <v>2279</v>
      </c>
      <c r="U853" s="43" t="s">
        <v>11302</v>
      </c>
      <c r="V853" s="43" t="s">
        <v>2280</v>
      </c>
    </row>
    <row r="854" spans="1:22" x14ac:dyDescent="0.25">
      <c r="A854" s="43" t="s">
        <v>8</v>
      </c>
      <c r="B854" s="43" t="s">
        <v>2476</v>
      </c>
      <c r="C854" s="43" t="s">
        <v>8338</v>
      </c>
      <c r="D854" s="43" t="s">
        <v>8355</v>
      </c>
      <c r="E854" s="43" t="s">
        <v>8340</v>
      </c>
      <c r="F854" s="44">
        <v>222116</v>
      </c>
      <c r="G854" s="43" t="s">
        <v>8341</v>
      </c>
      <c r="H854" s="45">
        <v>2</v>
      </c>
      <c r="I854" s="43" t="s">
        <v>8342</v>
      </c>
      <c r="J854" s="43" t="s">
        <v>8889</v>
      </c>
      <c r="K854" s="43" t="s">
        <v>10934</v>
      </c>
      <c r="L854" s="43" t="s">
        <v>10935</v>
      </c>
      <c r="M854" s="45">
        <v>111058</v>
      </c>
      <c r="N854" s="43" t="s">
        <v>2479</v>
      </c>
      <c r="O854" s="43" t="s">
        <v>11549</v>
      </c>
      <c r="P854" s="46" t="s">
        <v>13772</v>
      </c>
      <c r="Q854" s="47">
        <v>45812</v>
      </c>
      <c r="R854" s="48" t="str">
        <f t="shared" si="13"/>
        <v>6646 WM+ HNI 60 Lê Trọng Tấn</v>
      </c>
      <c r="S854" s="48" t="str">
        <f>VLOOKUP(U854,Sheet1!$A:$B,2,0)</f>
        <v>WIN-002</v>
      </c>
      <c r="T854" s="43" t="s">
        <v>2477</v>
      </c>
      <c r="U854" s="43" t="s">
        <v>11033</v>
      </c>
      <c r="V854" s="43" t="s">
        <v>2478</v>
      </c>
    </row>
    <row r="855" spans="1:22" x14ac:dyDescent="0.25">
      <c r="A855" s="43" t="s">
        <v>8</v>
      </c>
      <c r="B855" s="43" t="s">
        <v>2476</v>
      </c>
      <c r="C855" s="43" t="s">
        <v>8351</v>
      </c>
      <c r="D855" s="43" t="s">
        <v>8352</v>
      </c>
      <c r="E855" s="43" t="s">
        <v>8340</v>
      </c>
      <c r="F855" s="44">
        <v>121770</v>
      </c>
      <c r="G855" s="43" t="s">
        <v>8341</v>
      </c>
      <c r="H855" s="45">
        <v>2</v>
      </c>
      <c r="I855" s="43" t="s">
        <v>8342</v>
      </c>
      <c r="J855" s="43" t="s">
        <v>8889</v>
      </c>
      <c r="K855" s="43" t="s">
        <v>10881</v>
      </c>
      <c r="L855" s="43" t="s">
        <v>10882</v>
      </c>
      <c r="M855" s="45">
        <v>60885</v>
      </c>
      <c r="N855" s="43" t="s">
        <v>2479</v>
      </c>
      <c r="O855" s="43" t="s">
        <v>11549</v>
      </c>
      <c r="P855" s="46" t="s">
        <v>13772</v>
      </c>
      <c r="Q855" s="47">
        <v>45812</v>
      </c>
      <c r="R855" s="48" t="str">
        <f t="shared" si="13"/>
        <v>6646 WM+ HNI 60 Lê Trọng Tấn</v>
      </c>
      <c r="S855" s="48" t="str">
        <f>VLOOKUP(U855,Sheet1!$A:$B,2,0)</f>
        <v>WIN-002</v>
      </c>
      <c r="T855" s="43" t="s">
        <v>2477</v>
      </c>
      <c r="U855" s="43" t="s">
        <v>11033</v>
      </c>
      <c r="V855" s="43" t="s">
        <v>2478</v>
      </c>
    </row>
    <row r="856" spans="1:22" x14ac:dyDescent="0.25">
      <c r="A856" s="43" t="s">
        <v>8</v>
      </c>
      <c r="B856" s="43" t="s">
        <v>2476</v>
      </c>
      <c r="C856" s="43" t="s">
        <v>8364</v>
      </c>
      <c r="D856" s="43" t="s">
        <v>8365</v>
      </c>
      <c r="E856" s="43" t="s">
        <v>8340</v>
      </c>
      <c r="F856" s="44">
        <v>50182</v>
      </c>
      <c r="G856" s="43" t="s">
        <v>8341</v>
      </c>
      <c r="H856" s="45">
        <v>1</v>
      </c>
      <c r="I856" s="43" t="s">
        <v>8342</v>
      </c>
      <c r="J856" s="43" t="s">
        <v>8889</v>
      </c>
      <c r="K856" s="43" t="s">
        <v>10938</v>
      </c>
      <c r="L856" s="43" t="s">
        <v>10939</v>
      </c>
      <c r="M856" s="45">
        <v>50182</v>
      </c>
      <c r="N856" s="43" t="s">
        <v>2479</v>
      </c>
      <c r="O856" s="43" t="s">
        <v>11549</v>
      </c>
      <c r="P856" s="46" t="s">
        <v>13772</v>
      </c>
      <c r="Q856" s="47">
        <v>45812</v>
      </c>
      <c r="R856" s="48" t="str">
        <f t="shared" si="13"/>
        <v>6646 WM+ HNI 60 Lê Trọng Tấn</v>
      </c>
      <c r="S856" s="48" t="str">
        <f>VLOOKUP(U856,Sheet1!$A:$B,2,0)</f>
        <v>WIN-002</v>
      </c>
      <c r="T856" s="43" t="s">
        <v>2477</v>
      </c>
      <c r="U856" s="43" t="s">
        <v>11033</v>
      </c>
      <c r="V856" s="43" t="s">
        <v>2478</v>
      </c>
    </row>
    <row r="857" spans="1:22" x14ac:dyDescent="0.25">
      <c r="A857" s="43" t="s">
        <v>8</v>
      </c>
      <c r="B857" s="43" t="s">
        <v>2097</v>
      </c>
      <c r="C857" s="43" t="s">
        <v>8338</v>
      </c>
      <c r="D857" s="43" t="s">
        <v>8365</v>
      </c>
      <c r="E857" s="43" t="s">
        <v>8340</v>
      </c>
      <c r="F857" s="44">
        <v>50182</v>
      </c>
      <c r="G857" s="43" t="s">
        <v>8341</v>
      </c>
      <c r="H857" s="45">
        <v>1</v>
      </c>
      <c r="I857" s="43" t="s">
        <v>8342</v>
      </c>
      <c r="J857" s="43" t="s">
        <v>8890</v>
      </c>
      <c r="K857" s="43" t="s">
        <v>10938</v>
      </c>
      <c r="L857" s="43" t="s">
        <v>10939</v>
      </c>
      <c r="M857" s="45">
        <v>50182</v>
      </c>
      <c r="N857" s="43" t="s">
        <v>2100</v>
      </c>
      <c r="O857" s="43" t="s">
        <v>11549</v>
      </c>
      <c r="P857" s="46" t="s">
        <v>13773</v>
      </c>
      <c r="Q857" s="47">
        <v>45812</v>
      </c>
      <c r="R857" s="48" t="str">
        <f t="shared" si="13"/>
        <v>3531 WM+ HNI 24T3 Thanh Xuân Comple</v>
      </c>
      <c r="S857" s="48" t="str">
        <f>VLOOKUP(U857,Sheet1!$A:$B,2,0)</f>
        <v>WIN-002</v>
      </c>
      <c r="T857" s="43" t="s">
        <v>2098</v>
      </c>
      <c r="U857" s="43" t="s">
        <v>11033</v>
      </c>
      <c r="V857" s="43" t="s">
        <v>2099</v>
      </c>
    </row>
    <row r="858" spans="1:22" x14ac:dyDescent="0.25">
      <c r="A858" s="43" t="s">
        <v>8</v>
      </c>
      <c r="B858" s="43" t="s">
        <v>2097</v>
      </c>
      <c r="C858" s="43" t="s">
        <v>8351</v>
      </c>
      <c r="D858" s="43" t="s">
        <v>8410</v>
      </c>
      <c r="E858" s="43" t="s">
        <v>8340</v>
      </c>
      <c r="F858" s="44">
        <v>60213</v>
      </c>
      <c r="G858" s="43" t="s">
        <v>8341</v>
      </c>
      <c r="H858" s="45">
        <v>1</v>
      </c>
      <c r="I858" s="43" t="s">
        <v>8342</v>
      </c>
      <c r="J858" s="43" t="s">
        <v>8890</v>
      </c>
      <c r="K858" s="43" t="s">
        <v>10883</v>
      </c>
      <c r="L858" s="43" t="s">
        <v>10884</v>
      </c>
      <c r="M858" s="45">
        <v>60213</v>
      </c>
      <c r="N858" s="43" t="s">
        <v>2100</v>
      </c>
      <c r="O858" s="43" t="s">
        <v>11549</v>
      </c>
      <c r="P858" s="46" t="s">
        <v>13773</v>
      </c>
      <c r="Q858" s="47">
        <v>45812</v>
      </c>
      <c r="R858" s="48" t="str">
        <f t="shared" si="13"/>
        <v>3531 WM+ HNI 24T3 Thanh Xuân Comple</v>
      </c>
      <c r="S858" s="48" t="str">
        <f>VLOOKUP(U858,Sheet1!$A:$B,2,0)</f>
        <v>WIN-002</v>
      </c>
      <c r="T858" s="43" t="s">
        <v>2098</v>
      </c>
      <c r="U858" s="43" t="s">
        <v>11033</v>
      </c>
      <c r="V858" s="43" t="s">
        <v>2099</v>
      </c>
    </row>
    <row r="859" spans="1:22" x14ac:dyDescent="0.25">
      <c r="A859" s="43" t="s">
        <v>8</v>
      </c>
      <c r="B859" s="43" t="s">
        <v>2186</v>
      </c>
      <c r="C859" s="43" t="s">
        <v>8338</v>
      </c>
      <c r="D859" s="43" t="s">
        <v>8339</v>
      </c>
      <c r="E859" s="43" t="s">
        <v>8340</v>
      </c>
      <c r="F859" s="44">
        <v>454080</v>
      </c>
      <c r="G859" s="43" t="s">
        <v>8341</v>
      </c>
      <c r="H859" s="45">
        <v>8</v>
      </c>
      <c r="I859" s="43" t="s">
        <v>8342</v>
      </c>
      <c r="J859" s="43" t="s">
        <v>8891</v>
      </c>
      <c r="K859" s="43" t="s">
        <v>10897</v>
      </c>
      <c r="L859" s="43" t="s">
        <v>10898</v>
      </c>
      <c r="M859" s="45">
        <v>56760</v>
      </c>
      <c r="N859" s="43" t="s">
        <v>2189</v>
      </c>
      <c r="O859" s="43" t="s">
        <v>11549</v>
      </c>
      <c r="P859" s="46" t="s">
        <v>13774</v>
      </c>
      <c r="Q859" s="47">
        <v>45812</v>
      </c>
      <c r="R859" s="48" t="str">
        <f t="shared" si="13"/>
        <v>4452 WM+ THA 170 Lê Thánh Tông</v>
      </c>
      <c r="S859" s="48" t="str">
        <f>VLOOKUP(U859,Sheet1!$A:$B,2,0)</f>
        <v>WIN-020</v>
      </c>
      <c r="T859" s="43" t="s">
        <v>2187</v>
      </c>
      <c r="U859" s="43" t="s">
        <v>11103</v>
      </c>
      <c r="V859" s="43" t="s">
        <v>2188</v>
      </c>
    </row>
    <row r="860" spans="1:22" x14ac:dyDescent="0.25">
      <c r="A860" s="43" t="s">
        <v>8</v>
      </c>
      <c r="B860" s="43" t="s">
        <v>2208</v>
      </c>
      <c r="C860" s="43" t="s">
        <v>8338</v>
      </c>
      <c r="D860" s="43" t="s">
        <v>8368</v>
      </c>
      <c r="E860" s="43" t="s">
        <v>8340</v>
      </c>
      <c r="F860" s="44">
        <v>55595</v>
      </c>
      <c r="G860" s="43" t="s">
        <v>8341</v>
      </c>
      <c r="H860" s="45">
        <v>1</v>
      </c>
      <c r="I860" s="43" t="s">
        <v>8342</v>
      </c>
      <c r="J860" s="43" t="s">
        <v>8892</v>
      </c>
      <c r="K860" s="43" t="s">
        <v>11010</v>
      </c>
      <c r="L860" s="43" t="s">
        <v>11011</v>
      </c>
      <c r="M860" s="45">
        <v>55595</v>
      </c>
      <c r="N860" s="43" t="s">
        <v>2211</v>
      </c>
      <c r="O860" s="43" t="s">
        <v>11549</v>
      </c>
      <c r="P860" s="46" t="s">
        <v>13775</v>
      </c>
      <c r="Q860" s="47">
        <v>45812</v>
      </c>
      <c r="R860" s="48" t="str">
        <f t="shared" si="13"/>
        <v>4502 WM+ DNG 19 Đinh Gia Trinh</v>
      </c>
      <c r="S860" s="48" t="str">
        <f>VLOOKUP(U860,Sheet1!$A:$B,2,0)</f>
        <v>WIN-009</v>
      </c>
      <c r="T860" s="43" t="s">
        <v>2209</v>
      </c>
      <c r="U860" s="43" t="s">
        <v>11063</v>
      </c>
      <c r="V860" s="43" t="s">
        <v>2210</v>
      </c>
    </row>
    <row r="861" spans="1:22" x14ac:dyDescent="0.25">
      <c r="A861" s="43" t="s">
        <v>8</v>
      </c>
      <c r="B861" s="43" t="s">
        <v>2029</v>
      </c>
      <c r="C861" s="43" t="s">
        <v>8338</v>
      </c>
      <c r="D861" s="43" t="s">
        <v>8352</v>
      </c>
      <c r="E861" s="43" t="s">
        <v>8340</v>
      </c>
      <c r="F861" s="44">
        <v>60885</v>
      </c>
      <c r="G861" s="43" t="s">
        <v>8341</v>
      </c>
      <c r="H861" s="45">
        <v>1</v>
      </c>
      <c r="I861" s="43" t="s">
        <v>8342</v>
      </c>
      <c r="J861" s="43" t="s">
        <v>8893</v>
      </c>
      <c r="K861" s="43" t="s">
        <v>10881</v>
      </c>
      <c r="L861" s="43" t="s">
        <v>10882</v>
      </c>
      <c r="M861" s="45">
        <v>60885</v>
      </c>
      <c r="N861" s="43" t="s">
        <v>2032</v>
      </c>
      <c r="O861" s="43" t="s">
        <v>11549</v>
      </c>
      <c r="P861" s="46" t="s">
        <v>13776</v>
      </c>
      <c r="Q861" s="47">
        <v>45812</v>
      </c>
      <c r="R861" s="48" t="str">
        <f t="shared" si="13"/>
        <v>3140 WM+ HCM 220/16 Xô Viết Nghệ Tĩ</v>
      </c>
      <c r="S861" s="48" t="str">
        <f>VLOOKUP(U861,Sheet1!$A:$B,2,0)</f>
        <v>WIN</v>
      </c>
      <c r="T861" s="43" t="s">
        <v>2030</v>
      </c>
      <c r="U861" s="43" t="s">
        <v>11213</v>
      </c>
      <c r="V861" s="43" t="s">
        <v>2031</v>
      </c>
    </row>
    <row r="862" spans="1:22" x14ac:dyDescent="0.25">
      <c r="A862" s="43" t="s">
        <v>8</v>
      </c>
      <c r="B862" s="43" t="s">
        <v>2057</v>
      </c>
      <c r="C862" s="43" t="s">
        <v>8338</v>
      </c>
      <c r="D862" s="43" t="s">
        <v>8352</v>
      </c>
      <c r="E862" s="43" t="s">
        <v>8340</v>
      </c>
      <c r="F862" s="44">
        <v>243540</v>
      </c>
      <c r="G862" s="43" t="s">
        <v>8341</v>
      </c>
      <c r="H862" s="45">
        <v>4</v>
      </c>
      <c r="I862" s="43" t="s">
        <v>8342</v>
      </c>
      <c r="J862" s="43" t="s">
        <v>8894</v>
      </c>
      <c r="K862" s="43" t="s">
        <v>10881</v>
      </c>
      <c r="L862" s="43" t="s">
        <v>10882</v>
      </c>
      <c r="M862" s="45">
        <v>60885</v>
      </c>
      <c r="N862" s="43" t="s">
        <v>2060</v>
      </c>
      <c r="O862" s="43" t="s">
        <v>11549</v>
      </c>
      <c r="P862" s="46" t="s">
        <v>13777</v>
      </c>
      <c r="Q862" s="47">
        <v>45812</v>
      </c>
      <c r="R862" s="48" t="str">
        <f t="shared" si="13"/>
        <v>3246 WM+ HNI 140-142 Nguyễn Sơn</v>
      </c>
      <c r="S862" s="48" t="str">
        <f>VLOOKUP(U862,Sheet1!$A:$B,2,0)</f>
        <v>WIN-002</v>
      </c>
      <c r="T862" s="43" t="s">
        <v>2058</v>
      </c>
      <c r="U862" s="43" t="s">
        <v>11033</v>
      </c>
      <c r="V862" s="43" t="s">
        <v>2059</v>
      </c>
    </row>
    <row r="863" spans="1:22" x14ac:dyDescent="0.25">
      <c r="A863" s="43" t="s">
        <v>8</v>
      </c>
      <c r="B863" s="43" t="s">
        <v>2123</v>
      </c>
      <c r="C863" s="43" t="s">
        <v>8338</v>
      </c>
      <c r="D863" s="43" t="s">
        <v>8355</v>
      </c>
      <c r="E863" s="43" t="s">
        <v>8340</v>
      </c>
      <c r="F863" s="44">
        <v>111058</v>
      </c>
      <c r="G863" s="43" t="s">
        <v>8341</v>
      </c>
      <c r="H863" s="45">
        <v>1</v>
      </c>
      <c r="I863" s="43" t="s">
        <v>8342</v>
      </c>
      <c r="J863" s="43" t="s">
        <v>8895</v>
      </c>
      <c r="K863" s="43" t="s">
        <v>10934</v>
      </c>
      <c r="L863" s="43" t="s">
        <v>10935</v>
      </c>
      <c r="M863" s="45">
        <v>111058</v>
      </c>
      <c r="N863" s="43" t="s">
        <v>2126</v>
      </c>
      <c r="O863" s="43" t="s">
        <v>11549</v>
      </c>
      <c r="P863" s="46" t="s">
        <v>13778</v>
      </c>
      <c r="Q863" s="47">
        <v>45812</v>
      </c>
      <c r="R863" s="48" t="str">
        <f t="shared" si="13"/>
        <v>3683 WM+ HNI 30 Việt Hưng</v>
      </c>
      <c r="S863" s="48" t="str">
        <f>VLOOKUP(U863,Sheet1!$A:$B,2,0)</f>
        <v>WIN-002</v>
      </c>
      <c r="T863" s="43" t="s">
        <v>2124</v>
      </c>
      <c r="U863" s="43" t="s">
        <v>11033</v>
      </c>
      <c r="V863" s="43" t="s">
        <v>2125</v>
      </c>
    </row>
    <row r="864" spans="1:22" x14ac:dyDescent="0.25">
      <c r="A864" s="43" t="s">
        <v>8</v>
      </c>
      <c r="B864" s="43" t="s">
        <v>1843</v>
      </c>
      <c r="C864" s="43" t="s">
        <v>8338</v>
      </c>
      <c r="D864" s="43" t="s">
        <v>8355</v>
      </c>
      <c r="E864" s="43" t="s">
        <v>8340</v>
      </c>
      <c r="F864" s="44">
        <v>111058</v>
      </c>
      <c r="G864" s="43" t="s">
        <v>8341</v>
      </c>
      <c r="H864" s="45">
        <v>1</v>
      </c>
      <c r="I864" s="43" t="s">
        <v>8342</v>
      </c>
      <c r="J864" s="43" t="s">
        <v>8896</v>
      </c>
      <c r="K864" s="43" t="s">
        <v>10934</v>
      </c>
      <c r="L864" s="43" t="s">
        <v>10935</v>
      </c>
      <c r="M864" s="45">
        <v>111058</v>
      </c>
      <c r="N864" s="43" t="s">
        <v>1846</v>
      </c>
      <c r="O864" s="43" t="s">
        <v>11549</v>
      </c>
      <c r="P864" s="46" t="s">
        <v>13779</v>
      </c>
      <c r="Q864" s="47">
        <v>45812</v>
      </c>
      <c r="R864" s="48" t="str">
        <f t="shared" si="13"/>
        <v>2395 WM+ HNI 29 Tây Mỗ</v>
      </c>
      <c r="S864" s="48" t="str">
        <f>VLOOKUP(U864,Sheet1!$A:$B,2,0)</f>
        <v>WIN-002</v>
      </c>
      <c r="T864" s="43" t="s">
        <v>1844</v>
      </c>
      <c r="U864" s="43" t="s">
        <v>11033</v>
      </c>
      <c r="V864" s="43" t="s">
        <v>1845</v>
      </c>
    </row>
    <row r="865" spans="1:22" x14ac:dyDescent="0.25">
      <c r="A865" s="43" t="s">
        <v>8</v>
      </c>
      <c r="B865" s="43" t="s">
        <v>2358</v>
      </c>
      <c r="C865" s="43" t="s">
        <v>8338</v>
      </c>
      <c r="D865" s="43" t="s">
        <v>8361</v>
      </c>
      <c r="E865" s="43" t="s">
        <v>8340</v>
      </c>
      <c r="F865" s="44">
        <v>46000</v>
      </c>
      <c r="G865" s="43" t="s">
        <v>8341</v>
      </c>
      <c r="H865" s="45">
        <v>1</v>
      </c>
      <c r="I865" s="43" t="s">
        <v>8342</v>
      </c>
      <c r="J865" s="43" t="s">
        <v>8897</v>
      </c>
      <c r="K865" s="43" t="s">
        <v>10983</v>
      </c>
      <c r="L865" s="43" t="s">
        <v>10984</v>
      </c>
      <c r="M865" s="45">
        <v>46000</v>
      </c>
      <c r="N865" s="43" t="s">
        <v>2361</v>
      </c>
      <c r="O865" s="43" t="s">
        <v>11549</v>
      </c>
      <c r="P865" s="46" t="s">
        <v>13780</v>
      </c>
      <c r="Q865" s="47">
        <v>45812</v>
      </c>
      <c r="R865" s="48" t="str">
        <f t="shared" si="13"/>
        <v>5636 WM+ HNI S1.09 Ocean Park</v>
      </c>
      <c r="S865" s="48" t="str">
        <f>VLOOKUP(U865,Sheet1!$A:$B,2,0)</f>
        <v>WIN-002</v>
      </c>
      <c r="T865" s="43" t="s">
        <v>2359</v>
      </c>
      <c r="U865" s="43" t="s">
        <v>11033</v>
      </c>
      <c r="V865" s="43" t="s">
        <v>2360</v>
      </c>
    </row>
    <row r="866" spans="1:22" x14ac:dyDescent="0.25">
      <c r="A866" s="43" t="s">
        <v>8</v>
      </c>
      <c r="B866" s="43" t="s">
        <v>2358</v>
      </c>
      <c r="C866" s="43" t="s">
        <v>8351</v>
      </c>
      <c r="D866" s="43" t="s">
        <v>8355</v>
      </c>
      <c r="E866" s="43" t="s">
        <v>8340</v>
      </c>
      <c r="F866" s="44">
        <v>111058</v>
      </c>
      <c r="G866" s="43" t="s">
        <v>8341</v>
      </c>
      <c r="H866" s="45">
        <v>1</v>
      </c>
      <c r="I866" s="43" t="s">
        <v>8342</v>
      </c>
      <c r="J866" s="43" t="s">
        <v>8897</v>
      </c>
      <c r="K866" s="43" t="s">
        <v>10934</v>
      </c>
      <c r="L866" s="43" t="s">
        <v>10935</v>
      </c>
      <c r="M866" s="45">
        <v>111058</v>
      </c>
      <c r="N866" s="43" t="s">
        <v>2361</v>
      </c>
      <c r="O866" s="43" t="s">
        <v>11549</v>
      </c>
      <c r="P866" s="46" t="s">
        <v>13780</v>
      </c>
      <c r="Q866" s="47">
        <v>45812</v>
      </c>
      <c r="R866" s="48" t="str">
        <f t="shared" si="13"/>
        <v>5636 WM+ HNI S1.09 Ocean Park</v>
      </c>
      <c r="S866" s="48" t="str">
        <f>VLOOKUP(U866,Sheet1!$A:$B,2,0)</f>
        <v>WIN-002</v>
      </c>
      <c r="T866" s="43" t="s">
        <v>2359</v>
      </c>
      <c r="U866" s="43" t="s">
        <v>11033</v>
      </c>
      <c r="V866" s="43" t="s">
        <v>2360</v>
      </c>
    </row>
    <row r="867" spans="1:22" x14ac:dyDescent="0.25">
      <c r="A867" s="43" t="s">
        <v>8</v>
      </c>
      <c r="B867" s="43" t="s">
        <v>2011</v>
      </c>
      <c r="C867" s="43" t="s">
        <v>8338</v>
      </c>
      <c r="D867" s="43" t="s">
        <v>8365</v>
      </c>
      <c r="E867" s="43" t="s">
        <v>8340</v>
      </c>
      <c r="F867" s="44">
        <v>150546</v>
      </c>
      <c r="G867" s="43" t="s">
        <v>8341</v>
      </c>
      <c r="H867" s="45">
        <v>3</v>
      </c>
      <c r="I867" s="43" t="s">
        <v>8342</v>
      </c>
      <c r="J867" s="43" t="s">
        <v>8898</v>
      </c>
      <c r="K867" s="43" t="s">
        <v>10938</v>
      </c>
      <c r="L867" s="43" t="s">
        <v>10939</v>
      </c>
      <c r="M867" s="45">
        <v>50182</v>
      </c>
      <c r="N867" s="43" t="s">
        <v>2014</v>
      </c>
      <c r="O867" s="43" t="s">
        <v>11549</v>
      </c>
      <c r="P867" s="46" t="s">
        <v>13781</v>
      </c>
      <c r="Q867" s="47">
        <v>45812</v>
      </c>
      <c r="R867" s="48" t="str">
        <f t="shared" si="13"/>
        <v>2AUH WM+ HNI Bái Ngoại, Liệp Nghĩa</v>
      </c>
      <c r="S867" s="48" t="str">
        <f>VLOOKUP(U867,Sheet1!$A:$B,2,0)</f>
        <v>WIN-002</v>
      </c>
      <c r="T867" s="43" t="s">
        <v>2012</v>
      </c>
      <c r="U867" s="43" t="s">
        <v>11033</v>
      </c>
      <c r="V867" s="43" t="s">
        <v>2013</v>
      </c>
    </row>
    <row r="868" spans="1:22" x14ac:dyDescent="0.25">
      <c r="A868" s="43" t="s">
        <v>8</v>
      </c>
      <c r="B868" s="43" t="s">
        <v>2011</v>
      </c>
      <c r="C868" s="43" t="s">
        <v>8351</v>
      </c>
      <c r="D868" s="43" t="s">
        <v>8361</v>
      </c>
      <c r="E868" s="43" t="s">
        <v>8340</v>
      </c>
      <c r="F868" s="44">
        <v>460000</v>
      </c>
      <c r="G868" s="43" t="s">
        <v>8341</v>
      </c>
      <c r="H868" s="45">
        <v>10</v>
      </c>
      <c r="I868" s="43" t="s">
        <v>8342</v>
      </c>
      <c r="J868" s="43" t="s">
        <v>8898</v>
      </c>
      <c r="K868" s="43" t="s">
        <v>10983</v>
      </c>
      <c r="L868" s="43" t="s">
        <v>10984</v>
      </c>
      <c r="M868" s="45">
        <v>46000</v>
      </c>
      <c r="N868" s="43" t="s">
        <v>2014</v>
      </c>
      <c r="O868" s="43" t="s">
        <v>11549</v>
      </c>
      <c r="P868" s="46" t="s">
        <v>13781</v>
      </c>
      <c r="Q868" s="47">
        <v>45812</v>
      </c>
      <c r="R868" s="48" t="str">
        <f t="shared" si="13"/>
        <v>2AUH WM+ HNI Bái Ngoại, Liệp Nghĩa</v>
      </c>
      <c r="S868" s="48" t="str">
        <f>VLOOKUP(U868,Sheet1!$A:$B,2,0)</f>
        <v>WIN-002</v>
      </c>
      <c r="T868" s="43" t="s">
        <v>2012</v>
      </c>
      <c r="U868" s="43" t="s">
        <v>11033</v>
      </c>
      <c r="V868" s="43" t="s">
        <v>2013</v>
      </c>
    </row>
    <row r="869" spans="1:22" x14ac:dyDescent="0.25">
      <c r="A869" s="43" t="s">
        <v>8</v>
      </c>
      <c r="B869" s="43" t="s">
        <v>2107</v>
      </c>
      <c r="C869" s="43" t="s">
        <v>8338</v>
      </c>
      <c r="D869" s="43" t="s">
        <v>8346</v>
      </c>
      <c r="E869" s="43" t="s">
        <v>8340</v>
      </c>
      <c r="F869" s="44">
        <v>49500</v>
      </c>
      <c r="G869" s="43" t="s">
        <v>8341</v>
      </c>
      <c r="H869" s="45">
        <v>1</v>
      </c>
      <c r="I869" s="43" t="s">
        <v>8342</v>
      </c>
      <c r="J869" s="43" t="s">
        <v>8899</v>
      </c>
      <c r="K869" s="43" t="s">
        <v>10927</v>
      </c>
      <c r="L869" s="43" t="s">
        <v>10928</v>
      </c>
      <c r="M869" s="45">
        <v>49500</v>
      </c>
      <c r="N869" s="43" t="s">
        <v>2110</v>
      </c>
      <c r="O869" s="43" t="s">
        <v>11549</v>
      </c>
      <c r="P869" s="46" t="s">
        <v>13782</v>
      </c>
      <c r="Q869" s="47">
        <v>45812</v>
      </c>
      <c r="R869" s="48" t="str">
        <f t="shared" si="13"/>
        <v>3617 WM+ HNI Phố Vân Trì</v>
      </c>
      <c r="S869" s="48" t="str">
        <f>VLOOKUP(U869,Sheet1!$A:$B,2,0)</f>
        <v>WIN-002</v>
      </c>
      <c r="T869" s="43" t="s">
        <v>2108</v>
      </c>
      <c r="U869" s="43" t="s">
        <v>11033</v>
      </c>
      <c r="V869" s="43" t="s">
        <v>2109</v>
      </c>
    </row>
    <row r="870" spans="1:22" x14ac:dyDescent="0.25">
      <c r="A870" s="43" t="s">
        <v>8</v>
      </c>
      <c r="B870" s="43" t="s">
        <v>2107</v>
      </c>
      <c r="C870" s="43" t="s">
        <v>8351</v>
      </c>
      <c r="D870" s="43" t="s">
        <v>8355</v>
      </c>
      <c r="E870" s="43" t="s">
        <v>8340</v>
      </c>
      <c r="F870" s="44">
        <v>222116</v>
      </c>
      <c r="G870" s="43" t="s">
        <v>8341</v>
      </c>
      <c r="H870" s="45">
        <v>2</v>
      </c>
      <c r="I870" s="43" t="s">
        <v>8342</v>
      </c>
      <c r="J870" s="43" t="s">
        <v>8899</v>
      </c>
      <c r="K870" s="43" t="s">
        <v>10934</v>
      </c>
      <c r="L870" s="43" t="s">
        <v>10935</v>
      </c>
      <c r="M870" s="45">
        <v>111058</v>
      </c>
      <c r="N870" s="43" t="s">
        <v>2110</v>
      </c>
      <c r="O870" s="43" t="s">
        <v>11549</v>
      </c>
      <c r="P870" s="46" t="s">
        <v>13782</v>
      </c>
      <c r="Q870" s="47">
        <v>45812</v>
      </c>
      <c r="R870" s="48" t="str">
        <f t="shared" si="13"/>
        <v>3617 WM+ HNI Phố Vân Trì</v>
      </c>
      <c r="S870" s="48" t="str">
        <f>VLOOKUP(U870,Sheet1!$A:$B,2,0)</f>
        <v>WIN-002</v>
      </c>
      <c r="T870" s="43" t="s">
        <v>2108</v>
      </c>
      <c r="U870" s="43" t="s">
        <v>11033</v>
      </c>
      <c r="V870" s="43" t="s">
        <v>2109</v>
      </c>
    </row>
    <row r="871" spans="1:22" x14ac:dyDescent="0.25">
      <c r="A871" s="43" t="s">
        <v>8</v>
      </c>
      <c r="B871" s="43" t="s">
        <v>2308</v>
      </c>
      <c r="C871" s="43" t="s">
        <v>8338</v>
      </c>
      <c r="D871" s="43" t="s">
        <v>8368</v>
      </c>
      <c r="E871" s="43" t="s">
        <v>8340</v>
      </c>
      <c r="F871" s="44">
        <v>55595</v>
      </c>
      <c r="G871" s="43" t="s">
        <v>8341</v>
      </c>
      <c r="H871" s="45">
        <v>1</v>
      </c>
      <c r="I871" s="43" t="s">
        <v>8342</v>
      </c>
      <c r="J871" s="43" t="s">
        <v>8900</v>
      </c>
      <c r="K871" s="43" t="s">
        <v>11010</v>
      </c>
      <c r="L871" s="43" t="s">
        <v>11011</v>
      </c>
      <c r="M871" s="45">
        <v>55595</v>
      </c>
      <c r="N871" s="43" t="s">
        <v>2311</v>
      </c>
      <c r="O871" s="43" t="s">
        <v>11549</v>
      </c>
      <c r="P871" s="46" t="s">
        <v>13783</v>
      </c>
      <c r="Q871" s="47">
        <v>45812</v>
      </c>
      <c r="R871" s="48" t="str">
        <f t="shared" si="13"/>
        <v>5290 WM+ HNI 71 Ngõ 180 Tây Mỗ</v>
      </c>
      <c r="S871" s="48" t="str">
        <f>VLOOKUP(U871,Sheet1!$A:$B,2,0)</f>
        <v>WIN-002</v>
      </c>
      <c r="T871" s="43" t="s">
        <v>2309</v>
      </c>
      <c r="U871" s="43" t="s">
        <v>11033</v>
      </c>
      <c r="V871" s="43" t="s">
        <v>2310</v>
      </c>
    </row>
    <row r="872" spans="1:22" x14ac:dyDescent="0.25">
      <c r="A872" s="43" t="s">
        <v>8</v>
      </c>
      <c r="B872" s="43" t="s">
        <v>2308</v>
      </c>
      <c r="C872" s="43" t="s">
        <v>8351</v>
      </c>
      <c r="D872" s="43" t="s">
        <v>8352</v>
      </c>
      <c r="E872" s="43" t="s">
        <v>8340</v>
      </c>
      <c r="F872" s="44">
        <v>60885</v>
      </c>
      <c r="G872" s="43" t="s">
        <v>8341</v>
      </c>
      <c r="H872" s="45">
        <v>1</v>
      </c>
      <c r="I872" s="43" t="s">
        <v>8342</v>
      </c>
      <c r="J872" s="43" t="s">
        <v>8900</v>
      </c>
      <c r="K872" s="43" t="s">
        <v>10881</v>
      </c>
      <c r="L872" s="43" t="s">
        <v>10882</v>
      </c>
      <c r="M872" s="45">
        <v>60885</v>
      </c>
      <c r="N872" s="43" t="s">
        <v>2311</v>
      </c>
      <c r="O872" s="43" t="s">
        <v>11549</v>
      </c>
      <c r="P872" s="46" t="s">
        <v>13783</v>
      </c>
      <c r="Q872" s="47">
        <v>45812</v>
      </c>
      <c r="R872" s="48" t="str">
        <f t="shared" si="13"/>
        <v>5290 WM+ HNI 71 Ngõ 180 Tây Mỗ</v>
      </c>
      <c r="S872" s="48" t="str">
        <f>VLOOKUP(U872,Sheet1!$A:$B,2,0)</f>
        <v>WIN-002</v>
      </c>
      <c r="T872" s="43" t="s">
        <v>2309</v>
      </c>
      <c r="U872" s="43" t="s">
        <v>11033</v>
      </c>
      <c r="V872" s="43" t="s">
        <v>2310</v>
      </c>
    </row>
    <row r="873" spans="1:22" x14ac:dyDescent="0.25">
      <c r="A873" s="43" t="s">
        <v>8</v>
      </c>
      <c r="B873" s="43" t="s">
        <v>1905</v>
      </c>
      <c r="C873" s="43" t="s">
        <v>8338</v>
      </c>
      <c r="D873" s="43" t="s">
        <v>8346</v>
      </c>
      <c r="E873" s="43" t="s">
        <v>8340</v>
      </c>
      <c r="F873" s="44">
        <v>198000</v>
      </c>
      <c r="G873" s="43" t="s">
        <v>8341</v>
      </c>
      <c r="H873" s="45">
        <v>4</v>
      </c>
      <c r="I873" s="43" t="s">
        <v>8342</v>
      </c>
      <c r="J873" s="43" t="s">
        <v>8901</v>
      </c>
      <c r="K873" s="43" t="s">
        <v>10927</v>
      </c>
      <c r="L873" s="43" t="s">
        <v>10928</v>
      </c>
      <c r="M873" s="45">
        <v>49500</v>
      </c>
      <c r="N873" s="43" t="s">
        <v>1908</v>
      </c>
      <c r="O873" s="43" t="s">
        <v>11549</v>
      </c>
      <c r="P873" s="46" t="s">
        <v>11667</v>
      </c>
      <c r="Q873" s="47">
        <v>45812</v>
      </c>
      <c r="R873" s="48" t="str">
        <f t="shared" si="13"/>
        <v>2ADS WM+ HBH 474 Trần Hưng Đạo</v>
      </c>
      <c r="S873" s="48" t="str">
        <f>VLOOKUP(U873,Sheet1!$A:$B,2,0)</f>
        <v>WIN-034</v>
      </c>
      <c r="T873" s="43" t="s">
        <v>1906</v>
      </c>
      <c r="U873" s="43" t="s">
        <v>11163</v>
      </c>
      <c r="V873" s="43" t="s">
        <v>1907</v>
      </c>
    </row>
    <row r="874" spans="1:22" x14ac:dyDescent="0.25">
      <c r="A874" s="43" t="s">
        <v>8</v>
      </c>
      <c r="B874" s="43" t="s">
        <v>1905</v>
      </c>
      <c r="C874" s="43" t="s">
        <v>8351</v>
      </c>
      <c r="D874" s="43" t="s">
        <v>8371</v>
      </c>
      <c r="E874" s="43" t="s">
        <v>8340</v>
      </c>
      <c r="F874" s="44">
        <v>151200</v>
      </c>
      <c r="G874" s="43" t="s">
        <v>8341</v>
      </c>
      <c r="H874" s="45">
        <v>3</v>
      </c>
      <c r="I874" s="43" t="s">
        <v>8342</v>
      </c>
      <c r="J874" s="43" t="s">
        <v>8901</v>
      </c>
      <c r="K874" s="43" t="s">
        <v>10936</v>
      </c>
      <c r="L874" s="43" t="s">
        <v>10937</v>
      </c>
      <c r="M874" s="45">
        <v>50400</v>
      </c>
      <c r="N874" s="43" t="s">
        <v>1908</v>
      </c>
      <c r="O874" s="43" t="s">
        <v>11549</v>
      </c>
      <c r="P874" s="46" t="s">
        <v>11667</v>
      </c>
      <c r="Q874" s="47">
        <v>45812</v>
      </c>
      <c r="R874" s="48" t="str">
        <f t="shared" si="13"/>
        <v>2ADS WM+ HBH 474 Trần Hưng Đạo</v>
      </c>
      <c r="S874" s="48" t="str">
        <f>VLOOKUP(U874,Sheet1!$A:$B,2,0)</f>
        <v>WIN-034</v>
      </c>
      <c r="T874" s="43" t="s">
        <v>1906</v>
      </c>
      <c r="U874" s="43" t="s">
        <v>11163</v>
      </c>
      <c r="V874" s="43" t="s">
        <v>1907</v>
      </c>
    </row>
    <row r="875" spans="1:22" x14ac:dyDescent="0.25">
      <c r="A875" s="43" t="s">
        <v>8</v>
      </c>
      <c r="B875" s="43" t="s">
        <v>2204</v>
      </c>
      <c r="C875" s="43" t="s">
        <v>8338</v>
      </c>
      <c r="D875" s="43" t="s">
        <v>8352</v>
      </c>
      <c r="E875" s="43" t="s">
        <v>8340</v>
      </c>
      <c r="F875" s="44">
        <v>60885</v>
      </c>
      <c r="G875" s="43" t="s">
        <v>8341</v>
      </c>
      <c r="H875" s="45">
        <v>1</v>
      </c>
      <c r="I875" s="43" t="s">
        <v>8342</v>
      </c>
      <c r="J875" s="43" t="s">
        <v>8902</v>
      </c>
      <c r="K875" s="43" t="s">
        <v>10881</v>
      </c>
      <c r="L875" s="43" t="s">
        <v>10882</v>
      </c>
      <c r="M875" s="45">
        <v>60885</v>
      </c>
      <c r="N875" s="43" t="s">
        <v>2207</v>
      </c>
      <c r="O875" s="43" t="s">
        <v>11549</v>
      </c>
      <c r="P875" s="46" t="s">
        <v>13784</v>
      </c>
      <c r="Q875" s="47">
        <v>45812</v>
      </c>
      <c r="R875" s="48" t="str">
        <f t="shared" si="13"/>
        <v>4496 WM+ DNG 103 Tô Hiệu</v>
      </c>
      <c r="S875" s="48" t="str">
        <f>VLOOKUP(U875,Sheet1!$A:$B,2,0)</f>
        <v>WIN-009</v>
      </c>
      <c r="T875" s="43" t="s">
        <v>2205</v>
      </c>
      <c r="U875" s="43" t="s">
        <v>11063</v>
      </c>
      <c r="V875" s="43" t="s">
        <v>2206</v>
      </c>
    </row>
    <row r="876" spans="1:22" x14ac:dyDescent="0.25">
      <c r="A876" s="43" t="s">
        <v>8</v>
      </c>
      <c r="B876" s="43" t="s">
        <v>2472</v>
      </c>
      <c r="C876" s="43" t="s">
        <v>8338</v>
      </c>
      <c r="D876" s="43" t="s">
        <v>8352</v>
      </c>
      <c r="E876" s="43" t="s">
        <v>8340</v>
      </c>
      <c r="F876" s="44">
        <v>121770</v>
      </c>
      <c r="G876" s="43" t="s">
        <v>8341</v>
      </c>
      <c r="H876" s="45">
        <v>2</v>
      </c>
      <c r="I876" s="43" t="s">
        <v>8342</v>
      </c>
      <c r="J876" s="43" t="s">
        <v>8903</v>
      </c>
      <c r="K876" s="43" t="s">
        <v>10881</v>
      </c>
      <c r="L876" s="43" t="s">
        <v>10882</v>
      </c>
      <c r="M876" s="45">
        <v>60885</v>
      </c>
      <c r="N876" s="43" t="s">
        <v>2475</v>
      </c>
      <c r="O876" s="43" t="s">
        <v>11549</v>
      </c>
      <c r="P876" s="46" t="s">
        <v>13785</v>
      </c>
      <c r="Q876" s="47">
        <v>45812</v>
      </c>
      <c r="R876" s="48" t="str">
        <f t="shared" si="13"/>
        <v>6518 WIN HCM HR2SH21-22, CC Eco Gre</v>
      </c>
      <c r="S876" s="48" t="str">
        <f>VLOOKUP(U876,Sheet1!$A:$B,2,0)</f>
        <v>WIN</v>
      </c>
      <c r="T876" s="43" t="s">
        <v>2473</v>
      </c>
      <c r="U876" s="43" t="s">
        <v>11213</v>
      </c>
      <c r="V876" s="43" t="s">
        <v>2474</v>
      </c>
    </row>
    <row r="877" spans="1:22" x14ac:dyDescent="0.25">
      <c r="A877" s="43" t="s">
        <v>8</v>
      </c>
      <c r="B877" s="43" t="s">
        <v>2472</v>
      </c>
      <c r="C877" s="43" t="s">
        <v>8351</v>
      </c>
      <c r="D877" s="43" t="s">
        <v>8358</v>
      </c>
      <c r="E877" s="43" t="s">
        <v>8340</v>
      </c>
      <c r="F877" s="44">
        <v>223212</v>
      </c>
      <c r="G877" s="43" t="s">
        <v>8341</v>
      </c>
      <c r="H877" s="45">
        <v>2</v>
      </c>
      <c r="I877" s="43" t="s">
        <v>8342</v>
      </c>
      <c r="J877" s="43" t="s">
        <v>8903</v>
      </c>
      <c r="K877" s="43" t="s">
        <v>10922</v>
      </c>
      <c r="L877" s="43" t="s">
        <v>10923</v>
      </c>
      <c r="M877" s="45">
        <v>111606</v>
      </c>
      <c r="N877" s="43" t="s">
        <v>2475</v>
      </c>
      <c r="O877" s="43" t="s">
        <v>11549</v>
      </c>
      <c r="P877" s="46" t="s">
        <v>13785</v>
      </c>
      <c r="Q877" s="47">
        <v>45812</v>
      </c>
      <c r="R877" s="48" t="str">
        <f t="shared" si="13"/>
        <v>6518 WIN HCM HR2SH21-22, CC Eco Gre</v>
      </c>
      <c r="S877" s="48" t="str">
        <f>VLOOKUP(U877,Sheet1!$A:$B,2,0)</f>
        <v>WIN</v>
      </c>
      <c r="T877" s="43" t="s">
        <v>2473</v>
      </c>
      <c r="U877" s="43" t="s">
        <v>11213</v>
      </c>
      <c r="V877" s="43" t="s">
        <v>2474</v>
      </c>
    </row>
    <row r="878" spans="1:22" x14ac:dyDescent="0.25">
      <c r="A878" s="43" t="s">
        <v>8</v>
      </c>
      <c r="B878" s="43" t="s">
        <v>2472</v>
      </c>
      <c r="C878" s="43" t="s">
        <v>8364</v>
      </c>
      <c r="D878" s="43" t="s">
        <v>8339</v>
      </c>
      <c r="E878" s="43" t="s">
        <v>8340</v>
      </c>
      <c r="F878" s="44">
        <v>56760</v>
      </c>
      <c r="G878" s="43" t="s">
        <v>8341</v>
      </c>
      <c r="H878" s="45">
        <v>1</v>
      </c>
      <c r="I878" s="43" t="s">
        <v>8342</v>
      </c>
      <c r="J878" s="43" t="s">
        <v>8903</v>
      </c>
      <c r="K878" s="43" t="s">
        <v>10897</v>
      </c>
      <c r="L878" s="43" t="s">
        <v>10898</v>
      </c>
      <c r="M878" s="45">
        <v>56760</v>
      </c>
      <c r="N878" s="43" t="s">
        <v>2475</v>
      </c>
      <c r="O878" s="43" t="s">
        <v>11549</v>
      </c>
      <c r="P878" s="46" t="s">
        <v>13785</v>
      </c>
      <c r="Q878" s="47">
        <v>45812</v>
      </c>
      <c r="R878" s="48" t="str">
        <f t="shared" si="13"/>
        <v>6518 WIN HCM HR2SH21-22, CC Eco Gre</v>
      </c>
      <c r="S878" s="48" t="str">
        <f>VLOOKUP(U878,Sheet1!$A:$B,2,0)</f>
        <v>WIN</v>
      </c>
      <c r="T878" s="43" t="s">
        <v>2473</v>
      </c>
      <c r="U878" s="43" t="s">
        <v>11213</v>
      </c>
      <c r="V878" s="43" t="s">
        <v>2474</v>
      </c>
    </row>
    <row r="879" spans="1:22" x14ac:dyDescent="0.25">
      <c r="A879" s="43" t="s">
        <v>8</v>
      </c>
      <c r="B879" s="43" t="s">
        <v>1885</v>
      </c>
      <c r="C879" s="43" t="s">
        <v>8338</v>
      </c>
      <c r="D879" s="43" t="s">
        <v>8355</v>
      </c>
      <c r="E879" s="43" t="s">
        <v>8340</v>
      </c>
      <c r="F879" s="44">
        <v>222116</v>
      </c>
      <c r="G879" s="43" t="s">
        <v>8341</v>
      </c>
      <c r="H879" s="45">
        <v>2</v>
      </c>
      <c r="I879" s="43" t="s">
        <v>8342</v>
      </c>
      <c r="J879" s="43" t="s">
        <v>8904</v>
      </c>
      <c r="K879" s="43" t="s">
        <v>10934</v>
      </c>
      <c r="L879" s="43" t="s">
        <v>10935</v>
      </c>
      <c r="M879" s="45">
        <v>111058</v>
      </c>
      <c r="N879" s="43" t="s">
        <v>1888</v>
      </c>
      <c r="O879" s="43" t="s">
        <v>11549</v>
      </c>
      <c r="P879" s="46" t="s">
        <v>13786</v>
      </c>
      <c r="Q879" s="47">
        <v>45812</v>
      </c>
      <c r="R879" s="48" t="str">
        <f t="shared" si="13"/>
        <v>2A71 WM+ HPG 170-172 Vạn Mỹ</v>
      </c>
      <c r="S879" s="48" t="str">
        <f>VLOOKUP(U879,Sheet1!$A:$B,2,0)</f>
        <v>WIN-025</v>
      </c>
      <c r="T879" s="43" t="s">
        <v>1886</v>
      </c>
      <c r="U879" s="43" t="s">
        <v>11128</v>
      </c>
      <c r="V879" s="43" t="s">
        <v>1887</v>
      </c>
    </row>
    <row r="880" spans="1:22" x14ac:dyDescent="0.25">
      <c r="A880" s="43" t="s">
        <v>8</v>
      </c>
      <c r="B880" s="43" t="s">
        <v>2131</v>
      </c>
      <c r="C880" s="43" t="s">
        <v>8338</v>
      </c>
      <c r="D880" s="43" t="s">
        <v>8355</v>
      </c>
      <c r="E880" s="43" t="s">
        <v>8340</v>
      </c>
      <c r="F880" s="44">
        <v>111058</v>
      </c>
      <c r="G880" s="43" t="s">
        <v>8341</v>
      </c>
      <c r="H880" s="45">
        <v>1</v>
      </c>
      <c r="I880" s="43" t="s">
        <v>8342</v>
      </c>
      <c r="J880" s="43" t="s">
        <v>8905</v>
      </c>
      <c r="K880" s="43" t="s">
        <v>10934</v>
      </c>
      <c r="L880" s="43" t="s">
        <v>10935</v>
      </c>
      <c r="M880" s="45">
        <v>111058</v>
      </c>
      <c r="N880" s="43" t="s">
        <v>2134</v>
      </c>
      <c r="O880" s="43" t="s">
        <v>11549</v>
      </c>
      <c r="P880" s="46" t="s">
        <v>13787</v>
      </c>
      <c r="Q880" s="47">
        <v>45812</v>
      </c>
      <c r="R880" s="48" t="str">
        <f t="shared" si="13"/>
        <v>3770 WM+ BDG 86 Ngô Thì Nhậm</v>
      </c>
      <c r="S880" s="48" t="str">
        <f>VLOOKUP(U880,Sheet1!$A:$B,2,0)</f>
        <v>WIN-024</v>
      </c>
      <c r="T880" s="43" t="s">
        <v>2132</v>
      </c>
      <c r="U880" s="43" t="s">
        <v>11123</v>
      </c>
      <c r="V880" s="43" t="s">
        <v>2133</v>
      </c>
    </row>
    <row r="881" spans="1:22" x14ac:dyDescent="0.25">
      <c r="A881" s="43" t="s">
        <v>8</v>
      </c>
      <c r="B881" s="43" t="s">
        <v>2131</v>
      </c>
      <c r="C881" s="43" t="s">
        <v>8351</v>
      </c>
      <c r="D881" s="43" t="s">
        <v>8368</v>
      </c>
      <c r="E881" s="43" t="s">
        <v>8340</v>
      </c>
      <c r="F881" s="44">
        <v>55595</v>
      </c>
      <c r="G881" s="43" t="s">
        <v>8341</v>
      </c>
      <c r="H881" s="45">
        <v>1</v>
      </c>
      <c r="I881" s="43" t="s">
        <v>8342</v>
      </c>
      <c r="J881" s="43" t="s">
        <v>8905</v>
      </c>
      <c r="K881" s="43" t="s">
        <v>11010</v>
      </c>
      <c r="L881" s="43" t="s">
        <v>11011</v>
      </c>
      <c r="M881" s="45">
        <v>55595</v>
      </c>
      <c r="N881" s="43" t="s">
        <v>2134</v>
      </c>
      <c r="O881" s="43" t="s">
        <v>11549</v>
      </c>
      <c r="P881" s="46" t="s">
        <v>13787</v>
      </c>
      <c r="Q881" s="47">
        <v>45812</v>
      </c>
      <c r="R881" s="48" t="str">
        <f t="shared" si="13"/>
        <v>3770 WM+ BDG 86 Ngô Thì Nhậm</v>
      </c>
      <c r="S881" s="48" t="str">
        <f>VLOOKUP(U881,Sheet1!$A:$B,2,0)</f>
        <v>WIN-024</v>
      </c>
      <c r="T881" s="43" t="s">
        <v>2132</v>
      </c>
      <c r="U881" s="43" t="s">
        <v>11123</v>
      </c>
      <c r="V881" s="43" t="s">
        <v>2133</v>
      </c>
    </row>
    <row r="882" spans="1:22" x14ac:dyDescent="0.25">
      <c r="A882" s="43" t="s">
        <v>8</v>
      </c>
      <c r="B882" s="43" t="s">
        <v>2131</v>
      </c>
      <c r="C882" s="43" t="s">
        <v>8364</v>
      </c>
      <c r="D882" s="43" t="s">
        <v>8346</v>
      </c>
      <c r="E882" s="43" t="s">
        <v>8340</v>
      </c>
      <c r="F882" s="44">
        <v>49500</v>
      </c>
      <c r="G882" s="43" t="s">
        <v>8341</v>
      </c>
      <c r="H882" s="45">
        <v>1</v>
      </c>
      <c r="I882" s="43" t="s">
        <v>8342</v>
      </c>
      <c r="J882" s="43" t="s">
        <v>8905</v>
      </c>
      <c r="K882" s="43" t="s">
        <v>10927</v>
      </c>
      <c r="L882" s="43" t="s">
        <v>10928</v>
      </c>
      <c r="M882" s="45">
        <v>49500</v>
      </c>
      <c r="N882" s="43" t="s">
        <v>2134</v>
      </c>
      <c r="O882" s="43" t="s">
        <v>11549</v>
      </c>
      <c r="P882" s="46" t="s">
        <v>13787</v>
      </c>
      <c r="Q882" s="47">
        <v>45812</v>
      </c>
      <c r="R882" s="48" t="str">
        <f t="shared" si="13"/>
        <v>3770 WM+ BDG 86 Ngô Thì Nhậm</v>
      </c>
      <c r="S882" s="48" t="str">
        <f>VLOOKUP(U882,Sheet1!$A:$B,2,0)</f>
        <v>WIN-024</v>
      </c>
      <c r="T882" s="43" t="s">
        <v>2132</v>
      </c>
      <c r="U882" s="43" t="s">
        <v>11123</v>
      </c>
      <c r="V882" s="43" t="s">
        <v>2133</v>
      </c>
    </row>
    <row r="883" spans="1:22" x14ac:dyDescent="0.25">
      <c r="A883" s="43" t="s">
        <v>8</v>
      </c>
      <c r="B883" s="43" t="s">
        <v>2131</v>
      </c>
      <c r="C883" s="43" t="s">
        <v>8367</v>
      </c>
      <c r="D883" s="43" t="s">
        <v>8365</v>
      </c>
      <c r="E883" s="43" t="s">
        <v>8340</v>
      </c>
      <c r="F883" s="44">
        <v>50182</v>
      </c>
      <c r="G883" s="43" t="s">
        <v>8341</v>
      </c>
      <c r="H883" s="45">
        <v>1</v>
      </c>
      <c r="I883" s="43" t="s">
        <v>8342</v>
      </c>
      <c r="J883" s="43" t="s">
        <v>8905</v>
      </c>
      <c r="K883" s="43" t="s">
        <v>10938</v>
      </c>
      <c r="L883" s="43" t="s">
        <v>10939</v>
      </c>
      <c r="M883" s="45">
        <v>50182</v>
      </c>
      <c r="N883" s="43" t="s">
        <v>2134</v>
      </c>
      <c r="O883" s="43" t="s">
        <v>11549</v>
      </c>
      <c r="P883" s="46" t="s">
        <v>13787</v>
      </c>
      <c r="Q883" s="47">
        <v>45812</v>
      </c>
      <c r="R883" s="48" t="str">
        <f t="shared" si="13"/>
        <v>3770 WM+ BDG 86 Ngô Thì Nhậm</v>
      </c>
      <c r="S883" s="48" t="str">
        <f>VLOOKUP(U883,Sheet1!$A:$B,2,0)</f>
        <v>WIN-024</v>
      </c>
      <c r="T883" s="43" t="s">
        <v>2132</v>
      </c>
      <c r="U883" s="43" t="s">
        <v>11123</v>
      </c>
      <c r="V883" s="43" t="s">
        <v>2133</v>
      </c>
    </row>
    <row r="884" spans="1:22" x14ac:dyDescent="0.25">
      <c r="A884" s="43" t="s">
        <v>8</v>
      </c>
      <c r="B884" s="43" t="s">
        <v>2190</v>
      </c>
      <c r="C884" s="43" t="s">
        <v>8338</v>
      </c>
      <c r="D884" s="43" t="s">
        <v>8355</v>
      </c>
      <c r="E884" s="43" t="s">
        <v>8340</v>
      </c>
      <c r="F884" s="44">
        <v>111058</v>
      </c>
      <c r="G884" s="43" t="s">
        <v>8341</v>
      </c>
      <c r="H884" s="45">
        <v>1</v>
      </c>
      <c r="I884" s="43" t="s">
        <v>8342</v>
      </c>
      <c r="J884" s="43" t="s">
        <v>8906</v>
      </c>
      <c r="K884" s="43" t="s">
        <v>10934</v>
      </c>
      <c r="L884" s="43" t="s">
        <v>10935</v>
      </c>
      <c r="M884" s="45">
        <v>111058</v>
      </c>
      <c r="N884" s="43" t="s">
        <v>2191</v>
      </c>
      <c r="O884" s="43" t="s">
        <v>11549</v>
      </c>
      <c r="P884" s="46" t="s">
        <v>13788</v>
      </c>
      <c r="Q884" s="47">
        <v>45812</v>
      </c>
      <c r="R884" s="48" t="str">
        <f t="shared" si="13"/>
        <v>4473 WM+ DNG 51 Nguyễn Nhàn</v>
      </c>
      <c r="S884" s="48" t="str">
        <f>VLOOKUP(U884,Sheet1!$A:$B,2,0)</f>
        <v>WIN-009</v>
      </c>
      <c r="T884" s="43" t="s">
        <v>783</v>
      </c>
      <c r="U884" s="43" t="s">
        <v>11063</v>
      </c>
      <c r="V884" s="43" t="s">
        <v>784</v>
      </c>
    </row>
    <row r="885" spans="1:22" x14ac:dyDescent="0.25">
      <c r="A885" s="43" t="s">
        <v>8</v>
      </c>
      <c r="B885" s="43" t="s">
        <v>2432</v>
      </c>
      <c r="C885" s="43" t="s">
        <v>8338</v>
      </c>
      <c r="D885" s="43" t="s">
        <v>8410</v>
      </c>
      <c r="E885" s="43" t="s">
        <v>8340</v>
      </c>
      <c r="F885" s="44">
        <v>60213</v>
      </c>
      <c r="G885" s="43" t="s">
        <v>8341</v>
      </c>
      <c r="H885" s="45">
        <v>1</v>
      </c>
      <c r="I885" s="43" t="s">
        <v>8342</v>
      </c>
      <c r="J885" s="43" t="s">
        <v>8907</v>
      </c>
      <c r="K885" s="43" t="s">
        <v>10883</v>
      </c>
      <c r="L885" s="43" t="s">
        <v>10884</v>
      </c>
      <c r="M885" s="45">
        <v>60213</v>
      </c>
      <c r="N885" s="43" t="s">
        <v>2433</v>
      </c>
      <c r="O885" s="43" t="s">
        <v>11549</v>
      </c>
      <c r="P885" s="46" t="s">
        <v>11788</v>
      </c>
      <c r="Q885" s="47">
        <v>45812</v>
      </c>
      <c r="R885" s="48" t="str">
        <f t="shared" si="13"/>
        <v>6257 WM+ HTH 590 Nguyễn Nghiễm</v>
      </c>
      <c r="S885" s="48" t="str">
        <f>VLOOKUP(U885,Sheet1!$A:$B,2,0)</f>
        <v>WIN-004</v>
      </c>
      <c r="T885" s="43" t="s">
        <v>305</v>
      </c>
      <c r="U885" s="43" t="s">
        <v>11043</v>
      </c>
      <c r="V885" s="43" t="s">
        <v>306</v>
      </c>
    </row>
    <row r="886" spans="1:22" x14ac:dyDescent="0.25">
      <c r="A886" s="43" t="s">
        <v>8</v>
      </c>
      <c r="B886" s="43" t="s">
        <v>2127</v>
      </c>
      <c r="C886" s="43" t="s">
        <v>8338</v>
      </c>
      <c r="D886" s="43" t="s">
        <v>8410</v>
      </c>
      <c r="E886" s="43" t="s">
        <v>8340</v>
      </c>
      <c r="F886" s="44">
        <v>120426</v>
      </c>
      <c r="G886" s="43" t="s">
        <v>8341</v>
      </c>
      <c r="H886" s="45">
        <v>2</v>
      </c>
      <c r="I886" s="43" t="s">
        <v>8342</v>
      </c>
      <c r="J886" s="43" t="s">
        <v>8908</v>
      </c>
      <c r="K886" s="43" t="s">
        <v>10883</v>
      </c>
      <c r="L886" s="43" t="s">
        <v>10884</v>
      </c>
      <c r="M886" s="45">
        <v>60213</v>
      </c>
      <c r="N886" s="43" t="s">
        <v>2130</v>
      </c>
      <c r="O886" s="43" t="s">
        <v>11549</v>
      </c>
      <c r="P886" s="46" t="s">
        <v>13789</v>
      </c>
      <c r="Q886" s="47">
        <v>45812</v>
      </c>
      <c r="R886" s="48" t="str">
        <f t="shared" si="13"/>
        <v>3758 WIN HCM 82 Lý Phục Man</v>
      </c>
      <c r="S886" s="48" t="str">
        <f>VLOOKUP(U886,Sheet1!$A:$B,2,0)</f>
        <v>WIN</v>
      </c>
      <c r="T886" s="43" t="s">
        <v>2128</v>
      </c>
      <c r="U886" s="43" t="s">
        <v>11213</v>
      </c>
      <c r="V886" s="43" t="s">
        <v>2129</v>
      </c>
    </row>
    <row r="887" spans="1:22" x14ac:dyDescent="0.25">
      <c r="A887" s="43" t="s">
        <v>8</v>
      </c>
      <c r="B887" s="43" t="s">
        <v>2127</v>
      </c>
      <c r="C887" s="43" t="s">
        <v>8351</v>
      </c>
      <c r="D887" s="43" t="s">
        <v>8355</v>
      </c>
      <c r="E887" s="43" t="s">
        <v>8340</v>
      </c>
      <c r="F887" s="44">
        <v>222116</v>
      </c>
      <c r="G887" s="43" t="s">
        <v>8341</v>
      </c>
      <c r="H887" s="45">
        <v>2</v>
      </c>
      <c r="I887" s="43" t="s">
        <v>8342</v>
      </c>
      <c r="J887" s="43" t="s">
        <v>8908</v>
      </c>
      <c r="K887" s="43" t="s">
        <v>10934</v>
      </c>
      <c r="L887" s="43" t="s">
        <v>10935</v>
      </c>
      <c r="M887" s="45">
        <v>111058</v>
      </c>
      <c r="N887" s="43" t="s">
        <v>2130</v>
      </c>
      <c r="O887" s="43" t="s">
        <v>11549</v>
      </c>
      <c r="P887" s="46" t="s">
        <v>13789</v>
      </c>
      <c r="Q887" s="47">
        <v>45812</v>
      </c>
      <c r="R887" s="48" t="str">
        <f t="shared" si="13"/>
        <v>3758 WIN HCM 82 Lý Phục Man</v>
      </c>
      <c r="S887" s="48" t="str">
        <f>VLOOKUP(U887,Sheet1!$A:$B,2,0)</f>
        <v>WIN</v>
      </c>
      <c r="T887" s="43" t="s">
        <v>2128</v>
      </c>
      <c r="U887" s="43" t="s">
        <v>11213</v>
      </c>
      <c r="V887" s="43" t="s">
        <v>2129</v>
      </c>
    </row>
    <row r="888" spans="1:22" x14ac:dyDescent="0.25">
      <c r="A888" s="43" t="s">
        <v>8</v>
      </c>
      <c r="B888" s="43" t="s">
        <v>2127</v>
      </c>
      <c r="C888" s="43" t="s">
        <v>8364</v>
      </c>
      <c r="D888" s="43" t="s">
        <v>8368</v>
      </c>
      <c r="E888" s="43" t="s">
        <v>8340</v>
      </c>
      <c r="F888" s="44">
        <v>111190</v>
      </c>
      <c r="G888" s="43" t="s">
        <v>8341</v>
      </c>
      <c r="H888" s="45">
        <v>2</v>
      </c>
      <c r="I888" s="43" t="s">
        <v>8342</v>
      </c>
      <c r="J888" s="43" t="s">
        <v>8908</v>
      </c>
      <c r="K888" s="43" t="s">
        <v>11010</v>
      </c>
      <c r="L888" s="43" t="s">
        <v>11011</v>
      </c>
      <c r="M888" s="45">
        <v>55595</v>
      </c>
      <c r="N888" s="43" t="s">
        <v>2130</v>
      </c>
      <c r="O888" s="43" t="s">
        <v>11549</v>
      </c>
      <c r="P888" s="46" t="s">
        <v>13789</v>
      </c>
      <c r="Q888" s="47">
        <v>45812</v>
      </c>
      <c r="R888" s="48" t="str">
        <f t="shared" si="13"/>
        <v>3758 WIN HCM 82 Lý Phục Man</v>
      </c>
      <c r="S888" s="48" t="str">
        <f>VLOOKUP(U888,Sheet1!$A:$B,2,0)</f>
        <v>WIN</v>
      </c>
      <c r="T888" s="43" t="s">
        <v>2128</v>
      </c>
      <c r="U888" s="43" t="s">
        <v>11213</v>
      </c>
      <c r="V888" s="43" t="s">
        <v>2129</v>
      </c>
    </row>
    <row r="889" spans="1:22" x14ac:dyDescent="0.25">
      <c r="A889" s="43" t="s">
        <v>8</v>
      </c>
      <c r="B889" s="43" t="s">
        <v>2258</v>
      </c>
      <c r="C889" s="43" t="s">
        <v>8338</v>
      </c>
      <c r="D889" s="43" t="s">
        <v>8410</v>
      </c>
      <c r="E889" s="43" t="s">
        <v>8340</v>
      </c>
      <c r="F889" s="44">
        <v>60213</v>
      </c>
      <c r="G889" s="43" t="s">
        <v>8341</v>
      </c>
      <c r="H889" s="45">
        <v>1</v>
      </c>
      <c r="I889" s="43" t="s">
        <v>8342</v>
      </c>
      <c r="J889" s="43" t="s">
        <v>8909</v>
      </c>
      <c r="K889" s="43" t="s">
        <v>10883</v>
      </c>
      <c r="L889" s="43" t="s">
        <v>10884</v>
      </c>
      <c r="M889" s="45">
        <v>60213</v>
      </c>
      <c r="N889" s="43" t="s">
        <v>2261</v>
      </c>
      <c r="O889" s="43" t="s">
        <v>11549</v>
      </c>
      <c r="P889" s="46" t="s">
        <v>13282</v>
      </c>
      <c r="Q889" s="47">
        <v>45812</v>
      </c>
      <c r="R889" s="48" t="str">
        <f t="shared" si="13"/>
        <v>4981 WM+ QTI 52 Tôn Thất Thuyết</v>
      </c>
      <c r="S889" s="48" t="str">
        <f>VLOOKUP(U889,Sheet1!$A:$B,2,0)</f>
        <v>WIN-070</v>
      </c>
      <c r="T889" s="43" t="s">
        <v>2259</v>
      </c>
      <c r="U889" s="43" t="s">
        <v>11292</v>
      </c>
      <c r="V889" s="43" t="s">
        <v>2260</v>
      </c>
    </row>
    <row r="890" spans="1:22" x14ac:dyDescent="0.25">
      <c r="A890" s="43" t="s">
        <v>8</v>
      </c>
      <c r="B890" s="43" t="s">
        <v>2434</v>
      </c>
      <c r="C890" s="43" t="s">
        <v>8338</v>
      </c>
      <c r="D890" s="43" t="s">
        <v>8352</v>
      </c>
      <c r="E890" s="43" t="s">
        <v>8340</v>
      </c>
      <c r="F890" s="44">
        <v>222750</v>
      </c>
      <c r="G890" s="43" t="s">
        <v>8341</v>
      </c>
      <c r="H890" s="45">
        <v>3</v>
      </c>
      <c r="I890" s="43" t="s">
        <v>8342</v>
      </c>
      <c r="J890" s="43" t="s">
        <v>8910</v>
      </c>
      <c r="K890" s="43" t="s">
        <v>10881</v>
      </c>
      <c r="L890" s="43" t="s">
        <v>10882</v>
      </c>
      <c r="M890" s="45">
        <v>74250</v>
      </c>
      <c r="N890" s="43" t="s">
        <v>2435</v>
      </c>
      <c r="O890" s="43" t="s">
        <v>11549</v>
      </c>
      <c r="P890" s="46" t="s">
        <v>11384</v>
      </c>
      <c r="Q890" s="47">
        <v>45812</v>
      </c>
      <c r="R890" s="48" t="str">
        <f t="shared" si="13"/>
        <v>6257 WM+ HTH 590 Nguyễn Nghiễm</v>
      </c>
      <c r="S890" s="48" t="str">
        <f>VLOOKUP(U890,Sheet1!$A:$B,2,0)</f>
        <v>WIN-004</v>
      </c>
      <c r="T890" s="43" t="s">
        <v>305</v>
      </c>
      <c r="U890" s="43" t="s">
        <v>11043</v>
      </c>
      <c r="V890" s="43" t="s">
        <v>306</v>
      </c>
    </row>
    <row r="891" spans="1:22" x14ac:dyDescent="0.25">
      <c r="A891" s="43" t="s">
        <v>8</v>
      </c>
      <c r="B891" s="43" t="s">
        <v>2286</v>
      </c>
      <c r="C891" s="43" t="s">
        <v>8338</v>
      </c>
      <c r="D891" s="43" t="s">
        <v>8410</v>
      </c>
      <c r="E891" s="43" t="s">
        <v>8340</v>
      </c>
      <c r="F891" s="44">
        <v>60213</v>
      </c>
      <c r="G891" s="43" t="s">
        <v>8341</v>
      </c>
      <c r="H891" s="45">
        <v>1</v>
      </c>
      <c r="I891" s="43" t="s">
        <v>8342</v>
      </c>
      <c r="J891" s="43" t="s">
        <v>8911</v>
      </c>
      <c r="K891" s="43" t="s">
        <v>10883</v>
      </c>
      <c r="L891" s="43" t="s">
        <v>10884</v>
      </c>
      <c r="M891" s="45">
        <v>60213</v>
      </c>
      <c r="N891" s="43" t="s">
        <v>2289</v>
      </c>
      <c r="O891" s="43" t="s">
        <v>11549</v>
      </c>
      <c r="P891" s="46" t="s">
        <v>13790</v>
      </c>
      <c r="Q891" s="47">
        <v>45812</v>
      </c>
      <c r="R891" s="48" t="str">
        <f t="shared" si="13"/>
        <v>5097 WM+ HNI 55 Cầu Cốc</v>
      </c>
      <c r="S891" s="48" t="str">
        <f>VLOOKUP(U891,Sheet1!$A:$B,2,0)</f>
        <v>WIN-002</v>
      </c>
      <c r="T891" s="43" t="s">
        <v>2287</v>
      </c>
      <c r="U891" s="43" t="s">
        <v>11033</v>
      </c>
      <c r="V891" s="43" t="s">
        <v>2288</v>
      </c>
    </row>
    <row r="892" spans="1:22" x14ac:dyDescent="0.25">
      <c r="A892" s="43" t="s">
        <v>8</v>
      </c>
      <c r="B892" s="43" t="s">
        <v>2286</v>
      </c>
      <c r="C892" s="43" t="s">
        <v>8351</v>
      </c>
      <c r="D892" s="43" t="s">
        <v>8355</v>
      </c>
      <c r="E892" s="43" t="s">
        <v>8340</v>
      </c>
      <c r="F892" s="44">
        <v>333174</v>
      </c>
      <c r="G892" s="43" t="s">
        <v>8341</v>
      </c>
      <c r="H892" s="45">
        <v>3</v>
      </c>
      <c r="I892" s="43" t="s">
        <v>8342</v>
      </c>
      <c r="J892" s="43" t="s">
        <v>8911</v>
      </c>
      <c r="K892" s="43" t="s">
        <v>10934</v>
      </c>
      <c r="L892" s="43" t="s">
        <v>10935</v>
      </c>
      <c r="M892" s="45">
        <v>111058</v>
      </c>
      <c r="N892" s="43" t="s">
        <v>2289</v>
      </c>
      <c r="O892" s="43" t="s">
        <v>11549</v>
      </c>
      <c r="P892" s="46" t="s">
        <v>13790</v>
      </c>
      <c r="Q892" s="47">
        <v>45812</v>
      </c>
      <c r="R892" s="48" t="str">
        <f t="shared" si="13"/>
        <v>5097 WM+ HNI 55 Cầu Cốc</v>
      </c>
      <c r="S892" s="48" t="str">
        <f>VLOOKUP(U892,Sheet1!$A:$B,2,0)</f>
        <v>WIN-002</v>
      </c>
      <c r="T892" s="43" t="s">
        <v>2287</v>
      </c>
      <c r="U892" s="43" t="s">
        <v>11033</v>
      </c>
      <c r="V892" s="43" t="s">
        <v>2288</v>
      </c>
    </row>
    <row r="893" spans="1:22" x14ac:dyDescent="0.25">
      <c r="A893" s="43" t="s">
        <v>8</v>
      </c>
      <c r="B893" s="43" t="s">
        <v>2286</v>
      </c>
      <c r="C893" s="43" t="s">
        <v>8364</v>
      </c>
      <c r="D893" s="43" t="s">
        <v>8365</v>
      </c>
      <c r="E893" s="43" t="s">
        <v>8340</v>
      </c>
      <c r="F893" s="44">
        <v>100364</v>
      </c>
      <c r="G893" s="43" t="s">
        <v>8341</v>
      </c>
      <c r="H893" s="45">
        <v>2</v>
      </c>
      <c r="I893" s="43" t="s">
        <v>8342</v>
      </c>
      <c r="J893" s="43" t="s">
        <v>8911</v>
      </c>
      <c r="K893" s="43" t="s">
        <v>10938</v>
      </c>
      <c r="L893" s="43" t="s">
        <v>10939</v>
      </c>
      <c r="M893" s="45">
        <v>50182</v>
      </c>
      <c r="N893" s="43" t="s">
        <v>2289</v>
      </c>
      <c r="O893" s="43" t="s">
        <v>11549</v>
      </c>
      <c r="P893" s="46" t="s">
        <v>13790</v>
      </c>
      <c r="Q893" s="47">
        <v>45812</v>
      </c>
      <c r="R893" s="48" t="str">
        <f t="shared" si="13"/>
        <v>5097 WM+ HNI 55 Cầu Cốc</v>
      </c>
      <c r="S893" s="48" t="str">
        <f>VLOOKUP(U893,Sheet1!$A:$B,2,0)</f>
        <v>WIN-002</v>
      </c>
      <c r="T893" s="43" t="s">
        <v>2287</v>
      </c>
      <c r="U893" s="43" t="s">
        <v>11033</v>
      </c>
      <c r="V893" s="43" t="s">
        <v>2288</v>
      </c>
    </row>
    <row r="894" spans="1:22" x14ac:dyDescent="0.25">
      <c r="A894" s="43" t="s">
        <v>8</v>
      </c>
      <c r="B894" s="43" t="s">
        <v>2286</v>
      </c>
      <c r="C894" s="43" t="s">
        <v>8367</v>
      </c>
      <c r="D894" s="43" t="s">
        <v>8352</v>
      </c>
      <c r="E894" s="43" t="s">
        <v>8340</v>
      </c>
      <c r="F894" s="44">
        <v>182655</v>
      </c>
      <c r="G894" s="43" t="s">
        <v>8341</v>
      </c>
      <c r="H894" s="45">
        <v>3</v>
      </c>
      <c r="I894" s="43" t="s">
        <v>8342</v>
      </c>
      <c r="J894" s="43" t="s">
        <v>8911</v>
      </c>
      <c r="K894" s="43" t="s">
        <v>10881</v>
      </c>
      <c r="L894" s="43" t="s">
        <v>10882</v>
      </c>
      <c r="M894" s="45">
        <v>60885</v>
      </c>
      <c r="N894" s="43" t="s">
        <v>2289</v>
      </c>
      <c r="O894" s="43" t="s">
        <v>11549</v>
      </c>
      <c r="P894" s="46" t="s">
        <v>13790</v>
      </c>
      <c r="Q894" s="47">
        <v>45812</v>
      </c>
      <c r="R894" s="48" t="str">
        <f t="shared" si="13"/>
        <v>5097 WM+ HNI 55 Cầu Cốc</v>
      </c>
      <c r="S894" s="48" t="str">
        <f>VLOOKUP(U894,Sheet1!$A:$B,2,0)</f>
        <v>WIN-002</v>
      </c>
      <c r="T894" s="43" t="s">
        <v>2287</v>
      </c>
      <c r="U894" s="43" t="s">
        <v>11033</v>
      </c>
      <c r="V894" s="43" t="s">
        <v>2288</v>
      </c>
    </row>
    <row r="895" spans="1:22" x14ac:dyDescent="0.25">
      <c r="A895" s="43" t="s">
        <v>8</v>
      </c>
      <c r="B895" s="43" t="s">
        <v>2286</v>
      </c>
      <c r="C895" s="43" t="s">
        <v>8451</v>
      </c>
      <c r="D895" s="43" t="s">
        <v>8361</v>
      </c>
      <c r="E895" s="43" t="s">
        <v>8340</v>
      </c>
      <c r="F895" s="44">
        <v>46000</v>
      </c>
      <c r="G895" s="43" t="s">
        <v>8341</v>
      </c>
      <c r="H895" s="45">
        <v>1</v>
      </c>
      <c r="I895" s="43" t="s">
        <v>8342</v>
      </c>
      <c r="J895" s="43" t="s">
        <v>8911</v>
      </c>
      <c r="K895" s="43" t="s">
        <v>10983</v>
      </c>
      <c r="L895" s="43" t="s">
        <v>10984</v>
      </c>
      <c r="M895" s="45">
        <v>46000</v>
      </c>
      <c r="N895" s="43" t="s">
        <v>2289</v>
      </c>
      <c r="O895" s="43" t="s">
        <v>11549</v>
      </c>
      <c r="P895" s="46" t="s">
        <v>13790</v>
      </c>
      <c r="Q895" s="47">
        <v>45812</v>
      </c>
      <c r="R895" s="48" t="str">
        <f t="shared" si="13"/>
        <v>5097 WM+ HNI 55 Cầu Cốc</v>
      </c>
      <c r="S895" s="48" t="str">
        <f>VLOOKUP(U895,Sheet1!$A:$B,2,0)</f>
        <v>WIN-002</v>
      </c>
      <c r="T895" s="43" t="s">
        <v>2287</v>
      </c>
      <c r="U895" s="43" t="s">
        <v>11033</v>
      </c>
      <c r="V895" s="43" t="s">
        <v>2288</v>
      </c>
    </row>
    <row r="896" spans="1:22" x14ac:dyDescent="0.25">
      <c r="A896" s="43" t="s">
        <v>8</v>
      </c>
      <c r="B896" s="43" t="s">
        <v>2286</v>
      </c>
      <c r="C896" s="43" t="s">
        <v>8517</v>
      </c>
      <c r="D896" s="43" t="s">
        <v>8339</v>
      </c>
      <c r="E896" s="43" t="s">
        <v>8340</v>
      </c>
      <c r="F896" s="44">
        <v>56760</v>
      </c>
      <c r="G896" s="43" t="s">
        <v>8341</v>
      </c>
      <c r="H896" s="45">
        <v>1</v>
      </c>
      <c r="I896" s="43" t="s">
        <v>8342</v>
      </c>
      <c r="J896" s="43" t="s">
        <v>8911</v>
      </c>
      <c r="K896" s="43" t="s">
        <v>10897</v>
      </c>
      <c r="L896" s="43" t="s">
        <v>10898</v>
      </c>
      <c r="M896" s="45">
        <v>56760</v>
      </c>
      <c r="N896" s="43" t="s">
        <v>2289</v>
      </c>
      <c r="O896" s="43" t="s">
        <v>11549</v>
      </c>
      <c r="P896" s="46" t="s">
        <v>13790</v>
      </c>
      <c r="Q896" s="47">
        <v>45812</v>
      </c>
      <c r="R896" s="48" t="str">
        <f t="shared" si="13"/>
        <v>5097 WM+ HNI 55 Cầu Cốc</v>
      </c>
      <c r="S896" s="48" t="str">
        <f>VLOOKUP(U896,Sheet1!$A:$B,2,0)</f>
        <v>WIN-002</v>
      </c>
      <c r="T896" s="43" t="s">
        <v>2287</v>
      </c>
      <c r="U896" s="43" t="s">
        <v>11033</v>
      </c>
      <c r="V896" s="43" t="s">
        <v>2288</v>
      </c>
    </row>
    <row r="897" spans="1:22" x14ac:dyDescent="0.25">
      <c r="A897" s="43" t="s">
        <v>8</v>
      </c>
      <c r="B897" s="43" t="s">
        <v>2053</v>
      </c>
      <c r="C897" s="43" t="s">
        <v>8338</v>
      </c>
      <c r="D897" s="43" t="s">
        <v>8339</v>
      </c>
      <c r="E897" s="43" t="s">
        <v>8340</v>
      </c>
      <c r="F897" s="44">
        <v>170280</v>
      </c>
      <c r="G897" s="43" t="s">
        <v>8341</v>
      </c>
      <c r="H897" s="45">
        <v>3</v>
      </c>
      <c r="I897" s="43" t="s">
        <v>8342</v>
      </c>
      <c r="J897" s="43" t="s">
        <v>8912</v>
      </c>
      <c r="K897" s="43" t="s">
        <v>10897</v>
      </c>
      <c r="L897" s="43" t="s">
        <v>10898</v>
      </c>
      <c r="M897" s="45">
        <v>56760</v>
      </c>
      <c r="N897" s="43" t="s">
        <v>2056</v>
      </c>
      <c r="O897" s="43" t="s">
        <v>11549</v>
      </c>
      <c r="P897" s="46" t="s">
        <v>13791</v>
      </c>
      <c r="Q897" s="47">
        <v>45812</v>
      </c>
      <c r="R897" s="48" t="str">
        <f t="shared" si="13"/>
        <v>3231 WM+ HNI Tổ 6 Phúc Lợi</v>
      </c>
      <c r="S897" s="48" t="str">
        <f>VLOOKUP(U897,Sheet1!$A:$B,2,0)</f>
        <v>WIN-002</v>
      </c>
      <c r="T897" s="43" t="s">
        <v>2054</v>
      </c>
      <c r="U897" s="43" t="s">
        <v>11033</v>
      </c>
      <c r="V897" s="43" t="s">
        <v>2055</v>
      </c>
    </row>
    <row r="898" spans="1:22" x14ac:dyDescent="0.25">
      <c r="A898" s="43" t="s">
        <v>8</v>
      </c>
      <c r="B898" s="43" t="s">
        <v>1925</v>
      </c>
      <c r="C898" s="43" t="s">
        <v>8338</v>
      </c>
      <c r="D898" s="43" t="s">
        <v>8361</v>
      </c>
      <c r="E898" s="43" t="s">
        <v>8340</v>
      </c>
      <c r="F898" s="44">
        <v>138000</v>
      </c>
      <c r="G898" s="43" t="s">
        <v>8341</v>
      </c>
      <c r="H898" s="45">
        <v>3</v>
      </c>
      <c r="I898" s="43" t="s">
        <v>8342</v>
      </c>
      <c r="J898" s="43" t="s">
        <v>8913</v>
      </c>
      <c r="K898" s="43" t="s">
        <v>10983</v>
      </c>
      <c r="L898" s="43" t="s">
        <v>10984</v>
      </c>
      <c r="M898" s="45">
        <v>46000</v>
      </c>
      <c r="N898" s="43" t="s">
        <v>1928</v>
      </c>
      <c r="O898" s="43" t="s">
        <v>11549</v>
      </c>
      <c r="P898" s="46" t="s">
        <v>13792</v>
      </c>
      <c r="Q898" s="47">
        <v>45812</v>
      </c>
      <c r="R898" s="48" t="str">
        <f t="shared" si="13"/>
        <v>2AIF WM+ THA Nga Linh, Quảng Lộc</v>
      </c>
      <c r="S898" s="48" t="str">
        <f>VLOOKUP(U898,Sheet1!$A:$B,2,0)</f>
        <v>WIN-020</v>
      </c>
      <c r="T898" s="43" t="s">
        <v>1926</v>
      </c>
      <c r="U898" s="43" t="s">
        <v>11103</v>
      </c>
      <c r="V898" s="43" t="s">
        <v>1927</v>
      </c>
    </row>
    <row r="899" spans="1:22" x14ac:dyDescent="0.25">
      <c r="A899" s="43" t="s">
        <v>8</v>
      </c>
      <c r="B899" s="43" t="s">
        <v>2061</v>
      </c>
      <c r="C899" s="43" t="s">
        <v>8338</v>
      </c>
      <c r="D899" s="43" t="s">
        <v>8361</v>
      </c>
      <c r="E899" s="43" t="s">
        <v>8340</v>
      </c>
      <c r="F899" s="44">
        <v>46000</v>
      </c>
      <c r="G899" s="43" t="s">
        <v>8341</v>
      </c>
      <c r="H899" s="45">
        <v>1</v>
      </c>
      <c r="I899" s="43" t="s">
        <v>8342</v>
      </c>
      <c r="J899" s="43" t="s">
        <v>8914</v>
      </c>
      <c r="K899" s="43" t="s">
        <v>10983</v>
      </c>
      <c r="L899" s="43" t="s">
        <v>10984</v>
      </c>
      <c r="M899" s="45">
        <v>46000</v>
      </c>
      <c r="N899" s="43" t="s">
        <v>2064</v>
      </c>
      <c r="O899" s="43" t="s">
        <v>11549</v>
      </c>
      <c r="P899" s="46" t="s">
        <v>11893</v>
      </c>
      <c r="Q899" s="47">
        <v>45812</v>
      </c>
      <c r="R899" s="48" t="str">
        <f t="shared" si="13"/>
        <v>3305 WIN HCM Vinhomes Central Park</v>
      </c>
      <c r="S899" s="48" t="str">
        <f>VLOOKUP(U899,Sheet1!$A:$B,2,0)</f>
        <v>WIN</v>
      </c>
      <c r="T899" s="43" t="s">
        <v>2062</v>
      </c>
      <c r="U899" s="43" t="s">
        <v>11213</v>
      </c>
      <c r="V899" s="43" t="s">
        <v>2063</v>
      </c>
    </row>
    <row r="900" spans="1:22" x14ac:dyDescent="0.25">
      <c r="A900" s="43" t="s">
        <v>8</v>
      </c>
      <c r="B900" s="43" t="s">
        <v>2061</v>
      </c>
      <c r="C900" s="43" t="s">
        <v>8351</v>
      </c>
      <c r="D900" s="43" t="s">
        <v>8410</v>
      </c>
      <c r="E900" s="43" t="s">
        <v>8340</v>
      </c>
      <c r="F900" s="44">
        <v>120426</v>
      </c>
      <c r="G900" s="43" t="s">
        <v>8341</v>
      </c>
      <c r="H900" s="45">
        <v>2</v>
      </c>
      <c r="I900" s="43" t="s">
        <v>8342</v>
      </c>
      <c r="J900" s="43" t="s">
        <v>8914</v>
      </c>
      <c r="K900" s="43" t="s">
        <v>10883</v>
      </c>
      <c r="L900" s="43" t="s">
        <v>10884</v>
      </c>
      <c r="M900" s="45">
        <v>60213</v>
      </c>
      <c r="N900" s="43" t="s">
        <v>2064</v>
      </c>
      <c r="O900" s="43" t="s">
        <v>11549</v>
      </c>
      <c r="P900" s="46" t="s">
        <v>11893</v>
      </c>
      <c r="Q900" s="47">
        <v>45812</v>
      </c>
      <c r="R900" s="48" t="str">
        <f t="shared" ref="R900:R963" si="14">T900&amp;" "&amp;V900</f>
        <v>3305 WIN HCM Vinhomes Central Park</v>
      </c>
      <c r="S900" s="48" t="str">
        <f>VLOOKUP(U900,Sheet1!$A:$B,2,0)</f>
        <v>WIN</v>
      </c>
      <c r="T900" s="43" t="s">
        <v>2062</v>
      </c>
      <c r="U900" s="43" t="s">
        <v>11213</v>
      </c>
      <c r="V900" s="43" t="s">
        <v>2063</v>
      </c>
    </row>
    <row r="901" spans="1:22" x14ac:dyDescent="0.25">
      <c r="A901" s="43" t="s">
        <v>8</v>
      </c>
      <c r="B901" s="43" t="s">
        <v>2061</v>
      </c>
      <c r="C901" s="43" t="s">
        <v>8364</v>
      </c>
      <c r="D901" s="43" t="s">
        <v>8339</v>
      </c>
      <c r="E901" s="43" t="s">
        <v>8340</v>
      </c>
      <c r="F901" s="44">
        <v>56760</v>
      </c>
      <c r="G901" s="43" t="s">
        <v>8341</v>
      </c>
      <c r="H901" s="45">
        <v>1</v>
      </c>
      <c r="I901" s="43" t="s">
        <v>8342</v>
      </c>
      <c r="J901" s="43" t="s">
        <v>8914</v>
      </c>
      <c r="K901" s="43" t="s">
        <v>10897</v>
      </c>
      <c r="L901" s="43" t="s">
        <v>10898</v>
      </c>
      <c r="M901" s="45">
        <v>56760</v>
      </c>
      <c r="N901" s="43" t="s">
        <v>2064</v>
      </c>
      <c r="O901" s="43" t="s">
        <v>11549</v>
      </c>
      <c r="P901" s="46" t="s">
        <v>11893</v>
      </c>
      <c r="Q901" s="47">
        <v>45812</v>
      </c>
      <c r="R901" s="48" t="str">
        <f t="shared" si="14"/>
        <v>3305 WIN HCM Vinhomes Central Park</v>
      </c>
      <c r="S901" s="48" t="str">
        <f>VLOOKUP(U901,Sheet1!$A:$B,2,0)</f>
        <v>WIN</v>
      </c>
      <c r="T901" s="43" t="s">
        <v>2062</v>
      </c>
      <c r="U901" s="43" t="s">
        <v>11213</v>
      </c>
      <c r="V901" s="43" t="s">
        <v>2063</v>
      </c>
    </row>
    <row r="902" spans="1:22" x14ac:dyDescent="0.25">
      <c r="A902" s="43" t="s">
        <v>8</v>
      </c>
      <c r="B902" s="43" t="s">
        <v>2452</v>
      </c>
      <c r="C902" s="43" t="s">
        <v>8338</v>
      </c>
      <c r="D902" s="43" t="s">
        <v>8355</v>
      </c>
      <c r="E902" s="43" t="s">
        <v>8340</v>
      </c>
      <c r="F902" s="44">
        <v>666348</v>
      </c>
      <c r="G902" s="43" t="s">
        <v>8341</v>
      </c>
      <c r="H902" s="45">
        <v>6</v>
      </c>
      <c r="I902" s="43" t="s">
        <v>8342</v>
      </c>
      <c r="J902" s="43" t="s">
        <v>8915</v>
      </c>
      <c r="K902" s="43" t="s">
        <v>10934</v>
      </c>
      <c r="L902" s="43" t="s">
        <v>10935</v>
      </c>
      <c r="M902" s="45">
        <v>111058</v>
      </c>
      <c r="N902" s="43" t="s">
        <v>2455</v>
      </c>
      <c r="O902" s="43" t="s">
        <v>11549</v>
      </c>
      <c r="P902" s="46" t="s">
        <v>13793</v>
      </c>
      <c r="Q902" s="47">
        <v>45812</v>
      </c>
      <c r="R902" s="48" t="str">
        <f t="shared" si="14"/>
        <v>6389 WM+ HCM 31/55 Ung Văn Khiêm</v>
      </c>
      <c r="S902" s="48" t="str">
        <f>VLOOKUP(U902,Sheet1!$A:$B,2,0)</f>
        <v>WIN</v>
      </c>
      <c r="T902" s="43" t="s">
        <v>2453</v>
      </c>
      <c r="U902" s="43" t="s">
        <v>11213</v>
      </c>
      <c r="V902" s="43" t="s">
        <v>2454</v>
      </c>
    </row>
    <row r="903" spans="1:22" x14ac:dyDescent="0.25">
      <c r="A903" s="43" t="s">
        <v>8</v>
      </c>
      <c r="B903" s="43" t="s">
        <v>2452</v>
      </c>
      <c r="C903" s="43" t="s">
        <v>8351</v>
      </c>
      <c r="D903" s="43" t="s">
        <v>8358</v>
      </c>
      <c r="E903" s="43" t="s">
        <v>8340</v>
      </c>
      <c r="F903" s="44">
        <v>669636</v>
      </c>
      <c r="G903" s="43" t="s">
        <v>8341</v>
      </c>
      <c r="H903" s="45">
        <v>6</v>
      </c>
      <c r="I903" s="43" t="s">
        <v>8342</v>
      </c>
      <c r="J903" s="43" t="s">
        <v>8915</v>
      </c>
      <c r="K903" s="43" t="s">
        <v>10922</v>
      </c>
      <c r="L903" s="43" t="s">
        <v>10923</v>
      </c>
      <c r="M903" s="45">
        <v>111606</v>
      </c>
      <c r="N903" s="43" t="s">
        <v>2455</v>
      </c>
      <c r="O903" s="43" t="s">
        <v>11549</v>
      </c>
      <c r="P903" s="46" t="s">
        <v>13793</v>
      </c>
      <c r="Q903" s="47">
        <v>45812</v>
      </c>
      <c r="R903" s="48" t="str">
        <f t="shared" si="14"/>
        <v>6389 WM+ HCM 31/55 Ung Văn Khiêm</v>
      </c>
      <c r="S903" s="48" t="str">
        <f>VLOOKUP(U903,Sheet1!$A:$B,2,0)</f>
        <v>WIN</v>
      </c>
      <c r="T903" s="43" t="s">
        <v>2453</v>
      </c>
      <c r="U903" s="43" t="s">
        <v>11213</v>
      </c>
      <c r="V903" s="43" t="s">
        <v>2454</v>
      </c>
    </row>
    <row r="904" spans="1:22" x14ac:dyDescent="0.25">
      <c r="A904" s="43" t="s">
        <v>8</v>
      </c>
      <c r="B904" s="43" t="s">
        <v>2344</v>
      </c>
      <c r="C904" s="43" t="s">
        <v>8338</v>
      </c>
      <c r="D904" s="43" t="s">
        <v>8355</v>
      </c>
      <c r="E904" s="43" t="s">
        <v>8340</v>
      </c>
      <c r="F904" s="44">
        <v>222116</v>
      </c>
      <c r="G904" s="43" t="s">
        <v>8341</v>
      </c>
      <c r="H904" s="45">
        <v>2</v>
      </c>
      <c r="I904" s="43" t="s">
        <v>8342</v>
      </c>
      <c r="J904" s="43" t="s">
        <v>8916</v>
      </c>
      <c r="K904" s="43" t="s">
        <v>10934</v>
      </c>
      <c r="L904" s="43" t="s">
        <v>10935</v>
      </c>
      <c r="M904" s="45">
        <v>111058</v>
      </c>
      <c r="N904" s="43" t="s">
        <v>2347</v>
      </c>
      <c r="O904" s="43" t="s">
        <v>11549</v>
      </c>
      <c r="P904" s="46" t="s">
        <v>13794</v>
      </c>
      <c r="Q904" s="47">
        <v>45812</v>
      </c>
      <c r="R904" s="48" t="str">
        <f t="shared" si="14"/>
        <v>5613 WM+ HNI 291 Xuân Phương</v>
      </c>
      <c r="S904" s="48" t="str">
        <f>VLOOKUP(U904,Sheet1!$A:$B,2,0)</f>
        <v>WIN-002</v>
      </c>
      <c r="T904" s="43" t="s">
        <v>2345</v>
      </c>
      <c r="U904" s="43" t="s">
        <v>11033</v>
      </c>
      <c r="V904" s="43" t="s">
        <v>2346</v>
      </c>
    </row>
    <row r="905" spans="1:22" x14ac:dyDescent="0.25">
      <c r="A905" s="43" t="s">
        <v>8</v>
      </c>
      <c r="B905" s="43" t="s">
        <v>2344</v>
      </c>
      <c r="C905" s="43" t="s">
        <v>8351</v>
      </c>
      <c r="D905" s="43" t="s">
        <v>8365</v>
      </c>
      <c r="E905" s="43" t="s">
        <v>8340</v>
      </c>
      <c r="F905" s="44">
        <v>100364</v>
      </c>
      <c r="G905" s="43" t="s">
        <v>8341</v>
      </c>
      <c r="H905" s="45">
        <v>2</v>
      </c>
      <c r="I905" s="43" t="s">
        <v>8342</v>
      </c>
      <c r="J905" s="43" t="s">
        <v>8916</v>
      </c>
      <c r="K905" s="43" t="s">
        <v>10938</v>
      </c>
      <c r="L905" s="43" t="s">
        <v>10939</v>
      </c>
      <c r="M905" s="45">
        <v>50182</v>
      </c>
      <c r="N905" s="43" t="s">
        <v>2347</v>
      </c>
      <c r="O905" s="43" t="s">
        <v>11549</v>
      </c>
      <c r="P905" s="46" t="s">
        <v>13794</v>
      </c>
      <c r="Q905" s="47">
        <v>45812</v>
      </c>
      <c r="R905" s="48" t="str">
        <f t="shared" si="14"/>
        <v>5613 WM+ HNI 291 Xuân Phương</v>
      </c>
      <c r="S905" s="48" t="str">
        <f>VLOOKUP(U905,Sheet1!$A:$B,2,0)</f>
        <v>WIN-002</v>
      </c>
      <c r="T905" s="43" t="s">
        <v>2345</v>
      </c>
      <c r="U905" s="43" t="s">
        <v>11033</v>
      </c>
      <c r="V905" s="43" t="s">
        <v>2346</v>
      </c>
    </row>
    <row r="906" spans="1:22" x14ac:dyDescent="0.25">
      <c r="A906" s="43" t="s">
        <v>8</v>
      </c>
      <c r="B906" s="43" t="s">
        <v>2344</v>
      </c>
      <c r="C906" s="43" t="s">
        <v>8364</v>
      </c>
      <c r="D906" s="43" t="s">
        <v>8361</v>
      </c>
      <c r="E906" s="43" t="s">
        <v>8340</v>
      </c>
      <c r="F906" s="44">
        <v>92000</v>
      </c>
      <c r="G906" s="43" t="s">
        <v>8341</v>
      </c>
      <c r="H906" s="45">
        <v>2</v>
      </c>
      <c r="I906" s="43" t="s">
        <v>8342</v>
      </c>
      <c r="J906" s="43" t="s">
        <v>8916</v>
      </c>
      <c r="K906" s="43" t="s">
        <v>10983</v>
      </c>
      <c r="L906" s="43" t="s">
        <v>10984</v>
      </c>
      <c r="M906" s="45">
        <v>46000</v>
      </c>
      <c r="N906" s="43" t="s">
        <v>2347</v>
      </c>
      <c r="O906" s="43" t="s">
        <v>11549</v>
      </c>
      <c r="P906" s="46" t="s">
        <v>13794</v>
      </c>
      <c r="Q906" s="47">
        <v>45812</v>
      </c>
      <c r="R906" s="48" t="str">
        <f t="shared" si="14"/>
        <v>5613 WM+ HNI 291 Xuân Phương</v>
      </c>
      <c r="S906" s="48" t="str">
        <f>VLOOKUP(U906,Sheet1!$A:$B,2,0)</f>
        <v>WIN-002</v>
      </c>
      <c r="T906" s="43" t="s">
        <v>2345</v>
      </c>
      <c r="U906" s="43" t="s">
        <v>11033</v>
      </c>
      <c r="V906" s="43" t="s">
        <v>2346</v>
      </c>
    </row>
    <row r="907" spans="1:22" x14ac:dyDescent="0.25">
      <c r="A907" s="43" t="s">
        <v>8</v>
      </c>
      <c r="B907" s="43" t="s">
        <v>2344</v>
      </c>
      <c r="C907" s="43" t="s">
        <v>8367</v>
      </c>
      <c r="D907" s="43" t="s">
        <v>8352</v>
      </c>
      <c r="E907" s="43" t="s">
        <v>8340</v>
      </c>
      <c r="F907" s="44">
        <v>121770</v>
      </c>
      <c r="G907" s="43" t="s">
        <v>8341</v>
      </c>
      <c r="H907" s="45">
        <v>2</v>
      </c>
      <c r="I907" s="43" t="s">
        <v>8342</v>
      </c>
      <c r="J907" s="43" t="s">
        <v>8916</v>
      </c>
      <c r="K907" s="43" t="s">
        <v>10881</v>
      </c>
      <c r="L907" s="43" t="s">
        <v>10882</v>
      </c>
      <c r="M907" s="45">
        <v>60885</v>
      </c>
      <c r="N907" s="43" t="s">
        <v>2347</v>
      </c>
      <c r="O907" s="43" t="s">
        <v>11549</v>
      </c>
      <c r="P907" s="46" t="s">
        <v>13794</v>
      </c>
      <c r="Q907" s="47">
        <v>45812</v>
      </c>
      <c r="R907" s="48" t="str">
        <f t="shared" si="14"/>
        <v>5613 WM+ HNI 291 Xuân Phương</v>
      </c>
      <c r="S907" s="48" t="str">
        <f>VLOOKUP(U907,Sheet1!$A:$B,2,0)</f>
        <v>WIN-002</v>
      </c>
      <c r="T907" s="43" t="s">
        <v>2345</v>
      </c>
      <c r="U907" s="43" t="s">
        <v>11033</v>
      </c>
      <c r="V907" s="43" t="s">
        <v>2346</v>
      </c>
    </row>
    <row r="908" spans="1:22" x14ac:dyDescent="0.25">
      <c r="A908" s="43" t="s">
        <v>8</v>
      </c>
      <c r="B908" s="43" t="s">
        <v>2344</v>
      </c>
      <c r="C908" s="43" t="s">
        <v>8451</v>
      </c>
      <c r="D908" s="43" t="s">
        <v>8339</v>
      </c>
      <c r="E908" s="43" t="s">
        <v>8340</v>
      </c>
      <c r="F908" s="44">
        <v>113520</v>
      </c>
      <c r="G908" s="43" t="s">
        <v>8341</v>
      </c>
      <c r="H908" s="45">
        <v>2</v>
      </c>
      <c r="I908" s="43" t="s">
        <v>8342</v>
      </c>
      <c r="J908" s="43" t="s">
        <v>8916</v>
      </c>
      <c r="K908" s="43" t="s">
        <v>10897</v>
      </c>
      <c r="L908" s="43" t="s">
        <v>10898</v>
      </c>
      <c r="M908" s="45">
        <v>56760</v>
      </c>
      <c r="N908" s="43" t="s">
        <v>2347</v>
      </c>
      <c r="O908" s="43" t="s">
        <v>11549</v>
      </c>
      <c r="P908" s="46" t="s">
        <v>13794</v>
      </c>
      <c r="Q908" s="47">
        <v>45812</v>
      </c>
      <c r="R908" s="48" t="str">
        <f t="shared" si="14"/>
        <v>5613 WM+ HNI 291 Xuân Phương</v>
      </c>
      <c r="S908" s="48" t="str">
        <f>VLOOKUP(U908,Sheet1!$A:$B,2,0)</f>
        <v>WIN-002</v>
      </c>
      <c r="T908" s="43" t="s">
        <v>2345</v>
      </c>
      <c r="U908" s="43" t="s">
        <v>11033</v>
      </c>
      <c r="V908" s="43" t="s">
        <v>2346</v>
      </c>
    </row>
    <row r="909" spans="1:22" x14ac:dyDescent="0.25">
      <c r="A909" s="43" t="s">
        <v>8</v>
      </c>
      <c r="B909" s="43" t="s">
        <v>2071</v>
      </c>
      <c r="C909" s="43" t="s">
        <v>8338</v>
      </c>
      <c r="D909" s="43" t="s">
        <v>8355</v>
      </c>
      <c r="E909" s="43" t="s">
        <v>8340</v>
      </c>
      <c r="F909" s="44">
        <v>333174</v>
      </c>
      <c r="G909" s="43" t="s">
        <v>8341</v>
      </c>
      <c r="H909" s="45">
        <v>3</v>
      </c>
      <c r="I909" s="43" t="s">
        <v>8342</v>
      </c>
      <c r="J909" s="43" t="s">
        <v>8917</v>
      </c>
      <c r="K909" s="43" t="s">
        <v>10934</v>
      </c>
      <c r="L909" s="43" t="s">
        <v>10935</v>
      </c>
      <c r="M909" s="45">
        <v>111058</v>
      </c>
      <c r="N909" s="43" t="s">
        <v>2074</v>
      </c>
      <c r="O909" s="43" t="s">
        <v>11549</v>
      </c>
      <c r="P909" s="46" t="s">
        <v>13795</v>
      </c>
      <c r="Q909" s="47">
        <v>45812</v>
      </c>
      <c r="R909" s="48" t="str">
        <f t="shared" si="14"/>
        <v>3347 WM+ HNI 173 TDP 4 Xuân Phương</v>
      </c>
      <c r="S909" s="48" t="str">
        <f>VLOOKUP(U909,Sheet1!$A:$B,2,0)</f>
        <v>WIN-002</v>
      </c>
      <c r="T909" s="43" t="s">
        <v>2072</v>
      </c>
      <c r="U909" s="43" t="s">
        <v>11033</v>
      </c>
      <c r="V909" s="43" t="s">
        <v>2073</v>
      </c>
    </row>
    <row r="910" spans="1:22" x14ac:dyDescent="0.25">
      <c r="A910" s="43" t="s">
        <v>8</v>
      </c>
      <c r="B910" s="43" t="s">
        <v>2071</v>
      </c>
      <c r="C910" s="43" t="s">
        <v>8351</v>
      </c>
      <c r="D910" s="43" t="s">
        <v>8365</v>
      </c>
      <c r="E910" s="43" t="s">
        <v>8340</v>
      </c>
      <c r="F910" s="44">
        <v>50182</v>
      </c>
      <c r="G910" s="43" t="s">
        <v>8341</v>
      </c>
      <c r="H910" s="45">
        <v>1</v>
      </c>
      <c r="I910" s="43" t="s">
        <v>8342</v>
      </c>
      <c r="J910" s="43" t="s">
        <v>8917</v>
      </c>
      <c r="K910" s="43" t="s">
        <v>10938</v>
      </c>
      <c r="L910" s="43" t="s">
        <v>10939</v>
      </c>
      <c r="M910" s="45">
        <v>50182</v>
      </c>
      <c r="N910" s="43" t="s">
        <v>2074</v>
      </c>
      <c r="O910" s="43" t="s">
        <v>11549</v>
      </c>
      <c r="P910" s="46" t="s">
        <v>13795</v>
      </c>
      <c r="Q910" s="47">
        <v>45812</v>
      </c>
      <c r="R910" s="48" t="str">
        <f t="shared" si="14"/>
        <v>3347 WM+ HNI 173 TDP 4 Xuân Phương</v>
      </c>
      <c r="S910" s="48" t="str">
        <f>VLOOKUP(U910,Sheet1!$A:$B,2,0)</f>
        <v>WIN-002</v>
      </c>
      <c r="T910" s="43" t="s">
        <v>2072</v>
      </c>
      <c r="U910" s="43" t="s">
        <v>11033</v>
      </c>
      <c r="V910" s="43" t="s">
        <v>2073</v>
      </c>
    </row>
    <row r="911" spans="1:22" x14ac:dyDescent="0.25">
      <c r="A911" s="43" t="s">
        <v>8</v>
      </c>
      <c r="B911" s="43" t="s">
        <v>2484</v>
      </c>
      <c r="C911" s="43" t="s">
        <v>8338</v>
      </c>
      <c r="D911" s="43" t="s">
        <v>8339</v>
      </c>
      <c r="E911" s="43" t="s">
        <v>8340</v>
      </c>
      <c r="F911" s="44">
        <v>170280</v>
      </c>
      <c r="G911" s="43" t="s">
        <v>8341</v>
      </c>
      <c r="H911" s="45">
        <v>3</v>
      </c>
      <c r="I911" s="43" t="s">
        <v>8342</v>
      </c>
      <c r="J911" s="43" t="s">
        <v>8918</v>
      </c>
      <c r="K911" s="43" t="s">
        <v>10897</v>
      </c>
      <c r="L911" s="43" t="s">
        <v>10898</v>
      </c>
      <c r="M911" s="45">
        <v>56760</v>
      </c>
      <c r="N911" s="43" t="s">
        <v>2487</v>
      </c>
      <c r="O911" s="43" t="s">
        <v>11549</v>
      </c>
      <c r="P911" s="46" t="s">
        <v>13796</v>
      </c>
      <c r="Q911" s="47">
        <v>45812</v>
      </c>
      <c r="R911" s="48" t="str">
        <f t="shared" si="14"/>
        <v>6713 WIN HNI CT1B Homeland Thượng T</v>
      </c>
      <c r="S911" s="48" t="str">
        <f>VLOOKUP(U911,Sheet1!$A:$B,2,0)</f>
        <v>WIN-002</v>
      </c>
      <c r="T911" s="43" t="s">
        <v>2485</v>
      </c>
      <c r="U911" s="43" t="s">
        <v>11033</v>
      </c>
      <c r="V911" s="43" t="s">
        <v>2486</v>
      </c>
    </row>
    <row r="912" spans="1:22" x14ac:dyDescent="0.25">
      <c r="A912" s="43" t="s">
        <v>8</v>
      </c>
      <c r="B912" s="43" t="s">
        <v>2192</v>
      </c>
      <c r="C912" s="43" t="s">
        <v>8338</v>
      </c>
      <c r="D912" s="43" t="s">
        <v>8339</v>
      </c>
      <c r="E912" s="43" t="s">
        <v>8340</v>
      </c>
      <c r="F912" s="44">
        <v>56760</v>
      </c>
      <c r="G912" s="43" t="s">
        <v>8341</v>
      </c>
      <c r="H912" s="45">
        <v>1</v>
      </c>
      <c r="I912" s="43" t="s">
        <v>8342</v>
      </c>
      <c r="J912" s="43" t="s">
        <v>8919</v>
      </c>
      <c r="K912" s="43" t="s">
        <v>10897</v>
      </c>
      <c r="L912" s="43" t="s">
        <v>10898</v>
      </c>
      <c r="M912" s="45">
        <v>56760</v>
      </c>
      <c r="N912" s="43" t="s">
        <v>2193</v>
      </c>
      <c r="O912" s="43" t="s">
        <v>11549</v>
      </c>
      <c r="P912" s="46" t="s">
        <v>13797</v>
      </c>
      <c r="Q912" s="47">
        <v>45812</v>
      </c>
      <c r="R912" s="48" t="str">
        <f t="shared" si="14"/>
        <v>4473 WM+ DNG 51 Nguyễn Nhàn</v>
      </c>
      <c r="S912" s="48" t="str">
        <f>VLOOKUP(U912,Sheet1!$A:$B,2,0)</f>
        <v>WIN-009</v>
      </c>
      <c r="T912" s="43" t="s">
        <v>783</v>
      </c>
      <c r="U912" s="43" t="s">
        <v>11063</v>
      </c>
      <c r="V912" s="43" t="s">
        <v>784</v>
      </c>
    </row>
    <row r="913" spans="1:22" x14ac:dyDescent="0.25">
      <c r="A913" s="43" t="s">
        <v>8</v>
      </c>
      <c r="B913" s="43" t="s">
        <v>1873</v>
      </c>
      <c r="C913" s="43" t="s">
        <v>8338</v>
      </c>
      <c r="D913" s="43" t="s">
        <v>8355</v>
      </c>
      <c r="E913" s="43" t="s">
        <v>8340</v>
      </c>
      <c r="F913" s="44">
        <v>222116</v>
      </c>
      <c r="G913" s="43" t="s">
        <v>8341</v>
      </c>
      <c r="H913" s="45">
        <v>2</v>
      </c>
      <c r="I913" s="43" t="s">
        <v>8342</v>
      </c>
      <c r="J913" s="43" t="s">
        <v>8920</v>
      </c>
      <c r="K913" s="43" t="s">
        <v>10934</v>
      </c>
      <c r="L913" s="43" t="s">
        <v>10935</v>
      </c>
      <c r="M913" s="45">
        <v>111058</v>
      </c>
      <c r="N913" s="43" t="s">
        <v>1876</v>
      </c>
      <c r="O913" s="43" t="s">
        <v>11549</v>
      </c>
      <c r="P913" s="46" t="s">
        <v>13798</v>
      </c>
      <c r="Q913" s="47">
        <v>45812</v>
      </c>
      <c r="R913" s="48" t="str">
        <f t="shared" si="14"/>
        <v>2979 WM+ HPG 97 Bạch Đằng</v>
      </c>
      <c r="S913" s="48" t="str">
        <f>VLOOKUP(U913,Sheet1!$A:$B,2,0)</f>
        <v>WIN-025</v>
      </c>
      <c r="T913" s="43" t="s">
        <v>1874</v>
      </c>
      <c r="U913" s="43" t="s">
        <v>11128</v>
      </c>
      <c r="V913" s="43" t="s">
        <v>1875</v>
      </c>
    </row>
    <row r="914" spans="1:22" x14ac:dyDescent="0.25">
      <c r="A914" s="43" t="s">
        <v>8</v>
      </c>
      <c r="B914" s="43" t="s">
        <v>1873</v>
      </c>
      <c r="C914" s="43" t="s">
        <v>8351</v>
      </c>
      <c r="D914" s="43" t="s">
        <v>8339</v>
      </c>
      <c r="E914" s="43" t="s">
        <v>8340</v>
      </c>
      <c r="F914" s="44">
        <v>113520</v>
      </c>
      <c r="G914" s="43" t="s">
        <v>8341</v>
      </c>
      <c r="H914" s="45">
        <v>2</v>
      </c>
      <c r="I914" s="43" t="s">
        <v>8342</v>
      </c>
      <c r="J914" s="43" t="s">
        <v>8920</v>
      </c>
      <c r="K914" s="43" t="s">
        <v>10897</v>
      </c>
      <c r="L914" s="43" t="s">
        <v>10898</v>
      </c>
      <c r="M914" s="45">
        <v>56760</v>
      </c>
      <c r="N914" s="43" t="s">
        <v>1876</v>
      </c>
      <c r="O914" s="43" t="s">
        <v>11549</v>
      </c>
      <c r="P914" s="46" t="s">
        <v>13798</v>
      </c>
      <c r="Q914" s="47">
        <v>45812</v>
      </c>
      <c r="R914" s="48" t="str">
        <f t="shared" si="14"/>
        <v>2979 WM+ HPG 97 Bạch Đằng</v>
      </c>
      <c r="S914" s="48" t="str">
        <f>VLOOKUP(U914,Sheet1!$A:$B,2,0)</f>
        <v>WIN-025</v>
      </c>
      <c r="T914" s="43" t="s">
        <v>1874</v>
      </c>
      <c r="U914" s="43" t="s">
        <v>11128</v>
      </c>
      <c r="V914" s="43" t="s">
        <v>1875</v>
      </c>
    </row>
    <row r="915" spans="1:22" x14ac:dyDescent="0.25">
      <c r="A915" s="43" t="s">
        <v>8</v>
      </c>
      <c r="B915" s="43" t="s">
        <v>1873</v>
      </c>
      <c r="C915" s="43" t="s">
        <v>8364</v>
      </c>
      <c r="D915" s="43" t="s">
        <v>8352</v>
      </c>
      <c r="E915" s="43" t="s">
        <v>8340</v>
      </c>
      <c r="F915" s="44">
        <v>60885</v>
      </c>
      <c r="G915" s="43" t="s">
        <v>8341</v>
      </c>
      <c r="H915" s="45">
        <v>1</v>
      </c>
      <c r="I915" s="43" t="s">
        <v>8342</v>
      </c>
      <c r="J915" s="43" t="s">
        <v>8920</v>
      </c>
      <c r="K915" s="43" t="s">
        <v>10881</v>
      </c>
      <c r="L915" s="43" t="s">
        <v>10882</v>
      </c>
      <c r="M915" s="45">
        <v>60885</v>
      </c>
      <c r="N915" s="43" t="s">
        <v>1876</v>
      </c>
      <c r="O915" s="43" t="s">
        <v>11549</v>
      </c>
      <c r="P915" s="46" t="s">
        <v>13798</v>
      </c>
      <c r="Q915" s="47">
        <v>45812</v>
      </c>
      <c r="R915" s="48" t="str">
        <f t="shared" si="14"/>
        <v>2979 WM+ HPG 97 Bạch Đằng</v>
      </c>
      <c r="S915" s="48" t="str">
        <f>VLOOKUP(U915,Sheet1!$A:$B,2,0)</f>
        <v>WIN-025</v>
      </c>
      <c r="T915" s="43" t="s">
        <v>1874</v>
      </c>
      <c r="U915" s="43" t="s">
        <v>11128</v>
      </c>
      <c r="V915" s="43" t="s">
        <v>1875</v>
      </c>
    </row>
    <row r="916" spans="1:22" x14ac:dyDescent="0.25">
      <c r="A916" s="43" t="s">
        <v>8</v>
      </c>
      <c r="B916" s="43" t="s">
        <v>1873</v>
      </c>
      <c r="C916" s="43" t="s">
        <v>8367</v>
      </c>
      <c r="D916" s="43" t="s">
        <v>8361</v>
      </c>
      <c r="E916" s="43" t="s">
        <v>8340</v>
      </c>
      <c r="F916" s="44">
        <v>46000</v>
      </c>
      <c r="G916" s="43" t="s">
        <v>8341</v>
      </c>
      <c r="H916" s="45">
        <v>1</v>
      </c>
      <c r="I916" s="43" t="s">
        <v>8342</v>
      </c>
      <c r="J916" s="43" t="s">
        <v>8920</v>
      </c>
      <c r="K916" s="43" t="s">
        <v>10983</v>
      </c>
      <c r="L916" s="43" t="s">
        <v>10984</v>
      </c>
      <c r="M916" s="45">
        <v>46000</v>
      </c>
      <c r="N916" s="43" t="s">
        <v>1876</v>
      </c>
      <c r="O916" s="43" t="s">
        <v>11549</v>
      </c>
      <c r="P916" s="46" t="s">
        <v>13798</v>
      </c>
      <c r="Q916" s="47">
        <v>45812</v>
      </c>
      <c r="R916" s="48" t="str">
        <f t="shared" si="14"/>
        <v>2979 WM+ HPG 97 Bạch Đằng</v>
      </c>
      <c r="S916" s="48" t="str">
        <f>VLOOKUP(U916,Sheet1!$A:$B,2,0)</f>
        <v>WIN-025</v>
      </c>
      <c r="T916" s="43" t="s">
        <v>1874</v>
      </c>
      <c r="U916" s="43" t="s">
        <v>11128</v>
      </c>
      <c r="V916" s="43" t="s">
        <v>1875</v>
      </c>
    </row>
    <row r="917" spans="1:22" x14ac:dyDescent="0.25">
      <c r="A917" s="43" t="s">
        <v>8</v>
      </c>
      <c r="B917" s="43" t="s">
        <v>2290</v>
      </c>
      <c r="C917" s="43" t="s">
        <v>8338</v>
      </c>
      <c r="D917" s="43" t="s">
        <v>8355</v>
      </c>
      <c r="E917" s="43" t="s">
        <v>8340</v>
      </c>
      <c r="F917" s="44">
        <v>111058</v>
      </c>
      <c r="G917" s="43" t="s">
        <v>8341</v>
      </c>
      <c r="H917" s="45">
        <v>1</v>
      </c>
      <c r="I917" s="43" t="s">
        <v>8342</v>
      </c>
      <c r="J917" s="43" t="s">
        <v>8921</v>
      </c>
      <c r="K917" s="43" t="s">
        <v>10934</v>
      </c>
      <c r="L917" s="43" t="s">
        <v>10935</v>
      </c>
      <c r="M917" s="45">
        <v>111058</v>
      </c>
      <c r="N917" s="43" t="s">
        <v>2293</v>
      </c>
      <c r="O917" s="43" t="s">
        <v>11549</v>
      </c>
      <c r="P917" s="46" t="s">
        <v>13799</v>
      </c>
      <c r="Q917" s="47">
        <v>45812</v>
      </c>
      <c r="R917" s="48" t="str">
        <f t="shared" si="14"/>
        <v>5177 WM+ HNI Thôn Cổ Dương-Tiên Dươ</v>
      </c>
      <c r="S917" s="48" t="str">
        <f>VLOOKUP(U917,Sheet1!$A:$B,2,0)</f>
        <v>WIN-002</v>
      </c>
      <c r="T917" s="43" t="s">
        <v>2291</v>
      </c>
      <c r="U917" s="43" t="s">
        <v>11033</v>
      </c>
      <c r="V917" s="43" t="s">
        <v>2292</v>
      </c>
    </row>
    <row r="918" spans="1:22" x14ac:dyDescent="0.25">
      <c r="A918" s="43" t="s">
        <v>8</v>
      </c>
      <c r="B918" s="43" t="s">
        <v>2412</v>
      </c>
      <c r="C918" s="43" t="s">
        <v>8338</v>
      </c>
      <c r="D918" s="43" t="s">
        <v>8365</v>
      </c>
      <c r="E918" s="43" t="s">
        <v>8340</v>
      </c>
      <c r="F918" s="44">
        <v>50182</v>
      </c>
      <c r="G918" s="43" t="s">
        <v>8341</v>
      </c>
      <c r="H918" s="45">
        <v>1</v>
      </c>
      <c r="I918" s="43" t="s">
        <v>8342</v>
      </c>
      <c r="J918" s="43" t="s">
        <v>8922</v>
      </c>
      <c r="K918" s="43" t="s">
        <v>10938</v>
      </c>
      <c r="L918" s="43" t="s">
        <v>10939</v>
      </c>
      <c r="M918" s="45">
        <v>50182</v>
      </c>
      <c r="N918" s="43" t="s">
        <v>2415</v>
      </c>
      <c r="O918" s="43" t="s">
        <v>11549</v>
      </c>
      <c r="P918" s="46" t="s">
        <v>13800</v>
      </c>
      <c r="Q918" s="47">
        <v>45812</v>
      </c>
      <c r="R918" s="48" t="str">
        <f t="shared" si="14"/>
        <v>6126 WM+ QNM 149 Lý Thường Kiệt, TP</v>
      </c>
      <c r="S918" s="48" t="str">
        <f>VLOOKUP(U918,Sheet1!$A:$B,2,0)</f>
        <v>WIN-061</v>
      </c>
      <c r="T918" s="43" t="s">
        <v>2413</v>
      </c>
      <c r="U918" s="43" t="s">
        <v>11257</v>
      </c>
      <c r="V918" s="43" t="s">
        <v>2414</v>
      </c>
    </row>
    <row r="919" spans="1:22" x14ac:dyDescent="0.25">
      <c r="A919" s="43" t="s">
        <v>8</v>
      </c>
      <c r="B919" s="43" t="s">
        <v>2468</v>
      </c>
      <c r="C919" s="43" t="s">
        <v>8338</v>
      </c>
      <c r="D919" s="43" t="s">
        <v>8365</v>
      </c>
      <c r="E919" s="43" t="s">
        <v>8340</v>
      </c>
      <c r="F919" s="44">
        <v>50182</v>
      </c>
      <c r="G919" s="43" t="s">
        <v>8341</v>
      </c>
      <c r="H919" s="45">
        <v>1</v>
      </c>
      <c r="I919" s="43" t="s">
        <v>8342</v>
      </c>
      <c r="J919" s="43" t="s">
        <v>8923</v>
      </c>
      <c r="K919" s="43" t="s">
        <v>10938</v>
      </c>
      <c r="L919" s="43" t="s">
        <v>10939</v>
      </c>
      <c r="M919" s="45">
        <v>50182</v>
      </c>
      <c r="N919" s="43" t="s">
        <v>2471</v>
      </c>
      <c r="O919" s="43" t="s">
        <v>11549</v>
      </c>
      <c r="P919" s="46" t="s">
        <v>13801</v>
      </c>
      <c r="Q919" s="47">
        <v>45812</v>
      </c>
      <c r="R919" s="48" t="str">
        <f t="shared" si="14"/>
        <v>6456 WM+ HNI 116 C2 Trung Tự</v>
      </c>
      <c r="S919" s="48" t="str">
        <f>VLOOKUP(U919,Sheet1!$A:$B,2,0)</f>
        <v>WIN-002</v>
      </c>
      <c r="T919" s="43" t="s">
        <v>2469</v>
      </c>
      <c r="U919" s="43" t="s">
        <v>11033</v>
      </c>
      <c r="V919" s="43" t="s">
        <v>2470</v>
      </c>
    </row>
    <row r="920" spans="1:22" x14ac:dyDescent="0.25">
      <c r="A920" s="43" t="s">
        <v>8</v>
      </c>
      <c r="B920" s="43" t="s">
        <v>2468</v>
      </c>
      <c r="C920" s="43" t="s">
        <v>8351</v>
      </c>
      <c r="D920" s="43" t="s">
        <v>8361</v>
      </c>
      <c r="E920" s="43" t="s">
        <v>8340</v>
      </c>
      <c r="F920" s="44">
        <v>184000</v>
      </c>
      <c r="G920" s="43" t="s">
        <v>8341</v>
      </c>
      <c r="H920" s="45">
        <v>4</v>
      </c>
      <c r="I920" s="43" t="s">
        <v>8342</v>
      </c>
      <c r="J920" s="43" t="s">
        <v>8923</v>
      </c>
      <c r="K920" s="43" t="s">
        <v>10983</v>
      </c>
      <c r="L920" s="43" t="s">
        <v>10984</v>
      </c>
      <c r="M920" s="45">
        <v>46000</v>
      </c>
      <c r="N920" s="43" t="s">
        <v>2471</v>
      </c>
      <c r="O920" s="43" t="s">
        <v>11549</v>
      </c>
      <c r="P920" s="46" t="s">
        <v>13801</v>
      </c>
      <c r="Q920" s="47">
        <v>45812</v>
      </c>
      <c r="R920" s="48" t="str">
        <f t="shared" si="14"/>
        <v>6456 WM+ HNI 116 C2 Trung Tự</v>
      </c>
      <c r="S920" s="48" t="str">
        <f>VLOOKUP(U920,Sheet1!$A:$B,2,0)</f>
        <v>WIN-002</v>
      </c>
      <c r="T920" s="43" t="s">
        <v>2469</v>
      </c>
      <c r="U920" s="43" t="s">
        <v>11033</v>
      </c>
      <c r="V920" s="43" t="s">
        <v>2470</v>
      </c>
    </row>
    <row r="921" spans="1:22" x14ac:dyDescent="0.25">
      <c r="A921" s="43" t="s">
        <v>8</v>
      </c>
      <c r="B921" s="43" t="s">
        <v>2468</v>
      </c>
      <c r="C921" s="43" t="s">
        <v>8364</v>
      </c>
      <c r="D921" s="43" t="s">
        <v>8339</v>
      </c>
      <c r="E921" s="43" t="s">
        <v>8340</v>
      </c>
      <c r="F921" s="44">
        <v>56760</v>
      </c>
      <c r="G921" s="43" t="s">
        <v>8341</v>
      </c>
      <c r="H921" s="45">
        <v>1</v>
      </c>
      <c r="I921" s="43" t="s">
        <v>8342</v>
      </c>
      <c r="J921" s="43" t="s">
        <v>8923</v>
      </c>
      <c r="K921" s="43" t="s">
        <v>10897</v>
      </c>
      <c r="L921" s="43" t="s">
        <v>10898</v>
      </c>
      <c r="M921" s="45">
        <v>56760</v>
      </c>
      <c r="N921" s="43" t="s">
        <v>2471</v>
      </c>
      <c r="O921" s="43" t="s">
        <v>11549</v>
      </c>
      <c r="P921" s="46" t="s">
        <v>13801</v>
      </c>
      <c r="Q921" s="47">
        <v>45812</v>
      </c>
      <c r="R921" s="48" t="str">
        <f t="shared" si="14"/>
        <v>6456 WM+ HNI 116 C2 Trung Tự</v>
      </c>
      <c r="S921" s="48" t="str">
        <f>VLOOKUP(U921,Sheet1!$A:$B,2,0)</f>
        <v>WIN-002</v>
      </c>
      <c r="T921" s="43" t="s">
        <v>2469</v>
      </c>
      <c r="U921" s="43" t="s">
        <v>11033</v>
      </c>
      <c r="V921" s="43" t="s">
        <v>2470</v>
      </c>
    </row>
    <row r="922" spans="1:22" x14ac:dyDescent="0.25">
      <c r="A922" s="43" t="s">
        <v>8</v>
      </c>
      <c r="B922" s="43" t="s">
        <v>2468</v>
      </c>
      <c r="C922" s="43" t="s">
        <v>8367</v>
      </c>
      <c r="D922" s="43" t="s">
        <v>8355</v>
      </c>
      <c r="E922" s="43" t="s">
        <v>8340</v>
      </c>
      <c r="F922" s="44">
        <v>111058</v>
      </c>
      <c r="G922" s="43" t="s">
        <v>8341</v>
      </c>
      <c r="H922" s="45">
        <v>1</v>
      </c>
      <c r="I922" s="43" t="s">
        <v>8342</v>
      </c>
      <c r="J922" s="43" t="s">
        <v>8923</v>
      </c>
      <c r="K922" s="43" t="s">
        <v>10934</v>
      </c>
      <c r="L922" s="43" t="s">
        <v>10935</v>
      </c>
      <c r="M922" s="45">
        <v>111058</v>
      </c>
      <c r="N922" s="43" t="s">
        <v>2471</v>
      </c>
      <c r="O922" s="43" t="s">
        <v>11549</v>
      </c>
      <c r="P922" s="46" t="s">
        <v>13801</v>
      </c>
      <c r="Q922" s="47">
        <v>45812</v>
      </c>
      <c r="R922" s="48" t="str">
        <f t="shared" si="14"/>
        <v>6456 WM+ HNI 116 C2 Trung Tự</v>
      </c>
      <c r="S922" s="48" t="str">
        <f>VLOOKUP(U922,Sheet1!$A:$B,2,0)</f>
        <v>WIN-002</v>
      </c>
      <c r="T922" s="43" t="s">
        <v>2469</v>
      </c>
      <c r="U922" s="43" t="s">
        <v>11033</v>
      </c>
      <c r="V922" s="43" t="s">
        <v>2470</v>
      </c>
    </row>
    <row r="923" spans="1:22" x14ac:dyDescent="0.25">
      <c r="A923" s="43" t="s">
        <v>8</v>
      </c>
      <c r="B923" s="43" t="s">
        <v>2085</v>
      </c>
      <c r="C923" s="43" t="s">
        <v>8338</v>
      </c>
      <c r="D923" s="43" t="s">
        <v>8355</v>
      </c>
      <c r="E923" s="43" t="s">
        <v>8340</v>
      </c>
      <c r="F923" s="44">
        <v>111058</v>
      </c>
      <c r="G923" s="43" t="s">
        <v>8341</v>
      </c>
      <c r="H923" s="45">
        <v>1</v>
      </c>
      <c r="I923" s="43" t="s">
        <v>8342</v>
      </c>
      <c r="J923" s="43" t="s">
        <v>8924</v>
      </c>
      <c r="K923" s="43" t="s">
        <v>10934</v>
      </c>
      <c r="L923" s="43" t="s">
        <v>10935</v>
      </c>
      <c r="M923" s="45">
        <v>111058</v>
      </c>
      <c r="N923" s="43" t="s">
        <v>2088</v>
      </c>
      <c r="O923" s="43" t="s">
        <v>11549</v>
      </c>
      <c r="P923" s="46" t="s">
        <v>13802</v>
      </c>
      <c r="Q923" s="47">
        <v>45812</v>
      </c>
      <c r="R923" s="48" t="str">
        <f t="shared" si="14"/>
        <v>3499 WM+ HNI Hà Phong</v>
      </c>
      <c r="S923" s="48" t="str">
        <f>VLOOKUP(U923,Sheet1!$A:$B,2,0)</f>
        <v>WIN-002</v>
      </c>
      <c r="T923" s="43" t="s">
        <v>2086</v>
      </c>
      <c r="U923" s="43" t="s">
        <v>11033</v>
      </c>
      <c r="V923" s="43" t="s">
        <v>2087</v>
      </c>
    </row>
    <row r="924" spans="1:22" x14ac:dyDescent="0.25">
      <c r="A924" s="43" t="s">
        <v>8</v>
      </c>
      <c r="B924" s="43" t="s">
        <v>2178</v>
      </c>
      <c r="C924" s="43" t="s">
        <v>8338</v>
      </c>
      <c r="D924" s="43" t="s">
        <v>8355</v>
      </c>
      <c r="E924" s="43" t="s">
        <v>8340</v>
      </c>
      <c r="F924" s="44">
        <v>111058</v>
      </c>
      <c r="G924" s="43" t="s">
        <v>8341</v>
      </c>
      <c r="H924" s="45">
        <v>1</v>
      </c>
      <c r="I924" s="43" t="s">
        <v>8342</v>
      </c>
      <c r="J924" s="43" t="s">
        <v>8925</v>
      </c>
      <c r="K924" s="43" t="s">
        <v>10934</v>
      </c>
      <c r="L924" s="43" t="s">
        <v>10935</v>
      </c>
      <c r="M924" s="45">
        <v>111058</v>
      </c>
      <c r="N924" s="43" t="s">
        <v>2181</v>
      </c>
      <c r="O924" s="43" t="s">
        <v>11549</v>
      </c>
      <c r="P924" s="46" t="s">
        <v>11377</v>
      </c>
      <c r="Q924" s="47">
        <v>45812</v>
      </c>
      <c r="R924" s="48" t="str">
        <f t="shared" si="14"/>
        <v>4314 WM+ CTO 83-85 Nguyễn Hiền</v>
      </c>
      <c r="S924" s="48" t="str">
        <f>VLOOKUP(U924,Sheet1!$A:$B,2,0)</f>
        <v>WIN-016</v>
      </c>
      <c r="T924" s="43" t="s">
        <v>2179</v>
      </c>
      <c r="U924" s="43" t="s">
        <v>11083</v>
      </c>
      <c r="V924" s="43" t="s">
        <v>2180</v>
      </c>
    </row>
    <row r="925" spans="1:22" x14ac:dyDescent="0.25">
      <c r="A925" s="43" t="s">
        <v>8</v>
      </c>
      <c r="B925" s="43" t="s">
        <v>2504</v>
      </c>
      <c r="C925" s="43" t="s">
        <v>8338</v>
      </c>
      <c r="D925" s="43" t="s">
        <v>8368</v>
      </c>
      <c r="E925" s="43" t="s">
        <v>8340</v>
      </c>
      <c r="F925" s="44">
        <v>166785</v>
      </c>
      <c r="G925" s="43" t="s">
        <v>8341</v>
      </c>
      <c r="H925" s="45">
        <v>3</v>
      </c>
      <c r="I925" s="43" t="s">
        <v>8342</v>
      </c>
      <c r="J925" s="43" t="s">
        <v>8926</v>
      </c>
      <c r="K925" s="43" t="s">
        <v>11010</v>
      </c>
      <c r="L925" s="43" t="s">
        <v>11011</v>
      </c>
      <c r="M925" s="45">
        <v>55595</v>
      </c>
      <c r="N925" s="43" t="s">
        <v>2507</v>
      </c>
      <c r="O925" s="43" t="s">
        <v>11549</v>
      </c>
      <c r="P925" s="46" t="s">
        <v>13803</v>
      </c>
      <c r="Q925" s="47">
        <v>45812</v>
      </c>
      <c r="R925" s="48" t="str">
        <f t="shared" si="14"/>
        <v>6842 WM+ BDG 343 Quốc Lộ 1K</v>
      </c>
      <c r="S925" s="48" t="str">
        <f>VLOOKUP(U925,Sheet1!$A:$B,2,0)</f>
        <v>WIN-024</v>
      </c>
      <c r="T925" s="43" t="s">
        <v>2505</v>
      </c>
      <c r="U925" s="43" t="s">
        <v>11123</v>
      </c>
      <c r="V925" s="43" t="s">
        <v>2506</v>
      </c>
    </row>
    <row r="926" spans="1:22" x14ac:dyDescent="0.25">
      <c r="A926" s="43" t="s">
        <v>8</v>
      </c>
      <c r="B926" s="43" t="s">
        <v>2504</v>
      </c>
      <c r="C926" s="43" t="s">
        <v>8351</v>
      </c>
      <c r="D926" s="43" t="s">
        <v>8365</v>
      </c>
      <c r="E926" s="43" t="s">
        <v>8340</v>
      </c>
      <c r="F926" s="44">
        <v>100364</v>
      </c>
      <c r="G926" s="43" t="s">
        <v>8341</v>
      </c>
      <c r="H926" s="45">
        <v>2</v>
      </c>
      <c r="I926" s="43" t="s">
        <v>8342</v>
      </c>
      <c r="J926" s="43" t="s">
        <v>8926</v>
      </c>
      <c r="K926" s="43" t="s">
        <v>10938</v>
      </c>
      <c r="L926" s="43" t="s">
        <v>10939</v>
      </c>
      <c r="M926" s="45">
        <v>50182</v>
      </c>
      <c r="N926" s="43" t="s">
        <v>2507</v>
      </c>
      <c r="O926" s="43" t="s">
        <v>11549</v>
      </c>
      <c r="P926" s="46" t="s">
        <v>13803</v>
      </c>
      <c r="Q926" s="47">
        <v>45812</v>
      </c>
      <c r="R926" s="48" t="str">
        <f t="shared" si="14"/>
        <v>6842 WM+ BDG 343 Quốc Lộ 1K</v>
      </c>
      <c r="S926" s="48" t="str">
        <f>VLOOKUP(U926,Sheet1!$A:$B,2,0)</f>
        <v>WIN-024</v>
      </c>
      <c r="T926" s="43" t="s">
        <v>2505</v>
      </c>
      <c r="U926" s="43" t="s">
        <v>11123</v>
      </c>
      <c r="V926" s="43" t="s">
        <v>2506</v>
      </c>
    </row>
    <row r="927" spans="1:22" x14ac:dyDescent="0.25">
      <c r="A927" s="43" t="s">
        <v>8</v>
      </c>
      <c r="B927" s="43" t="s">
        <v>2119</v>
      </c>
      <c r="C927" s="43" t="s">
        <v>8338</v>
      </c>
      <c r="D927" s="43" t="s">
        <v>8365</v>
      </c>
      <c r="E927" s="43" t="s">
        <v>8340</v>
      </c>
      <c r="F927" s="44">
        <v>100364</v>
      </c>
      <c r="G927" s="43" t="s">
        <v>8341</v>
      </c>
      <c r="H927" s="45">
        <v>2</v>
      </c>
      <c r="I927" s="43" t="s">
        <v>8342</v>
      </c>
      <c r="J927" s="43" t="s">
        <v>8927</v>
      </c>
      <c r="K927" s="43" t="s">
        <v>10938</v>
      </c>
      <c r="L927" s="43" t="s">
        <v>10939</v>
      </c>
      <c r="M927" s="45">
        <v>50182</v>
      </c>
      <c r="N927" s="43" t="s">
        <v>2122</v>
      </c>
      <c r="O927" s="43" t="s">
        <v>11549</v>
      </c>
      <c r="P927" s="46" t="s">
        <v>13804</v>
      </c>
      <c r="Q927" s="47">
        <v>45812</v>
      </c>
      <c r="R927" s="48" t="str">
        <f t="shared" si="14"/>
        <v>3627 WM+ PTO Khu 2A, Nông Trang</v>
      </c>
      <c r="S927" s="48" t="str">
        <f>VLOOKUP(U927,Sheet1!$A:$B,2,0)</f>
        <v>WIN-003</v>
      </c>
      <c r="T927" s="43" t="s">
        <v>2120</v>
      </c>
      <c r="U927" s="43" t="s">
        <v>11038</v>
      </c>
      <c r="V927" s="43" t="s">
        <v>2121</v>
      </c>
    </row>
    <row r="928" spans="1:22" x14ac:dyDescent="0.25">
      <c r="A928" s="43" t="s">
        <v>8</v>
      </c>
      <c r="B928" s="43" t="s">
        <v>2296</v>
      </c>
      <c r="C928" s="43" t="s">
        <v>8338</v>
      </c>
      <c r="D928" s="43" t="s">
        <v>8346</v>
      </c>
      <c r="E928" s="43" t="s">
        <v>8340</v>
      </c>
      <c r="F928" s="44">
        <v>49500</v>
      </c>
      <c r="G928" s="43" t="s">
        <v>8341</v>
      </c>
      <c r="H928" s="45">
        <v>1</v>
      </c>
      <c r="I928" s="43" t="s">
        <v>8342</v>
      </c>
      <c r="J928" s="43" t="s">
        <v>8928</v>
      </c>
      <c r="K928" s="43" t="s">
        <v>10927</v>
      </c>
      <c r="L928" s="43" t="s">
        <v>10928</v>
      </c>
      <c r="M928" s="45">
        <v>49500</v>
      </c>
      <c r="N928" s="43" t="s">
        <v>2299</v>
      </c>
      <c r="O928" s="43" t="s">
        <v>11549</v>
      </c>
      <c r="P928" s="46" t="s">
        <v>11683</v>
      </c>
      <c r="Q928" s="47">
        <v>45812</v>
      </c>
      <c r="R928" s="48" t="str">
        <f t="shared" si="14"/>
        <v>5242 WM+ TVH 363 khóm 8</v>
      </c>
      <c r="S928" s="48" t="str">
        <f>VLOOKUP(U928,Sheet1!$A:$B,2,0)</f>
        <v>WIN-053</v>
      </c>
      <c r="T928" s="43" t="s">
        <v>2297</v>
      </c>
      <c r="U928" s="43" t="s">
        <v>11227</v>
      </c>
      <c r="V928" s="43" t="s">
        <v>2298</v>
      </c>
    </row>
    <row r="929" spans="1:22" x14ac:dyDescent="0.25">
      <c r="A929" s="43" t="s">
        <v>8</v>
      </c>
      <c r="B929" s="43" t="s">
        <v>1877</v>
      </c>
      <c r="C929" s="43" t="s">
        <v>8338</v>
      </c>
      <c r="D929" s="43" t="s">
        <v>8410</v>
      </c>
      <c r="E929" s="43" t="s">
        <v>8340</v>
      </c>
      <c r="F929" s="44">
        <v>240852</v>
      </c>
      <c r="G929" s="43" t="s">
        <v>8341</v>
      </c>
      <c r="H929" s="45">
        <v>4</v>
      </c>
      <c r="I929" s="43" t="s">
        <v>8342</v>
      </c>
      <c r="J929" s="43" t="s">
        <v>8929</v>
      </c>
      <c r="K929" s="43" t="s">
        <v>10883</v>
      </c>
      <c r="L929" s="43" t="s">
        <v>10884</v>
      </c>
      <c r="M929" s="45">
        <v>60213</v>
      </c>
      <c r="N929" s="43" t="s">
        <v>1880</v>
      </c>
      <c r="O929" s="43" t="s">
        <v>11549</v>
      </c>
      <c r="P929" s="46" t="s">
        <v>13805</v>
      </c>
      <c r="Q929" s="47">
        <v>45812</v>
      </c>
      <c r="R929" s="48" t="str">
        <f t="shared" si="14"/>
        <v>2A19 WM+ BDG SH21-22 CC Bcons Plaza</v>
      </c>
      <c r="S929" s="48" t="str">
        <f>VLOOKUP(U929,Sheet1!$A:$B,2,0)</f>
        <v>WIN-024</v>
      </c>
      <c r="T929" s="43" t="s">
        <v>1878</v>
      </c>
      <c r="U929" s="43" t="s">
        <v>11123</v>
      </c>
      <c r="V929" s="43" t="s">
        <v>1879</v>
      </c>
    </row>
    <row r="930" spans="1:22" x14ac:dyDescent="0.25">
      <c r="A930" s="43" t="s">
        <v>8</v>
      </c>
      <c r="B930" s="43" t="s">
        <v>1877</v>
      </c>
      <c r="C930" s="43" t="s">
        <v>8351</v>
      </c>
      <c r="D930" s="43" t="s">
        <v>8368</v>
      </c>
      <c r="E930" s="43" t="s">
        <v>8340</v>
      </c>
      <c r="F930" s="44">
        <v>111190</v>
      </c>
      <c r="G930" s="43" t="s">
        <v>8341</v>
      </c>
      <c r="H930" s="45">
        <v>2</v>
      </c>
      <c r="I930" s="43" t="s">
        <v>8342</v>
      </c>
      <c r="J930" s="43" t="s">
        <v>8929</v>
      </c>
      <c r="K930" s="43" t="s">
        <v>11010</v>
      </c>
      <c r="L930" s="43" t="s">
        <v>11011</v>
      </c>
      <c r="M930" s="45">
        <v>55595</v>
      </c>
      <c r="N930" s="43" t="s">
        <v>1880</v>
      </c>
      <c r="O930" s="43" t="s">
        <v>11549</v>
      </c>
      <c r="P930" s="46" t="s">
        <v>13805</v>
      </c>
      <c r="Q930" s="47">
        <v>45812</v>
      </c>
      <c r="R930" s="48" t="str">
        <f t="shared" si="14"/>
        <v>2A19 WM+ BDG SH21-22 CC Bcons Plaza</v>
      </c>
      <c r="S930" s="48" t="str">
        <f>VLOOKUP(U930,Sheet1!$A:$B,2,0)</f>
        <v>WIN-024</v>
      </c>
      <c r="T930" s="43" t="s">
        <v>1878</v>
      </c>
      <c r="U930" s="43" t="s">
        <v>11123</v>
      </c>
      <c r="V930" s="43" t="s">
        <v>1879</v>
      </c>
    </row>
    <row r="931" spans="1:22" x14ac:dyDescent="0.25">
      <c r="A931" s="43" t="s">
        <v>8</v>
      </c>
      <c r="B931" s="43" t="s">
        <v>1877</v>
      </c>
      <c r="C931" s="43" t="s">
        <v>8364</v>
      </c>
      <c r="D931" s="43" t="s">
        <v>8365</v>
      </c>
      <c r="E931" s="43" t="s">
        <v>8340</v>
      </c>
      <c r="F931" s="44">
        <v>250910</v>
      </c>
      <c r="G931" s="43" t="s">
        <v>8341</v>
      </c>
      <c r="H931" s="45">
        <v>5</v>
      </c>
      <c r="I931" s="43" t="s">
        <v>8342</v>
      </c>
      <c r="J931" s="43" t="s">
        <v>8929</v>
      </c>
      <c r="K931" s="43" t="s">
        <v>10938</v>
      </c>
      <c r="L931" s="43" t="s">
        <v>10939</v>
      </c>
      <c r="M931" s="45">
        <v>50182</v>
      </c>
      <c r="N931" s="43" t="s">
        <v>1880</v>
      </c>
      <c r="O931" s="43" t="s">
        <v>11549</v>
      </c>
      <c r="P931" s="46" t="s">
        <v>13805</v>
      </c>
      <c r="Q931" s="47">
        <v>45812</v>
      </c>
      <c r="R931" s="48" t="str">
        <f t="shared" si="14"/>
        <v>2A19 WM+ BDG SH21-22 CC Bcons Plaza</v>
      </c>
      <c r="S931" s="48" t="str">
        <f>VLOOKUP(U931,Sheet1!$A:$B,2,0)</f>
        <v>WIN-024</v>
      </c>
      <c r="T931" s="43" t="s">
        <v>1878</v>
      </c>
      <c r="U931" s="43" t="s">
        <v>11123</v>
      </c>
      <c r="V931" s="43" t="s">
        <v>1879</v>
      </c>
    </row>
    <row r="932" spans="1:22" x14ac:dyDescent="0.25">
      <c r="A932" s="43" t="s">
        <v>8</v>
      </c>
      <c r="B932" s="43" t="s">
        <v>1877</v>
      </c>
      <c r="C932" s="43" t="s">
        <v>8367</v>
      </c>
      <c r="D932" s="43" t="s">
        <v>8352</v>
      </c>
      <c r="E932" s="43" t="s">
        <v>8340</v>
      </c>
      <c r="F932" s="44">
        <v>243540</v>
      </c>
      <c r="G932" s="43" t="s">
        <v>8341</v>
      </c>
      <c r="H932" s="45">
        <v>4</v>
      </c>
      <c r="I932" s="43" t="s">
        <v>8342</v>
      </c>
      <c r="J932" s="43" t="s">
        <v>8929</v>
      </c>
      <c r="K932" s="43" t="s">
        <v>10881</v>
      </c>
      <c r="L932" s="43" t="s">
        <v>10882</v>
      </c>
      <c r="M932" s="45">
        <v>60885</v>
      </c>
      <c r="N932" s="43" t="s">
        <v>1880</v>
      </c>
      <c r="O932" s="43" t="s">
        <v>11549</v>
      </c>
      <c r="P932" s="46" t="s">
        <v>13805</v>
      </c>
      <c r="Q932" s="47">
        <v>45812</v>
      </c>
      <c r="R932" s="48" t="str">
        <f t="shared" si="14"/>
        <v>2A19 WM+ BDG SH21-22 CC Bcons Plaza</v>
      </c>
      <c r="S932" s="48" t="str">
        <f>VLOOKUP(U932,Sheet1!$A:$B,2,0)</f>
        <v>WIN-024</v>
      </c>
      <c r="T932" s="43" t="s">
        <v>1878</v>
      </c>
      <c r="U932" s="43" t="s">
        <v>11123</v>
      </c>
      <c r="V932" s="43" t="s">
        <v>1879</v>
      </c>
    </row>
    <row r="933" spans="1:22" x14ac:dyDescent="0.25">
      <c r="A933" s="43" t="s">
        <v>8</v>
      </c>
      <c r="B933" s="43" t="s">
        <v>2254</v>
      </c>
      <c r="C933" s="43" t="s">
        <v>8338</v>
      </c>
      <c r="D933" s="43" t="s">
        <v>8352</v>
      </c>
      <c r="E933" s="43" t="s">
        <v>8340</v>
      </c>
      <c r="F933" s="44">
        <v>60885</v>
      </c>
      <c r="G933" s="43" t="s">
        <v>8341</v>
      </c>
      <c r="H933" s="45">
        <v>1</v>
      </c>
      <c r="I933" s="43" t="s">
        <v>8342</v>
      </c>
      <c r="J933" s="43" t="s">
        <v>8930</v>
      </c>
      <c r="K933" s="43" t="s">
        <v>10881</v>
      </c>
      <c r="L933" s="43" t="s">
        <v>10882</v>
      </c>
      <c r="M933" s="45">
        <v>60885</v>
      </c>
      <c r="N933" s="43" t="s">
        <v>2257</v>
      </c>
      <c r="O933" s="43" t="s">
        <v>11549</v>
      </c>
      <c r="P933" s="46" t="s">
        <v>13806</v>
      </c>
      <c r="Q933" s="47">
        <v>45812</v>
      </c>
      <c r="R933" s="48" t="str">
        <f t="shared" si="14"/>
        <v>4976 WM+ HTH 132 Lê Duẩn</v>
      </c>
      <c r="S933" s="48" t="str">
        <f>VLOOKUP(U933,Sheet1!$A:$B,2,0)</f>
        <v>WIN-004</v>
      </c>
      <c r="T933" s="43" t="s">
        <v>2255</v>
      </c>
      <c r="U933" s="43" t="s">
        <v>11043</v>
      </c>
      <c r="V933" s="43" t="s">
        <v>2256</v>
      </c>
    </row>
    <row r="934" spans="1:22" x14ac:dyDescent="0.25">
      <c r="A934" s="43" t="s">
        <v>8</v>
      </c>
      <c r="B934" s="43" t="s">
        <v>2370</v>
      </c>
      <c r="C934" s="43" t="s">
        <v>8338</v>
      </c>
      <c r="D934" s="43" t="s">
        <v>8368</v>
      </c>
      <c r="E934" s="43" t="s">
        <v>8340</v>
      </c>
      <c r="F934" s="44">
        <v>222380</v>
      </c>
      <c r="G934" s="43" t="s">
        <v>8341</v>
      </c>
      <c r="H934" s="45">
        <v>4</v>
      </c>
      <c r="I934" s="43" t="s">
        <v>8342</v>
      </c>
      <c r="J934" s="43" t="s">
        <v>8931</v>
      </c>
      <c r="K934" s="43" t="s">
        <v>11010</v>
      </c>
      <c r="L934" s="43" t="s">
        <v>11011</v>
      </c>
      <c r="M934" s="45">
        <v>55595</v>
      </c>
      <c r="N934" s="43" t="s">
        <v>2373</v>
      </c>
      <c r="O934" s="43" t="s">
        <v>11549</v>
      </c>
      <c r="P934" s="46" t="s">
        <v>13807</v>
      </c>
      <c r="Q934" s="47">
        <v>45812</v>
      </c>
      <c r="R934" s="48" t="str">
        <f t="shared" si="14"/>
        <v>5747 WM+ THA 28 Tân Phong, Triệu Sơ</v>
      </c>
      <c r="S934" s="48" t="str">
        <f>VLOOKUP(U934,Sheet1!$A:$B,2,0)</f>
        <v>WIN-020</v>
      </c>
      <c r="T934" s="43" t="s">
        <v>2371</v>
      </c>
      <c r="U934" s="43" t="s">
        <v>11103</v>
      </c>
      <c r="V934" s="43" t="s">
        <v>2372</v>
      </c>
    </row>
    <row r="935" spans="1:22" x14ac:dyDescent="0.25">
      <c r="A935" s="43" t="s">
        <v>8</v>
      </c>
      <c r="B935" s="43" t="s">
        <v>2370</v>
      </c>
      <c r="C935" s="43" t="s">
        <v>8351</v>
      </c>
      <c r="D935" s="43" t="s">
        <v>8346</v>
      </c>
      <c r="E935" s="43" t="s">
        <v>8340</v>
      </c>
      <c r="F935" s="44">
        <v>396000</v>
      </c>
      <c r="G935" s="43" t="s">
        <v>8341</v>
      </c>
      <c r="H935" s="45">
        <v>8</v>
      </c>
      <c r="I935" s="43" t="s">
        <v>8342</v>
      </c>
      <c r="J935" s="43" t="s">
        <v>8931</v>
      </c>
      <c r="K935" s="43" t="s">
        <v>10927</v>
      </c>
      <c r="L935" s="43" t="s">
        <v>10928</v>
      </c>
      <c r="M935" s="45">
        <v>49500</v>
      </c>
      <c r="N935" s="43" t="s">
        <v>2373</v>
      </c>
      <c r="O935" s="43" t="s">
        <v>11549</v>
      </c>
      <c r="P935" s="46" t="s">
        <v>13807</v>
      </c>
      <c r="Q935" s="47">
        <v>45812</v>
      </c>
      <c r="R935" s="48" t="str">
        <f t="shared" si="14"/>
        <v>5747 WM+ THA 28 Tân Phong, Triệu Sơ</v>
      </c>
      <c r="S935" s="48" t="str">
        <f>VLOOKUP(U935,Sheet1!$A:$B,2,0)</f>
        <v>WIN-020</v>
      </c>
      <c r="T935" s="43" t="s">
        <v>2371</v>
      </c>
      <c r="U935" s="43" t="s">
        <v>11103</v>
      </c>
      <c r="V935" s="43" t="s">
        <v>2372</v>
      </c>
    </row>
    <row r="936" spans="1:22" x14ac:dyDescent="0.25">
      <c r="A936" s="43" t="s">
        <v>8</v>
      </c>
      <c r="B936" s="43" t="s">
        <v>2352</v>
      </c>
      <c r="C936" s="43" t="s">
        <v>8338</v>
      </c>
      <c r="D936" s="43" t="s">
        <v>8339</v>
      </c>
      <c r="E936" s="43" t="s">
        <v>8340</v>
      </c>
      <c r="F936" s="44">
        <v>113520</v>
      </c>
      <c r="G936" s="43" t="s">
        <v>8341</v>
      </c>
      <c r="H936" s="45">
        <v>2</v>
      </c>
      <c r="I936" s="43" t="s">
        <v>8342</v>
      </c>
      <c r="J936" s="43" t="s">
        <v>8932</v>
      </c>
      <c r="K936" s="43" t="s">
        <v>10897</v>
      </c>
      <c r="L936" s="43" t="s">
        <v>10898</v>
      </c>
      <c r="M936" s="45">
        <v>56760</v>
      </c>
      <c r="N936" s="43" t="s">
        <v>2355</v>
      </c>
      <c r="O936" s="43" t="s">
        <v>11549</v>
      </c>
      <c r="P936" s="46" t="s">
        <v>13808</v>
      </c>
      <c r="Q936" s="47">
        <v>45812</v>
      </c>
      <c r="R936" s="48" t="str">
        <f t="shared" si="14"/>
        <v>5635 WM+ HNI S1.05 Ocean Park</v>
      </c>
      <c r="S936" s="48" t="str">
        <f>VLOOKUP(U936,Sheet1!$A:$B,2,0)</f>
        <v>WIN-002</v>
      </c>
      <c r="T936" s="43" t="s">
        <v>2353</v>
      </c>
      <c r="U936" s="43" t="s">
        <v>11033</v>
      </c>
      <c r="V936" s="43" t="s">
        <v>2354</v>
      </c>
    </row>
    <row r="937" spans="1:22" x14ac:dyDescent="0.25">
      <c r="A937" s="43" t="s">
        <v>8</v>
      </c>
      <c r="B937" s="43" t="s">
        <v>2356</v>
      </c>
      <c r="C937" s="43" t="s">
        <v>8338</v>
      </c>
      <c r="D937" s="43" t="s">
        <v>8355</v>
      </c>
      <c r="E937" s="43" t="s">
        <v>8340</v>
      </c>
      <c r="F937" s="44">
        <v>111058</v>
      </c>
      <c r="G937" s="43" t="s">
        <v>8341</v>
      </c>
      <c r="H937" s="45">
        <v>1</v>
      </c>
      <c r="I937" s="43" t="s">
        <v>8342</v>
      </c>
      <c r="J937" s="43" t="s">
        <v>8933</v>
      </c>
      <c r="K937" s="43" t="s">
        <v>10934</v>
      </c>
      <c r="L937" s="43" t="s">
        <v>10935</v>
      </c>
      <c r="M937" s="45">
        <v>111058</v>
      </c>
      <c r="N937" s="43" t="s">
        <v>2357</v>
      </c>
      <c r="O937" s="43" t="s">
        <v>11549</v>
      </c>
      <c r="P937" s="46" t="s">
        <v>13809</v>
      </c>
      <c r="Q937" s="47">
        <v>45812</v>
      </c>
      <c r="R937" s="48" t="str">
        <f t="shared" si="14"/>
        <v>5635 WM+ HNI S1.05 Ocean Park</v>
      </c>
      <c r="S937" s="48" t="str">
        <f>VLOOKUP(U937,Sheet1!$A:$B,2,0)</f>
        <v>WIN-002</v>
      </c>
      <c r="T937" s="43" t="s">
        <v>2353</v>
      </c>
      <c r="U937" s="43" t="s">
        <v>11033</v>
      </c>
      <c r="V937" s="43" t="s">
        <v>2354</v>
      </c>
    </row>
    <row r="938" spans="1:22" x14ac:dyDescent="0.25">
      <c r="A938" s="43" t="s">
        <v>8</v>
      </c>
      <c r="B938" s="43" t="s">
        <v>2356</v>
      </c>
      <c r="C938" s="43" t="s">
        <v>8351</v>
      </c>
      <c r="D938" s="43" t="s">
        <v>8361</v>
      </c>
      <c r="E938" s="43" t="s">
        <v>8340</v>
      </c>
      <c r="F938" s="44">
        <v>46000</v>
      </c>
      <c r="G938" s="43" t="s">
        <v>8341</v>
      </c>
      <c r="H938" s="45">
        <v>1</v>
      </c>
      <c r="I938" s="43" t="s">
        <v>8342</v>
      </c>
      <c r="J938" s="43" t="s">
        <v>8933</v>
      </c>
      <c r="K938" s="43" t="s">
        <v>10983</v>
      </c>
      <c r="L938" s="43" t="s">
        <v>10984</v>
      </c>
      <c r="M938" s="45">
        <v>46000</v>
      </c>
      <c r="N938" s="43" t="s">
        <v>2357</v>
      </c>
      <c r="O938" s="43" t="s">
        <v>11549</v>
      </c>
      <c r="P938" s="46" t="s">
        <v>13809</v>
      </c>
      <c r="Q938" s="47">
        <v>45812</v>
      </c>
      <c r="R938" s="48" t="str">
        <f t="shared" si="14"/>
        <v>5635 WM+ HNI S1.05 Ocean Park</v>
      </c>
      <c r="S938" s="48" t="str">
        <f>VLOOKUP(U938,Sheet1!$A:$B,2,0)</f>
        <v>WIN-002</v>
      </c>
      <c r="T938" s="43" t="s">
        <v>2353</v>
      </c>
      <c r="U938" s="43" t="s">
        <v>11033</v>
      </c>
      <c r="V938" s="43" t="s">
        <v>2354</v>
      </c>
    </row>
    <row r="939" spans="1:22" x14ac:dyDescent="0.25">
      <c r="A939" s="43" t="s">
        <v>8</v>
      </c>
      <c r="B939" s="43" t="s">
        <v>1917</v>
      </c>
      <c r="C939" s="43" t="s">
        <v>8338</v>
      </c>
      <c r="D939" s="43" t="s">
        <v>8365</v>
      </c>
      <c r="E939" s="43" t="s">
        <v>8340</v>
      </c>
      <c r="F939" s="44">
        <v>100364</v>
      </c>
      <c r="G939" s="43" t="s">
        <v>8341</v>
      </c>
      <c r="H939" s="45">
        <v>2</v>
      </c>
      <c r="I939" s="43" t="s">
        <v>8342</v>
      </c>
      <c r="J939" s="43" t="s">
        <v>8934</v>
      </c>
      <c r="K939" s="43" t="s">
        <v>10938</v>
      </c>
      <c r="L939" s="43" t="s">
        <v>10939</v>
      </c>
      <c r="M939" s="45">
        <v>50182</v>
      </c>
      <c r="N939" s="43" t="s">
        <v>1918</v>
      </c>
      <c r="O939" s="43" t="s">
        <v>11549</v>
      </c>
      <c r="P939" s="46" t="s">
        <v>13810</v>
      </c>
      <c r="Q939" s="47">
        <v>45812</v>
      </c>
      <c r="R939" s="48" t="str">
        <f t="shared" si="14"/>
        <v>2AHI WM+ DNG TĐS 218&amp;312, TBĐ 40, Q</v>
      </c>
      <c r="S939" s="48" t="str">
        <f>VLOOKUP(U939,Sheet1!$A:$B,2,0)</f>
        <v>WIN-009</v>
      </c>
      <c r="T939" s="43" t="s">
        <v>1242</v>
      </c>
      <c r="U939" s="43" t="s">
        <v>11063</v>
      </c>
      <c r="V939" s="43" t="s">
        <v>1243</v>
      </c>
    </row>
    <row r="940" spans="1:22" x14ac:dyDescent="0.25">
      <c r="A940" s="43" t="s">
        <v>8</v>
      </c>
      <c r="B940" s="43" t="s">
        <v>1919</v>
      </c>
      <c r="C940" s="43" t="s">
        <v>8338</v>
      </c>
      <c r="D940" s="43" t="s">
        <v>8355</v>
      </c>
      <c r="E940" s="43" t="s">
        <v>8340</v>
      </c>
      <c r="F940" s="44">
        <v>111058</v>
      </c>
      <c r="G940" s="43" t="s">
        <v>8341</v>
      </c>
      <c r="H940" s="45">
        <v>1</v>
      </c>
      <c r="I940" s="43" t="s">
        <v>8342</v>
      </c>
      <c r="J940" s="43" t="s">
        <v>8935</v>
      </c>
      <c r="K940" s="43" t="s">
        <v>10934</v>
      </c>
      <c r="L940" s="43" t="s">
        <v>10935</v>
      </c>
      <c r="M940" s="45">
        <v>111058</v>
      </c>
      <c r="N940" s="43" t="s">
        <v>1920</v>
      </c>
      <c r="O940" s="43" t="s">
        <v>11549</v>
      </c>
      <c r="P940" s="46" t="s">
        <v>13811</v>
      </c>
      <c r="Q940" s="47">
        <v>45812</v>
      </c>
      <c r="R940" s="48" t="str">
        <f t="shared" si="14"/>
        <v>2AHI WM+ DNG TĐS 218&amp;312, TBĐ 40, Q</v>
      </c>
      <c r="S940" s="48" t="str">
        <f>VLOOKUP(U940,Sheet1!$A:$B,2,0)</f>
        <v>WIN-009</v>
      </c>
      <c r="T940" s="43" t="s">
        <v>1242</v>
      </c>
      <c r="U940" s="43" t="s">
        <v>11063</v>
      </c>
      <c r="V940" s="43" t="s">
        <v>1243</v>
      </c>
    </row>
    <row r="941" spans="1:22" x14ac:dyDescent="0.25">
      <c r="A941" s="43" t="s">
        <v>8</v>
      </c>
      <c r="B941" s="43" t="s">
        <v>2196</v>
      </c>
      <c r="C941" s="43" t="s">
        <v>8338</v>
      </c>
      <c r="D941" s="43" t="s">
        <v>8355</v>
      </c>
      <c r="E941" s="43" t="s">
        <v>8340</v>
      </c>
      <c r="F941" s="44">
        <v>111058</v>
      </c>
      <c r="G941" s="43" t="s">
        <v>8341</v>
      </c>
      <c r="H941" s="45">
        <v>1</v>
      </c>
      <c r="I941" s="43" t="s">
        <v>8342</v>
      </c>
      <c r="J941" s="43" t="s">
        <v>8936</v>
      </c>
      <c r="K941" s="43" t="s">
        <v>10934</v>
      </c>
      <c r="L941" s="43" t="s">
        <v>10935</v>
      </c>
      <c r="M941" s="45">
        <v>111058</v>
      </c>
      <c r="N941" s="43" t="s">
        <v>2199</v>
      </c>
      <c r="O941" s="43" t="s">
        <v>11549</v>
      </c>
      <c r="P941" s="46" t="s">
        <v>11636</v>
      </c>
      <c r="Q941" s="47">
        <v>45812</v>
      </c>
      <c r="R941" s="48" t="str">
        <f t="shared" si="14"/>
        <v>4480 WM+ VPC 134B Trần Phú</v>
      </c>
      <c r="S941" s="48" t="str">
        <f>VLOOKUP(U941,Sheet1!$A:$B,2,0)</f>
        <v>WIN-029</v>
      </c>
      <c r="T941" s="43" t="s">
        <v>2197</v>
      </c>
      <c r="U941" s="43" t="s">
        <v>11143</v>
      </c>
      <c r="V941" s="43" t="s">
        <v>2198</v>
      </c>
    </row>
    <row r="942" spans="1:22" x14ac:dyDescent="0.25">
      <c r="A942" s="43" t="s">
        <v>8</v>
      </c>
      <c r="B942" s="43" t="s">
        <v>2147</v>
      </c>
      <c r="C942" s="43" t="s">
        <v>8338</v>
      </c>
      <c r="D942" s="43" t="s">
        <v>8352</v>
      </c>
      <c r="E942" s="43" t="s">
        <v>8340</v>
      </c>
      <c r="F942" s="44">
        <v>243540</v>
      </c>
      <c r="G942" s="43" t="s">
        <v>8341</v>
      </c>
      <c r="H942" s="45">
        <v>4</v>
      </c>
      <c r="I942" s="43" t="s">
        <v>8342</v>
      </c>
      <c r="J942" s="43" t="s">
        <v>8937</v>
      </c>
      <c r="K942" s="43" t="s">
        <v>10881</v>
      </c>
      <c r="L942" s="43" t="s">
        <v>10882</v>
      </c>
      <c r="M942" s="45">
        <v>60885</v>
      </c>
      <c r="N942" s="43" t="s">
        <v>2150</v>
      </c>
      <c r="O942" s="43" t="s">
        <v>11549</v>
      </c>
      <c r="P942" s="46" t="s">
        <v>13812</v>
      </c>
      <c r="Q942" s="47">
        <v>45812</v>
      </c>
      <c r="R942" s="48" t="str">
        <f t="shared" si="14"/>
        <v>3814 WIN HCM 63/13 Gò Dầu</v>
      </c>
      <c r="S942" s="48" t="str">
        <f>VLOOKUP(U942,Sheet1!$A:$B,2,0)</f>
        <v>WIN</v>
      </c>
      <c r="T942" s="43" t="s">
        <v>2148</v>
      </c>
      <c r="U942" s="43" t="s">
        <v>11213</v>
      </c>
      <c r="V942" s="43" t="s">
        <v>2149</v>
      </c>
    </row>
    <row r="943" spans="1:22" x14ac:dyDescent="0.25">
      <c r="A943" s="43" t="s">
        <v>8</v>
      </c>
      <c r="B943" s="43" t="s">
        <v>2147</v>
      </c>
      <c r="C943" s="43" t="s">
        <v>8351</v>
      </c>
      <c r="D943" s="43" t="s">
        <v>8361</v>
      </c>
      <c r="E943" s="43" t="s">
        <v>8340</v>
      </c>
      <c r="F943" s="44">
        <v>46000</v>
      </c>
      <c r="G943" s="43" t="s">
        <v>8341</v>
      </c>
      <c r="H943" s="45">
        <v>1</v>
      </c>
      <c r="I943" s="43" t="s">
        <v>8342</v>
      </c>
      <c r="J943" s="43" t="s">
        <v>8937</v>
      </c>
      <c r="K943" s="43" t="s">
        <v>10983</v>
      </c>
      <c r="L943" s="43" t="s">
        <v>10984</v>
      </c>
      <c r="M943" s="45">
        <v>46000</v>
      </c>
      <c r="N943" s="43" t="s">
        <v>2150</v>
      </c>
      <c r="O943" s="43" t="s">
        <v>11549</v>
      </c>
      <c r="P943" s="46" t="s">
        <v>13812</v>
      </c>
      <c r="Q943" s="47">
        <v>45812</v>
      </c>
      <c r="R943" s="48" t="str">
        <f t="shared" si="14"/>
        <v>3814 WIN HCM 63/13 Gò Dầu</v>
      </c>
      <c r="S943" s="48" t="str">
        <f>VLOOKUP(U943,Sheet1!$A:$B,2,0)</f>
        <v>WIN</v>
      </c>
      <c r="T943" s="43" t="s">
        <v>2148</v>
      </c>
      <c r="U943" s="43" t="s">
        <v>11213</v>
      </c>
      <c r="V943" s="43" t="s">
        <v>2149</v>
      </c>
    </row>
    <row r="944" spans="1:22" x14ac:dyDescent="0.25">
      <c r="A944" s="43" t="s">
        <v>8</v>
      </c>
      <c r="B944" s="43" t="s">
        <v>2147</v>
      </c>
      <c r="C944" s="43" t="s">
        <v>8364</v>
      </c>
      <c r="D944" s="43" t="s">
        <v>8368</v>
      </c>
      <c r="E944" s="43" t="s">
        <v>8340</v>
      </c>
      <c r="F944" s="44">
        <v>277975</v>
      </c>
      <c r="G944" s="43" t="s">
        <v>8341</v>
      </c>
      <c r="H944" s="45">
        <v>5</v>
      </c>
      <c r="I944" s="43" t="s">
        <v>8342</v>
      </c>
      <c r="J944" s="43" t="s">
        <v>8937</v>
      </c>
      <c r="K944" s="43" t="s">
        <v>11010</v>
      </c>
      <c r="L944" s="43" t="s">
        <v>11011</v>
      </c>
      <c r="M944" s="45">
        <v>55595</v>
      </c>
      <c r="N944" s="43" t="s">
        <v>2150</v>
      </c>
      <c r="O944" s="43" t="s">
        <v>11549</v>
      </c>
      <c r="P944" s="46" t="s">
        <v>13812</v>
      </c>
      <c r="Q944" s="47">
        <v>45812</v>
      </c>
      <c r="R944" s="48" t="str">
        <f t="shared" si="14"/>
        <v>3814 WIN HCM 63/13 Gò Dầu</v>
      </c>
      <c r="S944" s="48" t="str">
        <f>VLOOKUP(U944,Sheet1!$A:$B,2,0)</f>
        <v>WIN</v>
      </c>
      <c r="T944" s="43" t="s">
        <v>2148</v>
      </c>
      <c r="U944" s="43" t="s">
        <v>11213</v>
      </c>
      <c r="V944" s="43" t="s">
        <v>2149</v>
      </c>
    </row>
    <row r="945" spans="1:22" x14ac:dyDescent="0.25">
      <c r="A945" s="43" t="s">
        <v>8</v>
      </c>
      <c r="B945" s="43" t="s">
        <v>2147</v>
      </c>
      <c r="C945" s="43" t="s">
        <v>8367</v>
      </c>
      <c r="D945" s="43" t="s">
        <v>8358</v>
      </c>
      <c r="E945" s="43" t="s">
        <v>8340</v>
      </c>
      <c r="F945" s="44">
        <v>334818</v>
      </c>
      <c r="G945" s="43" t="s">
        <v>8341</v>
      </c>
      <c r="H945" s="45">
        <v>3</v>
      </c>
      <c r="I945" s="43" t="s">
        <v>8342</v>
      </c>
      <c r="J945" s="43" t="s">
        <v>8937</v>
      </c>
      <c r="K945" s="43" t="s">
        <v>10922</v>
      </c>
      <c r="L945" s="43" t="s">
        <v>10923</v>
      </c>
      <c r="M945" s="45">
        <v>111606</v>
      </c>
      <c r="N945" s="43" t="s">
        <v>2150</v>
      </c>
      <c r="O945" s="43" t="s">
        <v>11549</v>
      </c>
      <c r="P945" s="46" t="s">
        <v>13812</v>
      </c>
      <c r="Q945" s="47">
        <v>45812</v>
      </c>
      <c r="R945" s="48" t="str">
        <f t="shared" si="14"/>
        <v>3814 WIN HCM 63/13 Gò Dầu</v>
      </c>
      <c r="S945" s="48" t="str">
        <f>VLOOKUP(U945,Sheet1!$A:$B,2,0)</f>
        <v>WIN</v>
      </c>
      <c r="T945" s="43" t="s">
        <v>2148</v>
      </c>
      <c r="U945" s="43" t="s">
        <v>11213</v>
      </c>
      <c r="V945" s="43" t="s">
        <v>2149</v>
      </c>
    </row>
    <row r="946" spans="1:22" x14ac:dyDescent="0.25">
      <c r="A946" s="43" t="s">
        <v>8</v>
      </c>
      <c r="B946" s="43" t="s">
        <v>2147</v>
      </c>
      <c r="C946" s="43" t="s">
        <v>8451</v>
      </c>
      <c r="D946" s="43" t="s">
        <v>8355</v>
      </c>
      <c r="E946" s="43" t="s">
        <v>8340</v>
      </c>
      <c r="F946" s="44">
        <v>555290</v>
      </c>
      <c r="G946" s="43" t="s">
        <v>8341</v>
      </c>
      <c r="H946" s="45">
        <v>5</v>
      </c>
      <c r="I946" s="43" t="s">
        <v>8342</v>
      </c>
      <c r="J946" s="43" t="s">
        <v>8937</v>
      </c>
      <c r="K946" s="43" t="s">
        <v>10934</v>
      </c>
      <c r="L946" s="43" t="s">
        <v>10935</v>
      </c>
      <c r="M946" s="45">
        <v>111058</v>
      </c>
      <c r="N946" s="43" t="s">
        <v>2150</v>
      </c>
      <c r="O946" s="43" t="s">
        <v>11549</v>
      </c>
      <c r="P946" s="46" t="s">
        <v>13812</v>
      </c>
      <c r="Q946" s="47">
        <v>45812</v>
      </c>
      <c r="R946" s="48" t="str">
        <f t="shared" si="14"/>
        <v>3814 WIN HCM 63/13 Gò Dầu</v>
      </c>
      <c r="S946" s="48" t="str">
        <f>VLOOKUP(U946,Sheet1!$A:$B,2,0)</f>
        <v>WIN</v>
      </c>
      <c r="T946" s="43" t="s">
        <v>2148</v>
      </c>
      <c r="U946" s="43" t="s">
        <v>11213</v>
      </c>
      <c r="V946" s="43" t="s">
        <v>2149</v>
      </c>
    </row>
    <row r="947" spans="1:22" x14ac:dyDescent="0.25">
      <c r="A947" s="43" t="s">
        <v>8</v>
      </c>
      <c r="B947" s="43" t="s">
        <v>2382</v>
      </c>
      <c r="C947" s="43" t="s">
        <v>8338</v>
      </c>
      <c r="D947" s="43" t="s">
        <v>8365</v>
      </c>
      <c r="E947" s="43" t="s">
        <v>8340</v>
      </c>
      <c r="F947" s="44">
        <v>100364</v>
      </c>
      <c r="G947" s="43" t="s">
        <v>8341</v>
      </c>
      <c r="H947" s="45">
        <v>2</v>
      </c>
      <c r="I947" s="43" t="s">
        <v>8342</v>
      </c>
      <c r="J947" s="43" t="s">
        <v>8938</v>
      </c>
      <c r="K947" s="43" t="s">
        <v>10938</v>
      </c>
      <c r="L947" s="43" t="s">
        <v>10939</v>
      </c>
      <c r="M947" s="45">
        <v>50182</v>
      </c>
      <c r="N947" s="43" t="s">
        <v>2385</v>
      </c>
      <c r="O947" s="43" t="s">
        <v>11549</v>
      </c>
      <c r="P947" s="46" t="s">
        <v>13813</v>
      </c>
      <c r="Q947" s="47">
        <v>45812</v>
      </c>
      <c r="R947" s="48" t="str">
        <f t="shared" si="14"/>
        <v>5788 WM+ HNI Đông Xuân, Sóc Sơn</v>
      </c>
      <c r="S947" s="48" t="str">
        <f>VLOOKUP(U947,Sheet1!$A:$B,2,0)</f>
        <v>WIN-002</v>
      </c>
      <c r="T947" s="43" t="s">
        <v>2383</v>
      </c>
      <c r="U947" s="43" t="s">
        <v>11033</v>
      </c>
      <c r="V947" s="43" t="s">
        <v>2384</v>
      </c>
    </row>
    <row r="948" spans="1:22" x14ac:dyDescent="0.25">
      <c r="A948" s="43" t="s">
        <v>8</v>
      </c>
      <c r="B948" s="43" t="s">
        <v>2151</v>
      </c>
      <c r="C948" s="43" t="s">
        <v>8338</v>
      </c>
      <c r="D948" s="43" t="s">
        <v>8352</v>
      </c>
      <c r="E948" s="43" t="s">
        <v>8340</v>
      </c>
      <c r="F948" s="44">
        <v>60885</v>
      </c>
      <c r="G948" s="43" t="s">
        <v>8341</v>
      </c>
      <c r="H948" s="45">
        <v>1</v>
      </c>
      <c r="I948" s="43" t="s">
        <v>8342</v>
      </c>
      <c r="J948" s="43" t="s">
        <v>8939</v>
      </c>
      <c r="K948" s="43" t="s">
        <v>10881</v>
      </c>
      <c r="L948" s="43" t="s">
        <v>10882</v>
      </c>
      <c r="M948" s="45">
        <v>60885</v>
      </c>
      <c r="N948" s="43" t="s">
        <v>2152</v>
      </c>
      <c r="O948" s="43" t="s">
        <v>11549</v>
      </c>
      <c r="P948" s="46" t="s">
        <v>13814</v>
      </c>
      <c r="Q948" s="47">
        <v>45812</v>
      </c>
      <c r="R948" s="48" t="str">
        <f t="shared" si="14"/>
        <v>3814 WIN HCM 63/13 Gò Dầu</v>
      </c>
      <c r="S948" s="48" t="str">
        <f>VLOOKUP(U948,Sheet1!$A:$B,2,0)</f>
        <v>WIN</v>
      </c>
      <c r="T948" s="43" t="s">
        <v>2148</v>
      </c>
      <c r="U948" s="43" t="s">
        <v>11213</v>
      </c>
      <c r="V948" s="43" t="s">
        <v>2149</v>
      </c>
    </row>
    <row r="949" spans="1:22" x14ac:dyDescent="0.25">
      <c r="A949" s="43" t="s">
        <v>8</v>
      </c>
      <c r="B949" s="43" t="s">
        <v>2151</v>
      </c>
      <c r="C949" s="43" t="s">
        <v>8351</v>
      </c>
      <c r="D949" s="43" t="s">
        <v>8346</v>
      </c>
      <c r="E949" s="43" t="s">
        <v>8340</v>
      </c>
      <c r="F949" s="44">
        <v>99000</v>
      </c>
      <c r="G949" s="43" t="s">
        <v>8341</v>
      </c>
      <c r="H949" s="45">
        <v>2</v>
      </c>
      <c r="I949" s="43" t="s">
        <v>8342</v>
      </c>
      <c r="J949" s="43" t="s">
        <v>8939</v>
      </c>
      <c r="K949" s="43" t="s">
        <v>10927</v>
      </c>
      <c r="L949" s="43" t="s">
        <v>10928</v>
      </c>
      <c r="M949" s="45">
        <v>49500</v>
      </c>
      <c r="N949" s="43" t="s">
        <v>2152</v>
      </c>
      <c r="O949" s="43" t="s">
        <v>11549</v>
      </c>
      <c r="P949" s="46" t="s">
        <v>13814</v>
      </c>
      <c r="Q949" s="47">
        <v>45812</v>
      </c>
      <c r="R949" s="48" t="str">
        <f t="shared" si="14"/>
        <v>3814 WIN HCM 63/13 Gò Dầu</v>
      </c>
      <c r="S949" s="48" t="str">
        <f>VLOOKUP(U949,Sheet1!$A:$B,2,0)</f>
        <v>WIN</v>
      </c>
      <c r="T949" s="43" t="s">
        <v>2148</v>
      </c>
      <c r="U949" s="43" t="s">
        <v>11213</v>
      </c>
      <c r="V949" s="43" t="s">
        <v>2149</v>
      </c>
    </row>
    <row r="950" spans="1:22" x14ac:dyDescent="0.25">
      <c r="A950" s="43" t="s">
        <v>8</v>
      </c>
      <c r="B950" s="43" t="s">
        <v>2151</v>
      </c>
      <c r="C950" s="43" t="s">
        <v>8364</v>
      </c>
      <c r="D950" s="43" t="s">
        <v>8365</v>
      </c>
      <c r="E950" s="43" t="s">
        <v>8340</v>
      </c>
      <c r="F950" s="44">
        <v>50182</v>
      </c>
      <c r="G950" s="43" t="s">
        <v>8341</v>
      </c>
      <c r="H950" s="45">
        <v>1</v>
      </c>
      <c r="I950" s="43" t="s">
        <v>8342</v>
      </c>
      <c r="J950" s="43" t="s">
        <v>8939</v>
      </c>
      <c r="K950" s="43" t="s">
        <v>10938</v>
      </c>
      <c r="L950" s="43" t="s">
        <v>10939</v>
      </c>
      <c r="M950" s="45">
        <v>50182</v>
      </c>
      <c r="N950" s="43" t="s">
        <v>2152</v>
      </c>
      <c r="O950" s="43" t="s">
        <v>11549</v>
      </c>
      <c r="P950" s="46" t="s">
        <v>13814</v>
      </c>
      <c r="Q950" s="47">
        <v>45812</v>
      </c>
      <c r="R950" s="48" t="str">
        <f t="shared" si="14"/>
        <v>3814 WIN HCM 63/13 Gò Dầu</v>
      </c>
      <c r="S950" s="48" t="str">
        <f>VLOOKUP(U950,Sheet1!$A:$B,2,0)</f>
        <v>WIN</v>
      </c>
      <c r="T950" s="43" t="s">
        <v>2148</v>
      </c>
      <c r="U950" s="43" t="s">
        <v>11213</v>
      </c>
      <c r="V950" s="43" t="s">
        <v>2149</v>
      </c>
    </row>
    <row r="951" spans="1:22" x14ac:dyDescent="0.25">
      <c r="A951" s="43" t="s">
        <v>8</v>
      </c>
      <c r="B951" s="43" t="s">
        <v>2151</v>
      </c>
      <c r="C951" s="43" t="s">
        <v>8367</v>
      </c>
      <c r="D951" s="43" t="s">
        <v>8339</v>
      </c>
      <c r="E951" s="43" t="s">
        <v>8340</v>
      </c>
      <c r="F951" s="44">
        <v>113520</v>
      </c>
      <c r="G951" s="43" t="s">
        <v>8341</v>
      </c>
      <c r="H951" s="45">
        <v>2</v>
      </c>
      <c r="I951" s="43" t="s">
        <v>8342</v>
      </c>
      <c r="J951" s="43" t="s">
        <v>8939</v>
      </c>
      <c r="K951" s="43" t="s">
        <v>10897</v>
      </c>
      <c r="L951" s="43" t="s">
        <v>10898</v>
      </c>
      <c r="M951" s="45">
        <v>56760</v>
      </c>
      <c r="N951" s="43" t="s">
        <v>2152</v>
      </c>
      <c r="O951" s="43" t="s">
        <v>11549</v>
      </c>
      <c r="P951" s="46" t="s">
        <v>13814</v>
      </c>
      <c r="Q951" s="47">
        <v>45812</v>
      </c>
      <c r="R951" s="48" t="str">
        <f t="shared" si="14"/>
        <v>3814 WIN HCM 63/13 Gò Dầu</v>
      </c>
      <c r="S951" s="48" t="str">
        <f>VLOOKUP(U951,Sheet1!$A:$B,2,0)</f>
        <v>WIN</v>
      </c>
      <c r="T951" s="43" t="s">
        <v>2148</v>
      </c>
      <c r="U951" s="43" t="s">
        <v>11213</v>
      </c>
      <c r="V951" s="43" t="s">
        <v>2149</v>
      </c>
    </row>
    <row r="952" spans="1:22" x14ac:dyDescent="0.25">
      <c r="A952" s="43" t="s">
        <v>8</v>
      </c>
      <c r="B952" s="43" t="s">
        <v>2212</v>
      </c>
      <c r="C952" s="43" t="s">
        <v>8338</v>
      </c>
      <c r="D952" s="43" t="s">
        <v>8361</v>
      </c>
      <c r="E952" s="43" t="s">
        <v>8340</v>
      </c>
      <c r="F952" s="44">
        <v>46000</v>
      </c>
      <c r="G952" s="43" t="s">
        <v>8341</v>
      </c>
      <c r="H952" s="45">
        <v>1</v>
      </c>
      <c r="I952" s="43" t="s">
        <v>8342</v>
      </c>
      <c r="J952" s="43" t="s">
        <v>8940</v>
      </c>
      <c r="K952" s="43" t="s">
        <v>10983</v>
      </c>
      <c r="L952" s="43" t="s">
        <v>10984</v>
      </c>
      <c r="M952" s="45">
        <v>46000</v>
      </c>
      <c r="N952" s="43" t="s">
        <v>2215</v>
      </c>
      <c r="O952" s="43" t="s">
        <v>11549</v>
      </c>
      <c r="P952" s="46" t="s">
        <v>13815</v>
      </c>
      <c r="Q952" s="47">
        <v>45812</v>
      </c>
      <c r="R952" s="48" t="str">
        <f t="shared" si="14"/>
        <v>4521 WM+ HNI Thôn 6, Song Phương</v>
      </c>
      <c r="S952" s="48" t="str">
        <f>VLOOKUP(U952,Sheet1!$A:$B,2,0)</f>
        <v>WIN-002</v>
      </c>
      <c r="T952" s="43" t="s">
        <v>2213</v>
      </c>
      <c r="U952" s="43" t="s">
        <v>11033</v>
      </c>
      <c r="V952" s="43" t="s">
        <v>2214</v>
      </c>
    </row>
    <row r="953" spans="1:22" x14ac:dyDescent="0.25">
      <c r="A953" s="43" t="s">
        <v>8</v>
      </c>
      <c r="B953" s="43" t="s">
        <v>2212</v>
      </c>
      <c r="C953" s="43" t="s">
        <v>8351</v>
      </c>
      <c r="D953" s="43" t="s">
        <v>8352</v>
      </c>
      <c r="E953" s="43" t="s">
        <v>8340</v>
      </c>
      <c r="F953" s="44">
        <v>222750</v>
      </c>
      <c r="G953" s="43" t="s">
        <v>8341</v>
      </c>
      <c r="H953" s="45">
        <v>3</v>
      </c>
      <c r="I953" s="43" t="s">
        <v>8342</v>
      </c>
      <c r="J953" s="43" t="s">
        <v>8940</v>
      </c>
      <c r="K953" s="43" t="s">
        <v>10881</v>
      </c>
      <c r="L953" s="43" t="s">
        <v>10882</v>
      </c>
      <c r="M953" s="45">
        <v>74250</v>
      </c>
      <c r="N953" s="43" t="s">
        <v>2215</v>
      </c>
      <c r="O953" s="43" t="s">
        <v>11549</v>
      </c>
      <c r="P953" s="46" t="s">
        <v>13815</v>
      </c>
      <c r="Q953" s="47">
        <v>45812</v>
      </c>
      <c r="R953" s="48" t="str">
        <f t="shared" si="14"/>
        <v>4521 WM+ HNI Thôn 6, Song Phương</v>
      </c>
      <c r="S953" s="48" t="str">
        <f>VLOOKUP(U953,Sheet1!$A:$B,2,0)</f>
        <v>WIN-002</v>
      </c>
      <c r="T953" s="43" t="s">
        <v>2213</v>
      </c>
      <c r="U953" s="43" t="s">
        <v>11033</v>
      </c>
      <c r="V953" s="43" t="s">
        <v>2214</v>
      </c>
    </row>
    <row r="954" spans="1:22" x14ac:dyDescent="0.25">
      <c r="A954" s="43" t="s">
        <v>8</v>
      </c>
      <c r="B954" s="43" t="s">
        <v>2376</v>
      </c>
      <c r="C954" s="43" t="s">
        <v>8338</v>
      </c>
      <c r="D954" s="43" t="s">
        <v>8346</v>
      </c>
      <c r="E954" s="43" t="s">
        <v>8340</v>
      </c>
      <c r="F954" s="44">
        <v>148500</v>
      </c>
      <c r="G954" s="43" t="s">
        <v>8341</v>
      </c>
      <c r="H954" s="45">
        <v>3</v>
      </c>
      <c r="I954" s="43" t="s">
        <v>8342</v>
      </c>
      <c r="J954" s="43" t="s">
        <v>8941</v>
      </c>
      <c r="K954" s="43" t="s">
        <v>10927</v>
      </c>
      <c r="L954" s="43" t="s">
        <v>10928</v>
      </c>
      <c r="M954" s="45">
        <v>49500</v>
      </c>
      <c r="N954" s="43" t="s">
        <v>2379</v>
      </c>
      <c r="O954" s="43" t="s">
        <v>11549</v>
      </c>
      <c r="P954" s="46" t="s">
        <v>11741</v>
      </c>
      <c r="Q954" s="47">
        <v>45812</v>
      </c>
      <c r="R954" s="48" t="str">
        <f t="shared" si="14"/>
        <v>5770 WM+ CBG 39 Phố Cũ</v>
      </c>
      <c r="S954" s="48" t="str">
        <f>VLOOKUP(U954,Sheet1!$A:$B,2,0)</f>
        <v>WIN-095</v>
      </c>
      <c r="T954" s="43" t="s">
        <v>2377</v>
      </c>
      <c r="U954" s="43" t="s">
        <v>11327</v>
      </c>
      <c r="V954" s="43" t="s">
        <v>2378</v>
      </c>
    </row>
    <row r="955" spans="1:22" x14ac:dyDescent="0.25">
      <c r="A955" s="43" t="s">
        <v>8</v>
      </c>
      <c r="B955" s="43" t="s">
        <v>2047</v>
      </c>
      <c r="C955" s="43" t="s">
        <v>8338</v>
      </c>
      <c r="D955" s="43" t="s">
        <v>8339</v>
      </c>
      <c r="E955" s="43" t="s">
        <v>8340</v>
      </c>
      <c r="F955" s="44">
        <v>56760</v>
      </c>
      <c r="G955" s="43" t="s">
        <v>8341</v>
      </c>
      <c r="H955" s="45">
        <v>1</v>
      </c>
      <c r="I955" s="43" t="s">
        <v>8342</v>
      </c>
      <c r="J955" s="43" t="s">
        <v>8942</v>
      </c>
      <c r="K955" s="43" t="s">
        <v>10897</v>
      </c>
      <c r="L955" s="43" t="s">
        <v>10898</v>
      </c>
      <c r="M955" s="45">
        <v>56760</v>
      </c>
      <c r="N955" s="43" t="s">
        <v>2050</v>
      </c>
      <c r="O955" s="43" t="s">
        <v>11549</v>
      </c>
      <c r="P955" s="46" t="s">
        <v>13816</v>
      </c>
      <c r="Q955" s="47">
        <v>45812</v>
      </c>
      <c r="R955" s="48" t="str">
        <f t="shared" si="14"/>
        <v>3225 WM+ HNI 75 Tam Trinh</v>
      </c>
      <c r="S955" s="48" t="str">
        <f>VLOOKUP(U955,Sheet1!$A:$B,2,0)</f>
        <v>WIN-002</v>
      </c>
      <c r="T955" s="43" t="s">
        <v>2048</v>
      </c>
      <c r="U955" s="43" t="s">
        <v>11033</v>
      </c>
      <c r="V955" s="43" t="s">
        <v>2049</v>
      </c>
    </row>
    <row r="956" spans="1:22" x14ac:dyDescent="0.25">
      <c r="A956" s="43" t="s">
        <v>8</v>
      </c>
      <c r="B956" s="43" t="s">
        <v>2047</v>
      </c>
      <c r="C956" s="43" t="s">
        <v>8351</v>
      </c>
      <c r="D956" s="43" t="s">
        <v>8365</v>
      </c>
      <c r="E956" s="43" t="s">
        <v>8340</v>
      </c>
      <c r="F956" s="44">
        <v>50182</v>
      </c>
      <c r="G956" s="43" t="s">
        <v>8341</v>
      </c>
      <c r="H956" s="45">
        <v>1</v>
      </c>
      <c r="I956" s="43" t="s">
        <v>8342</v>
      </c>
      <c r="J956" s="43" t="s">
        <v>8942</v>
      </c>
      <c r="K956" s="43" t="s">
        <v>10938</v>
      </c>
      <c r="L956" s="43" t="s">
        <v>10939</v>
      </c>
      <c r="M956" s="45">
        <v>50182</v>
      </c>
      <c r="N956" s="43" t="s">
        <v>2050</v>
      </c>
      <c r="O956" s="43" t="s">
        <v>11549</v>
      </c>
      <c r="P956" s="46" t="s">
        <v>13816</v>
      </c>
      <c r="Q956" s="47">
        <v>45812</v>
      </c>
      <c r="R956" s="48" t="str">
        <f t="shared" si="14"/>
        <v>3225 WM+ HNI 75 Tam Trinh</v>
      </c>
      <c r="S956" s="48" t="str">
        <f>VLOOKUP(U956,Sheet1!$A:$B,2,0)</f>
        <v>WIN-002</v>
      </c>
      <c r="T956" s="43" t="s">
        <v>2048</v>
      </c>
      <c r="U956" s="43" t="s">
        <v>11033</v>
      </c>
      <c r="V956" s="43" t="s">
        <v>2049</v>
      </c>
    </row>
    <row r="957" spans="1:22" x14ac:dyDescent="0.25">
      <c r="A957" s="43" t="s">
        <v>8</v>
      </c>
      <c r="B957" s="43" t="s">
        <v>2051</v>
      </c>
      <c r="C957" s="43" t="s">
        <v>8338</v>
      </c>
      <c r="D957" s="43" t="s">
        <v>8339</v>
      </c>
      <c r="E957" s="43" t="s">
        <v>8340</v>
      </c>
      <c r="F957" s="44">
        <v>56760</v>
      </c>
      <c r="G957" s="43" t="s">
        <v>8341</v>
      </c>
      <c r="H957" s="45">
        <v>1</v>
      </c>
      <c r="I957" s="43" t="s">
        <v>8342</v>
      </c>
      <c r="J957" s="43" t="s">
        <v>8943</v>
      </c>
      <c r="K957" s="43" t="s">
        <v>10897</v>
      </c>
      <c r="L957" s="43" t="s">
        <v>10898</v>
      </c>
      <c r="M957" s="45">
        <v>56760</v>
      </c>
      <c r="N957" s="43" t="s">
        <v>2052</v>
      </c>
      <c r="O957" s="43" t="s">
        <v>11549</v>
      </c>
      <c r="P957" s="46" t="s">
        <v>13817</v>
      </c>
      <c r="Q957" s="47">
        <v>45812</v>
      </c>
      <c r="R957" s="48" t="str">
        <f t="shared" si="14"/>
        <v>3225 WM+ HNI 75 Tam Trinh</v>
      </c>
      <c r="S957" s="48" t="str">
        <f>VLOOKUP(U957,Sheet1!$A:$B,2,0)</f>
        <v>WIN-002</v>
      </c>
      <c r="T957" s="43" t="s">
        <v>2048</v>
      </c>
      <c r="U957" s="43" t="s">
        <v>11033</v>
      </c>
      <c r="V957" s="43" t="s">
        <v>2049</v>
      </c>
    </row>
    <row r="958" spans="1:22" x14ac:dyDescent="0.25">
      <c r="A958" s="43" t="s">
        <v>8</v>
      </c>
      <c r="B958" s="43" t="s">
        <v>1921</v>
      </c>
      <c r="C958" s="43" t="s">
        <v>8338</v>
      </c>
      <c r="D958" s="43" t="s">
        <v>8346</v>
      </c>
      <c r="E958" s="43" t="s">
        <v>8340</v>
      </c>
      <c r="F958" s="44">
        <v>49500</v>
      </c>
      <c r="G958" s="43" t="s">
        <v>8341</v>
      </c>
      <c r="H958" s="45">
        <v>1</v>
      </c>
      <c r="I958" s="43" t="s">
        <v>8342</v>
      </c>
      <c r="J958" s="43" t="s">
        <v>8944</v>
      </c>
      <c r="K958" s="43" t="s">
        <v>10927</v>
      </c>
      <c r="L958" s="43" t="s">
        <v>10928</v>
      </c>
      <c r="M958" s="45">
        <v>49500</v>
      </c>
      <c r="N958" s="43" t="s">
        <v>1924</v>
      </c>
      <c r="O958" s="43" t="s">
        <v>11549</v>
      </c>
      <c r="P958" s="46" t="s">
        <v>13174</v>
      </c>
      <c r="Q958" s="47">
        <v>45812</v>
      </c>
      <c r="R958" s="48" t="str">
        <f t="shared" si="14"/>
        <v>2AI0 WM+ HTH Lộc Ân, Thạch Hà</v>
      </c>
      <c r="S958" s="48" t="str">
        <f>VLOOKUP(U958,Sheet1!$A:$B,2,0)</f>
        <v>WIN-004</v>
      </c>
      <c r="T958" s="43" t="s">
        <v>1922</v>
      </c>
      <c r="U958" s="43" t="s">
        <v>11043</v>
      </c>
      <c r="V958" s="43" t="s">
        <v>1923</v>
      </c>
    </row>
    <row r="959" spans="1:22" x14ac:dyDescent="0.25">
      <c r="A959" s="43" t="s">
        <v>8</v>
      </c>
      <c r="B959" s="43" t="s">
        <v>1921</v>
      </c>
      <c r="C959" s="43" t="s">
        <v>8351</v>
      </c>
      <c r="D959" s="43" t="s">
        <v>8365</v>
      </c>
      <c r="E959" s="43" t="s">
        <v>8340</v>
      </c>
      <c r="F959" s="44">
        <v>50182</v>
      </c>
      <c r="G959" s="43" t="s">
        <v>8341</v>
      </c>
      <c r="H959" s="45">
        <v>1</v>
      </c>
      <c r="I959" s="43" t="s">
        <v>8342</v>
      </c>
      <c r="J959" s="43" t="s">
        <v>8944</v>
      </c>
      <c r="K959" s="43" t="s">
        <v>10938</v>
      </c>
      <c r="L959" s="43" t="s">
        <v>10939</v>
      </c>
      <c r="M959" s="45">
        <v>50182</v>
      </c>
      <c r="N959" s="43" t="s">
        <v>1924</v>
      </c>
      <c r="O959" s="43" t="s">
        <v>11549</v>
      </c>
      <c r="P959" s="46" t="s">
        <v>13174</v>
      </c>
      <c r="Q959" s="47">
        <v>45812</v>
      </c>
      <c r="R959" s="48" t="str">
        <f t="shared" si="14"/>
        <v>2AI0 WM+ HTH Lộc Ân, Thạch Hà</v>
      </c>
      <c r="S959" s="48" t="str">
        <f>VLOOKUP(U959,Sheet1!$A:$B,2,0)</f>
        <v>WIN-004</v>
      </c>
      <c r="T959" s="43" t="s">
        <v>1922</v>
      </c>
      <c r="U959" s="43" t="s">
        <v>11043</v>
      </c>
      <c r="V959" s="43" t="s">
        <v>1923</v>
      </c>
    </row>
    <row r="960" spans="1:22" x14ac:dyDescent="0.25">
      <c r="A960" s="43" t="s">
        <v>8</v>
      </c>
      <c r="B960" s="43" t="s">
        <v>1921</v>
      </c>
      <c r="C960" s="43" t="s">
        <v>8364</v>
      </c>
      <c r="D960" s="43" t="s">
        <v>8361</v>
      </c>
      <c r="E960" s="43" t="s">
        <v>8340</v>
      </c>
      <c r="F960" s="44">
        <v>46000</v>
      </c>
      <c r="G960" s="43" t="s">
        <v>8341</v>
      </c>
      <c r="H960" s="45">
        <v>1</v>
      </c>
      <c r="I960" s="43" t="s">
        <v>8342</v>
      </c>
      <c r="J960" s="43" t="s">
        <v>8944</v>
      </c>
      <c r="K960" s="43" t="s">
        <v>10983</v>
      </c>
      <c r="L960" s="43" t="s">
        <v>10984</v>
      </c>
      <c r="M960" s="45">
        <v>46000</v>
      </c>
      <c r="N960" s="43" t="s">
        <v>1924</v>
      </c>
      <c r="O960" s="43" t="s">
        <v>11549</v>
      </c>
      <c r="P960" s="46" t="s">
        <v>13174</v>
      </c>
      <c r="Q960" s="47">
        <v>45812</v>
      </c>
      <c r="R960" s="48" t="str">
        <f t="shared" si="14"/>
        <v>2AI0 WM+ HTH Lộc Ân, Thạch Hà</v>
      </c>
      <c r="S960" s="48" t="str">
        <f>VLOOKUP(U960,Sheet1!$A:$B,2,0)</f>
        <v>WIN-004</v>
      </c>
      <c r="T960" s="43" t="s">
        <v>1922</v>
      </c>
      <c r="U960" s="43" t="s">
        <v>11043</v>
      </c>
      <c r="V960" s="43" t="s">
        <v>1923</v>
      </c>
    </row>
    <row r="961" spans="1:22" x14ac:dyDescent="0.25">
      <c r="A961" s="43" t="s">
        <v>8</v>
      </c>
      <c r="B961" s="43" t="s">
        <v>2380</v>
      </c>
      <c r="C961" s="43" t="s">
        <v>8338</v>
      </c>
      <c r="D961" s="43" t="s">
        <v>8371</v>
      </c>
      <c r="E961" s="43" t="s">
        <v>8340</v>
      </c>
      <c r="F961" s="44">
        <v>100800</v>
      </c>
      <c r="G961" s="43" t="s">
        <v>8341</v>
      </c>
      <c r="H961" s="45">
        <v>2</v>
      </c>
      <c r="I961" s="43" t="s">
        <v>8342</v>
      </c>
      <c r="J961" s="43" t="s">
        <v>8945</v>
      </c>
      <c r="K961" s="43" t="s">
        <v>10936</v>
      </c>
      <c r="L961" s="43" t="s">
        <v>10937</v>
      </c>
      <c r="M961" s="45">
        <v>50400</v>
      </c>
      <c r="N961" s="43" t="s">
        <v>2381</v>
      </c>
      <c r="O961" s="43" t="s">
        <v>11549</v>
      </c>
      <c r="P961" s="46" t="s">
        <v>11383</v>
      </c>
      <c r="Q961" s="47">
        <v>45812</v>
      </c>
      <c r="R961" s="48" t="str">
        <f t="shared" si="14"/>
        <v>5770 WM+ CBG 39 Phố Cũ</v>
      </c>
      <c r="S961" s="48" t="str">
        <f>VLOOKUP(U961,Sheet1!$A:$B,2,0)</f>
        <v>WIN-095</v>
      </c>
      <c r="T961" s="43" t="s">
        <v>2377</v>
      </c>
      <c r="U961" s="43" t="s">
        <v>11327</v>
      </c>
      <c r="V961" s="43" t="s">
        <v>2378</v>
      </c>
    </row>
    <row r="962" spans="1:22" x14ac:dyDescent="0.25">
      <c r="A962" s="43" t="s">
        <v>8</v>
      </c>
      <c r="B962" s="43" t="s">
        <v>2328</v>
      </c>
      <c r="C962" s="43" t="s">
        <v>8338</v>
      </c>
      <c r="D962" s="43" t="s">
        <v>8339</v>
      </c>
      <c r="E962" s="43" t="s">
        <v>8340</v>
      </c>
      <c r="F962" s="44">
        <v>170280</v>
      </c>
      <c r="G962" s="43" t="s">
        <v>8341</v>
      </c>
      <c r="H962" s="45">
        <v>3</v>
      </c>
      <c r="I962" s="43" t="s">
        <v>8342</v>
      </c>
      <c r="J962" s="43" t="s">
        <v>8946</v>
      </c>
      <c r="K962" s="43" t="s">
        <v>10897</v>
      </c>
      <c r="L962" s="43" t="s">
        <v>10898</v>
      </c>
      <c r="M962" s="45">
        <v>56760</v>
      </c>
      <c r="N962" s="43" t="s">
        <v>2331</v>
      </c>
      <c r="O962" s="43" t="s">
        <v>11549</v>
      </c>
      <c r="P962" s="46" t="s">
        <v>13818</v>
      </c>
      <c r="Q962" s="47">
        <v>45812</v>
      </c>
      <c r="R962" s="48" t="str">
        <f t="shared" si="14"/>
        <v>5499 WIN HCM 31A-33A Gò Dầu</v>
      </c>
      <c r="S962" s="48" t="str">
        <f>VLOOKUP(U962,Sheet1!$A:$B,2,0)</f>
        <v>WIN</v>
      </c>
      <c r="T962" s="43" t="s">
        <v>2329</v>
      </c>
      <c r="U962" s="43" t="s">
        <v>11213</v>
      </c>
      <c r="V962" s="43" t="s">
        <v>2330</v>
      </c>
    </row>
    <row r="963" spans="1:22" x14ac:dyDescent="0.25">
      <c r="A963" s="43" t="s">
        <v>8</v>
      </c>
      <c r="B963" s="43" t="s">
        <v>2328</v>
      </c>
      <c r="C963" s="43" t="s">
        <v>8351</v>
      </c>
      <c r="D963" s="43" t="s">
        <v>8352</v>
      </c>
      <c r="E963" s="43" t="s">
        <v>8340</v>
      </c>
      <c r="F963" s="44">
        <v>121770</v>
      </c>
      <c r="G963" s="43" t="s">
        <v>8341</v>
      </c>
      <c r="H963" s="45">
        <v>2</v>
      </c>
      <c r="I963" s="43" t="s">
        <v>8342</v>
      </c>
      <c r="J963" s="43" t="s">
        <v>8946</v>
      </c>
      <c r="K963" s="43" t="s">
        <v>10881</v>
      </c>
      <c r="L963" s="43" t="s">
        <v>10882</v>
      </c>
      <c r="M963" s="45">
        <v>60885</v>
      </c>
      <c r="N963" s="43" t="s">
        <v>2331</v>
      </c>
      <c r="O963" s="43" t="s">
        <v>11549</v>
      </c>
      <c r="P963" s="46" t="s">
        <v>13818</v>
      </c>
      <c r="Q963" s="47">
        <v>45812</v>
      </c>
      <c r="R963" s="48" t="str">
        <f t="shared" si="14"/>
        <v>5499 WIN HCM 31A-33A Gò Dầu</v>
      </c>
      <c r="S963" s="48" t="str">
        <f>VLOOKUP(U963,Sheet1!$A:$B,2,0)</f>
        <v>WIN</v>
      </c>
      <c r="T963" s="43" t="s">
        <v>2329</v>
      </c>
      <c r="U963" s="43" t="s">
        <v>11213</v>
      </c>
      <c r="V963" s="43" t="s">
        <v>2330</v>
      </c>
    </row>
    <row r="964" spans="1:22" x14ac:dyDescent="0.25">
      <c r="A964" s="43" t="s">
        <v>8</v>
      </c>
      <c r="B964" s="43" t="s">
        <v>2328</v>
      </c>
      <c r="C964" s="43" t="s">
        <v>8364</v>
      </c>
      <c r="D964" s="43" t="s">
        <v>8358</v>
      </c>
      <c r="E964" s="43" t="s">
        <v>8340</v>
      </c>
      <c r="F964" s="44">
        <v>446424</v>
      </c>
      <c r="G964" s="43" t="s">
        <v>8341</v>
      </c>
      <c r="H964" s="45">
        <v>4</v>
      </c>
      <c r="I964" s="43" t="s">
        <v>8342</v>
      </c>
      <c r="J964" s="43" t="s">
        <v>8946</v>
      </c>
      <c r="K964" s="43" t="s">
        <v>10922</v>
      </c>
      <c r="L964" s="43" t="s">
        <v>10923</v>
      </c>
      <c r="M964" s="45">
        <v>111606</v>
      </c>
      <c r="N964" s="43" t="s">
        <v>2331</v>
      </c>
      <c r="O964" s="43" t="s">
        <v>11549</v>
      </c>
      <c r="P964" s="46" t="s">
        <v>13818</v>
      </c>
      <c r="Q964" s="47">
        <v>45812</v>
      </c>
      <c r="R964" s="48" t="str">
        <f t="shared" ref="R964:R1027" si="15">T964&amp;" "&amp;V964</f>
        <v>5499 WIN HCM 31A-33A Gò Dầu</v>
      </c>
      <c r="S964" s="48" t="str">
        <f>VLOOKUP(U964,Sheet1!$A:$B,2,0)</f>
        <v>WIN</v>
      </c>
      <c r="T964" s="43" t="s">
        <v>2329</v>
      </c>
      <c r="U964" s="43" t="s">
        <v>11213</v>
      </c>
      <c r="V964" s="43" t="s">
        <v>2330</v>
      </c>
    </row>
    <row r="965" spans="1:22" x14ac:dyDescent="0.25">
      <c r="A965" s="43" t="s">
        <v>8</v>
      </c>
      <c r="B965" s="43" t="s">
        <v>2328</v>
      </c>
      <c r="C965" s="43" t="s">
        <v>8367</v>
      </c>
      <c r="D965" s="43" t="s">
        <v>8355</v>
      </c>
      <c r="E965" s="43" t="s">
        <v>8340</v>
      </c>
      <c r="F965" s="44">
        <v>111058</v>
      </c>
      <c r="G965" s="43" t="s">
        <v>8341</v>
      </c>
      <c r="H965" s="45">
        <v>1</v>
      </c>
      <c r="I965" s="43" t="s">
        <v>8342</v>
      </c>
      <c r="J965" s="43" t="s">
        <v>8946</v>
      </c>
      <c r="K965" s="43" t="s">
        <v>10934</v>
      </c>
      <c r="L965" s="43" t="s">
        <v>10935</v>
      </c>
      <c r="M965" s="45">
        <v>111058</v>
      </c>
      <c r="N965" s="43" t="s">
        <v>2331</v>
      </c>
      <c r="O965" s="43" t="s">
        <v>11549</v>
      </c>
      <c r="P965" s="46" t="s">
        <v>13818</v>
      </c>
      <c r="Q965" s="47">
        <v>45812</v>
      </c>
      <c r="R965" s="48" t="str">
        <f t="shared" si="15"/>
        <v>5499 WIN HCM 31A-33A Gò Dầu</v>
      </c>
      <c r="S965" s="48" t="str">
        <f>VLOOKUP(U965,Sheet1!$A:$B,2,0)</f>
        <v>WIN</v>
      </c>
      <c r="T965" s="43" t="s">
        <v>2329</v>
      </c>
      <c r="U965" s="43" t="s">
        <v>11213</v>
      </c>
      <c r="V965" s="43" t="s">
        <v>2330</v>
      </c>
    </row>
    <row r="966" spans="1:22" x14ac:dyDescent="0.25">
      <c r="A966" s="43" t="s">
        <v>8</v>
      </c>
      <c r="B966" s="43" t="s">
        <v>1867</v>
      </c>
      <c r="C966" s="43" t="s">
        <v>8338</v>
      </c>
      <c r="D966" s="43" t="s">
        <v>8368</v>
      </c>
      <c r="E966" s="43" t="s">
        <v>8340</v>
      </c>
      <c r="F966" s="44">
        <v>222380</v>
      </c>
      <c r="G966" s="43" t="s">
        <v>8341</v>
      </c>
      <c r="H966" s="45">
        <v>4</v>
      </c>
      <c r="I966" s="43" t="s">
        <v>8342</v>
      </c>
      <c r="J966" s="43" t="s">
        <v>8947</v>
      </c>
      <c r="K966" s="43" t="s">
        <v>11010</v>
      </c>
      <c r="L966" s="43" t="s">
        <v>11011</v>
      </c>
      <c r="M966" s="45">
        <v>55595</v>
      </c>
      <c r="N966" s="43" t="s">
        <v>1870</v>
      </c>
      <c r="O966" s="43" t="s">
        <v>11549</v>
      </c>
      <c r="P966" s="46" t="s">
        <v>13819</v>
      </c>
      <c r="Q966" s="47">
        <v>45812</v>
      </c>
      <c r="R966" s="48" t="str">
        <f t="shared" si="15"/>
        <v>2802 WM+ HNI 31/310 Nghi Tàm</v>
      </c>
      <c r="S966" s="48" t="str">
        <f>VLOOKUP(U966,Sheet1!$A:$B,2,0)</f>
        <v>WIN-002</v>
      </c>
      <c r="T966" s="43" t="s">
        <v>1868</v>
      </c>
      <c r="U966" s="43" t="s">
        <v>11033</v>
      </c>
      <c r="V966" s="43" t="s">
        <v>1869</v>
      </c>
    </row>
    <row r="967" spans="1:22" x14ac:dyDescent="0.25">
      <c r="A967" s="43" t="s">
        <v>8</v>
      </c>
      <c r="B967" s="43" t="s">
        <v>1867</v>
      </c>
      <c r="C967" s="43" t="s">
        <v>8351</v>
      </c>
      <c r="D967" s="43" t="s">
        <v>8339</v>
      </c>
      <c r="E967" s="43" t="s">
        <v>8340</v>
      </c>
      <c r="F967" s="44">
        <v>170280</v>
      </c>
      <c r="G967" s="43" t="s">
        <v>8341</v>
      </c>
      <c r="H967" s="45">
        <v>3</v>
      </c>
      <c r="I967" s="43" t="s">
        <v>8342</v>
      </c>
      <c r="J967" s="43" t="s">
        <v>8947</v>
      </c>
      <c r="K967" s="43" t="s">
        <v>10897</v>
      </c>
      <c r="L967" s="43" t="s">
        <v>10898</v>
      </c>
      <c r="M967" s="45">
        <v>56760</v>
      </c>
      <c r="N967" s="43" t="s">
        <v>1870</v>
      </c>
      <c r="O967" s="43" t="s">
        <v>11549</v>
      </c>
      <c r="P967" s="46" t="s">
        <v>13819</v>
      </c>
      <c r="Q967" s="47">
        <v>45812</v>
      </c>
      <c r="R967" s="48" t="str">
        <f t="shared" si="15"/>
        <v>2802 WM+ HNI 31/310 Nghi Tàm</v>
      </c>
      <c r="S967" s="48" t="str">
        <f>VLOOKUP(U967,Sheet1!$A:$B,2,0)</f>
        <v>WIN-002</v>
      </c>
      <c r="T967" s="43" t="s">
        <v>1868</v>
      </c>
      <c r="U967" s="43" t="s">
        <v>11033</v>
      </c>
      <c r="V967" s="43" t="s">
        <v>1869</v>
      </c>
    </row>
    <row r="968" spans="1:22" x14ac:dyDescent="0.25">
      <c r="A968" s="43" t="s">
        <v>8</v>
      </c>
      <c r="B968" s="43" t="s">
        <v>2157</v>
      </c>
      <c r="C968" s="43" t="s">
        <v>8338</v>
      </c>
      <c r="D968" s="43" t="s">
        <v>8355</v>
      </c>
      <c r="E968" s="43" t="s">
        <v>8340</v>
      </c>
      <c r="F968" s="44">
        <v>222116</v>
      </c>
      <c r="G968" s="43" t="s">
        <v>8341</v>
      </c>
      <c r="H968" s="45">
        <v>2</v>
      </c>
      <c r="I968" s="43" t="s">
        <v>8342</v>
      </c>
      <c r="J968" s="43" t="s">
        <v>8948</v>
      </c>
      <c r="K968" s="43" t="s">
        <v>10934</v>
      </c>
      <c r="L968" s="43" t="s">
        <v>10935</v>
      </c>
      <c r="M968" s="45">
        <v>111058</v>
      </c>
      <c r="N968" s="43" t="s">
        <v>2160</v>
      </c>
      <c r="O968" s="43" t="s">
        <v>11549</v>
      </c>
      <c r="P968" s="46" t="s">
        <v>13820</v>
      </c>
      <c r="Q968" s="47">
        <v>45812</v>
      </c>
      <c r="R968" s="48" t="str">
        <f t="shared" si="15"/>
        <v>3976 WM+ HCM  22A-24 Nguyễn Súy</v>
      </c>
      <c r="S968" s="48" t="str">
        <f>VLOOKUP(U968,Sheet1!$A:$B,2,0)</f>
        <v>WIN</v>
      </c>
      <c r="T968" s="43" t="s">
        <v>2158</v>
      </c>
      <c r="U968" s="43" t="s">
        <v>11213</v>
      </c>
      <c r="V968" s="43" t="s">
        <v>2159</v>
      </c>
    </row>
    <row r="969" spans="1:22" x14ac:dyDescent="0.25">
      <c r="A969" s="43" t="s">
        <v>8</v>
      </c>
      <c r="B969" s="43" t="s">
        <v>2216</v>
      </c>
      <c r="C969" s="43" t="s">
        <v>8338</v>
      </c>
      <c r="D969" s="43" t="s">
        <v>8361</v>
      </c>
      <c r="E969" s="43" t="s">
        <v>8340</v>
      </c>
      <c r="F969" s="44">
        <v>276000</v>
      </c>
      <c r="G969" s="43" t="s">
        <v>8341</v>
      </c>
      <c r="H969" s="45">
        <v>6</v>
      </c>
      <c r="I969" s="43" t="s">
        <v>8342</v>
      </c>
      <c r="J969" s="43" t="s">
        <v>8949</v>
      </c>
      <c r="K969" s="43" t="s">
        <v>10983</v>
      </c>
      <c r="L969" s="43" t="s">
        <v>10984</v>
      </c>
      <c r="M969" s="45">
        <v>46000</v>
      </c>
      <c r="N969" s="43" t="s">
        <v>2219</v>
      </c>
      <c r="O969" s="43" t="s">
        <v>11549</v>
      </c>
      <c r="P969" s="46" t="s">
        <v>13821</v>
      </c>
      <c r="Q969" s="47">
        <v>45812</v>
      </c>
      <c r="R969" s="48" t="str">
        <f t="shared" si="15"/>
        <v>4639 WM+ HNI 50 Phố Tía</v>
      </c>
      <c r="S969" s="48" t="str">
        <f>VLOOKUP(U969,Sheet1!$A:$B,2,0)</f>
        <v>WIN-002</v>
      </c>
      <c r="T969" s="43" t="s">
        <v>2217</v>
      </c>
      <c r="U969" s="43" t="s">
        <v>11033</v>
      </c>
      <c r="V969" s="43" t="s">
        <v>2218</v>
      </c>
    </row>
    <row r="970" spans="1:22" x14ac:dyDescent="0.25">
      <c r="A970" s="43" t="s">
        <v>8</v>
      </c>
      <c r="B970" s="43" t="s">
        <v>2336</v>
      </c>
      <c r="C970" s="43" t="s">
        <v>8338</v>
      </c>
      <c r="D970" s="43" t="s">
        <v>8355</v>
      </c>
      <c r="E970" s="43" t="s">
        <v>8340</v>
      </c>
      <c r="F970" s="44">
        <v>111058</v>
      </c>
      <c r="G970" s="43" t="s">
        <v>8341</v>
      </c>
      <c r="H970" s="45">
        <v>1</v>
      </c>
      <c r="I970" s="43" t="s">
        <v>8342</v>
      </c>
      <c r="J970" s="43" t="s">
        <v>8950</v>
      </c>
      <c r="K970" s="43" t="s">
        <v>10934</v>
      </c>
      <c r="L970" s="43" t="s">
        <v>10935</v>
      </c>
      <c r="M970" s="45">
        <v>111058</v>
      </c>
      <c r="N970" s="43" t="s">
        <v>2339</v>
      </c>
      <c r="O970" s="43" t="s">
        <v>11549</v>
      </c>
      <c r="P970" s="46" t="s">
        <v>11381</v>
      </c>
      <c r="Q970" s="47">
        <v>45812</v>
      </c>
      <c r="R970" s="48" t="str">
        <f t="shared" si="15"/>
        <v>5592 WM+ HYN 9 Nguyễn Thiện Thuật</v>
      </c>
      <c r="S970" s="48" t="str">
        <f>VLOOKUP(U970,Sheet1!$A:$B,2,0)</f>
        <v>WIN-056</v>
      </c>
      <c r="T970" s="43" t="s">
        <v>2337</v>
      </c>
      <c r="U970" s="43" t="s">
        <v>11232</v>
      </c>
      <c r="V970" s="43" t="s">
        <v>2338</v>
      </c>
    </row>
    <row r="971" spans="1:22" x14ac:dyDescent="0.25">
      <c r="A971" s="43" t="s">
        <v>8</v>
      </c>
      <c r="B971" s="43" t="s">
        <v>2374</v>
      </c>
      <c r="C971" s="43" t="s">
        <v>8338</v>
      </c>
      <c r="D971" s="43" t="s">
        <v>8352</v>
      </c>
      <c r="E971" s="43" t="s">
        <v>8340</v>
      </c>
      <c r="F971" s="44">
        <v>243540</v>
      </c>
      <c r="G971" s="43" t="s">
        <v>8341</v>
      </c>
      <c r="H971" s="45">
        <v>4</v>
      </c>
      <c r="I971" s="43" t="s">
        <v>8342</v>
      </c>
      <c r="J971" s="43" t="s">
        <v>8951</v>
      </c>
      <c r="K971" s="43" t="s">
        <v>10881</v>
      </c>
      <c r="L971" s="43" t="s">
        <v>10882</v>
      </c>
      <c r="M971" s="45">
        <v>60885</v>
      </c>
      <c r="N971" s="43" t="s">
        <v>2375</v>
      </c>
      <c r="O971" s="43" t="s">
        <v>11549</v>
      </c>
      <c r="P971" s="46" t="s">
        <v>13822</v>
      </c>
      <c r="Q971" s="47">
        <v>45812</v>
      </c>
      <c r="R971" s="48" t="str">
        <f t="shared" si="15"/>
        <v>5749 WM+ HNI Lô D1.1 Imperia Garden</v>
      </c>
      <c r="S971" s="48" t="str">
        <f>VLOOKUP(U971,Sheet1!$A:$B,2,0)</f>
        <v>WIN-002</v>
      </c>
      <c r="T971" s="43" t="s">
        <v>1652</v>
      </c>
      <c r="U971" s="43" t="s">
        <v>11033</v>
      </c>
      <c r="V971" s="43" t="s">
        <v>1653</v>
      </c>
    </row>
    <row r="972" spans="1:22" x14ac:dyDescent="0.25">
      <c r="A972" s="43" t="s">
        <v>8</v>
      </c>
      <c r="B972" s="43" t="s">
        <v>2374</v>
      </c>
      <c r="C972" s="43" t="s">
        <v>8351</v>
      </c>
      <c r="D972" s="43" t="s">
        <v>8361</v>
      </c>
      <c r="E972" s="43" t="s">
        <v>8340</v>
      </c>
      <c r="F972" s="44">
        <v>138000</v>
      </c>
      <c r="G972" s="43" t="s">
        <v>8341</v>
      </c>
      <c r="H972" s="45">
        <v>3</v>
      </c>
      <c r="I972" s="43" t="s">
        <v>8342</v>
      </c>
      <c r="J972" s="43" t="s">
        <v>8951</v>
      </c>
      <c r="K972" s="43" t="s">
        <v>10983</v>
      </c>
      <c r="L972" s="43" t="s">
        <v>10984</v>
      </c>
      <c r="M972" s="45">
        <v>46000</v>
      </c>
      <c r="N972" s="43" t="s">
        <v>2375</v>
      </c>
      <c r="O972" s="43" t="s">
        <v>11549</v>
      </c>
      <c r="P972" s="46" t="s">
        <v>13822</v>
      </c>
      <c r="Q972" s="47">
        <v>45812</v>
      </c>
      <c r="R972" s="48" t="str">
        <f t="shared" si="15"/>
        <v>5749 WM+ HNI Lô D1.1 Imperia Garden</v>
      </c>
      <c r="S972" s="48" t="str">
        <f>VLOOKUP(U972,Sheet1!$A:$B,2,0)</f>
        <v>WIN-002</v>
      </c>
      <c r="T972" s="43" t="s">
        <v>1652</v>
      </c>
      <c r="U972" s="43" t="s">
        <v>11033</v>
      </c>
      <c r="V972" s="43" t="s">
        <v>1653</v>
      </c>
    </row>
    <row r="973" spans="1:22" x14ac:dyDescent="0.25">
      <c r="A973" s="43" t="s">
        <v>8</v>
      </c>
      <c r="B973" s="43" t="s">
        <v>2394</v>
      </c>
      <c r="C973" s="43" t="s">
        <v>8338</v>
      </c>
      <c r="D973" s="43" t="s">
        <v>8355</v>
      </c>
      <c r="E973" s="43" t="s">
        <v>8340</v>
      </c>
      <c r="F973" s="44">
        <v>111058</v>
      </c>
      <c r="G973" s="43" t="s">
        <v>8341</v>
      </c>
      <c r="H973" s="45">
        <v>1</v>
      </c>
      <c r="I973" s="43" t="s">
        <v>8342</v>
      </c>
      <c r="J973" s="43" t="s">
        <v>8952</v>
      </c>
      <c r="K973" s="43" t="s">
        <v>10934</v>
      </c>
      <c r="L973" s="43" t="s">
        <v>10935</v>
      </c>
      <c r="M973" s="45">
        <v>111058</v>
      </c>
      <c r="N973" s="43" t="s">
        <v>2397</v>
      </c>
      <c r="O973" s="43" t="s">
        <v>11549</v>
      </c>
      <c r="P973" s="46" t="s">
        <v>13823</v>
      </c>
      <c r="Q973" s="47">
        <v>45812</v>
      </c>
      <c r="R973" s="48" t="str">
        <f t="shared" si="15"/>
        <v>5907 WM+ HNI 462 Ngô Gia Tự</v>
      </c>
      <c r="S973" s="48" t="str">
        <f>VLOOKUP(U973,Sheet1!$A:$B,2,0)</f>
        <v>WIN-002</v>
      </c>
      <c r="T973" s="43" t="s">
        <v>2395</v>
      </c>
      <c r="U973" s="43" t="s">
        <v>11033</v>
      </c>
      <c r="V973" s="43" t="s">
        <v>2396</v>
      </c>
    </row>
    <row r="974" spans="1:22" x14ac:dyDescent="0.25">
      <c r="A974" s="43" t="s">
        <v>8</v>
      </c>
      <c r="B974" s="43" t="s">
        <v>2135</v>
      </c>
      <c r="C974" s="43" t="s">
        <v>8338</v>
      </c>
      <c r="D974" s="43" t="s">
        <v>8339</v>
      </c>
      <c r="E974" s="43" t="s">
        <v>8340</v>
      </c>
      <c r="F974" s="44">
        <v>113520</v>
      </c>
      <c r="G974" s="43" t="s">
        <v>8341</v>
      </c>
      <c r="H974" s="45">
        <v>2</v>
      </c>
      <c r="I974" s="43" t="s">
        <v>8342</v>
      </c>
      <c r="J974" s="43" t="s">
        <v>8953</v>
      </c>
      <c r="K974" s="43" t="s">
        <v>10897</v>
      </c>
      <c r="L974" s="43" t="s">
        <v>10898</v>
      </c>
      <c r="M974" s="45">
        <v>56760</v>
      </c>
      <c r="N974" s="43" t="s">
        <v>2138</v>
      </c>
      <c r="O974" s="43" t="s">
        <v>11549</v>
      </c>
      <c r="P974" s="46" t="s">
        <v>13824</v>
      </c>
      <c r="Q974" s="47">
        <v>45812</v>
      </c>
      <c r="R974" s="48" t="str">
        <f t="shared" si="15"/>
        <v>3780 WM+ BDG 27 Nguyễn Du</v>
      </c>
      <c r="S974" s="48" t="str">
        <f>VLOOKUP(U974,Sheet1!$A:$B,2,0)</f>
        <v>WIN-024</v>
      </c>
      <c r="T974" s="43" t="s">
        <v>2136</v>
      </c>
      <c r="U974" s="43" t="s">
        <v>11123</v>
      </c>
      <c r="V974" s="43" t="s">
        <v>2137</v>
      </c>
    </row>
    <row r="975" spans="1:22" x14ac:dyDescent="0.25">
      <c r="A975" s="43" t="s">
        <v>8</v>
      </c>
      <c r="B975" s="43" t="s">
        <v>2135</v>
      </c>
      <c r="C975" s="43" t="s">
        <v>8351</v>
      </c>
      <c r="D975" s="43" t="s">
        <v>8355</v>
      </c>
      <c r="E975" s="43" t="s">
        <v>8340</v>
      </c>
      <c r="F975" s="44">
        <v>222116</v>
      </c>
      <c r="G975" s="43" t="s">
        <v>8341</v>
      </c>
      <c r="H975" s="45">
        <v>2</v>
      </c>
      <c r="I975" s="43" t="s">
        <v>8342</v>
      </c>
      <c r="J975" s="43" t="s">
        <v>8953</v>
      </c>
      <c r="K975" s="43" t="s">
        <v>10934</v>
      </c>
      <c r="L975" s="43" t="s">
        <v>10935</v>
      </c>
      <c r="M975" s="45">
        <v>111058</v>
      </c>
      <c r="N975" s="43" t="s">
        <v>2138</v>
      </c>
      <c r="O975" s="43" t="s">
        <v>11549</v>
      </c>
      <c r="P975" s="46" t="s">
        <v>13824</v>
      </c>
      <c r="Q975" s="47">
        <v>45812</v>
      </c>
      <c r="R975" s="48" t="str">
        <f t="shared" si="15"/>
        <v>3780 WM+ BDG 27 Nguyễn Du</v>
      </c>
      <c r="S975" s="48" t="str">
        <f>VLOOKUP(U975,Sheet1!$A:$B,2,0)</f>
        <v>WIN-024</v>
      </c>
      <c r="T975" s="43" t="s">
        <v>2136</v>
      </c>
      <c r="U975" s="43" t="s">
        <v>11123</v>
      </c>
      <c r="V975" s="43" t="s">
        <v>2137</v>
      </c>
    </row>
    <row r="976" spans="1:22" x14ac:dyDescent="0.25">
      <c r="A976" s="43" t="s">
        <v>8</v>
      </c>
      <c r="B976" s="43" t="s">
        <v>2135</v>
      </c>
      <c r="C976" s="43" t="s">
        <v>8364</v>
      </c>
      <c r="D976" s="43" t="s">
        <v>8368</v>
      </c>
      <c r="E976" s="43" t="s">
        <v>8340</v>
      </c>
      <c r="F976" s="44">
        <v>166785</v>
      </c>
      <c r="G976" s="43" t="s">
        <v>8341</v>
      </c>
      <c r="H976" s="45">
        <v>3</v>
      </c>
      <c r="I976" s="43" t="s">
        <v>8342</v>
      </c>
      <c r="J976" s="43" t="s">
        <v>8953</v>
      </c>
      <c r="K976" s="43" t="s">
        <v>11010</v>
      </c>
      <c r="L976" s="43" t="s">
        <v>11011</v>
      </c>
      <c r="M976" s="45">
        <v>55595</v>
      </c>
      <c r="N976" s="43" t="s">
        <v>2138</v>
      </c>
      <c r="O976" s="43" t="s">
        <v>11549</v>
      </c>
      <c r="P976" s="46" t="s">
        <v>13824</v>
      </c>
      <c r="Q976" s="47">
        <v>45812</v>
      </c>
      <c r="R976" s="48" t="str">
        <f t="shared" si="15"/>
        <v>3780 WM+ BDG 27 Nguyễn Du</v>
      </c>
      <c r="S976" s="48" t="str">
        <f>VLOOKUP(U976,Sheet1!$A:$B,2,0)</f>
        <v>WIN-024</v>
      </c>
      <c r="T976" s="43" t="s">
        <v>2136</v>
      </c>
      <c r="U976" s="43" t="s">
        <v>11123</v>
      </c>
      <c r="V976" s="43" t="s">
        <v>2137</v>
      </c>
    </row>
    <row r="977" spans="1:22" x14ac:dyDescent="0.25">
      <c r="A977" s="43" t="s">
        <v>8</v>
      </c>
      <c r="B977" s="43" t="s">
        <v>2135</v>
      </c>
      <c r="C977" s="43" t="s">
        <v>8367</v>
      </c>
      <c r="D977" s="43" t="s">
        <v>8365</v>
      </c>
      <c r="E977" s="43" t="s">
        <v>8340</v>
      </c>
      <c r="F977" s="44">
        <v>150546</v>
      </c>
      <c r="G977" s="43" t="s">
        <v>8341</v>
      </c>
      <c r="H977" s="45">
        <v>3</v>
      </c>
      <c r="I977" s="43" t="s">
        <v>8342</v>
      </c>
      <c r="J977" s="43" t="s">
        <v>8953</v>
      </c>
      <c r="K977" s="43" t="s">
        <v>10938</v>
      </c>
      <c r="L977" s="43" t="s">
        <v>10939</v>
      </c>
      <c r="M977" s="45">
        <v>50182</v>
      </c>
      <c r="N977" s="43" t="s">
        <v>2138</v>
      </c>
      <c r="O977" s="43" t="s">
        <v>11549</v>
      </c>
      <c r="P977" s="46" t="s">
        <v>13824</v>
      </c>
      <c r="Q977" s="47">
        <v>45812</v>
      </c>
      <c r="R977" s="48" t="str">
        <f t="shared" si="15"/>
        <v>3780 WM+ BDG 27 Nguyễn Du</v>
      </c>
      <c r="S977" s="48" t="str">
        <f>VLOOKUP(U977,Sheet1!$A:$B,2,0)</f>
        <v>WIN-024</v>
      </c>
      <c r="T977" s="43" t="s">
        <v>2136</v>
      </c>
      <c r="U977" s="43" t="s">
        <v>11123</v>
      </c>
      <c r="V977" s="43" t="s">
        <v>2137</v>
      </c>
    </row>
    <row r="978" spans="1:22" x14ac:dyDescent="0.25">
      <c r="A978" s="43" t="s">
        <v>8</v>
      </c>
      <c r="B978" s="43" t="s">
        <v>2135</v>
      </c>
      <c r="C978" s="43" t="s">
        <v>8451</v>
      </c>
      <c r="D978" s="43" t="s">
        <v>8352</v>
      </c>
      <c r="E978" s="43" t="s">
        <v>8340</v>
      </c>
      <c r="F978" s="44">
        <v>121770</v>
      </c>
      <c r="G978" s="43" t="s">
        <v>8341</v>
      </c>
      <c r="H978" s="45">
        <v>2</v>
      </c>
      <c r="I978" s="43" t="s">
        <v>8342</v>
      </c>
      <c r="J978" s="43" t="s">
        <v>8953</v>
      </c>
      <c r="K978" s="43" t="s">
        <v>10881</v>
      </c>
      <c r="L978" s="43" t="s">
        <v>10882</v>
      </c>
      <c r="M978" s="45">
        <v>60885</v>
      </c>
      <c r="N978" s="43" t="s">
        <v>2138</v>
      </c>
      <c r="O978" s="43" t="s">
        <v>11549</v>
      </c>
      <c r="P978" s="46" t="s">
        <v>13824</v>
      </c>
      <c r="Q978" s="47">
        <v>45812</v>
      </c>
      <c r="R978" s="48" t="str">
        <f t="shared" si="15"/>
        <v>3780 WM+ BDG 27 Nguyễn Du</v>
      </c>
      <c r="S978" s="48" t="str">
        <f>VLOOKUP(U978,Sheet1!$A:$B,2,0)</f>
        <v>WIN-024</v>
      </c>
      <c r="T978" s="43" t="s">
        <v>2136</v>
      </c>
      <c r="U978" s="43" t="s">
        <v>11123</v>
      </c>
      <c r="V978" s="43" t="s">
        <v>2137</v>
      </c>
    </row>
    <row r="979" spans="1:22" x14ac:dyDescent="0.25">
      <c r="A979" s="43" t="s">
        <v>8</v>
      </c>
      <c r="B979" s="43" t="s">
        <v>2161</v>
      </c>
      <c r="C979" s="43" t="s">
        <v>8338</v>
      </c>
      <c r="D979" s="43" t="s">
        <v>8365</v>
      </c>
      <c r="E979" s="43" t="s">
        <v>8340</v>
      </c>
      <c r="F979" s="44">
        <v>50182</v>
      </c>
      <c r="G979" s="43" t="s">
        <v>8341</v>
      </c>
      <c r="H979" s="45">
        <v>1</v>
      </c>
      <c r="I979" s="43" t="s">
        <v>8342</v>
      </c>
      <c r="J979" s="43" t="s">
        <v>8954</v>
      </c>
      <c r="K979" s="43" t="s">
        <v>10938</v>
      </c>
      <c r="L979" s="43" t="s">
        <v>10939</v>
      </c>
      <c r="M979" s="45">
        <v>50182</v>
      </c>
      <c r="N979" s="43" t="s">
        <v>2162</v>
      </c>
      <c r="O979" s="43" t="s">
        <v>11549</v>
      </c>
      <c r="P979" s="46" t="s">
        <v>13825</v>
      </c>
      <c r="Q979" s="47">
        <v>45812</v>
      </c>
      <c r="R979" s="48" t="str">
        <f t="shared" si="15"/>
        <v>3976 WM+ HCM  22A-24 Nguyễn Súy</v>
      </c>
      <c r="S979" s="48" t="str">
        <f>VLOOKUP(U979,Sheet1!$A:$B,2,0)</f>
        <v>WIN</v>
      </c>
      <c r="T979" s="43" t="s">
        <v>2158</v>
      </c>
      <c r="U979" s="43" t="s">
        <v>11213</v>
      </c>
      <c r="V979" s="43" t="s">
        <v>2159</v>
      </c>
    </row>
    <row r="980" spans="1:22" x14ac:dyDescent="0.25">
      <c r="A980" s="43" t="s">
        <v>8</v>
      </c>
      <c r="B980" s="43" t="s">
        <v>2161</v>
      </c>
      <c r="C980" s="43" t="s">
        <v>8351</v>
      </c>
      <c r="D980" s="43" t="s">
        <v>8410</v>
      </c>
      <c r="E980" s="43" t="s">
        <v>8340</v>
      </c>
      <c r="F980" s="44">
        <v>60213</v>
      </c>
      <c r="G980" s="43" t="s">
        <v>8341</v>
      </c>
      <c r="H980" s="45">
        <v>1</v>
      </c>
      <c r="I980" s="43" t="s">
        <v>8342</v>
      </c>
      <c r="J980" s="43" t="s">
        <v>8954</v>
      </c>
      <c r="K980" s="43" t="s">
        <v>10883</v>
      </c>
      <c r="L980" s="43" t="s">
        <v>10884</v>
      </c>
      <c r="M980" s="45">
        <v>60213</v>
      </c>
      <c r="N980" s="43" t="s">
        <v>2162</v>
      </c>
      <c r="O980" s="43" t="s">
        <v>11549</v>
      </c>
      <c r="P980" s="46" t="s">
        <v>13825</v>
      </c>
      <c r="Q980" s="47">
        <v>45812</v>
      </c>
      <c r="R980" s="48" t="str">
        <f t="shared" si="15"/>
        <v>3976 WM+ HCM  22A-24 Nguyễn Súy</v>
      </c>
      <c r="S980" s="48" t="str">
        <f>VLOOKUP(U980,Sheet1!$A:$B,2,0)</f>
        <v>WIN</v>
      </c>
      <c r="T980" s="43" t="s">
        <v>2158</v>
      </c>
      <c r="U980" s="43" t="s">
        <v>11213</v>
      </c>
      <c r="V980" s="43" t="s">
        <v>2159</v>
      </c>
    </row>
    <row r="981" spans="1:22" x14ac:dyDescent="0.25">
      <c r="A981" s="43" t="s">
        <v>8</v>
      </c>
      <c r="B981" s="43" t="s">
        <v>1929</v>
      </c>
      <c r="C981" s="43" t="s">
        <v>8338</v>
      </c>
      <c r="D981" s="43" t="s">
        <v>8368</v>
      </c>
      <c r="E981" s="43" t="s">
        <v>8340</v>
      </c>
      <c r="F981" s="44">
        <v>55595</v>
      </c>
      <c r="G981" s="43" t="s">
        <v>8341</v>
      </c>
      <c r="H981" s="45">
        <v>1</v>
      </c>
      <c r="I981" s="43" t="s">
        <v>8342</v>
      </c>
      <c r="J981" s="43" t="s">
        <v>8955</v>
      </c>
      <c r="K981" s="43" t="s">
        <v>11010</v>
      </c>
      <c r="L981" s="43" t="s">
        <v>11011</v>
      </c>
      <c r="M981" s="45">
        <v>55595</v>
      </c>
      <c r="N981" s="43" t="s">
        <v>1932</v>
      </c>
      <c r="O981" s="43" t="s">
        <v>11549</v>
      </c>
      <c r="P981" s="46" t="s">
        <v>13826</v>
      </c>
      <c r="Q981" s="47">
        <v>45812</v>
      </c>
      <c r="R981" s="48" t="str">
        <f t="shared" si="15"/>
        <v>2AIU WM+ PTO Khu 14, Đào Xá</v>
      </c>
      <c r="S981" s="48" t="str">
        <f>VLOOKUP(U981,Sheet1!$A:$B,2,0)</f>
        <v>WIN-003</v>
      </c>
      <c r="T981" s="43" t="s">
        <v>1930</v>
      </c>
      <c r="U981" s="43" t="s">
        <v>11038</v>
      </c>
      <c r="V981" s="43" t="s">
        <v>1931</v>
      </c>
    </row>
    <row r="982" spans="1:22" x14ac:dyDescent="0.25">
      <c r="A982" s="43" t="s">
        <v>8</v>
      </c>
      <c r="B982" s="43" t="s">
        <v>1947</v>
      </c>
      <c r="C982" s="43" t="s">
        <v>8338</v>
      </c>
      <c r="D982" s="43" t="s">
        <v>8339</v>
      </c>
      <c r="E982" s="43" t="s">
        <v>8340</v>
      </c>
      <c r="F982" s="44">
        <v>170280</v>
      </c>
      <c r="G982" s="43" t="s">
        <v>8341</v>
      </c>
      <c r="H982" s="45">
        <v>3</v>
      </c>
      <c r="I982" s="43" t="s">
        <v>8342</v>
      </c>
      <c r="J982" s="43" t="s">
        <v>8956</v>
      </c>
      <c r="K982" s="43" t="s">
        <v>10897</v>
      </c>
      <c r="L982" s="43" t="s">
        <v>10898</v>
      </c>
      <c r="M982" s="45">
        <v>56760</v>
      </c>
      <c r="N982" s="43" t="s">
        <v>1950</v>
      </c>
      <c r="O982" s="43" t="s">
        <v>11549</v>
      </c>
      <c r="P982" s="46" t="s">
        <v>13827</v>
      </c>
      <c r="Q982" s="47">
        <v>45812</v>
      </c>
      <c r="R982" s="48" t="str">
        <f t="shared" si="15"/>
        <v>2AN1 WIN HNI ED.104 Eco Dream</v>
      </c>
      <c r="S982" s="48" t="str">
        <f>VLOOKUP(U982,Sheet1!$A:$B,2,0)</f>
        <v>WIN-002</v>
      </c>
      <c r="T982" s="43" t="s">
        <v>1948</v>
      </c>
      <c r="U982" s="43" t="s">
        <v>11033</v>
      </c>
      <c r="V982" s="43" t="s">
        <v>1949</v>
      </c>
    </row>
    <row r="983" spans="1:22" x14ac:dyDescent="0.25">
      <c r="A983" s="43" t="s">
        <v>8</v>
      </c>
      <c r="B983" s="43" t="s">
        <v>1823</v>
      </c>
      <c r="C983" s="43" t="s">
        <v>8338</v>
      </c>
      <c r="D983" s="43" t="s">
        <v>8346</v>
      </c>
      <c r="E983" s="43" t="s">
        <v>8340</v>
      </c>
      <c r="F983" s="44">
        <v>49500</v>
      </c>
      <c r="G983" s="43" t="s">
        <v>8341</v>
      </c>
      <c r="H983" s="45">
        <v>1</v>
      </c>
      <c r="I983" s="43" t="s">
        <v>8342</v>
      </c>
      <c r="J983" s="43" t="s">
        <v>8957</v>
      </c>
      <c r="K983" s="43" t="s">
        <v>10927</v>
      </c>
      <c r="L983" s="43" t="s">
        <v>10928</v>
      </c>
      <c r="M983" s="45">
        <v>49500</v>
      </c>
      <c r="N983" s="43" t="s">
        <v>1826</v>
      </c>
      <c r="O983" s="43" t="s">
        <v>11549</v>
      </c>
      <c r="P983" s="46" t="s">
        <v>13828</v>
      </c>
      <c r="Q983" s="47">
        <v>45812</v>
      </c>
      <c r="R983" s="48" t="str">
        <f t="shared" si="15"/>
        <v>1553 WM VCC HNI Nguyễn Chí Thanh</v>
      </c>
      <c r="S983" s="48" t="str">
        <f>VLOOKUP(U983,Sheet1!$A:$B,2,0)</f>
        <v>WIN-002</v>
      </c>
      <c r="T983" s="43" t="s">
        <v>1824</v>
      </c>
      <c r="U983" s="43" t="s">
        <v>11033</v>
      </c>
      <c r="V983" s="43" t="s">
        <v>1825</v>
      </c>
    </row>
    <row r="984" spans="1:22" x14ac:dyDescent="0.25">
      <c r="A984" s="43" t="s">
        <v>8</v>
      </c>
      <c r="B984" s="43" t="s">
        <v>1889</v>
      </c>
      <c r="C984" s="43" t="s">
        <v>8338</v>
      </c>
      <c r="D984" s="43" t="s">
        <v>8352</v>
      </c>
      <c r="E984" s="43" t="s">
        <v>8340</v>
      </c>
      <c r="F984" s="44">
        <v>60885</v>
      </c>
      <c r="G984" s="43" t="s">
        <v>8341</v>
      </c>
      <c r="H984" s="45">
        <v>1</v>
      </c>
      <c r="I984" s="43" t="s">
        <v>8342</v>
      </c>
      <c r="J984" s="43" t="s">
        <v>8958</v>
      </c>
      <c r="K984" s="43" t="s">
        <v>10881</v>
      </c>
      <c r="L984" s="43" t="s">
        <v>10882</v>
      </c>
      <c r="M984" s="45">
        <v>60885</v>
      </c>
      <c r="N984" s="43" t="s">
        <v>1892</v>
      </c>
      <c r="O984" s="43" t="s">
        <v>11549</v>
      </c>
      <c r="P984" s="46" t="s">
        <v>13829</v>
      </c>
      <c r="Q984" s="47">
        <v>45812</v>
      </c>
      <c r="R984" s="48" t="str">
        <f t="shared" si="15"/>
        <v>2A77 WM+ HCM 122 - 124 Ni Sư Huỳnh</v>
      </c>
      <c r="S984" s="48" t="str">
        <f>VLOOKUP(U984,Sheet1!$A:$B,2,0)</f>
        <v>WIN</v>
      </c>
      <c r="T984" s="43" t="s">
        <v>1890</v>
      </c>
      <c r="U984" s="43" t="s">
        <v>11213</v>
      </c>
      <c r="V984" s="43" t="s">
        <v>1891</v>
      </c>
    </row>
    <row r="985" spans="1:22" x14ac:dyDescent="0.25">
      <c r="A985" s="43" t="s">
        <v>8</v>
      </c>
      <c r="B985" s="43" t="s">
        <v>1889</v>
      </c>
      <c r="C985" s="43" t="s">
        <v>8351</v>
      </c>
      <c r="D985" s="43" t="s">
        <v>8365</v>
      </c>
      <c r="E985" s="43" t="s">
        <v>8340</v>
      </c>
      <c r="F985" s="44">
        <v>50182</v>
      </c>
      <c r="G985" s="43" t="s">
        <v>8341</v>
      </c>
      <c r="H985" s="45">
        <v>1</v>
      </c>
      <c r="I985" s="43" t="s">
        <v>8342</v>
      </c>
      <c r="J985" s="43" t="s">
        <v>8958</v>
      </c>
      <c r="K985" s="43" t="s">
        <v>10938</v>
      </c>
      <c r="L985" s="43" t="s">
        <v>10939</v>
      </c>
      <c r="M985" s="45">
        <v>50182</v>
      </c>
      <c r="N985" s="43" t="s">
        <v>1892</v>
      </c>
      <c r="O985" s="43" t="s">
        <v>11549</v>
      </c>
      <c r="P985" s="46" t="s">
        <v>13829</v>
      </c>
      <c r="Q985" s="47">
        <v>45812</v>
      </c>
      <c r="R985" s="48" t="str">
        <f t="shared" si="15"/>
        <v>2A77 WM+ HCM 122 - 124 Ni Sư Huỳnh</v>
      </c>
      <c r="S985" s="48" t="str">
        <f>VLOOKUP(U985,Sheet1!$A:$B,2,0)</f>
        <v>WIN</v>
      </c>
      <c r="T985" s="43" t="s">
        <v>1890</v>
      </c>
      <c r="U985" s="43" t="s">
        <v>11213</v>
      </c>
      <c r="V985" s="43" t="s">
        <v>1891</v>
      </c>
    </row>
    <row r="986" spans="1:22" x14ac:dyDescent="0.25">
      <c r="A986" s="43" t="s">
        <v>8</v>
      </c>
      <c r="B986" s="43" t="s">
        <v>1889</v>
      </c>
      <c r="C986" s="43" t="s">
        <v>8364</v>
      </c>
      <c r="D986" s="43" t="s">
        <v>8368</v>
      </c>
      <c r="E986" s="43" t="s">
        <v>8340</v>
      </c>
      <c r="F986" s="44">
        <v>55595</v>
      </c>
      <c r="G986" s="43" t="s">
        <v>8341</v>
      </c>
      <c r="H986" s="45">
        <v>1</v>
      </c>
      <c r="I986" s="43" t="s">
        <v>8342</v>
      </c>
      <c r="J986" s="43" t="s">
        <v>8958</v>
      </c>
      <c r="K986" s="43" t="s">
        <v>11010</v>
      </c>
      <c r="L986" s="43" t="s">
        <v>11011</v>
      </c>
      <c r="M986" s="45">
        <v>55595</v>
      </c>
      <c r="N986" s="43" t="s">
        <v>1892</v>
      </c>
      <c r="O986" s="43" t="s">
        <v>11549</v>
      </c>
      <c r="P986" s="46" t="s">
        <v>13829</v>
      </c>
      <c r="Q986" s="47">
        <v>45812</v>
      </c>
      <c r="R986" s="48" t="str">
        <f t="shared" si="15"/>
        <v>2A77 WM+ HCM 122 - 124 Ni Sư Huỳnh</v>
      </c>
      <c r="S986" s="48" t="str">
        <f>VLOOKUP(U986,Sheet1!$A:$B,2,0)</f>
        <v>WIN</v>
      </c>
      <c r="T986" s="43" t="s">
        <v>1890</v>
      </c>
      <c r="U986" s="43" t="s">
        <v>11213</v>
      </c>
      <c r="V986" s="43" t="s">
        <v>1891</v>
      </c>
    </row>
    <row r="987" spans="1:22" x14ac:dyDescent="0.25">
      <c r="A987" s="43" t="s">
        <v>8</v>
      </c>
      <c r="B987" s="43" t="s">
        <v>2348</v>
      </c>
      <c r="C987" s="43" t="s">
        <v>8338</v>
      </c>
      <c r="D987" s="43" t="s">
        <v>8368</v>
      </c>
      <c r="E987" s="43" t="s">
        <v>8340</v>
      </c>
      <c r="F987" s="44">
        <v>166785</v>
      </c>
      <c r="G987" s="43" t="s">
        <v>8341</v>
      </c>
      <c r="H987" s="45">
        <v>3</v>
      </c>
      <c r="I987" s="43" t="s">
        <v>8342</v>
      </c>
      <c r="J987" s="43" t="s">
        <v>8959</v>
      </c>
      <c r="K987" s="43" t="s">
        <v>11010</v>
      </c>
      <c r="L987" s="43" t="s">
        <v>11011</v>
      </c>
      <c r="M987" s="45">
        <v>55595</v>
      </c>
      <c r="N987" s="43" t="s">
        <v>2351</v>
      </c>
      <c r="O987" s="43" t="s">
        <v>11549</v>
      </c>
      <c r="P987" s="46" t="s">
        <v>11654</v>
      </c>
      <c r="Q987" s="47">
        <v>45812</v>
      </c>
      <c r="R987" s="48" t="str">
        <f t="shared" si="15"/>
        <v>5630 WM+ QBH 161 Hai Bà Trưng</v>
      </c>
      <c r="S987" s="48" t="str">
        <f>VLOOKUP(U987,Sheet1!$A:$B,2,0)</f>
        <v>WIN-045</v>
      </c>
      <c r="T987" s="43" t="s">
        <v>2349</v>
      </c>
      <c r="U987" s="43" t="s">
        <v>11198</v>
      </c>
      <c r="V987" s="43" t="s">
        <v>2350</v>
      </c>
    </row>
    <row r="988" spans="1:22" x14ac:dyDescent="0.25">
      <c r="A988" s="43" t="s">
        <v>8</v>
      </c>
      <c r="B988" s="43" t="s">
        <v>2348</v>
      </c>
      <c r="C988" s="43" t="s">
        <v>8351</v>
      </c>
      <c r="D988" s="43" t="s">
        <v>8352</v>
      </c>
      <c r="E988" s="43" t="s">
        <v>8340</v>
      </c>
      <c r="F988" s="44">
        <v>60885</v>
      </c>
      <c r="G988" s="43" t="s">
        <v>8341</v>
      </c>
      <c r="H988" s="45">
        <v>1</v>
      </c>
      <c r="I988" s="43" t="s">
        <v>8342</v>
      </c>
      <c r="J988" s="43" t="s">
        <v>8959</v>
      </c>
      <c r="K988" s="43" t="s">
        <v>10881</v>
      </c>
      <c r="L988" s="43" t="s">
        <v>10882</v>
      </c>
      <c r="M988" s="45">
        <v>60885</v>
      </c>
      <c r="N988" s="43" t="s">
        <v>2351</v>
      </c>
      <c r="O988" s="43" t="s">
        <v>11549</v>
      </c>
      <c r="P988" s="46" t="s">
        <v>11654</v>
      </c>
      <c r="Q988" s="47">
        <v>45812</v>
      </c>
      <c r="R988" s="48" t="str">
        <f t="shared" si="15"/>
        <v>5630 WM+ QBH 161 Hai Bà Trưng</v>
      </c>
      <c r="S988" s="48" t="str">
        <f>VLOOKUP(U988,Sheet1!$A:$B,2,0)</f>
        <v>WIN-045</v>
      </c>
      <c r="T988" s="43" t="s">
        <v>2349</v>
      </c>
      <c r="U988" s="43" t="s">
        <v>11198</v>
      </c>
      <c r="V988" s="43" t="s">
        <v>2350</v>
      </c>
    </row>
    <row r="989" spans="1:22" x14ac:dyDescent="0.25">
      <c r="A989" s="43" t="s">
        <v>8</v>
      </c>
      <c r="B989" s="43" t="s">
        <v>2404</v>
      </c>
      <c r="C989" s="43" t="s">
        <v>8338</v>
      </c>
      <c r="D989" s="43" t="s">
        <v>8339</v>
      </c>
      <c r="E989" s="43" t="s">
        <v>8340</v>
      </c>
      <c r="F989" s="44">
        <v>56760</v>
      </c>
      <c r="G989" s="43" t="s">
        <v>8341</v>
      </c>
      <c r="H989" s="45">
        <v>1</v>
      </c>
      <c r="I989" s="43" t="s">
        <v>8342</v>
      </c>
      <c r="J989" s="43" t="s">
        <v>8960</v>
      </c>
      <c r="K989" s="43" t="s">
        <v>10897</v>
      </c>
      <c r="L989" s="43" t="s">
        <v>10898</v>
      </c>
      <c r="M989" s="45">
        <v>56760</v>
      </c>
      <c r="N989" s="43" t="s">
        <v>2407</v>
      </c>
      <c r="O989" s="43" t="s">
        <v>11549</v>
      </c>
      <c r="P989" s="46" t="s">
        <v>13830</v>
      </c>
      <c r="Q989" s="47">
        <v>45812</v>
      </c>
      <c r="R989" s="48" t="str">
        <f t="shared" si="15"/>
        <v>6014 WM+ HNI 34 Mạc Xá</v>
      </c>
      <c r="S989" s="48" t="str">
        <f>VLOOKUP(U989,Sheet1!$A:$B,2,0)</f>
        <v>WIN-002</v>
      </c>
      <c r="T989" s="43" t="s">
        <v>2405</v>
      </c>
      <c r="U989" s="43" t="s">
        <v>11033</v>
      </c>
      <c r="V989" s="43" t="s">
        <v>2406</v>
      </c>
    </row>
    <row r="990" spans="1:22" x14ac:dyDescent="0.25">
      <c r="A990" s="43" t="s">
        <v>8</v>
      </c>
      <c r="B990" s="43" t="s">
        <v>1995</v>
      </c>
      <c r="C990" s="43" t="s">
        <v>8338</v>
      </c>
      <c r="D990" s="43" t="s">
        <v>8365</v>
      </c>
      <c r="E990" s="43" t="s">
        <v>8340</v>
      </c>
      <c r="F990" s="44">
        <v>50182</v>
      </c>
      <c r="G990" s="43" t="s">
        <v>8341</v>
      </c>
      <c r="H990" s="45">
        <v>1</v>
      </c>
      <c r="I990" s="43" t="s">
        <v>8342</v>
      </c>
      <c r="J990" s="43" t="s">
        <v>8961</v>
      </c>
      <c r="K990" s="43" t="s">
        <v>10938</v>
      </c>
      <c r="L990" s="43" t="s">
        <v>10939</v>
      </c>
      <c r="M990" s="45">
        <v>50182</v>
      </c>
      <c r="N990" s="43" t="s">
        <v>1998</v>
      </c>
      <c r="O990" s="43" t="s">
        <v>11549</v>
      </c>
      <c r="P990" s="46" t="s">
        <v>13831</v>
      </c>
      <c r="Q990" s="47">
        <v>45812</v>
      </c>
      <c r="R990" s="48" t="str">
        <f t="shared" si="15"/>
        <v>2AST WM+ HNI Thôn 3, Thạch Đà</v>
      </c>
      <c r="S990" s="48" t="str">
        <f>VLOOKUP(U990,Sheet1!$A:$B,2,0)</f>
        <v>WIN-002</v>
      </c>
      <c r="T990" s="43" t="s">
        <v>1996</v>
      </c>
      <c r="U990" s="43" t="s">
        <v>11033</v>
      </c>
      <c r="V990" s="43" t="s">
        <v>1997</v>
      </c>
    </row>
    <row r="991" spans="1:22" x14ac:dyDescent="0.25">
      <c r="A991" s="43" t="s">
        <v>8</v>
      </c>
      <c r="B991" s="43" t="s">
        <v>1995</v>
      </c>
      <c r="C991" s="43" t="s">
        <v>8351</v>
      </c>
      <c r="D991" s="43" t="s">
        <v>8361</v>
      </c>
      <c r="E991" s="43" t="s">
        <v>8340</v>
      </c>
      <c r="F991" s="44">
        <v>138000</v>
      </c>
      <c r="G991" s="43" t="s">
        <v>8341</v>
      </c>
      <c r="H991" s="45">
        <v>3</v>
      </c>
      <c r="I991" s="43" t="s">
        <v>8342</v>
      </c>
      <c r="J991" s="43" t="s">
        <v>8961</v>
      </c>
      <c r="K991" s="43" t="s">
        <v>10983</v>
      </c>
      <c r="L991" s="43" t="s">
        <v>10984</v>
      </c>
      <c r="M991" s="45">
        <v>46000</v>
      </c>
      <c r="N991" s="43" t="s">
        <v>1998</v>
      </c>
      <c r="O991" s="43" t="s">
        <v>11549</v>
      </c>
      <c r="P991" s="46" t="s">
        <v>13831</v>
      </c>
      <c r="Q991" s="47">
        <v>45812</v>
      </c>
      <c r="R991" s="48" t="str">
        <f t="shared" si="15"/>
        <v>2AST WM+ HNI Thôn 3, Thạch Đà</v>
      </c>
      <c r="S991" s="48" t="str">
        <f>VLOOKUP(U991,Sheet1!$A:$B,2,0)</f>
        <v>WIN-002</v>
      </c>
      <c r="T991" s="43" t="s">
        <v>1996</v>
      </c>
      <c r="U991" s="43" t="s">
        <v>11033</v>
      </c>
      <c r="V991" s="43" t="s">
        <v>1997</v>
      </c>
    </row>
    <row r="992" spans="1:22" x14ac:dyDescent="0.25">
      <c r="A992" s="43" t="s">
        <v>8</v>
      </c>
      <c r="B992" s="43" t="s">
        <v>2194</v>
      </c>
      <c r="C992" s="43" t="s">
        <v>8338</v>
      </c>
      <c r="D992" s="43" t="s">
        <v>8368</v>
      </c>
      <c r="E992" s="43" t="s">
        <v>8340</v>
      </c>
      <c r="F992" s="44">
        <v>111190</v>
      </c>
      <c r="G992" s="43" t="s">
        <v>8341</v>
      </c>
      <c r="H992" s="45">
        <v>2</v>
      </c>
      <c r="I992" s="43" t="s">
        <v>8342</v>
      </c>
      <c r="J992" s="43" t="s">
        <v>8962</v>
      </c>
      <c r="K992" s="43" t="s">
        <v>11010</v>
      </c>
      <c r="L992" s="43" t="s">
        <v>11011</v>
      </c>
      <c r="M992" s="45">
        <v>55595</v>
      </c>
      <c r="N992" s="43" t="s">
        <v>2195</v>
      </c>
      <c r="O992" s="43" t="s">
        <v>11549</v>
      </c>
      <c r="P992" s="46" t="s">
        <v>13832</v>
      </c>
      <c r="Q992" s="47">
        <v>45812</v>
      </c>
      <c r="R992" s="48" t="str">
        <f t="shared" si="15"/>
        <v>4473 WM+ DNG 51 Nguyễn Nhàn</v>
      </c>
      <c r="S992" s="48" t="str">
        <f>VLOOKUP(U992,Sheet1!$A:$B,2,0)</f>
        <v>WIN-009</v>
      </c>
      <c r="T992" s="43" t="s">
        <v>783</v>
      </c>
      <c r="U992" s="43" t="s">
        <v>11063</v>
      </c>
      <c r="V992" s="43" t="s">
        <v>784</v>
      </c>
    </row>
    <row r="993" spans="1:22" x14ac:dyDescent="0.25">
      <c r="A993" s="43" t="s">
        <v>8</v>
      </c>
      <c r="B993" s="43" t="s">
        <v>1851</v>
      </c>
      <c r="C993" s="43" t="s">
        <v>8338</v>
      </c>
      <c r="D993" s="43" t="s">
        <v>8355</v>
      </c>
      <c r="E993" s="43" t="s">
        <v>8340</v>
      </c>
      <c r="F993" s="44">
        <v>222116</v>
      </c>
      <c r="G993" s="43" t="s">
        <v>8341</v>
      </c>
      <c r="H993" s="45">
        <v>2</v>
      </c>
      <c r="I993" s="43" t="s">
        <v>8342</v>
      </c>
      <c r="J993" s="43" t="s">
        <v>8963</v>
      </c>
      <c r="K993" s="43" t="s">
        <v>10934</v>
      </c>
      <c r="L993" s="43" t="s">
        <v>10935</v>
      </c>
      <c r="M993" s="45">
        <v>111058</v>
      </c>
      <c r="N993" s="43" t="s">
        <v>1854</v>
      </c>
      <c r="O993" s="43" t="s">
        <v>11549</v>
      </c>
      <c r="P993" s="46" t="s">
        <v>13833</v>
      </c>
      <c r="Q993" s="47">
        <v>45812</v>
      </c>
      <c r="R993" s="48" t="str">
        <f t="shared" si="15"/>
        <v>2554 WM+ HNI 1/71 Lê Văn Lương</v>
      </c>
      <c r="S993" s="48" t="str">
        <f>VLOOKUP(U993,Sheet1!$A:$B,2,0)</f>
        <v>WIN-002</v>
      </c>
      <c r="T993" s="43" t="s">
        <v>1852</v>
      </c>
      <c r="U993" s="43" t="s">
        <v>11033</v>
      </c>
      <c r="V993" s="43" t="s">
        <v>1853</v>
      </c>
    </row>
    <row r="994" spans="1:22" x14ac:dyDescent="0.25">
      <c r="A994" s="43" t="s">
        <v>8</v>
      </c>
      <c r="B994" s="43" t="s">
        <v>1851</v>
      </c>
      <c r="C994" s="43" t="s">
        <v>8351</v>
      </c>
      <c r="D994" s="43" t="s">
        <v>8368</v>
      </c>
      <c r="E994" s="43" t="s">
        <v>8340</v>
      </c>
      <c r="F994" s="44">
        <v>55595</v>
      </c>
      <c r="G994" s="43" t="s">
        <v>8341</v>
      </c>
      <c r="H994" s="45">
        <v>1</v>
      </c>
      <c r="I994" s="43" t="s">
        <v>8342</v>
      </c>
      <c r="J994" s="43" t="s">
        <v>8963</v>
      </c>
      <c r="K994" s="43" t="s">
        <v>11010</v>
      </c>
      <c r="L994" s="43" t="s">
        <v>11011</v>
      </c>
      <c r="M994" s="45">
        <v>55595</v>
      </c>
      <c r="N994" s="43" t="s">
        <v>1854</v>
      </c>
      <c r="O994" s="43" t="s">
        <v>11549</v>
      </c>
      <c r="P994" s="46" t="s">
        <v>13833</v>
      </c>
      <c r="Q994" s="47">
        <v>45812</v>
      </c>
      <c r="R994" s="48" t="str">
        <f t="shared" si="15"/>
        <v>2554 WM+ HNI 1/71 Lê Văn Lương</v>
      </c>
      <c r="S994" s="48" t="str">
        <f>VLOOKUP(U994,Sheet1!$A:$B,2,0)</f>
        <v>WIN-002</v>
      </c>
      <c r="T994" s="43" t="s">
        <v>1852</v>
      </c>
      <c r="U994" s="43" t="s">
        <v>11033</v>
      </c>
      <c r="V994" s="43" t="s">
        <v>1853</v>
      </c>
    </row>
    <row r="995" spans="1:22" x14ac:dyDescent="0.25">
      <c r="A995" s="43" t="s">
        <v>8</v>
      </c>
      <c r="B995" s="43" t="s">
        <v>1851</v>
      </c>
      <c r="C995" s="43" t="s">
        <v>8364</v>
      </c>
      <c r="D995" s="43" t="s">
        <v>8352</v>
      </c>
      <c r="E995" s="43" t="s">
        <v>8340</v>
      </c>
      <c r="F995" s="44">
        <v>60885</v>
      </c>
      <c r="G995" s="43" t="s">
        <v>8341</v>
      </c>
      <c r="H995" s="45">
        <v>1</v>
      </c>
      <c r="I995" s="43" t="s">
        <v>8342</v>
      </c>
      <c r="J995" s="43" t="s">
        <v>8963</v>
      </c>
      <c r="K995" s="43" t="s">
        <v>10881</v>
      </c>
      <c r="L995" s="43" t="s">
        <v>10882</v>
      </c>
      <c r="M995" s="45">
        <v>60885</v>
      </c>
      <c r="N995" s="43" t="s">
        <v>1854</v>
      </c>
      <c r="O995" s="43" t="s">
        <v>11549</v>
      </c>
      <c r="P995" s="46" t="s">
        <v>13833</v>
      </c>
      <c r="Q995" s="47">
        <v>45812</v>
      </c>
      <c r="R995" s="48" t="str">
        <f t="shared" si="15"/>
        <v>2554 WM+ HNI 1/71 Lê Văn Lương</v>
      </c>
      <c r="S995" s="48" t="str">
        <f>VLOOKUP(U995,Sheet1!$A:$B,2,0)</f>
        <v>WIN-002</v>
      </c>
      <c r="T995" s="43" t="s">
        <v>1852</v>
      </c>
      <c r="U995" s="43" t="s">
        <v>11033</v>
      </c>
      <c r="V995" s="43" t="s">
        <v>1853</v>
      </c>
    </row>
    <row r="996" spans="1:22" x14ac:dyDescent="0.25">
      <c r="A996" s="43" t="s">
        <v>8</v>
      </c>
      <c r="B996" s="43" t="s">
        <v>1851</v>
      </c>
      <c r="C996" s="43" t="s">
        <v>8367</v>
      </c>
      <c r="D996" s="43" t="s">
        <v>8361</v>
      </c>
      <c r="E996" s="43" t="s">
        <v>8340</v>
      </c>
      <c r="F996" s="44">
        <v>138000</v>
      </c>
      <c r="G996" s="43" t="s">
        <v>8341</v>
      </c>
      <c r="H996" s="45">
        <v>3</v>
      </c>
      <c r="I996" s="43" t="s">
        <v>8342</v>
      </c>
      <c r="J996" s="43" t="s">
        <v>8963</v>
      </c>
      <c r="K996" s="43" t="s">
        <v>10983</v>
      </c>
      <c r="L996" s="43" t="s">
        <v>10984</v>
      </c>
      <c r="M996" s="45">
        <v>46000</v>
      </c>
      <c r="N996" s="43" t="s">
        <v>1854</v>
      </c>
      <c r="O996" s="43" t="s">
        <v>11549</v>
      </c>
      <c r="P996" s="46" t="s">
        <v>13833</v>
      </c>
      <c r="Q996" s="47">
        <v>45812</v>
      </c>
      <c r="R996" s="48" t="str">
        <f t="shared" si="15"/>
        <v>2554 WM+ HNI 1/71 Lê Văn Lương</v>
      </c>
      <c r="S996" s="48" t="str">
        <f>VLOOKUP(U996,Sheet1!$A:$B,2,0)</f>
        <v>WIN-002</v>
      </c>
      <c r="T996" s="43" t="s">
        <v>1852</v>
      </c>
      <c r="U996" s="43" t="s">
        <v>11033</v>
      </c>
      <c r="V996" s="43" t="s">
        <v>1853</v>
      </c>
    </row>
    <row r="997" spans="1:22" x14ac:dyDescent="0.25">
      <c r="A997" s="43" t="s">
        <v>8</v>
      </c>
      <c r="B997" s="43" t="s">
        <v>1855</v>
      </c>
      <c r="C997" s="43" t="s">
        <v>8338</v>
      </c>
      <c r="D997" s="43" t="s">
        <v>8355</v>
      </c>
      <c r="E997" s="43" t="s">
        <v>8340</v>
      </c>
      <c r="F997" s="44">
        <v>111058</v>
      </c>
      <c r="G997" s="43" t="s">
        <v>8341</v>
      </c>
      <c r="H997" s="45">
        <v>1</v>
      </c>
      <c r="I997" s="43" t="s">
        <v>8342</v>
      </c>
      <c r="J997" s="43" t="s">
        <v>8964</v>
      </c>
      <c r="K997" s="43" t="s">
        <v>10934</v>
      </c>
      <c r="L997" s="43" t="s">
        <v>10935</v>
      </c>
      <c r="M997" s="45">
        <v>111058</v>
      </c>
      <c r="N997" s="43" t="s">
        <v>1856</v>
      </c>
      <c r="O997" s="43" t="s">
        <v>11549</v>
      </c>
      <c r="P997" s="46" t="s">
        <v>13834</v>
      </c>
      <c r="Q997" s="47">
        <v>45812</v>
      </c>
      <c r="R997" s="48" t="str">
        <f t="shared" si="15"/>
        <v>2554 WM+ HNI 1/71 Lê Văn Lương</v>
      </c>
      <c r="S997" s="48" t="str">
        <f>VLOOKUP(U997,Sheet1!$A:$B,2,0)</f>
        <v>WIN-002</v>
      </c>
      <c r="T997" s="43" t="s">
        <v>1852</v>
      </c>
      <c r="U997" s="43" t="s">
        <v>11033</v>
      </c>
      <c r="V997" s="43" t="s">
        <v>1853</v>
      </c>
    </row>
    <row r="998" spans="1:22" x14ac:dyDescent="0.25">
      <c r="A998" s="43" t="s">
        <v>8</v>
      </c>
      <c r="B998" s="43" t="s">
        <v>1855</v>
      </c>
      <c r="C998" s="43" t="s">
        <v>8351</v>
      </c>
      <c r="D998" s="43" t="s">
        <v>8368</v>
      </c>
      <c r="E998" s="43" t="s">
        <v>8340</v>
      </c>
      <c r="F998" s="44">
        <v>111190</v>
      </c>
      <c r="G998" s="43" t="s">
        <v>8341</v>
      </c>
      <c r="H998" s="45">
        <v>2</v>
      </c>
      <c r="I998" s="43" t="s">
        <v>8342</v>
      </c>
      <c r="J998" s="43" t="s">
        <v>8964</v>
      </c>
      <c r="K998" s="43" t="s">
        <v>11010</v>
      </c>
      <c r="L998" s="43" t="s">
        <v>11011</v>
      </c>
      <c r="M998" s="45">
        <v>55595</v>
      </c>
      <c r="N998" s="43" t="s">
        <v>1856</v>
      </c>
      <c r="O998" s="43" t="s">
        <v>11549</v>
      </c>
      <c r="P998" s="46" t="s">
        <v>13834</v>
      </c>
      <c r="Q998" s="47">
        <v>45812</v>
      </c>
      <c r="R998" s="48" t="str">
        <f t="shared" si="15"/>
        <v>2554 WM+ HNI 1/71 Lê Văn Lương</v>
      </c>
      <c r="S998" s="48" t="str">
        <f>VLOOKUP(U998,Sheet1!$A:$B,2,0)</f>
        <v>WIN-002</v>
      </c>
      <c r="T998" s="43" t="s">
        <v>1852</v>
      </c>
      <c r="U998" s="43" t="s">
        <v>11033</v>
      </c>
      <c r="V998" s="43" t="s">
        <v>1853</v>
      </c>
    </row>
    <row r="999" spans="1:22" x14ac:dyDescent="0.25">
      <c r="A999" s="43" t="s">
        <v>8</v>
      </c>
      <c r="B999" s="43" t="s">
        <v>1855</v>
      </c>
      <c r="C999" s="43" t="s">
        <v>8364</v>
      </c>
      <c r="D999" s="43" t="s">
        <v>8339</v>
      </c>
      <c r="E999" s="43" t="s">
        <v>8340</v>
      </c>
      <c r="F999" s="44">
        <v>56760</v>
      </c>
      <c r="G999" s="43" t="s">
        <v>8341</v>
      </c>
      <c r="H999" s="45">
        <v>1</v>
      </c>
      <c r="I999" s="43" t="s">
        <v>8342</v>
      </c>
      <c r="J999" s="43" t="s">
        <v>8964</v>
      </c>
      <c r="K999" s="43" t="s">
        <v>10897</v>
      </c>
      <c r="L999" s="43" t="s">
        <v>10898</v>
      </c>
      <c r="M999" s="45">
        <v>56760</v>
      </c>
      <c r="N999" s="43" t="s">
        <v>1856</v>
      </c>
      <c r="O999" s="43" t="s">
        <v>11549</v>
      </c>
      <c r="P999" s="46" t="s">
        <v>13834</v>
      </c>
      <c r="Q999" s="47">
        <v>45812</v>
      </c>
      <c r="R999" s="48" t="str">
        <f t="shared" si="15"/>
        <v>2554 WM+ HNI 1/71 Lê Văn Lương</v>
      </c>
      <c r="S999" s="48" t="str">
        <f>VLOOKUP(U999,Sheet1!$A:$B,2,0)</f>
        <v>WIN-002</v>
      </c>
      <c r="T999" s="43" t="s">
        <v>1852</v>
      </c>
      <c r="U999" s="43" t="s">
        <v>11033</v>
      </c>
      <c r="V999" s="43" t="s">
        <v>1853</v>
      </c>
    </row>
    <row r="1000" spans="1:22" x14ac:dyDescent="0.25">
      <c r="A1000" s="43" t="s">
        <v>8</v>
      </c>
      <c r="B1000" s="43" t="s">
        <v>1855</v>
      </c>
      <c r="C1000" s="43" t="s">
        <v>8367</v>
      </c>
      <c r="D1000" s="43" t="s">
        <v>8361</v>
      </c>
      <c r="E1000" s="43" t="s">
        <v>8340</v>
      </c>
      <c r="F1000" s="44">
        <v>138000</v>
      </c>
      <c r="G1000" s="43" t="s">
        <v>8341</v>
      </c>
      <c r="H1000" s="45">
        <v>3</v>
      </c>
      <c r="I1000" s="43" t="s">
        <v>8342</v>
      </c>
      <c r="J1000" s="43" t="s">
        <v>8964</v>
      </c>
      <c r="K1000" s="43" t="s">
        <v>10983</v>
      </c>
      <c r="L1000" s="43" t="s">
        <v>10984</v>
      </c>
      <c r="M1000" s="45">
        <v>46000</v>
      </c>
      <c r="N1000" s="43" t="s">
        <v>1856</v>
      </c>
      <c r="O1000" s="43" t="s">
        <v>11549</v>
      </c>
      <c r="P1000" s="46" t="s">
        <v>13834</v>
      </c>
      <c r="Q1000" s="47">
        <v>45812</v>
      </c>
      <c r="R1000" s="48" t="str">
        <f t="shared" si="15"/>
        <v>2554 WM+ HNI 1/71 Lê Văn Lương</v>
      </c>
      <c r="S1000" s="48" t="str">
        <f>VLOOKUP(U1000,Sheet1!$A:$B,2,0)</f>
        <v>WIN-002</v>
      </c>
      <c r="T1000" s="43" t="s">
        <v>1852</v>
      </c>
      <c r="U1000" s="43" t="s">
        <v>11033</v>
      </c>
      <c r="V1000" s="43" t="s">
        <v>1853</v>
      </c>
    </row>
    <row r="1001" spans="1:22" x14ac:dyDescent="0.25">
      <c r="A1001" s="43" t="s">
        <v>8</v>
      </c>
      <c r="B1001" s="43" t="s">
        <v>2304</v>
      </c>
      <c r="C1001" s="43" t="s">
        <v>8338</v>
      </c>
      <c r="D1001" s="43" t="s">
        <v>8346</v>
      </c>
      <c r="E1001" s="43" t="s">
        <v>8340</v>
      </c>
      <c r="F1001" s="44">
        <v>99000</v>
      </c>
      <c r="G1001" s="43" t="s">
        <v>8341</v>
      </c>
      <c r="H1001" s="45">
        <v>2</v>
      </c>
      <c r="I1001" s="43" t="s">
        <v>8342</v>
      </c>
      <c r="J1001" s="43" t="s">
        <v>8965</v>
      </c>
      <c r="K1001" s="43" t="s">
        <v>10927</v>
      </c>
      <c r="L1001" s="43" t="s">
        <v>10928</v>
      </c>
      <c r="M1001" s="45">
        <v>49500</v>
      </c>
      <c r="N1001" s="43" t="s">
        <v>2307</v>
      </c>
      <c r="O1001" s="43" t="s">
        <v>11549</v>
      </c>
      <c r="P1001" s="46" t="s">
        <v>13835</v>
      </c>
      <c r="Q1001" s="47">
        <v>45812</v>
      </c>
      <c r="R1001" s="48" t="str">
        <f t="shared" si="15"/>
        <v>5274 WM+ HCM 109-111 Kênh Nước Đen</v>
      </c>
      <c r="S1001" s="48" t="str">
        <f>VLOOKUP(U1001,Sheet1!$A:$B,2,0)</f>
        <v>WIN</v>
      </c>
      <c r="T1001" s="43" t="s">
        <v>2305</v>
      </c>
      <c r="U1001" s="43" t="s">
        <v>11213</v>
      </c>
      <c r="V1001" s="43" t="s">
        <v>2306</v>
      </c>
    </row>
    <row r="1002" spans="1:22" x14ac:dyDescent="0.25">
      <c r="A1002" s="43" t="s">
        <v>8</v>
      </c>
      <c r="B1002" s="43" t="s">
        <v>1933</v>
      </c>
      <c r="C1002" s="43" t="s">
        <v>8338</v>
      </c>
      <c r="D1002" s="43" t="s">
        <v>8368</v>
      </c>
      <c r="E1002" s="43" t="s">
        <v>8340</v>
      </c>
      <c r="F1002" s="44">
        <v>222380</v>
      </c>
      <c r="G1002" s="43" t="s">
        <v>8341</v>
      </c>
      <c r="H1002" s="45">
        <v>4</v>
      </c>
      <c r="I1002" s="43" t="s">
        <v>8342</v>
      </c>
      <c r="J1002" s="43" t="s">
        <v>8966</v>
      </c>
      <c r="K1002" s="43" t="s">
        <v>11010</v>
      </c>
      <c r="L1002" s="43" t="s">
        <v>11011</v>
      </c>
      <c r="M1002" s="45">
        <v>55595</v>
      </c>
      <c r="N1002" s="43" t="s">
        <v>1936</v>
      </c>
      <c r="O1002" s="43" t="s">
        <v>11549</v>
      </c>
      <c r="P1002" s="46" t="s">
        <v>13836</v>
      </c>
      <c r="Q1002" s="47">
        <v>45812</v>
      </c>
      <c r="R1002" s="48" t="str">
        <f t="shared" si="15"/>
        <v>2AKE WM+ QNH 01C Phố Lý Thường Kiệt</v>
      </c>
      <c r="S1002" s="48" t="str">
        <f>VLOOKUP(U1002,Sheet1!$A:$B,2,0)</f>
        <v>WIN-007</v>
      </c>
      <c r="T1002" s="43" t="s">
        <v>1934</v>
      </c>
      <c r="U1002" s="43" t="s">
        <v>11053</v>
      </c>
      <c r="V1002" s="43" t="s">
        <v>1935</v>
      </c>
    </row>
    <row r="1003" spans="1:22" x14ac:dyDescent="0.25">
      <c r="A1003" s="43" t="s">
        <v>8</v>
      </c>
      <c r="B1003" s="43" t="s">
        <v>2037</v>
      </c>
      <c r="C1003" s="43" t="s">
        <v>8338</v>
      </c>
      <c r="D1003" s="43" t="s">
        <v>8410</v>
      </c>
      <c r="E1003" s="43" t="s">
        <v>8340</v>
      </c>
      <c r="F1003" s="44">
        <v>60213</v>
      </c>
      <c r="G1003" s="43" t="s">
        <v>8341</v>
      </c>
      <c r="H1003" s="45">
        <v>1</v>
      </c>
      <c r="I1003" s="43" t="s">
        <v>8342</v>
      </c>
      <c r="J1003" s="43" t="s">
        <v>8967</v>
      </c>
      <c r="K1003" s="43" t="s">
        <v>10883</v>
      </c>
      <c r="L1003" s="43" t="s">
        <v>10884</v>
      </c>
      <c r="M1003" s="45">
        <v>60213</v>
      </c>
      <c r="N1003" s="43" t="s">
        <v>2040</v>
      </c>
      <c r="O1003" s="43" t="s">
        <v>11549</v>
      </c>
      <c r="P1003" s="46" t="s">
        <v>13837</v>
      </c>
      <c r="Q1003" s="47">
        <v>45812</v>
      </c>
      <c r="R1003" s="48" t="str">
        <f t="shared" si="15"/>
        <v>3196 WM+ HNI 1B Nguyễn Duy Trinh</v>
      </c>
      <c r="S1003" s="48" t="str">
        <f>VLOOKUP(U1003,Sheet1!$A:$B,2,0)</f>
        <v>WIN-002</v>
      </c>
      <c r="T1003" s="43" t="s">
        <v>2038</v>
      </c>
      <c r="U1003" s="43" t="s">
        <v>11033</v>
      </c>
      <c r="V1003" s="43" t="s">
        <v>2039</v>
      </c>
    </row>
    <row r="1004" spans="1:22" x14ac:dyDescent="0.25">
      <c r="A1004" s="43" t="s">
        <v>8</v>
      </c>
      <c r="B1004" s="43" t="s">
        <v>2332</v>
      </c>
      <c r="C1004" s="43" t="s">
        <v>8338</v>
      </c>
      <c r="D1004" s="43" t="s">
        <v>8339</v>
      </c>
      <c r="E1004" s="43" t="s">
        <v>8340</v>
      </c>
      <c r="F1004" s="44">
        <v>56760</v>
      </c>
      <c r="G1004" s="43" t="s">
        <v>8341</v>
      </c>
      <c r="H1004" s="45">
        <v>1</v>
      </c>
      <c r="I1004" s="43" t="s">
        <v>8342</v>
      </c>
      <c r="J1004" s="43" t="s">
        <v>8968</v>
      </c>
      <c r="K1004" s="43" t="s">
        <v>10897</v>
      </c>
      <c r="L1004" s="43" t="s">
        <v>10898</v>
      </c>
      <c r="M1004" s="45">
        <v>56760</v>
      </c>
      <c r="N1004" s="43" t="s">
        <v>2335</v>
      </c>
      <c r="O1004" s="43" t="s">
        <v>11549</v>
      </c>
      <c r="P1004" s="46" t="s">
        <v>13838</v>
      </c>
      <c r="Q1004" s="47">
        <v>45812</v>
      </c>
      <c r="R1004" s="48" t="str">
        <f t="shared" si="15"/>
        <v>5538 WM+ HDG Số 111 Chi Lăng</v>
      </c>
      <c r="S1004" s="48" t="str">
        <f>VLOOKUP(U1004,Sheet1!$A:$B,2,0)</f>
        <v>WIN-006</v>
      </c>
      <c r="T1004" s="43" t="s">
        <v>2333</v>
      </c>
      <c r="U1004" s="43" t="s">
        <v>11048</v>
      </c>
      <c r="V1004" s="43" t="s">
        <v>2334</v>
      </c>
    </row>
    <row r="1005" spans="1:22" x14ac:dyDescent="0.25">
      <c r="A1005" s="43" t="s">
        <v>8</v>
      </c>
      <c r="B1005" s="43" t="s">
        <v>2332</v>
      </c>
      <c r="C1005" s="43" t="s">
        <v>8351</v>
      </c>
      <c r="D1005" s="43" t="s">
        <v>8352</v>
      </c>
      <c r="E1005" s="43" t="s">
        <v>8340</v>
      </c>
      <c r="F1005" s="44">
        <v>60885</v>
      </c>
      <c r="G1005" s="43" t="s">
        <v>8341</v>
      </c>
      <c r="H1005" s="45">
        <v>1</v>
      </c>
      <c r="I1005" s="43" t="s">
        <v>8342</v>
      </c>
      <c r="J1005" s="43" t="s">
        <v>8968</v>
      </c>
      <c r="K1005" s="43" t="s">
        <v>10881</v>
      </c>
      <c r="L1005" s="43" t="s">
        <v>10882</v>
      </c>
      <c r="M1005" s="45">
        <v>60885</v>
      </c>
      <c r="N1005" s="43" t="s">
        <v>2335</v>
      </c>
      <c r="O1005" s="43" t="s">
        <v>11549</v>
      </c>
      <c r="P1005" s="46" t="s">
        <v>13838</v>
      </c>
      <c r="Q1005" s="47">
        <v>45812</v>
      </c>
      <c r="R1005" s="48" t="str">
        <f t="shared" si="15"/>
        <v>5538 WM+ HDG Số 111 Chi Lăng</v>
      </c>
      <c r="S1005" s="48" t="str">
        <f>VLOOKUP(U1005,Sheet1!$A:$B,2,0)</f>
        <v>WIN-006</v>
      </c>
      <c r="T1005" s="43" t="s">
        <v>2333</v>
      </c>
      <c r="U1005" s="43" t="s">
        <v>11048</v>
      </c>
      <c r="V1005" s="43" t="s">
        <v>2334</v>
      </c>
    </row>
    <row r="1006" spans="1:22" x14ac:dyDescent="0.25">
      <c r="A1006" s="43" t="s">
        <v>8</v>
      </c>
      <c r="B1006" s="43" t="s">
        <v>2163</v>
      </c>
      <c r="C1006" s="43" t="s">
        <v>8338</v>
      </c>
      <c r="D1006" s="43" t="s">
        <v>8352</v>
      </c>
      <c r="E1006" s="43" t="s">
        <v>8340</v>
      </c>
      <c r="F1006" s="44">
        <v>60885</v>
      </c>
      <c r="G1006" s="43" t="s">
        <v>8341</v>
      </c>
      <c r="H1006" s="45">
        <v>1</v>
      </c>
      <c r="I1006" s="43" t="s">
        <v>8342</v>
      </c>
      <c r="J1006" s="43" t="s">
        <v>8969</v>
      </c>
      <c r="K1006" s="43" t="s">
        <v>10881</v>
      </c>
      <c r="L1006" s="43" t="s">
        <v>10882</v>
      </c>
      <c r="M1006" s="45">
        <v>60885</v>
      </c>
      <c r="N1006" s="43" t="s">
        <v>2166</v>
      </c>
      <c r="O1006" s="43" t="s">
        <v>11549</v>
      </c>
      <c r="P1006" s="46" t="s">
        <v>13839</v>
      </c>
      <c r="Q1006" s="47">
        <v>45812</v>
      </c>
      <c r="R1006" s="48" t="str">
        <f t="shared" si="15"/>
        <v>4033 WM+ HNI 13A Ơ 2 Linh Đàm</v>
      </c>
      <c r="S1006" s="48" t="str">
        <f>VLOOKUP(U1006,Sheet1!$A:$B,2,0)</f>
        <v>WIN-002</v>
      </c>
      <c r="T1006" s="43" t="s">
        <v>2164</v>
      </c>
      <c r="U1006" s="43" t="s">
        <v>11033</v>
      </c>
      <c r="V1006" s="43" t="s">
        <v>2165</v>
      </c>
    </row>
    <row r="1007" spans="1:22" x14ac:dyDescent="0.25">
      <c r="A1007" s="43" t="s">
        <v>8</v>
      </c>
      <c r="B1007" s="43" t="s">
        <v>1939</v>
      </c>
      <c r="C1007" s="43" t="s">
        <v>8338</v>
      </c>
      <c r="D1007" s="43" t="s">
        <v>8358</v>
      </c>
      <c r="E1007" s="43" t="s">
        <v>8340</v>
      </c>
      <c r="F1007" s="44">
        <v>223212</v>
      </c>
      <c r="G1007" s="43" t="s">
        <v>8341</v>
      </c>
      <c r="H1007" s="45">
        <v>2</v>
      </c>
      <c r="I1007" s="43" t="s">
        <v>8342</v>
      </c>
      <c r="J1007" s="43" t="s">
        <v>8970</v>
      </c>
      <c r="K1007" s="43" t="s">
        <v>10922</v>
      </c>
      <c r="L1007" s="43" t="s">
        <v>10923</v>
      </c>
      <c r="M1007" s="45">
        <v>111606</v>
      </c>
      <c r="N1007" s="43" t="s">
        <v>1942</v>
      </c>
      <c r="O1007" s="43" t="s">
        <v>11549</v>
      </c>
      <c r="P1007" s="46" t="s">
        <v>13840</v>
      </c>
      <c r="Q1007" s="47">
        <v>45812</v>
      </c>
      <c r="R1007" s="48" t="str">
        <f t="shared" si="15"/>
        <v>2AM6 WM+ HCM 1.01, CC Park View Res</v>
      </c>
      <c r="S1007" s="48" t="str">
        <f>VLOOKUP(U1007,Sheet1!$A:$B,2,0)</f>
        <v>WIN</v>
      </c>
      <c r="T1007" s="43" t="s">
        <v>1940</v>
      </c>
      <c r="U1007" s="43" t="s">
        <v>11213</v>
      </c>
      <c r="V1007" s="43" t="s">
        <v>1941</v>
      </c>
    </row>
    <row r="1008" spans="1:22" x14ac:dyDescent="0.25">
      <c r="A1008" s="43" t="s">
        <v>8</v>
      </c>
      <c r="B1008" s="43" t="s">
        <v>1937</v>
      </c>
      <c r="C1008" s="43" t="s">
        <v>8338</v>
      </c>
      <c r="D1008" s="43" t="s">
        <v>8346</v>
      </c>
      <c r="E1008" s="43" t="s">
        <v>8340</v>
      </c>
      <c r="F1008" s="44">
        <v>247500</v>
      </c>
      <c r="G1008" s="43" t="s">
        <v>8341</v>
      </c>
      <c r="H1008" s="45">
        <v>5</v>
      </c>
      <c r="I1008" s="43" t="s">
        <v>8342</v>
      </c>
      <c r="J1008" s="43" t="s">
        <v>8971</v>
      </c>
      <c r="K1008" s="43" t="s">
        <v>10927</v>
      </c>
      <c r="L1008" s="43" t="s">
        <v>10928</v>
      </c>
      <c r="M1008" s="45">
        <v>49500</v>
      </c>
      <c r="N1008" s="43" t="s">
        <v>1938</v>
      </c>
      <c r="O1008" s="43" t="s">
        <v>11549</v>
      </c>
      <c r="P1008" s="46" t="s">
        <v>13841</v>
      </c>
      <c r="Q1008" s="47">
        <v>45812</v>
      </c>
      <c r="R1008" s="48" t="str">
        <f t="shared" si="15"/>
        <v>2AKE WM+ QNH 01C Phố Lý Thường Kiệt</v>
      </c>
      <c r="S1008" s="48" t="str">
        <f>VLOOKUP(U1008,Sheet1!$A:$B,2,0)</f>
        <v>WIN-007</v>
      </c>
      <c r="T1008" s="43" t="s">
        <v>1934</v>
      </c>
      <c r="U1008" s="43" t="s">
        <v>11053</v>
      </c>
      <c r="V1008" s="43" t="s">
        <v>1935</v>
      </c>
    </row>
    <row r="1009" spans="1:22" x14ac:dyDescent="0.25">
      <c r="A1009" s="43" t="s">
        <v>8</v>
      </c>
      <c r="B1009" s="43" t="s">
        <v>2174</v>
      </c>
      <c r="C1009" s="43" t="s">
        <v>8338</v>
      </c>
      <c r="D1009" s="43" t="s">
        <v>8352</v>
      </c>
      <c r="E1009" s="43" t="s">
        <v>8340</v>
      </c>
      <c r="F1009" s="44">
        <v>182655</v>
      </c>
      <c r="G1009" s="43" t="s">
        <v>8341</v>
      </c>
      <c r="H1009" s="45">
        <v>3</v>
      </c>
      <c r="I1009" s="43" t="s">
        <v>8342</v>
      </c>
      <c r="J1009" s="43" t="s">
        <v>8972</v>
      </c>
      <c r="K1009" s="43" t="s">
        <v>10881</v>
      </c>
      <c r="L1009" s="43" t="s">
        <v>10882</v>
      </c>
      <c r="M1009" s="45">
        <v>60885</v>
      </c>
      <c r="N1009" s="43" t="s">
        <v>2177</v>
      </c>
      <c r="O1009" s="43" t="s">
        <v>11549</v>
      </c>
      <c r="P1009" s="46" t="s">
        <v>13842</v>
      </c>
      <c r="Q1009" s="47">
        <v>45812</v>
      </c>
      <c r="R1009" s="48" t="str">
        <f t="shared" si="15"/>
        <v>4259 WM+ HNI N2-L1-04 Gold Season</v>
      </c>
      <c r="S1009" s="48" t="str">
        <f>VLOOKUP(U1009,Sheet1!$A:$B,2,0)</f>
        <v>WIN-002</v>
      </c>
      <c r="T1009" s="43" t="s">
        <v>2175</v>
      </c>
      <c r="U1009" s="43" t="s">
        <v>11033</v>
      </c>
      <c r="V1009" s="43" t="s">
        <v>2176</v>
      </c>
    </row>
    <row r="1010" spans="1:22" x14ac:dyDescent="0.25">
      <c r="A1010" s="43" t="s">
        <v>8</v>
      </c>
      <c r="B1010" s="43" t="s">
        <v>2174</v>
      </c>
      <c r="C1010" s="43" t="s">
        <v>8351</v>
      </c>
      <c r="D1010" s="43" t="s">
        <v>8365</v>
      </c>
      <c r="E1010" s="43" t="s">
        <v>8340</v>
      </c>
      <c r="F1010" s="44">
        <v>50182</v>
      </c>
      <c r="G1010" s="43" t="s">
        <v>8341</v>
      </c>
      <c r="H1010" s="45">
        <v>1</v>
      </c>
      <c r="I1010" s="43" t="s">
        <v>8342</v>
      </c>
      <c r="J1010" s="43" t="s">
        <v>8972</v>
      </c>
      <c r="K1010" s="43" t="s">
        <v>10938</v>
      </c>
      <c r="L1010" s="43" t="s">
        <v>10939</v>
      </c>
      <c r="M1010" s="45">
        <v>50182</v>
      </c>
      <c r="N1010" s="43" t="s">
        <v>2177</v>
      </c>
      <c r="O1010" s="43" t="s">
        <v>11549</v>
      </c>
      <c r="P1010" s="46" t="s">
        <v>13842</v>
      </c>
      <c r="Q1010" s="47">
        <v>45812</v>
      </c>
      <c r="R1010" s="48" t="str">
        <f t="shared" si="15"/>
        <v>4259 WM+ HNI N2-L1-04 Gold Season</v>
      </c>
      <c r="S1010" s="48" t="str">
        <f>VLOOKUP(U1010,Sheet1!$A:$B,2,0)</f>
        <v>WIN-002</v>
      </c>
      <c r="T1010" s="43" t="s">
        <v>2175</v>
      </c>
      <c r="U1010" s="43" t="s">
        <v>11033</v>
      </c>
      <c r="V1010" s="43" t="s">
        <v>2176</v>
      </c>
    </row>
    <row r="1011" spans="1:22" x14ac:dyDescent="0.25">
      <c r="A1011" s="43" t="s">
        <v>8</v>
      </c>
      <c r="B1011" s="43" t="s">
        <v>2246</v>
      </c>
      <c r="C1011" s="43" t="s">
        <v>8338</v>
      </c>
      <c r="D1011" s="43" t="s">
        <v>8410</v>
      </c>
      <c r="E1011" s="43" t="s">
        <v>8340</v>
      </c>
      <c r="F1011" s="44">
        <v>60213</v>
      </c>
      <c r="G1011" s="43" t="s">
        <v>8341</v>
      </c>
      <c r="H1011" s="45">
        <v>1</v>
      </c>
      <c r="I1011" s="43" t="s">
        <v>8342</v>
      </c>
      <c r="J1011" s="43" t="s">
        <v>8973</v>
      </c>
      <c r="K1011" s="43" t="s">
        <v>10883</v>
      </c>
      <c r="L1011" s="43" t="s">
        <v>10884</v>
      </c>
      <c r="M1011" s="45">
        <v>60213</v>
      </c>
      <c r="N1011" s="43" t="s">
        <v>2249</v>
      </c>
      <c r="O1011" s="43" t="s">
        <v>11549</v>
      </c>
      <c r="P1011" s="46" t="s">
        <v>13843</v>
      </c>
      <c r="Q1011" s="47">
        <v>45812</v>
      </c>
      <c r="R1011" s="48" t="str">
        <f t="shared" si="15"/>
        <v>4832 WM+ HNI Khu 10 Chợ Phố Hạ</v>
      </c>
      <c r="S1011" s="48" t="str">
        <f>VLOOKUP(U1011,Sheet1!$A:$B,2,0)</f>
        <v>WIN-002</v>
      </c>
      <c r="T1011" s="43" t="s">
        <v>2247</v>
      </c>
      <c r="U1011" s="43" t="s">
        <v>11033</v>
      </c>
      <c r="V1011" s="43" t="s">
        <v>2248</v>
      </c>
    </row>
    <row r="1012" spans="1:22" x14ac:dyDescent="0.25">
      <c r="A1012" s="43" t="s">
        <v>8</v>
      </c>
      <c r="B1012" s="43" t="s">
        <v>2246</v>
      </c>
      <c r="C1012" s="43" t="s">
        <v>8351</v>
      </c>
      <c r="D1012" s="43" t="s">
        <v>8355</v>
      </c>
      <c r="E1012" s="43" t="s">
        <v>8340</v>
      </c>
      <c r="F1012" s="44">
        <v>111058</v>
      </c>
      <c r="G1012" s="43" t="s">
        <v>8341</v>
      </c>
      <c r="H1012" s="45">
        <v>1</v>
      </c>
      <c r="I1012" s="43" t="s">
        <v>8342</v>
      </c>
      <c r="J1012" s="43" t="s">
        <v>8973</v>
      </c>
      <c r="K1012" s="43" t="s">
        <v>10934</v>
      </c>
      <c r="L1012" s="43" t="s">
        <v>10935</v>
      </c>
      <c r="M1012" s="45">
        <v>111058</v>
      </c>
      <c r="N1012" s="43" t="s">
        <v>2249</v>
      </c>
      <c r="O1012" s="43" t="s">
        <v>11549</v>
      </c>
      <c r="P1012" s="46" t="s">
        <v>13843</v>
      </c>
      <c r="Q1012" s="47">
        <v>45812</v>
      </c>
      <c r="R1012" s="48" t="str">
        <f t="shared" si="15"/>
        <v>4832 WM+ HNI Khu 10 Chợ Phố Hạ</v>
      </c>
      <c r="S1012" s="48" t="str">
        <f>VLOOKUP(U1012,Sheet1!$A:$B,2,0)</f>
        <v>WIN-002</v>
      </c>
      <c r="T1012" s="43" t="s">
        <v>2247</v>
      </c>
      <c r="U1012" s="43" t="s">
        <v>11033</v>
      </c>
      <c r="V1012" s="43" t="s">
        <v>2248</v>
      </c>
    </row>
    <row r="1013" spans="1:22" x14ac:dyDescent="0.25">
      <c r="A1013" s="43" t="s">
        <v>8</v>
      </c>
      <c r="B1013" s="43" t="s">
        <v>2025</v>
      </c>
      <c r="C1013" s="43" t="s">
        <v>8338</v>
      </c>
      <c r="D1013" s="43" t="s">
        <v>8361</v>
      </c>
      <c r="E1013" s="43" t="s">
        <v>8340</v>
      </c>
      <c r="F1013" s="44">
        <v>92000</v>
      </c>
      <c r="G1013" s="43" t="s">
        <v>8341</v>
      </c>
      <c r="H1013" s="45">
        <v>2</v>
      </c>
      <c r="I1013" s="43" t="s">
        <v>8342</v>
      </c>
      <c r="J1013" s="43" t="s">
        <v>8974</v>
      </c>
      <c r="K1013" s="43" t="s">
        <v>10983</v>
      </c>
      <c r="L1013" s="43" t="s">
        <v>10984</v>
      </c>
      <c r="M1013" s="45">
        <v>46000</v>
      </c>
      <c r="N1013" s="43" t="s">
        <v>2028</v>
      </c>
      <c r="O1013" s="43" t="s">
        <v>11549</v>
      </c>
      <c r="P1013" s="46" t="s">
        <v>13844</v>
      </c>
      <c r="Q1013" s="47">
        <v>45812</v>
      </c>
      <c r="R1013" s="48" t="str">
        <f t="shared" si="15"/>
        <v>3107 WM+ HNI 15 ngõ 35 Tu Hoàng</v>
      </c>
      <c r="S1013" s="48" t="str">
        <f>VLOOKUP(U1013,Sheet1!$A:$B,2,0)</f>
        <v>WIN-002</v>
      </c>
      <c r="T1013" s="43" t="s">
        <v>2026</v>
      </c>
      <c r="U1013" s="43" t="s">
        <v>11033</v>
      </c>
      <c r="V1013" s="43" t="s">
        <v>2027</v>
      </c>
    </row>
    <row r="1014" spans="1:22" x14ac:dyDescent="0.25">
      <c r="A1014" s="43" t="s">
        <v>8</v>
      </c>
      <c r="B1014" s="43" t="s">
        <v>2462</v>
      </c>
      <c r="C1014" s="43" t="s">
        <v>8338</v>
      </c>
      <c r="D1014" s="43" t="s">
        <v>8358</v>
      </c>
      <c r="E1014" s="43" t="s">
        <v>8340</v>
      </c>
      <c r="F1014" s="44">
        <v>446424</v>
      </c>
      <c r="G1014" s="43" t="s">
        <v>8341</v>
      </c>
      <c r="H1014" s="45">
        <v>4</v>
      </c>
      <c r="I1014" s="43" t="s">
        <v>8342</v>
      </c>
      <c r="J1014" s="43" t="s">
        <v>8975</v>
      </c>
      <c r="K1014" s="43" t="s">
        <v>10922</v>
      </c>
      <c r="L1014" s="43" t="s">
        <v>10923</v>
      </c>
      <c r="M1014" s="45">
        <v>111606</v>
      </c>
      <c r="N1014" s="43" t="s">
        <v>2465</v>
      </c>
      <c r="O1014" s="43" t="s">
        <v>11549</v>
      </c>
      <c r="P1014" s="46" t="s">
        <v>13845</v>
      </c>
      <c r="Q1014" s="47">
        <v>45812</v>
      </c>
      <c r="R1014" s="48" t="str">
        <f t="shared" si="15"/>
        <v>6437 WIN HCM 173/23/100 Khuông Việt</v>
      </c>
      <c r="S1014" s="48" t="str">
        <f>VLOOKUP(U1014,Sheet1!$A:$B,2,0)</f>
        <v>WIN</v>
      </c>
      <c r="T1014" s="43" t="s">
        <v>2463</v>
      </c>
      <c r="U1014" s="43" t="s">
        <v>11213</v>
      </c>
      <c r="V1014" s="43" t="s">
        <v>2464</v>
      </c>
    </row>
    <row r="1015" spans="1:22" x14ac:dyDescent="0.25">
      <c r="A1015" s="43" t="s">
        <v>8</v>
      </c>
      <c r="B1015" s="43" t="s">
        <v>2462</v>
      </c>
      <c r="C1015" s="43" t="s">
        <v>8351</v>
      </c>
      <c r="D1015" s="43" t="s">
        <v>8365</v>
      </c>
      <c r="E1015" s="43" t="s">
        <v>8340</v>
      </c>
      <c r="F1015" s="44">
        <v>150546</v>
      </c>
      <c r="G1015" s="43" t="s">
        <v>8341</v>
      </c>
      <c r="H1015" s="45">
        <v>3</v>
      </c>
      <c r="I1015" s="43" t="s">
        <v>8342</v>
      </c>
      <c r="J1015" s="43" t="s">
        <v>8975</v>
      </c>
      <c r="K1015" s="43" t="s">
        <v>10938</v>
      </c>
      <c r="L1015" s="43" t="s">
        <v>10939</v>
      </c>
      <c r="M1015" s="45">
        <v>50182</v>
      </c>
      <c r="N1015" s="43" t="s">
        <v>2465</v>
      </c>
      <c r="O1015" s="43" t="s">
        <v>11549</v>
      </c>
      <c r="P1015" s="46" t="s">
        <v>13845</v>
      </c>
      <c r="Q1015" s="47">
        <v>45812</v>
      </c>
      <c r="R1015" s="48" t="str">
        <f t="shared" si="15"/>
        <v>6437 WIN HCM 173/23/100 Khuông Việt</v>
      </c>
      <c r="S1015" s="48" t="str">
        <f>VLOOKUP(U1015,Sheet1!$A:$B,2,0)</f>
        <v>WIN</v>
      </c>
      <c r="T1015" s="43" t="s">
        <v>2463</v>
      </c>
      <c r="U1015" s="43" t="s">
        <v>11213</v>
      </c>
      <c r="V1015" s="43" t="s">
        <v>2464</v>
      </c>
    </row>
    <row r="1016" spans="1:22" x14ac:dyDescent="0.25">
      <c r="A1016" s="43" t="s">
        <v>8</v>
      </c>
      <c r="B1016" s="43" t="s">
        <v>2462</v>
      </c>
      <c r="C1016" s="43" t="s">
        <v>8364</v>
      </c>
      <c r="D1016" s="43" t="s">
        <v>8346</v>
      </c>
      <c r="E1016" s="43" t="s">
        <v>8340</v>
      </c>
      <c r="F1016" s="44">
        <v>49500</v>
      </c>
      <c r="G1016" s="43" t="s">
        <v>8341</v>
      </c>
      <c r="H1016" s="45">
        <v>1</v>
      </c>
      <c r="I1016" s="43" t="s">
        <v>8342</v>
      </c>
      <c r="J1016" s="43" t="s">
        <v>8975</v>
      </c>
      <c r="K1016" s="43" t="s">
        <v>10927</v>
      </c>
      <c r="L1016" s="43" t="s">
        <v>10928</v>
      </c>
      <c r="M1016" s="45">
        <v>49500</v>
      </c>
      <c r="N1016" s="43" t="s">
        <v>2465</v>
      </c>
      <c r="O1016" s="43" t="s">
        <v>11549</v>
      </c>
      <c r="P1016" s="46" t="s">
        <v>13845</v>
      </c>
      <c r="Q1016" s="47">
        <v>45812</v>
      </c>
      <c r="R1016" s="48" t="str">
        <f t="shared" si="15"/>
        <v>6437 WIN HCM 173/23/100 Khuông Việt</v>
      </c>
      <c r="S1016" s="48" t="str">
        <f>VLOOKUP(U1016,Sheet1!$A:$B,2,0)</f>
        <v>WIN</v>
      </c>
      <c r="T1016" s="43" t="s">
        <v>2463</v>
      </c>
      <c r="U1016" s="43" t="s">
        <v>11213</v>
      </c>
      <c r="V1016" s="43" t="s">
        <v>2464</v>
      </c>
    </row>
    <row r="1017" spans="1:22" x14ac:dyDescent="0.25">
      <c r="A1017" s="43" t="s">
        <v>8</v>
      </c>
      <c r="B1017" s="43" t="s">
        <v>2462</v>
      </c>
      <c r="C1017" s="43" t="s">
        <v>8367</v>
      </c>
      <c r="D1017" s="43" t="s">
        <v>8352</v>
      </c>
      <c r="E1017" s="43" t="s">
        <v>8340</v>
      </c>
      <c r="F1017" s="44">
        <v>60885</v>
      </c>
      <c r="G1017" s="43" t="s">
        <v>8341</v>
      </c>
      <c r="H1017" s="45">
        <v>1</v>
      </c>
      <c r="I1017" s="43" t="s">
        <v>8342</v>
      </c>
      <c r="J1017" s="43" t="s">
        <v>8975</v>
      </c>
      <c r="K1017" s="43" t="s">
        <v>10881</v>
      </c>
      <c r="L1017" s="43" t="s">
        <v>10882</v>
      </c>
      <c r="M1017" s="45">
        <v>60885</v>
      </c>
      <c r="N1017" s="43" t="s">
        <v>2465</v>
      </c>
      <c r="O1017" s="43" t="s">
        <v>11549</v>
      </c>
      <c r="P1017" s="46" t="s">
        <v>13845</v>
      </c>
      <c r="Q1017" s="47">
        <v>45812</v>
      </c>
      <c r="R1017" s="48" t="str">
        <f t="shared" si="15"/>
        <v>6437 WIN HCM 173/23/100 Khuông Việt</v>
      </c>
      <c r="S1017" s="48" t="str">
        <f>VLOOKUP(U1017,Sheet1!$A:$B,2,0)</f>
        <v>WIN</v>
      </c>
      <c r="T1017" s="43" t="s">
        <v>2463</v>
      </c>
      <c r="U1017" s="43" t="s">
        <v>11213</v>
      </c>
      <c r="V1017" s="43" t="s">
        <v>2464</v>
      </c>
    </row>
    <row r="1018" spans="1:22" x14ac:dyDescent="0.25">
      <c r="A1018" s="43" t="s">
        <v>8</v>
      </c>
      <c r="B1018" s="43" t="s">
        <v>2466</v>
      </c>
      <c r="C1018" s="43" t="s">
        <v>8338</v>
      </c>
      <c r="D1018" s="43" t="s">
        <v>8361</v>
      </c>
      <c r="E1018" s="43" t="s">
        <v>8340</v>
      </c>
      <c r="F1018" s="44">
        <v>138000</v>
      </c>
      <c r="G1018" s="43" t="s">
        <v>8341</v>
      </c>
      <c r="H1018" s="45">
        <v>3</v>
      </c>
      <c r="I1018" s="43" t="s">
        <v>8342</v>
      </c>
      <c r="J1018" s="43" t="s">
        <v>8976</v>
      </c>
      <c r="K1018" s="43" t="s">
        <v>10983</v>
      </c>
      <c r="L1018" s="43" t="s">
        <v>10984</v>
      </c>
      <c r="M1018" s="45">
        <v>46000</v>
      </c>
      <c r="N1018" s="43" t="s">
        <v>2467</v>
      </c>
      <c r="O1018" s="43" t="s">
        <v>11549</v>
      </c>
      <c r="P1018" s="46" t="s">
        <v>13846</v>
      </c>
      <c r="Q1018" s="47">
        <v>45812</v>
      </c>
      <c r="R1018" s="48" t="str">
        <f t="shared" si="15"/>
        <v>6437 WIN HCM 173/23/100 Khuông Việt</v>
      </c>
      <c r="S1018" s="48" t="str">
        <f>VLOOKUP(U1018,Sheet1!$A:$B,2,0)</f>
        <v>WIN</v>
      </c>
      <c r="T1018" s="43" t="s">
        <v>2463</v>
      </c>
      <c r="U1018" s="43" t="s">
        <v>11213</v>
      </c>
      <c r="V1018" s="43" t="s">
        <v>2464</v>
      </c>
    </row>
    <row r="1019" spans="1:22" x14ac:dyDescent="0.25">
      <c r="A1019" s="43" t="s">
        <v>8</v>
      </c>
      <c r="B1019" s="43" t="s">
        <v>2466</v>
      </c>
      <c r="C1019" s="43" t="s">
        <v>8351</v>
      </c>
      <c r="D1019" s="43" t="s">
        <v>8352</v>
      </c>
      <c r="E1019" s="43" t="s">
        <v>8340</v>
      </c>
      <c r="F1019" s="44">
        <v>60885</v>
      </c>
      <c r="G1019" s="43" t="s">
        <v>8341</v>
      </c>
      <c r="H1019" s="45">
        <v>1</v>
      </c>
      <c r="I1019" s="43" t="s">
        <v>8342</v>
      </c>
      <c r="J1019" s="43" t="s">
        <v>8976</v>
      </c>
      <c r="K1019" s="43" t="s">
        <v>10881</v>
      </c>
      <c r="L1019" s="43" t="s">
        <v>10882</v>
      </c>
      <c r="M1019" s="45">
        <v>60885</v>
      </c>
      <c r="N1019" s="43" t="s">
        <v>2467</v>
      </c>
      <c r="O1019" s="43" t="s">
        <v>11549</v>
      </c>
      <c r="P1019" s="46" t="s">
        <v>13846</v>
      </c>
      <c r="Q1019" s="47">
        <v>45812</v>
      </c>
      <c r="R1019" s="48" t="str">
        <f t="shared" si="15"/>
        <v>6437 WIN HCM 173/23/100 Khuông Việt</v>
      </c>
      <c r="S1019" s="48" t="str">
        <f>VLOOKUP(U1019,Sheet1!$A:$B,2,0)</f>
        <v>WIN</v>
      </c>
      <c r="T1019" s="43" t="s">
        <v>2463</v>
      </c>
      <c r="U1019" s="43" t="s">
        <v>11213</v>
      </c>
      <c r="V1019" s="43" t="s">
        <v>2464</v>
      </c>
    </row>
    <row r="1020" spans="1:22" x14ac:dyDescent="0.25">
      <c r="A1020" s="43" t="s">
        <v>8</v>
      </c>
      <c r="B1020" s="43" t="s">
        <v>2466</v>
      </c>
      <c r="C1020" s="43" t="s">
        <v>8364</v>
      </c>
      <c r="D1020" s="43" t="s">
        <v>8339</v>
      </c>
      <c r="E1020" s="43" t="s">
        <v>8340</v>
      </c>
      <c r="F1020" s="44">
        <v>56760</v>
      </c>
      <c r="G1020" s="43" t="s">
        <v>8341</v>
      </c>
      <c r="H1020" s="45">
        <v>1</v>
      </c>
      <c r="I1020" s="43" t="s">
        <v>8342</v>
      </c>
      <c r="J1020" s="43" t="s">
        <v>8976</v>
      </c>
      <c r="K1020" s="43" t="s">
        <v>10897</v>
      </c>
      <c r="L1020" s="43" t="s">
        <v>10898</v>
      </c>
      <c r="M1020" s="45">
        <v>56760</v>
      </c>
      <c r="N1020" s="43" t="s">
        <v>2467</v>
      </c>
      <c r="O1020" s="43" t="s">
        <v>11549</v>
      </c>
      <c r="P1020" s="46" t="s">
        <v>13846</v>
      </c>
      <c r="Q1020" s="47">
        <v>45812</v>
      </c>
      <c r="R1020" s="48" t="str">
        <f t="shared" si="15"/>
        <v>6437 WIN HCM 173/23/100 Khuông Việt</v>
      </c>
      <c r="S1020" s="48" t="str">
        <f>VLOOKUP(U1020,Sheet1!$A:$B,2,0)</f>
        <v>WIN</v>
      </c>
      <c r="T1020" s="43" t="s">
        <v>2463</v>
      </c>
      <c r="U1020" s="43" t="s">
        <v>11213</v>
      </c>
      <c r="V1020" s="43" t="s">
        <v>2464</v>
      </c>
    </row>
    <row r="1021" spans="1:22" x14ac:dyDescent="0.25">
      <c r="A1021" s="43" t="s">
        <v>8</v>
      </c>
      <c r="B1021" s="43" t="s">
        <v>2466</v>
      </c>
      <c r="C1021" s="43" t="s">
        <v>8367</v>
      </c>
      <c r="D1021" s="43" t="s">
        <v>8355</v>
      </c>
      <c r="E1021" s="43" t="s">
        <v>8340</v>
      </c>
      <c r="F1021" s="44">
        <v>111058</v>
      </c>
      <c r="G1021" s="43" t="s">
        <v>8341</v>
      </c>
      <c r="H1021" s="45">
        <v>1</v>
      </c>
      <c r="I1021" s="43" t="s">
        <v>8342</v>
      </c>
      <c r="J1021" s="43" t="s">
        <v>8976</v>
      </c>
      <c r="K1021" s="43" t="s">
        <v>10934</v>
      </c>
      <c r="L1021" s="43" t="s">
        <v>10935</v>
      </c>
      <c r="M1021" s="45">
        <v>111058</v>
      </c>
      <c r="N1021" s="43" t="s">
        <v>2467</v>
      </c>
      <c r="O1021" s="43" t="s">
        <v>11549</v>
      </c>
      <c r="P1021" s="46" t="s">
        <v>13846</v>
      </c>
      <c r="Q1021" s="47">
        <v>45812</v>
      </c>
      <c r="R1021" s="48" t="str">
        <f t="shared" si="15"/>
        <v>6437 WIN HCM 173/23/100 Khuông Việt</v>
      </c>
      <c r="S1021" s="48" t="str">
        <f>VLOOKUP(U1021,Sheet1!$A:$B,2,0)</f>
        <v>WIN</v>
      </c>
      <c r="T1021" s="43" t="s">
        <v>2463</v>
      </c>
      <c r="U1021" s="43" t="s">
        <v>11213</v>
      </c>
      <c r="V1021" s="43" t="s">
        <v>2464</v>
      </c>
    </row>
    <row r="1022" spans="1:22" x14ac:dyDescent="0.25">
      <c r="A1022" s="43" t="s">
        <v>8</v>
      </c>
      <c r="B1022" s="43" t="s">
        <v>2015</v>
      </c>
      <c r="C1022" s="43" t="s">
        <v>8338</v>
      </c>
      <c r="D1022" s="43" t="s">
        <v>8346</v>
      </c>
      <c r="E1022" s="43" t="s">
        <v>8340</v>
      </c>
      <c r="F1022" s="44">
        <v>148500</v>
      </c>
      <c r="G1022" s="43" t="s">
        <v>8341</v>
      </c>
      <c r="H1022" s="45">
        <v>3</v>
      </c>
      <c r="I1022" s="43" t="s">
        <v>8342</v>
      </c>
      <c r="J1022" s="43" t="s">
        <v>8977</v>
      </c>
      <c r="K1022" s="43" t="s">
        <v>10927</v>
      </c>
      <c r="L1022" s="43" t="s">
        <v>10928</v>
      </c>
      <c r="M1022" s="45">
        <v>49500</v>
      </c>
      <c r="N1022" s="43" t="s">
        <v>2018</v>
      </c>
      <c r="O1022" s="43" t="s">
        <v>11549</v>
      </c>
      <c r="P1022" s="46" t="s">
        <v>12487</v>
      </c>
      <c r="Q1022" s="47">
        <v>45812</v>
      </c>
      <c r="R1022" s="48" t="str">
        <f t="shared" si="15"/>
        <v>2AUU WM+ BGG Phố Bằng, An Hà</v>
      </c>
      <c r="S1022" s="48" t="str">
        <f>VLOOKUP(U1022,Sheet1!$A:$B,2,0)</f>
        <v>WIN-065</v>
      </c>
      <c r="T1022" s="43" t="s">
        <v>2016</v>
      </c>
      <c r="U1022" s="43" t="s">
        <v>11277</v>
      </c>
      <c r="V1022" s="43" t="s">
        <v>2017</v>
      </c>
    </row>
    <row r="1023" spans="1:22" x14ac:dyDescent="0.25">
      <c r="A1023" s="43" t="s">
        <v>8</v>
      </c>
      <c r="B1023" s="43" t="s">
        <v>2153</v>
      </c>
      <c r="C1023" s="43" t="s">
        <v>8338</v>
      </c>
      <c r="D1023" s="43" t="s">
        <v>8355</v>
      </c>
      <c r="E1023" s="43" t="s">
        <v>8340</v>
      </c>
      <c r="F1023" s="44">
        <v>111058</v>
      </c>
      <c r="G1023" s="43" t="s">
        <v>8341</v>
      </c>
      <c r="H1023" s="45">
        <v>1</v>
      </c>
      <c r="I1023" s="43" t="s">
        <v>8342</v>
      </c>
      <c r="J1023" s="43" t="s">
        <v>8978</v>
      </c>
      <c r="K1023" s="43" t="s">
        <v>10934</v>
      </c>
      <c r="L1023" s="43" t="s">
        <v>10935</v>
      </c>
      <c r="M1023" s="45">
        <v>111058</v>
      </c>
      <c r="N1023" s="43" t="s">
        <v>2156</v>
      </c>
      <c r="O1023" s="43" t="s">
        <v>11549</v>
      </c>
      <c r="P1023" s="46" t="s">
        <v>13847</v>
      </c>
      <c r="Q1023" s="47">
        <v>45812</v>
      </c>
      <c r="R1023" s="48" t="str">
        <f t="shared" si="15"/>
        <v>3932 WM+ HCM 226/17 Nguyễn Văn Lượn</v>
      </c>
      <c r="S1023" s="48" t="str">
        <f>VLOOKUP(U1023,Sheet1!$A:$B,2,0)</f>
        <v>WIN</v>
      </c>
      <c r="T1023" s="43" t="s">
        <v>2154</v>
      </c>
      <c r="U1023" s="43" t="s">
        <v>11213</v>
      </c>
      <c r="V1023" s="43" t="s">
        <v>2155</v>
      </c>
    </row>
    <row r="1024" spans="1:22" x14ac:dyDescent="0.25">
      <c r="A1024" s="43" t="s">
        <v>8</v>
      </c>
      <c r="B1024" s="43" t="s">
        <v>2153</v>
      </c>
      <c r="C1024" s="43" t="s">
        <v>8351</v>
      </c>
      <c r="D1024" s="43" t="s">
        <v>8358</v>
      </c>
      <c r="E1024" s="43" t="s">
        <v>8340</v>
      </c>
      <c r="F1024" s="44">
        <v>558030</v>
      </c>
      <c r="G1024" s="43" t="s">
        <v>8341</v>
      </c>
      <c r="H1024" s="45">
        <v>5</v>
      </c>
      <c r="I1024" s="43" t="s">
        <v>8342</v>
      </c>
      <c r="J1024" s="43" t="s">
        <v>8978</v>
      </c>
      <c r="K1024" s="43" t="s">
        <v>10922</v>
      </c>
      <c r="L1024" s="43" t="s">
        <v>10923</v>
      </c>
      <c r="M1024" s="45">
        <v>111606</v>
      </c>
      <c r="N1024" s="43" t="s">
        <v>2156</v>
      </c>
      <c r="O1024" s="43" t="s">
        <v>11549</v>
      </c>
      <c r="P1024" s="46" t="s">
        <v>13847</v>
      </c>
      <c r="Q1024" s="47">
        <v>45812</v>
      </c>
      <c r="R1024" s="48" t="str">
        <f t="shared" si="15"/>
        <v>3932 WM+ HCM 226/17 Nguyễn Văn Lượn</v>
      </c>
      <c r="S1024" s="48" t="str">
        <f>VLOOKUP(U1024,Sheet1!$A:$B,2,0)</f>
        <v>WIN</v>
      </c>
      <c r="T1024" s="43" t="s">
        <v>2154</v>
      </c>
      <c r="U1024" s="43" t="s">
        <v>11213</v>
      </c>
      <c r="V1024" s="43" t="s">
        <v>2155</v>
      </c>
    </row>
    <row r="1025" spans="1:22" x14ac:dyDescent="0.25">
      <c r="A1025" s="43" t="s">
        <v>8</v>
      </c>
      <c r="B1025" s="43" t="s">
        <v>2153</v>
      </c>
      <c r="C1025" s="43" t="s">
        <v>8364</v>
      </c>
      <c r="D1025" s="43" t="s">
        <v>8365</v>
      </c>
      <c r="E1025" s="43" t="s">
        <v>8340</v>
      </c>
      <c r="F1025" s="44">
        <v>50182</v>
      </c>
      <c r="G1025" s="43" t="s">
        <v>8341</v>
      </c>
      <c r="H1025" s="45">
        <v>1</v>
      </c>
      <c r="I1025" s="43" t="s">
        <v>8342</v>
      </c>
      <c r="J1025" s="43" t="s">
        <v>8978</v>
      </c>
      <c r="K1025" s="43" t="s">
        <v>10938</v>
      </c>
      <c r="L1025" s="43" t="s">
        <v>10939</v>
      </c>
      <c r="M1025" s="45">
        <v>50182</v>
      </c>
      <c r="N1025" s="43" t="s">
        <v>2156</v>
      </c>
      <c r="O1025" s="43" t="s">
        <v>11549</v>
      </c>
      <c r="P1025" s="46" t="s">
        <v>13847</v>
      </c>
      <c r="Q1025" s="47">
        <v>45812</v>
      </c>
      <c r="R1025" s="48" t="str">
        <f t="shared" si="15"/>
        <v>3932 WM+ HCM 226/17 Nguyễn Văn Lượn</v>
      </c>
      <c r="S1025" s="48" t="str">
        <f>VLOOKUP(U1025,Sheet1!$A:$B,2,0)</f>
        <v>WIN</v>
      </c>
      <c r="T1025" s="43" t="s">
        <v>2154</v>
      </c>
      <c r="U1025" s="43" t="s">
        <v>11213</v>
      </c>
      <c r="V1025" s="43" t="s">
        <v>2155</v>
      </c>
    </row>
    <row r="1026" spans="1:22" x14ac:dyDescent="0.25">
      <c r="A1026" s="43" t="s">
        <v>8</v>
      </c>
      <c r="B1026" s="43" t="s">
        <v>2324</v>
      </c>
      <c r="C1026" s="43" t="s">
        <v>8338</v>
      </c>
      <c r="D1026" s="43" t="s">
        <v>8410</v>
      </c>
      <c r="E1026" s="43" t="s">
        <v>8340</v>
      </c>
      <c r="F1026" s="44">
        <v>60213</v>
      </c>
      <c r="G1026" s="43" t="s">
        <v>8341</v>
      </c>
      <c r="H1026" s="45">
        <v>1</v>
      </c>
      <c r="I1026" s="43" t="s">
        <v>8342</v>
      </c>
      <c r="J1026" s="43" t="s">
        <v>8979</v>
      </c>
      <c r="K1026" s="43" t="s">
        <v>10883</v>
      </c>
      <c r="L1026" s="43" t="s">
        <v>10884</v>
      </c>
      <c r="M1026" s="45">
        <v>60213</v>
      </c>
      <c r="N1026" s="43" t="s">
        <v>2327</v>
      </c>
      <c r="O1026" s="43" t="s">
        <v>11549</v>
      </c>
      <c r="P1026" s="46" t="s">
        <v>11692</v>
      </c>
      <c r="Q1026" s="47">
        <v>45812</v>
      </c>
      <c r="R1026" s="48" t="str">
        <f t="shared" si="15"/>
        <v>5460 WM+ BTN 126 Trần Hưng Đạo</v>
      </c>
      <c r="S1026" s="48" t="str">
        <f>VLOOKUP(U1026,Sheet1!$A:$B,2,0)</f>
        <v>WIN-062</v>
      </c>
      <c r="T1026" s="43" t="s">
        <v>2325</v>
      </c>
      <c r="U1026" s="43" t="s">
        <v>11262</v>
      </c>
      <c r="V1026" s="43" t="s">
        <v>2326</v>
      </c>
    </row>
    <row r="1027" spans="1:22" x14ac:dyDescent="0.25">
      <c r="A1027" s="43" t="s">
        <v>8</v>
      </c>
      <c r="B1027" s="43" t="s">
        <v>2111</v>
      </c>
      <c r="C1027" s="43" t="s">
        <v>8338</v>
      </c>
      <c r="D1027" s="43" t="s">
        <v>8410</v>
      </c>
      <c r="E1027" s="43" t="s">
        <v>8340</v>
      </c>
      <c r="F1027" s="44">
        <v>120426</v>
      </c>
      <c r="G1027" s="43" t="s">
        <v>8341</v>
      </c>
      <c r="H1027" s="45">
        <v>2</v>
      </c>
      <c r="I1027" s="43" t="s">
        <v>8342</v>
      </c>
      <c r="J1027" s="43" t="s">
        <v>8980</v>
      </c>
      <c r="K1027" s="43" t="s">
        <v>10883</v>
      </c>
      <c r="L1027" s="43" t="s">
        <v>10884</v>
      </c>
      <c r="M1027" s="45">
        <v>60213</v>
      </c>
      <c r="N1027" s="43" t="s">
        <v>2114</v>
      </c>
      <c r="O1027" s="43" t="s">
        <v>11549</v>
      </c>
      <c r="P1027" s="46" t="s">
        <v>13848</v>
      </c>
      <c r="Q1027" s="47">
        <v>45812</v>
      </c>
      <c r="R1027" s="48" t="str">
        <f t="shared" si="15"/>
        <v>3619 WIN HCM 23 I Khuông Việt</v>
      </c>
      <c r="S1027" s="48" t="str">
        <f>VLOOKUP(U1027,Sheet1!$A:$B,2,0)</f>
        <v>WIN</v>
      </c>
      <c r="T1027" s="43" t="s">
        <v>2112</v>
      </c>
      <c r="U1027" s="43" t="s">
        <v>11213</v>
      </c>
      <c r="V1027" s="43" t="s">
        <v>2113</v>
      </c>
    </row>
    <row r="1028" spans="1:22" x14ac:dyDescent="0.25">
      <c r="A1028" s="43" t="s">
        <v>8</v>
      </c>
      <c r="B1028" s="43" t="s">
        <v>2111</v>
      </c>
      <c r="C1028" s="43" t="s">
        <v>8351</v>
      </c>
      <c r="D1028" s="43" t="s">
        <v>8355</v>
      </c>
      <c r="E1028" s="43" t="s">
        <v>8340</v>
      </c>
      <c r="F1028" s="44">
        <v>333174</v>
      </c>
      <c r="G1028" s="43" t="s">
        <v>8341</v>
      </c>
      <c r="H1028" s="45">
        <v>3</v>
      </c>
      <c r="I1028" s="43" t="s">
        <v>8342</v>
      </c>
      <c r="J1028" s="43" t="s">
        <v>8980</v>
      </c>
      <c r="K1028" s="43" t="s">
        <v>10934</v>
      </c>
      <c r="L1028" s="43" t="s">
        <v>10935</v>
      </c>
      <c r="M1028" s="45">
        <v>111058</v>
      </c>
      <c r="N1028" s="43" t="s">
        <v>2114</v>
      </c>
      <c r="O1028" s="43" t="s">
        <v>11549</v>
      </c>
      <c r="P1028" s="46" t="s">
        <v>13848</v>
      </c>
      <c r="Q1028" s="47">
        <v>45812</v>
      </c>
      <c r="R1028" s="48" t="str">
        <f t="shared" ref="R1028:R1091" si="16">T1028&amp;" "&amp;V1028</f>
        <v>3619 WIN HCM 23 I Khuông Việt</v>
      </c>
      <c r="S1028" s="48" t="str">
        <f>VLOOKUP(U1028,Sheet1!$A:$B,2,0)</f>
        <v>WIN</v>
      </c>
      <c r="T1028" s="43" t="s">
        <v>2112</v>
      </c>
      <c r="U1028" s="43" t="s">
        <v>11213</v>
      </c>
      <c r="V1028" s="43" t="s">
        <v>2113</v>
      </c>
    </row>
    <row r="1029" spans="1:22" x14ac:dyDescent="0.25">
      <c r="A1029" s="43" t="s">
        <v>8</v>
      </c>
      <c r="B1029" s="43" t="s">
        <v>2111</v>
      </c>
      <c r="C1029" s="43" t="s">
        <v>8364</v>
      </c>
      <c r="D1029" s="43" t="s">
        <v>8368</v>
      </c>
      <c r="E1029" s="43" t="s">
        <v>8340</v>
      </c>
      <c r="F1029" s="44">
        <v>111190</v>
      </c>
      <c r="G1029" s="43" t="s">
        <v>8341</v>
      </c>
      <c r="H1029" s="45">
        <v>2</v>
      </c>
      <c r="I1029" s="43" t="s">
        <v>8342</v>
      </c>
      <c r="J1029" s="43" t="s">
        <v>8980</v>
      </c>
      <c r="K1029" s="43" t="s">
        <v>11010</v>
      </c>
      <c r="L1029" s="43" t="s">
        <v>11011</v>
      </c>
      <c r="M1029" s="45">
        <v>55595</v>
      </c>
      <c r="N1029" s="43" t="s">
        <v>2114</v>
      </c>
      <c r="O1029" s="43" t="s">
        <v>11549</v>
      </c>
      <c r="P1029" s="46" t="s">
        <v>13848</v>
      </c>
      <c r="Q1029" s="47">
        <v>45812</v>
      </c>
      <c r="R1029" s="48" t="str">
        <f t="shared" si="16"/>
        <v>3619 WIN HCM 23 I Khuông Việt</v>
      </c>
      <c r="S1029" s="48" t="str">
        <f>VLOOKUP(U1029,Sheet1!$A:$B,2,0)</f>
        <v>WIN</v>
      </c>
      <c r="T1029" s="43" t="s">
        <v>2112</v>
      </c>
      <c r="U1029" s="43" t="s">
        <v>11213</v>
      </c>
      <c r="V1029" s="43" t="s">
        <v>2113</v>
      </c>
    </row>
    <row r="1030" spans="1:22" x14ac:dyDescent="0.25">
      <c r="A1030" s="43" t="s">
        <v>8</v>
      </c>
      <c r="B1030" s="43" t="s">
        <v>2111</v>
      </c>
      <c r="C1030" s="43" t="s">
        <v>8367</v>
      </c>
      <c r="D1030" s="43" t="s">
        <v>8346</v>
      </c>
      <c r="E1030" s="43" t="s">
        <v>8340</v>
      </c>
      <c r="F1030" s="44">
        <v>49500</v>
      </c>
      <c r="G1030" s="43" t="s">
        <v>8341</v>
      </c>
      <c r="H1030" s="45">
        <v>1</v>
      </c>
      <c r="I1030" s="43" t="s">
        <v>8342</v>
      </c>
      <c r="J1030" s="43" t="s">
        <v>8980</v>
      </c>
      <c r="K1030" s="43" t="s">
        <v>10927</v>
      </c>
      <c r="L1030" s="43" t="s">
        <v>10928</v>
      </c>
      <c r="M1030" s="45">
        <v>49500</v>
      </c>
      <c r="N1030" s="43" t="s">
        <v>2114</v>
      </c>
      <c r="O1030" s="43" t="s">
        <v>11549</v>
      </c>
      <c r="P1030" s="46" t="s">
        <v>13848</v>
      </c>
      <c r="Q1030" s="47">
        <v>45812</v>
      </c>
      <c r="R1030" s="48" t="str">
        <f t="shared" si="16"/>
        <v>3619 WIN HCM 23 I Khuông Việt</v>
      </c>
      <c r="S1030" s="48" t="str">
        <f>VLOOKUP(U1030,Sheet1!$A:$B,2,0)</f>
        <v>WIN</v>
      </c>
      <c r="T1030" s="43" t="s">
        <v>2112</v>
      </c>
      <c r="U1030" s="43" t="s">
        <v>11213</v>
      </c>
      <c r="V1030" s="43" t="s">
        <v>2113</v>
      </c>
    </row>
    <row r="1031" spans="1:22" x14ac:dyDescent="0.25">
      <c r="A1031" s="43" t="s">
        <v>8</v>
      </c>
      <c r="B1031" s="43" t="s">
        <v>2111</v>
      </c>
      <c r="C1031" s="43" t="s">
        <v>8451</v>
      </c>
      <c r="D1031" s="43" t="s">
        <v>8339</v>
      </c>
      <c r="E1031" s="43" t="s">
        <v>8340</v>
      </c>
      <c r="F1031" s="44">
        <v>56760</v>
      </c>
      <c r="G1031" s="43" t="s">
        <v>8341</v>
      </c>
      <c r="H1031" s="45">
        <v>1</v>
      </c>
      <c r="I1031" s="43" t="s">
        <v>8342</v>
      </c>
      <c r="J1031" s="43" t="s">
        <v>8980</v>
      </c>
      <c r="K1031" s="43" t="s">
        <v>10897</v>
      </c>
      <c r="L1031" s="43" t="s">
        <v>10898</v>
      </c>
      <c r="M1031" s="45">
        <v>56760</v>
      </c>
      <c r="N1031" s="43" t="s">
        <v>2114</v>
      </c>
      <c r="O1031" s="43" t="s">
        <v>11549</v>
      </c>
      <c r="P1031" s="46" t="s">
        <v>13848</v>
      </c>
      <c r="Q1031" s="47">
        <v>45812</v>
      </c>
      <c r="R1031" s="48" t="str">
        <f t="shared" si="16"/>
        <v>3619 WIN HCM 23 I Khuông Việt</v>
      </c>
      <c r="S1031" s="48" t="str">
        <f>VLOOKUP(U1031,Sheet1!$A:$B,2,0)</f>
        <v>WIN</v>
      </c>
      <c r="T1031" s="43" t="s">
        <v>2112</v>
      </c>
      <c r="U1031" s="43" t="s">
        <v>11213</v>
      </c>
      <c r="V1031" s="43" t="s">
        <v>2113</v>
      </c>
    </row>
    <row r="1032" spans="1:22" x14ac:dyDescent="0.25">
      <c r="A1032" s="43" t="s">
        <v>8</v>
      </c>
      <c r="B1032" s="43" t="s">
        <v>2111</v>
      </c>
      <c r="C1032" s="43" t="s">
        <v>8517</v>
      </c>
      <c r="D1032" s="43" t="s">
        <v>8352</v>
      </c>
      <c r="E1032" s="43" t="s">
        <v>8340</v>
      </c>
      <c r="F1032" s="44">
        <v>426195</v>
      </c>
      <c r="G1032" s="43" t="s">
        <v>8341</v>
      </c>
      <c r="H1032" s="45">
        <v>7</v>
      </c>
      <c r="I1032" s="43" t="s">
        <v>8342</v>
      </c>
      <c r="J1032" s="43" t="s">
        <v>8980</v>
      </c>
      <c r="K1032" s="43" t="s">
        <v>10881</v>
      </c>
      <c r="L1032" s="43" t="s">
        <v>10882</v>
      </c>
      <c r="M1032" s="45">
        <v>60885</v>
      </c>
      <c r="N1032" s="43" t="s">
        <v>2114</v>
      </c>
      <c r="O1032" s="43" t="s">
        <v>11549</v>
      </c>
      <c r="P1032" s="46" t="s">
        <v>13848</v>
      </c>
      <c r="Q1032" s="47">
        <v>45812</v>
      </c>
      <c r="R1032" s="48" t="str">
        <f t="shared" si="16"/>
        <v>3619 WIN HCM 23 I Khuông Việt</v>
      </c>
      <c r="S1032" s="48" t="str">
        <f>VLOOKUP(U1032,Sheet1!$A:$B,2,0)</f>
        <v>WIN</v>
      </c>
      <c r="T1032" s="43" t="s">
        <v>2112</v>
      </c>
      <c r="U1032" s="43" t="s">
        <v>11213</v>
      </c>
      <c r="V1032" s="43" t="s">
        <v>2113</v>
      </c>
    </row>
    <row r="1033" spans="1:22" x14ac:dyDescent="0.25">
      <c r="A1033" s="43" t="s">
        <v>8</v>
      </c>
      <c r="B1033" s="43" t="s">
        <v>2111</v>
      </c>
      <c r="C1033" s="43" t="s">
        <v>8836</v>
      </c>
      <c r="D1033" s="43" t="s">
        <v>8358</v>
      </c>
      <c r="E1033" s="43" t="s">
        <v>8340</v>
      </c>
      <c r="F1033" s="44">
        <v>446424</v>
      </c>
      <c r="G1033" s="43" t="s">
        <v>8341</v>
      </c>
      <c r="H1033" s="45">
        <v>4</v>
      </c>
      <c r="I1033" s="43" t="s">
        <v>8342</v>
      </c>
      <c r="J1033" s="43" t="s">
        <v>8980</v>
      </c>
      <c r="K1033" s="43" t="s">
        <v>10922</v>
      </c>
      <c r="L1033" s="43" t="s">
        <v>10923</v>
      </c>
      <c r="M1033" s="45">
        <v>111606</v>
      </c>
      <c r="N1033" s="43" t="s">
        <v>2114</v>
      </c>
      <c r="O1033" s="43" t="s">
        <v>11549</v>
      </c>
      <c r="P1033" s="46" t="s">
        <v>13848</v>
      </c>
      <c r="Q1033" s="47">
        <v>45812</v>
      </c>
      <c r="R1033" s="48" t="str">
        <f t="shared" si="16"/>
        <v>3619 WIN HCM 23 I Khuông Việt</v>
      </c>
      <c r="S1033" s="48" t="str">
        <f>VLOOKUP(U1033,Sheet1!$A:$B,2,0)</f>
        <v>WIN</v>
      </c>
      <c r="T1033" s="43" t="s">
        <v>2112</v>
      </c>
      <c r="U1033" s="43" t="s">
        <v>11213</v>
      </c>
      <c r="V1033" s="43" t="s">
        <v>2113</v>
      </c>
    </row>
    <row r="1034" spans="1:22" x14ac:dyDescent="0.25">
      <c r="A1034" s="43" t="s">
        <v>8</v>
      </c>
      <c r="B1034" s="43" t="s">
        <v>2111</v>
      </c>
      <c r="C1034" s="43" t="s">
        <v>8837</v>
      </c>
      <c r="D1034" s="43" t="s">
        <v>8365</v>
      </c>
      <c r="E1034" s="43" t="s">
        <v>8340</v>
      </c>
      <c r="F1034" s="44">
        <v>100364</v>
      </c>
      <c r="G1034" s="43" t="s">
        <v>8341</v>
      </c>
      <c r="H1034" s="45">
        <v>2</v>
      </c>
      <c r="I1034" s="43" t="s">
        <v>8342</v>
      </c>
      <c r="J1034" s="43" t="s">
        <v>8980</v>
      </c>
      <c r="K1034" s="43" t="s">
        <v>10938</v>
      </c>
      <c r="L1034" s="43" t="s">
        <v>10939</v>
      </c>
      <c r="M1034" s="45">
        <v>50182</v>
      </c>
      <c r="N1034" s="43" t="s">
        <v>2114</v>
      </c>
      <c r="O1034" s="43" t="s">
        <v>11549</v>
      </c>
      <c r="P1034" s="46" t="s">
        <v>13848</v>
      </c>
      <c r="Q1034" s="47">
        <v>45812</v>
      </c>
      <c r="R1034" s="48" t="str">
        <f t="shared" si="16"/>
        <v>3619 WIN HCM 23 I Khuông Việt</v>
      </c>
      <c r="S1034" s="48" t="str">
        <f>VLOOKUP(U1034,Sheet1!$A:$B,2,0)</f>
        <v>WIN</v>
      </c>
      <c r="T1034" s="43" t="s">
        <v>2112</v>
      </c>
      <c r="U1034" s="43" t="s">
        <v>11213</v>
      </c>
      <c r="V1034" s="43" t="s">
        <v>2113</v>
      </c>
    </row>
    <row r="1035" spans="1:22" x14ac:dyDescent="0.25">
      <c r="A1035" s="43" t="s">
        <v>8</v>
      </c>
      <c r="B1035" s="43" t="s">
        <v>2111</v>
      </c>
      <c r="C1035" s="43" t="s">
        <v>8838</v>
      </c>
      <c r="D1035" s="43" t="s">
        <v>8361</v>
      </c>
      <c r="E1035" s="43" t="s">
        <v>8340</v>
      </c>
      <c r="F1035" s="44">
        <v>92000</v>
      </c>
      <c r="G1035" s="43" t="s">
        <v>8341</v>
      </c>
      <c r="H1035" s="45">
        <v>2</v>
      </c>
      <c r="I1035" s="43" t="s">
        <v>8342</v>
      </c>
      <c r="J1035" s="43" t="s">
        <v>8980</v>
      </c>
      <c r="K1035" s="43" t="s">
        <v>10983</v>
      </c>
      <c r="L1035" s="43" t="s">
        <v>10984</v>
      </c>
      <c r="M1035" s="45">
        <v>46000</v>
      </c>
      <c r="N1035" s="43" t="s">
        <v>2114</v>
      </c>
      <c r="O1035" s="43" t="s">
        <v>11549</v>
      </c>
      <c r="P1035" s="46" t="s">
        <v>13848</v>
      </c>
      <c r="Q1035" s="47">
        <v>45812</v>
      </c>
      <c r="R1035" s="48" t="str">
        <f t="shared" si="16"/>
        <v>3619 WIN HCM 23 I Khuông Việt</v>
      </c>
      <c r="S1035" s="48" t="str">
        <f>VLOOKUP(U1035,Sheet1!$A:$B,2,0)</f>
        <v>WIN</v>
      </c>
      <c r="T1035" s="43" t="s">
        <v>2112</v>
      </c>
      <c r="U1035" s="43" t="s">
        <v>11213</v>
      </c>
      <c r="V1035" s="43" t="s">
        <v>2113</v>
      </c>
    </row>
    <row r="1036" spans="1:22" x14ac:dyDescent="0.25">
      <c r="A1036" s="43" t="s">
        <v>8</v>
      </c>
      <c r="B1036" s="43" t="s">
        <v>1859</v>
      </c>
      <c r="C1036" s="43" t="s">
        <v>8338</v>
      </c>
      <c r="D1036" s="43" t="s">
        <v>8355</v>
      </c>
      <c r="E1036" s="43" t="s">
        <v>8340</v>
      </c>
      <c r="F1036" s="44">
        <v>333174</v>
      </c>
      <c r="G1036" s="43" t="s">
        <v>8341</v>
      </c>
      <c r="H1036" s="45">
        <v>3</v>
      </c>
      <c r="I1036" s="43" t="s">
        <v>8342</v>
      </c>
      <c r="J1036" s="43" t="s">
        <v>8981</v>
      </c>
      <c r="K1036" s="43" t="s">
        <v>10934</v>
      </c>
      <c r="L1036" s="43" t="s">
        <v>10935</v>
      </c>
      <c r="M1036" s="45">
        <v>111058</v>
      </c>
      <c r="N1036" s="43" t="s">
        <v>1862</v>
      </c>
      <c r="O1036" s="43" t="s">
        <v>11549</v>
      </c>
      <c r="P1036" s="46" t="s">
        <v>13849</v>
      </c>
      <c r="Q1036" s="47">
        <v>45812</v>
      </c>
      <c r="R1036" s="48" t="str">
        <f t="shared" si="16"/>
        <v>2590 WM+ DNG 47 Lý Thường Kiệt - ĐN</v>
      </c>
      <c r="S1036" s="48" t="str">
        <f>VLOOKUP(U1036,Sheet1!$A:$B,2,0)</f>
        <v>WIN-009</v>
      </c>
      <c r="T1036" s="43" t="s">
        <v>1860</v>
      </c>
      <c r="U1036" s="43" t="s">
        <v>11063</v>
      </c>
      <c r="V1036" s="43" t="s">
        <v>1861</v>
      </c>
    </row>
    <row r="1037" spans="1:22" x14ac:dyDescent="0.25">
      <c r="A1037" s="43" t="s">
        <v>8</v>
      </c>
      <c r="B1037" s="43" t="s">
        <v>1859</v>
      </c>
      <c r="C1037" s="43" t="s">
        <v>8351</v>
      </c>
      <c r="D1037" s="43" t="s">
        <v>8365</v>
      </c>
      <c r="E1037" s="43" t="s">
        <v>8340</v>
      </c>
      <c r="F1037" s="44">
        <v>50182</v>
      </c>
      <c r="G1037" s="43" t="s">
        <v>8341</v>
      </c>
      <c r="H1037" s="45">
        <v>1</v>
      </c>
      <c r="I1037" s="43" t="s">
        <v>8342</v>
      </c>
      <c r="J1037" s="43" t="s">
        <v>8981</v>
      </c>
      <c r="K1037" s="43" t="s">
        <v>10938</v>
      </c>
      <c r="L1037" s="43" t="s">
        <v>10939</v>
      </c>
      <c r="M1037" s="45">
        <v>50182</v>
      </c>
      <c r="N1037" s="43" t="s">
        <v>1862</v>
      </c>
      <c r="O1037" s="43" t="s">
        <v>11549</v>
      </c>
      <c r="P1037" s="46" t="s">
        <v>13849</v>
      </c>
      <c r="Q1037" s="47">
        <v>45812</v>
      </c>
      <c r="R1037" s="48" t="str">
        <f t="shared" si="16"/>
        <v>2590 WM+ DNG 47 Lý Thường Kiệt - ĐN</v>
      </c>
      <c r="S1037" s="48" t="str">
        <f>VLOOKUP(U1037,Sheet1!$A:$B,2,0)</f>
        <v>WIN-009</v>
      </c>
      <c r="T1037" s="43" t="s">
        <v>1860</v>
      </c>
      <c r="U1037" s="43" t="s">
        <v>11063</v>
      </c>
      <c r="V1037" s="43" t="s">
        <v>1861</v>
      </c>
    </row>
    <row r="1038" spans="1:22" x14ac:dyDescent="0.25">
      <c r="A1038" s="43" t="s">
        <v>8</v>
      </c>
      <c r="B1038" s="43" t="s">
        <v>1859</v>
      </c>
      <c r="C1038" s="43" t="s">
        <v>8364</v>
      </c>
      <c r="D1038" s="43" t="s">
        <v>8361</v>
      </c>
      <c r="E1038" s="43" t="s">
        <v>8340</v>
      </c>
      <c r="F1038" s="44">
        <v>46000</v>
      </c>
      <c r="G1038" s="43" t="s">
        <v>8341</v>
      </c>
      <c r="H1038" s="45">
        <v>1</v>
      </c>
      <c r="I1038" s="43" t="s">
        <v>8342</v>
      </c>
      <c r="J1038" s="43" t="s">
        <v>8981</v>
      </c>
      <c r="K1038" s="43" t="s">
        <v>10983</v>
      </c>
      <c r="L1038" s="43" t="s">
        <v>10984</v>
      </c>
      <c r="M1038" s="45">
        <v>46000</v>
      </c>
      <c r="N1038" s="43" t="s">
        <v>1862</v>
      </c>
      <c r="O1038" s="43" t="s">
        <v>11549</v>
      </c>
      <c r="P1038" s="46" t="s">
        <v>13849</v>
      </c>
      <c r="Q1038" s="47">
        <v>45812</v>
      </c>
      <c r="R1038" s="48" t="str">
        <f t="shared" si="16"/>
        <v>2590 WM+ DNG 47 Lý Thường Kiệt - ĐN</v>
      </c>
      <c r="S1038" s="48" t="str">
        <f>VLOOKUP(U1038,Sheet1!$A:$B,2,0)</f>
        <v>WIN-009</v>
      </c>
      <c r="T1038" s="43" t="s">
        <v>1860</v>
      </c>
      <c r="U1038" s="43" t="s">
        <v>11063</v>
      </c>
      <c r="V1038" s="43" t="s">
        <v>1861</v>
      </c>
    </row>
    <row r="1039" spans="1:22" x14ac:dyDescent="0.25">
      <c r="A1039" s="43" t="s">
        <v>8</v>
      </c>
      <c r="B1039" s="43" t="s">
        <v>1859</v>
      </c>
      <c r="C1039" s="43" t="s">
        <v>8367</v>
      </c>
      <c r="D1039" s="43" t="s">
        <v>8368</v>
      </c>
      <c r="E1039" s="43" t="s">
        <v>8340</v>
      </c>
      <c r="F1039" s="44">
        <v>55595</v>
      </c>
      <c r="G1039" s="43" t="s">
        <v>8341</v>
      </c>
      <c r="H1039" s="45">
        <v>1</v>
      </c>
      <c r="I1039" s="43" t="s">
        <v>8342</v>
      </c>
      <c r="J1039" s="43" t="s">
        <v>8981</v>
      </c>
      <c r="K1039" s="43" t="s">
        <v>11010</v>
      </c>
      <c r="L1039" s="43" t="s">
        <v>11011</v>
      </c>
      <c r="M1039" s="45">
        <v>55595</v>
      </c>
      <c r="N1039" s="43" t="s">
        <v>1862</v>
      </c>
      <c r="O1039" s="43" t="s">
        <v>11549</v>
      </c>
      <c r="P1039" s="46" t="s">
        <v>13849</v>
      </c>
      <c r="Q1039" s="47">
        <v>45812</v>
      </c>
      <c r="R1039" s="48" t="str">
        <f t="shared" si="16"/>
        <v>2590 WM+ DNG 47 Lý Thường Kiệt - ĐN</v>
      </c>
      <c r="S1039" s="48" t="str">
        <f>VLOOKUP(U1039,Sheet1!$A:$B,2,0)</f>
        <v>WIN-009</v>
      </c>
      <c r="T1039" s="43" t="s">
        <v>1860</v>
      </c>
      <c r="U1039" s="43" t="s">
        <v>11063</v>
      </c>
      <c r="V1039" s="43" t="s">
        <v>1861</v>
      </c>
    </row>
    <row r="1040" spans="1:22" x14ac:dyDescent="0.25">
      <c r="A1040" s="43" t="s">
        <v>8</v>
      </c>
      <c r="B1040" s="43" t="s">
        <v>2238</v>
      </c>
      <c r="C1040" s="43" t="s">
        <v>8338</v>
      </c>
      <c r="D1040" s="43" t="s">
        <v>8361</v>
      </c>
      <c r="E1040" s="43" t="s">
        <v>8340</v>
      </c>
      <c r="F1040" s="44">
        <v>46000</v>
      </c>
      <c r="G1040" s="43" t="s">
        <v>8341</v>
      </c>
      <c r="H1040" s="45">
        <v>1</v>
      </c>
      <c r="I1040" s="43" t="s">
        <v>8342</v>
      </c>
      <c r="J1040" s="43" t="s">
        <v>8982</v>
      </c>
      <c r="K1040" s="43" t="s">
        <v>10983</v>
      </c>
      <c r="L1040" s="43" t="s">
        <v>10984</v>
      </c>
      <c r="M1040" s="45">
        <v>46000</v>
      </c>
      <c r="N1040" s="43" t="s">
        <v>2241</v>
      </c>
      <c r="O1040" s="43" t="s">
        <v>11549</v>
      </c>
      <c r="P1040" s="46" t="s">
        <v>13850</v>
      </c>
      <c r="Q1040" s="47">
        <v>45812</v>
      </c>
      <c r="R1040" s="48" t="str">
        <f t="shared" si="16"/>
        <v>4767 WM+ HNI 31-LK41 KĐT Vân Canh</v>
      </c>
      <c r="S1040" s="48" t="str">
        <f>VLOOKUP(U1040,Sheet1!$A:$B,2,0)</f>
        <v>WIN-002</v>
      </c>
      <c r="T1040" s="43" t="s">
        <v>2239</v>
      </c>
      <c r="U1040" s="43" t="s">
        <v>11033</v>
      </c>
      <c r="V1040" s="43" t="s">
        <v>2240</v>
      </c>
    </row>
    <row r="1041" spans="1:22" x14ac:dyDescent="0.25">
      <c r="A1041" s="43" t="s">
        <v>8</v>
      </c>
      <c r="B1041" s="43" t="s">
        <v>2238</v>
      </c>
      <c r="C1041" s="43" t="s">
        <v>8351</v>
      </c>
      <c r="D1041" s="43" t="s">
        <v>8352</v>
      </c>
      <c r="E1041" s="43" t="s">
        <v>8340</v>
      </c>
      <c r="F1041" s="44">
        <v>60885</v>
      </c>
      <c r="G1041" s="43" t="s">
        <v>8341</v>
      </c>
      <c r="H1041" s="45">
        <v>1</v>
      </c>
      <c r="I1041" s="43" t="s">
        <v>8342</v>
      </c>
      <c r="J1041" s="43" t="s">
        <v>8982</v>
      </c>
      <c r="K1041" s="43" t="s">
        <v>10881</v>
      </c>
      <c r="L1041" s="43" t="s">
        <v>10882</v>
      </c>
      <c r="M1041" s="45">
        <v>60885</v>
      </c>
      <c r="N1041" s="43" t="s">
        <v>2241</v>
      </c>
      <c r="O1041" s="43" t="s">
        <v>11549</v>
      </c>
      <c r="P1041" s="46" t="s">
        <v>13850</v>
      </c>
      <c r="Q1041" s="47">
        <v>45812</v>
      </c>
      <c r="R1041" s="48" t="str">
        <f t="shared" si="16"/>
        <v>4767 WM+ HNI 31-LK41 KĐT Vân Canh</v>
      </c>
      <c r="S1041" s="48" t="str">
        <f>VLOOKUP(U1041,Sheet1!$A:$B,2,0)</f>
        <v>WIN-002</v>
      </c>
      <c r="T1041" s="43" t="s">
        <v>2239</v>
      </c>
      <c r="U1041" s="43" t="s">
        <v>11033</v>
      </c>
      <c r="V1041" s="43" t="s">
        <v>2240</v>
      </c>
    </row>
    <row r="1042" spans="1:22" x14ac:dyDescent="0.25">
      <c r="A1042" s="43" t="s">
        <v>8</v>
      </c>
      <c r="B1042" s="43" t="s">
        <v>2496</v>
      </c>
      <c r="C1042" s="43" t="s">
        <v>8338</v>
      </c>
      <c r="D1042" s="43" t="s">
        <v>8339</v>
      </c>
      <c r="E1042" s="43" t="s">
        <v>8340</v>
      </c>
      <c r="F1042" s="44">
        <v>56760</v>
      </c>
      <c r="G1042" s="43" t="s">
        <v>8341</v>
      </c>
      <c r="H1042" s="45">
        <v>1</v>
      </c>
      <c r="I1042" s="43" t="s">
        <v>8342</v>
      </c>
      <c r="J1042" s="43" t="s">
        <v>8983</v>
      </c>
      <c r="K1042" s="43" t="s">
        <v>10897</v>
      </c>
      <c r="L1042" s="43" t="s">
        <v>10898</v>
      </c>
      <c r="M1042" s="45">
        <v>56760</v>
      </c>
      <c r="N1042" s="43" t="s">
        <v>2499</v>
      </c>
      <c r="O1042" s="43" t="s">
        <v>11549</v>
      </c>
      <c r="P1042" s="46" t="s">
        <v>11649</v>
      </c>
      <c r="Q1042" s="47">
        <v>45812</v>
      </c>
      <c r="R1042" s="48" t="str">
        <f t="shared" si="16"/>
        <v>6751 WM+ BNH Khu Sơn, Hạp Lĩnh</v>
      </c>
      <c r="S1042" s="48" t="str">
        <f>VLOOKUP(U1042,Sheet1!$A:$B,2,0)</f>
        <v>WIN-031</v>
      </c>
      <c r="T1042" s="43" t="s">
        <v>2497</v>
      </c>
      <c r="U1042" s="43" t="s">
        <v>11153</v>
      </c>
      <c r="V1042" s="43" t="s">
        <v>2498</v>
      </c>
    </row>
    <row r="1043" spans="1:22" x14ac:dyDescent="0.25">
      <c r="A1043" s="43" t="s">
        <v>8</v>
      </c>
      <c r="B1043" s="43" t="s">
        <v>2516</v>
      </c>
      <c r="C1043" s="43" t="s">
        <v>8338</v>
      </c>
      <c r="D1043" s="43" t="s">
        <v>8355</v>
      </c>
      <c r="E1043" s="43" t="s">
        <v>8340</v>
      </c>
      <c r="F1043" s="44">
        <v>111058</v>
      </c>
      <c r="G1043" s="43" t="s">
        <v>8341</v>
      </c>
      <c r="H1043" s="45">
        <v>1</v>
      </c>
      <c r="I1043" s="43" t="s">
        <v>8342</v>
      </c>
      <c r="J1043" s="43" t="s">
        <v>8984</v>
      </c>
      <c r="K1043" s="43" t="s">
        <v>10934</v>
      </c>
      <c r="L1043" s="43" t="s">
        <v>10935</v>
      </c>
      <c r="M1043" s="45">
        <v>111058</v>
      </c>
      <c r="N1043" s="43" t="s">
        <v>2519</v>
      </c>
      <c r="O1043" s="43" t="s">
        <v>11549</v>
      </c>
      <c r="P1043" s="46" t="s">
        <v>13851</v>
      </c>
      <c r="Q1043" s="47">
        <v>45812</v>
      </c>
      <c r="R1043" s="48" t="str">
        <f t="shared" si="16"/>
        <v>6977 WM+ TBH Vũ Quý, Kiến Xương</v>
      </c>
      <c r="S1043" s="48" t="str">
        <f>VLOOKUP(U1043,Sheet1!$A:$B,2,0)</f>
        <v>WIN-044</v>
      </c>
      <c r="T1043" s="43" t="s">
        <v>2517</v>
      </c>
      <c r="U1043" s="43" t="s">
        <v>11193</v>
      </c>
      <c r="V1043" s="43" t="s">
        <v>2518</v>
      </c>
    </row>
    <row r="1044" spans="1:22" x14ac:dyDescent="0.25">
      <c r="A1044" s="43" t="s">
        <v>8</v>
      </c>
      <c r="B1044" s="43" t="s">
        <v>1963</v>
      </c>
      <c r="C1044" s="43" t="s">
        <v>8338</v>
      </c>
      <c r="D1044" s="43" t="s">
        <v>8355</v>
      </c>
      <c r="E1044" s="43" t="s">
        <v>8340</v>
      </c>
      <c r="F1044" s="44">
        <v>111058</v>
      </c>
      <c r="G1044" s="43" t="s">
        <v>8341</v>
      </c>
      <c r="H1044" s="45">
        <v>1</v>
      </c>
      <c r="I1044" s="43" t="s">
        <v>8342</v>
      </c>
      <c r="J1044" s="43" t="s">
        <v>8985</v>
      </c>
      <c r="K1044" s="43" t="s">
        <v>10934</v>
      </c>
      <c r="L1044" s="43" t="s">
        <v>10935</v>
      </c>
      <c r="M1044" s="45">
        <v>111058</v>
      </c>
      <c r="N1044" s="43" t="s">
        <v>1966</v>
      </c>
      <c r="O1044" s="43" t="s">
        <v>11549</v>
      </c>
      <c r="P1044" s="46" t="s">
        <v>13852</v>
      </c>
      <c r="Q1044" s="47">
        <v>45812</v>
      </c>
      <c r="R1044" s="48" t="str">
        <f t="shared" si="16"/>
        <v>2AQX WM+ HNI Bạch Thạch, Hòa Thạch</v>
      </c>
      <c r="S1044" s="48" t="str">
        <f>VLOOKUP(U1044,Sheet1!$A:$B,2,0)</f>
        <v>WIN-002</v>
      </c>
      <c r="T1044" s="43" t="s">
        <v>1964</v>
      </c>
      <c r="U1044" s="43" t="s">
        <v>11033</v>
      </c>
      <c r="V1044" s="43" t="s">
        <v>1965</v>
      </c>
    </row>
    <row r="1045" spans="1:22" x14ac:dyDescent="0.25">
      <c r="A1045" s="43" t="s">
        <v>8</v>
      </c>
      <c r="B1045" s="43" t="s">
        <v>2093</v>
      </c>
      <c r="C1045" s="43" t="s">
        <v>8338</v>
      </c>
      <c r="D1045" s="43" t="s">
        <v>8355</v>
      </c>
      <c r="E1045" s="43" t="s">
        <v>8340</v>
      </c>
      <c r="F1045" s="44">
        <v>111058</v>
      </c>
      <c r="G1045" s="43" t="s">
        <v>8341</v>
      </c>
      <c r="H1045" s="45">
        <v>1</v>
      </c>
      <c r="I1045" s="43" t="s">
        <v>8342</v>
      </c>
      <c r="J1045" s="43" t="s">
        <v>8986</v>
      </c>
      <c r="K1045" s="43" t="s">
        <v>10934</v>
      </c>
      <c r="L1045" s="43" t="s">
        <v>10935</v>
      </c>
      <c r="M1045" s="45">
        <v>111058</v>
      </c>
      <c r="N1045" s="43" t="s">
        <v>2096</v>
      </c>
      <c r="O1045" s="43" t="s">
        <v>11549</v>
      </c>
      <c r="P1045" s="46" t="s">
        <v>13853</v>
      </c>
      <c r="Q1045" s="47">
        <v>45812</v>
      </c>
      <c r="R1045" s="48" t="str">
        <f t="shared" si="16"/>
        <v>3529 WM+ HNI OCT2 Xuân Phương</v>
      </c>
      <c r="S1045" s="48" t="str">
        <f>VLOOKUP(U1045,Sheet1!$A:$B,2,0)</f>
        <v>WIN-002</v>
      </c>
      <c r="T1045" s="43" t="s">
        <v>2094</v>
      </c>
      <c r="U1045" s="43" t="s">
        <v>11033</v>
      </c>
      <c r="V1045" s="43" t="s">
        <v>2095</v>
      </c>
    </row>
    <row r="1046" spans="1:22" x14ac:dyDescent="0.25">
      <c r="A1046" s="43" t="s">
        <v>8</v>
      </c>
      <c r="B1046" s="43" t="s">
        <v>2033</v>
      </c>
      <c r="C1046" s="43" t="s">
        <v>8338</v>
      </c>
      <c r="D1046" s="43" t="s">
        <v>8339</v>
      </c>
      <c r="E1046" s="43" t="s">
        <v>8340</v>
      </c>
      <c r="F1046" s="44">
        <v>56760</v>
      </c>
      <c r="G1046" s="43" t="s">
        <v>8341</v>
      </c>
      <c r="H1046" s="45">
        <v>1</v>
      </c>
      <c r="I1046" s="43" t="s">
        <v>8342</v>
      </c>
      <c r="J1046" s="43" t="s">
        <v>8987</v>
      </c>
      <c r="K1046" s="43" t="s">
        <v>10897</v>
      </c>
      <c r="L1046" s="43" t="s">
        <v>10898</v>
      </c>
      <c r="M1046" s="45">
        <v>56760</v>
      </c>
      <c r="N1046" s="43" t="s">
        <v>2036</v>
      </c>
      <c r="O1046" s="43" t="s">
        <v>11549</v>
      </c>
      <c r="P1046" s="46" t="s">
        <v>13854</v>
      </c>
      <c r="Q1046" s="47">
        <v>45812</v>
      </c>
      <c r="R1046" s="48" t="str">
        <f t="shared" si="16"/>
        <v>3191 WM+ HNI Metropolitan CT36</v>
      </c>
      <c r="S1046" s="48" t="str">
        <f>VLOOKUP(U1046,Sheet1!$A:$B,2,0)</f>
        <v>WIN-002</v>
      </c>
      <c r="T1046" s="43" t="s">
        <v>2034</v>
      </c>
      <c r="U1046" s="43" t="s">
        <v>11033</v>
      </c>
      <c r="V1046" s="43" t="s">
        <v>2035</v>
      </c>
    </row>
    <row r="1047" spans="1:22" x14ac:dyDescent="0.25">
      <c r="A1047" s="43" t="s">
        <v>8</v>
      </c>
      <c r="B1047" s="43" t="s">
        <v>1847</v>
      </c>
      <c r="C1047" s="43" t="s">
        <v>8338</v>
      </c>
      <c r="D1047" s="43" t="s">
        <v>8355</v>
      </c>
      <c r="E1047" s="43" t="s">
        <v>8340</v>
      </c>
      <c r="F1047" s="44">
        <v>111058</v>
      </c>
      <c r="G1047" s="43" t="s">
        <v>8341</v>
      </c>
      <c r="H1047" s="45">
        <v>1</v>
      </c>
      <c r="I1047" s="43" t="s">
        <v>8342</v>
      </c>
      <c r="J1047" s="43" t="s">
        <v>8988</v>
      </c>
      <c r="K1047" s="43" t="s">
        <v>10934</v>
      </c>
      <c r="L1047" s="43" t="s">
        <v>10935</v>
      </c>
      <c r="M1047" s="45">
        <v>111058</v>
      </c>
      <c r="N1047" s="43" t="s">
        <v>1850</v>
      </c>
      <c r="O1047" s="43" t="s">
        <v>11549</v>
      </c>
      <c r="P1047" s="46" t="s">
        <v>13855</v>
      </c>
      <c r="Q1047" s="47">
        <v>45812</v>
      </c>
      <c r="R1047" s="48" t="str">
        <f t="shared" si="16"/>
        <v>2402 WM+ HNI 19B Tô Ngọc Vân</v>
      </c>
      <c r="S1047" s="48" t="str">
        <f>VLOOKUP(U1047,Sheet1!$A:$B,2,0)</f>
        <v>WIN-002</v>
      </c>
      <c r="T1047" s="43" t="s">
        <v>1848</v>
      </c>
      <c r="U1047" s="43" t="s">
        <v>11033</v>
      </c>
      <c r="V1047" s="43" t="s">
        <v>1849</v>
      </c>
    </row>
    <row r="1048" spans="1:22" x14ac:dyDescent="0.25">
      <c r="A1048" s="43" t="s">
        <v>8</v>
      </c>
      <c r="B1048" s="43" t="s">
        <v>1909</v>
      </c>
      <c r="C1048" s="43" t="s">
        <v>8338</v>
      </c>
      <c r="D1048" s="43" t="s">
        <v>8361</v>
      </c>
      <c r="E1048" s="43" t="s">
        <v>8340</v>
      </c>
      <c r="F1048" s="44">
        <v>46000</v>
      </c>
      <c r="G1048" s="43" t="s">
        <v>8341</v>
      </c>
      <c r="H1048" s="45">
        <v>1</v>
      </c>
      <c r="I1048" s="43" t="s">
        <v>8342</v>
      </c>
      <c r="J1048" s="43" t="s">
        <v>8989</v>
      </c>
      <c r="K1048" s="43" t="s">
        <v>10983</v>
      </c>
      <c r="L1048" s="43" t="s">
        <v>10984</v>
      </c>
      <c r="M1048" s="45">
        <v>46000</v>
      </c>
      <c r="N1048" s="43" t="s">
        <v>1912</v>
      </c>
      <c r="O1048" s="43" t="s">
        <v>11549</v>
      </c>
      <c r="P1048" s="46" t="s">
        <v>13856</v>
      </c>
      <c r="Q1048" s="47">
        <v>45812</v>
      </c>
      <c r="R1048" s="48" t="str">
        <f t="shared" si="16"/>
        <v>2AE8 WM+ HNI 237 Định Công</v>
      </c>
      <c r="S1048" s="48" t="str">
        <f>VLOOKUP(U1048,Sheet1!$A:$B,2,0)</f>
        <v>WIN-002</v>
      </c>
      <c r="T1048" s="43" t="s">
        <v>1910</v>
      </c>
      <c r="U1048" s="43" t="s">
        <v>11033</v>
      </c>
      <c r="V1048" s="43" t="s">
        <v>1911</v>
      </c>
    </row>
    <row r="1049" spans="1:22" x14ac:dyDescent="0.25">
      <c r="A1049" s="43" t="s">
        <v>8</v>
      </c>
      <c r="B1049" s="43" t="s">
        <v>1909</v>
      </c>
      <c r="C1049" s="43" t="s">
        <v>8351</v>
      </c>
      <c r="D1049" s="43" t="s">
        <v>8365</v>
      </c>
      <c r="E1049" s="43" t="s">
        <v>8340</v>
      </c>
      <c r="F1049" s="44">
        <v>50182</v>
      </c>
      <c r="G1049" s="43" t="s">
        <v>8341</v>
      </c>
      <c r="H1049" s="45">
        <v>1</v>
      </c>
      <c r="I1049" s="43" t="s">
        <v>8342</v>
      </c>
      <c r="J1049" s="43" t="s">
        <v>8989</v>
      </c>
      <c r="K1049" s="43" t="s">
        <v>10938</v>
      </c>
      <c r="L1049" s="43" t="s">
        <v>10939</v>
      </c>
      <c r="M1049" s="45">
        <v>50182</v>
      </c>
      <c r="N1049" s="43" t="s">
        <v>1912</v>
      </c>
      <c r="O1049" s="43" t="s">
        <v>11549</v>
      </c>
      <c r="P1049" s="46" t="s">
        <v>13856</v>
      </c>
      <c r="Q1049" s="47">
        <v>45812</v>
      </c>
      <c r="R1049" s="48" t="str">
        <f t="shared" si="16"/>
        <v>2AE8 WM+ HNI 237 Định Công</v>
      </c>
      <c r="S1049" s="48" t="str">
        <f>VLOOKUP(U1049,Sheet1!$A:$B,2,0)</f>
        <v>WIN-002</v>
      </c>
      <c r="T1049" s="43" t="s">
        <v>1910</v>
      </c>
      <c r="U1049" s="43" t="s">
        <v>11033</v>
      </c>
      <c r="V1049" s="43" t="s">
        <v>1911</v>
      </c>
    </row>
    <row r="1050" spans="1:22" x14ac:dyDescent="0.25">
      <c r="A1050" s="43" t="s">
        <v>8</v>
      </c>
      <c r="B1050" s="43" t="s">
        <v>1899</v>
      </c>
      <c r="C1050" s="43" t="s">
        <v>8338</v>
      </c>
      <c r="D1050" s="43" t="s">
        <v>8352</v>
      </c>
      <c r="E1050" s="43" t="s">
        <v>8340</v>
      </c>
      <c r="F1050" s="44">
        <v>297000</v>
      </c>
      <c r="G1050" s="43" t="s">
        <v>8341</v>
      </c>
      <c r="H1050" s="45">
        <v>4</v>
      </c>
      <c r="I1050" s="43" t="s">
        <v>8342</v>
      </c>
      <c r="J1050" s="43" t="s">
        <v>8990</v>
      </c>
      <c r="K1050" s="43" t="s">
        <v>10881</v>
      </c>
      <c r="L1050" s="43" t="s">
        <v>10882</v>
      </c>
      <c r="M1050" s="45">
        <v>74250</v>
      </c>
      <c r="N1050" s="43" t="s">
        <v>1900</v>
      </c>
      <c r="O1050" s="43" t="s">
        <v>11549</v>
      </c>
      <c r="P1050" s="46" t="s">
        <v>11748</v>
      </c>
      <c r="Q1050" s="47">
        <v>45812</v>
      </c>
      <c r="R1050" s="48" t="str">
        <f t="shared" si="16"/>
        <v>2AB3 WM+ QNI 482 Nguyễn Nghiêm</v>
      </c>
      <c r="S1050" s="48" t="str">
        <f>VLOOKUP(U1050,Sheet1!$A:$B,2,0)</f>
        <v>WIN-042</v>
      </c>
      <c r="T1050" s="43" t="s">
        <v>35</v>
      </c>
      <c r="U1050" s="43" t="s">
        <v>11188</v>
      </c>
      <c r="V1050" s="43" t="s">
        <v>36</v>
      </c>
    </row>
    <row r="1051" spans="1:22" x14ac:dyDescent="0.25">
      <c r="A1051" s="43" t="s">
        <v>8</v>
      </c>
      <c r="B1051" s="43" t="s">
        <v>2041</v>
      </c>
      <c r="C1051" s="43" t="s">
        <v>8338</v>
      </c>
      <c r="D1051" s="43" t="s">
        <v>8368</v>
      </c>
      <c r="E1051" s="43" t="s">
        <v>8340</v>
      </c>
      <c r="F1051" s="44">
        <v>55595</v>
      </c>
      <c r="G1051" s="43" t="s">
        <v>8341</v>
      </c>
      <c r="H1051" s="45">
        <v>1</v>
      </c>
      <c r="I1051" s="43" t="s">
        <v>8342</v>
      </c>
      <c r="J1051" s="43" t="s">
        <v>8991</v>
      </c>
      <c r="K1051" s="43" t="s">
        <v>11010</v>
      </c>
      <c r="L1051" s="43" t="s">
        <v>11011</v>
      </c>
      <c r="M1051" s="45">
        <v>55595</v>
      </c>
      <c r="N1051" s="43" t="s">
        <v>2044</v>
      </c>
      <c r="O1051" s="43" t="s">
        <v>11549</v>
      </c>
      <c r="P1051" s="46" t="s">
        <v>13857</v>
      </c>
      <c r="Q1051" s="47">
        <v>45812</v>
      </c>
      <c r="R1051" s="48" t="str">
        <f t="shared" si="16"/>
        <v>3204 WM+ HCM 106 Bành Văn Trân</v>
      </c>
      <c r="S1051" s="48" t="str">
        <f>VLOOKUP(U1051,Sheet1!$A:$B,2,0)</f>
        <v>WIN</v>
      </c>
      <c r="T1051" s="43" t="s">
        <v>2042</v>
      </c>
      <c r="U1051" s="43" t="s">
        <v>11213</v>
      </c>
      <c r="V1051" s="43" t="s">
        <v>2043</v>
      </c>
    </row>
    <row r="1052" spans="1:22" x14ac:dyDescent="0.25">
      <c r="A1052" s="43" t="s">
        <v>8</v>
      </c>
      <c r="B1052" s="43" t="s">
        <v>2041</v>
      </c>
      <c r="C1052" s="43" t="s">
        <v>8351</v>
      </c>
      <c r="D1052" s="43" t="s">
        <v>8365</v>
      </c>
      <c r="E1052" s="43" t="s">
        <v>8340</v>
      </c>
      <c r="F1052" s="44">
        <v>50182</v>
      </c>
      <c r="G1052" s="43" t="s">
        <v>8341</v>
      </c>
      <c r="H1052" s="45">
        <v>1</v>
      </c>
      <c r="I1052" s="43" t="s">
        <v>8342</v>
      </c>
      <c r="J1052" s="43" t="s">
        <v>8991</v>
      </c>
      <c r="K1052" s="43" t="s">
        <v>10938</v>
      </c>
      <c r="L1052" s="43" t="s">
        <v>10939</v>
      </c>
      <c r="M1052" s="45">
        <v>50182</v>
      </c>
      <c r="N1052" s="43" t="s">
        <v>2044</v>
      </c>
      <c r="O1052" s="43" t="s">
        <v>11549</v>
      </c>
      <c r="P1052" s="46" t="s">
        <v>13857</v>
      </c>
      <c r="Q1052" s="47">
        <v>45812</v>
      </c>
      <c r="R1052" s="48" t="str">
        <f t="shared" si="16"/>
        <v>3204 WM+ HCM 106 Bành Văn Trân</v>
      </c>
      <c r="S1052" s="48" t="str">
        <f>VLOOKUP(U1052,Sheet1!$A:$B,2,0)</f>
        <v>WIN</v>
      </c>
      <c r="T1052" s="43" t="s">
        <v>2042</v>
      </c>
      <c r="U1052" s="43" t="s">
        <v>11213</v>
      </c>
      <c r="V1052" s="43" t="s">
        <v>2043</v>
      </c>
    </row>
    <row r="1053" spans="1:22" x14ac:dyDescent="0.25">
      <c r="A1053" s="43" t="s">
        <v>8</v>
      </c>
      <c r="B1053" s="43" t="s">
        <v>2041</v>
      </c>
      <c r="C1053" s="43" t="s">
        <v>8364</v>
      </c>
      <c r="D1053" s="43" t="s">
        <v>8352</v>
      </c>
      <c r="E1053" s="43" t="s">
        <v>8340</v>
      </c>
      <c r="F1053" s="44">
        <v>243540</v>
      </c>
      <c r="G1053" s="43" t="s">
        <v>8341</v>
      </c>
      <c r="H1053" s="45">
        <v>4</v>
      </c>
      <c r="I1053" s="43" t="s">
        <v>8342</v>
      </c>
      <c r="J1053" s="43" t="s">
        <v>8991</v>
      </c>
      <c r="K1053" s="43" t="s">
        <v>10881</v>
      </c>
      <c r="L1053" s="43" t="s">
        <v>10882</v>
      </c>
      <c r="M1053" s="45">
        <v>60885</v>
      </c>
      <c r="N1053" s="43" t="s">
        <v>2044</v>
      </c>
      <c r="O1053" s="43" t="s">
        <v>11549</v>
      </c>
      <c r="P1053" s="46" t="s">
        <v>13857</v>
      </c>
      <c r="Q1053" s="47">
        <v>45812</v>
      </c>
      <c r="R1053" s="48" t="str">
        <f t="shared" si="16"/>
        <v>3204 WM+ HCM 106 Bành Văn Trân</v>
      </c>
      <c r="S1053" s="48" t="str">
        <f>VLOOKUP(U1053,Sheet1!$A:$B,2,0)</f>
        <v>WIN</v>
      </c>
      <c r="T1053" s="43" t="s">
        <v>2042</v>
      </c>
      <c r="U1053" s="43" t="s">
        <v>11213</v>
      </c>
      <c r="V1053" s="43" t="s">
        <v>2043</v>
      </c>
    </row>
    <row r="1054" spans="1:22" x14ac:dyDescent="0.25">
      <c r="A1054" s="43" t="s">
        <v>8</v>
      </c>
      <c r="B1054" s="43" t="s">
        <v>2041</v>
      </c>
      <c r="C1054" s="43" t="s">
        <v>8367</v>
      </c>
      <c r="D1054" s="43" t="s">
        <v>8358</v>
      </c>
      <c r="E1054" s="43" t="s">
        <v>8340</v>
      </c>
      <c r="F1054" s="44">
        <v>446424</v>
      </c>
      <c r="G1054" s="43" t="s">
        <v>8341</v>
      </c>
      <c r="H1054" s="45">
        <v>4</v>
      </c>
      <c r="I1054" s="43" t="s">
        <v>8342</v>
      </c>
      <c r="J1054" s="43" t="s">
        <v>8991</v>
      </c>
      <c r="K1054" s="43" t="s">
        <v>10922</v>
      </c>
      <c r="L1054" s="43" t="s">
        <v>10923</v>
      </c>
      <c r="M1054" s="45">
        <v>111606</v>
      </c>
      <c r="N1054" s="43" t="s">
        <v>2044</v>
      </c>
      <c r="O1054" s="43" t="s">
        <v>11549</v>
      </c>
      <c r="P1054" s="46" t="s">
        <v>13857</v>
      </c>
      <c r="Q1054" s="47">
        <v>45812</v>
      </c>
      <c r="R1054" s="48" t="str">
        <f t="shared" si="16"/>
        <v>3204 WM+ HCM 106 Bành Văn Trân</v>
      </c>
      <c r="S1054" s="48" t="str">
        <f>VLOOKUP(U1054,Sheet1!$A:$B,2,0)</f>
        <v>WIN</v>
      </c>
      <c r="T1054" s="43" t="s">
        <v>2042</v>
      </c>
      <c r="U1054" s="43" t="s">
        <v>11213</v>
      </c>
      <c r="V1054" s="43" t="s">
        <v>2043</v>
      </c>
    </row>
    <row r="1055" spans="1:22" x14ac:dyDescent="0.25">
      <c r="A1055" s="43" t="s">
        <v>8</v>
      </c>
      <c r="B1055" s="43" t="s">
        <v>2041</v>
      </c>
      <c r="C1055" s="43" t="s">
        <v>8451</v>
      </c>
      <c r="D1055" s="43" t="s">
        <v>8355</v>
      </c>
      <c r="E1055" s="43" t="s">
        <v>8340</v>
      </c>
      <c r="F1055" s="44">
        <v>444232</v>
      </c>
      <c r="G1055" s="43" t="s">
        <v>8341</v>
      </c>
      <c r="H1055" s="45">
        <v>4</v>
      </c>
      <c r="I1055" s="43" t="s">
        <v>8342</v>
      </c>
      <c r="J1055" s="43" t="s">
        <v>8991</v>
      </c>
      <c r="K1055" s="43" t="s">
        <v>10934</v>
      </c>
      <c r="L1055" s="43" t="s">
        <v>10935</v>
      </c>
      <c r="M1055" s="45">
        <v>111058</v>
      </c>
      <c r="N1055" s="43" t="s">
        <v>2044</v>
      </c>
      <c r="O1055" s="43" t="s">
        <v>11549</v>
      </c>
      <c r="P1055" s="46" t="s">
        <v>13857</v>
      </c>
      <c r="Q1055" s="47">
        <v>45812</v>
      </c>
      <c r="R1055" s="48" t="str">
        <f t="shared" si="16"/>
        <v>3204 WM+ HCM 106 Bành Văn Trân</v>
      </c>
      <c r="S1055" s="48" t="str">
        <f>VLOOKUP(U1055,Sheet1!$A:$B,2,0)</f>
        <v>WIN</v>
      </c>
      <c r="T1055" s="43" t="s">
        <v>2042</v>
      </c>
      <c r="U1055" s="43" t="s">
        <v>11213</v>
      </c>
      <c r="V1055" s="43" t="s">
        <v>2043</v>
      </c>
    </row>
    <row r="1056" spans="1:22" x14ac:dyDescent="0.25">
      <c r="A1056" s="43" t="s">
        <v>8</v>
      </c>
      <c r="B1056" s="43" t="s">
        <v>2224</v>
      </c>
      <c r="C1056" s="43" t="s">
        <v>8338</v>
      </c>
      <c r="D1056" s="43" t="s">
        <v>8339</v>
      </c>
      <c r="E1056" s="43" t="s">
        <v>8340</v>
      </c>
      <c r="F1056" s="44">
        <v>227040</v>
      </c>
      <c r="G1056" s="43" t="s">
        <v>8341</v>
      </c>
      <c r="H1056" s="45">
        <v>4</v>
      </c>
      <c r="I1056" s="43" t="s">
        <v>8342</v>
      </c>
      <c r="J1056" s="43" t="s">
        <v>8992</v>
      </c>
      <c r="K1056" s="43" t="s">
        <v>10897</v>
      </c>
      <c r="L1056" s="43" t="s">
        <v>10898</v>
      </c>
      <c r="M1056" s="45">
        <v>56760</v>
      </c>
      <c r="N1056" s="43" t="s">
        <v>2227</v>
      </c>
      <c r="O1056" s="43" t="s">
        <v>11549</v>
      </c>
      <c r="P1056" s="46" t="s">
        <v>12101</v>
      </c>
      <c r="Q1056" s="47">
        <v>45812</v>
      </c>
      <c r="R1056" s="48" t="str">
        <f t="shared" si="16"/>
        <v>4738 WM+ NBH 832 Quang Trung</v>
      </c>
      <c r="S1056" s="48" t="str">
        <f>VLOOKUP(U1056,Sheet1!$A:$B,2,0)</f>
        <v>WIN-001</v>
      </c>
      <c r="T1056" s="43" t="s">
        <v>2225</v>
      </c>
      <c r="U1056" s="43" t="s">
        <v>11027</v>
      </c>
      <c r="V1056" s="43" t="s">
        <v>2226</v>
      </c>
    </row>
    <row r="1057" spans="1:22" x14ac:dyDescent="0.25">
      <c r="A1057" s="43" t="s">
        <v>8</v>
      </c>
      <c r="B1057" s="43" t="s">
        <v>2250</v>
      </c>
      <c r="C1057" s="43" t="s">
        <v>8338</v>
      </c>
      <c r="D1057" s="43" t="s">
        <v>8352</v>
      </c>
      <c r="E1057" s="43" t="s">
        <v>8340</v>
      </c>
      <c r="F1057" s="44">
        <v>182655</v>
      </c>
      <c r="G1057" s="43" t="s">
        <v>8341</v>
      </c>
      <c r="H1057" s="45">
        <v>3</v>
      </c>
      <c r="I1057" s="43" t="s">
        <v>8342</v>
      </c>
      <c r="J1057" s="43" t="s">
        <v>8993</v>
      </c>
      <c r="K1057" s="43" t="s">
        <v>10881</v>
      </c>
      <c r="L1057" s="43" t="s">
        <v>10882</v>
      </c>
      <c r="M1057" s="45">
        <v>60885</v>
      </c>
      <c r="N1057" s="43" t="s">
        <v>2253</v>
      </c>
      <c r="O1057" s="43" t="s">
        <v>11549</v>
      </c>
      <c r="P1057" s="46" t="s">
        <v>13858</v>
      </c>
      <c r="Q1057" s="47">
        <v>45812</v>
      </c>
      <c r="R1057" s="48" t="str">
        <f t="shared" si="16"/>
        <v>4918 WM+ HNI SH6B+SH7B-HH3 Eco Lake</v>
      </c>
      <c r="S1057" s="48" t="str">
        <f>VLOOKUP(U1057,Sheet1!$A:$B,2,0)</f>
        <v>WIN-002</v>
      </c>
      <c r="T1057" s="43" t="s">
        <v>2251</v>
      </c>
      <c r="U1057" s="43" t="s">
        <v>11033</v>
      </c>
      <c r="V1057" s="43" t="s">
        <v>2252</v>
      </c>
    </row>
    <row r="1058" spans="1:22" x14ac:dyDescent="0.25">
      <c r="A1058" s="43" t="s">
        <v>8</v>
      </c>
      <c r="B1058" s="43" t="s">
        <v>2250</v>
      </c>
      <c r="C1058" s="43" t="s">
        <v>8351</v>
      </c>
      <c r="D1058" s="43" t="s">
        <v>8361</v>
      </c>
      <c r="E1058" s="43" t="s">
        <v>8340</v>
      </c>
      <c r="F1058" s="44">
        <v>92000</v>
      </c>
      <c r="G1058" s="43" t="s">
        <v>8341</v>
      </c>
      <c r="H1058" s="45">
        <v>2</v>
      </c>
      <c r="I1058" s="43" t="s">
        <v>8342</v>
      </c>
      <c r="J1058" s="43" t="s">
        <v>8993</v>
      </c>
      <c r="K1058" s="43" t="s">
        <v>10983</v>
      </c>
      <c r="L1058" s="43" t="s">
        <v>10984</v>
      </c>
      <c r="M1058" s="45">
        <v>46000</v>
      </c>
      <c r="N1058" s="43" t="s">
        <v>2253</v>
      </c>
      <c r="O1058" s="43" t="s">
        <v>11549</v>
      </c>
      <c r="P1058" s="46" t="s">
        <v>13858</v>
      </c>
      <c r="Q1058" s="47">
        <v>45812</v>
      </c>
      <c r="R1058" s="48" t="str">
        <f t="shared" si="16"/>
        <v>4918 WM+ HNI SH6B+SH7B-HH3 Eco Lake</v>
      </c>
      <c r="S1058" s="48" t="str">
        <f>VLOOKUP(U1058,Sheet1!$A:$B,2,0)</f>
        <v>WIN-002</v>
      </c>
      <c r="T1058" s="43" t="s">
        <v>2251</v>
      </c>
      <c r="U1058" s="43" t="s">
        <v>11033</v>
      </c>
      <c r="V1058" s="43" t="s">
        <v>2252</v>
      </c>
    </row>
    <row r="1059" spans="1:22" x14ac:dyDescent="0.25">
      <c r="A1059" s="43" t="s">
        <v>8</v>
      </c>
      <c r="B1059" s="43" t="s">
        <v>2065</v>
      </c>
      <c r="C1059" s="43" t="s">
        <v>8338</v>
      </c>
      <c r="D1059" s="43" t="s">
        <v>8368</v>
      </c>
      <c r="E1059" s="43" t="s">
        <v>8340</v>
      </c>
      <c r="F1059" s="44">
        <v>55595</v>
      </c>
      <c r="G1059" s="43" t="s">
        <v>8341</v>
      </c>
      <c r="H1059" s="45">
        <v>1</v>
      </c>
      <c r="I1059" s="43" t="s">
        <v>8342</v>
      </c>
      <c r="J1059" s="43" t="s">
        <v>8994</v>
      </c>
      <c r="K1059" s="43" t="s">
        <v>11010</v>
      </c>
      <c r="L1059" s="43" t="s">
        <v>11011</v>
      </c>
      <c r="M1059" s="45">
        <v>55595</v>
      </c>
      <c r="N1059" s="43" t="s">
        <v>2068</v>
      </c>
      <c r="O1059" s="43" t="s">
        <v>11549</v>
      </c>
      <c r="P1059" s="46" t="s">
        <v>13859</v>
      </c>
      <c r="Q1059" s="47">
        <v>45812</v>
      </c>
      <c r="R1059" s="48" t="str">
        <f t="shared" si="16"/>
        <v>3346 WM+ HNI 204 Thanh Bình</v>
      </c>
      <c r="S1059" s="48" t="str">
        <f>VLOOKUP(U1059,Sheet1!$A:$B,2,0)</f>
        <v>WIN-002</v>
      </c>
      <c r="T1059" s="43" t="s">
        <v>2066</v>
      </c>
      <c r="U1059" s="43" t="s">
        <v>11033</v>
      </c>
      <c r="V1059" s="43" t="s">
        <v>2067</v>
      </c>
    </row>
    <row r="1060" spans="1:22" x14ac:dyDescent="0.25">
      <c r="A1060" s="43" t="s">
        <v>8</v>
      </c>
      <c r="B1060" s="43" t="s">
        <v>2065</v>
      </c>
      <c r="C1060" s="43" t="s">
        <v>8351</v>
      </c>
      <c r="D1060" s="43" t="s">
        <v>8355</v>
      </c>
      <c r="E1060" s="43" t="s">
        <v>8340</v>
      </c>
      <c r="F1060" s="44">
        <v>222116</v>
      </c>
      <c r="G1060" s="43" t="s">
        <v>8341</v>
      </c>
      <c r="H1060" s="45">
        <v>2</v>
      </c>
      <c r="I1060" s="43" t="s">
        <v>8342</v>
      </c>
      <c r="J1060" s="43" t="s">
        <v>8994</v>
      </c>
      <c r="K1060" s="43" t="s">
        <v>10934</v>
      </c>
      <c r="L1060" s="43" t="s">
        <v>10935</v>
      </c>
      <c r="M1060" s="45">
        <v>111058</v>
      </c>
      <c r="N1060" s="43" t="s">
        <v>2068</v>
      </c>
      <c r="O1060" s="43" t="s">
        <v>11549</v>
      </c>
      <c r="P1060" s="46" t="s">
        <v>13859</v>
      </c>
      <c r="Q1060" s="47">
        <v>45812</v>
      </c>
      <c r="R1060" s="48" t="str">
        <f t="shared" si="16"/>
        <v>3346 WM+ HNI 204 Thanh Bình</v>
      </c>
      <c r="S1060" s="48" t="str">
        <f>VLOOKUP(U1060,Sheet1!$A:$B,2,0)</f>
        <v>WIN-002</v>
      </c>
      <c r="T1060" s="43" t="s">
        <v>2066</v>
      </c>
      <c r="U1060" s="43" t="s">
        <v>11033</v>
      </c>
      <c r="V1060" s="43" t="s">
        <v>2067</v>
      </c>
    </row>
    <row r="1061" spans="1:22" x14ac:dyDescent="0.25">
      <c r="A1061" s="43" t="s">
        <v>8</v>
      </c>
      <c r="B1061" s="43" t="s">
        <v>1913</v>
      </c>
      <c r="C1061" s="43" t="s">
        <v>8338</v>
      </c>
      <c r="D1061" s="43" t="s">
        <v>8410</v>
      </c>
      <c r="E1061" s="43" t="s">
        <v>8340</v>
      </c>
      <c r="F1061" s="44">
        <v>60213</v>
      </c>
      <c r="G1061" s="43" t="s">
        <v>8341</v>
      </c>
      <c r="H1061" s="45">
        <v>1</v>
      </c>
      <c r="I1061" s="43" t="s">
        <v>8342</v>
      </c>
      <c r="J1061" s="43" t="s">
        <v>8995</v>
      </c>
      <c r="K1061" s="43" t="s">
        <v>10883</v>
      </c>
      <c r="L1061" s="43" t="s">
        <v>10884</v>
      </c>
      <c r="M1061" s="45">
        <v>60213</v>
      </c>
      <c r="N1061" s="43" t="s">
        <v>1916</v>
      </c>
      <c r="O1061" s="43" t="s">
        <v>11549</v>
      </c>
      <c r="P1061" s="46" t="s">
        <v>13860</v>
      </c>
      <c r="Q1061" s="47">
        <v>45812</v>
      </c>
      <c r="R1061" s="48" t="str">
        <f t="shared" si="16"/>
        <v>2AG9 WM+ HNI 97 Ngõ 168 Kim Giang</v>
      </c>
      <c r="S1061" s="48" t="str">
        <f>VLOOKUP(U1061,Sheet1!$A:$B,2,0)</f>
        <v>WIN-002</v>
      </c>
      <c r="T1061" s="43" t="s">
        <v>1914</v>
      </c>
      <c r="U1061" s="43" t="s">
        <v>11033</v>
      </c>
      <c r="V1061" s="43" t="s">
        <v>1915</v>
      </c>
    </row>
    <row r="1062" spans="1:22" x14ac:dyDescent="0.25">
      <c r="A1062" s="43" t="s">
        <v>8</v>
      </c>
      <c r="B1062" s="43" t="s">
        <v>1913</v>
      </c>
      <c r="C1062" s="43" t="s">
        <v>8351</v>
      </c>
      <c r="D1062" s="43" t="s">
        <v>8355</v>
      </c>
      <c r="E1062" s="43" t="s">
        <v>8340</v>
      </c>
      <c r="F1062" s="44">
        <v>111058</v>
      </c>
      <c r="G1062" s="43" t="s">
        <v>8341</v>
      </c>
      <c r="H1062" s="45">
        <v>1</v>
      </c>
      <c r="I1062" s="43" t="s">
        <v>8342</v>
      </c>
      <c r="J1062" s="43" t="s">
        <v>8995</v>
      </c>
      <c r="K1062" s="43" t="s">
        <v>10934</v>
      </c>
      <c r="L1062" s="43" t="s">
        <v>10935</v>
      </c>
      <c r="M1062" s="45">
        <v>111058</v>
      </c>
      <c r="N1062" s="43" t="s">
        <v>1916</v>
      </c>
      <c r="O1062" s="43" t="s">
        <v>11549</v>
      </c>
      <c r="P1062" s="46" t="s">
        <v>13860</v>
      </c>
      <c r="Q1062" s="47">
        <v>45812</v>
      </c>
      <c r="R1062" s="48" t="str">
        <f t="shared" si="16"/>
        <v>2AG9 WM+ HNI 97 Ngõ 168 Kim Giang</v>
      </c>
      <c r="S1062" s="48" t="str">
        <f>VLOOKUP(U1062,Sheet1!$A:$B,2,0)</f>
        <v>WIN-002</v>
      </c>
      <c r="T1062" s="43" t="s">
        <v>1914</v>
      </c>
      <c r="U1062" s="43" t="s">
        <v>11033</v>
      </c>
      <c r="V1062" s="43" t="s">
        <v>1915</v>
      </c>
    </row>
    <row r="1063" spans="1:22" x14ac:dyDescent="0.25">
      <c r="A1063" s="43" t="s">
        <v>8</v>
      </c>
      <c r="B1063" s="43" t="s">
        <v>1913</v>
      </c>
      <c r="C1063" s="43" t="s">
        <v>8364</v>
      </c>
      <c r="D1063" s="43" t="s">
        <v>8352</v>
      </c>
      <c r="E1063" s="43" t="s">
        <v>8340</v>
      </c>
      <c r="F1063" s="44">
        <v>121770</v>
      </c>
      <c r="G1063" s="43" t="s">
        <v>8341</v>
      </c>
      <c r="H1063" s="45">
        <v>2</v>
      </c>
      <c r="I1063" s="43" t="s">
        <v>8342</v>
      </c>
      <c r="J1063" s="43" t="s">
        <v>8995</v>
      </c>
      <c r="K1063" s="43" t="s">
        <v>10881</v>
      </c>
      <c r="L1063" s="43" t="s">
        <v>10882</v>
      </c>
      <c r="M1063" s="45">
        <v>60885</v>
      </c>
      <c r="N1063" s="43" t="s">
        <v>1916</v>
      </c>
      <c r="O1063" s="43" t="s">
        <v>11549</v>
      </c>
      <c r="P1063" s="46" t="s">
        <v>13860</v>
      </c>
      <c r="Q1063" s="47">
        <v>45812</v>
      </c>
      <c r="R1063" s="48" t="str">
        <f t="shared" si="16"/>
        <v>2AG9 WM+ HNI 97 Ngõ 168 Kim Giang</v>
      </c>
      <c r="S1063" s="48" t="str">
        <f>VLOOKUP(U1063,Sheet1!$A:$B,2,0)</f>
        <v>WIN-002</v>
      </c>
      <c r="T1063" s="43" t="s">
        <v>1914</v>
      </c>
      <c r="U1063" s="43" t="s">
        <v>11033</v>
      </c>
      <c r="V1063" s="43" t="s">
        <v>1915</v>
      </c>
    </row>
    <row r="1064" spans="1:22" x14ac:dyDescent="0.25">
      <c r="A1064" s="43" t="s">
        <v>8</v>
      </c>
      <c r="B1064" s="43" t="s">
        <v>1913</v>
      </c>
      <c r="C1064" s="43" t="s">
        <v>8367</v>
      </c>
      <c r="D1064" s="43" t="s">
        <v>8361</v>
      </c>
      <c r="E1064" s="43" t="s">
        <v>8340</v>
      </c>
      <c r="F1064" s="44">
        <v>46000</v>
      </c>
      <c r="G1064" s="43" t="s">
        <v>8341</v>
      </c>
      <c r="H1064" s="45">
        <v>1</v>
      </c>
      <c r="I1064" s="43" t="s">
        <v>8342</v>
      </c>
      <c r="J1064" s="43" t="s">
        <v>8995</v>
      </c>
      <c r="K1064" s="43" t="s">
        <v>10983</v>
      </c>
      <c r="L1064" s="43" t="s">
        <v>10984</v>
      </c>
      <c r="M1064" s="45">
        <v>46000</v>
      </c>
      <c r="N1064" s="43" t="s">
        <v>1916</v>
      </c>
      <c r="O1064" s="43" t="s">
        <v>11549</v>
      </c>
      <c r="P1064" s="46" t="s">
        <v>13860</v>
      </c>
      <c r="Q1064" s="47">
        <v>45812</v>
      </c>
      <c r="R1064" s="48" t="str">
        <f t="shared" si="16"/>
        <v>2AG9 WM+ HNI 97 Ngõ 168 Kim Giang</v>
      </c>
      <c r="S1064" s="48" t="str">
        <f>VLOOKUP(U1064,Sheet1!$A:$B,2,0)</f>
        <v>WIN-002</v>
      </c>
      <c r="T1064" s="43" t="s">
        <v>1914</v>
      </c>
      <c r="U1064" s="43" t="s">
        <v>11033</v>
      </c>
      <c r="V1064" s="43" t="s">
        <v>1915</v>
      </c>
    </row>
    <row r="1065" spans="1:22" x14ac:dyDescent="0.25">
      <c r="A1065" s="43" t="s">
        <v>8</v>
      </c>
      <c r="B1065" s="43" t="s">
        <v>1913</v>
      </c>
      <c r="C1065" s="43" t="s">
        <v>8451</v>
      </c>
      <c r="D1065" s="43" t="s">
        <v>8339</v>
      </c>
      <c r="E1065" s="43" t="s">
        <v>8340</v>
      </c>
      <c r="F1065" s="44">
        <v>113520</v>
      </c>
      <c r="G1065" s="43" t="s">
        <v>8341</v>
      </c>
      <c r="H1065" s="45">
        <v>2</v>
      </c>
      <c r="I1065" s="43" t="s">
        <v>8342</v>
      </c>
      <c r="J1065" s="43" t="s">
        <v>8995</v>
      </c>
      <c r="K1065" s="43" t="s">
        <v>10897</v>
      </c>
      <c r="L1065" s="43" t="s">
        <v>10898</v>
      </c>
      <c r="M1065" s="45">
        <v>56760</v>
      </c>
      <c r="N1065" s="43" t="s">
        <v>1916</v>
      </c>
      <c r="O1065" s="43" t="s">
        <v>11549</v>
      </c>
      <c r="P1065" s="46" t="s">
        <v>13860</v>
      </c>
      <c r="Q1065" s="47">
        <v>45812</v>
      </c>
      <c r="R1065" s="48" t="str">
        <f t="shared" si="16"/>
        <v>2AG9 WM+ HNI 97 Ngõ 168 Kim Giang</v>
      </c>
      <c r="S1065" s="48" t="str">
        <f>VLOOKUP(U1065,Sheet1!$A:$B,2,0)</f>
        <v>WIN-002</v>
      </c>
      <c r="T1065" s="43" t="s">
        <v>1914</v>
      </c>
      <c r="U1065" s="43" t="s">
        <v>11033</v>
      </c>
      <c r="V1065" s="43" t="s">
        <v>1915</v>
      </c>
    </row>
    <row r="1066" spans="1:22" x14ac:dyDescent="0.25">
      <c r="A1066" s="43" t="s">
        <v>8</v>
      </c>
      <c r="B1066" s="43" t="s">
        <v>1857</v>
      </c>
      <c r="C1066" s="43" t="s">
        <v>8338</v>
      </c>
      <c r="D1066" s="43" t="s">
        <v>8355</v>
      </c>
      <c r="E1066" s="43" t="s">
        <v>8340</v>
      </c>
      <c r="F1066" s="44">
        <v>111058</v>
      </c>
      <c r="G1066" s="43" t="s">
        <v>8341</v>
      </c>
      <c r="H1066" s="45">
        <v>1</v>
      </c>
      <c r="I1066" s="43" t="s">
        <v>8342</v>
      </c>
      <c r="J1066" s="43" t="s">
        <v>8996</v>
      </c>
      <c r="K1066" s="43" t="s">
        <v>10934</v>
      </c>
      <c r="L1066" s="43" t="s">
        <v>10935</v>
      </c>
      <c r="M1066" s="45">
        <v>111058</v>
      </c>
      <c r="N1066" s="43" t="s">
        <v>1858</v>
      </c>
      <c r="O1066" s="43" t="s">
        <v>11549</v>
      </c>
      <c r="P1066" s="46" t="s">
        <v>13861</v>
      </c>
      <c r="Q1066" s="47">
        <v>45812</v>
      </c>
      <c r="R1066" s="48" t="str">
        <f t="shared" si="16"/>
        <v>2563 WM+ HNI C15 NƠ 19 Định Công</v>
      </c>
      <c r="S1066" s="48" t="str">
        <f>VLOOKUP(U1066,Sheet1!$A:$B,2,0)</f>
        <v>WIN-002</v>
      </c>
      <c r="T1066" s="43" t="s">
        <v>1138</v>
      </c>
      <c r="U1066" s="43" t="s">
        <v>11033</v>
      </c>
      <c r="V1066" s="43" t="s">
        <v>1139</v>
      </c>
    </row>
    <row r="1067" spans="1:22" x14ac:dyDescent="0.25">
      <c r="A1067" s="43" t="s">
        <v>8</v>
      </c>
      <c r="B1067" s="43" t="s">
        <v>2228</v>
      </c>
      <c r="C1067" s="43" t="s">
        <v>8338</v>
      </c>
      <c r="D1067" s="43" t="s">
        <v>8355</v>
      </c>
      <c r="E1067" s="43" t="s">
        <v>8340</v>
      </c>
      <c r="F1067" s="44">
        <v>222116</v>
      </c>
      <c r="G1067" s="43" t="s">
        <v>8341</v>
      </c>
      <c r="H1067" s="45">
        <v>2</v>
      </c>
      <c r="I1067" s="43" t="s">
        <v>8342</v>
      </c>
      <c r="J1067" s="43" t="s">
        <v>8997</v>
      </c>
      <c r="K1067" s="43" t="s">
        <v>10934</v>
      </c>
      <c r="L1067" s="43" t="s">
        <v>10935</v>
      </c>
      <c r="M1067" s="45">
        <v>111058</v>
      </c>
      <c r="N1067" s="43" t="s">
        <v>2229</v>
      </c>
      <c r="O1067" s="43" t="s">
        <v>11549</v>
      </c>
      <c r="P1067" s="46" t="s">
        <v>11774</v>
      </c>
      <c r="Q1067" s="47">
        <v>45812</v>
      </c>
      <c r="R1067" s="48" t="str">
        <f t="shared" si="16"/>
        <v>4738 WM+ NBH 832 Quang Trung</v>
      </c>
      <c r="S1067" s="48" t="str">
        <f>VLOOKUP(U1067,Sheet1!$A:$B,2,0)</f>
        <v>WIN-001</v>
      </c>
      <c r="T1067" s="43" t="s">
        <v>2225</v>
      </c>
      <c r="U1067" s="43" t="s">
        <v>11027</v>
      </c>
      <c r="V1067" s="43" t="s">
        <v>2226</v>
      </c>
    </row>
    <row r="1068" spans="1:22" x14ac:dyDescent="0.25">
      <c r="A1068" s="43" t="s">
        <v>8</v>
      </c>
      <c r="B1068" s="43" t="s">
        <v>2045</v>
      </c>
      <c r="C1068" s="43" t="s">
        <v>8338</v>
      </c>
      <c r="D1068" s="43" t="s">
        <v>8361</v>
      </c>
      <c r="E1068" s="43" t="s">
        <v>8340</v>
      </c>
      <c r="F1068" s="44">
        <v>184000</v>
      </c>
      <c r="G1068" s="43" t="s">
        <v>8341</v>
      </c>
      <c r="H1068" s="45">
        <v>4</v>
      </c>
      <c r="I1068" s="43" t="s">
        <v>8342</v>
      </c>
      <c r="J1068" s="43" t="s">
        <v>8998</v>
      </c>
      <c r="K1068" s="43" t="s">
        <v>10983</v>
      </c>
      <c r="L1068" s="43" t="s">
        <v>10984</v>
      </c>
      <c r="M1068" s="45">
        <v>46000</v>
      </c>
      <c r="N1068" s="43" t="s">
        <v>2046</v>
      </c>
      <c r="O1068" s="43" t="s">
        <v>11549</v>
      </c>
      <c r="P1068" s="46" t="s">
        <v>13862</v>
      </c>
      <c r="Q1068" s="47">
        <v>45812</v>
      </c>
      <c r="R1068" s="48" t="str">
        <f t="shared" si="16"/>
        <v>3204 WM+ HCM 106 Bành Văn Trân</v>
      </c>
      <c r="S1068" s="48" t="str">
        <f>VLOOKUP(U1068,Sheet1!$A:$B,2,0)</f>
        <v>WIN</v>
      </c>
      <c r="T1068" s="43" t="s">
        <v>2042</v>
      </c>
      <c r="U1068" s="43" t="s">
        <v>11213</v>
      </c>
      <c r="V1068" s="43" t="s">
        <v>2043</v>
      </c>
    </row>
    <row r="1069" spans="1:22" x14ac:dyDescent="0.25">
      <c r="A1069" s="43" t="s">
        <v>8</v>
      </c>
      <c r="B1069" s="43" t="s">
        <v>2045</v>
      </c>
      <c r="C1069" s="43" t="s">
        <v>8351</v>
      </c>
      <c r="D1069" s="43" t="s">
        <v>8352</v>
      </c>
      <c r="E1069" s="43" t="s">
        <v>8340</v>
      </c>
      <c r="F1069" s="44">
        <v>182655</v>
      </c>
      <c r="G1069" s="43" t="s">
        <v>8341</v>
      </c>
      <c r="H1069" s="45">
        <v>3</v>
      </c>
      <c r="I1069" s="43" t="s">
        <v>8342</v>
      </c>
      <c r="J1069" s="43" t="s">
        <v>8998</v>
      </c>
      <c r="K1069" s="43" t="s">
        <v>10881</v>
      </c>
      <c r="L1069" s="43" t="s">
        <v>10882</v>
      </c>
      <c r="M1069" s="45">
        <v>60885</v>
      </c>
      <c r="N1069" s="43" t="s">
        <v>2046</v>
      </c>
      <c r="O1069" s="43" t="s">
        <v>11549</v>
      </c>
      <c r="P1069" s="46" t="s">
        <v>13862</v>
      </c>
      <c r="Q1069" s="47">
        <v>45812</v>
      </c>
      <c r="R1069" s="48" t="str">
        <f t="shared" si="16"/>
        <v>3204 WM+ HCM 106 Bành Văn Trân</v>
      </c>
      <c r="S1069" s="48" t="str">
        <f>VLOOKUP(U1069,Sheet1!$A:$B,2,0)</f>
        <v>WIN</v>
      </c>
      <c r="T1069" s="43" t="s">
        <v>2042</v>
      </c>
      <c r="U1069" s="43" t="s">
        <v>11213</v>
      </c>
      <c r="V1069" s="43" t="s">
        <v>2043</v>
      </c>
    </row>
    <row r="1070" spans="1:22" x14ac:dyDescent="0.25">
      <c r="A1070" s="43" t="s">
        <v>8</v>
      </c>
      <c r="B1070" s="43" t="s">
        <v>2402</v>
      </c>
      <c r="C1070" s="43" t="s">
        <v>8338</v>
      </c>
      <c r="D1070" s="43" t="s">
        <v>8355</v>
      </c>
      <c r="E1070" s="43" t="s">
        <v>8340</v>
      </c>
      <c r="F1070" s="44">
        <v>111058</v>
      </c>
      <c r="G1070" s="43" t="s">
        <v>8341</v>
      </c>
      <c r="H1070" s="45">
        <v>1</v>
      </c>
      <c r="I1070" s="43" t="s">
        <v>8342</v>
      </c>
      <c r="J1070" s="43" t="s">
        <v>8999</v>
      </c>
      <c r="K1070" s="43" t="s">
        <v>10934</v>
      </c>
      <c r="L1070" s="43" t="s">
        <v>10935</v>
      </c>
      <c r="M1070" s="45">
        <v>111058</v>
      </c>
      <c r="N1070" s="43" t="s">
        <v>2403</v>
      </c>
      <c r="O1070" s="43" t="s">
        <v>11549</v>
      </c>
      <c r="P1070" s="46" t="s">
        <v>13863</v>
      </c>
      <c r="Q1070" s="47">
        <v>45812</v>
      </c>
      <c r="R1070" s="48" t="str">
        <f t="shared" si="16"/>
        <v>5952 WM+ HNI Phú Sơn, Ba Vì</v>
      </c>
      <c r="S1070" s="48" t="str">
        <f>VLOOKUP(U1070,Sheet1!$A:$B,2,0)</f>
        <v>WIN-002</v>
      </c>
      <c r="T1070" s="43" t="s">
        <v>1670</v>
      </c>
      <c r="U1070" s="43" t="s">
        <v>11033</v>
      </c>
      <c r="V1070" s="43" t="s">
        <v>1671</v>
      </c>
    </row>
    <row r="1071" spans="1:22" x14ac:dyDescent="0.25">
      <c r="A1071" s="43" t="s">
        <v>8</v>
      </c>
      <c r="B1071" s="43" t="s">
        <v>2230</v>
      </c>
      <c r="C1071" s="43" t="s">
        <v>8338</v>
      </c>
      <c r="D1071" s="43" t="s">
        <v>8368</v>
      </c>
      <c r="E1071" s="43" t="s">
        <v>8340</v>
      </c>
      <c r="F1071" s="44">
        <v>55595</v>
      </c>
      <c r="G1071" s="43" t="s">
        <v>8341</v>
      </c>
      <c r="H1071" s="45">
        <v>1</v>
      </c>
      <c r="I1071" s="43" t="s">
        <v>8342</v>
      </c>
      <c r="J1071" s="43" t="s">
        <v>9000</v>
      </c>
      <c r="K1071" s="43" t="s">
        <v>11010</v>
      </c>
      <c r="L1071" s="43" t="s">
        <v>11011</v>
      </c>
      <c r="M1071" s="45">
        <v>55595</v>
      </c>
      <c r="N1071" s="43" t="s">
        <v>2231</v>
      </c>
      <c r="O1071" s="43" t="s">
        <v>11549</v>
      </c>
      <c r="P1071" s="46" t="s">
        <v>11782</v>
      </c>
      <c r="Q1071" s="47">
        <v>45812</v>
      </c>
      <c r="R1071" s="48" t="str">
        <f t="shared" si="16"/>
        <v>4738 WM+ NBH 832 Quang Trung</v>
      </c>
      <c r="S1071" s="48" t="str">
        <f>VLOOKUP(U1071,Sheet1!$A:$B,2,0)</f>
        <v>WIN-001</v>
      </c>
      <c r="T1071" s="43" t="s">
        <v>2225</v>
      </c>
      <c r="U1071" s="43" t="s">
        <v>11027</v>
      </c>
      <c r="V1071" s="43" t="s">
        <v>2226</v>
      </c>
    </row>
    <row r="1072" spans="1:22" x14ac:dyDescent="0.25">
      <c r="A1072" s="43" t="s">
        <v>8</v>
      </c>
      <c r="B1072" s="43" t="s">
        <v>2230</v>
      </c>
      <c r="C1072" s="43" t="s">
        <v>8351</v>
      </c>
      <c r="D1072" s="43" t="s">
        <v>8355</v>
      </c>
      <c r="E1072" s="43" t="s">
        <v>8340</v>
      </c>
      <c r="F1072" s="44">
        <v>222116</v>
      </c>
      <c r="G1072" s="43" t="s">
        <v>8341</v>
      </c>
      <c r="H1072" s="45">
        <v>2</v>
      </c>
      <c r="I1072" s="43" t="s">
        <v>8342</v>
      </c>
      <c r="J1072" s="43" t="s">
        <v>9000</v>
      </c>
      <c r="K1072" s="43" t="s">
        <v>10934</v>
      </c>
      <c r="L1072" s="43" t="s">
        <v>10935</v>
      </c>
      <c r="M1072" s="45">
        <v>111058</v>
      </c>
      <c r="N1072" s="43" t="s">
        <v>2231</v>
      </c>
      <c r="O1072" s="43" t="s">
        <v>11549</v>
      </c>
      <c r="P1072" s="46" t="s">
        <v>11782</v>
      </c>
      <c r="Q1072" s="47">
        <v>45812</v>
      </c>
      <c r="R1072" s="48" t="str">
        <f t="shared" si="16"/>
        <v>4738 WM+ NBH 832 Quang Trung</v>
      </c>
      <c r="S1072" s="48" t="str">
        <f>VLOOKUP(U1072,Sheet1!$A:$B,2,0)</f>
        <v>WIN-001</v>
      </c>
      <c r="T1072" s="43" t="s">
        <v>2225</v>
      </c>
      <c r="U1072" s="43" t="s">
        <v>11027</v>
      </c>
      <c r="V1072" s="43" t="s">
        <v>2226</v>
      </c>
    </row>
    <row r="1073" spans="1:22" x14ac:dyDescent="0.25">
      <c r="A1073" s="43" t="s">
        <v>8</v>
      </c>
      <c r="B1073" s="43" t="s">
        <v>2021</v>
      </c>
      <c r="C1073" s="43" t="s">
        <v>8338</v>
      </c>
      <c r="D1073" s="43" t="s">
        <v>8339</v>
      </c>
      <c r="E1073" s="43" t="s">
        <v>8340</v>
      </c>
      <c r="F1073" s="44">
        <v>113520</v>
      </c>
      <c r="G1073" s="43" t="s">
        <v>8341</v>
      </c>
      <c r="H1073" s="45">
        <v>2</v>
      </c>
      <c r="I1073" s="43" t="s">
        <v>8342</v>
      </c>
      <c r="J1073" s="43" t="s">
        <v>9001</v>
      </c>
      <c r="K1073" s="43" t="s">
        <v>10897</v>
      </c>
      <c r="L1073" s="43" t="s">
        <v>10898</v>
      </c>
      <c r="M1073" s="45">
        <v>56760</v>
      </c>
      <c r="N1073" s="43" t="s">
        <v>2024</v>
      </c>
      <c r="O1073" s="43" t="s">
        <v>11549</v>
      </c>
      <c r="P1073" s="46" t="s">
        <v>13864</v>
      </c>
      <c r="Q1073" s="47">
        <v>45812</v>
      </c>
      <c r="R1073" s="48" t="str">
        <f t="shared" si="16"/>
        <v>2AX5 WM+ HNI U39.2 Masteri West Hei</v>
      </c>
      <c r="S1073" s="48" t="str">
        <f>VLOOKUP(U1073,Sheet1!$A:$B,2,0)</f>
        <v>WIN-002</v>
      </c>
      <c r="T1073" s="43" t="s">
        <v>2022</v>
      </c>
      <c r="U1073" s="43" t="s">
        <v>11033</v>
      </c>
      <c r="V1073" s="43" t="s">
        <v>2023</v>
      </c>
    </row>
    <row r="1074" spans="1:22" x14ac:dyDescent="0.25">
      <c r="A1074" s="43" t="s">
        <v>8</v>
      </c>
      <c r="B1074" s="43" t="s">
        <v>2232</v>
      </c>
      <c r="C1074" s="43" t="s">
        <v>8338</v>
      </c>
      <c r="D1074" s="43" t="s">
        <v>8352</v>
      </c>
      <c r="E1074" s="43" t="s">
        <v>8340</v>
      </c>
      <c r="F1074" s="44">
        <v>121770</v>
      </c>
      <c r="G1074" s="43" t="s">
        <v>8341</v>
      </c>
      <c r="H1074" s="45">
        <v>2</v>
      </c>
      <c r="I1074" s="43" t="s">
        <v>8342</v>
      </c>
      <c r="J1074" s="43" t="s">
        <v>9002</v>
      </c>
      <c r="K1074" s="43" t="s">
        <v>10881</v>
      </c>
      <c r="L1074" s="43" t="s">
        <v>10882</v>
      </c>
      <c r="M1074" s="45">
        <v>60885</v>
      </c>
      <c r="N1074" s="43" t="s">
        <v>2233</v>
      </c>
      <c r="O1074" s="43" t="s">
        <v>11549</v>
      </c>
      <c r="P1074" s="46" t="s">
        <v>13865</v>
      </c>
      <c r="Q1074" s="47">
        <v>45812</v>
      </c>
      <c r="R1074" s="48" t="str">
        <f t="shared" si="16"/>
        <v>4738 WM+ NBH 832 Quang Trung</v>
      </c>
      <c r="S1074" s="48" t="str">
        <f>VLOOKUP(U1074,Sheet1!$A:$B,2,0)</f>
        <v>WIN-001</v>
      </c>
      <c r="T1074" s="43" t="s">
        <v>2225</v>
      </c>
      <c r="U1074" s="43" t="s">
        <v>11027</v>
      </c>
      <c r="V1074" s="43" t="s">
        <v>2226</v>
      </c>
    </row>
    <row r="1075" spans="1:22" x14ac:dyDescent="0.25">
      <c r="A1075" s="43" t="s">
        <v>8</v>
      </c>
      <c r="B1075" s="43" t="s">
        <v>2440</v>
      </c>
      <c r="C1075" s="43" t="s">
        <v>8338</v>
      </c>
      <c r="D1075" s="43" t="s">
        <v>8365</v>
      </c>
      <c r="E1075" s="43" t="s">
        <v>8340</v>
      </c>
      <c r="F1075" s="44">
        <v>200728</v>
      </c>
      <c r="G1075" s="43" t="s">
        <v>8341</v>
      </c>
      <c r="H1075" s="45">
        <v>4</v>
      </c>
      <c r="I1075" s="43" t="s">
        <v>8342</v>
      </c>
      <c r="J1075" s="43" t="s">
        <v>9003</v>
      </c>
      <c r="K1075" s="43" t="s">
        <v>10938</v>
      </c>
      <c r="L1075" s="43" t="s">
        <v>10939</v>
      </c>
      <c r="M1075" s="45">
        <v>50182</v>
      </c>
      <c r="N1075" s="43" t="s">
        <v>2443</v>
      </c>
      <c r="O1075" s="43" t="s">
        <v>11549</v>
      </c>
      <c r="P1075" s="46" t="s">
        <v>13866</v>
      </c>
      <c r="Q1075" s="47">
        <v>45812</v>
      </c>
      <c r="R1075" s="48" t="str">
        <f t="shared" si="16"/>
        <v>6291 WM+ PTO Hoa Khê, Cẩm Khê</v>
      </c>
      <c r="S1075" s="48" t="str">
        <f>VLOOKUP(U1075,Sheet1!$A:$B,2,0)</f>
        <v>WIN-003</v>
      </c>
      <c r="T1075" s="43" t="s">
        <v>2441</v>
      </c>
      <c r="U1075" s="43" t="s">
        <v>11038</v>
      </c>
      <c r="V1075" s="43" t="s">
        <v>2442</v>
      </c>
    </row>
    <row r="1076" spans="1:22" x14ac:dyDescent="0.25">
      <c r="A1076" s="43" t="s">
        <v>8</v>
      </c>
      <c r="B1076" s="43" t="s">
        <v>1987</v>
      </c>
      <c r="C1076" s="43" t="s">
        <v>8338</v>
      </c>
      <c r="D1076" s="43" t="s">
        <v>8339</v>
      </c>
      <c r="E1076" s="43" t="s">
        <v>8340</v>
      </c>
      <c r="F1076" s="44">
        <v>113520</v>
      </c>
      <c r="G1076" s="43" t="s">
        <v>8341</v>
      </c>
      <c r="H1076" s="45">
        <v>2</v>
      </c>
      <c r="I1076" s="43" t="s">
        <v>8342</v>
      </c>
      <c r="J1076" s="43" t="s">
        <v>9004</v>
      </c>
      <c r="K1076" s="43" t="s">
        <v>10897</v>
      </c>
      <c r="L1076" s="43" t="s">
        <v>10898</v>
      </c>
      <c r="M1076" s="45">
        <v>56760</v>
      </c>
      <c r="N1076" s="43" t="s">
        <v>1990</v>
      </c>
      <c r="O1076" s="43" t="s">
        <v>11549</v>
      </c>
      <c r="P1076" s="46" t="s">
        <v>13867</v>
      </c>
      <c r="Q1076" s="47">
        <v>45812</v>
      </c>
      <c r="R1076" s="48" t="str">
        <f t="shared" si="16"/>
        <v>2ARU WM+ HNI I2.CH17 Imperia Smart</v>
      </c>
      <c r="S1076" s="48" t="str">
        <f>VLOOKUP(U1076,Sheet1!$A:$B,2,0)</f>
        <v>WIN-002</v>
      </c>
      <c r="T1076" s="43" t="s">
        <v>1988</v>
      </c>
      <c r="U1076" s="43" t="s">
        <v>11033</v>
      </c>
      <c r="V1076" s="43" t="s">
        <v>1989</v>
      </c>
    </row>
    <row r="1077" spans="1:22" x14ac:dyDescent="0.25">
      <c r="A1077" s="43" t="s">
        <v>8</v>
      </c>
      <c r="B1077" s="43" t="s">
        <v>2143</v>
      </c>
      <c r="C1077" s="43" t="s">
        <v>8338</v>
      </c>
      <c r="D1077" s="43" t="s">
        <v>8355</v>
      </c>
      <c r="E1077" s="43" t="s">
        <v>8340</v>
      </c>
      <c r="F1077" s="44">
        <v>222116</v>
      </c>
      <c r="G1077" s="43" t="s">
        <v>8341</v>
      </c>
      <c r="H1077" s="45">
        <v>2</v>
      </c>
      <c r="I1077" s="43" t="s">
        <v>8342</v>
      </c>
      <c r="J1077" s="43" t="s">
        <v>9005</v>
      </c>
      <c r="K1077" s="43" t="s">
        <v>10934</v>
      </c>
      <c r="L1077" s="43" t="s">
        <v>10935</v>
      </c>
      <c r="M1077" s="45">
        <v>111058</v>
      </c>
      <c r="N1077" s="43" t="s">
        <v>2146</v>
      </c>
      <c r="O1077" s="43" t="s">
        <v>11549</v>
      </c>
      <c r="P1077" s="46" t="s">
        <v>13868</v>
      </c>
      <c r="Q1077" s="47">
        <v>45812</v>
      </c>
      <c r="R1077" s="48" t="str">
        <f t="shared" si="16"/>
        <v>3798 WM+ BDG 223 Cách Mạng Tháng 8</v>
      </c>
      <c r="S1077" s="48" t="str">
        <f>VLOOKUP(U1077,Sheet1!$A:$B,2,0)</f>
        <v>WIN-024</v>
      </c>
      <c r="T1077" s="43" t="s">
        <v>2144</v>
      </c>
      <c r="U1077" s="43" t="s">
        <v>11123</v>
      </c>
      <c r="V1077" s="43" t="s">
        <v>2145</v>
      </c>
    </row>
    <row r="1078" spans="1:22" x14ac:dyDescent="0.25">
      <c r="A1078" s="43" t="s">
        <v>8</v>
      </c>
      <c r="B1078" s="43" t="s">
        <v>2143</v>
      </c>
      <c r="C1078" s="43" t="s">
        <v>8351</v>
      </c>
      <c r="D1078" s="43" t="s">
        <v>8339</v>
      </c>
      <c r="E1078" s="43" t="s">
        <v>8340</v>
      </c>
      <c r="F1078" s="44">
        <v>113520</v>
      </c>
      <c r="G1078" s="43" t="s">
        <v>8341</v>
      </c>
      <c r="H1078" s="45">
        <v>2</v>
      </c>
      <c r="I1078" s="43" t="s">
        <v>8342</v>
      </c>
      <c r="J1078" s="43" t="s">
        <v>9005</v>
      </c>
      <c r="K1078" s="43" t="s">
        <v>10897</v>
      </c>
      <c r="L1078" s="43" t="s">
        <v>10898</v>
      </c>
      <c r="M1078" s="45">
        <v>56760</v>
      </c>
      <c r="N1078" s="43" t="s">
        <v>2146</v>
      </c>
      <c r="O1078" s="43" t="s">
        <v>11549</v>
      </c>
      <c r="P1078" s="46" t="s">
        <v>13868</v>
      </c>
      <c r="Q1078" s="47">
        <v>45812</v>
      </c>
      <c r="R1078" s="48" t="str">
        <f t="shared" si="16"/>
        <v>3798 WM+ BDG 223 Cách Mạng Tháng 8</v>
      </c>
      <c r="S1078" s="48" t="str">
        <f>VLOOKUP(U1078,Sheet1!$A:$B,2,0)</f>
        <v>WIN-024</v>
      </c>
      <c r="T1078" s="43" t="s">
        <v>2144</v>
      </c>
      <c r="U1078" s="43" t="s">
        <v>11123</v>
      </c>
      <c r="V1078" s="43" t="s">
        <v>2145</v>
      </c>
    </row>
    <row r="1079" spans="1:22" x14ac:dyDescent="0.25">
      <c r="A1079" s="43" t="s">
        <v>8</v>
      </c>
      <c r="B1079" s="43" t="s">
        <v>2143</v>
      </c>
      <c r="C1079" s="43" t="s">
        <v>8364</v>
      </c>
      <c r="D1079" s="43" t="s">
        <v>8365</v>
      </c>
      <c r="E1079" s="43" t="s">
        <v>8340</v>
      </c>
      <c r="F1079" s="44">
        <v>100364</v>
      </c>
      <c r="G1079" s="43" t="s">
        <v>8341</v>
      </c>
      <c r="H1079" s="45">
        <v>2</v>
      </c>
      <c r="I1079" s="43" t="s">
        <v>8342</v>
      </c>
      <c r="J1079" s="43" t="s">
        <v>9005</v>
      </c>
      <c r="K1079" s="43" t="s">
        <v>10938</v>
      </c>
      <c r="L1079" s="43" t="s">
        <v>10939</v>
      </c>
      <c r="M1079" s="45">
        <v>50182</v>
      </c>
      <c r="N1079" s="43" t="s">
        <v>2146</v>
      </c>
      <c r="O1079" s="43" t="s">
        <v>11549</v>
      </c>
      <c r="P1079" s="46" t="s">
        <v>13868</v>
      </c>
      <c r="Q1079" s="47">
        <v>45812</v>
      </c>
      <c r="R1079" s="48" t="str">
        <f t="shared" si="16"/>
        <v>3798 WM+ BDG 223 Cách Mạng Tháng 8</v>
      </c>
      <c r="S1079" s="48" t="str">
        <f>VLOOKUP(U1079,Sheet1!$A:$B,2,0)</f>
        <v>WIN-024</v>
      </c>
      <c r="T1079" s="43" t="s">
        <v>2144</v>
      </c>
      <c r="U1079" s="43" t="s">
        <v>11123</v>
      </c>
      <c r="V1079" s="43" t="s">
        <v>2145</v>
      </c>
    </row>
    <row r="1080" spans="1:22" x14ac:dyDescent="0.25">
      <c r="A1080" s="43" t="s">
        <v>8</v>
      </c>
      <c r="B1080" s="43" t="s">
        <v>2143</v>
      </c>
      <c r="C1080" s="43" t="s">
        <v>8367</v>
      </c>
      <c r="D1080" s="43" t="s">
        <v>8358</v>
      </c>
      <c r="E1080" s="43" t="s">
        <v>8340</v>
      </c>
      <c r="F1080" s="44">
        <v>223212</v>
      </c>
      <c r="G1080" s="43" t="s">
        <v>8341</v>
      </c>
      <c r="H1080" s="45">
        <v>2</v>
      </c>
      <c r="I1080" s="43" t="s">
        <v>8342</v>
      </c>
      <c r="J1080" s="43" t="s">
        <v>9005</v>
      </c>
      <c r="K1080" s="43" t="s">
        <v>10922</v>
      </c>
      <c r="L1080" s="43" t="s">
        <v>10923</v>
      </c>
      <c r="M1080" s="45">
        <v>111606</v>
      </c>
      <c r="N1080" s="43" t="s">
        <v>2146</v>
      </c>
      <c r="O1080" s="43" t="s">
        <v>11549</v>
      </c>
      <c r="P1080" s="46" t="s">
        <v>13868</v>
      </c>
      <c r="Q1080" s="47">
        <v>45812</v>
      </c>
      <c r="R1080" s="48" t="str">
        <f t="shared" si="16"/>
        <v>3798 WM+ BDG 223 Cách Mạng Tháng 8</v>
      </c>
      <c r="S1080" s="48" t="str">
        <f>VLOOKUP(U1080,Sheet1!$A:$B,2,0)</f>
        <v>WIN-024</v>
      </c>
      <c r="T1080" s="43" t="s">
        <v>2144</v>
      </c>
      <c r="U1080" s="43" t="s">
        <v>11123</v>
      </c>
      <c r="V1080" s="43" t="s">
        <v>2145</v>
      </c>
    </row>
    <row r="1081" spans="1:22" x14ac:dyDescent="0.25">
      <c r="A1081" s="43" t="s">
        <v>8</v>
      </c>
      <c r="B1081" s="43" t="s">
        <v>1957</v>
      </c>
      <c r="C1081" s="43" t="s">
        <v>8338</v>
      </c>
      <c r="D1081" s="43" t="s">
        <v>8410</v>
      </c>
      <c r="E1081" s="43" t="s">
        <v>8340</v>
      </c>
      <c r="F1081" s="44">
        <v>60213</v>
      </c>
      <c r="G1081" s="43" t="s">
        <v>8341</v>
      </c>
      <c r="H1081" s="45">
        <v>1</v>
      </c>
      <c r="I1081" s="43" t="s">
        <v>8342</v>
      </c>
      <c r="J1081" s="43" t="s">
        <v>9006</v>
      </c>
      <c r="K1081" s="43" t="s">
        <v>10883</v>
      </c>
      <c r="L1081" s="43" t="s">
        <v>10884</v>
      </c>
      <c r="M1081" s="45">
        <v>60213</v>
      </c>
      <c r="N1081" s="43" t="s">
        <v>1960</v>
      </c>
      <c r="O1081" s="43" t="s">
        <v>11549</v>
      </c>
      <c r="P1081" s="46" t="s">
        <v>13869</v>
      </c>
      <c r="Q1081" s="47">
        <v>45812</v>
      </c>
      <c r="R1081" s="48" t="str">
        <f t="shared" si="16"/>
        <v>2AQC WM+ HNI Tân Hội, Tân Tiến</v>
      </c>
      <c r="S1081" s="48" t="str">
        <f>VLOOKUP(U1081,Sheet1!$A:$B,2,0)</f>
        <v>WIN-002</v>
      </c>
      <c r="T1081" s="43" t="s">
        <v>1958</v>
      </c>
      <c r="U1081" s="43" t="s">
        <v>11033</v>
      </c>
      <c r="V1081" s="43" t="s">
        <v>1959</v>
      </c>
    </row>
    <row r="1082" spans="1:22" x14ac:dyDescent="0.25">
      <c r="A1082" s="43" t="s">
        <v>8</v>
      </c>
      <c r="B1082" s="43" t="s">
        <v>1983</v>
      </c>
      <c r="C1082" s="43" t="s">
        <v>8338</v>
      </c>
      <c r="D1082" s="43" t="s">
        <v>8368</v>
      </c>
      <c r="E1082" s="43" t="s">
        <v>8340</v>
      </c>
      <c r="F1082" s="44">
        <v>55595</v>
      </c>
      <c r="G1082" s="43" t="s">
        <v>8341</v>
      </c>
      <c r="H1082" s="45">
        <v>1</v>
      </c>
      <c r="I1082" s="43" t="s">
        <v>8342</v>
      </c>
      <c r="J1082" s="43" t="s">
        <v>9007</v>
      </c>
      <c r="K1082" s="43" t="s">
        <v>11010</v>
      </c>
      <c r="L1082" s="43" t="s">
        <v>11011</v>
      </c>
      <c r="M1082" s="45">
        <v>55595</v>
      </c>
      <c r="N1082" s="43" t="s">
        <v>1986</v>
      </c>
      <c r="O1082" s="43" t="s">
        <v>11549</v>
      </c>
      <c r="P1082" s="46" t="s">
        <v>13870</v>
      </c>
      <c r="Q1082" s="47">
        <v>45812</v>
      </c>
      <c r="R1082" s="48" t="str">
        <f t="shared" si="16"/>
        <v>2ARS WM+ HNI Chợ Chiều Sơn Đồng</v>
      </c>
      <c r="S1082" s="48" t="str">
        <f>VLOOKUP(U1082,Sheet1!$A:$B,2,0)</f>
        <v>WIN-002</v>
      </c>
      <c r="T1082" s="43" t="s">
        <v>1984</v>
      </c>
      <c r="U1082" s="43" t="s">
        <v>11033</v>
      </c>
      <c r="V1082" s="43" t="s">
        <v>1985</v>
      </c>
    </row>
    <row r="1083" spans="1:22" x14ac:dyDescent="0.25">
      <c r="A1083" s="43" t="s">
        <v>8</v>
      </c>
      <c r="B1083" s="43" t="s">
        <v>2167</v>
      </c>
      <c r="C1083" s="43" t="s">
        <v>8338</v>
      </c>
      <c r="D1083" s="43" t="s">
        <v>8339</v>
      </c>
      <c r="E1083" s="43" t="s">
        <v>8340</v>
      </c>
      <c r="F1083" s="44">
        <v>227040</v>
      </c>
      <c r="G1083" s="43" t="s">
        <v>8341</v>
      </c>
      <c r="H1083" s="45">
        <v>4</v>
      </c>
      <c r="I1083" s="43" t="s">
        <v>8342</v>
      </c>
      <c r="J1083" s="43" t="s">
        <v>9008</v>
      </c>
      <c r="K1083" s="43" t="s">
        <v>10897</v>
      </c>
      <c r="L1083" s="43" t="s">
        <v>10898</v>
      </c>
      <c r="M1083" s="45">
        <v>56760</v>
      </c>
      <c r="N1083" s="43" t="s">
        <v>1656</v>
      </c>
      <c r="O1083" s="43" t="s">
        <v>11549</v>
      </c>
      <c r="P1083" s="46" t="s">
        <v>11369</v>
      </c>
      <c r="Q1083" s="47">
        <v>45812</v>
      </c>
      <c r="R1083" s="48" t="str">
        <f t="shared" si="16"/>
        <v>4048 WM+ TBH Lô 7.03-7.04 KĐT Trần</v>
      </c>
      <c r="S1083" s="48" t="str">
        <f>VLOOKUP(U1083,Sheet1!$A:$B,2,0)</f>
        <v>WIN-044</v>
      </c>
      <c r="T1083" s="43" t="s">
        <v>2168</v>
      </c>
      <c r="U1083" s="43" t="s">
        <v>11193</v>
      </c>
      <c r="V1083" s="43" t="s">
        <v>2169</v>
      </c>
    </row>
    <row r="1084" spans="1:22" x14ac:dyDescent="0.25">
      <c r="A1084" s="43" t="s">
        <v>8</v>
      </c>
      <c r="B1084" s="43" t="s">
        <v>2167</v>
      </c>
      <c r="C1084" s="43" t="s">
        <v>8351</v>
      </c>
      <c r="D1084" s="43" t="s">
        <v>8365</v>
      </c>
      <c r="E1084" s="43" t="s">
        <v>8340</v>
      </c>
      <c r="F1084" s="44">
        <v>351274</v>
      </c>
      <c r="G1084" s="43" t="s">
        <v>8341</v>
      </c>
      <c r="H1084" s="45">
        <v>7</v>
      </c>
      <c r="I1084" s="43" t="s">
        <v>8342</v>
      </c>
      <c r="J1084" s="43" t="s">
        <v>9008</v>
      </c>
      <c r="K1084" s="43" t="s">
        <v>10938</v>
      </c>
      <c r="L1084" s="43" t="s">
        <v>10939</v>
      </c>
      <c r="M1084" s="45">
        <v>50182</v>
      </c>
      <c r="N1084" s="43" t="s">
        <v>1656</v>
      </c>
      <c r="O1084" s="43" t="s">
        <v>11549</v>
      </c>
      <c r="P1084" s="46" t="s">
        <v>11369</v>
      </c>
      <c r="Q1084" s="47">
        <v>45812</v>
      </c>
      <c r="R1084" s="48" t="str">
        <f t="shared" si="16"/>
        <v>4048 WM+ TBH Lô 7.03-7.04 KĐT Trần</v>
      </c>
      <c r="S1084" s="48" t="str">
        <f>VLOOKUP(U1084,Sheet1!$A:$B,2,0)</f>
        <v>WIN-044</v>
      </c>
      <c r="T1084" s="43" t="s">
        <v>2168</v>
      </c>
      <c r="U1084" s="43" t="s">
        <v>11193</v>
      </c>
      <c r="V1084" s="43" t="s">
        <v>2169</v>
      </c>
    </row>
    <row r="1085" spans="1:22" x14ac:dyDescent="0.25">
      <c r="A1085" s="43" t="s">
        <v>8</v>
      </c>
      <c r="B1085" s="43" t="s">
        <v>2167</v>
      </c>
      <c r="C1085" s="43" t="s">
        <v>8364</v>
      </c>
      <c r="D1085" s="43" t="s">
        <v>8361</v>
      </c>
      <c r="E1085" s="43" t="s">
        <v>8340</v>
      </c>
      <c r="F1085" s="44">
        <v>138000</v>
      </c>
      <c r="G1085" s="43" t="s">
        <v>8341</v>
      </c>
      <c r="H1085" s="45">
        <v>3</v>
      </c>
      <c r="I1085" s="43" t="s">
        <v>8342</v>
      </c>
      <c r="J1085" s="43" t="s">
        <v>9008</v>
      </c>
      <c r="K1085" s="43" t="s">
        <v>10983</v>
      </c>
      <c r="L1085" s="43" t="s">
        <v>10984</v>
      </c>
      <c r="M1085" s="45">
        <v>46000</v>
      </c>
      <c r="N1085" s="43" t="s">
        <v>1656</v>
      </c>
      <c r="O1085" s="43" t="s">
        <v>11549</v>
      </c>
      <c r="P1085" s="46" t="s">
        <v>11369</v>
      </c>
      <c r="Q1085" s="47">
        <v>45812</v>
      </c>
      <c r="R1085" s="48" t="str">
        <f t="shared" si="16"/>
        <v>4048 WM+ TBH Lô 7.03-7.04 KĐT Trần</v>
      </c>
      <c r="S1085" s="48" t="str">
        <f>VLOOKUP(U1085,Sheet1!$A:$B,2,0)</f>
        <v>WIN-044</v>
      </c>
      <c r="T1085" s="43" t="s">
        <v>2168</v>
      </c>
      <c r="U1085" s="43" t="s">
        <v>11193</v>
      </c>
      <c r="V1085" s="43" t="s">
        <v>2169</v>
      </c>
    </row>
    <row r="1086" spans="1:22" x14ac:dyDescent="0.25">
      <c r="A1086" s="43" t="s">
        <v>8</v>
      </c>
      <c r="B1086" s="43" t="s">
        <v>2234</v>
      </c>
      <c r="C1086" s="43" t="s">
        <v>8338</v>
      </c>
      <c r="D1086" s="43" t="s">
        <v>8368</v>
      </c>
      <c r="E1086" s="43" t="s">
        <v>8340</v>
      </c>
      <c r="F1086" s="44">
        <v>166785</v>
      </c>
      <c r="G1086" s="43" t="s">
        <v>8341</v>
      </c>
      <c r="H1086" s="45">
        <v>3</v>
      </c>
      <c r="I1086" s="43" t="s">
        <v>8342</v>
      </c>
      <c r="J1086" s="43" t="s">
        <v>9009</v>
      </c>
      <c r="K1086" s="43" t="s">
        <v>11010</v>
      </c>
      <c r="L1086" s="43" t="s">
        <v>11011</v>
      </c>
      <c r="M1086" s="45">
        <v>55595</v>
      </c>
      <c r="N1086" s="43" t="s">
        <v>2235</v>
      </c>
      <c r="O1086" s="43" t="s">
        <v>11549</v>
      </c>
      <c r="P1086" s="46" t="s">
        <v>12090</v>
      </c>
      <c r="Q1086" s="47">
        <v>45812</v>
      </c>
      <c r="R1086" s="48" t="str">
        <f t="shared" si="16"/>
        <v>4738 WM+ NBH 832 Quang Trung</v>
      </c>
      <c r="S1086" s="48" t="str">
        <f>VLOOKUP(U1086,Sheet1!$A:$B,2,0)</f>
        <v>WIN-001</v>
      </c>
      <c r="T1086" s="43" t="s">
        <v>2225</v>
      </c>
      <c r="U1086" s="43" t="s">
        <v>11027</v>
      </c>
      <c r="V1086" s="43" t="s">
        <v>2226</v>
      </c>
    </row>
    <row r="1087" spans="1:22" x14ac:dyDescent="0.25">
      <c r="A1087" s="43" t="s">
        <v>8</v>
      </c>
      <c r="B1087" s="43" t="s">
        <v>1871</v>
      </c>
      <c r="C1087" s="43" t="s">
        <v>8338</v>
      </c>
      <c r="D1087" s="43" t="s">
        <v>8368</v>
      </c>
      <c r="E1087" s="43" t="s">
        <v>8340</v>
      </c>
      <c r="F1087" s="44">
        <v>166785</v>
      </c>
      <c r="G1087" s="43" t="s">
        <v>8341</v>
      </c>
      <c r="H1087" s="45">
        <v>3</v>
      </c>
      <c r="I1087" s="43" t="s">
        <v>8342</v>
      </c>
      <c r="J1087" s="43" t="s">
        <v>9010</v>
      </c>
      <c r="K1087" s="43" t="s">
        <v>11010</v>
      </c>
      <c r="L1087" s="43" t="s">
        <v>11011</v>
      </c>
      <c r="M1087" s="45">
        <v>55595</v>
      </c>
      <c r="N1087" s="43" t="s">
        <v>1872</v>
      </c>
      <c r="O1087" s="43" t="s">
        <v>11549</v>
      </c>
      <c r="P1087" s="46" t="s">
        <v>13871</v>
      </c>
      <c r="Q1087" s="47">
        <v>45812</v>
      </c>
      <c r="R1087" s="48" t="str">
        <f t="shared" si="16"/>
        <v>2853 WM+ HNI 85 Yên Sở</v>
      </c>
      <c r="S1087" s="48" t="str">
        <f>VLOOKUP(U1087,Sheet1!$A:$B,2,0)</f>
        <v>WIN-002</v>
      </c>
      <c r="T1087" s="43" t="s">
        <v>473</v>
      </c>
      <c r="U1087" s="43" t="s">
        <v>11033</v>
      </c>
      <c r="V1087" s="43" t="s">
        <v>474</v>
      </c>
    </row>
    <row r="1088" spans="1:22" x14ac:dyDescent="0.25">
      <c r="A1088" s="43" t="s">
        <v>8</v>
      </c>
      <c r="B1088" s="43" t="s">
        <v>1871</v>
      </c>
      <c r="C1088" s="43" t="s">
        <v>8351</v>
      </c>
      <c r="D1088" s="43" t="s">
        <v>8352</v>
      </c>
      <c r="E1088" s="43" t="s">
        <v>8340</v>
      </c>
      <c r="F1088" s="44">
        <v>60885</v>
      </c>
      <c r="G1088" s="43" t="s">
        <v>8341</v>
      </c>
      <c r="H1088" s="45">
        <v>1</v>
      </c>
      <c r="I1088" s="43" t="s">
        <v>8342</v>
      </c>
      <c r="J1088" s="43" t="s">
        <v>9010</v>
      </c>
      <c r="K1088" s="43" t="s">
        <v>10881</v>
      </c>
      <c r="L1088" s="43" t="s">
        <v>10882</v>
      </c>
      <c r="M1088" s="45">
        <v>60885</v>
      </c>
      <c r="N1088" s="43" t="s">
        <v>1872</v>
      </c>
      <c r="O1088" s="43" t="s">
        <v>11549</v>
      </c>
      <c r="P1088" s="46" t="s">
        <v>13871</v>
      </c>
      <c r="Q1088" s="47">
        <v>45812</v>
      </c>
      <c r="R1088" s="48" t="str">
        <f t="shared" si="16"/>
        <v>2853 WM+ HNI 85 Yên Sở</v>
      </c>
      <c r="S1088" s="48" t="str">
        <f>VLOOKUP(U1088,Sheet1!$A:$B,2,0)</f>
        <v>WIN-002</v>
      </c>
      <c r="T1088" s="43" t="s">
        <v>473</v>
      </c>
      <c r="U1088" s="43" t="s">
        <v>11033</v>
      </c>
      <c r="V1088" s="43" t="s">
        <v>474</v>
      </c>
    </row>
    <row r="1089" spans="1:22" x14ac:dyDescent="0.25">
      <c r="A1089" s="43" t="s">
        <v>8</v>
      </c>
      <c r="B1089" s="43" t="s">
        <v>1991</v>
      </c>
      <c r="C1089" s="43" t="s">
        <v>8338</v>
      </c>
      <c r="D1089" s="43" t="s">
        <v>8368</v>
      </c>
      <c r="E1089" s="43" t="s">
        <v>8340</v>
      </c>
      <c r="F1089" s="44">
        <v>111190</v>
      </c>
      <c r="G1089" s="43" t="s">
        <v>8341</v>
      </c>
      <c r="H1089" s="45">
        <v>2</v>
      </c>
      <c r="I1089" s="43" t="s">
        <v>8342</v>
      </c>
      <c r="J1089" s="43" t="s">
        <v>9011</v>
      </c>
      <c r="K1089" s="43" t="s">
        <v>11010</v>
      </c>
      <c r="L1089" s="43" t="s">
        <v>11011</v>
      </c>
      <c r="M1089" s="45">
        <v>55595</v>
      </c>
      <c r="N1089" s="43" t="s">
        <v>1994</v>
      </c>
      <c r="O1089" s="43" t="s">
        <v>11549</v>
      </c>
      <c r="P1089" s="46" t="s">
        <v>13872</v>
      </c>
      <c r="Q1089" s="47">
        <v>45812</v>
      </c>
      <c r="R1089" s="48" t="str">
        <f t="shared" si="16"/>
        <v>2ASF WM+ NAN Xóm 3A, Quỳnh Tam</v>
      </c>
      <c r="S1089" s="48" t="str">
        <f>VLOOKUP(U1089,Sheet1!$A:$B,2,0)</f>
        <v>WIN-058</v>
      </c>
      <c r="T1089" s="43" t="s">
        <v>1992</v>
      </c>
      <c r="U1089" s="43" t="s">
        <v>11242</v>
      </c>
      <c r="V1089" s="43" t="s">
        <v>1993</v>
      </c>
    </row>
    <row r="1090" spans="1:22" x14ac:dyDescent="0.25">
      <c r="A1090" s="43" t="s">
        <v>8</v>
      </c>
      <c r="B1090" s="43" t="s">
        <v>2069</v>
      </c>
      <c r="C1090" s="43" t="s">
        <v>8338</v>
      </c>
      <c r="D1090" s="43" t="s">
        <v>8339</v>
      </c>
      <c r="E1090" s="43" t="s">
        <v>8340</v>
      </c>
      <c r="F1090" s="44">
        <v>56760</v>
      </c>
      <c r="G1090" s="43" t="s">
        <v>8341</v>
      </c>
      <c r="H1090" s="45">
        <v>1</v>
      </c>
      <c r="I1090" s="43" t="s">
        <v>8342</v>
      </c>
      <c r="J1090" s="43" t="s">
        <v>9012</v>
      </c>
      <c r="K1090" s="43" t="s">
        <v>10897</v>
      </c>
      <c r="L1090" s="43" t="s">
        <v>10898</v>
      </c>
      <c r="M1090" s="45">
        <v>56760</v>
      </c>
      <c r="N1090" s="43" t="s">
        <v>2070</v>
      </c>
      <c r="O1090" s="43" t="s">
        <v>11549</v>
      </c>
      <c r="P1090" s="46" t="s">
        <v>13873</v>
      </c>
      <c r="Q1090" s="47">
        <v>45812</v>
      </c>
      <c r="R1090" s="48" t="str">
        <f t="shared" si="16"/>
        <v>3346 WM+ HNI 204 Thanh Bình</v>
      </c>
      <c r="S1090" s="48" t="str">
        <f>VLOOKUP(U1090,Sheet1!$A:$B,2,0)</f>
        <v>WIN-002</v>
      </c>
      <c r="T1090" s="43" t="s">
        <v>2066</v>
      </c>
      <c r="U1090" s="43" t="s">
        <v>11033</v>
      </c>
      <c r="V1090" s="43" t="s">
        <v>2067</v>
      </c>
    </row>
    <row r="1091" spans="1:22" x14ac:dyDescent="0.25">
      <c r="A1091" s="43" t="s">
        <v>8</v>
      </c>
      <c r="B1091" s="43" t="s">
        <v>2069</v>
      </c>
      <c r="C1091" s="43" t="s">
        <v>8351</v>
      </c>
      <c r="D1091" s="43" t="s">
        <v>8352</v>
      </c>
      <c r="E1091" s="43" t="s">
        <v>8340</v>
      </c>
      <c r="F1091" s="44">
        <v>121770</v>
      </c>
      <c r="G1091" s="43" t="s">
        <v>8341</v>
      </c>
      <c r="H1091" s="45">
        <v>2</v>
      </c>
      <c r="I1091" s="43" t="s">
        <v>8342</v>
      </c>
      <c r="J1091" s="43" t="s">
        <v>9012</v>
      </c>
      <c r="K1091" s="43" t="s">
        <v>10881</v>
      </c>
      <c r="L1091" s="43" t="s">
        <v>10882</v>
      </c>
      <c r="M1091" s="45">
        <v>60885</v>
      </c>
      <c r="N1091" s="43" t="s">
        <v>2070</v>
      </c>
      <c r="O1091" s="43" t="s">
        <v>11549</v>
      </c>
      <c r="P1091" s="46" t="s">
        <v>13873</v>
      </c>
      <c r="Q1091" s="47">
        <v>45812</v>
      </c>
      <c r="R1091" s="48" t="str">
        <f t="shared" si="16"/>
        <v>3346 WM+ HNI 204 Thanh Bình</v>
      </c>
      <c r="S1091" s="48" t="str">
        <f>VLOOKUP(U1091,Sheet1!$A:$B,2,0)</f>
        <v>WIN-002</v>
      </c>
      <c r="T1091" s="43" t="s">
        <v>2066</v>
      </c>
      <c r="U1091" s="43" t="s">
        <v>11033</v>
      </c>
      <c r="V1091" s="43" t="s">
        <v>2067</v>
      </c>
    </row>
    <row r="1092" spans="1:22" x14ac:dyDescent="0.25">
      <c r="A1092" s="43" t="s">
        <v>8</v>
      </c>
      <c r="B1092" s="43" t="s">
        <v>2236</v>
      </c>
      <c r="C1092" s="43" t="s">
        <v>8338</v>
      </c>
      <c r="D1092" s="43" t="s">
        <v>8352</v>
      </c>
      <c r="E1092" s="43" t="s">
        <v>8340</v>
      </c>
      <c r="F1092" s="44">
        <v>60885</v>
      </c>
      <c r="G1092" s="43" t="s">
        <v>8341</v>
      </c>
      <c r="H1092" s="45">
        <v>1</v>
      </c>
      <c r="I1092" s="43" t="s">
        <v>8342</v>
      </c>
      <c r="J1092" s="43" t="s">
        <v>9013</v>
      </c>
      <c r="K1092" s="43" t="s">
        <v>10881</v>
      </c>
      <c r="L1092" s="43" t="s">
        <v>10882</v>
      </c>
      <c r="M1092" s="45">
        <v>60885</v>
      </c>
      <c r="N1092" s="43" t="s">
        <v>2237</v>
      </c>
      <c r="O1092" s="43" t="s">
        <v>11549</v>
      </c>
      <c r="P1092" s="46" t="s">
        <v>13096</v>
      </c>
      <c r="Q1092" s="47">
        <v>45812</v>
      </c>
      <c r="R1092" s="48" t="str">
        <f t="shared" ref="R1092:R1155" si="17">T1092&amp;" "&amp;V1092</f>
        <v>4738 WM+ NBH 832 Quang Trung</v>
      </c>
      <c r="S1092" s="48" t="str">
        <f>VLOOKUP(U1092,Sheet1!$A:$B,2,0)</f>
        <v>WIN-001</v>
      </c>
      <c r="T1092" s="43" t="s">
        <v>2225</v>
      </c>
      <c r="U1092" s="43" t="s">
        <v>11027</v>
      </c>
      <c r="V1092" s="43" t="s">
        <v>2226</v>
      </c>
    </row>
    <row r="1093" spans="1:22" x14ac:dyDescent="0.25">
      <c r="A1093" s="43" t="s">
        <v>8</v>
      </c>
      <c r="B1093" s="43" t="s">
        <v>2101</v>
      </c>
      <c r="C1093" s="43" t="s">
        <v>8338</v>
      </c>
      <c r="D1093" s="43" t="s">
        <v>8339</v>
      </c>
      <c r="E1093" s="43" t="s">
        <v>8340</v>
      </c>
      <c r="F1093" s="44">
        <v>113520</v>
      </c>
      <c r="G1093" s="43" t="s">
        <v>8341</v>
      </c>
      <c r="H1093" s="45">
        <v>2</v>
      </c>
      <c r="I1093" s="43" t="s">
        <v>8342</v>
      </c>
      <c r="J1093" s="43" t="s">
        <v>9014</v>
      </c>
      <c r="K1093" s="43" t="s">
        <v>10897</v>
      </c>
      <c r="L1093" s="43" t="s">
        <v>10898</v>
      </c>
      <c r="M1093" s="45">
        <v>56760</v>
      </c>
      <c r="N1093" s="43" t="s">
        <v>2104</v>
      </c>
      <c r="O1093" s="43" t="s">
        <v>11549</v>
      </c>
      <c r="P1093" s="46" t="s">
        <v>13874</v>
      </c>
      <c r="Q1093" s="47">
        <v>45812</v>
      </c>
      <c r="R1093" s="48" t="str">
        <f t="shared" si="17"/>
        <v>3599 WM+ HNI Số 6 Phố Viên</v>
      </c>
      <c r="S1093" s="48" t="str">
        <f>VLOOKUP(U1093,Sheet1!$A:$B,2,0)</f>
        <v>WIN-002</v>
      </c>
      <c r="T1093" s="43" t="s">
        <v>2102</v>
      </c>
      <c r="U1093" s="43" t="s">
        <v>11033</v>
      </c>
      <c r="V1093" s="43" t="s">
        <v>2103</v>
      </c>
    </row>
    <row r="1094" spans="1:22" x14ac:dyDescent="0.25">
      <c r="A1094" s="43" t="s">
        <v>8</v>
      </c>
      <c r="B1094" s="43" t="s">
        <v>2170</v>
      </c>
      <c r="C1094" s="43" t="s">
        <v>8338</v>
      </c>
      <c r="D1094" s="43" t="s">
        <v>8410</v>
      </c>
      <c r="E1094" s="43" t="s">
        <v>8340</v>
      </c>
      <c r="F1094" s="44">
        <v>60213</v>
      </c>
      <c r="G1094" s="43" t="s">
        <v>8341</v>
      </c>
      <c r="H1094" s="45">
        <v>1</v>
      </c>
      <c r="I1094" s="43" t="s">
        <v>8342</v>
      </c>
      <c r="J1094" s="43" t="s">
        <v>9015</v>
      </c>
      <c r="K1094" s="43" t="s">
        <v>10883</v>
      </c>
      <c r="L1094" s="43" t="s">
        <v>10884</v>
      </c>
      <c r="M1094" s="45">
        <v>60213</v>
      </c>
      <c r="N1094" s="43" t="s">
        <v>2173</v>
      </c>
      <c r="O1094" s="43" t="s">
        <v>11549</v>
      </c>
      <c r="P1094" s="46" t="s">
        <v>13875</v>
      </c>
      <c r="Q1094" s="47">
        <v>45812</v>
      </c>
      <c r="R1094" s="48" t="str">
        <f t="shared" si="17"/>
        <v>4049 WM+ THA 27 Lê Hữu Lập</v>
      </c>
      <c r="S1094" s="48" t="str">
        <f>VLOOKUP(U1094,Sheet1!$A:$B,2,0)</f>
        <v>WIN-020</v>
      </c>
      <c r="T1094" s="43" t="s">
        <v>2171</v>
      </c>
      <c r="U1094" s="43" t="s">
        <v>11103</v>
      </c>
      <c r="V1094" s="43" t="s">
        <v>2172</v>
      </c>
    </row>
    <row r="1095" spans="1:22" x14ac:dyDescent="0.25">
      <c r="A1095" s="43" t="s">
        <v>8</v>
      </c>
      <c r="B1095" s="43" t="s">
        <v>2170</v>
      </c>
      <c r="C1095" s="43" t="s">
        <v>8351</v>
      </c>
      <c r="D1095" s="43" t="s">
        <v>8352</v>
      </c>
      <c r="E1095" s="43" t="s">
        <v>8340</v>
      </c>
      <c r="F1095" s="44">
        <v>60885</v>
      </c>
      <c r="G1095" s="43" t="s">
        <v>8341</v>
      </c>
      <c r="H1095" s="45">
        <v>1</v>
      </c>
      <c r="I1095" s="43" t="s">
        <v>8342</v>
      </c>
      <c r="J1095" s="43" t="s">
        <v>9015</v>
      </c>
      <c r="K1095" s="43" t="s">
        <v>10881</v>
      </c>
      <c r="L1095" s="43" t="s">
        <v>10882</v>
      </c>
      <c r="M1095" s="45">
        <v>60885</v>
      </c>
      <c r="N1095" s="43" t="s">
        <v>2173</v>
      </c>
      <c r="O1095" s="43" t="s">
        <v>11549</v>
      </c>
      <c r="P1095" s="46" t="s">
        <v>13875</v>
      </c>
      <c r="Q1095" s="47">
        <v>45812</v>
      </c>
      <c r="R1095" s="48" t="str">
        <f t="shared" si="17"/>
        <v>4049 WM+ THA 27 Lê Hữu Lập</v>
      </c>
      <c r="S1095" s="48" t="str">
        <f>VLOOKUP(U1095,Sheet1!$A:$B,2,0)</f>
        <v>WIN-020</v>
      </c>
      <c r="T1095" s="43" t="s">
        <v>2171</v>
      </c>
      <c r="U1095" s="43" t="s">
        <v>11103</v>
      </c>
      <c r="V1095" s="43" t="s">
        <v>2172</v>
      </c>
    </row>
    <row r="1096" spans="1:22" x14ac:dyDescent="0.25">
      <c r="A1096" s="43" t="s">
        <v>8</v>
      </c>
      <c r="B1096" s="43" t="s">
        <v>2170</v>
      </c>
      <c r="C1096" s="43" t="s">
        <v>8364</v>
      </c>
      <c r="D1096" s="43" t="s">
        <v>8339</v>
      </c>
      <c r="E1096" s="43" t="s">
        <v>8340</v>
      </c>
      <c r="F1096" s="44">
        <v>56760</v>
      </c>
      <c r="G1096" s="43" t="s">
        <v>8341</v>
      </c>
      <c r="H1096" s="45">
        <v>1</v>
      </c>
      <c r="I1096" s="43" t="s">
        <v>8342</v>
      </c>
      <c r="J1096" s="43" t="s">
        <v>9015</v>
      </c>
      <c r="K1096" s="43" t="s">
        <v>10897</v>
      </c>
      <c r="L1096" s="43" t="s">
        <v>10898</v>
      </c>
      <c r="M1096" s="45">
        <v>56760</v>
      </c>
      <c r="N1096" s="43" t="s">
        <v>2173</v>
      </c>
      <c r="O1096" s="43" t="s">
        <v>11549</v>
      </c>
      <c r="P1096" s="46" t="s">
        <v>13875</v>
      </c>
      <c r="Q1096" s="47">
        <v>45812</v>
      </c>
      <c r="R1096" s="48" t="str">
        <f t="shared" si="17"/>
        <v>4049 WM+ THA 27 Lê Hữu Lập</v>
      </c>
      <c r="S1096" s="48" t="str">
        <f>VLOOKUP(U1096,Sheet1!$A:$B,2,0)</f>
        <v>WIN-020</v>
      </c>
      <c r="T1096" s="43" t="s">
        <v>2171</v>
      </c>
      <c r="U1096" s="43" t="s">
        <v>11103</v>
      </c>
      <c r="V1096" s="43" t="s">
        <v>2172</v>
      </c>
    </row>
    <row r="1097" spans="1:22" x14ac:dyDescent="0.25">
      <c r="A1097" s="43" t="s">
        <v>8</v>
      </c>
      <c r="B1097" s="43" t="s">
        <v>1893</v>
      </c>
      <c r="C1097" s="43" t="s">
        <v>8338</v>
      </c>
      <c r="D1097" s="43" t="s">
        <v>8361</v>
      </c>
      <c r="E1097" s="43" t="s">
        <v>8340</v>
      </c>
      <c r="F1097" s="44">
        <v>184000</v>
      </c>
      <c r="G1097" s="43" t="s">
        <v>8341</v>
      </c>
      <c r="H1097" s="45">
        <v>4</v>
      </c>
      <c r="I1097" s="43" t="s">
        <v>8342</v>
      </c>
      <c r="J1097" s="43" t="s">
        <v>9016</v>
      </c>
      <c r="K1097" s="43" t="s">
        <v>10983</v>
      </c>
      <c r="L1097" s="43" t="s">
        <v>10984</v>
      </c>
      <c r="M1097" s="45">
        <v>46000</v>
      </c>
      <c r="N1097" s="43" t="s">
        <v>1896</v>
      </c>
      <c r="O1097" s="43" t="s">
        <v>11549</v>
      </c>
      <c r="P1097" s="46" t="s">
        <v>11374</v>
      </c>
      <c r="Q1097" s="47">
        <v>45812</v>
      </c>
      <c r="R1097" s="48" t="str">
        <f t="shared" si="17"/>
        <v>2AAQ WM+ NDH Xóm Nhì, Trung Thành</v>
      </c>
      <c r="S1097" s="48" t="str">
        <f>VLOOKUP(U1097,Sheet1!$A:$B,2,0)</f>
        <v>WIN-064</v>
      </c>
      <c r="T1097" s="43" t="s">
        <v>1894</v>
      </c>
      <c r="U1097" s="43" t="s">
        <v>11272</v>
      </c>
      <c r="V1097" s="43" t="s">
        <v>1895</v>
      </c>
    </row>
    <row r="1098" spans="1:22" x14ac:dyDescent="0.25">
      <c r="A1098" s="43" t="s">
        <v>8</v>
      </c>
      <c r="B1098" s="43" t="s">
        <v>2492</v>
      </c>
      <c r="C1098" s="43" t="s">
        <v>8338</v>
      </c>
      <c r="D1098" s="43" t="s">
        <v>8352</v>
      </c>
      <c r="E1098" s="43" t="s">
        <v>8340</v>
      </c>
      <c r="F1098" s="44">
        <v>182655</v>
      </c>
      <c r="G1098" s="43" t="s">
        <v>8341</v>
      </c>
      <c r="H1098" s="45">
        <v>3</v>
      </c>
      <c r="I1098" s="43" t="s">
        <v>8342</v>
      </c>
      <c r="J1098" s="43" t="s">
        <v>9017</v>
      </c>
      <c r="K1098" s="43" t="s">
        <v>10881</v>
      </c>
      <c r="L1098" s="43" t="s">
        <v>10882</v>
      </c>
      <c r="M1098" s="45">
        <v>60885</v>
      </c>
      <c r="N1098" s="43" t="s">
        <v>2495</v>
      </c>
      <c r="O1098" s="43" t="s">
        <v>11549</v>
      </c>
      <c r="P1098" s="46" t="s">
        <v>13876</v>
      </c>
      <c r="Q1098" s="47">
        <v>45812</v>
      </c>
      <c r="R1098" s="48" t="str">
        <f t="shared" si="17"/>
        <v>6747 WM+ BNH 429 Lý Thường Kiệt</v>
      </c>
      <c r="S1098" s="48" t="str">
        <f>VLOOKUP(U1098,Sheet1!$A:$B,2,0)</f>
        <v>WIN-031</v>
      </c>
      <c r="T1098" s="43" t="s">
        <v>2493</v>
      </c>
      <c r="U1098" s="43" t="s">
        <v>11153</v>
      </c>
      <c r="V1098" s="43" t="s">
        <v>2494</v>
      </c>
    </row>
    <row r="1099" spans="1:22" x14ac:dyDescent="0.25">
      <c r="A1099" s="43" t="s">
        <v>8</v>
      </c>
      <c r="B1099" s="43" t="s">
        <v>1897</v>
      </c>
      <c r="C1099" s="43" t="s">
        <v>8338</v>
      </c>
      <c r="D1099" s="43" t="s">
        <v>8355</v>
      </c>
      <c r="E1099" s="43" t="s">
        <v>8340</v>
      </c>
      <c r="F1099" s="44">
        <v>333174</v>
      </c>
      <c r="G1099" s="43" t="s">
        <v>8341</v>
      </c>
      <c r="H1099" s="45">
        <v>3</v>
      </c>
      <c r="I1099" s="43" t="s">
        <v>8342</v>
      </c>
      <c r="J1099" s="43" t="s">
        <v>9018</v>
      </c>
      <c r="K1099" s="43" t="s">
        <v>10934</v>
      </c>
      <c r="L1099" s="43" t="s">
        <v>10935</v>
      </c>
      <c r="M1099" s="45">
        <v>111058</v>
      </c>
      <c r="N1099" s="43" t="s">
        <v>1898</v>
      </c>
      <c r="O1099" s="43" t="s">
        <v>11549</v>
      </c>
      <c r="P1099" s="46" t="s">
        <v>11375</v>
      </c>
      <c r="Q1099" s="47">
        <v>45812</v>
      </c>
      <c r="R1099" s="48" t="str">
        <f t="shared" si="17"/>
        <v>2AAQ WM+ NDH Xóm Nhì, Trung Thành</v>
      </c>
      <c r="S1099" s="48" t="str">
        <f>VLOOKUP(U1099,Sheet1!$A:$B,2,0)</f>
        <v>WIN-064</v>
      </c>
      <c r="T1099" s="43" t="s">
        <v>1894</v>
      </c>
      <c r="U1099" s="43" t="s">
        <v>11272</v>
      </c>
      <c r="V1099" s="43" t="s">
        <v>1895</v>
      </c>
    </row>
    <row r="1100" spans="1:22" x14ac:dyDescent="0.25">
      <c r="A1100" s="43" t="s">
        <v>8</v>
      </c>
      <c r="B1100" s="43" t="s">
        <v>2390</v>
      </c>
      <c r="C1100" s="43" t="s">
        <v>8338</v>
      </c>
      <c r="D1100" s="43" t="s">
        <v>8355</v>
      </c>
      <c r="E1100" s="43" t="s">
        <v>8340</v>
      </c>
      <c r="F1100" s="44">
        <v>111058</v>
      </c>
      <c r="G1100" s="43" t="s">
        <v>8341</v>
      </c>
      <c r="H1100" s="45">
        <v>1</v>
      </c>
      <c r="I1100" s="43" t="s">
        <v>8342</v>
      </c>
      <c r="J1100" s="43" t="s">
        <v>9019</v>
      </c>
      <c r="K1100" s="43" t="s">
        <v>10934</v>
      </c>
      <c r="L1100" s="43" t="s">
        <v>10935</v>
      </c>
      <c r="M1100" s="45">
        <v>111058</v>
      </c>
      <c r="N1100" s="43" t="s">
        <v>2393</v>
      </c>
      <c r="O1100" s="43" t="s">
        <v>11549</v>
      </c>
      <c r="P1100" s="46" t="s">
        <v>13877</v>
      </c>
      <c r="Q1100" s="47">
        <v>45812</v>
      </c>
      <c r="R1100" s="48" t="str">
        <f t="shared" si="17"/>
        <v>5894 WM+ HDG 263 Minh Tân</v>
      </c>
      <c r="S1100" s="48" t="str">
        <f>VLOOKUP(U1100,Sheet1!$A:$B,2,0)</f>
        <v>WIN-006</v>
      </c>
      <c r="T1100" s="43" t="s">
        <v>2391</v>
      </c>
      <c r="U1100" s="43" t="s">
        <v>11048</v>
      </c>
      <c r="V1100" s="43" t="s">
        <v>2392</v>
      </c>
    </row>
    <row r="1101" spans="1:22" x14ac:dyDescent="0.25">
      <c r="A1101" s="43" t="s">
        <v>8</v>
      </c>
      <c r="B1101" s="43" t="s">
        <v>2390</v>
      </c>
      <c r="C1101" s="43" t="s">
        <v>8351</v>
      </c>
      <c r="D1101" s="43" t="s">
        <v>8352</v>
      </c>
      <c r="E1101" s="43" t="s">
        <v>8340</v>
      </c>
      <c r="F1101" s="44">
        <v>74250</v>
      </c>
      <c r="G1101" s="43" t="s">
        <v>8341</v>
      </c>
      <c r="H1101" s="45">
        <v>1</v>
      </c>
      <c r="I1101" s="43" t="s">
        <v>8342</v>
      </c>
      <c r="J1101" s="43" t="s">
        <v>9019</v>
      </c>
      <c r="K1101" s="43" t="s">
        <v>10881</v>
      </c>
      <c r="L1101" s="43" t="s">
        <v>10882</v>
      </c>
      <c r="M1101" s="45">
        <v>74250</v>
      </c>
      <c r="N1101" s="43" t="s">
        <v>2393</v>
      </c>
      <c r="O1101" s="43" t="s">
        <v>11549</v>
      </c>
      <c r="P1101" s="46" t="s">
        <v>13877</v>
      </c>
      <c r="Q1101" s="47">
        <v>45812</v>
      </c>
      <c r="R1101" s="48" t="str">
        <f t="shared" si="17"/>
        <v>5894 WM+ HDG 263 Minh Tân</v>
      </c>
      <c r="S1101" s="48" t="str">
        <f>VLOOKUP(U1101,Sheet1!$A:$B,2,0)</f>
        <v>WIN-006</v>
      </c>
      <c r="T1101" s="43" t="s">
        <v>2391</v>
      </c>
      <c r="U1101" s="43" t="s">
        <v>11048</v>
      </c>
      <c r="V1101" s="43" t="s">
        <v>2392</v>
      </c>
    </row>
    <row r="1102" spans="1:22" x14ac:dyDescent="0.25">
      <c r="A1102" s="43" t="s">
        <v>8</v>
      </c>
      <c r="B1102" s="43" t="s">
        <v>2444</v>
      </c>
      <c r="C1102" s="43" t="s">
        <v>8338</v>
      </c>
      <c r="D1102" s="43" t="s">
        <v>8365</v>
      </c>
      <c r="E1102" s="43" t="s">
        <v>8340</v>
      </c>
      <c r="F1102" s="44">
        <v>451638</v>
      </c>
      <c r="G1102" s="43" t="s">
        <v>8341</v>
      </c>
      <c r="H1102" s="45">
        <v>9</v>
      </c>
      <c r="I1102" s="43" t="s">
        <v>8342</v>
      </c>
      <c r="J1102" s="43" t="s">
        <v>9020</v>
      </c>
      <c r="K1102" s="43" t="s">
        <v>10938</v>
      </c>
      <c r="L1102" s="43" t="s">
        <v>10939</v>
      </c>
      <c r="M1102" s="45">
        <v>50182</v>
      </c>
      <c r="N1102" s="43" t="s">
        <v>2445</v>
      </c>
      <c r="O1102" s="43" t="s">
        <v>11549</v>
      </c>
      <c r="P1102" s="46" t="s">
        <v>11385</v>
      </c>
      <c r="Q1102" s="47">
        <v>45812</v>
      </c>
      <c r="R1102" s="48" t="str">
        <f t="shared" si="17"/>
        <v>6291 WM+ PTO Hoa Khê, Cẩm Khê</v>
      </c>
      <c r="S1102" s="48" t="str">
        <f>VLOOKUP(U1102,Sheet1!$A:$B,2,0)</f>
        <v>WIN-003</v>
      </c>
      <c r="T1102" s="43" t="s">
        <v>2441</v>
      </c>
      <c r="U1102" s="43" t="s">
        <v>11038</v>
      </c>
      <c r="V1102" s="43" t="s">
        <v>2442</v>
      </c>
    </row>
    <row r="1103" spans="1:22" x14ac:dyDescent="0.25">
      <c r="A1103" s="43" t="s">
        <v>8</v>
      </c>
      <c r="B1103" s="43" t="s">
        <v>2139</v>
      </c>
      <c r="C1103" s="43" t="s">
        <v>8338</v>
      </c>
      <c r="D1103" s="43" t="s">
        <v>8355</v>
      </c>
      <c r="E1103" s="43" t="s">
        <v>8340</v>
      </c>
      <c r="F1103" s="44">
        <v>111058</v>
      </c>
      <c r="G1103" s="43" t="s">
        <v>8341</v>
      </c>
      <c r="H1103" s="45">
        <v>1</v>
      </c>
      <c r="I1103" s="43" t="s">
        <v>8342</v>
      </c>
      <c r="J1103" s="43" t="s">
        <v>9021</v>
      </c>
      <c r="K1103" s="43" t="s">
        <v>10934</v>
      </c>
      <c r="L1103" s="43" t="s">
        <v>10935</v>
      </c>
      <c r="M1103" s="45">
        <v>111058</v>
      </c>
      <c r="N1103" s="43" t="s">
        <v>2142</v>
      </c>
      <c r="O1103" s="43" t="s">
        <v>11549</v>
      </c>
      <c r="P1103" s="46" t="s">
        <v>13878</v>
      </c>
      <c r="Q1103" s="47">
        <v>45812</v>
      </c>
      <c r="R1103" s="48" t="str">
        <f t="shared" si="17"/>
        <v>3797 WM+ DNG 274 Nguyễn Phước Nguyê</v>
      </c>
      <c r="S1103" s="48" t="str">
        <f>VLOOKUP(U1103,Sheet1!$A:$B,2,0)</f>
        <v>WIN-009</v>
      </c>
      <c r="T1103" s="43" t="s">
        <v>2140</v>
      </c>
      <c r="U1103" s="43" t="s">
        <v>11063</v>
      </c>
      <c r="V1103" s="43" t="s">
        <v>2141</v>
      </c>
    </row>
    <row r="1104" spans="1:22" x14ac:dyDescent="0.25">
      <c r="A1104" s="43" t="s">
        <v>8</v>
      </c>
      <c r="B1104" s="43" t="s">
        <v>2220</v>
      </c>
      <c r="C1104" s="43" t="s">
        <v>8338</v>
      </c>
      <c r="D1104" s="43" t="s">
        <v>8352</v>
      </c>
      <c r="E1104" s="43" t="s">
        <v>8340</v>
      </c>
      <c r="F1104" s="44">
        <v>60885</v>
      </c>
      <c r="G1104" s="43" t="s">
        <v>8341</v>
      </c>
      <c r="H1104" s="45">
        <v>1</v>
      </c>
      <c r="I1104" s="43" t="s">
        <v>8342</v>
      </c>
      <c r="J1104" s="43" t="s">
        <v>9022</v>
      </c>
      <c r="K1104" s="43" t="s">
        <v>10881</v>
      </c>
      <c r="L1104" s="43" t="s">
        <v>10882</v>
      </c>
      <c r="M1104" s="45">
        <v>60885</v>
      </c>
      <c r="N1104" s="43" t="s">
        <v>2223</v>
      </c>
      <c r="O1104" s="43" t="s">
        <v>11549</v>
      </c>
      <c r="P1104" s="46" t="s">
        <v>13879</v>
      </c>
      <c r="Q1104" s="47">
        <v>45812</v>
      </c>
      <c r="R1104" s="48" t="str">
        <f t="shared" si="17"/>
        <v>4654 WM+ NAN 57A Nguyễn Thị Minh Kh</v>
      </c>
      <c r="S1104" s="48" t="str">
        <f>VLOOKUP(U1104,Sheet1!$A:$B,2,0)</f>
        <v>WIN-058</v>
      </c>
      <c r="T1104" s="43" t="s">
        <v>2221</v>
      </c>
      <c r="U1104" s="43" t="s">
        <v>11242</v>
      </c>
      <c r="V1104" s="43" t="s">
        <v>2222</v>
      </c>
    </row>
    <row r="1105" spans="1:22" x14ac:dyDescent="0.25">
      <c r="A1105" s="43" t="s">
        <v>8</v>
      </c>
      <c r="B1105" s="43" t="s">
        <v>2262</v>
      </c>
      <c r="C1105" s="43" t="s">
        <v>8338</v>
      </c>
      <c r="D1105" s="43" t="s">
        <v>8361</v>
      </c>
      <c r="E1105" s="43" t="s">
        <v>8340</v>
      </c>
      <c r="F1105" s="44">
        <v>414000</v>
      </c>
      <c r="G1105" s="43" t="s">
        <v>8341</v>
      </c>
      <c r="H1105" s="45">
        <v>9</v>
      </c>
      <c r="I1105" s="43" t="s">
        <v>8342</v>
      </c>
      <c r="J1105" s="43" t="s">
        <v>9023</v>
      </c>
      <c r="K1105" s="43" t="s">
        <v>10983</v>
      </c>
      <c r="L1105" s="43" t="s">
        <v>10984</v>
      </c>
      <c r="M1105" s="45">
        <v>46000</v>
      </c>
      <c r="N1105" s="43" t="s">
        <v>2265</v>
      </c>
      <c r="O1105" s="43" t="s">
        <v>11549</v>
      </c>
      <c r="P1105" s="46" t="s">
        <v>13880</v>
      </c>
      <c r="Q1105" s="47">
        <v>45812</v>
      </c>
      <c r="R1105" s="48" t="str">
        <f t="shared" si="17"/>
        <v>4991 WM+ QNH Khu 1 TT Cái Rồng</v>
      </c>
      <c r="S1105" s="48" t="str">
        <f>VLOOKUP(U1105,Sheet1!$A:$B,2,0)</f>
        <v>WIN-007</v>
      </c>
      <c r="T1105" s="43" t="s">
        <v>2263</v>
      </c>
      <c r="U1105" s="43" t="s">
        <v>11053</v>
      </c>
      <c r="V1105" s="43" t="s">
        <v>2264</v>
      </c>
    </row>
    <row r="1106" spans="1:22" x14ac:dyDescent="0.25">
      <c r="A1106" s="43" t="s">
        <v>8</v>
      </c>
      <c r="B1106" s="43" t="s">
        <v>1975</v>
      </c>
      <c r="C1106" s="43" t="s">
        <v>8338</v>
      </c>
      <c r="D1106" s="43" t="s">
        <v>8355</v>
      </c>
      <c r="E1106" s="43" t="s">
        <v>8340</v>
      </c>
      <c r="F1106" s="44">
        <v>111058</v>
      </c>
      <c r="G1106" s="43" t="s">
        <v>8341</v>
      </c>
      <c r="H1106" s="45">
        <v>1</v>
      </c>
      <c r="I1106" s="43" t="s">
        <v>8342</v>
      </c>
      <c r="J1106" s="43" t="s">
        <v>9025</v>
      </c>
      <c r="K1106" s="43" t="s">
        <v>10934</v>
      </c>
      <c r="L1106" s="43" t="s">
        <v>10935</v>
      </c>
      <c r="M1106" s="45">
        <v>111058</v>
      </c>
      <c r="N1106" s="43" t="s">
        <v>1978</v>
      </c>
      <c r="O1106" s="43" t="s">
        <v>11549</v>
      </c>
      <c r="P1106" s="46" t="s">
        <v>13881</v>
      </c>
      <c r="Q1106" s="47">
        <v>45812</v>
      </c>
      <c r="R1106" s="48" t="str">
        <f t="shared" si="17"/>
        <v>2ARI WM+ HNI Vĩnh Ninh, Tri Thủy</v>
      </c>
      <c r="S1106" s="48" t="str">
        <f>VLOOKUP(U1106,Sheet1!$A:$B,2,0)</f>
        <v>WIN-002</v>
      </c>
      <c r="T1106" s="43" t="s">
        <v>1976</v>
      </c>
      <c r="U1106" s="43" t="s">
        <v>11033</v>
      </c>
      <c r="V1106" s="43" t="s">
        <v>1977</v>
      </c>
    </row>
    <row r="1107" spans="1:22" x14ac:dyDescent="0.25">
      <c r="A1107" s="43" t="s">
        <v>8</v>
      </c>
      <c r="B1107" s="43" t="s">
        <v>1839</v>
      </c>
      <c r="C1107" s="43" t="s">
        <v>8338</v>
      </c>
      <c r="D1107" s="43" t="s">
        <v>8355</v>
      </c>
      <c r="E1107" s="43" t="s">
        <v>8340</v>
      </c>
      <c r="F1107" s="44">
        <v>111058</v>
      </c>
      <c r="G1107" s="43" t="s">
        <v>8341</v>
      </c>
      <c r="H1107" s="45">
        <v>1</v>
      </c>
      <c r="I1107" s="43" t="s">
        <v>8342</v>
      </c>
      <c r="J1107" s="43" t="s">
        <v>9026</v>
      </c>
      <c r="K1107" s="43" t="s">
        <v>10934</v>
      </c>
      <c r="L1107" s="43" t="s">
        <v>10935</v>
      </c>
      <c r="M1107" s="45">
        <v>111058</v>
      </c>
      <c r="N1107" s="43" t="s">
        <v>1842</v>
      </c>
      <c r="O1107" s="43" t="s">
        <v>11549</v>
      </c>
      <c r="P1107" s="46" t="s">
        <v>13882</v>
      </c>
      <c r="Q1107" s="47">
        <v>45812</v>
      </c>
      <c r="R1107" s="48" t="str">
        <f t="shared" si="17"/>
        <v>2357 WM+ HNI 103 Thanh Đàm</v>
      </c>
      <c r="S1107" s="48" t="str">
        <f>VLOOKUP(U1107,Sheet1!$A:$B,2,0)</f>
        <v>WIN-002</v>
      </c>
      <c r="T1107" s="43" t="s">
        <v>1840</v>
      </c>
      <c r="U1107" s="43" t="s">
        <v>11033</v>
      </c>
      <c r="V1107" s="43" t="s">
        <v>1841</v>
      </c>
    </row>
    <row r="1108" spans="1:22" x14ac:dyDescent="0.25">
      <c r="A1108" s="43" t="s">
        <v>8</v>
      </c>
      <c r="B1108" s="43" t="s">
        <v>2428</v>
      </c>
      <c r="C1108" s="43" t="s">
        <v>8338</v>
      </c>
      <c r="D1108" s="43" t="s">
        <v>8346</v>
      </c>
      <c r="E1108" s="43" t="s">
        <v>8340</v>
      </c>
      <c r="F1108" s="44">
        <v>99000</v>
      </c>
      <c r="G1108" s="43" t="s">
        <v>8341</v>
      </c>
      <c r="H1108" s="45">
        <v>2</v>
      </c>
      <c r="I1108" s="43" t="s">
        <v>8342</v>
      </c>
      <c r="J1108" s="43" t="s">
        <v>9027</v>
      </c>
      <c r="K1108" s="43" t="s">
        <v>10927</v>
      </c>
      <c r="L1108" s="43" t="s">
        <v>10928</v>
      </c>
      <c r="M1108" s="45">
        <v>49500</v>
      </c>
      <c r="N1108" s="43" t="s">
        <v>2431</v>
      </c>
      <c r="O1108" s="43" t="s">
        <v>11549</v>
      </c>
      <c r="P1108" s="46" t="s">
        <v>13883</v>
      </c>
      <c r="Q1108" s="47">
        <v>45812</v>
      </c>
      <c r="R1108" s="48" t="str">
        <f t="shared" si="17"/>
        <v>6200 WM+ QTI 163 Trần Hưng Đạo</v>
      </c>
      <c r="S1108" s="48" t="str">
        <f>VLOOKUP(U1108,Sheet1!$A:$B,2,0)</f>
        <v>WIN-070</v>
      </c>
      <c r="T1108" s="43" t="s">
        <v>2429</v>
      </c>
      <c r="U1108" s="43" t="s">
        <v>11292</v>
      </c>
      <c r="V1108" s="43" t="s">
        <v>2430</v>
      </c>
    </row>
    <row r="1109" spans="1:22" x14ac:dyDescent="0.25">
      <c r="A1109" s="43" t="s">
        <v>8</v>
      </c>
      <c r="B1109" s="43" t="s">
        <v>1901</v>
      </c>
      <c r="C1109" s="43" t="s">
        <v>8338</v>
      </c>
      <c r="D1109" s="43" t="s">
        <v>8365</v>
      </c>
      <c r="E1109" s="43" t="s">
        <v>8340</v>
      </c>
      <c r="F1109" s="44">
        <v>100364</v>
      </c>
      <c r="G1109" s="43" t="s">
        <v>8341</v>
      </c>
      <c r="H1109" s="45">
        <v>2</v>
      </c>
      <c r="I1109" s="43" t="s">
        <v>8342</v>
      </c>
      <c r="J1109" s="43" t="s">
        <v>9028</v>
      </c>
      <c r="K1109" s="43" t="s">
        <v>10938</v>
      </c>
      <c r="L1109" s="43" t="s">
        <v>10939</v>
      </c>
      <c r="M1109" s="45">
        <v>50182</v>
      </c>
      <c r="N1109" s="43" t="s">
        <v>1904</v>
      </c>
      <c r="O1109" s="43" t="s">
        <v>11549</v>
      </c>
      <c r="P1109" s="46" t="s">
        <v>11797</v>
      </c>
      <c r="Q1109" s="47">
        <v>45812</v>
      </c>
      <c r="R1109" s="48" t="str">
        <f t="shared" si="17"/>
        <v>2ADD WM+ KTM 245 Trần Hưng Đạo</v>
      </c>
      <c r="S1109" s="48" t="str">
        <f>VLOOKUP(U1109,Sheet1!$A:$B,2,0)</f>
        <v>WIN-014</v>
      </c>
      <c r="T1109" s="43" t="s">
        <v>1902</v>
      </c>
      <c r="U1109" s="43" t="s">
        <v>11078</v>
      </c>
      <c r="V1109" s="43" t="s">
        <v>1903</v>
      </c>
    </row>
    <row r="1110" spans="1:22" x14ac:dyDescent="0.25">
      <c r="A1110" s="43" t="s">
        <v>8</v>
      </c>
      <c r="B1110" s="43" t="s">
        <v>2312</v>
      </c>
      <c r="C1110" s="43" t="s">
        <v>8338</v>
      </c>
      <c r="D1110" s="43" t="s">
        <v>8365</v>
      </c>
      <c r="E1110" s="43" t="s">
        <v>8340</v>
      </c>
      <c r="F1110" s="44">
        <v>200728</v>
      </c>
      <c r="G1110" s="43" t="s">
        <v>8341</v>
      </c>
      <c r="H1110" s="45">
        <v>4</v>
      </c>
      <c r="I1110" s="43" t="s">
        <v>8342</v>
      </c>
      <c r="J1110" s="43" t="s">
        <v>9029</v>
      </c>
      <c r="K1110" s="43" t="s">
        <v>10938</v>
      </c>
      <c r="L1110" s="43" t="s">
        <v>10939</v>
      </c>
      <c r="M1110" s="45">
        <v>50182</v>
      </c>
      <c r="N1110" s="43" t="s">
        <v>2315</v>
      </c>
      <c r="O1110" s="43" t="s">
        <v>11549</v>
      </c>
      <c r="P1110" s="46" t="s">
        <v>13218</v>
      </c>
      <c r="Q1110" s="47">
        <v>45812</v>
      </c>
      <c r="R1110" s="48" t="str">
        <f t="shared" si="17"/>
        <v>5299 WM+ NTN 111 Lê Lợi</v>
      </c>
      <c r="S1110" s="48" t="str">
        <f>VLOOKUP(U1110,Sheet1!$A:$B,2,0)</f>
        <v>WIN-027</v>
      </c>
      <c r="T1110" s="43" t="s">
        <v>2313</v>
      </c>
      <c r="U1110" s="43" t="s">
        <v>11133</v>
      </c>
      <c r="V1110" s="43" t="s">
        <v>2314</v>
      </c>
    </row>
    <row r="1111" spans="1:22" x14ac:dyDescent="0.25">
      <c r="A1111" s="43" t="s">
        <v>8</v>
      </c>
      <c r="B1111" s="43" t="s">
        <v>2075</v>
      </c>
      <c r="C1111" s="43" t="s">
        <v>8338</v>
      </c>
      <c r="D1111" s="43" t="s">
        <v>8368</v>
      </c>
      <c r="E1111" s="43" t="s">
        <v>8340</v>
      </c>
      <c r="F1111" s="44">
        <v>55595</v>
      </c>
      <c r="G1111" s="43" t="s">
        <v>8341</v>
      </c>
      <c r="H1111" s="45">
        <v>1</v>
      </c>
      <c r="I1111" s="43" t="s">
        <v>8342</v>
      </c>
      <c r="J1111" s="43" t="s">
        <v>9030</v>
      </c>
      <c r="K1111" s="43" t="s">
        <v>11010</v>
      </c>
      <c r="L1111" s="43" t="s">
        <v>11011</v>
      </c>
      <c r="M1111" s="45">
        <v>55595</v>
      </c>
      <c r="N1111" s="43" t="s">
        <v>2078</v>
      </c>
      <c r="O1111" s="43" t="s">
        <v>11549</v>
      </c>
      <c r="P1111" s="46" t="s">
        <v>13315</v>
      </c>
      <c r="Q1111" s="47">
        <v>45812</v>
      </c>
      <c r="R1111" s="48" t="str">
        <f t="shared" si="17"/>
        <v>3425 WM+ VTU Chung cư Chí Linh 08</v>
      </c>
      <c r="S1111" s="48" t="str">
        <f>VLOOKUP(U1111,Sheet1!$A:$B,2,0)</f>
        <v>WIN-047</v>
      </c>
      <c r="T1111" s="43" t="s">
        <v>2076</v>
      </c>
      <c r="U1111" s="43" t="s">
        <v>11208</v>
      </c>
      <c r="V1111" s="43" t="s">
        <v>2077</v>
      </c>
    </row>
    <row r="1112" spans="1:22" x14ac:dyDescent="0.25">
      <c r="A1112" s="43" t="s">
        <v>8</v>
      </c>
      <c r="B1112" s="43" t="s">
        <v>2007</v>
      </c>
      <c r="C1112" s="43" t="s">
        <v>8338</v>
      </c>
      <c r="D1112" s="43" t="s">
        <v>8361</v>
      </c>
      <c r="E1112" s="43" t="s">
        <v>8340</v>
      </c>
      <c r="F1112" s="44">
        <v>460000</v>
      </c>
      <c r="G1112" s="43" t="s">
        <v>8341</v>
      </c>
      <c r="H1112" s="45">
        <v>10</v>
      </c>
      <c r="I1112" s="43" t="s">
        <v>8342</v>
      </c>
      <c r="J1112" s="43" t="s">
        <v>9031</v>
      </c>
      <c r="K1112" s="43" t="s">
        <v>10983</v>
      </c>
      <c r="L1112" s="43" t="s">
        <v>10984</v>
      </c>
      <c r="M1112" s="45">
        <v>46000</v>
      </c>
      <c r="N1112" s="43" t="s">
        <v>2010</v>
      </c>
      <c r="O1112" s="43" t="s">
        <v>11549</v>
      </c>
      <c r="P1112" s="46" t="s">
        <v>13884</v>
      </c>
      <c r="Q1112" s="47">
        <v>45812</v>
      </c>
      <c r="R1112" s="48" t="str">
        <f t="shared" si="17"/>
        <v>2ATX WM+ HNI Xóm 5, Thôn Hoành</v>
      </c>
      <c r="S1112" s="48" t="str">
        <f>VLOOKUP(U1112,Sheet1!$A:$B,2,0)</f>
        <v>WIN-002</v>
      </c>
      <c r="T1112" s="43" t="s">
        <v>2008</v>
      </c>
      <c r="U1112" s="43" t="s">
        <v>11033</v>
      </c>
      <c r="V1112" s="43" t="s">
        <v>2009</v>
      </c>
    </row>
    <row r="1113" spans="1:22" x14ac:dyDescent="0.25">
      <c r="A1113" s="43" t="s">
        <v>8</v>
      </c>
      <c r="B1113" s="43" t="s">
        <v>2446</v>
      </c>
      <c r="C1113" s="43" t="s">
        <v>8338</v>
      </c>
      <c r="D1113" s="43" t="s">
        <v>8410</v>
      </c>
      <c r="E1113" s="43" t="s">
        <v>8340</v>
      </c>
      <c r="F1113" s="44">
        <v>60213</v>
      </c>
      <c r="G1113" s="43" t="s">
        <v>8341</v>
      </c>
      <c r="H1113" s="45">
        <v>1</v>
      </c>
      <c r="I1113" s="43" t="s">
        <v>8342</v>
      </c>
      <c r="J1113" s="43" t="s">
        <v>9032</v>
      </c>
      <c r="K1113" s="43" t="s">
        <v>10883</v>
      </c>
      <c r="L1113" s="43" t="s">
        <v>10884</v>
      </c>
      <c r="M1113" s="45">
        <v>60213</v>
      </c>
      <c r="N1113" s="43" t="s">
        <v>2449</v>
      </c>
      <c r="O1113" s="43" t="s">
        <v>11549</v>
      </c>
      <c r="P1113" s="46" t="s">
        <v>13885</v>
      </c>
      <c r="Q1113" s="47">
        <v>45812</v>
      </c>
      <c r="R1113" s="48" t="str">
        <f t="shared" si="17"/>
        <v>6367 WM+ THA 123-125 Phố Kiểu</v>
      </c>
      <c r="S1113" s="48" t="str">
        <f>VLOOKUP(U1113,Sheet1!$A:$B,2,0)</f>
        <v>WIN-020</v>
      </c>
      <c r="T1113" s="43" t="s">
        <v>2447</v>
      </c>
      <c r="U1113" s="43" t="s">
        <v>11103</v>
      </c>
      <c r="V1113" s="43" t="s">
        <v>2448</v>
      </c>
    </row>
    <row r="1114" spans="1:22" x14ac:dyDescent="0.25">
      <c r="A1114" s="43" t="s">
        <v>8</v>
      </c>
      <c r="B1114" s="43" t="s">
        <v>2450</v>
      </c>
      <c r="C1114" s="43" t="s">
        <v>8338</v>
      </c>
      <c r="D1114" s="43" t="s">
        <v>8371</v>
      </c>
      <c r="E1114" s="43" t="s">
        <v>8340</v>
      </c>
      <c r="F1114" s="44">
        <v>252000</v>
      </c>
      <c r="G1114" s="43" t="s">
        <v>8341</v>
      </c>
      <c r="H1114" s="45">
        <v>5</v>
      </c>
      <c r="I1114" s="43" t="s">
        <v>8342</v>
      </c>
      <c r="J1114" s="43" t="s">
        <v>9033</v>
      </c>
      <c r="K1114" s="43" t="s">
        <v>10936</v>
      </c>
      <c r="L1114" s="43" t="s">
        <v>10937</v>
      </c>
      <c r="M1114" s="45">
        <v>50400</v>
      </c>
      <c r="N1114" s="43" t="s">
        <v>2451</v>
      </c>
      <c r="O1114" s="43" t="s">
        <v>11549</v>
      </c>
      <c r="P1114" s="46" t="s">
        <v>13886</v>
      </c>
      <c r="Q1114" s="47">
        <v>45812</v>
      </c>
      <c r="R1114" s="48" t="str">
        <f t="shared" si="17"/>
        <v>6367 WM+ THA 123-125 Phố Kiểu</v>
      </c>
      <c r="S1114" s="48" t="str">
        <f>VLOOKUP(U1114,Sheet1!$A:$B,2,0)</f>
        <v>WIN-020</v>
      </c>
      <c r="T1114" s="43" t="s">
        <v>2447</v>
      </c>
      <c r="U1114" s="43" t="s">
        <v>11103</v>
      </c>
      <c r="V1114" s="43" t="s">
        <v>2448</v>
      </c>
    </row>
    <row r="1115" spans="1:22" x14ac:dyDescent="0.25">
      <c r="A1115" s="43" t="s">
        <v>8</v>
      </c>
      <c r="B1115" s="43" t="s">
        <v>2456</v>
      </c>
      <c r="C1115" s="43" t="s">
        <v>8338</v>
      </c>
      <c r="D1115" s="43" t="s">
        <v>8352</v>
      </c>
      <c r="E1115" s="43" t="s">
        <v>8340</v>
      </c>
      <c r="F1115" s="44">
        <v>182655</v>
      </c>
      <c r="G1115" s="43" t="s">
        <v>8341</v>
      </c>
      <c r="H1115" s="45">
        <v>3</v>
      </c>
      <c r="I1115" s="43" t="s">
        <v>8342</v>
      </c>
      <c r="J1115" s="43" t="s">
        <v>9034</v>
      </c>
      <c r="K1115" s="43" t="s">
        <v>10881</v>
      </c>
      <c r="L1115" s="43" t="s">
        <v>10882</v>
      </c>
      <c r="M1115" s="45">
        <v>60885</v>
      </c>
      <c r="N1115" s="43" t="s">
        <v>2459</v>
      </c>
      <c r="O1115" s="43" t="s">
        <v>11549</v>
      </c>
      <c r="P1115" s="46" t="s">
        <v>13887</v>
      </c>
      <c r="Q1115" s="47">
        <v>45812</v>
      </c>
      <c r="R1115" s="48" t="str">
        <f t="shared" si="17"/>
        <v>6426 WM+ VTU TR4, Tầng trệt, CC 18</v>
      </c>
      <c r="S1115" s="48" t="str">
        <f>VLOOKUP(U1115,Sheet1!$A:$B,2,0)</f>
        <v>WIN-047</v>
      </c>
      <c r="T1115" s="43" t="s">
        <v>2457</v>
      </c>
      <c r="U1115" s="43" t="s">
        <v>11208</v>
      </c>
      <c r="V1115" s="43" t="s">
        <v>2458</v>
      </c>
    </row>
    <row r="1116" spans="1:22" x14ac:dyDescent="0.25">
      <c r="A1116" s="43" t="s">
        <v>8</v>
      </c>
      <c r="B1116" s="43" t="s">
        <v>2089</v>
      </c>
      <c r="C1116" s="43" t="s">
        <v>8338</v>
      </c>
      <c r="D1116" s="43" t="s">
        <v>8355</v>
      </c>
      <c r="E1116" s="43" t="s">
        <v>8340</v>
      </c>
      <c r="F1116" s="44">
        <v>222116</v>
      </c>
      <c r="G1116" s="43" t="s">
        <v>8341</v>
      </c>
      <c r="H1116" s="45">
        <v>2</v>
      </c>
      <c r="I1116" s="43" t="s">
        <v>8342</v>
      </c>
      <c r="J1116" s="43" t="s">
        <v>9035</v>
      </c>
      <c r="K1116" s="43" t="s">
        <v>10934</v>
      </c>
      <c r="L1116" s="43" t="s">
        <v>10935</v>
      </c>
      <c r="M1116" s="45">
        <v>111058</v>
      </c>
      <c r="N1116" s="43" t="s">
        <v>2092</v>
      </c>
      <c r="O1116" s="43" t="s">
        <v>11549</v>
      </c>
      <c r="P1116" s="46" t="s">
        <v>13888</v>
      </c>
      <c r="Q1116" s="47">
        <v>45812</v>
      </c>
      <c r="R1116" s="48" t="str">
        <f t="shared" si="17"/>
        <v>3510 WM+ DNG 248 Đống Đa</v>
      </c>
      <c r="S1116" s="48" t="str">
        <f>VLOOKUP(U1116,Sheet1!$A:$B,2,0)</f>
        <v>WIN-009</v>
      </c>
      <c r="T1116" s="43" t="s">
        <v>2090</v>
      </c>
      <c r="U1116" s="43" t="s">
        <v>11063</v>
      </c>
      <c r="V1116" s="43" t="s">
        <v>2091</v>
      </c>
    </row>
    <row r="1117" spans="1:22" x14ac:dyDescent="0.25">
      <c r="A1117" s="43" t="s">
        <v>8</v>
      </c>
      <c r="B1117" s="43" t="s">
        <v>2089</v>
      </c>
      <c r="C1117" s="43" t="s">
        <v>8351</v>
      </c>
      <c r="D1117" s="43" t="s">
        <v>8365</v>
      </c>
      <c r="E1117" s="43" t="s">
        <v>8340</v>
      </c>
      <c r="F1117" s="44">
        <v>50182</v>
      </c>
      <c r="G1117" s="43" t="s">
        <v>8341</v>
      </c>
      <c r="H1117" s="45">
        <v>1</v>
      </c>
      <c r="I1117" s="43" t="s">
        <v>8342</v>
      </c>
      <c r="J1117" s="43" t="s">
        <v>9035</v>
      </c>
      <c r="K1117" s="43" t="s">
        <v>10938</v>
      </c>
      <c r="L1117" s="43" t="s">
        <v>10939</v>
      </c>
      <c r="M1117" s="45">
        <v>50182</v>
      </c>
      <c r="N1117" s="43" t="s">
        <v>2092</v>
      </c>
      <c r="O1117" s="43" t="s">
        <v>11549</v>
      </c>
      <c r="P1117" s="46" t="s">
        <v>13888</v>
      </c>
      <c r="Q1117" s="47">
        <v>45812</v>
      </c>
      <c r="R1117" s="48" t="str">
        <f t="shared" si="17"/>
        <v>3510 WM+ DNG 248 Đống Đa</v>
      </c>
      <c r="S1117" s="48" t="str">
        <f>VLOOKUP(U1117,Sheet1!$A:$B,2,0)</f>
        <v>WIN-009</v>
      </c>
      <c r="T1117" s="43" t="s">
        <v>2090</v>
      </c>
      <c r="U1117" s="43" t="s">
        <v>11063</v>
      </c>
      <c r="V1117" s="43" t="s">
        <v>2091</v>
      </c>
    </row>
    <row r="1118" spans="1:22" x14ac:dyDescent="0.25">
      <c r="A1118" s="43" t="s">
        <v>8</v>
      </c>
      <c r="B1118" s="43" t="s">
        <v>2089</v>
      </c>
      <c r="C1118" s="43" t="s">
        <v>8364</v>
      </c>
      <c r="D1118" s="43" t="s">
        <v>8361</v>
      </c>
      <c r="E1118" s="43" t="s">
        <v>8340</v>
      </c>
      <c r="F1118" s="44">
        <v>46000</v>
      </c>
      <c r="G1118" s="43" t="s">
        <v>8341</v>
      </c>
      <c r="H1118" s="45">
        <v>1</v>
      </c>
      <c r="I1118" s="43" t="s">
        <v>8342</v>
      </c>
      <c r="J1118" s="43" t="s">
        <v>9035</v>
      </c>
      <c r="K1118" s="43" t="s">
        <v>10983</v>
      </c>
      <c r="L1118" s="43" t="s">
        <v>10984</v>
      </c>
      <c r="M1118" s="45">
        <v>46000</v>
      </c>
      <c r="N1118" s="43" t="s">
        <v>2092</v>
      </c>
      <c r="O1118" s="43" t="s">
        <v>11549</v>
      </c>
      <c r="P1118" s="46" t="s">
        <v>13888</v>
      </c>
      <c r="Q1118" s="47">
        <v>45812</v>
      </c>
      <c r="R1118" s="48" t="str">
        <f t="shared" si="17"/>
        <v>3510 WM+ DNG 248 Đống Đa</v>
      </c>
      <c r="S1118" s="48" t="str">
        <f>VLOOKUP(U1118,Sheet1!$A:$B,2,0)</f>
        <v>WIN-009</v>
      </c>
      <c r="T1118" s="43" t="s">
        <v>2090</v>
      </c>
      <c r="U1118" s="43" t="s">
        <v>11063</v>
      </c>
      <c r="V1118" s="43" t="s">
        <v>2091</v>
      </c>
    </row>
    <row r="1119" spans="1:22" x14ac:dyDescent="0.25">
      <c r="A1119" s="43" t="s">
        <v>8</v>
      </c>
      <c r="B1119" s="43" t="s">
        <v>2512</v>
      </c>
      <c r="C1119" s="43" t="s">
        <v>8338</v>
      </c>
      <c r="D1119" s="43" t="s">
        <v>8339</v>
      </c>
      <c r="E1119" s="43" t="s">
        <v>8340</v>
      </c>
      <c r="F1119" s="44">
        <v>283800</v>
      </c>
      <c r="G1119" s="43" t="s">
        <v>8341</v>
      </c>
      <c r="H1119" s="45">
        <v>5</v>
      </c>
      <c r="I1119" s="43" t="s">
        <v>8342</v>
      </c>
      <c r="J1119" s="43" t="s">
        <v>9036</v>
      </c>
      <c r="K1119" s="43" t="s">
        <v>10897</v>
      </c>
      <c r="L1119" s="43" t="s">
        <v>10898</v>
      </c>
      <c r="M1119" s="45">
        <v>56760</v>
      </c>
      <c r="N1119" s="43" t="s">
        <v>2515</v>
      </c>
      <c r="O1119" s="43" t="s">
        <v>11549</v>
      </c>
      <c r="P1119" s="46" t="s">
        <v>13889</v>
      </c>
      <c r="Q1119" s="47">
        <v>45812</v>
      </c>
      <c r="R1119" s="48" t="str">
        <f t="shared" si="17"/>
        <v>6873 WIN HNI TM1-C1 Thành Công</v>
      </c>
      <c r="S1119" s="48" t="str">
        <f>VLOOKUP(U1119,Sheet1!$A:$B,2,0)</f>
        <v>WIN-002</v>
      </c>
      <c r="T1119" s="43" t="s">
        <v>2513</v>
      </c>
      <c r="U1119" s="43" t="s">
        <v>11033</v>
      </c>
      <c r="V1119" s="43" t="s">
        <v>2514</v>
      </c>
    </row>
    <row r="1120" spans="1:22" x14ac:dyDescent="0.25">
      <c r="A1120" s="43" t="s">
        <v>8</v>
      </c>
      <c r="B1120" s="43" t="s">
        <v>2460</v>
      </c>
      <c r="C1120" s="43" t="s">
        <v>8338</v>
      </c>
      <c r="D1120" s="43" t="s">
        <v>8355</v>
      </c>
      <c r="E1120" s="43" t="s">
        <v>8340</v>
      </c>
      <c r="F1120" s="44">
        <v>444232</v>
      </c>
      <c r="G1120" s="43" t="s">
        <v>8341</v>
      </c>
      <c r="H1120" s="45">
        <v>4</v>
      </c>
      <c r="I1120" s="43" t="s">
        <v>8342</v>
      </c>
      <c r="J1120" s="43" t="s">
        <v>9037</v>
      </c>
      <c r="K1120" s="43" t="s">
        <v>10934</v>
      </c>
      <c r="L1120" s="43" t="s">
        <v>10935</v>
      </c>
      <c r="M1120" s="45">
        <v>111058</v>
      </c>
      <c r="N1120" s="43" t="s">
        <v>2461</v>
      </c>
      <c r="O1120" s="43" t="s">
        <v>11549</v>
      </c>
      <c r="P1120" s="46" t="s">
        <v>13890</v>
      </c>
      <c r="Q1120" s="47">
        <v>45812</v>
      </c>
      <c r="R1120" s="48" t="str">
        <f t="shared" si="17"/>
        <v>6426 WM+ VTU TR4, Tầng trệt, CC 18</v>
      </c>
      <c r="S1120" s="48" t="str">
        <f>VLOOKUP(U1120,Sheet1!$A:$B,2,0)</f>
        <v>WIN-047</v>
      </c>
      <c r="T1120" s="43" t="s">
        <v>2457</v>
      </c>
      <c r="U1120" s="43" t="s">
        <v>11208</v>
      </c>
      <c r="V1120" s="43" t="s">
        <v>2458</v>
      </c>
    </row>
    <row r="1121" spans="1:22" x14ac:dyDescent="0.25">
      <c r="A1121" s="43" t="s">
        <v>8</v>
      </c>
      <c r="B1121" s="43" t="s">
        <v>2274</v>
      </c>
      <c r="C1121" s="43" t="s">
        <v>8338</v>
      </c>
      <c r="D1121" s="43" t="s">
        <v>8355</v>
      </c>
      <c r="E1121" s="43" t="s">
        <v>8340</v>
      </c>
      <c r="F1121" s="44">
        <v>111058</v>
      </c>
      <c r="G1121" s="43" t="s">
        <v>8341</v>
      </c>
      <c r="H1121" s="45">
        <v>1</v>
      </c>
      <c r="I1121" s="43" t="s">
        <v>8342</v>
      </c>
      <c r="J1121" s="43" t="s">
        <v>9038</v>
      </c>
      <c r="K1121" s="43" t="s">
        <v>10934</v>
      </c>
      <c r="L1121" s="43" t="s">
        <v>10935</v>
      </c>
      <c r="M1121" s="45">
        <v>111058</v>
      </c>
      <c r="N1121" s="43" t="s">
        <v>2277</v>
      </c>
      <c r="O1121" s="43" t="s">
        <v>11549</v>
      </c>
      <c r="P1121" s="46" t="s">
        <v>12410</v>
      </c>
      <c r="Q1121" s="47">
        <v>45812</v>
      </c>
      <c r="R1121" s="48" t="str">
        <f t="shared" si="17"/>
        <v>5046 WM+ CMU 418 Trần Văn Thời</v>
      </c>
      <c r="S1121" s="48" t="str">
        <f>VLOOKUP(U1121,Sheet1!$A:$B,2,0)</f>
        <v>WIN-060</v>
      </c>
      <c r="T1121" s="43" t="s">
        <v>2275</v>
      </c>
      <c r="U1121" s="43" t="s">
        <v>11252</v>
      </c>
      <c r="V1121" s="43" t="s">
        <v>2276</v>
      </c>
    </row>
    <row r="1122" spans="1:22" x14ac:dyDescent="0.25">
      <c r="A1122" s="43" t="s">
        <v>8</v>
      </c>
      <c r="B1122" s="43" t="s">
        <v>1951</v>
      </c>
      <c r="C1122" s="43" t="s">
        <v>8338</v>
      </c>
      <c r="D1122" s="43" t="s">
        <v>8355</v>
      </c>
      <c r="E1122" s="43" t="s">
        <v>8340</v>
      </c>
      <c r="F1122" s="44">
        <v>111058</v>
      </c>
      <c r="G1122" s="43" t="s">
        <v>8341</v>
      </c>
      <c r="H1122" s="45">
        <v>1</v>
      </c>
      <c r="I1122" s="43" t="s">
        <v>8342</v>
      </c>
      <c r="J1122" s="43" t="s">
        <v>9039</v>
      </c>
      <c r="K1122" s="43" t="s">
        <v>10934</v>
      </c>
      <c r="L1122" s="43" t="s">
        <v>10935</v>
      </c>
      <c r="M1122" s="45">
        <v>111058</v>
      </c>
      <c r="N1122" s="43" t="s">
        <v>1954</v>
      </c>
      <c r="O1122" s="43" t="s">
        <v>11549</v>
      </c>
      <c r="P1122" s="46" t="s">
        <v>13891</v>
      </c>
      <c r="Q1122" s="47">
        <v>45812</v>
      </c>
      <c r="R1122" s="48" t="str">
        <f t="shared" si="17"/>
        <v>2AN4 WIN HNI B1.3 – HH03A KĐT Thanh</v>
      </c>
      <c r="S1122" s="48" t="str">
        <f>VLOOKUP(U1122,Sheet1!$A:$B,2,0)</f>
        <v>WIN-002</v>
      </c>
      <c r="T1122" s="43" t="s">
        <v>1952</v>
      </c>
      <c r="U1122" s="43" t="s">
        <v>11033</v>
      </c>
      <c r="V1122" s="43" t="s">
        <v>1953</v>
      </c>
    </row>
    <row r="1123" spans="1:22" x14ac:dyDescent="0.25">
      <c r="A1123" s="43" t="s">
        <v>8</v>
      </c>
      <c r="B1123" s="43" t="s">
        <v>2270</v>
      </c>
      <c r="C1123" s="43" t="s">
        <v>8338</v>
      </c>
      <c r="D1123" s="43" t="s">
        <v>8339</v>
      </c>
      <c r="E1123" s="43" t="s">
        <v>8340</v>
      </c>
      <c r="F1123" s="44">
        <v>56760</v>
      </c>
      <c r="G1123" s="43" t="s">
        <v>8341</v>
      </c>
      <c r="H1123" s="45">
        <v>1</v>
      </c>
      <c r="I1123" s="43" t="s">
        <v>8342</v>
      </c>
      <c r="J1123" s="43" t="s">
        <v>9040</v>
      </c>
      <c r="K1123" s="43" t="s">
        <v>10897</v>
      </c>
      <c r="L1123" s="43" t="s">
        <v>10898</v>
      </c>
      <c r="M1123" s="45">
        <v>56760</v>
      </c>
      <c r="N1123" s="43" t="s">
        <v>2273</v>
      </c>
      <c r="O1123" s="43" t="s">
        <v>11549</v>
      </c>
      <c r="P1123" s="46" t="s">
        <v>11379</v>
      </c>
      <c r="Q1123" s="47">
        <v>45812</v>
      </c>
      <c r="R1123" s="48" t="str">
        <f t="shared" si="17"/>
        <v>5030 WM+ HTH 01 Trần Phú</v>
      </c>
      <c r="S1123" s="48" t="str">
        <f>VLOOKUP(U1123,Sheet1!$A:$B,2,0)</f>
        <v>WIN-004</v>
      </c>
      <c r="T1123" s="43" t="s">
        <v>2271</v>
      </c>
      <c r="U1123" s="43" t="s">
        <v>11043</v>
      </c>
      <c r="V1123" s="43" t="s">
        <v>2272</v>
      </c>
    </row>
    <row r="1124" spans="1:22" x14ac:dyDescent="0.25">
      <c r="A1124" s="43" t="s">
        <v>8</v>
      </c>
      <c r="B1124" s="43" t="s">
        <v>2282</v>
      </c>
      <c r="C1124" s="43" t="s">
        <v>8338</v>
      </c>
      <c r="D1124" s="43" t="s">
        <v>8339</v>
      </c>
      <c r="E1124" s="43" t="s">
        <v>8340</v>
      </c>
      <c r="F1124" s="44">
        <v>283800</v>
      </c>
      <c r="G1124" s="43" t="s">
        <v>8341</v>
      </c>
      <c r="H1124" s="45">
        <v>5</v>
      </c>
      <c r="I1124" s="43" t="s">
        <v>8342</v>
      </c>
      <c r="J1124" s="43" t="s">
        <v>9041</v>
      </c>
      <c r="K1124" s="43" t="s">
        <v>10897</v>
      </c>
      <c r="L1124" s="43" t="s">
        <v>10898</v>
      </c>
      <c r="M1124" s="45">
        <v>56760</v>
      </c>
      <c r="N1124" s="43" t="s">
        <v>2285</v>
      </c>
      <c r="O1124" s="43" t="s">
        <v>11549</v>
      </c>
      <c r="P1124" s="46" t="s">
        <v>13892</v>
      </c>
      <c r="Q1124" s="47">
        <v>45812</v>
      </c>
      <c r="R1124" s="48" t="str">
        <f t="shared" si="17"/>
        <v>5072 WM+ NAN 46 Hải Thượng Lãn Ông</v>
      </c>
      <c r="S1124" s="48" t="str">
        <f>VLOOKUP(U1124,Sheet1!$A:$B,2,0)</f>
        <v>WIN-058</v>
      </c>
      <c r="T1124" s="43" t="s">
        <v>2283</v>
      </c>
      <c r="U1124" s="43" t="s">
        <v>11242</v>
      </c>
      <c r="V1124" s="43" t="s">
        <v>2284</v>
      </c>
    </row>
    <row r="1125" spans="1:22" x14ac:dyDescent="0.25">
      <c r="A1125" s="43" t="s">
        <v>8</v>
      </c>
      <c r="B1125" s="43" t="s">
        <v>2282</v>
      </c>
      <c r="C1125" s="43" t="s">
        <v>8351</v>
      </c>
      <c r="D1125" s="43" t="s">
        <v>8365</v>
      </c>
      <c r="E1125" s="43" t="s">
        <v>8340</v>
      </c>
      <c r="F1125" s="44">
        <v>100364</v>
      </c>
      <c r="G1125" s="43" t="s">
        <v>8341</v>
      </c>
      <c r="H1125" s="45">
        <v>2</v>
      </c>
      <c r="I1125" s="43" t="s">
        <v>8342</v>
      </c>
      <c r="J1125" s="43" t="s">
        <v>9041</v>
      </c>
      <c r="K1125" s="43" t="s">
        <v>10938</v>
      </c>
      <c r="L1125" s="43" t="s">
        <v>10939</v>
      </c>
      <c r="M1125" s="45">
        <v>50182</v>
      </c>
      <c r="N1125" s="43" t="s">
        <v>2285</v>
      </c>
      <c r="O1125" s="43" t="s">
        <v>11549</v>
      </c>
      <c r="P1125" s="46" t="s">
        <v>13892</v>
      </c>
      <c r="Q1125" s="47">
        <v>45812</v>
      </c>
      <c r="R1125" s="48" t="str">
        <f t="shared" si="17"/>
        <v>5072 WM+ NAN 46 Hải Thượng Lãn Ông</v>
      </c>
      <c r="S1125" s="48" t="str">
        <f>VLOOKUP(U1125,Sheet1!$A:$B,2,0)</f>
        <v>WIN-058</v>
      </c>
      <c r="T1125" s="43" t="s">
        <v>2283</v>
      </c>
      <c r="U1125" s="43" t="s">
        <v>11242</v>
      </c>
      <c r="V1125" s="43" t="s">
        <v>2284</v>
      </c>
    </row>
    <row r="1126" spans="1:22" x14ac:dyDescent="0.25">
      <c r="A1126" s="43" t="s">
        <v>8</v>
      </c>
      <c r="B1126" s="43" t="s">
        <v>2294</v>
      </c>
      <c r="C1126" s="43" t="s">
        <v>8338</v>
      </c>
      <c r="D1126" s="43" t="s">
        <v>8361</v>
      </c>
      <c r="E1126" s="43" t="s">
        <v>8340</v>
      </c>
      <c r="F1126" s="44">
        <v>46000</v>
      </c>
      <c r="G1126" s="43" t="s">
        <v>8341</v>
      </c>
      <c r="H1126" s="45">
        <v>1</v>
      </c>
      <c r="I1126" s="43" t="s">
        <v>8342</v>
      </c>
      <c r="J1126" s="43" t="s">
        <v>9042</v>
      </c>
      <c r="K1126" s="43" t="s">
        <v>10983</v>
      </c>
      <c r="L1126" s="43" t="s">
        <v>10984</v>
      </c>
      <c r="M1126" s="45">
        <v>46000</v>
      </c>
      <c r="N1126" s="43" t="s">
        <v>2295</v>
      </c>
      <c r="O1126" s="43" t="s">
        <v>11549</v>
      </c>
      <c r="P1126" s="46" t="s">
        <v>13893</v>
      </c>
      <c r="Q1126" s="47">
        <v>45812</v>
      </c>
      <c r="R1126" s="48" t="str">
        <f t="shared" si="17"/>
        <v>5177 WM+ HNI Thôn Cổ Dương-Tiên Dươ</v>
      </c>
      <c r="S1126" s="48" t="str">
        <f>VLOOKUP(U1126,Sheet1!$A:$B,2,0)</f>
        <v>WIN-002</v>
      </c>
      <c r="T1126" s="43" t="s">
        <v>2291</v>
      </c>
      <c r="U1126" s="43" t="s">
        <v>11033</v>
      </c>
      <c r="V1126" s="43" t="s">
        <v>2292</v>
      </c>
    </row>
    <row r="1127" spans="1:22" x14ac:dyDescent="0.25">
      <c r="A1127" s="43" t="s">
        <v>8</v>
      </c>
      <c r="B1127" s="43" t="s">
        <v>2200</v>
      </c>
      <c r="C1127" s="43" t="s">
        <v>8338</v>
      </c>
      <c r="D1127" s="43" t="s">
        <v>8368</v>
      </c>
      <c r="E1127" s="43" t="s">
        <v>8340</v>
      </c>
      <c r="F1127" s="44">
        <v>55595</v>
      </c>
      <c r="G1127" s="43" t="s">
        <v>8341</v>
      </c>
      <c r="H1127" s="45">
        <v>1</v>
      </c>
      <c r="I1127" s="43" t="s">
        <v>8342</v>
      </c>
      <c r="J1127" s="43" t="s">
        <v>9043</v>
      </c>
      <c r="K1127" s="43" t="s">
        <v>11010</v>
      </c>
      <c r="L1127" s="43" t="s">
        <v>11011</v>
      </c>
      <c r="M1127" s="45">
        <v>55595</v>
      </c>
      <c r="N1127" s="43" t="s">
        <v>2203</v>
      </c>
      <c r="O1127" s="43" t="s">
        <v>11549</v>
      </c>
      <c r="P1127" s="46" t="s">
        <v>13894</v>
      </c>
      <c r="Q1127" s="47">
        <v>45812</v>
      </c>
      <c r="R1127" s="48" t="str">
        <f t="shared" si="17"/>
        <v>4483 WM+ THA 104 Trần Phú</v>
      </c>
      <c r="S1127" s="48" t="str">
        <f>VLOOKUP(U1127,Sheet1!$A:$B,2,0)</f>
        <v>WIN-020</v>
      </c>
      <c r="T1127" s="43" t="s">
        <v>2201</v>
      </c>
      <c r="U1127" s="43" t="s">
        <v>11103</v>
      </c>
      <c r="V1127" s="43" t="s">
        <v>2202</v>
      </c>
    </row>
    <row r="1128" spans="1:22" x14ac:dyDescent="0.25">
      <c r="A1128" s="43" t="s">
        <v>8</v>
      </c>
      <c r="B1128" s="43" t="s">
        <v>2200</v>
      </c>
      <c r="C1128" s="43" t="s">
        <v>8351</v>
      </c>
      <c r="D1128" s="43" t="s">
        <v>8365</v>
      </c>
      <c r="E1128" s="43" t="s">
        <v>8340</v>
      </c>
      <c r="F1128" s="44">
        <v>50182</v>
      </c>
      <c r="G1128" s="43" t="s">
        <v>8341</v>
      </c>
      <c r="H1128" s="45">
        <v>1</v>
      </c>
      <c r="I1128" s="43" t="s">
        <v>8342</v>
      </c>
      <c r="J1128" s="43" t="s">
        <v>9043</v>
      </c>
      <c r="K1128" s="43" t="s">
        <v>10938</v>
      </c>
      <c r="L1128" s="43" t="s">
        <v>10939</v>
      </c>
      <c r="M1128" s="45">
        <v>50182</v>
      </c>
      <c r="N1128" s="43" t="s">
        <v>2203</v>
      </c>
      <c r="O1128" s="43" t="s">
        <v>11549</v>
      </c>
      <c r="P1128" s="46" t="s">
        <v>13894</v>
      </c>
      <c r="Q1128" s="47">
        <v>45812</v>
      </c>
      <c r="R1128" s="48" t="str">
        <f t="shared" si="17"/>
        <v>4483 WM+ THA 104 Trần Phú</v>
      </c>
      <c r="S1128" s="48" t="str">
        <f>VLOOKUP(U1128,Sheet1!$A:$B,2,0)</f>
        <v>WIN-020</v>
      </c>
      <c r="T1128" s="43" t="s">
        <v>2201</v>
      </c>
      <c r="U1128" s="43" t="s">
        <v>11103</v>
      </c>
      <c r="V1128" s="43" t="s">
        <v>2202</v>
      </c>
    </row>
    <row r="1129" spans="1:22" x14ac:dyDescent="0.25">
      <c r="A1129" s="43" t="s">
        <v>8</v>
      </c>
      <c r="B1129" s="43" t="s">
        <v>2182</v>
      </c>
      <c r="C1129" s="43" t="s">
        <v>8338</v>
      </c>
      <c r="D1129" s="43" t="s">
        <v>8355</v>
      </c>
      <c r="E1129" s="43" t="s">
        <v>8340</v>
      </c>
      <c r="F1129" s="44">
        <v>333174</v>
      </c>
      <c r="G1129" s="43" t="s">
        <v>8341</v>
      </c>
      <c r="H1129" s="45">
        <v>3</v>
      </c>
      <c r="I1129" s="43" t="s">
        <v>8342</v>
      </c>
      <c r="J1129" s="43" t="s">
        <v>9044</v>
      </c>
      <c r="K1129" s="43" t="s">
        <v>10934</v>
      </c>
      <c r="L1129" s="43" t="s">
        <v>10935</v>
      </c>
      <c r="M1129" s="45">
        <v>111058</v>
      </c>
      <c r="N1129" s="43" t="s">
        <v>2185</v>
      </c>
      <c r="O1129" s="43" t="s">
        <v>11549</v>
      </c>
      <c r="P1129" s="46" t="s">
        <v>13895</v>
      </c>
      <c r="Q1129" s="47">
        <v>45812</v>
      </c>
      <c r="R1129" s="48" t="str">
        <f t="shared" si="17"/>
        <v>4356 WM+ HNI 103-105 Đa Phúc</v>
      </c>
      <c r="S1129" s="48" t="str">
        <f>VLOOKUP(U1129,Sheet1!$A:$B,2,0)</f>
        <v>WIN-002</v>
      </c>
      <c r="T1129" s="43" t="s">
        <v>2183</v>
      </c>
      <c r="U1129" s="43" t="s">
        <v>11033</v>
      </c>
      <c r="V1129" s="43" t="s">
        <v>2184</v>
      </c>
    </row>
    <row r="1130" spans="1:22" x14ac:dyDescent="0.25">
      <c r="A1130" s="43" t="s">
        <v>8</v>
      </c>
      <c r="B1130" s="43" t="s">
        <v>2182</v>
      </c>
      <c r="C1130" s="43" t="s">
        <v>8351</v>
      </c>
      <c r="D1130" s="43" t="s">
        <v>8361</v>
      </c>
      <c r="E1130" s="43" t="s">
        <v>8340</v>
      </c>
      <c r="F1130" s="44">
        <v>276000</v>
      </c>
      <c r="G1130" s="43" t="s">
        <v>8341</v>
      </c>
      <c r="H1130" s="45">
        <v>6</v>
      </c>
      <c r="I1130" s="43" t="s">
        <v>8342</v>
      </c>
      <c r="J1130" s="43" t="s">
        <v>9044</v>
      </c>
      <c r="K1130" s="43" t="s">
        <v>10983</v>
      </c>
      <c r="L1130" s="43" t="s">
        <v>10984</v>
      </c>
      <c r="M1130" s="45">
        <v>46000</v>
      </c>
      <c r="N1130" s="43" t="s">
        <v>2185</v>
      </c>
      <c r="O1130" s="43" t="s">
        <v>11549</v>
      </c>
      <c r="P1130" s="46" t="s">
        <v>13895</v>
      </c>
      <c r="Q1130" s="47">
        <v>45812</v>
      </c>
      <c r="R1130" s="48" t="str">
        <f t="shared" si="17"/>
        <v>4356 WM+ HNI 103-105 Đa Phúc</v>
      </c>
      <c r="S1130" s="48" t="str">
        <f>VLOOKUP(U1130,Sheet1!$A:$B,2,0)</f>
        <v>WIN-002</v>
      </c>
      <c r="T1130" s="43" t="s">
        <v>2183</v>
      </c>
      <c r="U1130" s="43" t="s">
        <v>11033</v>
      </c>
      <c r="V1130" s="43" t="s">
        <v>2184</v>
      </c>
    </row>
    <row r="1131" spans="1:22" x14ac:dyDescent="0.25">
      <c r="A1131" s="43" t="s">
        <v>8</v>
      </c>
      <c r="B1131" s="43" t="s">
        <v>2366</v>
      </c>
      <c r="C1131" s="43" t="s">
        <v>8338</v>
      </c>
      <c r="D1131" s="43" t="s">
        <v>8365</v>
      </c>
      <c r="E1131" s="43" t="s">
        <v>8340</v>
      </c>
      <c r="F1131" s="44">
        <v>50182</v>
      </c>
      <c r="G1131" s="43" t="s">
        <v>8341</v>
      </c>
      <c r="H1131" s="45">
        <v>1</v>
      </c>
      <c r="I1131" s="43" t="s">
        <v>8342</v>
      </c>
      <c r="J1131" s="43" t="s">
        <v>9045</v>
      </c>
      <c r="K1131" s="43" t="s">
        <v>10938</v>
      </c>
      <c r="L1131" s="43" t="s">
        <v>10939</v>
      </c>
      <c r="M1131" s="45">
        <v>50182</v>
      </c>
      <c r="N1131" s="43" t="s">
        <v>2369</v>
      </c>
      <c r="O1131" s="43" t="s">
        <v>11549</v>
      </c>
      <c r="P1131" s="46" t="s">
        <v>11382</v>
      </c>
      <c r="Q1131" s="47">
        <v>45812</v>
      </c>
      <c r="R1131" s="48" t="str">
        <f t="shared" si="17"/>
        <v>5738 WM+ THA 17 Hai Bà Trưng</v>
      </c>
      <c r="S1131" s="48" t="str">
        <f>VLOOKUP(U1131,Sheet1!$A:$B,2,0)</f>
        <v>WIN-020</v>
      </c>
      <c r="T1131" s="43" t="s">
        <v>2367</v>
      </c>
      <c r="U1131" s="43" t="s">
        <v>11103</v>
      </c>
      <c r="V1131" s="43" t="s">
        <v>2368</v>
      </c>
    </row>
    <row r="1132" spans="1:22" x14ac:dyDescent="0.25">
      <c r="A1132" s="43" t="s">
        <v>8</v>
      </c>
      <c r="B1132" s="43" t="s">
        <v>2366</v>
      </c>
      <c r="C1132" s="43" t="s">
        <v>8351</v>
      </c>
      <c r="D1132" s="43" t="s">
        <v>8361</v>
      </c>
      <c r="E1132" s="43" t="s">
        <v>8340</v>
      </c>
      <c r="F1132" s="44">
        <v>46000</v>
      </c>
      <c r="G1132" s="43" t="s">
        <v>8341</v>
      </c>
      <c r="H1132" s="45">
        <v>1</v>
      </c>
      <c r="I1132" s="43" t="s">
        <v>8342</v>
      </c>
      <c r="J1132" s="43" t="s">
        <v>9045</v>
      </c>
      <c r="K1132" s="43" t="s">
        <v>10983</v>
      </c>
      <c r="L1132" s="43" t="s">
        <v>10984</v>
      </c>
      <c r="M1132" s="45">
        <v>46000</v>
      </c>
      <c r="N1132" s="43" t="s">
        <v>2369</v>
      </c>
      <c r="O1132" s="43" t="s">
        <v>11549</v>
      </c>
      <c r="P1132" s="46" t="s">
        <v>11382</v>
      </c>
      <c r="Q1132" s="47">
        <v>45812</v>
      </c>
      <c r="R1132" s="48" t="str">
        <f t="shared" si="17"/>
        <v>5738 WM+ THA 17 Hai Bà Trưng</v>
      </c>
      <c r="S1132" s="48" t="str">
        <f>VLOOKUP(U1132,Sheet1!$A:$B,2,0)</f>
        <v>WIN-020</v>
      </c>
      <c r="T1132" s="43" t="s">
        <v>2367</v>
      </c>
      <c r="U1132" s="43" t="s">
        <v>11103</v>
      </c>
      <c r="V1132" s="43" t="s">
        <v>2368</v>
      </c>
    </row>
    <row r="1133" spans="1:22" x14ac:dyDescent="0.25">
      <c r="A1133" s="43" t="s">
        <v>8</v>
      </c>
      <c r="B1133" s="43" t="s">
        <v>2416</v>
      </c>
      <c r="C1133" s="43" t="s">
        <v>8338</v>
      </c>
      <c r="D1133" s="43" t="s">
        <v>8365</v>
      </c>
      <c r="E1133" s="43" t="s">
        <v>8340</v>
      </c>
      <c r="F1133" s="44">
        <v>301092</v>
      </c>
      <c r="G1133" s="43" t="s">
        <v>8341</v>
      </c>
      <c r="H1133" s="45">
        <v>6</v>
      </c>
      <c r="I1133" s="43" t="s">
        <v>8342</v>
      </c>
      <c r="J1133" s="43" t="s">
        <v>9046</v>
      </c>
      <c r="K1133" s="43" t="s">
        <v>10938</v>
      </c>
      <c r="L1133" s="43" t="s">
        <v>10939</v>
      </c>
      <c r="M1133" s="45">
        <v>50182</v>
      </c>
      <c r="N1133" s="43" t="s">
        <v>2419</v>
      </c>
      <c r="O1133" s="43" t="s">
        <v>11549</v>
      </c>
      <c r="P1133" s="46" t="s">
        <v>13896</v>
      </c>
      <c r="Q1133" s="47">
        <v>45812</v>
      </c>
      <c r="R1133" s="48" t="str">
        <f t="shared" si="17"/>
        <v>6166 WM+ QNH 141 Nguyễn Văn Cừ</v>
      </c>
      <c r="S1133" s="48" t="str">
        <f>VLOOKUP(U1133,Sheet1!$A:$B,2,0)</f>
        <v>WIN-007</v>
      </c>
      <c r="T1133" s="43" t="s">
        <v>2417</v>
      </c>
      <c r="U1133" s="43" t="s">
        <v>11053</v>
      </c>
      <c r="V1133" s="43" t="s">
        <v>2418</v>
      </c>
    </row>
    <row r="1134" spans="1:22" x14ac:dyDescent="0.25">
      <c r="A1134" s="43" t="s">
        <v>8</v>
      </c>
      <c r="B1134" s="43" t="s">
        <v>2105</v>
      </c>
      <c r="C1134" s="43" t="s">
        <v>8338</v>
      </c>
      <c r="D1134" s="43" t="s">
        <v>8339</v>
      </c>
      <c r="E1134" s="43" t="s">
        <v>8340</v>
      </c>
      <c r="F1134" s="44">
        <v>56760</v>
      </c>
      <c r="G1134" s="43" t="s">
        <v>8341</v>
      </c>
      <c r="H1134" s="45">
        <v>1</v>
      </c>
      <c r="I1134" s="43" t="s">
        <v>8342</v>
      </c>
      <c r="J1134" s="43" t="s">
        <v>9047</v>
      </c>
      <c r="K1134" s="43" t="s">
        <v>10897</v>
      </c>
      <c r="L1134" s="43" t="s">
        <v>10898</v>
      </c>
      <c r="M1134" s="45">
        <v>56760</v>
      </c>
      <c r="N1134" s="43" t="s">
        <v>2106</v>
      </c>
      <c r="O1134" s="43" t="s">
        <v>11549</v>
      </c>
      <c r="P1134" s="46" t="s">
        <v>13897</v>
      </c>
      <c r="Q1134" s="47">
        <v>45812</v>
      </c>
      <c r="R1134" s="48" t="str">
        <f t="shared" si="17"/>
        <v>3599 WM+ HNI Số 6 Phố Viên</v>
      </c>
      <c r="S1134" s="48" t="str">
        <f>VLOOKUP(U1134,Sheet1!$A:$B,2,0)</f>
        <v>WIN-002</v>
      </c>
      <c r="T1134" s="43" t="s">
        <v>2102</v>
      </c>
      <c r="U1134" s="43" t="s">
        <v>11033</v>
      </c>
      <c r="V1134" s="43" t="s">
        <v>2103</v>
      </c>
    </row>
    <row r="1135" spans="1:22" x14ac:dyDescent="0.25">
      <c r="A1135" s="43" t="s">
        <v>8</v>
      </c>
      <c r="B1135" s="43" t="s">
        <v>2424</v>
      </c>
      <c r="C1135" s="43" t="s">
        <v>8338</v>
      </c>
      <c r="D1135" s="43" t="s">
        <v>8361</v>
      </c>
      <c r="E1135" s="43" t="s">
        <v>8340</v>
      </c>
      <c r="F1135" s="44">
        <v>184000</v>
      </c>
      <c r="G1135" s="43" t="s">
        <v>8341</v>
      </c>
      <c r="H1135" s="45">
        <v>4</v>
      </c>
      <c r="I1135" s="43" t="s">
        <v>8342</v>
      </c>
      <c r="J1135" s="43" t="s">
        <v>9048</v>
      </c>
      <c r="K1135" s="43" t="s">
        <v>10983</v>
      </c>
      <c r="L1135" s="43" t="s">
        <v>10984</v>
      </c>
      <c r="M1135" s="45">
        <v>46000</v>
      </c>
      <c r="N1135" s="43" t="s">
        <v>2427</v>
      </c>
      <c r="O1135" s="43" t="s">
        <v>11549</v>
      </c>
      <c r="P1135" s="46" t="s">
        <v>13898</v>
      </c>
      <c r="Q1135" s="47">
        <v>45812</v>
      </c>
      <c r="R1135" s="48" t="str">
        <f t="shared" si="17"/>
        <v>6184 WM+ HNI Tốt Động, Chương Mỹ</v>
      </c>
      <c r="S1135" s="48" t="str">
        <f>VLOOKUP(U1135,Sheet1!$A:$B,2,0)</f>
        <v>WIN-002</v>
      </c>
      <c r="T1135" s="43" t="s">
        <v>2425</v>
      </c>
      <c r="U1135" s="43" t="s">
        <v>11033</v>
      </c>
      <c r="V1135" s="43" t="s">
        <v>2426</v>
      </c>
    </row>
    <row r="1136" spans="1:22" x14ac:dyDescent="0.25">
      <c r="A1136" s="43" t="s">
        <v>8</v>
      </c>
      <c r="B1136" s="43" t="s">
        <v>1979</v>
      </c>
      <c r="C1136" s="43" t="s">
        <v>8338</v>
      </c>
      <c r="D1136" s="43" t="s">
        <v>8355</v>
      </c>
      <c r="E1136" s="43" t="s">
        <v>8340</v>
      </c>
      <c r="F1136" s="44">
        <v>111058</v>
      </c>
      <c r="G1136" s="43" t="s">
        <v>8341</v>
      </c>
      <c r="H1136" s="45">
        <v>1</v>
      </c>
      <c r="I1136" s="43" t="s">
        <v>8342</v>
      </c>
      <c r="J1136" s="43" t="s">
        <v>9049</v>
      </c>
      <c r="K1136" s="43" t="s">
        <v>10934</v>
      </c>
      <c r="L1136" s="43" t="s">
        <v>10935</v>
      </c>
      <c r="M1136" s="45">
        <v>111058</v>
      </c>
      <c r="N1136" s="43" t="s">
        <v>1982</v>
      </c>
      <c r="O1136" s="43" t="s">
        <v>11549</v>
      </c>
      <c r="P1136" s="46" t="s">
        <v>13373</v>
      </c>
      <c r="Q1136" s="47">
        <v>45812</v>
      </c>
      <c r="R1136" s="48" t="str">
        <f t="shared" si="17"/>
        <v>2ARL WM+ THA Kiot 6-7 Chợ Hà Phong</v>
      </c>
      <c r="S1136" s="48" t="str">
        <f>VLOOKUP(U1136,Sheet1!$A:$B,2,0)</f>
        <v>WIN-020</v>
      </c>
      <c r="T1136" s="43" t="s">
        <v>1980</v>
      </c>
      <c r="U1136" s="43" t="s">
        <v>11103</v>
      </c>
      <c r="V1136" s="43" t="s">
        <v>1981</v>
      </c>
    </row>
    <row r="1137" spans="1:22" x14ac:dyDescent="0.25">
      <c r="A1137" s="43" t="s">
        <v>8</v>
      </c>
      <c r="B1137" s="43" t="s">
        <v>2079</v>
      </c>
      <c r="C1137" s="43" t="s">
        <v>8338</v>
      </c>
      <c r="D1137" s="43" t="s">
        <v>8355</v>
      </c>
      <c r="E1137" s="43" t="s">
        <v>8340</v>
      </c>
      <c r="F1137" s="44">
        <v>333174</v>
      </c>
      <c r="G1137" s="43" t="s">
        <v>8341</v>
      </c>
      <c r="H1137" s="45">
        <v>3</v>
      </c>
      <c r="I1137" s="43" t="s">
        <v>8342</v>
      </c>
      <c r="J1137" s="43" t="s">
        <v>9050</v>
      </c>
      <c r="K1137" s="43" t="s">
        <v>10934</v>
      </c>
      <c r="L1137" s="43" t="s">
        <v>10935</v>
      </c>
      <c r="M1137" s="45">
        <v>111058</v>
      </c>
      <c r="N1137" s="43" t="s">
        <v>2082</v>
      </c>
      <c r="O1137" s="43" t="s">
        <v>11549</v>
      </c>
      <c r="P1137" s="46" t="s">
        <v>13116</v>
      </c>
      <c r="Q1137" s="47">
        <v>45812</v>
      </c>
      <c r="R1137" s="48" t="str">
        <f t="shared" si="17"/>
        <v>3432 WM+TBH 19 Hai Bà Trưng</v>
      </c>
      <c r="S1137" s="48" t="str">
        <f>VLOOKUP(U1137,Sheet1!$A:$B,2,0)</f>
        <v>WIN-044</v>
      </c>
      <c r="T1137" s="43" t="s">
        <v>2080</v>
      </c>
      <c r="U1137" s="43" t="s">
        <v>11193</v>
      </c>
      <c r="V1137" s="43" t="s">
        <v>2081</v>
      </c>
    </row>
    <row r="1138" spans="1:22" x14ac:dyDescent="0.25">
      <c r="A1138" s="43" t="s">
        <v>8</v>
      </c>
      <c r="B1138" s="43" t="s">
        <v>1943</v>
      </c>
      <c r="C1138" s="43" t="s">
        <v>8338</v>
      </c>
      <c r="D1138" s="43" t="s">
        <v>8361</v>
      </c>
      <c r="E1138" s="43" t="s">
        <v>8340</v>
      </c>
      <c r="F1138" s="44">
        <v>46000</v>
      </c>
      <c r="G1138" s="43" t="s">
        <v>8341</v>
      </c>
      <c r="H1138" s="45">
        <v>1</v>
      </c>
      <c r="I1138" s="43" t="s">
        <v>8342</v>
      </c>
      <c r="J1138" s="43" t="s">
        <v>9051</v>
      </c>
      <c r="K1138" s="43" t="s">
        <v>10983</v>
      </c>
      <c r="L1138" s="43" t="s">
        <v>10984</v>
      </c>
      <c r="M1138" s="45">
        <v>46000</v>
      </c>
      <c r="N1138" s="43" t="s">
        <v>1946</v>
      </c>
      <c r="O1138" s="43" t="s">
        <v>11549</v>
      </c>
      <c r="P1138" s="46" t="s">
        <v>11610</v>
      </c>
      <c r="Q1138" s="47">
        <v>45812</v>
      </c>
      <c r="R1138" s="48" t="str">
        <f t="shared" si="17"/>
        <v>2AMO WM+ HDG 78 Trần Hưng Đạo</v>
      </c>
      <c r="S1138" s="48" t="str">
        <f>VLOOKUP(U1138,Sheet1!$A:$B,2,0)</f>
        <v>WIN-006</v>
      </c>
      <c r="T1138" s="43" t="s">
        <v>1944</v>
      </c>
      <c r="U1138" s="43" t="s">
        <v>11048</v>
      </c>
      <c r="V1138" s="43" t="s">
        <v>1945</v>
      </c>
    </row>
    <row r="1139" spans="1:22" x14ac:dyDescent="0.25">
      <c r="A1139" s="43" t="s">
        <v>8</v>
      </c>
      <c r="B1139" s="43" t="s">
        <v>2420</v>
      </c>
      <c r="C1139" s="43" t="s">
        <v>8338</v>
      </c>
      <c r="D1139" s="43" t="s">
        <v>8361</v>
      </c>
      <c r="E1139" s="43" t="s">
        <v>8340</v>
      </c>
      <c r="F1139" s="44">
        <v>230000</v>
      </c>
      <c r="G1139" s="43" t="s">
        <v>8341</v>
      </c>
      <c r="H1139" s="45">
        <v>5</v>
      </c>
      <c r="I1139" s="43" t="s">
        <v>8342</v>
      </c>
      <c r="J1139" s="43" t="s">
        <v>9053</v>
      </c>
      <c r="K1139" s="43" t="s">
        <v>10983</v>
      </c>
      <c r="L1139" s="43" t="s">
        <v>10984</v>
      </c>
      <c r="M1139" s="45">
        <v>46000</v>
      </c>
      <c r="N1139" s="43" t="s">
        <v>2423</v>
      </c>
      <c r="O1139" s="43" t="s">
        <v>11549</v>
      </c>
      <c r="P1139" s="46" t="s">
        <v>13899</v>
      </c>
      <c r="Q1139" s="47">
        <v>45812</v>
      </c>
      <c r="R1139" s="48" t="str">
        <f t="shared" si="17"/>
        <v>6178 WM+ PTO Khu 22 Hoàng Xá</v>
      </c>
      <c r="S1139" s="48" t="str">
        <f>VLOOKUP(U1139,Sheet1!$A:$B,2,0)</f>
        <v>WIN-003</v>
      </c>
      <c r="T1139" s="43" t="s">
        <v>2421</v>
      </c>
      <c r="U1139" s="43" t="s">
        <v>11038</v>
      </c>
      <c r="V1139" s="43" t="s">
        <v>2422</v>
      </c>
    </row>
    <row r="1140" spans="1:22" x14ac:dyDescent="0.25">
      <c r="A1140" s="43" t="s">
        <v>8</v>
      </c>
      <c r="B1140" s="43" t="s">
        <v>1999</v>
      </c>
      <c r="C1140" s="43" t="s">
        <v>8338</v>
      </c>
      <c r="D1140" s="43" t="s">
        <v>8410</v>
      </c>
      <c r="E1140" s="43" t="s">
        <v>8340</v>
      </c>
      <c r="F1140" s="44">
        <v>60213</v>
      </c>
      <c r="G1140" s="43" t="s">
        <v>8341</v>
      </c>
      <c r="H1140" s="45">
        <v>1</v>
      </c>
      <c r="I1140" s="43" t="s">
        <v>8342</v>
      </c>
      <c r="J1140" s="43" t="s">
        <v>9054</v>
      </c>
      <c r="K1140" s="43" t="s">
        <v>10883</v>
      </c>
      <c r="L1140" s="43" t="s">
        <v>10884</v>
      </c>
      <c r="M1140" s="45">
        <v>60213</v>
      </c>
      <c r="N1140" s="43" t="s">
        <v>2002</v>
      </c>
      <c r="O1140" s="43" t="s">
        <v>11549</v>
      </c>
      <c r="P1140" s="46" t="s">
        <v>13900</v>
      </c>
      <c r="Q1140" s="47">
        <v>45812</v>
      </c>
      <c r="R1140" s="48" t="str">
        <f t="shared" si="17"/>
        <v>2ASU WM+ HNI 80 Đa Lộc</v>
      </c>
      <c r="S1140" s="48" t="str">
        <f>VLOOKUP(U1140,Sheet1!$A:$B,2,0)</f>
        <v>WIN-002</v>
      </c>
      <c r="T1140" s="43" t="s">
        <v>2000</v>
      </c>
      <c r="U1140" s="43" t="s">
        <v>11033</v>
      </c>
      <c r="V1140" s="43" t="s">
        <v>2001</v>
      </c>
    </row>
    <row r="1141" spans="1:22" x14ac:dyDescent="0.25">
      <c r="A1141" s="43" t="s">
        <v>8</v>
      </c>
      <c r="B1141" s="43" t="s">
        <v>1881</v>
      </c>
      <c r="C1141" s="43" t="s">
        <v>8338</v>
      </c>
      <c r="D1141" s="43" t="s">
        <v>8346</v>
      </c>
      <c r="E1141" s="43" t="s">
        <v>8340</v>
      </c>
      <c r="F1141" s="44">
        <v>49500</v>
      </c>
      <c r="G1141" s="43" t="s">
        <v>8341</v>
      </c>
      <c r="H1141" s="45">
        <v>1</v>
      </c>
      <c r="I1141" s="43" t="s">
        <v>8342</v>
      </c>
      <c r="J1141" s="43" t="s">
        <v>9056</v>
      </c>
      <c r="K1141" s="43" t="s">
        <v>10927</v>
      </c>
      <c r="L1141" s="43" t="s">
        <v>10928</v>
      </c>
      <c r="M1141" s="45">
        <v>49500</v>
      </c>
      <c r="N1141" s="43" t="s">
        <v>1884</v>
      </c>
      <c r="O1141" s="43" t="s">
        <v>11549</v>
      </c>
      <c r="P1141" s="46" t="s">
        <v>11666</v>
      </c>
      <c r="Q1141" s="47">
        <v>45812</v>
      </c>
      <c r="R1141" s="48" t="str">
        <f t="shared" si="17"/>
        <v>2A37 WM+ TNN 314-316 Triệu Quang Ph</v>
      </c>
      <c r="S1141" s="48" t="str">
        <f>VLOOKUP(U1141,Sheet1!$A:$B,2,0)</f>
        <v>WIN-059</v>
      </c>
      <c r="T1141" s="43" t="s">
        <v>1882</v>
      </c>
      <c r="U1141" s="43" t="s">
        <v>11247</v>
      </c>
      <c r="V1141" s="43" t="s">
        <v>1883</v>
      </c>
    </row>
    <row r="1142" spans="1:22" x14ac:dyDescent="0.25">
      <c r="A1142" s="43" t="s">
        <v>8</v>
      </c>
      <c r="B1142" s="43" t="s">
        <v>1881</v>
      </c>
      <c r="C1142" s="43" t="s">
        <v>8351</v>
      </c>
      <c r="D1142" s="43" t="s">
        <v>8371</v>
      </c>
      <c r="E1142" s="43" t="s">
        <v>8340</v>
      </c>
      <c r="F1142" s="44">
        <v>151200</v>
      </c>
      <c r="G1142" s="43" t="s">
        <v>8341</v>
      </c>
      <c r="H1142" s="45">
        <v>3</v>
      </c>
      <c r="I1142" s="43" t="s">
        <v>8342</v>
      </c>
      <c r="J1142" s="43" t="s">
        <v>9056</v>
      </c>
      <c r="K1142" s="43" t="s">
        <v>10936</v>
      </c>
      <c r="L1142" s="43" t="s">
        <v>10937</v>
      </c>
      <c r="M1142" s="45">
        <v>50400</v>
      </c>
      <c r="N1142" s="43" t="s">
        <v>1884</v>
      </c>
      <c r="O1142" s="43" t="s">
        <v>11549</v>
      </c>
      <c r="P1142" s="46" t="s">
        <v>11666</v>
      </c>
      <c r="Q1142" s="47">
        <v>45812</v>
      </c>
      <c r="R1142" s="48" t="str">
        <f t="shared" si="17"/>
        <v>2A37 WM+ TNN 314-316 Triệu Quang Ph</v>
      </c>
      <c r="S1142" s="48" t="str">
        <f>VLOOKUP(U1142,Sheet1!$A:$B,2,0)</f>
        <v>WIN-059</v>
      </c>
      <c r="T1142" s="43" t="s">
        <v>1882</v>
      </c>
      <c r="U1142" s="43" t="s">
        <v>11247</v>
      </c>
      <c r="V1142" s="43" t="s">
        <v>1883</v>
      </c>
    </row>
    <row r="1143" spans="1:22" x14ac:dyDescent="0.25">
      <c r="A1143" s="43" t="s">
        <v>8</v>
      </c>
      <c r="B1143" s="43" t="s">
        <v>2530</v>
      </c>
      <c r="C1143" s="43" t="s">
        <v>8338</v>
      </c>
      <c r="D1143" s="43" t="s">
        <v>8361</v>
      </c>
      <c r="E1143" s="43" t="s">
        <v>8340</v>
      </c>
      <c r="F1143" s="44">
        <v>92000</v>
      </c>
      <c r="G1143" s="43" t="s">
        <v>8341</v>
      </c>
      <c r="H1143" s="45">
        <v>2</v>
      </c>
      <c r="I1143" s="43" t="s">
        <v>8342</v>
      </c>
      <c r="J1143" s="43" t="s">
        <v>8690</v>
      </c>
      <c r="K1143" s="43" t="s">
        <v>10983</v>
      </c>
      <c r="L1143" s="43" t="s">
        <v>10984</v>
      </c>
      <c r="M1143" s="45">
        <v>46000</v>
      </c>
      <c r="N1143" s="43" t="s">
        <v>2533</v>
      </c>
      <c r="O1143" s="43" t="s">
        <v>11549</v>
      </c>
      <c r="P1143" s="46" t="s">
        <v>11844</v>
      </c>
      <c r="Q1143" s="47">
        <v>45813</v>
      </c>
      <c r="R1143" s="48" t="str">
        <f t="shared" si="17"/>
        <v>1607 WM VCP PYN Tuy Hòa</v>
      </c>
      <c r="S1143" s="48" t="str">
        <f>VLOOKUP(U1143,Sheet1!$A:$B,2,0)</f>
        <v>WIN-039</v>
      </c>
      <c r="T1143" s="43" t="s">
        <v>2531</v>
      </c>
      <c r="U1143" s="43" t="s">
        <v>11178</v>
      </c>
      <c r="V1143" s="43" t="s">
        <v>2532</v>
      </c>
    </row>
    <row r="1144" spans="1:22" x14ac:dyDescent="0.25">
      <c r="A1144" s="43" t="s">
        <v>8</v>
      </c>
      <c r="B1144" s="43" t="s">
        <v>2530</v>
      </c>
      <c r="C1144" s="43" t="s">
        <v>8351</v>
      </c>
      <c r="D1144" s="43" t="s">
        <v>8365</v>
      </c>
      <c r="E1144" s="43" t="s">
        <v>8340</v>
      </c>
      <c r="F1144" s="44">
        <v>100364</v>
      </c>
      <c r="G1144" s="43" t="s">
        <v>8341</v>
      </c>
      <c r="H1144" s="45">
        <v>2</v>
      </c>
      <c r="I1144" s="43" t="s">
        <v>8342</v>
      </c>
      <c r="J1144" s="43" t="s">
        <v>8690</v>
      </c>
      <c r="K1144" s="43" t="s">
        <v>10938</v>
      </c>
      <c r="L1144" s="43" t="s">
        <v>10939</v>
      </c>
      <c r="M1144" s="45">
        <v>50182</v>
      </c>
      <c r="N1144" s="43" t="s">
        <v>2533</v>
      </c>
      <c r="O1144" s="43" t="s">
        <v>11549</v>
      </c>
      <c r="P1144" s="46" t="s">
        <v>11844</v>
      </c>
      <c r="Q1144" s="47">
        <v>45813</v>
      </c>
      <c r="R1144" s="48" t="str">
        <f t="shared" si="17"/>
        <v>1607 WM VCP PYN Tuy Hòa</v>
      </c>
      <c r="S1144" s="48" t="str">
        <f>VLOOKUP(U1144,Sheet1!$A:$B,2,0)</f>
        <v>WIN-039</v>
      </c>
      <c r="T1144" s="43" t="s">
        <v>2531</v>
      </c>
      <c r="U1144" s="43" t="s">
        <v>11178</v>
      </c>
      <c r="V1144" s="43" t="s">
        <v>2532</v>
      </c>
    </row>
    <row r="1145" spans="1:22" x14ac:dyDescent="0.25">
      <c r="A1145" s="43" t="s">
        <v>8</v>
      </c>
      <c r="B1145" s="43" t="s">
        <v>3027</v>
      </c>
      <c r="C1145" s="43" t="s">
        <v>8338</v>
      </c>
      <c r="D1145" s="43" t="s">
        <v>8355</v>
      </c>
      <c r="E1145" s="43" t="s">
        <v>8340</v>
      </c>
      <c r="F1145" s="44">
        <v>444232</v>
      </c>
      <c r="G1145" s="43" t="s">
        <v>8341</v>
      </c>
      <c r="H1145" s="45">
        <v>4</v>
      </c>
      <c r="I1145" s="43" t="s">
        <v>8342</v>
      </c>
      <c r="J1145" s="43" t="s">
        <v>9055</v>
      </c>
      <c r="K1145" s="43" t="s">
        <v>10934</v>
      </c>
      <c r="L1145" s="43" t="s">
        <v>10935</v>
      </c>
      <c r="M1145" s="45">
        <v>111058</v>
      </c>
      <c r="N1145" s="43" t="s">
        <v>3028</v>
      </c>
      <c r="O1145" s="43" t="s">
        <v>11549</v>
      </c>
      <c r="P1145" s="46" t="s">
        <v>11877</v>
      </c>
      <c r="Q1145" s="47">
        <v>45813</v>
      </c>
      <c r="R1145" s="48" t="str">
        <f t="shared" si="17"/>
        <v>6518 WIN HCM HR2SH21-22, CC Eco Gre</v>
      </c>
      <c r="S1145" s="48" t="str">
        <f>VLOOKUP(U1145,Sheet1!$A:$B,2,0)</f>
        <v>WIN</v>
      </c>
      <c r="T1145" s="43" t="s">
        <v>2473</v>
      </c>
      <c r="U1145" s="43" t="s">
        <v>11213</v>
      </c>
      <c r="V1145" s="43" t="s">
        <v>2474</v>
      </c>
    </row>
    <row r="1146" spans="1:22" x14ac:dyDescent="0.25">
      <c r="A1146" s="43" t="s">
        <v>8</v>
      </c>
      <c r="B1146" s="43" t="s">
        <v>3027</v>
      </c>
      <c r="C1146" s="43" t="s">
        <v>8351</v>
      </c>
      <c r="D1146" s="43" t="s">
        <v>8358</v>
      </c>
      <c r="E1146" s="43" t="s">
        <v>8340</v>
      </c>
      <c r="F1146" s="44">
        <v>334818</v>
      </c>
      <c r="G1146" s="43" t="s">
        <v>8341</v>
      </c>
      <c r="H1146" s="45">
        <v>3</v>
      </c>
      <c r="I1146" s="43" t="s">
        <v>8342</v>
      </c>
      <c r="J1146" s="43" t="s">
        <v>9055</v>
      </c>
      <c r="K1146" s="43" t="s">
        <v>10922</v>
      </c>
      <c r="L1146" s="43" t="s">
        <v>10923</v>
      </c>
      <c r="M1146" s="45">
        <v>111606</v>
      </c>
      <c r="N1146" s="43" t="s">
        <v>3028</v>
      </c>
      <c r="O1146" s="43" t="s">
        <v>11549</v>
      </c>
      <c r="P1146" s="46" t="s">
        <v>11877</v>
      </c>
      <c r="Q1146" s="47">
        <v>45813</v>
      </c>
      <c r="R1146" s="48" t="str">
        <f t="shared" si="17"/>
        <v>6518 WIN HCM HR2SH21-22, CC Eco Gre</v>
      </c>
      <c r="S1146" s="48" t="str">
        <f>VLOOKUP(U1146,Sheet1!$A:$B,2,0)</f>
        <v>WIN</v>
      </c>
      <c r="T1146" s="43" t="s">
        <v>2473</v>
      </c>
      <c r="U1146" s="43" t="s">
        <v>11213</v>
      </c>
      <c r="V1146" s="43" t="s">
        <v>2474</v>
      </c>
    </row>
    <row r="1147" spans="1:22" x14ac:dyDescent="0.25">
      <c r="A1147" s="43" t="s">
        <v>8</v>
      </c>
      <c r="B1147" s="43" t="s">
        <v>3027</v>
      </c>
      <c r="C1147" s="43" t="s">
        <v>8364</v>
      </c>
      <c r="D1147" s="43" t="s">
        <v>8339</v>
      </c>
      <c r="E1147" s="43" t="s">
        <v>8340</v>
      </c>
      <c r="F1147" s="44">
        <v>70950</v>
      </c>
      <c r="G1147" s="43" t="s">
        <v>8341</v>
      </c>
      <c r="H1147" s="45">
        <v>1</v>
      </c>
      <c r="I1147" s="43" t="s">
        <v>8342</v>
      </c>
      <c r="J1147" s="43" t="s">
        <v>9055</v>
      </c>
      <c r="K1147" s="43" t="s">
        <v>10897</v>
      </c>
      <c r="L1147" s="43" t="s">
        <v>10898</v>
      </c>
      <c r="M1147" s="45">
        <v>70950</v>
      </c>
      <c r="N1147" s="43" t="s">
        <v>3028</v>
      </c>
      <c r="O1147" s="43" t="s">
        <v>11549</v>
      </c>
      <c r="P1147" s="46" t="s">
        <v>11877</v>
      </c>
      <c r="Q1147" s="47">
        <v>45813</v>
      </c>
      <c r="R1147" s="48" t="str">
        <f t="shared" si="17"/>
        <v>6518 WIN HCM HR2SH21-22, CC Eco Gre</v>
      </c>
      <c r="S1147" s="48" t="str">
        <f>VLOOKUP(U1147,Sheet1!$A:$B,2,0)</f>
        <v>WIN</v>
      </c>
      <c r="T1147" s="43" t="s">
        <v>2473</v>
      </c>
      <c r="U1147" s="43" t="s">
        <v>11213</v>
      </c>
      <c r="V1147" s="43" t="s">
        <v>2474</v>
      </c>
    </row>
    <row r="1148" spans="1:22" x14ac:dyDescent="0.25">
      <c r="A1148" s="43" t="s">
        <v>8</v>
      </c>
      <c r="B1148" s="43" t="s">
        <v>2915</v>
      </c>
      <c r="C1148" s="43" t="s">
        <v>8338</v>
      </c>
      <c r="D1148" s="43" t="s">
        <v>8361</v>
      </c>
      <c r="E1148" s="43" t="s">
        <v>8340</v>
      </c>
      <c r="F1148" s="44">
        <v>46000</v>
      </c>
      <c r="G1148" s="43" t="s">
        <v>8341</v>
      </c>
      <c r="H1148" s="45">
        <v>1</v>
      </c>
      <c r="I1148" s="43" t="s">
        <v>8342</v>
      </c>
      <c r="J1148" s="43" t="s">
        <v>9057</v>
      </c>
      <c r="K1148" s="43" t="s">
        <v>10983</v>
      </c>
      <c r="L1148" s="43" t="s">
        <v>10984</v>
      </c>
      <c r="M1148" s="45">
        <v>46000</v>
      </c>
      <c r="N1148" s="43" t="s">
        <v>2918</v>
      </c>
      <c r="O1148" s="43" t="s">
        <v>11549</v>
      </c>
      <c r="P1148" s="46" t="s">
        <v>11396</v>
      </c>
      <c r="Q1148" s="47">
        <v>45813</v>
      </c>
      <c r="R1148" s="48" t="str">
        <f t="shared" si="17"/>
        <v>5778 WM+ LCI 750 Hoàng Quốc Việt</v>
      </c>
      <c r="S1148" s="48" t="str">
        <f>VLOOKUP(U1148,Sheet1!$A:$B,2,0)</f>
        <v>WIN-072</v>
      </c>
      <c r="T1148" s="43" t="s">
        <v>2916</v>
      </c>
      <c r="U1148" s="43" t="s">
        <v>11302</v>
      </c>
      <c r="V1148" s="43" t="s">
        <v>2917</v>
      </c>
    </row>
    <row r="1149" spans="1:22" x14ac:dyDescent="0.25">
      <c r="A1149" s="43" t="s">
        <v>8</v>
      </c>
      <c r="B1149" s="43" t="s">
        <v>2957</v>
      </c>
      <c r="C1149" s="43" t="s">
        <v>8338</v>
      </c>
      <c r="D1149" s="43" t="s">
        <v>8352</v>
      </c>
      <c r="E1149" s="43" t="s">
        <v>8340</v>
      </c>
      <c r="F1149" s="44">
        <v>74250</v>
      </c>
      <c r="G1149" s="43" t="s">
        <v>8341</v>
      </c>
      <c r="H1149" s="45">
        <v>1</v>
      </c>
      <c r="I1149" s="43" t="s">
        <v>8342</v>
      </c>
      <c r="J1149" s="43" t="s">
        <v>9058</v>
      </c>
      <c r="K1149" s="43" t="s">
        <v>10881</v>
      </c>
      <c r="L1149" s="43" t="s">
        <v>10882</v>
      </c>
      <c r="M1149" s="45">
        <v>74250</v>
      </c>
      <c r="N1149" s="43" t="s">
        <v>2960</v>
      </c>
      <c r="O1149" s="43" t="s">
        <v>11549</v>
      </c>
      <c r="P1149" s="46" t="s">
        <v>13901</v>
      </c>
      <c r="Q1149" s="47">
        <v>45813</v>
      </c>
      <c r="R1149" s="48" t="str">
        <f t="shared" si="17"/>
        <v>6102 WM+ HCM TM02 tầng 1+2 Lavita C</v>
      </c>
      <c r="S1149" s="48" t="str">
        <f>VLOOKUP(U1149,Sheet1!$A:$B,2,0)</f>
        <v>WIN</v>
      </c>
      <c r="T1149" s="43" t="s">
        <v>2958</v>
      </c>
      <c r="U1149" s="43" t="s">
        <v>11213</v>
      </c>
      <c r="V1149" s="43" t="s">
        <v>2959</v>
      </c>
    </row>
    <row r="1150" spans="1:22" x14ac:dyDescent="0.25">
      <c r="A1150" s="43" t="s">
        <v>8</v>
      </c>
      <c r="B1150" s="43" t="s">
        <v>2957</v>
      </c>
      <c r="C1150" s="43" t="s">
        <v>8351</v>
      </c>
      <c r="D1150" s="43" t="s">
        <v>8355</v>
      </c>
      <c r="E1150" s="43" t="s">
        <v>8340</v>
      </c>
      <c r="F1150" s="44">
        <v>222116</v>
      </c>
      <c r="G1150" s="43" t="s">
        <v>8341</v>
      </c>
      <c r="H1150" s="45">
        <v>2</v>
      </c>
      <c r="I1150" s="43" t="s">
        <v>8342</v>
      </c>
      <c r="J1150" s="43" t="s">
        <v>9058</v>
      </c>
      <c r="K1150" s="43" t="s">
        <v>10934</v>
      </c>
      <c r="L1150" s="43" t="s">
        <v>10935</v>
      </c>
      <c r="M1150" s="45">
        <v>111058</v>
      </c>
      <c r="N1150" s="43" t="s">
        <v>2960</v>
      </c>
      <c r="O1150" s="43" t="s">
        <v>11549</v>
      </c>
      <c r="P1150" s="46" t="s">
        <v>13901</v>
      </c>
      <c r="Q1150" s="47">
        <v>45813</v>
      </c>
      <c r="R1150" s="48" t="str">
        <f t="shared" si="17"/>
        <v>6102 WM+ HCM TM02 tầng 1+2 Lavita C</v>
      </c>
      <c r="S1150" s="48" t="str">
        <f>VLOOKUP(U1150,Sheet1!$A:$B,2,0)</f>
        <v>WIN</v>
      </c>
      <c r="T1150" s="43" t="s">
        <v>2958</v>
      </c>
      <c r="U1150" s="43" t="s">
        <v>11213</v>
      </c>
      <c r="V1150" s="43" t="s">
        <v>2959</v>
      </c>
    </row>
    <row r="1151" spans="1:22" x14ac:dyDescent="0.25">
      <c r="A1151" s="43" t="s">
        <v>8</v>
      </c>
      <c r="B1151" s="43" t="s">
        <v>3021</v>
      </c>
      <c r="C1151" s="43" t="s">
        <v>8338</v>
      </c>
      <c r="D1151" s="43" t="s">
        <v>8355</v>
      </c>
      <c r="E1151" s="43" t="s">
        <v>8340</v>
      </c>
      <c r="F1151" s="44">
        <v>222116</v>
      </c>
      <c r="G1151" s="43" t="s">
        <v>8341</v>
      </c>
      <c r="H1151" s="45">
        <v>2</v>
      </c>
      <c r="I1151" s="43" t="s">
        <v>8342</v>
      </c>
      <c r="J1151" s="43" t="s">
        <v>9059</v>
      </c>
      <c r="K1151" s="43" t="s">
        <v>10934</v>
      </c>
      <c r="L1151" s="43" t="s">
        <v>10935</v>
      </c>
      <c r="M1151" s="45">
        <v>111058</v>
      </c>
      <c r="N1151" s="43" t="s">
        <v>3022</v>
      </c>
      <c r="O1151" s="43" t="s">
        <v>11549</v>
      </c>
      <c r="P1151" s="46" t="s">
        <v>13902</v>
      </c>
      <c r="Q1151" s="47">
        <v>45813</v>
      </c>
      <c r="R1151" s="48" t="str">
        <f t="shared" si="17"/>
        <v>6486 WM+ HNI 165 Hồng Hà, Đan Phượn</v>
      </c>
      <c r="S1151" s="48" t="str">
        <f>VLOOKUP(U1151,Sheet1!$A:$B,2,0)</f>
        <v>WIN-002</v>
      </c>
      <c r="T1151" s="43" t="s">
        <v>1772</v>
      </c>
      <c r="U1151" s="43" t="s">
        <v>11033</v>
      </c>
      <c r="V1151" s="43" t="s">
        <v>1773</v>
      </c>
    </row>
    <row r="1152" spans="1:22" x14ac:dyDescent="0.25">
      <c r="A1152" s="43" t="s">
        <v>8</v>
      </c>
      <c r="B1152" s="43" t="s">
        <v>3021</v>
      </c>
      <c r="C1152" s="43" t="s">
        <v>8351</v>
      </c>
      <c r="D1152" s="43" t="s">
        <v>8410</v>
      </c>
      <c r="E1152" s="43" t="s">
        <v>8340</v>
      </c>
      <c r="F1152" s="44">
        <v>120426</v>
      </c>
      <c r="G1152" s="43" t="s">
        <v>8341</v>
      </c>
      <c r="H1152" s="45">
        <v>2</v>
      </c>
      <c r="I1152" s="43" t="s">
        <v>8342</v>
      </c>
      <c r="J1152" s="43" t="s">
        <v>9059</v>
      </c>
      <c r="K1152" s="43" t="s">
        <v>10883</v>
      </c>
      <c r="L1152" s="43" t="s">
        <v>10884</v>
      </c>
      <c r="M1152" s="45">
        <v>60213</v>
      </c>
      <c r="N1152" s="43" t="s">
        <v>3022</v>
      </c>
      <c r="O1152" s="43" t="s">
        <v>11549</v>
      </c>
      <c r="P1152" s="46" t="s">
        <v>13902</v>
      </c>
      <c r="Q1152" s="47">
        <v>45813</v>
      </c>
      <c r="R1152" s="48" t="str">
        <f t="shared" si="17"/>
        <v>6486 WM+ HNI 165 Hồng Hà, Đan Phượn</v>
      </c>
      <c r="S1152" s="48" t="str">
        <f>VLOOKUP(U1152,Sheet1!$A:$B,2,0)</f>
        <v>WIN-002</v>
      </c>
      <c r="T1152" s="43" t="s">
        <v>1772</v>
      </c>
      <c r="U1152" s="43" t="s">
        <v>11033</v>
      </c>
      <c r="V1152" s="43" t="s">
        <v>1773</v>
      </c>
    </row>
    <row r="1153" spans="1:22" x14ac:dyDescent="0.25">
      <c r="A1153" s="43" t="s">
        <v>8</v>
      </c>
      <c r="B1153" s="43" t="s">
        <v>2522</v>
      </c>
      <c r="C1153" s="43" t="s">
        <v>8338</v>
      </c>
      <c r="D1153" s="43" t="s">
        <v>8352</v>
      </c>
      <c r="E1153" s="43" t="s">
        <v>8340</v>
      </c>
      <c r="F1153" s="44">
        <v>74250</v>
      </c>
      <c r="G1153" s="43" t="s">
        <v>8341</v>
      </c>
      <c r="H1153" s="45">
        <v>1</v>
      </c>
      <c r="I1153" s="43" t="s">
        <v>8342</v>
      </c>
      <c r="J1153" s="43" t="s">
        <v>9060</v>
      </c>
      <c r="K1153" s="43" t="s">
        <v>10881</v>
      </c>
      <c r="L1153" s="43" t="s">
        <v>10882</v>
      </c>
      <c r="M1153" s="45">
        <v>74250</v>
      </c>
      <c r="N1153" s="43" t="s">
        <v>2525</v>
      </c>
      <c r="O1153" s="43" t="s">
        <v>11549</v>
      </c>
      <c r="P1153" s="46" t="s">
        <v>13903</v>
      </c>
      <c r="Q1153" s="47">
        <v>45813</v>
      </c>
      <c r="R1153" s="48" t="str">
        <f t="shared" si="17"/>
        <v>1539 WM VCC HNI Bà Triệu</v>
      </c>
      <c r="S1153" s="48" t="str">
        <f>VLOOKUP(U1153,Sheet1!$A:$B,2,0)</f>
        <v>WIN-002</v>
      </c>
      <c r="T1153" s="43" t="s">
        <v>2523</v>
      </c>
      <c r="U1153" s="43" t="s">
        <v>11033</v>
      </c>
      <c r="V1153" s="43" t="s">
        <v>2524</v>
      </c>
    </row>
    <row r="1154" spans="1:22" x14ac:dyDescent="0.25">
      <c r="A1154" s="43" t="s">
        <v>8</v>
      </c>
      <c r="B1154" s="43" t="s">
        <v>2522</v>
      </c>
      <c r="C1154" s="43" t="s">
        <v>8351</v>
      </c>
      <c r="D1154" s="43" t="s">
        <v>8361</v>
      </c>
      <c r="E1154" s="43" t="s">
        <v>8340</v>
      </c>
      <c r="F1154" s="44">
        <v>184000</v>
      </c>
      <c r="G1154" s="43" t="s">
        <v>8341</v>
      </c>
      <c r="H1154" s="45">
        <v>4</v>
      </c>
      <c r="I1154" s="43" t="s">
        <v>8342</v>
      </c>
      <c r="J1154" s="43" t="s">
        <v>9060</v>
      </c>
      <c r="K1154" s="43" t="s">
        <v>10983</v>
      </c>
      <c r="L1154" s="43" t="s">
        <v>10984</v>
      </c>
      <c r="M1154" s="45">
        <v>46000</v>
      </c>
      <c r="N1154" s="43" t="s">
        <v>2525</v>
      </c>
      <c r="O1154" s="43" t="s">
        <v>11549</v>
      </c>
      <c r="P1154" s="46" t="s">
        <v>13903</v>
      </c>
      <c r="Q1154" s="47">
        <v>45813</v>
      </c>
      <c r="R1154" s="48" t="str">
        <f t="shared" si="17"/>
        <v>1539 WM VCC HNI Bà Triệu</v>
      </c>
      <c r="S1154" s="48" t="str">
        <f>VLOOKUP(U1154,Sheet1!$A:$B,2,0)</f>
        <v>WIN-002</v>
      </c>
      <c r="T1154" s="43" t="s">
        <v>2523</v>
      </c>
      <c r="U1154" s="43" t="s">
        <v>11033</v>
      </c>
      <c r="V1154" s="43" t="s">
        <v>2524</v>
      </c>
    </row>
    <row r="1155" spans="1:22" x14ac:dyDescent="0.25">
      <c r="A1155" s="43" t="s">
        <v>8</v>
      </c>
      <c r="B1155" s="43" t="s">
        <v>2787</v>
      </c>
      <c r="C1155" s="43" t="s">
        <v>8338</v>
      </c>
      <c r="D1155" s="43" t="s">
        <v>8365</v>
      </c>
      <c r="E1155" s="43" t="s">
        <v>8340</v>
      </c>
      <c r="F1155" s="44">
        <v>50182</v>
      </c>
      <c r="G1155" s="43" t="s">
        <v>8341</v>
      </c>
      <c r="H1155" s="45">
        <v>1</v>
      </c>
      <c r="I1155" s="43" t="s">
        <v>8342</v>
      </c>
      <c r="J1155" s="43" t="s">
        <v>9061</v>
      </c>
      <c r="K1155" s="43" t="s">
        <v>10938</v>
      </c>
      <c r="L1155" s="43" t="s">
        <v>10939</v>
      </c>
      <c r="M1155" s="45">
        <v>50182</v>
      </c>
      <c r="N1155" s="43" t="s">
        <v>2788</v>
      </c>
      <c r="O1155" s="43" t="s">
        <v>11549</v>
      </c>
      <c r="P1155" s="46" t="s">
        <v>13904</v>
      </c>
      <c r="Q1155" s="47">
        <v>45813</v>
      </c>
      <c r="R1155" s="48" t="str">
        <f t="shared" si="17"/>
        <v>4145 WIN HCM 271 Bàu Cát</v>
      </c>
      <c r="S1155" s="48" t="str">
        <f>VLOOKUP(U1155,Sheet1!$A:$B,2,0)</f>
        <v>WIN</v>
      </c>
      <c r="T1155" s="43" t="s">
        <v>729</v>
      </c>
      <c r="U1155" s="43" t="s">
        <v>11213</v>
      </c>
      <c r="V1155" s="43" t="s">
        <v>730</v>
      </c>
    </row>
    <row r="1156" spans="1:22" x14ac:dyDescent="0.25">
      <c r="A1156" s="43" t="s">
        <v>8</v>
      </c>
      <c r="B1156" s="43" t="s">
        <v>3013</v>
      </c>
      <c r="C1156" s="43" t="s">
        <v>8338</v>
      </c>
      <c r="D1156" s="43" t="s">
        <v>8368</v>
      </c>
      <c r="E1156" s="43" t="s">
        <v>8340</v>
      </c>
      <c r="F1156" s="44">
        <v>55595</v>
      </c>
      <c r="G1156" s="43" t="s">
        <v>8341</v>
      </c>
      <c r="H1156" s="45">
        <v>1</v>
      </c>
      <c r="I1156" s="43" t="s">
        <v>8342</v>
      </c>
      <c r="J1156" s="43" t="s">
        <v>9062</v>
      </c>
      <c r="K1156" s="43" t="s">
        <v>11010</v>
      </c>
      <c r="L1156" s="43" t="s">
        <v>11011</v>
      </c>
      <c r="M1156" s="45">
        <v>55595</v>
      </c>
      <c r="N1156" s="43" t="s">
        <v>3016</v>
      </c>
      <c r="O1156" s="43" t="s">
        <v>11549</v>
      </c>
      <c r="P1156" s="46" t="s">
        <v>13905</v>
      </c>
      <c r="Q1156" s="47">
        <v>45813</v>
      </c>
      <c r="R1156" s="48" t="str">
        <f t="shared" ref="R1156:R1219" si="18">T1156&amp;" "&amp;V1156</f>
        <v>6385 WM+ THA 496 Bà Triệu, Hậu Lộc</v>
      </c>
      <c r="S1156" s="48" t="str">
        <f>VLOOKUP(U1156,Sheet1!$A:$B,2,0)</f>
        <v>WIN-020</v>
      </c>
      <c r="T1156" s="43" t="s">
        <v>3014</v>
      </c>
      <c r="U1156" s="43" t="s">
        <v>11103</v>
      </c>
      <c r="V1156" s="43" t="s">
        <v>3015</v>
      </c>
    </row>
    <row r="1157" spans="1:22" x14ac:dyDescent="0.25">
      <c r="A1157" s="43" t="s">
        <v>8</v>
      </c>
      <c r="B1157" s="43" t="s">
        <v>3013</v>
      </c>
      <c r="C1157" s="43" t="s">
        <v>8351</v>
      </c>
      <c r="D1157" s="43" t="s">
        <v>8352</v>
      </c>
      <c r="E1157" s="43" t="s">
        <v>8340</v>
      </c>
      <c r="F1157" s="44">
        <v>816750</v>
      </c>
      <c r="G1157" s="43" t="s">
        <v>8341</v>
      </c>
      <c r="H1157" s="45">
        <v>11</v>
      </c>
      <c r="I1157" s="43" t="s">
        <v>8342</v>
      </c>
      <c r="J1157" s="43" t="s">
        <v>9062</v>
      </c>
      <c r="K1157" s="43" t="s">
        <v>10881</v>
      </c>
      <c r="L1157" s="43" t="s">
        <v>10882</v>
      </c>
      <c r="M1157" s="45">
        <v>74250</v>
      </c>
      <c r="N1157" s="43" t="s">
        <v>3016</v>
      </c>
      <c r="O1157" s="43" t="s">
        <v>11549</v>
      </c>
      <c r="P1157" s="46" t="s">
        <v>13905</v>
      </c>
      <c r="Q1157" s="47">
        <v>45813</v>
      </c>
      <c r="R1157" s="48" t="str">
        <f t="shared" si="18"/>
        <v>6385 WM+ THA 496 Bà Triệu, Hậu Lộc</v>
      </c>
      <c r="S1157" s="48" t="str">
        <f>VLOOKUP(U1157,Sheet1!$A:$B,2,0)</f>
        <v>WIN-020</v>
      </c>
      <c r="T1157" s="43" t="s">
        <v>3014</v>
      </c>
      <c r="U1157" s="43" t="s">
        <v>11103</v>
      </c>
      <c r="V1157" s="43" t="s">
        <v>3015</v>
      </c>
    </row>
    <row r="1158" spans="1:22" x14ac:dyDescent="0.25">
      <c r="A1158" s="43" t="s">
        <v>8</v>
      </c>
      <c r="B1158" s="43" t="s">
        <v>3013</v>
      </c>
      <c r="C1158" s="43" t="s">
        <v>8364</v>
      </c>
      <c r="D1158" s="43" t="s">
        <v>8365</v>
      </c>
      <c r="E1158" s="43" t="s">
        <v>8340</v>
      </c>
      <c r="F1158" s="44">
        <v>250910</v>
      </c>
      <c r="G1158" s="43" t="s">
        <v>8341</v>
      </c>
      <c r="H1158" s="45">
        <v>5</v>
      </c>
      <c r="I1158" s="43" t="s">
        <v>8342</v>
      </c>
      <c r="J1158" s="43" t="s">
        <v>9062</v>
      </c>
      <c r="K1158" s="43" t="s">
        <v>10938</v>
      </c>
      <c r="L1158" s="43" t="s">
        <v>10939</v>
      </c>
      <c r="M1158" s="45">
        <v>50182</v>
      </c>
      <c r="N1158" s="43" t="s">
        <v>3016</v>
      </c>
      <c r="O1158" s="43" t="s">
        <v>11549</v>
      </c>
      <c r="P1158" s="46" t="s">
        <v>13905</v>
      </c>
      <c r="Q1158" s="47">
        <v>45813</v>
      </c>
      <c r="R1158" s="48" t="str">
        <f t="shared" si="18"/>
        <v>6385 WM+ THA 496 Bà Triệu, Hậu Lộc</v>
      </c>
      <c r="S1158" s="48" t="str">
        <f>VLOOKUP(U1158,Sheet1!$A:$B,2,0)</f>
        <v>WIN-020</v>
      </c>
      <c r="T1158" s="43" t="s">
        <v>3014</v>
      </c>
      <c r="U1158" s="43" t="s">
        <v>11103</v>
      </c>
      <c r="V1158" s="43" t="s">
        <v>3015</v>
      </c>
    </row>
    <row r="1159" spans="1:22" x14ac:dyDescent="0.25">
      <c r="A1159" s="43" t="s">
        <v>8</v>
      </c>
      <c r="B1159" s="43" t="s">
        <v>2574</v>
      </c>
      <c r="C1159" s="43" t="s">
        <v>8338</v>
      </c>
      <c r="D1159" s="43" t="s">
        <v>8355</v>
      </c>
      <c r="E1159" s="43" t="s">
        <v>8340</v>
      </c>
      <c r="F1159" s="44">
        <v>777406</v>
      </c>
      <c r="G1159" s="43" t="s">
        <v>8341</v>
      </c>
      <c r="H1159" s="45">
        <v>7</v>
      </c>
      <c r="I1159" s="43" t="s">
        <v>8342</v>
      </c>
      <c r="J1159" s="43" t="s">
        <v>9063</v>
      </c>
      <c r="K1159" s="43" t="s">
        <v>10934</v>
      </c>
      <c r="L1159" s="43" t="s">
        <v>10935</v>
      </c>
      <c r="M1159" s="45">
        <v>111058</v>
      </c>
      <c r="N1159" s="43" t="s">
        <v>2577</v>
      </c>
      <c r="O1159" s="43" t="s">
        <v>11549</v>
      </c>
      <c r="P1159" s="46" t="s">
        <v>13906</v>
      </c>
      <c r="Q1159" s="47">
        <v>45813</v>
      </c>
      <c r="R1159" s="48" t="str">
        <f t="shared" si="18"/>
        <v>2428 WM+ HNI 12 Lô B Đại Kim</v>
      </c>
      <c r="S1159" s="48" t="str">
        <f>VLOOKUP(U1159,Sheet1!$A:$B,2,0)</f>
        <v>WIN-002</v>
      </c>
      <c r="T1159" s="43" t="s">
        <v>2575</v>
      </c>
      <c r="U1159" s="43" t="s">
        <v>11033</v>
      </c>
      <c r="V1159" s="43" t="s">
        <v>2576</v>
      </c>
    </row>
    <row r="1160" spans="1:22" x14ac:dyDescent="0.25">
      <c r="A1160" s="43" t="s">
        <v>8</v>
      </c>
      <c r="B1160" s="43" t="s">
        <v>2995</v>
      </c>
      <c r="C1160" s="43" t="s">
        <v>8338</v>
      </c>
      <c r="D1160" s="43" t="s">
        <v>8410</v>
      </c>
      <c r="E1160" s="43" t="s">
        <v>8340</v>
      </c>
      <c r="F1160" s="44">
        <v>120426</v>
      </c>
      <c r="G1160" s="43" t="s">
        <v>8341</v>
      </c>
      <c r="H1160" s="45">
        <v>2</v>
      </c>
      <c r="I1160" s="43" t="s">
        <v>8342</v>
      </c>
      <c r="J1160" s="43" t="s">
        <v>9064</v>
      </c>
      <c r="K1160" s="43" t="s">
        <v>10883</v>
      </c>
      <c r="L1160" s="43" t="s">
        <v>10884</v>
      </c>
      <c r="M1160" s="45">
        <v>60213</v>
      </c>
      <c r="N1160" s="43" t="s">
        <v>2998</v>
      </c>
      <c r="O1160" s="43" t="s">
        <v>11549</v>
      </c>
      <c r="P1160" s="46" t="s">
        <v>12715</v>
      </c>
      <c r="Q1160" s="47">
        <v>45813</v>
      </c>
      <c r="R1160" s="48" t="str">
        <f t="shared" si="18"/>
        <v>6304 WM+ QNI 277 – 279 Lê Lợi</v>
      </c>
      <c r="S1160" s="48" t="str">
        <f>VLOOKUP(U1160,Sheet1!$A:$B,2,0)</f>
        <v>WIN-042</v>
      </c>
      <c r="T1160" s="43" t="s">
        <v>2996</v>
      </c>
      <c r="U1160" s="43" t="s">
        <v>11188</v>
      </c>
      <c r="V1160" s="43" t="s">
        <v>2997</v>
      </c>
    </row>
    <row r="1161" spans="1:22" x14ac:dyDescent="0.25">
      <c r="A1161" s="43" t="s">
        <v>8</v>
      </c>
      <c r="B1161" s="43" t="s">
        <v>2995</v>
      </c>
      <c r="C1161" s="43" t="s">
        <v>8351</v>
      </c>
      <c r="D1161" s="43" t="s">
        <v>8346</v>
      </c>
      <c r="E1161" s="43" t="s">
        <v>8340</v>
      </c>
      <c r="F1161" s="44">
        <v>49500</v>
      </c>
      <c r="G1161" s="43" t="s">
        <v>8341</v>
      </c>
      <c r="H1161" s="45">
        <v>1</v>
      </c>
      <c r="I1161" s="43" t="s">
        <v>8342</v>
      </c>
      <c r="J1161" s="43" t="s">
        <v>9064</v>
      </c>
      <c r="K1161" s="43" t="s">
        <v>10927</v>
      </c>
      <c r="L1161" s="43" t="s">
        <v>10928</v>
      </c>
      <c r="M1161" s="45">
        <v>49500</v>
      </c>
      <c r="N1161" s="43" t="s">
        <v>2998</v>
      </c>
      <c r="O1161" s="43" t="s">
        <v>11549</v>
      </c>
      <c r="P1161" s="46" t="s">
        <v>12715</v>
      </c>
      <c r="Q1161" s="47">
        <v>45813</v>
      </c>
      <c r="R1161" s="48" t="str">
        <f t="shared" si="18"/>
        <v>6304 WM+ QNI 277 – 279 Lê Lợi</v>
      </c>
      <c r="S1161" s="48" t="str">
        <f>VLOOKUP(U1161,Sheet1!$A:$B,2,0)</f>
        <v>WIN-042</v>
      </c>
      <c r="T1161" s="43" t="s">
        <v>2996</v>
      </c>
      <c r="U1161" s="43" t="s">
        <v>11188</v>
      </c>
      <c r="V1161" s="43" t="s">
        <v>2997</v>
      </c>
    </row>
    <row r="1162" spans="1:22" x14ac:dyDescent="0.25">
      <c r="A1162" s="43" t="s">
        <v>8</v>
      </c>
      <c r="B1162" s="43" t="s">
        <v>2995</v>
      </c>
      <c r="C1162" s="43" t="s">
        <v>8364</v>
      </c>
      <c r="D1162" s="43" t="s">
        <v>8352</v>
      </c>
      <c r="E1162" s="43" t="s">
        <v>8340</v>
      </c>
      <c r="F1162" s="44">
        <v>148500</v>
      </c>
      <c r="G1162" s="43" t="s">
        <v>8341</v>
      </c>
      <c r="H1162" s="45">
        <v>2</v>
      </c>
      <c r="I1162" s="43" t="s">
        <v>8342</v>
      </c>
      <c r="J1162" s="43" t="s">
        <v>9064</v>
      </c>
      <c r="K1162" s="43" t="s">
        <v>10881</v>
      </c>
      <c r="L1162" s="43" t="s">
        <v>10882</v>
      </c>
      <c r="M1162" s="45">
        <v>74250</v>
      </c>
      <c r="N1162" s="43" t="s">
        <v>2998</v>
      </c>
      <c r="O1162" s="43" t="s">
        <v>11549</v>
      </c>
      <c r="P1162" s="46" t="s">
        <v>12715</v>
      </c>
      <c r="Q1162" s="47">
        <v>45813</v>
      </c>
      <c r="R1162" s="48" t="str">
        <f t="shared" si="18"/>
        <v>6304 WM+ QNI 277 – 279 Lê Lợi</v>
      </c>
      <c r="S1162" s="48" t="str">
        <f>VLOOKUP(U1162,Sheet1!$A:$B,2,0)</f>
        <v>WIN-042</v>
      </c>
      <c r="T1162" s="43" t="s">
        <v>2996</v>
      </c>
      <c r="U1162" s="43" t="s">
        <v>11188</v>
      </c>
      <c r="V1162" s="43" t="s">
        <v>2997</v>
      </c>
    </row>
    <row r="1163" spans="1:22" x14ac:dyDescent="0.25">
      <c r="A1163" s="43" t="s">
        <v>8</v>
      </c>
      <c r="B1163" s="43" t="s">
        <v>2995</v>
      </c>
      <c r="C1163" s="43" t="s">
        <v>8367</v>
      </c>
      <c r="D1163" s="43" t="s">
        <v>8358</v>
      </c>
      <c r="E1163" s="43" t="s">
        <v>8340</v>
      </c>
      <c r="F1163" s="44">
        <v>111606</v>
      </c>
      <c r="G1163" s="43" t="s">
        <v>8341</v>
      </c>
      <c r="H1163" s="45">
        <v>1</v>
      </c>
      <c r="I1163" s="43" t="s">
        <v>8342</v>
      </c>
      <c r="J1163" s="43" t="s">
        <v>9064</v>
      </c>
      <c r="K1163" s="43" t="s">
        <v>10922</v>
      </c>
      <c r="L1163" s="43" t="s">
        <v>10923</v>
      </c>
      <c r="M1163" s="45">
        <v>111606</v>
      </c>
      <c r="N1163" s="43" t="s">
        <v>2998</v>
      </c>
      <c r="O1163" s="43" t="s">
        <v>11549</v>
      </c>
      <c r="P1163" s="46" t="s">
        <v>12715</v>
      </c>
      <c r="Q1163" s="47">
        <v>45813</v>
      </c>
      <c r="R1163" s="48" t="str">
        <f t="shared" si="18"/>
        <v>6304 WM+ QNI 277 – 279 Lê Lợi</v>
      </c>
      <c r="S1163" s="48" t="str">
        <f>VLOOKUP(U1163,Sheet1!$A:$B,2,0)</f>
        <v>WIN-042</v>
      </c>
      <c r="T1163" s="43" t="s">
        <v>2996</v>
      </c>
      <c r="U1163" s="43" t="s">
        <v>11188</v>
      </c>
      <c r="V1163" s="43" t="s">
        <v>2997</v>
      </c>
    </row>
    <row r="1164" spans="1:22" x14ac:dyDescent="0.25">
      <c r="A1164" s="43" t="s">
        <v>8</v>
      </c>
      <c r="B1164" s="43" t="s">
        <v>2995</v>
      </c>
      <c r="C1164" s="43" t="s">
        <v>8451</v>
      </c>
      <c r="D1164" s="43" t="s">
        <v>8365</v>
      </c>
      <c r="E1164" s="43" t="s">
        <v>8340</v>
      </c>
      <c r="F1164" s="44">
        <v>50182</v>
      </c>
      <c r="G1164" s="43" t="s">
        <v>8341</v>
      </c>
      <c r="H1164" s="45">
        <v>1</v>
      </c>
      <c r="I1164" s="43" t="s">
        <v>8342</v>
      </c>
      <c r="J1164" s="43" t="s">
        <v>9064</v>
      </c>
      <c r="K1164" s="43" t="s">
        <v>10938</v>
      </c>
      <c r="L1164" s="43" t="s">
        <v>10939</v>
      </c>
      <c r="M1164" s="45">
        <v>50182</v>
      </c>
      <c r="N1164" s="43" t="s">
        <v>2998</v>
      </c>
      <c r="O1164" s="43" t="s">
        <v>11549</v>
      </c>
      <c r="P1164" s="46" t="s">
        <v>12715</v>
      </c>
      <c r="Q1164" s="47">
        <v>45813</v>
      </c>
      <c r="R1164" s="48" t="str">
        <f t="shared" si="18"/>
        <v>6304 WM+ QNI 277 – 279 Lê Lợi</v>
      </c>
      <c r="S1164" s="48" t="str">
        <f>VLOOKUP(U1164,Sheet1!$A:$B,2,0)</f>
        <v>WIN-042</v>
      </c>
      <c r="T1164" s="43" t="s">
        <v>2996</v>
      </c>
      <c r="U1164" s="43" t="s">
        <v>11188</v>
      </c>
      <c r="V1164" s="43" t="s">
        <v>2997</v>
      </c>
    </row>
    <row r="1165" spans="1:22" x14ac:dyDescent="0.25">
      <c r="A1165" s="43" t="s">
        <v>8</v>
      </c>
      <c r="B1165" s="43" t="s">
        <v>3093</v>
      </c>
      <c r="C1165" s="43" t="s">
        <v>8338</v>
      </c>
      <c r="D1165" s="43" t="s">
        <v>8371</v>
      </c>
      <c r="E1165" s="43" t="s">
        <v>8340</v>
      </c>
      <c r="F1165" s="44">
        <v>151200</v>
      </c>
      <c r="G1165" s="43" t="s">
        <v>8341</v>
      </c>
      <c r="H1165" s="45">
        <v>3</v>
      </c>
      <c r="I1165" s="43" t="s">
        <v>8342</v>
      </c>
      <c r="J1165" s="43" t="s">
        <v>9065</v>
      </c>
      <c r="K1165" s="43" t="s">
        <v>10936</v>
      </c>
      <c r="L1165" s="43" t="s">
        <v>10937</v>
      </c>
      <c r="M1165" s="45">
        <v>50400</v>
      </c>
      <c r="N1165" s="43" t="s">
        <v>3096</v>
      </c>
      <c r="O1165" s="43" t="s">
        <v>11549</v>
      </c>
      <c r="P1165" s="46" t="s">
        <v>13907</v>
      </c>
      <c r="Q1165" s="47">
        <v>45813</v>
      </c>
      <c r="R1165" s="48" t="str">
        <f t="shared" si="18"/>
        <v>6986 WM+ QNH 161 Lê Lợi</v>
      </c>
      <c r="S1165" s="48" t="str">
        <f>VLOOKUP(U1165,Sheet1!$A:$B,2,0)</f>
        <v>WIN-007</v>
      </c>
      <c r="T1165" s="43" t="s">
        <v>3094</v>
      </c>
      <c r="U1165" s="43" t="s">
        <v>11053</v>
      </c>
      <c r="V1165" s="43" t="s">
        <v>3095</v>
      </c>
    </row>
    <row r="1166" spans="1:22" x14ac:dyDescent="0.25">
      <c r="A1166" s="43" t="s">
        <v>8</v>
      </c>
      <c r="B1166" s="43" t="s">
        <v>2682</v>
      </c>
      <c r="C1166" s="43" t="s">
        <v>8338</v>
      </c>
      <c r="D1166" s="43" t="s">
        <v>8371</v>
      </c>
      <c r="E1166" s="43" t="s">
        <v>8340</v>
      </c>
      <c r="F1166" s="44">
        <v>50400</v>
      </c>
      <c r="G1166" s="43" t="s">
        <v>8341</v>
      </c>
      <c r="H1166" s="45">
        <v>1</v>
      </c>
      <c r="I1166" s="43" t="s">
        <v>8342</v>
      </c>
      <c r="J1166" s="43" t="s">
        <v>9066</v>
      </c>
      <c r="K1166" s="43" t="s">
        <v>10936</v>
      </c>
      <c r="L1166" s="43" t="s">
        <v>10937</v>
      </c>
      <c r="M1166" s="45">
        <v>50400</v>
      </c>
      <c r="N1166" s="43" t="s">
        <v>1516</v>
      </c>
      <c r="O1166" s="43" t="s">
        <v>11549</v>
      </c>
      <c r="P1166" s="46" t="s">
        <v>13664</v>
      </c>
      <c r="Q1166" s="47">
        <v>45813</v>
      </c>
      <c r="R1166" s="48" t="str">
        <f t="shared" si="18"/>
        <v>2AUB WM+ TNN Xóm Trại, Nhã Lộng</v>
      </c>
      <c r="S1166" s="48" t="str">
        <f>VLOOKUP(U1166,Sheet1!$A:$B,2,0)</f>
        <v>WIN-059</v>
      </c>
      <c r="T1166" s="43" t="s">
        <v>2683</v>
      </c>
      <c r="U1166" s="43" t="s">
        <v>11247</v>
      </c>
      <c r="V1166" s="43" t="s">
        <v>2684</v>
      </c>
    </row>
    <row r="1167" spans="1:22" x14ac:dyDescent="0.25">
      <c r="A1167" s="43" t="s">
        <v>8</v>
      </c>
      <c r="B1167" s="43" t="s">
        <v>2640</v>
      </c>
      <c r="C1167" s="43" t="s">
        <v>8338</v>
      </c>
      <c r="D1167" s="43" t="s">
        <v>8355</v>
      </c>
      <c r="E1167" s="43" t="s">
        <v>8340</v>
      </c>
      <c r="F1167" s="44">
        <v>333174</v>
      </c>
      <c r="G1167" s="43" t="s">
        <v>8341</v>
      </c>
      <c r="H1167" s="45">
        <v>3</v>
      </c>
      <c r="I1167" s="43" t="s">
        <v>8342</v>
      </c>
      <c r="J1167" s="43" t="s">
        <v>9067</v>
      </c>
      <c r="K1167" s="43" t="s">
        <v>10934</v>
      </c>
      <c r="L1167" s="43" t="s">
        <v>10935</v>
      </c>
      <c r="M1167" s="45">
        <v>111058</v>
      </c>
      <c r="N1167" s="43" t="s">
        <v>2643</v>
      </c>
      <c r="O1167" s="43" t="s">
        <v>11549</v>
      </c>
      <c r="P1167" s="46" t="s">
        <v>13908</v>
      </c>
      <c r="Q1167" s="47">
        <v>45813</v>
      </c>
      <c r="R1167" s="48" t="str">
        <f t="shared" si="18"/>
        <v>2AM2 WM+ HNI 174 Thôn Thượng</v>
      </c>
      <c r="S1167" s="48" t="str">
        <f>VLOOKUP(U1167,Sheet1!$A:$B,2,0)</f>
        <v>WIN-002</v>
      </c>
      <c r="T1167" s="43" t="s">
        <v>2641</v>
      </c>
      <c r="U1167" s="43" t="s">
        <v>11033</v>
      </c>
      <c r="V1167" s="43" t="s">
        <v>2642</v>
      </c>
    </row>
    <row r="1168" spans="1:22" x14ac:dyDescent="0.25">
      <c r="A1168" s="43" t="s">
        <v>8</v>
      </c>
      <c r="B1168" s="43" t="s">
        <v>2685</v>
      </c>
      <c r="C1168" s="43" t="s">
        <v>8338</v>
      </c>
      <c r="D1168" s="43" t="s">
        <v>8361</v>
      </c>
      <c r="E1168" s="43" t="s">
        <v>8340</v>
      </c>
      <c r="F1168" s="44">
        <v>46000</v>
      </c>
      <c r="G1168" s="43" t="s">
        <v>8341</v>
      </c>
      <c r="H1168" s="45">
        <v>1</v>
      </c>
      <c r="I1168" s="43" t="s">
        <v>8342</v>
      </c>
      <c r="J1168" s="43" t="s">
        <v>9068</v>
      </c>
      <c r="K1168" s="43" t="s">
        <v>10983</v>
      </c>
      <c r="L1168" s="43" t="s">
        <v>10984</v>
      </c>
      <c r="M1168" s="45">
        <v>46000</v>
      </c>
      <c r="N1168" s="43" t="s">
        <v>2686</v>
      </c>
      <c r="O1168" s="43" t="s">
        <v>11549</v>
      </c>
      <c r="P1168" s="46" t="s">
        <v>11391</v>
      </c>
      <c r="Q1168" s="47">
        <v>45813</v>
      </c>
      <c r="R1168" s="48" t="str">
        <f t="shared" si="18"/>
        <v>2AUB WM+ TNN Xóm Trại, Nhã Lộng</v>
      </c>
      <c r="S1168" s="48" t="str">
        <f>VLOOKUP(U1168,Sheet1!$A:$B,2,0)</f>
        <v>WIN-059</v>
      </c>
      <c r="T1168" s="43" t="s">
        <v>2683</v>
      </c>
      <c r="U1168" s="43" t="s">
        <v>11247</v>
      </c>
      <c r="V1168" s="43" t="s">
        <v>2684</v>
      </c>
    </row>
    <row r="1169" spans="1:22" x14ac:dyDescent="0.25">
      <c r="A1169" s="43" t="s">
        <v>8</v>
      </c>
      <c r="B1169" s="43" t="s">
        <v>2616</v>
      </c>
      <c r="C1169" s="43" t="s">
        <v>8338</v>
      </c>
      <c r="D1169" s="43" t="s">
        <v>8410</v>
      </c>
      <c r="E1169" s="43" t="s">
        <v>8340</v>
      </c>
      <c r="F1169" s="44">
        <v>60213</v>
      </c>
      <c r="G1169" s="43" t="s">
        <v>8341</v>
      </c>
      <c r="H1169" s="45">
        <v>1</v>
      </c>
      <c r="I1169" s="43" t="s">
        <v>8342</v>
      </c>
      <c r="J1169" s="43" t="s">
        <v>9069</v>
      </c>
      <c r="K1169" s="43" t="s">
        <v>10883</v>
      </c>
      <c r="L1169" s="43" t="s">
        <v>10884</v>
      </c>
      <c r="M1169" s="45">
        <v>60213</v>
      </c>
      <c r="N1169" s="43" t="s">
        <v>2619</v>
      </c>
      <c r="O1169" s="43" t="s">
        <v>11549</v>
      </c>
      <c r="P1169" s="46" t="s">
        <v>11629</v>
      </c>
      <c r="Q1169" s="47">
        <v>45813</v>
      </c>
      <c r="R1169" s="48" t="str">
        <f t="shared" si="18"/>
        <v>2ADX WM+ QNI 01 Bích Khê</v>
      </c>
      <c r="S1169" s="48" t="str">
        <f>VLOOKUP(U1169,Sheet1!$A:$B,2,0)</f>
        <v>WIN-042</v>
      </c>
      <c r="T1169" s="43" t="s">
        <v>2617</v>
      </c>
      <c r="U1169" s="43" t="s">
        <v>11188</v>
      </c>
      <c r="V1169" s="43" t="s">
        <v>2618</v>
      </c>
    </row>
    <row r="1170" spans="1:22" x14ac:dyDescent="0.25">
      <c r="A1170" s="43" t="s">
        <v>8</v>
      </c>
      <c r="B1170" s="43" t="s">
        <v>2616</v>
      </c>
      <c r="C1170" s="43" t="s">
        <v>8351</v>
      </c>
      <c r="D1170" s="43" t="s">
        <v>8355</v>
      </c>
      <c r="E1170" s="43" t="s">
        <v>8340</v>
      </c>
      <c r="F1170" s="44">
        <v>222116</v>
      </c>
      <c r="G1170" s="43" t="s">
        <v>8341</v>
      </c>
      <c r="H1170" s="45">
        <v>2</v>
      </c>
      <c r="I1170" s="43" t="s">
        <v>8342</v>
      </c>
      <c r="J1170" s="43" t="s">
        <v>9069</v>
      </c>
      <c r="K1170" s="43" t="s">
        <v>10934</v>
      </c>
      <c r="L1170" s="43" t="s">
        <v>10935</v>
      </c>
      <c r="M1170" s="45">
        <v>111058</v>
      </c>
      <c r="N1170" s="43" t="s">
        <v>2619</v>
      </c>
      <c r="O1170" s="43" t="s">
        <v>11549</v>
      </c>
      <c r="P1170" s="46" t="s">
        <v>11629</v>
      </c>
      <c r="Q1170" s="47">
        <v>45813</v>
      </c>
      <c r="R1170" s="48" t="str">
        <f t="shared" si="18"/>
        <v>2ADX WM+ QNI 01 Bích Khê</v>
      </c>
      <c r="S1170" s="48" t="str">
        <f>VLOOKUP(U1170,Sheet1!$A:$B,2,0)</f>
        <v>WIN-042</v>
      </c>
      <c r="T1170" s="43" t="s">
        <v>2617</v>
      </c>
      <c r="U1170" s="43" t="s">
        <v>11188</v>
      </c>
      <c r="V1170" s="43" t="s">
        <v>2618</v>
      </c>
    </row>
    <row r="1171" spans="1:22" x14ac:dyDescent="0.25">
      <c r="A1171" s="43" t="s">
        <v>8</v>
      </c>
      <c r="B1171" s="43" t="s">
        <v>2893</v>
      </c>
      <c r="C1171" s="43" t="s">
        <v>8338</v>
      </c>
      <c r="D1171" s="43" t="s">
        <v>8361</v>
      </c>
      <c r="E1171" s="43" t="s">
        <v>8340</v>
      </c>
      <c r="F1171" s="44">
        <v>276000</v>
      </c>
      <c r="G1171" s="43" t="s">
        <v>8341</v>
      </c>
      <c r="H1171" s="45">
        <v>6</v>
      </c>
      <c r="I1171" s="43" t="s">
        <v>8342</v>
      </c>
      <c r="J1171" s="43" t="s">
        <v>9070</v>
      </c>
      <c r="K1171" s="43" t="s">
        <v>10983</v>
      </c>
      <c r="L1171" s="43" t="s">
        <v>10984</v>
      </c>
      <c r="M1171" s="45">
        <v>46000</v>
      </c>
      <c r="N1171" s="43" t="s">
        <v>2896</v>
      </c>
      <c r="O1171" s="43" t="s">
        <v>11549</v>
      </c>
      <c r="P1171" s="46" t="s">
        <v>13909</v>
      </c>
      <c r="Q1171" s="47">
        <v>45813</v>
      </c>
      <c r="R1171" s="48" t="str">
        <f t="shared" si="18"/>
        <v>5456 WM+ HNI Đội 2 Thôn Xuân Bách</v>
      </c>
      <c r="S1171" s="48" t="str">
        <f>VLOOKUP(U1171,Sheet1!$A:$B,2,0)</f>
        <v>WIN-002</v>
      </c>
      <c r="T1171" s="43" t="s">
        <v>2894</v>
      </c>
      <c r="U1171" s="43" t="s">
        <v>11033</v>
      </c>
      <c r="V1171" s="43" t="s">
        <v>2895</v>
      </c>
    </row>
    <row r="1172" spans="1:22" x14ac:dyDescent="0.25">
      <c r="A1172" s="43" t="s">
        <v>8</v>
      </c>
      <c r="B1172" s="43" t="s">
        <v>3085</v>
      </c>
      <c r="C1172" s="43" t="s">
        <v>8338</v>
      </c>
      <c r="D1172" s="43" t="s">
        <v>8361</v>
      </c>
      <c r="E1172" s="43" t="s">
        <v>8340</v>
      </c>
      <c r="F1172" s="44">
        <v>230000</v>
      </c>
      <c r="G1172" s="43" t="s">
        <v>8341</v>
      </c>
      <c r="H1172" s="45">
        <v>5</v>
      </c>
      <c r="I1172" s="43" t="s">
        <v>8342</v>
      </c>
      <c r="J1172" s="43" t="s">
        <v>9071</v>
      </c>
      <c r="K1172" s="43" t="s">
        <v>10983</v>
      </c>
      <c r="L1172" s="43" t="s">
        <v>10984</v>
      </c>
      <c r="M1172" s="45">
        <v>46000</v>
      </c>
      <c r="N1172" s="43" t="s">
        <v>3088</v>
      </c>
      <c r="O1172" s="43" t="s">
        <v>11549</v>
      </c>
      <c r="P1172" s="46" t="s">
        <v>11646</v>
      </c>
      <c r="Q1172" s="47">
        <v>45813</v>
      </c>
      <c r="R1172" s="48" t="str">
        <f t="shared" si="18"/>
        <v>6927 WM+ BNH Khu phố Tiền Trong</v>
      </c>
      <c r="S1172" s="48" t="str">
        <f>VLOOKUP(U1172,Sheet1!$A:$B,2,0)</f>
        <v>WIN-031</v>
      </c>
      <c r="T1172" s="43" t="s">
        <v>3086</v>
      </c>
      <c r="U1172" s="43" t="s">
        <v>11153</v>
      </c>
      <c r="V1172" s="43" t="s">
        <v>3087</v>
      </c>
    </row>
    <row r="1173" spans="1:22" x14ac:dyDescent="0.25">
      <c r="A1173" s="43" t="s">
        <v>8</v>
      </c>
      <c r="B1173" s="43" t="s">
        <v>3085</v>
      </c>
      <c r="C1173" s="43" t="s">
        <v>8351</v>
      </c>
      <c r="D1173" s="43" t="s">
        <v>8355</v>
      </c>
      <c r="E1173" s="43" t="s">
        <v>8340</v>
      </c>
      <c r="F1173" s="44">
        <v>111058</v>
      </c>
      <c r="G1173" s="43" t="s">
        <v>8341</v>
      </c>
      <c r="H1173" s="45">
        <v>1</v>
      </c>
      <c r="I1173" s="43" t="s">
        <v>8342</v>
      </c>
      <c r="J1173" s="43" t="s">
        <v>9071</v>
      </c>
      <c r="K1173" s="43" t="s">
        <v>10934</v>
      </c>
      <c r="L1173" s="43" t="s">
        <v>10935</v>
      </c>
      <c r="M1173" s="45">
        <v>111058</v>
      </c>
      <c r="N1173" s="43" t="s">
        <v>3088</v>
      </c>
      <c r="O1173" s="43" t="s">
        <v>11549</v>
      </c>
      <c r="P1173" s="46" t="s">
        <v>11646</v>
      </c>
      <c r="Q1173" s="47">
        <v>45813</v>
      </c>
      <c r="R1173" s="48" t="str">
        <f t="shared" si="18"/>
        <v>6927 WM+ BNH Khu phố Tiền Trong</v>
      </c>
      <c r="S1173" s="48" t="str">
        <f>VLOOKUP(U1173,Sheet1!$A:$B,2,0)</f>
        <v>WIN-031</v>
      </c>
      <c r="T1173" s="43" t="s">
        <v>3086</v>
      </c>
      <c r="U1173" s="43" t="s">
        <v>11153</v>
      </c>
      <c r="V1173" s="43" t="s">
        <v>3087</v>
      </c>
    </row>
    <row r="1174" spans="1:22" x14ac:dyDescent="0.25">
      <c r="A1174" s="43" t="s">
        <v>8</v>
      </c>
      <c r="B1174" s="43" t="s">
        <v>2805</v>
      </c>
      <c r="C1174" s="43" t="s">
        <v>8338</v>
      </c>
      <c r="D1174" s="43" t="s">
        <v>8410</v>
      </c>
      <c r="E1174" s="43" t="s">
        <v>8340</v>
      </c>
      <c r="F1174" s="44">
        <v>120426</v>
      </c>
      <c r="G1174" s="43" t="s">
        <v>8341</v>
      </c>
      <c r="H1174" s="45">
        <v>2</v>
      </c>
      <c r="I1174" s="43" t="s">
        <v>8342</v>
      </c>
      <c r="J1174" s="43" t="s">
        <v>9072</v>
      </c>
      <c r="K1174" s="43" t="s">
        <v>10883</v>
      </c>
      <c r="L1174" s="43" t="s">
        <v>10884</v>
      </c>
      <c r="M1174" s="45">
        <v>60213</v>
      </c>
      <c r="N1174" s="43" t="s">
        <v>2808</v>
      </c>
      <c r="O1174" s="43" t="s">
        <v>11549</v>
      </c>
      <c r="P1174" s="46" t="s">
        <v>13910</v>
      </c>
      <c r="Q1174" s="47">
        <v>45813</v>
      </c>
      <c r="R1174" s="48" t="str">
        <f t="shared" si="18"/>
        <v>4372 WM+ HCM CC 4S Riverside</v>
      </c>
      <c r="S1174" s="48" t="str">
        <f>VLOOKUP(U1174,Sheet1!$A:$B,2,0)</f>
        <v>WIN</v>
      </c>
      <c r="T1174" s="43" t="s">
        <v>2806</v>
      </c>
      <c r="U1174" s="43" t="s">
        <v>11213</v>
      </c>
      <c r="V1174" s="43" t="s">
        <v>2807</v>
      </c>
    </row>
    <row r="1175" spans="1:22" x14ac:dyDescent="0.25">
      <c r="A1175" s="43" t="s">
        <v>8</v>
      </c>
      <c r="B1175" s="43" t="s">
        <v>2805</v>
      </c>
      <c r="C1175" s="43" t="s">
        <v>8351</v>
      </c>
      <c r="D1175" s="43" t="s">
        <v>8358</v>
      </c>
      <c r="E1175" s="43" t="s">
        <v>8340</v>
      </c>
      <c r="F1175" s="44">
        <v>223212</v>
      </c>
      <c r="G1175" s="43" t="s">
        <v>8341</v>
      </c>
      <c r="H1175" s="45">
        <v>2</v>
      </c>
      <c r="I1175" s="43" t="s">
        <v>8342</v>
      </c>
      <c r="J1175" s="43" t="s">
        <v>9072</v>
      </c>
      <c r="K1175" s="43" t="s">
        <v>10922</v>
      </c>
      <c r="L1175" s="43" t="s">
        <v>10923</v>
      </c>
      <c r="M1175" s="45">
        <v>111606</v>
      </c>
      <c r="N1175" s="43" t="s">
        <v>2808</v>
      </c>
      <c r="O1175" s="43" t="s">
        <v>11549</v>
      </c>
      <c r="P1175" s="46" t="s">
        <v>13910</v>
      </c>
      <c r="Q1175" s="47">
        <v>45813</v>
      </c>
      <c r="R1175" s="48" t="str">
        <f t="shared" si="18"/>
        <v>4372 WM+ HCM CC 4S Riverside</v>
      </c>
      <c r="S1175" s="48" t="str">
        <f>VLOOKUP(U1175,Sheet1!$A:$B,2,0)</f>
        <v>WIN</v>
      </c>
      <c r="T1175" s="43" t="s">
        <v>2806</v>
      </c>
      <c r="U1175" s="43" t="s">
        <v>11213</v>
      </c>
      <c r="V1175" s="43" t="s">
        <v>2807</v>
      </c>
    </row>
    <row r="1176" spans="1:22" x14ac:dyDescent="0.25">
      <c r="A1176" s="43" t="s">
        <v>8</v>
      </c>
      <c r="B1176" s="43" t="s">
        <v>2644</v>
      </c>
      <c r="C1176" s="43" t="s">
        <v>8338</v>
      </c>
      <c r="D1176" s="43" t="s">
        <v>8365</v>
      </c>
      <c r="E1176" s="43" t="s">
        <v>8340</v>
      </c>
      <c r="F1176" s="44">
        <v>100364</v>
      </c>
      <c r="G1176" s="43" t="s">
        <v>8341</v>
      </c>
      <c r="H1176" s="45">
        <v>2</v>
      </c>
      <c r="I1176" s="43" t="s">
        <v>8342</v>
      </c>
      <c r="J1176" s="43" t="s">
        <v>9073</v>
      </c>
      <c r="K1176" s="43" t="s">
        <v>10938</v>
      </c>
      <c r="L1176" s="43" t="s">
        <v>10939</v>
      </c>
      <c r="M1176" s="45">
        <v>50182</v>
      </c>
      <c r="N1176" s="43" t="s">
        <v>2645</v>
      </c>
      <c r="O1176" s="43" t="s">
        <v>11549</v>
      </c>
      <c r="P1176" s="46" t="s">
        <v>13911</v>
      </c>
      <c r="Q1176" s="47">
        <v>45813</v>
      </c>
      <c r="R1176" s="48" t="str">
        <f t="shared" si="18"/>
        <v>2AM2 WM+ HNI 174 Thôn Thượng</v>
      </c>
      <c r="S1176" s="48" t="str">
        <f>VLOOKUP(U1176,Sheet1!$A:$B,2,0)</f>
        <v>WIN-002</v>
      </c>
      <c r="T1176" s="43" t="s">
        <v>2641</v>
      </c>
      <c r="U1176" s="43" t="s">
        <v>11033</v>
      </c>
      <c r="V1176" s="43" t="s">
        <v>2642</v>
      </c>
    </row>
    <row r="1177" spans="1:22" x14ac:dyDescent="0.25">
      <c r="A1177" s="43" t="s">
        <v>8</v>
      </c>
      <c r="B1177" s="43" t="s">
        <v>2646</v>
      </c>
      <c r="C1177" s="43" t="s">
        <v>8338</v>
      </c>
      <c r="D1177" s="43" t="s">
        <v>8361</v>
      </c>
      <c r="E1177" s="43" t="s">
        <v>8340</v>
      </c>
      <c r="F1177" s="44">
        <v>138000</v>
      </c>
      <c r="G1177" s="43" t="s">
        <v>8341</v>
      </c>
      <c r="H1177" s="45">
        <v>3</v>
      </c>
      <c r="I1177" s="43" t="s">
        <v>8342</v>
      </c>
      <c r="J1177" s="43" t="s">
        <v>9074</v>
      </c>
      <c r="K1177" s="43" t="s">
        <v>10983</v>
      </c>
      <c r="L1177" s="43" t="s">
        <v>10984</v>
      </c>
      <c r="M1177" s="45">
        <v>46000</v>
      </c>
      <c r="N1177" s="43" t="s">
        <v>2647</v>
      </c>
      <c r="O1177" s="43" t="s">
        <v>11549</v>
      </c>
      <c r="P1177" s="46" t="s">
        <v>13912</v>
      </c>
      <c r="Q1177" s="47">
        <v>45813</v>
      </c>
      <c r="R1177" s="48" t="str">
        <f t="shared" si="18"/>
        <v>2AM2 WM+ HNI 174 Thôn Thượng</v>
      </c>
      <c r="S1177" s="48" t="str">
        <f>VLOOKUP(U1177,Sheet1!$A:$B,2,0)</f>
        <v>WIN-002</v>
      </c>
      <c r="T1177" s="43" t="s">
        <v>2641</v>
      </c>
      <c r="U1177" s="43" t="s">
        <v>11033</v>
      </c>
      <c r="V1177" s="43" t="s">
        <v>2642</v>
      </c>
    </row>
    <row r="1178" spans="1:22" x14ac:dyDescent="0.25">
      <c r="A1178" s="43" t="s">
        <v>8</v>
      </c>
      <c r="B1178" s="43" t="s">
        <v>2670</v>
      </c>
      <c r="C1178" s="43" t="s">
        <v>8338</v>
      </c>
      <c r="D1178" s="43" t="s">
        <v>8355</v>
      </c>
      <c r="E1178" s="43" t="s">
        <v>8340</v>
      </c>
      <c r="F1178" s="44">
        <v>333174</v>
      </c>
      <c r="G1178" s="43" t="s">
        <v>8341</v>
      </c>
      <c r="H1178" s="45">
        <v>3</v>
      </c>
      <c r="I1178" s="43" t="s">
        <v>8342</v>
      </c>
      <c r="J1178" s="43" t="s">
        <v>9075</v>
      </c>
      <c r="K1178" s="43" t="s">
        <v>10934</v>
      </c>
      <c r="L1178" s="43" t="s">
        <v>10935</v>
      </c>
      <c r="M1178" s="45">
        <v>111058</v>
      </c>
      <c r="N1178" s="43" t="s">
        <v>2673</v>
      </c>
      <c r="O1178" s="43" t="s">
        <v>11549</v>
      </c>
      <c r="P1178" s="46" t="s">
        <v>13913</v>
      </c>
      <c r="Q1178" s="47">
        <v>45813</v>
      </c>
      <c r="R1178" s="48" t="str">
        <f t="shared" si="18"/>
        <v>2AR5 WM+ HNI R1.05 Ocean Park</v>
      </c>
      <c r="S1178" s="48" t="str">
        <f>VLOOKUP(U1178,Sheet1!$A:$B,2,0)</f>
        <v>WIN-002</v>
      </c>
      <c r="T1178" s="43" t="s">
        <v>2671</v>
      </c>
      <c r="U1178" s="43" t="s">
        <v>11033</v>
      </c>
      <c r="V1178" s="43" t="s">
        <v>2672</v>
      </c>
    </row>
    <row r="1179" spans="1:22" x14ac:dyDescent="0.25">
      <c r="A1179" s="43" t="s">
        <v>8</v>
      </c>
      <c r="B1179" s="43" t="s">
        <v>2670</v>
      </c>
      <c r="C1179" s="43" t="s">
        <v>8351</v>
      </c>
      <c r="D1179" s="43" t="s">
        <v>8365</v>
      </c>
      <c r="E1179" s="43" t="s">
        <v>8340</v>
      </c>
      <c r="F1179" s="44">
        <v>50182</v>
      </c>
      <c r="G1179" s="43" t="s">
        <v>8341</v>
      </c>
      <c r="H1179" s="45">
        <v>1</v>
      </c>
      <c r="I1179" s="43" t="s">
        <v>8342</v>
      </c>
      <c r="J1179" s="43" t="s">
        <v>9075</v>
      </c>
      <c r="K1179" s="43" t="s">
        <v>10938</v>
      </c>
      <c r="L1179" s="43" t="s">
        <v>10939</v>
      </c>
      <c r="M1179" s="45">
        <v>50182</v>
      </c>
      <c r="N1179" s="43" t="s">
        <v>2673</v>
      </c>
      <c r="O1179" s="43" t="s">
        <v>11549</v>
      </c>
      <c r="P1179" s="46" t="s">
        <v>13913</v>
      </c>
      <c r="Q1179" s="47">
        <v>45813</v>
      </c>
      <c r="R1179" s="48" t="str">
        <f t="shared" si="18"/>
        <v>2AR5 WM+ HNI R1.05 Ocean Park</v>
      </c>
      <c r="S1179" s="48" t="str">
        <f>VLOOKUP(U1179,Sheet1!$A:$B,2,0)</f>
        <v>WIN-002</v>
      </c>
      <c r="T1179" s="43" t="s">
        <v>2671</v>
      </c>
      <c r="U1179" s="43" t="s">
        <v>11033</v>
      </c>
      <c r="V1179" s="43" t="s">
        <v>2672</v>
      </c>
    </row>
    <row r="1180" spans="1:22" x14ac:dyDescent="0.25">
      <c r="A1180" s="43" t="s">
        <v>8</v>
      </c>
      <c r="B1180" s="43" t="s">
        <v>3017</v>
      </c>
      <c r="C1180" s="43" t="s">
        <v>8338</v>
      </c>
      <c r="D1180" s="43" t="s">
        <v>8361</v>
      </c>
      <c r="E1180" s="43" t="s">
        <v>8340</v>
      </c>
      <c r="F1180" s="44">
        <v>46000</v>
      </c>
      <c r="G1180" s="43" t="s">
        <v>8341</v>
      </c>
      <c r="H1180" s="45">
        <v>1</v>
      </c>
      <c r="I1180" s="43" t="s">
        <v>8342</v>
      </c>
      <c r="J1180" s="43" t="s">
        <v>9076</v>
      </c>
      <c r="K1180" s="43" t="s">
        <v>10983</v>
      </c>
      <c r="L1180" s="43" t="s">
        <v>10984</v>
      </c>
      <c r="M1180" s="45">
        <v>46000</v>
      </c>
      <c r="N1180" s="43" t="s">
        <v>3020</v>
      </c>
      <c r="O1180" s="43" t="s">
        <v>11549</v>
      </c>
      <c r="P1180" s="46" t="s">
        <v>13914</v>
      </c>
      <c r="Q1180" s="47">
        <v>45813</v>
      </c>
      <c r="R1180" s="48" t="str">
        <f t="shared" si="18"/>
        <v>6482 WM+ HNI Chợ Cấn Thượng, Quốc O</v>
      </c>
      <c r="S1180" s="48" t="str">
        <f>VLOOKUP(U1180,Sheet1!$A:$B,2,0)</f>
        <v>WIN-002</v>
      </c>
      <c r="T1180" s="43" t="s">
        <v>3018</v>
      </c>
      <c r="U1180" s="43" t="s">
        <v>11033</v>
      </c>
      <c r="V1180" s="43" t="s">
        <v>3019</v>
      </c>
    </row>
    <row r="1181" spans="1:22" x14ac:dyDescent="0.25">
      <c r="A1181" s="43" t="s">
        <v>8</v>
      </c>
      <c r="B1181" s="43" t="s">
        <v>2821</v>
      </c>
      <c r="C1181" s="43" t="s">
        <v>8338</v>
      </c>
      <c r="D1181" s="43" t="s">
        <v>8352</v>
      </c>
      <c r="E1181" s="43" t="s">
        <v>8340</v>
      </c>
      <c r="F1181" s="44">
        <v>297000</v>
      </c>
      <c r="G1181" s="43" t="s">
        <v>8341</v>
      </c>
      <c r="H1181" s="45">
        <v>4</v>
      </c>
      <c r="I1181" s="43" t="s">
        <v>8342</v>
      </c>
      <c r="J1181" s="43" t="s">
        <v>9077</v>
      </c>
      <c r="K1181" s="43" t="s">
        <v>10881</v>
      </c>
      <c r="L1181" s="43" t="s">
        <v>10882</v>
      </c>
      <c r="M1181" s="45">
        <v>74250</v>
      </c>
      <c r="N1181" s="43" t="s">
        <v>2824</v>
      </c>
      <c r="O1181" s="43" t="s">
        <v>11549</v>
      </c>
      <c r="P1181" s="46" t="s">
        <v>13915</v>
      </c>
      <c r="Q1181" s="47">
        <v>45813</v>
      </c>
      <c r="R1181" s="48" t="str">
        <f t="shared" si="18"/>
        <v>4569 WM+ HCM Grand Riverside</v>
      </c>
      <c r="S1181" s="48" t="str">
        <f>VLOOKUP(U1181,Sheet1!$A:$B,2,0)</f>
        <v>WIN</v>
      </c>
      <c r="T1181" s="43" t="s">
        <v>2822</v>
      </c>
      <c r="U1181" s="43" t="s">
        <v>11213</v>
      </c>
      <c r="V1181" s="43" t="s">
        <v>2823</v>
      </c>
    </row>
    <row r="1182" spans="1:22" x14ac:dyDescent="0.25">
      <c r="A1182" s="43" t="s">
        <v>8</v>
      </c>
      <c r="B1182" s="43" t="s">
        <v>2821</v>
      </c>
      <c r="C1182" s="43" t="s">
        <v>8351</v>
      </c>
      <c r="D1182" s="43" t="s">
        <v>8365</v>
      </c>
      <c r="E1182" s="43" t="s">
        <v>8340</v>
      </c>
      <c r="F1182" s="44">
        <v>50182</v>
      </c>
      <c r="G1182" s="43" t="s">
        <v>8341</v>
      </c>
      <c r="H1182" s="45">
        <v>1</v>
      </c>
      <c r="I1182" s="43" t="s">
        <v>8342</v>
      </c>
      <c r="J1182" s="43" t="s">
        <v>9077</v>
      </c>
      <c r="K1182" s="43" t="s">
        <v>10938</v>
      </c>
      <c r="L1182" s="43" t="s">
        <v>10939</v>
      </c>
      <c r="M1182" s="45">
        <v>50182</v>
      </c>
      <c r="N1182" s="43" t="s">
        <v>2824</v>
      </c>
      <c r="O1182" s="43" t="s">
        <v>11549</v>
      </c>
      <c r="P1182" s="46" t="s">
        <v>13915</v>
      </c>
      <c r="Q1182" s="47">
        <v>45813</v>
      </c>
      <c r="R1182" s="48" t="str">
        <f t="shared" si="18"/>
        <v>4569 WM+ HCM Grand Riverside</v>
      </c>
      <c r="S1182" s="48" t="str">
        <f>VLOOKUP(U1182,Sheet1!$A:$B,2,0)</f>
        <v>WIN</v>
      </c>
      <c r="T1182" s="43" t="s">
        <v>2822</v>
      </c>
      <c r="U1182" s="43" t="s">
        <v>11213</v>
      </c>
      <c r="V1182" s="43" t="s">
        <v>2823</v>
      </c>
    </row>
    <row r="1183" spans="1:22" x14ac:dyDescent="0.25">
      <c r="A1183" s="43" t="s">
        <v>8</v>
      </c>
      <c r="B1183" s="43" t="s">
        <v>2821</v>
      </c>
      <c r="C1183" s="43" t="s">
        <v>8364</v>
      </c>
      <c r="D1183" s="43" t="s">
        <v>8410</v>
      </c>
      <c r="E1183" s="43" t="s">
        <v>8340</v>
      </c>
      <c r="F1183" s="44">
        <v>60213</v>
      </c>
      <c r="G1183" s="43" t="s">
        <v>8341</v>
      </c>
      <c r="H1183" s="45">
        <v>1</v>
      </c>
      <c r="I1183" s="43" t="s">
        <v>8342</v>
      </c>
      <c r="J1183" s="43" t="s">
        <v>9077</v>
      </c>
      <c r="K1183" s="43" t="s">
        <v>10883</v>
      </c>
      <c r="L1183" s="43" t="s">
        <v>10884</v>
      </c>
      <c r="M1183" s="45">
        <v>60213</v>
      </c>
      <c r="N1183" s="43" t="s">
        <v>2824</v>
      </c>
      <c r="O1183" s="43" t="s">
        <v>11549</v>
      </c>
      <c r="P1183" s="46" t="s">
        <v>13915</v>
      </c>
      <c r="Q1183" s="47">
        <v>45813</v>
      </c>
      <c r="R1183" s="48" t="str">
        <f t="shared" si="18"/>
        <v>4569 WM+ HCM Grand Riverside</v>
      </c>
      <c r="S1183" s="48" t="str">
        <f>VLOOKUP(U1183,Sheet1!$A:$B,2,0)</f>
        <v>WIN</v>
      </c>
      <c r="T1183" s="43" t="s">
        <v>2822</v>
      </c>
      <c r="U1183" s="43" t="s">
        <v>11213</v>
      </c>
      <c r="V1183" s="43" t="s">
        <v>2823</v>
      </c>
    </row>
    <row r="1184" spans="1:22" x14ac:dyDescent="0.25">
      <c r="A1184" s="43" t="s">
        <v>8</v>
      </c>
      <c r="B1184" s="43" t="s">
        <v>2821</v>
      </c>
      <c r="C1184" s="43" t="s">
        <v>8367</v>
      </c>
      <c r="D1184" s="43" t="s">
        <v>8339</v>
      </c>
      <c r="E1184" s="43" t="s">
        <v>8340</v>
      </c>
      <c r="F1184" s="44">
        <v>141900</v>
      </c>
      <c r="G1184" s="43" t="s">
        <v>8341</v>
      </c>
      <c r="H1184" s="45">
        <v>2</v>
      </c>
      <c r="I1184" s="43" t="s">
        <v>8342</v>
      </c>
      <c r="J1184" s="43" t="s">
        <v>9077</v>
      </c>
      <c r="K1184" s="43" t="s">
        <v>10897</v>
      </c>
      <c r="L1184" s="43" t="s">
        <v>10898</v>
      </c>
      <c r="M1184" s="45">
        <v>70950</v>
      </c>
      <c r="N1184" s="43" t="s">
        <v>2824</v>
      </c>
      <c r="O1184" s="43" t="s">
        <v>11549</v>
      </c>
      <c r="P1184" s="46" t="s">
        <v>13915</v>
      </c>
      <c r="Q1184" s="47">
        <v>45813</v>
      </c>
      <c r="R1184" s="48" t="str">
        <f t="shared" si="18"/>
        <v>4569 WM+ HCM Grand Riverside</v>
      </c>
      <c r="S1184" s="48" t="str">
        <f>VLOOKUP(U1184,Sheet1!$A:$B,2,0)</f>
        <v>WIN</v>
      </c>
      <c r="T1184" s="43" t="s">
        <v>2822</v>
      </c>
      <c r="U1184" s="43" t="s">
        <v>11213</v>
      </c>
      <c r="V1184" s="43" t="s">
        <v>2823</v>
      </c>
    </row>
    <row r="1185" spans="1:22" x14ac:dyDescent="0.25">
      <c r="A1185" s="43" t="s">
        <v>8</v>
      </c>
      <c r="B1185" s="43" t="s">
        <v>2927</v>
      </c>
      <c r="C1185" s="43" t="s">
        <v>8338</v>
      </c>
      <c r="D1185" s="43" t="s">
        <v>8355</v>
      </c>
      <c r="E1185" s="43" t="s">
        <v>8340</v>
      </c>
      <c r="F1185" s="44">
        <v>111058</v>
      </c>
      <c r="G1185" s="43" t="s">
        <v>8341</v>
      </c>
      <c r="H1185" s="45">
        <v>1</v>
      </c>
      <c r="I1185" s="43" t="s">
        <v>8342</v>
      </c>
      <c r="J1185" s="43" t="s">
        <v>9078</v>
      </c>
      <c r="K1185" s="43" t="s">
        <v>10934</v>
      </c>
      <c r="L1185" s="43" t="s">
        <v>10935</v>
      </c>
      <c r="M1185" s="45">
        <v>111058</v>
      </c>
      <c r="N1185" s="43" t="s">
        <v>2930</v>
      </c>
      <c r="O1185" s="43" t="s">
        <v>11549</v>
      </c>
      <c r="P1185" s="46" t="s">
        <v>13916</v>
      </c>
      <c r="Q1185" s="47">
        <v>45813</v>
      </c>
      <c r="R1185" s="48" t="str">
        <f t="shared" si="18"/>
        <v>5837 WM+ HNI R2.119 Florence</v>
      </c>
      <c r="S1185" s="48" t="str">
        <f>VLOOKUP(U1185,Sheet1!$A:$B,2,0)</f>
        <v>WIN-002</v>
      </c>
      <c r="T1185" s="43" t="s">
        <v>2928</v>
      </c>
      <c r="U1185" s="43" t="s">
        <v>11033</v>
      </c>
      <c r="V1185" s="43" t="s">
        <v>2929</v>
      </c>
    </row>
    <row r="1186" spans="1:22" x14ac:dyDescent="0.25">
      <c r="A1186" s="43" t="s">
        <v>8</v>
      </c>
      <c r="B1186" s="43" t="s">
        <v>2927</v>
      </c>
      <c r="C1186" s="43" t="s">
        <v>8351</v>
      </c>
      <c r="D1186" s="43" t="s">
        <v>8368</v>
      </c>
      <c r="E1186" s="43" t="s">
        <v>8340</v>
      </c>
      <c r="F1186" s="44">
        <v>55595</v>
      </c>
      <c r="G1186" s="43" t="s">
        <v>8341</v>
      </c>
      <c r="H1186" s="45">
        <v>1</v>
      </c>
      <c r="I1186" s="43" t="s">
        <v>8342</v>
      </c>
      <c r="J1186" s="43" t="s">
        <v>9078</v>
      </c>
      <c r="K1186" s="43" t="s">
        <v>11010</v>
      </c>
      <c r="L1186" s="43" t="s">
        <v>11011</v>
      </c>
      <c r="M1186" s="45">
        <v>55595</v>
      </c>
      <c r="N1186" s="43" t="s">
        <v>2930</v>
      </c>
      <c r="O1186" s="43" t="s">
        <v>11549</v>
      </c>
      <c r="P1186" s="46" t="s">
        <v>13916</v>
      </c>
      <c r="Q1186" s="47">
        <v>45813</v>
      </c>
      <c r="R1186" s="48" t="str">
        <f t="shared" si="18"/>
        <v>5837 WM+ HNI R2.119 Florence</v>
      </c>
      <c r="S1186" s="48" t="str">
        <f>VLOOKUP(U1186,Sheet1!$A:$B,2,0)</f>
        <v>WIN-002</v>
      </c>
      <c r="T1186" s="43" t="s">
        <v>2928</v>
      </c>
      <c r="U1186" s="43" t="s">
        <v>11033</v>
      </c>
      <c r="V1186" s="43" t="s">
        <v>2929</v>
      </c>
    </row>
    <row r="1187" spans="1:22" x14ac:dyDescent="0.25">
      <c r="A1187" s="43" t="s">
        <v>8</v>
      </c>
      <c r="B1187" s="43" t="s">
        <v>2927</v>
      </c>
      <c r="C1187" s="43" t="s">
        <v>8364</v>
      </c>
      <c r="D1187" s="43" t="s">
        <v>8352</v>
      </c>
      <c r="E1187" s="43" t="s">
        <v>8340</v>
      </c>
      <c r="F1187" s="44">
        <v>74250</v>
      </c>
      <c r="G1187" s="43" t="s">
        <v>8341</v>
      </c>
      <c r="H1187" s="45">
        <v>1</v>
      </c>
      <c r="I1187" s="43" t="s">
        <v>8342</v>
      </c>
      <c r="J1187" s="43" t="s">
        <v>9078</v>
      </c>
      <c r="K1187" s="43" t="s">
        <v>10881</v>
      </c>
      <c r="L1187" s="43" t="s">
        <v>10882</v>
      </c>
      <c r="M1187" s="45">
        <v>74250</v>
      </c>
      <c r="N1187" s="43" t="s">
        <v>2930</v>
      </c>
      <c r="O1187" s="43" t="s">
        <v>11549</v>
      </c>
      <c r="P1187" s="46" t="s">
        <v>13916</v>
      </c>
      <c r="Q1187" s="47">
        <v>45813</v>
      </c>
      <c r="R1187" s="48" t="str">
        <f t="shared" si="18"/>
        <v>5837 WM+ HNI R2.119 Florence</v>
      </c>
      <c r="S1187" s="48" t="str">
        <f>VLOOKUP(U1187,Sheet1!$A:$B,2,0)</f>
        <v>WIN-002</v>
      </c>
      <c r="T1187" s="43" t="s">
        <v>2928</v>
      </c>
      <c r="U1187" s="43" t="s">
        <v>11033</v>
      </c>
      <c r="V1187" s="43" t="s">
        <v>2929</v>
      </c>
    </row>
    <row r="1188" spans="1:22" x14ac:dyDescent="0.25">
      <c r="A1188" s="43" t="s">
        <v>8</v>
      </c>
      <c r="B1188" s="43" t="s">
        <v>2927</v>
      </c>
      <c r="C1188" s="43" t="s">
        <v>8367</v>
      </c>
      <c r="D1188" s="43" t="s">
        <v>8361</v>
      </c>
      <c r="E1188" s="43" t="s">
        <v>8340</v>
      </c>
      <c r="F1188" s="44">
        <v>46000</v>
      </c>
      <c r="G1188" s="43" t="s">
        <v>8341</v>
      </c>
      <c r="H1188" s="45">
        <v>1</v>
      </c>
      <c r="I1188" s="43" t="s">
        <v>8342</v>
      </c>
      <c r="J1188" s="43" t="s">
        <v>9078</v>
      </c>
      <c r="K1188" s="43" t="s">
        <v>10983</v>
      </c>
      <c r="L1188" s="43" t="s">
        <v>10984</v>
      </c>
      <c r="M1188" s="45">
        <v>46000</v>
      </c>
      <c r="N1188" s="43" t="s">
        <v>2930</v>
      </c>
      <c r="O1188" s="43" t="s">
        <v>11549</v>
      </c>
      <c r="P1188" s="46" t="s">
        <v>13916</v>
      </c>
      <c r="Q1188" s="47">
        <v>45813</v>
      </c>
      <c r="R1188" s="48" t="str">
        <f t="shared" si="18"/>
        <v>5837 WM+ HNI R2.119 Florence</v>
      </c>
      <c r="S1188" s="48" t="str">
        <f>VLOOKUP(U1188,Sheet1!$A:$B,2,0)</f>
        <v>WIN-002</v>
      </c>
      <c r="T1188" s="43" t="s">
        <v>2928</v>
      </c>
      <c r="U1188" s="43" t="s">
        <v>11033</v>
      </c>
      <c r="V1188" s="43" t="s">
        <v>2929</v>
      </c>
    </row>
    <row r="1189" spans="1:22" x14ac:dyDescent="0.25">
      <c r="A1189" s="43" t="s">
        <v>8</v>
      </c>
      <c r="B1189" s="43" t="s">
        <v>2737</v>
      </c>
      <c r="C1189" s="43" t="s">
        <v>8338</v>
      </c>
      <c r="D1189" s="43" t="s">
        <v>8410</v>
      </c>
      <c r="E1189" s="43" t="s">
        <v>8340</v>
      </c>
      <c r="F1189" s="44">
        <v>60213</v>
      </c>
      <c r="G1189" s="43" t="s">
        <v>8341</v>
      </c>
      <c r="H1189" s="45">
        <v>1</v>
      </c>
      <c r="I1189" s="43" t="s">
        <v>8342</v>
      </c>
      <c r="J1189" s="43" t="s">
        <v>9079</v>
      </c>
      <c r="K1189" s="43" t="s">
        <v>10883</v>
      </c>
      <c r="L1189" s="43" t="s">
        <v>10884</v>
      </c>
      <c r="M1189" s="45">
        <v>60213</v>
      </c>
      <c r="N1189" s="43" t="s">
        <v>2740</v>
      </c>
      <c r="O1189" s="43" t="s">
        <v>11549</v>
      </c>
      <c r="P1189" s="46" t="s">
        <v>13917</v>
      </c>
      <c r="Q1189" s="47">
        <v>45813</v>
      </c>
      <c r="R1189" s="48" t="str">
        <f t="shared" si="18"/>
        <v>3648 WM+ HPG 239 Nguyễn Công Hòa</v>
      </c>
      <c r="S1189" s="48" t="str">
        <f>VLOOKUP(U1189,Sheet1!$A:$B,2,0)</f>
        <v>WIN-025</v>
      </c>
      <c r="T1189" s="43" t="s">
        <v>2738</v>
      </c>
      <c r="U1189" s="43" t="s">
        <v>11128</v>
      </c>
      <c r="V1189" s="43" t="s">
        <v>2739</v>
      </c>
    </row>
    <row r="1190" spans="1:22" x14ac:dyDescent="0.25">
      <c r="A1190" s="43" t="s">
        <v>8</v>
      </c>
      <c r="B1190" s="43" t="s">
        <v>2562</v>
      </c>
      <c r="C1190" s="43" t="s">
        <v>8338</v>
      </c>
      <c r="D1190" s="43" t="s">
        <v>8355</v>
      </c>
      <c r="E1190" s="43" t="s">
        <v>8340</v>
      </c>
      <c r="F1190" s="44">
        <v>222116</v>
      </c>
      <c r="G1190" s="43" t="s">
        <v>8341</v>
      </c>
      <c r="H1190" s="45">
        <v>2</v>
      </c>
      <c r="I1190" s="43" t="s">
        <v>8342</v>
      </c>
      <c r="J1190" s="43" t="s">
        <v>9080</v>
      </c>
      <c r="K1190" s="43" t="s">
        <v>10934</v>
      </c>
      <c r="L1190" s="43" t="s">
        <v>10935</v>
      </c>
      <c r="M1190" s="45">
        <v>111058</v>
      </c>
      <c r="N1190" s="43" t="s">
        <v>2565</v>
      </c>
      <c r="O1190" s="43" t="s">
        <v>11549</v>
      </c>
      <c r="P1190" s="46" t="s">
        <v>13918</v>
      </c>
      <c r="Q1190" s="47">
        <v>45813</v>
      </c>
      <c r="R1190" s="48" t="str">
        <f t="shared" si="18"/>
        <v>2343 WM+ HNI 23 Vạn Phúc</v>
      </c>
      <c r="S1190" s="48" t="str">
        <f>VLOOKUP(U1190,Sheet1!$A:$B,2,0)</f>
        <v>WIN-002</v>
      </c>
      <c r="T1190" s="43" t="s">
        <v>2563</v>
      </c>
      <c r="U1190" s="43" t="s">
        <v>11033</v>
      </c>
      <c r="V1190" s="43" t="s">
        <v>2564</v>
      </c>
    </row>
    <row r="1191" spans="1:22" x14ac:dyDescent="0.25">
      <c r="A1191" s="43" t="s">
        <v>8</v>
      </c>
      <c r="B1191" s="43" t="s">
        <v>2911</v>
      </c>
      <c r="C1191" s="43" t="s">
        <v>8338</v>
      </c>
      <c r="D1191" s="43" t="s">
        <v>8339</v>
      </c>
      <c r="E1191" s="43" t="s">
        <v>8340</v>
      </c>
      <c r="F1191" s="44">
        <v>70950</v>
      </c>
      <c r="G1191" s="43" t="s">
        <v>8341</v>
      </c>
      <c r="H1191" s="45">
        <v>1</v>
      </c>
      <c r="I1191" s="43" t="s">
        <v>8342</v>
      </c>
      <c r="J1191" s="43" t="s">
        <v>9081</v>
      </c>
      <c r="K1191" s="43" t="s">
        <v>10897</v>
      </c>
      <c r="L1191" s="43" t="s">
        <v>10898</v>
      </c>
      <c r="M1191" s="45">
        <v>70950</v>
      </c>
      <c r="N1191" s="43" t="s">
        <v>2914</v>
      </c>
      <c r="O1191" s="43" t="s">
        <v>11549</v>
      </c>
      <c r="P1191" s="46" t="s">
        <v>13919</v>
      </c>
      <c r="Q1191" s="47">
        <v>45813</v>
      </c>
      <c r="R1191" s="48" t="str">
        <f t="shared" si="18"/>
        <v>5772 WIN HNI SH1-CT4 Iris Garden</v>
      </c>
      <c r="S1191" s="48" t="str">
        <f>VLOOKUP(U1191,Sheet1!$A:$B,2,0)</f>
        <v>WIN-002</v>
      </c>
      <c r="T1191" s="43" t="s">
        <v>2912</v>
      </c>
      <c r="U1191" s="43" t="s">
        <v>11033</v>
      </c>
      <c r="V1191" s="43" t="s">
        <v>2913</v>
      </c>
    </row>
    <row r="1192" spans="1:22" x14ac:dyDescent="0.25">
      <c r="A1192" s="43" t="s">
        <v>8</v>
      </c>
      <c r="B1192" s="43" t="s">
        <v>2911</v>
      </c>
      <c r="C1192" s="43" t="s">
        <v>8351</v>
      </c>
      <c r="D1192" s="43" t="s">
        <v>8352</v>
      </c>
      <c r="E1192" s="43" t="s">
        <v>8340</v>
      </c>
      <c r="F1192" s="44">
        <v>74250</v>
      </c>
      <c r="G1192" s="43" t="s">
        <v>8341</v>
      </c>
      <c r="H1192" s="45">
        <v>1</v>
      </c>
      <c r="I1192" s="43" t="s">
        <v>8342</v>
      </c>
      <c r="J1192" s="43" t="s">
        <v>9081</v>
      </c>
      <c r="K1192" s="43" t="s">
        <v>10881</v>
      </c>
      <c r="L1192" s="43" t="s">
        <v>10882</v>
      </c>
      <c r="M1192" s="45">
        <v>74250</v>
      </c>
      <c r="N1192" s="43" t="s">
        <v>2914</v>
      </c>
      <c r="O1192" s="43" t="s">
        <v>11549</v>
      </c>
      <c r="P1192" s="46" t="s">
        <v>13919</v>
      </c>
      <c r="Q1192" s="47">
        <v>45813</v>
      </c>
      <c r="R1192" s="48" t="str">
        <f t="shared" si="18"/>
        <v>5772 WIN HNI SH1-CT4 Iris Garden</v>
      </c>
      <c r="S1192" s="48" t="str">
        <f>VLOOKUP(U1192,Sheet1!$A:$B,2,0)</f>
        <v>WIN-002</v>
      </c>
      <c r="T1192" s="43" t="s">
        <v>2912</v>
      </c>
      <c r="U1192" s="43" t="s">
        <v>11033</v>
      </c>
      <c r="V1192" s="43" t="s">
        <v>2913</v>
      </c>
    </row>
    <row r="1193" spans="1:22" x14ac:dyDescent="0.25">
      <c r="A1193" s="43" t="s">
        <v>8</v>
      </c>
      <c r="B1193" s="43" t="s">
        <v>2911</v>
      </c>
      <c r="C1193" s="43" t="s">
        <v>8364</v>
      </c>
      <c r="D1193" s="43" t="s">
        <v>8361</v>
      </c>
      <c r="E1193" s="43" t="s">
        <v>8340</v>
      </c>
      <c r="F1193" s="44">
        <v>92000</v>
      </c>
      <c r="G1193" s="43" t="s">
        <v>8341</v>
      </c>
      <c r="H1193" s="45">
        <v>2</v>
      </c>
      <c r="I1193" s="43" t="s">
        <v>8342</v>
      </c>
      <c r="J1193" s="43" t="s">
        <v>9081</v>
      </c>
      <c r="K1193" s="43" t="s">
        <v>10983</v>
      </c>
      <c r="L1193" s="43" t="s">
        <v>10984</v>
      </c>
      <c r="M1193" s="45">
        <v>46000</v>
      </c>
      <c r="N1193" s="43" t="s">
        <v>2914</v>
      </c>
      <c r="O1193" s="43" t="s">
        <v>11549</v>
      </c>
      <c r="P1193" s="46" t="s">
        <v>13919</v>
      </c>
      <c r="Q1193" s="47">
        <v>45813</v>
      </c>
      <c r="R1193" s="48" t="str">
        <f t="shared" si="18"/>
        <v>5772 WIN HNI SH1-CT4 Iris Garden</v>
      </c>
      <c r="S1193" s="48" t="str">
        <f>VLOOKUP(U1193,Sheet1!$A:$B,2,0)</f>
        <v>WIN-002</v>
      </c>
      <c r="T1193" s="43" t="s">
        <v>2912</v>
      </c>
      <c r="U1193" s="43" t="s">
        <v>11033</v>
      </c>
      <c r="V1193" s="43" t="s">
        <v>2913</v>
      </c>
    </row>
    <row r="1194" spans="1:22" x14ac:dyDescent="0.25">
      <c r="A1194" s="43" t="s">
        <v>8</v>
      </c>
      <c r="B1194" s="43" t="s">
        <v>2825</v>
      </c>
      <c r="C1194" s="43" t="s">
        <v>8338</v>
      </c>
      <c r="D1194" s="43" t="s">
        <v>8361</v>
      </c>
      <c r="E1194" s="43" t="s">
        <v>8340</v>
      </c>
      <c r="F1194" s="44">
        <v>184000</v>
      </c>
      <c r="G1194" s="43" t="s">
        <v>8341</v>
      </c>
      <c r="H1194" s="45">
        <v>4</v>
      </c>
      <c r="I1194" s="43" t="s">
        <v>8342</v>
      </c>
      <c r="J1194" s="43" t="s">
        <v>9082</v>
      </c>
      <c r="K1194" s="43" t="s">
        <v>10983</v>
      </c>
      <c r="L1194" s="43" t="s">
        <v>10984</v>
      </c>
      <c r="M1194" s="45">
        <v>46000</v>
      </c>
      <c r="N1194" s="43" t="s">
        <v>2828</v>
      </c>
      <c r="O1194" s="43" t="s">
        <v>11549</v>
      </c>
      <c r="P1194" s="46" t="s">
        <v>13920</v>
      </c>
      <c r="Q1194" s="47">
        <v>45813</v>
      </c>
      <c r="R1194" s="48" t="str">
        <f t="shared" si="18"/>
        <v>4588 WM+ HNI 161 Khu phố, Thị trấn</v>
      </c>
      <c r="S1194" s="48" t="str">
        <f>VLOOKUP(U1194,Sheet1!$A:$B,2,0)</f>
        <v>WIN-002</v>
      </c>
      <c r="T1194" s="43" t="s">
        <v>2826</v>
      </c>
      <c r="U1194" s="43" t="s">
        <v>11033</v>
      </c>
      <c r="V1194" s="43" t="s">
        <v>2827</v>
      </c>
    </row>
    <row r="1195" spans="1:22" x14ac:dyDescent="0.25">
      <c r="A1195" s="43" t="s">
        <v>8</v>
      </c>
      <c r="B1195" s="43" t="s">
        <v>2548</v>
      </c>
      <c r="C1195" s="43" t="s">
        <v>8338</v>
      </c>
      <c r="D1195" s="43" t="s">
        <v>8339</v>
      </c>
      <c r="E1195" s="43" t="s">
        <v>8340</v>
      </c>
      <c r="F1195" s="44">
        <v>212850</v>
      </c>
      <c r="G1195" s="43" t="s">
        <v>8341</v>
      </c>
      <c r="H1195" s="45">
        <v>3</v>
      </c>
      <c r="I1195" s="43" t="s">
        <v>8342</v>
      </c>
      <c r="J1195" s="43" t="s">
        <v>9083</v>
      </c>
      <c r="K1195" s="43" t="s">
        <v>10897</v>
      </c>
      <c r="L1195" s="43" t="s">
        <v>10898</v>
      </c>
      <c r="M1195" s="45">
        <v>70950</v>
      </c>
      <c r="N1195" s="43" t="s">
        <v>2551</v>
      </c>
      <c r="O1195" s="43" t="s">
        <v>11549</v>
      </c>
      <c r="P1195" s="46" t="s">
        <v>13921</v>
      </c>
      <c r="Q1195" s="47">
        <v>45813</v>
      </c>
      <c r="R1195" s="48" t="str">
        <f t="shared" si="18"/>
        <v>2071 WM+ HNI 194 Minh Khai</v>
      </c>
      <c r="S1195" s="48" t="str">
        <f>VLOOKUP(U1195,Sheet1!$A:$B,2,0)</f>
        <v>WIN-002</v>
      </c>
      <c r="T1195" s="43" t="s">
        <v>2549</v>
      </c>
      <c r="U1195" s="43" t="s">
        <v>11033</v>
      </c>
      <c r="V1195" s="43" t="s">
        <v>2550</v>
      </c>
    </row>
    <row r="1196" spans="1:22" x14ac:dyDescent="0.25">
      <c r="A1196" s="43" t="s">
        <v>8</v>
      </c>
      <c r="B1196" s="43" t="s">
        <v>2548</v>
      </c>
      <c r="C1196" s="43" t="s">
        <v>8351</v>
      </c>
      <c r="D1196" s="43" t="s">
        <v>8361</v>
      </c>
      <c r="E1196" s="43" t="s">
        <v>8340</v>
      </c>
      <c r="F1196" s="44">
        <v>92000</v>
      </c>
      <c r="G1196" s="43" t="s">
        <v>8341</v>
      </c>
      <c r="H1196" s="45">
        <v>2</v>
      </c>
      <c r="I1196" s="43" t="s">
        <v>8342</v>
      </c>
      <c r="J1196" s="43" t="s">
        <v>9083</v>
      </c>
      <c r="K1196" s="43" t="s">
        <v>10983</v>
      </c>
      <c r="L1196" s="43" t="s">
        <v>10984</v>
      </c>
      <c r="M1196" s="45">
        <v>46000</v>
      </c>
      <c r="N1196" s="43" t="s">
        <v>2551</v>
      </c>
      <c r="O1196" s="43" t="s">
        <v>11549</v>
      </c>
      <c r="P1196" s="46" t="s">
        <v>13921</v>
      </c>
      <c r="Q1196" s="47">
        <v>45813</v>
      </c>
      <c r="R1196" s="48" t="str">
        <f t="shared" si="18"/>
        <v>2071 WM+ HNI 194 Minh Khai</v>
      </c>
      <c r="S1196" s="48" t="str">
        <f>VLOOKUP(U1196,Sheet1!$A:$B,2,0)</f>
        <v>WIN-002</v>
      </c>
      <c r="T1196" s="43" t="s">
        <v>2549</v>
      </c>
      <c r="U1196" s="43" t="s">
        <v>11033</v>
      </c>
      <c r="V1196" s="43" t="s">
        <v>2550</v>
      </c>
    </row>
    <row r="1197" spans="1:22" x14ac:dyDescent="0.25">
      <c r="A1197" s="43" t="s">
        <v>8</v>
      </c>
      <c r="B1197" s="43" t="s">
        <v>2775</v>
      </c>
      <c r="C1197" s="43" t="s">
        <v>8338</v>
      </c>
      <c r="D1197" s="43" t="s">
        <v>8355</v>
      </c>
      <c r="E1197" s="43" t="s">
        <v>8340</v>
      </c>
      <c r="F1197" s="44">
        <v>333174</v>
      </c>
      <c r="G1197" s="43" t="s">
        <v>8341</v>
      </c>
      <c r="H1197" s="45">
        <v>3</v>
      </c>
      <c r="I1197" s="43" t="s">
        <v>8342</v>
      </c>
      <c r="J1197" s="43" t="s">
        <v>9084</v>
      </c>
      <c r="K1197" s="43" t="s">
        <v>10934</v>
      </c>
      <c r="L1197" s="43" t="s">
        <v>10935</v>
      </c>
      <c r="M1197" s="45">
        <v>111058</v>
      </c>
      <c r="N1197" s="43" t="s">
        <v>2778</v>
      </c>
      <c r="O1197" s="43" t="s">
        <v>11549</v>
      </c>
      <c r="P1197" s="46" t="s">
        <v>13922</v>
      </c>
      <c r="Q1197" s="47">
        <v>45813</v>
      </c>
      <c r="R1197" s="48" t="str">
        <f t="shared" si="18"/>
        <v>4053 WM+ HNI A3 Gardenia</v>
      </c>
      <c r="S1197" s="48" t="str">
        <f>VLOOKUP(U1197,Sheet1!$A:$B,2,0)</f>
        <v>WIN-002</v>
      </c>
      <c r="T1197" s="43" t="s">
        <v>2776</v>
      </c>
      <c r="U1197" s="43" t="s">
        <v>11033</v>
      </c>
      <c r="V1197" s="43" t="s">
        <v>2777</v>
      </c>
    </row>
    <row r="1198" spans="1:22" x14ac:dyDescent="0.25">
      <c r="A1198" s="43" t="s">
        <v>8</v>
      </c>
      <c r="B1198" s="43" t="s">
        <v>2775</v>
      </c>
      <c r="C1198" s="43" t="s">
        <v>8351</v>
      </c>
      <c r="D1198" s="43" t="s">
        <v>8339</v>
      </c>
      <c r="E1198" s="43" t="s">
        <v>8340</v>
      </c>
      <c r="F1198" s="44">
        <v>70950</v>
      </c>
      <c r="G1198" s="43" t="s">
        <v>8341</v>
      </c>
      <c r="H1198" s="45">
        <v>1</v>
      </c>
      <c r="I1198" s="43" t="s">
        <v>8342</v>
      </c>
      <c r="J1198" s="43" t="s">
        <v>9084</v>
      </c>
      <c r="K1198" s="43" t="s">
        <v>10897</v>
      </c>
      <c r="L1198" s="43" t="s">
        <v>10898</v>
      </c>
      <c r="M1198" s="45">
        <v>70950</v>
      </c>
      <c r="N1198" s="43" t="s">
        <v>2778</v>
      </c>
      <c r="O1198" s="43" t="s">
        <v>11549</v>
      </c>
      <c r="P1198" s="46" t="s">
        <v>13922</v>
      </c>
      <c r="Q1198" s="47">
        <v>45813</v>
      </c>
      <c r="R1198" s="48" t="str">
        <f t="shared" si="18"/>
        <v>4053 WM+ HNI A3 Gardenia</v>
      </c>
      <c r="S1198" s="48" t="str">
        <f>VLOOKUP(U1198,Sheet1!$A:$B,2,0)</f>
        <v>WIN-002</v>
      </c>
      <c r="T1198" s="43" t="s">
        <v>2776</v>
      </c>
      <c r="U1198" s="43" t="s">
        <v>11033</v>
      </c>
      <c r="V1198" s="43" t="s">
        <v>2777</v>
      </c>
    </row>
    <row r="1199" spans="1:22" x14ac:dyDescent="0.25">
      <c r="A1199" s="43" t="s">
        <v>8</v>
      </c>
      <c r="B1199" s="43" t="s">
        <v>2775</v>
      </c>
      <c r="C1199" s="43" t="s">
        <v>8364</v>
      </c>
      <c r="D1199" s="43" t="s">
        <v>8352</v>
      </c>
      <c r="E1199" s="43" t="s">
        <v>8340</v>
      </c>
      <c r="F1199" s="44">
        <v>74250</v>
      </c>
      <c r="G1199" s="43" t="s">
        <v>8341</v>
      </c>
      <c r="H1199" s="45">
        <v>1</v>
      </c>
      <c r="I1199" s="43" t="s">
        <v>8342</v>
      </c>
      <c r="J1199" s="43" t="s">
        <v>9084</v>
      </c>
      <c r="K1199" s="43" t="s">
        <v>10881</v>
      </c>
      <c r="L1199" s="43" t="s">
        <v>10882</v>
      </c>
      <c r="M1199" s="45">
        <v>74250</v>
      </c>
      <c r="N1199" s="43" t="s">
        <v>2778</v>
      </c>
      <c r="O1199" s="43" t="s">
        <v>11549</v>
      </c>
      <c r="P1199" s="46" t="s">
        <v>13922</v>
      </c>
      <c r="Q1199" s="47">
        <v>45813</v>
      </c>
      <c r="R1199" s="48" t="str">
        <f t="shared" si="18"/>
        <v>4053 WM+ HNI A3 Gardenia</v>
      </c>
      <c r="S1199" s="48" t="str">
        <f>VLOOKUP(U1199,Sheet1!$A:$B,2,0)</f>
        <v>WIN-002</v>
      </c>
      <c r="T1199" s="43" t="s">
        <v>2776</v>
      </c>
      <c r="U1199" s="43" t="s">
        <v>11033</v>
      </c>
      <c r="V1199" s="43" t="s">
        <v>2777</v>
      </c>
    </row>
    <row r="1200" spans="1:22" x14ac:dyDescent="0.25">
      <c r="A1200" s="43" t="s">
        <v>8</v>
      </c>
      <c r="B1200" s="43" t="s">
        <v>2570</v>
      </c>
      <c r="C1200" s="43" t="s">
        <v>8338</v>
      </c>
      <c r="D1200" s="43" t="s">
        <v>8365</v>
      </c>
      <c r="E1200" s="43" t="s">
        <v>8340</v>
      </c>
      <c r="F1200" s="44">
        <v>100364</v>
      </c>
      <c r="G1200" s="43" t="s">
        <v>8341</v>
      </c>
      <c r="H1200" s="45">
        <v>2</v>
      </c>
      <c r="I1200" s="43" t="s">
        <v>8342</v>
      </c>
      <c r="J1200" s="43" t="s">
        <v>9085</v>
      </c>
      <c r="K1200" s="43" t="s">
        <v>10938</v>
      </c>
      <c r="L1200" s="43" t="s">
        <v>10939</v>
      </c>
      <c r="M1200" s="45">
        <v>50182</v>
      </c>
      <c r="N1200" s="43" t="s">
        <v>2573</v>
      </c>
      <c r="O1200" s="43" t="s">
        <v>11549</v>
      </c>
      <c r="P1200" s="46" t="s">
        <v>13923</v>
      </c>
      <c r="Q1200" s="47">
        <v>45813</v>
      </c>
      <c r="R1200" s="48" t="str">
        <f t="shared" si="18"/>
        <v>2416 WM+ HNI 101 Hương Viên</v>
      </c>
      <c r="S1200" s="48" t="str">
        <f>VLOOKUP(U1200,Sheet1!$A:$B,2,0)</f>
        <v>WIN-002</v>
      </c>
      <c r="T1200" s="43" t="s">
        <v>2571</v>
      </c>
      <c r="U1200" s="43" t="s">
        <v>11033</v>
      </c>
      <c r="V1200" s="43" t="s">
        <v>2572</v>
      </c>
    </row>
    <row r="1201" spans="1:22" x14ac:dyDescent="0.25">
      <c r="A1201" s="43" t="s">
        <v>8</v>
      </c>
      <c r="B1201" s="43" t="s">
        <v>2811</v>
      </c>
      <c r="C1201" s="43" t="s">
        <v>8338</v>
      </c>
      <c r="D1201" s="43" t="s">
        <v>8346</v>
      </c>
      <c r="E1201" s="43" t="s">
        <v>8340</v>
      </c>
      <c r="F1201" s="44">
        <v>49500</v>
      </c>
      <c r="G1201" s="43" t="s">
        <v>8341</v>
      </c>
      <c r="H1201" s="45">
        <v>1</v>
      </c>
      <c r="I1201" s="43" t="s">
        <v>8342</v>
      </c>
      <c r="J1201" s="43" t="s">
        <v>9086</v>
      </c>
      <c r="K1201" s="43" t="s">
        <v>10927</v>
      </c>
      <c r="L1201" s="43" t="s">
        <v>10928</v>
      </c>
      <c r="M1201" s="45">
        <v>49500</v>
      </c>
      <c r="N1201" s="43" t="s">
        <v>2812</v>
      </c>
      <c r="O1201" s="43" t="s">
        <v>11549</v>
      </c>
      <c r="P1201" s="46" t="s">
        <v>11736</v>
      </c>
      <c r="Q1201" s="47">
        <v>45813</v>
      </c>
      <c r="R1201" s="48" t="str">
        <f t="shared" si="18"/>
        <v>4473 WM+ DNG 51 Nguyễn Nhàn</v>
      </c>
      <c r="S1201" s="48" t="str">
        <f>VLOOKUP(U1201,Sheet1!$A:$B,2,0)</f>
        <v>WIN-009</v>
      </c>
      <c r="T1201" s="43" t="s">
        <v>783</v>
      </c>
      <c r="U1201" s="43" t="s">
        <v>11063</v>
      </c>
      <c r="V1201" s="43" t="s">
        <v>784</v>
      </c>
    </row>
    <row r="1202" spans="1:22" x14ac:dyDescent="0.25">
      <c r="A1202" s="43" t="s">
        <v>8</v>
      </c>
      <c r="B1202" s="43" t="s">
        <v>2947</v>
      </c>
      <c r="C1202" s="43" t="s">
        <v>8338</v>
      </c>
      <c r="D1202" s="43" t="s">
        <v>8368</v>
      </c>
      <c r="E1202" s="43" t="s">
        <v>8340</v>
      </c>
      <c r="F1202" s="44">
        <v>55595</v>
      </c>
      <c r="G1202" s="43" t="s">
        <v>8341</v>
      </c>
      <c r="H1202" s="45">
        <v>1</v>
      </c>
      <c r="I1202" s="43" t="s">
        <v>8342</v>
      </c>
      <c r="J1202" s="43" t="s">
        <v>9087</v>
      </c>
      <c r="K1202" s="43" t="s">
        <v>11010</v>
      </c>
      <c r="L1202" s="43" t="s">
        <v>11011</v>
      </c>
      <c r="M1202" s="45">
        <v>55595</v>
      </c>
      <c r="N1202" s="43" t="s">
        <v>2950</v>
      </c>
      <c r="O1202" s="43" t="s">
        <v>11549</v>
      </c>
      <c r="P1202" s="46" t="s">
        <v>13924</v>
      </c>
      <c r="Q1202" s="47">
        <v>45813</v>
      </c>
      <c r="R1202" s="48" t="str">
        <f t="shared" si="18"/>
        <v>6065 WM+ HCM 06 tháp A, trệt, 132 B</v>
      </c>
      <c r="S1202" s="48" t="str">
        <f>VLOOKUP(U1202,Sheet1!$A:$B,2,0)</f>
        <v>WIN</v>
      </c>
      <c r="T1202" s="43" t="s">
        <v>2948</v>
      </c>
      <c r="U1202" s="43" t="s">
        <v>11213</v>
      </c>
      <c r="V1202" s="43" t="s">
        <v>2949</v>
      </c>
    </row>
    <row r="1203" spans="1:22" x14ac:dyDescent="0.25">
      <c r="A1203" s="43" t="s">
        <v>8</v>
      </c>
      <c r="B1203" s="43" t="s">
        <v>2947</v>
      </c>
      <c r="C1203" s="43" t="s">
        <v>8351</v>
      </c>
      <c r="D1203" s="43" t="s">
        <v>8358</v>
      </c>
      <c r="E1203" s="43" t="s">
        <v>8340</v>
      </c>
      <c r="F1203" s="44">
        <v>223212</v>
      </c>
      <c r="G1203" s="43" t="s">
        <v>8341</v>
      </c>
      <c r="H1203" s="45">
        <v>2</v>
      </c>
      <c r="I1203" s="43" t="s">
        <v>8342</v>
      </c>
      <c r="J1203" s="43" t="s">
        <v>9087</v>
      </c>
      <c r="K1203" s="43" t="s">
        <v>10922</v>
      </c>
      <c r="L1203" s="43" t="s">
        <v>10923</v>
      </c>
      <c r="M1203" s="45">
        <v>111606</v>
      </c>
      <c r="N1203" s="43" t="s">
        <v>2950</v>
      </c>
      <c r="O1203" s="43" t="s">
        <v>11549</v>
      </c>
      <c r="P1203" s="46" t="s">
        <v>13924</v>
      </c>
      <c r="Q1203" s="47">
        <v>45813</v>
      </c>
      <c r="R1203" s="48" t="str">
        <f t="shared" si="18"/>
        <v>6065 WM+ HCM 06 tháp A, trệt, 132 B</v>
      </c>
      <c r="S1203" s="48" t="str">
        <f>VLOOKUP(U1203,Sheet1!$A:$B,2,0)</f>
        <v>WIN</v>
      </c>
      <c r="T1203" s="43" t="s">
        <v>2948</v>
      </c>
      <c r="U1203" s="43" t="s">
        <v>11213</v>
      </c>
      <c r="V1203" s="43" t="s">
        <v>2949</v>
      </c>
    </row>
    <row r="1204" spans="1:22" x14ac:dyDescent="0.25">
      <c r="A1204" s="43" t="s">
        <v>8</v>
      </c>
      <c r="B1204" s="43" t="s">
        <v>2947</v>
      </c>
      <c r="C1204" s="43" t="s">
        <v>8364</v>
      </c>
      <c r="D1204" s="43" t="s">
        <v>8355</v>
      </c>
      <c r="E1204" s="43" t="s">
        <v>8340</v>
      </c>
      <c r="F1204" s="44">
        <v>333174</v>
      </c>
      <c r="G1204" s="43" t="s">
        <v>8341</v>
      </c>
      <c r="H1204" s="45">
        <v>3</v>
      </c>
      <c r="I1204" s="43" t="s">
        <v>8342</v>
      </c>
      <c r="J1204" s="43" t="s">
        <v>9087</v>
      </c>
      <c r="K1204" s="43" t="s">
        <v>10934</v>
      </c>
      <c r="L1204" s="43" t="s">
        <v>10935</v>
      </c>
      <c r="M1204" s="45">
        <v>111058</v>
      </c>
      <c r="N1204" s="43" t="s">
        <v>2950</v>
      </c>
      <c r="O1204" s="43" t="s">
        <v>11549</v>
      </c>
      <c r="P1204" s="46" t="s">
        <v>13924</v>
      </c>
      <c r="Q1204" s="47">
        <v>45813</v>
      </c>
      <c r="R1204" s="48" t="str">
        <f t="shared" si="18"/>
        <v>6065 WM+ HCM 06 tháp A, trệt, 132 B</v>
      </c>
      <c r="S1204" s="48" t="str">
        <f>VLOOKUP(U1204,Sheet1!$A:$B,2,0)</f>
        <v>WIN</v>
      </c>
      <c r="T1204" s="43" t="s">
        <v>2948</v>
      </c>
      <c r="U1204" s="43" t="s">
        <v>11213</v>
      </c>
      <c r="V1204" s="43" t="s">
        <v>2949</v>
      </c>
    </row>
    <row r="1205" spans="1:22" x14ac:dyDescent="0.25">
      <c r="A1205" s="43" t="s">
        <v>8</v>
      </c>
      <c r="B1205" s="43" t="s">
        <v>2600</v>
      </c>
      <c r="C1205" s="43" t="s">
        <v>8338</v>
      </c>
      <c r="D1205" s="43" t="s">
        <v>8410</v>
      </c>
      <c r="E1205" s="43" t="s">
        <v>8340</v>
      </c>
      <c r="F1205" s="44">
        <v>60213</v>
      </c>
      <c r="G1205" s="43" t="s">
        <v>8341</v>
      </c>
      <c r="H1205" s="45">
        <v>1</v>
      </c>
      <c r="I1205" s="43" t="s">
        <v>8342</v>
      </c>
      <c r="J1205" s="43" t="s">
        <v>9088</v>
      </c>
      <c r="K1205" s="43" t="s">
        <v>10883</v>
      </c>
      <c r="L1205" s="43" t="s">
        <v>10884</v>
      </c>
      <c r="M1205" s="45">
        <v>60213</v>
      </c>
      <c r="N1205" s="43" t="s">
        <v>2603</v>
      </c>
      <c r="O1205" s="43" t="s">
        <v>11549</v>
      </c>
      <c r="P1205" s="46" t="s">
        <v>11386</v>
      </c>
      <c r="Q1205" s="47">
        <v>45813</v>
      </c>
      <c r="R1205" s="48" t="str">
        <f t="shared" si="18"/>
        <v>2AB4 WM+ HNM Điệp Sơn, Duy Tiên</v>
      </c>
      <c r="S1205" s="48" t="str">
        <f>VLOOKUP(U1205,Sheet1!$A:$B,2,0)</f>
        <v>WIN-030</v>
      </c>
      <c r="T1205" s="43" t="s">
        <v>2601</v>
      </c>
      <c r="U1205" s="43" t="s">
        <v>11148</v>
      </c>
      <c r="V1205" s="43" t="s">
        <v>2602</v>
      </c>
    </row>
    <row r="1206" spans="1:22" x14ac:dyDescent="0.25">
      <c r="A1206" s="43" t="s">
        <v>8</v>
      </c>
      <c r="B1206" s="43" t="s">
        <v>2981</v>
      </c>
      <c r="C1206" s="43" t="s">
        <v>8338</v>
      </c>
      <c r="D1206" s="43" t="s">
        <v>8365</v>
      </c>
      <c r="E1206" s="43" t="s">
        <v>8340</v>
      </c>
      <c r="F1206" s="44">
        <v>50182</v>
      </c>
      <c r="G1206" s="43" t="s">
        <v>8341</v>
      </c>
      <c r="H1206" s="45">
        <v>1</v>
      </c>
      <c r="I1206" s="43" t="s">
        <v>8342</v>
      </c>
      <c r="J1206" s="43" t="s">
        <v>9089</v>
      </c>
      <c r="K1206" s="43" t="s">
        <v>10938</v>
      </c>
      <c r="L1206" s="43" t="s">
        <v>10939</v>
      </c>
      <c r="M1206" s="45">
        <v>50182</v>
      </c>
      <c r="N1206" s="43" t="s">
        <v>2984</v>
      </c>
      <c r="O1206" s="43" t="s">
        <v>11549</v>
      </c>
      <c r="P1206" s="46" t="s">
        <v>13925</v>
      </c>
      <c r="Q1206" s="47">
        <v>45813</v>
      </c>
      <c r="R1206" s="48" t="str">
        <f t="shared" si="18"/>
        <v>6219 WM+ HNI S4.02 Goldmark City</v>
      </c>
      <c r="S1206" s="48" t="str">
        <f>VLOOKUP(U1206,Sheet1!$A:$B,2,0)</f>
        <v>WIN-002</v>
      </c>
      <c r="T1206" s="43" t="s">
        <v>2982</v>
      </c>
      <c r="U1206" s="43" t="s">
        <v>11033</v>
      </c>
      <c r="V1206" s="43" t="s">
        <v>2983</v>
      </c>
    </row>
    <row r="1207" spans="1:22" x14ac:dyDescent="0.25">
      <c r="A1207" s="43" t="s">
        <v>8</v>
      </c>
      <c r="B1207" s="43" t="s">
        <v>2867</v>
      </c>
      <c r="C1207" s="43" t="s">
        <v>8338</v>
      </c>
      <c r="D1207" s="43" t="s">
        <v>8365</v>
      </c>
      <c r="E1207" s="43" t="s">
        <v>8340</v>
      </c>
      <c r="F1207" s="44">
        <v>50182</v>
      </c>
      <c r="G1207" s="43" t="s">
        <v>8341</v>
      </c>
      <c r="H1207" s="45">
        <v>1</v>
      </c>
      <c r="I1207" s="43" t="s">
        <v>8342</v>
      </c>
      <c r="J1207" s="43" t="s">
        <v>9090</v>
      </c>
      <c r="K1207" s="43" t="s">
        <v>10938</v>
      </c>
      <c r="L1207" s="43" t="s">
        <v>10939</v>
      </c>
      <c r="M1207" s="45">
        <v>50182</v>
      </c>
      <c r="N1207" s="43" t="s">
        <v>2870</v>
      </c>
      <c r="O1207" s="43" t="s">
        <v>11549</v>
      </c>
      <c r="P1207" s="46" t="s">
        <v>13926</v>
      </c>
      <c r="Q1207" s="47">
        <v>45813</v>
      </c>
      <c r="R1207" s="48" t="str">
        <f t="shared" si="18"/>
        <v>5090 WM+ HNI Số 83 Lại Đà, Đông Hội</v>
      </c>
      <c r="S1207" s="48" t="str">
        <f>VLOOKUP(U1207,Sheet1!$A:$B,2,0)</f>
        <v>WIN-002</v>
      </c>
      <c r="T1207" s="43" t="s">
        <v>2868</v>
      </c>
      <c r="U1207" s="43" t="s">
        <v>11033</v>
      </c>
      <c r="V1207" s="43" t="s">
        <v>2869</v>
      </c>
    </row>
    <row r="1208" spans="1:22" x14ac:dyDescent="0.25">
      <c r="A1208" s="43" t="s">
        <v>8</v>
      </c>
      <c r="B1208" s="43" t="s">
        <v>2871</v>
      </c>
      <c r="C1208" s="43" t="s">
        <v>8338</v>
      </c>
      <c r="D1208" s="43" t="s">
        <v>8361</v>
      </c>
      <c r="E1208" s="43" t="s">
        <v>8340</v>
      </c>
      <c r="F1208" s="44">
        <v>92000</v>
      </c>
      <c r="G1208" s="43" t="s">
        <v>8341</v>
      </c>
      <c r="H1208" s="45">
        <v>2</v>
      </c>
      <c r="I1208" s="43" t="s">
        <v>8342</v>
      </c>
      <c r="J1208" s="43" t="s">
        <v>9091</v>
      </c>
      <c r="K1208" s="43" t="s">
        <v>10983</v>
      </c>
      <c r="L1208" s="43" t="s">
        <v>10984</v>
      </c>
      <c r="M1208" s="45">
        <v>46000</v>
      </c>
      <c r="N1208" s="43" t="s">
        <v>2872</v>
      </c>
      <c r="O1208" s="43" t="s">
        <v>11549</v>
      </c>
      <c r="P1208" s="46" t="s">
        <v>13927</v>
      </c>
      <c r="Q1208" s="47">
        <v>45813</v>
      </c>
      <c r="R1208" s="48" t="str">
        <f t="shared" si="18"/>
        <v>5090 WM+ HNI Số 83 Lại Đà, Đông Hội</v>
      </c>
      <c r="S1208" s="48" t="str">
        <f>VLOOKUP(U1208,Sheet1!$A:$B,2,0)</f>
        <v>WIN-002</v>
      </c>
      <c r="T1208" s="43" t="s">
        <v>2868</v>
      </c>
      <c r="U1208" s="43" t="s">
        <v>11033</v>
      </c>
      <c r="V1208" s="43" t="s">
        <v>2869</v>
      </c>
    </row>
    <row r="1209" spans="1:22" x14ac:dyDescent="0.25">
      <c r="A1209" s="43" t="s">
        <v>8</v>
      </c>
      <c r="B1209" s="43" t="s">
        <v>2552</v>
      </c>
      <c r="C1209" s="43" t="s">
        <v>8338</v>
      </c>
      <c r="D1209" s="43" t="s">
        <v>8339</v>
      </c>
      <c r="E1209" s="43" t="s">
        <v>8340</v>
      </c>
      <c r="F1209" s="44">
        <v>141900</v>
      </c>
      <c r="G1209" s="43" t="s">
        <v>8341</v>
      </c>
      <c r="H1209" s="45">
        <v>2</v>
      </c>
      <c r="I1209" s="43" t="s">
        <v>8342</v>
      </c>
      <c r="J1209" s="43" t="s">
        <v>9092</v>
      </c>
      <c r="K1209" s="43" t="s">
        <v>10897</v>
      </c>
      <c r="L1209" s="43" t="s">
        <v>10898</v>
      </c>
      <c r="M1209" s="45">
        <v>70950</v>
      </c>
      <c r="N1209" s="43" t="s">
        <v>2555</v>
      </c>
      <c r="O1209" s="43" t="s">
        <v>11549</v>
      </c>
      <c r="P1209" s="46" t="s">
        <v>13928</v>
      </c>
      <c r="Q1209" s="47">
        <v>45813</v>
      </c>
      <c r="R1209" s="48" t="str">
        <f t="shared" si="18"/>
        <v>2083 WM+ HNI 138 Phú Diễn</v>
      </c>
      <c r="S1209" s="48" t="str">
        <f>VLOOKUP(U1209,Sheet1!$A:$B,2,0)</f>
        <v>WIN-002</v>
      </c>
      <c r="T1209" s="43" t="s">
        <v>2553</v>
      </c>
      <c r="U1209" s="43" t="s">
        <v>11033</v>
      </c>
      <c r="V1209" s="43" t="s">
        <v>2554</v>
      </c>
    </row>
    <row r="1210" spans="1:22" x14ac:dyDescent="0.25">
      <c r="A1210" s="43" t="s">
        <v>8</v>
      </c>
      <c r="B1210" s="43" t="s">
        <v>2552</v>
      </c>
      <c r="C1210" s="43" t="s">
        <v>8351</v>
      </c>
      <c r="D1210" s="43" t="s">
        <v>8368</v>
      </c>
      <c r="E1210" s="43" t="s">
        <v>8340</v>
      </c>
      <c r="F1210" s="44">
        <v>55595</v>
      </c>
      <c r="G1210" s="43" t="s">
        <v>8341</v>
      </c>
      <c r="H1210" s="45">
        <v>1</v>
      </c>
      <c r="I1210" s="43" t="s">
        <v>8342</v>
      </c>
      <c r="J1210" s="43" t="s">
        <v>9092</v>
      </c>
      <c r="K1210" s="43" t="s">
        <v>11010</v>
      </c>
      <c r="L1210" s="43" t="s">
        <v>11011</v>
      </c>
      <c r="M1210" s="45">
        <v>55595</v>
      </c>
      <c r="N1210" s="43" t="s">
        <v>2555</v>
      </c>
      <c r="O1210" s="43" t="s">
        <v>11549</v>
      </c>
      <c r="P1210" s="46" t="s">
        <v>13928</v>
      </c>
      <c r="Q1210" s="47">
        <v>45813</v>
      </c>
      <c r="R1210" s="48" t="str">
        <f t="shared" si="18"/>
        <v>2083 WM+ HNI 138 Phú Diễn</v>
      </c>
      <c r="S1210" s="48" t="str">
        <f>VLOOKUP(U1210,Sheet1!$A:$B,2,0)</f>
        <v>WIN-002</v>
      </c>
      <c r="T1210" s="43" t="s">
        <v>2553</v>
      </c>
      <c r="U1210" s="43" t="s">
        <v>11033</v>
      </c>
      <c r="V1210" s="43" t="s">
        <v>2554</v>
      </c>
    </row>
    <row r="1211" spans="1:22" x14ac:dyDescent="0.25">
      <c r="A1211" s="43" t="s">
        <v>8</v>
      </c>
      <c r="B1211" s="43" t="s">
        <v>2610</v>
      </c>
      <c r="C1211" s="43" t="s">
        <v>8338</v>
      </c>
      <c r="D1211" s="43" t="s">
        <v>8346</v>
      </c>
      <c r="E1211" s="43" t="s">
        <v>8340</v>
      </c>
      <c r="F1211" s="44">
        <v>346500</v>
      </c>
      <c r="G1211" s="43" t="s">
        <v>8341</v>
      </c>
      <c r="H1211" s="45">
        <v>7</v>
      </c>
      <c r="I1211" s="43" t="s">
        <v>8342</v>
      </c>
      <c r="J1211" s="43" t="s">
        <v>9093</v>
      </c>
      <c r="K1211" s="43" t="s">
        <v>10927</v>
      </c>
      <c r="L1211" s="43" t="s">
        <v>10928</v>
      </c>
      <c r="M1211" s="45">
        <v>49500</v>
      </c>
      <c r="N1211" s="43" t="s">
        <v>2611</v>
      </c>
      <c r="O1211" s="43" t="s">
        <v>11549</v>
      </c>
      <c r="P1211" s="46" t="s">
        <v>11834</v>
      </c>
      <c r="Q1211" s="47">
        <v>45813</v>
      </c>
      <c r="R1211" s="48" t="str">
        <f t="shared" si="18"/>
        <v>2ACE WM+ QBH QL1A, Hải Phú</v>
      </c>
      <c r="S1211" s="48" t="str">
        <f>VLOOKUP(U1211,Sheet1!$A:$B,2,0)</f>
        <v>WIN-045</v>
      </c>
      <c r="T1211" s="43" t="s">
        <v>509</v>
      </c>
      <c r="U1211" s="43" t="s">
        <v>11198</v>
      </c>
      <c r="V1211" s="43" t="s">
        <v>510</v>
      </c>
    </row>
    <row r="1212" spans="1:22" x14ac:dyDescent="0.25">
      <c r="A1212" s="43" t="s">
        <v>8</v>
      </c>
      <c r="B1212" s="43" t="s">
        <v>2961</v>
      </c>
      <c r="C1212" s="43" t="s">
        <v>8338</v>
      </c>
      <c r="D1212" s="43" t="s">
        <v>8355</v>
      </c>
      <c r="E1212" s="43" t="s">
        <v>8340</v>
      </c>
      <c r="F1212" s="44">
        <v>111058</v>
      </c>
      <c r="G1212" s="43" t="s">
        <v>8341</v>
      </c>
      <c r="H1212" s="45">
        <v>1</v>
      </c>
      <c r="I1212" s="43" t="s">
        <v>8342</v>
      </c>
      <c r="J1212" s="43" t="s">
        <v>9094</v>
      </c>
      <c r="K1212" s="43" t="s">
        <v>10934</v>
      </c>
      <c r="L1212" s="43" t="s">
        <v>10935</v>
      </c>
      <c r="M1212" s="45">
        <v>111058</v>
      </c>
      <c r="N1212" s="43" t="s">
        <v>9095</v>
      </c>
      <c r="O1212" s="43" t="s">
        <v>11549</v>
      </c>
      <c r="P1212" s="46" t="s">
        <v>11656</v>
      </c>
      <c r="Q1212" s="47">
        <v>45813</v>
      </c>
      <c r="R1212" s="48" t="str">
        <f t="shared" si="18"/>
        <v>6109 WM+ VPC Ngọc Động, Vĩnh Tường</v>
      </c>
      <c r="S1212" s="48" t="str">
        <f>VLOOKUP(U1212,Sheet1!$A:$B,2,0)</f>
        <v>WIN-029</v>
      </c>
      <c r="T1212" s="43" t="s">
        <v>281</v>
      </c>
      <c r="U1212" s="43" t="s">
        <v>11143</v>
      </c>
      <c r="V1212" s="43" t="s">
        <v>282</v>
      </c>
    </row>
    <row r="1213" spans="1:22" x14ac:dyDescent="0.25">
      <c r="A1213" s="43" t="s">
        <v>8</v>
      </c>
      <c r="B1213" s="43" t="s">
        <v>2951</v>
      </c>
      <c r="C1213" s="43" t="s">
        <v>8338</v>
      </c>
      <c r="D1213" s="43" t="s">
        <v>8352</v>
      </c>
      <c r="E1213" s="43" t="s">
        <v>8340</v>
      </c>
      <c r="F1213" s="44">
        <v>74250</v>
      </c>
      <c r="G1213" s="43" t="s">
        <v>8341</v>
      </c>
      <c r="H1213" s="45">
        <v>1</v>
      </c>
      <c r="I1213" s="43" t="s">
        <v>8342</v>
      </c>
      <c r="J1213" s="43" t="s">
        <v>9096</v>
      </c>
      <c r="K1213" s="43" t="s">
        <v>10881</v>
      </c>
      <c r="L1213" s="43" t="s">
        <v>10882</v>
      </c>
      <c r="M1213" s="45">
        <v>74250</v>
      </c>
      <c r="N1213" s="43" t="s">
        <v>2954</v>
      </c>
      <c r="O1213" s="43" t="s">
        <v>11549</v>
      </c>
      <c r="P1213" s="46" t="s">
        <v>12417</v>
      </c>
      <c r="Q1213" s="47">
        <v>45813</v>
      </c>
      <c r="R1213" s="48" t="str">
        <f t="shared" si="18"/>
        <v>6082 WM+ QNH Tổ 17 Khu 2 Hà Trung</v>
      </c>
      <c r="S1213" s="48" t="str">
        <f>VLOOKUP(U1213,Sheet1!$A:$B,2,0)</f>
        <v>WIN-007</v>
      </c>
      <c r="T1213" s="43" t="s">
        <v>2952</v>
      </c>
      <c r="U1213" s="43" t="s">
        <v>11053</v>
      </c>
      <c r="V1213" s="43" t="s">
        <v>2953</v>
      </c>
    </row>
    <row r="1214" spans="1:22" x14ac:dyDescent="0.25">
      <c r="A1214" s="43" t="s">
        <v>8</v>
      </c>
      <c r="B1214" s="43" t="s">
        <v>2622</v>
      </c>
      <c r="C1214" s="43" t="s">
        <v>8338</v>
      </c>
      <c r="D1214" s="43" t="s">
        <v>8346</v>
      </c>
      <c r="E1214" s="43" t="s">
        <v>8340</v>
      </c>
      <c r="F1214" s="44">
        <v>247500</v>
      </c>
      <c r="G1214" s="43" t="s">
        <v>8341</v>
      </c>
      <c r="H1214" s="45">
        <v>5</v>
      </c>
      <c r="I1214" s="43" t="s">
        <v>8342</v>
      </c>
      <c r="J1214" s="43" t="s">
        <v>9097</v>
      </c>
      <c r="K1214" s="43" t="s">
        <v>10927</v>
      </c>
      <c r="L1214" s="43" t="s">
        <v>10928</v>
      </c>
      <c r="M1214" s="45">
        <v>49500</v>
      </c>
      <c r="N1214" s="43" t="s">
        <v>2625</v>
      </c>
      <c r="O1214" s="43" t="s">
        <v>11549</v>
      </c>
      <c r="P1214" s="46" t="s">
        <v>11388</v>
      </c>
      <c r="Q1214" s="47">
        <v>45813</v>
      </c>
      <c r="R1214" s="48" t="str">
        <f t="shared" si="18"/>
        <v>2AGE WM+ QNI 288 Nguyễn Nghiêm</v>
      </c>
      <c r="S1214" s="48" t="str">
        <f>VLOOKUP(U1214,Sheet1!$A:$B,2,0)</f>
        <v>WIN-042</v>
      </c>
      <c r="T1214" s="43" t="s">
        <v>2623</v>
      </c>
      <c r="U1214" s="43" t="s">
        <v>11188</v>
      </c>
      <c r="V1214" s="43" t="s">
        <v>2624</v>
      </c>
    </row>
    <row r="1215" spans="1:22" x14ac:dyDescent="0.25">
      <c r="A1215" s="43" t="s">
        <v>8</v>
      </c>
      <c r="B1215" s="43" t="s">
        <v>3047</v>
      </c>
      <c r="C1215" s="43" t="s">
        <v>8338</v>
      </c>
      <c r="D1215" s="43" t="s">
        <v>8365</v>
      </c>
      <c r="E1215" s="43" t="s">
        <v>8340</v>
      </c>
      <c r="F1215" s="44">
        <v>301092</v>
      </c>
      <c r="G1215" s="43" t="s">
        <v>8341</v>
      </c>
      <c r="H1215" s="45">
        <v>6</v>
      </c>
      <c r="I1215" s="43" t="s">
        <v>8342</v>
      </c>
      <c r="J1215" s="43" t="s">
        <v>9098</v>
      </c>
      <c r="K1215" s="43" t="s">
        <v>10938</v>
      </c>
      <c r="L1215" s="43" t="s">
        <v>10939</v>
      </c>
      <c r="M1215" s="45">
        <v>50182</v>
      </c>
      <c r="N1215" s="43" t="s">
        <v>3048</v>
      </c>
      <c r="O1215" s="43" t="s">
        <v>11549</v>
      </c>
      <c r="P1215" s="46" t="s">
        <v>11750</v>
      </c>
      <c r="Q1215" s="47">
        <v>45813</v>
      </c>
      <c r="R1215" s="48" t="str">
        <f t="shared" si="18"/>
        <v>6652 WM+ VTU 172A Trương Công Định</v>
      </c>
      <c r="S1215" s="48" t="str">
        <f>VLOOKUP(U1215,Sheet1!$A:$B,2,0)</f>
        <v>WIN-047</v>
      </c>
      <c r="T1215" s="43" t="s">
        <v>1044</v>
      </c>
      <c r="U1215" s="43" t="s">
        <v>11208</v>
      </c>
      <c r="V1215" s="43" t="s">
        <v>1045</v>
      </c>
    </row>
    <row r="1216" spans="1:22" x14ac:dyDescent="0.25">
      <c r="A1216" s="43" t="s">
        <v>8</v>
      </c>
      <c r="B1216" s="43" t="s">
        <v>3047</v>
      </c>
      <c r="C1216" s="43" t="s">
        <v>8351</v>
      </c>
      <c r="D1216" s="43" t="s">
        <v>8368</v>
      </c>
      <c r="E1216" s="43" t="s">
        <v>8340</v>
      </c>
      <c r="F1216" s="44">
        <v>111190</v>
      </c>
      <c r="G1216" s="43" t="s">
        <v>8341</v>
      </c>
      <c r="H1216" s="45">
        <v>2</v>
      </c>
      <c r="I1216" s="43" t="s">
        <v>8342</v>
      </c>
      <c r="J1216" s="43" t="s">
        <v>9098</v>
      </c>
      <c r="K1216" s="43" t="s">
        <v>11010</v>
      </c>
      <c r="L1216" s="43" t="s">
        <v>11011</v>
      </c>
      <c r="M1216" s="45">
        <v>55595</v>
      </c>
      <c r="N1216" s="43" t="s">
        <v>3048</v>
      </c>
      <c r="O1216" s="43" t="s">
        <v>11549</v>
      </c>
      <c r="P1216" s="46" t="s">
        <v>11750</v>
      </c>
      <c r="Q1216" s="47">
        <v>45813</v>
      </c>
      <c r="R1216" s="48" t="str">
        <f t="shared" si="18"/>
        <v>6652 WM+ VTU 172A Trương Công Định</v>
      </c>
      <c r="S1216" s="48" t="str">
        <f>VLOOKUP(U1216,Sheet1!$A:$B,2,0)</f>
        <v>WIN-047</v>
      </c>
      <c r="T1216" s="43" t="s">
        <v>1044</v>
      </c>
      <c r="U1216" s="43" t="s">
        <v>11208</v>
      </c>
      <c r="V1216" s="43" t="s">
        <v>1045</v>
      </c>
    </row>
    <row r="1217" spans="1:22" x14ac:dyDescent="0.25">
      <c r="A1217" s="43" t="s">
        <v>8</v>
      </c>
      <c r="B1217" s="43" t="s">
        <v>2711</v>
      </c>
      <c r="C1217" s="43" t="s">
        <v>8338</v>
      </c>
      <c r="D1217" s="43" t="s">
        <v>8365</v>
      </c>
      <c r="E1217" s="43" t="s">
        <v>8340</v>
      </c>
      <c r="F1217" s="44">
        <v>50182</v>
      </c>
      <c r="G1217" s="43" t="s">
        <v>8341</v>
      </c>
      <c r="H1217" s="45">
        <v>1</v>
      </c>
      <c r="I1217" s="43" t="s">
        <v>8342</v>
      </c>
      <c r="J1217" s="43" t="s">
        <v>9099</v>
      </c>
      <c r="K1217" s="43" t="s">
        <v>10938</v>
      </c>
      <c r="L1217" s="43" t="s">
        <v>10939</v>
      </c>
      <c r="M1217" s="45">
        <v>50182</v>
      </c>
      <c r="N1217" s="43" t="s">
        <v>2712</v>
      </c>
      <c r="O1217" s="43" t="s">
        <v>11549</v>
      </c>
      <c r="P1217" s="46" t="s">
        <v>13929</v>
      </c>
      <c r="Q1217" s="47">
        <v>45813</v>
      </c>
      <c r="R1217" s="48" t="str">
        <f t="shared" si="18"/>
        <v>3197 WM+ HNI 2 ngách 8/11 Lê Quang</v>
      </c>
      <c r="S1217" s="48" t="str">
        <f>VLOOKUP(U1217,Sheet1!$A:$B,2,0)</f>
        <v>WIN-002</v>
      </c>
      <c r="T1217" s="43" t="s">
        <v>1344</v>
      </c>
      <c r="U1217" s="43" t="s">
        <v>11033</v>
      </c>
      <c r="V1217" s="43" t="s">
        <v>1345</v>
      </c>
    </row>
    <row r="1218" spans="1:22" x14ac:dyDescent="0.25">
      <c r="A1218" s="43" t="s">
        <v>8</v>
      </c>
      <c r="B1218" s="43" t="s">
        <v>3003</v>
      </c>
      <c r="C1218" s="43" t="s">
        <v>8338</v>
      </c>
      <c r="D1218" s="43" t="s">
        <v>8361</v>
      </c>
      <c r="E1218" s="43" t="s">
        <v>8340</v>
      </c>
      <c r="F1218" s="44">
        <v>92000</v>
      </c>
      <c r="G1218" s="43" t="s">
        <v>8341</v>
      </c>
      <c r="H1218" s="45">
        <v>2</v>
      </c>
      <c r="I1218" s="43" t="s">
        <v>8342</v>
      </c>
      <c r="J1218" s="43" t="s">
        <v>9100</v>
      </c>
      <c r="K1218" s="43" t="s">
        <v>10983</v>
      </c>
      <c r="L1218" s="43" t="s">
        <v>10984</v>
      </c>
      <c r="M1218" s="45">
        <v>46000</v>
      </c>
      <c r="N1218" s="43" t="s">
        <v>3006</v>
      </c>
      <c r="O1218" s="43" t="s">
        <v>11549</v>
      </c>
      <c r="P1218" s="46" t="s">
        <v>13930</v>
      </c>
      <c r="Q1218" s="47">
        <v>45813</v>
      </c>
      <c r="R1218" s="48" t="str">
        <f t="shared" si="18"/>
        <v>6323 WM+ HNI 176 Ngõ 193 Phú Diễn</v>
      </c>
      <c r="S1218" s="48" t="str">
        <f>VLOOKUP(U1218,Sheet1!$A:$B,2,0)</f>
        <v>WIN-002</v>
      </c>
      <c r="T1218" s="43" t="s">
        <v>3004</v>
      </c>
      <c r="U1218" s="43" t="s">
        <v>11033</v>
      </c>
      <c r="V1218" s="43" t="s">
        <v>3005</v>
      </c>
    </row>
    <row r="1219" spans="1:22" x14ac:dyDescent="0.25">
      <c r="A1219" s="43" t="s">
        <v>8</v>
      </c>
      <c r="B1219" s="43" t="s">
        <v>3003</v>
      </c>
      <c r="C1219" s="43" t="s">
        <v>8351</v>
      </c>
      <c r="D1219" s="43" t="s">
        <v>8368</v>
      </c>
      <c r="E1219" s="43" t="s">
        <v>8340</v>
      </c>
      <c r="F1219" s="44">
        <v>166785</v>
      </c>
      <c r="G1219" s="43" t="s">
        <v>8341</v>
      </c>
      <c r="H1219" s="45">
        <v>3</v>
      </c>
      <c r="I1219" s="43" t="s">
        <v>8342</v>
      </c>
      <c r="J1219" s="43" t="s">
        <v>9100</v>
      </c>
      <c r="K1219" s="43" t="s">
        <v>11010</v>
      </c>
      <c r="L1219" s="43" t="s">
        <v>11011</v>
      </c>
      <c r="M1219" s="45">
        <v>55595</v>
      </c>
      <c r="N1219" s="43" t="s">
        <v>3006</v>
      </c>
      <c r="O1219" s="43" t="s">
        <v>11549</v>
      </c>
      <c r="P1219" s="46" t="s">
        <v>13930</v>
      </c>
      <c r="Q1219" s="47">
        <v>45813</v>
      </c>
      <c r="R1219" s="48" t="str">
        <f t="shared" si="18"/>
        <v>6323 WM+ HNI 176 Ngõ 193 Phú Diễn</v>
      </c>
      <c r="S1219" s="48" t="str">
        <f>VLOOKUP(U1219,Sheet1!$A:$B,2,0)</f>
        <v>WIN-002</v>
      </c>
      <c r="T1219" s="43" t="s">
        <v>3004</v>
      </c>
      <c r="U1219" s="43" t="s">
        <v>11033</v>
      </c>
      <c r="V1219" s="43" t="s">
        <v>3005</v>
      </c>
    </row>
    <row r="1220" spans="1:22" x14ac:dyDescent="0.25">
      <c r="A1220" s="43" t="s">
        <v>8</v>
      </c>
      <c r="B1220" s="43" t="s">
        <v>3055</v>
      </c>
      <c r="C1220" s="43" t="s">
        <v>8338</v>
      </c>
      <c r="D1220" s="43" t="s">
        <v>8355</v>
      </c>
      <c r="E1220" s="43" t="s">
        <v>8340</v>
      </c>
      <c r="F1220" s="44">
        <v>111058</v>
      </c>
      <c r="G1220" s="43" t="s">
        <v>8341</v>
      </c>
      <c r="H1220" s="45">
        <v>1</v>
      </c>
      <c r="I1220" s="43" t="s">
        <v>8342</v>
      </c>
      <c r="J1220" s="43" t="s">
        <v>9101</v>
      </c>
      <c r="K1220" s="43" t="s">
        <v>10934</v>
      </c>
      <c r="L1220" s="43" t="s">
        <v>10935</v>
      </c>
      <c r="M1220" s="45">
        <v>111058</v>
      </c>
      <c r="N1220" s="43" t="s">
        <v>3058</v>
      </c>
      <c r="O1220" s="43" t="s">
        <v>11549</v>
      </c>
      <c r="P1220" s="46" t="s">
        <v>13931</v>
      </c>
      <c r="Q1220" s="47">
        <v>45813</v>
      </c>
      <c r="R1220" s="48" t="str">
        <f t="shared" ref="R1220:R1283" si="19">T1220&amp;" "&amp;V1220</f>
        <v>6730 WM+ DNI 408 Đường số 4</v>
      </c>
      <c r="S1220" s="48" t="str">
        <f>VLOOKUP(U1220,Sheet1!$A:$B,2,0)</f>
        <v>WIN-023</v>
      </c>
      <c r="T1220" s="43" t="s">
        <v>3056</v>
      </c>
      <c r="U1220" s="43" t="s">
        <v>11118</v>
      </c>
      <c r="V1220" s="43" t="s">
        <v>3057</v>
      </c>
    </row>
    <row r="1221" spans="1:22" x14ac:dyDescent="0.25">
      <c r="A1221" s="43" t="s">
        <v>8</v>
      </c>
      <c r="B1221" s="43" t="s">
        <v>3055</v>
      </c>
      <c r="C1221" s="43" t="s">
        <v>8351</v>
      </c>
      <c r="D1221" s="43" t="s">
        <v>8358</v>
      </c>
      <c r="E1221" s="43" t="s">
        <v>8340</v>
      </c>
      <c r="F1221" s="44">
        <v>223212</v>
      </c>
      <c r="G1221" s="43" t="s">
        <v>8341</v>
      </c>
      <c r="H1221" s="45">
        <v>2</v>
      </c>
      <c r="I1221" s="43" t="s">
        <v>8342</v>
      </c>
      <c r="J1221" s="43" t="s">
        <v>9101</v>
      </c>
      <c r="K1221" s="43" t="s">
        <v>10922</v>
      </c>
      <c r="L1221" s="43" t="s">
        <v>10923</v>
      </c>
      <c r="M1221" s="45">
        <v>111606</v>
      </c>
      <c r="N1221" s="43" t="s">
        <v>3058</v>
      </c>
      <c r="O1221" s="43" t="s">
        <v>11549</v>
      </c>
      <c r="P1221" s="46" t="s">
        <v>13931</v>
      </c>
      <c r="Q1221" s="47">
        <v>45813</v>
      </c>
      <c r="R1221" s="48" t="str">
        <f t="shared" si="19"/>
        <v>6730 WM+ DNI 408 Đường số 4</v>
      </c>
      <c r="S1221" s="48" t="str">
        <f>VLOOKUP(U1221,Sheet1!$A:$B,2,0)</f>
        <v>WIN-023</v>
      </c>
      <c r="T1221" s="43" t="s">
        <v>3056</v>
      </c>
      <c r="U1221" s="43" t="s">
        <v>11118</v>
      </c>
      <c r="V1221" s="43" t="s">
        <v>3057</v>
      </c>
    </row>
    <row r="1222" spans="1:22" x14ac:dyDescent="0.25">
      <c r="A1222" s="43" t="s">
        <v>8</v>
      </c>
      <c r="B1222" s="43" t="s">
        <v>3055</v>
      </c>
      <c r="C1222" s="43" t="s">
        <v>8364</v>
      </c>
      <c r="D1222" s="43" t="s">
        <v>8346</v>
      </c>
      <c r="E1222" s="43" t="s">
        <v>8340</v>
      </c>
      <c r="F1222" s="44">
        <v>198000</v>
      </c>
      <c r="G1222" s="43" t="s">
        <v>8341</v>
      </c>
      <c r="H1222" s="45">
        <v>4</v>
      </c>
      <c r="I1222" s="43" t="s">
        <v>8342</v>
      </c>
      <c r="J1222" s="43" t="s">
        <v>9101</v>
      </c>
      <c r="K1222" s="43" t="s">
        <v>10927</v>
      </c>
      <c r="L1222" s="43" t="s">
        <v>10928</v>
      </c>
      <c r="M1222" s="45">
        <v>49500</v>
      </c>
      <c r="N1222" s="43" t="s">
        <v>3058</v>
      </c>
      <c r="O1222" s="43" t="s">
        <v>11549</v>
      </c>
      <c r="P1222" s="46" t="s">
        <v>13931</v>
      </c>
      <c r="Q1222" s="47">
        <v>45813</v>
      </c>
      <c r="R1222" s="48" t="str">
        <f t="shared" si="19"/>
        <v>6730 WM+ DNI 408 Đường số 4</v>
      </c>
      <c r="S1222" s="48" t="str">
        <f>VLOOKUP(U1222,Sheet1!$A:$B,2,0)</f>
        <v>WIN-023</v>
      </c>
      <c r="T1222" s="43" t="s">
        <v>3056</v>
      </c>
      <c r="U1222" s="43" t="s">
        <v>11118</v>
      </c>
      <c r="V1222" s="43" t="s">
        <v>3057</v>
      </c>
    </row>
    <row r="1223" spans="1:22" x14ac:dyDescent="0.25">
      <c r="A1223" s="43" t="s">
        <v>8</v>
      </c>
      <c r="B1223" s="43" t="s">
        <v>3055</v>
      </c>
      <c r="C1223" s="43" t="s">
        <v>8367</v>
      </c>
      <c r="D1223" s="43" t="s">
        <v>8368</v>
      </c>
      <c r="E1223" s="43" t="s">
        <v>8340</v>
      </c>
      <c r="F1223" s="44">
        <v>55595</v>
      </c>
      <c r="G1223" s="43" t="s">
        <v>8341</v>
      </c>
      <c r="H1223" s="45">
        <v>1</v>
      </c>
      <c r="I1223" s="43" t="s">
        <v>8342</v>
      </c>
      <c r="J1223" s="43" t="s">
        <v>9101</v>
      </c>
      <c r="K1223" s="43" t="s">
        <v>11010</v>
      </c>
      <c r="L1223" s="43" t="s">
        <v>11011</v>
      </c>
      <c r="M1223" s="45">
        <v>55595</v>
      </c>
      <c r="N1223" s="43" t="s">
        <v>3058</v>
      </c>
      <c r="O1223" s="43" t="s">
        <v>11549</v>
      </c>
      <c r="P1223" s="46" t="s">
        <v>13931</v>
      </c>
      <c r="Q1223" s="47">
        <v>45813</v>
      </c>
      <c r="R1223" s="48" t="str">
        <f t="shared" si="19"/>
        <v>6730 WM+ DNI 408 Đường số 4</v>
      </c>
      <c r="S1223" s="48" t="str">
        <f>VLOOKUP(U1223,Sheet1!$A:$B,2,0)</f>
        <v>WIN-023</v>
      </c>
      <c r="T1223" s="43" t="s">
        <v>3056</v>
      </c>
      <c r="U1223" s="43" t="s">
        <v>11118</v>
      </c>
      <c r="V1223" s="43" t="s">
        <v>3057</v>
      </c>
    </row>
    <row r="1224" spans="1:22" x14ac:dyDescent="0.25">
      <c r="A1224" s="43" t="s">
        <v>8</v>
      </c>
      <c r="B1224" s="43" t="s">
        <v>3055</v>
      </c>
      <c r="C1224" s="43" t="s">
        <v>8451</v>
      </c>
      <c r="D1224" s="43" t="s">
        <v>8410</v>
      </c>
      <c r="E1224" s="43" t="s">
        <v>8340</v>
      </c>
      <c r="F1224" s="44">
        <v>180639</v>
      </c>
      <c r="G1224" s="43" t="s">
        <v>8341</v>
      </c>
      <c r="H1224" s="45">
        <v>3</v>
      </c>
      <c r="I1224" s="43" t="s">
        <v>8342</v>
      </c>
      <c r="J1224" s="43" t="s">
        <v>9101</v>
      </c>
      <c r="K1224" s="43" t="s">
        <v>10883</v>
      </c>
      <c r="L1224" s="43" t="s">
        <v>10884</v>
      </c>
      <c r="M1224" s="45">
        <v>60213</v>
      </c>
      <c r="N1224" s="43" t="s">
        <v>3058</v>
      </c>
      <c r="O1224" s="43" t="s">
        <v>11549</v>
      </c>
      <c r="P1224" s="46" t="s">
        <v>13931</v>
      </c>
      <c r="Q1224" s="47">
        <v>45813</v>
      </c>
      <c r="R1224" s="48" t="str">
        <f t="shared" si="19"/>
        <v>6730 WM+ DNI 408 Đường số 4</v>
      </c>
      <c r="S1224" s="48" t="str">
        <f>VLOOKUP(U1224,Sheet1!$A:$B,2,0)</f>
        <v>WIN-023</v>
      </c>
      <c r="T1224" s="43" t="s">
        <v>3056</v>
      </c>
      <c r="U1224" s="43" t="s">
        <v>11118</v>
      </c>
      <c r="V1224" s="43" t="s">
        <v>3057</v>
      </c>
    </row>
    <row r="1225" spans="1:22" x14ac:dyDescent="0.25">
      <c r="A1225" s="43" t="s">
        <v>8</v>
      </c>
      <c r="B1225" s="43" t="s">
        <v>3009</v>
      </c>
      <c r="C1225" s="43" t="s">
        <v>8338</v>
      </c>
      <c r="D1225" s="43" t="s">
        <v>8410</v>
      </c>
      <c r="E1225" s="43" t="s">
        <v>8340</v>
      </c>
      <c r="F1225" s="44">
        <v>120426</v>
      </c>
      <c r="G1225" s="43" t="s">
        <v>8341</v>
      </c>
      <c r="H1225" s="45">
        <v>2</v>
      </c>
      <c r="I1225" s="43" t="s">
        <v>8342</v>
      </c>
      <c r="J1225" s="43" t="s">
        <v>9102</v>
      </c>
      <c r="K1225" s="43" t="s">
        <v>10883</v>
      </c>
      <c r="L1225" s="43" t="s">
        <v>10884</v>
      </c>
      <c r="M1225" s="45">
        <v>60213</v>
      </c>
      <c r="N1225" s="43" t="s">
        <v>3012</v>
      </c>
      <c r="O1225" s="43" t="s">
        <v>11549</v>
      </c>
      <c r="P1225" s="46" t="s">
        <v>13932</v>
      </c>
      <c r="Q1225" s="47">
        <v>45813</v>
      </c>
      <c r="R1225" s="48" t="str">
        <f t="shared" si="19"/>
        <v>6382 WM+ HCM 8/1A KP4</v>
      </c>
      <c r="S1225" s="48" t="str">
        <f>VLOOKUP(U1225,Sheet1!$A:$B,2,0)</f>
        <v>WIN</v>
      </c>
      <c r="T1225" s="43" t="s">
        <v>3010</v>
      </c>
      <c r="U1225" s="43" t="s">
        <v>11213</v>
      </c>
      <c r="V1225" s="43" t="s">
        <v>3011</v>
      </c>
    </row>
    <row r="1226" spans="1:22" x14ac:dyDescent="0.25">
      <c r="A1226" s="43" t="s">
        <v>8</v>
      </c>
      <c r="B1226" s="43" t="s">
        <v>3009</v>
      </c>
      <c r="C1226" s="43" t="s">
        <v>8351</v>
      </c>
      <c r="D1226" s="43" t="s">
        <v>8368</v>
      </c>
      <c r="E1226" s="43" t="s">
        <v>8340</v>
      </c>
      <c r="F1226" s="44">
        <v>111190</v>
      </c>
      <c r="G1226" s="43" t="s">
        <v>8341</v>
      </c>
      <c r="H1226" s="45">
        <v>2</v>
      </c>
      <c r="I1226" s="43" t="s">
        <v>8342</v>
      </c>
      <c r="J1226" s="43" t="s">
        <v>9102</v>
      </c>
      <c r="K1226" s="43" t="s">
        <v>11010</v>
      </c>
      <c r="L1226" s="43" t="s">
        <v>11011</v>
      </c>
      <c r="M1226" s="45">
        <v>55595</v>
      </c>
      <c r="N1226" s="43" t="s">
        <v>3012</v>
      </c>
      <c r="O1226" s="43" t="s">
        <v>11549</v>
      </c>
      <c r="P1226" s="46" t="s">
        <v>13932</v>
      </c>
      <c r="Q1226" s="47">
        <v>45813</v>
      </c>
      <c r="R1226" s="48" t="str">
        <f t="shared" si="19"/>
        <v>6382 WM+ HCM 8/1A KP4</v>
      </c>
      <c r="S1226" s="48" t="str">
        <f>VLOOKUP(U1226,Sheet1!$A:$B,2,0)</f>
        <v>WIN</v>
      </c>
      <c r="T1226" s="43" t="s">
        <v>3010</v>
      </c>
      <c r="U1226" s="43" t="s">
        <v>11213</v>
      </c>
      <c r="V1226" s="43" t="s">
        <v>3011</v>
      </c>
    </row>
    <row r="1227" spans="1:22" x14ac:dyDescent="0.25">
      <c r="A1227" s="43" t="s">
        <v>8</v>
      </c>
      <c r="B1227" s="43" t="s">
        <v>2598</v>
      </c>
      <c r="C1227" s="43" t="s">
        <v>8338</v>
      </c>
      <c r="D1227" s="43" t="s">
        <v>8355</v>
      </c>
      <c r="E1227" s="43" t="s">
        <v>8340</v>
      </c>
      <c r="F1227" s="44">
        <v>111058</v>
      </c>
      <c r="G1227" s="43" t="s">
        <v>8341</v>
      </c>
      <c r="H1227" s="45">
        <v>1</v>
      </c>
      <c r="I1227" s="43" t="s">
        <v>8342</v>
      </c>
      <c r="J1227" s="43" t="s">
        <v>9103</v>
      </c>
      <c r="K1227" s="43" t="s">
        <v>10934</v>
      </c>
      <c r="L1227" s="43" t="s">
        <v>10935</v>
      </c>
      <c r="M1227" s="45">
        <v>111058</v>
      </c>
      <c r="N1227" s="43" t="s">
        <v>2599</v>
      </c>
      <c r="O1227" s="43" t="s">
        <v>11549</v>
      </c>
      <c r="P1227" s="46" t="s">
        <v>13933</v>
      </c>
      <c r="Q1227" s="47">
        <v>45813</v>
      </c>
      <c r="R1227" s="48" t="str">
        <f t="shared" si="19"/>
        <v>2924 WM+ HNI 391 Ngô Xuân Quảng</v>
      </c>
      <c r="S1227" s="48" t="str">
        <f>VLOOKUP(U1227,Sheet1!$A:$B,2,0)</f>
        <v>WIN-002</v>
      </c>
      <c r="T1227" s="43" t="s">
        <v>477</v>
      </c>
      <c r="U1227" s="43" t="s">
        <v>11033</v>
      </c>
      <c r="V1227" s="43" t="s">
        <v>478</v>
      </c>
    </row>
    <row r="1228" spans="1:22" x14ac:dyDescent="0.25">
      <c r="A1228" s="43" t="s">
        <v>8</v>
      </c>
      <c r="B1228" s="43" t="s">
        <v>2658</v>
      </c>
      <c r="C1228" s="43" t="s">
        <v>8338</v>
      </c>
      <c r="D1228" s="43" t="s">
        <v>8346</v>
      </c>
      <c r="E1228" s="43" t="s">
        <v>8340</v>
      </c>
      <c r="F1228" s="44">
        <v>148500</v>
      </c>
      <c r="G1228" s="43" t="s">
        <v>8341</v>
      </c>
      <c r="H1228" s="45">
        <v>3</v>
      </c>
      <c r="I1228" s="43" t="s">
        <v>8342</v>
      </c>
      <c r="J1228" s="43" t="s">
        <v>9104</v>
      </c>
      <c r="K1228" s="43" t="s">
        <v>10927</v>
      </c>
      <c r="L1228" s="43" t="s">
        <v>10928</v>
      </c>
      <c r="M1228" s="45">
        <v>49500</v>
      </c>
      <c r="N1228" s="43" t="s">
        <v>2661</v>
      </c>
      <c r="O1228" s="43" t="s">
        <v>11549</v>
      </c>
      <c r="P1228" s="46" t="s">
        <v>11659</v>
      </c>
      <c r="Q1228" s="47">
        <v>45813</v>
      </c>
      <c r="R1228" s="48" t="str">
        <f t="shared" si="19"/>
        <v>2AO2 WM+ BTN 55A Quang Trung</v>
      </c>
      <c r="S1228" s="48" t="str">
        <f>VLOOKUP(U1228,Sheet1!$A:$B,2,0)</f>
        <v>WIN-062</v>
      </c>
      <c r="T1228" s="43" t="s">
        <v>2659</v>
      </c>
      <c r="U1228" s="43" t="s">
        <v>11262</v>
      </c>
      <c r="V1228" s="43" t="s">
        <v>2660</v>
      </c>
    </row>
    <row r="1229" spans="1:22" x14ac:dyDescent="0.25">
      <c r="A1229" s="43" t="s">
        <v>8</v>
      </c>
      <c r="B1229" s="43" t="s">
        <v>2658</v>
      </c>
      <c r="C1229" s="43" t="s">
        <v>8351</v>
      </c>
      <c r="D1229" s="43" t="s">
        <v>8371</v>
      </c>
      <c r="E1229" s="43" t="s">
        <v>8340</v>
      </c>
      <c r="F1229" s="44">
        <v>151200</v>
      </c>
      <c r="G1229" s="43" t="s">
        <v>8341</v>
      </c>
      <c r="H1229" s="45">
        <v>3</v>
      </c>
      <c r="I1229" s="43" t="s">
        <v>8342</v>
      </c>
      <c r="J1229" s="43" t="s">
        <v>9104</v>
      </c>
      <c r="K1229" s="43" t="s">
        <v>10936</v>
      </c>
      <c r="L1229" s="43" t="s">
        <v>10937</v>
      </c>
      <c r="M1229" s="45">
        <v>50400</v>
      </c>
      <c r="N1229" s="43" t="s">
        <v>2661</v>
      </c>
      <c r="O1229" s="43" t="s">
        <v>11549</v>
      </c>
      <c r="P1229" s="46" t="s">
        <v>11659</v>
      </c>
      <c r="Q1229" s="47">
        <v>45813</v>
      </c>
      <c r="R1229" s="48" t="str">
        <f t="shared" si="19"/>
        <v>2AO2 WM+ BTN 55A Quang Trung</v>
      </c>
      <c r="S1229" s="48" t="str">
        <f>VLOOKUP(U1229,Sheet1!$A:$B,2,0)</f>
        <v>WIN-062</v>
      </c>
      <c r="T1229" s="43" t="s">
        <v>2659</v>
      </c>
      <c r="U1229" s="43" t="s">
        <v>11262</v>
      </c>
      <c r="V1229" s="43" t="s">
        <v>2660</v>
      </c>
    </row>
    <row r="1230" spans="1:22" x14ac:dyDescent="0.25">
      <c r="A1230" s="43" t="s">
        <v>8</v>
      </c>
      <c r="B1230" s="43" t="s">
        <v>2779</v>
      </c>
      <c r="C1230" s="43" t="s">
        <v>8338</v>
      </c>
      <c r="D1230" s="43" t="s">
        <v>8355</v>
      </c>
      <c r="E1230" s="43" t="s">
        <v>8340</v>
      </c>
      <c r="F1230" s="44">
        <v>111058</v>
      </c>
      <c r="G1230" s="43" t="s">
        <v>8341</v>
      </c>
      <c r="H1230" s="45">
        <v>1</v>
      </c>
      <c r="I1230" s="43" t="s">
        <v>8342</v>
      </c>
      <c r="J1230" s="43" t="s">
        <v>9106</v>
      </c>
      <c r="K1230" s="43" t="s">
        <v>10934</v>
      </c>
      <c r="L1230" s="43" t="s">
        <v>10935</v>
      </c>
      <c r="M1230" s="45">
        <v>111058</v>
      </c>
      <c r="N1230" s="43" t="s">
        <v>2780</v>
      </c>
      <c r="O1230" s="43" t="s">
        <v>11549</v>
      </c>
      <c r="P1230" s="46" t="s">
        <v>13934</v>
      </c>
      <c r="Q1230" s="47">
        <v>45813</v>
      </c>
      <c r="R1230" s="48" t="str">
        <f t="shared" si="19"/>
        <v>4071 WM+ DNG 164 Kỳ Đồng</v>
      </c>
      <c r="S1230" s="48" t="str">
        <f>VLOOKUP(U1230,Sheet1!$A:$B,2,0)</f>
        <v>WIN-009</v>
      </c>
      <c r="T1230" s="43" t="s">
        <v>1434</v>
      </c>
      <c r="U1230" s="43" t="s">
        <v>11063</v>
      </c>
      <c r="V1230" s="43" t="s">
        <v>1435</v>
      </c>
    </row>
    <row r="1231" spans="1:22" x14ac:dyDescent="0.25">
      <c r="A1231" s="43" t="s">
        <v>8</v>
      </c>
      <c r="B1231" s="43" t="s">
        <v>2851</v>
      </c>
      <c r="C1231" s="43" t="s">
        <v>8338</v>
      </c>
      <c r="D1231" s="43" t="s">
        <v>8410</v>
      </c>
      <c r="E1231" s="43" t="s">
        <v>8340</v>
      </c>
      <c r="F1231" s="44">
        <v>120426</v>
      </c>
      <c r="G1231" s="43" t="s">
        <v>8341</v>
      </c>
      <c r="H1231" s="45">
        <v>2</v>
      </c>
      <c r="I1231" s="43" t="s">
        <v>8342</v>
      </c>
      <c r="J1231" s="43" t="s">
        <v>9107</v>
      </c>
      <c r="K1231" s="43" t="s">
        <v>10883</v>
      </c>
      <c r="L1231" s="43" t="s">
        <v>10884</v>
      </c>
      <c r="M1231" s="45">
        <v>60213</v>
      </c>
      <c r="N1231" s="43" t="s">
        <v>2854</v>
      </c>
      <c r="O1231" s="43" t="s">
        <v>11549</v>
      </c>
      <c r="P1231" s="46" t="s">
        <v>11761</v>
      </c>
      <c r="Q1231" s="47">
        <v>45813</v>
      </c>
      <c r="R1231" s="48" t="str">
        <f t="shared" si="19"/>
        <v>4865 WM+ HYN Chợ Đầu</v>
      </c>
      <c r="S1231" s="48" t="str">
        <f>VLOOKUP(U1231,Sheet1!$A:$B,2,0)</f>
        <v>WIN-056</v>
      </c>
      <c r="T1231" s="43" t="s">
        <v>2852</v>
      </c>
      <c r="U1231" s="43" t="s">
        <v>11232</v>
      </c>
      <c r="V1231" s="43" t="s">
        <v>2853</v>
      </c>
    </row>
    <row r="1232" spans="1:22" x14ac:dyDescent="0.25">
      <c r="A1232" s="43" t="s">
        <v>8</v>
      </c>
      <c r="B1232" s="43" t="s">
        <v>2889</v>
      </c>
      <c r="C1232" s="43" t="s">
        <v>8338</v>
      </c>
      <c r="D1232" s="43" t="s">
        <v>8355</v>
      </c>
      <c r="E1232" s="43" t="s">
        <v>8340</v>
      </c>
      <c r="F1232" s="44">
        <v>222116</v>
      </c>
      <c r="G1232" s="43" t="s">
        <v>8341</v>
      </c>
      <c r="H1232" s="45">
        <v>2</v>
      </c>
      <c r="I1232" s="43" t="s">
        <v>8342</v>
      </c>
      <c r="J1232" s="43" t="s">
        <v>9108</v>
      </c>
      <c r="K1232" s="43" t="s">
        <v>10934</v>
      </c>
      <c r="L1232" s="43" t="s">
        <v>10935</v>
      </c>
      <c r="M1232" s="45">
        <v>111058</v>
      </c>
      <c r="N1232" s="43" t="s">
        <v>2892</v>
      </c>
      <c r="O1232" s="43" t="s">
        <v>11549</v>
      </c>
      <c r="P1232" s="46" t="s">
        <v>13935</v>
      </c>
      <c r="Q1232" s="47">
        <v>45813</v>
      </c>
      <c r="R1232" s="48" t="str">
        <f t="shared" si="19"/>
        <v>5410 WM+ DNI 64 Trần Thị Hoa</v>
      </c>
      <c r="S1232" s="48" t="str">
        <f>VLOOKUP(U1232,Sheet1!$A:$B,2,0)</f>
        <v>WIN-023</v>
      </c>
      <c r="T1232" s="43" t="s">
        <v>2890</v>
      </c>
      <c r="U1232" s="43" t="s">
        <v>11118</v>
      </c>
      <c r="V1232" s="43" t="s">
        <v>2891</v>
      </c>
    </row>
    <row r="1233" spans="1:22" x14ac:dyDescent="0.25">
      <c r="A1233" s="43" t="s">
        <v>8</v>
      </c>
      <c r="B1233" s="43" t="s">
        <v>2889</v>
      </c>
      <c r="C1233" s="43" t="s">
        <v>8351</v>
      </c>
      <c r="D1233" s="43" t="s">
        <v>8368</v>
      </c>
      <c r="E1233" s="43" t="s">
        <v>8340</v>
      </c>
      <c r="F1233" s="44">
        <v>333570</v>
      </c>
      <c r="G1233" s="43" t="s">
        <v>8341</v>
      </c>
      <c r="H1233" s="45">
        <v>6</v>
      </c>
      <c r="I1233" s="43" t="s">
        <v>8342</v>
      </c>
      <c r="J1233" s="43" t="s">
        <v>9108</v>
      </c>
      <c r="K1233" s="43" t="s">
        <v>11010</v>
      </c>
      <c r="L1233" s="43" t="s">
        <v>11011</v>
      </c>
      <c r="M1233" s="45">
        <v>55595</v>
      </c>
      <c r="N1233" s="43" t="s">
        <v>2892</v>
      </c>
      <c r="O1233" s="43" t="s">
        <v>11549</v>
      </c>
      <c r="P1233" s="46" t="s">
        <v>13935</v>
      </c>
      <c r="Q1233" s="47">
        <v>45813</v>
      </c>
      <c r="R1233" s="48" t="str">
        <f t="shared" si="19"/>
        <v>5410 WM+ DNI 64 Trần Thị Hoa</v>
      </c>
      <c r="S1233" s="48" t="str">
        <f>VLOOKUP(U1233,Sheet1!$A:$B,2,0)</f>
        <v>WIN-023</v>
      </c>
      <c r="T1233" s="43" t="s">
        <v>2890</v>
      </c>
      <c r="U1233" s="43" t="s">
        <v>11118</v>
      </c>
      <c r="V1233" s="43" t="s">
        <v>2891</v>
      </c>
    </row>
    <row r="1234" spans="1:22" x14ac:dyDescent="0.25">
      <c r="A1234" s="43" t="s">
        <v>8</v>
      </c>
      <c r="B1234" s="43" t="s">
        <v>2889</v>
      </c>
      <c r="C1234" s="43" t="s">
        <v>8364</v>
      </c>
      <c r="D1234" s="43" t="s">
        <v>8358</v>
      </c>
      <c r="E1234" s="43" t="s">
        <v>8340</v>
      </c>
      <c r="F1234" s="44">
        <v>111606</v>
      </c>
      <c r="G1234" s="43" t="s">
        <v>8341</v>
      </c>
      <c r="H1234" s="45">
        <v>1</v>
      </c>
      <c r="I1234" s="43" t="s">
        <v>8342</v>
      </c>
      <c r="J1234" s="43" t="s">
        <v>9108</v>
      </c>
      <c r="K1234" s="43" t="s">
        <v>10922</v>
      </c>
      <c r="L1234" s="43" t="s">
        <v>10923</v>
      </c>
      <c r="M1234" s="45">
        <v>111606</v>
      </c>
      <c r="N1234" s="43" t="s">
        <v>2892</v>
      </c>
      <c r="O1234" s="43" t="s">
        <v>11549</v>
      </c>
      <c r="P1234" s="46" t="s">
        <v>13935</v>
      </c>
      <c r="Q1234" s="47">
        <v>45813</v>
      </c>
      <c r="R1234" s="48" t="str">
        <f t="shared" si="19"/>
        <v>5410 WM+ DNI 64 Trần Thị Hoa</v>
      </c>
      <c r="S1234" s="48" t="str">
        <f>VLOOKUP(U1234,Sheet1!$A:$B,2,0)</f>
        <v>WIN-023</v>
      </c>
      <c r="T1234" s="43" t="s">
        <v>2890</v>
      </c>
      <c r="U1234" s="43" t="s">
        <v>11118</v>
      </c>
      <c r="V1234" s="43" t="s">
        <v>2891</v>
      </c>
    </row>
    <row r="1235" spans="1:22" x14ac:dyDescent="0.25">
      <c r="A1235" s="43" t="s">
        <v>8</v>
      </c>
      <c r="B1235" s="43" t="s">
        <v>2889</v>
      </c>
      <c r="C1235" s="43" t="s">
        <v>8367</v>
      </c>
      <c r="D1235" s="43" t="s">
        <v>8339</v>
      </c>
      <c r="E1235" s="43" t="s">
        <v>8340</v>
      </c>
      <c r="F1235" s="44">
        <v>283800</v>
      </c>
      <c r="G1235" s="43" t="s">
        <v>8341</v>
      </c>
      <c r="H1235" s="45">
        <v>4</v>
      </c>
      <c r="I1235" s="43" t="s">
        <v>8342</v>
      </c>
      <c r="J1235" s="43" t="s">
        <v>9108</v>
      </c>
      <c r="K1235" s="43" t="s">
        <v>10897</v>
      </c>
      <c r="L1235" s="43" t="s">
        <v>10898</v>
      </c>
      <c r="M1235" s="45">
        <v>70950</v>
      </c>
      <c r="N1235" s="43" t="s">
        <v>2892</v>
      </c>
      <c r="O1235" s="43" t="s">
        <v>11549</v>
      </c>
      <c r="P1235" s="46" t="s">
        <v>13935</v>
      </c>
      <c r="Q1235" s="47">
        <v>45813</v>
      </c>
      <c r="R1235" s="48" t="str">
        <f t="shared" si="19"/>
        <v>5410 WM+ DNI 64 Trần Thị Hoa</v>
      </c>
      <c r="S1235" s="48" t="str">
        <f>VLOOKUP(U1235,Sheet1!$A:$B,2,0)</f>
        <v>WIN-023</v>
      </c>
      <c r="T1235" s="43" t="s">
        <v>2890</v>
      </c>
      <c r="U1235" s="43" t="s">
        <v>11118</v>
      </c>
      <c r="V1235" s="43" t="s">
        <v>2891</v>
      </c>
    </row>
    <row r="1236" spans="1:22" x14ac:dyDescent="0.25">
      <c r="A1236" s="43" t="s">
        <v>8</v>
      </c>
      <c r="B1236" s="43" t="s">
        <v>2889</v>
      </c>
      <c r="C1236" s="43" t="s">
        <v>8451</v>
      </c>
      <c r="D1236" s="43" t="s">
        <v>8361</v>
      </c>
      <c r="E1236" s="43" t="s">
        <v>8340</v>
      </c>
      <c r="F1236" s="44">
        <v>184000</v>
      </c>
      <c r="G1236" s="43" t="s">
        <v>8341</v>
      </c>
      <c r="H1236" s="45">
        <v>4</v>
      </c>
      <c r="I1236" s="43" t="s">
        <v>8342</v>
      </c>
      <c r="J1236" s="43" t="s">
        <v>9108</v>
      </c>
      <c r="K1236" s="43" t="s">
        <v>10983</v>
      </c>
      <c r="L1236" s="43" t="s">
        <v>10984</v>
      </c>
      <c r="M1236" s="45">
        <v>46000</v>
      </c>
      <c r="N1236" s="43" t="s">
        <v>2892</v>
      </c>
      <c r="O1236" s="43" t="s">
        <v>11549</v>
      </c>
      <c r="P1236" s="46" t="s">
        <v>13935</v>
      </c>
      <c r="Q1236" s="47">
        <v>45813</v>
      </c>
      <c r="R1236" s="48" t="str">
        <f t="shared" si="19"/>
        <v>5410 WM+ DNI 64 Trần Thị Hoa</v>
      </c>
      <c r="S1236" s="48" t="str">
        <f>VLOOKUP(U1236,Sheet1!$A:$B,2,0)</f>
        <v>WIN-023</v>
      </c>
      <c r="T1236" s="43" t="s">
        <v>2890</v>
      </c>
      <c r="U1236" s="43" t="s">
        <v>11118</v>
      </c>
      <c r="V1236" s="43" t="s">
        <v>2891</v>
      </c>
    </row>
    <row r="1237" spans="1:22" x14ac:dyDescent="0.25">
      <c r="A1237" s="43" t="s">
        <v>8</v>
      </c>
      <c r="B1237" s="43" t="s">
        <v>2989</v>
      </c>
      <c r="C1237" s="43" t="s">
        <v>8338</v>
      </c>
      <c r="D1237" s="43" t="s">
        <v>8365</v>
      </c>
      <c r="E1237" s="43" t="s">
        <v>8340</v>
      </c>
      <c r="F1237" s="44">
        <v>100364</v>
      </c>
      <c r="G1237" s="43" t="s">
        <v>8341</v>
      </c>
      <c r="H1237" s="45">
        <v>2</v>
      </c>
      <c r="I1237" s="43" t="s">
        <v>8342</v>
      </c>
      <c r="J1237" s="43" t="s">
        <v>9109</v>
      </c>
      <c r="K1237" s="43" t="s">
        <v>10938</v>
      </c>
      <c r="L1237" s="43" t="s">
        <v>10939</v>
      </c>
      <c r="M1237" s="45">
        <v>50182</v>
      </c>
      <c r="N1237" s="43" t="s">
        <v>2992</v>
      </c>
      <c r="O1237" s="43" t="s">
        <v>11549</v>
      </c>
      <c r="P1237" s="46" t="s">
        <v>11397</v>
      </c>
      <c r="Q1237" s="47">
        <v>45813</v>
      </c>
      <c r="R1237" s="48" t="str">
        <f t="shared" si="19"/>
        <v>6250 WM+ CTO 51D1 Đường 3/2</v>
      </c>
      <c r="S1237" s="48" t="str">
        <f>VLOOKUP(U1237,Sheet1!$A:$B,2,0)</f>
        <v>WIN-016</v>
      </c>
      <c r="T1237" s="43" t="s">
        <v>2990</v>
      </c>
      <c r="U1237" s="43" t="s">
        <v>11083</v>
      </c>
      <c r="V1237" s="43" t="s">
        <v>2991</v>
      </c>
    </row>
    <row r="1238" spans="1:22" x14ac:dyDescent="0.25">
      <c r="A1238" s="43" t="s">
        <v>8</v>
      </c>
      <c r="B1238" s="43" t="s">
        <v>2873</v>
      </c>
      <c r="C1238" s="43" t="s">
        <v>8338</v>
      </c>
      <c r="D1238" s="43" t="s">
        <v>8339</v>
      </c>
      <c r="E1238" s="43" t="s">
        <v>8340</v>
      </c>
      <c r="F1238" s="44">
        <v>70950</v>
      </c>
      <c r="G1238" s="43" t="s">
        <v>8341</v>
      </c>
      <c r="H1238" s="45">
        <v>1</v>
      </c>
      <c r="I1238" s="43" t="s">
        <v>8342</v>
      </c>
      <c r="J1238" s="43" t="s">
        <v>9110</v>
      </c>
      <c r="K1238" s="43" t="s">
        <v>10897</v>
      </c>
      <c r="L1238" s="43" t="s">
        <v>10898</v>
      </c>
      <c r="M1238" s="45">
        <v>70950</v>
      </c>
      <c r="N1238" s="43" t="s">
        <v>2876</v>
      </c>
      <c r="O1238" s="43" t="s">
        <v>11549</v>
      </c>
      <c r="P1238" s="46" t="s">
        <v>11394</v>
      </c>
      <c r="Q1238" s="47">
        <v>45813</v>
      </c>
      <c r="R1238" s="48" t="str">
        <f t="shared" si="19"/>
        <v>5229 WM+ QNI 107 Phan Chu Trinh</v>
      </c>
      <c r="S1238" s="48" t="str">
        <f>VLOOKUP(U1238,Sheet1!$A:$B,2,0)</f>
        <v>WIN-042</v>
      </c>
      <c r="T1238" s="43" t="s">
        <v>2874</v>
      </c>
      <c r="U1238" s="43" t="s">
        <v>11188</v>
      </c>
      <c r="V1238" s="43" t="s">
        <v>2875</v>
      </c>
    </row>
    <row r="1239" spans="1:22" x14ac:dyDescent="0.25">
      <c r="A1239" s="43" t="s">
        <v>8</v>
      </c>
      <c r="B1239" s="43" t="s">
        <v>2556</v>
      </c>
      <c r="C1239" s="43" t="s">
        <v>8338</v>
      </c>
      <c r="D1239" s="43" t="s">
        <v>8355</v>
      </c>
      <c r="E1239" s="43" t="s">
        <v>8340</v>
      </c>
      <c r="F1239" s="44">
        <v>111058</v>
      </c>
      <c r="G1239" s="43" t="s">
        <v>8341</v>
      </c>
      <c r="H1239" s="45">
        <v>1</v>
      </c>
      <c r="I1239" s="43" t="s">
        <v>8342</v>
      </c>
      <c r="J1239" s="43" t="s">
        <v>9111</v>
      </c>
      <c r="K1239" s="43" t="s">
        <v>10934</v>
      </c>
      <c r="L1239" s="43" t="s">
        <v>10935</v>
      </c>
      <c r="M1239" s="45">
        <v>111058</v>
      </c>
      <c r="N1239" s="43" t="s">
        <v>2557</v>
      </c>
      <c r="O1239" s="43" t="s">
        <v>11549</v>
      </c>
      <c r="P1239" s="46" t="s">
        <v>13936</v>
      </c>
      <c r="Q1239" s="47">
        <v>45813</v>
      </c>
      <c r="R1239" s="48" t="str">
        <f t="shared" si="19"/>
        <v>2083 WM+ HNI 138 Phú Diễn</v>
      </c>
      <c r="S1239" s="48" t="str">
        <f>VLOOKUP(U1239,Sheet1!$A:$B,2,0)</f>
        <v>WIN-002</v>
      </c>
      <c r="T1239" s="43" t="s">
        <v>2553</v>
      </c>
      <c r="U1239" s="43" t="s">
        <v>11033</v>
      </c>
      <c r="V1239" s="43" t="s">
        <v>2554</v>
      </c>
    </row>
    <row r="1240" spans="1:22" x14ac:dyDescent="0.25">
      <c r="A1240" s="43" t="s">
        <v>8</v>
      </c>
      <c r="B1240" s="43" t="s">
        <v>2725</v>
      </c>
      <c r="C1240" s="43" t="s">
        <v>8338</v>
      </c>
      <c r="D1240" s="43" t="s">
        <v>8368</v>
      </c>
      <c r="E1240" s="43" t="s">
        <v>8340</v>
      </c>
      <c r="F1240" s="44">
        <v>166785</v>
      </c>
      <c r="G1240" s="43" t="s">
        <v>8341</v>
      </c>
      <c r="H1240" s="45">
        <v>3</v>
      </c>
      <c r="I1240" s="43" t="s">
        <v>8342</v>
      </c>
      <c r="J1240" s="43" t="s">
        <v>9112</v>
      </c>
      <c r="K1240" s="43" t="s">
        <v>11010</v>
      </c>
      <c r="L1240" s="43" t="s">
        <v>11011</v>
      </c>
      <c r="M1240" s="45">
        <v>55595</v>
      </c>
      <c r="N1240" s="43" t="s">
        <v>2728</v>
      </c>
      <c r="O1240" s="43" t="s">
        <v>11549</v>
      </c>
      <c r="P1240" s="46" t="s">
        <v>13937</v>
      </c>
      <c r="Q1240" s="47">
        <v>45813</v>
      </c>
      <c r="R1240" s="48" t="str">
        <f t="shared" si="19"/>
        <v>3535 WM+ DNI Khu dân cư An Bình</v>
      </c>
      <c r="S1240" s="48" t="str">
        <f>VLOOKUP(U1240,Sheet1!$A:$B,2,0)</f>
        <v>WIN-023</v>
      </c>
      <c r="T1240" s="43" t="s">
        <v>2726</v>
      </c>
      <c r="U1240" s="43" t="s">
        <v>11118</v>
      </c>
      <c r="V1240" s="43" t="s">
        <v>2727</v>
      </c>
    </row>
    <row r="1241" spans="1:22" x14ac:dyDescent="0.25">
      <c r="A1241" s="43" t="s">
        <v>8</v>
      </c>
      <c r="B1241" s="43" t="s">
        <v>2725</v>
      </c>
      <c r="C1241" s="43" t="s">
        <v>8351</v>
      </c>
      <c r="D1241" s="43" t="s">
        <v>8361</v>
      </c>
      <c r="E1241" s="43" t="s">
        <v>8340</v>
      </c>
      <c r="F1241" s="44">
        <v>138000</v>
      </c>
      <c r="G1241" s="43" t="s">
        <v>8341</v>
      </c>
      <c r="H1241" s="45">
        <v>3</v>
      </c>
      <c r="I1241" s="43" t="s">
        <v>8342</v>
      </c>
      <c r="J1241" s="43" t="s">
        <v>9112</v>
      </c>
      <c r="K1241" s="43" t="s">
        <v>10983</v>
      </c>
      <c r="L1241" s="43" t="s">
        <v>10984</v>
      </c>
      <c r="M1241" s="45">
        <v>46000</v>
      </c>
      <c r="N1241" s="43" t="s">
        <v>2728</v>
      </c>
      <c r="O1241" s="43" t="s">
        <v>11549</v>
      </c>
      <c r="P1241" s="46" t="s">
        <v>13937</v>
      </c>
      <c r="Q1241" s="47">
        <v>45813</v>
      </c>
      <c r="R1241" s="48" t="str">
        <f t="shared" si="19"/>
        <v>3535 WM+ DNI Khu dân cư An Bình</v>
      </c>
      <c r="S1241" s="48" t="str">
        <f>VLOOKUP(U1241,Sheet1!$A:$B,2,0)</f>
        <v>WIN-023</v>
      </c>
      <c r="T1241" s="43" t="s">
        <v>2726</v>
      </c>
      <c r="U1241" s="43" t="s">
        <v>11118</v>
      </c>
      <c r="V1241" s="43" t="s">
        <v>2727</v>
      </c>
    </row>
    <row r="1242" spans="1:22" x14ac:dyDescent="0.25">
      <c r="A1242" s="43" t="s">
        <v>8</v>
      </c>
      <c r="B1242" s="43" t="s">
        <v>2985</v>
      </c>
      <c r="C1242" s="43" t="s">
        <v>8338</v>
      </c>
      <c r="D1242" s="43" t="s">
        <v>8410</v>
      </c>
      <c r="E1242" s="43" t="s">
        <v>8340</v>
      </c>
      <c r="F1242" s="44">
        <v>60213</v>
      </c>
      <c r="G1242" s="43" t="s">
        <v>8341</v>
      </c>
      <c r="H1242" s="45">
        <v>1</v>
      </c>
      <c r="I1242" s="43" t="s">
        <v>8342</v>
      </c>
      <c r="J1242" s="43" t="s">
        <v>9113</v>
      </c>
      <c r="K1242" s="43" t="s">
        <v>10883</v>
      </c>
      <c r="L1242" s="43" t="s">
        <v>10884</v>
      </c>
      <c r="M1242" s="45">
        <v>60213</v>
      </c>
      <c r="N1242" s="43" t="s">
        <v>2988</v>
      </c>
      <c r="O1242" s="43" t="s">
        <v>11549</v>
      </c>
      <c r="P1242" s="46" t="s">
        <v>13938</v>
      </c>
      <c r="Q1242" s="47">
        <v>45813</v>
      </c>
      <c r="R1242" s="48" t="str">
        <f t="shared" si="19"/>
        <v>6228 WM+ HCM 98/5A-5B Ấp Dân Thắng</v>
      </c>
      <c r="S1242" s="48" t="str">
        <f>VLOOKUP(U1242,Sheet1!$A:$B,2,0)</f>
        <v>WIN</v>
      </c>
      <c r="T1242" s="43" t="s">
        <v>2986</v>
      </c>
      <c r="U1242" s="43" t="s">
        <v>11213</v>
      </c>
      <c r="V1242" s="43" t="s">
        <v>2987</v>
      </c>
    </row>
    <row r="1243" spans="1:22" x14ac:dyDescent="0.25">
      <c r="A1243" s="43" t="s">
        <v>8</v>
      </c>
      <c r="B1243" s="43" t="s">
        <v>2939</v>
      </c>
      <c r="C1243" s="43" t="s">
        <v>8338</v>
      </c>
      <c r="D1243" s="43" t="s">
        <v>8368</v>
      </c>
      <c r="E1243" s="43" t="s">
        <v>8340</v>
      </c>
      <c r="F1243" s="44">
        <v>166785</v>
      </c>
      <c r="G1243" s="43" t="s">
        <v>8341</v>
      </c>
      <c r="H1243" s="45">
        <v>3</v>
      </c>
      <c r="I1243" s="43" t="s">
        <v>8342</v>
      </c>
      <c r="J1243" s="43" t="s">
        <v>9114</v>
      </c>
      <c r="K1243" s="43" t="s">
        <v>11010</v>
      </c>
      <c r="L1243" s="43" t="s">
        <v>11011</v>
      </c>
      <c r="M1243" s="45">
        <v>55595</v>
      </c>
      <c r="N1243" s="43" t="s">
        <v>2942</v>
      </c>
      <c r="O1243" s="43" t="s">
        <v>11549</v>
      </c>
      <c r="P1243" s="46" t="s">
        <v>11828</v>
      </c>
      <c r="Q1243" s="47">
        <v>45813</v>
      </c>
      <c r="R1243" s="48" t="str">
        <f t="shared" si="19"/>
        <v>5914 WM+ THA 474 Vinh Sơn</v>
      </c>
      <c r="S1243" s="48" t="str">
        <f>VLOOKUP(U1243,Sheet1!$A:$B,2,0)</f>
        <v>WIN-020</v>
      </c>
      <c r="T1243" s="43" t="s">
        <v>2940</v>
      </c>
      <c r="U1243" s="43" t="s">
        <v>11103</v>
      </c>
      <c r="V1243" s="43" t="s">
        <v>2941</v>
      </c>
    </row>
    <row r="1244" spans="1:22" x14ac:dyDescent="0.25">
      <c r="A1244" s="43" t="s">
        <v>8</v>
      </c>
      <c r="B1244" s="43" t="s">
        <v>2939</v>
      </c>
      <c r="C1244" s="43" t="s">
        <v>8351</v>
      </c>
      <c r="D1244" s="43" t="s">
        <v>8352</v>
      </c>
      <c r="E1244" s="43" t="s">
        <v>8340</v>
      </c>
      <c r="F1244" s="44">
        <v>148500</v>
      </c>
      <c r="G1244" s="43" t="s">
        <v>8341</v>
      </c>
      <c r="H1244" s="45">
        <v>2</v>
      </c>
      <c r="I1244" s="43" t="s">
        <v>8342</v>
      </c>
      <c r="J1244" s="43" t="s">
        <v>9114</v>
      </c>
      <c r="K1244" s="43" t="s">
        <v>10881</v>
      </c>
      <c r="L1244" s="43" t="s">
        <v>10882</v>
      </c>
      <c r="M1244" s="45">
        <v>74250</v>
      </c>
      <c r="N1244" s="43" t="s">
        <v>2942</v>
      </c>
      <c r="O1244" s="43" t="s">
        <v>11549</v>
      </c>
      <c r="P1244" s="46" t="s">
        <v>11828</v>
      </c>
      <c r="Q1244" s="47">
        <v>45813</v>
      </c>
      <c r="R1244" s="48" t="str">
        <f t="shared" si="19"/>
        <v>5914 WM+ THA 474 Vinh Sơn</v>
      </c>
      <c r="S1244" s="48" t="str">
        <f>VLOOKUP(U1244,Sheet1!$A:$B,2,0)</f>
        <v>WIN-020</v>
      </c>
      <c r="T1244" s="43" t="s">
        <v>2940</v>
      </c>
      <c r="U1244" s="43" t="s">
        <v>11103</v>
      </c>
      <c r="V1244" s="43" t="s">
        <v>2941</v>
      </c>
    </row>
    <row r="1245" spans="1:22" x14ac:dyDescent="0.25">
      <c r="A1245" s="43" t="s">
        <v>8</v>
      </c>
      <c r="B1245" s="43" t="s">
        <v>3063</v>
      </c>
      <c r="C1245" s="43" t="s">
        <v>8338</v>
      </c>
      <c r="D1245" s="43" t="s">
        <v>8410</v>
      </c>
      <c r="E1245" s="43" t="s">
        <v>8340</v>
      </c>
      <c r="F1245" s="44">
        <v>60213</v>
      </c>
      <c r="G1245" s="43" t="s">
        <v>8341</v>
      </c>
      <c r="H1245" s="45">
        <v>1</v>
      </c>
      <c r="I1245" s="43" t="s">
        <v>8342</v>
      </c>
      <c r="J1245" s="43" t="s">
        <v>9115</v>
      </c>
      <c r="K1245" s="43" t="s">
        <v>10883</v>
      </c>
      <c r="L1245" s="43" t="s">
        <v>10884</v>
      </c>
      <c r="M1245" s="45">
        <v>60213</v>
      </c>
      <c r="N1245" s="43" t="s">
        <v>3066</v>
      </c>
      <c r="O1245" s="43" t="s">
        <v>11549</v>
      </c>
      <c r="P1245" s="46" t="s">
        <v>12764</v>
      </c>
      <c r="Q1245" s="47">
        <v>45813</v>
      </c>
      <c r="R1245" s="48" t="str">
        <f t="shared" si="19"/>
        <v>6813 WM+ BNH Phù Khê Đông, Từ Sơn</v>
      </c>
      <c r="S1245" s="48" t="str">
        <f>VLOOKUP(U1245,Sheet1!$A:$B,2,0)</f>
        <v>WIN-031</v>
      </c>
      <c r="T1245" s="43" t="s">
        <v>3064</v>
      </c>
      <c r="U1245" s="43" t="s">
        <v>11153</v>
      </c>
      <c r="V1245" s="43" t="s">
        <v>3065</v>
      </c>
    </row>
    <row r="1246" spans="1:22" x14ac:dyDescent="0.25">
      <c r="A1246" s="43" t="s">
        <v>8</v>
      </c>
      <c r="B1246" s="43" t="s">
        <v>2582</v>
      </c>
      <c r="C1246" s="43" t="s">
        <v>8338</v>
      </c>
      <c r="D1246" s="43" t="s">
        <v>8365</v>
      </c>
      <c r="E1246" s="43" t="s">
        <v>8340</v>
      </c>
      <c r="F1246" s="44">
        <v>50182</v>
      </c>
      <c r="G1246" s="43" t="s">
        <v>8341</v>
      </c>
      <c r="H1246" s="45">
        <v>1</v>
      </c>
      <c r="I1246" s="43" t="s">
        <v>8342</v>
      </c>
      <c r="J1246" s="43" t="s">
        <v>9116</v>
      </c>
      <c r="K1246" s="43" t="s">
        <v>10938</v>
      </c>
      <c r="L1246" s="43" t="s">
        <v>10939</v>
      </c>
      <c r="M1246" s="45">
        <v>50182</v>
      </c>
      <c r="N1246" s="43" t="s">
        <v>2585</v>
      </c>
      <c r="O1246" s="43" t="s">
        <v>11549</v>
      </c>
      <c r="P1246" s="46" t="s">
        <v>13939</v>
      </c>
      <c r="Q1246" s="47">
        <v>45813</v>
      </c>
      <c r="R1246" s="48" t="str">
        <f t="shared" si="19"/>
        <v>2753 WM+ HNI 24/1 Đỗ Nhuận</v>
      </c>
      <c r="S1246" s="48" t="str">
        <f>VLOOKUP(U1246,Sheet1!$A:$B,2,0)</f>
        <v>WIN-002</v>
      </c>
      <c r="T1246" s="43" t="s">
        <v>2583</v>
      </c>
      <c r="U1246" s="43" t="s">
        <v>11033</v>
      </c>
      <c r="V1246" s="43" t="s">
        <v>2584</v>
      </c>
    </row>
    <row r="1247" spans="1:22" x14ac:dyDescent="0.25">
      <c r="A1247" s="43" t="s">
        <v>8</v>
      </c>
      <c r="B1247" s="43" t="s">
        <v>2582</v>
      </c>
      <c r="C1247" s="43" t="s">
        <v>8351</v>
      </c>
      <c r="D1247" s="43" t="s">
        <v>8361</v>
      </c>
      <c r="E1247" s="43" t="s">
        <v>8340</v>
      </c>
      <c r="F1247" s="44">
        <v>46000</v>
      </c>
      <c r="G1247" s="43" t="s">
        <v>8341</v>
      </c>
      <c r="H1247" s="45">
        <v>1</v>
      </c>
      <c r="I1247" s="43" t="s">
        <v>8342</v>
      </c>
      <c r="J1247" s="43" t="s">
        <v>9116</v>
      </c>
      <c r="K1247" s="43" t="s">
        <v>10983</v>
      </c>
      <c r="L1247" s="43" t="s">
        <v>10984</v>
      </c>
      <c r="M1247" s="45">
        <v>46000</v>
      </c>
      <c r="N1247" s="43" t="s">
        <v>2585</v>
      </c>
      <c r="O1247" s="43" t="s">
        <v>11549</v>
      </c>
      <c r="P1247" s="46" t="s">
        <v>13939</v>
      </c>
      <c r="Q1247" s="47">
        <v>45813</v>
      </c>
      <c r="R1247" s="48" t="str">
        <f t="shared" si="19"/>
        <v>2753 WM+ HNI 24/1 Đỗ Nhuận</v>
      </c>
      <c r="S1247" s="48" t="str">
        <f>VLOOKUP(U1247,Sheet1!$A:$B,2,0)</f>
        <v>WIN-002</v>
      </c>
      <c r="T1247" s="43" t="s">
        <v>2583</v>
      </c>
      <c r="U1247" s="43" t="s">
        <v>11033</v>
      </c>
      <c r="V1247" s="43" t="s">
        <v>2584</v>
      </c>
    </row>
    <row r="1248" spans="1:22" x14ac:dyDescent="0.25">
      <c r="A1248" s="43" t="s">
        <v>8</v>
      </c>
      <c r="B1248" s="43" t="s">
        <v>2582</v>
      </c>
      <c r="C1248" s="43" t="s">
        <v>8364</v>
      </c>
      <c r="D1248" s="43" t="s">
        <v>8355</v>
      </c>
      <c r="E1248" s="43" t="s">
        <v>8340</v>
      </c>
      <c r="F1248" s="44">
        <v>111058</v>
      </c>
      <c r="G1248" s="43" t="s">
        <v>8341</v>
      </c>
      <c r="H1248" s="45">
        <v>1</v>
      </c>
      <c r="I1248" s="43" t="s">
        <v>8342</v>
      </c>
      <c r="J1248" s="43" t="s">
        <v>9116</v>
      </c>
      <c r="K1248" s="43" t="s">
        <v>10934</v>
      </c>
      <c r="L1248" s="43" t="s">
        <v>10935</v>
      </c>
      <c r="M1248" s="45">
        <v>111058</v>
      </c>
      <c r="N1248" s="43" t="s">
        <v>2585</v>
      </c>
      <c r="O1248" s="43" t="s">
        <v>11549</v>
      </c>
      <c r="P1248" s="46" t="s">
        <v>13939</v>
      </c>
      <c r="Q1248" s="47">
        <v>45813</v>
      </c>
      <c r="R1248" s="48" t="str">
        <f t="shared" si="19"/>
        <v>2753 WM+ HNI 24/1 Đỗ Nhuận</v>
      </c>
      <c r="S1248" s="48" t="str">
        <f>VLOOKUP(U1248,Sheet1!$A:$B,2,0)</f>
        <v>WIN-002</v>
      </c>
      <c r="T1248" s="43" t="s">
        <v>2583</v>
      </c>
      <c r="U1248" s="43" t="s">
        <v>11033</v>
      </c>
      <c r="V1248" s="43" t="s">
        <v>2584</v>
      </c>
    </row>
    <row r="1249" spans="1:22" x14ac:dyDescent="0.25">
      <c r="A1249" s="43" t="s">
        <v>8</v>
      </c>
      <c r="B1249" s="43" t="s">
        <v>2666</v>
      </c>
      <c r="C1249" s="43" t="s">
        <v>8338</v>
      </c>
      <c r="D1249" s="43" t="s">
        <v>8410</v>
      </c>
      <c r="E1249" s="43" t="s">
        <v>8340</v>
      </c>
      <c r="F1249" s="44">
        <v>60213</v>
      </c>
      <c r="G1249" s="43" t="s">
        <v>8341</v>
      </c>
      <c r="H1249" s="45">
        <v>1</v>
      </c>
      <c r="I1249" s="43" t="s">
        <v>8342</v>
      </c>
      <c r="J1249" s="43" t="s">
        <v>9117</v>
      </c>
      <c r="K1249" s="43" t="s">
        <v>10883</v>
      </c>
      <c r="L1249" s="43" t="s">
        <v>10884</v>
      </c>
      <c r="M1249" s="45">
        <v>60213</v>
      </c>
      <c r="N1249" s="43" t="s">
        <v>2669</v>
      </c>
      <c r="O1249" s="43" t="s">
        <v>11549</v>
      </c>
      <c r="P1249" s="46" t="s">
        <v>11390</v>
      </c>
      <c r="Q1249" s="47">
        <v>45813</v>
      </c>
      <c r="R1249" s="48" t="str">
        <f t="shared" si="19"/>
        <v>2APJ WM+ QNM 98 DH2, KP. Triêm Trun</v>
      </c>
      <c r="S1249" s="48" t="str">
        <f>VLOOKUP(U1249,Sheet1!$A:$B,2,0)</f>
        <v>WIN-061</v>
      </c>
      <c r="T1249" s="43" t="s">
        <v>2667</v>
      </c>
      <c r="U1249" s="43" t="s">
        <v>11257</v>
      </c>
      <c r="V1249" s="43" t="s">
        <v>2668</v>
      </c>
    </row>
    <row r="1250" spans="1:22" x14ac:dyDescent="0.25">
      <c r="A1250" s="43" t="s">
        <v>8</v>
      </c>
      <c r="B1250" s="43" t="s">
        <v>2666</v>
      </c>
      <c r="C1250" s="43" t="s">
        <v>8351</v>
      </c>
      <c r="D1250" s="43" t="s">
        <v>8346</v>
      </c>
      <c r="E1250" s="43" t="s">
        <v>8340</v>
      </c>
      <c r="F1250" s="44">
        <v>49500</v>
      </c>
      <c r="G1250" s="43" t="s">
        <v>8341</v>
      </c>
      <c r="H1250" s="45">
        <v>1</v>
      </c>
      <c r="I1250" s="43" t="s">
        <v>8342</v>
      </c>
      <c r="J1250" s="43" t="s">
        <v>9117</v>
      </c>
      <c r="K1250" s="43" t="s">
        <v>10927</v>
      </c>
      <c r="L1250" s="43" t="s">
        <v>10928</v>
      </c>
      <c r="M1250" s="45">
        <v>49500</v>
      </c>
      <c r="N1250" s="43" t="s">
        <v>2669</v>
      </c>
      <c r="O1250" s="43" t="s">
        <v>11549</v>
      </c>
      <c r="P1250" s="46" t="s">
        <v>11390</v>
      </c>
      <c r="Q1250" s="47">
        <v>45813</v>
      </c>
      <c r="R1250" s="48" t="str">
        <f t="shared" si="19"/>
        <v>2APJ WM+ QNM 98 DH2, KP. Triêm Trun</v>
      </c>
      <c r="S1250" s="48" t="str">
        <f>VLOOKUP(U1250,Sheet1!$A:$B,2,0)</f>
        <v>WIN-061</v>
      </c>
      <c r="T1250" s="43" t="s">
        <v>2667</v>
      </c>
      <c r="U1250" s="43" t="s">
        <v>11257</v>
      </c>
      <c r="V1250" s="43" t="s">
        <v>2668</v>
      </c>
    </row>
    <row r="1251" spans="1:22" x14ac:dyDescent="0.25">
      <c r="A1251" s="43" t="s">
        <v>8</v>
      </c>
      <c r="B1251" s="43" t="s">
        <v>2721</v>
      </c>
      <c r="C1251" s="43" t="s">
        <v>8338</v>
      </c>
      <c r="D1251" s="43" t="s">
        <v>8355</v>
      </c>
      <c r="E1251" s="43" t="s">
        <v>8340</v>
      </c>
      <c r="F1251" s="44">
        <v>111058</v>
      </c>
      <c r="G1251" s="43" t="s">
        <v>8341</v>
      </c>
      <c r="H1251" s="45">
        <v>1</v>
      </c>
      <c r="I1251" s="43" t="s">
        <v>8342</v>
      </c>
      <c r="J1251" s="43" t="s">
        <v>9118</v>
      </c>
      <c r="K1251" s="43" t="s">
        <v>10934</v>
      </c>
      <c r="L1251" s="43" t="s">
        <v>10935</v>
      </c>
      <c r="M1251" s="45">
        <v>111058</v>
      </c>
      <c r="N1251" s="43" t="s">
        <v>2724</v>
      </c>
      <c r="O1251" s="43" t="s">
        <v>11549</v>
      </c>
      <c r="P1251" s="46" t="s">
        <v>13940</v>
      </c>
      <c r="Q1251" s="47">
        <v>45813</v>
      </c>
      <c r="R1251" s="48" t="str">
        <f t="shared" si="19"/>
        <v>3259 WIN HCM Flora - Fuji</v>
      </c>
      <c r="S1251" s="48" t="str">
        <f>VLOOKUP(U1251,Sheet1!$A:$B,2,0)</f>
        <v>WIN</v>
      </c>
      <c r="T1251" s="43" t="s">
        <v>2722</v>
      </c>
      <c r="U1251" s="43" t="s">
        <v>11213</v>
      </c>
      <c r="V1251" s="43" t="s">
        <v>2723</v>
      </c>
    </row>
    <row r="1252" spans="1:22" x14ac:dyDescent="0.25">
      <c r="A1252" s="43" t="s">
        <v>8</v>
      </c>
      <c r="B1252" s="43" t="s">
        <v>2721</v>
      </c>
      <c r="C1252" s="43" t="s">
        <v>8351</v>
      </c>
      <c r="D1252" s="43" t="s">
        <v>8358</v>
      </c>
      <c r="E1252" s="43" t="s">
        <v>8340</v>
      </c>
      <c r="F1252" s="44">
        <v>111606</v>
      </c>
      <c r="G1252" s="43" t="s">
        <v>8341</v>
      </c>
      <c r="H1252" s="45">
        <v>1</v>
      </c>
      <c r="I1252" s="43" t="s">
        <v>8342</v>
      </c>
      <c r="J1252" s="43" t="s">
        <v>9118</v>
      </c>
      <c r="K1252" s="43" t="s">
        <v>10922</v>
      </c>
      <c r="L1252" s="43" t="s">
        <v>10923</v>
      </c>
      <c r="M1252" s="45">
        <v>111606</v>
      </c>
      <c r="N1252" s="43" t="s">
        <v>2724</v>
      </c>
      <c r="O1252" s="43" t="s">
        <v>11549</v>
      </c>
      <c r="P1252" s="46" t="s">
        <v>13940</v>
      </c>
      <c r="Q1252" s="47">
        <v>45813</v>
      </c>
      <c r="R1252" s="48" t="str">
        <f t="shared" si="19"/>
        <v>3259 WIN HCM Flora - Fuji</v>
      </c>
      <c r="S1252" s="48" t="str">
        <f>VLOOKUP(U1252,Sheet1!$A:$B,2,0)</f>
        <v>WIN</v>
      </c>
      <c r="T1252" s="43" t="s">
        <v>2722</v>
      </c>
      <c r="U1252" s="43" t="s">
        <v>11213</v>
      </c>
      <c r="V1252" s="43" t="s">
        <v>2723</v>
      </c>
    </row>
    <row r="1253" spans="1:22" x14ac:dyDescent="0.25">
      <c r="A1253" s="43" t="s">
        <v>8</v>
      </c>
      <c r="B1253" s="43" t="s">
        <v>2721</v>
      </c>
      <c r="C1253" s="43" t="s">
        <v>8364</v>
      </c>
      <c r="D1253" s="43" t="s">
        <v>8368</v>
      </c>
      <c r="E1253" s="43" t="s">
        <v>8340</v>
      </c>
      <c r="F1253" s="44">
        <v>166785</v>
      </c>
      <c r="G1253" s="43" t="s">
        <v>8341</v>
      </c>
      <c r="H1253" s="45">
        <v>3</v>
      </c>
      <c r="I1253" s="43" t="s">
        <v>8342</v>
      </c>
      <c r="J1253" s="43" t="s">
        <v>9118</v>
      </c>
      <c r="K1253" s="43" t="s">
        <v>11010</v>
      </c>
      <c r="L1253" s="43" t="s">
        <v>11011</v>
      </c>
      <c r="M1253" s="45">
        <v>55595</v>
      </c>
      <c r="N1253" s="43" t="s">
        <v>2724</v>
      </c>
      <c r="O1253" s="43" t="s">
        <v>11549</v>
      </c>
      <c r="P1253" s="46" t="s">
        <v>13940</v>
      </c>
      <c r="Q1253" s="47">
        <v>45813</v>
      </c>
      <c r="R1253" s="48" t="str">
        <f t="shared" si="19"/>
        <v>3259 WIN HCM Flora - Fuji</v>
      </c>
      <c r="S1253" s="48" t="str">
        <f>VLOOKUP(U1253,Sheet1!$A:$B,2,0)</f>
        <v>WIN</v>
      </c>
      <c r="T1253" s="43" t="s">
        <v>2722</v>
      </c>
      <c r="U1253" s="43" t="s">
        <v>11213</v>
      </c>
      <c r="V1253" s="43" t="s">
        <v>2723</v>
      </c>
    </row>
    <row r="1254" spans="1:22" x14ac:dyDescent="0.25">
      <c r="A1254" s="43" t="s">
        <v>8</v>
      </c>
      <c r="B1254" s="43" t="s">
        <v>2999</v>
      </c>
      <c r="C1254" s="43" t="s">
        <v>8338</v>
      </c>
      <c r="D1254" s="43" t="s">
        <v>8352</v>
      </c>
      <c r="E1254" s="43" t="s">
        <v>8340</v>
      </c>
      <c r="F1254" s="44">
        <v>222750</v>
      </c>
      <c r="G1254" s="43" t="s">
        <v>8341</v>
      </c>
      <c r="H1254" s="45">
        <v>3</v>
      </c>
      <c r="I1254" s="43" t="s">
        <v>8342</v>
      </c>
      <c r="J1254" s="43" t="s">
        <v>9119</v>
      </c>
      <c r="K1254" s="43" t="s">
        <v>10881</v>
      </c>
      <c r="L1254" s="43" t="s">
        <v>10882</v>
      </c>
      <c r="M1254" s="45">
        <v>74250</v>
      </c>
      <c r="N1254" s="43" t="s">
        <v>3002</v>
      </c>
      <c r="O1254" s="43" t="s">
        <v>11549</v>
      </c>
      <c r="P1254" s="46" t="s">
        <v>13941</v>
      </c>
      <c r="Q1254" s="47">
        <v>45813</v>
      </c>
      <c r="R1254" s="48" t="str">
        <f t="shared" si="19"/>
        <v>6319 WM+ HCM 60/14 Lâm Văn Bền</v>
      </c>
      <c r="S1254" s="48" t="str">
        <f>VLOOKUP(U1254,Sheet1!$A:$B,2,0)</f>
        <v>WIN</v>
      </c>
      <c r="T1254" s="43" t="s">
        <v>3000</v>
      </c>
      <c r="U1254" s="43" t="s">
        <v>11213</v>
      </c>
      <c r="V1254" s="43" t="s">
        <v>3001</v>
      </c>
    </row>
    <row r="1255" spans="1:22" x14ac:dyDescent="0.25">
      <c r="A1255" s="43" t="s">
        <v>8</v>
      </c>
      <c r="B1255" s="43" t="s">
        <v>2999</v>
      </c>
      <c r="C1255" s="43" t="s">
        <v>8351</v>
      </c>
      <c r="D1255" s="43" t="s">
        <v>8368</v>
      </c>
      <c r="E1255" s="43" t="s">
        <v>8340</v>
      </c>
      <c r="F1255" s="44">
        <v>166785</v>
      </c>
      <c r="G1255" s="43" t="s">
        <v>8341</v>
      </c>
      <c r="H1255" s="45">
        <v>3</v>
      </c>
      <c r="I1255" s="43" t="s">
        <v>8342</v>
      </c>
      <c r="J1255" s="43" t="s">
        <v>9119</v>
      </c>
      <c r="K1255" s="43" t="s">
        <v>11010</v>
      </c>
      <c r="L1255" s="43" t="s">
        <v>11011</v>
      </c>
      <c r="M1255" s="45">
        <v>55595</v>
      </c>
      <c r="N1255" s="43" t="s">
        <v>3002</v>
      </c>
      <c r="O1255" s="43" t="s">
        <v>11549</v>
      </c>
      <c r="P1255" s="46" t="s">
        <v>13941</v>
      </c>
      <c r="Q1255" s="47">
        <v>45813</v>
      </c>
      <c r="R1255" s="48" t="str">
        <f t="shared" si="19"/>
        <v>6319 WM+ HCM 60/14 Lâm Văn Bền</v>
      </c>
      <c r="S1255" s="48" t="str">
        <f>VLOOKUP(U1255,Sheet1!$A:$B,2,0)</f>
        <v>WIN</v>
      </c>
      <c r="T1255" s="43" t="s">
        <v>3000</v>
      </c>
      <c r="U1255" s="43" t="s">
        <v>11213</v>
      </c>
      <c r="V1255" s="43" t="s">
        <v>3001</v>
      </c>
    </row>
    <row r="1256" spans="1:22" x14ac:dyDescent="0.25">
      <c r="A1256" s="43" t="s">
        <v>8</v>
      </c>
      <c r="B1256" s="43" t="s">
        <v>2999</v>
      </c>
      <c r="C1256" s="43" t="s">
        <v>8364</v>
      </c>
      <c r="D1256" s="43" t="s">
        <v>8365</v>
      </c>
      <c r="E1256" s="43" t="s">
        <v>8340</v>
      </c>
      <c r="F1256" s="44">
        <v>100364</v>
      </c>
      <c r="G1256" s="43" t="s">
        <v>8341</v>
      </c>
      <c r="H1256" s="45">
        <v>2</v>
      </c>
      <c r="I1256" s="43" t="s">
        <v>8342</v>
      </c>
      <c r="J1256" s="43" t="s">
        <v>9119</v>
      </c>
      <c r="K1256" s="43" t="s">
        <v>10938</v>
      </c>
      <c r="L1256" s="43" t="s">
        <v>10939</v>
      </c>
      <c r="M1256" s="45">
        <v>50182</v>
      </c>
      <c r="N1256" s="43" t="s">
        <v>3002</v>
      </c>
      <c r="O1256" s="43" t="s">
        <v>11549</v>
      </c>
      <c r="P1256" s="46" t="s">
        <v>13941</v>
      </c>
      <c r="Q1256" s="47">
        <v>45813</v>
      </c>
      <c r="R1256" s="48" t="str">
        <f t="shared" si="19"/>
        <v>6319 WM+ HCM 60/14 Lâm Văn Bền</v>
      </c>
      <c r="S1256" s="48" t="str">
        <f>VLOOKUP(U1256,Sheet1!$A:$B,2,0)</f>
        <v>WIN</v>
      </c>
      <c r="T1256" s="43" t="s">
        <v>3000</v>
      </c>
      <c r="U1256" s="43" t="s">
        <v>11213</v>
      </c>
      <c r="V1256" s="43" t="s">
        <v>3001</v>
      </c>
    </row>
    <row r="1257" spans="1:22" x14ac:dyDescent="0.25">
      <c r="A1257" s="43" t="s">
        <v>8</v>
      </c>
      <c r="B1257" s="43" t="s">
        <v>2999</v>
      </c>
      <c r="C1257" s="43" t="s">
        <v>8367</v>
      </c>
      <c r="D1257" s="43" t="s">
        <v>8339</v>
      </c>
      <c r="E1257" s="43" t="s">
        <v>8340</v>
      </c>
      <c r="F1257" s="44">
        <v>141900</v>
      </c>
      <c r="G1257" s="43" t="s">
        <v>8341</v>
      </c>
      <c r="H1257" s="45">
        <v>2</v>
      </c>
      <c r="I1257" s="43" t="s">
        <v>8342</v>
      </c>
      <c r="J1257" s="43" t="s">
        <v>9119</v>
      </c>
      <c r="K1257" s="43" t="s">
        <v>10897</v>
      </c>
      <c r="L1257" s="43" t="s">
        <v>10898</v>
      </c>
      <c r="M1257" s="45">
        <v>70950</v>
      </c>
      <c r="N1257" s="43" t="s">
        <v>3002</v>
      </c>
      <c r="O1257" s="43" t="s">
        <v>11549</v>
      </c>
      <c r="P1257" s="46" t="s">
        <v>13941</v>
      </c>
      <c r="Q1257" s="47">
        <v>45813</v>
      </c>
      <c r="R1257" s="48" t="str">
        <f t="shared" si="19"/>
        <v>6319 WM+ HCM 60/14 Lâm Văn Bền</v>
      </c>
      <c r="S1257" s="48" t="str">
        <f>VLOOKUP(U1257,Sheet1!$A:$B,2,0)</f>
        <v>WIN</v>
      </c>
      <c r="T1257" s="43" t="s">
        <v>3000</v>
      </c>
      <c r="U1257" s="43" t="s">
        <v>11213</v>
      </c>
      <c r="V1257" s="43" t="s">
        <v>3001</v>
      </c>
    </row>
    <row r="1258" spans="1:22" x14ac:dyDescent="0.25">
      <c r="A1258" s="43" t="s">
        <v>8</v>
      </c>
      <c r="B1258" s="43" t="s">
        <v>2999</v>
      </c>
      <c r="C1258" s="43" t="s">
        <v>8451</v>
      </c>
      <c r="D1258" s="43" t="s">
        <v>8355</v>
      </c>
      <c r="E1258" s="43" t="s">
        <v>8340</v>
      </c>
      <c r="F1258" s="44">
        <v>222116</v>
      </c>
      <c r="G1258" s="43" t="s">
        <v>8341</v>
      </c>
      <c r="H1258" s="45">
        <v>2</v>
      </c>
      <c r="I1258" s="43" t="s">
        <v>8342</v>
      </c>
      <c r="J1258" s="43" t="s">
        <v>9119</v>
      </c>
      <c r="K1258" s="43" t="s">
        <v>10934</v>
      </c>
      <c r="L1258" s="43" t="s">
        <v>10935</v>
      </c>
      <c r="M1258" s="45">
        <v>111058</v>
      </c>
      <c r="N1258" s="43" t="s">
        <v>3002</v>
      </c>
      <c r="O1258" s="43" t="s">
        <v>11549</v>
      </c>
      <c r="P1258" s="46" t="s">
        <v>13941</v>
      </c>
      <c r="Q1258" s="47">
        <v>45813</v>
      </c>
      <c r="R1258" s="48" t="str">
        <f t="shared" si="19"/>
        <v>6319 WM+ HCM 60/14 Lâm Văn Bền</v>
      </c>
      <c r="S1258" s="48" t="str">
        <f>VLOOKUP(U1258,Sheet1!$A:$B,2,0)</f>
        <v>WIN</v>
      </c>
      <c r="T1258" s="43" t="s">
        <v>3000</v>
      </c>
      <c r="U1258" s="43" t="s">
        <v>11213</v>
      </c>
      <c r="V1258" s="43" t="s">
        <v>3001</v>
      </c>
    </row>
    <row r="1259" spans="1:22" x14ac:dyDescent="0.25">
      <c r="A1259" s="43" t="s">
        <v>8</v>
      </c>
      <c r="B1259" s="43" t="s">
        <v>2977</v>
      </c>
      <c r="C1259" s="43" t="s">
        <v>8338</v>
      </c>
      <c r="D1259" s="43" t="s">
        <v>8410</v>
      </c>
      <c r="E1259" s="43" t="s">
        <v>8340</v>
      </c>
      <c r="F1259" s="44">
        <v>60213</v>
      </c>
      <c r="G1259" s="43" t="s">
        <v>8341</v>
      </c>
      <c r="H1259" s="45">
        <v>1</v>
      </c>
      <c r="I1259" s="43" t="s">
        <v>8342</v>
      </c>
      <c r="J1259" s="43" t="s">
        <v>9120</v>
      </c>
      <c r="K1259" s="43" t="s">
        <v>10883</v>
      </c>
      <c r="L1259" s="43" t="s">
        <v>10884</v>
      </c>
      <c r="M1259" s="45">
        <v>60213</v>
      </c>
      <c r="N1259" s="43" t="s">
        <v>2980</v>
      </c>
      <c r="O1259" s="43" t="s">
        <v>11549</v>
      </c>
      <c r="P1259" s="46" t="s">
        <v>13942</v>
      </c>
      <c r="Q1259" s="47">
        <v>45813</v>
      </c>
      <c r="R1259" s="48" t="str">
        <f t="shared" si="19"/>
        <v>6133 WM+ HCM 36/2 – 36/2B đường Lê</v>
      </c>
      <c r="S1259" s="48" t="str">
        <f>VLOOKUP(U1259,Sheet1!$A:$B,2,0)</f>
        <v>WIN</v>
      </c>
      <c r="T1259" s="43" t="s">
        <v>2978</v>
      </c>
      <c r="U1259" s="43" t="s">
        <v>11213</v>
      </c>
      <c r="V1259" s="43" t="s">
        <v>2979</v>
      </c>
    </row>
    <row r="1260" spans="1:22" x14ac:dyDescent="0.25">
      <c r="A1260" s="43" t="s">
        <v>8</v>
      </c>
      <c r="B1260" s="43" t="s">
        <v>2977</v>
      </c>
      <c r="C1260" s="43" t="s">
        <v>8351</v>
      </c>
      <c r="D1260" s="43" t="s">
        <v>8355</v>
      </c>
      <c r="E1260" s="43" t="s">
        <v>8340</v>
      </c>
      <c r="F1260" s="44">
        <v>111058</v>
      </c>
      <c r="G1260" s="43" t="s">
        <v>8341</v>
      </c>
      <c r="H1260" s="45">
        <v>1</v>
      </c>
      <c r="I1260" s="43" t="s">
        <v>8342</v>
      </c>
      <c r="J1260" s="43" t="s">
        <v>9120</v>
      </c>
      <c r="K1260" s="43" t="s">
        <v>10934</v>
      </c>
      <c r="L1260" s="43" t="s">
        <v>10935</v>
      </c>
      <c r="M1260" s="45">
        <v>111058</v>
      </c>
      <c r="N1260" s="43" t="s">
        <v>2980</v>
      </c>
      <c r="O1260" s="43" t="s">
        <v>11549</v>
      </c>
      <c r="P1260" s="46" t="s">
        <v>13942</v>
      </c>
      <c r="Q1260" s="47">
        <v>45813</v>
      </c>
      <c r="R1260" s="48" t="str">
        <f t="shared" si="19"/>
        <v>6133 WM+ HCM 36/2 – 36/2B đường Lê</v>
      </c>
      <c r="S1260" s="48" t="str">
        <f>VLOOKUP(U1260,Sheet1!$A:$B,2,0)</f>
        <v>WIN</v>
      </c>
      <c r="T1260" s="43" t="s">
        <v>2978</v>
      </c>
      <c r="U1260" s="43" t="s">
        <v>11213</v>
      </c>
      <c r="V1260" s="43" t="s">
        <v>2979</v>
      </c>
    </row>
    <row r="1261" spans="1:22" x14ac:dyDescent="0.25">
      <c r="A1261" s="43" t="s">
        <v>8</v>
      </c>
      <c r="B1261" s="43" t="s">
        <v>2977</v>
      </c>
      <c r="C1261" s="43" t="s">
        <v>8364</v>
      </c>
      <c r="D1261" s="43" t="s">
        <v>8352</v>
      </c>
      <c r="E1261" s="43" t="s">
        <v>8340</v>
      </c>
      <c r="F1261" s="44">
        <v>222750</v>
      </c>
      <c r="G1261" s="43" t="s">
        <v>8341</v>
      </c>
      <c r="H1261" s="45">
        <v>3</v>
      </c>
      <c r="I1261" s="43" t="s">
        <v>8342</v>
      </c>
      <c r="J1261" s="43" t="s">
        <v>9120</v>
      </c>
      <c r="K1261" s="43" t="s">
        <v>10881</v>
      </c>
      <c r="L1261" s="43" t="s">
        <v>10882</v>
      </c>
      <c r="M1261" s="45">
        <v>74250</v>
      </c>
      <c r="N1261" s="43" t="s">
        <v>2980</v>
      </c>
      <c r="O1261" s="43" t="s">
        <v>11549</v>
      </c>
      <c r="P1261" s="46" t="s">
        <v>13942</v>
      </c>
      <c r="Q1261" s="47">
        <v>45813</v>
      </c>
      <c r="R1261" s="48" t="str">
        <f t="shared" si="19"/>
        <v>6133 WM+ HCM 36/2 – 36/2B đường Lê</v>
      </c>
      <c r="S1261" s="48" t="str">
        <f>VLOOKUP(U1261,Sheet1!$A:$B,2,0)</f>
        <v>WIN</v>
      </c>
      <c r="T1261" s="43" t="s">
        <v>2978</v>
      </c>
      <c r="U1261" s="43" t="s">
        <v>11213</v>
      </c>
      <c r="V1261" s="43" t="s">
        <v>2979</v>
      </c>
    </row>
    <row r="1262" spans="1:22" x14ac:dyDescent="0.25">
      <c r="A1262" s="43" t="s">
        <v>8</v>
      </c>
      <c r="B1262" s="43" t="s">
        <v>2977</v>
      </c>
      <c r="C1262" s="43" t="s">
        <v>8367</v>
      </c>
      <c r="D1262" s="43" t="s">
        <v>8365</v>
      </c>
      <c r="E1262" s="43" t="s">
        <v>8340</v>
      </c>
      <c r="F1262" s="44">
        <v>50182</v>
      </c>
      <c r="G1262" s="43" t="s">
        <v>8341</v>
      </c>
      <c r="H1262" s="45">
        <v>1</v>
      </c>
      <c r="I1262" s="43" t="s">
        <v>8342</v>
      </c>
      <c r="J1262" s="43" t="s">
        <v>9120</v>
      </c>
      <c r="K1262" s="43" t="s">
        <v>10938</v>
      </c>
      <c r="L1262" s="43" t="s">
        <v>10939</v>
      </c>
      <c r="M1262" s="45">
        <v>50182</v>
      </c>
      <c r="N1262" s="43" t="s">
        <v>2980</v>
      </c>
      <c r="O1262" s="43" t="s">
        <v>11549</v>
      </c>
      <c r="P1262" s="46" t="s">
        <v>13942</v>
      </c>
      <c r="Q1262" s="47">
        <v>45813</v>
      </c>
      <c r="R1262" s="48" t="str">
        <f t="shared" si="19"/>
        <v>6133 WM+ HCM 36/2 – 36/2B đường Lê</v>
      </c>
      <c r="S1262" s="48" t="str">
        <f>VLOOKUP(U1262,Sheet1!$A:$B,2,0)</f>
        <v>WIN</v>
      </c>
      <c r="T1262" s="43" t="s">
        <v>2978</v>
      </c>
      <c r="U1262" s="43" t="s">
        <v>11213</v>
      </c>
      <c r="V1262" s="43" t="s">
        <v>2979</v>
      </c>
    </row>
    <row r="1263" spans="1:22" x14ac:dyDescent="0.25">
      <c r="A1263" s="43" t="s">
        <v>8</v>
      </c>
      <c r="B1263" s="43" t="s">
        <v>2977</v>
      </c>
      <c r="C1263" s="43" t="s">
        <v>8451</v>
      </c>
      <c r="D1263" s="43" t="s">
        <v>8339</v>
      </c>
      <c r="E1263" s="43" t="s">
        <v>8340</v>
      </c>
      <c r="F1263" s="44">
        <v>212850</v>
      </c>
      <c r="G1263" s="43" t="s">
        <v>8341</v>
      </c>
      <c r="H1263" s="45">
        <v>3</v>
      </c>
      <c r="I1263" s="43" t="s">
        <v>8342</v>
      </c>
      <c r="J1263" s="43" t="s">
        <v>9120</v>
      </c>
      <c r="K1263" s="43" t="s">
        <v>10897</v>
      </c>
      <c r="L1263" s="43" t="s">
        <v>10898</v>
      </c>
      <c r="M1263" s="45">
        <v>70950</v>
      </c>
      <c r="N1263" s="43" t="s">
        <v>2980</v>
      </c>
      <c r="O1263" s="43" t="s">
        <v>11549</v>
      </c>
      <c r="P1263" s="46" t="s">
        <v>13942</v>
      </c>
      <c r="Q1263" s="47">
        <v>45813</v>
      </c>
      <c r="R1263" s="48" t="str">
        <f t="shared" si="19"/>
        <v>6133 WM+ HCM 36/2 – 36/2B đường Lê</v>
      </c>
      <c r="S1263" s="48" t="str">
        <f>VLOOKUP(U1263,Sheet1!$A:$B,2,0)</f>
        <v>WIN</v>
      </c>
      <c r="T1263" s="43" t="s">
        <v>2978</v>
      </c>
      <c r="U1263" s="43" t="s">
        <v>11213</v>
      </c>
      <c r="V1263" s="43" t="s">
        <v>2979</v>
      </c>
    </row>
    <row r="1264" spans="1:22" x14ac:dyDescent="0.25">
      <c r="A1264" s="43" t="s">
        <v>8</v>
      </c>
      <c r="B1264" s="43" t="s">
        <v>2540</v>
      </c>
      <c r="C1264" s="43" t="s">
        <v>8338</v>
      </c>
      <c r="D1264" s="43" t="s">
        <v>8355</v>
      </c>
      <c r="E1264" s="43" t="s">
        <v>8340</v>
      </c>
      <c r="F1264" s="44">
        <v>111058</v>
      </c>
      <c r="G1264" s="43" t="s">
        <v>8341</v>
      </c>
      <c r="H1264" s="45">
        <v>1</v>
      </c>
      <c r="I1264" s="43" t="s">
        <v>8342</v>
      </c>
      <c r="J1264" s="43" t="s">
        <v>9121</v>
      </c>
      <c r="K1264" s="43" t="s">
        <v>10934</v>
      </c>
      <c r="L1264" s="43" t="s">
        <v>10935</v>
      </c>
      <c r="M1264" s="45">
        <v>111058</v>
      </c>
      <c r="N1264" s="43" t="s">
        <v>2543</v>
      </c>
      <c r="O1264" s="43" t="s">
        <v>11549</v>
      </c>
      <c r="P1264" s="46" t="s">
        <v>13943</v>
      </c>
      <c r="Q1264" s="47">
        <v>45813</v>
      </c>
      <c r="R1264" s="48" t="str">
        <f t="shared" si="19"/>
        <v>1672 WM HNI Nguyễn Văn Cừ II</v>
      </c>
      <c r="S1264" s="48" t="str">
        <f>VLOOKUP(U1264,Sheet1!$A:$B,2,0)</f>
        <v>WIN-002</v>
      </c>
      <c r="T1264" s="43" t="s">
        <v>2541</v>
      </c>
      <c r="U1264" s="43" t="s">
        <v>11033</v>
      </c>
      <c r="V1264" s="43" t="s">
        <v>2542</v>
      </c>
    </row>
    <row r="1265" spans="1:22" x14ac:dyDescent="0.25">
      <c r="A1265" s="43" t="s">
        <v>8</v>
      </c>
      <c r="B1265" s="43" t="s">
        <v>2540</v>
      </c>
      <c r="C1265" s="43" t="s">
        <v>8351</v>
      </c>
      <c r="D1265" s="43" t="s">
        <v>8358</v>
      </c>
      <c r="E1265" s="43" t="s">
        <v>8340</v>
      </c>
      <c r="F1265" s="44">
        <v>111606</v>
      </c>
      <c r="G1265" s="43" t="s">
        <v>8341</v>
      </c>
      <c r="H1265" s="45">
        <v>1</v>
      </c>
      <c r="I1265" s="43" t="s">
        <v>8342</v>
      </c>
      <c r="J1265" s="43" t="s">
        <v>9121</v>
      </c>
      <c r="K1265" s="43" t="s">
        <v>10922</v>
      </c>
      <c r="L1265" s="43" t="s">
        <v>10923</v>
      </c>
      <c r="M1265" s="45">
        <v>111606</v>
      </c>
      <c r="N1265" s="43" t="s">
        <v>2543</v>
      </c>
      <c r="O1265" s="43" t="s">
        <v>11549</v>
      </c>
      <c r="P1265" s="46" t="s">
        <v>13943</v>
      </c>
      <c r="Q1265" s="47">
        <v>45813</v>
      </c>
      <c r="R1265" s="48" t="str">
        <f t="shared" si="19"/>
        <v>1672 WM HNI Nguyễn Văn Cừ II</v>
      </c>
      <c r="S1265" s="48" t="str">
        <f>VLOOKUP(U1265,Sheet1!$A:$B,2,0)</f>
        <v>WIN-002</v>
      </c>
      <c r="T1265" s="43" t="s">
        <v>2541</v>
      </c>
      <c r="U1265" s="43" t="s">
        <v>11033</v>
      </c>
      <c r="V1265" s="43" t="s">
        <v>2542</v>
      </c>
    </row>
    <row r="1266" spans="1:22" x14ac:dyDescent="0.25">
      <c r="A1266" s="43" t="s">
        <v>8</v>
      </c>
      <c r="B1266" s="43" t="s">
        <v>2540</v>
      </c>
      <c r="C1266" s="43" t="s">
        <v>8364</v>
      </c>
      <c r="D1266" s="43" t="s">
        <v>8361</v>
      </c>
      <c r="E1266" s="43" t="s">
        <v>8340</v>
      </c>
      <c r="F1266" s="44">
        <v>230000</v>
      </c>
      <c r="G1266" s="43" t="s">
        <v>8341</v>
      </c>
      <c r="H1266" s="45">
        <v>5</v>
      </c>
      <c r="I1266" s="43" t="s">
        <v>8342</v>
      </c>
      <c r="J1266" s="43" t="s">
        <v>9121</v>
      </c>
      <c r="K1266" s="43" t="s">
        <v>10983</v>
      </c>
      <c r="L1266" s="43" t="s">
        <v>10984</v>
      </c>
      <c r="M1266" s="45">
        <v>46000</v>
      </c>
      <c r="N1266" s="43" t="s">
        <v>2543</v>
      </c>
      <c r="O1266" s="43" t="s">
        <v>11549</v>
      </c>
      <c r="P1266" s="46" t="s">
        <v>13943</v>
      </c>
      <c r="Q1266" s="47">
        <v>45813</v>
      </c>
      <c r="R1266" s="48" t="str">
        <f t="shared" si="19"/>
        <v>1672 WM HNI Nguyễn Văn Cừ II</v>
      </c>
      <c r="S1266" s="48" t="str">
        <f>VLOOKUP(U1266,Sheet1!$A:$B,2,0)</f>
        <v>WIN-002</v>
      </c>
      <c r="T1266" s="43" t="s">
        <v>2541</v>
      </c>
      <c r="U1266" s="43" t="s">
        <v>11033</v>
      </c>
      <c r="V1266" s="43" t="s">
        <v>2542</v>
      </c>
    </row>
    <row r="1267" spans="1:22" x14ac:dyDescent="0.25">
      <c r="A1267" s="43" t="s">
        <v>8</v>
      </c>
      <c r="B1267" s="43" t="s">
        <v>2801</v>
      </c>
      <c r="C1267" s="43" t="s">
        <v>8338</v>
      </c>
      <c r="D1267" s="43" t="s">
        <v>8352</v>
      </c>
      <c r="E1267" s="43" t="s">
        <v>8340</v>
      </c>
      <c r="F1267" s="44">
        <v>668250</v>
      </c>
      <c r="G1267" s="43" t="s">
        <v>8341</v>
      </c>
      <c r="H1267" s="45">
        <v>9</v>
      </c>
      <c r="I1267" s="43" t="s">
        <v>8342</v>
      </c>
      <c r="J1267" s="43" t="s">
        <v>9122</v>
      </c>
      <c r="K1267" s="43" t="s">
        <v>10881</v>
      </c>
      <c r="L1267" s="43" t="s">
        <v>10882</v>
      </c>
      <c r="M1267" s="45">
        <v>74250</v>
      </c>
      <c r="N1267" s="43" t="s">
        <v>2804</v>
      </c>
      <c r="O1267" s="43" t="s">
        <v>11549</v>
      </c>
      <c r="P1267" s="46" t="s">
        <v>13944</v>
      </c>
      <c r="Q1267" s="47">
        <v>45813</v>
      </c>
      <c r="R1267" s="48" t="str">
        <f t="shared" si="19"/>
        <v>4305 WM+ HNI Phong Lan 01-11</v>
      </c>
      <c r="S1267" s="48" t="str">
        <f>VLOOKUP(U1267,Sheet1!$A:$B,2,0)</f>
        <v>WIN-002</v>
      </c>
      <c r="T1267" s="43" t="s">
        <v>2802</v>
      </c>
      <c r="U1267" s="43" t="s">
        <v>11033</v>
      </c>
      <c r="V1267" s="43" t="s">
        <v>2803</v>
      </c>
    </row>
    <row r="1268" spans="1:22" x14ac:dyDescent="0.25">
      <c r="A1268" s="43" t="s">
        <v>8</v>
      </c>
      <c r="B1268" s="43" t="s">
        <v>2650</v>
      </c>
      <c r="C1268" s="43" t="s">
        <v>8338</v>
      </c>
      <c r="D1268" s="43" t="s">
        <v>8346</v>
      </c>
      <c r="E1268" s="43" t="s">
        <v>8340</v>
      </c>
      <c r="F1268" s="44">
        <v>49500</v>
      </c>
      <c r="G1268" s="43" t="s">
        <v>8341</v>
      </c>
      <c r="H1268" s="45">
        <v>1</v>
      </c>
      <c r="I1268" s="43" t="s">
        <v>8342</v>
      </c>
      <c r="J1268" s="43" t="s">
        <v>9123</v>
      </c>
      <c r="K1268" s="43" t="s">
        <v>10927</v>
      </c>
      <c r="L1268" s="43" t="s">
        <v>10928</v>
      </c>
      <c r="M1268" s="45">
        <v>49500</v>
      </c>
      <c r="N1268" s="43" t="s">
        <v>2653</v>
      </c>
      <c r="O1268" s="43" t="s">
        <v>11549</v>
      </c>
      <c r="P1268" s="46" t="s">
        <v>11798</v>
      </c>
      <c r="Q1268" s="47">
        <v>45813</v>
      </c>
      <c r="R1268" s="48" t="str">
        <f t="shared" si="19"/>
        <v>2ANB WM+ PTO Khu 15, Hanh Cù</v>
      </c>
      <c r="S1268" s="48" t="str">
        <f>VLOOKUP(U1268,Sheet1!$A:$B,2,0)</f>
        <v>WIN-003</v>
      </c>
      <c r="T1268" s="43" t="s">
        <v>2651</v>
      </c>
      <c r="U1268" s="43" t="s">
        <v>11038</v>
      </c>
      <c r="V1268" s="43" t="s">
        <v>2652</v>
      </c>
    </row>
    <row r="1269" spans="1:22" x14ac:dyDescent="0.25">
      <c r="A1269" s="43" t="s">
        <v>8</v>
      </c>
      <c r="B1269" s="43" t="s">
        <v>2749</v>
      </c>
      <c r="C1269" s="43" t="s">
        <v>8338</v>
      </c>
      <c r="D1269" s="43" t="s">
        <v>8410</v>
      </c>
      <c r="E1269" s="43" t="s">
        <v>8340</v>
      </c>
      <c r="F1269" s="44">
        <v>60213</v>
      </c>
      <c r="G1269" s="43" t="s">
        <v>8341</v>
      </c>
      <c r="H1269" s="45">
        <v>1</v>
      </c>
      <c r="I1269" s="43" t="s">
        <v>8342</v>
      </c>
      <c r="J1269" s="43" t="s">
        <v>9124</v>
      </c>
      <c r="K1269" s="43" t="s">
        <v>10883</v>
      </c>
      <c r="L1269" s="43" t="s">
        <v>10884</v>
      </c>
      <c r="M1269" s="45">
        <v>60213</v>
      </c>
      <c r="N1269" s="43" t="s">
        <v>2752</v>
      </c>
      <c r="O1269" s="43" t="s">
        <v>11549</v>
      </c>
      <c r="P1269" s="46" t="s">
        <v>11392</v>
      </c>
      <c r="Q1269" s="47">
        <v>45813</v>
      </c>
      <c r="R1269" s="48" t="str">
        <f t="shared" si="19"/>
        <v>3788 WM+ VTU 209 Nguyễn Hữu Cảnh</v>
      </c>
      <c r="S1269" s="48" t="str">
        <f>VLOOKUP(U1269,Sheet1!$A:$B,2,0)</f>
        <v>WIN-047</v>
      </c>
      <c r="T1269" s="43" t="s">
        <v>2750</v>
      </c>
      <c r="U1269" s="43" t="s">
        <v>11208</v>
      </c>
      <c r="V1269" s="43" t="s">
        <v>2751</v>
      </c>
    </row>
    <row r="1270" spans="1:22" x14ac:dyDescent="0.25">
      <c r="A1270" s="43" t="s">
        <v>8</v>
      </c>
      <c r="B1270" s="43" t="s">
        <v>2813</v>
      </c>
      <c r="C1270" s="43" t="s">
        <v>8338</v>
      </c>
      <c r="D1270" s="43" t="s">
        <v>8352</v>
      </c>
      <c r="E1270" s="43" t="s">
        <v>8340</v>
      </c>
      <c r="F1270" s="44">
        <v>148500</v>
      </c>
      <c r="G1270" s="43" t="s">
        <v>8341</v>
      </c>
      <c r="H1270" s="45">
        <v>2</v>
      </c>
      <c r="I1270" s="43" t="s">
        <v>8342</v>
      </c>
      <c r="J1270" s="43" t="s">
        <v>9125</v>
      </c>
      <c r="K1270" s="43" t="s">
        <v>10881</v>
      </c>
      <c r="L1270" s="43" t="s">
        <v>10882</v>
      </c>
      <c r="M1270" s="45">
        <v>74250</v>
      </c>
      <c r="N1270" s="43" t="s">
        <v>2814</v>
      </c>
      <c r="O1270" s="43" t="s">
        <v>11549</v>
      </c>
      <c r="P1270" s="46" t="s">
        <v>13945</v>
      </c>
      <c r="Q1270" s="47">
        <v>45813</v>
      </c>
      <c r="R1270" s="48" t="str">
        <f t="shared" si="19"/>
        <v>4473 WM+ DNG 51 Nguyễn Nhàn</v>
      </c>
      <c r="S1270" s="48" t="str">
        <f>VLOOKUP(U1270,Sheet1!$A:$B,2,0)</f>
        <v>WIN-009</v>
      </c>
      <c r="T1270" s="43" t="s">
        <v>783</v>
      </c>
      <c r="U1270" s="43" t="s">
        <v>11063</v>
      </c>
      <c r="V1270" s="43" t="s">
        <v>784</v>
      </c>
    </row>
    <row r="1271" spans="1:22" x14ac:dyDescent="0.25">
      <c r="A1271" s="43" t="s">
        <v>8</v>
      </c>
      <c r="B1271" s="43" t="s">
        <v>3067</v>
      </c>
      <c r="C1271" s="43" t="s">
        <v>8338</v>
      </c>
      <c r="D1271" s="43" t="s">
        <v>8339</v>
      </c>
      <c r="E1271" s="43" t="s">
        <v>8340</v>
      </c>
      <c r="F1271" s="44">
        <v>141900</v>
      </c>
      <c r="G1271" s="43" t="s">
        <v>8341</v>
      </c>
      <c r="H1271" s="45">
        <v>2</v>
      </c>
      <c r="I1271" s="43" t="s">
        <v>8342</v>
      </c>
      <c r="J1271" s="43" t="s">
        <v>9126</v>
      </c>
      <c r="K1271" s="43" t="s">
        <v>10897</v>
      </c>
      <c r="L1271" s="43" t="s">
        <v>10898</v>
      </c>
      <c r="M1271" s="45">
        <v>70950</v>
      </c>
      <c r="N1271" s="43" t="s">
        <v>3070</v>
      </c>
      <c r="O1271" s="43" t="s">
        <v>11549</v>
      </c>
      <c r="P1271" s="46" t="s">
        <v>13946</v>
      </c>
      <c r="Q1271" s="47">
        <v>45813</v>
      </c>
      <c r="R1271" s="48" t="str">
        <f t="shared" si="19"/>
        <v>6815 WM+ DNI 420 Phạm Văn Thuận</v>
      </c>
      <c r="S1271" s="48" t="str">
        <f>VLOOKUP(U1271,Sheet1!$A:$B,2,0)</f>
        <v>WIN-023</v>
      </c>
      <c r="T1271" s="43" t="s">
        <v>3068</v>
      </c>
      <c r="U1271" s="43" t="s">
        <v>11118</v>
      </c>
      <c r="V1271" s="43" t="s">
        <v>3069</v>
      </c>
    </row>
    <row r="1272" spans="1:22" x14ac:dyDescent="0.25">
      <c r="A1272" s="43" t="s">
        <v>8</v>
      </c>
      <c r="B1272" s="43" t="s">
        <v>3067</v>
      </c>
      <c r="C1272" s="43" t="s">
        <v>8351</v>
      </c>
      <c r="D1272" s="43" t="s">
        <v>8346</v>
      </c>
      <c r="E1272" s="43" t="s">
        <v>8340</v>
      </c>
      <c r="F1272" s="44">
        <v>49500</v>
      </c>
      <c r="G1272" s="43" t="s">
        <v>8341</v>
      </c>
      <c r="H1272" s="45">
        <v>1</v>
      </c>
      <c r="I1272" s="43" t="s">
        <v>8342</v>
      </c>
      <c r="J1272" s="43" t="s">
        <v>9126</v>
      </c>
      <c r="K1272" s="43" t="s">
        <v>10927</v>
      </c>
      <c r="L1272" s="43" t="s">
        <v>10928</v>
      </c>
      <c r="M1272" s="45">
        <v>49500</v>
      </c>
      <c r="N1272" s="43" t="s">
        <v>3070</v>
      </c>
      <c r="O1272" s="43" t="s">
        <v>11549</v>
      </c>
      <c r="P1272" s="46" t="s">
        <v>13946</v>
      </c>
      <c r="Q1272" s="47">
        <v>45813</v>
      </c>
      <c r="R1272" s="48" t="str">
        <f t="shared" si="19"/>
        <v>6815 WM+ DNI 420 Phạm Văn Thuận</v>
      </c>
      <c r="S1272" s="48" t="str">
        <f>VLOOKUP(U1272,Sheet1!$A:$B,2,0)</f>
        <v>WIN-023</v>
      </c>
      <c r="T1272" s="43" t="s">
        <v>3068</v>
      </c>
      <c r="U1272" s="43" t="s">
        <v>11118</v>
      </c>
      <c r="V1272" s="43" t="s">
        <v>3069</v>
      </c>
    </row>
    <row r="1273" spans="1:22" x14ac:dyDescent="0.25">
      <c r="A1273" s="43" t="s">
        <v>8</v>
      </c>
      <c r="B1273" s="43" t="s">
        <v>2586</v>
      </c>
      <c r="C1273" s="43" t="s">
        <v>8338</v>
      </c>
      <c r="D1273" s="43" t="s">
        <v>8365</v>
      </c>
      <c r="E1273" s="43" t="s">
        <v>8340</v>
      </c>
      <c r="F1273" s="44">
        <v>150546</v>
      </c>
      <c r="G1273" s="43" t="s">
        <v>8341</v>
      </c>
      <c r="H1273" s="45">
        <v>3</v>
      </c>
      <c r="I1273" s="43" t="s">
        <v>8342</v>
      </c>
      <c r="J1273" s="43" t="s">
        <v>9127</v>
      </c>
      <c r="K1273" s="43" t="s">
        <v>10938</v>
      </c>
      <c r="L1273" s="43" t="s">
        <v>10939</v>
      </c>
      <c r="M1273" s="45">
        <v>50182</v>
      </c>
      <c r="N1273" s="43" t="s">
        <v>2587</v>
      </c>
      <c r="O1273" s="43" t="s">
        <v>11549</v>
      </c>
      <c r="P1273" s="46" t="s">
        <v>13947</v>
      </c>
      <c r="Q1273" s="47">
        <v>45813</v>
      </c>
      <c r="R1273" s="48" t="str">
        <f t="shared" si="19"/>
        <v>2753 WM+ HNI 24/1 Đỗ Nhuận</v>
      </c>
      <c r="S1273" s="48" t="str">
        <f>VLOOKUP(U1273,Sheet1!$A:$B,2,0)</f>
        <v>WIN-002</v>
      </c>
      <c r="T1273" s="43" t="s">
        <v>2583</v>
      </c>
      <c r="U1273" s="43" t="s">
        <v>11033</v>
      </c>
      <c r="V1273" s="43" t="s">
        <v>2584</v>
      </c>
    </row>
    <row r="1274" spans="1:22" x14ac:dyDescent="0.25">
      <c r="A1274" s="43" t="s">
        <v>8</v>
      </c>
      <c r="B1274" s="43" t="s">
        <v>2586</v>
      </c>
      <c r="C1274" s="43" t="s">
        <v>8351</v>
      </c>
      <c r="D1274" s="43" t="s">
        <v>8361</v>
      </c>
      <c r="E1274" s="43" t="s">
        <v>8340</v>
      </c>
      <c r="F1274" s="44">
        <v>92000</v>
      </c>
      <c r="G1274" s="43" t="s">
        <v>8341</v>
      </c>
      <c r="H1274" s="45">
        <v>2</v>
      </c>
      <c r="I1274" s="43" t="s">
        <v>8342</v>
      </c>
      <c r="J1274" s="43" t="s">
        <v>9127</v>
      </c>
      <c r="K1274" s="43" t="s">
        <v>10983</v>
      </c>
      <c r="L1274" s="43" t="s">
        <v>10984</v>
      </c>
      <c r="M1274" s="45">
        <v>46000</v>
      </c>
      <c r="N1274" s="43" t="s">
        <v>2587</v>
      </c>
      <c r="O1274" s="43" t="s">
        <v>11549</v>
      </c>
      <c r="P1274" s="46" t="s">
        <v>13947</v>
      </c>
      <c r="Q1274" s="47">
        <v>45813</v>
      </c>
      <c r="R1274" s="48" t="str">
        <f t="shared" si="19"/>
        <v>2753 WM+ HNI 24/1 Đỗ Nhuận</v>
      </c>
      <c r="S1274" s="48" t="str">
        <f>VLOOKUP(U1274,Sheet1!$A:$B,2,0)</f>
        <v>WIN-002</v>
      </c>
      <c r="T1274" s="43" t="s">
        <v>2583</v>
      </c>
      <c r="U1274" s="43" t="s">
        <v>11033</v>
      </c>
      <c r="V1274" s="43" t="s">
        <v>2584</v>
      </c>
    </row>
    <row r="1275" spans="1:22" x14ac:dyDescent="0.25">
      <c r="A1275" s="43" t="s">
        <v>8</v>
      </c>
      <c r="B1275" s="43" t="s">
        <v>2586</v>
      </c>
      <c r="C1275" s="43" t="s">
        <v>8364</v>
      </c>
      <c r="D1275" s="43" t="s">
        <v>8352</v>
      </c>
      <c r="E1275" s="43" t="s">
        <v>8340</v>
      </c>
      <c r="F1275" s="44">
        <v>148500</v>
      </c>
      <c r="G1275" s="43" t="s">
        <v>8341</v>
      </c>
      <c r="H1275" s="45">
        <v>2</v>
      </c>
      <c r="I1275" s="43" t="s">
        <v>8342</v>
      </c>
      <c r="J1275" s="43" t="s">
        <v>9127</v>
      </c>
      <c r="K1275" s="43" t="s">
        <v>10881</v>
      </c>
      <c r="L1275" s="43" t="s">
        <v>10882</v>
      </c>
      <c r="M1275" s="45">
        <v>74250</v>
      </c>
      <c r="N1275" s="43" t="s">
        <v>2587</v>
      </c>
      <c r="O1275" s="43" t="s">
        <v>11549</v>
      </c>
      <c r="P1275" s="46" t="s">
        <v>13947</v>
      </c>
      <c r="Q1275" s="47">
        <v>45813</v>
      </c>
      <c r="R1275" s="48" t="str">
        <f t="shared" si="19"/>
        <v>2753 WM+ HNI 24/1 Đỗ Nhuận</v>
      </c>
      <c r="S1275" s="48" t="str">
        <f>VLOOKUP(U1275,Sheet1!$A:$B,2,0)</f>
        <v>WIN-002</v>
      </c>
      <c r="T1275" s="43" t="s">
        <v>2583</v>
      </c>
      <c r="U1275" s="43" t="s">
        <v>11033</v>
      </c>
      <c r="V1275" s="43" t="s">
        <v>2584</v>
      </c>
    </row>
    <row r="1276" spans="1:22" x14ac:dyDescent="0.25">
      <c r="A1276" s="43" t="s">
        <v>8</v>
      </c>
      <c r="B1276" s="43" t="s">
        <v>2935</v>
      </c>
      <c r="C1276" s="43" t="s">
        <v>8338</v>
      </c>
      <c r="D1276" s="43" t="s">
        <v>8361</v>
      </c>
      <c r="E1276" s="43" t="s">
        <v>8340</v>
      </c>
      <c r="F1276" s="44">
        <v>414000</v>
      </c>
      <c r="G1276" s="43" t="s">
        <v>8341</v>
      </c>
      <c r="H1276" s="45">
        <v>9</v>
      </c>
      <c r="I1276" s="43" t="s">
        <v>8342</v>
      </c>
      <c r="J1276" s="43" t="s">
        <v>9128</v>
      </c>
      <c r="K1276" s="43" t="s">
        <v>10983</v>
      </c>
      <c r="L1276" s="43" t="s">
        <v>10984</v>
      </c>
      <c r="M1276" s="45">
        <v>46000</v>
      </c>
      <c r="N1276" s="43" t="s">
        <v>2938</v>
      </c>
      <c r="O1276" s="43" t="s">
        <v>11549</v>
      </c>
      <c r="P1276" s="46" t="s">
        <v>13948</v>
      </c>
      <c r="Q1276" s="47">
        <v>45813</v>
      </c>
      <c r="R1276" s="48" t="str">
        <f t="shared" si="19"/>
        <v>5874 WM+ HNI 99 Đại Nghĩa</v>
      </c>
      <c r="S1276" s="48" t="str">
        <f>VLOOKUP(U1276,Sheet1!$A:$B,2,0)</f>
        <v>WIN-002</v>
      </c>
      <c r="T1276" s="43" t="s">
        <v>2936</v>
      </c>
      <c r="U1276" s="43" t="s">
        <v>11033</v>
      </c>
      <c r="V1276" s="43" t="s">
        <v>2937</v>
      </c>
    </row>
    <row r="1277" spans="1:22" x14ac:dyDescent="0.25">
      <c r="A1277" s="43" t="s">
        <v>8</v>
      </c>
      <c r="B1277" s="43" t="s">
        <v>2620</v>
      </c>
      <c r="C1277" s="43" t="s">
        <v>8338</v>
      </c>
      <c r="D1277" s="43" t="s">
        <v>8346</v>
      </c>
      <c r="E1277" s="43" t="s">
        <v>8340</v>
      </c>
      <c r="F1277" s="44">
        <v>148500</v>
      </c>
      <c r="G1277" s="43" t="s">
        <v>8341</v>
      </c>
      <c r="H1277" s="45">
        <v>3</v>
      </c>
      <c r="I1277" s="43" t="s">
        <v>8342</v>
      </c>
      <c r="J1277" s="43" t="s">
        <v>9129</v>
      </c>
      <c r="K1277" s="43" t="s">
        <v>10927</v>
      </c>
      <c r="L1277" s="43" t="s">
        <v>10928</v>
      </c>
      <c r="M1277" s="45">
        <v>49500</v>
      </c>
      <c r="N1277" s="43" t="s">
        <v>2621</v>
      </c>
      <c r="O1277" s="43" t="s">
        <v>11549</v>
      </c>
      <c r="P1277" s="46" t="s">
        <v>11387</v>
      </c>
      <c r="Q1277" s="47">
        <v>45813</v>
      </c>
      <c r="R1277" s="48" t="str">
        <f t="shared" si="19"/>
        <v>2AEM WM+ HPG Đoàn Kết, Minh Tân</v>
      </c>
      <c r="S1277" s="48" t="str">
        <f>VLOOKUP(U1277,Sheet1!$A:$B,2,0)</f>
        <v>WIN-025</v>
      </c>
      <c r="T1277" s="43" t="s">
        <v>43</v>
      </c>
      <c r="U1277" s="43" t="s">
        <v>11128</v>
      </c>
      <c r="V1277" s="43" t="s">
        <v>44</v>
      </c>
    </row>
    <row r="1278" spans="1:22" x14ac:dyDescent="0.25">
      <c r="A1278" s="43" t="s">
        <v>8</v>
      </c>
      <c r="B1278" s="43" t="s">
        <v>2620</v>
      </c>
      <c r="C1278" s="43" t="s">
        <v>8351</v>
      </c>
      <c r="D1278" s="43" t="s">
        <v>8371</v>
      </c>
      <c r="E1278" s="43" t="s">
        <v>8340</v>
      </c>
      <c r="F1278" s="44">
        <v>201600</v>
      </c>
      <c r="G1278" s="43" t="s">
        <v>8341</v>
      </c>
      <c r="H1278" s="45">
        <v>4</v>
      </c>
      <c r="I1278" s="43" t="s">
        <v>8342</v>
      </c>
      <c r="J1278" s="43" t="s">
        <v>9129</v>
      </c>
      <c r="K1278" s="43" t="s">
        <v>10936</v>
      </c>
      <c r="L1278" s="43" t="s">
        <v>10937</v>
      </c>
      <c r="M1278" s="45">
        <v>50400</v>
      </c>
      <c r="N1278" s="43" t="s">
        <v>2621</v>
      </c>
      <c r="O1278" s="43" t="s">
        <v>11549</v>
      </c>
      <c r="P1278" s="46" t="s">
        <v>11387</v>
      </c>
      <c r="Q1278" s="47">
        <v>45813</v>
      </c>
      <c r="R1278" s="48" t="str">
        <f t="shared" si="19"/>
        <v>2AEM WM+ HPG Đoàn Kết, Minh Tân</v>
      </c>
      <c r="S1278" s="48" t="str">
        <f>VLOOKUP(U1278,Sheet1!$A:$B,2,0)</f>
        <v>WIN-025</v>
      </c>
      <c r="T1278" s="43" t="s">
        <v>43</v>
      </c>
      <c r="U1278" s="43" t="s">
        <v>11128</v>
      </c>
      <c r="V1278" s="43" t="s">
        <v>44</v>
      </c>
    </row>
    <row r="1279" spans="1:22" x14ac:dyDescent="0.25">
      <c r="A1279" s="43" t="s">
        <v>8</v>
      </c>
      <c r="B1279" s="43" t="s">
        <v>2771</v>
      </c>
      <c r="C1279" s="43" t="s">
        <v>8338</v>
      </c>
      <c r="D1279" s="43" t="s">
        <v>8365</v>
      </c>
      <c r="E1279" s="43" t="s">
        <v>8340</v>
      </c>
      <c r="F1279" s="44">
        <v>100364</v>
      </c>
      <c r="G1279" s="43" t="s">
        <v>8341</v>
      </c>
      <c r="H1279" s="45">
        <v>2</v>
      </c>
      <c r="I1279" s="43" t="s">
        <v>8342</v>
      </c>
      <c r="J1279" s="43" t="s">
        <v>9130</v>
      </c>
      <c r="K1279" s="43" t="s">
        <v>10938</v>
      </c>
      <c r="L1279" s="43" t="s">
        <v>10939</v>
      </c>
      <c r="M1279" s="45">
        <v>50182</v>
      </c>
      <c r="N1279" s="43" t="s">
        <v>2774</v>
      </c>
      <c r="O1279" s="43" t="s">
        <v>11549</v>
      </c>
      <c r="P1279" s="46" t="s">
        <v>13949</v>
      </c>
      <c r="Q1279" s="47">
        <v>45813</v>
      </c>
      <c r="R1279" s="48" t="str">
        <f t="shared" si="19"/>
        <v>4024 WM+ HNI T1-30 Gemek Tower</v>
      </c>
      <c r="S1279" s="48" t="str">
        <f>VLOOKUP(U1279,Sheet1!$A:$B,2,0)</f>
        <v>WIN-002</v>
      </c>
      <c r="T1279" s="43" t="s">
        <v>2772</v>
      </c>
      <c r="U1279" s="43" t="s">
        <v>11033</v>
      </c>
      <c r="V1279" s="43" t="s">
        <v>2773</v>
      </c>
    </row>
    <row r="1280" spans="1:22" x14ac:dyDescent="0.25">
      <c r="A1280" s="43" t="s">
        <v>8</v>
      </c>
      <c r="B1280" s="43" t="s">
        <v>2594</v>
      </c>
      <c r="C1280" s="43" t="s">
        <v>8338</v>
      </c>
      <c r="D1280" s="43" t="s">
        <v>8365</v>
      </c>
      <c r="E1280" s="43" t="s">
        <v>8340</v>
      </c>
      <c r="F1280" s="44">
        <v>100364</v>
      </c>
      <c r="G1280" s="43" t="s">
        <v>8341</v>
      </c>
      <c r="H1280" s="45">
        <v>2</v>
      </c>
      <c r="I1280" s="43" t="s">
        <v>8342</v>
      </c>
      <c r="J1280" s="43" t="s">
        <v>9131</v>
      </c>
      <c r="K1280" s="43" t="s">
        <v>10938</v>
      </c>
      <c r="L1280" s="43" t="s">
        <v>10939</v>
      </c>
      <c r="M1280" s="45">
        <v>50182</v>
      </c>
      <c r="N1280" s="43" t="s">
        <v>2597</v>
      </c>
      <c r="O1280" s="43" t="s">
        <v>11549</v>
      </c>
      <c r="P1280" s="46" t="s">
        <v>13950</v>
      </c>
      <c r="Q1280" s="47">
        <v>45813</v>
      </c>
      <c r="R1280" s="48" t="str">
        <f t="shared" si="19"/>
        <v>2807 WM+ HNI 9/293 Tam Trinh</v>
      </c>
      <c r="S1280" s="48" t="str">
        <f>VLOOKUP(U1280,Sheet1!$A:$B,2,0)</f>
        <v>WIN-002</v>
      </c>
      <c r="T1280" s="43" t="s">
        <v>2595</v>
      </c>
      <c r="U1280" s="43" t="s">
        <v>11033</v>
      </c>
      <c r="V1280" s="43" t="s">
        <v>2596</v>
      </c>
    </row>
    <row r="1281" spans="1:22" x14ac:dyDescent="0.25">
      <c r="A1281" s="43" t="s">
        <v>8</v>
      </c>
      <c r="B1281" s="43" t="s">
        <v>2536</v>
      </c>
      <c r="C1281" s="43" t="s">
        <v>8338</v>
      </c>
      <c r="D1281" s="43" t="s">
        <v>8368</v>
      </c>
      <c r="E1281" s="43" t="s">
        <v>8340</v>
      </c>
      <c r="F1281" s="44">
        <v>55595</v>
      </c>
      <c r="G1281" s="43" t="s">
        <v>8341</v>
      </c>
      <c r="H1281" s="45">
        <v>1</v>
      </c>
      <c r="I1281" s="43" t="s">
        <v>8342</v>
      </c>
      <c r="J1281" s="43" t="s">
        <v>9132</v>
      </c>
      <c r="K1281" s="43" t="s">
        <v>11010</v>
      </c>
      <c r="L1281" s="43" t="s">
        <v>11011</v>
      </c>
      <c r="M1281" s="45">
        <v>55595</v>
      </c>
      <c r="N1281" s="43" t="s">
        <v>2539</v>
      </c>
      <c r="O1281" s="43" t="s">
        <v>11549</v>
      </c>
      <c r="P1281" s="46" t="s">
        <v>13951</v>
      </c>
      <c r="Q1281" s="47">
        <v>45813</v>
      </c>
      <c r="R1281" s="48" t="str">
        <f t="shared" si="19"/>
        <v>1635 WM VCP HNI Skylake</v>
      </c>
      <c r="S1281" s="48" t="str">
        <f>VLOOKUP(U1281,Sheet1!$A:$B,2,0)</f>
        <v>WIN-002</v>
      </c>
      <c r="T1281" s="43" t="s">
        <v>2537</v>
      </c>
      <c r="U1281" s="43" t="s">
        <v>11033</v>
      </c>
      <c r="V1281" s="43" t="s">
        <v>2538</v>
      </c>
    </row>
    <row r="1282" spans="1:22" x14ac:dyDescent="0.25">
      <c r="A1282" s="43" t="s">
        <v>8</v>
      </c>
      <c r="B1282" s="43" t="s">
        <v>2897</v>
      </c>
      <c r="C1282" s="43" t="s">
        <v>8338</v>
      </c>
      <c r="D1282" s="43" t="s">
        <v>8355</v>
      </c>
      <c r="E1282" s="43" t="s">
        <v>8340</v>
      </c>
      <c r="F1282" s="44">
        <v>111058</v>
      </c>
      <c r="G1282" s="43" t="s">
        <v>8341</v>
      </c>
      <c r="H1282" s="45">
        <v>1</v>
      </c>
      <c r="I1282" s="43" t="s">
        <v>8342</v>
      </c>
      <c r="J1282" s="43" t="s">
        <v>9133</v>
      </c>
      <c r="K1282" s="43" t="s">
        <v>10934</v>
      </c>
      <c r="L1282" s="43" t="s">
        <v>10935</v>
      </c>
      <c r="M1282" s="45">
        <v>111058</v>
      </c>
      <c r="N1282" s="43" t="s">
        <v>2898</v>
      </c>
      <c r="O1282" s="43" t="s">
        <v>11549</v>
      </c>
      <c r="P1282" s="46" t="s">
        <v>13952</v>
      </c>
      <c r="Q1282" s="47">
        <v>45813</v>
      </c>
      <c r="R1282" s="48" t="str">
        <f t="shared" si="19"/>
        <v>5456 WM+ HNI Đội 2 Thôn Xuân Bách</v>
      </c>
      <c r="S1282" s="48" t="str">
        <f>VLOOKUP(U1282,Sheet1!$A:$B,2,0)</f>
        <v>WIN-002</v>
      </c>
      <c r="T1282" s="43" t="s">
        <v>2894</v>
      </c>
      <c r="U1282" s="43" t="s">
        <v>11033</v>
      </c>
      <c r="V1282" s="43" t="s">
        <v>2895</v>
      </c>
    </row>
    <row r="1283" spans="1:22" x14ac:dyDescent="0.25">
      <c r="A1283" s="43" t="s">
        <v>8</v>
      </c>
      <c r="B1283" s="43" t="s">
        <v>2815</v>
      </c>
      <c r="C1283" s="43" t="s">
        <v>8338</v>
      </c>
      <c r="D1283" s="43" t="s">
        <v>8355</v>
      </c>
      <c r="E1283" s="43" t="s">
        <v>8340</v>
      </c>
      <c r="F1283" s="44">
        <v>111058</v>
      </c>
      <c r="G1283" s="43" t="s">
        <v>8341</v>
      </c>
      <c r="H1283" s="45">
        <v>1</v>
      </c>
      <c r="I1283" s="43" t="s">
        <v>8342</v>
      </c>
      <c r="J1283" s="43" t="s">
        <v>9134</v>
      </c>
      <c r="K1283" s="43" t="s">
        <v>10934</v>
      </c>
      <c r="L1283" s="43" t="s">
        <v>10935</v>
      </c>
      <c r="M1283" s="45">
        <v>111058</v>
      </c>
      <c r="N1283" s="43" t="s">
        <v>2818</v>
      </c>
      <c r="O1283" s="43" t="s">
        <v>11549</v>
      </c>
      <c r="P1283" s="46" t="s">
        <v>13953</v>
      </c>
      <c r="Q1283" s="47">
        <v>45813</v>
      </c>
      <c r="R1283" s="48" t="str">
        <f t="shared" si="19"/>
        <v>4510 WM+DNI 77/2 Đồng Khởi</v>
      </c>
      <c r="S1283" s="48" t="str">
        <f>VLOOKUP(U1283,Sheet1!$A:$B,2,0)</f>
        <v>WIN-023</v>
      </c>
      <c r="T1283" s="43" t="s">
        <v>2816</v>
      </c>
      <c r="U1283" s="43" t="s">
        <v>11118</v>
      </c>
      <c r="V1283" s="43" t="s">
        <v>2817</v>
      </c>
    </row>
    <row r="1284" spans="1:22" x14ac:dyDescent="0.25">
      <c r="A1284" s="43" t="s">
        <v>8</v>
      </c>
      <c r="B1284" s="43" t="s">
        <v>2815</v>
      </c>
      <c r="C1284" s="43" t="s">
        <v>8351</v>
      </c>
      <c r="D1284" s="43" t="s">
        <v>8358</v>
      </c>
      <c r="E1284" s="43" t="s">
        <v>8340</v>
      </c>
      <c r="F1284" s="44">
        <v>223212</v>
      </c>
      <c r="G1284" s="43" t="s">
        <v>8341</v>
      </c>
      <c r="H1284" s="45">
        <v>2</v>
      </c>
      <c r="I1284" s="43" t="s">
        <v>8342</v>
      </c>
      <c r="J1284" s="43" t="s">
        <v>9134</v>
      </c>
      <c r="K1284" s="43" t="s">
        <v>10922</v>
      </c>
      <c r="L1284" s="43" t="s">
        <v>10923</v>
      </c>
      <c r="M1284" s="45">
        <v>111606</v>
      </c>
      <c r="N1284" s="43" t="s">
        <v>2818</v>
      </c>
      <c r="O1284" s="43" t="s">
        <v>11549</v>
      </c>
      <c r="P1284" s="46" t="s">
        <v>13953</v>
      </c>
      <c r="Q1284" s="47">
        <v>45813</v>
      </c>
      <c r="R1284" s="48" t="str">
        <f t="shared" ref="R1284:R1347" si="20">T1284&amp;" "&amp;V1284</f>
        <v>4510 WM+DNI 77/2 Đồng Khởi</v>
      </c>
      <c r="S1284" s="48" t="str">
        <f>VLOOKUP(U1284,Sheet1!$A:$B,2,0)</f>
        <v>WIN-023</v>
      </c>
      <c r="T1284" s="43" t="s">
        <v>2816</v>
      </c>
      <c r="U1284" s="43" t="s">
        <v>11118</v>
      </c>
      <c r="V1284" s="43" t="s">
        <v>2817</v>
      </c>
    </row>
    <row r="1285" spans="1:22" x14ac:dyDescent="0.25">
      <c r="A1285" s="43" t="s">
        <v>8</v>
      </c>
      <c r="B1285" s="43" t="s">
        <v>3071</v>
      </c>
      <c r="C1285" s="43" t="s">
        <v>8338</v>
      </c>
      <c r="D1285" s="43" t="s">
        <v>8339</v>
      </c>
      <c r="E1285" s="43" t="s">
        <v>8340</v>
      </c>
      <c r="F1285" s="44">
        <v>70950</v>
      </c>
      <c r="G1285" s="43" t="s">
        <v>8341</v>
      </c>
      <c r="H1285" s="45">
        <v>1</v>
      </c>
      <c r="I1285" s="43" t="s">
        <v>8342</v>
      </c>
      <c r="J1285" s="43" t="s">
        <v>9135</v>
      </c>
      <c r="K1285" s="43" t="s">
        <v>10897</v>
      </c>
      <c r="L1285" s="43" t="s">
        <v>10898</v>
      </c>
      <c r="M1285" s="45">
        <v>70950</v>
      </c>
      <c r="N1285" s="43" t="s">
        <v>3074</v>
      </c>
      <c r="O1285" s="43" t="s">
        <v>11549</v>
      </c>
      <c r="P1285" s="46" t="s">
        <v>13954</v>
      </c>
      <c r="Q1285" s="47">
        <v>45813</v>
      </c>
      <c r="R1285" s="48" t="str">
        <f t="shared" si="20"/>
        <v>6848 WM+ HNI 7 Ngõ 12 Phú Minh</v>
      </c>
      <c r="S1285" s="48" t="str">
        <f>VLOOKUP(U1285,Sheet1!$A:$B,2,0)</f>
        <v>WIN-002</v>
      </c>
      <c r="T1285" s="43" t="s">
        <v>3072</v>
      </c>
      <c r="U1285" s="43" t="s">
        <v>11033</v>
      </c>
      <c r="V1285" s="43" t="s">
        <v>3073</v>
      </c>
    </row>
    <row r="1286" spans="1:22" x14ac:dyDescent="0.25">
      <c r="A1286" s="43" t="s">
        <v>8</v>
      </c>
      <c r="B1286" s="43" t="s">
        <v>2707</v>
      </c>
      <c r="C1286" s="43" t="s">
        <v>8338</v>
      </c>
      <c r="D1286" s="43" t="s">
        <v>8352</v>
      </c>
      <c r="E1286" s="43" t="s">
        <v>8340</v>
      </c>
      <c r="F1286" s="44">
        <v>148500</v>
      </c>
      <c r="G1286" s="43" t="s">
        <v>8341</v>
      </c>
      <c r="H1286" s="45">
        <v>2</v>
      </c>
      <c r="I1286" s="43" t="s">
        <v>8342</v>
      </c>
      <c r="J1286" s="43" t="s">
        <v>9136</v>
      </c>
      <c r="K1286" s="43" t="s">
        <v>10881</v>
      </c>
      <c r="L1286" s="43" t="s">
        <v>10882</v>
      </c>
      <c r="M1286" s="45">
        <v>74250</v>
      </c>
      <c r="N1286" s="43" t="s">
        <v>2710</v>
      </c>
      <c r="O1286" s="43" t="s">
        <v>11549</v>
      </c>
      <c r="P1286" s="46" t="s">
        <v>13955</v>
      </c>
      <c r="Q1286" s="47">
        <v>45813</v>
      </c>
      <c r="R1286" s="48" t="str">
        <f t="shared" si="20"/>
        <v>3162 WIN HNI MonCity</v>
      </c>
      <c r="S1286" s="48" t="str">
        <f>VLOOKUP(U1286,Sheet1!$A:$B,2,0)</f>
        <v>WIN-002</v>
      </c>
      <c r="T1286" s="43" t="s">
        <v>2708</v>
      </c>
      <c r="U1286" s="43" t="s">
        <v>11033</v>
      </c>
      <c r="V1286" s="43" t="s">
        <v>2709</v>
      </c>
    </row>
    <row r="1287" spans="1:22" x14ac:dyDescent="0.25">
      <c r="A1287" s="43" t="s">
        <v>8</v>
      </c>
      <c r="B1287" s="43" t="s">
        <v>2707</v>
      </c>
      <c r="C1287" s="43" t="s">
        <v>8351</v>
      </c>
      <c r="D1287" s="43" t="s">
        <v>8361</v>
      </c>
      <c r="E1287" s="43" t="s">
        <v>8340</v>
      </c>
      <c r="F1287" s="44">
        <v>138000</v>
      </c>
      <c r="G1287" s="43" t="s">
        <v>8341</v>
      </c>
      <c r="H1287" s="45">
        <v>3</v>
      </c>
      <c r="I1287" s="43" t="s">
        <v>8342</v>
      </c>
      <c r="J1287" s="43" t="s">
        <v>9136</v>
      </c>
      <c r="K1287" s="43" t="s">
        <v>10983</v>
      </c>
      <c r="L1287" s="43" t="s">
        <v>10984</v>
      </c>
      <c r="M1287" s="45">
        <v>46000</v>
      </c>
      <c r="N1287" s="43" t="s">
        <v>2710</v>
      </c>
      <c r="O1287" s="43" t="s">
        <v>11549</v>
      </c>
      <c r="P1287" s="46" t="s">
        <v>13955</v>
      </c>
      <c r="Q1287" s="47">
        <v>45813</v>
      </c>
      <c r="R1287" s="48" t="str">
        <f t="shared" si="20"/>
        <v>3162 WIN HNI MonCity</v>
      </c>
      <c r="S1287" s="48" t="str">
        <f>VLOOKUP(U1287,Sheet1!$A:$B,2,0)</f>
        <v>WIN-002</v>
      </c>
      <c r="T1287" s="43" t="s">
        <v>2708</v>
      </c>
      <c r="U1287" s="43" t="s">
        <v>11033</v>
      </c>
      <c r="V1287" s="43" t="s">
        <v>2709</v>
      </c>
    </row>
    <row r="1288" spans="1:22" x14ac:dyDescent="0.25">
      <c r="A1288" s="43" t="s">
        <v>8</v>
      </c>
      <c r="B1288" s="43" t="s">
        <v>2678</v>
      </c>
      <c r="C1288" s="43" t="s">
        <v>8338</v>
      </c>
      <c r="D1288" s="43" t="s">
        <v>8355</v>
      </c>
      <c r="E1288" s="43" t="s">
        <v>8340</v>
      </c>
      <c r="F1288" s="44">
        <v>111058</v>
      </c>
      <c r="G1288" s="43" t="s">
        <v>8341</v>
      </c>
      <c r="H1288" s="45">
        <v>1</v>
      </c>
      <c r="I1288" s="43" t="s">
        <v>8342</v>
      </c>
      <c r="J1288" s="43" t="s">
        <v>9137</v>
      </c>
      <c r="K1288" s="43" t="s">
        <v>10934</v>
      </c>
      <c r="L1288" s="43" t="s">
        <v>10935</v>
      </c>
      <c r="M1288" s="45">
        <v>111058</v>
      </c>
      <c r="N1288" s="43" t="s">
        <v>2681</v>
      </c>
      <c r="O1288" s="43" t="s">
        <v>11549</v>
      </c>
      <c r="P1288" s="46" t="s">
        <v>13956</v>
      </c>
      <c r="Q1288" s="47">
        <v>45813</v>
      </c>
      <c r="R1288" s="48" t="str">
        <f t="shared" si="20"/>
        <v>2ARX WM+ HNI Thôn Ngoại, Tam Thuấn</v>
      </c>
      <c r="S1288" s="48" t="str">
        <f>VLOOKUP(U1288,Sheet1!$A:$B,2,0)</f>
        <v>WIN-002</v>
      </c>
      <c r="T1288" s="43" t="s">
        <v>2679</v>
      </c>
      <c r="U1288" s="43" t="s">
        <v>11033</v>
      </c>
      <c r="V1288" s="43" t="s">
        <v>2680</v>
      </c>
    </row>
    <row r="1289" spans="1:22" x14ac:dyDescent="0.25">
      <c r="A1289" s="43" t="s">
        <v>8</v>
      </c>
      <c r="B1289" s="43" t="s">
        <v>2729</v>
      </c>
      <c r="C1289" s="43" t="s">
        <v>8338</v>
      </c>
      <c r="D1289" s="43" t="s">
        <v>8355</v>
      </c>
      <c r="E1289" s="43" t="s">
        <v>8340</v>
      </c>
      <c r="F1289" s="44">
        <v>111058</v>
      </c>
      <c r="G1289" s="43" t="s">
        <v>8341</v>
      </c>
      <c r="H1289" s="45">
        <v>1</v>
      </c>
      <c r="I1289" s="43" t="s">
        <v>8342</v>
      </c>
      <c r="J1289" s="43" t="s">
        <v>9138</v>
      </c>
      <c r="K1289" s="43" t="s">
        <v>10934</v>
      </c>
      <c r="L1289" s="43" t="s">
        <v>10935</v>
      </c>
      <c r="M1289" s="45">
        <v>111058</v>
      </c>
      <c r="N1289" s="43" t="s">
        <v>2732</v>
      </c>
      <c r="O1289" s="43" t="s">
        <v>11549</v>
      </c>
      <c r="P1289" s="46" t="s">
        <v>11826</v>
      </c>
      <c r="Q1289" s="47">
        <v>45813</v>
      </c>
      <c r="R1289" s="48" t="str">
        <f t="shared" si="20"/>
        <v>3578 WM+ DNI 27 Đường 643</v>
      </c>
      <c r="S1289" s="48" t="str">
        <f>VLOOKUP(U1289,Sheet1!$A:$B,2,0)</f>
        <v>WIN-023</v>
      </c>
      <c r="T1289" s="43" t="s">
        <v>2730</v>
      </c>
      <c r="U1289" s="43" t="s">
        <v>11118</v>
      </c>
      <c r="V1289" s="43" t="s">
        <v>2731</v>
      </c>
    </row>
    <row r="1290" spans="1:22" x14ac:dyDescent="0.25">
      <c r="A1290" s="43" t="s">
        <v>8</v>
      </c>
      <c r="B1290" s="43" t="s">
        <v>2729</v>
      </c>
      <c r="C1290" s="43" t="s">
        <v>8351</v>
      </c>
      <c r="D1290" s="43" t="s">
        <v>8339</v>
      </c>
      <c r="E1290" s="43" t="s">
        <v>8340</v>
      </c>
      <c r="F1290" s="44">
        <v>212850</v>
      </c>
      <c r="G1290" s="43" t="s">
        <v>8341</v>
      </c>
      <c r="H1290" s="45">
        <v>3</v>
      </c>
      <c r="I1290" s="43" t="s">
        <v>8342</v>
      </c>
      <c r="J1290" s="43" t="s">
        <v>9138</v>
      </c>
      <c r="K1290" s="43" t="s">
        <v>10897</v>
      </c>
      <c r="L1290" s="43" t="s">
        <v>10898</v>
      </c>
      <c r="M1290" s="45">
        <v>70950</v>
      </c>
      <c r="N1290" s="43" t="s">
        <v>2732</v>
      </c>
      <c r="O1290" s="43" t="s">
        <v>11549</v>
      </c>
      <c r="P1290" s="46" t="s">
        <v>11826</v>
      </c>
      <c r="Q1290" s="47">
        <v>45813</v>
      </c>
      <c r="R1290" s="48" t="str">
        <f t="shared" si="20"/>
        <v>3578 WM+ DNI 27 Đường 643</v>
      </c>
      <c r="S1290" s="48" t="str">
        <f>VLOOKUP(U1290,Sheet1!$A:$B,2,0)</f>
        <v>WIN-023</v>
      </c>
      <c r="T1290" s="43" t="s">
        <v>2730</v>
      </c>
      <c r="U1290" s="43" t="s">
        <v>11118</v>
      </c>
      <c r="V1290" s="43" t="s">
        <v>2731</v>
      </c>
    </row>
    <row r="1291" spans="1:22" x14ac:dyDescent="0.25">
      <c r="A1291" s="43" t="s">
        <v>8</v>
      </c>
      <c r="B1291" s="43" t="s">
        <v>2729</v>
      </c>
      <c r="C1291" s="43" t="s">
        <v>8364</v>
      </c>
      <c r="D1291" s="43" t="s">
        <v>8368</v>
      </c>
      <c r="E1291" s="43" t="s">
        <v>8340</v>
      </c>
      <c r="F1291" s="44">
        <v>55595</v>
      </c>
      <c r="G1291" s="43" t="s">
        <v>8341</v>
      </c>
      <c r="H1291" s="45">
        <v>1</v>
      </c>
      <c r="I1291" s="43" t="s">
        <v>8342</v>
      </c>
      <c r="J1291" s="43" t="s">
        <v>9138</v>
      </c>
      <c r="K1291" s="43" t="s">
        <v>11010</v>
      </c>
      <c r="L1291" s="43" t="s">
        <v>11011</v>
      </c>
      <c r="M1291" s="45">
        <v>55595</v>
      </c>
      <c r="N1291" s="43" t="s">
        <v>2732</v>
      </c>
      <c r="O1291" s="43" t="s">
        <v>11549</v>
      </c>
      <c r="P1291" s="46" t="s">
        <v>11826</v>
      </c>
      <c r="Q1291" s="47">
        <v>45813</v>
      </c>
      <c r="R1291" s="48" t="str">
        <f t="shared" si="20"/>
        <v>3578 WM+ DNI 27 Đường 643</v>
      </c>
      <c r="S1291" s="48" t="str">
        <f>VLOOKUP(U1291,Sheet1!$A:$B,2,0)</f>
        <v>WIN-023</v>
      </c>
      <c r="T1291" s="43" t="s">
        <v>2730</v>
      </c>
      <c r="U1291" s="43" t="s">
        <v>11118</v>
      </c>
      <c r="V1291" s="43" t="s">
        <v>2731</v>
      </c>
    </row>
    <row r="1292" spans="1:22" x14ac:dyDescent="0.25">
      <c r="A1292" s="43" t="s">
        <v>8</v>
      </c>
      <c r="B1292" s="43" t="s">
        <v>2729</v>
      </c>
      <c r="C1292" s="43" t="s">
        <v>8367</v>
      </c>
      <c r="D1292" s="43" t="s">
        <v>8365</v>
      </c>
      <c r="E1292" s="43" t="s">
        <v>8340</v>
      </c>
      <c r="F1292" s="44">
        <v>200728</v>
      </c>
      <c r="G1292" s="43" t="s">
        <v>8341</v>
      </c>
      <c r="H1292" s="45">
        <v>4</v>
      </c>
      <c r="I1292" s="43" t="s">
        <v>8342</v>
      </c>
      <c r="J1292" s="43" t="s">
        <v>9138</v>
      </c>
      <c r="K1292" s="43" t="s">
        <v>10938</v>
      </c>
      <c r="L1292" s="43" t="s">
        <v>10939</v>
      </c>
      <c r="M1292" s="45">
        <v>50182</v>
      </c>
      <c r="N1292" s="43" t="s">
        <v>2732</v>
      </c>
      <c r="O1292" s="43" t="s">
        <v>11549</v>
      </c>
      <c r="P1292" s="46" t="s">
        <v>11826</v>
      </c>
      <c r="Q1292" s="47">
        <v>45813</v>
      </c>
      <c r="R1292" s="48" t="str">
        <f t="shared" si="20"/>
        <v>3578 WM+ DNI 27 Đường 643</v>
      </c>
      <c r="S1292" s="48" t="str">
        <f>VLOOKUP(U1292,Sheet1!$A:$B,2,0)</f>
        <v>WIN-023</v>
      </c>
      <c r="T1292" s="43" t="s">
        <v>2730</v>
      </c>
      <c r="U1292" s="43" t="s">
        <v>11118</v>
      </c>
      <c r="V1292" s="43" t="s">
        <v>2731</v>
      </c>
    </row>
    <row r="1293" spans="1:22" x14ac:dyDescent="0.25">
      <c r="A1293" s="43" t="s">
        <v>8</v>
      </c>
      <c r="B1293" s="43" t="s">
        <v>2713</v>
      </c>
      <c r="C1293" s="43" t="s">
        <v>8338</v>
      </c>
      <c r="D1293" s="43" t="s">
        <v>8352</v>
      </c>
      <c r="E1293" s="43" t="s">
        <v>8340</v>
      </c>
      <c r="F1293" s="44">
        <v>222750</v>
      </c>
      <c r="G1293" s="43" t="s">
        <v>8341</v>
      </c>
      <c r="H1293" s="45">
        <v>3</v>
      </c>
      <c r="I1293" s="43" t="s">
        <v>8342</v>
      </c>
      <c r="J1293" s="43" t="s">
        <v>9139</v>
      </c>
      <c r="K1293" s="43" t="s">
        <v>10881</v>
      </c>
      <c r="L1293" s="43" t="s">
        <v>10882</v>
      </c>
      <c r="M1293" s="45">
        <v>74250</v>
      </c>
      <c r="N1293" s="43" t="s">
        <v>2716</v>
      </c>
      <c r="O1293" s="43" t="s">
        <v>11549</v>
      </c>
      <c r="P1293" s="46" t="s">
        <v>13957</v>
      </c>
      <c r="Q1293" s="47">
        <v>45813</v>
      </c>
      <c r="R1293" s="48" t="str">
        <f t="shared" si="20"/>
        <v>3237 WM+ HNI 23 ngõ 136 Cầu Diễn</v>
      </c>
      <c r="S1293" s="48" t="str">
        <f>VLOOKUP(U1293,Sheet1!$A:$B,2,0)</f>
        <v>WIN-002</v>
      </c>
      <c r="T1293" s="43" t="s">
        <v>2714</v>
      </c>
      <c r="U1293" s="43" t="s">
        <v>11033</v>
      </c>
      <c r="V1293" s="43" t="s">
        <v>2715</v>
      </c>
    </row>
    <row r="1294" spans="1:22" x14ac:dyDescent="0.25">
      <c r="A1294" s="43" t="s">
        <v>8</v>
      </c>
      <c r="B1294" s="43" t="s">
        <v>2899</v>
      </c>
      <c r="C1294" s="43" t="s">
        <v>8338</v>
      </c>
      <c r="D1294" s="43" t="s">
        <v>8410</v>
      </c>
      <c r="E1294" s="43" t="s">
        <v>8340</v>
      </c>
      <c r="F1294" s="44">
        <v>180639</v>
      </c>
      <c r="G1294" s="43" t="s">
        <v>8341</v>
      </c>
      <c r="H1294" s="45">
        <v>3</v>
      </c>
      <c r="I1294" s="43" t="s">
        <v>8342</v>
      </c>
      <c r="J1294" s="43" t="s">
        <v>9140</v>
      </c>
      <c r="K1294" s="43" t="s">
        <v>10883</v>
      </c>
      <c r="L1294" s="43" t="s">
        <v>10884</v>
      </c>
      <c r="M1294" s="45">
        <v>60213</v>
      </c>
      <c r="N1294" s="43" t="s">
        <v>2902</v>
      </c>
      <c r="O1294" s="43" t="s">
        <v>11549</v>
      </c>
      <c r="P1294" s="46" t="s">
        <v>13958</v>
      </c>
      <c r="Q1294" s="47">
        <v>45813</v>
      </c>
      <c r="R1294" s="48" t="str">
        <f t="shared" si="20"/>
        <v>5489 WM+ HNI T1 Ô I-HH Dự án Green</v>
      </c>
      <c r="S1294" s="48" t="str">
        <f>VLOOKUP(U1294,Sheet1!$A:$B,2,0)</f>
        <v>WIN-002</v>
      </c>
      <c r="T1294" s="43" t="s">
        <v>2900</v>
      </c>
      <c r="U1294" s="43" t="s">
        <v>11033</v>
      </c>
      <c r="V1294" s="43" t="s">
        <v>2901</v>
      </c>
    </row>
    <row r="1295" spans="1:22" x14ac:dyDescent="0.25">
      <c r="A1295" s="43" t="s">
        <v>8</v>
      </c>
      <c r="B1295" s="43" t="s">
        <v>2899</v>
      </c>
      <c r="C1295" s="43" t="s">
        <v>8351</v>
      </c>
      <c r="D1295" s="43" t="s">
        <v>8355</v>
      </c>
      <c r="E1295" s="43" t="s">
        <v>8340</v>
      </c>
      <c r="F1295" s="44">
        <v>111058</v>
      </c>
      <c r="G1295" s="43" t="s">
        <v>8341</v>
      </c>
      <c r="H1295" s="45">
        <v>1</v>
      </c>
      <c r="I1295" s="43" t="s">
        <v>8342</v>
      </c>
      <c r="J1295" s="43" t="s">
        <v>9140</v>
      </c>
      <c r="K1295" s="43" t="s">
        <v>10934</v>
      </c>
      <c r="L1295" s="43" t="s">
        <v>10935</v>
      </c>
      <c r="M1295" s="45">
        <v>111058</v>
      </c>
      <c r="N1295" s="43" t="s">
        <v>2902</v>
      </c>
      <c r="O1295" s="43" t="s">
        <v>11549</v>
      </c>
      <c r="P1295" s="46" t="s">
        <v>13958</v>
      </c>
      <c r="Q1295" s="47">
        <v>45813</v>
      </c>
      <c r="R1295" s="48" t="str">
        <f t="shared" si="20"/>
        <v>5489 WM+ HNI T1 Ô I-HH Dự án Green</v>
      </c>
      <c r="S1295" s="48" t="str">
        <f>VLOOKUP(U1295,Sheet1!$A:$B,2,0)</f>
        <v>WIN-002</v>
      </c>
      <c r="T1295" s="43" t="s">
        <v>2900</v>
      </c>
      <c r="U1295" s="43" t="s">
        <v>11033</v>
      </c>
      <c r="V1295" s="43" t="s">
        <v>2901</v>
      </c>
    </row>
    <row r="1296" spans="1:22" x14ac:dyDescent="0.25">
      <c r="A1296" s="43" t="s">
        <v>8</v>
      </c>
      <c r="B1296" s="43" t="s">
        <v>2833</v>
      </c>
      <c r="C1296" s="43" t="s">
        <v>8338</v>
      </c>
      <c r="D1296" s="43" t="s">
        <v>8361</v>
      </c>
      <c r="E1296" s="43" t="s">
        <v>8340</v>
      </c>
      <c r="F1296" s="44">
        <v>46000</v>
      </c>
      <c r="G1296" s="43" t="s">
        <v>8341</v>
      </c>
      <c r="H1296" s="45">
        <v>1</v>
      </c>
      <c r="I1296" s="43" t="s">
        <v>8342</v>
      </c>
      <c r="J1296" s="43" t="s">
        <v>9141</v>
      </c>
      <c r="K1296" s="43" t="s">
        <v>10983</v>
      </c>
      <c r="L1296" s="43" t="s">
        <v>10984</v>
      </c>
      <c r="M1296" s="45">
        <v>46000</v>
      </c>
      <c r="N1296" s="43" t="s">
        <v>2836</v>
      </c>
      <c r="O1296" s="43" t="s">
        <v>11549</v>
      </c>
      <c r="P1296" s="46" t="s">
        <v>13959</v>
      </c>
      <c r="Q1296" s="47">
        <v>45813</v>
      </c>
      <c r="R1296" s="48" t="str">
        <f t="shared" si="20"/>
        <v>4671 WM+ HNI Thôn Tương Chúc</v>
      </c>
      <c r="S1296" s="48" t="str">
        <f>VLOOKUP(U1296,Sheet1!$A:$B,2,0)</f>
        <v>WIN-002</v>
      </c>
      <c r="T1296" s="43" t="s">
        <v>2834</v>
      </c>
      <c r="U1296" s="43" t="s">
        <v>11033</v>
      </c>
      <c r="V1296" s="43" t="s">
        <v>2835</v>
      </c>
    </row>
    <row r="1297" spans="1:22" x14ac:dyDescent="0.25">
      <c r="A1297" s="43" t="s">
        <v>8</v>
      </c>
      <c r="B1297" s="43" t="s">
        <v>2520</v>
      </c>
      <c r="C1297" s="43" t="s">
        <v>8338</v>
      </c>
      <c r="D1297" s="43" t="s">
        <v>8368</v>
      </c>
      <c r="E1297" s="43" t="s">
        <v>8340</v>
      </c>
      <c r="F1297" s="44">
        <v>55595</v>
      </c>
      <c r="G1297" s="43" t="s">
        <v>8341</v>
      </c>
      <c r="H1297" s="45">
        <v>1</v>
      </c>
      <c r="I1297" s="43" t="s">
        <v>8342</v>
      </c>
      <c r="J1297" s="43" t="s">
        <v>9142</v>
      </c>
      <c r="K1297" s="43" t="s">
        <v>11010</v>
      </c>
      <c r="L1297" s="43" t="s">
        <v>11011</v>
      </c>
      <c r="M1297" s="45">
        <v>55595</v>
      </c>
      <c r="N1297" s="43" t="s">
        <v>2521</v>
      </c>
      <c r="O1297" s="43" t="s">
        <v>11549</v>
      </c>
      <c r="P1297" s="46" t="s">
        <v>13960</v>
      </c>
      <c r="Q1297" s="47">
        <v>45813</v>
      </c>
      <c r="R1297" s="48" t="str">
        <f t="shared" si="20"/>
        <v>1533 WM HNI Trung Hòa</v>
      </c>
      <c r="S1297" s="48" t="str">
        <f>VLOOKUP(U1297,Sheet1!$A:$B,2,0)</f>
        <v>WIN-002</v>
      </c>
      <c r="T1297" s="43" t="s">
        <v>1820</v>
      </c>
      <c r="U1297" s="43" t="s">
        <v>11033</v>
      </c>
      <c r="V1297" s="43" t="s">
        <v>1821</v>
      </c>
    </row>
    <row r="1298" spans="1:22" x14ac:dyDescent="0.25">
      <c r="A1298" s="43" t="s">
        <v>8</v>
      </c>
      <c r="B1298" s="43" t="s">
        <v>2520</v>
      </c>
      <c r="C1298" s="43" t="s">
        <v>8351</v>
      </c>
      <c r="D1298" s="43" t="s">
        <v>8361</v>
      </c>
      <c r="E1298" s="43" t="s">
        <v>8340</v>
      </c>
      <c r="F1298" s="44">
        <v>46000</v>
      </c>
      <c r="G1298" s="43" t="s">
        <v>8341</v>
      </c>
      <c r="H1298" s="45">
        <v>1</v>
      </c>
      <c r="I1298" s="43" t="s">
        <v>8342</v>
      </c>
      <c r="J1298" s="43" t="s">
        <v>9142</v>
      </c>
      <c r="K1298" s="43" t="s">
        <v>10983</v>
      </c>
      <c r="L1298" s="43" t="s">
        <v>10984</v>
      </c>
      <c r="M1298" s="45">
        <v>46000</v>
      </c>
      <c r="N1298" s="43" t="s">
        <v>2521</v>
      </c>
      <c r="O1298" s="43" t="s">
        <v>11549</v>
      </c>
      <c r="P1298" s="46" t="s">
        <v>13960</v>
      </c>
      <c r="Q1298" s="47">
        <v>45813</v>
      </c>
      <c r="R1298" s="48" t="str">
        <f t="shared" si="20"/>
        <v>1533 WM HNI Trung Hòa</v>
      </c>
      <c r="S1298" s="48" t="str">
        <f>VLOOKUP(U1298,Sheet1!$A:$B,2,0)</f>
        <v>WIN-002</v>
      </c>
      <c r="T1298" s="43" t="s">
        <v>1820</v>
      </c>
      <c r="U1298" s="43" t="s">
        <v>11033</v>
      </c>
      <c r="V1298" s="43" t="s">
        <v>1821</v>
      </c>
    </row>
    <row r="1299" spans="1:22" x14ac:dyDescent="0.25">
      <c r="A1299" s="43" t="s">
        <v>8</v>
      </c>
      <c r="B1299" s="43" t="s">
        <v>2636</v>
      </c>
      <c r="C1299" s="43" t="s">
        <v>8338</v>
      </c>
      <c r="D1299" s="43" t="s">
        <v>8346</v>
      </c>
      <c r="E1299" s="43" t="s">
        <v>8340</v>
      </c>
      <c r="F1299" s="44">
        <v>346500</v>
      </c>
      <c r="G1299" s="43" t="s">
        <v>8341</v>
      </c>
      <c r="H1299" s="45">
        <v>7</v>
      </c>
      <c r="I1299" s="43" t="s">
        <v>8342</v>
      </c>
      <c r="J1299" s="43" t="s">
        <v>9144</v>
      </c>
      <c r="K1299" s="43" t="s">
        <v>10927</v>
      </c>
      <c r="L1299" s="43" t="s">
        <v>10928</v>
      </c>
      <c r="M1299" s="45">
        <v>49500</v>
      </c>
      <c r="N1299" s="43" t="s">
        <v>2639</v>
      </c>
      <c r="O1299" s="43" t="s">
        <v>11549</v>
      </c>
      <c r="P1299" s="46" t="s">
        <v>11389</v>
      </c>
      <c r="Q1299" s="47">
        <v>45813</v>
      </c>
      <c r="R1299" s="48" t="str">
        <f t="shared" si="20"/>
        <v>2ALK WM+ NAN 40 Lê Lợi</v>
      </c>
      <c r="S1299" s="48" t="str">
        <f>VLOOKUP(U1299,Sheet1!$A:$B,2,0)</f>
        <v>WIN-058</v>
      </c>
      <c r="T1299" s="43" t="s">
        <v>2637</v>
      </c>
      <c r="U1299" s="43" t="s">
        <v>11242</v>
      </c>
      <c r="V1299" s="43" t="s">
        <v>2638</v>
      </c>
    </row>
    <row r="1300" spans="1:22" x14ac:dyDescent="0.25">
      <c r="A1300" s="43" t="s">
        <v>8</v>
      </c>
      <c r="B1300" s="43" t="s">
        <v>2795</v>
      </c>
      <c r="C1300" s="43" t="s">
        <v>8338</v>
      </c>
      <c r="D1300" s="43" t="s">
        <v>8339</v>
      </c>
      <c r="E1300" s="43" t="s">
        <v>8340</v>
      </c>
      <c r="F1300" s="44">
        <v>212850</v>
      </c>
      <c r="G1300" s="43" t="s">
        <v>8341</v>
      </c>
      <c r="H1300" s="45">
        <v>3</v>
      </c>
      <c r="I1300" s="43" t="s">
        <v>8342</v>
      </c>
      <c r="J1300" s="43" t="s">
        <v>9145</v>
      </c>
      <c r="K1300" s="43" t="s">
        <v>10897</v>
      </c>
      <c r="L1300" s="43" t="s">
        <v>10898</v>
      </c>
      <c r="M1300" s="45">
        <v>70950</v>
      </c>
      <c r="N1300" s="43" t="s">
        <v>2798</v>
      </c>
      <c r="O1300" s="43" t="s">
        <v>11549</v>
      </c>
      <c r="P1300" s="46" t="s">
        <v>13961</v>
      </c>
      <c r="Q1300" s="47">
        <v>45813</v>
      </c>
      <c r="R1300" s="48" t="str">
        <f t="shared" si="20"/>
        <v>4301 WM+ HNI Cowa 199 Hồ Tùng Mậu</v>
      </c>
      <c r="S1300" s="48" t="str">
        <f>VLOOKUP(U1300,Sheet1!$A:$B,2,0)</f>
        <v>WIN-002</v>
      </c>
      <c r="T1300" s="43" t="s">
        <v>2796</v>
      </c>
      <c r="U1300" s="43" t="s">
        <v>11033</v>
      </c>
      <c r="V1300" s="43" t="s">
        <v>2797</v>
      </c>
    </row>
    <row r="1301" spans="1:22" x14ac:dyDescent="0.25">
      <c r="A1301" s="43" t="s">
        <v>8</v>
      </c>
      <c r="B1301" s="43" t="s">
        <v>2717</v>
      </c>
      <c r="C1301" s="43" t="s">
        <v>8338</v>
      </c>
      <c r="D1301" s="43" t="s">
        <v>8358</v>
      </c>
      <c r="E1301" s="43" t="s">
        <v>8340</v>
      </c>
      <c r="F1301" s="44">
        <v>111606</v>
      </c>
      <c r="G1301" s="43" t="s">
        <v>8341</v>
      </c>
      <c r="H1301" s="45">
        <v>1</v>
      </c>
      <c r="I1301" s="43" t="s">
        <v>8342</v>
      </c>
      <c r="J1301" s="43" t="s">
        <v>9146</v>
      </c>
      <c r="K1301" s="43" t="s">
        <v>10922</v>
      </c>
      <c r="L1301" s="43" t="s">
        <v>10923</v>
      </c>
      <c r="M1301" s="45">
        <v>111606</v>
      </c>
      <c r="N1301" s="43" t="s">
        <v>2720</v>
      </c>
      <c r="O1301" s="43" t="s">
        <v>11549</v>
      </c>
      <c r="P1301" s="46" t="s">
        <v>13962</v>
      </c>
      <c r="Q1301" s="47">
        <v>45813</v>
      </c>
      <c r="R1301" s="48" t="str">
        <f t="shared" si="20"/>
        <v>3252 WM+ DNG 126 Văn Tiến Dũng</v>
      </c>
      <c r="S1301" s="48" t="str">
        <f>VLOOKUP(U1301,Sheet1!$A:$B,2,0)</f>
        <v>WIN-009</v>
      </c>
      <c r="T1301" s="43" t="s">
        <v>2718</v>
      </c>
      <c r="U1301" s="43" t="s">
        <v>11063</v>
      </c>
      <c r="V1301" s="43" t="s">
        <v>2719</v>
      </c>
    </row>
    <row r="1302" spans="1:22" x14ac:dyDescent="0.25">
      <c r="A1302" s="43" t="s">
        <v>8</v>
      </c>
      <c r="B1302" s="43" t="s">
        <v>2691</v>
      </c>
      <c r="C1302" s="43" t="s">
        <v>8338</v>
      </c>
      <c r="D1302" s="43" t="s">
        <v>8410</v>
      </c>
      <c r="E1302" s="43" t="s">
        <v>8340</v>
      </c>
      <c r="F1302" s="44">
        <v>120426</v>
      </c>
      <c r="G1302" s="43" t="s">
        <v>8341</v>
      </c>
      <c r="H1302" s="45">
        <v>2</v>
      </c>
      <c r="I1302" s="43" t="s">
        <v>8342</v>
      </c>
      <c r="J1302" s="43" t="s">
        <v>9147</v>
      </c>
      <c r="K1302" s="43" t="s">
        <v>10883</v>
      </c>
      <c r="L1302" s="43" t="s">
        <v>10884</v>
      </c>
      <c r="M1302" s="45">
        <v>60213</v>
      </c>
      <c r="N1302" s="43" t="s">
        <v>2694</v>
      </c>
      <c r="O1302" s="43" t="s">
        <v>11549</v>
      </c>
      <c r="P1302" s="46" t="s">
        <v>13963</v>
      </c>
      <c r="Q1302" s="47">
        <v>45813</v>
      </c>
      <c r="R1302" s="48" t="str">
        <f t="shared" si="20"/>
        <v>3014 WM+ HNI P06 Park Hill</v>
      </c>
      <c r="S1302" s="48" t="str">
        <f>VLOOKUP(U1302,Sheet1!$A:$B,2,0)</f>
        <v>WIN-002</v>
      </c>
      <c r="T1302" s="43" t="s">
        <v>2692</v>
      </c>
      <c r="U1302" s="43" t="s">
        <v>11033</v>
      </c>
      <c r="V1302" s="43" t="s">
        <v>2693</v>
      </c>
    </row>
    <row r="1303" spans="1:22" x14ac:dyDescent="0.25">
      <c r="A1303" s="43" t="s">
        <v>8</v>
      </c>
      <c r="B1303" s="43" t="s">
        <v>2799</v>
      </c>
      <c r="C1303" s="43" t="s">
        <v>8338</v>
      </c>
      <c r="D1303" s="43" t="s">
        <v>8368</v>
      </c>
      <c r="E1303" s="43" t="s">
        <v>8340</v>
      </c>
      <c r="F1303" s="44">
        <v>111190</v>
      </c>
      <c r="G1303" s="43" t="s">
        <v>8341</v>
      </c>
      <c r="H1303" s="45">
        <v>2</v>
      </c>
      <c r="I1303" s="43" t="s">
        <v>8342</v>
      </c>
      <c r="J1303" s="43" t="s">
        <v>9148</v>
      </c>
      <c r="K1303" s="43" t="s">
        <v>11010</v>
      </c>
      <c r="L1303" s="43" t="s">
        <v>11011</v>
      </c>
      <c r="M1303" s="45">
        <v>55595</v>
      </c>
      <c r="N1303" s="43" t="s">
        <v>2800</v>
      </c>
      <c r="O1303" s="43" t="s">
        <v>11549</v>
      </c>
      <c r="P1303" s="46" t="s">
        <v>13964</v>
      </c>
      <c r="Q1303" s="47">
        <v>45813</v>
      </c>
      <c r="R1303" s="48" t="str">
        <f t="shared" si="20"/>
        <v>4301 WM+ HNI Cowa 199 Hồ Tùng Mậu</v>
      </c>
      <c r="S1303" s="48" t="str">
        <f>VLOOKUP(U1303,Sheet1!$A:$B,2,0)</f>
        <v>WIN-002</v>
      </c>
      <c r="T1303" s="43" t="s">
        <v>2796</v>
      </c>
      <c r="U1303" s="43" t="s">
        <v>11033</v>
      </c>
      <c r="V1303" s="43" t="s">
        <v>2797</v>
      </c>
    </row>
    <row r="1304" spans="1:22" x14ac:dyDescent="0.25">
      <c r="A1304" s="43" t="s">
        <v>8</v>
      </c>
      <c r="B1304" s="43" t="s">
        <v>2799</v>
      </c>
      <c r="C1304" s="43" t="s">
        <v>8351</v>
      </c>
      <c r="D1304" s="43" t="s">
        <v>8361</v>
      </c>
      <c r="E1304" s="43" t="s">
        <v>8340</v>
      </c>
      <c r="F1304" s="44">
        <v>46000</v>
      </c>
      <c r="G1304" s="43" t="s">
        <v>8341</v>
      </c>
      <c r="H1304" s="45">
        <v>1</v>
      </c>
      <c r="I1304" s="43" t="s">
        <v>8342</v>
      </c>
      <c r="J1304" s="43" t="s">
        <v>9148</v>
      </c>
      <c r="K1304" s="43" t="s">
        <v>10983</v>
      </c>
      <c r="L1304" s="43" t="s">
        <v>10984</v>
      </c>
      <c r="M1304" s="45">
        <v>46000</v>
      </c>
      <c r="N1304" s="43" t="s">
        <v>2800</v>
      </c>
      <c r="O1304" s="43" t="s">
        <v>11549</v>
      </c>
      <c r="P1304" s="46" t="s">
        <v>13964</v>
      </c>
      <c r="Q1304" s="47">
        <v>45813</v>
      </c>
      <c r="R1304" s="48" t="str">
        <f t="shared" si="20"/>
        <v>4301 WM+ HNI Cowa 199 Hồ Tùng Mậu</v>
      </c>
      <c r="S1304" s="48" t="str">
        <f>VLOOKUP(U1304,Sheet1!$A:$B,2,0)</f>
        <v>WIN-002</v>
      </c>
      <c r="T1304" s="43" t="s">
        <v>2796</v>
      </c>
      <c r="U1304" s="43" t="s">
        <v>11033</v>
      </c>
      <c r="V1304" s="43" t="s">
        <v>2797</v>
      </c>
    </row>
    <row r="1305" spans="1:22" x14ac:dyDescent="0.25">
      <c r="A1305" s="43" t="s">
        <v>8</v>
      </c>
      <c r="B1305" s="43" t="s">
        <v>2907</v>
      </c>
      <c r="C1305" s="43" t="s">
        <v>8338</v>
      </c>
      <c r="D1305" s="43" t="s">
        <v>8361</v>
      </c>
      <c r="E1305" s="43" t="s">
        <v>8340</v>
      </c>
      <c r="F1305" s="44">
        <v>46000</v>
      </c>
      <c r="G1305" s="43" t="s">
        <v>8341</v>
      </c>
      <c r="H1305" s="45">
        <v>1</v>
      </c>
      <c r="I1305" s="43" t="s">
        <v>8342</v>
      </c>
      <c r="J1305" s="43" t="s">
        <v>9149</v>
      </c>
      <c r="K1305" s="43" t="s">
        <v>10983</v>
      </c>
      <c r="L1305" s="43" t="s">
        <v>10984</v>
      </c>
      <c r="M1305" s="45">
        <v>46000</v>
      </c>
      <c r="N1305" s="43" t="s">
        <v>2910</v>
      </c>
      <c r="O1305" s="43" t="s">
        <v>11549</v>
      </c>
      <c r="P1305" s="46" t="s">
        <v>13965</v>
      </c>
      <c r="Q1305" s="47">
        <v>45813</v>
      </c>
      <c r="R1305" s="48" t="str">
        <f t="shared" si="20"/>
        <v>5665 WM+ HNI 256 Giang Cao, Bát Trà</v>
      </c>
      <c r="S1305" s="48" t="str">
        <f>VLOOKUP(U1305,Sheet1!$A:$B,2,0)</f>
        <v>WIN-002</v>
      </c>
      <c r="T1305" s="43" t="s">
        <v>2908</v>
      </c>
      <c r="U1305" s="43" t="s">
        <v>11033</v>
      </c>
      <c r="V1305" s="43" t="s">
        <v>2909</v>
      </c>
    </row>
    <row r="1306" spans="1:22" x14ac:dyDescent="0.25">
      <c r="A1306" s="43" t="s">
        <v>8</v>
      </c>
      <c r="B1306" s="43" t="s">
        <v>2865</v>
      </c>
      <c r="C1306" s="43" t="s">
        <v>8338</v>
      </c>
      <c r="D1306" s="43" t="s">
        <v>8355</v>
      </c>
      <c r="E1306" s="43" t="s">
        <v>8340</v>
      </c>
      <c r="F1306" s="44">
        <v>222116</v>
      </c>
      <c r="G1306" s="43" t="s">
        <v>8341</v>
      </c>
      <c r="H1306" s="45">
        <v>2</v>
      </c>
      <c r="I1306" s="43" t="s">
        <v>8342</v>
      </c>
      <c r="J1306" s="43" t="s">
        <v>9150</v>
      </c>
      <c r="K1306" s="43" t="s">
        <v>10934</v>
      </c>
      <c r="L1306" s="43" t="s">
        <v>10935</v>
      </c>
      <c r="M1306" s="45">
        <v>111058</v>
      </c>
      <c r="N1306" s="43" t="s">
        <v>2866</v>
      </c>
      <c r="O1306" s="43" t="s">
        <v>11549</v>
      </c>
      <c r="P1306" s="46" t="s">
        <v>13966</v>
      </c>
      <c r="Q1306" s="47">
        <v>45813</v>
      </c>
      <c r="R1306" s="48" t="str">
        <f t="shared" si="20"/>
        <v>5088 WM+ HNI Kiot 2 Tòa B, Dự án X2</v>
      </c>
      <c r="S1306" s="48" t="str">
        <f>VLOOKUP(U1306,Sheet1!$A:$B,2,0)</f>
        <v>WIN-002</v>
      </c>
      <c r="T1306" s="43" t="s">
        <v>1562</v>
      </c>
      <c r="U1306" s="43" t="s">
        <v>11033</v>
      </c>
      <c r="V1306" s="43" t="s">
        <v>1563</v>
      </c>
    </row>
    <row r="1307" spans="1:22" x14ac:dyDescent="0.25">
      <c r="A1307" s="43" t="s">
        <v>8</v>
      </c>
      <c r="B1307" s="43" t="s">
        <v>2993</v>
      </c>
      <c r="C1307" s="43" t="s">
        <v>8338</v>
      </c>
      <c r="D1307" s="43" t="s">
        <v>8355</v>
      </c>
      <c r="E1307" s="43" t="s">
        <v>8340</v>
      </c>
      <c r="F1307" s="44">
        <v>111058</v>
      </c>
      <c r="G1307" s="43" t="s">
        <v>8341</v>
      </c>
      <c r="H1307" s="45">
        <v>1</v>
      </c>
      <c r="I1307" s="43" t="s">
        <v>8342</v>
      </c>
      <c r="J1307" s="43" t="s">
        <v>9151</v>
      </c>
      <c r="K1307" s="43" t="s">
        <v>10934</v>
      </c>
      <c r="L1307" s="43" t="s">
        <v>10935</v>
      </c>
      <c r="M1307" s="45">
        <v>111058</v>
      </c>
      <c r="N1307" s="43" t="s">
        <v>2994</v>
      </c>
      <c r="O1307" s="43" t="s">
        <v>11549</v>
      </c>
      <c r="P1307" s="46" t="s">
        <v>13967</v>
      </c>
      <c r="Q1307" s="47">
        <v>45813</v>
      </c>
      <c r="R1307" s="48" t="str">
        <f t="shared" si="20"/>
        <v>6262 WM+ HNI Xa Mạc, Mê Linh</v>
      </c>
      <c r="S1307" s="48" t="str">
        <f>VLOOKUP(U1307,Sheet1!$A:$B,2,0)</f>
        <v>WIN-002</v>
      </c>
      <c r="T1307" s="43" t="s">
        <v>309</v>
      </c>
      <c r="U1307" s="43" t="s">
        <v>11033</v>
      </c>
      <c r="V1307" s="43" t="s">
        <v>310</v>
      </c>
    </row>
    <row r="1308" spans="1:22" x14ac:dyDescent="0.25">
      <c r="A1308" s="43" t="s">
        <v>8</v>
      </c>
      <c r="B1308" s="43" t="s">
        <v>3029</v>
      </c>
      <c r="C1308" s="43" t="s">
        <v>8338</v>
      </c>
      <c r="D1308" s="43" t="s">
        <v>8358</v>
      </c>
      <c r="E1308" s="43" t="s">
        <v>8340</v>
      </c>
      <c r="F1308" s="44">
        <v>111606</v>
      </c>
      <c r="G1308" s="43" t="s">
        <v>8341</v>
      </c>
      <c r="H1308" s="45">
        <v>1</v>
      </c>
      <c r="I1308" s="43" t="s">
        <v>8342</v>
      </c>
      <c r="J1308" s="43" t="s">
        <v>9153</v>
      </c>
      <c r="K1308" s="43" t="s">
        <v>10922</v>
      </c>
      <c r="L1308" s="43" t="s">
        <v>10923</v>
      </c>
      <c r="M1308" s="45">
        <v>111606</v>
      </c>
      <c r="N1308" s="43" t="s">
        <v>3032</v>
      </c>
      <c r="O1308" s="43" t="s">
        <v>11549</v>
      </c>
      <c r="P1308" s="46" t="s">
        <v>13968</v>
      </c>
      <c r="Q1308" s="47">
        <v>45813</v>
      </c>
      <c r="R1308" s="48" t="str">
        <f t="shared" si="20"/>
        <v>6544 WM+ HCM 1 Đường số 38</v>
      </c>
      <c r="S1308" s="48" t="str">
        <f>VLOOKUP(U1308,Sheet1!$A:$B,2,0)</f>
        <v>WIN</v>
      </c>
      <c r="T1308" s="43" t="s">
        <v>3030</v>
      </c>
      <c r="U1308" s="43" t="s">
        <v>11213</v>
      </c>
      <c r="V1308" s="43" t="s">
        <v>3031</v>
      </c>
    </row>
    <row r="1309" spans="1:22" x14ac:dyDescent="0.25">
      <c r="A1309" s="43" t="s">
        <v>8</v>
      </c>
      <c r="B1309" s="43" t="s">
        <v>3033</v>
      </c>
      <c r="C1309" s="43" t="s">
        <v>8338</v>
      </c>
      <c r="D1309" s="43" t="s">
        <v>8410</v>
      </c>
      <c r="E1309" s="43" t="s">
        <v>8340</v>
      </c>
      <c r="F1309" s="44">
        <v>60213</v>
      </c>
      <c r="G1309" s="43" t="s">
        <v>8341</v>
      </c>
      <c r="H1309" s="45">
        <v>1</v>
      </c>
      <c r="I1309" s="43" t="s">
        <v>8342</v>
      </c>
      <c r="J1309" s="43" t="s">
        <v>9154</v>
      </c>
      <c r="K1309" s="43" t="s">
        <v>10883</v>
      </c>
      <c r="L1309" s="43" t="s">
        <v>10884</v>
      </c>
      <c r="M1309" s="45">
        <v>60213</v>
      </c>
      <c r="N1309" s="43" t="s">
        <v>3034</v>
      </c>
      <c r="O1309" s="43" t="s">
        <v>11549</v>
      </c>
      <c r="P1309" s="46" t="s">
        <v>13969</v>
      </c>
      <c r="Q1309" s="47">
        <v>45813</v>
      </c>
      <c r="R1309" s="48" t="str">
        <f t="shared" si="20"/>
        <v>6544 WM+ HCM 1 Đường số 38</v>
      </c>
      <c r="S1309" s="48" t="str">
        <f>VLOOKUP(U1309,Sheet1!$A:$B,2,0)</f>
        <v>WIN</v>
      </c>
      <c r="T1309" s="43" t="s">
        <v>3030</v>
      </c>
      <c r="U1309" s="43" t="s">
        <v>11213</v>
      </c>
      <c r="V1309" s="43" t="s">
        <v>3031</v>
      </c>
    </row>
    <row r="1310" spans="1:22" x14ac:dyDescent="0.25">
      <c r="A1310" s="43" t="s">
        <v>8</v>
      </c>
      <c r="B1310" s="43" t="s">
        <v>3033</v>
      </c>
      <c r="C1310" s="43" t="s">
        <v>8351</v>
      </c>
      <c r="D1310" s="43" t="s">
        <v>8339</v>
      </c>
      <c r="E1310" s="43" t="s">
        <v>8340</v>
      </c>
      <c r="F1310" s="44">
        <v>70950</v>
      </c>
      <c r="G1310" s="43" t="s">
        <v>8341</v>
      </c>
      <c r="H1310" s="45">
        <v>1</v>
      </c>
      <c r="I1310" s="43" t="s">
        <v>8342</v>
      </c>
      <c r="J1310" s="43" t="s">
        <v>9154</v>
      </c>
      <c r="K1310" s="43" t="s">
        <v>10897</v>
      </c>
      <c r="L1310" s="43" t="s">
        <v>10898</v>
      </c>
      <c r="M1310" s="45">
        <v>70950</v>
      </c>
      <c r="N1310" s="43" t="s">
        <v>3034</v>
      </c>
      <c r="O1310" s="43" t="s">
        <v>11549</v>
      </c>
      <c r="P1310" s="46" t="s">
        <v>13969</v>
      </c>
      <c r="Q1310" s="47">
        <v>45813</v>
      </c>
      <c r="R1310" s="48" t="str">
        <f t="shared" si="20"/>
        <v>6544 WM+ HCM 1 Đường số 38</v>
      </c>
      <c r="S1310" s="48" t="str">
        <f>VLOOKUP(U1310,Sheet1!$A:$B,2,0)</f>
        <v>WIN</v>
      </c>
      <c r="T1310" s="43" t="s">
        <v>3030</v>
      </c>
      <c r="U1310" s="43" t="s">
        <v>11213</v>
      </c>
      <c r="V1310" s="43" t="s">
        <v>3031</v>
      </c>
    </row>
    <row r="1311" spans="1:22" x14ac:dyDescent="0.25">
      <c r="A1311" s="43" t="s">
        <v>8</v>
      </c>
      <c r="B1311" s="43" t="s">
        <v>3033</v>
      </c>
      <c r="C1311" s="43" t="s">
        <v>8364</v>
      </c>
      <c r="D1311" s="43" t="s">
        <v>8365</v>
      </c>
      <c r="E1311" s="43" t="s">
        <v>8340</v>
      </c>
      <c r="F1311" s="44">
        <v>200728</v>
      </c>
      <c r="G1311" s="43" t="s">
        <v>8341</v>
      </c>
      <c r="H1311" s="45">
        <v>4</v>
      </c>
      <c r="I1311" s="43" t="s">
        <v>8342</v>
      </c>
      <c r="J1311" s="43" t="s">
        <v>9154</v>
      </c>
      <c r="K1311" s="43" t="s">
        <v>10938</v>
      </c>
      <c r="L1311" s="43" t="s">
        <v>10939</v>
      </c>
      <c r="M1311" s="45">
        <v>50182</v>
      </c>
      <c r="N1311" s="43" t="s">
        <v>3034</v>
      </c>
      <c r="O1311" s="43" t="s">
        <v>11549</v>
      </c>
      <c r="P1311" s="46" t="s">
        <v>13969</v>
      </c>
      <c r="Q1311" s="47">
        <v>45813</v>
      </c>
      <c r="R1311" s="48" t="str">
        <f t="shared" si="20"/>
        <v>6544 WM+ HCM 1 Đường số 38</v>
      </c>
      <c r="S1311" s="48" t="str">
        <f>VLOOKUP(U1311,Sheet1!$A:$B,2,0)</f>
        <v>WIN</v>
      </c>
      <c r="T1311" s="43" t="s">
        <v>3030</v>
      </c>
      <c r="U1311" s="43" t="s">
        <v>11213</v>
      </c>
      <c r="V1311" s="43" t="s">
        <v>3031</v>
      </c>
    </row>
    <row r="1312" spans="1:22" x14ac:dyDescent="0.25">
      <c r="A1312" s="43" t="s">
        <v>8</v>
      </c>
      <c r="B1312" s="43" t="s">
        <v>2881</v>
      </c>
      <c r="C1312" s="43" t="s">
        <v>8338</v>
      </c>
      <c r="D1312" s="43" t="s">
        <v>8361</v>
      </c>
      <c r="E1312" s="43" t="s">
        <v>8340</v>
      </c>
      <c r="F1312" s="44">
        <v>92000</v>
      </c>
      <c r="G1312" s="43" t="s">
        <v>8341</v>
      </c>
      <c r="H1312" s="45">
        <v>2</v>
      </c>
      <c r="I1312" s="43" t="s">
        <v>8342</v>
      </c>
      <c r="J1312" s="43" t="s">
        <v>9155</v>
      </c>
      <c r="K1312" s="43" t="s">
        <v>10983</v>
      </c>
      <c r="L1312" s="43" t="s">
        <v>10984</v>
      </c>
      <c r="M1312" s="45">
        <v>46000</v>
      </c>
      <c r="N1312" s="43" t="s">
        <v>2884</v>
      </c>
      <c r="O1312" s="43" t="s">
        <v>11549</v>
      </c>
      <c r="P1312" s="46" t="s">
        <v>11395</v>
      </c>
      <c r="Q1312" s="47">
        <v>45813</v>
      </c>
      <c r="R1312" s="48" t="str">
        <f t="shared" si="20"/>
        <v>5251 WM+ DNI, 31 Lô B5, P. Tân Phon</v>
      </c>
      <c r="S1312" s="48" t="str">
        <f>VLOOKUP(U1312,Sheet1!$A:$B,2,0)</f>
        <v>WIN-023</v>
      </c>
      <c r="T1312" s="43" t="s">
        <v>2882</v>
      </c>
      <c r="U1312" s="43" t="s">
        <v>11118</v>
      </c>
      <c r="V1312" s="43" t="s">
        <v>2883</v>
      </c>
    </row>
    <row r="1313" spans="1:22" x14ac:dyDescent="0.25">
      <c r="A1313" s="43" t="s">
        <v>8</v>
      </c>
      <c r="B1313" s="43" t="s">
        <v>2881</v>
      </c>
      <c r="C1313" s="43" t="s">
        <v>8351</v>
      </c>
      <c r="D1313" s="43" t="s">
        <v>8339</v>
      </c>
      <c r="E1313" s="43" t="s">
        <v>8340</v>
      </c>
      <c r="F1313" s="44">
        <v>141900</v>
      </c>
      <c r="G1313" s="43" t="s">
        <v>8341</v>
      </c>
      <c r="H1313" s="45">
        <v>2</v>
      </c>
      <c r="I1313" s="43" t="s">
        <v>8342</v>
      </c>
      <c r="J1313" s="43" t="s">
        <v>9155</v>
      </c>
      <c r="K1313" s="43" t="s">
        <v>10897</v>
      </c>
      <c r="L1313" s="43" t="s">
        <v>10898</v>
      </c>
      <c r="M1313" s="45">
        <v>70950</v>
      </c>
      <c r="N1313" s="43" t="s">
        <v>2884</v>
      </c>
      <c r="O1313" s="43" t="s">
        <v>11549</v>
      </c>
      <c r="P1313" s="46" t="s">
        <v>11395</v>
      </c>
      <c r="Q1313" s="47">
        <v>45813</v>
      </c>
      <c r="R1313" s="48" t="str">
        <f t="shared" si="20"/>
        <v>5251 WM+ DNI, 31 Lô B5, P. Tân Phon</v>
      </c>
      <c r="S1313" s="48" t="str">
        <f>VLOOKUP(U1313,Sheet1!$A:$B,2,0)</f>
        <v>WIN-023</v>
      </c>
      <c r="T1313" s="43" t="s">
        <v>2882</v>
      </c>
      <c r="U1313" s="43" t="s">
        <v>11118</v>
      </c>
      <c r="V1313" s="43" t="s">
        <v>2883</v>
      </c>
    </row>
    <row r="1314" spans="1:22" x14ac:dyDescent="0.25">
      <c r="A1314" s="43" t="s">
        <v>8</v>
      </c>
      <c r="B1314" s="43" t="s">
        <v>2881</v>
      </c>
      <c r="C1314" s="43" t="s">
        <v>8364</v>
      </c>
      <c r="D1314" s="43" t="s">
        <v>8358</v>
      </c>
      <c r="E1314" s="43" t="s">
        <v>8340</v>
      </c>
      <c r="F1314" s="44">
        <v>111606</v>
      </c>
      <c r="G1314" s="43" t="s">
        <v>8341</v>
      </c>
      <c r="H1314" s="45">
        <v>1</v>
      </c>
      <c r="I1314" s="43" t="s">
        <v>8342</v>
      </c>
      <c r="J1314" s="43" t="s">
        <v>9155</v>
      </c>
      <c r="K1314" s="43" t="s">
        <v>10922</v>
      </c>
      <c r="L1314" s="43" t="s">
        <v>10923</v>
      </c>
      <c r="M1314" s="45">
        <v>111606</v>
      </c>
      <c r="N1314" s="43" t="s">
        <v>2884</v>
      </c>
      <c r="O1314" s="43" t="s">
        <v>11549</v>
      </c>
      <c r="P1314" s="46" t="s">
        <v>11395</v>
      </c>
      <c r="Q1314" s="47">
        <v>45813</v>
      </c>
      <c r="R1314" s="48" t="str">
        <f t="shared" si="20"/>
        <v>5251 WM+ DNI, 31 Lô B5, P. Tân Phon</v>
      </c>
      <c r="S1314" s="48" t="str">
        <f>VLOOKUP(U1314,Sheet1!$A:$B,2,0)</f>
        <v>WIN-023</v>
      </c>
      <c r="T1314" s="43" t="s">
        <v>2882</v>
      </c>
      <c r="U1314" s="43" t="s">
        <v>11118</v>
      </c>
      <c r="V1314" s="43" t="s">
        <v>2883</v>
      </c>
    </row>
    <row r="1315" spans="1:22" x14ac:dyDescent="0.25">
      <c r="A1315" s="43" t="s">
        <v>8</v>
      </c>
      <c r="B1315" s="43" t="s">
        <v>2881</v>
      </c>
      <c r="C1315" s="43" t="s">
        <v>8367</v>
      </c>
      <c r="D1315" s="43" t="s">
        <v>8355</v>
      </c>
      <c r="E1315" s="43" t="s">
        <v>8340</v>
      </c>
      <c r="F1315" s="44">
        <v>111058</v>
      </c>
      <c r="G1315" s="43" t="s">
        <v>8341</v>
      </c>
      <c r="H1315" s="45">
        <v>1</v>
      </c>
      <c r="I1315" s="43" t="s">
        <v>8342</v>
      </c>
      <c r="J1315" s="43" t="s">
        <v>9155</v>
      </c>
      <c r="K1315" s="43" t="s">
        <v>10934</v>
      </c>
      <c r="L1315" s="43" t="s">
        <v>10935</v>
      </c>
      <c r="M1315" s="45">
        <v>111058</v>
      </c>
      <c r="N1315" s="43" t="s">
        <v>2884</v>
      </c>
      <c r="O1315" s="43" t="s">
        <v>11549</v>
      </c>
      <c r="P1315" s="46" t="s">
        <v>11395</v>
      </c>
      <c r="Q1315" s="47">
        <v>45813</v>
      </c>
      <c r="R1315" s="48" t="str">
        <f t="shared" si="20"/>
        <v>5251 WM+ DNI, 31 Lô B5, P. Tân Phon</v>
      </c>
      <c r="S1315" s="48" t="str">
        <f>VLOOKUP(U1315,Sheet1!$A:$B,2,0)</f>
        <v>WIN-023</v>
      </c>
      <c r="T1315" s="43" t="s">
        <v>2882</v>
      </c>
      <c r="U1315" s="43" t="s">
        <v>11118</v>
      </c>
      <c r="V1315" s="43" t="s">
        <v>2883</v>
      </c>
    </row>
    <row r="1316" spans="1:22" x14ac:dyDescent="0.25">
      <c r="A1316" s="43" t="s">
        <v>8</v>
      </c>
      <c r="B1316" s="43" t="s">
        <v>2881</v>
      </c>
      <c r="C1316" s="43" t="s">
        <v>8451</v>
      </c>
      <c r="D1316" s="43" t="s">
        <v>8352</v>
      </c>
      <c r="E1316" s="43" t="s">
        <v>8340</v>
      </c>
      <c r="F1316" s="44">
        <v>74250</v>
      </c>
      <c r="G1316" s="43" t="s">
        <v>8341</v>
      </c>
      <c r="H1316" s="45">
        <v>1</v>
      </c>
      <c r="I1316" s="43" t="s">
        <v>8342</v>
      </c>
      <c r="J1316" s="43" t="s">
        <v>9155</v>
      </c>
      <c r="K1316" s="43" t="s">
        <v>10881</v>
      </c>
      <c r="L1316" s="43" t="s">
        <v>10882</v>
      </c>
      <c r="M1316" s="45">
        <v>74250</v>
      </c>
      <c r="N1316" s="43" t="s">
        <v>2884</v>
      </c>
      <c r="O1316" s="43" t="s">
        <v>11549</v>
      </c>
      <c r="P1316" s="46" t="s">
        <v>11395</v>
      </c>
      <c r="Q1316" s="47">
        <v>45813</v>
      </c>
      <c r="R1316" s="48" t="str">
        <f t="shared" si="20"/>
        <v>5251 WM+ DNI, 31 Lô B5, P. Tân Phon</v>
      </c>
      <c r="S1316" s="48" t="str">
        <f>VLOOKUP(U1316,Sheet1!$A:$B,2,0)</f>
        <v>WIN-023</v>
      </c>
      <c r="T1316" s="43" t="s">
        <v>2882</v>
      </c>
      <c r="U1316" s="43" t="s">
        <v>11118</v>
      </c>
      <c r="V1316" s="43" t="s">
        <v>2883</v>
      </c>
    </row>
    <row r="1317" spans="1:22" x14ac:dyDescent="0.25">
      <c r="A1317" s="43" t="s">
        <v>8</v>
      </c>
      <c r="B1317" s="43" t="s">
        <v>3049</v>
      </c>
      <c r="C1317" s="43" t="s">
        <v>8338</v>
      </c>
      <c r="D1317" s="43" t="s">
        <v>8355</v>
      </c>
      <c r="E1317" s="43" t="s">
        <v>8340</v>
      </c>
      <c r="F1317" s="44">
        <v>999522</v>
      </c>
      <c r="G1317" s="43" t="s">
        <v>8341</v>
      </c>
      <c r="H1317" s="45">
        <v>9</v>
      </c>
      <c r="I1317" s="43" t="s">
        <v>8342</v>
      </c>
      <c r="J1317" s="43" t="s">
        <v>9156</v>
      </c>
      <c r="K1317" s="43" t="s">
        <v>10934</v>
      </c>
      <c r="L1317" s="43" t="s">
        <v>10935</v>
      </c>
      <c r="M1317" s="45">
        <v>111058</v>
      </c>
      <c r="N1317" s="43" t="s">
        <v>3052</v>
      </c>
      <c r="O1317" s="43" t="s">
        <v>11549</v>
      </c>
      <c r="P1317" s="46" t="s">
        <v>11821</v>
      </c>
      <c r="Q1317" s="47">
        <v>45813</v>
      </c>
      <c r="R1317" s="48" t="str">
        <f t="shared" si="20"/>
        <v>6726 WM+ QBH 50 Hùng Vương</v>
      </c>
      <c r="S1317" s="48" t="str">
        <f>VLOOKUP(U1317,Sheet1!$A:$B,2,0)</f>
        <v>WIN-045</v>
      </c>
      <c r="T1317" s="43" t="s">
        <v>3050</v>
      </c>
      <c r="U1317" s="43" t="s">
        <v>11198</v>
      </c>
      <c r="V1317" s="43" t="s">
        <v>3051</v>
      </c>
    </row>
    <row r="1318" spans="1:22" x14ac:dyDescent="0.25">
      <c r="A1318" s="43" t="s">
        <v>8</v>
      </c>
      <c r="B1318" s="43" t="s">
        <v>2534</v>
      </c>
      <c r="C1318" s="43" t="s">
        <v>8338</v>
      </c>
      <c r="D1318" s="43" t="s">
        <v>8346</v>
      </c>
      <c r="E1318" s="43" t="s">
        <v>8340</v>
      </c>
      <c r="F1318" s="44">
        <v>396000</v>
      </c>
      <c r="G1318" s="43" t="s">
        <v>8341</v>
      </c>
      <c r="H1318" s="45">
        <v>8</v>
      </c>
      <c r="I1318" s="43" t="s">
        <v>8342</v>
      </c>
      <c r="J1318" s="43" t="s">
        <v>9157</v>
      </c>
      <c r="K1318" s="43" t="s">
        <v>10927</v>
      </c>
      <c r="L1318" s="43" t="s">
        <v>10928</v>
      </c>
      <c r="M1318" s="45">
        <v>49500</v>
      </c>
      <c r="N1318" s="43" t="s">
        <v>2535</v>
      </c>
      <c r="O1318" s="43" t="s">
        <v>11549</v>
      </c>
      <c r="P1318" s="46" t="s">
        <v>12179</v>
      </c>
      <c r="Q1318" s="47">
        <v>45813</v>
      </c>
      <c r="R1318" s="48" t="str">
        <f t="shared" si="20"/>
        <v>1611 WM VCP LSN Lạng Sơn</v>
      </c>
      <c r="S1318" s="48" t="str">
        <f>VLOOKUP(U1318,Sheet1!$A:$B,2,0)</f>
        <v>WIN-052</v>
      </c>
      <c r="T1318" s="43" t="s">
        <v>15</v>
      </c>
      <c r="U1318" s="43" t="s">
        <v>11222</v>
      </c>
      <c r="V1318" s="43" t="s">
        <v>16</v>
      </c>
    </row>
    <row r="1319" spans="1:22" x14ac:dyDescent="0.25">
      <c r="A1319" s="43" t="s">
        <v>8</v>
      </c>
      <c r="B1319" s="43" t="s">
        <v>2628</v>
      </c>
      <c r="C1319" s="43" t="s">
        <v>8338</v>
      </c>
      <c r="D1319" s="43" t="s">
        <v>8365</v>
      </c>
      <c r="E1319" s="43" t="s">
        <v>8340</v>
      </c>
      <c r="F1319" s="44">
        <v>50182</v>
      </c>
      <c r="G1319" s="43" t="s">
        <v>8341</v>
      </c>
      <c r="H1319" s="45">
        <v>1</v>
      </c>
      <c r="I1319" s="43" t="s">
        <v>8342</v>
      </c>
      <c r="J1319" s="43" t="s">
        <v>9158</v>
      </c>
      <c r="K1319" s="43" t="s">
        <v>10938</v>
      </c>
      <c r="L1319" s="43" t="s">
        <v>10939</v>
      </c>
      <c r="M1319" s="45">
        <v>50182</v>
      </c>
      <c r="N1319" s="43" t="s">
        <v>2631</v>
      </c>
      <c r="O1319" s="43" t="s">
        <v>11549</v>
      </c>
      <c r="P1319" s="46" t="s">
        <v>13970</v>
      </c>
      <c r="Q1319" s="47">
        <v>45813</v>
      </c>
      <c r="R1319" s="48" t="str">
        <f t="shared" si="20"/>
        <v>2AIL WM+ QNM ĐT609 Thôn Quảng Huế</v>
      </c>
      <c r="S1319" s="48" t="str">
        <f>VLOOKUP(U1319,Sheet1!$A:$B,2,0)</f>
        <v>WIN-061</v>
      </c>
      <c r="T1319" s="43" t="s">
        <v>2629</v>
      </c>
      <c r="U1319" s="43" t="s">
        <v>11257</v>
      </c>
      <c r="V1319" s="43" t="s">
        <v>2630</v>
      </c>
    </row>
    <row r="1320" spans="1:22" x14ac:dyDescent="0.25">
      <c r="A1320" s="43" t="s">
        <v>8</v>
      </c>
      <c r="B1320" s="43" t="s">
        <v>2733</v>
      </c>
      <c r="C1320" s="43" t="s">
        <v>8338</v>
      </c>
      <c r="D1320" s="43" t="s">
        <v>8339</v>
      </c>
      <c r="E1320" s="43" t="s">
        <v>8340</v>
      </c>
      <c r="F1320" s="44">
        <v>283800</v>
      </c>
      <c r="G1320" s="43" t="s">
        <v>8341</v>
      </c>
      <c r="H1320" s="45">
        <v>4</v>
      </c>
      <c r="I1320" s="43" t="s">
        <v>8342</v>
      </c>
      <c r="J1320" s="43" t="s">
        <v>9159</v>
      </c>
      <c r="K1320" s="43" t="s">
        <v>10897</v>
      </c>
      <c r="L1320" s="43" t="s">
        <v>10898</v>
      </c>
      <c r="M1320" s="45">
        <v>70950</v>
      </c>
      <c r="N1320" s="43" t="s">
        <v>2736</v>
      </c>
      <c r="O1320" s="43" t="s">
        <v>11549</v>
      </c>
      <c r="P1320" s="46" t="s">
        <v>11764</v>
      </c>
      <c r="Q1320" s="47">
        <v>45813</v>
      </c>
      <c r="R1320" s="48" t="str">
        <f t="shared" si="20"/>
        <v>3604 WM+ TGG 152 Lý Thường Kiệt</v>
      </c>
      <c r="S1320" s="48" t="str">
        <f>VLOOKUP(U1320,Sheet1!$A:$B,2,0)</f>
        <v>WIN-063</v>
      </c>
      <c r="T1320" s="43" t="s">
        <v>2734</v>
      </c>
      <c r="U1320" s="43" t="s">
        <v>11267</v>
      </c>
      <c r="V1320" s="43" t="s">
        <v>2735</v>
      </c>
    </row>
    <row r="1321" spans="1:22" x14ac:dyDescent="0.25">
      <c r="A1321" s="43" t="s">
        <v>8</v>
      </c>
      <c r="B1321" s="43" t="s">
        <v>2903</v>
      </c>
      <c r="C1321" s="43" t="s">
        <v>8338</v>
      </c>
      <c r="D1321" s="43" t="s">
        <v>8355</v>
      </c>
      <c r="E1321" s="43" t="s">
        <v>8340</v>
      </c>
      <c r="F1321" s="44">
        <v>333174</v>
      </c>
      <c r="G1321" s="43" t="s">
        <v>8341</v>
      </c>
      <c r="H1321" s="45">
        <v>3</v>
      </c>
      <c r="I1321" s="43" t="s">
        <v>8342</v>
      </c>
      <c r="J1321" s="43" t="s">
        <v>9160</v>
      </c>
      <c r="K1321" s="43" t="s">
        <v>10934</v>
      </c>
      <c r="L1321" s="43" t="s">
        <v>10935</v>
      </c>
      <c r="M1321" s="45">
        <v>111058</v>
      </c>
      <c r="N1321" s="43" t="s">
        <v>2906</v>
      </c>
      <c r="O1321" s="43" t="s">
        <v>11549</v>
      </c>
      <c r="P1321" s="46" t="s">
        <v>13971</v>
      </c>
      <c r="Q1321" s="47">
        <v>45813</v>
      </c>
      <c r="R1321" s="48" t="str">
        <f t="shared" si="20"/>
        <v>5578 WM+ HNI Lô 1-3/E-F, MD Complex</v>
      </c>
      <c r="S1321" s="48" t="str">
        <f>VLOOKUP(U1321,Sheet1!$A:$B,2,0)</f>
        <v>WIN-002</v>
      </c>
      <c r="T1321" s="43" t="s">
        <v>2904</v>
      </c>
      <c r="U1321" s="43" t="s">
        <v>11033</v>
      </c>
      <c r="V1321" s="43" t="s">
        <v>2905</v>
      </c>
    </row>
    <row r="1322" spans="1:22" x14ac:dyDescent="0.25">
      <c r="A1322" s="43" t="s">
        <v>8</v>
      </c>
      <c r="B1322" s="43" t="s">
        <v>3039</v>
      </c>
      <c r="C1322" s="43" t="s">
        <v>8338</v>
      </c>
      <c r="D1322" s="43" t="s">
        <v>8361</v>
      </c>
      <c r="E1322" s="43" t="s">
        <v>8340</v>
      </c>
      <c r="F1322" s="44">
        <v>368000</v>
      </c>
      <c r="G1322" s="43" t="s">
        <v>8341</v>
      </c>
      <c r="H1322" s="45">
        <v>8</v>
      </c>
      <c r="I1322" s="43" t="s">
        <v>8342</v>
      </c>
      <c r="J1322" s="43" t="s">
        <v>9161</v>
      </c>
      <c r="K1322" s="43" t="s">
        <v>10983</v>
      </c>
      <c r="L1322" s="43" t="s">
        <v>10984</v>
      </c>
      <c r="M1322" s="45">
        <v>46000</v>
      </c>
      <c r="N1322" s="43" t="s">
        <v>3042</v>
      </c>
      <c r="O1322" s="43" t="s">
        <v>11549</v>
      </c>
      <c r="P1322" s="46" t="s">
        <v>13972</v>
      </c>
      <c r="Q1322" s="47">
        <v>45813</v>
      </c>
      <c r="R1322" s="48" t="str">
        <f t="shared" si="20"/>
        <v>6610 WM+ HNI Tuy Lai, Mỹ Đức</v>
      </c>
      <c r="S1322" s="48" t="str">
        <f>VLOOKUP(U1322,Sheet1!$A:$B,2,0)</f>
        <v>WIN-002</v>
      </c>
      <c r="T1322" s="43" t="s">
        <v>3040</v>
      </c>
      <c r="U1322" s="43" t="s">
        <v>11033</v>
      </c>
      <c r="V1322" s="43" t="s">
        <v>3041</v>
      </c>
    </row>
    <row r="1323" spans="1:22" x14ac:dyDescent="0.25">
      <c r="A1323" s="43" t="s">
        <v>8</v>
      </c>
      <c r="B1323" s="43" t="s">
        <v>2695</v>
      </c>
      <c r="C1323" s="43" t="s">
        <v>8338</v>
      </c>
      <c r="D1323" s="43" t="s">
        <v>8339</v>
      </c>
      <c r="E1323" s="43" t="s">
        <v>8340</v>
      </c>
      <c r="F1323" s="44">
        <v>141900</v>
      </c>
      <c r="G1323" s="43" t="s">
        <v>8341</v>
      </c>
      <c r="H1323" s="45">
        <v>2</v>
      </c>
      <c r="I1323" s="43" t="s">
        <v>8342</v>
      </c>
      <c r="J1323" s="43" t="s">
        <v>9163</v>
      </c>
      <c r="K1323" s="43" t="s">
        <v>10897</v>
      </c>
      <c r="L1323" s="43" t="s">
        <v>10898</v>
      </c>
      <c r="M1323" s="45">
        <v>70950</v>
      </c>
      <c r="N1323" s="43" t="s">
        <v>2698</v>
      </c>
      <c r="O1323" s="43" t="s">
        <v>11549</v>
      </c>
      <c r="P1323" s="46" t="s">
        <v>13973</v>
      </c>
      <c r="Q1323" s="47">
        <v>45813</v>
      </c>
      <c r="R1323" s="48" t="str">
        <f t="shared" si="20"/>
        <v>3057 WM+ HNI P05 Park Hill</v>
      </c>
      <c r="S1323" s="48" t="str">
        <f>VLOOKUP(U1323,Sheet1!$A:$B,2,0)</f>
        <v>WIN-002</v>
      </c>
      <c r="T1323" s="43" t="s">
        <v>2696</v>
      </c>
      <c r="U1323" s="43" t="s">
        <v>11033</v>
      </c>
      <c r="V1323" s="43" t="s">
        <v>2697</v>
      </c>
    </row>
    <row r="1324" spans="1:22" x14ac:dyDescent="0.25">
      <c r="A1324" s="43" t="s">
        <v>8</v>
      </c>
      <c r="B1324" s="43" t="s">
        <v>2588</v>
      </c>
      <c r="C1324" s="43" t="s">
        <v>8338</v>
      </c>
      <c r="D1324" s="43" t="s">
        <v>8352</v>
      </c>
      <c r="E1324" s="43" t="s">
        <v>8340</v>
      </c>
      <c r="F1324" s="44">
        <v>148500</v>
      </c>
      <c r="G1324" s="43" t="s">
        <v>8341</v>
      </c>
      <c r="H1324" s="45">
        <v>2</v>
      </c>
      <c r="I1324" s="43" t="s">
        <v>8342</v>
      </c>
      <c r="J1324" s="43" t="s">
        <v>9164</v>
      </c>
      <c r="K1324" s="43" t="s">
        <v>10881</v>
      </c>
      <c r="L1324" s="43" t="s">
        <v>10882</v>
      </c>
      <c r="M1324" s="45">
        <v>74250</v>
      </c>
      <c r="N1324" s="43" t="s">
        <v>2591</v>
      </c>
      <c r="O1324" s="43" t="s">
        <v>11549</v>
      </c>
      <c r="P1324" s="46" t="s">
        <v>13974</v>
      </c>
      <c r="Q1324" s="47">
        <v>45813</v>
      </c>
      <c r="R1324" s="48" t="str">
        <f t="shared" si="20"/>
        <v>2806 WM+ HNI 3 Hàng Bút</v>
      </c>
      <c r="S1324" s="48" t="str">
        <f>VLOOKUP(U1324,Sheet1!$A:$B,2,0)</f>
        <v>WIN-002</v>
      </c>
      <c r="T1324" s="43" t="s">
        <v>2589</v>
      </c>
      <c r="U1324" s="43" t="s">
        <v>11033</v>
      </c>
      <c r="V1324" s="43" t="s">
        <v>2590</v>
      </c>
    </row>
    <row r="1325" spans="1:22" x14ac:dyDescent="0.25">
      <c r="A1325" s="43" t="s">
        <v>8</v>
      </c>
      <c r="B1325" s="43" t="s">
        <v>2588</v>
      </c>
      <c r="C1325" s="43" t="s">
        <v>8351</v>
      </c>
      <c r="D1325" s="43" t="s">
        <v>8361</v>
      </c>
      <c r="E1325" s="43" t="s">
        <v>8340</v>
      </c>
      <c r="F1325" s="44">
        <v>92000</v>
      </c>
      <c r="G1325" s="43" t="s">
        <v>8341</v>
      </c>
      <c r="H1325" s="45">
        <v>2</v>
      </c>
      <c r="I1325" s="43" t="s">
        <v>8342</v>
      </c>
      <c r="J1325" s="43" t="s">
        <v>9164</v>
      </c>
      <c r="K1325" s="43" t="s">
        <v>10983</v>
      </c>
      <c r="L1325" s="43" t="s">
        <v>10984</v>
      </c>
      <c r="M1325" s="45">
        <v>46000</v>
      </c>
      <c r="N1325" s="43" t="s">
        <v>2591</v>
      </c>
      <c r="O1325" s="43" t="s">
        <v>11549</v>
      </c>
      <c r="P1325" s="46" t="s">
        <v>13974</v>
      </c>
      <c r="Q1325" s="47">
        <v>45813</v>
      </c>
      <c r="R1325" s="48" t="str">
        <f t="shared" si="20"/>
        <v>2806 WM+ HNI 3 Hàng Bút</v>
      </c>
      <c r="S1325" s="48" t="str">
        <f>VLOOKUP(U1325,Sheet1!$A:$B,2,0)</f>
        <v>WIN-002</v>
      </c>
      <c r="T1325" s="43" t="s">
        <v>2589</v>
      </c>
      <c r="U1325" s="43" t="s">
        <v>11033</v>
      </c>
      <c r="V1325" s="43" t="s">
        <v>2590</v>
      </c>
    </row>
    <row r="1326" spans="1:22" x14ac:dyDescent="0.25">
      <c r="A1326" s="43" t="s">
        <v>8</v>
      </c>
      <c r="B1326" s="43" t="s">
        <v>2588</v>
      </c>
      <c r="C1326" s="43" t="s">
        <v>8364</v>
      </c>
      <c r="D1326" s="43" t="s">
        <v>8355</v>
      </c>
      <c r="E1326" s="43" t="s">
        <v>8340</v>
      </c>
      <c r="F1326" s="44">
        <v>444232</v>
      </c>
      <c r="G1326" s="43" t="s">
        <v>8341</v>
      </c>
      <c r="H1326" s="45">
        <v>4</v>
      </c>
      <c r="I1326" s="43" t="s">
        <v>8342</v>
      </c>
      <c r="J1326" s="43" t="s">
        <v>9164</v>
      </c>
      <c r="K1326" s="43" t="s">
        <v>10934</v>
      </c>
      <c r="L1326" s="43" t="s">
        <v>10935</v>
      </c>
      <c r="M1326" s="45">
        <v>111058</v>
      </c>
      <c r="N1326" s="43" t="s">
        <v>2591</v>
      </c>
      <c r="O1326" s="43" t="s">
        <v>11549</v>
      </c>
      <c r="P1326" s="46" t="s">
        <v>13974</v>
      </c>
      <c r="Q1326" s="47">
        <v>45813</v>
      </c>
      <c r="R1326" s="48" t="str">
        <f t="shared" si="20"/>
        <v>2806 WM+ HNI 3 Hàng Bút</v>
      </c>
      <c r="S1326" s="48" t="str">
        <f>VLOOKUP(U1326,Sheet1!$A:$B,2,0)</f>
        <v>WIN-002</v>
      </c>
      <c r="T1326" s="43" t="s">
        <v>2589</v>
      </c>
      <c r="U1326" s="43" t="s">
        <v>11033</v>
      </c>
      <c r="V1326" s="43" t="s">
        <v>2590</v>
      </c>
    </row>
    <row r="1327" spans="1:22" x14ac:dyDescent="0.25">
      <c r="A1327" s="43" t="s">
        <v>8</v>
      </c>
      <c r="B1327" s="43" t="s">
        <v>2592</v>
      </c>
      <c r="C1327" s="43" t="s">
        <v>8338</v>
      </c>
      <c r="D1327" s="43" t="s">
        <v>8361</v>
      </c>
      <c r="E1327" s="43" t="s">
        <v>8340</v>
      </c>
      <c r="F1327" s="44">
        <v>92000</v>
      </c>
      <c r="G1327" s="43" t="s">
        <v>8341</v>
      </c>
      <c r="H1327" s="45">
        <v>2</v>
      </c>
      <c r="I1327" s="43" t="s">
        <v>8342</v>
      </c>
      <c r="J1327" s="43" t="s">
        <v>9165</v>
      </c>
      <c r="K1327" s="43" t="s">
        <v>10983</v>
      </c>
      <c r="L1327" s="43" t="s">
        <v>10984</v>
      </c>
      <c r="M1327" s="45">
        <v>46000</v>
      </c>
      <c r="N1327" s="43" t="s">
        <v>2593</v>
      </c>
      <c r="O1327" s="43" t="s">
        <v>11549</v>
      </c>
      <c r="P1327" s="46" t="s">
        <v>13975</v>
      </c>
      <c r="Q1327" s="47">
        <v>45813</v>
      </c>
      <c r="R1327" s="48" t="str">
        <f t="shared" si="20"/>
        <v>2806 WM+ HNI 3 Hàng Bút</v>
      </c>
      <c r="S1327" s="48" t="str">
        <f>VLOOKUP(U1327,Sheet1!$A:$B,2,0)</f>
        <v>WIN-002</v>
      </c>
      <c r="T1327" s="43" t="s">
        <v>2589</v>
      </c>
      <c r="U1327" s="43" t="s">
        <v>11033</v>
      </c>
      <c r="V1327" s="43" t="s">
        <v>2590</v>
      </c>
    </row>
    <row r="1328" spans="1:22" x14ac:dyDescent="0.25">
      <c r="A1328" s="43" t="s">
        <v>8</v>
      </c>
      <c r="B1328" s="43" t="s">
        <v>2592</v>
      </c>
      <c r="C1328" s="43" t="s">
        <v>8351</v>
      </c>
      <c r="D1328" s="43" t="s">
        <v>8339</v>
      </c>
      <c r="E1328" s="43" t="s">
        <v>8340</v>
      </c>
      <c r="F1328" s="44">
        <v>141900</v>
      </c>
      <c r="G1328" s="43" t="s">
        <v>8341</v>
      </c>
      <c r="H1328" s="45">
        <v>2</v>
      </c>
      <c r="I1328" s="43" t="s">
        <v>8342</v>
      </c>
      <c r="J1328" s="43" t="s">
        <v>9165</v>
      </c>
      <c r="K1328" s="43" t="s">
        <v>10897</v>
      </c>
      <c r="L1328" s="43" t="s">
        <v>10898</v>
      </c>
      <c r="M1328" s="45">
        <v>70950</v>
      </c>
      <c r="N1328" s="43" t="s">
        <v>2593</v>
      </c>
      <c r="O1328" s="43" t="s">
        <v>11549</v>
      </c>
      <c r="P1328" s="46" t="s">
        <v>13975</v>
      </c>
      <c r="Q1328" s="47">
        <v>45813</v>
      </c>
      <c r="R1328" s="48" t="str">
        <f t="shared" si="20"/>
        <v>2806 WM+ HNI 3 Hàng Bút</v>
      </c>
      <c r="S1328" s="48" t="str">
        <f>VLOOKUP(U1328,Sheet1!$A:$B,2,0)</f>
        <v>WIN-002</v>
      </c>
      <c r="T1328" s="43" t="s">
        <v>2589</v>
      </c>
      <c r="U1328" s="43" t="s">
        <v>11033</v>
      </c>
      <c r="V1328" s="43" t="s">
        <v>2590</v>
      </c>
    </row>
    <row r="1329" spans="1:22" x14ac:dyDescent="0.25">
      <c r="A1329" s="43" t="s">
        <v>8</v>
      </c>
      <c r="B1329" s="43" t="s">
        <v>2592</v>
      </c>
      <c r="C1329" s="43" t="s">
        <v>8364</v>
      </c>
      <c r="D1329" s="43" t="s">
        <v>8355</v>
      </c>
      <c r="E1329" s="43" t="s">
        <v>8340</v>
      </c>
      <c r="F1329" s="44">
        <v>444232</v>
      </c>
      <c r="G1329" s="43" t="s">
        <v>8341</v>
      </c>
      <c r="H1329" s="45">
        <v>4</v>
      </c>
      <c r="I1329" s="43" t="s">
        <v>8342</v>
      </c>
      <c r="J1329" s="43" t="s">
        <v>9165</v>
      </c>
      <c r="K1329" s="43" t="s">
        <v>10934</v>
      </c>
      <c r="L1329" s="43" t="s">
        <v>10935</v>
      </c>
      <c r="M1329" s="45">
        <v>111058</v>
      </c>
      <c r="N1329" s="43" t="s">
        <v>2593</v>
      </c>
      <c r="O1329" s="43" t="s">
        <v>11549</v>
      </c>
      <c r="P1329" s="46" t="s">
        <v>13975</v>
      </c>
      <c r="Q1329" s="47">
        <v>45813</v>
      </c>
      <c r="R1329" s="48" t="str">
        <f t="shared" si="20"/>
        <v>2806 WM+ HNI 3 Hàng Bút</v>
      </c>
      <c r="S1329" s="48" t="str">
        <f>VLOOKUP(U1329,Sheet1!$A:$B,2,0)</f>
        <v>WIN-002</v>
      </c>
      <c r="T1329" s="43" t="s">
        <v>2589</v>
      </c>
      <c r="U1329" s="43" t="s">
        <v>11033</v>
      </c>
      <c r="V1329" s="43" t="s">
        <v>2590</v>
      </c>
    </row>
    <row r="1330" spans="1:22" x14ac:dyDescent="0.25">
      <c r="A1330" s="43" t="s">
        <v>8</v>
      </c>
      <c r="B1330" s="43" t="s">
        <v>2753</v>
      </c>
      <c r="C1330" s="43" t="s">
        <v>8338</v>
      </c>
      <c r="D1330" s="43" t="s">
        <v>8339</v>
      </c>
      <c r="E1330" s="43" t="s">
        <v>8340</v>
      </c>
      <c r="F1330" s="44">
        <v>141900</v>
      </c>
      <c r="G1330" s="43" t="s">
        <v>8341</v>
      </c>
      <c r="H1330" s="45">
        <v>2</v>
      </c>
      <c r="I1330" s="43" t="s">
        <v>8342</v>
      </c>
      <c r="J1330" s="43" t="s">
        <v>9166</v>
      </c>
      <c r="K1330" s="43" t="s">
        <v>10897</v>
      </c>
      <c r="L1330" s="43" t="s">
        <v>10898</v>
      </c>
      <c r="M1330" s="45">
        <v>70950</v>
      </c>
      <c r="N1330" s="43" t="s">
        <v>2756</v>
      </c>
      <c r="O1330" s="43" t="s">
        <v>11549</v>
      </c>
      <c r="P1330" s="46" t="s">
        <v>11737</v>
      </c>
      <c r="Q1330" s="47">
        <v>45813</v>
      </c>
      <c r="R1330" s="48" t="str">
        <f t="shared" si="20"/>
        <v>3810 WM+ DNI 36-38 A13 Nguyễn Văn T</v>
      </c>
      <c r="S1330" s="48" t="str">
        <f>VLOOKUP(U1330,Sheet1!$A:$B,2,0)</f>
        <v>WIN-023</v>
      </c>
      <c r="T1330" s="43" t="s">
        <v>2754</v>
      </c>
      <c r="U1330" s="43" t="s">
        <v>11118</v>
      </c>
      <c r="V1330" s="43" t="s">
        <v>2755</v>
      </c>
    </row>
    <row r="1331" spans="1:22" x14ac:dyDescent="0.25">
      <c r="A1331" s="43" t="s">
        <v>8</v>
      </c>
      <c r="B1331" s="43" t="s">
        <v>2558</v>
      </c>
      <c r="C1331" s="43" t="s">
        <v>8338</v>
      </c>
      <c r="D1331" s="43" t="s">
        <v>8355</v>
      </c>
      <c r="E1331" s="43" t="s">
        <v>8340</v>
      </c>
      <c r="F1331" s="44">
        <v>333174</v>
      </c>
      <c r="G1331" s="43" t="s">
        <v>8341</v>
      </c>
      <c r="H1331" s="45">
        <v>3</v>
      </c>
      <c r="I1331" s="43" t="s">
        <v>8342</v>
      </c>
      <c r="J1331" s="43" t="s">
        <v>9167</v>
      </c>
      <c r="K1331" s="43" t="s">
        <v>10934</v>
      </c>
      <c r="L1331" s="43" t="s">
        <v>10935</v>
      </c>
      <c r="M1331" s="45">
        <v>111058</v>
      </c>
      <c r="N1331" s="43" t="s">
        <v>2561</v>
      </c>
      <c r="O1331" s="43" t="s">
        <v>11549</v>
      </c>
      <c r="P1331" s="46" t="s">
        <v>13976</v>
      </c>
      <c r="Q1331" s="47">
        <v>45813</v>
      </c>
      <c r="R1331" s="48" t="str">
        <f t="shared" si="20"/>
        <v>2340 WM+ HNI 281 Khâm Thiên</v>
      </c>
      <c r="S1331" s="48" t="str">
        <f>VLOOKUP(U1331,Sheet1!$A:$B,2,0)</f>
        <v>WIN-002</v>
      </c>
      <c r="T1331" s="43" t="s">
        <v>2559</v>
      </c>
      <c r="U1331" s="43" t="s">
        <v>11033</v>
      </c>
      <c r="V1331" s="43" t="s">
        <v>2560</v>
      </c>
    </row>
    <row r="1332" spans="1:22" x14ac:dyDescent="0.25">
      <c r="A1332" s="43" t="s">
        <v>8</v>
      </c>
      <c r="B1332" s="43" t="s">
        <v>2558</v>
      </c>
      <c r="C1332" s="43" t="s">
        <v>8351</v>
      </c>
      <c r="D1332" s="43" t="s">
        <v>8339</v>
      </c>
      <c r="E1332" s="43" t="s">
        <v>8340</v>
      </c>
      <c r="F1332" s="44">
        <v>141900</v>
      </c>
      <c r="G1332" s="43" t="s">
        <v>8341</v>
      </c>
      <c r="H1332" s="45">
        <v>2</v>
      </c>
      <c r="I1332" s="43" t="s">
        <v>8342</v>
      </c>
      <c r="J1332" s="43" t="s">
        <v>9167</v>
      </c>
      <c r="K1332" s="43" t="s">
        <v>10897</v>
      </c>
      <c r="L1332" s="43" t="s">
        <v>10898</v>
      </c>
      <c r="M1332" s="45">
        <v>70950</v>
      </c>
      <c r="N1332" s="43" t="s">
        <v>2561</v>
      </c>
      <c r="O1332" s="43" t="s">
        <v>11549</v>
      </c>
      <c r="P1332" s="46" t="s">
        <v>13976</v>
      </c>
      <c r="Q1332" s="47">
        <v>45813</v>
      </c>
      <c r="R1332" s="48" t="str">
        <f t="shared" si="20"/>
        <v>2340 WM+ HNI 281 Khâm Thiên</v>
      </c>
      <c r="S1332" s="48" t="str">
        <f>VLOOKUP(U1332,Sheet1!$A:$B,2,0)</f>
        <v>WIN-002</v>
      </c>
      <c r="T1332" s="43" t="s">
        <v>2559</v>
      </c>
      <c r="U1332" s="43" t="s">
        <v>11033</v>
      </c>
      <c r="V1332" s="43" t="s">
        <v>2560</v>
      </c>
    </row>
    <row r="1333" spans="1:22" x14ac:dyDescent="0.25">
      <c r="A1333" s="43" t="s">
        <v>8</v>
      </c>
      <c r="B1333" s="43" t="s">
        <v>2558</v>
      </c>
      <c r="C1333" s="43" t="s">
        <v>8364</v>
      </c>
      <c r="D1333" s="43" t="s">
        <v>8368</v>
      </c>
      <c r="E1333" s="43" t="s">
        <v>8340</v>
      </c>
      <c r="F1333" s="44">
        <v>111190</v>
      </c>
      <c r="G1333" s="43" t="s">
        <v>8341</v>
      </c>
      <c r="H1333" s="45">
        <v>2</v>
      </c>
      <c r="I1333" s="43" t="s">
        <v>8342</v>
      </c>
      <c r="J1333" s="43" t="s">
        <v>9167</v>
      </c>
      <c r="K1333" s="43" t="s">
        <v>11010</v>
      </c>
      <c r="L1333" s="43" t="s">
        <v>11011</v>
      </c>
      <c r="M1333" s="45">
        <v>55595</v>
      </c>
      <c r="N1333" s="43" t="s">
        <v>2561</v>
      </c>
      <c r="O1333" s="43" t="s">
        <v>11549</v>
      </c>
      <c r="P1333" s="46" t="s">
        <v>13976</v>
      </c>
      <c r="Q1333" s="47">
        <v>45813</v>
      </c>
      <c r="R1333" s="48" t="str">
        <f t="shared" si="20"/>
        <v>2340 WM+ HNI 281 Khâm Thiên</v>
      </c>
      <c r="S1333" s="48" t="str">
        <f>VLOOKUP(U1333,Sheet1!$A:$B,2,0)</f>
        <v>WIN-002</v>
      </c>
      <c r="T1333" s="43" t="s">
        <v>2559</v>
      </c>
      <c r="U1333" s="43" t="s">
        <v>11033</v>
      </c>
      <c r="V1333" s="43" t="s">
        <v>2560</v>
      </c>
    </row>
    <row r="1334" spans="1:22" x14ac:dyDescent="0.25">
      <c r="A1334" s="43" t="s">
        <v>8</v>
      </c>
      <c r="B1334" s="43" t="s">
        <v>2558</v>
      </c>
      <c r="C1334" s="43" t="s">
        <v>8367</v>
      </c>
      <c r="D1334" s="43" t="s">
        <v>8361</v>
      </c>
      <c r="E1334" s="43" t="s">
        <v>8340</v>
      </c>
      <c r="F1334" s="44">
        <v>92000</v>
      </c>
      <c r="G1334" s="43" t="s">
        <v>8341</v>
      </c>
      <c r="H1334" s="45">
        <v>2</v>
      </c>
      <c r="I1334" s="43" t="s">
        <v>8342</v>
      </c>
      <c r="J1334" s="43" t="s">
        <v>9167</v>
      </c>
      <c r="K1334" s="43" t="s">
        <v>10983</v>
      </c>
      <c r="L1334" s="43" t="s">
        <v>10984</v>
      </c>
      <c r="M1334" s="45">
        <v>46000</v>
      </c>
      <c r="N1334" s="43" t="s">
        <v>2561</v>
      </c>
      <c r="O1334" s="43" t="s">
        <v>11549</v>
      </c>
      <c r="P1334" s="46" t="s">
        <v>13976</v>
      </c>
      <c r="Q1334" s="47">
        <v>45813</v>
      </c>
      <c r="R1334" s="48" t="str">
        <f t="shared" si="20"/>
        <v>2340 WM+ HNI 281 Khâm Thiên</v>
      </c>
      <c r="S1334" s="48" t="str">
        <f>VLOOKUP(U1334,Sheet1!$A:$B,2,0)</f>
        <v>WIN-002</v>
      </c>
      <c r="T1334" s="43" t="s">
        <v>2559</v>
      </c>
      <c r="U1334" s="43" t="s">
        <v>11033</v>
      </c>
      <c r="V1334" s="43" t="s">
        <v>2560</v>
      </c>
    </row>
    <row r="1335" spans="1:22" x14ac:dyDescent="0.25">
      <c r="A1335" s="43" t="s">
        <v>8</v>
      </c>
      <c r="B1335" s="43" t="s">
        <v>2558</v>
      </c>
      <c r="C1335" s="43" t="s">
        <v>8451</v>
      </c>
      <c r="D1335" s="43" t="s">
        <v>8410</v>
      </c>
      <c r="E1335" s="43" t="s">
        <v>8340</v>
      </c>
      <c r="F1335" s="44">
        <v>60213</v>
      </c>
      <c r="G1335" s="43" t="s">
        <v>8341</v>
      </c>
      <c r="H1335" s="45">
        <v>1</v>
      </c>
      <c r="I1335" s="43" t="s">
        <v>8342</v>
      </c>
      <c r="J1335" s="43" t="s">
        <v>9167</v>
      </c>
      <c r="K1335" s="43" t="s">
        <v>10883</v>
      </c>
      <c r="L1335" s="43" t="s">
        <v>10884</v>
      </c>
      <c r="M1335" s="45">
        <v>60213</v>
      </c>
      <c r="N1335" s="43" t="s">
        <v>2561</v>
      </c>
      <c r="O1335" s="43" t="s">
        <v>11549</v>
      </c>
      <c r="P1335" s="46" t="s">
        <v>13976</v>
      </c>
      <c r="Q1335" s="47">
        <v>45813</v>
      </c>
      <c r="R1335" s="48" t="str">
        <f t="shared" si="20"/>
        <v>2340 WM+ HNI 281 Khâm Thiên</v>
      </c>
      <c r="S1335" s="48" t="str">
        <f>VLOOKUP(U1335,Sheet1!$A:$B,2,0)</f>
        <v>WIN-002</v>
      </c>
      <c r="T1335" s="43" t="s">
        <v>2559</v>
      </c>
      <c r="U1335" s="43" t="s">
        <v>11033</v>
      </c>
      <c r="V1335" s="43" t="s">
        <v>2560</v>
      </c>
    </row>
    <row r="1336" spans="1:22" x14ac:dyDescent="0.25">
      <c r="A1336" s="43" t="s">
        <v>8</v>
      </c>
      <c r="B1336" s="43" t="s">
        <v>2923</v>
      </c>
      <c r="C1336" s="43" t="s">
        <v>8338</v>
      </c>
      <c r="D1336" s="43" t="s">
        <v>8365</v>
      </c>
      <c r="E1336" s="43" t="s">
        <v>8340</v>
      </c>
      <c r="F1336" s="44">
        <v>100364</v>
      </c>
      <c r="G1336" s="43" t="s">
        <v>8341</v>
      </c>
      <c r="H1336" s="45">
        <v>2</v>
      </c>
      <c r="I1336" s="43" t="s">
        <v>8342</v>
      </c>
      <c r="J1336" s="43" t="s">
        <v>9168</v>
      </c>
      <c r="K1336" s="43" t="s">
        <v>10938</v>
      </c>
      <c r="L1336" s="43" t="s">
        <v>10939</v>
      </c>
      <c r="M1336" s="45">
        <v>50182</v>
      </c>
      <c r="N1336" s="43" t="s">
        <v>2926</v>
      </c>
      <c r="O1336" s="43" t="s">
        <v>11549</v>
      </c>
      <c r="P1336" s="46" t="s">
        <v>13977</v>
      </c>
      <c r="Q1336" s="47">
        <v>45813</v>
      </c>
      <c r="R1336" s="48" t="str">
        <f t="shared" si="20"/>
        <v>5806 WM+ QNH 218 Trần Nhân Tông</v>
      </c>
      <c r="S1336" s="48" t="str">
        <f>VLOOKUP(U1336,Sheet1!$A:$B,2,0)</f>
        <v>WIN-007</v>
      </c>
      <c r="T1336" s="43" t="s">
        <v>2924</v>
      </c>
      <c r="U1336" s="43" t="s">
        <v>11053</v>
      </c>
      <c r="V1336" s="43" t="s">
        <v>2925</v>
      </c>
    </row>
    <row r="1337" spans="1:22" x14ac:dyDescent="0.25">
      <c r="A1337" s="43" t="s">
        <v>8</v>
      </c>
      <c r="B1337" s="43" t="s">
        <v>2632</v>
      </c>
      <c r="C1337" s="43" t="s">
        <v>8338</v>
      </c>
      <c r="D1337" s="43" t="s">
        <v>8352</v>
      </c>
      <c r="E1337" s="43" t="s">
        <v>8340</v>
      </c>
      <c r="F1337" s="44">
        <v>148500</v>
      </c>
      <c r="G1337" s="43" t="s">
        <v>8341</v>
      </c>
      <c r="H1337" s="45">
        <v>2</v>
      </c>
      <c r="I1337" s="43" t="s">
        <v>8342</v>
      </c>
      <c r="J1337" s="43" t="s">
        <v>9169</v>
      </c>
      <c r="K1337" s="43" t="s">
        <v>10881</v>
      </c>
      <c r="L1337" s="43" t="s">
        <v>10882</v>
      </c>
      <c r="M1337" s="45">
        <v>74250</v>
      </c>
      <c r="N1337" s="43" t="s">
        <v>2635</v>
      </c>
      <c r="O1337" s="43" t="s">
        <v>11549</v>
      </c>
      <c r="P1337" s="46" t="s">
        <v>11633</v>
      </c>
      <c r="Q1337" s="47">
        <v>45813</v>
      </c>
      <c r="R1337" s="48" t="str">
        <f t="shared" si="20"/>
        <v>2AIM WM+ QNM Thửa 274, TBĐ 31</v>
      </c>
      <c r="S1337" s="48" t="str">
        <f>VLOOKUP(U1337,Sheet1!$A:$B,2,0)</f>
        <v>WIN-061</v>
      </c>
      <c r="T1337" s="43" t="s">
        <v>2633</v>
      </c>
      <c r="U1337" s="43" t="s">
        <v>11257</v>
      </c>
      <c r="V1337" s="43" t="s">
        <v>2634</v>
      </c>
    </row>
    <row r="1338" spans="1:22" x14ac:dyDescent="0.25">
      <c r="A1338" s="43" t="s">
        <v>8</v>
      </c>
      <c r="B1338" s="43" t="s">
        <v>3053</v>
      </c>
      <c r="C1338" s="43" t="s">
        <v>8338</v>
      </c>
      <c r="D1338" s="43" t="s">
        <v>8346</v>
      </c>
      <c r="E1338" s="43" t="s">
        <v>8340</v>
      </c>
      <c r="F1338" s="44">
        <v>49500</v>
      </c>
      <c r="G1338" s="43" t="s">
        <v>8341</v>
      </c>
      <c r="H1338" s="45">
        <v>1</v>
      </c>
      <c r="I1338" s="43" t="s">
        <v>8342</v>
      </c>
      <c r="J1338" s="43" t="s">
        <v>9170</v>
      </c>
      <c r="K1338" s="43" t="s">
        <v>10927</v>
      </c>
      <c r="L1338" s="43" t="s">
        <v>10928</v>
      </c>
      <c r="M1338" s="45">
        <v>49500</v>
      </c>
      <c r="N1338" s="43" t="s">
        <v>3054</v>
      </c>
      <c r="O1338" s="43" t="s">
        <v>11549</v>
      </c>
      <c r="P1338" s="46" t="s">
        <v>11700</v>
      </c>
      <c r="Q1338" s="47">
        <v>45813</v>
      </c>
      <c r="R1338" s="48" t="str">
        <f t="shared" si="20"/>
        <v>6726 WM+ QBH 50 Hùng Vương</v>
      </c>
      <c r="S1338" s="48" t="str">
        <f>VLOOKUP(U1338,Sheet1!$A:$B,2,0)</f>
        <v>WIN-045</v>
      </c>
      <c r="T1338" s="43" t="s">
        <v>3050</v>
      </c>
      <c r="U1338" s="43" t="s">
        <v>11198</v>
      </c>
      <c r="V1338" s="43" t="s">
        <v>3051</v>
      </c>
    </row>
    <row r="1339" spans="1:22" x14ac:dyDescent="0.25">
      <c r="A1339" s="43" t="s">
        <v>8</v>
      </c>
      <c r="B1339" s="43" t="s">
        <v>3023</v>
      </c>
      <c r="C1339" s="43" t="s">
        <v>8338</v>
      </c>
      <c r="D1339" s="43" t="s">
        <v>8368</v>
      </c>
      <c r="E1339" s="43" t="s">
        <v>8340</v>
      </c>
      <c r="F1339" s="44">
        <v>111190</v>
      </c>
      <c r="G1339" s="43" t="s">
        <v>8341</v>
      </c>
      <c r="H1339" s="45">
        <v>2</v>
      </c>
      <c r="I1339" s="43" t="s">
        <v>8342</v>
      </c>
      <c r="J1339" s="43" t="s">
        <v>9171</v>
      </c>
      <c r="K1339" s="43" t="s">
        <v>11010</v>
      </c>
      <c r="L1339" s="43" t="s">
        <v>11011</v>
      </c>
      <c r="M1339" s="45">
        <v>55595</v>
      </c>
      <c r="N1339" s="43" t="s">
        <v>3026</v>
      </c>
      <c r="O1339" s="43" t="s">
        <v>11549</v>
      </c>
      <c r="P1339" s="46" t="s">
        <v>13978</v>
      </c>
      <c r="Q1339" s="47">
        <v>45813</v>
      </c>
      <c r="R1339" s="48" t="str">
        <f t="shared" si="20"/>
        <v>6503 WM+ DNG 143 Thái Thị Bôi</v>
      </c>
      <c r="S1339" s="48" t="str">
        <f>VLOOKUP(U1339,Sheet1!$A:$B,2,0)</f>
        <v>WIN-009</v>
      </c>
      <c r="T1339" s="43" t="s">
        <v>3024</v>
      </c>
      <c r="U1339" s="43" t="s">
        <v>11063</v>
      </c>
      <c r="V1339" s="43" t="s">
        <v>3025</v>
      </c>
    </row>
    <row r="1340" spans="1:22" x14ac:dyDescent="0.25">
      <c r="A1340" s="43" t="s">
        <v>8</v>
      </c>
      <c r="B1340" s="43" t="s">
        <v>3023</v>
      </c>
      <c r="C1340" s="43" t="s">
        <v>8351</v>
      </c>
      <c r="D1340" s="43" t="s">
        <v>8410</v>
      </c>
      <c r="E1340" s="43" t="s">
        <v>8340</v>
      </c>
      <c r="F1340" s="44">
        <v>120426</v>
      </c>
      <c r="G1340" s="43" t="s">
        <v>8341</v>
      </c>
      <c r="H1340" s="45">
        <v>2</v>
      </c>
      <c r="I1340" s="43" t="s">
        <v>8342</v>
      </c>
      <c r="J1340" s="43" t="s">
        <v>9171</v>
      </c>
      <c r="K1340" s="43" t="s">
        <v>10883</v>
      </c>
      <c r="L1340" s="43" t="s">
        <v>10884</v>
      </c>
      <c r="M1340" s="45">
        <v>60213</v>
      </c>
      <c r="N1340" s="43" t="s">
        <v>3026</v>
      </c>
      <c r="O1340" s="43" t="s">
        <v>11549</v>
      </c>
      <c r="P1340" s="46" t="s">
        <v>13978</v>
      </c>
      <c r="Q1340" s="47">
        <v>45813</v>
      </c>
      <c r="R1340" s="48" t="str">
        <f t="shared" si="20"/>
        <v>6503 WM+ DNG 143 Thái Thị Bôi</v>
      </c>
      <c r="S1340" s="48" t="str">
        <f>VLOOKUP(U1340,Sheet1!$A:$B,2,0)</f>
        <v>WIN-009</v>
      </c>
      <c r="T1340" s="43" t="s">
        <v>3024</v>
      </c>
      <c r="U1340" s="43" t="s">
        <v>11063</v>
      </c>
      <c r="V1340" s="43" t="s">
        <v>3025</v>
      </c>
    </row>
    <row r="1341" spans="1:22" x14ac:dyDescent="0.25">
      <c r="A1341" s="43" t="s">
        <v>8</v>
      </c>
      <c r="B1341" s="43" t="s">
        <v>2919</v>
      </c>
      <c r="C1341" s="43" t="s">
        <v>8338</v>
      </c>
      <c r="D1341" s="43" t="s">
        <v>8410</v>
      </c>
      <c r="E1341" s="43" t="s">
        <v>8340</v>
      </c>
      <c r="F1341" s="44">
        <v>120426</v>
      </c>
      <c r="G1341" s="43" t="s">
        <v>8341</v>
      </c>
      <c r="H1341" s="45">
        <v>2</v>
      </c>
      <c r="I1341" s="43" t="s">
        <v>8342</v>
      </c>
      <c r="J1341" s="43" t="s">
        <v>9172</v>
      </c>
      <c r="K1341" s="43" t="s">
        <v>10883</v>
      </c>
      <c r="L1341" s="43" t="s">
        <v>10884</v>
      </c>
      <c r="M1341" s="45">
        <v>60213</v>
      </c>
      <c r="N1341" s="43" t="s">
        <v>2922</v>
      </c>
      <c r="O1341" s="43" t="s">
        <v>11549</v>
      </c>
      <c r="P1341" s="46" t="s">
        <v>13979</v>
      </c>
      <c r="Q1341" s="47">
        <v>45813</v>
      </c>
      <c r="R1341" s="48" t="str">
        <f t="shared" si="20"/>
        <v>5790 WM+ TBH 165 TDP Cộng Hòa, Kiến</v>
      </c>
      <c r="S1341" s="48" t="str">
        <f>VLOOKUP(U1341,Sheet1!$A:$B,2,0)</f>
        <v>WIN-044</v>
      </c>
      <c r="T1341" s="43" t="s">
        <v>2920</v>
      </c>
      <c r="U1341" s="43" t="s">
        <v>11193</v>
      </c>
      <c r="V1341" s="43" t="s">
        <v>2921</v>
      </c>
    </row>
    <row r="1342" spans="1:22" x14ac:dyDescent="0.25">
      <c r="A1342" s="43" t="s">
        <v>8</v>
      </c>
      <c r="B1342" s="43" t="s">
        <v>2861</v>
      </c>
      <c r="C1342" s="43" t="s">
        <v>8338</v>
      </c>
      <c r="D1342" s="43" t="s">
        <v>8365</v>
      </c>
      <c r="E1342" s="43" t="s">
        <v>8340</v>
      </c>
      <c r="F1342" s="44">
        <v>150546</v>
      </c>
      <c r="G1342" s="43" t="s">
        <v>8341</v>
      </c>
      <c r="H1342" s="45">
        <v>3</v>
      </c>
      <c r="I1342" s="43" t="s">
        <v>8342</v>
      </c>
      <c r="J1342" s="43" t="s">
        <v>9173</v>
      </c>
      <c r="K1342" s="43" t="s">
        <v>10938</v>
      </c>
      <c r="L1342" s="43" t="s">
        <v>10939</v>
      </c>
      <c r="M1342" s="45">
        <v>50182</v>
      </c>
      <c r="N1342" s="43" t="s">
        <v>2862</v>
      </c>
      <c r="O1342" s="43" t="s">
        <v>11549</v>
      </c>
      <c r="P1342" s="46" t="s">
        <v>13980</v>
      </c>
      <c r="Q1342" s="47">
        <v>45813</v>
      </c>
      <c r="R1342" s="48" t="str">
        <f t="shared" si="20"/>
        <v>4979 WM+ NAN 45 Nguyễn Sinh Sắc</v>
      </c>
      <c r="S1342" s="48" t="str">
        <f>VLOOKUP(U1342,Sheet1!$A:$B,2,0)</f>
        <v>WIN-058</v>
      </c>
      <c r="T1342" s="43" t="s">
        <v>1550</v>
      </c>
      <c r="U1342" s="43" t="s">
        <v>11242</v>
      </c>
      <c r="V1342" s="43" t="s">
        <v>1551</v>
      </c>
    </row>
    <row r="1343" spans="1:22" x14ac:dyDescent="0.25">
      <c r="A1343" s="43" t="s">
        <v>8</v>
      </c>
      <c r="B1343" s="43" t="s">
        <v>2855</v>
      </c>
      <c r="C1343" s="43" t="s">
        <v>8338</v>
      </c>
      <c r="D1343" s="43" t="s">
        <v>8368</v>
      </c>
      <c r="E1343" s="43" t="s">
        <v>8340</v>
      </c>
      <c r="F1343" s="44">
        <v>111190</v>
      </c>
      <c r="G1343" s="43" t="s">
        <v>8341</v>
      </c>
      <c r="H1343" s="45">
        <v>2</v>
      </c>
      <c r="I1343" s="43" t="s">
        <v>8342</v>
      </c>
      <c r="J1343" s="43" t="s">
        <v>9174</v>
      </c>
      <c r="K1343" s="43" t="s">
        <v>11010</v>
      </c>
      <c r="L1343" s="43" t="s">
        <v>11011</v>
      </c>
      <c r="M1343" s="45">
        <v>55595</v>
      </c>
      <c r="N1343" s="43" t="s">
        <v>2858</v>
      </c>
      <c r="O1343" s="43" t="s">
        <v>11549</v>
      </c>
      <c r="P1343" s="46" t="s">
        <v>13981</v>
      </c>
      <c r="Q1343" s="47">
        <v>45813</v>
      </c>
      <c r="R1343" s="48" t="str">
        <f t="shared" si="20"/>
        <v>4969 WM+ HPG 194 Phan Đăng Lưu</v>
      </c>
      <c r="S1343" s="48" t="str">
        <f>VLOOKUP(U1343,Sheet1!$A:$B,2,0)</f>
        <v>WIN-025</v>
      </c>
      <c r="T1343" s="43" t="s">
        <v>2856</v>
      </c>
      <c r="U1343" s="43" t="s">
        <v>11128</v>
      </c>
      <c r="V1343" s="43" t="s">
        <v>2857</v>
      </c>
    </row>
    <row r="1344" spans="1:22" x14ac:dyDescent="0.25">
      <c r="A1344" s="43" t="s">
        <v>8</v>
      </c>
      <c r="B1344" s="43" t="s">
        <v>2544</v>
      </c>
      <c r="C1344" s="43" t="s">
        <v>8338</v>
      </c>
      <c r="D1344" s="43" t="s">
        <v>8410</v>
      </c>
      <c r="E1344" s="43" t="s">
        <v>8340</v>
      </c>
      <c r="F1344" s="44">
        <v>60213</v>
      </c>
      <c r="G1344" s="43" t="s">
        <v>8341</v>
      </c>
      <c r="H1344" s="45">
        <v>1</v>
      </c>
      <c r="I1344" s="43" t="s">
        <v>8342</v>
      </c>
      <c r="J1344" s="43" t="s">
        <v>9175</v>
      </c>
      <c r="K1344" s="43" t="s">
        <v>10883</v>
      </c>
      <c r="L1344" s="43" t="s">
        <v>10884</v>
      </c>
      <c r="M1344" s="45">
        <v>60213</v>
      </c>
      <c r="N1344" s="43" t="s">
        <v>2547</v>
      </c>
      <c r="O1344" s="43" t="s">
        <v>11549</v>
      </c>
      <c r="P1344" s="46" t="s">
        <v>13982</v>
      </c>
      <c r="Q1344" s="47">
        <v>45813</v>
      </c>
      <c r="R1344" s="48" t="str">
        <f t="shared" si="20"/>
        <v>2018 WM+ HNI T4-L1-07A TC</v>
      </c>
      <c r="S1344" s="48" t="str">
        <f>VLOOKUP(U1344,Sheet1!$A:$B,2,0)</f>
        <v>WIN-002</v>
      </c>
      <c r="T1344" s="43" t="s">
        <v>2545</v>
      </c>
      <c r="U1344" s="43" t="s">
        <v>11033</v>
      </c>
      <c r="V1344" s="43" t="s">
        <v>2546</v>
      </c>
    </row>
    <row r="1345" spans="1:22" x14ac:dyDescent="0.25">
      <c r="A1345" s="43" t="s">
        <v>8</v>
      </c>
      <c r="B1345" s="43" t="s">
        <v>2544</v>
      </c>
      <c r="C1345" s="43" t="s">
        <v>8351</v>
      </c>
      <c r="D1345" s="43" t="s">
        <v>8339</v>
      </c>
      <c r="E1345" s="43" t="s">
        <v>8340</v>
      </c>
      <c r="F1345" s="44">
        <v>70950</v>
      </c>
      <c r="G1345" s="43" t="s">
        <v>8341</v>
      </c>
      <c r="H1345" s="45">
        <v>1</v>
      </c>
      <c r="I1345" s="43" t="s">
        <v>8342</v>
      </c>
      <c r="J1345" s="43" t="s">
        <v>9175</v>
      </c>
      <c r="K1345" s="43" t="s">
        <v>10897</v>
      </c>
      <c r="L1345" s="43" t="s">
        <v>10898</v>
      </c>
      <c r="M1345" s="45">
        <v>70950</v>
      </c>
      <c r="N1345" s="43" t="s">
        <v>2547</v>
      </c>
      <c r="O1345" s="43" t="s">
        <v>11549</v>
      </c>
      <c r="P1345" s="46" t="s">
        <v>13982</v>
      </c>
      <c r="Q1345" s="47">
        <v>45813</v>
      </c>
      <c r="R1345" s="48" t="str">
        <f t="shared" si="20"/>
        <v>2018 WM+ HNI T4-L1-07A TC</v>
      </c>
      <c r="S1345" s="48" t="str">
        <f>VLOOKUP(U1345,Sheet1!$A:$B,2,0)</f>
        <v>WIN-002</v>
      </c>
      <c r="T1345" s="43" t="s">
        <v>2545</v>
      </c>
      <c r="U1345" s="43" t="s">
        <v>11033</v>
      </c>
      <c r="V1345" s="43" t="s">
        <v>2546</v>
      </c>
    </row>
    <row r="1346" spans="1:22" x14ac:dyDescent="0.25">
      <c r="A1346" s="43" t="s">
        <v>8</v>
      </c>
      <c r="B1346" s="43" t="s">
        <v>2544</v>
      </c>
      <c r="C1346" s="43" t="s">
        <v>8364</v>
      </c>
      <c r="D1346" s="43" t="s">
        <v>8361</v>
      </c>
      <c r="E1346" s="43" t="s">
        <v>8340</v>
      </c>
      <c r="F1346" s="44">
        <v>46000</v>
      </c>
      <c r="G1346" s="43" t="s">
        <v>8341</v>
      </c>
      <c r="H1346" s="45">
        <v>1</v>
      </c>
      <c r="I1346" s="43" t="s">
        <v>8342</v>
      </c>
      <c r="J1346" s="43" t="s">
        <v>9175</v>
      </c>
      <c r="K1346" s="43" t="s">
        <v>10983</v>
      </c>
      <c r="L1346" s="43" t="s">
        <v>10984</v>
      </c>
      <c r="M1346" s="45">
        <v>46000</v>
      </c>
      <c r="N1346" s="43" t="s">
        <v>2547</v>
      </c>
      <c r="O1346" s="43" t="s">
        <v>11549</v>
      </c>
      <c r="P1346" s="46" t="s">
        <v>13982</v>
      </c>
      <c r="Q1346" s="47">
        <v>45813</v>
      </c>
      <c r="R1346" s="48" t="str">
        <f t="shared" si="20"/>
        <v>2018 WM+ HNI T4-L1-07A TC</v>
      </c>
      <c r="S1346" s="48" t="str">
        <f>VLOOKUP(U1346,Sheet1!$A:$B,2,0)</f>
        <v>WIN-002</v>
      </c>
      <c r="T1346" s="43" t="s">
        <v>2545</v>
      </c>
      <c r="U1346" s="43" t="s">
        <v>11033</v>
      </c>
      <c r="V1346" s="43" t="s">
        <v>2546</v>
      </c>
    </row>
    <row r="1347" spans="1:22" x14ac:dyDescent="0.25">
      <c r="A1347" s="43" t="s">
        <v>8</v>
      </c>
      <c r="B1347" s="43" t="s">
        <v>2544</v>
      </c>
      <c r="C1347" s="43" t="s">
        <v>8367</v>
      </c>
      <c r="D1347" s="43" t="s">
        <v>8355</v>
      </c>
      <c r="E1347" s="43" t="s">
        <v>8340</v>
      </c>
      <c r="F1347" s="44">
        <v>444232</v>
      </c>
      <c r="G1347" s="43" t="s">
        <v>8341</v>
      </c>
      <c r="H1347" s="45">
        <v>4</v>
      </c>
      <c r="I1347" s="43" t="s">
        <v>8342</v>
      </c>
      <c r="J1347" s="43" t="s">
        <v>9175</v>
      </c>
      <c r="K1347" s="43" t="s">
        <v>10934</v>
      </c>
      <c r="L1347" s="43" t="s">
        <v>10935</v>
      </c>
      <c r="M1347" s="45">
        <v>111058</v>
      </c>
      <c r="N1347" s="43" t="s">
        <v>2547</v>
      </c>
      <c r="O1347" s="43" t="s">
        <v>11549</v>
      </c>
      <c r="P1347" s="46" t="s">
        <v>13982</v>
      </c>
      <c r="Q1347" s="47">
        <v>45813</v>
      </c>
      <c r="R1347" s="48" t="str">
        <f t="shared" si="20"/>
        <v>2018 WM+ HNI T4-L1-07A TC</v>
      </c>
      <c r="S1347" s="48" t="str">
        <f>VLOOKUP(U1347,Sheet1!$A:$B,2,0)</f>
        <v>WIN-002</v>
      </c>
      <c r="T1347" s="43" t="s">
        <v>2545</v>
      </c>
      <c r="U1347" s="43" t="s">
        <v>11033</v>
      </c>
      <c r="V1347" s="43" t="s">
        <v>2546</v>
      </c>
    </row>
    <row r="1348" spans="1:22" x14ac:dyDescent="0.25">
      <c r="A1348" s="43" t="s">
        <v>8</v>
      </c>
      <c r="B1348" s="43" t="s">
        <v>2931</v>
      </c>
      <c r="C1348" s="43" t="s">
        <v>8338</v>
      </c>
      <c r="D1348" s="43" t="s">
        <v>8355</v>
      </c>
      <c r="E1348" s="43" t="s">
        <v>8340</v>
      </c>
      <c r="F1348" s="44">
        <v>111058</v>
      </c>
      <c r="G1348" s="43" t="s">
        <v>8341</v>
      </c>
      <c r="H1348" s="45">
        <v>1</v>
      </c>
      <c r="I1348" s="43" t="s">
        <v>8342</v>
      </c>
      <c r="J1348" s="43" t="s">
        <v>9176</v>
      </c>
      <c r="K1348" s="43" t="s">
        <v>10934</v>
      </c>
      <c r="L1348" s="43" t="s">
        <v>10935</v>
      </c>
      <c r="M1348" s="45">
        <v>111058</v>
      </c>
      <c r="N1348" s="43" t="s">
        <v>2934</v>
      </c>
      <c r="O1348" s="43" t="s">
        <v>11549</v>
      </c>
      <c r="P1348" s="46" t="s">
        <v>13983</v>
      </c>
      <c r="Q1348" s="47">
        <v>45813</v>
      </c>
      <c r="R1348" s="48" t="str">
        <f t="shared" ref="R1348:R1411" si="21">T1348&amp;" "&amp;V1348</f>
        <v>5850 WM+ QNM 597 Phan Chu Trinh, TP</v>
      </c>
      <c r="S1348" s="48" t="str">
        <f>VLOOKUP(U1348,Sheet1!$A:$B,2,0)</f>
        <v>WIN-061</v>
      </c>
      <c r="T1348" s="43" t="s">
        <v>2932</v>
      </c>
      <c r="U1348" s="43" t="s">
        <v>11257</v>
      </c>
      <c r="V1348" s="43" t="s">
        <v>2933</v>
      </c>
    </row>
    <row r="1349" spans="1:22" x14ac:dyDescent="0.25">
      <c r="A1349" s="43" t="s">
        <v>8</v>
      </c>
      <c r="B1349" s="43" t="s">
        <v>2859</v>
      </c>
      <c r="C1349" s="43" t="s">
        <v>8338</v>
      </c>
      <c r="D1349" s="43" t="s">
        <v>8410</v>
      </c>
      <c r="E1349" s="43" t="s">
        <v>8340</v>
      </c>
      <c r="F1349" s="44">
        <v>120426</v>
      </c>
      <c r="G1349" s="43" t="s">
        <v>8341</v>
      </c>
      <c r="H1349" s="45">
        <v>2</v>
      </c>
      <c r="I1349" s="43" t="s">
        <v>8342</v>
      </c>
      <c r="J1349" s="43" t="s">
        <v>9177</v>
      </c>
      <c r="K1349" s="43" t="s">
        <v>10883</v>
      </c>
      <c r="L1349" s="43" t="s">
        <v>10884</v>
      </c>
      <c r="M1349" s="45">
        <v>60213</v>
      </c>
      <c r="N1349" s="43" t="s">
        <v>2860</v>
      </c>
      <c r="O1349" s="43" t="s">
        <v>11549</v>
      </c>
      <c r="P1349" s="46" t="s">
        <v>13984</v>
      </c>
      <c r="Q1349" s="47">
        <v>45813</v>
      </c>
      <c r="R1349" s="48" t="str">
        <f t="shared" si="21"/>
        <v>4969 WM+ HPG 194 Phan Đăng Lưu</v>
      </c>
      <c r="S1349" s="48" t="str">
        <f>VLOOKUP(U1349,Sheet1!$A:$B,2,0)</f>
        <v>WIN-025</v>
      </c>
      <c r="T1349" s="43" t="s">
        <v>2856</v>
      </c>
      <c r="U1349" s="43" t="s">
        <v>11128</v>
      </c>
      <c r="V1349" s="43" t="s">
        <v>2857</v>
      </c>
    </row>
    <row r="1350" spans="1:22" x14ac:dyDescent="0.25">
      <c r="A1350" s="43" t="s">
        <v>8</v>
      </c>
      <c r="B1350" s="43" t="s">
        <v>2943</v>
      </c>
      <c r="C1350" s="43" t="s">
        <v>8338</v>
      </c>
      <c r="D1350" s="43" t="s">
        <v>8410</v>
      </c>
      <c r="E1350" s="43" t="s">
        <v>8340</v>
      </c>
      <c r="F1350" s="44">
        <v>120426</v>
      </c>
      <c r="G1350" s="43" t="s">
        <v>8341</v>
      </c>
      <c r="H1350" s="45">
        <v>2</v>
      </c>
      <c r="I1350" s="43" t="s">
        <v>8342</v>
      </c>
      <c r="J1350" s="43" t="s">
        <v>9178</v>
      </c>
      <c r="K1350" s="43" t="s">
        <v>10883</v>
      </c>
      <c r="L1350" s="43" t="s">
        <v>10884</v>
      </c>
      <c r="M1350" s="45">
        <v>60213</v>
      </c>
      <c r="N1350" s="43" t="s">
        <v>2946</v>
      </c>
      <c r="O1350" s="43" t="s">
        <v>11549</v>
      </c>
      <c r="P1350" s="46" t="s">
        <v>13985</v>
      </c>
      <c r="Q1350" s="47">
        <v>45813</v>
      </c>
      <c r="R1350" s="48" t="str">
        <f t="shared" si="21"/>
        <v>5943 WM+ PTO 574 Tân Tiến</v>
      </c>
      <c r="S1350" s="48" t="str">
        <f>VLOOKUP(U1350,Sheet1!$A:$B,2,0)</f>
        <v>WIN-003</v>
      </c>
      <c r="T1350" s="43" t="s">
        <v>2944</v>
      </c>
      <c r="U1350" s="43" t="s">
        <v>11038</v>
      </c>
      <c r="V1350" s="43" t="s">
        <v>2945</v>
      </c>
    </row>
    <row r="1351" spans="1:22" x14ac:dyDescent="0.25">
      <c r="A1351" s="43" t="s">
        <v>8</v>
      </c>
      <c r="B1351" s="43" t="s">
        <v>2943</v>
      </c>
      <c r="C1351" s="43" t="s">
        <v>8351</v>
      </c>
      <c r="D1351" s="43" t="s">
        <v>8355</v>
      </c>
      <c r="E1351" s="43" t="s">
        <v>8340</v>
      </c>
      <c r="F1351" s="44">
        <v>333174</v>
      </c>
      <c r="G1351" s="43" t="s">
        <v>8341</v>
      </c>
      <c r="H1351" s="45">
        <v>3</v>
      </c>
      <c r="I1351" s="43" t="s">
        <v>8342</v>
      </c>
      <c r="J1351" s="43" t="s">
        <v>9178</v>
      </c>
      <c r="K1351" s="43" t="s">
        <v>10934</v>
      </c>
      <c r="L1351" s="43" t="s">
        <v>10935</v>
      </c>
      <c r="M1351" s="45">
        <v>111058</v>
      </c>
      <c r="N1351" s="43" t="s">
        <v>2946</v>
      </c>
      <c r="O1351" s="43" t="s">
        <v>11549</v>
      </c>
      <c r="P1351" s="46" t="s">
        <v>13985</v>
      </c>
      <c r="Q1351" s="47">
        <v>45813</v>
      </c>
      <c r="R1351" s="48" t="str">
        <f t="shared" si="21"/>
        <v>5943 WM+ PTO 574 Tân Tiến</v>
      </c>
      <c r="S1351" s="48" t="str">
        <f>VLOOKUP(U1351,Sheet1!$A:$B,2,0)</f>
        <v>WIN-003</v>
      </c>
      <c r="T1351" s="43" t="s">
        <v>2944</v>
      </c>
      <c r="U1351" s="43" t="s">
        <v>11038</v>
      </c>
      <c r="V1351" s="43" t="s">
        <v>2945</v>
      </c>
    </row>
    <row r="1352" spans="1:22" x14ac:dyDescent="0.25">
      <c r="A1352" s="43" t="s">
        <v>8</v>
      </c>
      <c r="B1352" s="43" t="s">
        <v>2526</v>
      </c>
      <c r="C1352" s="43" t="s">
        <v>8338</v>
      </c>
      <c r="D1352" s="43" t="s">
        <v>8358</v>
      </c>
      <c r="E1352" s="43" t="s">
        <v>8340</v>
      </c>
      <c r="F1352" s="44">
        <v>223212</v>
      </c>
      <c r="G1352" s="43" t="s">
        <v>8341</v>
      </c>
      <c r="H1352" s="45">
        <v>2</v>
      </c>
      <c r="I1352" s="43" t="s">
        <v>8342</v>
      </c>
      <c r="J1352" s="43" t="s">
        <v>9179</v>
      </c>
      <c r="K1352" s="43" t="s">
        <v>10922</v>
      </c>
      <c r="L1352" s="43" t="s">
        <v>10923</v>
      </c>
      <c r="M1352" s="45">
        <v>111606</v>
      </c>
      <c r="N1352" s="43" t="s">
        <v>2529</v>
      </c>
      <c r="O1352" s="43" t="s">
        <v>11549</v>
      </c>
      <c r="P1352" s="46" t="s">
        <v>13986</v>
      </c>
      <c r="Q1352" s="47">
        <v>45813</v>
      </c>
      <c r="R1352" s="48" t="str">
        <f t="shared" si="21"/>
        <v>1592 WM VC+ HDG Chí Linh</v>
      </c>
      <c r="S1352" s="48" t="str">
        <f>VLOOKUP(U1352,Sheet1!$A:$B,2,0)</f>
        <v>WIN-006</v>
      </c>
      <c r="T1352" s="43" t="s">
        <v>2527</v>
      </c>
      <c r="U1352" s="43" t="s">
        <v>11048</v>
      </c>
      <c r="V1352" s="43" t="s">
        <v>2528</v>
      </c>
    </row>
    <row r="1353" spans="1:22" x14ac:dyDescent="0.25">
      <c r="A1353" s="43" t="s">
        <v>8</v>
      </c>
      <c r="B1353" s="43" t="s">
        <v>2763</v>
      </c>
      <c r="C1353" s="43" t="s">
        <v>8338</v>
      </c>
      <c r="D1353" s="43" t="s">
        <v>8355</v>
      </c>
      <c r="E1353" s="43" t="s">
        <v>8340</v>
      </c>
      <c r="F1353" s="44">
        <v>111058</v>
      </c>
      <c r="G1353" s="43" t="s">
        <v>8341</v>
      </c>
      <c r="H1353" s="45">
        <v>1</v>
      </c>
      <c r="I1353" s="43" t="s">
        <v>8342</v>
      </c>
      <c r="J1353" s="43" t="s">
        <v>9180</v>
      </c>
      <c r="K1353" s="43" t="s">
        <v>10934</v>
      </c>
      <c r="L1353" s="43" t="s">
        <v>10935</v>
      </c>
      <c r="M1353" s="45">
        <v>111058</v>
      </c>
      <c r="N1353" s="43" t="s">
        <v>2766</v>
      </c>
      <c r="O1353" s="43" t="s">
        <v>11549</v>
      </c>
      <c r="P1353" s="46" t="s">
        <v>13987</v>
      </c>
      <c r="Q1353" s="47">
        <v>45813</v>
      </c>
      <c r="R1353" s="48" t="str">
        <f t="shared" si="21"/>
        <v>3943 WM+ HPG 177 Trần Nhân Tông</v>
      </c>
      <c r="S1353" s="48" t="str">
        <f>VLOOKUP(U1353,Sheet1!$A:$B,2,0)</f>
        <v>WIN-025</v>
      </c>
      <c r="T1353" s="43" t="s">
        <v>2764</v>
      </c>
      <c r="U1353" s="43" t="s">
        <v>11128</v>
      </c>
      <c r="V1353" s="43" t="s">
        <v>2765</v>
      </c>
    </row>
    <row r="1354" spans="1:22" x14ac:dyDescent="0.25">
      <c r="A1354" s="43" t="s">
        <v>8</v>
      </c>
      <c r="B1354" s="43" t="s">
        <v>2763</v>
      </c>
      <c r="C1354" s="43" t="s">
        <v>8351</v>
      </c>
      <c r="D1354" s="43" t="s">
        <v>8352</v>
      </c>
      <c r="E1354" s="43" t="s">
        <v>8340</v>
      </c>
      <c r="F1354" s="44">
        <v>74250</v>
      </c>
      <c r="G1354" s="43" t="s">
        <v>8341</v>
      </c>
      <c r="H1354" s="45">
        <v>1</v>
      </c>
      <c r="I1354" s="43" t="s">
        <v>8342</v>
      </c>
      <c r="J1354" s="43" t="s">
        <v>9180</v>
      </c>
      <c r="K1354" s="43" t="s">
        <v>10881</v>
      </c>
      <c r="L1354" s="43" t="s">
        <v>10882</v>
      </c>
      <c r="M1354" s="45">
        <v>74250</v>
      </c>
      <c r="N1354" s="43" t="s">
        <v>2766</v>
      </c>
      <c r="O1354" s="43" t="s">
        <v>11549</v>
      </c>
      <c r="P1354" s="46" t="s">
        <v>13987</v>
      </c>
      <c r="Q1354" s="47">
        <v>45813</v>
      </c>
      <c r="R1354" s="48" t="str">
        <f t="shared" si="21"/>
        <v>3943 WM+ HPG 177 Trần Nhân Tông</v>
      </c>
      <c r="S1354" s="48" t="str">
        <f>VLOOKUP(U1354,Sheet1!$A:$B,2,0)</f>
        <v>WIN-025</v>
      </c>
      <c r="T1354" s="43" t="s">
        <v>2764</v>
      </c>
      <c r="U1354" s="43" t="s">
        <v>11128</v>
      </c>
      <c r="V1354" s="43" t="s">
        <v>2765</v>
      </c>
    </row>
    <row r="1355" spans="1:22" x14ac:dyDescent="0.25">
      <c r="A1355" s="43" t="s">
        <v>8</v>
      </c>
      <c r="B1355" s="43" t="s">
        <v>2763</v>
      </c>
      <c r="C1355" s="43" t="s">
        <v>8364</v>
      </c>
      <c r="D1355" s="43" t="s">
        <v>8339</v>
      </c>
      <c r="E1355" s="43" t="s">
        <v>8340</v>
      </c>
      <c r="F1355" s="44">
        <v>212850</v>
      </c>
      <c r="G1355" s="43" t="s">
        <v>8341</v>
      </c>
      <c r="H1355" s="45">
        <v>3</v>
      </c>
      <c r="I1355" s="43" t="s">
        <v>8342</v>
      </c>
      <c r="J1355" s="43" t="s">
        <v>9180</v>
      </c>
      <c r="K1355" s="43" t="s">
        <v>10897</v>
      </c>
      <c r="L1355" s="43" t="s">
        <v>10898</v>
      </c>
      <c r="M1355" s="45">
        <v>70950</v>
      </c>
      <c r="N1355" s="43" t="s">
        <v>2766</v>
      </c>
      <c r="O1355" s="43" t="s">
        <v>11549</v>
      </c>
      <c r="P1355" s="46" t="s">
        <v>13987</v>
      </c>
      <c r="Q1355" s="47">
        <v>45813</v>
      </c>
      <c r="R1355" s="48" t="str">
        <f t="shared" si="21"/>
        <v>3943 WM+ HPG 177 Trần Nhân Tông</v>
      </c>
      <c r="S1355" s="48" t="str">
        <f>VLOOKUP(U1355,Sheet1!$A:$B,2,0)</f>
        <v>WIN-025</v>
      </c>
      <c r="T1355" s="43" t="s">
        <v>2764</v>
      </c>
      <c r="U1355" s="43" t="s">
        <v>11128</v>
      </c>
      <c r="V1355" s="43" t="s">
        <v>2765</v>
      </c>
    </row>
    <row r="1356" spans="1:22" x14ac:dyDescent="0.25">
      <c r="A1356" s="43" t="s">
        <v>8</v>
      </c>
      <c r="B1356" s="43" t="s">
        <v>2783</v>
      </c>
      <c r="C1356" s="43" t="s">
        <v>8338</v>
      </c>
      <c r="D1356" s="43" t="s">
        <v>8352</v>
      </c>
      <c r="E1356" s="43" t="s">
        <v>8340</v>
      </c>
      <c r="F1356" s="44">
        <v>148500</v>
      </c>
      <c r="G1356" s="43" t="s">
        <v>8341</v>
      </c>
      <c r="H1356" s="45">
        <v>2</v>
      </c>
      <c r="I1356" s="43" t="s">
        <v>8342</v>
      </c>
      <c r="J1356" s="43" t="s">
        <v>9181</v>
      </c>
      <c r="K1356" s="43" t="s">
        <v>10881</v>
      </c>
      <c r="L1356" s="43" t="s">
        <v>10882</v>
      </c>
      <c r="M1356" s="45">
        <v>74250</v>
      </c>
      <c r="N1356" s="43" t="s">
        <v>2786</v>
      </c>
      <c r="O1356" s="43" t="s">
        <v>11549</v>
      </c>
      <c r="P1356" s="46" t="s">
        <v>13988</v>
      </c>
      <c r="Q1356" s="47">
        <v>45813</v>
      </c>
      <c r="R1356" s="48" t="str">
        <f t="shared" si="21"/>
        <v>4109 WM+ HNI 51 Phố Huyện</v>
      </c>
      <c r="S1356" s="48" t="str">
        <f>VLOOKUP(U1356,Sheet1!$A:$B,2,0)</f>
        <v>WIN-002</v>
      </c>
      <c r="T1356" s="43" t="s">
        <v>2784</v>
      </c>
      <c r="U1356" s="43" t="s">
        <v>11033</v>
      </c>
      <c r="V1356" s="43" t="s">
        <v>2785</v>
      </c>
    </row>
    <row r="1357" spans="1:22" x14ac:dyDescent="0.25">
      <c r="A1357" s="43" t="s">
        <v>8</v>
      </c>
      <c r="B1357" s="43" t="s">
        <v>2783</v>
      </c>
      <c r="C1357" s="43" t="s">
        <v>8351</v>
      </c>
      <c r="D1357" s="43" t="s">
        <v>8365</v>
      </c>
      <c r="E1357" s="43" t="s">
        <v>8340</v>
      </c>
      <c r="F1357" s="44">
        <v>50182</v>
      </c>
      <c r="G1357" s="43" t="s">
        <v>8341</v>
      </c>
      <c r="H1357" s="45">
        <v>1</v>
      </c>
      <c r="I1357" s="43" t="s">
        <v>8342</v>
      </c>
      <c r="J1357" s="43" t="s">
        <v>9181</v>
      </c>
      <c r="K1357" s="43" t="s">
        <v>10938</v>
      </c>
      <c r="L1357" s="43" t="s">
        <v>10939</v>
      </c>
      <c r="M1357" s="45">
        <v>50182</v>
      </c>
      <c r="N1357" s="43" t="s">
        <v>2786</v>
      </c>
      <c r="O1357" s="43" t="s">
        <v>11549</v>
      </c>
      <c r="P1357" s="46" t="s">
        <v>13988</v>
      </c>
      <c r="Q1357" s="47">
        <v>45813</v>
      </c>
      <c r="R1357" s="48" t="str">
        <f t="shared" si="21"/>
        <v>4109 WM+ HNI 51 Phố Huyện</v>
      </c>
      <c r="S1357" s="48" t="str">
        <f>VLOOKUP(U1357,Sheet1!$A:$B,2,0)</f>
        <v>WIN-002</v>
      </c>
      <c r="T1357" s="43" t="s">
        <v>2784</v>
      </c>
      <c r="U1357" s="43" t="s">
        <v>11033</v>
      </c>
      <c r="V1357" s="43" t="s">
        <v>2785</v>
      </c>
    </row>
    <row r="1358" spans="1:22" x14ac:dyDescent="0.25">
      <c r="A1358" s="43" t="s">
        <v>8</v>
      </c>
      <c r="B1358" s="43" t="s">
        <v>2783</v>
      </c>
      <c r="C1358" s="43" t="s">
        <v>8364</v>
      </c>
      <c r="D1358" s="43" t="s">
        <v>8361</v>
      </c>
      <c r="E1358" s="43" t="s">
        <v>8340</v>
      </c>
      <c r="F1358" s="44">
        <v>138000</v>
      </c>
      <c r="G1358" s="43" t="s">
        <v>8341</v>
      </c>
      <c r="H1358" s="45">
        <v>3</v>
      </c>
      <c r="I1358" s="43" t="s">
        <v>8342</v>
      </c>
      <c r="J1358" s="43" t="s">
        <v>9181</v>
      </c>
      <c r="K1358" s="43" t="s">
        <v>10983</v>
      </c>
      <c r="L1358" s="43" t="s">
        <v>10984</v>
      </c>
      <c r="M1358" s="45">
        <v>46000</v>
      </c>
      <c r="N1358" s="43" t="s">
        <v>2786</v>
      </c>
      <c r="O1358" s="43" t="s">
        <v>11549</v>
      </c>
      <c r="P1358" s="46" t="s">
        <v>13988</v>
      </c>
      <c r="Q1358" s="47">
        <v>45813</v>
      </c>
      <c r="R1358" s="48" t="str">
        <f t="shared" si="21"/>
        <v>4109 WM+ HNI 51 Phố Huyện</v>
      </c>
      <c r="S1358" s="48" t="str">
        <f>VLOOKUP(U1358,Sheet1!$A:$B,2,0)</f>
        <v>WIN-002</v>
      </c>
      <c r="T1358" s="43" t="s">
        <v>2784</v>
      </c>
      <c r="U1358" s="43" t="s">
        <v>11033</v>
      </c>
      <c r="V1358" s="43" t="s">
        <v>2785</v>
      </c>
    </row>
    <row r="1359" spans="1:22" x14ac:dyDescent="0.25">
      <c r="A1359" s="43" t="s">
        <v>8</v>
      </c>
      <c r="B1359" s="43" t="s">
        <v>2757</v>
      </c>
      <c r="C1359" s="43" t="s">
        <v>8338</v>
      </c>
      <c r="D1359" s="43" t="s">
        <v>8368</v>
      </c>
      <c r="E1359" s="43" t="s">
        <v>8340</v>
      </c>
      <c r="F1359" s="44">
        <v>166785</v>
      </c>
      <c r="G1359" s="43" t="s">
        <v>8341</v>
      </c>
      <c r="H1359" s="45">
        <v>3</v>
      </c>
      <c r="I1359" s="43" t="s">
        <v>8342</v>
      </c>
      <c r="J1359" s="43" t="s">
        <v>9182</v>
      </c>
      <c r="K1359" s="43" t="s">
        <v>11010</v>
      </c>
      <c r="L1359" s="43" t="s">
        <v>11011</v>
      </c>
      <c r="M1359" s="45">
        <v>55595</v>
      </c>
      <c r="N1359" s="43" t="s">
        <v>2760</v>
      </c>
      <c r="O1359" s="43" t="s">
        <v>11549</v>
      </c>
      <c r="P1359" s="46" t="s">
        <v>13989</v>
      </c>
      <c r="Q1359" s="47">
        <v>45813</v>
      </c>
      <c r="R1359" s="48" t="str">
        <f t="shared" si="21"/>
        <v>3819 WM+ DNG 183 Hàn Thuyên</v>
      </c>
      <c r="S1359" s="48" t="str">
        <f>VLOOKUP(U1359,Sheet1!$A:$B,2,0)</f>
        <v>WIN-009</v>
      </c>
      <c r="T1359" s="43" t="s">
        <v>2758</v>
      </c>
      <c r="U1359" s="43" t="s">
        <v>11063</v>
      </c>
      <c r="V1359" s="43" t="s">
        <v>2759</v>
      </c>
    </row>
    <row r="1360" spans="1:22" x14ac:dyDescent="0.25">
      <c r="A1360" s="43" t="s">
        <v>8</v>
      </c>
      <c r="B1360" s="43" t="s">
        <v>2703</v>
      </c>
      <c r="C1360" s="43" t="s">
        <v>8338</v>
      </c>
      <c r="D1360" s="43" t="s">
        <v>8352</v>
      </c>
      <c r="E1360" s="43" t="s">
        <v>8340</v>
      </c>
      <c r="F1360" s="44">
        <v>148500</v>
      </c>
      <c r="G1360" s="43" t="s">
        <v>8341</v>
      </c>
      <c r="H1360" s="45">
        <v>2</v>
      </c>
      <c r="I1360" s="43" t="s">
        <v>8342</v>
      </c>
      <c r="J1360" s="43" t="s">
        <v>9183</v>
      </c>
      <c r="K1360" s="43" t="s">
        <v>10881</v>
      </c>
      <c r="L1360" s="43" t="s">
        <v>10882</v>
      </c>
      <c r="M1360" s="45">
        <v>74250</v>
      </c>
      <c r="N1360" s="43" t="s">
        <v>2706</v>
      </c>
      <c r="O1360" s="43" t="s">
        <v>11549</v>
      </c>
      <c r="P1360" s="46" t="s">
        <v>13990</v>
      </c>
      <c r="Q1360" s="47">
        <v>45813</v>
      </c>
      <c r="R1360" s="48" t="str">
        <f t="shared" si="21"/>
        <v>3159 WM+ HNI 17T1-CT2 Trung Văn</v>
      </c>
      <c r="S1360" s="48" t="str">
        <f>VLOOKUP(U1360,Sheet1!$A:$B,2,0)</f>
        <v>WIN-002</v>
      </c>
      <c r="T1360" s="43" t="s">
        <v>2704</v>
      </c>
      <c r="U1360" s="43" t="s">
        <v>11033</v>
      </c>
      <c r="V1360" s="43" t="s">
        <v>2705</v>
      </c>
    </row>
    <row r="1361" spans="1:22" x14ac:dyDescent="0.25">
      <c r="A1361" s="43" t="s">
        <v>8</v>
      </c>
      <c r="B1361" s="43" t="s">
        <v>2703</v>
      </c>
      <c r="C1361" s="43" t="s">
        <v>8351</v>
      </c>
      <c r="D1361" s="43" t="s">
        <v>8355</v>
      </c>
      <c r="E1361" s="43" t="s">
        <v>8340</v>
      </c>
      <c r="F1361" s="44">
        <v>333174</v>
      </c>
      <c r="G1361" s="43" t="s">
        <v>8341</v>
      </c>
      <c r="H1361" s="45">
        <v>3</v>
      </c>
      <c r="I1361" s="43" t="s">
        <v>8342</v>
      </c>
      <c r="J1361" s="43" t="s">
        <v>9183</v>
      </c>
      <c r="K1361" s="43" t="s">
        <v>10934</v>
      </c>
      <c r="L1361" s="43" t="s">
        <v>10935</v>
      </c>
      <c r="M1361" s="45">
        <v>111058</v>
      </c>
      <c r="N1361" s="43" t="s">
        <v>2706</v>
      </c>
      <c r="O1361" s="43" t="s">
        <v>11549</v>
      </c>
      <c r="P1361" s="46" t="s">
        <v>13990</v>
      </c>
      <c r="Q1361" s="47">
        <v>45813</v>
      </c>
      <c r="R1361" s="48" t="str">
        <f t="shared" si="21"/>
        <v>3159 WM+ HNI 17T1-CT2 Trung Văn</v>
      </c>
      <c r="S1361" s="48" t="str">
        <f>VLOOKUP(U1361,Sheet1!$A:$B,2,0)</f>
        <v>WIN-002</v>
      </c>
      <c r="T1361" s="43" t="s">
        <v>2704</v>
      </c>
      <c r="U1361" s="43" t="s">
        <v>11033</v>
      </c>
      <c r="V1361" s="43" t="s">
        <v>2705</v>
      </c>
    </row>
    <row r="1362" spans="1:22" x14ac:dyDescent="0.25">
      <c r="A1362" s="43" t="s">
        <v>8</v>
      </c>
      <c r="B1362" s="43" t="s">
        <v>2662</v>
      </c>
      <c r="C1362" s="43" t="s">
        <v>8338</v>
      </c>
      <c r="D1362" s="43" t="s">
        <v>8368</v>
      </c>
      <c r="E1362" s="43" t="s">
        <v>8340</v>
      </c>
      <c r="F1362" s="44">
        <v>55595</v>
      </c>
      <c r="G1362" s="43" t="s">
        <v>8341</v>
      </c>
      <c r="H1362" s="45">
        <v>1</v>
      </c>
      <c r="I1362" s="43" t="s">
        <v>8342</v>
      </c>
      <c r="J1362" s="43" t="s">
        <v>9184</v>
      </c>
      <c r="K1362" s="43" t="s">
        <v>11010</v>
      </c>
      <c r="L1362" s="43" t="s">
        <v>11011</v>
      </c>
      <c r="M1362" s="45">
        <v>55595</v>
      </c>
      <c r="N1362" s="43" t="s">
        <v>2665</v>
      </c>
      <c r="O1362" s="43" t="s">
        <v>11549</v>
      </c>
      <c r="P1362" s="46" t="s">
        <v>13991</v>
      </c>
      <c r="Q1362" s="47">
        <v>45813</v>
      </c>
      <c r="R1362" s="48" t="str">
        <f t="shared" si="21"/>
        <v>2AOZ WM + QNM Đường ĐT609, Thôn Hà</v>
      </c>
      <c r="S1362" s="48" t="str">
        <f>VLOOKUP(U1362,Sheet1!$A:$B,2,0)</f>
        <v>WIN-061</v>
      </c>
      <c r="T1362" s="43" t="s">
        <v>2663</v>
      </c>
      <c r="U1362" s="43" t="s">
        <v>11257</v>
      </c>
      <c r="V1362" s="43" t="s">
        <v>2664</v>
      </c>
    </row>
    <row r="1363" spans="1:22" x14ac:dyDescent="0.25">
      <c r="A1363" s="43" t="s">
        <v>8</v>
      </c>
      <c r="B1363" s="43" t="s">
        <v>2863</v>
      </c>
      <c r="C1363" s="43" t="s">
        <v>8338</v>
      </c>
      <c r="D1363" s="43" t="s">
        <v>8339</v>
      </c>
      <c r="E1363" s="43" t="s">
        <v>8340</v>
      </c>
      <c r="F1363" s="44">
        <v>212850</v>
      </c>
      <c r="G1363" s="43" t="s">
        <v>8341</v>
      </c>
      <c r="H1363" s="45">
        <v>3</v>
      </c>
      <c r="I1363" s="43" t="s">
        <v>8342</v>
      </c>
      <c r="J1363" s="43" t="s">
        <v>9185</v>
      </c>
      <c r="K1363" s="43" t="s">
        <v>10897</v>
      </c>
      <c r="L1363" s="43" t="s">
        <v>10898</v>
      </c>
      <c r="M1363" s="45">
        <v>70950</v>
      </c>
      <c r="N1363" s="43" t="s">
        <v>2864</v>
      </c>
      <c r="O1363" s="43" t="s">
        <v>11549</v>
      </c>
      <c r="P1363" s="46" t="s">
        <v>11393</v>
      </c>
      <c r="Q1363" s="47">
        <v>45813</v>
      </c>
      <c r="R1363" s="48" t="str">
        <f t="shared" si="21"/>
        <v>5033 WM+ QTI 35 Hùng Vương</v>
      </c>
      <c r="S1363" s="48" t="str">
        <f>VLOOKUP(U1363,Sheet1!$A:$B,2,0)</f>
        <v>WIN-070</v>
      </c>
      <c r="T1363" s="43" t="s">
        <v>213</v>
      </c>
      <c r="U1363" s="43" t="s">
        <v>11292</v>
      </c>
      <c r="V1363" s="43" t="s">
        <v>214</v>
      </c>
    </row>
    <row r="1364" spans="1:22" x14ac:dyDescent="0.25">
      <c r="A1364" s="43" t="s">
        <v>8</v>
      </c>
      <c r="B1364" s="43" t="s">
        <v>2863</v>
      </c>
      <c r="C1364" s="43" t="s">
        <v>8351</v>
      </c>
      <c r="D1364" s="43" t="s">
        <v>8410</v>
      </c>
      <c r="E1364" s="43" t="s">
        <v>8340</v>
      </c>
      <c r="F1364" s="44">
        <v>120426</v>
      </c>
      <c r="G1364" s="43" t="s">
        <v>8341</v>
      </c>
      <c r="H1364" s="45">
        <v>2</v>
      </c>
      <c r="I1364" s="43" t="s">
        <v>8342</v>
      </c>
      <c r="J1364" s="43" t="s">
        <v>9185</v>
      </c>
      <c r="K1364" s="43" t="s">
        <v>10883</v>
      </c>
      <c r="L1364" s="43" t="s">
        <v>10884</v>
      </c>
      <c r="M1364" s="45">
        <v>60213</v>
      </c>
      <c r="N1364" s="43" t="s">
        <v>2864</v>
      </c>
      <c r="O1364" s="43" t="s">
        <v>11549</v>
      </c>
      <c r="P1364" s="46" t="s">
        <v>11393</v>
      </c>
      <c r="Q1364" s="47">
        <v>45813</v>
      </c>
      <c r="R1364" s="48" t="str">
        <f t="shared" si="21"/>
        <v>5033 WM+ QTI 35 Hùng Vương</v>
      </c>
      <c r="S1364" s="48" t="str">
        <f>VLOOKUP(U1364,Sheet1!$A:$B,2,0)</f>
        <v>WIN-070</v>
      </c>
      <c r="T1364" s="43" t="s">
        <v>213</v>
      </c>
      <c r="U1364" s="43" t="s">
        <v>11292</v>
      </c>
      <c r="V1364" s="43" t="s">
        <v>214</v>
      </c>
    </row>
    <row r="1365" spans="1:22" x14ac:dyDescent="0.25">
      <c r="A1365" s="43" t="s">
        <v>8</v>
      </c>
      <c r="B1365" s="43" t="s">
        <v>2767</v>
      </c>
      <c r="C1365" s="43" t="s">
        <v>8338</v>
      </c>
      <c r="D1365" s="43" t="s">
        <v>8352</v>
      </c>
      <c r="E1365" s="43" t="s">
        <v>8340</v>
      </c>
      <c r="F1365" s="44">
        <v>74250</v>
      </c>
      <c r="G1365" s="43" t="s">
        <v>8341</v>
      </c>
      <c r="H1365" s="45">
        <v>1</v>
      </c>
      <c r="I1365" s="43" t="s">
        <v>8342</v>
      </c>
      <c r="J1365" s="43" t="s">
        <v>9186</v>
      </c>
      <c r="K1365" s="43" t="s">
        <v>10881</v>
      </c>
      <c r="L1365" s="43" t="s">
        <v>10882</v>
      </c>
      <c r="M1365" s="45">
        <v>74250</v>
      </c>
      <c r="N1365" s="43" t="s">
        <v>2770</v>
      </c>
      <c r="O1365" s="43" t="s">
        <v>11549</v>
      </c>
      <c r="P1365" s="46" t="s">
        <v>13992</v>
      </c>
      <c r="Q1365" s="47">
        <v>45813</v>
      </c>
      <c r="R1365" s="48" t="str">
        <f t="shared" si="21"/>
        <v>4020 WM+ HNI Lô 21 BT 4-3 Khu nhà ở</v>
      </c>
      <c r="S1365" s="48" t="str">
        <f>VLOOKUP(U1365,Sheet1!$A:$B,2,0)</f>
        <v>WIN-002</v>
      </c>
      <c r="T1365" s="43" t="s">
        <v>2768</v>
      </c>
      <c r="U1365" s="43" t="s">
        <v>11033</v>
      </c>
      <c r="V1365" s="43" t="s">
        <v>2769</v>
      </c>
    </row>
    <row r="1366" spans="1:22" x14ac:dyDescent="0.25">
      <c r="A1366" s="43" t="s">
        <v>8</v>
      </c>
      <c r="B1366" s="43" t="s">
        <v>2767</v>
      </c>
      <c r="C1366" s="43" t="s">
        <v>8351</v>
      </c>
      <c r="D1366" s="43" t="s">
        <v>8361</v>
      </c>
      <c r="E1366" s="43" t="s">
        <v>8340</v>
      </c>
      <c r="F1366" s="44">
        <v>92000</v>
      </c>
      <c r="G1366" s="43" t="s">
        <v>8341</v>
      </c>
      <c r="H1366" s="45">
        <v>2</v>
      </c>
      <c r="I1366" s="43" t="s">
        <v>8342</v>
      </c>
      <c r="J1366" s="43" t="s">
        <v>9186</v>
      </c>
      <c r="K1366" s="43" t="s">
        <v>10983</v>
      </c>
      <c r="L1366" s="43" t="s">
        <v>10984</v>
      </c>
      <c r="M1366" s="45">
        <v>46000</v>
      </c>
      <c r="N1366" s="43" t="s">
        <v>2770</v>
      </c>
      <c r="O1366" s="43" t="s">
        <v>11549</v>
      </c>
      <c r="P1366" s="46" t="s">
        <v>13992</v>
      </c>
      <c r="Q1366" s="47">
        <v>45813</v>
      </c>
      <c r="R1366" s="48" t="str">
        <f t="shared" si="21"/>
        <v>4020 WM+ HNI Lô 21 BT 4-3 Khu nhà ở</v>
      </c>
      <c r="S1366" s="48" t="str">
        <f>VLOOKUP(U1366,Sheet1!$A:$B,2,0)</f>
        <v>WIN-002</v>
      </c>
      <c r="T1366" s="43" t="s">
        <v>2768</v>
      </c>
      <c r="U1366" s="43" t="s">
        <v>11033</v>
      </c>
      <c r="V1366" s="43" t="s">
        <v>2769</v>
      </c>
    </row>
    <row r="1367" spans="1:22" x14ac:dyDescent="0.25">
      <c r="A1367" s="43" t="s">
        <v>8</v>
      </c>
      <c r="B1367" s="43" t="s">
        <v>2606</v>
      </c>
      <c r="C1367" s="43" t="s">
        <v>8338</v>
      </c>
      <c r="D1367" s="43" t="s">
        <v>8368</v>
      </c>
      <c r="E1367" s="43" t="s">
        <v>8340</v>
      </c>
      <c r="F1367" s="44">
        <v>55595</v>
      </c>
      <c r="G1367" s="43" t="s">
        <v>8341</v>
      </c>
      <c r="H1367" s="45">
        <v>1</v>
      </c>
      <c r="I1367" s="43" t="s">
        <v>8342</v>
      </c>
      <c r="J1367" s="43" t="s">
        <v>9187</v>
      </c>
      <c r="K1367" s="43" t="s">
        <v>11010</v>
      </c>
      <c r="L1367" s="43" t="s">
        <v>11011</v>
      </c>
      <c r="M1367" s="45">
        <v>55595</v>
      </c>
      <c r="N1367" s="43" t="s">
        <v>2609</v>
      </c>
      <c r="O1367" s="43" t="s">
        <v>11549</v>
      </c>
      <c r="P1367" s="46" t="s">
        <v>12321</v>
      </c>
      <c r="Q1367" s="47">
        <v>45813</v>
      </c>
      <c r="R1367" s="48" t="str">
        <f t="shared" si="21"/>
        <v>2ABU WM+ TTH Lô E3-17&amp;18, KĐT Phú M</v>
      </c>
      <c r="S1367" s="48" t="str">
        <f>VLOOKUP(U1367,Sheet1!$A:$B,2,0)</f>
        <v>WIN-021</v>
      </c>
      <c r="T1367" s="43" t="s">
        <v>2607</v>
      </c>
      <c r="U1367" s="43" t="s">
        <v>11108</v>
      </c>
      <c r="V1367" s="43" t="s">
        <v>2608</v>
      </c>
    </row>
    <row r="1368" spans="1:22" x14ac:dyDescent="0.25">
      <c r="A1368" s="43" t="s">
        <v>8</v>
      </c>
      <c r="B1368" s="43" t="s">
        <v>2761</v>
      </c>
      <c r="C1368" s="43" t="s">
        <v>8338</v>
      </c>
      <c r="D1368" s="43" t="s">
        <v>8355</v>
      </c>
      <c r="E1368" s="43" t="s">
        <v>8340</v>
      </c>
      <c r="F1368" s="44">
        <v>111058</v>
      </c>
      <c r="G1368" s="43" t="s">
        <v>8341</v>
      </c>
      <c r="H1368" s="45">
        <v>1</v>
      </c>
      <c r="I1368" s="43" t="s">
        <v>8342</v>
      </c>
      <c r="J1368" s="43" t="s">
        <v>9188</v>
      </c>
      <c r="K1368" s="43" t="s">
        <v>10934</v>
      </c>
      <c r="L1368" s="43" t="s">
        <v>10935</v>
      </c>
      <c r="M1368" s="45">
        <v>111058</v>
      </c>
      <c r="N1368" s="43" t="s">
        <v>2762</v>
      </c>
      <c r="O1368" s="43" t="s">
        <v>11549</v>
      </c>
      <c r="P1368" s="46" t="s">
        <v>13993</v>
      </c>
      <c r="Q1368" s="47">
        <v>45813</v>
      </c>
      <c r="R1368" s="48" t="str">
        <f t="shared" si="21"/>
        <v>3819 WM+ DNG 183 Hàn Thuyên</v>
      </c>
      <c r="S1368" s="48" t="str">
        <f>VLOOKUP(U1368,Sheet1!$A:$B,2,0)</f>
        <v>WIN-009</v>
      </c>
      <c r="T1368" s="43" t="s">
        <v>2758</v>
      </c>
      <c r="U1368" s="43" t="s">
        <v>11063</v>
      </c>
      <c r="V1368" s="43" t="s">
        <v>2759</v>
      </c>
    </row>
    <row r="1369" spans="1:22" x14ac:dyDescent="0.25">
      <c r="A1369" s="43" t="s">
        <v>8</v>
      </c>
      <c r="B1369" s="43" t="s">
        <v>2973</v>
      </c>
      <c r="C1369" s="43" t="s">
        <v>8338</v>
      </c>
      <c r="D1369" s="43" t="s">
        <v>8339</v>
      </c>
      <c r="E1369" s="43" t="s">
        <v>8340</v>
      </c>
      <c r="F1369" s="44">
        <v>212850</v>
      </c>
      <c r="G1369" s="43" t="s">
        <v>8341</v>
      </c>
      <c r="H1369" s="45">
        <v>3</v>
      </c>
      <c r="I1369" s="43" t="s">
        <v>8342</v>
      </c>
      <c r="J1369" s="43" t="s">
        <v>9189</v>
      </c>
      <c r="K1369" s="43" t="s">
        <v>10897</v>
      </c>
      <c r="L1369" s="43" t="s">
        <v>10898</v>
      </c>
      <c r="M1369" s="45">
        <v>70950</v>
      </c>
      <c r="N1369" s="43" t="s">
        <v>2976</v>
      </c>
      <c r="O1369" s="43" t="s">
        <v>11549</v>
      </c>
      <c r="P1369" s="46" t="s">
        <v>13994</v>
      </c>
      <c r="Q1369" s="47">
        <v>45813</v>
      </c>
      <c r="R1369" s="48" t="str">
        <f t="shared" si="21"/>
        <v>6119 WM+ HNI D04-L16 Khu A Dương Nộ</v>
      </c>
      <c r="S1369" s="48" t="str">
        <f>VLOOKUP(U1369,Sheet1!$A:$B,2,0)</f>
        <v>WIN-002</v>
      </c>
      <c r="T1369" s="43" t="s">
        <v>2974</v>
      </c>
      <c r="U1369" s="43" t="s">
        <v>11033</v>
      </c>
      <c r="V1369" s="43" t="s">
        <v>2975</v>
      </c>
    </row>
    <row r="1370" spans="1:22" x14ac:dyDescent="0.25">
      <c r="A1370" s="43" t="s">
        <v>8</v>
      </c>
      <c r="B1370" s="43" t="s">
        <v>3079</v>
      </c>
      <c r="C1370" s="43" t="s">
        <v>8338</v>
      </c>
      <c r="D1370" s="43" t="s">
        <v>8352</v>
      </c>
      <c r="E1370" s="43" t="s">
        <v>8340</v>
      </c>
      <c r="F1370" s="44">
        <v>74250</v>
      </c>
      <c r="G1370" s="43" t="s">
        <v>8341</v>
      </c>
      <c r="H1370" s="45">
        <v>1</v>
      </c>
      <c r="I1370" s="43" t="s">
        <v>8342</v>
      </c>
      <c r="J1370" s="43" t="s">
        <v>9190</v>
      </c>
      <c r="K1370" s="43" t="s">
        <v>10881</v>
      </c>
      <c r="L1370" s="43" t="s">
        <v>10882</v>
      </c>
      <c r="M1370" s="45">
        <v>74250</v>
      </c>
      <c r="N1370" s="43" t="s">
        <v>3080</v>
      </c>
      <c r="O1370" s="43" t="s">
        <v>11549</v>
      </c>
      <c r="P1370" s="46" t="s">
        <v>13995</v>
      </c>
      <c r="Q1370" s="47">
        <v>45813</v>
      </c>
      <c r="R1370" s="48" t="str">
        <f t="shared" si="21"/>
        <v>6857 WM+ HNI Bích Hòa, Thanh Oai</v>
      </c>
      <c r="S1370" s="48" t="str">
        <f>VLOOKUP(U1370,Sheet1!$A:$B,2,0)</f>
        <v>WIN-002</v>
      </c>
      <c r="T1370" s="43" t="s">
        <v>1808</v>
      </c>
      <c r="U1370" s="43" t="s">
        <v>11033</v>
      </c>
      <c r="V1370" s="43" t="s">
        <v>1809</v>
      </c>
    </row>
    <row r="1371" spans="1:22" x14ac:dyDescent="0.25">
      <c r="A1371" s="43" t="s">
        <v>8</v>
      </c>
      <c r="B1371" s="43" t="s">
        <v>2877</v>
      </c>
      <c r="C1371" s="43" t="s">
        <v>8338</v>
      </c>
      <c r="D1371" s="43" t="s">
        <v>8339</v>
      </c>
      <c r="E1371" s="43" t="s">
        <v>8340</v>
      </c>
      <c r="F1371" s="44">
        <v>354750</v>
      </c>
      <c r="G1371" s="43" t="s">
        <v>8341</v>
      </c>
      <c r="H1371" s="45">
        <v>5</v>
      </c>
      <c r="I1371" s="43" t="s">
        <v>8342</v>
      </c>
      <c r="J1371" s="43" t="s">
        <v>9191</v>
      </c>
      <c r="K1371" s="43" t="s">
        <v>10897</v>
      </c>
      <c r="L1371" s="43" t="s">
        <v>10898</v>
      </c>
      <c r="M1371" s="45">
        <v>70950</v>
      </c>
      <c r="N1371" s="43" t="s">
        <v>2880</v>
      </c>
      <c r="O1371" s="43" t="s">
        <v>11549</v>
      </c>
      <c r="P1371" s="46" t="s">
        <v>13996</v>
      </c>
      <c r="Q1371" s="47">
        <v>45813</v>
      </c>
      <c r="R1371" s="48" t="str">
        <f t="shared" si="21"/>
        <v>5241 WM+ DNI 8F2-9F2 đường N4</v>
      </c>
      <c r="S1371" s="48" t="str">
        <f>VLOOKUP(U1371,Sheet1!$A:$B,2,0)</f>
        <v>WIN-023</v>
      </c>
      <c r="T1371" s="43" t="s">
        <v>2878</v>
      </c>
      <c r="U1371" s="43" t="s">
        <v>11118</v>
      </c>
      <c r="V1371" s="43" t="s">
        <v>2879</v>
      </c>
    </row>
    <row r="1372" spans="1:22" x14ac:dyDescent="0.25">
      <c r="A1372" s="43" t="s">
        <v>8</v>
      </c>
      <c r="B1372" s="43" t="s">
        <v>2877</v>
      </c>
      <c r="C1372" s="43" t="s">
        <v>8351</v>
      </c>
      <c r="D1372" s="43" t="s">
        <v>8352</v>
      </c>
      <c r="E1372" s="43" t="s">
        <v>8340</v>
      </c>
      <c r="F1372" s="44">
        <v>74250</v>
      </c>
      <c r="G1372" s="43" t="s">
        <v>8341</v>
      </c>
      <c r="H1372" s="45">
        <v>1</v>
      </c>
      <c r="I1372" s="43" t="s">
        <v>8342</v>
      </c>
      <c r="J1372" s="43" t="s">
        <v>9191</v>
      </c>
      <c r="K1372" s="43" t="s">
        <v>10881</v>
      </c>
      <c r="L1372" s="43" t="s">
        <v>10882</v>
      </c>
      <c r="M1372" s="45">
        <v>74250</v>
      </c>
      <c r="N1372" s="43" t="s">
        <v>2880</v>
      </c>
      <c r="O1372" s="43" t="s">
        <v>11549</v>
      </c>
      <c r="P1372" s="46" t="s">
        <v>13996</v>
      </c>
      <c r="Q1372" s="47">
        <v>45813</v>
      </c>
      <c r="R1372" s="48" t="str">
        <f t="shared" si="21"/>
        <v>5241 WM+ DNI 8F2-9F2 đường N4</v>
      </c>
      <c r="S1372" s="48" t="str">
        <f>VLOOKUP(U1372,Sheet1!$A:$B,2,0)</f>
        <v>WIN-023</v>
      </c>
      <c r="T1372" s="43" t="s">
        <v>2878</v>
      </c>
      <c r="U1372" s="43" t="s">
        <v>11118</v>
      </c>
      <c r="V1372" s="43" t="s">
        <v>2879</v>
      </c>
    </row>
    <row r="1373" spans="1:22" x14ac:dyDescent="0.25">
      <c r="A1373" s="43" t="s">
        <v>8</v>
      </c>
      <c r="B1373" s="43" t="s">
        <v>2699</v>
      </c>
      <c r="C1373" s="43" t="s">
        <v>8338</v>
      </c>
      <c r="D1373" s="43" t="s">
        <v>8355</v>
      </c>
      <c r="E1373" s="43" t="s">
        <v>8340</v>
      </c>
      <c r="F1373" s="44">
        <v>111058</v>
      </c>
      <c r="G1373" s="43" t="s">
        <v>8341</v>
      </c>
      <c r="H1373" s="45">
        <v>1</v>
      </c>
      <c r="I1373" s="43" t="s">
        <v>8342</v>
      </c>
      <c r="J1373" s="43" t="s">
        <v>9192</v>
      </c>
      <c r="K1373" s="43" t="s">
        <v>10934</v>
      </c>
      <c r="L1373" s="43" t="s">
        <v>10935</v>
      </c>
      <c r="M1373" s="45">
        <v>111058</v>
      </c>
      <c r="N1373" s="43" t="s">
        <v>2702</v>
      </c>
      <c r="O1373" s="43" t="s">
        <v>11549</v>
      </c>
      <c r="P1373" s="46" t="s">
        <v>13997</v>
      </c>
      <c r="Q1373" s="47">
        <v>45813</v>
      </c>
      <c r="R1373" s="48" t="str">
        <f t="shared" si="21"/>
        <v>3136 WM+ HNI Green Star Phạm Văn Đồ</v>
      </c>
      <c r="S1373" s="48" t="str">
        <f>VLOOKUP(U1373,Sheet1!$A:$B,2,0)</f>
        <v>WIN-002</v>
      </c>
      <c r="T1373" s="43" t="s">
        <v>2700</v>
      </c>
      <c r="U1373" s="43" t="s">
        <v>11033</v>
      </c>
      <c r="V1373" s="43" t="s">
        <v>2701</v>
      </c>
    </row>
    <row r="1374" spans="1:22" x14ac:dyDescent="0.25">
      <c r="A1374" s="43" t="s">
        <v>8</v>
      </c>
      <c r="B1374" s="43" t="s">
        <v>3089</v>
      </c>
      <c r="C1374" s="43" t="s">
        <v>8338</v>
      </c>
      <c r="D1374" s="43" t="s">
        <v>8410</v>
      </c>
      <c r="E1374" s="43" t="s">
        <v>8340</v>
      </c>
      <c r="F1374" s="44">
        <v>60213</v>
      </c>
      <c r="G1374" s="43" t="s">
        <v>8341</v>
      </c>
      <c r="H1374" s="45">
        <v>1</v>
      </c>
      <c r="I1374" s="43" t="s">
        <v>8342</v>
      </c>
      <c r="J1374" s="43" t="s">
        <v>9193</v>
      </c>
      <c r="K1374" s="43" t="s">
        <v>10883</v>
      </c>
      <c r="L1374" s="43" t="s">
        <v>10884</v>
      </c>
      <c r="M1374" s="45">
        <v>60213</v>
      </c>
      <c r="N1374" s="43" t="s">
        <v>3092</v>
      </c>
      <c r="O1374" s="43" t="s">
        <v>11549</v>
      </c>
      <c r="P1374" s="46" t="s">
        <v>13998</v>
      </c>
      <c r="Q1374" s="47">
        <v>45813</v>
      </c>
      <c r="R1374" s="48" t="str">
        <f t="shared" si="21"/>
        <v>6985 WM+ HCM 0.02 CC 243 Tân Hòa Đô</v>
      </c>
      <c r="S1374" s="48" t="str">
        <f>VLOOKUP(U1374,Sheet1!$A:$B,2,0)</f>
        <v>WIN</v>
      </c>
      <c r="T1374" s="43" t="s">
        <v>3090</v>
      </c>
      <c r="U1374" s="43" t="s">
        <v>11213</v>
      </c>
      <c r="V1374" s="43" t="s">
        <v>3091</v>
      </c>
    </row>
    <row r="1375" spans="1:22" x14ac:dyDescent="0.25">
      <c r="A1375" s="43" t="s">
        <v>8</v>
      </c>
      <c r="B1375" s="43" t="s">
        <v>2847</v>
      </c>
      <c r="C1375" s="43" t="s">
        <v>8338</v>
      </c>
      <c r="D1375" s="43" t="s">
        <v>8339</v>
      </c>
      <c r="E1375" s="43" t="s">
        <v>8340</v>
      </c>
      <c r="F1375" s="44">
        <v>141900</v>
      </c>
      <c r="G1375" s="43" t="s">
        <v>8341</v>
      </c>
      <c r="H1375" s="45">
        <v>2</v>
      </c>
      <c r="I1375" s="43" t="s">
        <v>8342</v>
      </c>
      <c r="J1375" s="43" t="s">
        <v>9194</v>
      </c>
      <c r="K1375" s="43" t="s">
        <v>10897</v>
      </c>
      <c r="L1375" s="43" t="s">
        <v>10898</v>
      </c>
      <c r="M1375" s="45">
        <v>70950</v>
      </c>
      <c r="N1375" s="43" t="s">
        <v>2850</v>
      </c>
      <c r="O1375" s="43" t="s">
        <v>11549</v>
      </c>
      <c r="P1375" s="46" t="s">
        <v>13999</v>
      </c>
      <c r="Q1375" s="47">
        <v>45813</v>
      </c>
      <c r="R1375" s="48" t="str">
        <f t="shared" si="21"/>
        <v>4847 WM+ THA 321 Ngô Quyền</v>
      </c>
      <c r="S1375" s="48" t="str">
        <f>VLOOKUP(U1375,Sheet1!$A:$B,2,0)</f>
        <v>WIN-020</v>
      </c>
      <c r="T1375" s="43" t="s">
        <v>2848</v>
      </c>
      <c r="U1375" s="43" t="s">
        <v>11103</v>
      </c>
      <c r="V1375" s="43" t="s">
        <v>2849</v>
      </c>
    </row>
    <row r="1376" spans="1:22" x14ac:dyDescent="0.25">
      <c r="A1376" s="43" t="s">
        <v>8</v>
      </c>
      <c r="B1376" s="43" t="s">
        <v>3075</v>
      </c>
      <c r="C1376" s="43" t="s">
        <v>8338</v>
      </c>
      <c r="D1376" s="43" t="s">
        <v>8410</v>
      </c>
      <c r="E1376" s="43" t="s">
        <v>8340</v>
      </c>
      <c r="F1376" s="44">
        <v>180639</v>
      </c>
      <c r="G1376" s="43" t="s">
        <v>8341</v>
      </c>
      <c r="H1376" s="45">
        <v>3</v>
      </c>
      <c r="I1376" s="43" t="s">
        <v>8342</v>
      </c>
      <c r="J1376" s="43" t="s">
        <v>9195</v>
      </c>
      <c r="K1376" s="43" t="s">
        <v>10883</v>
      </c>
      <c r="L1376" s="43" t="s">
        <v>10884</v>
      </c>
      <c r="M1376" s="45">
        <v>60213</v>
      </c>
      <c r="N1376" s="43" t="s">
        <v>3078</v>
      </c>
      <c r="O1376" s="43" t="s">
        <v>11549</v>
      </c>
      <c r="P1376" s="46" t="s">
        <v>14000</v>
      </c>
      <c r="Q1376" s="47">
        <v>45813</v>
      </c>
      <c r="R1376" s="48" t="str">
        <f t="shared" si="21"/>
        <v>6852 WM+ HNI 23 Ngõ 214 Nguyễn Xiển</v>
      </c>
      <c r="S1376" s="48" t="str">
        <f>VLOOKUP(U1376,Sheet1!$A:$B,2,0)</f>
        <v>WIN-002</v>
      </c>
      <c r="T1376" s="43" t="s">
        <v>3076</v>
      </c>
      <c r="U1376" s="43" t="s">
        <v>11033</v>
      </c>
      <c r="V1376" s="43" t="s">
        <v>3077</v>
      </c>
    </row>
    <row r="1377" spans="1:22" x14ac:dyDescent="0.25">
      <c r="A1377" s="43" t="s">
        <v>8</v>
      </c>
      <c r="B1377" s="43" t="s">
        <v>3075</v>
      </c>
      <c r="C1377" s="43" t="s">
        <v>8351</v>
      </c>
      <c r="D1377" s="43" t="s">
        <v>8355</v>
      </c>
      <c r="E1377" s="43" t="s">
        <v>8340</v>
      </c>
      <c r="F1377" s="44">
        <v>222116</v>
      </c>
      <c r="G1377" s="43" t="s">
        <v>8341</v>
      </c>
      <c r="H1377" s="45">
        <v>2</v>
      </c>
      <c r="I1377" s="43" t="s">
        <v>8342</v>
      </c>
      <c r="J1377" s="43" t="s">
        <v>9195</v>
      </c>
      <c r="K1377" s="43" t="s">
        <v>10934</v>
      </c>
      <c r="L1377" s="43" t="s">
        <v>10935</v>
      </c>
      <c r="M1377" s="45">
        <v>111058</v>
      </c>
      <c r="N1377" s="43" t="s">
        <v>3078</v>
      </c>
      <c r="O1377" s="43" t="s">
        <v>11549</v>
      </c>
      <c r="P1377" s="46" t="s">
        <v>14000</v>
      </c>
      <c r="Q1377" s="47">
        <v>45813</v>
      </c>
      <c r="R1377" s="48" t="str">
        <f t="shared" si="21"/>
        <v>6852 WM+ HNI 23 Ngõ 214 Nguyễn Xiển</v>
      </c>
      <c r="S1377" s="48" t="str">
        <f>VLOOKUP(U1377,Sheet1!$A:$B,2,0)</f>
        <v>WIN-002</v>
      </c>
      <c r="T1377" s="43" t="s">
        <v>3076</v>
      </c>
      <c r="U1377" s="43" t="s">
        <v>11033</v>
      </c>
      <c r="V1377" s="43" t="s">
        <v>3077</v>
      </c>
    </row>
    <row r="1378" spans="1:22" x14ac:dyDescent="0.25">
      <c r="A1378" s="43" t="s">
        <v>8</v>
      </c>
      <c r="B1378" s="43" t="s">
        <v>2604</v>
      </c>
      <c r="C1378" s="43" t="s">
        <v>8338</v>
      </c>
      <c r="D1378" s="43" t="s">
        <v>8346</v>
      </c>
      <c r="E1378" s="43" t="s">
        <v>8340</v>
      </c>
      <c r="F1378" s="44">
        <v>445500</v>
      </c>
      <c r="G1378" s="43" t="s">
        <v>8341</v>
      </c>
      <c r="H1378" s="45">
        <v>9</v>
      </c>
      <c r="I1378" s="43" t="s">
        <v>8342</v>
      </c>
      <c r="J1378" s="43" t="s">
        <v>9196</v>
      </c>
      <c r="K1378" s="43" t="s">
        <v>10927</v>
      </c>
      <c r="L1378" s="43" t="s">
        <v>10928</v>
      </c>
      <c r="M1378" s="45">
        <v>49500</v>
      </c>
      <c r="N1378" s="43" t="s">
        <v>2605</v>
      </c>
      <c r="O1378" s="43" t="s">
        <v>11549</v>
      </c>
      <c r="P1378" s="46" t="s">
        <v>12794</v>
      </c>
      <c r="Q1378" s="47">
        <v>45813</v>
      </c>
      <c r="R1378" s="48" t="str">
        <f t="shared" si="21"/>
        <v>2ABR WM+ QBH 69 Hùng Vương, Hoàn Lã</v>
      </c>
      <c r="S1378" s="48" t="str">
        <f>VLOOKUP(U1378,Sheet1!$A:$B,2,0)</f>
        <v>WIN-045</v>
      </c>
      <c r="T1378" s="43" t="s">
        <v>1182</v>
      </c>
      <c r="U1378" s="43" t="s">
        <v>11198</v>
      </c>
      <c r="V1378" s="43" t="s">
        <v>1183</v>
      </c>
    </row>
    <row r="1379" spans="1:22" x14ac:dyDescent="0.25">
      <c r="A1379" s="43" t="s">
        <v>8</v>
      </c>
      <c r="B1379" s="43" t="s">
        <v>2612</v>
      </c>
      <c r="C1379" s="43" t="s">
        <v>8338</v>
      </c>
      <c r="D1379" s="43" t="s">
        <v>8339</v>
      </c>
      <c r="E1379" s="43" t="s">
        <v>8340</v>
      </c>
      <c r="F1379" s="44">
        <v>70950</v>
      </c>
      <c r="G1379" s="43" t="s">
        <v>8341</v>
      </c>
      <c r="H1379" s="45">
        <v>1</v>
      </c>
      <c r="I1379" s="43" t="s">
        <v>8342</v>
      </c>
      <c r="J1379" s="43" t="s">
        <v>9197</v>
      </c>
      <c r="K1379" s="43" t="s">
        <v>10897</v>
      </c>
      <c r="L1379" s="43" t="s">
        <v>10898</v>
      </c>
      <c r="M1379" s="45">
        <v>70950</v>
      </c>
      <c r="N1379" s="43" t="s">
        <v>2615</v>
      </c>
      <c r="O1379" s="43" t="s">
        <v>11549</v>
      </c>
      <c r="P1379" s="46" t="s">
        <v>14001</v>
      </c>
      <c r="Q1379" s="47">
        <v>45813</v>
      </c>
      <c r="R1379" s="48" t="str">
        <f t="shared" si="21"/>
        <v>2ACM WM+ THA 162 Nguyễn Du</v>
      </c>
      <c r="S1379" s="48" t="str">
        <f>VLOOKUP(U1379,Sheet1!$A:$B,2,0)</f>
        <v>WIN-020</v>
      </c>
      <c r="T1379" s="43" t="s">
        <v>2613</v>
      </c>
      <c r="U1379" s="43" t="s">
        <v>11103</v>
      </c>
      <c r="V1379" s="43" t="s">
        <v>2614</v>
      </c>
    </row>
    <row r="1380" spans="1:22" x14ac:dyDescent="0.25">
      <c r="A1380" s="43" t="s">
        <v>8</v>
      </c>
      <c r="B1380" s="43" t="s">
        <v>2566</v>
      </c>
      <c r="C1380" s="43" t="s">
        <v>8338</v>
      </c>
      <c r="D1380" s="43" t="s">
        <v>8355</v>
      </c>
      <c r="E1380" s="43" t="s">
        <v>8340</v>
      </c>
      <c r="F1380" s="44">
        <v>111058</v>
      </c>
      <c r="G1380" s="43" t="s">
        <v>8341</v>
      </c>
      <c r="H1380" s="45">
        <v>1</v>
      </c>
      <c r="I1380" s="43" t="s">
        <v>8342</v>
      </c>
      <c r="J1380" s="43" t="s">
        <v>9198</v>
      </c>
      <c r="K1380" s="43" t="s">
        <v>10934</v>
      </c>
      <c r="L1380" s="43" t="s">
        <v>10935</v>
      </c>
      <c r="M1380" s="45">
        <v>111058</v>
      </c>
      <c r="N1380" s="43" t="s">
        <v>2569</v>
      </c>
      <c r="O1380" s="43" t="s">
        <v>11549</v>
      </c>
      <c r="P1380" s="46" t="s">
        <v>14002</v>
      </c>
      <c r="Q1380" s="47">
        <v>45813</v>
      </c>
      <c r="R1380" s="48" t="str">
        <f t="shared" si="21"/>
        <v>2362 WM+ HNI 20 Nghĩa Dũng</v>
      </c>
      <c r="S1380" s="48" t="str">
        <f>VLOOKUP(U1380,Sheet1!$A:$B,2,0)</f>
        <v>WIN-002</v>
      </c>
      <c r="T1380" s="43" t="s">
        <v>2567</v>
      </c>
      <c r="U1380" s="43" t="s">
        <v>11033</v>
      </c>
      <c r="V1380" s="43" t="s">
        <v>2568</v>
      </c>
    </row>
    <row r="1381" spans="1:22" x14ac:dyDescent="0.25">
      <c r="A1381" s="43" t="s">
        <v>8</v>
      </c>
      <c r="B1381" s="43" t="s">
        <v>2626</v>
      </c>
      <c r="C1381" s="43" t="s">
        <v>8338</v>
      </c>
      <c r="D1381" s="43" t="s">
        <v>8365</v>
      </c>
      <c r="E1381" s="43" t="s">
        <v>8340</v>
      </c>
      <c r="F1381" s="44">
        <v>100364</v>
      </c>
      <c r="G1381" s="43" t="s">
        <v>8341</v>
      </c>
      <c r="H1381" s="45">
        <v>2</v>
      </c>
      <c r="I1381" s="43" t="s">
        <v>8342</v>
      </c>
      <c r="J1381" s="43" t="s">
        <v>9199</v>
      </c>
      <c r="K1381" s="43" t="s">
        <v>10938</v>
      </c>
      <c r="L1381" s="43" t="s">
        <v>10939</v>
      </c>
      <c r="M1381" s="45">
        <v>50182</v>
      </c>
      <c r="N1381" s="43" t="s">
        <v>2627</v>
      </c>
      <c r="O1381" s="43" t="s">
        <v>11549</v>
      </c>
      <c r="P1381" s="46" t="s">
        <v>11807</v>
      </c>
      <c r="Q1381" s="47">
        <v>45813</v>
      </c>
      <c r="R1381" s="48" t="str">
        <f t="shared" si="21"/>
        <v>2AHH WM+ QNM 29 Cửa Đại</v>
      </c>
      <c r="S1381" s="48" t="str">
        <f>VLOOKUP(U1381,Sheet1!$A:$B,2,0)</f>
        <v>WIN-061</v>
      </c>
      <c r="T1381" s="43" t="s">
        <v>63</v>
      </c>
      <c r="U1381" s="43" t="s">
        <v>11257</v>
      </c>
      <c r="V1381" s="43" t="s">
        <v>64</v>
      </c>
    </row>
    <row r="1382" spans="1:22" x14ac:dyDescent="0.25">
      <c r="A1382" s="43" t="s">
        <v>8</v>
      </c>
      <c r="B1382" s="43" t="s">
        <v>2741</v>
      </c>
      <c r="C1382" s="43" t="s">
        <v>8338</v>
      </c>
      <c r="D1382" s="43" t="s">
        <v>8355</v>
      </c>
      <c r="E1382" s="43" t="s">
        <v>8340</v>
      </c>
      <c r="F1382" s="44">
        <v>333174</v>
      </c>
      <c r="G1382" s="43" t="s">
        <v>8341</v>
      </c>
      <c r="H1382" s="45">
        <v>3</v>
      </c>
      <c r="I1382" s="43" t="s">
        <v>8342</v>
      </c>
      <c r="J1382" s="43" t="s">
        <v>9200</v>
      </c>
      <c r="K1382" s="43" t="s">
        <v>10934</v>
      </c>
      <c r="L1382" s="43" t="s">
        <v>10935</v>
      </c>
      <c r="M1382" s="45">
        <v>111058</v>
      </c>
      <c r="N1382" s="43" t="s">
        <v>2744</v>
      </c>
      <c r="O1382" s="43" t="s">
        <v>11549</v>
      </c>
      <c r="P1382" s="46" t="s">
        <v>14003</v>
      </c>
      <c r="Q1382" s="47">
        <v>45813</v>
      </c>
      <c r="R1382" s="48" t="str">
        <f t="shared" si="21"/>
        <v>3651 WM+ HNI Số 1, Tổ 7 Phúc Lợi</v>
      </c>
      <c r="S1382" s="48" t="str">
        <f>VLOOKUP(U1382,Sheet1!$A:$B,2,0)</f>
        <v>WIN-002</v>
      </c>
      <c r="T1382" s="43" t="s">
        <v>2742</v>
      </c>
      <c r="U1382" s="43" t="s">
        <v>11033</v>
      </c>
      <c r="V1382" s="43" t="s">
        <v>2743</v>
      </c>
    </row>
    <row r="1383" spans="1:22" x14ac:dyDescent="0.25">
      <c r="A1383" s="43" t="s">
        <v>8</v>
      </c>
      <c r="B1383" s="43" t="s">
        <v>2741</v>
      </c>
      <c r="C1383" s="43" t="s">
        <v>8351</v>
      </c>
      <c r="D1383" s="43" t="s">
        <v>8352</v>
      </c>
      <c r="E1383" s="43" t="s">
        <v>8340</v>
      </c>
      <c r="F1383" s="44">
        <v>74250</v>
      </c>
      <c r="G1383" s="43" t="s">
        <v>8341</v>
      </c>
      <c r="H1383" s="45">
        <v>1</v>
      </c>
      <c r="I1383" s="43" t="s">
        <v>8342</v>
      </c>
      <c r="J1383" s="43" t="s">
        <v>9200</v>
      </c>
      <c r="K1383" s="43" t="s">
        <v>10881</v>
      </c>
      <c r="L1383" s="43" t="s">
        <v>10882</v>
      </c>
      <c r="M1383" s="45">
        <v>74250</v>
      </c>
      <c r="N1383" s="43" t="s">
        <v>2744</v>
      </c>
      <c r="O1383" s="43" t="s">
        <v>11549</v>
      </c>
      <c r="P1383" s="46" t="s">
        <v>14003</v>
      </c>
      <c r="Q1383" s="47">
        <v>45813</v>
      </c>
      <c r="R1383" s="48" t="str">
        <f t="shared" si="21"/>
        <v>3651 WM+ HNI Số 1, Tổ 7 Phúc Lợi</v>
      </c>
      <c r="S1383" s="48" t="str">
        <f>VLOOKUP(U1383,Sheet1!$A:$B,2,0)</f>
        <v>WIN-002</v>
      </c>
      <c r="T1383" s="43" t="s">
        <v>2742</v>
      </c>
      <c r="U1383" s="43" t="s">
        <v>11033</v>
      </c>
      <c r="V1383" s="43" t="s">
        <v>2743</v>
      </c>
    </row>
    <row r="1384" spans="1:22" x14ac:dyDescent="0.25">
      <c r="A1384" s="43" t="s">
        <v>8</v>
      </c>
      <c r="B1384" s="43" t="s">
        <v>2741</v>
      </c>
      <c r="C1384" s="43" t="s">
        <v>8364</v>
      </c>
      <c r="D1384" s="43" t="s">
        <v>8365</v>
      </c>
      <c r="E1384" s="43" t="s">
        <v>8340</v>
      </c>
      <c r="F1384" s="44">
        <v>50182</v>
      </c>
      <c r="G1384" s="43" t="s">
        <v>8341</v>
      </c>
      <c r="H1384" s="45">
        <v>1</v>
      </c>
      <c r="I1384" s="43" t="s">
        <v>8342</v>
      </c>
      <c r="J1384" s="43" t="s">
        <v>9200</v>
      </c>
      <c r="K1384" s="43" t="s">
        <v>10938</v>
      </c>
      <c r="L1384" s="43" t="s">
        <v>10939</v>
      </c>
      <c r="M1384" s="45">
        <v>50182</v>
      </c>
      <c r="N1384" s="43" t="s">
        <v>2744</v>
      </c>
      <c r="O1384" s="43" t="s">
        <v>11549</v>
      </c>
      <c r="P1384" s="46" t="s">
        <v>14003</v>
      </c>
      <c r="Q1384" s="47">
        <v>45813</v>
      </c>
      <c r="R1384" s="48" t="str">
        <f t="shared" si="21"/>
        <v>3651 WM+ HNI Số 1, Tổ 7 Phúc Lợi</v>
      </c>
      <c r="S1384" s="48" t="str">
        <f>VLOOKUP(U1384,Sheet1!$A:$B,2,0)</f>
        <v>WIN-002</v>
      </c>
      <c r="T1384" s="43" t="s">
        <v>2742</v>
      </c>
      <c r="U1384" s="43" t="s">
        <v>11033</v>
      </c>
      <c r="V1384" s="43" t="s">
        <v>2743</v>
      </c>
    </row>
    <row r="1385" spans="1:22" x14ac:dyDescent="0.25">
      <c r="A1385" s="43" t="s">
        <v>8</v>
      </c>
      <c r="B1385" s="43" t="s">
        <v>2745</v>
      </c>
      <c r="C1385" s="43" t="s">
        <v>8338</v>
      </c>
      <c r="D1385" s="43" t="s">
        <v>8368</v>
      </c>
      <c r="E1385" s="43" t="s">
        <v>8340</v>
      </c>
      <c r="F1385" s="44">
        <v>166785</v>
      </c>
      <c r="G1385" s="43" t="s">
        <v>8341</v>
      </c>
      <c r="H1385" s="45">
        <v>3</v>
      </c>
      <c r="I1385" s="43" t="s">
        <v>8342</v>
      </c>
      <c r="J1385" s="43" t="s">
        <v>9201</v>
      </c>
      <c r="K1385" s="43" t="s">
        <v>11010</v>
      </c>
      <c r="L1385" s="43" t="s">
        <v>11011</v>
      </c>
      <c r="M1385" s="45">
        <v>55595</v>
      </c>
      <c r="N1385" s="43" t="s">
        <v>2748</v>
      </c>
      <c r="O1385" s="43" t="s">
        <v>11549</v>
      </c>
      <c r="P1385" s="46" t="s">
        <v>14004</v>
      </c>
      <c r="Q1385" s="47">
        <v>45813</v>
      </c>
      <c r="R1385" s="48" t="str">
        <f t="shared" si="21"/>
        <v>3716 WM+ HNI CT2-105 KĐT Văn Khê</v>
      </c>
      <c r="S1385" s="48" t="str">
        <f>VLOOKUP(U1385,Sheet1!$A:$B,2,0)</f>
        <v>WIN-002</v>
      </c>
      <c r="T1385" s="43" t="s">
        <v>2746</v>
      </c>
      <c r="U1385" s="43" t="s">
        <v>11033</v>
      </c>
      <c r="V1385" s="43" t="s">
        <v>2747</v>
      </c>
    </row>
    <row r="1386" spans="1:22" x14ac:dyDescent="0.25">
      <c r="A1386" s="43" t="s">
        <v>8</v>
      </c>
      <c r="B1386" s="43" t="s">
        <v>3035</v>
      </c>
      <c r="C1386" s="43" t="s">
        <v>8338</v>
      </c>
      <c r="D1386" s="43" t="s">
        <v>8355</v>
      </c>
      <c r="E1386" s="43" t="s">
        <v>8340</v>
      </c>
      <c r="F1386" s="44">
        <v>111058</v>
      </c>
      <c r="G1386" s="43" t="s">
        <v>8341</v>
      </c>
      <c r="H1386" s="45">
        <v>1</v>
      </c>
      <c r="I1386" s="43" t="s">
        <v>8342</v>
      </c>
      <c r="J1386" s="43" t="s">
        <v>9202</v>
      </c>
      <c r="K1386" s="43" t="s">
        <v>10934</v>
      </c>
      <c r="L1386" s="43" t="s">
        <v>10935</v>
      </c>
      <c r="M1386" s="45">
        <v>111058</v>
      </c>
      <c r="N1386" s="43" t="s">
        <v>3038</v>
      </c>
      <c r="O1386" s="43" t="s">
        <v>11549</v>
      </c>
      <c r="P1386" s="46" t="s">
        <v>14005</v>
      </c>
      <c r="Q1386" s="47">
        <v>45813</v>
      </c>
      <c r="R1386" s="48" t="str">
        <f t="shared" si="21"/>
        <v>6600 WM+ THA 12 Phạm Bành</v>
      </c>
      <c r="S1386" s="48" t="str">
        <f>VLOOKUP(U1386,Sheet1!$A:$B,2,0)</f>
        <v>WIN-020</v>
      </c>
      <c r="T1386" s="43" t="s">
        <v>3036</v>
      </c>
      <c r="U1386" s="43" t="s">
        <v>11103</v>
      </c>
      <c r="V1386" s="43" t="s">
        <v>3037</v>
      </c>
    </row>
    <row r="1387" spans="1:22" x14ac:dyDescent="0.25">
      <c r="A1387" s="43" t="s">
        <v>8</v>
      </c>
      <c r="B1387" s="43" t="s">
        <v>3035</v>
      </c>
      <c r="C1387" s="43" t="s">
        <v>8351</v>
      </c>
      <c r="D1387" s="43" t="s">
        <v>8361</v>
      </c>
      <c r="E1387" s="43" t="s">
        <v>8340</v>
      </c>
      <c r="F1387" s="44">
        <v>46000</v>
      </c>
      <c r="G1387" s="43" t="s">
        <v>8341</v>
      </c>
      <c r="H1387" s="45">
        <v>1</v>
      </c>
      <c r="I1387" s="43" t="s">
        <v>8342</v>
      </c>
      <c r="J1387" s="43" t="s">
        <v>9202</v>
      </c>
      <c r="K1387" s="43" t="s">
        <v>10983</v>
      </c>
      <c r="L1387" s="43" t="s">
        <v>10984</v>
      </c>
      <c r="M1387" s="45">
        <v>46000</v>
      </c>
      <c r="N1387" s="43" t="s">
        <v>3038</v>
      </c>
      <c r="O1387" s="43" t="s">
        <v>11549</v>
      </c>
      <c r="P1387" s="46" t="s">
        <v>14005</v>
      </c>
      <c r="Q1387" s="47">
        <v>45813</v>
      </c>
      <c r="R1387" s="48" t="str">
        <f t="shared" si="21"/>
        <v>6600 WM+ THA 12 Phạm Bành</v>
      </c>
      <c r="S1387" s="48" t="str">
        <f>VLOOKUP(U1387,Sheet1!$A:$B,2,0)</f>
        <v>WIN-020</v>
      </c>
      <c r="T1387" s="43" t="s">
        <v>3036</v>
      </c>
      <c r="U1387" s="43" t="s">
        <v>11103</v>
      </c>
      <c r="V1387" s="43" t="s">
        <v>3037</v>
      </c>
    </row>
    <row r="1388" spans="1:22" x14ac:dyDescent="0.25">
      <c r="A1388" s="43" t="s">
        <v>8</v>
      </c>
      <c r="B1388" s="43" t="s">
        <v>3081</v>
      </c>
      <c r="C1388" s="43" t="s">
        <v>8338</v>
      </c>
      <c r="D1388" s="43" t="s">
        <v>8346</v>
      </c>
      <c r="E1388" s="43" t="s">
        <v>8340</v>
      </c>
      <c r="F1388" s="44">
        <v>99000</v>
      </c>
      <c r="G1388" s="43" t="s">
        <v>8341</v>
      </c>
      <c r="H1388" s="45">
        <v>2</v>
      </c>
      <c r="I1388" s="43" t="s">
        <v>8342</v>
      </c>
      <c r="J1388" s="43" t="s">
        <v>9203</v>
      </c>
      <c r="K1388" s="43" t="s">
        <v>10927</v>
      </c>
      <c r="L1388" s="43" t="s">
        <v>10928</v>
      </c>
      <c r="M1388" s="45">
        <v>49500</v>
      </c>
      <c r="N1388" s="43" t="s">
        <v>3084</v>
      </c>
      <c r="O1388" s="43" t="s">
        <v>11549</v>
      </c>
      <c r="P1388" s="46" t="s">
        <v>11687</v>
      </c>
      <c r="Q1388" s="47">
        <v>45813</v>
      </c>
      <c r="R1388" s="48" t="str">
        <f t="shared" si="21"/>
        <v>6902 WM+ QTI 87 Hùng Vương, Hải Lăn</v>
      </c>
      <c r="S1388" s="48" t="str">
        <f>VLOOKUP(U1388,Sheet1!$A:$B,2,0)</f>
        <v>WIN-070</v>
      </c>
      <c r="T1388" s="43" t="s">
        <v>3082</v>
      </c>
      <c r="U1388" s="43" t="s">
        <v>11292</v>
      </c>
      <c r="V1388" s="43" t="s">
        <v>3083</v>
      </c>
    </row>
    <row r="1389" spans="1:22" x14ac:dyDescent="0.25">
      <c r="A1389" s="43" t="s">
        <v>8</v>
      </c>
      <c r="B1389" s="43" t="s">
        <v>2809</v>
      </c>
      <c r="C1389" s="43" t="s">
        <v>8338</v>
      </c>
      <c r="D1389" s="43" t="s">
        <v>8410</v>
      </c>
      <c r="E1389" s="43" t="s">
        <v>8340</v>
      </c>
      <c r="F1389" s="44">
        <v>120426</v>
      </c>
      <c r="G1389" s="43" t="s">
        <v>8341</v>
      </c>
      <c r="H1389" s="45">
        <v>2</v>
      </c>
      <c r="I1389" s="43" t="s">
        <v>8342</v>
      </c>
      <c r="J1389" s="43" t="s">
        <v>9204</v>
      </c>
      <c r="K1389" s="43" t="s">
        <v>10883</v>
      </c>
      <c r="L1389" s="43" t="s">
        <v>10884</v>
      </c>
      <c r="M1389" s="45">
        <v>60213</v>
      </c>
      <c r="N1389" s="43" t="s">
        <v>2810</v>
      </c>
      <c r="O1389" s="43" t="s">
        <v>11549</v>
      </c>
      <c r="P1389" s="46" t="s">
        <v>14006</v>
      </c>
      <c r="Q1389" s="47">
        <v>45813</v>
      </c>
      <c r="R1389" s="48" t="str">
        <f t="shared" si="21"/>
        <v>4437 WM+ HNI 56 ngõ 43 Cổ Nhuế</v>
      </c>
      <c r="S1389" s="48" t="str">
        <f>VLOOKUP(U1389,Sheet1!$A:$B,2,0)</f>
        <v>WIN-002</v>
      </c>
      <c r="T1389" s="43" t="s">
        <v>1468</v>
      </c>
      <c r="U1389" s="43" t="s">
        <v>11033</v>
      </c>
      <c r="V1389" s="43" t="s">
        <v>1469</v>
      </c>
    </row>
    <row r="1390" spans="1:22" x14ac:dyDescent="0.25">
      <c r="A1390" s="43" t="s">
        <v>8</v>
      </c>
      <c r="B1390" s="43" t="s">
        <v>2955</v>
      </c>
      <c r="C1390" s="43" t="s">
        <v>8338</v>
      </c>
      <c r="D1390" s="43" t="s">
        <v>8361</v>
      </c>
      <c r="E1390" s="43" t="s">
        <v>8340</v>
      </c>
      <c r="F1390" s="44">
        <v>46000</v>
      </c>
      <c r="G1390" s="43" t="s">
        <v>8341</v>
      </c>
      <c r="H1390" s="45">
        <v>1</v>
      </c>
      <c r="I1390" s="43" t="s">
        <v>8342</v>
      </c>
      <c r="J1390" s="43" t="s">
        <v>9205</v>
      </c>
      <c r="K1390" s="43" t="s">
        <v>10983</v>
      </c>
      <c r="L1390" s="43" t="s">
        <v>10984</v>
      </c>
      <c r="M1390" s="45">
        <v>46000</v>
      </c>
      <c r="N1390" s="43" t="s">
        <v>2956</v>
      </c>
      <c r="O1390" s="43" t="s">
        <v>11549</v>
      </c>
      <c r="P1390" s="46" t="s">
        <v>14007</v>
      </c>
      <c r="Q1390" s="47">
        <v>45813</v>
      </c>
      <c r="R1390" s="48" t="str">
        <f t="shared" si="21"/>
        <v>6100 WM+ HPG 269 Lý Thánh Tông</v>
      </c>
      <c r="S1390" s="48" t="str">
        <f>VLOOKUP(U1390,Sheet1!$A:$B,2,0)</f>
        <v>WIN-025</v>
      </c>
      <c r="T1390" s="43" t="s">
        <v>277</v>
      </c>
      <c r="U1390" s="43" t="s">
        <v>11128</v>
      </c>
      <c r="V1390" s="43" t="s">
        <v>278</v>
      </c>
    </row>
    <row r="1391" spans="1:22" x14ac:dyDescent="0.25">
      <c r="A1391" s="43" t="s">
        <v>8</v>
      </c>
      <c r="B1391" s="43" t="s">
        <v>3043</v>
      </c>
      <c r="C1391" s="43" t="s">
        <v>8338</v>
      </c>
      <c r="D1391" s="43" t="s">
        <v>8361</v>
      </c>
      <c r="E1391" s="43" t="s">
        <v>8340</v>
      </c>
      <c r="F1391" s="44">
        <v>230000</v>
      </c>
      <c r="G1391" s="43" t="s">
        <v>8341</v>
      </c>
      <c r="H1391" s="45">
        <v>5</v>
      </c>
      <c r="I1391" s="43" t="s">
        <v>8342</v>
      </c>
      <c r="J1391" s="43" t="s">
        <v>9206</v>
      </c>
      <c r="K1391" s="43" t="s">
        <v>10983</v>
      </c>
      <c r="L1391" s="43" t="s">
        <v>10984</v>
      </c>
      <c r="M1391" s="45">
        <v>46000</v>
      </c>
      <c r="N1391" s="43" t="s">
        <v>3046</v>
      </c>
      <c r="O1391" s="43" t="s">
        <v>11549</v>
      </c>
      <c r="P1391" s="46" t="s">
        <v>14008</v>
      </c>
      <c r="Q1391" s="47">
        <v>45813</v>
      </c>
      <c r="R1391" s="48" t="str">
        <f t="shared" si="21"/>
        <v>6614 WM+ HNI Liên Bạt, Ứng Hòa</v>
      </c>
      <c r="S1391" s="48" t="str">
        <f>VLOOKUP(U1391,Sheet1!$A:$B,2,0)</f>
        <v>WIN-002</v>
      </c>
      <c r="T1391" s="43" t="s">
        <v>3044</v>
      </c>
      <c r="U1391" s="43" t="s">
        <v>11033</v>
      </c>
      <c r="V1391" s="43" t="s">
        <v>3045</v>
      </c>
    </row>
    <row r="1392" spans="1:22" x14ac:dyDescent="0.25">
      <c r="A1392" s="43" t="s">
        <v>8</v>
      </c>
      <c r="B1392" s="43" t="s">
        <v>3059</v>
      </c>
      <c r="C1392" s="43" t="s">
        <v>8338</v>
      </c>
      <c r="D1392" s="43" t="s">
        <v>8371</v>
      </c>
      <c r="E1392" s="43" t="s">
        <v>8340</v>
      </c>
      <c r="F1392" s="44">
        <v>100800</v>
      </c>
      <c r="G1392" s="43" t="s">
        <v>8341</v>
      </c>
      <c r="H1392" s="45">
        <v>2</v>
      </c>
      <c r="I1392" s="43" t="s">
        <v>8342</v>
      </c>
      <c r="J1392" s="43" t="s">
        <v>9207</v>
      </c>
      <c r="K1392" s="43" t="s">
        <v>10936</v>
      </c>
      <c r="L1392" s="43" t="s">
        <v>10937</v>
      </c>
      <c r="M1392" s="45">
        <v>50400</v>
      </c>
      <c r="N1392" s="43" t="s">
        <v>3062</v>
      </c>
      <c r="O1392" s="43" t="s">
        <v>11549</v>
      </c>
      <c r="P1392" s="46" t="s">
        <v>11651</v>
      </c>
      <c r="Q1392" s="47">
        <v>45813</v>
      </c>
      <c r="R1392" s="48" t="str">
        <f t="shared" si="21"/>
        <v>6762 WM+ TNN 425 Bãi Á , TT Chợ Chu</v>
      </c>
      <c r="S1392" s="48" t="str">
        <f>VLOOKUP(U1392,Sheet1!$A:$B,2,0)</f>
        <v>WIN-059</v>
      </c>
      <c r="T1392" s="43" t="s">
        <v>3060</v>
      </c>
      <c r="U1392" s="43" t="s">
        <v>11247</v>
      </c>
      <c r="V1392" s="43" t="s">
        <v>3061</v>
      </c>
    </row>
    <row r="1393" spans="1:22" x14ac:dyDescent="0.25">
      <c r="A1393" s="43" t="s">
        <v>8</v>
      </c>
      <c r="B1393" s="43" t="s">
        <v>3059</v>
      </c>
      <c r="C1393" s="43" t="s">
        <v>8351</v>
      </c>
      <c r="D1393" s="43" t="s">
        <v>8352</v>
      </c>
      <c r="E1393" s="43" t="s">
        <v>8340</v>
      </c>
      <c r="F1393" s="44">
        <v>148500</v>
      </c>
      <c r="G1393" s="43" t="s">
        <v>8341</v>
      </c>
      <c r="H1393" s="45">
        <v>2</v>
      </c>
      <c r="I1393" s="43" t="s">
        <v>8342</v>
      </c>
      <c r="J1393" s="43" t="s">
        <v>9207</v>
      </c>
      <c r="K1393" s="43" t="s">
        <v>10881</v>
      </c>
      <c r="L1393" s="43" t="s">
        <v>10882</v>
      </c>
      <c r="M1393" s="45">
        <v>74250</v>
      </c>
      <c r="N1393" s="43" t="s">
        <v>3062</v>
      </c>
      <c r="O1393" s="43" t="s">
        <v>11549</v>
      </c>
      <c r="P1393" s="46" t="s">
        <v>11651</v>
      </c>
      <c r="Q1393" s="47">
        <v>45813</v>
      </c>
      <c r="R1393" s="48" t="str">
        <f t="shared" si="21"/>
        <v>6762 WM+ TNN 425 Bãi Á , TT Chợ Chu</v>
      </c>
      <c r="S1393" s="48" t="str">
        <f>VLOOKUP(U1393,Sheet1!$A:$B,2,0)</f>
        <v>WIN-059</v>
      </c>
      <c r="T1393" s="43" t="s">
        <v>3060</v>
      </c>
      <c r="U1393" s="43" t="s">
        <v>11247</v>
      </c>
      <c r="V1393" s="43" t="s">
        <v>3061</v>
      </c>
    </row>
    <row r="1394" spans="1:22" x14ac:dyDescent="0.25">
      <c r="A1394" s="43" t="s">
        <v>8</v>
      </c>
      <c r="B1394" s="43" t="s">
        <v>3059</v>
      </c>
      <c r="C1394" s="43" t="s">
        <v>8364</v>
      </c>
      <c r="D1394" s="43" t="s">
        <v>8346</v>
      </c>
      <c r="E1394" s="43" t="s">
        <v>8340</v>
      </c>
      <c r="F1394" s="44">
        <v>49500</v>
      </c>
      <c r="G1394" s="43" t="s">
        <v>8341</v>
      </c>
      <c r="H1394" s="45">
        <v>1</v>
      </c>
      <c r="I1394" s="43" t="s">
        <v>8342</v>
      </c>
      <c r="J1394" s="43" t="s">
        <v>9207</v>
      </c>
      <c r="K1394" s="43" t="s">
        <v>10927</v>
      </c>
      <c r="L1394" s="43" t="s">
        <v>10928</v>
      </c>
      <c r="M1394" s="45">
        <v>49500</v>
      </c>
      <c r="N1394" s="43" t="s">
        <v>3062</v>
      </c>
      <c r="O1394" s="43" t="s">
        <v>11549</v>
      </c>
      <c r="P1394" s="46" t="s">
        <v>11651</v>
      </c>
      <c r="Q1394" s="47">
        <v>45813</v>
      </c>
      <c r="R1394" s="48" t="str">
        <f t="shared" si="21"/>
        <v>6762 WM+ TNN 425 Bãi Á , TT Chợ Chu</v>
      </c>
      <c r="S1394" s="48" t="str">
        <f>VLOOKUP(U1394,Sheet1!$A:$B,2,0)</f>
        <v>WIN-059</v>
      </c>
      <c r="T1394" s="43" t="s">
        <v>3060</v>
      </c>
      <c r="U1394" s="43" t="s">
        <v>11247</v>
      </c>
      <c r="V1394" s="43" t="s">
        <v>3061</v>
      </c>
    </row>
    <row r="1395" spans="1:22" x14ac:dyDescent="0.25">
      <c r="A1395" s="43" t="s">
        <v>8</v>
      </c>
      <c r="B1395" s="43" t="s">
        <v>2789</v>
      </c>
      <c r="C1395" s="43" t="s">
        <v>8338</v>
      </c>
      <c r="D1395" s="43" t="s">
        <v>8410</v>
      </c>
      <c r="E1395" s="43" t="s">
        <v>8340</v>
      </c>
      <c r="F1395" s="44">
        <v>240852</v>
      </c>
      <c r="G1395" s="43" t="s">
        <v>8341</v>
      </c>
      <c r="H1395" s="45">
        <v>4</v>
      </c>
      <c r="I1395" s="43" t="s">
        <v>8342</v>
      </c>
      <c r="J1395" s="43" t="s">
        <v>9208</v>
      </c>
      <c r="K1395" s="43" t="s">
        <v>10883</v>
      </c>
      <c r="L1395" s="43" t="s">
        <v>10884</v>
      </c>
      <c r="M1395" s="45">
        <v>60213</v>
      </c>
      <c r="N1395" s="43" t="s">
        <v>2792</v>
      </c>
      <c r="O1395" s="43" t="s">
        <v>11549</v>
      </c>
      <c r="P1395" s="46" t="s">
        <v>14009</v>
      </c>
      <c r="Q1395" s="47">
        <v>45813</v>
      </c>
      <c r="R1395" s="48" t="str">
        <f t="shared" si="21"/>
        <v>4181 WM+ BDG CC Hiệp Thành 3</v>
      </c>
      <c r="S1395" s="48" t="str">
        <f>VLOOKUP(U1395,Sheet1!$A:$B,2,0)</f>
        <v>WIN-024</v>
      </c>
      <c r="T1395" s="43" t="s">
        <v>2790</v>
      </c>
      <c r="U1395" s="43" t="s">
        <v>11123</v>
      </c>
      <c r="V1395" s="43" t="s">
        <v>2791</v>
      </c>
    </row>
    <row r="1396" spans="1:22" x14ac:dyDescent="0.25">
      <c r="A1396" s="43" t="s">
        <v>8</v>
      </c>
      <c r="B1396" s="43" t="s">
        <v>2789</v>
      </c>
      <c r="C1396" s="43" t="s">
        <v>8351</v>
      </c>
      <c r="D1396" s="43" t="s">
        <v>8355</v>
      </c>
      <c r="E1396" s="43" t="s">
        <v>8340</v>
      </c>
      <c r="F1396" s="44">
        <v>222116</v>
      </c>
      <c r="G1396" s="43" t="s">
        <v>8341</v>
      </c>
      <c r="H1396" s="45">
        <v>2</v>
      </c>
      <c r="I1396" s="43" t="s">
        <v>8342</v>
      </c>
      <c r="J1396" s="43" t="s">
        <v>9208</v>
      </c>
      <c r="K1396" s="43" t="s">
        <v>10934</v>
      </c>
      <c r="L1396" s="43" t="s">
        <v>10935</v>
      </c>
      <c r="M1396" s="45">
        <v>111058</v>
      </c>
      <c r="N1396" s="43" t="s">
        <v>2792</v>
      </c>
      <c r="O1396" s="43" t="s">
        <v>11549</v>
      </c>
      <c r="P1396" s="46" t="s">
        <v>14009</v>
      </c>
      <c r="Q1396" s="47">
        <v>45813</v>
      </c>
      <c r="R1396" s="48" t="str">
        <f t="shared" si="21"/>
        <v>4181 WM+ BDG CC Hiệp Thành 3</v>
      </c>
      <c r="S1396" s="48" t="str">
        <f>VLOOKUP(U1396,Sheet1!$A:$B,2,0)</f>
        <v>WIN-024</v>
      </c>
      <c r="T1396" s="43" t="s">
        <v>2790</v>
      </c>
      <c r="U1396" s="43" t="s">
        <v>11123</v>
      </c>
      <c r="V1396" s="43" t="s">
        <v>2791</v>
      </c>
    </row>
    <row r="1397" spans="1:22" x14ac:dyDescent="0.25">
      <c r="A1397" s="43" t="s">
        <v>8</v>
      </c>
      <c r="B1397" s="43" t="s">
        <v>2789</v>
      </c>
      <c r="C1397" s="43" t="s">
        <v>8364</v>
      </c>
      <c r="D1397" s="43" t="s">
        <v>8352</v>
      </c>
      <c r="E1397" s="43" t="s">
        <v>8340</v>
      </c>
      <c r="F1397" s="44">
        <v>74250</v>
      </c>
      <c r="G1397" s="43" t="s">
        <v>8341</v>
      </c>
      <c r="H1397" s="45">
        <v>1</v>
      </c>
      <c r="I1397" s="43" t="s">
        <v>8342</v>
      </c>
      <c r="J1397" s="43" t="s">
        <v>9208</v>
      </c>
      <c r="K1397" s="43" t="s">
        <v>10881</v>
      </c>
      <c r="L1397" s="43" t="s">
        <v>10882</v>
      </c>
      <c r="M1397" s="45">
        <v>74250</v>
      </c>
      <c r="N1397" s="43" t="s">
        <v>2792</v>
      </c>
      <c r="O1397" s="43" t="s">
        <v>11549</v>
      </c>
      <c r="P1397" s="46" t="s">
        <v>14009</v>
      </c>
      <c r="Q1397" s="47">
        <v>45813</v>
      </c>
      <c r="R1397" s="48" t="str">
        <f t="shared" si="21"/>
        <v>4181 WM+ BDG CC Hiệp Thành 3</v>
      </c>
      <c r="S1397" s="48" t="str">
        <f>VLOOKUP(U1397,Sheet1!$A:$B,2,0)</f>
        <v>WIN-024</v>
      </c>
      <c r="T1397" s="43" t="s">
        <v>2790</v>
      </c>
      <c r="U1397" s="43" t="s">
        <v>11123</v>
      </c>
      <c r="V1397" s="43" t="s">
        <v>2791</v>
      </c>
    </row>
    <row r="1398" spans="1:22" x14ac:dyDescent="0.25">
      <c r="A1398" s="43" t="s">
        <v>8</v>
      </c>
      <c r="B1398" s="43" t="s">
        <v>2648</v>
      </c>
      <c r="C1398" s="43" t="s">
        <v>8338</v>
      </c>
      <c r="D1398" s="43" t="s">
        <v>8352</v>
      </c>
      <c r="E1398" s="43" t="s">
        <v>8340</v>
      </c>
      <c r="F1398" s="44">
        <v>222750</v>
      </c>
      <c r="G1398" s="43" t="s">
        <v>8341</v>
      </c>
      <c r="H1398" s="45">
        <v>3</v>
      </c>
      <c r="I1398" s="43" t="s">
        <v>8342</v>
      </c>
      <c r="J1398" s="43" t="s">
        <v>9209</v>
      </c>
      <c r="K1398" s="43" t="s">
        <v>10881</v>
      </c>
      <c r="L1398" s="43" t="s">
        <v>10882</v>
      </c>
      <c r="M1398" s="45">
        <v>74250</v>
      </c>
      <c r="N1398" s="43" t="s">
        <v>2649</v>
      </c>
      <c r="O1398" s="43" t="s">
        <v>11549</v>
      </c>
      <c r="P1398" s="46" t="s">
        <v>14010</v>
      </c>
      <c r="Q1398" s="47">
        <v>45813</v>
      </c>
      <c r="R1398" s="48" t="str">
        <f t="shared" si="21"/>
        <v>2AMV WM+ NAN Quỳnh Tân, Quỳnh Lưu.</v>
      </c>
      <c r="S1398" s="48" t="str">
        <f>VLOOKUP(U1398,Sheet1!$A:$B,2,0)</f>
        <v>WIN-058</v>
      </c>
      <c r="T1398" s="43" t="s">
        <v>75</v>
      </c>
      <c r="U1398" s="43" t="s">
        <v>11242</v>
      </c>
      <c r="V1398" s="43" t="s">
        <v>76</v>
      </c>
    </row>
    <row r="1399" spans="1:22" x14ac:dyDescent="0.25">
      <c r="A1399" s="43" t="s">
        <v>8</v>
      </c>
      <c r="B1399" s="43" t="s">
        <v>2793</v>
      </c>
      <c r="C1399" s="43" t="s">
        <v>8338</v>
      </c>
      <c r="D1399" s="43" t="s">
        <v>8346</v>
      </c>
      <c r="E1399" s="43" t="s">
        <v>8340</v>
      </c>
      <c r="F1399" s="44">
        <v>49500</v>
      </c>
      <c r="G1399" s="43" t="s">
        <v>8341</v>
      </c>
      <c r="H1399" s="45">
        <v>1</v>
      </c>
      <c r="I1399" s="43" t="s">
        <v>8342</v>
      </c>
      <c r="J1399" s="43" t="s">
        <v>9210</v>
      </c>
      <c r="K1399" s="43" t="s">
        <v>10927</v>
      </c>
      <c r="L1399" s="43" t="s">
        <v>10928</v>
      </c>
      <c r="M1399" s="45">
        <v>49500</v>
      </c>
      <c r="N1399" s="43" t="s">
        <v>2794</v>
      </c>
      <c r="O1399" s="43" t="s">
        <v>11549</v>
      </c>
      <c r="P1399" s="46" t="s">
        <v>14011</v>
      </c>
      <c r="Q1399" s="47">
        <v>45813</v>
      </c>
      <c r="R1399" s="48" t="str">
        <f t="shared" si="21"/>
        <v>4181 WM+ BDG CC Hiệp Thành 3</v>
      </c>
      <c r="S1399" s="48" t="str">
        <f>VLOOKUP(U1399,Sheet1!$A:$B,2,0)</f>
        <v>WIN-024</v>
      </c>
      <c r="T1399" s="43" t="s">
        <v>2790</v>
      </c>
      <c r="U1399" s="43" t="s">
        <v>11123</v>
      </c>
      <c r="V1399" s="43" t="s">
        <v>2791</v>
      </c>
    </row>
    <row r="1400" spans="1:22" x14ac:dyDescent="0.25">
      <c r="A1400" s="43" t="s">
        <v>8</v>
      </c>
      <c r="B1400" s="43" t="s">
        <v>2793</v>
      </c>
      <c r="C1400" s="43" t="s">
        <v>8351</v>
      </c>
      <c r="D1400" s="43" t="s">
        <v>8410</v>
      </c>
      <c r="E1400" s="43" t="s">
        <v>8340</v>
      </c>
      <c r="F1400" s="44">
        <v>180639</v>
      </c>
      <c r="G1400" s="43" t="s">
        <v>8341</v>
      </c>
      <c r="H1400" s="45">
        <v>3</v>
      </c>
      <c r="I1400" s="43" t="s">
        <v>8342</v>
      </c>
      <c r="J1400" s="43" t="s">
        <v>9210</v>
      </c>
      <c r="K1400" s="43" t="s">
        <v>10883</v>
      </c>
      <c r="L1400" s="43" t="s">
        <v>10884</v>
      </c>
      <c r="M1400" s="45">
        <v>60213</v>
      </c>
      <c r="N1400" s="43" t="s">
        <v>2794</v>
      </c>
      <c r="O1400" s="43" t="s">
        <v>11549</v>
      </c>
      <c r="P1400" s="46" t="s">
        <v>14011</v>
      </c>
      <c r="Q1400" s="47">
        <v>45813</v>
      </c>
      <c r="R1400" s="48" t="str">
        <f t="shared" si="21"/>
        <v>4181 WM+ BDG CC Hiệp Thành 3</v>
      </c>
      <c r="S1400" s="48" t="str">
        <f>VLOOKUP(U1400,Sheet1!$A:$B,2,0)</f>
        <v>WIN-024</v>
      </c>
      <c r="T1400" s="43" t="s">
        <v>2790</v>
      </c>
      <c r="U1400" s="43" t="s">
        <v>11123</v>
      </c>
      <c r="V1400" s="43" t="s">
        <v>2791</v>
      </c>
    </row>
    <row r="1401" spans="1:22" x14ac:dyDescent="0.25">
      <c r="A1401" s="43" t="s">
        <v>8</v>
      </c>
      <c r="B1401" s="43" t="s">
        <v>2793</v>
      </c>
      <c r="C1401" s="43" t="s">
        <v>8364</v>
      </c>
      <c r="D1401" s="43" t="s">
        <v>8365</v>
      </c>
      <c r="E1401" s="43" t="s">
        <v>8340</v>
      </c>
      <c r="F1401" s="44">
        <v>100364</v>
      </c>
      <c r="G1401" s="43" t="s">
        <v>8341</v>
      </c>
      <c r="H1401" s="45">
        <v>2</v>
      </c>
      <c r="I1401" s="43" t="s">
        <v>8342</v>
      </c>
      <c r="J1401" s="43" t="s">
        <v>9210</v>
      </c>
      <c r="K1401" s="43" t="s">
        <v>10938</v>
      </c>
      <c r="L1401" s="43" t="s">
        <v>10939</v>
      </c>
      <c r="M1401" s="45">
        <v>50182</v>
      </c>
      <c r="N1401" s="43" t="s">
        <v>2794</v>
      </c>
      <c r="O1401" s="43" t="s">
        <v>11549</v>
      </c>
      <c r="P1401" s="46" t="s">
        <v>14011</v>
      </c>
      <c r="Q1401" s="47">
        <v>45813</v>
      </c>
      <c r="R1401" s="48" t="str">
        <f t="shared" si="21"/>
        <v>4181 WM+ BDG CC Hiệp Thành 3</v>
      </c>
      <c r="S1401" s="48" t="str">
        <f>VLOOKUP(U1401,Sheet1!$A:$B,2,0)</f>
        <v>WIN-024</v>
      </c>
      <c r="T1401" s="43" t="s">
        <v>2790</v>
      </c>
      <c r="U1401" s="43" t="s">
        <v>11123</v>
      </c>
      <c r="V1401" s="43" t="s">
        <v>2791</v>
      </c>
    </row>
    <row r="1402" spans="1:22" x14ac:dyDescent="0.25">
      <c r="A1402" s="43" t="s">
        <v>8</v>
      </c>
      <c r="B1402" s="43" t="s">
        <v>2793</v>
      </c>
      <c r="C1402" s="43" t="s">
        <v>8367</v>
      </c>
      <c r="D1402" s="43" t="s">
        <v>8368</v>
      </c>
      <c r="E1402" s="43" t="s">
        <v>8340</v>
      </c>
      <c r="F1402" s="44">
        <v>55595</v>
      </c>
      <c r="G1402" s="43" t="s">
        <v>8341</v>
      </c>
      <c r="H1402" s="45">
        <v>1</v>
      </c>
      <c r="I1402" s="43" t="s">
        <v>8342</v>
      </c>
      <c r="J1402" s="43" t="s">
        <v>9210</v>
      </c>
      <c r="K1402" s="43" t="s">
        <v>11010</v>
      </c>
      <c r="L1402" s="43" t="s">
        <v>11011</v>
      </c>
      <c r="M1402" s="45">
        <v>55595</v>
      </c>
      <c r="N1402" s="43" t="s">
        <v>2794</v>
      </c>
      <c r="O1402" s="43" t="s">
        <v>11549</v>
      </c>
      <c r="P1402" s="46" t="s">
        <v>14011</v>
      </c>
      <c r="Q1402" s="47">
        <v>45813</v>
      </c>
      <c r="R1402" s="48" t="str">
        <f t="shared" si="21"/>
        <v>4181 WM+ BDG CC Hiệp Thành 3</v>
      </c>
      <c r="S1402" s="48" t="str">
        <f>VLOOKUP(U1402,Sheet1!$A:$B,2,0)</f>
        <v>WIN-024</v>
      </c>
      <c r="T1402" s="43" t="s">
        <v>2790</v>
      </c>
      <c r="U1402" s="43" t="s">
        <v>11123</v>
      </c>
      <c r="V1402" s="43" t="s">
        <v>2791</v>
      </c>
    </row>
    <row r="1403" spans="1:22" x14ac:dyDescent="0.25">
      <c r="A1403" s="43" t="s">
        <v>8</v>
      </c>
      <c r="B1403" s="43" t="s">
        <v>2793</v>
      </c>
      <c r="C1403" s="43" t="s">
        <v>8451</v>
      </c>
      <c r="D1403" s="43" t="s">
        <v>8339</v>
      </c>
      <c r="E1403" s="43" t="s">
        <v>8340</v>
      </c>
      <c r="F1403" s="44">
        <v>70950</v>
      </c>
      <c r="G1403" s="43" t="s">
        <v>8341</v>
      </c>
      <c r="H1403" s="45">
        <v>1</v>
      </c>
      <c r="I1403" s="43" t="s">
        <v>8342</v>
      </c>
      <c r="J1403" s="43" t="s">
        <v>9210</v>
      </c>
      <c r="K1403" s="43" t="s">
        <v>10897</v>
      </c>
      <c r="L1403" s="43" t="s">
        <v>10898</v>
      </c>
      <c r="M1403" s="45">
        <v>70950</v>
      </c>
      <c r="N1403" s="43" t="s">
        <v>2794</v>
      </c>
      <c r="O1403" s="43" t="s">
        <v>11549</v>
      </c>
      <c r="P1403" s="46" t="s">
        <v>14011</v>
      </c>
      <c r="Q1403" s="47">
        <v>45813</v>
      </c>
      <c r="R1403" s="48" t="str">
        <f t="shared" si="21"/>
        <v>4181 WM+ BDG CC Hiệp Thành 3</v>
      </c>
      <c r="S1403" s="48" t="str">
        <f>VLOOKUP(U1403,Sheet1!$A:$B,2,0)</f>
        <v>WIN-024</v>
      </c>
      <c r="T1403" s="43" t="s">
        <v>2790</v>
      </c>
      <c r="U1403" s="43" t="s">
        <v>11123</v>
      </c>
      <c r="V1403" s="43" t="s">
        <v>2791</v>
      </c>
    </row>
    <row r="1404" spans="1:22" x14ac:dyDescent="0.25">
      <c r="A1404" s="43" t="s">
        <v>8</v>
      </c>
      <c r="B1404" s="43" t="s">
        <v>2793</v>
      </c>
      <c r="C1404" s="43" t="s">
        <v>8517</v>
      </c>
      <c r="D1404" s="43" t="s">
        <v>8358</v>
      </c>
      <c r="E1404" s="43" t="s">
        <v>8340</v>
      </c>
      <c r="F1404" s="44">
        <v>111606</v>
      </c>
      <c r="G1404" s="43" t="s">
        <v>8341</v>
      </c>
      <c r="H1404" s="45">
        <v>1</v>
      </c>
      <c r="I1404" s="43" t="s">
        <v>8342</v>
      </c>
      <c r="J1404" s="43" t="s">
        <v>9210</v>
      </c>
      <c r="K1404" s="43" t="s">
        <v>10922</v>
      </c>
      <c r="L1404" s="43" t="s">
        <v>10923</v>
      </c>
      <c r="M1404" s="45">
        <v>111606</v>
      </c>
      <c r="N1404" s="43" t="s">
        <v>2794</v>
      </c>
      <c r="O1404" s="43" t="s">
        <v>11549</v>
      </c>
      <c r="P1404" s="46" t="s">
        <v>14011</v>
      </c>
      <c r="Q1404" s="47">
        <v>45813</v>
      </c>
      <c r="R1404" s="48" t="str">
        <f t="shared" si="21"/>
        <v>4181 WM+ BDG CC Hiệp Thành 3</v>
      </c>
      <c r="S1404" s="48" t="str">
        <f>VLOOKUP(U1404,Sheet1!$A:$B,2,0)</f>
        <v>WIN-024</v>
      </c>
      <c r="T1404" s="43" t="s">
        <v>2790</v>
      </c>
      <c r="U1404" s="43" t="s">
        <v>11123</v>
      </c>
      <c r="V1404" s="43" t="s">
        <v>2791</v>
      </c>
    </row>
    <row r="1405" spans="1:22" x14ac:dyDescent="0.25">
      <c r="A1405" s="43" t="s">
        <v>8</v>
      </c>
      <c r="B1405" s="43" t="s">
        <v>2841</v>
      </c>
      <c r="C1405" s="43" t="s">
        <v>8338</v>
      </c>
      <c r="D1405" s="43" t="s">
        <v>8339</v>
      </c>
      <c r="E1405" s="43" t="s">
        <v>8340</v>
      </c>
      <c r="F1405" s="44">
        <v>354750</v>
      </c>
      <c r="G1405" s="43" t="s">
        <v>8341</v>
      </c>
      <c r="H1405" s="45">
        <v>5</v>
      </c>
      <c r="I1405" s="43" t="s">
        <v>8342</v>
      </c>
      <c r="J1405" s="43" t="s">
        <v>9211</v>
      </c>
      <c r="K1405" s="43" t="s">
        <v>10897</v>
      </c>
      <c r="L1405" s="43" t="s">
        <v>10898</v>
      </c>
      <c r="M1405" s="45">
        <v>70950</v>
      </c>
      <c r="N1405" s="43" t="s">
        <v>2842</v>
      </c>
      <c r="O1405" s="43" t="s">
        <v>11549</v>
      </c>
      <c r="P1405" s="46" t="s">
        <v>14012</v>
      </c>
      <c r="Q1405" s="47">
        <v>45813</v>
      </c>
      <c r="R1405" s="48" t="str">
        <f t="shared" si="21"/>
        <v>4694 WM+ AGG 493/26 Quản Cơ Thành</v>
      </c>
      <c r="S1405" s="48" t="str">
        <f>VLOOKUP(U1405,Sheet1!$A:$B,2,0)</f>
        <v>WIN-010</v>
      </c>
      <c r="T1405" s="43" t="s">
        <v>189</v>
      </c>
      <c r="U1405" s="43" t="s">
        <v>11068</v>
      </c>
      <c r="V1405" s="43" t="s">
        <v>190</v>
      </c>
    </row>
    <row r="1406" spans="1:22" x14ac:dyDescent="0.25">
      <c r="A1406" s="43" t="s">
        <v>8</v>
      </c>
      <c r="B1406" s="43" t="s">
        <v>2841</v>
      </c>
      <c r="C1406" s="43" t="s">
        <v>8351</v>
      </c>
      <c r="D1406" s="43" t="s">
        <v>8346</v>
      </c>
      <c r="E1406" s="43" t="s">
        <v>8340</v>
      </c>
      <c r="F1406" s="44">
        <v>99000</v>
      </c>
      <c r="G1406" s="43" t="s">
        <v>8341</v>
      </c>
      <c r="H1406" s="45">
        <v>2</v>
      </c>
      <c r="I1406" s="43" t="s">
        <v>8342</v>
      </c>
      <c r="J1406" s="43" t="s">
        <v>9211</v>
      </c>
      <c r="K1406" s="43" t="s">
        <v>10927</v>
      </c>
      <c r="L1406" s="43" t="s">
        <v>10928</v>
      </c>
      <c r="M1406" s="45">
        <v>49500</v>
      </c>
      <c r="N1406" s="43" t="s">
        <v>2842</v>
      </c>
      <c r="O1406" s="43" t="s">
        <v>11549</v>
      </c>
      <c r="P1406" s="46" t="s">
        <v>14012</v>
      </c>
      <c r="Q1406" s="47">
        <v>45813</v>
      </c>
      <c r="R1406" s="48" t="str">
        <f t="shared" si="21"/>
        <v>4694 WM+ AGG 493/26 Quản Cơ Thành</v>
      </c>
      <c r="S1406" s="48" t="str">
        <f>VLOOKUP(U1406,Sheet1!$A:$B,2,0)</f>
        <v>WIN-010</v>
      </c>
      <c r="T1406" s="43" t="s">
        <v>189</v>
      </c>
      <c r="U1406" s="43" t="s">
        <v>11068</v>
      </c>
      <c r="V1406" s="43" t="s">
        <v>190</v>
      </c>
    </row>
    <row r="1407" spans="1:22" x14ac:dyDescent="0.25">
      <c r="A1407" s="43" t="s">
        <v>8</v>
      </c>
      <c r="B1407" s="43" t="s">
        <v>2841</v>
      </c>
      <c r="C1407" s="43" t="s">
        <v>8364</v>
      </c>
      <c r="D1407" s="43" t="s">
        <v>8352</v>
      </c>
      <c r="E1407" s="43" t="s">
        <v>8340</v>
      </c>
      <c r="F1407" s="44">
        <v>297000</v>
      </c>
      <c r="G1407" s="43" t="s">
        <v>8341</v>
      </c>
      <c r="H1407" s="45">
        <v>4</v>
      </c>
      <c r="I1407" s="43" t="s">
        <v>8342</v>
      </c>
      <c r="J1407" s="43" t="s">
        <v>9211</v>
      </c>
      <c r="K1407" s="43" t="s">
        <v>10881</v>
      </c>
      <c r="L1407" s="43" t="s">
        <v>10882</v>
      </c>
      <c r="M1407" s="45">
        <v>74250</v>
      </c>
      <c r="N1407" s="43" t="s">
        <v>2842</v>
      </c>
      <c r="O1407" s="43" t="s">
        <v>11549</v>
      </c>
      <c r="P1407" s="46" t="s">
        <v>14012</v>
      </c>
      <c r="Q1407" s="47">
        <v>45813</v>
      </c>
      <c r="R1407" s="48" t="str">
        <f t="shared" si="21"/>
        <v>4694 WM+ AGG 493/26 Quản Cơ Thành</v>
      </c>
      <c r="S1407" s="48" t="str">
        <f>VLOOKUP(U1407,Sheet1!$A:$B,2,0)</f>
        <v>WIN-010</v>
      </c>
      <c r="T1407" s="43" t="s">
        <v>189</v>
      </c>
      <c r="U1407" s="43" t="s">
        <v>11068</v>
      </c>
      <c r="V1407" s="43" t="s">
        <v>190</v>
      </c>
    </row>
    <row r="1408" spans="1:22" x14ac:dyDescent="0.25">
      <c r="A1408" s="43" t="s">
        <v>8</v>
      </c>
      <c r="B1408" s="43" t="s">
        <v>2674</v>
      </c>
      <c r="C1408" s="43" t="s">
        <v>8338</v>
      </c>
      <c r="D1408" s="43" t="s">
        <v>8355</v>
      </c>
      <c r="E1408" s="43" t="s">
        <v>8340</v>
      </c>
      <c r="F1408" s="44">
        <v>111058</v>
      </c>
      <c r="G1408" s="43" t="s">
        <v>8341</v>
      </c>
      <c r="H1408" s="45">
        <v>1</v>
      </c>
      <c r="I1408" s="43" t="s">
        <v>8342</v>
      </c>
      <c r="J1408" s="43" t="s">
        <v>9212</v>
      </c>
      <c r="K1408" s="43" t="s">
        <v>10934</v>
      </c>
      <c r="L1408" s="43" t="s">
        <v>10935</v>
      </c>
      <c r="M1408" s="45">
        <v>111058</v>
      </c>
      <c r="N1408" s="43" t="s">
        <v>2677</v>
      </c>
      <c r="O1408" s="43" t="s">
        <v>11549</v>
      </c>
      <c r="P1408" s="46" t="s">
        <v>11763</v>
      </c>
      <c r="Q1408" s="47">
        <v>45813</v>
      </c>
      <c r="R1408" s="48" t="str">
        <f t="shared" si="21"/>
        <v>2ARQ WM+ HDG 208 Vạn Đức</v>
      </c>
      <c r="S1408" s="48" t="str">
        <f>VLOOKUP(U1408,Sheet1!$A:$B,2,0)</f>
        <v>WIN-006</v>
      </c>
      <c r="T1408" s="43" t="s">
        <v>2675</v>
      </c>
      <c r="U1408" s="43" t="s">
        <v>11048</v>
      </c>
      <c r="V1408" s="43" t="s">
        <v>2676</v>
      </c>
    </row>
    <row r="1409" spans="1:22" x14ac:dyDescent="0.25">
      <c r="A1409" s="43" t="s">
        <v>8</v>
      </c>
      <c r="B1409" s="43" t="s">
        <v>2963</v>
      </c>
      <c r="C1409" s="43" t="s">
        <v>8338</v>
      </c>
      <c r="D1409" s="43" t="s">
        <v>8355</v>
      </c>
      <c r="E1409" s="43" t="s">
        <v>8340</v>
      </c>
      <c r="F1409" s="44">
        <v>111058</v>
      </c>
      <c r="G1409" s="43" t="s">
        <v>8341</v>
      </c>
      <c r="H1409" s="45">
        <v>1</v>
      </c>
      <c r="I1409" s="43" t="s">
        <v>8342</v>
      </c>
      <c r="J1409" s="43" t="s">
        <v>9213</v>
      </c>
      <c r="K1409" s="43" t="s">
        <v>10934</v>
      </c>
      <c r="L1409" s="43" t="s">
        <v>10935</v>
      </c>
      <c r="M1409" s="45">
        <v>111058</v>
      </c>
      <c r="N1409" s="43" t="s">
        <v>2966</v>
      </c>
      <c r="O1409" s="43" t="s">
        <v>11549</v>
      </c>
      <c r="P1409" s="46" t="s">
        <v>14013</v>
      </c>
      <c r="Q1409" s="47">
        <v>45813</v>
      </c>
      <c r="R1409" s="48" t="str">
        <f t="shared" si="21"/>
        <v>6110 WM+ NAN CT1B Quang Trung</v>
      </c>
      <c r="S1409" s="48" t="str">
        <f>VLOOKUP(U1409,Sheet1!$A:$B,2,0)</f>
        <v>WIN-058</v>
      </c>
      <c r="T1409" s="43" t="s">
        <v>2964</v>
      </c>
      <c r="U1409" s="43" t="s">
        <v>11242</v>
      </c>
      <c r="V1409" s="43" t="s">
        <v>2965</v>
      </c>
    </row>
    <row r="1410" spans="1:22" x14ac:dyDescent="0.25">
      <c r="A1410" s="43" t="s">
        <v>8</v>
      </c>
      <c r="B1410" s="43" t="s">
        <v>2578</v>
      </c>
      <c r="C1410" s="43" t="s">
        <v>8338</v>
      </c>
      <c r="D1410" s="43" t="s">
        <v>8368</v>
      </c>
      <c r="E1410" s="43" t="s">
        <v>8340</v>
      </c>
      <c r="F1410" s="44">
        <v>166785</v>
      </c>
      <c r="G1410" s="43" t="s">
        <v>8341</v>
      </c>
      <c r="H1410" s="45">
        <v>3</v>
      </c>
      <c r="I1410" s="43" t="s">
        <v>8342</v>
      </c>
      <c r="J1410" s="43" t="s">
        <v>9214</v>
      </c>
      <c r="K1410" s="43" t="s">
        <v>11010</v>
      </c>
      <c r="L1410" s="43" t="s">
        <v>11011</v>
      </c>
      <c r="M1410" s="45">
        <v>55595</v>
      </c>
      <c r="N1410" s="43" t="s">
        <v>2581</v>
      </c>
      <c r="O1410" s="43" t="s">
        <v>11549</v>
      </c>
      <c r="P1410" s="46" t="s">
        <v>14014</v>
      </c>
      <c r="Q1410" s="47">
        <v>45813</v>
      </c>
      <c r="R1410" s="48" t="str">
        <f t="shared" si="21"/>
        <v>2721 WIN HCM 79 Đào Duy Từ</v>
      </c>
      <c r="S1410" s="48" t="str">
        <f>VLOOKUP(U1410,Sheet1!$A:$B,2,0)</f>
        <v>WIN</v>
      </c>
      <c r="T1410" s="43" t="s">
        <v>2579</v>
      </c>
      <c r="U1410" s="43" t="s">
        <v>11213</v>
      </c>
      <c r="V1410" s="43" t="s">
        <v>2580</v>
      </c>
    </row>
    <row r="1411" spans="1:22" x14ac:dyDescent="0.25">
      <c r="A1411" s="43" t="s">
        <v>8</v>
      </c>
      <c r="B1411" s="43" t="s">
        <v>2578</v>
      </c>
      <c r="C1411" s="43" t="s">
        <v>8351</v>
      </c>
      <c r="D1411" s="43" t="s">
        <v>8339</v>
      </c>
      <c r="E1411" s="43" t="s">
        <v>8340</v>
      </c>
      <c r="F1411" s="44">
        <v>141900</v>
      </c>
      <c r="G1411" s="43" t="s">
        <v>8341</v>
      </c>
      <c r="H1411" s="45">
        <v>2</v>
      </c>
      <c r="I1411" s="43" t="s">
        <v>8342</v>
      </c>
      <c r="J1411" s="43" t="s">
        <v>9214</v>
      </c>
      <c r="K1411" s="43" t="s">
        <v>10897</v>
      </c>
      <c r="L1411" s="43" t="s">
        <v>10898</v>
      </c>
      <c r="M1411" s="45">
        <v>70950</v>
      </c>
      <c r="N1411" s="43" t="s">
        <v>2581</v>
      </c>
      <c r="O1411" s="43" t="s">
        <v>11549</v>
      </c>
      <c r="P1411" s="46" t="s">
        <v>14014</v>
      </c>
      <c r="Q1411" s="47">
        <v>45813</v>
      </c>
      <c r="R1411" s="48" t="str">
        <f t="shared" si="21"/>
        <v>2721 WIN HCM 79 Đào Duy Từ</v>
      </c>
      <c r="S1411" s="48" t="str">
        <f>VLOOKUP(U1411,Sheet1!$A:$B,2,0)</f>
        <v>WIN</v>
      </c>
      <c r="T1411" s="43" t="s">
        <v>2579</v>
      </c>
      <c r="U1411" s="43" t="s">
        <v>11213</v>
      </c>
      <c r="V1411" s="43" t="s">
        <v>2580</v>
      </c>
    </row>
    <row r="1412" spans="1:22" x14ac:dyDescent="0.25">
      <c r="A1412" s="43" t="s">
        <v>8</v>
      </c>
      <c r="B1412" s="43" t="s">
        <v>2578</v>
      </c>
      <c r="C1412" s="43" t="s">
        <v>8364</v>
      </c>
      <c r="D1412" s="43" t="s">
        <v>8352</v>
      </c>
      <c r="E1412" s="43" t="s">
        <v>8340</v>
      </c>
      <c r="F1412" s="44">
        <v>148500</v>
      </c>
      <c r="G1412" s="43" t="s">
        <v>8341</v>
      </c>
      <c r="H1412" s="45">
        <v>2</v>
      </c>
      <c r="I1412" s="43" t="s">
        <v>8342</v>
      </c>
      <c r="J1412" s="43" t="s">
        <v>9214</v>
      </c>
      <c r="K1412" s="43" t="s">
        <v>10881</v>
      </c>
      <c r="L1412" s="43" t="s">
        <v>10882</v>
      </c>
      <c r="M1412" s="45">
        <v>74250</v>
      </c>
      <c r="N1412" s="43" t="s">
        <v>2581</v>
      </c>
      <c r="O1412" s="43" t="s">
        <v>11549</v>
      </c>
      <c r="P1412" s="46" t="s">
        <v>14014</v>
      </c>
      <c r="Q1412" s="47">
        <v>45813</v>
      </c>
      <c r="R1412" s="48" t="str">
        <f t="shared" ref="R1412:R1475" si="22">T1412&amp;" "&amp;V1412</f>
        <v>2721 WIN HCM 79 Đào Duy Từ</v>
      </c>
      <c r="S1412" s="48" t="str">
        <f>VLOOKUP(U1412,Sheet1!$A:$B,2,0)</f>
        <v>WIN</v>
      </c>
      <c r="T1412" s="43" t="s">
        <v>2579</v>
      </c>
      <c r="U1412" s="43" t="s">
        <v>11213</v>
      </c>
      <c r="V1412" s="43" t="s">
        <v>2580</v>
      </c>
    </row>
    <row r="1413" spans="1:22" x14ac:dyDescent="0.25">
      <c r="A1413" s="43" t="s">
        <v>8</v>
      </c>
      <c r="B1413" s="43" t="s">
        <v>2578</v>
      </c>
      <c r="C1413" s="43" t="s">
        <v>8367</v>
      </c>
      <c r="D1413" s="43" t="s">
        <v>8358</v>
      </c>
      <c r="E1413" s="43" t="s">
        <v>8340</v>
      </c>
      <c r="F1413" s="44">
        <v>111606</v>
      </c>
      <c r="G1413" s="43" t="s">
        <v>8341</v>
      </c>
      <c r="H1413" s="45">
        <v>1</v>
      </c>
      <c r="I1413" s="43" t="s">
        <v>8342</v>
      </c>
      <c r="J1413" s="43" t="s">
        <v>9214</v>
      </c>
      <c r="K1413" s="43" t="s">
        <v>10922</v>
      </c>
      <c r="L1413" s="43" t="s">
        <v>10923</v>
      </c>
      <c r="M1413" s="45">
        <v>111606</v>
      </c>
      <c r="N1413" s="43" t="s">
        <v>2581</v>
      </c>
      <c r="O1413" s="43" t="s">
        <v>11549</v>
      </c>
      <c r="P1413" s="46" t="s">
        <v>14014</v>
      </c>
      <c r="Q1413" s="47">
        <v>45813</v>
      </c>
      <c r="R1413" s="48" t="str">
        <f t="shared" si="22"/>
        <v>2721 WIN HCM 79 Đào Duy Từ</v>
      </c>
      <c r="S1413" s="48" t="str">
        <f>VLOOKUP(U1413,Sheet1!$A:$B,2,0)</f>
        <v>WIN</v>
      </c>
      <c r="T1413" s="43" t="s">
        <v>2579</v>
      </c>
      <c r="U1413" s="43" t="s">
        <v>11213</v>
      </c>
      <c r="V1413" s="43" t="s">
        <v>2580</v>
      </c>
    </row>
    <row r="1414" spans="1:22" x14ac:dyDescent="0.25">
      <c r="A1414" s="43" t="s">
        <v>8</v>
      </c>
      <c r="B1414" s="43" t="s">
        <v>2967</v>
      </c>
      <c r="C1414" s="43" t="s">
        <v>8338</v>
      </c>
      <c r="D1414" s="43" t="s">
        <v>8410</v>
      </c>
      <c r="E1414" s="43" t="s">
        <v>8340</v>
      </c>
      <c r="F1414" s="44">
        <v>60213</v>
      </c>
      <c r="G1414" s="43" t="s">
        <v>8341</v>
      </c>
      <c r="H1414" s="45">
        <v>1</v>
      </c>
      <c r="I1414" s="43" t="s">
        <v>8342</v>
      </c>
      <c r="J1414" s="43" t="s">
        <v>9215</v>
      </c>
      <c r="K1414" s="43" t="s">
        <v>10883</v>
      </c>
      <c r="L1414" s="43" t="s">
        <v>10884</v>
      </c>
      <c r="M1414" s="45">
        <v>60213</v>
      </c>
      <c r="N1414" s="43" t="s">
        <v>2968</v>
      </c>
      <c r="O1414" s="43" t="s">
        <v>11549</v>
      </c>
      <c r="P1414" s="46" t="s">
        <v>14015</v>
      </c>
      <c r="Q1414" s="47">
        <v>45813</v>
      </c>
      <c r="R1414" s="48" t="str">
        <f t="shared" si="22"/>
        <v>6110 WM+ NAN CT1B Quang Trung</v>
      </c>
      <c r="S1414" s="48" t="str">
        <f>VLOOKUP(U1414,Sheet1!$A:$B,2,0)</f>
        <v>WIN-058</v>
      </c>
      <c r="T1414" s="43" t="s">
        <v>2964</v>
      </c>
      <c r="U1414" s="43" t="s">
        <v>11242</v>
      </c>
      <c r="V1414" s="43" t="s">
        <v>2965</v>
      </c>
    </row>
    <row r="1415" spans="1:22" x14ac:dyDescent="0.25">
      <c r="A1415" s="43" t="s">
        <v>8</v>
      </c>
      <c r="B1415" s="43" t="s">
        <v>2969</v>
      </c>
      <c r="C1415" s="43" t="s">
        <v>8338</v>
      </c>
      <c r="D1415" s="43" t="s">
        <v>8339</v>
      </c>
      <c r="E1415" s="43" t="s">
        <v>8340</v>
      </c>
      <c r="F1415" s="44">
        <v>70950</v>
      </c>
      <c r="G1415" s="43" t="s">
        <v>8341</v>
      </c>
      <c r="H1415" s="45">
        <v>1</v>
      </c>
      <c r="I1415" s="43" t="s">
        <v>8342</v>
      </c>
      <c r="J1415" s="43" t="s">
        <v>9216</v>
      </c>
      <c r="K1415" s="43" t="s">
        <v>10897</v>
      </c>
      <c r="L1415" s="43" t="s">
        <v>10898</v>
      </c>
      <c r="M1415" s="45">
        <v>70950</v>
      </c>
      <c r="N1415" s="43" t="s">
        <v>2970</v>
      </c>
      <c r="O1415" s="43" t="s">
        <v>11549</v>
      </c>
      <c r="P1415" s="46" t="s">
        <v>14016</v>
      </c>
      <c r="Q1415" s="47">
        <v>45813</v>
      </c>
      <c r="R1415" s="48" t="str">
        <f t="shared" si="22"/>
        <v>6110 WM+ NAN CT1B Quang Trung</v>
      </c>
      <c r="S1415" s="48" t="str">
        <f>VLOOKUP(U1415,Sheet1!$A:$B,2,0)</f>
        <v>WIN-058</v>
      </c>
      <c r="T1415" s="43" t="s">
        <v>2964</v>
      </c>
      <c r="U1415" s="43" t="s">
        <v>11242</v>
      </c>
      <c r="V1415" s="43" t="s">
        <v>2965</v>
      </c>
    </row>
    <row r="1416" spans="1:22" x14ac:dyDescent="0.25">
      <c r="A1416" s="43" t="s">
        <v>8</v>
      </c>
      <c r="B1416" s="43" t="s">
        <v>2837</v>
      </c>
      <c r="C1416" s="43" t="s">
        <v>8338</v>
      </c>
      <c r="D1416" s="43" t="s">
        <v>8361</v>
      </c>
      <c r="E1416" s="43" t="s">
        <v>8340</v>
      </c>
      <c r="F1416" s="44">
        <v>46000</v>
      </c>
      <c r="G1416" s="43" t="s">
        <v>8341</v>
      </c>
      <c r="H1416" s="45">
        <v>1</v>
      </c>
      <c r="I1416" s="43" t="s">
        <v>8342</v>
      </c>
      <c r="J1416" s="43" t="s">
        <v>9217</v>
      </c>
      <c r="K1416" s="43" t="s">
        <v>10983</v>
      </c>
      <c r="L1416" s="43" t="s">
        <v>10984</v>
      </c>
      <c r="M1416" s="45">
        <v>46000</v>
      </c>
      <c r="N1416" s="43" t="s">
        <v>2838</v>
      </c>
      <c r="O1416" s="43" t="s">
        <v>11549</v>
      </c>
      <c r="P1416" s="46" t="s">
        <v>14017</v>
      </c>
      <c r="Q1416" s="47">
        <v>45813</v>
      </c>
      <c r="R1416" s="48" t="str">
        <f t="shared" si="22"/>
        <v>4681 WM+ HNI Thôn Xâm Dương 3</v>
      </c>
      <c r="S1416" s="48" t="str">
        <f>VLOOKUP(U1416,Sheet1!$A:$B,2,0)</f>
        <v>WIN-002</v>
      </c>
      <c r="T1416" s="43" t="s">
        <v>819</v>
      </c>
      <c r="U1416" s="43" t="s">
        <v>11033</v>
      </c>
      <c r="V1416" s="43" t="s">
        <v>820</v>
      </c>
    </row>
    <row r="1417" spans="1:22" x14ac:dyDescent="0.25">
      <c r="A1417" s="43" t="s">
        <v>8</v>
      </c>
      <c r="B1417" s="43" t="s">
        <v>2781</v>
      </c>
      <c r="C1417" s="43" t="s">
        <v>8338</v>
      </c>
      <c r="D1417" s="43" t="s">
        <v>8361</v>
      </c>
      <c r="E1417" s="43" t="s">
        <v>8340</v>
      </c>
      <c r="F1417" s="44">
        <v>138000</v>
      </c>
      <c r="G1417" s="43" t="s">
        <v>8341</v>
      </c>
      <c r="H1417" s="45">
        <v>3</v>
      </c>
      <c r="I1417" s="43" t="s">
        <v>8342</v>
      </c>
      <c r="J1417" s="43" t="s">
        <v>9218</v>
      </c>
      <c r="K1417" s="43" t="s">
        <v>10983</v>
      </c>
      <c r="L1417" s="43" t="s">
        <v>10984</v>
      </c>
      <c r="M1417" s="45">
        <v>46000</v>
      </c>
      <c r="N1417" s="43" t="s">
        <v>2782</v>
      </c>
      <c r="O1417" s="43" t="s">
        <v>11549</v>
      </c>
      <c r="P1417" s="46" t="s">
        <v>14018</v>
      </c>
      <c r="Q1417" s="47">
        <v>45813</v>
      </c>
      <c r="R1417" s="48" t="str">
        <f t="shared" si="22"/>
        <v>4078 WM+ HNI Đường mới Tứ Hiệp</v>
      </c>
      <c r="S1417" s="48" t="str">
        <f>VLOOKUP(U1417,Sheet1!$A:$B,2,0)</f>
        <v>WIN-002</v>
      </c>
      <c r="T1417" s="43" t="s">
        <v>715</v>
      </c>
      <c r="U1417" s="43" t="s">
        <v>11033</v>
      </c>
      <c r="V1417" s="43" t="s">
        <v>716</v>
      </c>
    </row>
    <row r="1418" spans="1:22" x14ac:dyDescent="0.25">
      <c r="A1418" s="43" t="s">
        <v>8</v>
      </c>
      <c r="B1418" s="43" t="s">
        <v>2781</v>
      </c>
      <c r="C1418" s="43" t="s">
        <v>8351</v>
      </c>
      <c r="D1418" s="43" t="s">
        <v>8365</v>
      </c>
      <c r="E1418" s="43" t="s">
        <v>8340</v>
      </c>
      <c r="F1418" s="44">
        <v>50182</v>
      </c>
      <c r="G1418" s="43" t="s">
        <v>8341</v>
      </c>
      <c r="H1418" s="45">
        <v>1</v>
      </c>
      <c r="I1418" s="43" t="s">
        <v>8342</v>
      </c>
      <c r="J1418" s="43" t="s">
        <v>9218</v>
      </c>
      <c r="K1418" s="43" t="s">
        <v>10938</v>
      </c>
      <c r="L1418" s="43" t="s">
        <v>10939</v>
      </c>
      <c r="M1418" s="45">
        <v>50182</v>
      </c>
      <c r="N1418" s="43" t="s">
        <v>2782</v>
      </c>
      <c r="O1418" s="43" t="s">
        <v>11549</v>
      </c>
      <c r="P1418" s="46" t="s">
        <v>14018</v>
      </c>
      <c r="Q1418" s="47">
        <v>45813</v>
      </c>
      <c r="R1418" s="48" t="str">
        <f t="shared" si="22"/>
        <v>4078 WM+ HNI Đường mới Tứ Hiệp</v>
      </c>
      <c r="S1418" s="48" t="str">
        <f>VLOOKUP(U1418,Sheet1!$A:$B,2,0)</f>
        <v>WIN-002</v>
      </c>
      <c r="T1418" s="43" t="s">
        <v>715</v>
      </c>
      <c r="U1418" s="43" t="s">
        <v>11033</v>
      </c>
      <c r="V1418" s="43" t="s">
        <v>716</v>
      </c>
    </row>
    <row r="1419" spans="1:22" x14ac:dyDescent="0.25">
      <c r="A1419" s="43" t="s">
        <v>8</v>
      </c>
      <c r="B1419" s="43" t="s">
        <v>2839</v>
      </c>
      <c r="C1419" s="43" t="s">
        <v>8338</v>
      </c>
      <c r="D1419" s="43" t="s">
        <v>8361</v>
      </c>
      <c r="E1419" s="43" t="s">
        <v>8340</v>
      </c>
      <c r="F1419" s="44">
        <v>46000</v>
      </c>
      <c r="G1419" s="43" t="s">
        <v>8341</v>
      </c>
      <c r="H1419" s="45">
        <v>1</v>
      </c>
      <c r="I1419" s="43" t="s">
        <v>8342</v>
      </c>
      <c r="J1419" s="43" t="s">
        <v>9219</v>
      </c>
      <c r="K1419" s="43" t="s">
        <v>10983</v>
      </c>
      <c r="L1419" s="43" t="s">
        <v>10984</v>
      </c>
      <c r="M1419" s="45">
        <v>46000</v>
      </c>
      <c r="N1419" s="43" t="s">
        <v>2840</v>
      </c>
      <c r="O1419" s="43" t="s">
        <v>11549</v>
      </c>
      <c r="P1419" s="46" t="s">
        <v>14019</v>
      </c>
      <c r="Q1419" s="47">
        <v>45813</v>
      </c>
      <c r="R1419" s="48" t="str">
        <f t="shared" si="22"/>
        <v>4681 WM+ HNI Thôn Xâm Dương 3</v>
      </c>
      <c r="S1419" s="48" t="str">
        <f>VLOOKUP(U1419,Sheet1!$A:$B,2,0)</f>
        <v>WIN-002</v>
      </c>
      <c r="T1419" s="43" t="s">
        <v>819</v>
      </c>
      <c r="U1419" s="43" t="s">
        <v>11033</v>
      </c>
      <c r="V1419" s="43" t="s">
        <v>820</v>
      </c>
    </row>
    <row r="1420" spans="1:22" x14ac:dyDescent="0.25">
      <c r="A1420" s="43" t="s">
        <v>8</v>
      </c>
      <c r="B1420" s="43" t="s">
        <v>2971</v>
      </c>
      <c r="C1420" s="43" t="s">
        <v>8338</v>
      </c>
      <c r="D1420" s="43" t="s">
        <v>8352</v>
      </c>
      <c r="E1420" s="43" t="s">
        <v>8340</v>
      </c>
      <c r="F1420" s="44">
        <v>74250</v>
      </c>
      <c r="G1420" s="43" t="s">
        <v>8341</v>
      </c>
      <c r="H1420" s="45">
        <v>1</v>
      </c>
      <c r="I1420" s="43" t="s">
        <v>8342</v>
      </c>
      <c r="J1420" s="43" t="s">
        <v>9220</v>
      </c>
      <c r="K1420" s="43" t="s">
        <v>10881</v>
      </c>
      <c r="L1420" s="43" t="s">
        <v>10882</v>
      </c>
      <c r="M1420" s="45">
        <v>74250</v>
      </c>
      <c r="N1420" s="43" t="s">
        <v>2972</v>
      </c>
      <c r="O1420" s="43" t="s">
        <v>11549</v>
      </c>
      <c r="P1420" s="46" t="s">
        <v>14020</v>
      </c>
      <c r="Q1420" s="47">
        <v>45813</v>
      </c>
      <c r="R1420" s="48" t="str">
        <f t="shared" si="22"/>
        <v>6110 WM+ NAN CT1B Quang Trung</v>
      </c>
      <c r="S1420" s="48" t="str">
        <f>VLOOKUP(U1420,Sheet1!$A:$B,2,0)</f>
        <v>WIN-058</v>
      </c>
      <c r="T1420" s="43" t="s">
        <v>2964</v>
      </c>
      <c r="U1420" s="43" t="s">
        <v>11242</v>
      </c>
      <c r="V1420" s="43" t="s">
        <v>2965</v>
      </c>
    </row>
    <row r="1421" spans="1:22" x14ac:dyDescent="0.25">
      <c r="A1421" s="43" t="s">
        <v>8</v>
      </c>
      <c r="B1421" s="43" t="s">
        <v>2971</v>
      </c>
      <c r="C1421" s="43" t="s">
        <v>8351</v>
      </c>
      <c r="D1421" s="43" t="s">
        <v>8339</v>
      </c>
      <c r="E1421" s="43" t="s">
        <v>8340</v>
      </c>
      <c r="F1421" s="44">
        <v>70950</v>
      </c>
      <c r="G1421" s="43" t="s">
        <v>8341</v>
      </c>
      <c r="H1421" s="45">
        <v>1</v>
      </c>
      <c r="I1421" s="43" t="s">
        <v>8342</v>
      </c>
      <c r="J1421" s="43" t="s">
        <v>9220</v>
      </c>
      <c r="K1421" s="43" t="s">
        <v>10897</v>
      </c>
      <c r="L1421" s="43" t="s">
        <v>10898</v>
      </c>
      <c r="M1421" s="45">
        <v>70950</v>
      </c>
      <c r="N1421" s="43" t="s">
        <v>2972</v>
      </c>
      <c r="O1421" s="43" t="s">
        <v>11549</v>
      </c>
      <c r="P1421" s="46" t="s">
        <v>14020</v>
      </c>
      <c r="Q1421" s="47">
        <v>45813</v>
      </c>
      <c r="R1421" s="48" t="str">
        <f t="shared" si="22"/>
        <v>6110 WM+ NAN CT1B Quang Trung</v>
      </c>
      <c r="S1421" s="48" t="str">
        <f>VLOOKUP(U1421,Sheet1!$A:$B,2,0)</f>
        <v>WIN-058</v>
      </c>
      <c r="T1421" s="43" t="s">
        <v>2964</v>
      </c>
      <c r="U1421" s="43" t="s">
        <v>11242</v>
      </c>
      <c r="V1421" s="43" t="s">
        <v>2965</v>
      </c>
    </row>
    <row r="1422" spans="1:22" x14ac:dyDescent="0.25">
      <c r="A1422" s="43" t="s">
        <v>8</v>
      </c>
      <c r="B1422" s="43" t="s">
        <v>2819</v>
      </c>
      <c r="C1422" s="43" t="s">
        <v>8338</v>
      </c>
      <c r="D1422" s="43" t="s">
        <v>8361</v>
      </c>
      <c r="E1422" s="43" t="s">
        <v>8340</v>
      </c>
      <c r="F1422" s="44">
        <v>138000</v>
      </c>
      <c r="G1422" s="43" t="s">
        <v>8341</v>
      </c>
      <c r="H1422" s="45">
        <v>3</v>
      </c>
      <c r="I1422" s="43" t="s">
        <v>8342</v>
      </c>
      <c r="J1422" s="43" t="s">
        <v>9221</v>
      </c>
      <c r="K1422" s="43" t="s">
        <v>10983</v>
      </c>
      <c r="L1422" s="43" t="s">
        <v>10984</v>
      </c>
      <c r="M1422" s="45">
        <v>46000</v>
      </c>
      <c r="N1422" s="43" t="s">
        <v>2820</v>
      </c>
      <c r="O1422" s="43" t="s">
        <v>11549</v>
      </c>
      <c r="P1422" s="46" t="s">
        <v>11663</v>
      </c>
      <c r="Q1422" s="47">
        <v>45813</v>
      </c>
      <c r="R1422" s="48" t="str">
        <f t="shared" si="22"/>
        <v>4538 WM+ BNH 99 Nguyễn Trãi</v>
      </c>
      <c r="S1422" s="48" t="str">
        <f>VLOOKUP(U1422,Sheet1!$A:$B,2,0)</f>
        <v>WIN-031</v>
      </c>
      <c r="T1422" s="43" t="s">
        <v>795</v>
      </c>
      <c r="U1422" s="43" t="s">
        <v>11153</v>
      </c>
      <c r="V1422" s="43" t="s">
        <v>796</v>
      </c>
    </row>
    <row r="1423" spans="1:22" x14ac:dyDescent="0.25">
      <c r="A1423" s="43" t="s">
        <v>8</v>
      </c>
      <c r="B1423" s="43" t="s">
        <v>2687</v>
      </c>
      <c r="C1423" s="43" t="s">
        <v>8338</v>
      </c>
      <c r="D1423" s="43" t="s">
        <v>8355</v>
      </c>
      <c r="E1423" s="43" t="s">
        <v>8340</v>
      </c>
      <c r="F1423" s="44">
        <v>333174</v>
      </c>
      <c r="G1423" s="43" t="s">
        <v>8341</v>
      </c>
      <c r="H1423" s="45">
        <v>3</v>
      </c>
      <c r="I1423" s="43" t="s">
        <v>8342</v>
      </c>
      <c r="J1423" s="43" t="s">
        <v>9222</v>
      </c>
      <c r="K1423" s="43" t="s">
        <v>10934</v>
      </c>
      <c r="L1423" s="43" t="s">
        <v>10935</v>
      </c>
      <c r="M1423" s="45">
        <v>111058</v>
      </c>
      <c r="N1423" s="43" t="s">
        <v>2690</v>
      </c>
      <c r="O1423" s="43" t="s">
        <v>11549</v>
      </c>
      <c r="P1423" s="46" t="s">
        <v>14021</v>
      </c>
      <c r="Q1423" s="47">
        <v>45813</v>
      </c>
      <c r="R1423" s="48" t="str">
        <f t="shared" si="22"/>
        <v>2AWW WM+ HNI Ngô Đạo, Tân Hưng</v>
      </c>
      <c r="S1423" s="48" t="str">
        <f>VLOOKUP(U1423,Sheet1!$A:$B,2,0)</f>
        <v>WIN-002</v>
      </c>
      <c r="T1423" s="43" t="s">
        <v>2688</v>
      </c>
      <c r="U1423" s="43" t="s">
        <v>11033</v>
      </c>
      <c r="V1423" s="43" t="s">
        <v>2689</v>
      </c>
    </row>
    <row r="1424" spans="1:22" x14ac:dyDescent="0.25">
      <c r="A1424" s="43" t="s">
        <v>8</v>
      </c>
      <c r="B1424" s="43" t="s">
        <v>2843</v>
      </c>
      <c r="C1424" s="43" t="s">
        <v>8338</v>
      </c>
      <c r="D1424" s="43" t="s">
        <v>8355</v>
      </c>
      <c r="E1424" s="43" t="s">
        <v>8340</v>
      </c>
      <c r="F1424" s="44">
        <v>111058</v>
      </c>
      <c r="G1424" s="43" t="s">
        <v>8341</v>
      </c>
      <c r="H1424" s="45">
        <v>1</v>
      </c>
      <c r="I1424" s="43" t="s">
        <v>8342</v>
      </c>
      <c r="J1424" s="43" t="s">
        <v>9223</v>
      </c>
      <c r="K1424" s="43" t="s">
        <v>10934</v>
      </c>
      <c r="L1424" s="43" t="s">
        <v>10935</v>
      </c>
      <c r="M1424" s="45">
        <v>111058</v>
      </c>
      <c r="N1424" s="43" t="s">
        <v>2846</v>
      </c>
      <c r="O1424" s="43" t="s">
        <v>11549</v>
      </c>
      <c r="P1424" s="46" t="s">
        <v>14022</v>
      </c>
      <c r="Q1424" s="47">
        <v>45813</v>
      </c>
      <c r="R1424" s="48" t="str">
        <f t="shared" si="22"/>
        <v>4842 WM+ QNH 125 Nguyễn Văn Trỗi</v>
      </c>
      <c r="S1424" s="48" t="str">
        <f>VLOOKUP(U1424,Sheet1!$A:$B,2,0)</f>
        <v>WIN-007</v>
      </c>
      <c r="T1424" s="43" t="s">
        <v>2844</v>
      </c>
      <c r="U1424" s="43" t="s">
        <v>11053</v>
      </c>
      <c r="V1424" s="43" t="s">
        <v>2845</v>
      </c>
    </row>
    <row r="1425" spans="1:22" x14ac:dyDescent="0.25">
      <c r="A1425" s="43" t="s">
        <v>8</v>
      </c>
      <c r="B1425" s="43" t="s">
        <v>2654</v>
      </c>
      <c r="C1425" s="43" t="s">
        <v>8338</v>
      </c>
      <c r="D1425" s="43" t="s">
        <v>8410</v>
      </c>
      <c r="E1425" s="43" t="s">
        <v>8340</v>
      </c>
      <c r="F1425" s="44">
        <v>60213</v>
      </c>
      <c r="G1425" s="43" t="s">
        <v>8341</v>
      </c>
      <c r="H1425" s="45">
        <v>1</v>
      </c>
      <c r="I1425" s="43" t="s">
        <v>8342</v>
      </c>
      <c r="J1425" s="43" t="s">
        <v>9224</v>
      </c>
      <c r="K1425" s="43" t="s">
        <v>10883</v>
      </c>
      <c r="L1425" s="43" t="s">
        <v>10884</v>
      </c>
      <c r="M1425" s="45">
        <v>60213</v>
      </c>
      <c r="N1425" s="43" t="s">
        <v>2657</v>
      </c>
      <c r="O1425" s="43" t="s">
        <v>11549</v>
      </c>
      <c r="P1425" s="46" t="s">
        <v>14023</v>
      </c>
      <c r="Q1425" s="47">
        <v>45813</v>
      </c>
      <c r="R1425" s="48" t="str">
        <f t="shared" si="22"/>
        <v>2ANQ WM+ THA 178 Bà Triệu</v>
      </c>
      <c r="S1425" s="48" t="str">
        <f>VLOOKUP(U1425,Sheet1!$A:$B,2,0)</f>
        <v>WIN-020</v>
      </c>
      <c r="T1425" s="43" t="s">
        <v>2655</v>
      </c>
      <c r="U1425" s="43" t="s">
        <v>11103</v>
      </c>
      <c r="V1425" s="43" t="s">
        <v>2656</v>
      </c>
    </row>
    <row r="1426" spans="1:22" x14ac:dyDescent="0.25">
      <c r="A1426" s="43" t="s">
        <v>8</v>
      </c>
      <c r="B1426" s="43" t="s">
        <v>3007</v>
      </c>
      <c r="C1426" s="43" t="s">
        <v>8338</v>
      </c>
      <c r="D1426" s="43" t="s">
        <v>8371</v>
      </c>
      <c r="E1426" s="43" t="s">
        <v>8340</v>
      </c>
      <c r="F1426" s="44">
        <v>50400</v>
      </c>
      <c r="G1426" s="43" t="s">
        <v>8341</v>
      </c>
      <c r="H1426" s="45">
        <v>1</v>
      </c>
      <c r="I1426" s="43" t="s">
        <v>8342</v>
      </c>
      <c r="J1426" s="43" t="s">
        <v>9225</v>
      </c>
      <c r="K1426" s="43" t="s">
        <v>10936</v>
      </c>
      <c r="L1426" s="43" t="s">
        <v>10937</v>
      </c>
      <c r="M1426" s="45">
        <v>50400</v>
      </c>
      <c r="N1426" s="43" t="s">
        <v>3008</v>
      </c>
      <c r="O1426" s="43" t="s">
        <v>11549</v>
      </c>
      <c r="P1426" s="46" t="s">
        <v>14024</v>
      </c>
      <c r="Q1426" s="47">
        <v>45813</v>
      </c>
      <c r="R1426" s="48" t="str">
        <f t="shared" si="22"/>
        <v>6366 WM+ THA 149 Khu 1, TT Kim Tân</v>
      </c>
      <c r="S1426" s="48" t="str">
        <f>VLOOKUP(U1426,Sheet1!$A:$B,2,0)</f>
        <v>WIN-020</v>
      </c>
      <c r="T1426" s="43" t="s">
        <v>1003</v>
      </c>
      <c r="U1426" s="43" t="s">
        <v>11103</v>
      </c>
      <c r="V1426" s="43" t="s">
        <v>1004</v>
      </c>
    </row>
    <row r="1427" spans="1:22" x14ac:dyDescent="0.25">
      <c r="A1427" s="43" t="s">
        <v>8</v>
      </c>
      <c r="B1427" s="43" t="s">
        <v>2829</v>
      </c>
      <c r="C1427" s="43" t="s">
        <v>8338</v>
      </c>
      <c r="D1427" s="43" t="s">
        <v>8365</v>
      </c>
      <c r="E1427" s="43" t="s">
        <v>8340</v>
      </c>
      <c r="F1427" s="44">
        <v>50182</v>
      </c>
      <c r="G1427" s="43" t="s">
        <v>8341</v>
      </c>
      <c r="H1427" s="45">
        <v>1</v>
      </c>
      <c r="I1427" s="43" t="s">
        <v>8342</v>
      </c>
      <c r="J1427" s="43" t="s">
        <v>9226</v>
      </c>
      <c r="K1427" s="43" t="s">
        <v>10938</v>
      </c>
      <c r="L1427" s="43" t="s">
        <v>10939</v>
      </c>
      <c r="M1427" s="45">
        <v>50182</v>
      </c>
      <c r="N1427" s="43" t="s">
        <v>2832</v>
      </c>
      <c r="O1427" s="43" t="s">
        <v>11549</v>
      </c>
      <c r="P1427" s="46" t="s">
        <v>14025</v>
      </c>
      <c r="Q1427" s="47">
        <v>45813</v>
      </c>
      <c r="R1427" s="48" t="str">
        <f t="shared" si="22"/>
        <v>4605 WM+ NAN 70 Nguyễn Trãi</v>
      </c>
      <c r="S1427" s="48" t="str">
        <f>VLOOKUP(U1427,Sheet1!$A:$B,2,0)</f>
        <v>WIN-058</v>
      </c>
      <c r="T1427" s="43" t="s">
        <v>2830</v>
      </c>
      <c r="U1427" s="43" t="s">
        <v>11242</v>
      </c>
      <c r="V1427" s="43" t="s">
        <v>2831</v>
      </c>
    </row>
    <row r="1428" spans="1:22" x14ac:dyDescent="0.25">
      <c r="A1428" s="43" t="s">
        <v>8</v>
      </c>
      <c r="B1428" s="43" t="s">
        <v>2885</v>
      </c>
      <c r="C1428" s="43" t="s">
        <v>8338</v>
      </c>
      <c r="D1428" s="43" t="s">
        <v>8352</v>
      </c>
      <c r="E1428" s="43" t="s">
        <v>8340</v>
      </c>
      <c r="F1428" s="44">
        <v>74250</v>
      </c>
      <c r="G1428" s="43" t="s">
        <v>8341</v>
      </c>
      <c r="H1428" s="45">
        <v>1</v>
      </c>
      <c r="I1428" s="43" t="s">
        <v>8342</v>
      </c>
      <c r="J1428" s="43" t="s">
        <v>9227</v>
      </c>
      <c r="K1428" s="43" t="s">
        <v>10881</v>
      </c>
      <c r="L1428" s="43" t="s">
        <v>10882</v>
      </c>
      <c r="M1428" s="45">
        <v>74250</v>
      </c>
      <c r="N1428" s="43" t="s">
        <v>2888</v>
      </c>
      <c r="O1428" s="43" t="s">
        <v>11549</v>
      </c>
      <c r="P1428" s="46" t="s">
        <v>14026</v>
      </c>
      <c r="Q1428" s="47">
        <v>45813</v>
      </c>
      <c r="R1428" s="48" t="str">
        <f t="shared" si="22"/>
        <v>5266 WM+ HNI Khu 14 Thôn Yên Nhân</v>
      </c>
      <c r="S1428" s="48" t="str">
        <f>VLOOKUP(U1428,Sheet1!$A:$B,2,0)</f>
        <v>WIN-002</v>
      </c>
      <c r="T1428" s="43" t="s">
        <v>2886</v>
      </c>
      <c r="U1428" s="43" t="s">
        <v>11033</v>
      </c>
      <c r="V1428" s="43" t="s">
        <v>2887</v>
      </c>
    </row>
    <row r="1429" spans="1:22" x14ac:dyDescent="0.25">
      <c r="A1429" s="43" t="s">
        <v>8</v>
      </c>
      <c r="B1429" s="43" t="s">
        <v>3119</v>
      </c>
      <c r="C1429" s="43" t="s">
        <v>8338</v>
      </c>
      <c r="D1429" s="43" t="s">
        <v>8352</v>
      </c>
      <c r="E1429" s="43" t="s">
        <v>8340</v>
      </c>
      <c r="F1429" s="44">
        <v>74250</v>
      </c>
      <c r="G1429" s="43" t="s">
        <v>8341</v>
      </c>
      <c r="H1429" s="45">
        <v>1</v>
      </c>
      <c r="I1429" s="43" t="s">
        <v>8342</v>
      </c>
      <c r="J1429" s="43" t="s">
        <v>9024</v>
      </c>
      <c r="K1429" s="43" t="s">
        <v>10881</v>
      </c>
      <c r="L1429" s="43" t="s">
        <v>10882</v>
      </c>
      <c r="M1429" s="45">
        <v>74250</v>
      </c>
      <c r="N1429" s="43" t="s">
        <v>3120</v>
      </c>
      <c r="O1429" s="43" t="s">
        <v>11549</v>
      </c>
      <c r="P1429" s="46" t="s">
        <v>14027</v>
      </c>
      <c r="Q1429" s="47">
        <v>45814</v>
      </c>
      <c r="R1429" s="48" t="str">
        <f t="shared" si="22"/>
        <v>1699 WM VMM HNI Ocean Park</v>
      </c>
      <c r="S1429" s="48" t="str">
        <f>VLOOKUP(U1429,Sheet1!$A:$B,2,0)</f>
        <v>WIN-002</v>
      </c>
      <c r="T1429" s="43" t="s">
        <v>429</v>
      </c>
      <c r="U1429" s="43" t="s">
        <v>11033</v>
      </c>
      <c r="V1429" s="43" t="s">
        <v>430</v>
      </c>
    </row>
    <row r="1430" spans="1:22" x14ac:dyDescent="0.25">
      <c r="A1430" s="43" t="s">
        <v>8</v>
      </c>
      <c r="B1430" s="43" t="s">
        <v>3105</v>
      </c>
      <c r="C1430" s="43" t="s">
        <v>8338</v>
      </c>
      <c r="D1430" s="43" t="s">
        <v>8371</v>
      </c>
      <c r="E1430" s="43" t="s">
        <v>8340</v>
      </c>
      <c r="F1430" s="44">
        <v>50400</v>
      </c>
      <c r="G1430" s="43" t="s">
        <v>8341</v>
      </c>
      <c r="H1430" s="45">
        <v>1</v>
      </c>
      <c r="I1430" s="43" t="s">
        <v>8342</v>
      </c>
      <c r="J1430" s="43" t="s">
        <v>9052</v>
      </c>
      <c r="K1430" s="43" t="s">
        <v>10936</v>
      </c>
      <c r="L1430" s="43" t="s">
        <v>10937</v>
      </c>
      <c r="M1430" s="45">
        <v>50400</v>
      </c>
      <c r="N1430" s="43" t="s">
        <v>3106</v>
      </c>
      <c r="O1430" s="43" t="s">
        <v>11549</v>
      </c>
      <c r="P1430" s="46" t="s">
        <v>14028</v>
      </c>
      <c r="Q1430" s="47">
        <v>45814</v>
      </c>
      <c r="R1430" s="48" t="str">
        <f t="shared" si="22"/>
        <v>1590 WM VCP HNI Bắc Từ Liêm</v>
      </c>
      <c r="S1430" s="48" t="str">
        <f>VLOOKUP(U1430,Sheet1!$A:$B,2,0)</f>
        <v>WIN-002</v>
      </c>
      <c r="T1430" s="43" t="s">
        <v>401</v>
      </c>
      <c r="U1430" s="43" t="s">
        <v>11033</v>
      </c>
      <c r="V1430" s="43" t="s">
        <v>402</v>
      </c>
    </row>
    <row r="1431" spans="1:22" x14ac:dyDescent="0.25">
      <c r="A1431" s="43" t="s">
        <v>8</v>
      </c>
      <c r="B1431" s="43" t="s">
        <v>3101</v>
      </c>
      <c r="C1431" s="43" t="s">
        <v>8338</v>
      </c>
      <c r="D1431" s="43" t="s">
        <v>8355</v>
      </c>
      <c r="E1431" s="43" t="s">
        <v>8340</v>
      </c>
      <c r="F1431" s="44">
        <v>444232</v>
      </c>
      <c r="G1431" s="43" t="s">
        <v>8341</v>
      </c>
      <c r="H1431" s="45">
        <v>4</v>
      </c>
      <c r="I1431" s="43" t="s">
        <v>8342</v>
      </c>
      <c r="J1431" s="43" t="s">
        <v>9105</v>
      </c>
      <c r="K1431" s="43" t="s">
        <v>10934</v>
      </c>
      <c r="L1431" s="43" t="s">
        <v>10935</v>
      </c>
      <c r="M1431" s="45">
        <v>111058</v>
      </c>
      <c r="N1431" s="43" t="s">
        <v>3104</v>
      </c>
      <c r="O1431" s="43" t="s">
        <v>11549</v>
      </c>
      <c r="P1431" s="46" t="s">
        <v>14029</v>
      </c>
      <c r="Q1431" s="47">
        <v>45814</v>
      </c>
      <c r="R1431" s="48" t="str">
        <f t="shared" si="22"/>
        <v>1532 WM VMM HNI Royal City</v>
      </c>
      <c r="S1431" s="48" t="str">
        <f>VLOOKUP(U1431,Sheet1!$A:$B,2,0)</f>
        <v>WIN-002</v>
      </c>
      <c r="T1431" s="43" t="s">
        <v>3102</v>
      </c>
      <c r="U1431" s="43" t="s">
        <v>11033</v>
      </c>
      <c r="V1431" s="43" t="s">
        <v>3103</v>
      </c>
    </row>
    <row r="1432" spans="1:22" x14ac:dyDescent="0.25">
      <c r="A1432" s="43" t="s">
        <v>8</v>
      </c>
      <c r="B1432" s="43" t="s">
        <v>3121</v>
      </c>
      <c r="C1432" s="43" t="s">
        <v>8338</v>
      </c>
      <c r="D1432" s="43" t="s">
        <v>8361</v>
      </c>
      <c r="E1432" s="43" t="s">
        <v>8340</v>
      </c>
      <c r="F1432" s="44">
        <v>46000</v>
      </c>
      <c r="G1432" s="43" t="s">
        <v>8341</v>
      </c>
      <c r="H1432" s="45">
        <v>1</v>
      </c>
      <c r="I1432" s="43" t="s">
        <v>8342</v>
      </c>
      <c r="J1432" s="43" t="s">
        <v>9143</v>
      </c>
      <c r="K1432" s="43" t="s">
        <v>10983</v>
      </c>
      <c r="L1432" s="43" t="s">
        <v>10984</v>
      </c>
      <c r="M1432" s="45">
        <v>46000</v>
      </c>
      <c r="N1432" s="43" t="s">
        <v>3122</v>
      </c>
      <c r="O1432" s="43" t="s">
        <v>11549</v>
      </c>
      <c r="P1432" s="46" t="s">
        <v>14030</v>
      </c>
      <c r="Q1432" s="47">
        <v>45814</v>
      </c>
      <c r="R1432" s="48" t="str">
        <f t="shared" si="22"/>
        <v>1699 WM VMM HNI Ocean Park</v>
      </c>
      <c r="S1432" s="48" t="str">
        <f>VLOOKUP(U1432,Sheet1!$A:$B,2,0)</f>
        <v>WIN-002</v>
      </c>
      <c r="T1432" s="43" t="s">
        <v>429</v>
      </c>
      <c r="U1432" s="43" t="s">
        <v>11033</v>
      </c>
      <c r="V1432" s="43" t="s">
        <v>430</v>
      </c>
    </row>
    <row r="1433" spans="1:22" x14ac:dyDescent="0.25">
      <c r="A1433" s="43" t="s">
        <v>8</v>
      </c>
      <c r="B1433" s="43" t="s">
        <v>3615</v>
      </c>
      <c r="C1433" s="43" t="s">
        <v>8338</v>
      </c>
      <c r="D1433" s="43" t="s">
        <v>8339</v>
      </c>
      <c r="E1433" s="43" t="s">
        <v>8340</v>
      </c>
      <c r="F1433" s="44">
        <v>283800</v>
      </c>
      <c r="G1433" s="43" t="s">
        <v>8341</v>
      </c>
      <c r="H1433" s="45">
        <v>4</v>
      </c>
      <c r="I1433" s="43" t="s">
        <v>8342</v>
      </c>
      <c r="J1433" s="43" t="s">
        <v>9228</v>
      </c>
      <c r="K1433" s="43" t="s">
        <v>10897</v>
      </c>
      <c r="L1433" s="43" t="s">
        <v>10898</v>
      </c>
      <c r="M1433" s="45">
        <v>70950</v>
      </c>
      <c r="N1433" s="43" t="s">
        <v>3618</v>
      </c>
      <c r="O1433" s="43" t="s">
        <v>11549</v>
      </c>
      <c r="P1433" s="46" t="s">
        <v>14031</v>
      </c>
      <c r="Q1433" s="47">
        <v>45814</v>
      </c>
      <c r="R1433" s="48" t="str">
        <f t="shared" si="22"/>
        <v>6074 WM+ HNI 41 Long Biên 1</v>
      </c>
      <c r="S1433" s="48" t="str">
        <f>VLOOKUP(U1433,Sheet1!$A:$B,2,0)</f>
        <v>WIN-002</v>
      </c>
      <c r="T1433" s="43" t="s">
        <v>3616</v>
      </c>
      <c r="U1433" s="43" t="s">
        <v>11033</v>
      </c>
      <c r="V1433" s="43" t="s">
        <v>3617</v>
      </c>
    </row>
    <row r="1434" spans="1:22" x14ac:dyDescent="0.25">
      <c r="A1434" s="43" t="s">
        <v>8</v>
      </c>
      <c r="B1434" s="43" t="s">
        <v>3611</v>
      </c>
      <c r="C1434" s="43" t="s">
        <v>8338</v>
      </c>
      <c r="D1434" s="43" t="s">
        <v>8355</v>
      </c>
      <c r="E1434" s="43" t="s">
        <v>8340</v>
      </c>
      <c r="F1434" s="44">
        <v>222116</v>
      </c>
      <c r="G1434" s="43" t="s">
        <v>8341</v>
      </c>
      <c r="H1434" s="45">
        <v>2</v>
      </c>
      <c r="I1434" s="43" t="s">
        <v>8342</v>
      </c>
      <c r="J1434" s="43" t="s">
        <v>9229</v>
      </c>
      <c r="K1434" s="43" t="s">
        <v>10934</v>
      </c>
      <c r="L1434" s="43" t="s">
        <v>10935</v>
      </c>
      <c r="M1434" s="45">
        <v>111058</v>
      </c>
      <c r="N1434" s="43" t="s">
        <v>3614</v>
      </c>
      <c r="O1434" s="43" t="s">
        <v>11549</v>
      </c>
      <c r="P1434" s="46" t="s">
        <v>14032</v>
      </c>
      <c r="Q1434" s="47">
        <v>45814</v>
      </c>
      <c r="R1434" s="48" t="str">
        <f t="shared" si="22"/>
        <v>6054 WM+ HNI 8 Ngõ 62 Thụy Ứng</v>
      </c>
      <c r="S1434" s="48" t="str">
        <f>VLOOKUP(U1434,Sheet1!$A:$B,2,0)</f>
        <v>WIN-002</v>
      </c>
      <c r="T1434" s="43" t="s">
        <v>3612</v>
      </c>
      <c r="U1434" s="43" t="s">
        <v>11033</v>
      </c>
      <c r="V1434" s="43" t="s">
        <v>3613</v>
      </c>
    </row>
    <row r="1435" spans="1:22" x14ac:dyDescent="0.25">
      <c r="A1435" s="43" t="s">
        <v>8</v>
      </c>
      <c r="B1435" s="43" t="s">
        <v>3699</v>
      </c>
      <c r="C1435" s="43" t="s">
        <v>8338</v>
      </c>
      <c r="D1435" s="43" t="s">
        <v>8410</v>
      </c>
      <c r="E1435" s="43" t="s">
        <v>8340</v>
      </c>
      <c r="F1435" s="44">
        <v>180639</v>
      </c>
      <c r="G1435" s="43" t="s">
        <v>8341</v>
      </c>
      <c r="H1435" s="45">
        <v>3</v>
      </c>
      <c r="I1435" s="43" t="s">
        <v>8342</v>
      </c>
      <c r="J1435" s="43" t="s">
        <v>9230</v>
      </c>
      <c r="K1435" s="43" t="s">
        <v>10883</v>
      </c>
      <c r="L1435" s="43" t="s">
        <v>10884</v>
      </c>
      <c r="M1435" s="45">
        <v>60213</v>
      </c>
      <c r="N1435" s="43" t="s">
        <v>3702</v>
      </c>
      <c r="O1435" s="43" t="s">
        <v>11549</v>
      </c>
      <c r="P1435" s="46" t="s">
        <v>14033</v>
      </c>
      <c r="Q1435" s="47">
        <v>45814</v>
      </c>
      <c r="R1435" s="48" t="str">
        <f t="shared" si="22"/>
        <v>6590 WM+ VTU 764 Đường 30/4</v>
      </c>
      <c r="S1435" s="48" t="str">
        <f>VLOOKUP(U1435,Sheet1!$A:$B,2,0)</f>
        <v>WIN-047</v>
      </c>
      <c r="T1435" s="43" t="s">
        <v>3700</v>
      </c>
      <c r="U1435" s="43" t="s">
        <v>11208</v>
      </c>
      <c r="V1435" s="43" t="s">
        <v>3701</v>
      </c>
    </row>
    <row r="1436" spans="1:22" x14ac:dyDescent="0.25">
      <c r="A1436" s="43" t="s">
        <v>8</v>
      </c>
      <c r="B1436" s="43" t="s">
        <v>3703</v>
      </c>
      <c r="C1436" s="43" t="s">
        <v>8338</v>
      </c>
      <c r="D1436" s="43" t="s">
        <v>8358</v>
      </c>
      <c r="E1436" s="43" t="s">
        <v>8340</v>
      </c>
      <c r="F1436" s="44">
        <v>334818</v>
      </c>
      <c r="G1436" s="43" t="s">
        <v>8341</v>
      </c>
      <c r="H1436" s="45">
        <v>3</v>
      </c>
      <c r="I1436" s="43" t="s">
        <v>8342</v>
      </c>
      <c r="J1436" s="43" t="s">
        <v>9231</v>
      </c>
      <c r="K1436" s="43" t="s">
        <v>10922</v>
      </c>
      <c r="L1436" s="43" t="s">
        <v>10923</v>
      </c>
      <c r="M1436" s="45">
        <v>111606</v>
      </c>
      <c r="N1436" s="43" t="s">
        <v>3704</v>
      </c>
      <c r="O1436" s="43" t="s">
        <v>11549</v>
      </c>
      <c r="P1436" s="46" t="s">
        <v>11722</v>
      </c>
      <c r="Q1436" s="47">
        <v>45814</v>
      </c>
      <c r="R1436" s="48" t="str">
        <f t="shared" si="22"/>
        <v>6590 WM+ VTU 764 Đường 30/4</v>
      </c>
      <c r="S1436" s="48" t="str">
        <f>VLOOKUP(U1436,Sheet1!$A:$B,2,0)</f>
        <v>WIN-047</v>
      </c>
      <c r="T1436" s="43" t="s">
        <v>3700</v>
      </c>
      <c r="U1436" s="43" t="s">
        <v>11208</v>
      </c>
      <c r="V1436" s="43" t="s">
        <v>3701</v>
      </c>
    </row>
    <row r="1437" spans="1:22" x14ac:dyDescent="0.25">
      <c r="A1437" s="43" t="s">
        <v>8</v>
      </c>
      <c r="B1437" s="43" t="s">
        <v>3213</v>
      </c>
      <c r="C1437" s="43" t="s">
        <v>8338</v>
      </c>
      <c r="D1437" s="43" t="s">
        <v>8355</v>
      </c>
      <c r="E1437" s="43" t="s">
        <v>8340</v>
      </c>
      <c r="F1437" s="44">
        <v>111058</v>
      </c>
      <c r="G1437" s="43" t="s">
        <v>8341</v>
      </c>
      <c r="H1437" s="45">
        <v>1</v>
      </c>
      <c r="I1437" s="43" t="s">
        <v>8342</v>
      </c>
      <c r="J1437" s="43" t="s">
        <v>9232</v>
      </c>
      <c r="K1437" s="43" t="s">
        <v>10934</v>
      </c>
      <c r="L1437" s="43" t="s">
        <v>10935</v>
      </c>
      <c r="M1437" s="45">
        <v>111058</v>
      </c>
      <c r="N1437" s="43" t="s">
        <v>3216</v>
      </c>
      <c r="O1437" s="43" t="s">
        <v>11549</v>
      </c>
      <c r="P1437" s="46" t="s">
        <v>14034</v>
      </c>
      <c r="Q1437" s="47">
        <v>45814</v>
      </c>
      <c r="R1437" s="48" t="str">
        <f t="shared" si="22"/>
        <v>2AIO WM+ QNH TM.09, A1B The Sky Lux</v>
      </c>
      <c r="S1437" s="48" t="str">
        <f>VLOOKUP(U1437,Sheet1!$A:$B,2,0)</f>
        <v>WIN-007</v>
      </c>
      <c r="T1437" s="43" t="s">
        <v>3214</v>
      </c>
      <c r="U1437" s="43" t="s">
        <v>11053</v>
      </c>
      <c r="V1437" s="43" t="s">
        <v>3215</v>
      </c>
    </row>
    <row r="1438" spans="1:22" x14ac:dyDescent="0.25">
      <c r="A1438" s="43" t="s">
        <v>8</v>
      </c>
      <c r="B1438" s="43" t="s">
        <v>3283</v>
      </c>
      <c r="C1438" s="43" t="s">
        <v>8338</v>
      </c>
      <c r="D1438" s="43" t="s">
        <v>8365</v>
      </c>
      <c r="E1438" s="43" t="s">
        <v>8340</v>
      </c>
      <c r="F1438" s="44">
        <v>200728</v>
      </c>
      <c r="G1438" s="43" t="s">
        <v>8341</v>
      </c>
      <c r="H1438" s="45">
        <v>4</v>
      </c>
      <c r="I1438" s="43" t="s">
        <v>8342</v>
      </c>
      <c r="J1438" s="43" t="s">
        <v>9233</v>
      </c>
      <c r="K1438" s="43" t="s">
        <v>10938</v>
      </c>
      <c r="L1438" s="43" t="s">
        <v>10939</v>
      </c>
      <c r="M1438" s="45">
        <v>50182</v>
      </c>
      <c r="N1438" s="43" t="s">
        <v>3286</v>
      </c>
      <c r="O1438" s="43" t="s">
        <v>11549</v>
      </c>
      <c r="P1438" s="46" t="s">
        <v>14035</v>
      </c>
      <c r="Q1438" s="47">
        <v>45814</v>
      </c>
      <c r="R1438" s="48" t="str">
        <f t="shared" si="22"/>
        <v>3131 WM+ HNI 19 tổ 22 TT Đông Anh</v>
      </c>
      <c r="S1438" s="48" t="str">
        <f>VLOOKUP(U1438,Sheet1!$A:$B,2,0)</f>
        <v>WIN-002</v>
      </c>
      <c r="T1438" s="43" t="s">
        <v>3284</v>
      </c>
      <c r="U1438" s="43" t="s">
        <v>11033</v>
      </c>
      <c r="V1438" s="43" t="s">
        <v>3285</v>
      </c>
    </row>
    <row r="1439" spans="1:22" x14ac:dyDescent="0.25">
      <c r="A1439" s="43" t="s">
        <v>8</v>
      </c>
      <c r="B1439" s="43" t="s">
        <v>3287</v>
      </c>
      <c r="C1439" s="43" t="s">
        <v>8338</v>
      </c>
      <c r="D1439" s="43" t="s">
        <v>8361</v>
      </c>
      <c r="E1439" s="43" t="s">
        <v>8340</v>
      </c>
      <c r="F1439" s="44">
        <v>138000</v>
      </c>
      <c r="G1439" s="43" t="s">
        <v>8341</v>
      </c>
      <c r="H1439" s="45">
        <v>3</v>
      </c>
      <c r="I1439" s="43" t="s">
        <v>8342</v>
      </c>
      <c r="J1439" s="43" t="s">
        <v>9234</v>
      </c>
      <c r="K1439" s="43" t="s">
        <v>10983</v>
      </c>
      <c r="L1439" s="43" t="s">
        <v>10984</v>
      </c>
      <c r="M1439" s="45">
        <v>46000</v>
      </c>
      <c r="N1439" s="43" t="s">
        <v>3288</v>
      </c>
      <c r="O1439" s="43" t="s">
        <v>11549</v>
      </c>
      <c r="P1439" s="46" t="s">
        <v>14036</v>
      </c>
      <c r="Q1439" s="47">
        <v>45814</v>
      </c>
      <c r="R1439" s="48" t="str">
        <f t="shared" si="22"/>
        <v>3131 WM+ HNI 19 tổ 22 TT Đông Anh</v>
      </c>
      <c r="S1439" s="48" t="str">
        <f>VLOOKUP(U1439,Sheet1!$A:$B,2,0)</f>
        <v>WIN-002</v>
      </c>
      <c r="T1439" s="43" t="s">
        <v>3284</v>
      </c>
      <c r="U1439" s="43" t="s">
        <v>11033</v>
      </c>
      <c r="V1439" s="43" t="s">
        <v>3285</v>
      </c>
    </row>
    <row r="1440" spans="1:22" x14ac:dyDescent="0.25">
      <c r="A1440" s="43" t="s">
        <v>8</v>
      </c>
      <c r="B1440" s="43" t="s">
        <v>3253</v>
      </c>
      <c r="C1440" s="43" t="s">
        <v>8338</v>
      </c>
      <c r="D1440" s="43" t="s">
        <v>8355</v>
      </c>
      <c r="E1440" s="43" t="s">
        <v>8340</v>
      </c>
      <c r="F1440" s="44">
        <v>333174</v>
      </c>
      <c r="G1440" s="43" t="s">
        <v>8341</v>
      </c>
      <c r="H1440" s="45">
        <v>3</v>
      </c>
      <c r="I1440" s="43" t="s">
        <v>8342</v>
      </c>
      <c r="J1440" s="43" t="s">
        <v>9235</v>
      </c>
      <c r="K1440" s="43" t="s">
        <v>10934</v>
      </c>
      <c r="L1440" s="43" t="s">
        <v>10935</v>
      </c>
      <c r="M1440" s="45">
        <v>111058</v>
      </c>
      <c r="N1440" s="43" t="s">
        <v>3256</v>
      </c>
      <c r="O1440" s="43" t="s">
        <v>11549</v>
      </c>
      <c r="P1440" s="46" t="s">
        <v>11398</v>
      </c>
      <c r="Q1440" s="47">
        <v>45814</v>
      </c>
      <c r="R1440" s="48" t="str">
        <f t="shared" si="22"/>
        <v>2AOU WM+ QNM TĐ 1530,TBĐ 16,Thôn Mộ</v>
      </c>
      <c r="S1440" s="48" t="str">
        <f>VLOOKUP(U1440,Sheet1!$A:$B,2,0)</f>
        <v>WIN-061</v>
      </c>
      <c r="T1440" s="43" t="s">
        <v>3254</v>
      </c>
      <c r="U1440" s="43" t="s">
        <v>11257</v>
      </c>
      <c r="V1440" s="43" t="s">
        <v>3255</v>
      </c>
    </row>
    <row r="1441" spans="1:22" x14ac:dyDescent="0.25">
      <c r="A1441" s="43" t="s">
        <v>8</v>
      </c>
      <c r="B1441" s="43" t="s">
        <v>3253</v>
      </c>
      <c r="C1441" s="43" t="s">
        <v>8351</v>
      </c>
      <c r="D1441" s="43" t="s">
        <v>8368</v>
      </c>
      <c r="E1441" s="43" t="s">
        <v>8340</v>
      </c>
      <c r="F1441" s="44">
        <v>222380</v>
      </c>
      <c r="G1441" s="43" t="s">
        <v>8341</v>
      </c>
      <c r="H1441" s="45">
        <v>4</v>
      </c>
      <c r="I1441" s="43" t="s">
        <v>8342</v>
      </c>
      <c r="J1441" s="43" t="s">
        <v>9235</v>
      </c>
      <c r="K1441" s="43" t="s">
        <v>11010</v>
      </c>
      <c r="L1441" s="43" t="s">
        <v>11011</v>
      </c>
      <c r="M1441" s="45">
        <v>55595</v>
      </c>
      <c r="N1441" s="43" t="s">
        <v>3256</v>
      </c>
      <c r="O1441" s="43" t="s">
        <v>11549</v>
      </c>
      <c r="P1441" s="46" t="s">
        <v>11398</v>
      </c>
      <c r="Q1441" s="47">
        <v>45814</v>
      </c>
      <c r="R1441" s="48" t="str">
        <f t="shared" si="22"/>
        <v>2AOU WM+ QNM TĐ 1530,TBĐ 16,Thôn Mộ</v>
      </c>
      <c r="S1441" s="48" t="str">
        <f>VLOOKUP(U1441,Sheet1!$A:$B,2,0)</f>
        <v>WIN-061</v>
      </c>
      <c r="T1441" s="43" t="s">
        <v>3254</v>
      </c>
      <c r="U1441" s="43" t="s">
        <v>11257</v>
      </c>
      <c r="V1441" s="43" t="s">
        <v>3255</v>
      </c>
    </row>
    <row r="1442" spans="1:22" x14ac:dyDescent="0.25">
      <c r="A1442" s="43" t="s">
        <v>8</v>
      </c>
      <c r="B1442" s="43" t="s">
        <v>3253</v>
      </c>
      <c r="C1442" s="43" t="s">
        <v>8364</v>
      </c>
      <c r="D1442" s="43" t="s">
        <v>8352</v>
      </c>
      <c r="E1442" s="43" t="s">
        <v>8340</v>
      </c>
      <c r="F1442" s="44">
        <v>148500</v>
      </c>
      <c r="G1442" s="43" t="s">
        <v>8341</v>
      </c>
      <c r="H1442" s="45">
        <v>2</v>
      </c>
      <c r="I1442" s="43" t="s">
        <v>8342</v>
      </c>
      <c r="J1442" s="43" t="s">
        <v>9235</v>
      </c>
      <c r="K1442" s="43" t="s">
        <v>10881</v>
      </c>
      <c r="L1442" s="43" t="s">
        <v>10882</v>
      </c>
      <c r="M1442" s="45">
        <v>74250</v>
      </c>
      <c r="N1442" s="43" t="s">
        <v>3256</v>
      </c>
      <c r="O1442" s="43" t="s">
        <v>11549</v>
      </c>
      <c r="P1442" s="46" t="s">
        <v>11398</v>
      </c>
      <c r="Q1442" s="47">
        <v>45814</v>
      </c>
      <c r="R1442" s="48" t="str">
        <f t="shared" si="22"/>
        <v>2AOU WM+ QNM TĐ 1530,TBĐ 16,Thôn Mộ</v>
      </c>
      <c r="S1442" s="48" t="str">
        <f>VLOOKUP(U1442,Sheet1!$A:$B,2,0)</f>
        <v>WIN-061</v>
      </c>
      <c r="T1442" s="43" t="s">
        <v>3254</v>
      </c>
      <c r="U1442" s="43" t="s">
        <v>11257</v>
      </c>
      <c r="V1442" s="43" t="s">
        <v>3255</v>
      </c>
    </row>
    <row r="1443" spans="1:22" x14ac:dyDescent="0.25">
      <c r="A1443" s="43" t="s">
        <v>8</v>
      </c>
      <c r="B1443" s="43" t="s">
        <v>3729</v>
      </c>
      <c r="C1443" s="43" t="s">
        <v>8338</v>
      </c>
      <c r="D1443" s="43" t="s">
        <v>8355</v>
      </c>
      <c r="E1443" s="43" t="s">
        <v>8340</v>
      </c>
      <c r="F1443" s="44">
        <v>111058</v>
      </c>
      <c r="G1443" s="43" t="s">
        <v>8341</v>
      </c>
      <c r="H1443" s="45">
        <v>1</v>
      </c>
      <c r="I1443" s="43" t="s">
        <v>8342</v>
      </c>
      <c r="J1443" s="43" t="s">
        <v>9236</v>
      </c>
      <c r="K1443" s="43" t="s">
        <v>10934</v>
      </c>
      <c r="L1443" s="43" t="s">
        <v>10935</v>
      </c>
      <c r="M1443" s="45">
        <v>111058</v>
      </c>
      <c r="N1443" s="43" t="s">
        <v>3732</v>
      </c>
      <c r="O1443" s="43" t="s">
        <v>11549</v>
      </c>
      <c r="P1443" s="46" t="s">
        <v>11766</v>
      </c>
      <c r="Q1443" s="47">
        <v>45814</v>
      </c>
      <c r="R1443" s="48" t="str">
        <f t="shared" si="22"/>
        <v>6765 WM+ HNM Thi Sơn, Kim Bảng</v>
      </c>
      <c r="S1443" s="48" t="str">
        <f>VLOOKUP(U1443,Sheet1!$A:$B,2,0)</f>
        <v>WIN-030</v>
      </c>
      <c r="T1443" s="43" t="s">
        <v>3730</v>
      </c>
      <c r="U1443" s="43" t="s">
        <v>11148</v>
      </c>
      <c r="V1443" s="43" t="s">
        <v>3731</v>
      </c>
    </row>
    <row r="1444" spans="1:22" x14ac:dyDescent="0.25">
      <c r="A1444" s="43" t="s">
        <v>8</v>
      </c>
      <c r="B1444" s="43" t="s">
        <v>3317</v>
      </c>
      <c r="C1444" s="43" t="s">
        <v>8338</v>
      </c>
      <c r="D1444" s="43" t="s">
        <v>8361</v>
      </c>
      <c r="E1444" s="43" t="s">
        <v>8340</v>
      </c>
      <c r="F1444" s="44">
        <v>46000</v>
      </c>
      <c r="G1444" s="43" t="s">
        <v>8341</v>
      </c>
      <c r="H1444" s="45">
        <v>1</v>
      </c>
      <c r="I1444" s="43" t="s">
        <v>8342</v>
      </c>
      <c r="J1444" s="43" t="s">
        <v>9237</v>
      </c>
      <c r="K1444" s="43" t="s">
        <v>10983</v>
      </c>
      <c r="L1444" s="43" t="s">
        <v>10984</v>
      </c>
      <c r="M1444" s="45">
        <v>46000</v>
      </c>
      <c r="N1444" s="43" t="s">
        <v>3318</v>
      </c>
      <c r="O1444" s="43" t="s">
        <v>11549</v>
      </c>
      <c r="P1444" s="46" t="s">
        <v>14037</v>
      </c>
      <c r="Q1444" s="47">
        <v>45814</v>
      </c>
      <c r="R1444" s="48" t="str">
        <f t="shared" si="22"/>
        <v>3499 WM+ HNI Hà Phong</v>
      </c>
      <c r="S1444" s="48" t="str">
        <f>VLOOKUP(U1444,Sheet1!$A:$B,2,0)</f>
        <v>WIN-002</v>
      </c>
      <c r="T1444" s="43" t="s">
        <v>2086</v>
      </c>
      <c r="U1444" s="43" t="s">
        <v>11033</v>
      </c>
      <c r="V1444" s="43" t="s">
        <v>2087</v>
      </c>
    </row>
    <row r="1445" spans="1:22" x14ac:dyDescent="0.25">
      <c r="A1445" s="43" t="s">
        <v>8</v>
      </c>
      <c r="B1445" s="43" t="s">
        <v>3497</v>
      </c>
      <c r="C1445" s="43" t="s">
        <v>8338</v>
      </c>
      <c r="D1445" s="43" t="s">
        <v>8361</v>
      </c>
      <c r="E1445" s="43" t="s">
        <v>8340</v>
      </c>
      <c r="F1445" s="44">
        <v>230000</v>
      </c>
      <c r="G1445" s="43" t="s">
        <v>8341</v>
      </c>
      <c r="H1445" s="45">
        <v>5</v>
      </c>
      <c r="I1445" s="43" t="s">
        <v>8342</v>
      </c>
      <c r="J1445" s="43" t="s">
        <v>9238</v>
      </c>
      <c r="K1445" s="43" t="s">
        <v>10983</v>
      </c>
      <c r="L1445" s="43" t="s">
        <v>10984</v>
      </c>
      <c r="M1445" s="45">
        <v>46000</v>
      </c>
      <c r="N1445" s="43" t="s">
        <v>3500</v>
      </c>
      <c r="O1445" s="43" t="s">
        <v>11549</v>
      </c>
      <c r="P1445" s="46" t="s">
        <v>14038</v>
      </c>
      <c r="Q1445" s="47">
        <v>45814</v>
      </c>
      <c r="R1445" s="48" t="str">
        <f t="shared" si="22"/>
        <v>5284 WM+ HNI Thôn Bến Trung X Bắc H</v>
      </c>
      <c r="S1445" s="48" t="str">
        <f>VLOOKUP(U1445,Sheet1!$A:$B,2,0)</f>
        <v>WIN-002</v>
      </c>
      <c r="T1445" s="43" t="s">
        <v>3498</v>
      </c>
      <c r="U1445" s="43" t="s">
        <v>11033</v>
      </c>
      <c r="V1445" s="43" t="s">
        <v>3499</v>
      </c>
    </row>
    <row r="1446" spans="1:22" x14ac:dyDescent="0.25">
      <c r="A1446" s="43" t="s">
        <v>8</v>
      </c>
      <c r="B1446" s="43" t="s">
        <v>3561</v>
      </c>
      <c r="C1446" s="43" t="s">
        <v>8338</v>
      </c>
      <c r="D1446" s="43" t="s">
        <v>8361</v>
      </c>
      <c r="E1446" s="43" t="s">
        <v>8340</v>
      </c>
      <c r="F1446" s="44">
        <v>92000</v>
      </c>
      <c r="G1446" s="43" t="s">
        <v>8341</v>
      </c>
      <c r="H1446" s="45">
        <v>2</v>
      </c>
      <c r="I1446" s="43" t="s">
        <v>8342</v>
      </c>
      <c r="J1446" s="43" t="s">
        <v>9239</v>
      </c>
      <c r="K1446" s="43" t="s">
        <v>10983</v>
      </c>
      <c r="L1446" s="43" t="s">
        <v>10984</v>
      </c>
      <c r="M1446" s="45">
        <v>46000</v>
      </c>
      <c r="N1446" s="43" t="s">
        <v>3562</v>
      </c>
      <c r="O1446" s="43" t="s">
        <v>11549</v>
      </c>
      <c r="P1446" s="46" t="s">
        <v>14039</v>
      </c>
      <c r="Q1446" s="47">
        <v>45814</v>
      </c>
      <c r="R1446" s="48" t="str">
        <f t="shared" si="22"/>
        <v>5747 WM+ THA 28 Tân Phong, Triệu Sơ</v>
      </c>
      <c r="S1446" s="48" t="str">
        <f>VLOOKUP(U1446,Sheet1!$A:$B,2,0)</f>
        <v>WIN-020</v>
      </c>
      <c r="T1446" s="43" t="s">
        <v>2371</v>
      </c>
      <c r="U1446" s="43" t="s">
        <v>11103</v>
      </c>
      <c r="V1446" s="43" t="s">
        <v>2372</v>
      </c>
    </row>
    <row r="1447" spans="1:22" x14ac:dyDescent="0.25">
      <c r="A1447" s="43" t="s">
        <v>8</v>
      </c>
      <c r="B1447" s="43" t="s">
        <v>3469</v>
      </c>
      <c r="C1447" s="43" t="s">
        <v>8338</v>
      </c>
      <c r="D1447" s="43" t="s">
        <v>8355</v>
      </c>
      <c r="E1447" s="43" t="s">
        <v>8340</v>
      </c>
      <c r="F1447" s="44">
        <v>888464</v>
      </c>
      <c r="G1447" s="43" t="s">
        <v>8341</v>
      </c>
      <c r="H1447" s="45">
        <v>8</v>
      </c>
      <c r="I1447" s="43" t="s">
        <v>8342</v>
      </c>
      <c r="J1447" s="43" t="s">
        <v>9240</v>
      </c>
      <c r="K1447" s="43" t="s">
        <v>10934</v>
      </c>
      <c r="L1447" s="43" t="s">
        <v>10935</v>
      </c>
      <c r="M1447" s="45">
        <v>111058</v>
      </c>
      <c r="N1447" s="43" t="s">
        <v>3472</v>
      </c>
      <c r="O1447" s="43" t="s">
        <v>11549</v>
      </c>
      <c r="P1447" s="46" t="s">
        <v>11402</v>
      </c>
      <c r="Q1447" s="47">
        <v>45814</v>
      </c>
      <c r="R1447" s="48" t="str">
        <f t="shared" si="22"/>
        <v>4897 WM+ TNN 111 Phan Đình Phùng</v>
      </c>
      <c r="S1447" s="48" t="str">
        <f>VLOOKUP(U1447,Sheet1!$A:$B,2,0)</f>
        <v>WIN-059</v>
      </c>
      <c r="T1447" s="43" t="s">
        <v>3470</v>
      </c>
      <c r="U1447" s="43" t="s">
        <v>11247</v>
      </c>
      <c r="V1447" s="43" t="s">
        <v>3471</v>
      </c>
    </row>
    <row r="1448" spans="1:22" x14ac:dyDescent="0.25">
      <c r="A1448" s="43" t="s">
        <v>8</v>
      </c>
      <c r="B1448" s="43" t="s">
        <v>3473</v>
      </c>
      <c r="C1448" s="43" t="s">
        <v>8338</v>
      </c>
      <c r="D1448" s="43" t="s">
        <v>8346</v>
      </c>
      <c r="E1448" s="43" t="s">
        <v>8340</v>
      </c>
      <c r="F1448" s="44">
        <v>49500</v>
      </c>
      <c r="G1448" s="43" t="s">
        <v>8341</v>
      </c>
      <c r="H1448" s="45">
        <v>1</v>
      </c>
      <c r="I1448" s="43" t="s">
        <v>8342</v>
      </c>
      <c r="J1448" s="43" t="s">
        <v>9241</v>
      </c>
      <c r="K1448" s="43" t="s">
        <v>10927</v>
      </c>
      <c r="L1448" s="43" t="s">
        <v>10928</v>
      </c>
      <c r="M1448" s="45">
        <v>49500</v>
      </c>
      <c r="N1448" s="43" t="s">
        <v>3476</v>
      </c>
      <c r="O1448" s="43" t="s">
        <v>11549</v>
      </c>
      <c r="P1448" s="46" t="s">
        <v>11403</v>
      </c>
      <c r="Q1448" s="47">
        <v>45814</v>
      </c>
      <c r="R1448" s="48" t="str">
        <f t="shared" si="22"/>
        <v>4907 WM+ GLI 339 Trường Chinh</v>
      </c>
      <c r="S1448" s="48" t="str">
        <f>VLOOKUP(U1448,Sheet1!$A:$B,2,0)</f>
        <v>WIN-022</v>
      </c>
      <c r="T1448" s="43" t="s">
        <v>3474</v>
      </c>
      <c r="U1448" s="43" t="s">
        <v>11113</v>
      </c>
      <c r="V1448" s="43" t="s">
        <v>3475</v>
      </c>
    </row>
    <row r="1449" spans="1:22" x14ac:dyDescent="0.25">
      <c r="A1449" s="43" t="s">
        <v>8</v>
      </c>
      <c r="B1449" s="43" t="s">
        <v>3367</v>
      </c>
      <c r="C1449" s="43" t="s">
        <v>8338</v>
      </c>
      <c r="D1449" s="43" t="s">
        <v>8339</v>
      </c>
      <c r="E1449" s="43" t="s">
        <v>8340</v>
      </c>
      <c r="F1449" s="44">
        <v>70950</v>
      </c>
      <c r="G1449" s="43" t="s">
        <v>8341</v>
      </c>
      <c r="H1449" s="45">
        <v>1</v>
      </c>
      <c r="I1449" s="43" t="s">
        <v>8342</v>
      </c>
      <c r="J1449" s="43" t="s">
        <v>9242</v>
      </c>
      <c r="K1449" s="43" t="s">
        <v>10897</v>
      </c>
      <c r="L1449" s="43" t="s">
        <v>10898</v>
      </c>
      <c r="M1449" s="45">
        <v>70950</v>
      </c>
      <c r="N1449" s="43" t="s">
        <v>3370</v>
      </c>
      <c r="O1449" s="43" t="s">
        <v>11549</v>
      </c>
      <c r="P1449" s="46" t="s">
        <v>14040</v>
      </c>
      <c r="Q1449" s="47">
        <v>45814</v>
      </c>
      <c r="R1449" s="48" t="str">
        <f t="shared" si="22"/>
        <v>3962 WM+ HNI Kiot 03,04 CT1 Trung V</v>
      </c>
      <c r="S1449" s="48" t="str">
        <f>VLOOKUP(U1449,Sheet1!$A:$B,2,0)</f>
        <v>WIN-002</v>
      </c>
      <c r="T1449" s="43" t="s">
        <v>3368</v>
      </c>
      <c r="U1449" s="43" t="s">
        <v>11033</v>
      </c>
      <c r="V1449" s="43" t="s">
        <v>3369</v>
      </c>
    </row>
    <row r="1450" spans="1:22" x14ac:dyDescent="0.25">
      <c r="A1450" s="43" t="s">
        <v>8</v>
      </c>
      <c r="B1450" s="43" t="s">
        <v>3259</v>
      </c>
      <c r="C1450" s="43" t="s">
        <v>8338</v>
      </c>
      <c r="D1450" s="43" t="s">
        <v>8355</v>
      </c>
      <c r="E1450" s="43" t="s">
        <v>8340</v>
      </c>
      <c r="F1450" s="44">
        <v>333174</v>
      </c>
      <c r="G1450" s="43" t="s">
        <v>8341</v>
      </c>
      <c r="H1450" s="45">
        <v>3</v>
      </c>
      <c r="I1450" s="43" t="s">
        <v>8342</v>
      </c>
      <c r="J1450" s="43" t="s">
        <v>9243</v>
      </c>
      <c r="K1450" s="43" t="s">
        <v>10934</v>
      </c>
      <c r="L1450" s="43" t="s">
        <v>10935</v>
      </c>
      <c r="M1450" s="45">
        <v>111058</v>
      </c>
      <c r="N1450" s="43" t="s">
        <v>3262</v>
      </c>
      <c r="O1450" s="43" t="s">
        <v>11549</v>
      </c>
      <c r="P1450" s="46" t="s">
        <v>14041</v>
      </c>
      <c r="Q1450" s="47">
        <v>45814</v>
      </c>
      <c r="R1450" s="48" t="str">
        <f t="shared" si="22"/>
        <v>2AS1 WM+ QNH 18-19-LK01, Khu 4 Cao</v>
      </c>
      <c r="S1450" s="48" t="str">
        <f>VLOOKUP(U1450,Sheet1!$A:$B,2,0)</f>
        <v>WIN-007</v>
      </c>
      <c r="T1450" s="43" t="s">
        <v>3260</v>
      </c>
      <c r="U1450" s="43" t="s">
        <v>11053</v>
      </c>
      <c r="V1450" s="43" t="s">
        <v>3261</v>
      </c>
    </row>
    <row r="1451" spans="1:22" x14ac:dyDescent="0.25">
      <c r="A1451" s="43" t="s">
        <v>8</v>
      </c>
      <c r="B1451" s="43" t="s">
        <v>3259</v>
      </c>
      <c r="C1451" s="43" t="s">
        <v>8351</v>
      </c>
      <c r="D1451" s="43" t="s">
        <v>8410</v>
      </c>
      <c r="E1451" s="43" t="s">
        <v>8340</v>
      </c>
      <c r="F1451" s="44">
        <v>180639</v>
      </c>
      <c r="G1451" s="43" t="s">
        <v>8341</v>
      </c>
      <c r="H1451" s="45">
        <v>3</v>
      </c>
      <c r="I1451" s="43" t="s">
        <v>8342</v>
      </c>
      <c r="J1451" s="43" t="s">
        <v>9243</v>
      </c>
      <c r="K1451" s="43" t="s">
        <v>10883</v>
      </c>
      <c r="L1451" s="43" t="s">
        <v>10884</v>
      </c>
      <c r="M1451" s="45">
        <v>60213</v>
      </c>
      <c r="N1451" s="43" t="s">
        <v>3262</v>
      </c>
      <c r="O1451" s="43" t="s">
        <v>11549</v>
      </c>
      <c r="P1451" s="46" t="s">
        <v>14041</v>
      </c>
      <c r="Q1451" s="47">
        <v>45814</v>
      </c>
      <c r="R1451" s="48" t="str">
        <f t="shared" si="22"/>
        <v>2AS1 WM+ QNH 18-19-LK01, Khu 4 Cao</v>
      </c>
      <c r="S1451" s="48" t="str">
        <f>VLOOKUP(U1451,Sheet1!$A:$B,2,0)</f>
        <v>WIN-007</v>
      </c>
      <c r="T1451" s="43" t="s">
        <v>3260</v>
      </c>
      <c r="U1451" s="43" t="s">
        <v>11053</v>
      </c>
      <c r="V1451" s="43" t="s">
        <v>3261</v>
      </c>
    </row>
    <row r="1452" spans="1:22" x14ac:dyDescent="0.25">
      <c r="A1452" s="43" t="s">
        <v>8</v>
      </c>
      <c r="B1452" s="43" t="s">
        <v>3167</v>
      </c>
      <c r="C1452" s="43" t="s">
        <v>8338</v>
      </c>
      <c r="D1452" s="43" t="s">
        <v>8346</v>
      </c>
      <c r="E1452" s="43" t="s">
        <v>8340</v>
      </c>
      <c r="F1452" s="44">
        <v>49500</v>
      </c>
      <c r="G1452" s="43" t="s">
        <v>8341</v>
      </c>
      <c r="H1452" s="45">
        <v>1</v>
      </c>
      <c r="I1452" s="43" t="s">
        <v>8342</v>
      </c>
      <c r="J1452" s="43" t="s">
        <v>9244</v>
      </c>
      <c r="K1452" s="43" t="s">
        <v>10927</v>
      </c>
      <c r="L1452" s="43" t="s">
        <v>10928</v>
      </c>
      <c r="M1452" s="45">
        <v>49500</v>
      </c>
      <c r="N1452" s="43" t="s">
        <v>3168</v>
      </c>
      <c r="O1452" s="43" t="s">
        <v>11549</v>
      </c>
      <c r="P1452" s="46" t="s">
        <v>14042</v>
      </c>
      <c r="Q1452" s="47">
        <v>45814</v>
      </c>
      <c r="R1452" s="48" t="str">
        <f t="shared" si="22"/>
        <v>2A41 WM+ NAN Nghi Văn, Nghi Lộc</v>
      </c>
      <c r="S1452" s="48" t="str">
        <f>VLOOKUP(U1452,Sheet1!$A:$B,2,0)</f>
        <v>WIN-058</v>
      </c>
      <c r="T1452" s="43" t="s">
        <v>27</v>
      </c>
      <c r="U1452" s="43" t="s">
        <v>11242</v>
      </c>
      <c r="V1452" s="43" t="s">
        <v>28</v>
      </c>
    </row>
    <row r="1453" spans="1:22" x14ac:dyDescent="0.25">
      <c r="A1453" s="43" t="s">
        <v>8</v>
      </c>
      <c r="B1453" s="43" t="s">
        <v>3483</v>
      </c>
      <c r="C1453" s="43" t="s">
        <v>8338</v>
      </c>
      <c r="D1453" s="43" t="s">
        <v>8352</v>
      </c>
      <c r="E1453" s="43" t="s">
        <v>8340</v>
      </c>
      <c r="F1453" s="44">
        <v>519750</v>
      </c>
      <c r="G1453" s="43" t="s">
        <v>8341</v>
      </c>
      <c r="H1453" s="45">
        <v>7</v>
      </c>
      <c r="I1453" s="43" t="s">
        <v>8342</v>
      </c>
      <c r="J1453" s="43" t="s">
        <v>9245</v>
      </c>
      <c r="K1453" s="43" t="s">
        <v>10881</v>
      </c>
      <c r="L1453" s="43" t="s">
        <v>10882</v>
      </c>
      <c r="M1453" s="45">
        <v>74250</v>
      </c>
      <c r="N1453" s="43" t="s">
        <v>3486</v>
      </c>
      <c r="O1453" s="43" t="s">
        <v>11549</v>
      </c>
      <c r="P1453" s="46" t="s">
        <v>14043</v>
      </c>
      <c r="Q1453" s="47">
        <v>45814</v>
      </c>
      <c r="R1453" s="48" t="str">
        <f t="shared" si="22"/>
        <v>4995 WM+ HPG 57 Khu Cầu Đen TT Núi</v>
      </c>
      <c r="S1453" s="48" t="str">
        <f>VLOOKUP(U1453,Sheet1!$A:$B,2,0)</f>
        <v>WIN-025</v>
      </c>
      <c r="T1453" s="43" t="s">
        <v>3484</v>
      </c>
      <c r="U1453" s="43" t="s">
        <v>11128</v>
      </c>
      <c r="V1453" s="43" t="s">
        <v>3485</v>
      </c>
    </row>
    <row r="1454" spans="1:22" x14ac:dyDescent="0.25">
      <c r="A1454" s="43" t="s">
        <v>8</v>
      </c>
      <c r="B1454" s="43" t="s">
        <v>3483</v>
      </c>
      <c r="C1454" s="43" t="s">
        <v>8351</v>
      </c>
      <c r="D1454" s="43" t="s">
        <v>8365</v>
      </c>
      <c r="E1454" s="43" t="s">
        <v>8340</v>
      </c>
      <c r="F1454" s="44">
        <v>301092</v>
      </c>
      <c r="G1454" s="43" t="s">
        <v>8341</v>
      </c>
      <c r="H1454" s="45">
        <v>6</v>
      </c>
      <c r="I1454" s="43" t="s">
        <v>8342</v>
      </c>
      <c r="J1454" s="43" t="s">
        <v>9245</v>
      </c>
      <c r="K1454" s="43" t="s">
        <v>10938</v>
      </c>
      <c r="L1454" s="43" t="s">
        <v>10939</v>
      </c>
      <c r="M1454" s="45">
        <v>50182</v>
      </c>
      <c r="N1454" s="43" t="s">
        <v>3486</v>
      </c>
      <c r="O1454" s="43" t="s">
        <v>11549</v>
      </c>
      <c r="P1454" s="46" t="s">
        <v>14043</v>
      </c>
      <c r="Q1454" s="47">
        <v>45814</v>
      </c>
      <c r="R1454" s="48" t="str">
        <f t="shared" si="22"/>
        <v>4995 WM+ HPG 57 Khu Cầu Đen TT Núi</v>
      </c>
      <c r="S1454" s="48" t="str">
        <f>VLOOKUP(U1454,Sheet1!$A:$B,2,0)</f>
        <v>WIN-025</v>
      </c>
      <c r="T1454" s="43" t="s">
        <v>3484</v>
      </c>
      <c r="U1454" s="43" t="s">
        <v>11128</v>
      </c>
      <c r="V1454" s="43" t="s">
        <v>3485</v>
      </c>
    </row>
    <row r="1455" spans="1:22" x14ac:dyDescent="0.25">
      <c r="A1455" s="43" t="s">
        <v>8</v>
      </c>
      <c r="B1455" s="43" t="s">
        <v>3483</v>
      </c>
      <c r="C1455" s="43" t="s">
        <v>8364</v>
      </c>
      <c r="D1455" s="43" t="s">
        <v>8346</v>
      </c>
      <c r="E1455" s="43" t="s">
        <v>8340</v>
      </c>
      <c r="F1455" s="44">
        <v>99000</v>
      </c>
      <c r="G1455" s="43" t="s">
        <v>8341</v>
      </c>
      <c r="H1455" s="45">
        <v>2</v>
      </c>
      <c r="I1455" s="43" t="s">
        <v>8342</v>
      </c>
      <c r="J1455" s="43" t="s">
        <v>9245</v>
      </c>
      <c r="K1455" s="43" t="s">
        <v>10927</v>
      </c>
      <c r="L1455" s="43" t="s">
        <v>10928</v>
      </c>
      <c r="M1455" s="45">
        <v>49500</v>
      </c>
      <c r="N1455" s="43" t="s">
        <v>3486</v>
      </c>
      <c r="O1455" s="43" t="s">
        <v>11549</v>
      </c>
      <c r="P1455" s="46" t="s">
        <v>14043</v>
      </c>
      <c r="Q1455" s="47">
        <v>45814</v>
      </c>
      <c r="R1455" s="48" t="str">
        <f t="shared" si="22"/>
        <v>4995 WM+ HPG 57 Khu Cầu Đen TT Núi</v>
      </c>
      <c r="S1455" s="48" t="str">
        <f>VLOOKUP(U1455,Sheet1!$A:$B,2,0)</f>
        <v>WIN-025</v>
      </c>
      <c r="T1455" s="43" t="s">
        <v>3484</v>
      </c>
      <c r="U1455" s="43" t="s">
        <v>11128</v>
      </c>
      <c r="V1455" s="43" t="s">
        <v>3485</v>
      </c>
    </row>
    <row r="1456" spans="1:22" x14ac:dyDescent="0.25">
      <c r="A1456" s="43" t="s">
        <v>8</v>
      </c>
      <c r="B1456" s="43" t="s">
        <v>3483</v>
      </c>
      <c r="C1456" s="43" t="s">
        <v>8367</v>
      </c>
      <c r="D1456" s="43" t="s">
        <v>8371</v>
      </c>
      <c r="E1456" s="43" t="s">
        <v>8340</v>
      </c>
      <c r="F1456" s="44">
        <v>151200</v>
      </c>
      <c r="G1456" s="43" t="s">
        <v>8341</v>
      </c>
      <c r="H1456" s="45">
        <v>3</v>
      </c>
      <c r="I1456" s="43" t="s">
        <v>8342</v>
      </c>
      <c r="J1456" s="43" t="s">
        <v>9245</v>
      </c>
      <c r="K1456" s="43" t="s">
        <v>10936</v>
      </c>
      <c r="L1456" s="43" t="s">
        <v>10937</v>
      </c>
      <c r="M1456" s="45">
        <v>50400</v>
      </c>
      <c r="N1456" s="43" t="s">
        <v>3486</v>
      </c>
      <c r="O1456" s="43" t="s">
        <v>11549</v>
      </c>
      <c r="P1456" s="46" t="s">
        <v>14043</v>
      </c>
      <c r="Q1456" s="47">
        <v>45814</v>
      </c>
      <c r="R1456" s="48" t="str">
        <f t="shared" si="22"/>
        <v>4995 WM+ HPG 57 Khu Cầu Đen TT Núi</v>
      </c>
      <c r="S1456" s="48" t="str">
        <f>VLOOKUP(U1456,Sheet1!$A:$B,2,0)</f>
        <v>WIN-025</v>
      </c>
      <c r="T1456" s="43" t="s">
        <v>3484</v>
      </c>
      <c r="U1456" s="43" t="s">
        <v>11128</v>
      </c>
      <c r="V1456" s="43" t="s">
        <v>3485</v>
      </c>
    </row>
    <row r="1457" spans="1:22" x14ac:dyDescent="0.25">
      <c r="A1457" s="43" t="s">
        <v>8</v>
      </c>
      <c r="B1457" s="43" t="s">
        <v>3207</v>
      </c>
      <c r="C1457" s="43" t="s">
        <v>8338</v>
      </c>
      <c r="D1457" s="43" t="s">
        <v>8365</v>
      </c>
      <c r="E1457" s="43" t="s">
        <v>8340</v>
      </c>
      <c r="F1457" s="44">
        <v>100364</v>
      </c>
      <c r="G1457" s="43" t="s">
        <v>8341</v>
      </c>
      <c r="H1457" s="45">
        <v>2</v>
      </c>
      <c r="I1457" s="43" t="s">
        <v>8342</v>
      </c>
      <c r="J1457" s="43" t="s">
        <v>9246</v>
      </c>
      <c r="K1457" s="43" t="s">
        <v>10938</v>
      </c>
      <c r="L1457" s="43" t="s">
        <v>10939</v>
      </c>
      <c r="M1457" s="45">
        <v>50182</v>
      </c>
      <c r="N1457" s="43" t="s">
        <v>3208</v>
      </c>
      <c r="O1457" s="43" t="s">
        <v>11549</v>
      </c>
      <c r="P1457" s="46" t="s">
        <v>14044</v>
      </c>
      <c r="Q1457" s="47">
        <v>45814</v>
      </c>
      <c r="R1457" s="48" t="str">
        <f t="shared" si="22"/>
        <v>2AHI WM+ DNG TĐS 218&amp;312, TBĐ 40, Q</v>
      </c>
      <c r="S1457" s="48" t="str">
        <f>VLOOKUP(U1457,Sheet1!$A:$B,2,0)</f>
        <v>WIN-009</v>
      </c>
      <c r="T1457" s="43" t="s">
        <v>1242</v>
      </c>
      <c r="U1457" s="43" t="s">
        <v>11063</v>
      </c>
      <c r="V1457" s="43" t="s">
        <v>1243</v>
      </c>
    </row>
    <row r="1458" spans="1:22" x14ac:dyDescent="0.25">
      <c r="A1458" s="43" t="s">
        <v>8</v>
      </c>
      <c r="B1458" s="43" t="s">
        <v>3111</v>
      </c>
      <c r="C1458" s="43" t="s">
        <v>8338</v>
      </c>
      <c r="D1458" s="43" t="s">
        <v>8352</v>
      </c>
      <c r="E1458" s="43" t="s">
        <v>8340</v>
      </c>
      <c r="F1458" s="44">
        <v>371250</v>
      </c>
      <c r="G1458" s="43" t="s">
        <v>8341</v>
      </c>
      <c r="H1458" s="45">
        <v>5</v>
      </c>
      <c r="I1458" s="43" t="s">
        <v>8342</v>
      </c>
      <c r="J1458" s="43" t="s">
        <v>9247</v>
      </c>
      <c r="K1458" s="43" t="s">
        <v>10881</v>
      </c>
      <c r="L1458" s="43" t="s">
        <v>10882</v>
      </c>
      <c r="M1458" s="45">
        <v>74250</v>
      </c>
      <c r="N1458" s="43" t="s">
        <v>3114</v>
      </c>
      <c r="O1458" s="43" t="s">
        <v>11549</v>
      </c>
      <c r="P1458" s="46" t="s">
        <v>14045</v>
      </c>
      <c r="Q1458" s="47">
        <v>45814</v>
      </c>
      <c r="R1458" s="48" t="str">
        <f t="shared" si="22"/>
        <v>1660 WM HNI Thái Thịnh</v>
      </c>
      <c r="S1458" s="48" t="str">
        <f>VLOOKUP(U1458,Sheet1!$A:$B,2,0)</f>
        <v>WIN-002</v>
      </c>
      <c r="T1458" s="43" t="s">
        <v>3112</v>
      </c>
      <c r="U1458" s="43" t="s">
        <v>11033</v>
      </c>
      <c r="V1458" s="43" t="s">
        <v>3113</v>
      </c>
    </row>
    <row r="1459" spans="1:22" x14ac:dyDescent="0.25">
      <c r="A1459" s="43" t="s">
        <v>8</v>
      </c>
      <c r="B1459" s="43" t="s">
        <v>3651</v>
      </c>
      <c r="C1459" s="43" t="s">
        <v>8338</v>
      </c>
      <c r="D1459" s="43" t="s">
        <v>8346</v>
      </c>
      <c r="E1459" s="43" t="s">
        <v>8340</v>
      </c>
      <c r="F1459" s="44">
        <v>198000</v>
      </c>
      <c r="G1459" s="43" t="s">
        <v>8341</v>
      </c>
      <c r="H1459" s="45">
        <v>4</v>
      </c>
      <c r="I1459" s="43" t="s">
        <v>8342</v>
      </c>
      <c r="J1459" s="43" t="s">
        <v>9248</v>
      </c>
      <c r="K1459" s="43" t="s">
        <v>10927</v>
      </c>
      <c r="L1459" s="43" t="s">
        <v>10928</v>
      </c>
      <c r="M1459" s="45">
        <v>49500</v>
      </c>
      <c r="N1459" s="43" t="s">
        <v>3654</v>
      </c>
      <c r="O1459" s="43" t="s">
        <v>11549</v>
      </c>
      <c r="P1459" s="46" t="s">
        <v>14046</v>
      </c>
      <c r="Q1459" s="47">
        <v>45814</v>
      </c>
      <c r="R1459" s="48" t="str">
        <f t="shared" si="22"/>
        <v>6435 WM+ HNI 343 Thanh Cao</v>
      </c>
      <c r="S1459" s="48" t="str">
        <f>VLOOKUP(U1459,Sheet1!$A:$B,2,0)</f>
        <v>WIN-002</v>
      </c>
      <c r="T1459" s="43" t="s">
        <v>3652</v>
      </c>
      <c r="U1459" s="43" t="s">
        <v>11033</v>
      </c>
      <c r="V1459" s="43" t="s">
        <v>3653</v>
      </c>
    </row>
    <row r="1460" spans="1:22" x14ac:dyDescent="0.25">
      <c r="A1460" s="43" t="s">
        <v>8</v>
      </c>
      <c r="B1460" s="43" t="s">
        <v>3655</v>
      </c>
      <c r="C1460" s="43" t="s">
        <v>8338</v>
      </c>
      <c r="D1460" s="43" t="s">
        <v>8355</v>
      </c>
      <c r="E1460" s="43" t="s">
        <v>8340</v>
      </c>
      <c r="F1460" s="44">
        <v>111058</v>
      </c>
      <c r="G1460" s="43" t="s">
        <v>8341</v>
      </c>
      <c r="H1460" s="45">
        <v>1</v>
      </c>
      <c r="I1460" s="43" t="s">
        <v>8342</v>
      </c>
      <c r="J1460" s="43" t="s">
        <v>9249</v>
      </c>
      <c r="K1460" s="43" t="s">
        <v>10934</v>
      </c>
      <c r="L1460" s="43" t="s">
        <v>10935</v>
      </c>
      <c r="M1460" s="45">
        <v>111058</v>
      </c>
      <c r="N1460" s="43" t="s">
        <v>3656</v>
      </c>
      <c r="O1460" s="43" t="s">
        <v>11549</v>
      </c>
      <c r="P1460" s="46" t="s">
        <v>14047</v>
      </c>
      <c r="Q1460" s="47">
        <v>45814</v>
      </c>
      <c r="R1460" s="48" t="str">
        <f t="shared" si="22"/>
        <v>6435 WM+ HNI 343 Thanh Cao</v>
      </c>
      <c r="S1460" s="48" t="str">
        <f>VLOOKUP(U1460,Sheet1!$A:$B,2,0)</f>
        <v>WIN-002</v>
      </c>
      <c r="T1460" s="43" t="s">
        <v>3652</v>
      </c>
      <c r="U1460" s="43" t="s">
        <v>11033</v>
      </c>
      <c r="V1460" s="43" t="s">
        <v>3653</v>
      </c>
    </row>
    <row r="1461" spans="1:22" x14ac:dyDescent="0.25">
      <c r="A1461" s="43" t="s">
        <v>8</v>
      </c>
      <c r="B1461" s="43" t="s">
        <v>3655</v>
      </c>
      <c r="C1461" s="43" t="s">
        <v>8351</v>
      </c>
      <c r="D1461" s="43" t="s">
        <v>8410</v>
      </c>
      <c r="E1461" s="43" t="s">
        <v>8340</v>
      </c>
      <c r="F1461" s="44">
        <v>60213</v>
      </c>
      <c r="G1461" s="43" t="s">
        <v>8341</v>
      </c>
      <c r="H1461" s="45">
        <v>1</v>
      </c>
      <c r="I1461" s="43" t="s">
        <v>8342</v>
      </c>
      <c r="J1461" s="43" t="s">
        <v>9249</v>
      </c>
      <c r="K1461" s="43" t="s">
        <v>10883</v>
      </c>
      <c r="L1461" s="43" t="s">
        <v>10884</v>
      </c>
      <c r="M1461" s="45">
        <v>60213</v>
      </c>
      <c r="N1461" s="43" t="s">
        <v>3656</v>
      </c>
      <c r="O1461" s="43" t="s">
        <v>11549</v>
      </c>
      <c r="P1461" s="46" t="s">
        <v>14047</v>
      </c>
      <c r="Q1461" s="47">
        <v>45814</v>
      </c>
      <c r="R1461" s="48" t="str">
        <f t="shared" si="22"/>
        <v>6435 WM+ HNI 343 Thanh Cao</v>
      </c>
      <c r="S1461" s="48" t="str">
        <f>VLOOKUP(U1461,Sheet1!$A:$B,2,0)</f>
        <v>WIN-002</v>
      </c>
      <c r="T1461" s="43" t="s">
        <v>3652</v>
      </c>
      <c r="U1461" s="43" t="s">
        <v>11033</v>
      </c>
      <c r="V1461" s="43" t="s">
        <v>3653</v>
      </c>
    </row>
    <row r="1462" spans="1:22" x14ac:dyDescent="0.25">
      <c r="A1462" s="43" t="s">
        <v>8</v>
      </c>
      <c r="B1462" s="43" t="s">
        <v>3413</v>
      </c>
      <c r="C1462" s="43" t="s">
        <v>8338</v>
      </c>
      <c r="D1462" s="43" t="s">
        <v>8355</v>
      </c>
      <c r="E1462" s="43" t="s">
        <v>8340</v>
      </c>
      <c r="F1462" s="44">
        <v>222116</v>
      </c>
      <c r="G1462" s="43" t="s">
        <v>8341</v>
      </c>
      <c r="H1462" s="45">
        <v>2</v>
      </c>
      <c r="I1462" s="43" t="s">
        <v>8342</v>
      </c>
      <c r="J1462" s="43" t="s">
        <v>9250</v>
      </c>
      <c r="K1462" s="43" t="s">
        <v>10934</v>
      </c>
      <c r="L1462" s="43" t="s">
        <v>10935</v>
      </c>
      <c r="M1462" s="45">
        <v>111058</v>
      </c>
      <c r="N1462" s="43" t="s">
        <v>3416</v>
      </c>
      <c r="O1462" s="43" t="s">
        <v>11549</v>
      </c>
      <c r="P1462" s="46" t="s">
        <v>14048</v>
      </c>
      <c r="Q1462" s="47">
        <v>45814</v>
      </c>
      <c r="R1462" s="48" t="str">
        <f t="shared" si="22"/>
        <v>4349 WM+ HCM 496/12 Dương Quảng Hàm</v>
      </c>
      <c r="S1462" s="48" t="str">
        <f>VLOOKUP(U1462,Sheet1!$A:$B,2,0)</f>
        <v>WIN</v>
      </c>
      <c r="T1462" s="43" t="s">
        <v>3414</v>
      </c>
      <c r="U1462" s="43" t="s">
        <v>11213</v>
      </c>
      <c r="V1462" s="43" t="s">
        <v>3415</v>
      </c>
    </row>
    <row r="1463" spans="1:22" x14ac:dyDescent="0.25">
      <c r="A1463" s="43" t="s">
        <v>8</v>
      </c>
      <c r="B1463" s="43" t="s">
        <v>3413</v>
      </c>
      <c r="C1463" s="43" t="s">
        <v>8351</v>
      </c>
      <c r="D1463" s="43" t="s">
        <v>8368</v>
      </c>
      <c r="E1463" s="43" t="s">
        <v>8340</v>
      </c>
      <c r="F1463" s="44">
        <v>55595</v>
      </c>
      <c r="G1463" s="43" t="s">
        <v>8341</v>
      </c>
      <c r="H1463" s="45">
        <v>1</v>
      </c>
      <c r="I1463" s="43" t="s">
        <v>8342</v>
      </c>
      <c r="J1463" s="43" t="s">
        <v>9250</v>
      </c>
      <c r="K1463" s="43" t="s">
        <v>11010</v>
      </c>
      <c r="L1463" s="43" t="s">
        <v>11011</v>
      </c>
      <c r="M1463" s="45">
        <v>55595</v>
      </c>
      <c r="N1463" s="43" t="s">
        <v>3416</v>
      </c>
      <c r="O1463" s="43" t="s">
        <v>11549</v>
      </c>
      <c r="P1463" s="46" t="s">
        <v>14048</v>
      </c>
      <c r="Q1463" s="47">
        <v>45814</v>
      </c>
      <c r="R1463" s="48" t="str">
        <f t="shared" si="22"/>
        <v>4349 WM+ HCM 496/12 Dương Quảng Hàm</v>
      </c>
      <c r="S1463" s="48" t="str">
        <f>VLOOKUP(U1463,Sheet1!$A:$B,2,0)</f>
        <v>WIN</v>
      </c>
      <c r="T1463" s="43" t="s">
        <v>3414</v>
      </c>
      <c r="U1463" s="43" t="s">
        <v>11213</v>
      </c>
      <c r="V1463" s="43" t="s">
        <v>3415</v>
      </c>
    </row>
    <row r="1464" spans="1:22" x14ac:dyDescent="0.25">
      <c r="A1464" s="43" t="s">
        <v>8</v>
      </c>
      <c r="B1464" s="43" t="s">
        <v>3413</v>
      </c>
      <c r="C1464" s="43" t="s">
        <v>8364</v>
      </c>
      <c r="D1464" s="43" t="s">
        <v>8365</v>
      </c>
      <c r="E1464" s="43" t="s">
        <v>8340</v>
      </c>
      <c r="F1464" s="44">
        <v>100364</v>
      </c>
      <c r="G1464" s="43" t="s">
        <v>8341</v>
      </c>
      <c r="H1464" s="45">
        <v>2</v>
      </c>
      <c r="I1464" s="43" t="s">
        <v>8342</v>
      </c>
      <c r="J1464" s="43" t="s">
        <v>9250</v>
      </c>
      <c r="K1464" s="43" t="s">
        <v>10938</v>
      </c>
      <c r="L1464" s="43" t="s">
        <v>10939</v>
      </c>
      <c r="M1464" s="45">
        <v>50182</v>
      </c>
      <c r="N1464" s="43" t="s">
        <v>3416</v>
      </c>
      <c r="O1464" s="43" t="s">
        <v>11549</v>
      </c>
      <c r="P1464" s="46" t="s">
        <v>14048</v>
      </c>
      <c r="Q1464" s="47">
        <v>45814</v>
      </c>
      <c r="R1464" s="48" t="str">
        <f t="shared" si="22"/>
        <v>4349 WM+ HCM 496/12 Dương Quảng Hàm</v>
      </c>
      <c r="S1464" s="48" t="str">
        <f>VLOOKUP(U1464,Sheet1!$A:$B,2,0)</f>
        <v>WIN</v>
      </c>
      <c r="T1464" s="43" t="s">
        <v>3414</v>
      </c>
      <c r="U1464" s="43" t="s">
        <v>11213</v>
      </c>
      <c r="V1464" s="43" t="s">
        <v>3415</v>
      </c>
    </row>
    <row r="1465" spans="1:22" x14ac:dyDescent="0.25">
      <c r="A1465" s="43" t="s">
        <v>8</v>
      </c>
      <c r="B1465" s="43" t="s">
        <v>3413</v>
      </c>
      <c r="C1465" s="43" t="s">
        <v>8367</v>
      </c>
      <c r="D1465" s="43" t="s">
        <v>8358</v>
      </c>
      <c r="E1465" s="43" t="s">
        <v>8340</v>
      </c>
      <c r="F1465" s="44">
        <v>892848</v>
      </c>
      <c r="G1465" s="43" t="s">
        <v>8341</v>
      </c>
      <c r="H1465" s="45">
        <v>8</v>
      </c>
      <c r="I1465" s="43" t="s">
        <v>8342</v>
      </c>
      <c r="J1465" s="43" t="s">
        <v>9250</v>
      </c>
      <c r="K1465" s="43" t="s">
        <v>10922</v>
      </c>
      <c r="L1465" s="43" t="s">
        <v>10923</v>
      </c>
      <c r="M1465" s="45">
        <v>111606</v>
      </c>
      <c r="N1465" s="43" t="s">
        <v>3416</v>
      </c>
      <c r="O1465" s="43" t="s">
        <v>11549</v>
      </c>
      <c r="P1465" s="46" t="s">
        <v>14048</v>
      </c>
      <c r="Q1465" s="47">
        <v>45814</v>
      </c>
      <c r="R1465" s="48" t="str">
        <f t="shared" si="22"/>
        <v>4349 WM+ HCM 496/12 Dương Quảng Hàm</v>
      </c>
      <c r="S1465" s="48" t="str">
        <f>VLOOKUP(U1465,Sheet1!$A:$B,2,0)</f>
        <v>WIN</v>
      </c>
      <c r="T1465" s="43" t="s">
        <v>3414</v>
      </c>
      <c r="U1465" s="43" t="s">
        <v>11213</v>
      </c>
      <c r="V1465" s="43" t="s">
        <v>3415</v>
      </c>
    </row>
    <row r="1466" spans="1:22" x14ac:dyDescent="0.25">
      <c r="A1466" s="43" t="s">
        <v>8</v>
      </c>
      <c r="B1466" s="43" t="s">
        <v>3115</v>
      </c>
      <c r="C1466" s="43" t="s">
        <v>8338</v>
      </c>
      <c r="D1466" s="43" t="s">
        <v>8346</v>
      </c>
      <c r="E1466" s="43" t="s">
        <v>8340</v>
      </c>
      <c r="F1466" s="44">
        <v>49500</v>
      </c>
      <c r="G1466" s="43" t="s">
        <v>8341</v>
      </c>
      <c r="H1466" s="45">
        <v>1</v>
      </c>
      <c r="I1466" s="43" t="s">
        <v>8342</v>
      </c>
      <c r="J1466" s="43" t="s">
        <v>9251</v>
      </c>
      <c r="K1466" s="43" t="s">
        <v>10927</v>
      </c>
      <c r="L1466" s="43" t="s">
        <v>10928</v>
      </c>
      <c r="M1466" s="45">
        <v>49500</v>
      </c>
      <c r="N1466" s="43" t="s">
        <v>3118</v>
      </c>
      <c r="O1466" s="43" t="s">
        <v>11549</v>
      </c>
      <c r="P1466" s="46" t="s">
        <v>14049</v>
      </c>
      <c r="Q1466" s="47">
        <v>45814</v>
      </c>
      <c r="R1466" s="48" t="str">
        <f t="shared" si="22"/>
        <v>1669 WM HNI Linh Đàm</v>
      </c>
      <c r="S1466" s="48" t="str">
        <f>VLOOKUP(U1466,Sheet1!$A:$B,2,0)</f>
        <v>WIN-002</v>
      </c>
      <c r="T1466" s="43" t="s">
        <v>3116</v>
      </c>
      <c r="U1466" s="43" t="s">
        <v>11033</v>
      </c>
      <c r="V1466" s="43" t="s">
        <v>3117</v>
      </c>
    </row>
    <row r="1467" spans="1:22" x14ac:dyDescent="0.25">
      <c r="A1467" s="43" t="s">
        <v>8</v>
      </c>
      <c r="B1467" s="43" t="s">
        <v>3115</v>
      </c>
      <c r="C1467" s="43" t="s">
        <v>8351</v>
      </c>
      <c r="D1467" s="43" t="s">
        <v>8339</v>
      </c>
      <c r="E1467" s="43" t="s">
        <v>8340</v>
      </c>
      <c r="F1467" s="44">
        <v>141900</v>
      </c>
      <c r="G1467" s="43" t="s">
        <v>8341</v>
      </c>
      <c r="H1467" s="45">
        <v>2</v>
      </c>
      <c r="I1467" s="43" t="s">
        <v>8342</v>
      </c>
      <c r="J1467" s="43" t="s">
        <v>9251</v>
      </c>
      <c r="K1467" s="43" t="s">
        <v>10897</v>
      </c>
      <c r="L1467" s="43" t="s">
        <v>10898</v>
      </c>
      <c r="M1467" s="45">
        <v>70950</v>
      </c>
      <c r="N1467" s="43" t="s">
        <v>3118</v>
      </c>
      <c r="O1467" s="43" t="s">
        <v>11549</v>
      </c>
      <c r="P1467" s="46" t="s">
        <v>14049</v>
      </c>
      <c r="Q1467" s="47">
        <v>45814</v>
      </c>
      <c r="R1467" s="48" t="str">
        <f t="shared" si="22"/>
        <v>1669 WM HNI Linh Đàm</v>
      </c>
      <c r="S1467" s="48" t="str">
        <f>VLOOKUP(U1467,Sheet1!$A:$B,2,0)</f>
        <v>WIN-002</v>
      </c>
      <c r="T1467" s="43" t="s">
        <v>3116</v>
      </c>
      <c r="U1467" s="43" t="s">
        <v>11033</v>
      </c>
      <c r="V1467" s="43" t="s">
        <v>3117</v>
      </c>
    </row>
    <row r="1468" spans="1:22" x14ac:dyDescent="0.25">
      <c r="A1468" s="43" t="s">
        <v>8</v>
      </c>
      <c r="B1468" s="43" t="s">
        <v>3115</v>
      </c>
      <c r="C1468" s="43" t="s">
        <v>8364</v>
      </c>
      <c r="D1468" s="43" t="s">
        <v>8371</v>
      </c>
      <c r="E1468" s="43" t="s">
        <v>8340</v>
      </c>
      <c r="F1468" s="44">
        <v>151200</v>
      </c>
      <c r="G1468" s="43" t="s">
        <v>8341</v>
      </c>
      <c r="H1468" s="45">
        <v>3</v>
      </c>
      <c r="I1468" s="43" t="s">
        <v>8342</v>
      </c>
      <c r="J1468" s="43" t="s">
        <v>9251</v>
      </c>
      <c r="K1468" s="43" t="s">
        <v>10936</v>
      </c>
      <c r="L1468" s="43" t="s">
        <v>10937</v>
      </c>
      <c r="M1468" s="45">
        <v>50400</v>
      </c>
      <c r="N1468" s="43" t="s">
        <v>3118</v>
      </c>
      <c r="O1468" s="43" t="s">
        <v>11549</v>
      </c>
      <c r="P1468" s="46" t="s">
        <v>14049</v>
      </c>
      <c r="Q1468" s="47">
        <v>45814</v>
      </c>
      <c r="R1468" s="48" t="str">
        <f t="shared" si="22"/>
        <v>1669 WM HNI Linh Đàm</v>
      </c>
      <c r="S1468" s="48" t="str">
        <f>VLOOKUP(U1468,Sheet1!$A:$B,2,0)</f>
        <v>WIN-002</v>
      </c>
      <c r="T1468" s="43" t="s">
        <v>3116</v>
      </c>
      <c r="U1468" s="43" t="s">
        <v>11033</v>
      </c>
      <c r="V1468" s="43" t="s">
        <v>3117</v>
      </c>
    </row>
    <row r="1469" spans="1:22" x14ac:dyDescent="0.25">
      <c r="A1469" s="43" t="s">
        <v>8</v>
      </c>
      <c r="B1469" s="43" t="s">
        <v>3403</v>
      </c>
      <c r="C1469" s="43" t="s">
        <v>8338</v>
      </c>
      <c r="D1469" s="43" t="s">
        <v>8339</v>
      </c>
      <c r="E1469" s="43" t="s">
        <v>8340</v>
      </c>
      <c r="F1469" s="44">
        <v>141900</v>
      </c>
      <c r="G1469" s="43" t="s">
        <v>8341</v>
      </c>
      <c r="H1469" s="45">
        <v>2</v>
      </c>
      <c r="I1469" s="43" t="s">
        <v>8342</v>
      </c>
      <c r="J1469" s="43" t="s">
        <v>9252</v>
      </c>
      <c r="K1469" s="43" t="s">
        <v>10897</v>
      </c>
      <c r="L1469" s="43" t="s">
        <v>10898</v>
      </c>
      <c r="M1469" s="45">
        <v>70950</v>
      </c>
      <c r="N1469" s="43" t="s">
        <v>3406</v>
      </c>
      <c r="O1469" s="43" t="s">
        <v>11549</v>
      </c>
      <c r="P1469" s="46" t="s">
        <v>14050</v>
      </c>
      <c r="Q1469" s="47">
        <v>45814</v>
      </c>
      <c r="R1469" s="48" t="str">
        <f t="shared" si="22"/>
        <v>4275 WM+ HNI 38-40 HH03D Thanh Hà</v>
      </c>
      <c r="S1469" s="48" t="str">
        <f>VLOOKUP(U1469,Sheet1!$A:$B,2,0)</f>
        <v>WIN-002</v>
      </c>
      <c r="T1469" s="43" t="s">
        <v>3404</v>
      </c>
      <c r="U1469" s="43" t="s">
        <v>11033</v>
      </c>
      <c r="V1469" s="43" t="s">
        <v>3405</v>
      </c>
    </row>
    <row r="1470" spans="1:22" x14ac:dyDescent="0.25">
      <c r="A1470" s="43" t="s">
        <v>8</v>
      </c>
      <c r="B1470" s="43" t="s">
        <v>3403</v>
      </c>
      <c r="C1470" s="43" t="s">
        <v>8351</v>
      </c>
      <c r="D1470" s="43" t="s">
        <v>8365</v>
      </c>
      <c r="E1470" s="43" t="s">
        <v>8340</v>
      </c>
      <c r="F1470" s="44">
        <v>100364</v>
      </c>
      <c r="G1470" s="43" t="s">
        <v>8341</v>
      </c>
      <c r="H1470" s="45">
        <v>2</v>
      </c>
      <c r="I1470" s="43" t="s">
        <v>8342</v>
      </c>
      <c r="J1470" s="43" t="s">
        <v>9252</v>
      </c>
      <c r="K1470" s="43" t="s">
        <v>10938</v>
      </c>
      <c r="L1470" s="43" t="s">
        <v>10939</v>
      </c>
      <c r="M1470" s="45">
        <v>50182</v>
      </c>
      <c r="N1470" s="43" t="s">
        <v>3406</v>
      </c>
      <c r="O1470" s="43" t="s">
        <v>11549</v>
      </c>
      <c r="P1470" s="46" t="s">
        <v>14050</v>
      </c>
      <c r="Q1470" s="47">
        <v>45814</v>
      </c>
      <c r="R1470" s="48" t="str">
        <f t="shared" si="22"/>
        <v>4275 WM+ HNI 38-40 HH03D Thanh Hà</v>
      </c>
      <c r="S1470" s="48" t="str">
        <f>VLOOKUP(U1470,Sheet1!$A:$B,2,0)</f>
        <v>WIN-002</v>
      </c>
      <c r="T1470" s="43" t="s">
        <v>3404</v>
      </c>
      <c r="U1470" s="43" t="s">
        <v>11033</v>
      </c>
      <c r="V1470" s="43" t="s">
        <v>3405</v>
      </c>
    </row>
    <row r="1471" spans="1:22" x14ac:dyDescent="0.25">
      <c r="A1471" s="43" t="s">
        <v>8</v>
      </c>
      <c r="B1471" s="43" t="s">
        <v>3407</v>
      </c>
      <c r="C1471" s="43" t="s">
        <v>8338</v>
      </c>
      <c r="D1471" s="43" t="s">
        <v>8410</v>
      </c>
      <c r="E1471" s="43" t="s">
        <v>8340</v>
      </c>
      <c r="F1471" s="44">
        <v>60213</v>
      </c>
      <c r="G1471" s="43" t="s">
        <v>8341</v>
      </c>
      <c r="H1471" s="45">
        <v>1</v>
      </c>
      <c r="I1471" s="43" t="s">
        <v>8342</v>
      </c>
      <c r="J1471" s="43" t="s">
        <v>9253</v>
      </c>
      <c r="K1471" s="43" t="s">
        <v>10883</v>
      </c>
      <c r="L1471" s="43" t="s">
        <v>10884</v>
      </c>
      <c r="M1471" s="45">
        <v>60213</v>
      </c>
      <c r="N1471" s="43" t="s">
        <v>3408</v>
      </c>
      <c r="O1471" s="43" t="s">
        <v>11549</v>
      </c>
      <c r="P1471" s="46" t="s">
        <v>14051</v>
      </c>
      <c r="Q1471" s="47">
        <v>45814</v>
      </c>
      <c r="R1471" s="48" t="str">
        <f t="shared" si="22"/>
        <v>4275 WM+ HNI 38-40 HH03D Thanh Hà</v>
      </c>
      <c r="S1471" s="48" t="str">
        <f>VLOOKUP(U1471,Sheet1!$A:$B,2,0)</f>
        <v>WIN-002</v>
      </c>
      <c r="T1471" s="43" t="s">
        <v>3404</v>
      </c>
      <c r="U1471" s="43" t="s">
        <v>11033</v>
      </c>
      <c r="V1471" s="43" t="s">
        <v>3405</v>
      </c>
    </row>
    <row r="1472" spans="1:22" x14ac:dyDescent="0.25">
      <c r="A1472" s="43" t="s">
        <v>8</v>
      </c>
      <c r="B1472" s="43" t="s">
        <v>3407</v>
      </c>
      <c r="C1472" s="43" t="s">
        <v>8351</v>
      </c>
      <c r="D1472" s="43" t="s">
        <v>8355</v>
      </c>
      <c r="E1472" s="43" t="s">
        <v>8340</v>
      </c>
      <c r="F1472" s="44">
        <v>333174</v>
      </c>
      <c r="G1472" s="43" t="s">
        <v>8341</v>
      </c>
      <c r="H1472" s="45">
        <v>3</v>
      </c>
      <c r="I1472" s="43" t="s">
        <v>8342</v>
      </c>
      <c r="J1472" s="43" t="s">
        <v>9253</v>
      </c>
      <c r="K1472" s="43" t="s">
        <v>10934</v>
      </c>
      <c r="L1472" s="43" t="s">
        <v>10935</v>
      </c>
      <c r="M1472" s="45">
        <v>111058</v>
      </c>
      <c r="N1472" s="43" t="s">
        <v>3408</v>
      </c>
      <c r="O1472" s="43" t="s">
        <v>11549</v>
      </c>
      <c r="P1472" s="46" t="s">
        <v>14051</v>
      </c>
      <c r="Q1472" s="47">
        <v>45814</v>
      </c>
      <c r="R1472" s="48" t="str">
        <f t="shared" si="22"/>
        <v>4275 WM+ HNI 38-40 HH03D Thanh Hà</v>
      </c>
      <c r="S1472" s="48" t="str">
        <f>VLOOKUP(U1472,Sheet1!$A:$B,2,0)</f>
        <v>WIN-002</v>
      </c>
      <c r="T1472" s="43" t="s">
        <v>3404</v>
      </c>
      <c r="U1472" s="43" t="s">
        <v>11033</v>
      </c>
      <c r="V1472" s="43" t="s">
        <v>3405</v>
      </c>
    </row>
    <row r="1473" spans="1:22" x14ac:dyDescent="0.25">
      <c r="A1473" s="43" t="s">
        <v>8</v>
      </c>
      <c r="B1473" s="43" t="s">
        <v>3407</v>
      </c>
      <c r="C1473" s="43" t="s">
        <v>8364</v>
      </c>
      <c r="D1473" s="43" t="s">
        <v>8368</v>
      </c>
      <c r="E1473" s="43" t="s">
        <v>8340</v>
      </c>
      <c r="F1473" s="44">
        <v>55595</v>
      </c>
      <c r="G1473" s="43" t="s">
        <v>8341</v>
      </c>
      <c r="H1473" s="45">
        <v>1</v>
      </c>
      <c r="I1473" s="43" t="s">
        <v>8342</v>
      </c>
      <c r="J1473" s="43" t="s">
        <v>9253</v>
      </c>
      <c r="K1473" s="43" t="s">
        <v>11010</v>
      </c>
      <c r="L1473" s="43" t="s">
        <v>11011</v>
      </c>
      <c r="M1473" s="45">
        <v>55595</v>
      </c>
      <c r="N1473" s="43" t="s">
        <v>3408</v>
      </c>
      <c r="O1473" s="43" t="s">
        <v>11549</v>
      </c>
      <c r="P1473" s="46" t="s">
        <v>14051</v>
      </c>
      <c r="Q1473" s="47">
        <v>45814</v>
      </c>
      <c r="R1473" s="48" t="str">
        <f t="shared" si="22"/>
        <v>4275 WM+ HNI 38-40 HH03D Thanh Hà</v>
      </c>
      <c r="S1473" s="48" t="str">
        <f>VLOOKUP(U1473,Sheet1!$A:$B,2,0)</f>
        <v>WIN-002</v>
      </c>
      <c r="T1473" s="43" t="s">
        <v>3404</v>
      </c>
      <c r="U1473" s="43" t="s">
        <v>11033</v>
      </c>
      <c r="V1473" s="43" t="s">
        <v>3405</v>
      </c>
    </row>
    <row r="1474" spans="1:22" x14ac:dyDescent="0.25">
      <c r="A1474" s="43" t="s">
        <v>8</v>
      </c>
      <c r="B1474" s="43" t="s">
        <v>3589</v>
      </c>
      <c r="C1474" s="43" t="s">
        <v>8338</v>
      </c>
      <c r="D1474" s="43" t="s">
        <v>8352</v>
      </c>
      <c r="E1474" s="43" t="s">
        <v>8340</v>
      </c>
      <c r="F1474" s="44">
        <v>148500</v>
      </c>
      <c r="G1474" s="43" t="s">
        <v>8341</v>
      </c>
      <c r="H1474" s="45">
        <v>2</v>
      </c>
      <c r="I1474" s="43" t="s">
        <v>8342</v>
      </c>
      <c r="J1474" s="43" t="s">
        <v>9254</v>
      </c>
      <c r="K1474" s="43" t="s">
        <v>10881</v>
      </c>
      <c r="L1474" s="43" t="s">
        <v>10882</v>
      </c>
      <c r="M1474" s="45">
        <v>74250</v>
      </c>
      <c r="N1474" s="43" t="s">
        <v>3592</v>
      </c>
      <c r="O1474" s="43" t="s">
        <v>11549</v>
      </c>
      <c r="P1474" s="46" t="s">
        <v>14052</v>
      </c>
      <c r="Q1474" s="47">
        <v>45814</v>
      </c>
      <c r="R1474" s="48" t="str">
        <f t="shared" si="22"/>
        <v>5896 WM+ HNI Giẽ Thượng, Phú Xuyên</v>
      </c>
      <c r="S1474" s="48" t="str">
        <f>VLOOKUP(U1474,Sheet1!$A:$B,2,0)</f>
        <v>WIN-002</v>
      </c>
      <c r="T1474" s="43" t="s">
        <v>3590</v>
      </c>
      <c r="U1474" s="43" t="s">
        <v>11033</v>
      </c>
      <c r="V1474" s="43" t="s">
        <v>3591</v>
      </c>
    </row>
    <row r="1475" spans="1:22" x14ac:dyDescent="0.25">
      <c r="A1475" s="43" t="s">
        <v>8</v>
      </c>
      <c r="B1475" s="43" t="s">
        <v>3589</v>
      </c>
      <c r="C1475" s="43" t="s">
        <v>8351</v>
      </c>
      <c r="D1475" s="43" t="s">
        <v>8361</v>
      </c>
      <c r="E1475" s="43" t="s">
        <v>8340</v>
      </c>
      <c r="F1475" s="44">
        <v>138000</v>
      </c>
      <c r="G1475" s="43" t="s">
        <v>8341</v>
      </c>
      <c r="H1475" s="45">
        <v>3</v>
      </c>
      <c r="I1475" s="43" t="s">
        <v>8342</v>
      </c>
      <c r="J1475" s="43" t="s">
        <v>9254</v>
      </c>
      <c r="K1475" s="43" t="s">
        <v>10983</v>
      </c>
      <c r="L1475" s="43" t="s">
        <v>10984</v>
      </c>
      <c r="M1475" s="45">
        <v>46000</v>
      </c>
      <c r="N1475" s="43" t="s">
        <v>3592</v>
      </c>
      <c r="O1475" s="43" t="s">
        <v>11549</v>
      </c>
      <c r="P1475" s="46" t="s">
        <v>14052</v>
      </c>
      <c r="Q1475" s="47">
        <v>45814</v>
      </c>
      <c r="R1475" s="48" t="str">
        <f t="shared" si="22"/>
        <v>5896 WM+ HNI Giẽ Thượng, Phú Xuyên</v>
      </c>
      <c r="S1475" s="48" t="str">
        <f>VLOOKUP(U1475,Sheet1!$A:$B,2,0)</f>
        <v>WIN-002</v>
      </c>
      <c r="T1475" s="43" t="s">
        <v>3590</v>
      </c>
      <c r="U1475" s="43" t="s">
        <v>11033</v>
      </c>
      <c r="V1475" s="43" t="s">
        <v>3591</v>
      </c>
    </row>
    <row r="1476" spans="1:22" x14ac:dyDescent="0.25">
      <c r="A1476" s="43" t="s">
        <v>8</v>
      </c>
      <c r="B1476" s="43" t="s">
        <v>3375</v>
      </c>
      <c r="C1476" s="43" t="s">
        <v>8338</v>
      </c>
      <c r="D1476" s="43" t="s">
        <v>8365</v>
      </c>
      <c r="E1476" s="43" t="s">
        <v>8340</v>
      </c>
      <c r="F1476" s="44">
        <v>50182</v>
      </c>
      <c r="G1476" s="43" t="s">
        <v>8341</v>
      </c>
      <c r="H1476" s="45">
        <v>1</v>
      </c>
      <c r="I1476" s="43" t="s">
        <v>8342</v>
      </c>
      <c r="J1476" s="43" t="s">
        <v>9255</v>
      </c>
      <c r="K1476" s="43" t="s">
        <v>10938</v>
      </c>
      <c r="L1476" s="43" t="s">
        <v>10939</v>
      </c>
      <c r="M1476" s="45">
        <v>50182</v>
      </c>
      <c r="N1476" s="43" t="s">
        <v>3378</v>
      </c>
      <c r="O1476" s="43" t="s">
        <v>11549</v>
      </c>
      <c r="P1476" s="46" t="s">
        <v>14053</v>
      </c>
      <c r="Q1476" s="47">
        <v>45814</v>
      </c>
      <c r="R1476" s="48" t="str">
        <f t="shared" ref="R1476:R1539" si="23">T1476&amp;" "&amp;V1476</f>
        <v>4067 WM+ HNI LK04 Lô TT02 622 Minh</v>
      </c>
      <c r="S1476" s="48" t="str">
        <f>VLOOKUP(U1476,Sheet1!$A:$B,2,0)</f>
        <v>WIN-002</v>
      </c>
      <c r="T1476" s="43" t="s">
        <v>3376</v>
      </c>
      <c r="U1476" s="43" t="s">
        <v>11033</v>
      </c>
      <c r="V1476" s="43" t="s">
        <v>3377</v>
      </c>
    </row>
    <row r="1477" spans="1:22" x14ac:dyDescent="0.25">
      <c r="A1477" s="43" t="s">
        <v>8</v>
      </c>
      <c r="B1477" s="43" t="s">
        <v>3375</v>
      </c>
      <c r="C1477" s="43" t="s">
        <v>8351</v>
      </c>
      <c r="D1477" s="43" t="s">
        <v>8368</v>
      </c>
      <c r="E1477" s="43" t="s">
        <v>8340</v>
      </c>
      <c r="F1477" s="44">
        <v>55595</v>
      </c>
      <c r="G1477" s="43" t="s">
        <v>8341</v>
      </c>
      <c r="H1477" s="45">
        <v>1</v>
      </c>
      <c r="I1477" s="43" t="s">
        <v>8342</v>
      </c>
      <c r="J1477" s="43" t="s">
        <v>9255</v>
      </c>
      <c r="K1477" s="43" t="s">
        <v>11010</v>
      </c>
      <c r="L1477" s="43" t="s">
        <v>11011</v>
      </c>
      <c r="M1477" s="45">
        <v>55595</v>
      </c>
      <c r="N1477" s="43" t="s">
        <v>3378</v>
      </c>
      <c r="O1477" s="43" t="s">
        <v>11549</v>
      </c>
      <c r="P1477" s="46" t="s">
        <v>14053</v>
      </c>
      <c r="Q1477" s="47">
        <v>45814</v>
      </c>
      <c r="R1477" s="48" t="str">
        <f t="shared" si="23"/>
        <v>4067 WM+ HNI LK04 Lô TT02 622 Minh</v>
      </c>
      <c r="S1477" s="48" t="str">
        <f>VLOOKUP(U1477,Sheet1!$A:$B,2,0)</f>
        <v>WIN-002</v>
      </c>
      <c r="T1477" s="43" t="s">
        <v>3376</v>
      </c>
      <c r="U1477" s="43" t="s">
        <v>11033</v>
      </c>
      <c r="V1477" s="43" t="s">
        <v>3377</v>
      </c>
    </row>
    <row r="1478" spans="1:22" x14ac:dyDescent="0.25">
      <c r="A1478" s="43" t="s">
        <v>8</v>
      </c>
      <c r="B1478" s="43" t="s">
        <v>3375</v>
      </c>
      <c r="C1478" s="43" t="s">
        <v>8364</v>
      </c>
      <c r="D1478" s="43" t="s">
        <v>8410</v>
      </c>
      <c r="E1478" s="43" t="s">
        <v>8340</v>
      </c>
      <c r="F1478" s="44">
        <v>60213</v>
      </c>
      <c r="G1478" s="43" t="s">
        <v>8341</v>
      </c>
      <c r="H1478" s="45">
        <v>1</v>
      </c>
      <c r="I1478" s="43" t="s">
        <v>8342</v>
      </c>
      <c r="J1478" s="43" t="s">
        <v>9255</v>
      </c>
      <c r="K1478" s="43" t="s">
        <v>10883</v>
      </c>
      <c r="L1478" s="43" t="s">
        <v>10884</v>
      </c>
      <c r="M1478" s="45">
        <v>60213</v>
      </c>
      <c r="N1478" s="43" t="s">
        <v>3378</v>
      </c>
      <c r="O1478" s="43" t="s">
        <v>11549</v>
      </c>
      <c r="P1478" s="46" t="s">
        <v>14053</v>
      </c>
      <c r="Q1478" s="47">
        <v>45814</v>
      </c>
      <c r="R1478" s="48" t="str">
        <f t="shared" si="23"/>
        <v>4067 WM+ HNI LK04 Lô TT02 622 Minh</v>
      </c>
      <c r="S1478" s="48" t="str">
        <f>VLOOKUP(U1478,Sheet1!$A:$B,2,0)</f>
        <v>WIN-002</v>
      </c>
      <c r="T1478" s="43" t="s">
        <v>3376</v>
      </c>
      <c r="U1478" s="43" t="s">
        <v>11033</v>
      </c>
      <c r="V1478" s="43" t="s">
        <v>3377</v>
      </c>
    </row>
    <row r="1479" spans="1:22" x14ac:dyDescent="0.25">
      <c r="A1479" s="43" t="s">
        <v>8</v>
      </c>
      <c r="B1479" s="43" t="s">
        <v>3375</v>
      </c>
      <c r="C1479" s="43" t="s">
        <v>8367</v>
      </c>
      <c r="D1479" s="43" t="s">
        <v>8339</v>
      </c>
      <c r="E1479" s="43" t="s">
        <v>8340</v>
      </c>
      <c r="F1479" s="44">
        <v>141900</v>
      </c>
      <c r="G1479" s="43" t="s">
        <v>8341</v>
      </c>
      <c r="H1479" s="45">
        <v>2</v>
      </c>
      <c r="I1479" s="43" t="s">
        <v>8342</v>
      </c>
      <c r="J1479" s="43" t="s">
        <v>9255</v>
      </c>
      <c r="K1479" s="43" t="s">
        <v>10897</v>
      </c>
      <c r="L1479" s="43" t="s">
        <v>10898</v>
      </c>
      <c r="M1479" s="45">
        <v>70950</v>
      </c>
      <c r="N1479" s="43" t="s">
        <v>3378</v>
      </c>
      <c r="O1479" s="43" t="s">
        <v>11549</v>
      </c>
      <c r="P1479" s="46" t="s">
        <v>14053</v>
      </c>
      <c r="Q1479" s="47">
        <v>45814</v>
      </c>
      <c r="R1479" s="48" t="str">
        <f t="shared" si="23"/>
        <v>4067 WM+ HNI LK04 Lô TT02 622 Minh</v>
      </c>
      <c r="S1479" s="48" t="str">
        <f>VLOOKUP(U1479,Sheet1!$A:$B,2,0)</f>
        <v>WIN-002</v>
      </c>
      <c r="T1479" s="43" t="s">
        <v>3376</v>
      </c>
      <c r="U1479" s="43" t="s">
        <v>11033</v>
      </c>
      <c r="V1479" s="43" t="s">
        <v>3377</v>
      </c>
    </row>
    <row r="1480" spans="1:22" x14ac:dyDescent="0.25">
      <c r="A1480" s="43" t="s">
        <v>8</v>
      </c>
      <c r="B1480" s="43" t="s">
        <v>3297</v>
      </c>
      <c r="C1480" s="43" t="s">
        <v>8338</v>
      </c>
      <c r="D1480" s="43" t="s">
        <v>8352</v>
      </c>
      <c r="E1480" s="43" t="s">
        <v>8340</v>
      </c>
      <c r="F1480" s="44">
        <v>222750</v>
      </c>
      <c r="G1480" s="43" t="s">
        <v>8341</v>
      </c>
      <c r="H1480" s="45">
        <v>3</v>
      </c>
      <c r="I1480" s="43" t="s">
        <v>8342</v>
      </c>
      <c r="J1480" s="43" t="s">
        <v>9256</v>
      </c>
      <c r="K1480" s="43" t="s">
        <v>10881</v>
      </c>
      <c r="L1480" s="43" t="s">
        <v>10882</v>
      </c>
      <c r="M1480" s="45">
        <v>74250</v>
      </c>
      <c r="N1480" s="43" t="s">
        <v>3300</v>
      </c>
      <c r="O1480" s="43" t="s">
        <v>11549</v>
      </c>
      <c r="P1480" s="46" t="s">
        <v>14054</v>
      </c>
      <c r="Q1480" s="47">
        <v>45814</v>
      </c>
      <c r="R1480" s="48" t="str">
        <f t="shared" si="23"/>
        <v>3322 WIN HNI Hapulico</v>
      </c>
      <c r="S1480" s="48" t="str">
        <f>VLOOKUP(U1480,Sheet1!$A:$B,2,0)</f>
        <v>WIN-002</v>
      </c>
      <c r="T1480" s="43" t="s">
        <v>3298</v>
      </c>
      <c r="U1480" s="43" t="s">
        <v>11033</v>
      </c>
      <c r="V1480" s="43" t="s">
        <v>3299</v>
      </c>
    </row>
    <row r="1481" spans="1:22" x14ac:dyDescent="0.25">
      <c r="A1481" s="43" t="s">
        <v>8</v>
      </c>
      <c r="B1481" s="43" t="s">
        <v>3509</v>
      </c>
      <c r="C1481" s="43" t="s">
        <v>8338</v>
      </c>
      <c r="D1481" s="43" t="s">
        <v>8368</v>
      </c>
      <c r="E1481" s="43" t="s">
        <v>8340</v>
      </c>
      <c r="F1481" s="44">
        <v>166785</v>
      </c>
      <c r="G1481" s="43" t="s">
        <v>8341</v>
      </c>
      <c r="H1481" s="45">
        <v>3</v>
      </c>
      <c r="I1481" s="43" t="s">
        <v>8342</v>
      </c>
      <c r="J1481" s="43" t="s">
        <v>9257</v>
      </c>
      <c r="K1481" s="43" t="s">
        <v>11010</v>
      </c>
      <c r="L1481" s="43" t="s">
        <v>11011</v>
      </c>
      <c r="M1481" s="45">
        <v>55595</v>
      </c>
      <c r="N1481" s="43" t="s">
        <v>3512</v>
      </c>
      <c r="O1481" s="43" t="s">
        <v>11549</v>
      </c>
      <c r="P1481" s="46" t="s">
        <v>13015</v>
      </c>
      <c r="Q1481" s="47">
        <v>45814</v>
      </c>
      <c r="R1481" s="48" t="str">
        <f t="shared" si="23"/>
        <v>5391 WM+ VTU Tổ 3, Ấp Mỹ Xuân</v>
      </c>
      <c r="S1481" s="48" t="str">
        <f>VLOOKUP(U1481,Sheet1!$A:$B,2,0)</f>
        <v>WIN-047</v>
      </c>
      <c r="T1481" s="43" t="s">
        <v>3510</v>
      </c>
      <c r="U1481" s="43" t="s">
        <v>11208</v>
      </c>
      <c r="V1481" s="43" t="s">
        <v>3511</v>
      </c>
    </row>
    <row r="1482" spans="1:22" x14ac:dyDescent="0.25">
      <c r="A1482" s="43" t="s">
        <v>8</v>
      </c>
      <c r="B1482" s="43" t="s">
        <v>3235</v>
      </c>
      <c r="C1482" s="43" t="s">
        <v>8338</v>
      </c>
      <c r="D1482" s="43" t="s">
        <v>8365</v>
      </c>
      <c r="E1482" s="43" t="s">
        <v>8340</v>
      </c>
      <c r="F1482" s="44">
        <v>100364</v>
      </c>
      <c r="G1482" s="43" t="s">
        <v>8341</v>
      </c>
      <c r="H1482" s="45">
        <v>2</v>
      </c>
      <c r="I1482" s="43" t="s">
        <v>8342</v>
      </c>
      <c r="J1482" s="43" t="s">
        <v>9258</v>
      </c>
      <c r="K1482" s="43" t="s">
        <v>10938</v>
      </c>
      <c r="L1482" s="43" t="s">
        <v>10939</v>
      </c>
      <c r="M1482" s="45">
        <v>50182</v>
      </c>
      <c r="N1482" s="43" t="s">
        <v>3236</v>
      </c>
      <c r="O1482" s="43" t="s">
        <v>11549</v>
      </c>
      <c r="P1482" s="46" t="s">
        <v>14055</v>
      </c>
      <c r="Q1482" s="47">
        <v>45814</v>
      </c>
      <c r="R1482" s="48" t="str">
        <f t="shared" si="23"/>
        <v>2AM2 WM+ HNI 174 Thôn Thượng</v>
      </c>
      <c r="S1482" s="48" t="str">
        <f>VLOOKUP(U1482,Sheet1!$A:$B,2,0)</f>
        <v>WIN-002</v>
      </c>
      <c r="T1482" s="43" t="s">
        <v>2641</v>
      </c>
      <c r="U1482" s="43" t="s">
        <v>11033</v>
      </c>
      <c r="V1482" s="43" t="s">
        <v>2642</v>
      </c>
    </row>
    <row r="1483" spans="1:22" x14ac:dyDescent="0.25">
      <c r="A1483" s="43" t="s">
        <v>8</v>
      </c>
      <c r="B1483" s="43" t="s">
        <v>3309</v>
      </c>
      <c r="C1483" s="43" t="s">
        <v>8338</v>
      </c>
      <c r="D1483" s="43" t="s">
        <v>8361</v>
      </c>
      <c r="E1483" s="43" t="s">
        <v>8340</v>
      </c>
      <c r="F1483" s="44">
        <v>184000</v>
      </c>
      <c r="G1483" s="43" t="s">
        <v>8341</v>
      </c>
      <c r="H1483" s="45">
        <v>4</v>
      </c>
      <c r="I1483" s="43" t="s">
        <v>8342</v>
      </c>
      <c r="J1483" s="43" t="s">
        <v>9259</v>
      </c>
      <c r="K1483" s="43" t="s">
        <v>10983</v>
      </c>
      <c r="L1483" s="43" t="s">
        <v>10984</v>
      </c>
      <c r="M1483" s="45">
        <v>46000</v>
      </c>
      <c r="N1483" s="43" t="s">
        <v>3312</v>
      </c>
      <c r="O1483" s="43" t="s">
        <v>11549</v>
      </c>
      <c r="P1483" s="46" t="s">
        <v>14056</v>
      </c>
      <c r="Q1483" s="47">
        <v>45814</v>
      </c>
      <c r="R1483" s="48" t="str">
        <f t="shared" si="23"/>
        <v>3446 WM+ HNI A12-BT1 Lưu Hữu Phước</v>
      </c>
      <c r="S1483" s="48" t="str">
        <f>VLOOKUP(U1483,Sheet1!$A:$B,2,0)</f>
        <v>WIN-002</v>
      </c>
      <c r="T1483" s="43" t="s">
        <v>3310</v>
      </c>
      <c r="U1483" s="43" t="s">
        <v>11033</v>
      </c>
      <c r="V1483" s="43" t="s">
        <v>3311</v>
      </c>
    </row>
    <row r="1484" spans="1:22" x14ac:dyDescent="0.25">
      <c r="A1484" s="43" t="s">
        <v>8</v>
      </c>
      <c r="B1484" s="43" t="s">
        <v>3309</v>
      </c>
      <c r="C1484" s="43" t="s">
        <v>8351</v>
      </c>
      <c r="D1484" s="43" t="s">
        <v>8355</v>
      </c>
      <c r="E1484" s="43" t="s">
        <v>8340</v>
      </c>
      <c r="F1484" s="44">
        <v>111058</v>
      </c>
      <c r="G1484" s="43" t="s">
        <v>8341</v>
      </c>
      <c r="H1484" s="45">
        <v>1</v>
      </c>
      <c r="I1484" s="43" t="s">
        <v>8342</v>
      </c>
      <c r="J1484" s="43" t="s">
        <v>9259</v>
      </c>
      <c r="K1484" s="43" t="s">
        <v>10934</v>
      </c>
      <c r="L1484" s="43" t="s">
        <v>10935</v>
      </c>
      <c r="M1484" s="45">
        <v>111058</v>
      </c>
      <c r="N1484" s="43" t="s">
        <v>3312</v>
      </c>
      <c r="O1484" s="43" t="s">
        <v>11549</v>
      </c>
      <c r="P1484" s="46" t="s">
        <v>14056</v>
      </c>
      <c r="Q1484" s="47">
        <v>45814</v>
      </c>
      <c r="R1484" s="48" t="str">
        <f t="shared" si="23"/>
        <v>3446 WM+ HNI A12-BT1 Lưu Hữu Phước</v>
      </c>
      <c r="S1484" s="48" t="str">
        <f>VLOOKUP(U1484,Sheet1!$A:$B,2,0)</f>
        <v>WIN-002</v>
      </c>
      <c r="T1484" s="43" t="s">
        <v>3310</v>
      </c>
      <c r="U1484" s="43" t="s">
        <v>11033</v>
      </c>
      <c r="V1484" s="43" t="s">
        <v>3311</v>
      </c>
    </row>
    <row r="1485" spans="1:22" x14ac:dyDescent="0.25">
      <c r="A1485" s="43" t="s">
        <v>8</v>
      </c>
      <c r="B1485" s="43" t="s">
        <v>3645</v>
      </c>
      <c r="C1485" s="43" t="s">
        <v>8338</v>
      </c>
      <c r="D1485" s="43" t="s">
        <v>8365</v>
      </c>
      <c r="E1485" s="43" t="s">
        <v>8340</v>
      </c>
      <c r="F1485" s="44">
        <v>50182</v>
      </c>
      <c r="G1485" s="43" t="s">
        <v>8341</v>
      </c>
      <c r="H1485" s="45">
        <v>1</v>
      </c>
      <c r="I1485" s="43" t="s">
        <v>8342</v>
      </c>
      <c r="J1485" s="43" t="s">
        <v>9260</v>
      </c>
      <c r="K1485" s="43" t="s">
        <v>10938</v>
      </c>
      <c r="L1485" s="43" t="s">
        <v>10939</v>
      </c>
      <c r="M1485" s="45">
        <v>50182</v>
      </c>
      <c r="N1485" s="43" t="s">
        <v>3648</v>
      </c>
      <c r="O1485" s="43" t="s">
        <v>11549</v>
      </c>
      <c r="P1485" s="46" t="s">
        <v>11686</v>
      </c>
      <c r="Q1485" s="47">
        <v>45814</v>
      </c>
      <c r="R1485" s="48" t="str">
        <f t="shared" si="23"/>
        <v>6377 WM+ TNN 610 Thống Nhất</v>
      </c>
      <c r="S1485" s="48" t="str">
        <f>VLOOKUP(U1485,Sheet1!$A:$B,2,0)</f>
        <v>WIN-059</v>
      </c>
      <c r="T1485" s="43" t="s">
        <v>3646</v>
      </c>
      <c r="U1485" s="43" t="s">
        <v>11247</v>
      </c>
      <c r="V1485" s="43" t="s">
        <v>3647</v>
      </c>
    </row>
    <row r="1486" spans="1:22" x14ac:dyDescent="0.25">
      <c r="A1486" s="43" t="s">
        <v>8</v>
      </c>
      <c r="B1486" s="43" t="s">
        <v>3733</v>
      </c>
      <c r="C1486" s="43" t="s">
        <v>8338</v>
      </c>
      <c r="D1486" s="43" t="s">
        <v>8355</v>
      </c>
      <c r="E1486" s="43" t="s">
        <v>8340</v>
      </c>
      <c r="F1486" s="44">
        <v>333174</v>
      </c>
      <c r="G1486" s="43" t="s">
        <v>8341</v>
      </c>
      <c r="H1486" s="45">
        <v>3</v>
      </c>
      <c r="I1486" s="43" t="s">
        <v>8342</v>
      </c>
      <c r="J1486" s="43" t="s">
        <v>9261</v>
      </c>
      <c r="K1486" s="43" t="s">
        <v>10934</v>
      </c>
      <c r="L1486" s="43" t="s">
        <v>10935</v>
      </c>
      <c r="M1486" s="45">
        <v>111058</v>
      </c>
      <c r="N1486" s="43" t="s">
        <v>9262</v>
      </c>
      <c r="O1486" s="43" t="s">
        <v>11549</v>
      </c>
      <c r="P1486" s="46" t="s">
        <v>14057</v>
      </c>
      <c r="Q1486" s="47">
        <v>45814</v>
      </c>
      <c r="R1486" s="48" t="str">
        <f t="shared" si="23"/>
        <v>6791 WM+ VPC 195 Nguyễn Viết Xuân</v>
      </c>
      <c r="S1486" s="48" t="str">
        <f>VLOOKUP(U1486,Sheet1!$A:$B,2,0)</f>
        <v>WIN-029</v>
      </c>
      <c r="T1486" s="43" t="s">
        <v>3734</v>
      </c>
      <c r="U1486" s="43" t="s">
        <v>11143</v>
      </c>
      <c r="V1486" s="43" t="s">
        <v>3735</v>
      </c>
    </row>
    <row r="1487" spans="1:22" x14ac:dyDescent="0.25">
      <c r="A1487" s="43" t="s">
        <v>8</v>
      </c>
      <c r="B1487" s="43" t="s">
        <v>3293</v>
      </c>
      <c r="C1487" s="43" t="s">
        <v>8338</v>
      </c>
      <c r="D1487" s="43" t="s">
        <v>8368</v>
      </c>
      <c r="E1487" s="43" t="s">
        <v>8340</v>
      </c>
      <c r="F1487" s="44">
        <v>222380</v>
      </c>
      <c r="G1487" s="43" t="s">
        <v>8341</v>
      </c>
      <c r="H1487" s="45">
        <v>4</v>
      </c>
      <c r="I1487" s="43" t="s">
        <v>8342</v>
      </c>
      <c r="J1487" s="43" t="s">
        <v>9263</v>
      </c>
      <c r="K1487" s="43" t="s">
        <v>11010</v>
      </c>
      <c r="L1487" s="43" t="s">
        <v>11011</v>
      </c>
      <c r="M1487" s="45">
        <v>55595</v>
      </c>
      <c r="N1487" s="43" t="s">
        <v>3294</v>
      </c>
      <c r="O1487" s="43" t="s">
        <v>11549</v>
      </c>
      <c r="P1487" s="46" t="s">
        <v>14058</v>
      </c>
      <c r="Q1487" s="47">
        <v>45814</v>
      </c>
      <c r="R1487" s="48" t="str">
        <f t="shared" si="23"/>
        <v>3246 WM+ HNI 140-142 Nguyễn Sơn</v>
      </c>
      <c r="S1487" s="48" t="str">
        <f>VLOOKUP(U1487,Sheet1!$A:$B,2,0)</f>
        <v>WIN-002</v>
      </c>
      <c r="T1487" s="43" t="s">
        <v>2058</v>
      </c>
      <c r="U1487" s="43" t="s">
        <v>11033</v>
      </c>
      <c r="V1487" s="43" t="s">
        <v>2059</v>
      </c>
    </row>
    <row r="1488" spans="1:22" x14ac:dyDescent="0.25">
      <c r="A1488" s="43" t="s">
        <v>8</v>
      </c>
      <c r="B1488" s="43" t="s">
        <v>3223</v>
      </c>
      <c r="C1488" s="43" t="s">
        <v>8338</v>
      </c>
      <c r="D1488" s="43" t="s">
        <v>8410</v>
      </c>
      <c r="E1488" s="43" t="s">
        <v>8340</v>
      </c>
      <c r="F1488" s="44">
        <v>120426</v>
      </c>
      <c r="G1488" s="43" t="s">
        <v>8341</v>
      </c>
      <c r="H1488" s="45">
        <v>2</v>
      </c>
      <c r="I1488" s="43" t="s">
        <v>8342</v>
      </c>
      <c r="J1488" s="43" t="s">
        <v>9264</v>
      </c>
      <c r="K1488" s="43" t="s">
        <v>10883</v>
      </c>
      <c r="L1488" s="43" t="s">
        <v>10884</v>
      </c>
      <c r="M1488" s="45">
        <v>60213</v>
      </c>
      <c r="N1488" s="43" t="s">
        <v>3226</v>
      </c>
      <c r="O1488" s="43" t="s">
        <v>11549</v>
      </c>
      <c r="P1488" s="46" t="s">
        <v>14059</v>
      </c>
      <c r="Q1488" s="47">
        <v>45814</v>
      </c>
      <c r="R1488" s="48" t="str">
        <f t="shared" si="23"/>
        <v>2AK8 WM+ NTN K1 KĐT mới Đông Bắc</v>
      </c>
      <c r="S1488" s="48" t="str">
        <f>VLOOKUP(U1488,Sheet1!$A:$B,2,0)</f>
        <v>WIN-027</v>
      </c>
      <c r="T1488" s="43" t="s">
        <v>3224</v>
      </c>
      <c r="U1488" s="43" t="s">
        <v>11133</v>
      </c>
      <c r="V1488" s="43" t="s">
        <v>3225</v>
      </c>
    </row>
    <row r="1489" spans="1:22" x14ac:dyDescent="0.25">
      <c r="A1489" s="43" t="s">
        <v>8</v>
      </c>
      <c r="B1489" s="43" t="s">
        <v>3223</v>
      </c>
      <c r="C1489" s="43" t="s">
        <v>8351</v>
      </c>
      <c r="D1489" s="43" t="s">
        <v>8355</v>
      </c>
      <c r="E1489" s="43" t="s">
        <v>8340</v>
      </c>
      <c r="F1489" s="44">
        <v>333174</v>
      </c>
      <c r="G1489" s="43" t="s">
        <v>8341</v>
      </c>
      <c r="H1489" s="45">
        <v>3</v>
      </c>
      <c r="I1489" s="43" t="s">
        <v>8342</v>
      </c>
      <c r="J1489" s="43" t="s">
        <v>9264</v>
      </c>
      <c r="K1489" s="43" t="s">
        <v>10934</v>
      </c>
      <c r="L1489" s="43" t="s">
        <v>10935</v>
      </c>
      <c r="M1489" s="45">
        <v>111058</v>
      </c>
      <c r="N1489" s="43" t="s">
        <v>3226</v>
      </c>
      <c r="O1489" s="43" t="s">
        <v>11549</v>
      </c>
      <c r="P1489" s="46" t="s">
        <v>14059</v>
      </c>
      <c r="Q1489" s="47">
        <v>45814</v>
      </c>
      <c r="R1489" s="48" t="str">
        <f t="shared" si="23"/>
        <v>2AK8 WM+ NTN K1 KĐT mới Đông Bắc</v>
      </c>
      <c r="S1489" s="48" t="str">
        <f>VLOOKUP(U1489,Sheet1!$A:$B,2,0)</f>
        <v>WIN-027</v>
      </c>
      <c r="T1489" s="43" t="s">
        <v>3224</v>
      </c>
      <c r="U1489" s="43" t="s">
        <v>11133</v>
      </c>
      <c r="V1489" s="43" t="s">
        <v>3225</v>
      </c>
    </row>
    <row r="1490" spans="1:22" x14ac:dyDescent="0.25">
      <c r="A1490" s="43" t="s">
        <v>8</v>
      </c>
      <c r="B1490" s="43" t="s">
        <v>3227</v>
      </c>
      <c r="C1490" s="43" t="s">
        <v>8338</v>
      </c>
      <c r="D1490" s="43" t="s">
        <v>8371</v>
      </c>
      <c r="E1490" s="43" t="s">
        <v>8340</v>
      </c>
      <c r="F1490" s="44">
        <v>151200</v>
      </c>
      <c r="G1490" s="43" t="s">
        <v>8341</v>
      </c>
      <c r="H1490" s="45">
        <v>3</v>
      </c>
      <c r="I1490" s="43" t="s">
        <v>8342</v>
      </c>
      <c r="J1490" s="43" t="s">
        <v>9265</v>
      </c>
      <c r="K1490" s="43" t="s">
        <v>10936</v>
      </c>
      <c r="L1490" s="43" t="s">
        <v>10937</v>
      </c>
      <c r="M1490" s="45">
        <v>50400</v>
      </c>
      <c r="N1490" s="43" t="s">
        <v>3228</v>
      </c>
      <c r="O1490" s="43" t="s">
        <v>11549</v>
      </c>
      <c r="P1490" s="46" t="s">
        <v>11706</v>
      </c>
      <c r="Q1490" s="47">
        <v>45814</v>
      </c>
      <c r="R1490" s="48" t="str">
        <f t="shared" si="23"/>
        <v>2AK8 WM+ NTN K1 KĐT mới Đông Bắc</v>
      </c>
      <c r="S1490" s="48" t="str">
        <f>VLOOKUP(U1490,Sheet1!$A:$B,2,0)</f>
        <v>WIN-027</v>
      </c>
      <c r="T1490" s="43" t="s">
        <v>3224</v>
      </c>
      <c r="U1490" s="43" t="s">
        <v>11133</v>
      </c>
      <c r="V1490" s="43" t="s">
        <v>3225</v>
      </c>
    </row>
    <row r="1491" spans="1:22" x14ac:dyDescent="0.25">
      <c r="A1491" s="43" t="s">
        <v>8</v>
      </c>
      <c r="B1491" s="43" t="s">
        <v>3227</v>
      </c>
      <c r="C1491" s="43" t="s">
        <v>8351</v>
      </c>
      <c r="D1491" s="43" t="s">
        <v>8346</v>
      </c>
      <c r="E1491" s="43" t="s">
        <v>8340</v>
      </c>
      <c r="F1491" s="44">
        <v>198000</v>
      </c>
      <c r="G1491" s="43" t="s">
        <v>8341</v>
      </c>
      <c r="H1491" s="45">
        <v>4</v>
      </c>
      <c r="I1491" s="43" t="s">
        <v>8342</v>
      </c>
      <c r="J1491" s="43" t="s">
        <v>9265</v>
      </c>
      <c r="K1491" s="43" t="s">
        <v>10927</v>
      </c>
      <c r="L1491" s="43" t="s">
        <v>10928</v>
      </c>
      <c r="M1491" s="45">
        <v>49500</v>
      </c>
      <c r="N1491" s="43" t="s">
        <v>3228</v>
      </c>
      <c r="O1491" s="43" t="s">
        <v>11549</v>
      </c>
      <c r="P1491" s="46" t="s">
        <v>11706</v>
      </c>
      <c r="Q1491" s="47">
        <v>45814</v>
      </c>
      <c r="R1491" s="48" t="str">
        <f t="shared" si="23"/>
        <v>2AK8 WM+ NTN K1 KĐT mới Đông Bắc</v>
      </c>
      <c r="S1491" s="48" t="str">
        <f>VLOOKUP(U1491,Sheet1!$A:$B,2,0)</f>
        <v>WIN-027</v>
      </c>
      <c r="T1491" s="43" t="s">
        <v>3224</v>
      </c>
      <c r="U1491" s="43" t="s">
        <v>11133</v>
      </c>
      <c r="V1491" s="43" t="s">
        <v>3225</v>
      </c>
    </row>
    <row r="1492" spans="1:22" x14ac:dyDescent="0.25">
      <c r="A1492" s="43" t="s">
        <v>8</v>
      </c>
      <c r="B1492" s="43" t="s">
        <v>3153</v>
      </c>
      <c r="C1492" s="43" t="s">
        <v>8338</v>
      </c>
      <c r="D1492" s="43" t="s">
        <v>8339</v>
      </c>
      <c r="E1492" s="43" t="s">
        <v>8340</v>
      </c>
      <c r="F1492" s="44">
        <v>212850</v>
      </c>
      <c r="G1492" s="43" t="s">
        <v>8341</v>
      </c>
      <c r="H1492" s="45">
        <v>3</v>
      </c>
      <c r="I1492" s="43" t="s">
        <v>8342</v>
      </c>
      <c r="J1492" s="43" t="s">
        <v>9266</v>
      </c>
      <c r="K1492" s="43" t="s">
        <v>10897</v>
      </c>
      <c r="L1492" s="43" t="s">
        <v>10898</v>
      </c>
      <c r="M1492" s="45">
        <v>70950</v>
      </c>
      <c r="N1492" s="43" t="s">
        <v>3156</v>
      </c>
      <c r="O1492" s="43" t="s">
        <v>11549</v>
      </c>
      <c r="P1492" s="46" t="s">
        <v>14060</v>
      </c>
      <c r="Q1492" s="47">
        <v>45814</v>
      </c>
      <c r="R1492" s="48" t="str">
        <f t="shared" si="23"/>
        <v>2400 WM+ HNI 31 Mạc Thị Bưởi</v>
      </c>
      <c r="S1492" s="48" t="str">
        <f>VLOOKUP(U1492,Sheet1!$A:$B,2,0)</f>
        <v>WIN-002</v>
      </c>
      <c r="T1492" s="43" t="s">
        <v>3154</v>
      </c>
      <c r="U1492" s="43" t="s">
        <v>11033</v>
      </c>
      <c r="V1492" s="43" t="s">
        <v>3155</v>
      </c>
    </row>
    <row r="1493" spans="1:22" x14ac:dyDescent="0.25">
      <c r="A1493" s="43" t="s">
        <v>8</v>
      </c>
      <c r="B1493" s="43" t="s">
        <v>3153</v>
      </c>
      <c r="C1493" s="43" t="s">
        <v>8351</v>
      </c>
      <c r="D1493" s="43" t="s">
        <v>8368</v>
      </c>
      <c r="E1493" s="43" t="s">
        <v>8340</v>
      </c>
      <c r="F1493" s="44">
        <v>111190</v>
      </c>
      <c r="G1493" s="43" t="s">
        <v>8341</v>
      </c>
      <c r="H1493" s="45">
        <v>2</v>
      </c>
      <c r="I1493" s="43" t="s">
        <v>8342</v>
      </c>
      <c r="J1493" s="43" t="s">
        <v>9266</v>
      </c>
      <c r="K1493" s="43" t="s">
        <v>11010</v>
      </c>
      <c r="L1493" s="43" t="s">
        <v>11011</v>
      </c>
      <c r="M1493" s="45">
        <v>55595</v>
      </c>
      <c r="N1493" s="43" t="s">
        <v>3156</v>
      </c>
      <c r="O1493" s="43" t="s">
        <v>11549</v>
      </c>
      <c r="P1493" s="46" t="s">
        <v>14060</v>
      </c>
      <c r="Q1493" s="47">
        <v>45814</v>
      </c>
      <c r="R1493" s="48" t="str">
        <f t="shared" si="23"/>
        <v>2400 WM+ HNI 31 Mạc Thị Bưởi</v>
      </c>
      <c r="S1493" s="48" t="str">
        <f>VLOOKUP(U1493,Sheet1!$A:$B,2,0)</f>
        <v>WIN-002</v>
      </c>
      <c r="T1493" s="43" t="s">
        <v>3154</v>
      </c>
      <c r="U1493" s="43" t="s">
        <v>11033</v>
      </c>
      <c r="V1493" s="43" t="s">
        <v>3155</v>
      </c>
    </row>
    <row r="1494" spans="1:22" x14ac:dyDescent="0.25">
      <c r="A1494" s="43" t="s">
        <v>8</v>
      </c>
      <c r="B1494" s="43" t="s">
        <v>3493</v>
      </c>
      <c r="C1494" s="43" t="s">
        <v>8338</v>
      </c>
      <c r="D1494" s="43" t="s">
        <v>8352</v>
      </c>
      <c r="E1494" s="43" t="s">
        <v>8340</v>
      </c>
      <c r="F1494" s="44">
        <v>297000</v>
      </c>
      <c r="G1494" s="43" t="s">
        <v>8341</v>
      </c>
      <c r="H1494" s="45">
        <v>4</v>
      </c>
      <c r="I1494" s="43" t="s">
        <v>8342</v>
      </c>
      <c r="J1494" s="43" t="s">
        <v>9267</v>
      </c>
      <c r="K1494" s="43" t="s">
        <v>10881</v>
      </c>
      <c r="L1494" s="43" t="s">
        <v>10882</v>
      </c>
      <c r="M1494" s="45">
        <v>74250</v>
      </c>
      <c r="N1494" s="43" t="s">
        <v>3496</v>
      </c>
      <c r="O1494" s="43" t="s">
        <v>11549</v>
      </c>
      <c r="P1494" s="46" t="s">
        <v>14061</v>
      </c>
      <c r="Q1494" s="47">
        <v>45814</v>
      </c>
      <c r="R1494" s="48" t="str">
        <f t="shared" si="23"/>
        <v>5224 WM+ HNI T1 Tòa Trung Yên Smile</v>
      </c>
      <c r="S1494" s="48" t="str">
        <f>VLOOKUP(U1494,Sheet1!$A:$B,2,0)</f>
        <v>WIN-002</v>
      </c>
      <c r="T1494" s="43" t="s">
        <v>3494</v>
      </c>
      <c r="U1494" s="43" t="s">
        <v>11033</v>
      </c>
      <c r="V1494" s="43" t="s">
        <v>3495</v>
      </c>
    </row>
    <row r="1495" spans="1:22" x14ac:dyDescent="0.25">
      <c r="A1495" s="43" t="s">
        <v>8</v>
      </c>
      <c r="B1495" s="43" t="s">
        <v>3493</v>
      </c>
      <c r="C1495" s="43" t="s">
        <v>8351</v>
      </c>
      <c r="D1495" s="43" t="s">
        <v>8339</v>
      </c>
      <c r="E1495" s="43" t="s">
        <v>8340</v>
      </c>
      <c r="F1495" s="44">
        <v>212850</v>
      </c>
      <c r="G1495" s="43" t="s">
        <v>8341</v>
      </c>
      <c r="H1495" s="45">
        <v>3</v>
      </c>
      <c r="I1495" s="43" t="s">
        <v>8342</v>
      </c>
      <c r="J1495" s="43" t="s">
        <v>9267</v>
      </c>
      <c r="K1495" s="43" t="s">
        <v>10897</v>
      </c>
      <c r="L1495" s="43" t="s">
        <v>10898</v>
      </c>
      <c r="M1495" s="45">
        <v>70950</v>
      </c>
      <c r="N1495" s="43" t="s">
        <v>3496</v>
      </c>
      <c r="O1495" s="43" t="s">
        <v>11549</v>
      </c>
      <c r="P1495" s="46" t="s">
        <v>14061</v>
      </c>
      <c r="Q1495" s="47">
        <v>45814</v>
      </c>
      <c r="R1495" s="48" t="str">
        <f t="shared" si="23"/>
        <v>5224 WM+ HNI T1 Tòa Trung Yên Smile</v>
      </c>
      <c r="S1495" s="48" t="str">
        <f>VLOOKUP(U1495,Sheet1!$A:$B,2,0)</f>
        <v>WIN-002</v>
      </c>
      <c r="T1495" s="43" t="s">
        <v>3494</v>
      </c>
      <c r="U1495" s="43" t="s">
        <v>11033</v>
      </c>
      <c r="V1495" s="43" t="s">
        <v>3495</v>
      </c>
    </row>
    <row r="1496" spans="1:22" x14ac:dyDescent="0.25">
      <c r="A1496" s="43" t="s">
        <v>8</v>
      </c>
      <c r="B1496" s="43" t="s">
        <v>3493</v>
      </c>
      <c r="C1496" s="43" t="s">
        <v>8364</v>
      </c>
      <c r="D1496" s="43" t="s">
        <v>8355</v>
      </c>
      <c r="E1496" s="43" t="s">
        <v>8340</v>
      </c>
      <c r="F1496" s="44">
        <v>111058</v>
      </c>
      <c r="G1496" s="43" t="s">
        <v>8341</v>
      </c>
      <c r="H1496" s="45">
        <v>1</v>
      </c>
      <c r="I1496" s="43" t="s">
        <v>8342</v>
      </c>
      <c r="J1496" s="43" t="s">
        <v>9267</v>
      </c>
      <c r="K1496" s="43" t="s">
        <v>10934</v>
      </c>
      <c r="L1496" s="43" t="s">
        <v>10935</v>
      </c>
      <c r="M1496" s="45">
        <v>111058</v>
      </c>
      <c r="N1496" s="43" t="s">
        <v>3496</v>
      </c>
      <c r="O1496" s="43" t="s">
        <v>11549</v>
      </c>
      <c r="P1496" s="46" t="s">
        <v>14061</v>
      </c>
      <c r="Q1496" s="47">
        <v>45814</v>
      </c>
      <c r="R1496" s="48" t="str">
        <f t="shared" si="23"/>
        <v>5224 WM+ HNI T1 Tòa Trung Yên Smile</v>
      </c>
      <c r="S1496" s="48" t="str">
        <f>VLOOKUP(U1496,Sheet1!$A:$B,2,0)</f>
        <v>WIN-002</v>
      </c>
      <c r="T1496" s="43" t="s">
        <v>3494</v>
      </c>
      <c r="U1496" s="43" t="s">
        <v>11033</v>
      </c>
      <c r="V1496" s="43" t="s">
        <v>3495</v>
      </c>
    </row>
    <row r="1497" spans="1:22" x14ac:dyDescent="0.25">
      <c r="A1497" s="43" t="s">
        <v>8</v>
      </c>
      <c r="B1497" s="43" t="s">
        <v>3493</v>
      </c>
      <c r="C1497" s="43" t="s">
        <v>8367</v>
      </c>
      <c r="D1497" s="43" t="s">
        <v>8361</v>
      </c>
      <c r="E1497" s="43" t="s">
        <v>8340</v>
      </c>
      <c r="F1497" s="44">
        <v>46000</v>
      </c>
      <c r="G1497" s="43" t="s">
        <v>8341</v>
      </c>
      <c r="H1497" s="45">
        <v>1</v>
      </c>
      <c r="I1497" s="43" t="s">
        <v>8342</v>
      </c>
      <c r="J1497" s="43" t="s">
        <v>9267</v>
      </c>
      <c r="K1497" s="43" t="s">
        <v>10983</v>
      </c>
      <c r="L1497" s="43" t="s">
        <v>10984</v>
      </c>
      <c r="M1497" s="45">
        <v>46000</v>
      </c>
      <c r="N1497" s="43" t="s">
        <v>3496</v>
      </c>
      <c r="O1497" s="43" t="s">
        <v>11549</v>
      </c>
      <c r="P1497" s="46" t="s">
        <v>14061</v>
      </c>
      <c r="Q1497" s="47">
        <v>45814</v>
      </c>
      <c r="R1497" s="48" t="str">
        <f t="shared" si="23"/>
        <v>5224 WM+ HNI T1 Tòa Trung Yên Smile</v>
      </c>
      <c r="S1497" s="48" t="str">
        <f>VLOOKUP(U1497,Sheet1!$A:$B,2,0)</f>
        <v>WIN-002</v>
      </c>
      <c r="T1497" s="43" t="s">
        <v>3494</v>
      </c>
      <c r="U1497" s="43" t="s">
        <v>11033</v>
      </c>
      <c r="V1497" s="43" t="s">
        <v>3495</v>
      </c>
    </row>
    <row r="1498" spans="1:22" x14ac:dyDescent="0.25">
      <c r="A1498" s="43" t="s">
        <v>8</v>
      </c>
      <c r="B1498" s="43" t="s">
        <v>3523</v>
      </c>
      <c r="C1498" s="43" t="s">
        <v>8338</v>
      </c>
      <c r="D1498" s="43" t="s">
        <v>8410</v>
      </c>
      <c r="E1498" s="43" t="s">
        <v>8340</v>
      </c>
      <c r="F1498" s="44">
        <v>180639</v>
      </c>
      <c r="G1498" s="43" t="s">
        <v>8341</v>
      </c>
      <c r="H1498" s="45">
        <v>3</v>
      </c>
      <c r="I1498" s="43" t="s">
        <v>8342</v>
      </c>
      <c r="J1498" s="43" t="s">
        <v>9268</v>
      </c>
      <c r="K1498" s="43" t="s">
        <v>10883</v>
      </c>
      <c r="L1498" s="43" t="s">
        <v>10884</v>
      </c>
      <c r="M1498" s="45">
        <v>60213</v>
      </c>
      <c r="N1498" s="43" t="s">
        <v>3526</v>
      </c>
      <c r="O1498" s="43" t="s">
        <v>11549</v>
      </c>
      <c r="P1498" s="46" t="s">
        <v>11749</v>
      </c>
      <c r="Q1498" s="47">
        <v>45814</v>
      </c>
      <c r="R1498" s="48" t="str">
        <f t="shared" si="23"/>
        <v>5494 WM+ VTU Đất trống giáo xứ Thán</v>
      </c>
      <c r="S1498" s="48" t="str">
        <f>VLOOKUP(U1498,Sheet1!$A:$B,2,0)</f>
        <v>WIN-047</v>
      </c>
      <c r="T1498" s="43" t="s">
        <v>3524</v>
      </c>
      <c r="U1498" s="43" t="s">
        <v>11208</v>
      </c>
      <c r="V1498" s="43" t="s">
        <v>3525</v>
      </c>
    </row>
    <row r="1499" spans="1:22" x14ac:dyDescent="0.25">
      <c r="A1499" s="43" t="s">
        <v>8</v>
      </c>
      <c r="B1499" s="43" t="s">
        <v>3523</v>
      </c>
      <c r="C1499" s="43" t="s">
        <v>8351</v>
      </c>
      <c r="D1499" s="43" t="s">
        <v>8355</v>
      </c>
      <c r="E1499" s="43" t="s">
        <v>8340</v>
      </c>
      <c r="F1499" s="44">
        <v>222116</v>
      </c>
      <c r="G1499" s="43" t="s">
        <v>8341</v>
      </c>
      <c r="H1499" s="45">
        <v>2</v>
      </c>
      <c r="I1499" s="43" t="s">
        <v>8342</v>
      </c>
      <c r="J1499" s="43" t="s">
        <v>9268</v>
      </c>
      <c r="K1499" s="43" t="s">
        <v>10934</v>
      </c>
      <c r="L1499" s="43" t="s">
        <v>10935</v>
      </c>
      <c r="M1499" s="45">
        <v>111058</v>
      </c>
      <c r="N1499" s="43" t="s">
        <v>3526</v>
      </c>
      <c r="O1499" s="43" t="s">
        <v>11549</v>
      </c>
      <c r="P1499" s="46" t="s">
        <v>11749</v>
      </c>
      <c r="Q1499" s="47">
        <v>45814</v>
      </c>
      <c r="R1499" s="48" t="str">
        <f t="shared" si="23"/>
        <v>5494 WM+ VTU Đất trống giáo xứ Thán</v>
      </c>
      <c r="S1499" s="48" t="str">
        <f>VLOOKUP(U1499,Sheet1!$A:$B,2,0)</f>
        <v>WIN-047</v>
      </c>
      <c r="T1499" s="43" t="s">
        <v>3524</v>
      </c>
      <c r="U1499" s="43" t="s">
        <v>11208</v>
      </c>
      <c r="V1499" s="43" t="s">
        <v>3525</v>
      </c>
    </row>
    <row r="1500" spans="1:22" x14ac:dyDescent="0.25">
      <c r="A1500" s="43" t="s">
        <v>8</v>
      </c>
      <c r="B1500" s="43" t="s">
        <v>3523</v>
      </c>
      <c r="C1500" s="43" t="s">
        <v>8364</v>
      </c>
      <c r="D1500" s="43" t="s">
        <v>8368</v>
      </c>
      <c r="E1500" s="43" t="s">
        <v>8340</v>
      </c>
      <c r="F1500" s="44">
        <v>55595</v>
      </c>
      <c r="G1500" s="43" t="s">
        <v>8341</v>
      </c>
      <c r="H1500" s="45">
        <v>1</v>
      </c>
      <c r="I1500" s="43" t="s">
        <v>8342</v>
      </c>
      <c r="J1500" s="43" t="s">
        <v>9268</v>
      </c>
      <c r="K1500" s="43" t="s">
        <v>11010</v>
      </c>
      <c r="L1500" s="43" t="s">
        <v>11011</v>
      </c>
      <c r="M1500" s="45">
        <v>55595</v>
      </c>
      <c r="N1500" s="43" t="s">
        <v>3526</v>
      </c>
      <c r="O1500" s="43" t="s">
        <v>11549</v>
      </c>
      <c r="P1500" s="46" t="s">
        <v>11749</v>
      </c>
      <c r="Q1500" s="47">
        <v>45814</v>
      </c>
      <c r="R1500" s="48" t="str">
        <f t="shared" si="23"/>
        <v>5494 WM+ VTU Đất trống giáo xứ Thán</v>
      </c>
      <c r="S1500" s="48" t="str">
        <f>VLOOKUP(U1500,Sheet1!$A:$B,2,0)</f>
        <v>WIN-047</v>
      </c>
      <c r="T1500" s="43" t="s">
        <v>3524</v>
      </c>
      <c r="U1500" s="43" t="s">
        <v>11208</v>
      </c>
      <c r="V1500" s="43" t="s">
        <v>3525</v>
      </c>
    </row>
    <row r="1501" spans="1:22" x14ac:dyDescent="0.25">
      <c r="A1501" s="43" t="s">
        <v>8</v>
      </c>
      <c r="B1501" s="43" t="s">
        <v>3523</v>
      </c>
      <c r="C1501" s="43" t="s">
        <v>8367</v>
      </c>
      <c r="D1501" s="43" t="s">
        <v>8352</v>
      </c>
      <c r="E1501" s="43" t="s">
        <v>8340</v>
      </c>
      <c r="F1501" s="44">
        <v>74250</v>
      </c>
      <c r="G1501" s="43" t="s">
        <v>8341</v>
      </c>
      <c r="H1501" s="45">
        <v>1</v>
      </c>
      <c r="I1501" s="43" t="s">
        <v>8342</v>
      </c>
      <c r="J1501" s="43" t="s">
        <v>9268</v>
      </c>
      <c r="K1501" s="43" t="s">
        <v>10881</v>
      </c>
      <c r="L1501" s="43" t="s">
        <v>10882</v>
      </c>
      <c r="M1501" s="45">
        <v>74250</v>
      </c>
      <c r="N1501" s="43" t="s">
        <v>3526</v>
      </c>
      <c r="O1501" s="43" t="s">
        <v>11549</v>
      </c>
      <c r="P1501" s="46" t="s">
        <v>11749</v>
      </c>
      <c r="Q1501" s="47">
        <v>45814</v>
      </c>
      <c r="R1501" s="48" t="str">
        <f t="shared" si="23"/>
        <v>5494 WM+ VTU Đất trống giáo xứ Thán</v>
      </c>
      <c r="S1501" s="48" t="str">
        <f>VLOOKUP(U1501,Sheet1!$A:$B,2,0)</f>
        <v>WIN-047</v>
      </c>
      <c r="T1501" s="43" t="s">
        <v>3524</v>
      </c>
      <c r="U1501" s="43" t="s">
        <v>11208</v>
      </c>
      <c r="V1501" s="43" t="s">
        <v>3525</v>
      </c>
    </row>
    <row r="1502" spans="1:22" x14ac:dyDescent="0.25">
      <c r="A1502" s="43" t="s">
        <v>8</v>
      </c>
      <c r="B1502" s="43" t="s">
        <v>3523</v>
      </c>
      <c r="C1502" s="43" t="s">
        <v>8451</v>
      </c>
      <c r="D1502" s="43" t="s">
        <v>8346</v>
      </c>
      <c r="E1502" s="43" t="s">
        <v>8340</v>
      </c>
      <c r="F1502" s="44">
        <v>148500</v>
      </c>
      <c r="G1502" s="43" t="s">
        <v>8341</v>
      </c>
      <c r="H1502" s="45">
        <v>3</v>
      </c>
      <c r="I1502" s="43" t="s">
        <v>8342</v>
      </c>
      <c r="J1502" s="43" t="s">
        <v>9268</v>
      </c>
      <c r="K1502" s="43" t="s">
        <v>10927</v>
      </c>
      <c r="L1502" s="43" t="s">
        <v>10928</v>
      </c>
      <c r="M1502" s="45">
        <v>49500</v>
      </c>
      <c r="N1502" s="43" t="s">
        <v>3526</v>
      </c>
      <c r="O1502" s="43" t="s">
        <v>11549</v>
      </c>
      <c r="P1502" s="46" t="s">
        <v>11749</v>
      </c>
      <c r="Q1502" s="47">
        <v>45814</v>
      </c>
      <c r="R1502" s="48" t="str">
        <f t="shared" si="23"/>
        <v>5494 WM+ VTU Đất trống giáo xứ Thán</v>
      </c>
      <c r="S1502" s="48" t="str">
        <f>VLOOKUP(U1502,Sheet1!$A:$B,2,0)</f>
        <v>WIN-047</v>
      </c>
      <c r="T1502" s="43" t="s">
        <v>3524</v>
      </c>
      <c r="U1502" s="43" t="s">
        <v>11208</v>
      </c>
      <c r="V1502" s="43" t="s">
        <v>3525</v>
      </c>
    </row>
    <row r="1503" spans="1:22" x14ac:dyDescent="0.25">
      <c r="A1503" s="43" t="s">
        <v>8</v>
      </c>
      <c r="B1503" s="43" t="s">
        <v>3671</v>
      </c>
      <c r="C1503" s="43" t="s">
        <v>8338</v>
      </c>
      <c r="D1503" s="43" t="s">
        <v>8368</v>
      </c>
      <c r="E1503" s="43" t="s">
        <v>8340</v>
      </c>
      <c r="F1503" s="44">
        <v>55595</v>
      </c>
      <c r="G1503" s="43" t="s">
        <v>8341</v>
      </c>
      <c r="H1503" s="45">
        <v>1</v>
      </c>
      <c r="I1503" s="43" t="s">
        <v>8342</v>
      </c>
      <c r="J1503" s="43" t="s">
        <v>9269</v>
      </c>
      <c r="K1503" s="43" t="s">
        <v>11010</v>
      </c>
      <c r="L1503" s="43" t="s">
        <v>11011</v>
      </c>
      <c r="M1503" s="45">
        <v>55595</v>
      </c>
      <c r="N1503" s="43" t="s">
        <v>9270</v>
      </c>
      <c r="O1503" s="43" t="s">
        <v>11549</v>
      </c>
      <c r="P1503" s="46" t="s">
        <v>11655</v>
      </c>
      <c r="Q1503" s="47">
        <v>45814</v>
      </c>
      <c r="R1503" s="48" t="str">
        <f t="shared" si="23"/>
        <v>6480 WM+ VPC Khu 4 TT Tứ Trưng</v>
      </c>
      <c r="S1503" s="48" t="str">
        <f>VLOOKUP(U1503,Sheet1!$A:$B,2,0)</f>
        <v>WIN-029</v>
      </c>
      <c r="T1503" s="43" t="s">
        <v>337</v>
      </c>
      <c r="U1503" s="43" t="s">
        <v>11143</v>
      </c>
      <c r="V1503" s="43" t="s">
        <v>338</v>
      </c>
    </row>
    <row r="1504" spans="1:22" x14ac:dyDescent="0.25">
      <c r="A1504" s="43" t="s">
        <v>8</v>
      </c>
      <c r="B1504" s="43" t="s">
        <v>3671</v>
      </c>
      <c r="C1504" s="43" t="s">
        <v>8351</v>
      </c>
      <c r="D1504" s="43" t="s">
        <v>8346</v>
      </c>
      <c r="E1504" s="43" t="s">
        <v>8340</v>
      </c>
      <c r="F1504" s="44">
        <v>247500</v>
      </c>
      <c r="G1504" s="43" t="s">
        <v>8341</v>
      </c>
      <c r="H1504" s="45">
        <v>5</v>
      </c>
      <c r="I1504" s="43" t="s">
        <v>8342</v>
      </c>
      <c r="J1504" s="43" t="s">
        <v>9269</v>
      </c>
      <c r="K1504" s="43" t="s">
        <v>10927</v>
      </c>
      <c r="L1504" s="43" t="s">
        <v>10928</v>
      </c>
      <c r="M1504" s="45">
        <v>49500</v>
      </c>
      <c r="N1504" s="43" t="s">
        <v>9270</v>
      </c>
      <c r="O1504" s="43" t="s">
        <v>11549</v>
      </c>
      <c r="P1504" s="46" t="s">
        <v>11655</v>
      </c>
      <c r="Q1504" s="47">
        <v>45814</v>
      </c>
      <c r="R1504" s="48" t="str">
        <f t="shared" si="23"/>
        <v>6480 WM+ VPC Khu 4 TT Tứ Trưng</v>
      </c>
      <c r="S1504" s="48" t="str">
        <f>VLOOKUP(U1504,Sheet1!$A:$B,2,0)</f>
        <v>WIN-029</v>
      </c>
      <c r="T1504" s="43" t="s">
        <v>337</v>
      </c>
      <c r="U1504" s="43" t="s">
        <v>11143</v>
      </c>
      <c r="V1504" s="43" t="s">
        <v>338</v>
      </c>
    </row>
    <row r="1505" spans="1:22" x14ac:dyDescent="0.25">
      <c r="A1505" s="43" t="s">
        <v>8</v>
      </c>
      <c r="B1505" s="43" t="s">
        <v>3671</v>
      </c>
      <c r="C1505" s="43" t="s">
        <v>8364</v>
      </c>
      <c r="D1505" s="43" t="s">
        <v>8371</v>
      </c>
      <c r="E1505" s="43" t="s">
        <v>8340</v>
      </c>
      <c r="F1505" s="44">
        <v>201600</v>
      </c>
      <c r="G1505" s="43" t="s">
        <v>8341</v>
      </c>
      <c r="H1505" s="45">
        <v>4</v>
      </c>
      <c r="I1505" s="43" t="s">
        <v>8342</v>
      </c>
      <c r="J1505" s="43" t="s">
        <v>9269</v>
      </c>
      <c r="K1505" s="43" t="s">
        <v>10936</v>
      </c>
      <c r="L1505" s="43" t="s">
        <v>10937</v>
      </c>
      <c r="M1505" s="45">
        <v>50400</v>
      </c>
      <c r="N1505" s="43" t="s">
        <v>9270</v>
      </c>
      <c r="O1505" s="43" t="s">
        <v>11549</v>
      </c>
      <c r="P1505" s="46" t="s">
        <v>11655</v>
      </c>
      <c r="Q1505" s="47">
        <v>45814</v>
      </c>
      <c r="R1505" s="48" t="str">
        <f t="shared" si="23"/>
        <v>6480 WM+ VPC Khu 4 TT Tứ Trưng</v>
      </c>
      <c r="S1505" s="48" t="str">
        <f>VLOOKUP(U1505,Sheet1!$A:$B,2,0)</f>
        <v>WIN-029</v>
      </c>
      <c r="T1505" s="43" t="s">
        <v>337</v>
      </c>
      <c r="U1505" s="43" t="s">
        <v>11143</v>
      </c>
      <c r="V1505" s="43" t="s">
        <v>338</v>
      </c>
    </row>
    <row r="1506" spans="1:22" x14ac:dyDescent="0.25">
      <c r="A1506" s="43" t="s">
        <v>8</v>
      </c>
      <c r="B1506" s="43" t="s">
        <v>3671</v>
      </c>
      <c r="C1506" s="43" t="s">
        <v>8367</v>
      </c>
      <c r="D1506" s="43" t="s">
        <v>8365</v>
      </c>
      <c r="E1506" s="43" t="s">
        <v>8340</v>
      </c>
      <c r="F1506" s="44">
        <v>100364</v>
      </c>
      <c r="G1506" s="43" t="s">
        <v>8341</v>
      </c>
      <c r="H1506" s="45">
        <v>2</v>
      </c>
      <c r="I1506" s="43" t="s">
        <v>8342</v>
      </c>
      <c r="J1506" s="43" t="s">
        <v>9269</v>
      </c>
      <c r="K1506" s="43" t="s">
        <v>10938</v>
      </c>
      <c r="L1506" s="43" t="s">
        <v>10939</v>
      </c>
      <c r="M1506" s="45">
        <v>50182</v>
      </c>
      <c r="N1506" s="43" t="s">
        <v>9270</v>
      </c>
      <c r="O1506" s="43" t="s">
        <v>11549</v>
      </c>
      <c r="P1506" s="46" t="s">
        <v>11655</v>
      </c>
      <c r="Q1506" s="47">
        <v>45814</v>
      </c>
      <c r="R1506" s="48" t="str">
        <f t="shared" si="23"/>
        <v>6480 WM+ VPC Khu 4 TT Tứ Trưng</v>
      </c>
      <c r="S1506" s="48" t="str">
        <f>VLOOKUP(U1506,Sheet1!$A:$B,2,0)</f>
        <v>WIN-029</v>
      </c>
      <c r="T1506" s="43" t="s">
        <v>337</v>
      </c>
      <c r="U1506" s="43" t="s">
        <v>11143</v>
      </c>
      <c r="V1506" s="43" t="s">
        <v>338</v>
      </c>
    </row>
    <row r="1507" spans="1:22" x14ac:dyDescent="0.25">
      <c r="A1507" s="43" t="s">
        <v>8</v>
      </c>
      <c r="B1507" s="43" t="s">
        <v>3387</v>
      </c>
      <c r="C1507" s="43" t="s">
        <v>8338</v>
      </c>
      <c r="D1507" s="43" t="s">
        <v>8339</v>
      </c>
      <c r="E1507" s="43" t="s">
        <v>8340</v>
      </c>
      <c r="F1507" s="44">
        <v>70950</v>
      </c>
      <c r="G1507" s="43" t="s">
        <v>8341</v>
      </c>
      <c r="H1507" s="45">
        <v>1</v>
      </c>
      <c r="I1507" s="43" t="s">
        <v>8342</v>
      </c>
      <c r="J1507" s="43" t="s">
        <v>9271</v>
      </c>
      <c r="K1507" s="43" t="s">
        <v>10897</v>
      </c>
      <c r="L1507" s="43" t="s">
        <v>10898</v>
      </c>
      <c r="M1507" s="45">
        <v>70950</v>
      </c>
      <c r="N1507" s="43" t="s">
        <v>3390</v>
      </c>
      <c r="O1507" s="43" t="s">
        <v>11549</v>
      </c>
      <c r="P1507" s="46" t="s">
        <v>14062</v>
      </c>
      <c r="Q1507" s="47">
        <v>45814</v>
      </c>
      <c r="R1507" s="48" t="str">
        <f t="shared" si="23"/>
        <v>4131 WM+ HCM Lô B, CC 312 Lạc Long</v>
      </c>
      <c r="S1507" s="48" t="str">
        <f>VLOOKUP(U1507,Sheet1!$A:$B,2,0)</f>
        <v>WIN</v>
      </c>
      <c r="T1507" s="43" t="s">
        <v>3388</v>
      </c>
      <c r="U1507" s="43" t="s">
        <v>11213</v>
      </c>
      <c r="V1507" s="43" t="s">
        <v>3389</v>
      </c>
    </row>
    <row r="1508" spans="1:22" x14ac:dyDescent="0.25">
      <c r="A1508" s="43" t="s">
        <v>8</v>
      </c>
      <c r="B1508" s="43" t="s">
        <v>3387</v>
      </c>
      <c r="C1508" s="43" t="s">
        <v>8351</v>
      </c>
      <c r="D1508" s="43" t="s">
        <v>8355</v>
      </c>
      <c r="E1508" s="43" t="s">
        <v>8340</v>
      </c>
      <c r="F1508" s="44">
        <v>222116</v>
      </c>
      <c r="G1508" s="43" t="s">
        <v>8341</v>
      </c>
      <c r="H1508" s="45">
        <v>2</v>
      </c>
      <c r="I1508" s="43" t="s">
        <v>8342</v>
      </c>
      <c r="J1508" s="43" t="s">
        <v>9271</v>
      </c>
      <c r="K1508" s="43" t="s">
        <v>10934</v>
      </c>
      <c r="L1508" s="43" t="s">
        <v>10935</v>
      </c>
      <c r="M1508" s="45">
        <v>111058</v>
      </c>
      <c r="N1508" s="43" t="s">
        <v>3390</v>
      </c>
      <c r="O1508" s="43" t="s">
        <v>11549</v>
      </c>
      <c r="P1508" s="46" t="s">
        <v>14062</v>
      </c>
      <c r="Q1508" s="47">
        <v>45814</v>
      </c>
      <c r="R1508" s="48" t="str">
        <f t="shared" si="23"/>
        <v>4131 WM+ HCM Lô B, CC 312 Lạc Long</v>
      </c>
      <c r="S1508" s="48" t="str">
        <f>VLOOKUP(U1508,Sheet1!$A:$B,2,0)</f>
        <v>WIN</v>
      </c>
      <c r="T1508" s="43" t="s">
        <v>3388</v>
      </c>
      <c r="U1508" s="43" t="s">
        <v>11213</v>
      </c>
      <c r="V1508" s="43" t="s">
        <v>3389</v>
      </c>
    </row>
    <row r="1509" spans="1:22" x14ac:dyDescent="0.25">
      <c r="A1509" s="43" t="s">
        <v>8</v>
      </c>
      <c r="B1509" s="43" t="s">
        <v>3173</v>
      </c>
      <c r="C1509" s="43" t="s">
        <v>8338</v>
      </c>
      <c r="D1509" s="43" t="s">
        <v>8352</v>
      </c>
      <c r="E1509" s="43" t="s">
        <v>8340</v>
      </c>
      <c r="F1509" s="44">
        <v>222750</v>
      </c>
      <c r="G1509" s="43" t="s">
        <v>8341</v>
      </c>
      <c r="H1509" s="45">
        <v>3</v>
      </c>
      <c r="I1509" s="43" t="s">
        <v>8342</v>
      </c>
      <c r="J1509" s="43" t="s">
        <v>9272</v>
      </c>
      <c r="K1509" s="43" t="s">
        <v>10881</v>
      </c>
      <c r="L1509" s="43" t="s">
        <v>10882</v>
      </c>
      <c r="M1509" s="45">
        <v>74250</v>
      </c>
      <c r="N1509" s="43" t="s">
        <v>3176</v>
      </c>
      <c r="O1509" s="43" t="s">
        <v>11549</v>
      </c>
      <c r="P1509" s="46" t="s">
        <v>11648</v>
      </c>
      <c r="Q1509" s="47">
        <v>45814</v>
      </c>
      <c r="R1509" s="48" t="str">
        <f t="shared" si="23"/>
        <v>2AAD WM+ QNM 116 Hùng Vương, Bắc Tr</v>
      </c>
      <c r="S1509" s="48" t="str">
        <f>VLOOKUP(U1509,Sheet1!$A:$B,2,0)</f>
        <v>WIN-061</v>
      </c>
      <c r="T1509" s="43" t="s">
        <v>3174</v>
      </c>
      <c r="U1509" s="43" t="s">
        <v>11257</v>
      </c>
      <c r="V1509" s="43" t="s">
        <v>3175</v>
      </c>
    </row>
    <row r="1510" spans="1:22" x14ac:dyDescent="0.25">
      <c r="A1510" s="43" t="s">
        <v>8</v>
      </c>
      <c r="B1510" s="43" t="s">
        <v>3177</v>
      </c>
      <c r="C1510" s="43" t="s">
        <v>8338</v>
      </c>
      <c r="D1510" s="43" t="s">
        <v>8352</v>
      </c>
      <c r="E1510" s="43" t="s">
        <v>8340</v>
      </c>
      <c r="F1510" s="44">
        <v>148500</v>
      </c>
      <c r="G1510" s="43" t="s">
        <v>8341</v>
      </c>
      <c r="H1510" s="45">
        <v>2</v>
      </c>
      <c r="I1510" s="43" t="s">
        <v>8342</v>
      </c>
      <c r="J1510" s="43" t="s">
        <v>9273</v>
      </c>
      <c r="K1510" s="43" t="s">
        <v>10881</v>
      </c>
      <c r="L1510" s="43" t="s">
        <v>10882</v>
      </c>
      <c r="M1510" s="45">
        <v>74250</v>
      </c>
      <c r="N1510" s="43" t="s">
        <v>3178</v>
      </c>
      <c r="O1510" s="43" t="s">
        <v>11549</v>
      </c>
      <c r="P1510" s="46" t="s">
        <v>14063</v>
      </c>
      <c r="Q1510" s="47">
        <v>45814</v>
      </c>
      <c r="R1510" s="48" t="str">
        <f t="shared" si="23"/>
        <v>2AAD WM+ QNM 116 Hùng Vương, Bắc Tr</v>
      </c>
      <c r="S1510" s="48" t="str">
        <f>VLOOKUP(U1510,Sheet1!$A:$B,2,0)</f>
        <v>WIN-061</v>
      </c>
      <c r="T1510" s="43" t="s">
        <v>3174</v>
      </c>
      <c r="U1510" s="43" t="s">
        <v>11257</v>
      </c>
      <c r="V1510" s="43" t="s">
        <v>3175</v>
      </c>
    </row>
    <row r="1511" spans="1:22" x14ac:dyDescent="0.25">
      <c r="A1511" s="43" t="s">
        <v>8</v>
      </c>
      <c r="B1511" s="43" t="s">
        <v>3177</v>
      </c>
      <c r="C1511" s="43" t="s">
        <v>8351</v>
      </c>
      <c r="D1511" s="43" t="s">
        <v>8365</v>
      </c>
      <c r="E1511" s="43" t="s">
        <v>8340</v>
      </c>
      <c r="F1511" s="44">
        <v>250910</v>
      </c>
      <c r="G1511" s="43" t="s">
        <v>8341</v>
      </c>
      <c r="H1511" s="45">
        <v>5</v>
      </c>
      <c r="I1511" s="43" t="s">
        <v>8342</v>
      </c>
      <c r="J1511" s="43" t="s">
        <v>9273</v>
      </c>
      <c r="K1511" s="43" t="s">
        <v>10938</v>
      </c>
      <c r="L1511" s="43" t="s">
        <v>10939</v>
      </c>
      <c r="M1511" s="45">
        <v>50182</v>
      </c>
      <c r="N1511" s="43" t="s">
        <v>3178</v>
      </c>
      <c r="O1511" s="43" t="s">
        <v>11549</v>
      </c>
      <c r="P1511" s="46" t="s">
        <v>14063</v>
      </c>
      <c r="Q1511" s="47">
        <v>45814</v>
      </c>
      <c r="R1511" s="48" t="str">
        <f t="shared" si="23"/>
        <v>2AAD WM+ QNM 116 Hùng Vương, Bắc Tr</v>
      </c>
      <c r="S1511" s="48" t="str">
        <f>VLOOKUP(U1511,Sheet1!$A:$B,2,0)</f>
        <v>WIN-061</v>
      </c>
      <c r="T1511" s="43" t="s">
        <v>3174</v>
      </c>
      <c r="U1511" s="43" t="s">
        <v>11257</v>
      </c>
      <c r="V1511" s="43" t="s">
        <v>3175</v>
      </c>
    </row>
    <row r="1512" spans="1:22" x14ac:dyDescent="0.25">
      <c r="A1512" s="43" t="s">
        <v>8</v>
      </c>
      <c r="B1512" s="43" t="s">
        <v>3737</v>
      </c>
      <c r="C1512" s="43" t="s">
        <v>8338</v>
      </c>
      <c r="D1512" s="43" t="s">
        <v>8355</v>
      </c>
      <c r="E1512" s="43" t="s">
        <v>8340</v>
      </c>
      <c r="F1512" s="44">
        <v>111058</v>
      </c>
      <c r="G1512" s="43" t="s">
        <v>8341</v>
      </c>
      <c r="H1512" s="45">
        <v>1</v>
      </c>
      <c r="I1512" s="43" t="s">
        <v>8342</v>
      </c>
      <c r="J1512" s="43" t="s">
        <v>9274</v>
      </c>
      <c r="K1512" s="43" t="s">
        <v>10934</v>
      </c>
      <c r="L1512" s="43" t="s">
        <v>10935</v>
      </c>
      <c r="M1512" s="45">
        <v>111058</v>
      </c>
      <c r="N1512" s="43" t="s">
        <v>3738</v>
      </c>
      <c r="O1512" s="43" t="s">
        <v>11549</v>
      </c>
      <c r="P1512" s="46" t="s">
        <v>14064</v>
      </c>
      <c r="Q1512" s="47">
        <v>45814</v>
      </c>
      <c r="R1512" s="48" t="str">
        <f t="shared" si="23"/>
        <v>6847 WM+ HNI 158 Nguyễn Thái Học</v>
      </c>
      <c r="S1512" s="48" t="str">
        <f>VLOOKUP(U1512,Sheet1!$A:$B,2,0)</f>
        <v>WIN-002</v>
      </c>
      <c r="T1512" s="43" t="s">
        <v>1804</v>
      </c>
      <c r="U1512" s="43" t="s">
        <v>11033</v>
      </c>
      <c r="V1512" s="43" t="s">
        <v>1805</v>
      </c>
    </row>
    <row r="1513" spans="1:22" x14ac:dyDescent="0.25">
      <c r="A1513" s="43" t="s">
        <v>8</v>
      </c>
      <c r="B1513" s="43" t="s">
        <v>3711</v>
      </c>
      <c r="C1513" s="43" t="s">
        <v>8338</v>
      </c>
      <c r="D1513" s="43" t="s">
        <v>8355</v>
      </c>
      <c r="E1513" s="43" t="s">
        <v>8340</v>
      </c>
      <c r="F1513" s="44">
        <v>111058</v>
      </c>
      <c r="G1513" s="43" t="s">
        <v>8341</v>
      </c>
      <c r="H1513" s="45">
        <v>1</v>
      </c>
      <c r="I1513" s="43" t="s">
        <v>8342</v>
      </c>
      <c r="J1513" s="43" t="s">
        <v>9275</v>
      </c>
      <c r="K1513" s="43" t="s">
        <v>10934</v>
      </c>
      <c r="L1513" s="43" t="s">
        <v>10935</v>
      </c>
      <c r="M1513" s="45">
        <v>111058</v>
      </c>
      <c r="N1513" s="43" t="s">
        <v>3714</v>
      </c>
      <c r="O1513" s="43" t="s">
        <v>11549</v>
      </c>
      <c r="P1513" s="46" t="s">
        <v>14065</v>
      </c>
      <c r="Q1513" s="47">
        <v>45814</v>
      </c>
      <c r="R1513" s="48" t="str">
        <f t="shared" si="23"/>
        <v>6668 WM+ HNI Dũng Tiến, Thanh Oai</v>
      </c>
      <c r="S1513" s="48" t="str">
        <f>VLOOKUP(U1513,Sheet1!$A:$B,2,0)</f>
        <v>WIN-002</v>
      </c>
      <c r="T1513" s="43" t="s">
        <v>3712</v>
      </c>
      <c r="U1513" s="43" t="s">
        <v>11033</v>
      </c>
      <c r="V1513" s="43" t="s">
        <v>3713</v>
      </c>
    </row>
    <row r="1514" spans="1:22" x14ac:dyDescent="0.25">
      <c r="A1514" s="43" t="s">
        <v>8</v>
      </c>
      <c r="B1514" s="43" t="s">
        <v>3711</v>
      </c>
      <c r="C1514" s="43" t="s">
        <v>8351</v>
      </c>
      <c r="D1514" s="43" t="s">
        <v>8361</v>
      </c>
      <c r="E1514" s="43" t="s">
        <v>8340</v>
      </c>
      <c r="F1514" s="44">
        <v>138000</v>
      </c>
      <c r="G1514" s="43" t="s">
        <v>8341</v>
      </c>
      <c r="H1514" s="45">
        <v>3</v>
      </c>
      <c r="I1514" s="43" t="s">
        <v>8342</v>
      </c>
      <c r="J1514" s="43" t="s">
        <v>9275</v>
      </c>
      <c r="K1514" s="43" t="s">
        <v>10983</v>
      </c>
      <c r="L1514" s="43" t="s">
        <v>10984</v>
      </c>
      <c r="M1514" s="45">
        <v>46000</v>
      </c>
      <c r="N1514" s="43" t="s">
        <v>3714</v>
      </c>
      <c r="O1514" s="43" t="s">
        <v>11549</v>
      </c>
      <c r="P1514" s="46" t="s">
        <v>14065</v>
      </c>
      <c r="Q1514" s="47">
        <v>45814</v>
      </c>
      <c r="R1514" s="48" t="str">
        <f t="shared" si="23"/>
        <v>6668 WM+ HNI Dũng Tiến, Thanh Oai</v>
      </c>
      <c r="S1514" s="48" t="str">
        <f>VLOOKUP(U1514,Sheet1!$A:$B,2,0)</f>
        <v>WIN-002</v>
      </c>
      <c r="T1514" s="43" t="s">
        <v>3712</v>
      </c>
      <c r="U1514" s="43" t="s">
        <v>11033</v>
      </c>
      <c r="V1514" s="43" t="s">
        <v>3713</v>
      </c>
    </row>
    <row r="1515" spans="1:22" x14ac:dyDescent="0.25">
      <c r="A1515" s="43" t="s">
        <v>8</v>
      </c>
      <c r="B1515" s="43" t="s">
        <v>3449</v>
      </c>
      <c r="C1515" s="43" t="s">
        <v>8338</v>
      </c>
      <c r="D1515" s="43" t="s">
        <v>8365</v>
      </c>
      <c r="E1515" s="43" t="s">
        <v>8340</v>
      </c>
      <c r="F1515" s="44">
        <v>100364</v>
      </c>
      <c r="G1515" s="43" t="s">
        <v>8341</v>
      </c>
      <c r="H1515" s="45">
        <v>2</v>
      </c>
      <c r="I1515" s="43" t="s">
        <v>8342</v>
      </c>
      <c r="J1515" s="43" t="s">
        <v>9276</v>
      </c>
      <c r="K1515" s="43" t="s">
        <v>10938</v>
      </c>
      <c r="L1515" s="43" t="s">
        <v>10939</v>
      </c>
      <c r="M1515" s="45">
        <v>50182</v>
      </c>
      <c r="N1515" s="43" t="s">
        <v>3452</v>
      </c>
      <c r="O1515" s="43" t="s">
        <v>11549</v>
      </c>
      <c r="P1515" s="46" t="s">
        <v>14066</v>
      </c>
      <c r="Q1515" s="47">
        <v>45814</v>
      </c>
      <c r="R1515" s="48" t="str">
        <f t="shared" si="23"/>
        <v>4637 WM+ NAN 79B Đốc Thiết</v>
      </c>
      <c r="S1515" s="48" t="str">
        <f>VLOOKUP(U1515,Sheet1!$A:$B,2,0)</f>
        <v>WIN-058</v>
      </c>
      <c r="T1515" s="43" t="s">
        <v>3450</v>
      </c>
      <c r="U1515" s="43" t="s">
        <v>11242</v>
      </c>
      <c r="V1515" s="43" t="s">
        <v>3451</v>
      </c>
    </row>
    <row r="1516" spans="1:22" x14ac:dyDescent="0.25">
      <c r="A1516" s="43" t="s">
        <v>8</v>
      </c>
      <c r="B1516" s="43" t="s">
        <v>3667</v>
      </c>
      <c r="C1516" s="43" t="s">
        <v>8338</v>
      </c>
      <c r="D1516" s="43" t="s">
        <v>8346</v>
      </c>
      <c r="E1516" s="43" t="s">
        <v>8340</v>
      </c>
      <c r="F1516" s="44">
        <v>49500</v>
      </c>
      <c r="G1516" s="43" t="s">
        <v>8341</v>
      </c>
      <c r="H1516" s="45">
        <v>1</v>
      </c>
      <c r="I1516" s="43" t="s">
        <v>8342</v>
      </c>
      <c r="J1516" s="43" t="s">
        <v>9277</v>
      </c>
      <c r="K1516" s="43" t="s">
        <v>10927</v>
      </c>
      <c r="L1516" s="43" t="s">
        <v>10928</v>
      </c>
      <c r="M1516" s="45">
        <v>49500</v>
      </c>
      <c r="N1516" s="43" t="s">
        <v>3670</v>
      </c>
      <c r="O1516" s="43" t="s">
        <v>11549</v>
      </c>
      <c r="P1516" s="46" t="s">
        <v>14067</v>
      </c>
      <c r="Q1516" s="47">
        <v>45814</v>
      </c>
      <c r="R1516" s="48" t="str">
        <f t="shared" si="23"/>
        <v>6478 WM+ HCM 2398 Phạm Thế Hiển</v>
      </c>
      <c r="S1516" s="48" t="str">
        <f>VLOOKUP(U1516,Sheet1!$A:$B,2,0)</f>
        <v>WIN</v>
      </c>
      <c r="T1516" s="43" t="s">
        <v>3668</v>
      </c>
      <c r="U1516" s="43" t="s">
        <v>11213</v>
      </c>
      <c r="V1516" s="43" t="s">
        <v>3669</v>
      </c>
    </row>
    <row r="1517" spans="1:22" x14ac:dyDescent="0.25">
      <c r="A1517" s="43" t="s">
        <v>8</v>
      </c>
      <c r="B1517" s="43" t="s">
        <v>3667</v>
      </c>
      <c r="C1517" s="43" t="s">
        <v>8351</v>
      </c>
      <c r="D1517" s="43" t="s">
        <v>8365</v>
      </c>
      <c r="E1517" s="43" t="s">
        <v>8340</v>
      </c>
      <c r="F1517" s="44">
        <v>50182</v>
      </c>
      <c r="G1517" s="43" t="s">
        <v>8341</v>
      </c>
      <c r="H1517" s="45">
        <v>1</v>
      </c>
      <c r="I1517" s="43" t="s">
        <v>8342</v>
      </c>
      <c r="J1517" s="43" t="s">
        <v>9277</v>
      </c>
      <c r="K1517" s="43" t="s">
        <v>10938</v>
      </c>
      <c r="L1517" s="43" t="s">
        <v>10939</v>
      </c>
      <c r="M1517" s="45">
        <v>50182</v>
      </c>
      <c r="N1517" s="43" t="s">
        <v>3670</v>
      </c>
      <c r="O1517" s="43" t="s">
        <v>11549</v>
      </c>
      <c r="P1517" s="46" t="s">
        <v>14067</v>
      </c>
      <c r="Q1517" s="47">
        <v>45814</v>
      </c>
      <c r="R1517" s="48" t="str">
        <f t="shared" si="23"/>
        <v>6478 WM+ HCM 2398 Phạm Thế Hiển</v>
      </c>
      <c r="S1517" s="48" t="str">
        <f>VLOOKUP(U1517,Sheet1!$A:$B,2,0)</f>
        <v>WIN</v>
      </c>
      <c r="T1517" s="43" t="s">
        <v>3668</v>
      </c>
      <c r="U1517" s="43" t="s">
        <v>11213</v>
      </c>
      <c r="V1517" s="43" t="s">
        <v>3669</v>
      </c>
    </row>
    <row r="1518" spans="1:22" x14ac:dyDescent="0.25">
      <c r="A1518" s="43" t="s">
        <v>8</v>
      </c>
      <c r="B1518" s="43" t="s">
        <v>3667</v>
      </c>
      <c r="C1518" s="43" t="s">
        <v>8364</v>
      </c>
      <c r="D1518" s="43" t="s">
        <v>8352</v>
      </c>
      <c r="E1518" s="43" t="s">
        <v>8340</v>
      </c>
      <c r="F1518" s="44">
        <v>74250</v>
      </c>
      <c r="G1518" s="43" t="s">
        <v>8341</v>
      </c>
      <c r="H1518" s="45">
        <v>1</v>
      </c>
      <c r="I1518" s="43" t="s">
        <v>8342</v>
      </c>
      <c r="J1518" s="43" t="s">
        <v>9277</v>
      </c>
      <c r="K1518" s="43" t="s">
        <v>10881</v>
      </c>
      <c r="L1518" s="43" t="s">
        <v>10882</v>
      </c>
      <c r="M1518" s="45">
        <v>74250</v>
      </c>
      <c r="N1518" s="43" t="s">
        <v>3670</v>
      </c>
      <c r="O1518" s="43" t="s">
        <v>11549</v>
      </c>
      <c r="P1518" s="46" t="s">
        <v>14067</v>
      </c>
      <c r="Q1518" s="47">
        <v>45814</v>
      </c>
      <c r="R1518" s="48" t="str">
        <f t="shared" si="23"/>
        <v>6478 WM+ HCM 2398 Phạm Thế Hiển</v>
      </c>
      <c r="S1518" s="48" t="str">
        <f>VLOOKUP(U1518,Sheet1!$A:$B,2,0)</f>
        <v>WIN</v>
      </c>
      <c r="T1518" s="43" t="s">
        <v>3668</v>
      </c>
      <c r="U1518" s="43" t="s">
        <v>11213</v>
      </c>
      <c r="V1518" s="43" t="s">
        <v>3669</v>
      </c>
    </row>
    <row r="1519" spans="1:22" x14ac:dyDescent="0.25">
      <c r="A1519" s="43" t="s">
        <v>8</v>
      </c>
      <c r="B1519" s="43" t="s">
        <v>3667</v>
      </c>
      <c r="C1519" s="43" t="s">
        <v>8367</v>
      </c>
      <c r="D1519" s="43" t="s">
        <v>8358</v>
      </c>
      <c r="E1519" s="43" t="s">
        <v>8340</v>
      </c>
      <c r="F1519" s="44">
        <v>334818</v>
      </c>
      <c r="G1519" s="43" t="s">
        <v>8341</v>
      </c>
      <c r="H1519" s="45">
        <v>3</v>
      </c>
      <c r="I1519" s="43" t="s">
        <v>8342</v>
      </c>
      <c r="J1519" s="43" t="s">
        <v>9277</v>
      </c>
      <c r="K1519" s="43" t="s">
        <v>10922</v>
      </c>
      <c r="L1519" s="43" t="s">
        <v>10923</v>
      </c>
      <c r="M1519" s="45">
        <v>111606</v>
      </c>
      <c r="N1519" s="43" t="s">
        <v>3670</v>
      </c>
      <c r="O1519" s="43" t="s">
        <v>11549</v>
      </c>
      <c r="P1519" s="46" t="s">
        <v>14067</v>
      </c>
      <c r="Q1519" s="47">
        <v>45814</v>
      </c>
      <c r="R1519" s="48" t="str">
        <f t="shared" si="23"/>
        <v>6478 WM+ HCM 2398 Phạm Thế Hiển</v>
      </c>
      <c r="S1519" s="48" t="str">
        <f>VLOOKUP(U1519,Sheet1!$A:$B,2,0)</f>
        <v>WIN</v>
      </c>
      <c r="T1519" s="43" t="s">
        <v>3668</v>
      </c>
      <c r="U1519" s="43" t="s">
        <v>11213</v>
      </c>
      <c r="V1519" s="43" t="s">
        <v>3669</v>
      </c>
    </row>
    <row r="1520" spans="1:22" x14ac:dyDescent="0.25">
      <c r="A1520" s="43" t="s">
        <v>8</v>
      </c>
      <c r="B1520" s="43" t="s">
        <v>3409</v>
      </c>
      <c r="C1520" s="43" t="s">
        <v>8338</v>
      </c>
      <c r="D1520" s="43" t="s">
        <v>8352</v>
      </c>
      <c r="E1520" s="43" t="s">
        <v>8340</v>
      </c>
      <c r="F1520" s="44">
        <v>297000</v>
      </c>
      <c r="G1520" s="43" t="s">
        <v>8341</v>
      </c>
      <c r="H1520" s="45">
        <v>4</v>
      </c>
      <c r="I1520" s="43" t="s">
        <v>8342</v>
      </c>
      <c r="J1520" s="43" t="s">
        <v>9278</v>
      </c>
      <c r="K1520" s="43" t="s">
        <v>10881</v>
      </c>
      <c r="L1520" s="43" t="s">
        <v>10882</v>
      </c>
      <c r="M1520" s="45">
        <v>74250</v>
      </c>
      <c r="N1520" s="43" t="s">
        <v>3412</v>
      </c>
      <c r="O1520" s="43" t="s">
        <v>11549</v>
      </c>
      <c r="P1520" s="46" t="s">
        <v>14068</v>
      </c>
      <c r="Q1520" s="47">
        <v>45814</v>
      </c>
      <c r="R1520" s="48" t="str">
        <f t="shared" si="23"/>
        <v>4304 WM+ QNH 27 Trần Nhật Duật</v>
      </c>
      <c r="S1520" s="48" t="str">
        <f>VLOOKUP(U1520,Sheet1!$A:$B,2,0)</f>
        <v>WIN-007</v>
      </c>
      <c r="T1520" s="43" t="s">
        <v>3410</v>
      </c>
      <c r="U1520" s="43" t="s">
        <v>11053</v>
      </c>
      <c r="V1520" s="43" t="s">
        <v>3411</v>
      </c>
    </row>
    <row r="1521" spans="1:22" x14ac:dyDescent="0.25">
      <c r="A1521" s="43" t="s">
        <v>8</v>
      </c>
      <c r="B1521" s="43" t="s">
        <v>3219</v>
      </c>
      <c r="C1521" s="43" t="s">
        <v>8338</v>
      </c>
      <c r="D1521" s="43" t="s">
        <v>8355</v>
      </c>
      <c r="E1521" s="43" t="s">
        <v>8340</v>
      </c>
      <c r="F1521" s="44">
        <v>111058</v>
      </c>
      <c r="G1521" s="43" t="s">
        <v>8341</v>
      </c>
      <c r="H1521" s="45">
        <v>1</v>
      </c>
      <c r="I1521" s="43" t="s">
        <v>8342</v>
      </c>
      <c r="J1521" s="43" t="s">
        <v>9279</v>
      </c>
      <c r="K1521" s="43" t="s">
        <v>10934</v>
      </c>
      <c r="L1521" s="43" t="s">
        <v>10935</v>
      </c>
      <c r="M1521" s="45">
        <v>111058</v>
      </c>
      <c r="N1521" s="43" t="s">
        <v>3222</v>
      </c>
      <c r="O1521" s="43" t="s">
        <v>11549</v>
      </c>
      <c r="P1521" s="46" t="s">
        <v>14069</v>
      </c>
      <c r="Q1521" s="47">
        <v>45814</v>
      </c>
      <c r="R1521" s="48" t="str">
        <f t="shared" si="23"/>
        <v>2AJJ WM+ PTO 439 Tiên Dung</v>
      </c>
      <c r="S1521" s="48" t="str">
        <f>VLOOKUP(U1521,Sheet1!$A:$B,2,0)</f>
        <v>WIN-003</v>
      </c>
      <c r="T1521" s="43" t="s">
        <v>3220</v>
      </c>
      <c r="U1521" s="43" t="s">
        <v>11038</v>
      </c>
      <c r="V1521" s="43" t="s">
        <v>3221</v>
      </c>
    </row>
    <row r="1522" spans="1:22" x14ac:dyDescent="0.25">
      <c r="A1522" s="43" t="s">
        <v>8</v>
      </c>
      <c r="B1522" s="43" t="s">
        <v>3219</v>
      </c>
      <c r="C1522" s="43" t="s">
        <v>8351</v>
      </c>
      <c r="D1522" s="43" t="s">
        <v>8365</v>
      </c>
      <c r="E1522" s="43" t="s">
        <v>8340</v>
      </c>
      <c r="F1522" s="44">
        <v>50182</v>
      </c>
      <c r="G1522" s="43" t="s">
        <v>8341</v>
      </c>
      <c r="H1522" s="45">
        <v>1</v>
      </c>
      <c r="I1522" s="43" t="s">
        <v>8342</v>
      </c>
      <c r="J1522" s="43" t="s">
        <v>9279</v>
      </c>
      <c r="K1522" s="43" t="s">
        <v>10938</v>
      </c>
      <c r="L1522" s="43" t="s">
        <v>10939</v>
      </c>
      <c r="M1522" s="45">
        <v>50182</v>
      </c>
      <c r="N1522" s="43" t="s">
        <v>3222</v>
      </c>
      <c r="O1522" s="43" t="s">
        <v>11549</v>
      </c>
      <c r="P1522" s="46" t="s">
        <v>14069</v>
      </c>
      <c r="Q1522" s="47">
        <v>45814</v>
      </c>
      <c r="R1522" s="48" t="str">
        <f t="shared" si="23"/>
        <v>2AJJ WM+ PTO 439 Tiên Dung</v>
      </c>
      <c r="S1522" s="48" t="str">
        <f>VLOOKUP(U1522,Sheet1!$A:$B,2,0)</f>
        <v>WIN-003</v>
      </c>
      <c r="T1522" s="43" t="s">
        <v>3220</v>
      </c>
      <c r="U1522" s="43" t="s">
        <v>11038</v>
      </c>
      <c r="V1522" s="43" t="s">
        <v>3221</v>
      </c>
    </row>
    <row r="1523" spans="1:22" x14ac:dyDescent="0.25">
      <c r="A1523" s="43" t="s">
        <v>8</v>
      </c>
      <c r="B1523" s="43" t="s">
        <v>3313</v>
      </c>
      <c r="C1523" s="43" t="s">
        <v>8338</v>
      </c>
      <c r="D1523" s="43" t="s">
        <v>8365</v>
      </c>
      <c r="E1523" s="43" t="s">
        <v>8340</v>
      </c>
      <c r="F1523" s="44">
        <v>50182</v>
      </c>
      <c r="G1523" s="43" t="s">
        <v>8341</v>
      </c>
      <c r="H1523" s="45">
        <v>1</v>
      </c>
      <c r="I1523" s="43" t="s">
        <v>8342</v>
      </c>
      <c r="J1523" s="43" t="s">
        <v>9280</v>
      </c>
      <c r="K1523" s="43" t="s">
        <v>10938</v>
      </c>
      <c r="L1523" s="43" t="s">
        <v>10939</v>
      </c>
      <c r="M1523" s="45">
        <v>50182</v>
      </c>
      <c r="N1523" s="43" t="s">
        <v>3316</v>
      </c>
      <c r="O1523" s="43" t="s">
        <v>11549</v>
      </c>
      <c r="P1523" s="46" t="s">
        <v>14070</v>
      </c>
      <c r="Q1523" s="47">
        <v>45814</v>
      </c>
      <c r="R1523" s="48" t="str">
        <f t="shared" si="23"/>
        <v>3485 WM+ DNG 241 Phan Đăng Lưu</v>
      </c>
      <c r="S1523" s="48" t="str">
        <f>VLOOKUP(U1523,Sheet1!$A:$B,2,0)</f>
        <v>WIN-009</v>
      </c>
      <c r="T1523" s="43" t="s">
        <v>3314</v>
      </c>
      <c r="U1523" s="43" t="s">
        <v>11063</v>
      </c>
      <c r="V1523" s="43" t="s">
        <v>3315</v>
      </c>
    </row>
    <row r="1524" spans="1:22" x14ac:dyDescent="0.25">
      <c r="A1524" s="43" t="s">
        <v>8</v>
      </c>
      <c r="B1524" s="43" t="s">
        <v>3531</v>
      </c>
      <c r="C1524" s="43" t="s">
        <v>8338</v>
      </c>
      <c r="D1524" s="43" t="s">
        <v>8339</v>
      </c>
      <c r="E1524" s="43" t="s">
        <v>8340</v>
      </c>
      <c r="F1524" s="44">
        <v>70950</v>
      </c>
      <c r="G1524" s="43" t="s">
        <v>8341</v>
      </c>
      <c r="H1524" s="45">
        <v>1</v>
      </c>
      <c r="I1524" s="43" t="s">
        <v>8342</v>
      </c>
      <c r="J1524" s="43" t="s">
        <v>9281</v>
      </c>
      <c r="K1524" s="43" t="s">
        <v>10897</v>
      </c>
      <c r="L1524" s="43" t="s">
        <v>10898</v>
      </c>
      <c r="M1524" s="45">
        <v>70950</v>
      </c>
      <c r="N1524" s="43" t="s">
        <v>3534</v>
      </c>
      <c r="O1524" s="43" t="s">
        <v>11549</v>
      </c>
      <c r="P1524" s="46" t="s">
        <v>14071</v>
      </c>
      <c r="Q1524" s="47">
        <v>45814</v>
      </c>
      <c r="R1524" s="48" t="str">
        <f t="shared" si="23"/>
        <v>5612 WM+ HNI D10-D11 Imperia Sky Ga</v>
      </c>
      <c r="S1524" s="48" t="str">
        <f>VLOOKUP(U1524,Sheet1!$A:$B,2,0)</f>
        <v>WIN-002</v>
      </c>
      <c r="T1524" s="43" t="s">
        <v>3532</v>
      </c>
      <c r="U1524" s="43" t="s">
        <v>11033</v>
      </c>
      <c r="V1524" s="43" t="s">
        <v>3533</v>
      </c>
    </row>
    <row r="1525" spans="1:22" x14ac:dyDescent="0.25">
      <c r="A1525" s="43" t="s">
        <v>8</v>
      </c>
      <c r="B1525" s="43" t="s">
        <v>3245</v>
      </c>
      <c r="C1525" s="43" t="s">
        <v>8338</v>
      </c>
      <c r="D1525" s="43" t="s">
        <v>8346</v>
      </c>
      <c r="E1525" s="43" t="s">
        <v>8340</v>
      </c>
      <c r="F1525" s="44">
        <v>99000</v>
      </c>
      <c r="G1525" s="43" t="s">
        <v>8341</v>
      </c>
      <c r="H1525" s="45">
        <v>2</v>
      </c>
      <c r="I1525" s="43" t="s">
        <v>8342</v>
      </c>
      <c r="J1525" s="43" t="s">
        <v>9282</v>
      </c>
      <c r="K1525" s="43" t="s">
        <v>10927</v>
      </c>
      <c r="L1525" s="43" t="s">
        <v>10928</v>
      </c>
      <c r="M1525" s="45">
        <v>49500</v>
      </c>
      <c r="N1525" s="43" t="s">
        <v>3248</v>
      </c>
      <c r="O1525" s="43" t="s">
        <v>11549</v>
      </c>
      <c r="P1525" s="46" t="s">
        <v>14072</v>
      </c>
      <c r="Q1525" s="47">
        <v>45814</v>
      </c>
      <c r="R1525" s="48" t="str">
        <f t="shared" si="23"/>
        <v>2ANY WM+ THA Ngọc Chẩm, Thăng Long</v>
      </c>
      <c r="S1525" s="48" t="str">
        <f>VLOOKUP(U1525,Sheet1!$A:$B,2,0)</f>
        <v>WIN-020</v>
      </c>
      <c r="T1525" s="43" t="s">
        <v>3246</v>
      </c>
      <c r="U1525" s="43" t="s">
        <v>11103</v>
      </c>
      <c r="V1525" s="43" t="s">
        <v>3247</v>
      </c>
    </row>
    <row r="1526" spans="1:22" x14ac:dyDescent="0.25">
      <c r="A1526" s="43" t="s">
        <v>8</v>
      </c>
      <c r="B1526" s="43" t="s">
        <v>3143</v>
      </c>
      <c r="C1526" s="43" t="s">
        <v>8338</v>
      </c>
      <c r="D1526" s="43" t="s">
        <v>8410</v>
      </c>
      <c r="E1526" s="43" t="s">
        <v>8340</v>
      </c>
      <c r="F1526" s="44">
        <v>60213</v>
      </c>
      <c r="G1526" s="43" t="s">
        <v>8341</v>
      </c>
      <c r="H1526" s="45">
        <v>1</v>
      </c>
      <c r="I1526" s="43" t="s">
        <v>8342</v>
      </c>
      <c r="J1526" s="43" t="s">
        <v>9284</v>
      </c>
      <c r="K1526" s="43" t="s">
        <v>10883</v>
      </c>
      <c r="L1526" s="43" t="s">
        <v>10884</v>
      </c>
      <c r="M1526" s="45">
        <v>60213</v>
      </c>
      <c r="N1526" s="43" t="s">
        <v>3146</v>
      </c>
      <c r="O1526" s="43" t="s">
        <v>11549</v>
      </c>
      <c r="P1526" s="46" t="s">
        <v>14073</v>
      </c>
      <c r="Q1526" s="47">
        <v>45814</v>
      </c>
      <c r="R1526" s="48" t="str">
        <f t="shared" si="23"/>
        <v>2141 WM+ HNI 601 Kim Ngưu</v>
      </c>
      <c r="S1526" s="48" t="str">
        <f>VLOOKUP(U1526,Sheet1!$A:$B,2,0)</f>
        <v>WIN-002</v>
      </c>
      <c r="T1526" s="43" t="s">
        <v>3144</v>
      </c>
      <c r="U1526" s="43" t="s">
        <v>11033</v>
      </c>
      <c r="V1526" s="43" t="s">
        <v>3145</v>
      </c>
    </row>
    <row r="1527" spans="1:22" x14ac:dyDescent="0.25">
      <c r="A1527" s="43" t="s">
        <v>8</v>
      </c>
      <c r="B1527" s="43" t="s">
        <v>3143</v>
      </c>
      <c r="C1527" s="43" t="s">
        <v>8351</v>
      </c>
      <c r="D1527" s="43" t="s">
        <v>8355</v>
      </c>
      <c r="E1527" s="43" t="s">
        <v>8340</v>
      </c>
      <c r="F1527" s="44">
        <v>111058</v>
      </c>
      <c r="G1527" s="43" t="s">
        <v>8341</v>
      </c>
      <c r="H1527" s="45">
        <v>1</v>
      </c>
      <c r="I1527" s="43" t="s">
        <v>8342</v>
      </c>
      <c r="J1527" s="43" t="s">
        <v>9284</v>
      </c>
      <c r="K1527" s="43" t="s">
        <v>10934</v>
      </c>
      <c r="L1527" s="43" t="s">
        <v>10935</v>
      </c>
      <c r="M1527" s="45">
        <v>111058</v>
      </c>
      <c r="N1527" s="43" t="s">
        <v>3146</v>
      </c>
      <c r="O1527" s="43" t="s">
        <v>11549</v>
      </c>
      <c r="P1527" s="46" t="s">
        <v>14073</v>
      </c>
      <c r="Q1527" s="47">
        <v>45814</v>
      </c>
      <c r="R1527" s="48" t="str">
        <f t="shared" si="23"/>
        <v>2141 WM+ HNI 601 Kim Ngưu</v>
      </c>
      <c r="S1527" s="48" t="str">
        <f>VLOOKUP(U1527,Sheet1!$A:$B,2,0)</f>
        <v>WIN-002</v>
      </c>
      <c r="T1527" s="43" t="s">
        <v>3144</v>
      </c>
      <c r="U1527" s="43" t="s">
        <v>11033</v>
      </c>
      <c r="V1527" s="43" t="s">
        <v>3145</v>
      </c>
    </row>
    <row r="1528" spans="1:22" x14ac:dyDescent="0.25">
      <c r="A1528" s="43" t="s">
        <v>8</v>
      </c>
      <c r="B1528" s="43" t="s">
        <v>3143</v>
      </c>
      <c r="C1528" s="43" t="s">
        <v>8364</v>
      </c>
      <c r="D1528" s="43" t="s">
        <v>8365</v>
      </c>
      <c r="E1528" s="43" t="s">
        <v>8340</v>
      </c>
      <c r="F1528" s="44">
        <v>50182</v>
      </c>
      <c r="G1528" s="43" t="s">
        <v>8341</v>
      </c>
      <c r="H1528" s="45">
        <v>1</v>
      </c>
      <c r="I1528" s="43" t="s">
        <v>8342</v>
      </c>
      <c r="J1528" s="43" t="s">
        <v>9284</v>
      </c>
      <c r="K1528" s="43" t="s">
        <v>10938</v>
      </c>
      <c r="L1528" s="43" t="s">
        <v>10939</v>
      </c>
      <c r="M1528" s="45">
        <v>50182</v>
      </c>
      <c r="N1528" s="43" t="s">
        <v>3146</v>
      </c>
      <c r="O1528" s="43" t="s">
        <v>11549</v>
      </c>
      <c r="P1528" s="46" t="s">
        <v>14073</v>
      </c>
      <c r="Q1528" s="47">
        <v>45814</v>
      </c>
      <c r="R1528" s="48" t="str">
        <f t="shared" si="23"/>
        <v>2141 WM+ HNI 601 Kim Ngưu</v>
      </c>
      <c r="S1528" s="48" t="str">
        <f>VLOOKUP(U1528,Sheet1!$A:$B,2,0)</f>
        <v>WIN-002</v>
      </c>
      <c r="T1528" s="43" t="s">
        <v>3144</v>
      </c>
      <c r="U1528" s="43" t="s">
        <v>11033</v>
      </c>
      <c r="V1528" s="43" t="s">
        <v>3145</v>
      </c>
    </row>
    <row r="1529" spans="1:22" x14ac:dyDescent="0.25">
      <c r="A1529" s="43" t="s">
        <v>8</v>
      </c>
      <c r="B1529" s="43" t="s">
        <v>3143</v>
      </c>
      <c r="C1529" s="43" t="s">
        <v>8367</v>
      </c>
      <c r="D1529" s="43" t="s">
        <v>8361</v>
      </c>
      <c r="E1529" s="43" t="s">
        <v>8340</v>
      </c>
      <c r="F1529" s="44">
        <v>138000</v>
      </c>
      <c r="G1529" s="43" t="s">
        <v>8341</v>
      </c>
      <c r="H1529" s="45">
        <v>3</v>
      </c>
      <c r="I1529" s="43" t="s">
        <v>8342</v>
      </c>
      <c r="J1529" s="43" t="s">
        <v>9284</v>
      </c>
      <c r="K1529" s="43" t="s">
        <v>10983</v>
      </c>
      <c r="L1529" s="43" t="s">
        <v>10984</v>
      </c>
      <c r="M1529" s="45">
        <v>46000</v>
      </c>
      <c r="N1529" s="43" t="s">
        <v>3146</v>
      </c>
      <c r="O1529" s="43" t="s">
        <v>11549</v>
      </c>
      <c r="P1529" s="46" t="s">
        <v>14073</v>
      </c>
      <c r="Q1529" s="47">
        <v>45814</v>
      </c>
      <c r="R1529" s="48" t="str">
        <f t="shared" si="23"/>
        <v>2141 WM+ HNI 601 Kim Ngưu</v>
      </c>
      <c r="S1529" s="48" t="str">
        <f>VLOOKUP(U1529,Sheet1!$A:$B,2,0)</f>
        <v>WIN-002</v>
      </c>
      <c r="T1529" s="43" t="s">
        <v>3144</v>
      </c>
      <c r="U1529" s="43" t="s">
        <v>11033</v>
      </c>
      <c r="V1529" s="43" t="s">
        <v>3145</v>
      </c>
    </row>
    <row r="1530" spans="1:22" x14ac:dyDescent="0.25">
      <c r="A1530" s="43" t="s">
        <v>8</v>
      </c>
      <c r="B1530" s="43" t="s">
        <v>3209</v>
      </c>
      <c r="C1530" s="43" t="s">
        <v>8338</v>
      </c>
      <c r="D1530" s="43" t="s">
        <v>8355</v>
      </c>
      <c r="E1530" s="43" t="s">
        <v>8340</v>
      </c>
      <c r="F1530" s="44">
        <v>111058</v>
      </c>
      <c r="G1530" s="43" t="s">
        <v>8341</v>
      </c>
      <c r="H1530" s="45">
        <v>1</v>
      </c>
      <c r="I1530" s="43" t="s">
        <v>8342</v>
      </c>
      <c r="J1530" s="43" t="s">
        <v>9285</v>
      </c>
      <c r="K1530" s="43" t="s">
        <v>10934</v>
      </c>
      <c r="L1530" s="43" t="s">
        <v>10935</v>
      </c>
      <c r="M1530" s="45">
        <v>111058</v>
      </c>
      <c r="N1530" s="43" t="s">
        <v>3210</v>
      </c>
      <c r="O1530" s="43" t="s">
        <v>11549</v>
      </c>
      <c r="P1530" s="46" t="s">
        <v>14074</v>
      </c>
      <c r="Q1530" s="47">
        <v>45814</v>
      </c>
      <c r="R1530" s="48" t="str">
        <f t="shared" si="23"/>
        <v>2AHI WM+ DNG TĐS 218&amp;312, TBĐ 40, Q</v>
      </c>
      <c r="S1530" s="48" t="str">
        <f>VLOOKUP(U1530,Sheet1!$A:$B,2,0)</f>
        <v>WIN-009</v>
      </c>
      <c r="T1530" s="43" t="s">
        <v>1242</v>
      </c>
      <c r="U1530" s="43" t="s">
        <v>11063</v>
      </c>
      <c r="V1530" s="43" t="s">
        <v>1243</v>
      </c>
    </row>
    <row r="1531" spans="1:22" x14ac:dyDescent="0.25">
      <c r="A1531" s="43" t="s">
        <v>8</v>
      </c>
      <c r="B1531" s="43" t="s">
        <v>3571</v>
      </c>
      <c r="C1531" s="43" t="s">
        <v>8338</v>
      </c>
      <c r="D1531" s="43" t="s">
        <v>8368</v>
      </c>
      <c r="E1531" s="43" t="s">
        <v>8340</v>
      </c>
      <c r="F1531" s="44">
        <v>111190</v>
      </c>
      <c r="G1531" s="43" t="s">
        <v>8341</v>
      </c>
      <c r="H1531" s="45">
        <v>2</v>
      </c>
      <c r="I1531" s="43" t="s">
        <v>8342</v>
      </c>
      <c r="J1531" s="43" t="s">
        <v>9286</v>
      </c>
      <c r="K1531" s="43" t="s">
        <v>11010</v>
      </c>
      <c r="L1531" s="43" t="s">
        <v>11011</v>
      </c>
      <c r="M1531" s="45">
        <v>55595</v>
      </c>
      <c r="N1531" s="43" t="s">
        <v>3574</v>
      </c>
      <c r="O1531" s="43" t="s">
        <v>11549</v>
      </c>
      <c r="P1531" s="46" t="s">
        <v>14075</v>
      </c>
      <c r="Q1531" s="47">
        <v>45814</v>
      </c>
      <c r="R1531" s="48" t="str">
        <f t="shared" si="23"/>
        <v>5784 WM+ HTH 150 Nguyễn Du</v>
      </c>
      <c r="S1531" s="48" t="str">
        <f>VLOOKUP(U1531,Sheet1!$A:$B,2,0)</f>
        <v>WIN-004</v>
      </c>
      <c r="T1531" s="43" t="s">
        <v>3572</v>
      </c>
      <c r="U1531" s="43" t="s">
        <v>11043</v>
      </c>
      <c r="V1531" s="43" t="s">
        <v>3573</v>
      </c>
    </row>
    <row r="1532" spans="1:22" x14ac:dyDescent="0.25">
      <c r="A1532" s="43" t="s">
        <v>8</v>
      </c>
      <c r="B1532" s="43" t="s">
        <v>3571</v>
      </c>
      <c r="C1532" s="43" t="s">
        <v>8351</v>
      </c>
      <c r="D1532" s="43" t="s">
        <v>8365</v>
      </c>
      <c r="E1532" s="43" t="s">
        <v>8340</v>
      </c>
      <c r="F1532" s="44">
        <v>250910</v>
      </c>
      <c r="G1532" s="43" t="s">
        <v>8341</v>
      </c>
      <c r="H1532" s="45">
        <v>5</v>
      </c>
      <c r="I1532" s="43" t="s">
        <v>8342</v>
      </c>
      <c r="J1532" s="43" t="s">
        <v>9286</v>
      </c>
      <c r="K1532" s="43" t="s">
        <v>10938</v>
      </c>
      <c r="L1532" s="43" t="s">
        <v>10939</v>
      </c>
      <c r="M1532" s="45">
        <v>50182</v>
      </c>
      <c r="N1532" s="43" t="s">
        <v>3574</v>
      </c>
      <c r="O1532" s="43" t="s">
        <v>11549</v>
      </c>
      <c r="P1532" s="46" t="s">
        <v>14075</v>
      </c>
      <c r="Q1532" s="47">
        <v>45814</v>
      </c>
      <c r="R1532" s="48" t="str">
        <f t="shared" si="23"/>
        <v>5784 WM+ HTH 150 Nguyễn Du</v>
      </c>
      <c r="S1532" s="48" t="str">
        <f>VLOOKUP(U1532,Sheet1!$A:$B,2,0)</f>
        <v>WIN-004</v>
      </c>
      <c r="T1532" s="43" t="s">
        <v>3572</v>
      </c>
      <c r="U1532" s="43" t="s">
        <v>11043</v>
      </c>
      <c r="V1532" s="43" t="s">
        <v>3573</v>
      </c>
    </row>
    <row r="1533" spans="1:22" x14ac:dyDescent="0.25">
      <c r="A1533" s="43" t="s">
        <v>8</v>
      </c>
      <c r="B1533" s="43" t="s">
        <v>3571</v>
      </c>
      <c r="C1533" s="43" t="s">
        <v>8364</v>
      </c>
      <c r="D1533" s="43" t="s">
        <v>8361</v>
      </c>
      <c r="E1533" s="43" t="s">
        <v>8340</v>
      </c>
      <c r="F1533" s="44">
        <v>138000</v>
      </c>
      <c r="G1533" s="43" t="s">
        <v>8341</v>
      </c>
      <c r="H1533" s="45">
        <v>3</v>
      </c>
      <c r="I1533" s="43" t="s">
        <v>8342</v>
      </c>
      <c r="J1533" s="43" t="s">
        <v>9286</v>
      </c>
      <c r="K1533" s="43" t="s">
        <v>10983</v>
      </c>
      <c r="L1533" s="43" t="s">
        <v>10984</v>
      </c>
      <c r="M1533" s="45">
        <v>46000</v>
      </c>
      <c r="N1533" s="43" t="s">
        <v>3574</v>
      </c>
      <c r="O1533" s="43" t="s">
        <v>11549</v>
      </c>
      <c r="P1533" s="46" t="s">
        <v>14075</v>
      </c>
      <c r="Q1533" s="47">
        <v>45814</v>
      </c>
      <c r="R1533" s="48" t="str">
        <f t="shared" si="23"/>
        <v>5784 WM+ HTH 150 Nguyễn Du</v>
      </c>
      <c r="S1533" s="48" t="str">
        <f>VLOOKUP(U1533,Sheet1!$A:$B,2,0)</f>
        <v>WIN-004</v>
      </c>
      <c r="T1533" s="43" t="s">
        <v>3572</v>
      </c>
      <c r="U1533" s="43" t="s">
        <v>11043</v>
      </c>
      <c r="V1533" s="43" t="s">
        <v>3573</v>
      </c>
    </row>
    <row r="1534" spans="1:22" x14ac:dyDescent="0.25">
      <c r="A1534" s="43" t="s">
        <v>8</v>
      </c>
      <c r="B1534" s="43" t="s">
        <v>3657</v>
      </c>
      <c r="C1534" s="43" t="s">
        <v>8338</v>
      </c>
      <c r="D1534" s="43" t="s">
        <v>8355</v>
      </c>
      <c r="E1534" s="43" t="s">
        <v>8340</v>
      </c>
      <c r="F1534" s="44">
        <v>222116</v>
      </c>
      <c r="G1534" s="43" t="s">
        <v>8341</v>
      </c>
      <c r="H1534" s="45">
        <v>2</v>
      </c>
      <c r="I1534" s="43" t="s">
        <v>8342</v>
      </c>
      <c r="J1534" s="43" t="s">
        <v>9287</v>
      </c>
      <c r="K1534" s="43" t="s">
        <v>10934</v>
      </c>
      <c r="L1534" s="43" t="s">
        <v>10935</v>
      </c>
      <c r="M1534" s="45">
        <v>111058</v>
      </c>
      <c r="N1534" s="43" t="s">
        <v>3658</v>
      </c>
      <c r="O1534" s="43" t="s">
        <v>11549</v>
      </c>
      <c r="P1534" s="46" t="s">
        <v>14076</v>
      </c>
      <c r="Q1534" s="47">
        <v>45814</v>
      </c>
      <c r="R1534" s="48" t="str">
        <f t="shared" si="23"/>
        <v>6435 WM+ HNI 343 Thanh Cao</v>
      </c>
      <c r="S1534" s="48" t="str">
        <f>VLOOKUP(U1534,Sheet1!$A:$B,2,0)</f>
        <v>WIN-002</v>
      </c>
      <c r="T1534" s="43" t="s">
        <v>3652</v>
      </c>
      <c r="U1534" s="43" t="s">
        <v>11033</v>
      </c>
      <c r="V1534" s="43" t="s">
        <v>3653</v>
      </c>
    </row>
    <row r="1535" spans="1:22" x14ac:dyDescent="0.25">
      <c r="A1535" s="43" t="s">
        <v>8</v>
      </c>
      <c r="B1535" s="43" t="s">
        <v>3579</v>
      </c>
      <c r="C1535" s="43" t="s">
        <v>8338</v>
      </c>
      <c r="D1535" s="43" t="s">
        <v>8352</v>
      </c>
      <c r="E1535" s="43" t="s">
        <v>8340</v>
      </c>
      <c r="F1535" s="44">
        <v>222750</v>
      </c>
      <c r="G1535" s="43" t="s">
        <v>8341</v>
      </c>
      <c r="H1535" s="45">
        <v>3</v>
      </c>
      <c r="I1535" s="43" t="s">
        <v>8342</v>
      </c>
      <c r="J1535" s="43" t="s">
        <v>9288</v>
      </c>
      <c r="K1535" s="43" t="s">
        <v>10881</v>
      </c>
      <c r="L1535" s="43" t="s">
        <v>10882</v>
      </c>
      <c r="M1535" s="45">
        <v>74250</v>
      </c>
      <c r="N1535" s="43" t="s">
        <v>3582</v>
      </c>
      <c r="O1535" s="43" t="s">
        <v>11549</v>
      </c>
      <c r="P1535" s="46" t="s">
        <v>14077</v>
      </c>
      <c r="Q1535" s="47">
        <v>45814</v>
      </c>
      <c r="R1535" s="48" t="str">
        <f t="shared" si="23"/>
        <v>5833 WM+ VTU 41 Hai Bà Trưng</v>
      </c>
      <c r="S1535" s="48" t="str">
        <f>VLOOKUP(U1535,Sheet1!$A:$B,2,0)</f>
        <v>WIN-047</v>
      </c>
      <c r="T1535" s="43" t="s">
        <v>3580</v>
      </c>
      <c r="U1535" s="43" t="s">
        <v>11208</v>
      </c>
      <c r="V1535" s="43" t="s">
        <v>3581</v>
      </c>
    </row>
    <row r="1536" spans="1:22" x14ac:dyDescent="0.25">
      <c r="A1536" s="43" t="s">
        <v>8</v>
      </c>
      <c r="B1536" s="43" t="s">
        <v>3579</v>
      </c>
      <c r="C1536" s="43" t="s">
        <v>8351</v>
      </c>
      <c r="D1536" s="43" t="s">
        <v>8410</v>
      </c>
      <c r="E1536" s="43" t="s">
        <v>8340</v>
      </c>
      <c r="F1536" s="44">
        <v>120426</v>
      </c>
      <c r="G1536" s="43" t="s">
        <v>8341</v>
      </c>
      <c r="H1536" s="45">
        <v>2</v>
      </c>
      <c r="I1536" s="43" t="s">
        <v>8342</v>
      </c>
      <c r="J1536" s="43" t="s">
        <v>9288</v>
      </c>
      <c r="K1536" s="43" t="s">
        <v>10883</v>
      </c>
      <c r="L1536" s="43" t="s">
        <v>10884</v>
      </c>
      <c r="M1536" s="45">
        <v>60213</v>
      </c>
      <c r="N1536" s="43" t="s">
        <v>3582</v>
      </c>
      <c r="O1536" s="43" t="s">
        <v>11549</v>
      </c>
      <c r="P1536" s="46" t="s">
        <v>14077</v>
      </c>
      <c r="Q1536" s="47">
        <v>45814</v>
      </c>
      <c r="R1536" s="48" t="str">
        <f t="shared" si="23"/>
        <v>5833 WM+ VTU 41 Hai Bà Trưng</v>
      </c>
      <c r="S1536" s="48" t="str">
        <f>VLOOKUP(U1536,Sheet1!$A:$B,2,0)</f>
        <v>WIN-047</v>
      </c>
      <c r="T1536" s="43" t="s">
        <v>3580</v>
      </c>
      <c r="U1536" s="43" t="s">
        <v>11208</v>
      </c>
      <c r="V1536" s="43" t="s">
        <v>3581</v>
      </c>
    </row>
    <row r="1537" spans="1:22" x14ac:dyDescent="0.25">
      <c r="A1537" s="43" t="s">
        <v>8</v>
      </c>
      <c r="B1537" s="43" t="s">
        <v>3579</v>
      </c>
      <c r="C1537" s="43" t="s">
        <v>8364</v>
      </c>
      <c r="D1537" s="43" t="s">
        <v>8355</v>
      </c>
      <c r="E1537" s="43" t="s">
        <v>8340</v>
      </c>
      <c r="F1537" s="44">
        <v>555290</v>
      </c>
      <c r="G1537" s="43" t="s">
        <v>8341</v>
      </c>
      <c r="H1537" s="45">
        <v>5</v>
      </c>
      <c r="I1537" s="43" t="s">
        <v>8342</v>
      </c>
      <c r="J1537" s="43" t="s">
        <v>9288</v>
      </c>
      <c r="K1537" s="43" t="s">
        <v>10934</v>
      </c>
      <c r="L1537" s="43" t="s">
        <v>10935</v>
      </c>
      <c r="M1537" s="45">
        <v>111058</v>
      </c>
      <c r="N1537" s="43" t="s">
        <v>3582</v>
      </c>
      <c r="O1537" s="43" t="s">
        <v>11549</v>
      </c>
      <c r="P1537" s="46" t="s">
        <v>14077</v>
      </c>
      <c r="Q1537" s="47">
        <v>45814</v>
      </c>
      <c r="R1537" s="48" t="str">
        <f t="shared" si="23"/>
        <v>5833 WM+ VTU 41 Hai Bà Trưng</v>
      </c>
      <c r="S1537" s="48" t="str">
        <f>VLOOKUP(U1537,Sheet1!$A:$B,2,0)</f>
        <v>WIN-047</v>
      </c>
      <c r="T1537" s="43" t="s">
        <v>3580</v>
      </c>
      <c r="U1537" s="43" t="s">
        <v>11208</v>
      </c>
      <c r="V1537" s="43" t="s">
        <v>3581</v>
      </c>
    </row>
    <row r="1538" spans="1:22" x14ac:dyDescent="0.25">
      <c r="A1538" s="43" t="s">
        <v>8</v>
      </c>
      <c r="B1538" s="43" t="s">
        <v>3579</v>
      </c>
      <c r="C1538" s="43" t="s">
        <v>8367</v>
      </c>
      <c r="D1538" s="43" t="s">
        <v>8365</v>
      </c>
      <c r="E1538" s="43" t="s">
        <v>8340</v>
      </c>
      <c r="F1538" s="44">
        <v>50182</v>
      </c>
      <c r="G1538" s="43" t="s">
        <v>8341</v>
      </c>
      <c r="H1538" s="45">
        <v>1</v>
      </c>
      <c r="I1538" s="43" t="s">
        <v>8342</v>
      </c>
      <c r="J1538" s="43" t="s">
        <v>9288</v>
      </c>
      <c r="K1538" s="43" t="s">
        <v>10938</v>
      </c>
      <c r="L1538" s="43" t="s">
        <v>10939</v>
      </c>
      <c r="M1538" s="45">
        <v>50182</v>
      </c>
      <c r="N1538" s="43" t="s">
        <v>3582</v>
      </c>
      <c r="O1538" s="43" t="s">
        <v>11549</v>
      </c>
      <c r="P1538" s="46" t="s">
        <v>14077</v>
      </c>
      <c r="Q1538" s="47">
        <v>45814</v>
      </c>
      <c r="R1538" s="48" t="str">
        <f t="shared" si="23"/>
        <v>5833 WM+ VTU 41 Hai Bà Trưng</v>
      </c>
      <c r="S1538" s="48" t="str">
        <f>VLOOKUP(U1538,Sheet1!$A:$B,2,0)</f>
        <v>WIN-047</v>
      </c>
      <c r="T1538" s="43" t="s">
        <v>3580</v>
      </c>
      <c r="U1538" s="43" t="s">
        <v>11208</v>
      </c>
      <c r="V1538" s="43" t="s">
        <v>3581</v>
      </c>
    </row>
    <row r="1539" spans="1:22" x14ac:dyDescent="0.25">
      <c r="A1539" s="43" t="s">
        <v>8</v>
      </c>
      <c r="B1539" s="43" t="s">
        <v>3107</v>
      </c>
      <c r="C1539" s="43" t="s">
        <v>8338</v>
      </c>
      <c r="D1539" s="43" t="s">
        <v>8352</v>
      </c>
      <c r="E1539" s="43" t="s">
        <v>8340</v>
      </c>
      <c r="F1539" s="44">
        <v>148500</v>
      </c>
      <c r="G1539" s="43" t="s">
        <v>8341</v>
      </c>
      <c r="H1539" s="45">
        <v>2</v>
      </c>
      <c r="I1539" s="43" t="s">
        <v>8342</v>
      </c>
      <c r="J1539" s="43" t="s">
        <v>9289</v>
      </c>
      <c r="K1539" s="43" t="s">
        <v>10881</v>
      </c>
      <c r="L1539" s="43" t="s">
        <v>10882</v>
      </c>
      <c r="M1539" s="45">
        <v>74250</v>
      </c>
      <c r="N1539" s="43" t="s">
        <v>3110</v>
      </c>
      <c r="O1539" s="43" t="s">
        <v>11549</v>
      </c>
      <c r="P1539" s="46" t="s">
        <v>14078</v>
      </c>
      <c r="Q1539" s="47">
        <v>45814</v>
      </c>
      <c r="R1539" s="48" t="str">
        <f t="shared" si="23"/>
        <v>1654 WM HNI Võ Thị Sáu</v>
      </c>
      <c r="S1539" s="48" t="str">
        <f>VLOOKUP(U1539,Sheet1!$A:$B,2,0)</f>
        <v>WIN-002</v>
      </c>
      <c r="T1539" s="43" t="s">
        <v>3108</v>
      </c>
      <c r="U1539" s="43" t="s">
        <v>11033</v>
      </c>
      <c r="V1539" s="43" t="s">
        <v>3109</v>
      </c>
    </row>
    <row r="1540" spans="1:22" x14ac:dyDescent="0.25">
      <c r="A1540" s="43" t="s">
        <v>8</v>
      </c>
      <c r="B1540" s="43" t="s">
        <v>3107</v>
      </c>
      <c r="C1540" s="43" t="s">
        <v>8351</v>
      </c>
      <c r="D1540" s="43" t="s">
        <v>8361</v>
      </c>
      <c r="E1540" s="43" t="s">
        <v>8340</v>
      </c>
      <c r="F1540" s="44">
        <v>138000</v>
      </c>
      <c r="G1540" s="43" t="s">
        <v>8341</v>
      </c>
      <c r="H1540" s="45">
        <v>3</v>
      </c>
      <c r="I1540" s="43" t="s">
        <v>8342</v>
      </c>
      <c r="J1540" s="43" t="s">
        <v>9289</v>
      </c>
      <c r="K1540" s="43" t="s">
        <v>10983</v>
      </c>
      <c r="L1540" s="43" t="s">
        <v>10984</v>
      </c>
      <c r="M1540" s="45">
        <v>46000</v>
      </c>
      <c r="N1540" s="43" t="s">
        <v>3110</v>
      </c>
      <c r="O1540" s="43" t="s">
        <v>11549</v>
      </c>
      <c r="P1540" s="46" t="s">
        <v>14078</v>
      </c>
      <c r="Q1540" s="47">
        <v>45814</v>
      </c>
      <c r="R1540" s="48" t="str">
        <f t="shared" ref="R1540:R1603" si="24">T1540&amp;" "&amp;V1540</f>
        <v>1654 WM HNI Võ Thị Sáu</v>
      </c>
      <c r="S1540" s="48" t="str">
        <f>VLOOKUP(U1540,Sheet1!$A:$B,2,0)</f>
        <v>WIN-002</v>
      </c>
      <c r="T1540" s="43" t="s">
        <v>3108</v>
      </c>
      <c r="U1540" s="43" t="s">
        <v>11033</v>
      </c>
      <c r="V1540" s="43" t="s">
        <v>3109</v>
      </c>
    </row>
    <row r="1541" spans="1:22" x14ac:dyDescent="0.25">
      <c r="A1541" s="43" t="s">
        <v>8</v>
      </c>
      <c r="B1541" s="43" t="s">
        <v>3107</v>
      </c>
      <c r="C1541" s="43" t="s">
        <v>8364</v>
      </c>
      <c r="D1541" s="43" t="s">
        <v>8339</v>
      </c>
      <c r="E1541" s="43" t="s">
        <v>8340</v>
      </c>
      <c r="F1541" s="44">
        <v>141900</v>
      </c>
      <c r="G1541" s="43" t="s">
        <v>8341</v>
      </c>
      <c r="H1541" s="45">
        <v>2</v>
      </c>
      <c r="I1541" s="43" t="s">
        <v>8342</v>
      </c>
      <c r="J1541" s="43" t="s">
        <v>9289</v>
      </c>
      <c r="K1541" s="43" t="s">
        <v>10897</v>
      </c>
      <c r="L1541" s="43" t="s">
        <v>10898</v>
      </c>
      <c r="M1541" s="45">
        <v>70950</v>
      </c>
      <c r="N1541" s="43" t="s">
        <v>3110</v>
      </c>
      <c r="O1541" s="43" t="s">
        <v>11549</v>
      </c>
      <c r="P1541" s="46" t="s">
        <v>14078</v>
      </c>
      <c r="Q1541" s="47">
        <v>45814</v>
      </c>
      <c r="R1541" s="48" t="str">
        <f t="shared" si="24"/>
        <v>1654 WM HNI Võ Thị Sáu</v>
      </c>
      <c r="S1541" s="48" t="str">
        <f>VLOOKUP(U1541,Sheet1!$A:$B,2,0)</f>
        <v>WIN-002</v>
      </c>
      <c r="T1541" s="43" t="s">
        <v>3108</v>
      </c>
      <c r="U1541" s="43" t="s">
        <v>11033</v>
      </c>
      <c r="V1541" s="43" t="s">
        <v>3109</v>
      </c>
    </row>
    <row r="1542" spans="1:22" x14ac:dyDescent="0.25">
      <c r="A1542" s="43" t="s">
        <v>8</v>
      </c>
      <c r="B1542" s="43" t="s">
        <v>3107</v>
      </c>
      <c r="C1542" s="43" t="s">
        <v>8367</v>
      </c>
      <c r="D1542" s="43" t="s">
        <v>8346</v>
      </c>
      <c r="E1542" s="43" t="s">
        <v>8340</v>
      </c>
      <c r="F1542" s="44">
        <v>49500</v>
      </c>
      <c r="G1542" s="43" t="s">
        <v>8341</v>
      </c>
      <c r="H1542" s="45">
        <v>1</v>
      </c>
      <c r="I1542" s="43" t="s">
        <v>8342</v>
      </c>
      <c r="J1542" s="43" t="s">
        <v>9289</v>
      </c>
      <c r="K1542" s="43" t="s">
        <v>10927</v>
      </c>
      <c r="L1542" s="43" t="s">
        <v>10928</v>
      </c>
      <c r="M1542" s="45">
        <v>49500</v>
      </c>
      <c r="N1542" s="43" t="s">
        <v>3110</v>
      </c>
      <c r="O1542" s="43" t="s">
        <v>11549</v>
      </c>
      <c r="P1542" s="46" t="s">
        <v>14078</v>
      </c>
      <c r="Q1542" s="47">
        <v>45814</v>
      </c>
      <c r="R1542" s="48" t="str">
        <f t="shared" si="24"/>
        <v>1654 WM HNI Võ Thị Sáu</v>
      </c>
      <c r="S1542" s="48" t="str">
        <f>VLOOKUP(U1542,Sheet1!$A:$B,2,0)</f>
        <v>WIN-002</v>
      </c>
      <c r="T1542" s="43" t="s">
        <v>3108</v>
      </c>
      <c r="U1542" s="43" t="s">
        <v>11033</v>
      </c>
      <c r="V1542" s="43" t="s">
        <v>3109</v>
      </c>
    </row>
    <row r="1543" spans="1:22" x14ac:dyDescent="0.25">
      <c r="A1543" s="43" t="s">
        <v>8</v>
      </c>
      <c r="B1543" s="43" t="s">
        <v>3319</v>
      </c>
      <c r="C1543" s="43" t="s">
        <v>8338</v>
      </c>
      <c r="D1543" s="43" t="s">
        <v>8352</v>
      </c>
      <c r="E1543" s="43" t="s">
        <v>8340</v>
      </c>
      <c r="F1543" s="44">
        <v>148500</v>
      </c>
      <c r="G1543" s="43" t="s">
        <v>8341</v>
      </c>
      <c r="H1543" s="45">
        <v>2</v>
      </c>
      <c r="I1543" s="43" t="s">
        <v>8342</v>
      </c>
      <c r="J1543" s="43" t="s">
        <v>9290</v>
      </c>
      <c r="K1543" s="43" t="s">
        <v>10881</v>
      </c>
      <c r="L1543" s="43" t="s">
        <v>10882</v>
      </c>
      <c r="M1543" s="45">
        <v>74250</v>
      </c>
      <c r="N1543" s="43" t="s">
        <v>3322</v>
      </c>
      <c r="O1543" s="43" t="s">
        <v>11549</v>
      </c>
      <c r="P1543" s="46" t="s">
        <v>13365</v>
      </c>
      <c r="Q1543" s="47">
        <v>45814</v>
      </c>
      <c r="R1543" s="48" t="str">
        <f t="shared" si="24"/>
        <v>3525 WM+ HPG 123 Phương Lưu 1</v>
      </c>
      <c r="S1543" s="48" t="str">
        <f>VLOOKUP(U1543,Sheet1!$A:$B,2,0)</f>
        <v>WIN-025</v>
      </c>
      <c r="T1543" s="43" t="s">
        <v>3320</v>
      </c>
      <c r="U1543" s="43" t="s">
        <v>11128</v>
      </c>
      <c r="V1543" s="43" t="s">
        <v>3321</v>
      </c>
    </row>
    <row r="1544" spans="1:22" x14ac:dyDescent="0.25">
      <c r="A1544" s="43" t="s">
        <v>8</v>
      </c>
      <c r="B1544" s="43" t="s">
        <v>3319</v>
      </c>
      <c r="C1544" s="43" t="s">
        <v>8351</v>
      </c>
      <c r="D1544" s="43" t="s">
        <v>8361</v>
      </c>
      <c r="E1544" s="43" t="s">
        <v>8340</v>
      </c>
      <c r="F1544" s="44">
        <v>92000</v>
      </c>
      <c r="G1544" s="43" t="s">
        <v>8341</v>
      </c>
      <c r="H1544" s="45">
        <v>2</v>
      </c>
      <c r="I1544" s="43" t="s">
        <v>8342</v>
      </c>
      <c r="J1544" s="43" t="s">
        <v>9290</v>
      </c>
      <c r="K1544" s="43" t="s">
        <v>10983</v>
      </c>
      <c r="L1544" s="43" t="s">
        <v>10984</v>
      </c>
      <c r="M1544" s="45">
        <v>46000</v>
      </c>
      <c r="N1544" s="43" t="s">
        <v>3322</v>
      </c>
      <c r="O1544" s="43" t="s">
        <v>11549</v>
      </c>
      <c r="P1544" s="46" t="s">
        <v>13365</v>
      </c>
      <c r="Q1544" s="47">
        <v>45814</v>
      </c>
      <c r="R1544" s="48" t="str">
        <f t="shared" si="24"/>
        <v>3525 WM+ HPG 123 Phương Lưu 1</v>
      </c>
      <c r="S1544" s="48" t="str">
        <f>VLOOKUP(U1544,Sheet1!$A:$B,2,0)</f>
        <v>WIN-025</v>
      </c>
      <c r="T1544" s="43" t="s">
        <v>3320</v>
      </c>
      <c r="U1544" s="43" t="s">
        <v>11128</v>
      </c>
      <c r="V1544" s="43" t="s">
        <v>3321</v>
      </c>
    </row>
    <row r="1545" spans="1:22" x14ac:dyDescent="0.25">
      <c r="A1545" s="43" t="s">
        <v>8</v>
      </c>
      <c r="B1545" s="43" t="s">
        <v>3323</v>
      </c>
      <c r="C1545" s="43" t="s">
        <v>8338</v>
      </c>
      <c r="D1545" s="43" t="s">
        <v>8355</v>
      </c>
      <c r="E1545" s="43" t="s">
        <v>8340</v>
      </c>
      <c r="F1545" s="44">
        <v>222116</v>
      </c>
      <c r="G1545" s="43" t="s">
        <v>8341</v>
      </c>
      <c r="H1545" s="45">
        <v>2</v>
      </c>
      <c r="I1545" s="43" t="s">
        <v>8342</v>
      </c>
      <c r="J1545" s="43" t="s">
        <v>9291</v>
      </c>
      <c r="K1545" s="43" t="s">
        <v>10934</v>
      </c>
      <c r="L1545" s="43" t="s">
        <v>10935</v>
      </c>
      <c r="M1545" s="45">
        <v>111058</v>
      </c>
      <c r="N1545" s="43" t="s">
        <v>3326</v>
      </c>
      <c r="O1545" s="43" t="s">
        <v>11549</v>
      </c>
      <c r="P1545" s="46" t="s">
        <v>14079</v>
      </c>
      <c r="Q1545" s="47">
        <v>45814</v>
      </c>
      <c r="R1545" s="48" t="str">
        <f t="shared" si="24"/>
        <v>3608 WM+ HNI HongKong Tower</v>
      </c>
      <c r="S1545" s="48" t="str">
        <f>VLOOKUP(U1545,Sheet1!$A:$B,2,0)</f>
        <v>WIN-002</v>
      </c>
      <c r="T1545" s="43" t="s">
        <v>3324</v>
      </c>
      <c r="U1545" s="43" t="s">
        <v>11033</v>
      </c>
      <c r="V1545" s="43" t="s">
        <v>3325</v>
      </c>
    </row>
    <row r="1546" spans="1:22" x14ac:dyDescent="0.25">
      <c r="A1546" s="43" t="s">
        <v>8</v>
      </c>
      <c r="B1546" s="43" t="s">
        <v>3447</v>
      </c>
      <c r="C1546" s="43" t="s">
        <v>8338</v>
      </c>
      <c r="D1546" s="43" t="s">
        <v>8365</v>
      </c>
      <c r="E1546" s="43" t="s">
        <v>8340</v>
      </c>
      <c r="F1546" s="44">
        <v>150546</v>
      </c>
      <c r="G1546" s="43" t="s">
        <v>8341</v>
      </c>
      <c r="H1546" s="45">
        <v>3</v>
      </c>
      <c r="I1546" s="43" t="s">
        <v>8342</v>
      </c>
      <c r="J1546" s="43" t="s">
        <v>9292</v>
      </c>
      <c r="K1546" s="43" t="s">
        <v>10938</v>
      </c>
      <c r="L1546" s="43" t="s">
        <v>10939</v>
      </c>
      <c r="M1546" s="45">
        <v>50182</v>
      </c>
      <c r="N1546" s="43" t="s">
        <v>3448</v>
      </c>
      <c r="O1546" s="43" t="s">
        <v>11549</v>
      </c>
      <c r="P1546" s="46" t="s">
        <v>14080</v>
      </c>
      <c r="Q1546" s="47">
        <v>45814</v>
      </c>
      <c r="R1546" s="48" t="str">
        <f t="shared" si="24"/>
        <v>4630 WM+ AGG TĐS 47, TBĐ 001 Ung Vă</v>
      </c>
      <c r="S1546" s="48" t="str">
        <f>VLOOKUP(U1546,Sheet1!$A:$B,2,0)</f>
        <v>WIN-010</v>
      </c>
      <c r="T1546" s="43" t="s">
        <v>1514</v>
      </c>
      <c r="U1546" s="43" t="s">
        <v>11068</v>
      </c>
      <c r="V1546" s="43" t="s">
        <v>1515</v>
      </c>
    </row>
    <row r="1547" spans="1:22" x14ac:dyDescent="0.25">
      <c r="A1547" s="43" t="s">
        <v>8</v>
      </c>
      <c r="B1547" s="43" t="s">
        <v>3635</v>
      </c>
      <c r="C1547" s="43" t="s">
        <v>8338</v>
      </c>
      <c r="D1547" s="43" t="s">
        <v>8339</v>
      </c>
      <c r="E1547" s="43" t="s">
        <v>8340</v>
      </c>
      <c r="F1547" s="44">
        <v>141900</v>
      </c>
      <c r="G1547" s="43" t="s">
        <v>8341</v>
      </c>
      <c r="H1547" s="45">
        <v>2</v>
      </c>
      <c r="I1547" s="43" t="s">
        <v>8342</v>
      </c>
      <c r="J1547" s="43" t="s">
        <v>9293</v>
      </c>
      <c r="K1547" s="43" t="s">
        <v>10897</v>
      </c>
      <c r="L1547" s="43" t="s">
        <v>10898</v>
      </c>
      <c r="M1547" s="45">
        <v>70950</v>
      </c>
      <c r="N1547" s="43" t="s">
        <v>3638</v>
      </c>
      <c r="O1547" s="43" t="s">
        <v>11549</v>
      </c>
      <c r="P1547" s="46" t="s">
        <v>11405</v>
      </c>
      <c r="Q1547" s="47">
        <v>45814</v>
      </c>
      <c r="R1547" s="48" t="str">
        <f t="shared" si="24"/>
        <v>6213 WM+ HTH 118 Hải Thượng Lãn Ông</v>
      </c>
      <c r="S1547" s="48" t="str">
        <f>VLOOKUP(U1547,Sheet1!$A:$B,2,0)</f>
        <v>WIN-004</v>
      </c>
      <c r="T1547" s="43" t="s">
        <v>3636</v>
      </c>
      <c r="U1547" s="43" t="s">
        <v>11043</v>
      </c>
      <c r="V1547" s="43" t="s">
        <v>3637</v>
      </c>
    </row>
    <row r="1548" spans="1:22" x14ac:dyDescent="0.25">
      <c r="A1548" s="43" t="s">
        <v>8</v>
      </c>
      <c r="B1548" s="43" t="s">
        <v>3635</v>
      </c>
      <c r="C1548" s="43" t="s">
        <v>8351</v>
      </c>
      <c r="D1548" s="43" t="s">
        <v>8361</v>
      </c>
      <c r="E1548" s="43" t="s">
        <v>8340</v>
      </c>
      <c r="F1548" s="44">
        <v>138000</v>
      </c>
      <c r="G1548" s="43" t="s">
        <v>8341</v>
      </c>
      <c r="H1548" s="45">
        <v>3</v>
      </c>
      <c r="I1548" s="43" t="s">
        <v>8342</v>
      </c>
      <c r="J1548" s="43" t="s">
        <v>9293</v>
      </c>
      <c r="K1548" s="43" t="s">
        <v>10983</v>
      </c>
      <c r="L1548" s="43" t="s">
        <v>10984</v>
      </c>
      <c r="M1548" s="45">
        <v>46000</v>
      </c>
      <c r="N1548" s="43" t="s">
        <v>3638</v>
      </c>
      <c r="O1548" s="43" t="s">
        <v>11549</v>
      </c>
      <c r="P1548" s="46" t="s">
        <v>11405</v>
      </c>
      <c r="Q1548" s="47">
        <v>45814</v>
      </c>
      <c r="R1548" s="48" t="str">
        <f t="shared" si="24"/>
        <v>6213 WM+ HTH 118 Hải Thượng Lãn Ông</v>
      </c>
      <c r="S1548" s="48" t="str">
        <f>VLOOKUP(U1548,Sheet1!$A:$B,2,0)</f>
        <v>WIN-004</v>
      </c>
      <c r="T1548" s="43" t="s">
        <v>3636</v>
      </c>
      <c r="U1548" s="43" t="s">
        <v>11043</v>
      </c>
      <c r="V1548" s="43" t="s">
        <v>3637</v>
      </c>
    </row>
    <row r="1549" spans="1:22" x14ac:dyDescent="0.25">
      <c r="A1549" s="43" t="s">
        <v>8</v>
      </c>
      <c r="B1549" s="43" t="s">
        <v>3683</v>
      </c>
      <c r="C1549" s="43" t="s">
        <v>8338</v>
      </c>
      <c r="D1549" s="43" t="s">
        <v>8352</v>
      </c>
      <c r="E1549" s="43" t="s">
        <v>8340</v>
      </c>
      <c r="F1549" s="44">
        <v>222750</v>
      </c>
      <c r="G1549" s="43" t="s">
        <v>8341</v>
      </c>
      <c r="H1549" s="45">
        <v>3</v>
      </c>
      <c r="I1549" s="43" t="s">
        <v>8342</v>
      </c>
      <c r="J1549" s="43" t="s">
        <v>9294</v>
      </c>
      <c r="K1549" s="43" t="s">
        <v>10881</v>
      </c>
      <c r="L1549" s="43" t="s">
        <v>10882</v>
      </c>
      <c r="M1549" s="45">
        <v>74250</v>
      </c>
      <c r="N1549" s="43" t="s">
        <v>3686</v>
      </c>
      <c r="O1549" s="43" t="s">
        <v>11549</v>
      </c>
      <c r="P1549" s="46" t="s">
        <v>11721</v>
      </c>
      <c r="Q1549" s="47">
        <v>45814</v>
      </c>
      <c r="R1549" s="48" t="str">
        <f t="shared" si="24"/>
        <v>6519 WM+ VTU 146 Nguyễn Thanh Đằng</v>
      </c>
      <c r="S1549" s="48" t="str">
        <f>VLOOKUP(U1549,Sheet1!$A:$B,2,0)</f>
        <v>WIN-047</v>
      </c>
      <c r="T1549" s="43" t="s">
        <v>3684</v>
      </c>
      <c r="U1549" s="43" t="s">
        <v>11208</v>
      </c>
      <c r="V1549" s="43" t="s">
        <v>3685</v>
      </c>
    </row>
    <row r="1550" spans="1:22" x14ac:dyDescent="0.25">
      <c r="A1550" s="43" t="s">
        <v>8</v>
      </c>
      <c r="B1550" s="43" t="s">
        <v>3683</v>
      </c>
      <c r="C1550" s="43" t="s">
        <v>8351</v>
      </c>
      <c r="D1550" s="43" t="s">
        <v>8346</v>
      </c>
      <c r="E1550" s="43" t="s">
        <v>8340</v>
      </c>
      <c r="F1550" s="44">
        <v>49500</v>
      </c>
      <c r="G1550" s="43" t="s">
        <v>8341</v>
      </c>
      <c r="H1550" s="45">
        <v>1</v>
      </c>
      <c r="I1550" s="43" t="s">
        <v>8342</v>
      </c>
      <c r="J1550" s="43" t="s">
        <v>9294</v>
      </c>
      <c r="K1550" s="43" t="s">
        <v>10927</v>
      </c>
      <c r="L1550" s="43" t="s">
        <v>10928</v>
      </c>
      <c r="M1550" s="45">
        <v>49500</v>
      </c>
      <c r="N1550" s="43" t="s">
        <v>3686</v>
      </c>
      <c r="O1550" s="43" t="s">
        <v>11549</v>
      </c>
      <c r="P1550" s="46" t="s">
        <v>11721</v>
      </c>
      <c r="Q1550" s="47">
        <v>45814</v>
      </c>
      <c r="R1550" s="48" t="str">
        <f t="shared" si="24"/>
        <v>6519 WM+ VTU 146 Nguyễn Thanh Đằng</v>
      </c>
      <c r="S1550" s="48" t="str">
        <f>VLOOKUP(U1550,Sheet1!$A:$B,2,0)</f>
        <v>WIN-047</v>
      </c>
      <c r="T1550" s="43" t="s">
        <v>3684</v>
      </c>
      <c r="U1550" s="43" t="s">
        <v>11208</v>
      </c>
      <c r="V1550" s="43" t="s">
        <v>3685</v>
      </c>
    </row>
    <row r="1551" spans="1:22" x14ac:dyDescent="0.25">
      <c r="A1551" s="43" t="s">
        <v>8</v>
      </c>
      <c r="B1551" s="43" t="s">
        <v>3421</v>
      </c>
      <c r="C1551" s="43" t="s">
        <v>8338</v>
      </c>
      <c r="D1551" s="43" t="s">
        <v>8410</v>
      </c>
      <c r="E1551" s="43" t="s">
        <v>8340</v>
      </c>
      <c r="F1551" s="44">
        <v>120426</v>
      </c>
      <c r="G1551" s="43" t="s">
        <v>8341</v>
      </c>
      <c r="H1551" s="45">
        <v>2</v>
      </c>
      <c r="I1551" s="43" t="s">
        <v>8342</v>
      </c>
      <c r="J1551" s="43" t="s">
        <v>9295</v>
      </c>
      <c r="K1551" s="43" t="s">
        <v>10883</v>
      </c>
      <c r="L1551" s="43" t="s">
        <v>10884</v>
      </c>
      <c r="M1551" s="45">
        <v>60213</v>
      </c>
      <c r="N1551" s="43" t="s">
        <v>3422</v>
      </c>
      <c r="O1551" s="43" t="s">
        <v>11549</v>
      </c>
      <c r="P1551" s="46" t="s">
        <v>14081</v>
      </c>
      <c r="Q1551" s="47">
        <v>45814</v>
      </c>
      <c r="R1551" s="48" t="str">
        <f t="shared" si="24"/>
        <v>4437 WM+ HNI 56 ngõ 43 Cổ Nhuế</v>
      </c>
      <c r="S1551" s="48" t="str">
        <f>VLOOKUP(U1551,Sheet1!$A:$B,2,0)</f>
        <v>WIN-002</v>
      </c>
      <c r="T1551" s="43" t="s">
        <v>1468</v>
      </c>
      <c r="U1551" s="43" t="s">
        <v>11033</v>
      </c>
      <c r="V1551" s="43" t="s">
        <v>1469</v>
      </c>
    </row>
    <row r="1552" spans="1:22" x14ac:dyDescent="0.25">
      <c r="A1552" s="43" t="s">
        <v>8</v>
      </c>
      <c r="B1552" s="43" t="s">
        <v>3663</v>
      </c>
      <c r="C1552" s="43" t="s">
        <v>8338</v>
      </c>
      <c r="D1552" s="43" t="s">
        <v>8410</v>
      </c>
      <c r="E1552" s="43" t="s">
        <v>8340</v>
      </c>
      <c r="F1552" s="44">
        <v>60213</v>
      </c>
      <c r="G1552" s="43" t="s">
        <v>8341</v>
      </c>
      <c r="H1552" s="45">
        <v>1</v>
      </c>
      <c r="I1552" s="43" t="s">
        <v>8342</v>
      </c>
      <c r="J1552" s="43" t="s">
        <v>9296</v>
      </c>
      <c r="K1552" s="43" t="s">
        <v>10883</v>
      </c>
      <c r="L1552" s="43" t="s">
        <v>10884</v>
      </c>
      <c r="M1552" s="45">
        <v>60213</v>
      </c>
      <c r="N1552" s="43" t="s">
        <v>3666</v>
      </c>
      <c r="O1552" s="43" t="s">
        <v>11549</v>
      </c>
      <c r="P1552" s="46" t="s">
        <v>14082</v>
      </c>
      <c r="Q1552" s="47">
        <v>45814</v>
      </c>
      <c r="R1552" s="48" t="str">
        <f t="shared" si="24"/>
        <v>6476 WM+ HNI Bạch Trữ, Mê Linh</v>
      </c>
      <c r="S1552" s="48" t="str">
        <f>VLOOKUP(U1552,Sheet1!$A:$B,2,0)</f>
        <v>WIN-002</v>
      </c>
      <c r="T1552" s="43" t="s">
        <v>3664</v>
      </c>
      <c r="U1552" s="43" t="s">
        <v>11033</v>
      </c>
      <c r="V1552" s="43" t="s">
        <v>3665</v>
      </c>
    </row>
    <row r="1553" spans="1:22" x14ac:dyDescent="0.25">
      <c r="A1553" s="43" t="s">
        <v>8</v>
      </c>
      <c r="B1553" s="43" t="s">
        <v>3567</v>
      </c>
      <c r="C1553" s="43" t="s">
        <v>8338</v>
      </c>
      <c r="D1553" s="43" t="s">
        <v>8361</v>
      </c>
      <c r="E1553" s="43" t="s">
        <v>8340</v>
      </c>
      <c r="F1553" s="44">
        <v>138000</v>
      </c>
      <c r="G1553" s="43" t="s">
        <v>8341</v>
      </c>
      <c r="H1553" s="45">
        <v>3</v>
      </c>
      <c r="I1553" s="43" t="s">
        <v>8342</v>
      </c>
      <c r="J1553" s="43" t="s">
        <v>9297</v>
      </c>
      <c r="K1553" s="43" t="s">
        <v>10983</v>
      </c>
      <c r="L1553" s="43" t="s">
        <v>10984</v>
      </c>
      <c r="M1553" s="45">
        <v>46000</v>
      </c>
      <c r="N1553" s="43" t="s">
        <v>3570</v>
      </c>
      <c r="O1553" s="43" t="s">
        <v>11549</v>
      </c>
      <c r="P1553" s="46" t="s">
        <v>14083</v>
      </c>
      <c r="Q1553" s="47">
        <v>45814</v>
      </c>
      <c r="R1553" s="48" t="str">
        <f t="shared" si="24"/>
        <v>5765 WM+ HNI Xuân Giang, Sóc Sơn</v>
      </c>
      <c r="S1553" s="48" t="str">
        <f>VLOOKUP(U1553,Sheet1!$A:$B,2,0)</f>
        <v>WIN-002</v>
      </c>
      <c r="T1553" s="43" t="s">
        <v>3568</v>
      </c>
      <c r="U1553" s="43" t="s">
        <v>11033</v>
      </c>
      <c r="V1553" s="43" t="s">
        <v>3569</v>
      </c>
    </row>
    <row r="1554" spans="1:22" x14ac:dyDescent="0.25">
      <c r="A1554" s="43" t="s">
        <v>8</v>
      </c>
      <c r="B1554" s="43" t="s">
        <v>3163</v>
      </c>
      <c r="C1554" s="43" t="s">
        <v>8338</v>
      </c>
      <c r="D1554" s="43" t="s">
        <v>8410</v>
      </c>
      <c r="E1554" s="43" t="s">
        <v>8340</v>
      </c>
      <c r="F1554" s="44">
        <v>60213</v>
      </c>
      <c r="G1554" s="43" t="s">
        <v>8341</v>
      </c>
      <c r="H1554" s="45">
        <v>1</v>
      </c>
      <c r="I1554" s="43" t="s">
        <v>8342</v>
      </c>
      <c r="J1554" s="43" t="s">
        <v>9298</v>
      </c>
      <c r="K1554" s="43" t="s">
        <v>10883</v>
      </c>
      <c r="L1554" s="43" t="s">
        <v>10884</v>
      </c>
      <c r="M1554" s="45">
        <v>60213</v>
      </c>
      <c r="N1554" s="43" t="s">
        <v>3166</v>
      </c>
      <c r="O1554" s="43" t="s">
        <v>11549</v>
      </c>
      <c r="P1554" s="46" t="s">
        <v>11614</v>
      </c>
      <c r="Q1554" s="47">
        <v>45814</v>
      </c>
      <c r="R1554" s="48" t="str">
        <f t="shared" si="24"/>
        <v>2A30 WM+ THA 158 Đông Phú</v>
      </c>
      <c r="S1554" s="48" t="str">
        <f>VLOOKUP(U1554,Sheet1!$A:$B,2,0)</f>
        <v>WIN-020</v>
      </c>
      <c r="T1554" s="43" t="s">
        <v>3164</v>
      </c>
      <c r="U1554" s="43" t="s">
        <v>11103</v>
      </c>
      <c r="V1554" s="43" t="s">
        <v>3165</v>
      </c>
    </row>
    <row r="1555" spans="1:22" x14ac:dyDescent="0.25">
      <c r="A1555" s="43" t="s">
        <v>8</v>
      </c>
      <c r="B1555" s="43" t="s">
        <v>3553</v>
      </c>
      <c r="C1555" s="43" t="s">
        <v>8338</v>
      </c>
      <c r="D1555" s="43" t="s">
        <v>8368</v>
      </c>
      <c r="E1555" s="43" t="s">
        <v>8340</v>
      </c>
      <c r="F1555" s="44">
        <v>166785</v>
      </c>
      <c r="G1555" s="43" t="s">
        <v>8341</v>
      </c>
      <c r="H1555" s="45">
        <v>3</v>
      </c>
      <c r="I1555" s="43" t="s">
        <v>8342</v>
      </c>
      <c r="J1555" s="43" t="s">
        <v>9299</v>
      </c>
      <c r="K1555" s="43" t="s">
        <v>11010</v>
      </c>
      <c r="L1555" s="43" t="s">
        <v>11011</v>
      </c>
      <c r="M1555" s="45">
        <v>55595</v>
      </c>
      <c r="N1555" s="43" t="s">
        <v>3556</v>
      </c>
      <c r="O1555" s="43" t="s">
        <v>11549</v>
      </c>
      <c r="P1555" s="46" t="s">
        <v>14084</v>
      </c>
      <c r="Q1555" s="47">
        <v>45814</v>
      </c>
      <c r="R1555" s="48" t="str">
        <f t="shared" si="24"/>
        <v>5680 WM+ HNI 55/159/354 Trường Chin</v>
      </c>
      <c r="S1555" s="48" t="str">
        <f>VLOOKUP(U1555,Sheet1!$A:$B,2,0)</f>
        <v>WIN-002</v>
      </c>
      <c r="T1555" s="43" t="s">
        <v>3554</v>
      </c>
      <c r="U1555" s="43" t="s">
        <v>11033</v>
      </c>
      <c r="V1555" s="43" t="s">
        <v>3555</v>
      </c>
    </row>
    <row r="1556" spans="1:22" x14ac:dyDescent="0.25">
      <c r="A1556" s="43" t="s">
        <v>8</v>
      </c>
      <c r="B1556" s="43" t="s">
        <v>3553</v>
      </c>
      <c r="C1556" s="43" t="s">
        <v>8351</v>
      </c>
      <c r="D1556" s="43" t="s">
        <v>8339</v>
      </c>
      <c r="E1556" s="43" t="s">
        <v>8340</v>
      </c>
      <c r="F1556" s="44">
        <v>141900</v>
      </c>
      <c r="G1556" s="43" t="s">
        <v>8341</v>
      </c>
      <c r="H1556" s="45">
        <v>2</v>
      </c>
      <c r="I1556" s="43" t="s">
        <v>8342</v>
      </c>
      <c r="J1556" s="43" t="s">
        <v>9299</v>
      </c>
      <c r="K1556" s="43" t="s">
        <v>10897</v>
      </c>
      <c r="L1556" s="43" t="s">
        <v>10898</v>
      </c>
      <c r="M1556" s="45">
        <v>70950</v>
      </c>
      <c r="N1556" s="43" t="s">
        <v>3556</v>
      </c>
      <c r="O1556" s="43" t="s">
        <v>11549</v>
      </c>
      <c r="P1556" s="46" t="s">
        <v>14084</v>
      </c>
      <c r="Q1556" s="47">
        <v>45814</v>
      </c>
      <c r="R1556" s="48" t="str">
        <f t="shared" si="24"/>
        <v>5680 WM+ HNI 55/159/354 Trường Chin</v>
      </c>
      <c r="S1556" s="48" t="str">
        <f>VLOOKUP(U1556,Sheet1!$A:$B,2,0)</f>
        <v>WIN-002</v>
      </c>
      <c r="T1556" s="43" t="s">
        <v>3554</v>
      </c>
      <c r="U1556" s="43" t="s">
        <v>11033</v>
      </c>
      <c r="V1556" s="43" t="s">
        <v>3555</v>
      </c>
    </row>
    <row r="1557" spans="1:22" x14ac:dyDescent="0.25">
      <c r="A1557" s="43" t="s">
        <v>8</v>
      </c>
      <c r="B1557" s="43" t="s">
        <v>3521</v>
      </c>
      <c r="C1557" s="43" t="s">
        <v>8338</v>
      </c>
      <c r="D1557" s="43" t="s">
        <v>8355</v>
      </c>
      <c r="E1557" s="43" t="s">
        <v>8340</v>
      </c>
      <c r="F1557" s="44">
        <v>333174</v>
      </c>
      <c r="G1557" s="43" t="s">
        <v>8341</v>
      </c>
      <c r="H1557" s="45">
        <v>3</v>
      </c>
      <c r="I1557" s="43" t="s">
        <v>8342</v>
      </c>
      <c r="J1557" s="43" t="s">
        <v>9300</v>
      </c>
      <c r="K1557" s="43" t="s">
        <v>10934</v>
      </c>
      <c r="L1557" s="43" t="s">
        <v>10935</v>
      </c>
      <c r="M1557" s="45">
        <v>111058</v>
      </c>
      <c r="N1557" s="43" t="s">
        <v>3522</v>
      </c>
      <c r="O1557" s="43" t="s">
        <v>11549</v>
      </c>
      <c r="P1557" s="46" t="s">
        <v>14085</v>
      </c>
      <c r="Q1557" s="47">
        <v>45814</v>
      </c>
      <c r="R1557" s="48" t="str">
        <f t="shared" si="24"/>
        <v>5437 WM+ VTU 679 – 681 Võ Văn Kiệt</v>
      </c>
      <c r="S1557" s="48" t="str">
        <f>VLOOKUP(U1557,Sheet1!$A:$B,2,0)</f>
        <v>WIN-047</v>
      </c>
      <c r="T1557" s="43" t="s">
        <v>1588</v>
      </c>
      <c r="U1557" s="43" t="s">
        <v>11208</v>
      </c>
      <c r="V1557" s="43" t="s">
        <v>1589</v>
      </c>
    </row>
    <row r="1558" spans="1:22" x14ac:dyDescent="0.25">
      <c r="A1558" s="43" t="s">
        <v>8</v>
      </c>
      <c r="B1558" s="43" t="s">
        <v>3521</v>
      </c>
      <c r="C1558" s="43" t="s">
        <v>8351</v>
      </c>
      <c r="D1558" s="43" t="s">
        <v>8346</v>
      </c>
      <c r="E1558" s="43" t="s">
        <v>8340</v>
      </c>
      <c r="F1558" s="44">
        <v>49500</v>
      </c>
      <c r="G1558" s="43" t="s">
        <v>8341</v>
      </c>
      <c r="H1558" s="45">
        <v>1</v>
      </c>
      <c r="I1558" s="43" t="s">
        <v>8342</v>
      </c>
      <c r="J1558" s="43" t="s">
        <v>9300</v>
      </c>
      <c r="K1558" s="43" t="s">
        <v>10927</v>
      </c>
      <c r="L1558" s="43" t="s">
        <v>10928</v>
      </c>
      <c r="M1558" s="45">
        <v>49500</v>
      </c>
      <c r="N1558" s="43" t="s">
        <v>3522</v>
      </c>
      <c r="O1558" s="43" t="s">
        <v>11549</v>
      </c>
      <c r="P1558" s="46" t="s">
        <v>14085</v>
      </c>
      <c r="Q1558" s="47">
        <v>45814</v>
      </c>
      <c r="R1558" s="48" t="str">
        <f t="shared" si="24"/>
        <v>5437 WM+ VTU 679 – 681 Võ Văn Kiệt</v>
      </c>
      <c r="S1558" s="48" t="str">
        <f>VLOOKUP(U1558,Sheet1!$A:$B,2,0)</f>
        <v>WIN-047</v>
      </c>
      <c r="T1558" s="43" t="s">
        <v>1588</v>
      </c>
      <c r="U1558" s="43" t="s">
        <v>11208</v>
      </c>
      <c r="V1558" s="43" t="s">
        <v>1589</v>
      </c>
    </row>
    <row r="1559" spans="1:22" x14ac:dyDescent="0.25">
      <c r="A1559" s="43" t="s">
        <v>8</v>
      </c>
      <c r="B1559" s="43" t="s">
        <v>3627</v>
      </c>
      <c r="C1559" s="43" t="s">
        <v>8338</v>
      </c>
      <c r="D1559" s="43" t="s">
        <v>8361</v>
      </c>
      <c r="E1559" s="43" t="s">
        <v>8340</v>
      </c>
      <c r="F1559" s="44">
        <v>46000</v>
      </c>
      <c r="G1559" s="43" t="s">
        <v>8341</v>
      </c>
      <c r="H1559" s="45">
        <v>1</v>
      </c>
      <c r="I1559" s="43" t="s">
        <v>8342</v>
      </c>
      <c r="J1559" s="43" t="s">
        <v>9301</v>
      </c>
      <c r="K1559" s="43" t="s">
        <v>10983</v>
      </c>
      <c r="L1559" s="43" t="s">
        <v>10984</v>
      </c>
      <c r="M1559" s="45">
        <v>46000</v>
      </c>
      <c r="N1559" s="43" t="s">
        <v>3630</v>
      </c>
      <c r="O1559" s="43" t="s">
        <v>11549</v>
      </c>
      <c r="P1559" s="46" t="s">
        <v>14086</v>
      </c>
      <c r="Q1559" s="47">
        <v>45814</v>
      </c>
      <c r="R1559" s="48" t="str">
        <f t="shared" si="24"/>
        <v>6157 WM+ HNI 15 Yên Sơn, Chương Mỹ</v>
      </c>
      <c r="S1559" s="48" t="str">
        <f>VLOOKUP(U1559,Sheet1!$A:$B,2,0)</f>
        <v>WIN-002</v>
      </c>
      <c r="T1559" s="43" t="s">
        <v>3628</v>
      </c>
      <c r="U1559" s="43" t="s">
        <v>11033</v>
      </c>
      <c r="V1559" s="43" t="s">
        <v>3629</v>
      </c>
    </row>
    <row r="1560" spans="1:22" x14ac:dyDescent="0.25">
      <c r="A1560" s="43" t="s">
        <v>8</v>
      </c>
      <c r="B1560" s="43" t="s">
        <v>3627</v>
      </c>
      <c r="C1560" s="43" t="s">
        <v>8351</v>
      </c>
      <c r="D1560" s="43" t="s">
        <v>8352</v>
      </c>
      <c r="E1560" s="43" t="s">
        <v>8340</v>
      </c>
      <c r="F1560" s="44">
        <v>148500</v>
      </c>
      <c r="G1560" s="43" t="s">
        <v>8341</v>
      </c>
      <c r="H1560" s="45">
        <v>2</v>
      </c>
      <c r="I1560" s="43" t="s">
        <v>8342</v>
      </c>
      <c r="J1560" s="43" t="s">
        <v>9301</v>
      </c>
      <c r="K1560" s="43" t="s">
        <v>10881</v>
      </c>
      <c r="L1560" s="43" t="s">
        <v>10882</v>
      </c>
      <c r="M1560" s="45">
        <v>74250</v>
      </c>
      <c r="N1560" s="43" t="s">
        <v>3630</v>
      </c>
      <c r="O1560" s="43" t="s">
        <v>11549</v>
      </c>
      <c r="P1560" s="46" t="s">
        <v>14086</v>
      </c>
      <c r="Q1560" s="47">
        <v>45814</v>
      </c>
      <c r="R1560" s="48" t="str">
        <f t="shared" si="24"/>
        <v>6157 WM+ HNI 15 Yên Sơn, Chương Mỹ</v>
      </c>
      <c r="S1560" s="48" t="str">
        <f>VLOOKUP(U1560,Sheet1!$A:$B,2,0)</f>
        <v>WIN-002</v>
      </c>
      <c r="T1560" s="43" t="s">
        <v>3628</v>
      </c>
      <c r="U1560" s="43" t="s">
        <v>11033</v>
      </c>
      <c r="V1560" s="43" t="s">
        <v>3629</v>
      </c>
    </row>
    <row r="1561" spans="1:22" x14ac:dyDescent="0.25">
      <c r="A1561" s="43" t="s">
        <v>8</v>
      </c>
      <c r="B1561" s="43" t="s">
        <v>3135</v>
      </c>
      <c r="C1561" s="43" t="s">
        <v>8338</v>
      </c>
      <c r="D1561" s="43" t="s">
        <v>8361</v>
      </c>
      <c r="E1561" s="43" t="s">
        <v>8340</v>
      </c>
      <c r="F1561" s="44">
        <v>92000</v>
      </c>
      <c r="G1561" s="43" t="s">
        <v>8341</v>
      </c>
      <c r="H1561" s="45">
        <v>2</v>
      </c>
      <c r="I1561" s="43" t="s">
        <v>8342</v>
      </c>
      <c r="J1561" s="43" t="s">
        <v>9302</v>
      </c>
      <c r="K1561" s="43" t="s">
        <v>10983</v>
      </c>
      <c r="L1561" s="43" t="s">
        <v>10984</v>
      </c>
      <c r="M1561" s="45">
        <v>46000</v>
      </c>
      <c r="N1561" s="43" t="s">
        <v>3138</v>
      </c>
      <c r="O1561" s="43" t="s">
        <v>11549</v>
      </c>
      <c r="P1561" s="46" t="s">
        <v>14087</v>
      </c>
      <c r="Q1561" s="47">
        <v>45814</v>
      </c>
      <c r="R1561" s="48" t="str">
        <f t="shared" si="24"/>
        <v>2091 WM+ HNI 2/61 Lạc Trung</v>
      </c>
      <c r="S1561" s="48" t="str">
        <f>VLOOKUP(U1561,Sheet1!$A:$B,2,0)</f>
        <v>WIN-002</v>
      </c>
      <c r="T1561" s="43" t="s">
        <v>3136</v>
      </c>
      <c r="U1561" s="43" t="s">
        <v>11033</v>
      </c>
      <c r="V1561" s="43" t="s">
        <v>3137</v>
      </c>
    </row>
    <row r="1562" spans="1:22" x14ac:dyDescent="0.25">
      <c r="A1562" s="43" t="s">
        <v>8</v>
      </c>
      <c r="B1562" s="43" t="s">
        <v>3749</v>
      </c>
      <c r="C1562" s="43" t="s">
        <v>8338</v>
      </c>
      <c r="D1562" s="43" t="s">
        <v>8410</v>
      </c>
      <c r="E1562" s="43" t="s">
        <v>8340</v>
      </c>
      <c r="F1562" s="44">
        <v>120426</v>
      </c>
      <c r="G1562" s="43" t="s">
        <v>8341</v>
      </c>
      <c r="H1562" s="45">
        <v>2</v>
      </c>
      <c r="I1562" s="43" t="s">
        <v>8342</v>
      </c>
      <c r="J1562" s="43" t="s">
        <v>9303</v>
      </c>
      <c r="K1562" s="43" t="s">
        <v>10883</v>
      </c>
      <c r="L1562" s="43" t="s">
        <v>10884</v>
      </c>
      <c r="M1562" s="45">
        <v>60213</v>
      </c>
      <c r="N1562" s="43" t="s">
        <v>3752</v>
      </c>
      <c r="O1562" s="43" t="s">
        <v>11549</v>
      </c>
      <c r="P1562" s="46" t="s">
        <v>14088</v>
      </c>
      <c r="Q1562" s="47">
        <v>45814</v>
      </c>
      <c r="R1562" s="48" t="str">
        <f t="shared" si="24"/>
        <v>6929 WM+ HNI La Đồng, Mỹ Đức</v>
      </c>
      <c r="S1562" s="48" t="str">
        <f>VLOOKUP(U1562,Sheet1!$A:$B,2,0)</f>
        <v>WIN-002</v>
      </c>
      <c r="T1562" s="43" t="s">
        <v>3750</v>
      </c>
      <c r="U1562" s="43" t="s">
        <v>11033</v>
      </c>
      <c r="V1562" s="43" t="s">
        <v>3751</v>
      </c>
    </row>
    <row r="1563" spans="1:22" x14ac:dyDescent="0.25">
      <c r="A1563" s="43" t="s">
        <v>8</v>
      </c>
      <c r="B1563" s="43" t="s">
        <v>3673</v>
      </c>
      <c r="C1563" s="43" t="s">
        <v>8338</v>
      </c>
      <c r="D1563" s="43" t="s">
        <v>8361</v>
      </c>
      <c r="E1563" s="43" t="s">
        <v>8340</v>
      </c>
      <c r="F1563" s="44">
        <v>506000</v>
      </c>
      <c r="G1563" s="43" t="s">
        <v>8341</v>
      </c>
      <c r="H1563" s="45">
        <v>11</v>
      </c>
      <c r="I1563" s="43" t="s">
        <v>8342</v>
      </c>
      <c r="J1563" s="43" t="s">
        <v>9304</v>
      </c>
      <c r="K1563" s="43" t="s">
        <v>10983</v>
      </c>
      <c r="L1563" s="43" t="s">
        <v>10984</v>
      </c>
      <c r="M1563" s="45">
        <v>46000</v>
      </c>
      <c r="N1563" s="43" t="s">
        <v>3674</v>
      </c>
      <c r="O1563" s="43" t="s">
        <v>11549</v>
      </c>
      <c r="P1563" s="46" t="s">
        <v>14089</v>
      </c>
      <c r="Q1563" s="47">
        <v>45814</v>
      </c>
      <c r="R1563" s="48" t="str">
        <f t="shared" si="24"/>
        <v>6489 WM+ HNI Hồng Kỳ, Sóc Sơn</v>
      </c>
      <c r="S1563" s="48" t="str">
        <f>VLOOKUP(U1563,Sheet1!$A:$B,2,0)</f>
        <v>WIN-002</v>
      </c>
      <c r="T1563" s="43" t="s">
        <v>1778</v>
      </c>
      <c r="U1563" s="43" t="s">
        <v>11033</v>
      </c>
      <c r="V1563" s="43" t="s">
        <v>1779</v>
      </c>
    </row>
    <row r="1564" spans="1:22" x14ac:dyDescent="0.25">
      <c r="A1564" s="43" t="s">
        <v>8</v>
      </c>
      <c r="B1564" s="43" t="s">
        <v>3551</v>
      </c>
      <c r="C1564" s="43" t="s">
        <v>8338</v>
      </c>
      <c r="D1564" s="43" t="s">
        <v>8339</v>
      </c>
      <c r="E1564" s="43" t="s">
        <v>8340</v>
      </c>
      <c r="F1564" s="44">
        <v>141900</v>
      </c>
      <c r="G1564" s="43" t="s">
        <v>8341</v>
      </c>
      <c r="H1564" s="45">
        <v>2</v>
      </c>
      <c r="I1564" s="43" t="s">
        <v>8342</v>
      </c>
      <c r="J1564" s="43" t="s">
        <v>9305</v>
      </c>
      <c r="K1564" s="43" t="s">
        <v>10897</v>
      </c>
      <c r="L1564" s="43" t="s">
        <v>10898</v>
      </c>
      <c r="M1564" s="45">
        <v>70950</v>
      </c>
      <c r="N1564" s="43" t="s">
        <v>3552</v>
      </c>
      <c r="O1564" s="43" t="s">
        <v>11549</v>
      </c>
      <c r="P1564" s="46" t="s">
        <v>11644</v>
      </c>
      <c r="Q1564" s="47">
        <v>45814</v>
      </c>
      <c r="R1564" s="48" t="str">
        <f t="shared" si="24"/>
        <v>5676 WM+ BNH 112B-112C Phố Hạ, Từ S</v>
      </c>
      <c r="S1564" s="48" t="str">
        <f>VLOOKUP(U1564,Sheet1!$A:$B,2,0)</f>
        <v>WIN-031</v>
      </c>
      <c r="T1564" s="43" t="s">
        <v>1632</v>
      </c>
      <c r="U1564" s="43" t="s">
        <v>11153</v>
      </c>
      <c r="V1564" s="43" t="s">
        <v>1633</v>
      </c>
    </row>
    <row r="1565" spans="1:22" x14ac:dyDescent="0.25">
      <c r="A1565" s="43" t="s">
        <v>8</v>
      </c>
      <c r="B1565" s="43" t="s">
        <v>3399</v>
      </c>
      <c r="C1565" s="43" t="s">
        <v>8338</v>
      </c>
      <c r="D1565" s="43" t="s">
        <v>8365</v>
      </c>
      <c r="E1565" s="43" t="s">
        <v>8340</v>
      </c>
      <c r="F1565" s="44">
        <v>50182</v>
      </c>
      <c r="G1565" s="43" t="s">
        <v>8341</v>
      </c>
      <c r="H1565" s="45">
        <v>1</v>
      </c>
      <c r="I1565" s="43" t="s">
        <v>8342</v>
      </c>
      <c r="J1565" s="43" t="s">
        <v>9306</v>
      </c>
      <c r="K1565" s="43" t="s">
        <v>10938</v>
      </c>
      <c r="L1565" s="43" t="s">
        <v>10939</v>
      </c>
      <c r="M1565" s="45">
        <v>50182</v>
      </c>
      <c r="N1565" s="43" t="s">
        <v>3402</v>
      </c>
      <c r="O1565" s="43" t="s">
        <v>11549</v>
      </c>
      <c r="P1565" s="46" t="s">
        <v>14090</v>
      </c>
      <c r="Q1565" s="47">
        <v>45814</v>
      </c>
      <c r="R1565" s="48" t="str">
        <f t="shared" si="24"/>
        <v>4249 WM+ HNI G9 Thanh Xuân Nam</v>
      </c>
      <c r="S1565" s="48" t="str">
        <f>VLOOKUP(U1565,Sheet1!$A:$B,2,0)</f>
        <v>WIN-002</v>
      </c>
      <c r="T1565" s="43" t="s">
        <v>3400</v>
      </c>
      <c r="U1565" s="43" t="s">
        <v>11033</v>
      </c>
      <c r="V1565" s="43" t="s">
        <v>3401</v>
      </c>
    </row>
    <row r="1566" spans="1:22" x14ac:dyDescent="0.25">
      <c r="A1566" s="43" t="s">
        <v>8</v>
      </c>
      <c r="B1566" s="43" t="s">
        <v>3399</v>
      </c>
      <c r="C1566" s="43" t="s">
        <v>8351</v>
      </c>
      <c r="D1566" s="43" t="s">
        <v>8355</v>
      </c>
      <c r="E1566" s="43" t="s">
        <v>8340</v>
      </c>
      <c r="F1566" s="44">
        <v>222116</v>
      </c>
      <c r="G1566" s="43" t="s">
        <v>8341</v>
      </c>
      <c r="H1566" s="45">
        <v>2</v>
      </c>
      <c r="I1566" s="43" t="s">
        <v>8342</v>
      </c>
      <c r="J1566" s="43" t="s">
        <v>9306</v>
      </c>
      <c r="K1566" s="43" t="s">
        <v>10934</v>
      </c>
      <c r="L1566" s="43" t="s">
        <v>10935</v>
      </c>
      <c r="M1566" s="45">
        <v>111058</v>
      </c>
      <c r="N1566" s="43" t="s">
        <v>3402</v>
      </c>
      <c r="O1566" s="43" t="s">
        <v>11549</v>
      </c>
      <c r="P1566" s="46" t="s">
        <v>14090</v>
      </c>
      <c r="Q1566" s="47">
        <v>45814</v>
      </c>
      <c r="R1566" s="48" t="str">
        <f t="shared" si="24"/>
        <v>4249 WM+ HNI G9 Thanh Xuân Nam</v>
      </c>
      <c r="S1566" s="48" t="str">
        <f>VLOOKUP(U1566,Sheet1!$A:$B,2,0)</f>
        <v>WIN-002</v>
      </c>
      <c r="T1566" s="43" t="s">
        <v>3400</v>
      </c>
      <c r="U1566" s="43" t="s">
        <v>11033</v>
      </c>
      <c r="V1566" s="43" t="s">
        <v>3401</v>
      </c>
    </row>
    <row r="1567" spans="1:22" x14ac:dyDescent="0.25">
      <c r="A1567" s="43" t="s">
        <v>8</v>
      </c>
      <c r="B1567" s="43" t="s">
        <v>3295</v>
      </c>
      <c r="C1567" s="43" t="s">
        <v>8338</v>
      </c>
      <c r="D1567" s="43" t="s">
        <v>8361</v>
      </c>
      <c r="E1567" s="43" t="s">
        <v>8340</v>
      </c>
      <c r="F1567" s="44">
        <v>46000</v>
      </c>
      <c r="G1567" s="43" t="s">
        <v>8341</v>
      </c>
      <c r="H1567" s="45">
        <v>1</v>
      </c>
      <c r="I1567" s="43" t="s">
        <v>8342</v>
      </c>
      <c r="J1567" s="43" t="s">
        <v>9307</v>
      </c>
      <c r="K1567" s="43" t="s">
        <v>10983</v>
      </c>
      <c r="L1567" s="43" t="s">
        <v>10984</v>
      </c>
      <c r="M1567" s="45">
        <v>46000</v>
      </c>
      <c r="N1567" s="43" t="s">
        <v>3296</v>
      </c>
      <c r="O1567" s="43" t="s">
        <v>11549</v>
      </c>
      <c r="P1567" s="46" t="s">
        <v>14091</v>
      </c>
      <c r="Q1567" s="47">
        <v>45814</v>
      </c>
      <c r="R1567" s="48" t="str">
        <f t="shared" si="24"/>
        <v>3252 WM+ DNG 126 Văn Tiến Dũng</v>
      </c>
      <c r="S1567" s="48" t="str">
        <f>VLOOKUP(U1567,Sheet1!$A:$B,2,0)</f>
        <v>WIN-009</v>
      </c>
      <c r="T1567" s="43" t="s">
        <v>2718</v>
      </c>
      <c r="U1567" s="43" t="s">
        <v>11063</v>
      </c>
      <c r="V1567" s="43" t="s">
        <v>2719</v>
      </c>
    </row>
    <row r="1568" spans="1:22" x14ac:dyDescent="0.25">
      <c r="A1568" s="43" t="s">
        <v>8</v>
      </c>
      <c r="B1568" s="43" t="s">
        <v>3563</v>
      </c>
      <c r="C1568" s="43" t="s">
        <v>8338</v>
      </c>
      <c r="D1568" s="43" t="s">
        <v>8361</v>
      </c>
      <c r="E1568" s="43" t="s">
        <v>8340</v>
      </c>
      <c r="F1568" s="44">
        <v>230000</v>
      </c>
      <c r="G1568" s="43" t="s">
        <v>8341</v>
      </c>
      <c r="H1568" s="45">
        <v>5</v>
      </c>
      <c r="I1568" s="43" t="s">
        <v>8342</v>
      </c>
      <c r="J1568" s="43" t="s">
        <v>9308</v>
      </c>
      <c r="K1568" s="43" t="s">
        <v>10983</v>
      </c>
      <c r="L1568" s="43" t="s">
        <v>10984</v>
      </c>
      <c r="M1568" s="45">
        <v>46000</v>
      </c>
      <c r="N1568" s="43" t="s">
        <v>3566</v>
      </c>
      <c r="O1568" s="43" t="s">
        <v>11549</v>
      </c>
      <c r="P1568" s="46" t="s">
        <v>14092</v>
      </c>
      <c r="Q1568" s="47">
        <v>45814</v>
      </c>
      <c r="R1568" s="48" t="str">
        <f t="shared" si="24"/>
        <v>5757 WM+ QNH Tổ 3 Khu 3 Trần Hưng Đ</v>
      </c>
      <c r="S1568" s="48" t="str">
        <f>VLOOKUP(U1568,Sheet1!$A:$B,2,0)</f>
        <v>WIN-007</v>
      </c>
      <c r="T1568" s="43" t="s">
        <v>3564</v>
      </c>
      <c r="U1568" s="43" t="s">
        <v>11053</v>
      </c>
      <c r="V1568" s="43" t="s">
        <v>3565</v>
      </c>
    </row>
    <row r="1569" spans="1:22" x14ac:dyDescent="0.25">
      <c r="A1569" s="43" t="s">
        <v>8</v>
      </c>
      <c r="B1569" s="43" t="s">
        <v>3585</v>
      </c>
      <c r="C1569" s="43" t="s">
        <v>8338</v>
      </c>
      <c r="D1569" s="43" t="s">
        <v>8339</v>
      </c>
      <c r="E1569" s="43" t="s">
        <v>8340</v>
      </c>
      <c r="F1569" s="44">
        <v>283800</v>
      </c>
      <c r="G1569" s="43" t="s">
        <v>8341</v>
      </c>
      <c r="H1569" s="45">
        <v>4</v>
      </c>
      <c r="I1569" s="43" t="s">
        <v>8342</v>
      </c>
      <c r="J1569" s="43" t="s">
        <v>9309</v>
      </c>
      <c r="K1569" s="43" t="s">
        <v>10897</v>
      </c>
      <c r="L1569" s="43" t="s">
        <v>10898</v>
      </c>
      <c r="M1569" s="45">
        <v>70950</v>
      </c>
      <c r="N1569" s="43" t="s">
        <v>3588</v>
      </c>
      <c r="O1569" s="43" t="s">
        <v>11549</v>
      </c>
      <c r="P1569" s="46" t="s">
        <v>14093</v>
      </c>
      <c r="Q1569" s="47">
        <v>45814</v>
      </c>
      <c r="R1569" s="48" t="str">
        <f t="shared" si="24"/>
        <v>5856 WM+ HNI 92 Lạc Trung</v>
      </c>
      <c r="S1569" s="48" t="str">
        <f>VLOOKUP(U1569,Sheet1!$A:$B,2,0)</f>
        <v>WIN-002</v>
      </c>
      <c r="T1569" s="43" t="s">
        <v>3586</v>
      </c>
      <c r="U1569" s="43" t="s">
        <v>11033</v>
      </c>
      <c r="V1569" s="43" t="s">
        <v>3587</v>
      </c>
    </row>
    <row r="1570" spans="1:22" x14ac:dyDescent="0.25">
      <c r="A1570" s="43" t="s">
        <v>8</v>
      </c>
      <c r="B1570" s="43" t="s">
        <v>3585</v>
      </c>
      <c r="C1570" s="43" t="s">
        <v>8351</v>
      </c>
      <c r="D1570" s="43" t="s">
        <v>8352</v>
      </c>
      <c r="E1570" s="43" t="s">
        <v>8340</v>
      </c>
      <c r="F1570" s="44">
        <v>148500</v>
      </c>
      <c r="G1570" s="43" t="s">
        <v>8341</v>
      </c>
      <c r="H1570" s="45">
        <v>2</v>
      </c>
      <c r="I1570" s="43" t="s">
        <v>8342</v>
      </c>
      <c r="J1570" s="43" t="s">
        <v>9309</v>
      </c>
      <c r="K1570" s="43" t="s">
        <v>10881</v>
      </c>
      <c r="L1570" s="43" t="s">
        <v>10882</v>
      </c>
      <c r="M1570" s="45">
        <v>74250</v>
      </c>
      <c r="N1570" s="43" t="s">
        <v>3588</v>
      </c>
      <c r="O1570" s="43" t="s">
        <v>11549</v>
      </c>
      <c r="P1570" s="46" t="s">
        <v>14093</v>
      </c>
      <c r="Q1570" s="47">
        <v>45814</v>
      </c>
      <c r="R1570" s="48" t="str">
        <f t="shared" si="24"/>
        <v>5856 WM+ HNI 92 Lạc Trung</v>
      </c>
      <c r="S1570" s="48" t="str">
        <f>VLOOKUP(U1570,Sheet1!$A:$B,2,0)</f>
        <v>WIN-002</v>
      </c>
      <c r="T1570" s="43" t="s">
        <v>3586</v>
      </c>
      <c r="U1570" s="43" t="s">
        <v>11033</v>
      </c>
      <c r="V1570" s="43" t="s">
        <v>3587</v>
      </c>
    </row>
    <row r="1571" spans="1:22" x14ac:dyDescent="0.25">
      <c r="A1571" s="43" t="s">
        <v>8</v>
      </c>
      <c r="B1571" s="43" t="s">
        <v>3585</v>
      </c>
      <c r="C1571" s="43" t="s">
        <v>8364</v>
      </c>
      <c r="D1571" s="43" t="s">
        <v>8365</v>
      </c>
      <c r="E1571" s="43" t="s">
        <v>8340</v>
      </c>
      <c r="F1571" s="44">
        <v>150546</v>
      </c>
      <c r="G1571" s="43" t="s">
        <v>8341</v>
      </c>
      <c r="H1571" s="45">
        <v>3</v>
      </c>
      <c r="I1571" s="43" t="s">
        <v>8342</v>
      </c>
      <c r="J1571" s="43" t="s">
        <v>9309</v>
      </c>
      <c r="K1571" s="43" t="s">
        <v>10938</v>
      </c>
      <c r="L1571" s="43" t="s">
        <v>10939</v>
      </c>
      <c r="M1571" s="45">
        <v>50182</v>
      </c>
      <c r="N1571" s="43" t="s">
        <v>3588</v>
      </c>
      <c r="O1571" s="43" t="s">
        <v>11549</v>
      </c>
      <c r="P1571" s="46" t="s">
        <v>14093</v>
      </c>
      <c r="Q1571" s="47">
        <v>45814</v>
      </c>
      <c r="R1571" s="48" t="str">
        <f t="shared" si="24"/>
        <v>5856 WM+ HNI 92 Lạc Trung</v>
      </c>
      <c r="S1571" s="48" t="str">
        <f>VLOOKUP(U1571,Sheet1!$A:$B,2,0)</f>
        <v>WIN-002</v>
      </c>
      <c r="T1571" s="43" t="s">
        <v>3586</v>
      </c>
      <c r="U1571" s="43" t="s">
        <v>11033</v>
      </c>
      <c r="V1571" s="43" t="s">
        <v>3587</v>
      </c>
    </row>
    <row r="1572" spans="1:22" x14ac:dyDescent="0.25">
      <c r="A1572" s="43" t="s">
        <v>8</v>
      </c>
      <c r="B1572" s="43" t="s">
        <v>3585</v>
      </c>
      <c r="C1572" s="43" t="s">
        <v>8367</v>
      </c>
      <c r="D1572" s="43" t="s">
        <v>8410</v>
      </c>
      <c r="E1572" s="43" t="s">
        <v>8340</v>
      </c>
      <c r="F1572" s="44">
        <v>60213</v>
      </c>
      <c r="G1572" s="43" t="s">
        <v>8341</v>
      </c>
      <c r="H1572" s="45">
        <v>1</v>
      </c>
      <c r="I1572" s="43" t="s">
        <v>8342</v>
      </c>
      <c r="J1572" s="43" t="s">
        <v>9309</v>
      </c>
      <c r="K1572" s="43" t="s">
        <v>10883</v>
      </c>
      <c r="L1572" s="43" t="s">
        <v>10884</v>
      </c>
      <c r="M1572" s="45">
        <v>60213</v>
      </c>
      <c r="N1572" s="43" t="s">
        <v>3588</v>
      </c>
      <c r="O1572" s="43" t="s">
        <v>11549</v>
      </c>
      <c r="P1572" s="46" t="s">
        <v>14093</v>
      </c>
      <c r="Q1572" s="47">
        <v>45814</v>
      </c>
      <c r="R1572" s="48" t="str">
        <f t="shared" si="24"/>
        <v>5856 WM+ HNI 92 Lạc Trung</v>
      </c>
      <c r="S1572" s="48" t="str">
        <f>VLOOKUP(U1572,Sheet1!$A:$B,2,0)</f>
        <v>WIN-002</v>
      </c>
      <c r="T1572" s="43" t="s">
        <v>3586</v>
      </c>
      <c r="U1572" s="43" t="s">
        <v>11033</v>
      </c>
      <c r="V1572" s="43" t="s">
        <v>3587</v>
      </c>
    </row>
    <row r="1573" spans="1:22" x14ac:dyDescent="0.25">
      <c r="A1573" s="43" t="s">
        <v>8</v>
      </c>
      <c r="B1573" s="43" t="s">
        <v>3123</v>
      </c>
      <c r="C1573" s="43" t="s">
        <v>8338</v>
      </c>
      <c r="D1573" s="43" t="s">
        <v>8410</v>
      </c>
      <c r="E1573" s="43" t="s">
        <v>8340</v>
      </c>
      <c r="F1573" s="44">
        <v>120426</v>
      </c>
      <c r="G1573" s="43" t="s">
        <v>8341</v>
      </c>
      <c r="H1573" s="45">
        <v>2</v>
      </c>
      <c r="I1573" s="43" t="s">
        <v>8342</v>
      </c>
      <c r="J1573" s="43" t="s">
        <v>9310</v>
      </c>
      <c r="K1573" s="43" t="s">
        <v>10883</v>
      </c>
      <c r="L1573" s="43" t="s">
        <v>10884</v>
      </c>
      <c r="M1573" s="45">
        <v>60213</v>
      </c>
      <c r="N1573" s="43" t="s">
        <v>3126</v>
      </c>
      <c r="O1573" s="43" t="s">
        <v>11549</v>
      </c>
      <c r="P1573" s="46" t="s">
        <v>14094</v>
      </c>
      <c r="Q1573" s="47">
        <v>45814</v>
      </c>
      <c r="R1573" s="48" t="str">
        <f t="shared" si="24"/>
        <v>2049 WM+ DNG 213 Hoàng Diệu</v>
      </c>
      <c r="S1573" s="48" t="str">
        <f>VLOOKUP(U1573,Sheet1!$A:$B,2,0)</f>
        <v>WIN-009</v>
      </c>
      <c r="T1573" s="43" t="s">
        <v>3124</v>
      </c>
      <c r="U1573" s="43" t="s">
        <v>11063</v>
      </c>
      <c r="V1573" s="43" t="s">
        <v>3125</v>
      </c>
    </row>
    <row r="1574" spans="1:22" x14ac:dyDescent="0.25">
      <c r="A1574" s="43" t="s">
        <v>8</v>
      </c>
      <c r="B1574" s="43" t="s">
        <v>3123</v>
      </c>
      <c r="C1574" s="43" t="s">
        <v>8351</v>
      </c>
      <c r="D1574" s="43" t="s">
        <v>8355</v>
      </c>
      <c r="E1574" s="43" t="s">
        <v>8340</v>
      </c>
      <c r="F1574" s="44">
        <v>111058</v>
      </c>
      <c r="G1574" s="43" t="s">
        <v>8341</v>
      </c>
      <c r="H1574" s="45">
        <v>1</v>
      </c>
      <c r="I1574" s="43" t="s">
        <v>8342</v>
      </c>
      <c r="J1574" s="43" t="s">
        <v>9310</v>
      </c>
      <c r="K1574" s="43" t="s">
        <v>10934</v>
      </c>
      <c r="L1574" s="43" t="s">
        <v>10935</v>
      </c>
      <c r="M1574" s="45">
        <v>111058</v>
      </c>
      <c r="N1574" s="43" t="s">
        <v>3126</v>
      </c>
      <c r="O1574" s="43" t="s">
        <v>11549</v>
      </c>
      <c r="P1574" s="46" t="s">
        <v>14094</v>
      </c>
      <c r="Q1574" s="47">
        <v>45814</v>
      </c>
      <c r="R1574" s="48" t="str">
        <f t="shared" si="24"/>
        <v>2049 WM+ DNG 213 Hoàng Diệu</v>
      </c>
      <c r="S1574" s="48" t="str">
        <f>VLOOKUP(U1574,Sheet1!$A:$B,2,0)</f>
        <v>WIN-009</v>
      </c>
      <c r="T1574" s="43" t="s">
        <v>3124</v>
      </c>
      <c r="U1574" s="43" t="s">
        <v>11063</v>
      </c>
      <c r="V1574" s="43" t="s">
        <v>3125</v>
      </c>
    </row>
    <row r="1575" spans="1:22" x14ac:dyDescent="0.25">
      <c r="A1575" s="43" t="s">
        <v>8</v>
      </c>
      <c r="B1575" s="43" t="s">
        <v>3363</v>
      </c>
      <c r="C1575" s="43" t="s">
        <v>8338</v>
      </c>
      <c r="D1575" s="43" t="s">
        <v>8339</v>
      </c>
      <c r="E1575" s="43" t="s">
        <v>8340</v>
      </c>
      <c r="F1575" s="44">
        <v>212850</v>
      </c>
      <c r="G1575" s="43" t="s">
        <v>8341</v>
      </c>
      <c r="H1575" s="45">
        <v>3</v>
      </c>
      <c r="I1575" s="43" t="s">
        <v>8342</v>
      </c>
      <c r="J1575" s="43" t="s">
        <v>9311</v>
      </c>
      <c r="K1575" s="43" t="s">
        <v>10897</v>
      </c>
      <c r="L1575" s="43" t="s">
        <v>10898</v>
      </c>
      <c r="M1575" s="45">
        <v>70950</v>
      </c>
      <c r="N1575" s="43" t="s">
        <v>3366</v>
      </c>
      <c r="O1575" s="43" t="s">
        <v>11549</v>
      </c>
      <c r="P1575" s="46" t="s">
        <v>14095</v>
      </c>
      <c r="Q1575" s="47">
        <v>45814</v>
      </c>
      <c r="R1575" s="48" t="str">
        <f t="shared" si="24"/>
        <v>3949 WM+ HNI Lô BT1-18 Phúc Lợi</v>
      </c>
      <c r="S1575" s="48" t="str">
        <f>VLOOKUP(U1575,Sheet1!$A:$B,2,0)</f>
        <v>WIN-002</v>
      </c>
      <c r="T1575" s="43" t="s">
        <v>3364</v>
      </c>
      <c r="U1575" s="43" t="s">
        <v>11033</v>
      </c>
      <c r="V1575" s="43" t="s">
        <v>3365</v>
      </c>
    </row>
    <row r="1576" spans="1:22" x14ac:dyDescent="0.25">
      <c r="A1576" s="43" t="s">
        <v>8</v>
      </c>
      <c r="B1576" s="43" t="s">
        <v>3139</v>
      </c>
      <c r="C1576" s="43" t="s">
        <v>8338</v>
      </c>
      <c r="D1576" s="43" t="s">
        <v>8358</v>
      </c>
      <c r="E1576" s="43" t="s">
        <v>8340</v>
      </c>
      <c r="F1576" s="44">
        <v>223212</v>
      </c>
      <c r="G1576" s="43" t="s">
        <v>8341</v>
      </c>
      <c r="H1576" s="45">
        <v>2</v>
      </c>
      <c r="I1576" s="43" t="s">
        <v>8342</v>
      </c>
      <c r="J1576" s="43" t="s">
        <v>9312</v>
      </c>
      <c r="K1576" s="43" t="s">
        <v>10922</v>
      </c>
      <c r="L1576" s="43" t="s">
        <v>10923</v>
      </c>
      <c r="M1576" s="45">
        <v>111606</v>
      </c>
      <c r="N1576" s="43" t="s">
        <v>3142</v>
      </c>
      <c r="O1576" s="43" t="s">
        <v>11549</v>
      </c>
      <c r="P1576" s="46" t="s">
        <v>14096</v>
      </c>
      <c r="Q1576" s="47">
        <v>45814</v>
      </c>
      <c r="R1576" s="48" t="str">
        <f t="shared" si="24"/>
        <v>2107 WIN HCM 476 Phan Xích Long</v>
      </c>
      <c r="S1576" s="48" t="str">
        <f>VLOOKUP(U1576,Sheet1!$A:$B,2,0)</f>
        <v>WIN</v>
      </c>
      <c r="T1576" s="43" t="s">
        <v>3140</v>
      </c>
      <c r="U1576" s="43" t="s">
        <v>11213</v>
      </c>
      <c r="V1576" s="43" t="s">
        <v>3141</v>
      </c>
    </row>
    <row r="1577" spans="1:22" x14ac:dyDescent="0.25">
      <c r="A1577" s="43" t="s">
        <v>8</v>
      </c>
      <c r="B1577" s="43" t="s">
        <v>3139</v>
      </c>
      <c r="C1577" s="43" t="s">
        <v>8351</v>
      </c>
      <c r="D1577" s="43" t="s">
        <v>8339</v>
      </c>
      <c r="E1577" s="43" t="s">
        <v>8340</v>
      </c>
      <c r="F1577" s="44">
        <v>70950</v>
      </c>
      <c r="G1577" s="43" t="s">
        <v>8341</v>
      </c>
      <c r="H1577" s="45">
        <v>1</v>
      </c>
      <c r="I1577" s="43" t="s">
        <v>8342</v>
      </c>
      <c r="J1577" s="43" t="s">
        <v>9312</v>
      </c>
      <c r="K1577" s="43" t="s">
        <v>10897</v>
      </c>
      <c r="L1577" s="43" t="s">
        <v>10898</v>
      </c>
      <c r="M1577" s="45">
        <v>70950</v>
      </c>
      <c r="N1577" s="43" t="s">
        <v>3142</v>
      </c>
      <c r="O1577" s="43" t="s">
        <v>11549</v>
      </c>
      <c r="P1577" s="46" t="s">
        <v>14096</v>
      </c>
      <c r="Q1577" s="47">
        <v>45814</v>
      </c>
      <c r="R1577" s="48" t="str">
        <f t="shared" si="24"/>
        <v>2107 WIN HCM 476 Phan Xích Long</v>
      </c>
      <c r="S1577" s="48" t="str">
        <f>VLOOKUP(U1577,Sheet1!$A:$B,2,0)</f>
        <v>WIN</v>
      </c>
      <c r="T1577" s="43" t="s">
        <v>3140</v>
      </c>
      <c r="U1577" s="43" t="s">
        <v>11213</v>
      </c>
      <c r="V1577" s="43" t="s">
        <v>3141</v>
      </c>
    </row>
    <row r="1578" spans="1:22" x14ac:dyDescent="0.25">
      <c r="A1578" s="43" t="s">
        <v>8</v>
      </c>
      <c r="B1578" s="43" t="s">
        <v>3139</v>
      </c>
      <c r="C1578" s="43" t="s">
        <v>8364</v>
      </c>
      <c r="D1578" s="43" t="s">
        <v>8355</v>
      </c>
      <c r="E1578" s="43" t="s">
        <v>8340</v>
      </c>
      <c r="F1578" s="44">
        <v>111058</v>
      </c>
      <c r="G1578" s="43" t="s">
        <v>8341</v>
      </c>
      <c r="H1578" s="45">
        <v>1</v>
      </c>
      <c r="I1578" s="43" t="s">
        <v>8342</v>
      </c>
      <c r="J1578" s="43" t="s">
        <v>9312</v>
      </c>
      <c r="K1578" s="43" t="s">
        <v>10934</v>
      </c>
      <c r="L1578" s="43" t="s">
        <v>10935</v>
      </c>
      <c r="M1578" s="45">
        <v>111058</v>
      </c>
      <c r="N1578" s="43" t="s">
        <v>3142</v>
      </c>
      <c r="O1578" s="43" t="s">
        <v>11549</v>
      </c>
      <c r="P1578" s="46" t="s">
        <v>14096</v>
      </c>
      <c r="Q1578" s="47">
        <v>45814</v>
      </c>
      <c r="R1578" s="48" t="str">
        <f t="shared" si="24"/>
        <v>2107 WIN HCM 476 Phan Xích Long</v>
      </c>
      <c r="S1578" s="48" t="str">
        <f>VLOOKUP(U1578,Sheet1!$A:$B,2,0)</f>
        <v>WIN</v>
      </c>
      <c r="T1578" s="43" t="s">
        <v>3140</v>
      </c>
      <c r="U1578" s="43" t="s">
        <v>11213</v>
      </c>
      <c r="V1578" s="43" t="s">
        <v>3141</v>
      </c>
    </row>
    <row r="1579" spans="1:22" x14ac:dyDescent="0.25">
      <c r="A1579" s="43" t="s">
        <v>8</v>
      </c>
      <c r="B1579" s="43" t="s">
        <v>3147</v>
      </c>
      <c r="C1579" s="43" t="s">
        <v>8338</v>
      </c>
      <c r="D1579" s="43" t="s">
        <v>8365</v>
      </c>
      <c r="E1579" s="43" t="s">
        <v>8340</v>
      </c>
      <c r="F1579" s="44">
        <v>150546</v>
      </c>
      <c r="G1579" s="43" t="s">
        <v>8341</v>
      </c>
      <c r="H1579" s="45">
        <v>3</v>
      </c>
      <c r="I1579" s="43" t="s">
        <v>8342</v>
      </c>
      <c r="J1579" s="43" t="s">
        <v>9313</v>
      </c>
      <c r="K1579" s="43" t="s">
        <v>10938</v>
      </c>
      <c r="L1579" s="43" t="s">
        <v>10939</v>
      </c>
      <c r="M1579" s="45">
        <v>50182</v>
      </c>
      <c r="N1579" s="43" t="s">
        <v>3148</v>
      </c>
      <c r="O1579" s="43" t="s">
        <v>11549</v>
      </c>
      <c r="P1579" s="46" t="s">
        <v>14097</v>
      </c>
      <c r="Q1579" s="47">
        <v>45814</v>
      </c>
      <c r="R1579" s="48" t="str">
        <f t="shared" si="24"/>
        <v>2343 WM+ HNI 23 Vạn Phúc</v>
      </c>
      <c r="S1579" s="48" t="str">
        <f>VLOOKUP(U1579,Sheet1!$A:$B,2,0)</f>
        <v>WIN-002</v>
      </c>
      <c r="T1579" s="43" t="s">
        <v>2563</v>
      </c>
      <c r="U1579" s="43" t="s">
        <v>11033</v>
      </c>
      <c r="V1579" s="43" t="s">
        <v>2564</v>
      </c>
    </row>
    <row r="1580" spans="1:22" x14ac:dyDescent="0.25">
      <c r="A1580" s="43" t="s">
        <v>8</v>
      </c>
      <c r="B1580" s="43" t="s">
        <v>3149</v>
      </c>
      <c r="C1580" s="43" t="s">
        <v>8338</v>
      </c>
      <c r="D1580" s="43" t="s">
        <v>8339</v>
      </c>
      <c r="E1580" s="43" t="s">
        <v>8340</v>
      </c>
      <c r="F1580" s="44">
        <v>425700</v>
      </c>
      <c r="G1580" s="43" t="s">
        <v>8341</v>
      </c>
      <c r="H1580" s="45">
        <v>6</v>
      </c>
      <c r="I1580" s="43" t="s">
        <v>8342</v>
      </c>
      <c r="J1580" s="43" t="s">
        <v>9314</v>
      </c>
      <c r="K1580" s="43" t="s">
        <v>10897</v>
      </c>
      <c r="L1580" s="43" t="s">
        <v>10898</v>
      </c>
      <c r="M1580" s="45">
        <v>70950</v>
      </c>
      <c r="N1580" s="43" t="s">
        <v>3152</v>
      </c>
      <c r="O1580" s="43" t="s">
        <v>11549</v>
      </c>
      <c r="P1580" s="46" t="s">
        <v>14098</v>
      </c>
      <c r="Q1580" s="47">
        <v>45814</v>
      </c>
      <c r="R1580" s="48" t="str">
        <f t="shared" si="24"/>
        <v>2347 WM+ HNI 22 Thạch Bàn</v>
      </c>
      <c r="S1580" s="48" t="str">
        <f>VLOOKUP(U1580,Sheet1!$A:$B,2,0)</f>
        <v>WIN-002</v>
      </c>
      <c r="T1580" s="43" t="s">
        <v>3150</v>
      </c>
      <c r="U1580" s="43" t="s">
        <v>11033</v>
      </c>
      <c r="V1580" s="43" t="s">
        <v>3151</v>
      </c>
    </row>
    <row r="1581" spans="1:22" x14ac:dyDescent="0.25">
      <c r="A1581" s="43" t="s">
        <v>8</v>
      </c>
      <c r="B1581" s="43" t="s">
        <v>3623</v>
      </c>
      <c r="C1581" s="43" t="s">
        <v>8338</v>
      </c>
      <c r="D1581" s="43" t="s">
        <v>8355</v>
      </c>
      <c r="E1581" s="43" t="s">
        <v>8340</v>
      </c>
      <c r="F1581" s="44">
        <v>111058</v>
      </c>
      <c r="G1581" s="43" t="s">
        <v>8341</v>
      </c>
      <c r="H1581" s="45">
        <v>1</v>
      </c>
      <c r="I1581" s="43" t="s">
        <v>8342</v>
      </c>
      <c r="J1581" s="43" t="s">
        <v>9315</v>
      </c>
      <c r="K1581" s="43" t="s">
        <v>10934</v>
      </c>
      <c r="L1581" s="43" t="s">
        <v>10935</v>
      </c>
      <c r="M1581" s="45">
        <v>111058</v>
      </c>
      <c r="N1581" s="43" t="s">
        <v>3626</v>
      </c>
      <c r="O1581" s="43" t="s">
        <v>11549</v>
      </c>
      <c r="P1581" s="46" t="s">
        <v>14099</v>
      </c>
      <c r="Q1581" s="47">
        <v>45814</v>
      </c>
      <c r="R1581" s="48" t="str">
        <f t="shared" si="24"/>
        <v>6155 WM+ NAN 38 Nguyễn Xí</v>
      </c>
      <c r="S1581" s="48" t="str">
        <f>VLOOKUP(U1581,Sheet1!$A:$B,2,0)</f>
        <v>WIN-058</v>
      </c>
      <c r="T1581" s="43" t="s">
        <v>3624</v>
      </c>
      <c r="U1581" s="43" t="s">
        <v>11242</v>
      </c>
      <c r="V1581" s="43" t="s">
        <v>3625</v>
      </c>
    </row>
    <row r="1582" spans="1:22" x14ac:dyDescent="0.25">
      <c r="A1582" s="43" t="s">
        <v>8</v>
      </c>
      <c r="B1582" s="43" t="s">
        <v>3597</v>
      </c>
      <c r="C1582" s="43" t="s">
        <v>8338</v>
      </c>
      <c r="D1582" s="43" t="s">
        <v>8346</v>
      </c>
      <c r="E1582" s="43" t="s">
        <v>8340</v>
      </c>
      <c r="F1582" s="44">
        <v>148500</v>
      </c>
      <c r="G1582" s="43" t="s">
        <v>8341</v>
      </c>
      <c r="H1582" s="45">
        <v>3</v>
      </c>
      <c r="I1582" s="43" t="s">
        <v>8342</v>
      </c>
      <c r="J1582" s="43" t="s">
        <v>9316</v>
      </c>
      <c r="K1582" s="43" t="s">
        <v>10927</v>
      </c>
      <c r="L1582" s="43" t="s">
        <v>10928</v>
      </c>
      <c r="M1582" s="45">
        <v>49500</v>
      </c>
      <c r="N1582" s="43" t="s">
        <v>3600</v>
      </c>
      <c r="O1582" s="43" t="s">
        <v>11549</v>
      </c>
      <c r="P1582" s="46" t="s">
        <v>14100</v>
      </c>
      <c r="Q1582" s="47">
        <v>45814</v>
      </c>
      <c r="R1582" s="48" t="str">
        <f t="shared" si="24"/>
        <v>5969 WM+ HDG Ngã ba Lai Khê, Kim Th</v>
      </c>
      <c r="S1582" s="48" t="str">
        <f>VLOOKUP(U1582,Sheet1!$A:$B,2,0)</f>
        <v>WIN-006</v>
      </c>
      <c r="T1582" s="43" t="s">
        <v>3598</v>
      </c>
      <c r="U1582" s="43" t="s">
        <v>11048</v>
      </c>
      <c r="V1582" s="43" t="s">
        <v>3599</v>
      </c>
    </row>
    <row r="1583" spans="1:22" x14ac:dyDescent="0.25">
      <c r="A1583" s="43" t="s">
        <v>8</v>
      </c>
      <c r="B1583" s="43" t="s">
        <v>3597</v>
      </c>
      <c r="C1583" s="43" t="s">
        <v>8351</v>
      </c>
      <c r="D1583" s="43" t="s">
        <v>8371</v>
      </c>
      <c r="E1583" s="43" t="s">
        <v>8340</v>
      </c>
      <c r="F1583" s="44">
        <v>50400</v>
      </c>
      <c r="G1583" s="43" t="s">
        <v>8341</v>
      </c>
      <c r="H1583" s="45">
        <v>1</v>
      </c>
      <c r="I1583" s="43" t="s">
        <v>8342</v>
      </c>
      <c r="J1583" s="43" t="s">
        <v>9316</v>
      </c>
      <c r="K1583" s="43" t="s">
        <v>10936</v>
      </c>
      <c r="L1583" s="43" t="s">
        <v>10937</v>
      </c>
      <c r="M1583" s="45">
        <v>50400</v>
      </c>
      <c r="N1583" s="43" t="s">
        <v>3600</v>
      </c>
      <c r="O1583" s="43" t="s">
        <v>11549</v>
      </c>
      <c r="P1583" s="46" t="s">
        <v>14100</v>
      </c>
      <c r="Q1583" s="47">
        <v>45814</v>
      </c>
      <c r="R1583" s="48" t="str">
        <f t="shared" si="24"/>
        <v>5969 WM+ HDG Ngã ba Lai Khê, Kim Th</v>
      </c>
      <c r="S1583" s="48" t="str">
        <f>VLOOKUP(U1583,Sheet1!$A:$B,2,0)</f>
        <v>WIN-006</v>
      </c>
      <c r="T1583" s="43" t="s">
        <v>3598</v>
      </c>
      <c r="U1583" s="43" t="s">
        <v>11048</v>
      </c>
      <c r="V1583" s="43" t="s">
        <v>3599</v>
      </c>
    </row>
    <row r="1584" spans="1:22" x14ac:dyDescent="0.25">
      <c r="A1584" s="43" t="s">
        <v>8</v>
      </c>
      <c r="B1584" s="43" t="s">
        <v>3289</v>
      </c>
      <c r="C1584" s="43" t="s">
        <v>8338</v>
      </c>
      <c r="D1584" s="43" t="s">
        <v>8361</v>
      </c>
      <c r="E1584" s="43" t="s">
        <v>8340</v>
      </c>
      <c r="F1584" s="44">
        <v>92000</v>
      </c>
      <c r="G1584" s="43" t="s">
        <v>8341</v>
      </c>
      <c r="H1584" s="45">
        <v>2</v>
      </c>
      <c r="I1584" s="43" t="s">
        <v>8342</v>
      </c>
      <c r="J1584" s="43" t="s">
        <v>9317</v>
      </c>
      <c r="K1584" s="43" t="s">
        <v>10983</v>
      </c>
      <c r="L1584" s="43" t="s">
        <v>10984</v>
      </c>
      <c r="M1584" s="45">
        <v>46000</v>
      </c>
      <c r="N1584" s="43" t="s">
        <v>3292</v>
      </c>
      <c r="O1584" s="43" t="s">
        <v>11549</v>
      </c>
      <c r="P1584" s="46" t="s">
        <v>14101</v>
      </c>
      <c r="Q1584" s="47">
        <v>45814</v>
      </c>
      <c r="R1584" s="48" t="str">
        <f t="shared" si="24"/>
        <v>3168 WM+ HNI 153 Hữu Hưng</v>
      </c>
      <c r="S1584" s="48" t="str">
        <f>VLOOKUP(U1584,Sheet1!$A:$B,2,0)</f>
        <v>WIN-002</v>
      </c>
      <c r="T1584" s="43" t="s">
        <v>3290</v>
      </c>
      <c r="U1584" s="43" t="s">
        <v>11033</v>
      </c>
      <c r="V1584" s="43" t="s">
        <v>3291</v>
      </c>
    </row>
    <row r="1585" spans="1:22" x14ac:dyDescent="0.25">
      <c r="A1585" s="43" t="s">
        <v>8</v>
      </c>
      <c r="B1585" s="43" t="s">
        <v>3289</v>
      </c>
      <c r="C1585" s="43" t="s">
        <v>8351</v>
      </c>
      <c r="D1585" s="43" t="s">
        <v>8368</v>
      </c>
      <c r="E1585" s="43" t="s">
        <v>8340</v>
      </c>
      <c r="F1585" s="44">
        <v>55595</v>
      </c>
      <c r="G1585" s="43" t="s">
        <v>8341</v>
      </c>
      <c r="H1585" s="45">
        <v>1</v>
      </c>
      <c r="I1585" s="43" t="s">
        <v>8342</v>
      </c>
      <c r="J1585" s="43" t="s">
        <v>9317</v>
      </c>
      <c r="K1585" s="43" t="s">
        <v>11010</v>
      </c>
      <c r="L1585" s="43" t="s">
        <v>11011</v>
      </c>
      <c r="M1585" s="45">
        <v>55595</v>
      </c>
      <c r="N1585" s="43" t="s">
        <v>3292</v>
      </c>
      <c r="O1585" s="43" t="s">
        <v>11549</v>
      </c>
      <c r="P1585" s="46" t="s">
        <v>14101</v>
      </c>
      <c r="Q1585" s="47">
        <v>45814</v>
      </c>
      <c r="R1585" s="48" t="str">
        <f t="shared" si="24"/>
        <v>3168 WM+ HNI 153 Hữu Hưng</v>
      </c>
      <c r="S1585" s="48" t="str">
        <f>VLOOKUP(U1585,Sheet1!$A:$B,2,0)</f>
        <v>WIN-002</v>
      </c>
      <c r="T1585" s="43" t="s">
        <v>3290</v>
      </c>
      <c r="U1585" s="43" t="s">
        <v>11033</v>
      </c>
      <c r="V1585" s="43" t="s">
        <v>3291</v>
      </c>
    </row>
    <row r="1586" spans="1:22" x14ac:dyDescent="0.25">
      <c r="A1586" s="43" t="s">
        <v>8</v>
      </c>
      <c r="B1586" s="43" t="s">
        <v>3575</v>
      </c>
      <c r="C1586" s="43" t="s">
        <v>8338</v>
      </c>
      <c r="D1586" s="43" t="s">
        <v>8361</v>
      </c>
      <c r="E1586" s="43" t="s">
        <v>8340</v>
      </c>
      <c r="F1586" s="44">
        <v>184000</v>
      </c>
      <c r="G1586" s="43" t="s">
        <v>8341</v>
      </c>
      <c r="H1586" s="45">
        <v>4</v>
      </c>
      <c r="I1586" s="43" t="s">
        <v>8342</v>
      </c>
      <c r="J1586" s="43" t="s">
        <v>9318</v>
      </c>
      <c r="K1586" s="43" t="s">
        <v>10983</v>
      </c>
      <c r="L1586" s="43" t="s">
        <v>10984</v>
      </c>
      <c r="M1586" s="45">
        <v>46000</v>
      </c>
      <c r="N1586" s="43" t="s">
        <v>3578</v>
      </c>
      <c r="O1586" s="43" t="s">
        <v>11549</v>
      </c>
      <c r="P1586" s="46" t="s">
        <v>14102</v>
      </c>
      <c r="Q1586" s="47">
        <v>45814</v>
      </c>
      <c r="R1586" s="48" t="str">
        <f t="shared" si="24"/>
        <v>5813 WM+ HNI Nội Phật, Sóc Sơn</v>
      </c>
      <c r="S1586" s="48" t="str">
        <f>VLOOKUP(U1586,Sheet1!$A:$B,2,0)</f>
        <v>WIN-002</v>
      </c>
      <c r="T1586" s="43" t="s">
        <v>3576</v>
      </c>
      <c r="U1586" s="43" t="s">
        <v>11033</v>
      </c>
      <c r="V1586" s="43" t="s">
        <v>3577</v>
      </c>
    </row>
    <row r="1587" spans="1:22" x14ac:dyDescent="0.25">
      <c r="A1587" s="43" t="s">
        <v>8</v>
      </c>
      <c r="B1587" s="43" t="s">
        <v>3383</v>
      </c>
      <c r="C1587" s="43" t="s">
        <v>8338</v>
      </c>
      <c r="D1587" s="43" t="s">
        <v>8346</v>
      </c>
      <c r="E1587" s="43" t="s">
        <v>8340</v>
      </c>
      <c r="F1587" s="44">
        <v>99000</v>
      </c>
      <c r="G1587" s="43" t="s">
        <v>8341</v>
      </c>
      <c r="H1587" s="45">
        <v>2</v>
      </c>
      <c r="I1587" s="43" t="s">
        <v>8342</v>
      </c>
      <c r="J1587" s="43" t="s">
        <v>9319</v>
      </c>
      <c r="K1587" s="43" t="s">
        <v>10927</v>
      </c>
      <c r="L1587" s="43" t="s">
        <v>10928</v>
      </c>
      <c r="M1587" s="45">
        <v>49500</v>
      </c>
      <c r="N1587" s="43" t="s">
        <v>3386</v>
      </c>
      <c r="O1587" s="43" t="s">
        <v>11549</v>
      </c>
      <c r="P1587" s="46" t="s">
        <v>14103</v>
      </c>
      <c r="Q1587" s="47">
        <v>45814</v>
      </c>
      <c r="R1587" s="48" t="str">
        <f t="shared" si="24"/>
        <v>4122 WM+ HNI Lỗ Khê</v>
      </c>
      <c r="S1587" s="48" t="str">
        <f>VLOOKUP(U1587,Sheet1!$A:$B,2,0)</f>
        <v>WIN-002</v>
      </c>
      <c r="T1587" s="43" t="s">
        <v>3384</v>
      </c>
      <c r="U1587" s="43" t="s">
        <v>11033</v>
      </c>
      <c r="V1587" s="43" t="s">
        <v>3385</v>
      </c>
    </row>
    <row r="1588" spans="1:22" x14ac:dyDescent="0.25">
      <c r="A1588" s="43" t="s">
        <v>8</v>
      </c>
      <c r="B1588" s="43" t="s">
        <v>3183</v>
      </c>
      <c r="C1588" s="43" t="s">
        <v>8338</v>
      </c>
      <c r="D1588" s="43" t="s">
        <v>8346</v>
      </c>
      <c r="E1588" s="43" t="s">
        <v>8340</v>
      </c>
      <c r="F1588" s="44">
        <v>99000</v>
      </c>
      <c r="G1588" s="43" t="s">
        <v>8341</v>
      </c>
      <c r="H1588" s="45">
        <v>2</v>
      </c>
      <c r="I1588" s="43" t="s">
        <v>8342</v>
      </c>
      <c r="J1588" s="43" t="s">
        <v>9320</v>
      </c>
      <c r="K1588" s="43" t="s">
        <v>10927</v>
      </c>
      <c r="L1588" s="43" t="s">
        <v>10928</v>
      </c>
      <c r="M1588" s="45">
        <v>49500</v>
      </c>
      <c r="N1588" s="43" t="s">
        <v>3186</v>
      </c>
      <c r="O1588" s="43" t="s">
        <v>11549</v>
      </c>
      <c r="P1588" s="46" t="s">
        <v>12808</v>
      </c>
      <c r="Q1588" s="47">
        <v>45814</v>
      </c>
      <c r="R1588" s="48" t="str">
        <f t="shared" si="24"/>
        <v>2AB8 WM+ BDH 512 Quang Trung</v>
      </c>
      <c r="S1588" s="48" t="str">
        <f>VLOOKUP(U1588,Sheet1!$A:$B,2,0)</f>
        <v>WIN-071</v>
      </c>
      <c r="T1588" s="43" t="s">
        <v>3184</v>
      </c>
      <c r="U1588" s="43" t="s">
        <v>11297</v>
      </c>
      <c r="V1588" s="43" t="s">
        <v>3185</v>
      </c>
    </row>
    <row r="1589" spans="1:22" x14ac:dyDescent="0.25">
      <c r="A1589" s="43" t="s">
        <v>8</v>
      </c>
      <c r="B1589" s="43" t="s">
        <v>3197</v>
      </c>
      <c r="C1589" s="43" t="s">
        <v>8338</v>
      </c>
      <c r="D1589" s="43" t="s">
        <v>8355</v>
      </c>
      <c r="E1589" s="43" t="s">
        <v>8340</v>
      </c>
      <c r="F1589" s="44">
        <v>111058</v>
      </c>
      <c r="G1589" s="43" t="s">
        <v>8341</v>
      </c>
      <c r="H1589" s="45">
        <v>1</v>
      </c>
      <c r="I1589" s="43" t="s">
        <v>8342</v>
      </c>
      <c r="J1589" s="43" t="s">
        <v>9321</v>
      </c>
      <c r="K1589" s="43" t="s">
        <v>10934</v>
      </c>
      <c r="L1589" s="43" t="s">
        <v>10935</v>
      </c>
      <c r="M1589" s="45">
        <v>111058</v>
      </c>
      <c r="N1589" s="43" t="s">
        <v>3200</v>
      </c>
      <c r="O1589" s="43" t="s">
        <v>11549</v>
      </c>
      <c r="P1589" s="46" t="s">
        <v>14104</v>
      </c>
      <c r="Q1589" s="47">
        <v>45814</v>
      </c>
      <c r="R1589" s="48" t="str">
        <f t="shared" si="24"/>
        <v>2AE3 WM+ HNM 68 Lê Chân</v>
      </c>
      <c r="S1589" s="48" t="str">
        <f>VLOOKUP(U1589,Sheet1!$A:$B,2,0)</f>
        <v>WIN-030</v>
      </c>
      <c r="T1589" s="43" t="s">
        <v>3198</v>
      </c>
      <c r="U1589" s="43" t="s">
        <v>11148</v>
      </c>
      <c r="V1589" s="43" t="s">
        <v>3199</v>
      </c>
    </row>
    <row r="1590" spans="1:22" x14ac:dyDescent="0.25">
      <c r="A1590" s="43" t="s">
        <v>8</v>
      </c>
      <c r="B1590" s="43" t="s">
        <v>3745</v>
      </c>
      <c r="C1590" s="43" t="s">
        <v>8338</v>
      </c>
      <c r="D1590" s="43" t="s">
        <v>8410</v>
      </c>
      <c r="E1590" s="43" t="s">
        <v>8340</v>
      </c>
      <c r="F1590" s="44">
        <v>60213</v>
      </c>
      <c r="G1590" s="43" t="s">
        <v>8341</v>
      </c>
      <c r="H1590" s="45">
        <v>1</v>
      </c>
      <c r="I1590" s="43" t="s">
        <v>8342</v>
      </c>
      <c r="J1590" s="43" t="s">
        <v>9322</v>
      </c>
      <c r="K1590" s="43" t="s">
        <v>10883</v>
      </c>
      <c r="L1590" s="43" t="s">
        <v>10884</v>
      </c>
      <c r="M1590" s="45">
        <v>60213</v>
      </c>
      <c r="N1590" s="43" t="s">
        <v>3748</v>
      </c>
      <c r="O1590" s="43" t="s">
        <v>11549</v>
      </c>
      <c r="P1590" s="46" t="s">
        <v>14105</v>
      </c>
      <c r="Q1590" s="47">
        <v>45814</v>
      </c>
      <c r="R1590" s="48" t="str">
        <f t="shared" si="24"/>
        <v>6889 WM+ VTU 168 Nguyễn Văn Cừ</v>
      </c>
      <c r="S1590" s="48" t="str">
        <f>VLOOKUP(U1590,Sheet1!$A:$B,2,0)</f>
        <v>WIN-047</v>
      </c>
      <c r="T1590" s="43" t="s">
        <v>3746</v>
      </c>
      <c r="U1590" s="43" t="s">
        <v>11208</v>
      </c>
      <c r="V1590" s="43" t="s">
        <v>3747</v>
      </c>
    </row>
    <row r="1591" spans="1:22" x14ac:dyDescent="0.25">
      <c r="A1591" s="43" t="s">
        <v>8</v>
      </c>
      <c r="B1591" s="43" t="s">
        <v>3745</v>
      </c>
      <c r="C1591" s="43" t="s">
        <v>8351</v>
      </c>
      <c r="D1591" s="43" t="s">
        <v>8355</v>
      </c>
      <c r="E1591" s="43" t="s">
        <v>8340</v>
      </c>
      <c r="F1591" s="44">
        <v>222116</v>
      </c>
      <c r="G1591" s="43" t="s">
        <v>8341</v>
      </c>
      <c r="H1591" s="45">
        <v>2</v>
      </c>
      <c r="I1591" s="43" t="s">
        <v>8342</v>
      </c>
      <c r="J1591" s="43" t="s">
        <v>9322</v>
      </c>
      <c r="K1591" s="43" t="s">
        <v>10934</v>
      </c>
      <c r="L1591" s="43" t="s">
        <v>10935</v>
      </c>
      <c r="M1591" s="45">
        <v>111058</v>
      </c>
      <c r="N1591" s="43" t="s">
        <v>3748</v>
      </c>
      <c r="O1591" s="43" t="s">
        <v>11549</v>
      </c>
      <c r="P1591" s="46" t="s">
        <v>14105</v>
      </c>
      <c r="Q1591" s="47">
        <v>45814</v>
      </c>
      <c r="R1591" s="48" t="str">
        <f t="shared" si="24"/>
        <v>6889 WM+ VTU 168 Nguyễn Văn Cừ</v>
      </c>
      <c r="S1591" s="48" t="str">
        <f>VLOOKUP(U1591,Sheet1!$A:$B,2,0)</f>
        <v>WIN-047</v>
      </c>
      <c r="T1591" s="43" t="s">
        <v>3746</v>
      </c>
      <c r="U1591" s="43" t="s">
        <v>11208</v>
      </c>
      <c r="V1591" s="43" t="s">
        <v>3747</v>
      </c>
    </row>
    <row r="1592" spans="1:22" x14ac:dyDescent="0.25">
      <c r="A1592" s="43" t="s">
        <v>8</v>
      </c>
      <c r="B1592" s="43" t="s">
        <v>3745</v>
      </c>
      <c r="C1592" s="43" t="s">
        <v>8364</v>
      </c>
      <c r="D1592" s="43" t="s">
        <v>8352</v>
      </c>
      <c r="E1592" s="43" t="s">
        <v>8340</v>
      </c>
      <c r="F1592" s="44">
        <v>74250</v>
      </c>
      <c r="G1592" s="43" t="s">
        <v>8341</v>
      </c>
      <c r="H1592" s="45">
        <v>1</v>
      </c>
      <c r="I1592" s="43" t="s">
        <v>8342</v>
      </c>
      <c r="J1592" s="43" t="s">
        <v>9322</v>
      </c>
      <c r="K1592" s="43" t="s">
        <v>10881</v>
      </c>
      <c r="L1592" s="43" t="s">
        <v>10882</v>
      </c>
      <c r="M1592" s="45">
        <v>74250</v>
      </c>
      <c r="N1592" s="43" t="s">
        <v>3748</v>
      </c>
      <c r="O1592" s="43" t="s">
        <v>11549</v>
      </c>
      <c r="P1592" s="46" t="s">
        <v>14105</v>
      </c>
      <c r="Q1592" s="47">
        <v>45814</v>
      </c>
      <c r="R1592" s="48" t="str">
        <f t="shared" si="24"/>
        <v>6889 WM+ VTU 168 Nguyễn Văn Cừ</v>
      </c>
      <c r="S1592" s="48" t="str">
        <f>VLOOKUP(U1592,Sheet1!$A:$B,2,0)</f>
        <v>WIN-047</v>
      </c>
      <c r="T1592" s="43" t="s">
        <v>3746</v>
      </c>
      <c r="U1592" s="43" t="s">
        <v>11208</v>
      </c>
      <c r="V1592" s="43" t="s">
        <v>3747</v>
      </c>
    </row>
    <row r="1593" spans="1:22" x14ac:dyDescent="0.25">
      <c r="A1593" s="43" t="s">
        <v>8</v>
      </c>
      <c r="B1593" s="43" t="s">
        <v>3169</v>
      </c>
      <c r="C1593" s="43" t="s">
        <v>8338</v>
      </c>
      <c r="D1593" s="43" t="s">
        <v>8410</v>
      </c>
      <c r="E1593" s="43" t="s">
        <v>8340</v>
      </c>
      <c r="F1593" s="44">
        <v>240852</v>
      </c>
      <c r="G1593" s="43" t="s">
        <v>8341</v>
      </c>
      <c r="H1593" s="45">
        <v>4</v>
      </c>
      <c r="I1593" s="43" t="s">
        <v>8342</v>
      </c>
      <c r="J1593" s="43" t="s">
        <v>9323</v>
      </c>
      <c r="K1593" s="43" t="s">
        <v>10883</v>
      </c>
      <c r="L1593" s="43" t="s">
        <v>10884</v>
      </c>
      <c r="M1593" s="45">
        <v>60213</v>
      </c>
      <c r="N1593" s="43" t="s">
        <v>3172</v>
      </c>
      <c r="O1593" s="43" t="s">
        <v>11549</v>
      </c>
      <c r="P1593" s="46" t="s">
        <v>14106</v>
      </c>
      <c r="Q1593" s="47">
        <v>45814</v>
      </c>
      <c r="R1593" s="48" t="str">
        <f t="shared" si="24"/>
        <v>2A81 WM+ CTO 75A2-77A2 Bùi Quang Tr</v>
      </c>
      <c r="S1593" s="48" t="str">
        <f>VLOOKUP(U1593,Sheet1!$A:$B,2,0)</f>
        <v>WIN-016</v>
      </c>
      <c r="T1593" s="43" t="s">
        <v>3170</v>
      </c>
      <c r="U1593" s="43" t="s">
        <v>11083</v>
      </c>
      <c r="V1593" s="43" t="s">
        <v>3171</v>
      </c>
    </row>
    <row r="1594" spans="1:22" x14ac:dyDescent="0.25">
      <c r="A1594" s="43" t="s">
        <v>8</v>
      </c>
      <c r="B1594" s="43" t="s">
        <v>3169</v>
      </c>
      <c r="C1594" s="43" t="s">
        <v>8351</v>
      </c>
      <c r="D1594" s="43" t="s">
        <v>8355</v>
      </c>
      <c r="E1594" s="43" t="s">
        <v>8340</v>
      </c>
      <c r="F1594" s="44">
        <v>333174</v>
      </c>
      <c r="G1594" s="43" t="s">
        <v>8341</v>
      </c>
      <c r="H1594" s="45">
        <v>3</v>
      </c>
      <c r="I1594" s="43" t="s">
        <v>8342</v>
      </c>
      <c r="J1594" s="43" t="s">
        <v>9323</v>
      </c>
      <c r="K1594" s="43" t="s">
        <v>10934</v>
      </c>
      <c r="L1594" s="43" t="s">
        <v>10935</v>
      </c>
      <c r="M1594" s="45">
        <v>111058</v>
      </c>
      <c r="N1594" s="43" t="s">
        <v>3172</v>
      </c>
      <c r="O1594" s="43" t="s">
        <v>11549</v>
      </c>
      <c r="P1594" s="46" t="s">
        <v>14106</v>
      </c>
      <c r="Q1594" s="47">
        <v>45814</v>
      </c>
      <c r="R1594" s="48" t="str">
        <f t="shared" si="24"/>
        <v>2A81 WM+ CTO 75A2-77A2 Bùi Quang Tr</v>
      </c>
      <c r="S1594" s="48" t="str">
        <f>VLOOKUP(U1594,Sheet1!$A:$B,2,0)</f>
        <v>WIN-016</v>
      </c>
      <c r="T1594" s="43" t="s">
        <v>3170</v>
      </c>
      <c r="U1594" s="43" t="s">
        <v>11083</v>
      </c>
      <c r="V1594" s="43" t="s">
        <v>3171</v>
      </c>
    </row>
    <row r="1595" spans="1:22" x14ac:dyDescent="0.25">
      <c r="A1595" s="43" t="s">
        <v>8</v>
      </c>
      <c r="B1595" s="43" t="s">
        <v>3169</v>
      </c>
      <c r="C1595" s="43" t="s">
        <v>8364</v>
      </c>
      <c r="D1595" s="43" t="s">
        <v>8355</v>
      </c>
      <c r="E1595" s="43" t="s">
        <v>8340</v>
      </c>
      <c r="F1595" s="44">
        <v>111058</v>
      </c>
      <c r="G1595" s="43" t="s">
        <v>8341</v>
      </c>
      <c r="H1595" s="45">
        <v>1</v>
      </c>
      <c r="I1595" s="43" t="s">
        <v>8342</v>
      </c>
      <c r="J1595" s="43" t="s">
        <v>9323</v>
      </c>
      <c r="K1595" s="43" t="s">
        <v>10934</v>
      </c>
      <c r="L1595" s="43" t="s">
        <v>10935</v>
      </c>
      <c r="M1595" s="45">
        <v>111058</v>
      </c>
      <c r="N1595" s="43" t="s">
        <v>3172</v>
      </c>
      <c r="O1595" s="43" t="s">
        <v>11549</v>
      </c>
      <c r="P1595" s="46" t="s">
        <v>14106</v>
      </c>
      <c r="Q1595" s="47">
        <v>45814</v>
      </c>
      <c r="R1595" s="48" t="str">
        <f t="shared" si="24"/>
        <v>2A81 WM+ CTO 75A2-77A2 Bùi Quang Tr</v>
      </c>
      <c r="S1595" s="48" t="str">
        <f>VLOOKUP(U1595,Sheet1!$A:$B,2,0)</f>
        <v>WIN-016</v>
      </c>
      <c r="T1595" s="43" t="s">
        <v>3170</v>
      </c>
      <c r="U1595" s="43" t="s">
        <v>11083</v>
      </c>
      <c r="V1595" s="43" t="s">
        <v>3171</v>
      </c>
    </row>
    <row r="1596" spans="1:22" x14ac:dyDescent="0.25">
      <c r="A1596" s="43" t="s">
        <v>8</v>
      </c>
      <c r="B1596" s="43" t="s">
        <v>3331</v>
      </c>
      <c r="C1596" s="43" t="s">
        <v>8338</v>
      </c>
      <c r="D1596" s="43" t="s">
        <v>8361</v>
      </c>
      <c r="E1596" s="43" t="s">
        <v>8340</v>
      </c>
      <c r="F1596" s="44">
        <v>138000</v>
      </c>
      <c r="G1596" s="43" t="s">
        <v>8341</v>
      </c>
      <c r="H1596" s="45">
        <v>3</v>
      </c>
      <c r="I1596" s="43" t="s">
        <v>8342</v>
      </c>
      <c r="J1596" s="43" t="s">
        <v>9324</v>
      </c>
      <c r="K1596" s="43" t="s">
        <v>10983</v>
      </c>
      <c r="L1596" s="43" t="s">
        <v>10984</v>
      </c>
      <c r="M1596" s="45">
        <v>46000</v>
      </c>
      <c r="N1596" s="43" t="s">
        <v>3334</v>
      </c>
      <c r="O1596" s="43" t="s">
        <v>11549</v>
      </c>
      <c r="P1596" s="46" t="s">
        <v>14107</v>
      </c>
      <c r="Q1596" s="47">
        <v>45814</v>
      </c>
      <c r="R1596" s="48" t="str">
        <f t="shared" si="24"/>
        <v>3729 WM+ HNI Ngã tư Sơn Đồng</v>
      </c>
      <c r="S1596" s="48" t="str">
        <f>VLOOKUP(U1596,Sheet1!$A:$B,2,0)</f>
        <v>WIN-002</v>
      </c>
      <c r="T1596" s="43" t="s">
        <v>3332</v>
      </c>
      <c r="U1596" s="43" t="s">
        <v>11033</v>
      </c>
      <c r="V1596" s="43" t="s">
        <v>3333</v>
      </c>
    </row>
    <row r="1597" spans="1:22" x14ac:dyDescent="0.25">
      <c r="A1597" s="43" t="s">
        <v>8</v>
      </c>
      <c r="B1597" s="43" t="s">
        <v>3601</v>
      </c>
      <c r="C1597" s="43" t="s">
        <v>8338</v>
      </c>
      <c r="D1597" s="43" t="s">
        <v>8352</v>
      </c>
      <c r="E1597" s="43" t="s">
        <v>8340</v>
      </c>
      <c r="F1597" s="44">
        <v>74250</v>
      </c>
      <c r="G1597" s="43" t="s">
        <v>8341</v>
      </c>
      <c r="H1597" s="45">
        <v>1</v>
      </c>
      <c r="I1597" s="43" t="s">
        <v>8342</v>
      </c>
      <c r="J1597" s="43" t="s">
        <v>9325</v>
      </c>
      <c r="K1597" s="43" t="s">
        <v>10881</v>
      </c>
      <c r="L1597" s="43" t="s">
        <v>10882</v>
      </c>
      <c r="M1597" s="45">
        <v>74250</v>
      </c>
      <c r="N1597" s="43" t="s">
        <v>3604</v>
      </c>
      <c r="O1597" s="43" t="s">
        <v>11549</v>
      </c>
      <c r="P1597" s="46" t="s">
        <v>14108</v>
      </c>
      <c r="Q1597" s="47">
        <v>45814</v>
      </c>
      <c r="R1597" s="48" t="str">
        <f t="shared" si="24"/>
        <v>6032 WM+ HCM 0.03 Moonlight Bouleva</v>
      </c>
      <c r="S1597" s="48" t="str">
        <f>VLOOKUP(U1597,Sheet1!$A:$B,2,0)</f>
        <v>WIN</v>
      </c>
      <c r="T1597" s="43" t="s">
        <v>3602</v>
      </c>
      <c r="U1597" s="43" t="s">
        <v>11213</v>
      </c>
      <c r="V1597" s="43" t="s">
        <v>3603</v>
      </c>
    </row>
    <row r="1598" spans="1:22" x14ac:dyDescent="0.25">
      <c r="A1598" s="43" t="s">
        <v>8</v>
      </c>
      <c r="B1598" s="43" t="s">
        <v>3601</v>
      </c>
      <c r="C1598" s="43" t="s">
        <v>8351</v>
      </c>
      <c r="D1598" s="43" t="s">
        <v>8361</v>
      </c>
      <c r="E1598" s="43" t="s">
        <v>8340</v>
      </c>
      <c r="F1598" s="44">
        <v>46000</v>
      </c>
      <c r="G1598" s="43" t="s">
        <v>8341</v>
      </c>
      <c r="H1598" s="45">
        <v>1</v>
      </c>
      <c r="I1598" s="43" t="s">
        <v>8342</v>
      </c>
      <c r="J1598" s="43" t="s">
        <v>9325</v>
      </c>
      <c r="K1598" s="43" t="s">
        <v>10983</v>
      </c>
      <c r="L1598" s="43" t="s">
        <v>10984</v>
      </c>
      <c r="M1598" s="45">
        <v>46000</v>
      </c>
      <c r="N1598" s="43" t="s">
        <v>3604</v>
      </c>
      <c r="O1598" s="43" t="s">
        <v>11549</v>
      </c>
      <c r="P1598" s="46" t="s">
        <v>14108</v>
      </c>
      <c r="Q1598" s="47">
        <v>45814</v>
      </c>
      <c r="R1598" s="48" t="str">
        <f t="shared" si="24"/>
        <v>6032 WM+ HCM 0.03 Moonlight Bouleva</v>
      </c>
      <c r="S1598" s="48" t="str">
        <f>VLOOKUP(U1598,Sheet1!$A:$B,2,0)</f>
        <v>WIN</v>
      </c>
      <c r="T1598" s="43" t="s">
        <v>3602</v>
      </c>
      <c r="U1598" s="43" t="s">
        <v>11213</v>
      </c>
      <c r="V1598" s="43" t="s">
        <v>3603</v>
      </c>
    </row>
    <row r="1599" spans="1:22" x14ac:dyDescent="0.25">
      <c r="A1599" s="43" t="s">
        <v>8</v>
      </c>
      <c r="B1599" s="43" t="s">
        <v>3601</v>
      </c>
      <c r="C1599" s="43" t="s">
        <v>8364</v>
      </c>
      <c r="D1599" s="43" t="s">
        <v>8368</v>
      </c>
      <c r="E1599" s="43" t="s">
        <v>8340</v>
      </c>
      <c r="F1599" s="44">
        <v>111190</v>
      </c>
      <c r="G1599" s="43" t="s">
        <v>8341</v>
      </c>
      <c r="H1599" s="45">
        <v>2</v>
      </c>
      <c r="I1599" s="43" t="s">
        <v>8342</v>
      </c>
      <c r="J1599" s="43" t="s">
        <v>9325</v>
      </c>
      <c r="K1599" s="43" t="s">
        <v>11010</v>
      </c>
      <c r="L1599" s="43" t="s">
        <v>11011</v>
      </c>
      <c r="M1599" s="45">
        <v>55595</v>
      </c>
      <c r="N1599" s="43" t="s">
        <v>3604</v>
      </c>
      <c r="O1599" s="43" t="s">
        <v>11549</v>
      </c>
      <c r="P1599" s="46" t="s">
        <v>14108</v>
      </c>
      <c r="Q1599" s="47">
        <v>45814</v>
      </c>
      <c r="R1599" s="48" t="str">
        <f t="shared" si="24"/>
        <v>6032 WM+ HCM 0.03 Moonlight Bouleva</v>
      </c>
      <c r="S1599" s="48" t="str">
        <f>VLOOKUP(U1599,Sheet1!$A:$B,2,0)</f>
        <v>WIN</v>
      </c>
      <c r="T1599" s="43" t="s">
        <v>3602</v>
      </c>
      <c r="U1599" s="43" t="s">
        <v>11213</v>
      </c>
      <c r="V1599" s="43" t="s">
        <v>3603</v>
      </c>
    </row>
    <row r="1600" spans="1:22" x14ac:dyDescent="0.25">
      <c r="A1600" s="43" t="s">
        <v>8</v>
      </c>
      <c r="B1600" s="43" t="s">
        <v>3345</v>
      </c>
      <c r="C1600" s="43" t="s">
        <v>8338</v>
      </c>
      <c r="D1600" s="43" t="s">
        <v>8368</v>
      </c>
      <c r="E1600" s="43" t="s">
        <v>8340</v>
      </c>
      <c r="F1600" s="44">
        <v>277975</v>
      </c>
      <c r="G1600" s="43" t="s">
        <v>8341</v>
      </c>
      <c r="H1600" s="45">
        <v>5</v>
      </c>
      <c r="I1600" s="43" t="s">
        <v>8342</v>
      </c>
      <c r="J1600" s="43" t="s">
        <v>9326</v>
      </c>
      <c r="K1600" s="43" t="s">
        <v>11010</v>
      </c>
      <c r="L1600" s="43" t="s">
        <v>11011</v>
      </c>
      <c r="M1600" s="45">
        <v>55595</v>
      </c>
      <c r="N1600" s="43" t="s">
        <v>3348</v>
      </c>
      <c r="O1600" s="43" t="s">
        <v>11549</v>
      </c>
      <c r="P1600" s="46" t="s">
        <v>14109</v>
      </c>
      <c r="Q1600" s="47">
        <v>45814</v>
      </c>
      <c r="R1600" s="48" t="str">
        <f t="shared" si="24"/>
        <v>3877 WM+ HNI 74 Vĩnh Hưng</v>
      </c>
      <c r="S1600" s="48" t="str">
        <f>VLOOKUP(U1600,Sheet1!$A:$B,2,0)</f>
        <v>WIN-002</v>
      </c>
      <c r="T1600" s="43" t="s">
        <v>3346</v>
      </c>
      <c r="U1600" s="43" t="s">
        <v>11033</v>
      </c>
      <c r="V1600" s="43" t="s">
        <v>3347</v>
      </c>
    </row>
    <row r="1601" spans="1:22" x14ac:dyDescent="0.25">
      <c r="A1601" s="43" t="s">
        <v>8</v>
      </c>
      <c r="B1601" s="43" t="s">
        <v>3279</v>
      </c>
      <c r="C1601" s="43" t="s">
        <v>8338</v>
      </c>
      <c r="D1601" s="43" t="s">
        <v>8339</v>
      </c>
      <c r="E1601" s="43" t="s">
        <v>8340</v>
      </c>
      <c r="F1601" s="44">
        <v>70950</v>
      </c>
      <c r="G1601" s="43" t="s">
        <v>8341</v>
      </c>
      <c r="H1601" s="45">
        <v>1</v>
      </c>
      <c r="I1601" s="43" t="s">
        <v>8342</v>
      </c>
      <c r="J1601" s="43" t="s">
        <v>9327</v>
      </c>
      <c r="K1601" s="43" t="s">
        <v>10897</v>
      </c>
      <c r="L1601" s="43" t="s">
        <v>10898</v>
      </c>
      <c r="M1601" s="45">
        <v>70950</v>
      </c>
      <c r="N1601" s="43" t="s">
        <v>3282</v>
      </c>
      <c r="O1601" s="43" t="s">
        <v>11549</v>
      </c>
      <c r="P1601" s="46" t="s">
        <v>14110</v>
      </c>
      <c r="Q1601" s="47">
        <v>45814</v>
      </c>
      <c r="R1601" s="48" t="str">
        <f t="shared" si="24"/>
        <v>2AUF WM+ HNI 7 Cầu Am</v>
      </c>
      <c r="S1601" s="48" t="str">
        <f>VLOOKUP(U1601,Sheet1!$A:$B,2,0)</f>
        <v>WIN-002</v>
      </c>
      <c r="T1601" s="43" t="s">
        <v>3280</v>
      </c>
      <c r="U1601" s="43" t="s">
        <v>11033</v>
      </c>
      <c r="V1601" s="43" t="s">
        <v>3281</v>
      </c>
    </row>
    <row r="1602" spans="1:22" x14ac:dyDescent="0.25">
      <c r="A1602" s="43" t="s">
        <v>8</v>
      </c>
      <c r="B1602" s="43" t="s">
        <v>3271</v>
      </c>
      <c r="C1602" s="43" t="s">
        <v>8338</v>
      </c>
      <c r="D1602" s="43" t="s">
        <v>8355</v>
      </c>
      <c r="E1602" s="43" t="s">
        <v>8340</v>
      </c>
      <c r="F1602" s="44">
        <v>333174</v>
      </c>
      <c r="G1602" s="43" t="s">
        <v>8341</v>
      </c>
      <c r="H1602" s="45">
        <v>3</v>
      </c>
      <c r="I1602" s="43" t="s">
        <v>8342</v>
      </c>
      <c r="J1602" s="43" t="s">
        <v>9328</v>
      </c>
      <c r="K1602" s="43" t="s">
        <v>10934</v>
      </c>
      <c r="L1602" s="43" t="s">
        <v>10935</v>
      </c>
      <c r="M1602" s="45">
        <v>111058</v>
      </c>
      <c r="N1602" s="43" t="s">
        <v>3274</v>
      </c>
      <c r="O1602" s="43" t="s">
        <v>11549</v>
      </c>
      <c r="P1602" s="46" t="s">
        <v>14111</v>
      </c>
      <c r="Q1602" s="47">
        <v>45814</v>
      </c>
      <c r="R1602" s="48" t="str">
        <f t="shared" si="24"/>
        <v>2ATL WM+ HNI 202 Đại Nghĩa</v>
      </c>
      <c r="S1602" s="48" t="str">
        <f>VLOOKUP(U1602,Sheet1!$A:$B,2,0)</f>
        <v>WIN-002</v>
      </c>
      <c r="T1602" s="43" t="s">
        <v>3272</v>
      </c>
      <c r="U1602" s="43" t="s">
        <v>11033</v>
      </c>
      <c r="V1602" s="43" t="s">
        <v>3273</v>
      </c>
    </row>
    <row r="1603" spans="1:22" x14ac:dyDescent="0.25">
      <c r="A1603" s="43" t="s">
        <v>8</v>
      </c>
      <c r="B1603" s="43" t="s">
        <v>3193</v>
      </c>
      <c r="C1603" s="43" t="s">
        <v>8338</v>
      </c>
      <c r="D1603" s="43" t="s">
        <v>8365</v>
      </c>
      <c r="E1603" s="43" t="s">
        <v>8340</v>
      </c>
      <c r="F1603" s="44">
        <v>200728</v>
      </c>
      <c r="G1603" s="43" t="s">
        <v>8341</v>
      </c>
      <c r="H1603" s="45">
        <v>4</v>
      </c>
      <c r="I1603" s="43" t="s">
        <v>8342</v>
      </c>
      <c r="J1603" s="43" t="s">
        <v>9329</v>
      </c>
      <c r="K1603" s="43" t="s">
        <v>10938</v>
      </c>
      <c r="L1603" s="43" t="s">
        <v>10939</v>
      </c>
      <c r="M1603" s="45">
        <v>50182</v>
      </c>
      <c r="N1603" s="43" t="s">
        <v>3196</v>
      </c>
      <c r="O1603" s="43" t="s">
        <v>11549</v>
      </c>
      <c r="P1603" s="46" t="s">
        <v>14112</v>
      </c>
      <c r="Q1603" s="47">
        <v>45814</v>
      </c>
      <c r="R1603" s="48" t="str">
        <f t="shared" si="24"/>
        <v>2ADJ WM+ HYN H201 &amp; H202 Haven Park</v>
      </c>
      <c r="S1603" s="48" t="str">
        <f>VLOOKUP(U1603,Sheet1!$A:$B,2,0)</f>
        <v>WIN-056</v>
      </c>
      <c r="T1603" s="43" t="s">
        <v>3194</v>
      </c>
      <c r="U1603" s="43" t="s">
        <v>11232</v>
      </c>
      <c r="V1603" s="43" t="s">
        <v>3195</v>
      </c>
    </row>
    <row r="1604" spans="1:22" x14ac:dyDescent="0.25">
      <c r="A1604" s="43" t="s">
        <v>8</v>
      </c>
      <c r="B1604" s="43" t="s">
        <v>3359</v>
      </c>
      <c r="C1604" s="43" t="s">
        <v>8338</v>
      </c>
      <c r="D1604" s="43" t="s">
        <v>8339</v>
      </c>
      <c r="E1604" s="43" t="s">
        <v>8340</v>
      </c>
      <c r="F1604" s="44">
        <v>70950</v>
      </c>
      <c r="G1604" s="43" t="s">
        <v>8341</v>
      </c>
      <c r="H1604" s="45">
        <v>1</v>
      </c>
      <c r="I1604" s="43" t="s">
        <v>8342</v>
      </c>
      <c r="J1604" s="43" t="s">
        <v>9331</v>
      </c>
      <c r="K1604" s="43" t="s">
        <v>10897</v>
      </c>
      <c r="L1604" s="43" t="s">
        <v>10898</v>
      </c>
      <c r="M1604" s="45">
        <v>70950</v>
      </c>
      <c r="N1604" s="43" t="s">
        <v>3362</v>
      </c>
      <c r="O1604" s="43" t="s">
        <v>11549</v>
      </c>
      <c r="P1604" s="46" t="s">
        <v>14113</v>
      </c>
      <c r="Q1604" s="47">
        <v>45814</v>
      </c>
      <c r="R1604" s="48" t="str">
        <f t="shared" ref="R1604:R1667" si="25">T1604&amp;" "&amp;V1604</f>
        <v>3938 WM+ DNG 200 Núi Thành</v>
      </c>
      <c r="S1604" s="48" t="str">
        <f>VLOOKUP(U1604,Sheet1!$A:$B,2,0)</f>
        <v>WIN-009</v>
      </c>
      <c r="T1604" s="43" t="s">
        <v>3360</v>
      </c>
      <c r="U1604" s="43" t="s">
        <v>11063</v>
      </c>
      <c r="V1604" s="43" t="s">
        <v>3361</v>
      </c>
    </row>
    <row r="1605" spans="1:22" x14ac:dyDescent="0.25">
      <c r="A1605" s="43" t="s">
        <v>8</v>
      </c>
      <c r="B1605" s="43" t="s">
        <v>3379</v>
      </c>
      <c r="C1605" s="43" t="s">
        <v>8338</v>
      </c>
      <c r="D1605" s="43" t="s">
        <v>8355</v>
      </c>
      <c r="E1605" s="43" t="s">
        <v>8340</v>
      </c>
      <c r="F1605" s="44">
        <v>111058</v>
      </c>
      <c r="G1605" s="43" t="s">
        <v>8341</v>
      </c>
      <c r="H1605" s="45">
        <v>1</v>
      </c>
      <c r="I1605" s="43" t="s">
        <v>8342</v>
      </c>
      <c r="J1605" s="43" t="s">
        <v>9332</v>
      </c>
      <c r="K1605" s="43" t="s">
        <v>10934</v>
      </c>
      <c r="L1605" s="43" t="s">
        <v>10935</v>
      </c>
      <c r="M1605" s="45">
        <v>111058</v>
      </c>
      <c r="N1605" s="43" t="s">
        <v>3382</v>
      </c>
      <c r="O1605" s="43" t="s">
        <v>11549</v>
      </c>
      <c r="P1605" s="46" t="s">
        <v>13160</v>
      </c>
      <c r="Q1605" s="47">
        <v>45814</v>
      </c>
      <c r="R1605" s="48" t="str">
        <f t="shared" si="25"/>
        <v>4083 WM+ DNG 74 Đường Hàm Nghi</v>
      </c>
      <c r="S1605" s="48" t="str">
        <f>VLOOKUP(U1605,Sheet1!$A:$B,2,0)</f>
        <v>WIN-009</v>
      </c>
      <c r="T1605" s="43" t="s">
        <v>3380</v>
      </c>
      <c r="U1605" s="43" t="s">
        <v>11063</v>
      </c>
      <c r="V1605" s="43" t="s">
        <v>3381</v>
      </c>
    </row>
    <row r="1606" spans="1:22" x14ac:dyDescent="0.25">
      <c r="A1606" s="43" t="s">
        <v>8</v>
      </c>
      <c r="B1606" s="43" t="s">
        <v>3379</v>
      </c>
      <c r="C1606" s="43" t="s">
        <v>8351</v>
      </c>
      <c r="D1606" s="43" t="s">
        <v>8358</v>
      </c>
      <c r="E1606" s="43" t="s">
        <v>8340</v>
      </c>
      <c r="F1606" s="44">
        <v>111606</v>
      </c>
      <c r="G1606" s="43" t="s">
        <v>8341</v>
      </c>
      <c r="H1606" s="45">
        <v>1</v>
      </c>
      <c r="I1606" s="43" t="s">
        <v>8342</v>
      </c>
      <c r="J1606" s="43" t="s">
        <v>9332</v>
      </c>
      <c r="K1606" s="43" t="s">
        <v>10922</v>
      </c>
      <c r="L1606" s="43" t="s">
        <v>10923</v>
      </c>
      <c r="M1606" s="45">
        <v>111606</v>
      </c>
      <c r="N1606" s="43" t="s">
        <v>3382</v>
      </c>
      <c r="O1606" s="43" t="s">
        <v>11549</v>
      </c>
      <c r="P1606" s="46" t="s">
        <v>13160</v>
      </c>
      <c r="Q1606" s="47">
        <v>45814</v>
      </c>
      <c r="R1606" s="48" t="str">
        <f t="shared" si="25"/>
        <v>4083 WM+ DNG 74 Đường Hàm Nghi</v>
      </c>
      <c r="S1606" s="48" t="str">
        <f>VLOOKUP(U1606,Sheet1!$A:$B,2,0)</f>
        <v>WIN-009</v>
      </c>
      <c r="T1606" s="43" t="s">
        <v>3380</v>
      </c>
      <c r="U1606" s="43" t="s">
        <v>11063</v>
      </c>
      <c r="V1606" s="43" t="s">
        <v>3381</v>
      </c>
    </row>
    <row r="1607" spans="1:22" x14ac:dyDescent="0.25">
      <c r="A1607" s="43" t="s">
        <v>8</v>
      </c>
      <c r="B1607" s="43" t="s">
        <v>3719</v>
      </c>
      <c r="C1607" s="43" t="s">
        <v>8338</v>
      </c>
      <c r="D1607" s="43" t="s">
        <v>8410</v>
      </c>
      <c r="E1607" s="43" t="s">
        <v>8340</v>
      </c>
      <c r="F1607" s="44">
        <v>120426</v>
      </c>
      <c r="G1607" s="43" t="s">
        <v>8341</v>
      </c>
      <c r="H1607" s="45">
        <v>2</v>
      </c>
      <c r="I1607" s="43" t="s">
        <v>8342</v>
      </c>
      <c r="J1607" s="43" t="s">
        <v>9333</v>
      </c>
      <c r="K1607" s="43" t="s">
        <v>10883</v>
      </c>
      <c r="L1607" s="43" t="s">
        <v>10884</v>
      </c>
      <c r="M1607" s="45">
        <v>60213</v>
      </c>
      <c r="N1607" s="43" t="s">
        <v>3722</v>
      </c>
      <c r="O1607" s="43" t="s">
        <v>11549</v>
      </c>
      <c r="P1607" s="46" t="s">
        <v>14114</v>
      </c>
      <c r="Q1607" s="47">
        <v>45814</v>
      </c>
      <c r="R1607" s="48" t="str">
        <f t="shared" si="25"/>
        <v>6731 WM+ VTU 180-182 Võ Thị Sáu</v>
      </c>
      <c r="S1607" s="48" t="str">
        <f>VLOOKUP(U1607,Sheet1!$A:$B,2,0)</f>
        <v>WIN-047</v>
      </c>
      <c r="T1607" s="43" t="s">
        <v>3720</v>
      </c>
      <c r="U1607" s="43" t="s">
        <v>11208</v>
      </c>
      <c r="V1607" s="43" t="s">
        <v>3721</v>
      </c>
    </row>
    <row r="1608" spans="1:22" x14ac:dyDescent="0.25">
      <c r="A1608" s="43" t="s">
        <v>8</v>
      </c>
      <c r="B1608" s="43" t="s">
        <v>3127</v>
      </c>
      <c r="C1608" s="43" t="s">
        <v>8338</v>
      </c>
      <c r="D1608" s="43" t="s">
        <v>8339</v>
      </c>
      <c r="E1608" s="43" t="s">
        <v>8340</v>
      </c>
      <c r="F1608" s="44">
        <v>70950</v>
      </c>
      <c r="G1608" s="43" t="s">
        <v>8341</v>
      </c>
      <c r="H1608" s="45">
        <v>1</v>
      </c>
      <c r="I1608" s="43" t="s">
        <v>8342</v>
      </c>
      <c r="J1608" s="43" t="s">
        <v>9334</v>
      </c>
      <c r="K1608" s="43" t="s">
        <v>10897</v>
      </c>
      <c r="L1608" s="43" t="s">
        <v>10898</v>
      </c>
      <c r="M1608" s="45">
        <v>70950</v>
      </c>
      <c r="N1608" s="43" t="s">
        <v>3128</v>
      </c>
      <c r="O1608" s="43" t="s">
        <v>11549</v>
      </c>
      <c r="P1608" s="46" t="s">
        <v>14115</v>
      </c>
      <c r="Q1608" s="47">
        <v>45814</v>
      </c>
      <c r="R1608" s="48" t="str">
        <f t="shared" si="25"/>
        <v>2061 WM+ HNI 227 Thanh Nhàn</v>
      </c>
      <c r="S1608" s="48" t="str">
        <f>VLOOKUP(U1608,Sheet1!$A:$B,2,0)</f>
        <v>WIN-002</v>
      </c>
      <c r="T1608" s="43" t="s">
        <v>1122</v>
      </c>
      <c r="U1608" s="43" t="s">
        <v>11033</v>
      </c>
      <c r="V1608" s="43" t="s">
        <v>1123</v>
      </c>
    </row>
    <row r="1609" spans="1:22" x14ac:dyDescent="0.25">
      <c r="A1609" s="43" t="s">
        <v>8</v>
      </c>
      <c r="B1609" s="43" t="s">
        <v>3517</v>
      </c>
      <c r="C1609" s="43" t="s">
        <v>8338</v>
      </c>
      <c r="D1609" s="43" t="s">
        <v>8346</v>
      </c>
      <c r="E1609" s="43" t="s">
        <v>8340</v>
      </c>
      <c r="F1609" s="44">
        <v>99000</v>
      </c>
      <c r="G1609" s="43" t="s">
        <v>8341</v>
      </c>
      <c r="H1609" s="45">
        <v>2</v>
      </c>
      <c r="I1609" s="43" t="s">
        <v>8342</v>
      </c>
      <c r="J1609" s="43" t="s">
        <v>9335</v>
      </c>
      <c r="K1609" s="43" t="s">
        <v>10927</v>
      </c>
      <c r="L1609" s="43" t="s">
        <v>10928</v>
      </c>
      <c r="M1609" s="45">
        <v>49500</v>
      </c>
      <c r="N1609" s="43" t="s">
        <v>3520</v>
      </c>
      <c r="O1609" s="43" t="s">
        <v>11549</v>
      </c>
      <c r="P1609" s="46" t="s">
        <v>14116</v>
      </c>
      <c r="Q1609" s="47">
        <v>45814</v>
      </c>
      <c r="R1609" s="48" t="str">
        <f t="shared" si="25"/>
        <v>5414 WM+ HCM 23 Nguyễn Hữu Cầu</v>
      </c>
      <c r="S1609" s="48" t="str">
        <f>VLOOKUP(U1609,Sheet1!$A:$B,2,0)</f>
        <v>WIN</v>
      </c>
      <c r="T1609" s="43" t="s">
        <v>3518</v>
      </c>
      <c r="U1609" s="43" t="s">
        <v>11213</v>
      </c>
      <c r="V1609" s="43" t="s">
        <v>3519</v>
      </c>
    </row>
    <row r="1610" spans="1:22" x14ac:dyDescent="0.25">
      <c r="A1610" s="43" t="s">
        <v>8</v>
      </c>
      <c r="B1610" s="43" t="s">
        <v>3517</v>
      </c>
      <c r="C1610" s="43" t="s">
        <v>8351</v>
      </c>
      <c r="D1610" s="43" t="s">
        <v>8371</v>
      </c>
      <c r="E1610" s="43" t="s">
        <v>8340</v>
      </c>
      <c r="F1610" s="44">
        <v>100800</v>
      </c>
      <c r="G1610" s="43" t="s">
        <v>8341</v>
      </c>
      <c r="H1610" s="45">
        <v>2</v>
      </c>
      <c r="I1610" s="43" t="s">
        <v>8342</v>
      </c>
      <c r="J1610" s="43" t="s">
        <v>9335</v>
      </c>
      <c r="K1610" s="43" t="s">
        <v>10936</v>
      </c>
      <c r="L1610" s="43" t="s">
        <v>10937</v>
      </c>
      <c r="M1610" s="45">
        <v>50400</v>
      </c>
      <c r="N1610" s="43" t="s">
        <v>3520</v>
      </c>
      <c r="O1610" s="43" t="s">
        <v>11549</v>
      </c>
      <c r="P1610" s="46" t="s">
        <v>14116</v>
      </c>
      <c r="Q1610" s="47">
        <v>45814</v>
      </c>
      <c r="R1610" s="48" t="str">
        <f t="shared" si="25"/>
        <v>5414 WM+ HCM 23 Nguyễn Hữu Cầu</v>
      </c>
      <c r="S1610" s="48" t="str">
        <f>VLOOKUP(U1610,Sheet1!$A:$B,2,0)</f>
        <v>WIN</v>
      </c>
      <c r="T1610" s="43" t="s">
        <v>3518</v>
      </c>
      <c r="U1610" s="43" t="s">
        <v>11213</v>
      </c>
      <c r="V1610" s="43" t="s">
        <v>3519</v>
      </c>
    </row>
    <row r="1611" spans="1:22" x14ac:dyDescent="0.25">
      <c r="A1611" s="43" t="s">
        <v>8</v>
      </c>
      <c r="B1611" s="43" t="s">
        <v>3517</v>
      </c>
      <c r="C1611" s="43" t="s">
        <v>8364</v>
      </c>
      <c r="D1611" s="43" t="s">
        <v>8352</v>
      </c>
      <c r="E1611" s="43" t="s">
        <v>8340</v>
      </c>
      <c r="F1611" s="44">
        <v>148500</v>
      </c>
      <c r="G1611" s="43" t="s">
        <v>8341</v>
      </c>
      <c r="H1611" s="45">
        <v>2</v>
      </c>
      <c r="I1611" s="43" t="s">
        <v>8342</v>
      </c>
      <c r="J1611" s="43" t="s">
        <v>9335</v>
      </c>
      <c r="K1611" s="43" t="s">
        <v>10881</v>
      </c>
      <c r="L1611" s="43" t="s">
        <v>10882</v>
      </c>
      <c r="M1611" s="45">
        <v>74250</v>
      </c>
      <c r="N1611" s="43" t="s">
        <v>3520</v>
      </c>
      <c r="O1611" s="43" t="s">
        <v>11549</v>
      </c>
      <c r="P1611" s="46" t="s">
        <v>14116</v>
      </c>
      <c r="Q1611" s="47">
        <v>45814</v>
      </c>
      <c r="R1611" s="48" t="str">
        <f t="shared" si="25"/>
        <v>5414 WM+ HCM 23 Nguyễn Hữu Cầu</v>
      </c>
      <c r="S1611" s="48" t="str">
        <f>VLOOKUP(U1611,Sheet1!$A:$B,2,0)</f>
        <v>WIN</v>
      </c>
      <c r="T1611" s="43" t="s">
        <v>3518</v>
      </c>
      <c r="U1611" s="43" t="s">
        <v>11213</v>
      </c>
      <c r="V1611" s="43" t="s">
        <v>3519</v>
      </c>
    </row>
    <row r="1612" spans="1:22" x14ac:dyDescent="0.25">
      <c r="A1612" s="43" t="s">
        <v>8</v>
      </c>
      <c r="B1612" s="43" t="s">
        <v>3211</v>
      </c>
      <c r="C1612" s="43" t="s">
        <v>8338</v>
      </c>
      <c r="D1612" s="43" t="s">
        <v>8371</v>
      </c>
      <c r="E1612" s="43" t="s">
        <v>8340</v>
      </c>
      <c r="F1612" s="44">
        <v>151200</v>
      </c>
      <c r="G1612" s="43" t="s">
        <v>8341</v>
      </c>
      <c r="H1612" s="45">
        <v>3</v>
      </c>
      <c r="I1612" s="43" t="s">
        <v>8342</v>
      </c>
      <c r="J1612" s="43" t="s">
        <v>9336</v>
      </c>
      <c r="K1612" s="43" t="s">
        <v>10936</v>
      </c>
      <c r="L1612" s="43" t="s">
        <v>10937</v>
      </c>
      <c r="M1612" s="45">
        <v>50400</v>
      </c>
      <c r="N1612" s="43" t="s">
        <v>3212</v>
      </c>
      <c r="O1612" s="43" t="s">
        <v>11549</v>
      </c>
      <c r="P1612" s="46" t="s">
        <v>14117</v>
      </c>
      <c r="Q1612" s="47">
        <v>45814</v>
      </c>
      <c r="R1612" s="48" t="str">
        <f t="shared" si="25"/>
        <v>2AIG WM+ THA Khu 2, TT Hồi Xuân</v>
      </c>
      <c r="S1612" s="48" t="str">
        <f>VLOOKUP(U1612,Sheet1!$A:$B,2,0)</f>
        <v>WIN-020</v>
      </c>
      <c r="T1612" s="43" t="s">
        <v>67</v>
      </c>
      <c r="U1612" s="43" t="s">
        <v>11103</v>
      </c>
      <c r="V1612" s="43" t="s">
        <v>68</v>
      </c>
    </row>
    <row r="1613" spans="1:22" x14ac:dyDescent="0.25">
      <c r="A1613" s="43" t="s">
        <v>8</v>
      </c>
      <c r="B1613" s="43" t="s">
        <v>3211</v>
      </c>
      <c r="C1613" s="43" t="s">
        <v>8351</v>
      </c>
      <c r="D1613" s="43" t="s">
        <v>8346</v>
      </c>
      <c r="E1613" s="43" t="s">
        <v>8340</v>
      </c>
      <c r="F1613" s="44">
        <v>198000</v>
      </c>
      <c r="G1613" s="43" t="s">
        <v>8341</v>
      </c>
      <c r="H1613" s="45">
        <v>4</v>
      </c>
      <c r="I1613" s="43" t="s">
        <v>8342</v>
      </c>
      <c r="J1613" s="43" t="s">
        <v>9336</v>
      </c>
      <c r="K1613" s="43" t="s">
        <v>10927</v>
      </c>
      <c r="L1613" s="43" t="s">
        <v>10928</v>
      </c>
      <c r="M1613" s="45">
        <v>49500</v>
      </c>
      <c r="N1613" s="43" t="s">
        <v>3212</v>
      </c>
      <c r="O1613" s="43" t="s">
        <v>11549</v>
      </c>
      <c r="P1613" s="46" t="s">
        <v>14117</v>
      </c>
      <c r="Q1613" s="47">
        <v>45814</v>
      </c>
      <c r="R1613" s="48" t="str">
        <f t="shared" si="25"/>
        <v>2AIG WM+ THA Khu 2, TT Hồi Xuân</v>
      </c>
      <c r="S1613" s="48" t="str">
        <f>VLOOKUP(U1613,Sheet1!$A:$B,2,0)</f>
        <v>WIN-020</v>
      </c>
      <c r="T1613" s="43" t="s">
        <v>67</v>
      </c>
      <c r="U1613" s="43" t="s">
        <v>11103</v>
      </c>
      <c r="V1613" s="43" t="s">
        <v>68</v>
      </c>
    </row>
    <row r="1614" spans="1:22" x14ac:dyDescent="0.25">
      <c r="A1614" s="43" t="s">
        <v>8</v>
      </c>
      <c r="B1614" s="43" t="s">
        <v>3513</v>
      </c>
      <c r="C1614" s="43" t="s">
        <v>8338</v>
      </c>
      <c r="D1614" s="43" t="s">
        <v>8365</v>
      </c>
      <c r="E1614" s="43" t="s">
        <v>8340</v>
      </c>
      <c r="F1614" s="44">
        <v>50182</v>
      </c>
      <c r="G1614" s="43" t="s">
        <v>8341</v>
      </c>
      <c r="H1614" s="45">
        <v>1</v>
      </c>
      <c r="I1614" s="43" t="s">
        <v>8342</v>
      </c>
      <c r="J1614" s="43" t="s">
        <v>9337</v>
      </c>
      <c r="K1614" s="43" t="s">
        <v>10938</v>
      </c>
      <c r="L1614" s="43" t="s">
        <v>10939</v>
      </c>
      <c r="M1614" s="45">
        <v>50182</v>
      </c>
      <c r="N1614" s="43" t="s">
        <v>3516</v>
      </c>
      <c r="O1614" s="43" t="s">
        <v>11549</v>
      </c>
      <c r="P1614" s="46" t="s">
        <v>14118</v>
      </c>
      <c r="Q1614" s="47">
        <v>45814</v>
      </c>
      <c r="R1614" s="48" t="str">
        <f t="shared" si="25"/>
        <v>5395 WM+ QNH Dự án quỹ đất đường sắ</v>
      </c>
      <c r="S1614" s="48" t="str">
        <f>VLOOKUP(U1614,Sheet1!$A:$B,2,0)</f>
        <v>WIN-007</v>
      </c>
      <c r="T1614" s="43" t="s">
        <v>3514</v>
      </c>
      <c r="U1614" s="43" t="s">
        <v>11053</v>
      </c>
      <c r="V1614" s="43" t="s">
        <v>3515</v>
      </c>
    </row>
    <row r="1615" spans="1:22" x14ac:dyDescent="0.25">
      <c r="A1615" s="43" t="s">
        <v>8</v>
      </c>
      <c r="B1615" s="43" t="s">
        <v>3129</v>
      </c>
      <c r="C1615" s="43" t="s">
        <v>8351</v>
      </c>
      <c r="D1615" s="43" t="s">
        <v>8410</v>
      </c>
      <c r="E1615" s="43" t="s">
        <v>8340</v>
      </c>
      <c r="F1615" s="44">
        <v>60213</v>
      </c>
      <c r="G1615" s="43" t="s">
        <v>8341</v>
      </c>
      <c r="H1615" s="45">
        <v>1</v>
      </c>
      <c r="I1615" s="43" t="s">
        <v>8342</v>
      </c>
      <c r="J1615" s="43" t="s">
        <v>9338</v>
      </c>
      <c r="K1615" s="43" t="s">
        <v>10883</v>
      </c>
      <c r="L1615" s="43" t="s">
        <v>10884</v>
      </c>
      <c r="M1615" s="45">
        <v>60213</v>
      </c>
      <c r="N1615" s="43" t="s">
        <v>3130</v>
      </c>
      <c r="O1615" s="43" t="s">
        <v>11549</v>
      </c>
      <c r="P1615" s="46" t="s">
        <v>14119</v>
      </c>
      <c r="Q1615" s="47">
        <v>45814</v>
      </c>
      <c r="R1615" s="48" t="str">
        <f t="shared" si="25"/>
        <v>2061 WM+ HNI 227 Thanh Nhàn</v>
      </c>
      <c r="S1615" s="48" t="str">
        <f>VLOOKUP(U1615,Sheet1!$A:$B,2,0)</f>
        <v>WIN-002</v>
      </c>
      <c r="T1615" s="43" t="s">
        <v>1122</v>
      </c>
      <c r="U1615" s="43" t="s">
        <v>11033</v>
      </c>
      <c r="V1615" s="43" t="s">
        <v>1123</v>
      </c>
    </row>
    <row r="1616" spans="1:22" x14ac:dyDescent="0.25">
      <c r="A1616" s="43" t="s">
        <v>8</v>
      </c>
      <c r="B1616" s="43" t="s">
        <v>3631</v>
      </c>
      <c r="C1616" s="43" t="s">
        <v>8338</v>
      </c>
      <c r="D1616" s="43" t="s">
        <v>8368</v>
      </c>
      <c r="E1616" s="43" t="s">
        <v>8340</v>
      </c>
      <c r="F1616" s="44">
        <v>111190</v>
      </c>
      <c r="G1616" s="43" t="s">
        <v>8341</v>
      </c>
      <c r="H1616" s="45">
        <v>2</v>
      </c>
      <c r="I1616" s="43" t="s">
        <v>8342</v>
      </c>
      <c r="J1616" s="43" t="s">
        <v>9339</v>
      </c>
      <c r="K1616" s="43" t="s">
        <v>11010</v>
      </c>
      <c r="L1616" s="43" t="s">
        <v>11011</v>
      </c>
      <c r="M1616" s="45">
        <v>55595</v>
      </c>
      <c r="N1616" s="43" t="s">
        <v>3634</v>
      </c>
      <c r="O1616" s="43" t="s">
        <v>11549</v>
      </c>
      <c r="P1616" s="46" t="s">
        <v>11404</v>
      </c>
      <c r="Q1616" s="47">
        <v>45814</v>
      </c>
      <c r="R1616" s="48" t="str">
        <f t="shared" si="25"/>
        <v>6183 WM+ QNI 658 Nguyễn Văn Linh</v>
      </c>
      <c r="S1616" s="48" t="str">
        <f>VLOOKUP(U1616,Sheet1!$A:$B,2,0)</f>
        <v>WIN-042</v>
      </c>
      <c r="T1616" s="43" t="s">
        <v>3632</v>
      </c>
      <c r="U1616" s="43" t="s">
        <v>11188</v>
      </c>
      <c r="V1616" s="43" t="s">
        <v>3633</v>
      </c>
    </row>
    <row r="1617" spans="1:22" x14ac:dyDescent="0.25">
      <c r="A1617" s="43" t="s">
        <v>8</v>
      </c>
      <c r="B1617" s="43" t="s">
        <v>3631</v>
      </c>
      <c r="C1617" s="43" t="s">
        <v>8351</v>
      </c>
      <c r="D1617" s="43" t="s">
        <v>8410</v>
      </c>
      <c r="E1617" s="43" t="s">
        <v>8340</v>
      </c>
      <c r="F1617" s="44">
        <v>60213</v>
      </c>
      <c r="G1617" s="43" t="s">
        <v>8341</v>
      </c>
      <c r="H1617" s="45">
        <v>1</v>
      </c>
      <c r="I1617" s="43" t="s">
        <v>8342</v>
      </c>
      <c r="J1617" s="43" t="s">
        <v>9339</v>
      </c>
      <c r="K1617" s="43" t="s">
        <v>10883</v>
      </c>
      <c r="L1617" s="43" t="s">
        <v>10884</v>
      </c>
      <c r="M1617" s="45">
        <v>60213</v>
      </c>
      <c r="N1617" s="43" t="s">
        <v>3634</v>
      </c>
      <c r="O1617" s="43" t="s">
        <v>11549</v>
      </c>
      <c r="P1617" s="46" t="s">
        <v>11404</v>
      </c>
      <c r="Q1617" s="47">
        <v>45814</v>
      </c>
      <c r="R1617" s="48" t="str">
        <f t="shared" si="25"/>
        <v>6183 WM+ QNI 658 Nguyễn Văn Linh</v>
      </c>
      <c r="S1617" s="48" t="str">
        <f>VLOOKUP(U1617,Sheet1!$A:$B,2,0)</f>
        <v>WIN-042</v>
      </c>
      <c r="T1617" s="43" t="s">
        <v>3632</v>
      </c>
      <c r="U1617" s="43" t="s">
        <v>11188</v>
      </c>
      <c r="V1617" s="43" t="s">
        <v>3633</v>
      </c>
    </row>
    <row r="1618" spans="1:22" x14ac:dyDescent="0.25">
      <c r="A1618" s="43" t="s">
        <v>8</v>
      </c>
      <c r="B1618" s="43" t="s">
        <v>3631</v>
      </c>
      <c r="C1618" s="43" t="s">
        <v>8364</v>
      </c>
      <c r="D1618" s="43" t="s">
        <v>8365</v>
      </c>
      <c r="E1618" s="43" t="s">
        <v>8340</v>
      </c>
      <c r="F1618" s="44">
        <v>150546</v>
      </c>
      <c r="G1618" s="43" t="s">
        <v>8341</v>
      </c>
      <c r="H1618" s="45">
        <v>3</v>
      </c>
      <c r="I1618" s="43" t="s">
        <v>8342</v>
      </c>
      <c r="J1618" s="43" t="s">
        <v>9339</v>
      </c>
      <c r="K1618" s="43" t="s">
        <v>10938</v>
      </c>
      <c r="L1618" s="43" t="s">
        <v>10939</v>
      </c>
      <c r="M1618" s="45">
        <v>50182</v>
      </c>
      <c r="N1618" s="43" t="s">
        <v>3634</v>
      </c>
      <c r="O1618" s="43" t="s">
        <v>11549</v>
      </c>
      <c r="P1618" s="46" t="s">
        <v>11404</v>
      </c>
      <c r="Q1618" s="47">
        <v>45814</v>
      </c>
      <c r="R1618" s="48" t="str">
        <f t="shared" si="25"/>
        <v>6183 WM+ QNI 658 Nguyễn Văn Linh</v>
      </c>
      <c r="S1618" s="48" t="str">
        <f>VLOOKUP(U1618,Sheet1!$A:$B,2,0)</f>
        <v>WIN-042</v>
      </c>
      <c r="T1618" s="43" t="s">
        <v>3632</v>
      </c>
      <c r="U1618" s="43" t="s">
        <v>11188</v>
      </c>
      <c r="V1618" s="43" t="s">
        <v>3633</v>
      </c>
    </row>
    <row r="1619" spans="1:22" x14ac:dyDescent="0.25">
      <c r="A1619" s="43" t="s">
        <v>8</v>
      </c>
      <c r="B1619" s="43" t="s">
        <v>3631</v>
      </c>
      <c r="C1619" s="43" t="s">
        <v>8367</v>
      </c>
      <c r="D1619" s="43" t="s">
        <v>8358</v>
      </c>
      <c r="E1619" s="43" t="s">
        <v>8340</v>
      </c>
      <c r="F1619" s="44">
        <v>223212</v>
      </c>
      <c r="G1619" s="43" t="s">
        <v>8341</v>
      </c>
      <c r="H1619" s="45">
        <v>2</v>
      </c>
      <c r="I1619" s="43" t="s">
        <v>8342</v>
      </c>
      <c r="J1619" s="43" t="s">
        <v>9339</v>
      </c>
      <c r="K1619" s="43" t="s">
        <v>10922</v>
      </c>
      <c r="L1619" s="43" t="s">
        <v>10923</v>
      </c>
      <c r="M1619" s="45">
        <v>111606</v>
      </c>
      <c r="N1619" s="43" t="s">
        <v>3634</v>
      </c>
      <c r="O1619" s="43" t="s">
        <v>11549</v>
      </c>
      <c r="P1619" s="46" t="s">
        <v>11404</v>
      </c>
      <c r="Q1619" s="47">
        <v>45814</v>
      </c>
      <c r="R1619" s="48" t="str">
        <f t="shared" si="25"/>
        <v>6183 WM+ QNI 658 Nguyễn Văn Linh</v>
      </c>
      <c r="S1619" s="48" t="str">
        <f>VLOOKUP(U1619,Sheet1!$A:$B,2,0)</f>
        <v>WIN-042</v>
      </c>
      <c r="T1619" s="43" t="s">
        <v>3632</v>
      </c>
      <c r="U1619" s="43" t="s">
        <v>11188</v>
      </c>
      <c r="V1619" s="43" t="s">
        <v>3633</v>
      </c>
    </row>
    <row r="1620" spans="1:22" x14ac:dyDescent="0.25">
      <c r="A1620" s="43" t="s">
        <v>8</v>
      </c>
      <c r="B1620" s="43" t="s">
        <v>3631</v>
      </c>
      <c r="C1620" s="43" t="s">
        <v>8451</v>
      </c>
      <c r="D1620" s="43" t="s">
        <v>8346</v>
      </c>
      <c r="E1620" s="43" t="s">
        <v>8340</v>
      </c>
      <c r="F1620" s="44">
        <v>297000</v>
      </c>
      <c r="G1620" s="43" t="s">
        <v>8341</v>
      </c>
      <c r="H1620" s="45">
        <v>6</v>
      </c>
      <c r="I1620" s="43" t="s">
        <v>8342</v>
      </c>
      <c r="J1620" s="43" t="s">
        <v>9339</v>
      </c>
      <c r="K1620" s="43" t="s">
        <v>10927</v>
      </c>
      <c r="L1620" s="43" t="s">
        <v>10928</v>
      </c>
      <c r="M1620" s="45">
        <v>49500</v>
      </c>
      <c r="N1620" s="43" t="s">
        <v>3634</v>
      </c>
      <c r="O1620" s="43" t="s">
        <v>11549</v>
      </c>
      <c r="P1620" s="46" t="s">
        <v>11404</v>
      </c>
      <c r="Q1620" s="47">
        <v>45814</v>
      </c>
      <c r="R1620" s="48" t="str">
        <f t="shared" si="25"/>
        <v>6183 WM+ QNI 658 Nguyễn Văn Linh</v>
      </c>
      <c r="S1620" s="48" t="str">
        <f>VLOOKUP(U1620,Sheet1!$A:$B,2,0)</f>
        <v>WIN-042</v>
      </c>
      <c r="T1620" s="43" t="s">
        <v>3632</v>
      </c>
      <c r="U1620" s="43" t="s">
        <v>11188</v>
      </c>
      <c r="V1620" s="43" t="s">
        <v>3633</v>
      </c>
    </row>
    <row r="1621" spans="1:22" x14ac:dyDescent="0.25">
      <c r="A1621" s="43" t="s">
        <v>8</v>
      </c>
      <c r="B1621" s="43" t="s">
        <v>3429</v>
      </c>
      <c r="C1621" s="43" t="s">
        <v>8338</v>
      </c>
      <c r="D1621" s="43" t="s">
        <v>8352</v>
      </c>
      <c r="E1621" s="43" t="s">
        <v>8340</v>
      </c>
      <c r="F1621" s="44">
        <v>148500</v>
      </c>
      <c r="G1621" s="43" t="s">
        <v>8341</v>
      </c>
      <c r="H1621" s="45">
        <v>2</v>
      </c>
      <c r="I1621" s="43" t="s">
        <v>8342</v>
      </c>
      <c r="J1621" s="43" t="s">
        <v>9340</v>
      </c>
      <c r="K1621" s="43" t="s">
        <v>10881</v>
      </c>
      <c r="L1621" s="43" t="s">
        <v>10882</v>
      </c>
      <c r="M1621" s="45">
        <v>74250</v>
      </c>
      <c r="N1621" s="43" t="s">
        <v>3430</v>
      </c>
      <c r="O1621" s="43" t="s">
        <v>11549</v>
      </c>
      <c r="P1621" s="46" t="s">
        <v>14120</v>
      </c>
      <c r="Q1621" s="47">
        <v>45814</v>
      </c>
      <c r="R1621" s="48" t="str">
        <f t="shared" si="25"/>
        <v>4534 WM+ HNI 20 Tổ 3 Giang Biên</v>
      </c>
      <c r="S1621" s="48" t="str">
        <f>VLOOKUP(U1621,Sheet1!$A:$B,2,0)</f>
        <v>WIN-002</v>
      </c>
      <c r="T1621" s="43" t="s">
        <v>161</v>
      </c>
      <c r="U1621" s="43" t="s">
        <v>11033</v>
      </c>
      <c r="V1621" s="43" t="s">
        <v>162</v>
      </c>
    </row>
    <row r="1622" spans="1:22" x14ac:dyDescent="0.25">
      <c r="A1622" s="43" t="s">
        <v>8</v>
      </c>
      <c r="B1622" s="43" t="s">
        <v>3487</v>
      </c>
      <c r="C1622" s="43" t="s">
        <v>8338</v>
      </c>
      <c r="D1622" s="43" t="s">
        <v>8365</v>
      </c>
      <c r="E1622" s="43" t="s">
        <v>8340</v>
      </c>
      <c r="F1622" s="44">
        <v>50182</v>
      </c>
      <c r="G1622" s="43" t="s">
        <v>8341</v>
      </c>
      <c r="H1622" s="45">
        <v>1</v>
      </c>
      <c r="I1622" s="43" t="s">
        <v>8342</v>
      </c>
      <c r="J1622" s="43" t="s">
        <v>9341</v>
      </c>
      <c r="K1622" s="43" t="s">
        <v>10938</v>
      </c>
      <c r="L1622" s="43" t="s">
        <v>10939</v>
      </c>
      <c r="M1622" s="45">
        <v>50182</v>
      </c>
      <c r="N1622" s="43" t="s">
        <v>3490</v>
      </c>
      <c r="O1622" s="43" t="s">
        <v>11549</v>
      </c>
      <c r="P1622" s="46" t="s">
        <v>13008</v>
      </c>
      <c r="Q1622" s="47">
        <v>45814</v>
      </c>
      <c r="R1622" s="48" t="str">
        <f t="shared" si="25"/>
        <v>5017 WM+ DTP 98 Lê Lợi</v>
      </c>
      <c r="S1622" s="48" t="str">
        <f>VLOOKUP(U1622,Sheet1!$A:$B,2,0)</f>
        <v>WIN-013</v>
      </c>
      <c r="T1622" s="43" t="s">
        <v>3488</v>
      </c>
      <c r="U1622" s="43" t="s">
        <v>11073</v>
      </c>
      <c r="V1622" s="43" t="s">
        <v>3489</v>
      </c>
    </row>
    <row r="1623" spans="1:22" x14ac:dyDescent="0.25">
      <c r="A1623" s="43" t="s">
        <v>8</v>
      </c>
      <c r="B1623" s="43" t="s">
        <v>3335</v>
      </c>
      <c r="C1623" s="43" t="s">
        <v>8338</v>
      </c>
      <c r="D1623" s="43" t="s">
        <v>8355</v>
      </c>
      <c r="E1623" s="43" t="s">
        <v>8340</v>
      </c>
      <c r="F1623" s="44">
        <v>111058</v>
      </c>
      <c r="G1623" s="43" t="s">
        <v>8341</v>
      </c>
      <c r="H1623" s="45">
        <v>1</v>
      </c>
      <c r="I1623" s="43" t="s">
        <v>8342</v>
      </c>
      <c r="J1623" s="43" t="s">
        <v>9343</v>
      </c>
      <c r="K1623" s="43" t="s">
        <v>10934</v>
      </c>
      <c r="L1623" s="43" t="s">
        <v>10935</v>
      </c>
      <c r="M1623" s="45">
        <v>111058</v>
      </c>
      <c r="N1623" s="43" t="s">
        <v>3338</v>
      </c>
      <c r="O1623" s="43" t="s">
        <v>11549</v>
      </c>
      <c r="P1623" s="46" t="s">
        <v>14121</v>
      </c>
      <c r="Q1623" s="47">
        <v>45814</v>
      </c>
      <c r="R1623" s="48" t="str">
        <f t="shared" si="25"/>
        <v>3732 WM+ QNH SH23, tòa C Newlife To</v>
      </c>
      <c r="S1623" s="48" t="str">
        <f>VLOOKUP(U1623,Sheet1!$A:$B,2,0)</f>
        <v>WIN-007</v>
      </c>
      <c r="T1623" s="43" t="s">
        <v>3336</v>
      </c>
      <c r="U1623" s="43" t="s">
        <v>11053</v>
      </c>
      <c r="V1623" s="43" t="s">
        <v>3337</v>
      </c>
    </row>
    <row r="1624" spans="1:22" x14ac:dyDescent="0.25">
      <c r="A1624" s="43" t="s">
        <v>8</v>
      </c>
      <c r="B1624" s="43" t="s">
        <v>3249</v>
      </c>
      <c r="C1624" s="43" t="s">
        <v>8338</v>
      </c>
      <c r="D1624" s="43" t="s">
        <v>8355</v>
      </c>
      <c r="E1624" s="43" t="s">
        <v>8340</v>
      </c>
      <c r="F1624" s="44">
        <v>111058</v>
      </c>
      <c r="G1624" s="43" t="s">
        <v>8341</v>
      </c>
      <c r="H1624" s="45">
        <v>1</v>
      </c>
      <c r="I1624" s="43" t="s">
        <v>8342</v>
      </c>
      <c r="J1624" s="43" t="s">
        <v>9344</v>
      </c>
      <c r="K1624" s="43" t="s">
        <v>10934</v>
      </c>
      <c r="L1624" s="43" t="s">
        <v>10935</v>
      </c>
      <c r="M1624" s="45">
        <v>111058</v>
      </c>
      <c r="N1624" s="43" t="s">
        <v>3252</v>
      </c>
      <c r="O1624" s="43" t="s">
        <v>11549</v>
      </c>
      <c r="P1624" s="46" t="s">
        <v>14122</v>
      </c>
      <c r="Q1624" s="47">
        <v>45814</v>
      </c>
      <c r="R1624" s="48" t="str">
        <f t="shared" si="25"/>
        <v>2AO3 WM+ HNI Đông Tiến, Chương Mỹ</v>
      </c>
      <c r="S1624" s="48" t="str">
        <f>VLOOKUP(U1624,Sheet1!$A:$B,2,0)</f>
        <v>WIN-002</v>
      </c>
      <c r="T1624" s="43" t="s">
        <v>3250</v>
      </c>
      <c r="U1624" s="43" t="s">
        <v>11033</v>
      </c>
      <c r="V1624" s="43" t="s">
        <v>3251</v>
      </c>
    </row>
    <row r="1625" spans="1:22" x14ac:dyDescent="0.25">
      <c r="A1625" s="43" t="s">
        <v>8</v>
      </c>
      <c r="B1625" s="43" t="s">
        <v>3691</v>
      </c>
      <c r="C1625" s="43" t="s">
        <v>8338</v>
      </c>
      <c r="D1625" s="43" t="s">
        <v>8339</v>
      </c>
      <c r="E1625" s="43" t="s">
        <v>8340</v>
      </c>
      <c r="F1625" s="44">
        <v>70950</v>
      </c>
      <c r="G1625" s="43" t="s">
        <v>8341</v>
      </c>
      <c r="H1625" s="45">
        <v>1</v>
      </c>
      <c r="I1625" s="43" t="s">
        <v>8342</v>
      </c>
      <c r="J1625" s="43" t="s">
        <v>9345</v>
      </c>
      <c r="K1625" s="43" t="s">
        <v>10897</v>
      </c>
      <c r="L1625" s="43" t="s">
        <v>10898</v>
      </c>
      <c r="M1625" s="45">
        <v>70950</v>
      </c>
      <c r="N1625" s="43" t="s">
        <v>3694</v>
      </c>
      <c r="O1625" s="43" t="s">
        <v>11549</v>
      </c>
      <c r="P1625" s="46" t="s">
        <v>14123</v>
      </c>
      <c r="Q1625" s="47">
        <v>45814</v>
      </c>
      <c r="R1625" s="48" t="str">
        <f t="shared" si="25"/>
        <v>6546 WM+ HNI 200 Quyết Thắng</v>
      </c>
      <c r="S1625" s="48" t="str">
        <f>VLOOKUP(U1625,Sheet1!$A:$B,2,0)</f>
        <v>WIN-002</v>
      </c>
      <c r="T1625" s="43" t="s">
        <v>3692</v>
      </c>
      <c r="U1625" s="43" t="s">
        <v>11033</v>
      </c>
      <c r="V1625" s="43" t="s">
        <v>3693</v>
      </c>
    </row>
    <row r="1626" spans="1:22" x14ac:dyDescent="0.25">
      <c r="A1626" s="43" t="s">
        <v>8</v>
      </c>
      <c r="B1626" s="43" t="s">
        <v>3723</v>
      </c>
      <c r="C1626" s="43" t="s">
        <v>8338</v>
      </c>
      <c r="D1626" s="43" t="s">
        <v>8339</v>
      </c>
      <c r="E1626" s="43" t="s">
        <v>8340</v>
      </c>
      <c r="F1626" s="44">
        <v>141900</v>
      </c>
      <c r="G1626" s="43" t="s">
        <v>8341</v>
      </c>
      <c r="H1626" s="45">
        <v>2</v>
      </c>
      <c r="I1626" s="43" t="s">
        <v>8342</v>
      </c>
      <c r="J1626" s="43" t="s">
        <v>9346</v>
      </c>
      <c r="K1626" s="43" t="s">
        <v>10897</v>
      </c>
      <c r="L1626" s="43" t="s">
        <v>10898</v>
      </c>
      <c r="M1626" s="45">
        <v>70950</v>
      </c>
      <c r="N1626" s="43" t="s">
        <v>3724</v>
      </c>
      <c r="O1626" s="43" t="s">
        <v>11549</v>
      </c>
      <c r="P1626" s="46" t="s">
        <v>14124</v>
      </c>
      <c r="Q1626" s="47">
        <v>45814</v>
      </c>
      <c r="R1626" s="48" t="str">
        <f t="shared" si="25"/>
        <v>6751 WM+ BNH Khu Sơn, Hạp Lĩnh</v>
      </c>
      <c r="S1626" s="48" t="str">
        <f>VLOOKUP(U1626,Sheet1!$A:$B,2,0)</f>
        <v>WIN-031</v>
      </c>
      <c r="T1626" s="43" t="s">
        <v>2497</v>
      </c>
      <c r="U1626" s="43" t="s">
        <v>11153</v>
      </c>
      <c r="V1626" s="43" t="s">
        <v>2498</v>
      </c>
    </row>
    <row r="1627" spans="1:22" x14ac:dyDescent="0.25">
      <c r="A1627" s="43" t="s">
        <v>8</v>
      </c>
      <c r="B1627" s="43" t="s">
        <v>3131</v>
      </c>
      <c r="C1627" s="43" t="s">
        <v>8338</v>
      </c>
      <c r="D1627" s="43" t="s">
        <v>8355</v>
      </c>
      <c r="E1627" s="43" t="s">
        <v>8340</v>
      </c>
      <c r="F1627" s="44">
        <v>222116</v>
      </c>
      <c r="G1627" s="43" t="s">
        <v>8341</v>
      </c>
      <c r="H1627" s="45">
        <v>2</v>
      </c>
      <c r="I1627" s="43" t="s">
        <v>8342</v>
      </c>
      <c r="J1627" s="43" t="s">
        <v>9347</v>
      </c>
      <c r="K1627" s="43" t="s">
        <v>10934</v>
      </c>
      <c r="L1627" s="43" t="s">
        <v>10935</v>
      </c>
      <c r="M1627" s="45">
        <v>111058</v>
      </c>
      <c r="N1627" s="43" t="s">
        <v>3134</v>
      </c>
      <c r="O1627" s="43" t="s">
        <v>11549</v>
      </c>
      <c r="P1627" s="46" t="s">
        <v>14125</v>
      </c>
      <c r="Q1627" s="47">
        <v>45814</v>
      </c>
      <c r="R1627" s="48" t="str">
        <f t="shared" si="25"/>
        <v>2070 WM+ HNI 49 Lê Duẩn</v>
      </c>
      <c r="S1627" s="48" t="str">
        <f>VLOOKUP(U1627,Sheet1!$A:$B,2,0)</f>
        <v>WIN-002</v>
      </c>
      <c r="T1627" s="43" t="s">
        <v>3132</v>
      </c>
      <c r="U1627" s="43" t="s">
        <v>11033</v>
      </c>
      <c r="V1627" s="43" t="s">
        <v>3133</v>
      </c>
    </row>
    <row r="1628" spans="1:22" x14ac:dyDescent="0.25">
      <c r="A1628" s="43" t="s">
        <v>8</v>
      </c>
      <c r="B1628" s="43" t="s">
        <v>3131</v>
      </c>
      <c r="C1628" s="43" t="s">
        <v>8351</v>
      </c>
      <c r="D1628" s="43" t="s">
        <v>8368</v>
      </c>
      <c r="E1628" s="43" t="s">
        <v>8340</v>
      </c>
      <c r="F1628" s="44">
        <v>55595</v>
      </c>
      <c r="G1628" s="43" t="s">
        <v>8341</v>
      </c>
      <c r="H1628" s="45">
        <v>1</v>
      </c>
      <c r="I1628" s="43" t="s">
        <v>8342</v>
      </c>
      <c r="J1628" s="43" t="s">
        <v>9347</v>
      </c>
      <c r="K1628" s="43" t="s">
        <v>11010</v>
      </c>
      <c r="L1628" s="43" t="s">
        <v>11011</v>
      </c>
      <c r="M1628" s="45">
        <v>55595</v>
      </c>
      <c r="N1628" s="43" t="s">
        <v>3134</v>
      </c>
      <c r="O1628" s="43" t="s">
        <v>11549</v>
      </c>
      <c r="P1628" s="46" t="s">
        <v>14125</v>
      </c>
      <c r="Q1628" s="47">
        <v>45814</v>
      </c>
      <c r="R1628" s="48" t="str">
        <f t="shared" si="25"/>
        <v>2070 WM+ HNI 49 Lê Duẩn</v>
      </c>
      <c r="S1628" s="48" t="str">
        <f>VLOOKUP(U1628,Sheet1!$A:$B,2,0)</f>
        <v>WIN-002</v>
      </c>
      <c r="T1628" s="43" t="s">
        <v>3132</v>
      </c>
      <c r="U1628" s="43" t="s">
        <v>11033</v>
      </c>
      <c r="V1628" s="43" t="s">
        <v>3133</v>
      </c>
    </row>
    <row r="1629" spans="1:22" x14ac:dyDescent="0.25">
      <c r="A1629" s="43" t="s">
        <v>8</v>
      </c>
      <c r="B1629" s="43" t="s">
        <v>3557</v>
      </c>
      <c r="C1629" s="43" t="s">
        <v>8338</v>
      </c>
      <c r="D1629" s="43" t="s">
        <v>8346</v>
      </c>
      <c r="E1629" s="43" t="s">
        <v>8340</v>
      </c>
      <c r="F1629" s="44">
        <v>99000</v>
      </c>
      <c r="G1629" s="43" t="s">
        <v>8341</v>
      </c>
      <c r="H1629" s="45">
        <v>2</v>
      </c>
      <c r="I1629" s="43" t="s">
        <v>8342</v>
      </c>
      <c r="J1629" s="43" t="s">
        <v>9348</v>
      </c>
      <c r="K1629" s="43" t="s">
        <v>10927</v>
      </c>
      <c r="L1629" s="43" t="s">
        <v>10928</v>
      </c>
      <c r="M1629" s="45">
        <v>49500</v>
      </c>
      <c r="N1629" s="43" t="s">
        <v>3560</v>
      </c>
      <c r="O1629" s="43" t="s">
        <v>11549</v>
      </c>
      <c r="P1629" s="46" t="s">
        <v>14126</v>
      </c>
      <c r="Q1629" s="47">
        <v>45814</v>
      </c>
      <c r="R1629" s="48" t="str">
        <f t="shared" si="25"/>
        <v>5731 WM+ THA 04 Đường Thanh Niên</v>
      </c>
      <c r="S1629" s="48" t="str">
        <f>VLOOKUP(U1629,Sheet1!$A:$B,2,0)</f>
        <v>WIN-020</v>
      </c>
      <c r="T1629" s="43" t="s">
        <v>3558</v>
      </c>
      <c r="U1629" s="43" t="s">
        <v>11103</v>
      </c>
      <c r="V1629" s="43" t="s">
        <v>3559</v>
      </c>
    </row>
    <row r="1630" spans="1:22" x14ac:dyDescent="0.25">
      <c r="A1630" s="43" t="s">
        <v>8</v>
      </c>
      <c r="B1630" s="43" t="s">
        <v>3217</v>
      </c>
      <c r="C1630" s="43" t="s">
        <v>8338</v>
      </c>
      <c r="D1630" s="43" t="s">
        <v>8365</v>
      </c>
      <c r="E1630" s="43" t="s">
        <v>8340</v>
      </c>
      <c r="F1630" s="44">
        <v>250910</v>
      </c>
      <c r="G1630" s="43" t="s">
        <v>8341</v>
      </c>
      <c r="H1630" s="45">
        <v>5</v>
      </c>
      <c r="I1630" s="43" t="s">
        <v>8342</v>
      </c>
      <c r="J1630" s="43" t="s">
        <v>9350</v>
      </c>
      <c r="K1630" s="43" t="s">
        <v>10938</v>
      </c>
      <c r="L1630" s="43" t="s">
        <v>10939</v>
      </c>
      <c r="M1630" s="45">
        <v>50182</v>
      </c>
      <c r="N1630" s="43" t="s">
        <v>3218</v>
      </c>
      <c r="O1630" s="43" t="s">
        <v>11549</v>
      </c>
      <c r="P1630" s="46" t="s">
        <v>14127</v>
      </c>
      <c r="Q1630" s="47">
        <v>45814</v>
      </c>
      <c r="R1630" s="48" t="str">
        <f t="shared" si="25"/>
        <v>2AJF WM+ NAN 416 Đường Lê Viết Thuậ</v>
      </c>
      <c r="S1630" s="48" t="str">
        <f>VLOOKUP(U1630,Sheet1!$A:$B,2,0)</f>
        <v>WIN-058</v>
      </c>
      <c r="T1630" s="43" t="s">
        <v>535</v>
      </c>
      <c r="U1630" s="43" t="s">
        <v>11242</v>
      </c>
      <c r="V1630" s="43" t="s">
        <v>536</v>
      </c>
    </row>
    <row r="1631" spans="1:22" x14ac:dyDescent="0.25">
      <c r="A1631" s="43" t="s">
        <v>8</v>
      </c>
      <c r="B1631" s="43" t="s">
        <v>3423</v>
      </c>
      <c r="C1631" s="43" t="s">
        <v>8338</v>
      </c>
      <c r="D1631" s="43" t="s">
        <v>8339</v>
      </c>
      <c r="E1631" s="43" t="s">
        <v>8340</v>
      </c>
      <c r="F1631" s="44">
        <v>70950</v>
      </c>
      <c r="G1631" s="43" t="s">
        <v>8341</v>
      </c>
      <c r="H1631" s="45">
        <v>1</v>
      </c>
      <c r="I1631" s="43" t="s">
        <v>8342</v>
      </c>
      <c r="J1631" s="43" t="s">
        <v>9351</v>
      </c>
      <c r="K1631" s="43" t="s">
        <v>10897</v>
      </c>
      <c r="L1631" s="43" t="s">
        <v>10898</v>
      </c>
      <c r="M1631" s="45">
        <v>70950</v>
      </c>
      <c r="N1631" s="43" t="s">
        <v>3426</v>
      </c>
      <c r="O1631" s="43" t="s">
        <v>11549</v>
      </c>
      <c r="P1631" s="46" t="s">
        <v>14128</v>
      </c>
      <c r="Q1631" s="47">
        <v>45814</v>
      </c>
      <c r="R1631" s="48" t="str">
        <f t="shared" si="25"/>
        <v>4490 WM+ THA 113 Trần Hưng Đạo</v>
      </c>
      <c r="S1631" s="48" t="str">
        <f>VLOOKUP(U1631,Sheet1!$A:$B,2,0)</f>
        <v>WIN-020</v>
      </c>
      <c r="T1631" s="43" t="s">
        <v>3424</v>
      </c>
      <c r="U1631" s="43" t="s">
        <v>11103</v>
      </c>
      <c r="V1631" s="43" t="s">
        <v>3425</v>
      </c>
    </row>
    <row r="1632" spans="1:22" x14ac:dyDescent="0.25">
      <c r="A1632" s="43" t="s">
        <v>8</v>
      </c>
      <c r="B1632" s="43" t="s">
        <v>3593</v>
      </c>
      <c r="C1632" s="43" t="s">
        <v>8338</v>
      </c>
      <c r="D1632" s="43" t="s">
        <v>8410</v>
      </c>
      <c r="E1632" s="43" t="s">
        <v>8340</v>
      </c>
      <c r="F1632" s="44">
        <v>60213</v>
      </c>
      <c r="G1632" s="43" t="s">
        <v>8341</v>
      </c>
      <c r="H1632" s="45">
        <v>1</v>
      </c>
      <c r="I1632" s="43" t="s">
        <v>8342</v>
      </c>
      <c r="J1632" s="43" t="s">
        <v>9352</v>
      </c>
      <c r="K1632" s="43" t="s">
        <v>10883</v>
      </c>
      <c r="L1632" s="43" t="s">
        <v>10884</v>
      </c>
      <c r="M1632" s="45">
        <v>60213</v>
      </c>
      <c r="N1632" s="43" t="s">
        <v>3596</v>
      </c>
      <c r="O1632" s="43" t="s">
        <v>11549</v>
      </c>
      <c r="P1632" s="46" t="s">
        <v>14129</v>
      </c>
      <c r="Q1632" s="47">
        <v>45814</v>
      </c>
      <c r="R1632" s="48" t="str">
        <f t="shared" si="25"/>
        <v>5908 WM+ NAN 241 Nguyễn Trãi</v>
      </c>
      <c r="S1632" s="48" t="str">
        <f>VLOOKUP(U1632,Sheet1!$A:$B,2,0)</f>
        <v>WIN-058</v>
      </c>
      <c r="T1632" s="43" t="s">
        <v>3594</v>
      </c>
      <c r="U1632" s="43" t="s">
        <v>11242</v>
      </c>
      <c r="V1632" s="43" t="s">
        <v>3595</v>
      </c>
    </row>
    <row r="1633" spans="1:22" x14ac:dyDescent="0.25">
      <c r="A1633" s="43" t="s">
        <v>8</v>
      </c>
      <c r="B1633" s="43" t="s">
        <v>3427</v>
      </c>
      <c r="C1633" s="43" t="s">
        <v>8338</v>
      </c>
      <c r="D1633" s="43" t="s">
        <v>8365</v>
      </c>
      <c r="E1633" s="43" t="s">
        <v>8340</v>
      </c>
      <c r="F1633" s="44">
        <v>50182</v>
      </c>
      <c r="G1633" s="43" t="s">
        <v>8341</v>
      </c>
      <c r="H1633" s="45">
        <v>1</v>
      </c>
      <c r="I1633" s="43" t="s">
        <v>8342</v>
      </c>
      <c r="J1633" s="43" t="s">
        <v>9353</v>
      </c>
      <c r="K1633" s="43" t="s">
        <v>10938</v>
      </c>
      <c r="L1633" s="43" t="s">
        <v>10939</v>
      </c>
      <c r="M1633" s="45">
        <v>50182</v>
      </c>
      <c r="N1633" s="43" t="s">
        <v>3428</v>
      </c>
      <c r="O1633" s="43" t="s">
        <v>11549</v>
      </c>
      <c r="P1633" s="46" t="s">
        <v>14130</v>
      </c>
      <c r="Q1633" s="47">
        <v>45814</v>
      </c>
      <c r="R1633" s="48" t="str">
        <f t="shared" si="25"/>
        <v>4490 WM+ THA 113 Trần Hưng Đạo</v>
      </c>
      <c r="S1633" s="48" t="str">
        <f>VLOOKUP(U1633,Sheet1!$A:$B,2,0)</f>
        <v>WIN-020</v>
      </c>
      <c r="T1633" s="43" t="s">
        <v>3424</v>
      </c>
      <c r="U1633" s="43" t="s">
        <v>11103</v>
      </c>
      <c r="V1633" s="43" t="s">
        <v>3425</v>
      </c>
    </row>
    <row r="1634" spans="1:22" x14ac:dyDescent="0.25">
      <c r="A1634" s="43" t="s">
        <v>8</v>
      </c>
      <c r="B1634" s="43" t="s">
        <v>3535</v>
      </c>
      <c r="C1634" s="43" t="s">
        <v>8338</v>
      </c>
      <c r="D1634" s="43" t="s">
        <v>8352</v>
      </c>
      <c r="E1634" s="43" t="s">
        <v>8340</v>
      </c>
      <c r="F1634" s="44">
        <v>222750</v>
      </c>
      <c r="G1634" s="43" t="s">
        <v>8341</v>
      </c>
      <c r="H1634" s="45">
        <v>3</v>
      </c>
      <c r="I1634" s="43" t="s">
        <v>8342</v>
      </c>
      <c r="J1634" s="43" t="s">
        <v>9354</v>
      </c>
      <c r="K1634" s="43" t="s">
        <v>10881</v>
      </c>
      <c r="L1634" s="43" t="s">
        <v>10882</v>
      </c>
      <c r="M1634" s="45">
        <v>74250</v>
      </c>
      <c r="N1634" s="43" t="s">
        <v>3538</v>
      </c>
      <c r="O1634" s="43" t="s">
        <v>11549</v>
      </c>
      <c r="P1634" s="46" t="s">
        <v>14131</v>
      </c>
      <c r="Q1634" s="47">
        <v>45814</v>
      </c>
      <c r="R1634" s="48" t="str">
        <f t="shared" si="25"/>
        <v>5614 WM+ HNI 78 ngõ 189 Hoàng Hoa T</v>
      </c>
      <c r="S1634" s="48" t="str">
        <f>VLOOKUP(U1634,Sheet1!$A:$B,2,0)</f>
        <v>WIN-002</v>
      </c>
      <c r="T1634" s="43" t="s">
        <v>3536</v>
      </c>
      <c r="U1634" s="43" t="s">
        <v>11033</v>
      </c>
      <c r="V1634" s="43" t="s">
        <v>3537</v>
      </c>
    </row>
    <row r="1635" spans="1:22" x14ac:dyDescent="0.25">
      <c r="A1635" s="43" t="s">
        <v>8</v>
      </c>
      <c r="B1635" s="43" t="s">
        <v>3535</v>
      </c>
      <c r="C1635" s="43" t="s">
        <v>8351</v>
      </c>
      <c r="D1635" s="43" t="s">
        <v>8355</v>
      </c>
      <c r="E1635" s="43" t="s">
        <v>8340</v>
      </c>
      <c r="F1635" s="44">
        <v>111058</v>
      </c>
      <c r="G1635" s="43" t="s">
        <v>8341</v>
      </c>
      <c r="H1635" s="45">
        <v>1</v>
      </c>
      <c r="I1635" s="43" t="s">
        <v>8342</v>
      </c>
      <c r="J1635" s="43" t="s">
        <v>9354</v>
      </c>
      <c r="K1635" s="43" t="s">
        <v>10934</v>
      </c>
      <c r="L1635" s="43" t="s">
        <v>10935</v>
      </c>
      <c r="M1635" s="45">
        <v>111058</v>
      </c>
      <c r="N1635" s="43" t="s">
        <v>3538</v>
      </c>
      <c r="O1635" s="43" t="s">
        <v>11549</v>
      </c>
      <c r="P1635" s="46" t="s">
        <v>14131</v>
      </c>
      <c r="Q1635" s="47">
        <v>45814</v>
      </c>
      <c r="R1635" s="48" t="str">
        <f t="shared" si="25"/>
        <v>5614 WM+ HNI 78 ngõ 189 Hoàng Hoa T</v>
      </c>
      <c r="S1635" s="48" t="str">
        <f>VLOOKUP(U1635,Sheet1!$A:$B,2,0)</f>
        <v>WIN-002</v>
      </c>
      <c r="T1635" s="43" t="s">
        <v>3536</v>
      </c>
      <c r="U1635" s="43" t="s">
        <v>11033</v>
      </c>
      <c r="V1635" s="43" t="s">
        <v>3537</v>
      </c>
    </row>
    <row r="1636" spans="1:22" x14ac:dyDescent="0.25">
      <c r="A1636" s="43" t="s">
        <v>8</v>
      </c>
      <c r="B1636" s="43" t="s">
        <v>3535</v>
      </c>
      <c r="C1636" s="43" t="s">
        <v>8364</v>
      </c>
      <c r="D1636" s="43" t="s">
        <v>8365</v>
      </c>
      <c r="E1636" s="43" t="s">
        <v>8340</v>
      </c>
      <c r="F1636" s="44">
        <v>100364</v>
      </c>
      <c r="G1636" s="43" t="s">
        <v>8341</v>
      </c>
      <c r="H1636" s="45">
        <v>2</v>
      </c>
      <c r="I1636" s="43" t="s">
        <v>8342</v>
      </c>
      <c r="J1636" s="43" t="s">
        <v>9354</v>
      </c>
      <c r="K1636" s="43" t="s">
        <v>10938</v>
      </c>
      <c r="L1636" s="43" t="s">
        <v>10939</v>
      </c>
      <c r="M1636" s="45">
        <v>50182</v>
      </c>
      <c r="N1636" s="43" t="s">
        <v>3538</v>
      </c>
      <c r="O1636" s="43" t="s">
        <v>11549</v>
      </c>
      <c r="P1636" s="46" t="s">
        <v>14131</v>
      </c>
      <c r="Q1636" s="47">
        <v>45814</v>
      </c>
      <c r="R1636" s="48" t="str">
        <f t="shared" si="25"/>
        <v>5614 WM+ HNI 78 ngõ 189 Hoàng Hoa T</v>
      </c>
      <c r="S1636" s="48" t="str">
        <f>VLOOKUP(U1636,Sheet1!$A:$B,2,0)</f>
        <v>WIN-002</v>
      </c>
      <c r="T1636" s="43" t="s">
        <v>3536</v>
      </c>
      <c r="U1636" s="43" t="s">
        <v>11033</v>
      </c>
      <c r="V1636" s="43" t="s">
        <v>3537</v>
      </c>
    </row>
    <row r="1637" spans="1:22" x14ac:dyDescent="0.25">
      <c r="A1637" s="43" t="s">
        <v>8</v>
      </c>
      <c r="B1637" s="43" t="s">
        <v>3649</v>
      </c>
      <c r="C1637" s="43" t="s">
        <v>8338</v>
      </c>
      <c r="D1637" s="43" t="s">
        <v>8368</v>
      </c>
      <c r="E1637" s="43" t="s">
        <v>8340</v>
      </c>
      <c r="F1637" s="44">
        <v>222380</v>
      </c>
      <c r="G1637" s="43" t="s">
        <v>8341</v>
      </c>
      <c r="H1637" s="45">
        <v>4</v>
      </c>
      <c r="I1637" s="43" t="s">
        <v>8342</v>
      </c>
      <c r="J1637" s="43" t="s">
        <v>9355</v>
      </c>
      <c r="K1637" s="43" t="s">
        <v>11010</v>
      </c>
      <c r="L1637" s="43" t="s">
        <v>11011</v>
      </c>
      <c r="M1637" s="45">
        <v>55595</v>
      </c>
      <c r="N1637" s="43" t="s">
        <v>3650</v>
      </c>
      <c r="O1637" s="43" t="s">
        <v>11549</v>
      </c>
      <c r="P1637" s="46" t="s">
        <v>14132</v>
      </c>
      <c r="Q1637" s="47">
        <v>45814</v>
      </c>
      <c r="R1637" s="48" t="str">
        <f t="shared" si="25"/>
        <v>6380 WM+ HNI 29 Đường Thành</v>
      </c>
      <c r="S1637" s="48" t="str">
        <f>VLOOKUP(U1637,Sheet1!$A:$B,2,0)</f>
        <v>WIN-002</v>
      </c>
      <c r="T1637" s="43" t="s">
        <v>1007</v>
      </c>
      <c r="U1637" s="43" t="s">
        <v>11033</v>
      </c>
      <c r="V1637" s="43" t="s">
        <v>1008</v>
      </c>
    </row>
    <row r="1638" spans="1:22" x14ac:dyDescent="0.25">
      <c r="A1638" s="43" t="s">
        <v>8</v>
      </c>
      <c r="B1638" s="43" t="s">
        <v>3349</v>
      </c>
      <c r="C1638" s="43" t="s">
        <v>8338</v>
      </c>
      <c r="D1638" s="43" t="s">
        <v>8361</v>
      </c>
      <c r="E1638" s="43" t="s">
        <v>8340</v>
      </c>
      <c r="F1638" s="44">
        <v>46000</v>
      </c>
      <c r="G1638" s="43" t="s">
        <v>8341</v>
      </c>
      <c r="H1638" s="45">
        <v>1</v>
      </c>
      <c r="I1638" s="43" t="s">
        <v>8342</v>
      </c>
      <c r="J1638" s="43" t="s">
        <v>9356</v>
      </c>
      <c r="K1638" s="43" t="s">
        <v>10983</v>
      </c>
      <c r="L1638" s="43" t="s">
        <v>10984</v>
      </c>
      <c r="M1638" s="45">
        <v>46000</v>
      </c>
      <c r="N1638" s="43" t="s">
        <v>3352</v>
      </c>
      <c r="O1638" s="43" t="s">
        <v>11549</v>
      </c>
      <c r="P1638" s="46" t="s">
        <v>14133</v>
      </c>
      <c r="Q1638" s="47">
        <v>45814</v>
      </c>
      <c r="R1638" s="48" t="str">
        <f t="shared" si="25"/>
        <v>3910 WM+ HNI 58 Liên Xã - Kim Chung</v>
      </c>
      <c r="S1638" s="48" t="str">
        <f>VLOOKUP(U1638,Sheet1!$A:$B,2,0)</f>
        <v>WIN-002</v>
      </c>
      <c r="T1638" s="43" t="s">
        <v>3350</v>
      </c>
      <c r="U1638" s="43" t="s">
        <v>11033</v>
      </c>
      <c r="V1638" s="43" t="s">
        <v>3351</v>
      </c>
    </row>
    <row r="1639" spans="1:22" x14ac:dyDescent="0.25">
      <c r="A1639" s="43" t="s">
        <v>8</v>
      </c>
      <c r="B1639" s="43" t="s">
        <v>3097</v>
      </c>
      <c r="C1639" s="43" t="s">
        <v>8338</v>
      </c>
      <c r="D1639" s="43" t="s">
        <v>8410</v>
      </c>
      <c r="E1639" s="43" t="s">
        <v>8340</v>
      </c>
      <c r="F1639" s="44">
        <v>120426</v>
      </c>
      <c r="G1639" s="43" t="s">
        <v>8341</v>
      </c>
      <c r="H1639" s="45">
        <v>2</v>
      </c>
      <c r="I1639" s="43" t="s">
        <v>8342</v>
      </c>
      <c r="J1639" s="43" t="s">
        <v>9357</v>
      </c>
      <c r="K1639" s="43" t="s">
        <v>10883</v>
      </c>
      <c r="L1639" s="43" t="s">
        <v>10884</v>
      </c>
      <c r="M1639" s="45">
        <v>60213</v>
      </c>
      <c r="N1639" s="43" t="s">
        <v>3100</v>
      </c>
      <c r="O1639" s="43" t="s">
        <v>11549</v>
      </c>
      <c r="P1639" s="46" t="s">
        <v>14134</v>
      </c>
      <c r="Q1639" s="47">
        <v>45814</v>
      </c>
      <c r="R1639" s="48" t="str">
        <f t="shared" si="25"/>
        <v>1527 WM HCM Bàu Cát</v>
      </c>
      <c r="S1639" s="48" t="str">
        <f>VLOOKUP(U1639,Sheet1!$A:$B,2,0)</f>
        <v>WIN</v>
      </c>
      <c r="T1639" s="43" t="s">
        <v>3098</v>
      </c>
      <c r="U1639" s="43" t="s">
        <v>11213</v>
      </c>
      <c r="V1639" s="43" t="s">
        <v>3099</v>
      </c>
    </row>
    <row r="1640" spans="1:22" x14ac:dyDescent="0.25">
      <c r="A1640" s="43" t="s">
        <v>8</v>
      </c>
      <c r="B1640" s="43" t="s">
        <v>3097</v>
      </c>
      <c r="C1640" s="43" t="s">
        <v>8351</v>
      </c>
      <c r="D1640" s="43" t="s">
        <v>8355</v>
      </c>
      <c r="E1640" s="43" t="s">
        <v>8340</v>
      </c>
      <c r="F1640" s="44">
        <v>888464</v>
      </c>
      <c r="G1640" s="43" t="s">
        <v>8341</v>
      </c>
      <c r="H1640" s="45">
        <v>8</v>
      </c>
      <c r="I1640" s="43" t="s">
        <v>8342</v>
      </c>
      <c r="J1640" s="43" t="s">
        <v>9357</v>
      </c>
      <c r="K1640" s="43" t="s">
        <v>10934</v>
      </c>
      <c r="L1640" s="43" t="s">
        <v>10935</v>
      </c>
      <c r="M1640" s="45">
        <v>111058</v>
      </c>
      <c r="N1640" s="43" t="s">
        <v>3100</v>
      </c>
      <c r="O1640" s="43" t="s">
        <v>11549</v>
      </c>
      <c r="P1640" s="46" t="s">
        <v>14134</v>
      </c>
      <c r="Q1640" s="47">
        <v>45814</v>
      </c>
      <c r="R1640" s="48" t="str">
        <f t="shared" si="25"/>
        <v>1527 WM HCM Bàu Cát</v>
      </c>
      <c r="S1640" s="48" t="str">
        <f>VLOOKUP(U1640,Sheet1!$A:$B,2,0)</f>
        <v>WIN</v>
      </c>
      <c r="T1640" s="43" t="s">
        <v>3098</v>
      </c>
      <c r="U1640" s="43" t="s">
        <v>11213</v>
      </c>
      <c r="V1640" s="43" t="s">
        <v>3099</v>
      </c>
    </row>
    <row r="1641" spans="1:22" x14ac:dyDescent="0.25">
      <c r="A1641" s="43" t="s">
        <v>8</v>
      </c>
      <c r="B1641" s="43" t="s">
        <v>3097</v>
      </c>
      <c r="C1641" s="43" t="s">
        <v>8364</v>
      </c>
      <c r="D1641" s="43" t="s">
        <v>8358</v>
      </c>
      <c r="E1641" s="43" t="s">
        <v>8340</v>
      </c>
      <c r="F1641" s="44">
        <v>111606</v>
      </c>
      <c r="G1641" s="43" t="s">
        <v>8341</v>
      </c>
      <c r="H1641" s="45">
        <v>1</v>
      </c>
      <c r="I1641" s="43" t="s">
        <v>8342</v>
      </c>
      <c r="J1641" s="43" t="s">
        <v>9357</v>
      </c>
      <c r="K1641" s="43" t="s">
        <v>10922</v>
      </c>
      <c r="L1641" s="43" t="s">
        <v>10923</v>
      </c>
      <c r="M1641" s="45">
        <v>111606</v>
      </c>
      <c r="N1641" s="43" t="s">
        <v>3100</v>
      </c>
      <c r="O1641" s="43" t="s">
        <v>11549</v>
      </c>
      <c r="P1641" s="46" t="s">
        <v>14134</v>
      </c>
      <c r="Q1641" s="47">
        <v>45814</v>
      </c>
      <c r="R1641" s="48" t="str">
        <f t="shared" si="25"/>
        <v>1527 WM HCM Bàu Cát</v>
      </c>
      <c r="S1641" s="48" t="str">
        <f>VLOOKUP(U1641,Sheet1!$A:$B,2,0)</f>
        <v>WIN</v>
      </c>
      <c r="T1641" s="43" t="s">
        <v>3098</v>
      </c>
      <c r="U1641" s="43" t="s">
        <v>11213</v>
      </c>
      <c r="V1641" s="43" t="s">
        <v>3099</v>
      </c>
    </row>
    <row r="1642" spans="1:22" x14ac:dyDescent="0.25">
      <c r="A1642" s="43" t="s">
        <v>8</v>
      </c>
      <c r="B1642" s="43" t="s">
        <v>3477</v>
      </c>
      <c r="C1642" s="43" t="s">
        <v>8338</v>
      </c>
      <c r="D1642" s="43" t="s">
        <v>8355</v>
      </c>
      <c r="E1642" s="43" t="s">
        <v>8340</v>
      </c>
      <c r="F1642" s="44">
        <v>222116</v>
      </c>
      <c r="G1642" s="43" t="s">
        <v>8341</v>
      </c>
      <c r="H1642" s="45">
        <v>2</v>
      </c>
      <c r="I1642" s="43" t="s">
        <v>8342</v>
      </c>
      <c r="J1642" s="43" t="s">
        <v>9358</v>
      </c>
      <c r="K1642" s="43" t="s">
        <v>10934</v>
      </c>
      <c r="L1642" s="43" t="s">
        <v>10935</v>
      </c>
      <c r="M1642" s="45">
        <v>111058</v>
      </c>
      <c r="N1642" s="43" t="s">
        <v>3478</v>
      </c>
      <c r="O1642" s="43" t="s">
        <v>11549</v>
      </c>
      <c r="P1642" s="46" t="s">
        <v>14135</v>
      </c>
      <c r="Q1642" s="47">
        <v>45814</v>
      </c>
      <c r="R1642" s="48" t="str">
        <f t="shared" si="25"/>
        <v>4912 WM+ HNI 186+188 Tư Đình</v>
      </c>
      <c r="S1642" s="48" t="str">
        <f>VLOOKUP(U1642,Sheet1!$A:$B,2,0)</f>
        <v>WIN-002</v>
      </c>
      <c r="T1642" s="43" t="s">
        <v>847</v>
      </c>
      <c r="U1642" s="43" t="s">
        <v>11033</v>
      </c>
      <c r="V1642" s="43" t="s">
        <v>848</v>
      </c>
    </row>
    <row r="1643" spans="1:22" x14ac:dyDescent="0.25">
      <c r="A1643" s="43" t="s">
        <v>8</v>
      </c>
      <c r="B1643" s="43" t="s">
        <v>3619</v>
      </c>
      <c r="C1643" s="43" t="s">
        <v>8338</v>
      </c>
      <c r="D1643" s="43" t="s">
        <v>8365</v>
      </c>
      <c r="E1643" s="43" t="s">
        <v>8340</v>
      </c>
      <c r="F1643" s="44">
        <v>100364</v>
      </c>
      <c r="G1643" s="43" t="s">
        <v>8341</v>
      </c>
      <c r="H1643" s="45">
        <v>2</v>
      </c>
      <c r="I1643" s="43" t="s">
        <v>8342</v>
      </c>
      <c r="J1643" s="43" t="s">
        <v>9359</v>
      </c>
      <c r="K1643" s="43" t="s">
        <v>10938</v>
      </c>
      <c r="L1643" s="43" t="s">
        <v>10939</v>
      </c>
      <c r="M1643" s="45">
        <v>50182</v>
      </c>
      <c r="N1643" s="43" t="s">
        <v>3622</v>
      </c>
      <c r="O1643" s="43" t="s">
        <v>11549</v>
      </c>
      <c r="P1643" s="46" t="s">
        <v>14136</v>
      </c>
      <c r="Q1643" s="47">
        <v>45814</v>
      </c>
      <c r="R1643" s="48" t="str">
        <f t="shared" si="25"/>
        <v>6098 WM+ DNG 58 Hà Tông Quyền</v>
      </c>
      <c r="S1643" s="48" t="str">
        <f>VLOOKUP(U1643,Sheet1!$A:$B,2,0)</f>
        <v>WIN-009</v>
      </c>
      <c r="T1643" s="43" t="s">
        <v>3620</v>
      </c>
      <c r="U1643" s="43" t="s">
        <v>11063</v>
      </c>
      <c r="V1643" s="43" t="s">
        <v>3621</v>
      </c>
    </row>
    <row r="1644" spans="1:22" x14ac:dyDescent="0.25">
      <c r="A1644" s="43" t="s">
        <v>8</v>
      </c>
      <c r="B1644" s="43" t="s">
        <v>3479</v>
      </c>
      <c r="C1644" s="43" t="s">
        <v>8338</v>
      </c>
      <c r="D1644" s="43" t="s">
        <v>8339</v>
      </c>
      <c r="E1644" s="43" t="s">
        <v>8340</v>
      </c>
      <c r="F1644" s="44">
        <v>567600</v>
      </c>
      <c r="G1644" s="43" t="s">
        <v>8341</v>
      </c>
      <c r="H1644" s="45">
        <v>8</v>
      </c>
      <c r="I1644" s="43" t="s">
        <v>8342</v>
      </c>
      <c r="J1644" s="43" t="s">
        <v>9360</v>
      </c>
      <c r="K1644" s="43" t="s">
        <v>10897</v>
      </c>
      <c r="L1644" s="43" t="s">
        <v>10898</v>
      </c>
      <c r="M1644" s="45">
        <v>70950</v>
      </c>
      <c r="N1644" s="43" t="s">
        <v>3482</v>
      </c>
      <c r="O1644" s="43" t="s">
        <v>11549</v>
      </c>
      <c r="P1644" s="46" t="s">
        <v>12761</v>
      </c>
      <c r="Q1644" s="47">
        <v>45814</v>
      </c>
      <c r="R1644" s="48" t="str">
        <f t="shared" si="25"/>
        <v>4990 WM+ BNH Thôn An Ninh-Yên Phụ</v>
      </c>
      <c r="S1644" s="48" t="str">
        <f>VLOOKUP(U1644,Sheet1!$A:$B,2,0)</f>
        <v>WIN-031</v>
      </c>
      <c r="T1644" s="43" t="s">
        <v>3480</v>
      </c>
      <c r="U1644" s="43" t="s">
        <v>11153</v>
      </c>
      <c r="V1644" s="43" t="s">
        <v>3481</v>
      </c>
    </row>
    <row r="1645" spans="1:22" x14ac:dyDescent="0.25">
      <c r="A1645" s="43" t="s">
        <v>8</v>
      </c>
      <c r="B1645" s="43" t="s">
        <v>3241</v>
      </c>
      <c r="C1645" s="43" t="s">
        <v>8338</v>
      </c>
      <c r="D1645" s="43" t="s">
        <v>8361</v>
      </c>
      <c r="E1645" s="43" t="s">
        <v>8340</v>
      </c>
      <c r="F1645" s="44">
        <v>230000</v>
      </c>
      <c r="G1645" s="43" t="s">
        <v>8341</v>
      </c>
      <c r="H1645" s="45">
        <v>5</v>
      </c>
      <c r="I1645" s="43" t="s">
        <v>8342</v>
      </c>
      <c r="J1645" s="43" t="s">
        <v>9361</v>
      </c>
      <c r="K1645" s="43" t="s">
        <v>10983</v>
      </c>
      <c r="L1645" s="43" t="s">
        <v>10984</v>
      </c>
      <c r="M1645" s="45">
        <v>46000</v>
      </c>
      <c r="N1645" s="43" t="s">
        <v>3242</v>
      </c>
      <c r="O1645" s="43" t="s">
        <v>11549</v>
      </c>
      <c r="P1645" s="46" t="s">
        <v>14137</v>
      </c>
      <c r="Q1645" s="47">
        <v>45814</v>
      </c>
      <c r="R1645" s="48" t="str">
        <f t="shared" si="25"/>
        <v>2AMP WM+ PTO 28 Phố Vàng</v>
      </c>
      <c r="S1645" s="48" t="str">
        <f>VLOOKUP(U1645,Sheet1!$A:$B,2,0)</f>
        <v>WIN-003</v>
      </c>
      <c r="T1645" s="43" t="s">
        <v>577</v>
      </c>
      <c r="U1645" s="43" t="s">
        <v>11038</v>
      </c>
      <c r="V1645" s="43" t="s">
        <v>578</v>
      </c>
    </row>
    <row r="1646" spans="1:22" x14ac:dyDescent="0.25">
      <c r="A1646" s="43" t="s">
        <v>8</v>
      </c>
      <c r="B1646" s="43" t="s">
        <v>3229</v>
      </c>
      <c r="C1646" s="43" t="s">
        <v>8338</v>
      </c>
      <c r="D1646" s="43" t="s">
        <v>8355</v>
      </c>
      <c r="E1646" s="43" t="s">
        <v>8340</v>
      </c>
      <c r="F1646" s="44">
        <v>111058</v>
      </c>
      <c r="G1646" s="43" t="s">
        <v>8341</v>
      </c>
      <c r="H1646" s="45">
        <v>1</v>
      </c>
      <c r="I1646" s="43" t="s">
        <v>8342</v>
      </c>
      <c r="J1646" s="43" t="s">
        <v>9362</v>
      </c>
      <c r="K1646" s="43" t="s">
        <v>10934</v>
      </c>
      <c r="L1646" s="43" t="s">
        <v>10935</v>
      </c>
      <c r="M1646" s="45">
        <v>111058</v>
      </c>
      <c r="N1646" s="43" t="s">
        <v>9363</v>
      </c>
      <c r="O1646" s="43" t="s">
        <v>11549</v>
      </c>
      <c r="P1646" s="46" t="s">
        <v>11819</v>
      </c>
      <c r="Q1646" s="47">
        <v>45814</v>
      </c>
      <c r="R1646" s="48" t="str">
        <f t="shared" si="25"/>
        <v>2AKQ WM+ VPC Cầu Tre, Hồ Sơn</v>
      </c>
      <c r="S1646" s="48" t="str">
        <f>VLOOKUP(U1646,Sheet1!$A:$B,2,0)</f>
        <v>WIN-029</v>
      </c>
      <c r="T1646" s="43" t="s">
        <v>3230</v>
      </c>
      <c r="U1646" s="43" t="s">
        <v>11143</v>
      </c>
      <c r="V1646" s="43" t="s">
        <v>3231</v>
      </c>
    </row>
    <row r="1647" spans="1:22" x14ac:dyDescent="0.25">
      <c r="A1647" s="43" t="s">
        <v>8</v>
      </c>
      <c r="B1647" s="43" t="s">
        <v>3391</v>
      </c>
      <c r="C1647" s="43" t="s">
        <v>8338</v>
      </c>
      <c r="D1647" s="43" t="s">
        <v>8368</v>
      </c>
      <c r="E1647" s="43" t="s">
        <v>8340</v>
      </c>
      <c r="F1647" s="44">
        <v>111190</v>
      </c>
      <c r="G1647" s="43" t="s">
        <v>8341</v>
      </c>
      <c r="H1647" s="45">
        <v>2</v>
      </c>
      <c r="I1647" s="43" t="s">
        <v>8342</v>
      </c>
      <c r="J1647" s="43" t="s">
        <v>9364</v>
      </c>
      <c r="K1647" s="43" t="s">
        <v>11010</v>
      </c>
      <c r="L1647" s="43" t="s">
        <v>11011</v>
      </c>
      <c r="M1647" s="45">
        <v>55595</v>
      </c>
      <c r="N1647" s="43" t="s">
        <v>3394</v>
      </c>
      <c r="O1647" s="43" t="s">
        <v>11549</v>
      </c>
      <c r="P1647" s="46" t="s">
        <v>11825</v>
      </c>
      <c r="Q1647" s="47">
        <v>45814</v>
      </c>
      <c r="R1647" s="48" t="str">
        <f t="shared" si="25"/>
        <v>4175 WM+ THA 102 Lê Lai</v>
      </c>
      <c r="S1647" s="48" t="str">
        <f>VLOOKUP(U1647,Sheet1!$A:$B,2,0)</f>
        <v>WIN-020</v>
      </c>
      <c r="T1647" s="43" t="s">
        <v>3392</v>
      </c>
      <c r="U1647" s="43" t="s">
        <v>11103</v>
      </c>
      <c r="V1647" s="43" t="s">
        <v>3393</v>
      </c>
    </row>
    <row r="1648" spans="1:22" x14ac:dyDescent="0.25">
      <c r="A1648" s="43" t="s">
        <v>8</v>
      </c>
      <c r="B1648" s="43" t="s">
        <v>3391</v>
      </c>
      <c r="C1648" s="43" t="s">
        <v>8351</v>
      </c>
      <c r="D1648" s="43" t="s">
        <v>8352</v>
      </c>
      <c r="E1648" s="43" t="s">
        <v>8340</v>
      </c>
      <c r="F1648" s="44">
        <v>222750</v>
      </c>
      <c r="G1648" s="43" t="s">
        <v>8341</v>
      </c>
      <c r="H1648" s="45">
        <v>3</v>
      </c>
      <c r="I1648" s="43" t="s">
        <v>8342</v>
      </c>
      <c r="J1648" s="43" t="s">
        <v>9364</v>
      </c>
      <c r="K1648" s="43" t="s">
        <v>10881</v>
      </c>
      <c r="L1648" s="43" t="s">
        <v>10882</v>
      </c>
      <c r="M1648" s="45">
        <v>74250</v>
      </c>
      <c r="N1648" s="43" t="s">
        <v>3394</v>
      </c>
      <c r="O1648" s="43" t="s">
        <v>11549</v>
      </c>
      <c r="P1648" s="46" t="s">
        <v>11825</v>
      </c>
      <c r="Q1648" s="47">
        <v>45814</v>
      </c>
      <c r="R1648" s="48" t="str">
        <f t="shared" si="25"/>
        <v>4175 WM+ THA 102 Lê Lai</v>
      </c>
      <c r="S1648" s="48" t="str">
        <f>VLOOKUP(U1648,Sheet1!$A:$B,2,0)</f>
        <v>WIN-020</v>
      </c>
      <c r="T1648" s="43" t="s">
        <v>3392</v>
      </c>
      <c r="U1648" s="43" t="s">
        <v>11103</v>
      </c>
      <c r="V1648" s="43" t="s">
        <v>3393</v>
      </c>
    </row>
    <row r="1649" spans="1:22" x14ac:dyDescent="0.25">
      <c r="A1649" s="43" t="s">
        <v>8</v>
      </c>
      <c r="B1649" s="43" t="s">
        <v>3453</v>
      </c>
      <c r="C1649" s="43" t="s">
        <v>8338</v>
      </c>
      <c r="D1649" s="43" t="s">
        <v>8365</v>
      </c>
      <c r="E1649" s="43" t="s">
        <v>8340</v>
      </c>
      <c r="F1649" s="44">
        <v>100364</v>
      </c>
      <c r="G1649" s="43" t="s">
        <v>8341</v>
      </c>
      <c r="H1649" s="45">
        <v>2</v>
      </c>
      <c r="I1649" s="43" t="s">
        <v>8342</v>
      </c>
      <c r="J1649" s="43" t="s">
        <v>9365</v>
      </c>
      <c r="K1649" s="43" t="s">
        <v>10938</v>
      </c>
      <c r="L1649" s="43" t="s">
        <v>10939</v>
      </c>
      <c r="M1649" s="45">
        <v>50182</v>
      </c>
      <c r="N1649" s="43" t="s">
        <v>3456</v>
      </c>
      <c r="O1649" s="43" t="s">
        <v>11549</v>
      </c>
      <c r="P1649" s="46" t="s">
        <v>14138</v>
      </c>
      <c r="Q1649" s="47">
        <v>45814</v>
      </c>
      <c r="R1649" s="48" t="str">
        <f t="shared" si="25"/>
        <v>4638 WM+ NAN 16 Lê Lợi</v>
      </c>
      <c r="S1649" s="48" t="str">
        <f>VLOOKUP(U1649,Sheet1!$A:$B,2,0)</f>
        <v>WIN-058</v>
      </c>
      <c r="T1649" s="43" t="s">
        <v>3454</v>
      </c>
      <c r="U1649" s="43" t="s">
        <v>11242</v>
      </c>
      <c r="V1649" s="43" t="s">
        <v>3455</v>
      </c>
    </row>
    <row r="1650" spans="1:22" x14ac:dyDescent="0.25">
      <c r="A1650" s="43" t="s">
        <v>8</v>
      </c>
      <c r="B1650" s="43" t="s">
        <v>3453</v>
      </c>
      <c r="C1650" s="43" t="s">
        <v>8351</v>
      </c>
      <c r="D1650" s="43" t="s">
        <v>8339</v>
      </c>
      <c r="E1650" s="43" t="s">
        <v>8340</v>
      </c>
      <c r="F1650" s="44">
        <v>141900</v>
      </c>
      <c r="G1650" s="43" t="s">
        <v>8341</v>
      </c>
      <c r="H1650" s="45">
        <v>2</v>
      </c>
      <c r="I1650" s="43" t="s">
        <v>8342</v>
      </c>
      <c r="J1650" s="43" t="s">
        <v>9365</v>
      </c>
      <c r="K1650" s="43" t="s">
        <v>10897</v>
      </c>
      <c r="L1650" s="43" t="s">
        <v>10898</v>
      </c>
      <c r="M1650" s="45">
        <v>70950</v>
      </c>
      <c r="N1650" s="43" t="s">
        <v>3456</v>
      </c>
      <c r="O1650" s="43" t="s">
        <v>11549</v>
      </c>
      <c r="P1650" s="46" t="s">
        <v>14138</v>
      </c>
      <c r="Q1650" s="47">
        <v>45814</v>
      </c>
      <c r="R1650" s="48" t="str">
        <f t="shared" si="25"/>
        <v>4638 WM+ NAN 16 Lê Lợi</v>
      </c>
      <c r="S1650" s="48" t="str">
        <f>VLOOKUP(U1650,Sheet1!$A:$B,2,0)</f>
        <v>WIN-058</v>
      </c>
      <c r="T1650" s="43" t="s">
        <v>3454</v>
      </c>
      <c r="U1650" s="43" t="s">
        <v>11242</v>
      </c>
      <c r="V1650" s="43" t="s">
        <v>3455</v>
      </c>
    </row>
    <row r="1651" spans="1:22" x14ac:dyDescent="0.25">
      <c r="A1651" s="43" t="s">
        <v>8</v>
      </c>
      <c r="B1651" s="43" t="s">
        <v>3417</v>
      </c>
      <c r="C1651" s="43" t="s">
        <v>8338</v>
      </c>
      <c r="D1651" s="43" t="s">
        <v>8355</v>
      </c>
      <c r="E1651" s="43" t="s">
        <v>8340</v>
      </c>
      <c r="F1651" s="44">
        <v>222116</v>
      </c>
      <c r="G1651" s="43" t="s">
        <v>8341</v>
      </c>
      <c r="H1651" s="45">
        <v>2</v>
      </c>
      <c r="I1651" s="43" t="s">
        <v>8342</v>
      </c>
      <c r="J1651" s="43" t="s">
        <v>9366</v>
      </c>
      <c r="K1651" s="43" t="s">
        <v>10934</v>
      </c>
      <c r="L1651" s="43" t="s">
        <v>10935</v>
      </c>
      <c r="M1651" s="45">
        <v>111058</v>
      </c>
      <c r="N1651" s="43" t="s">
        <v>3420</v>
      </c>
      <c r="O1651" s="43" t="s">
        <v>11549</v>
      </c>
      <c r="P1651" s="46" t="s">
        <v>14139</v>
      </c>
      <c r="Q1651" s="47">
        <v>45814</v>
      </c>
      <c r="R1651" s="48" t="str">
        <f t="shared" si="25"/>
        <v>4425 WM+ HNI 27 Trần Duy Hưng</v>
      </c>
      <c r="S1651" s="48" t="str">
        <f>VLOOKUP(U1651,Sheet1!$A:$B,2,0)</f>
        <v>WIN-002</v>
      </c>
      <c r="T1651" s="43" t="s">
        <v>3418</v>
      </c>
      <c r="U1651" s="43" t="s">
        <v>11033</v>
      </c>
      <c r="V1651" s="43" t="s">
        <v>3419</v>
      </c>
    </row>
    <row r="1652" spans="1:22" x14ac:dyDescent="0.25">
      <c r="A1652" s="43" t="s">
        <v>8</v>
      </c>
      <c r="B1652" s="43" t="s">
        <v>3659</v>
      </c>
      <c r="C1652" s="43" t="s">
        <v>8338</v>
      </c>
      <c r="D1652" s="43" t="s">
        <v>8361</v>
      </c>
      <c r="E1652" s="43" t="s">
        <v>8340</v>
      </c>
      <c r="F1652" s="44">
        <v>184000</v>
      </c>
      <c r="G1652" s="43" t="s">
        <v>8341</v>
      </c>
      <c r="H1652" s="45">
        <v>4</v>
      </c>
      <c r="I1652" s="43" t="s">
        <v>8342</v>
      </c>
      <c r="J1652" s="43" t="s">
        <v>9367</v>
      </c>
      <c r="K1652" s="43" t="s">
        <v>10983</v>
      </c>
      <c r="L1652" s="43" t="s">
        <v>10984</v>
      </c>
      <c r="M1652" s="45">
        <v>46000</v>
      </c>
      <c r="N1652" s="43" t="s">
        <v>3662</v>
      </c>
      <c r="O1652" s="43" t="s">
        <v>11549</v>
      </c>
      <c r="P1652" s="46" t="s">
        <v>11846</v>
      </c>
      <c r="Q1652" s="47">
        <v>45814</v>
      </c>
      <c r="R1652" s="48" t="str">
        <f t="shared" si="25"/>
        <v>6464 WM+ LCU 56 Đường 30/04, Đông</v>
      </c>
      <c r="S1652" s="48" t="str">
        <f>VLOOKUP(U1652,Sheet1!$A:$B,2,0)</f>
        <v>WIN-094</v>
      </c>
      <c r="T1652" s="43" t="s">
        <v>3660</v>
      </c>
      <c r="U1652" s="43" t="s">
        <v>11322</v>
      </c>
      <c r="V1652" s="43" t="s">
        <v>3661</v>
      </c>
    </row>
    <row r="1653" spans="1:22" x14ac:dyDescent="0.25">
      <c r="A1653" s="43" t="s">
        <v>8</v>
      </c>
      <c r="B1653" s="43" t="s">
        <v>3539</v>
      </c>
      <c r="C1653" s="43" t="s">
        <v>8338</v>
      </c>
      <c r="D1653" s="43" t="s">
        <v>8361</v>
      </c>
      <c r="E1653" s="43" t="s">
        <v>8340</v>
      </c>
      <c r="F1653" s="44">
        <v>184000</v>
      </c>
      <c r="G1653" s="43" t="s">
        <v>8341</v>
      </c>
      <c r="H1653" s="45">
        <v>4</v>
      </c>
      <c r="I1653" s="43" t="s">
        <v>8342</v>
      </c>
      <c r="J1653" s="43" t="s">
        <v>9368</v>
      </c>
      <c r="K1653" s="43" t="s">
        <v>10983</v>
      </c>
      <c r="L1653" s="43" t="s">
        <v>10984</v>
      </c>
      <c r="M1653" s="45">
        <v>46000</v>
      </c>
      <c r="N1653" s="43" t="s">
        <v>3542</v>
      </c>
      <c r="O1653" s="43" t="s">
        <v>11549</v>
      </c>
      <c r="P1653" s="46" t="s">
        <v>14140</v>
      </c>
      <c r="Q1653" s="47">
        <v>45814</v>
      </c>
      <c r="R1653" s="48" t="str">
        <f t="shared" si="25"/>
        <v>5619 WM+ HNI 07-09 Cổ Vân</v>
      </c>
      <c r="S1653" s="48" t="str">
        <f>VLOOKUP(U1653,Sheet1!$A:$B,2,0)</f>
        <v>WIN-002</v>
      </c>
      <c r="T1653" s="43" t="s">
        <v>3540</v>
      </c>
      <c r="U1653" s="43" t="s">
        <v>11033</v>
      </c>
      <c r="V1653" s="43" t="s">
        <v>3541</v>
      </c>
    </row>
    <row r="1654" spans="1:22" x14ac:dyDescent="0.25">
      <c r="A1654" s="43" t="s">
        <v>8</v>
      </c>
      <c r="B1654" s="43" t="s">
        <v>3305</v>
      </c>
      <c r="C1654" s="43" t="s">
        <v>8338</v>
      </c>
      <c r="D1654" s="43" t="s">
        <v>8410</v>
      </c>
      <c r="E1654" s="43" t="s">
        <v>8340</v>
      </c>
      <c r="F1654" s="44">
        <v>120426</v>
      </c>
      <c r="G1654" s="43" t="s">
        <v>8341</v>
      </c>
      <c r="H1654" s="45">
        <v>2</v>
      </c>
      <c r="I1654" s="43" t="s">
        <v>8342</v>
      </c>
      <c r="J1654" s="43" t="s">
        <v>9369</v>
      </c>
      <c r="K1654" s="43" t="s">
        <v>10883</v>
      </c>
      <c r="L1654" s="43" t="s">
        <v>10884</v>
      </c>
      <c r="M1654" s="45">
        <v>60213</v>
      </c>
      <c r="N1654" s="43" t="s">
        <v>3308</v>
      </c>
      <c r="O1654" s="43" t="s">
        <v>11549</v>
      </c>
      <c r="P1654" s="46" t="s">
        <v>11399</v>
      </c>
      <c r="Q1654" s="47">
        <v>45814</v>
      </c>
      <c r="R1654" s="48" t="str">
        <f t="shared" si="25"/>
        <v>3444 WM+ VTU 890 đường 30/4</v>
      </c>
      <c r="S1654" s="48" t="str">
        <f>VLOOKUP(U1654,Sheet1!$A:$B,2,0)</f>
        <v>WIN-047</v>
      </c>
      <c r="T1654" s="43" t="s">
        <v>3306</v>
      </c>
      <c r="U1654" s="43" t="s">
        <v>11208</v>
      </c>
      <c r="V1654" s="43" t="s">
        <v>3307</v>
      </c>
    </row>
    <row r="1655" spans="1:22" x14ac:dyDescent="0.25">
      <c r="A1655" s="43" t="s">
        <v>8</v>
      </c>
      <c r="B1655" s="43" t="s">
        <v>3305</v>
      </c>
      <c r="C1655" s="43" t="s">
        <v>8351</v>
      </c>
      <c r="D1655" s="43" t="s">
        <v>8346</v>
      </c>
      <c r="E1655" s="43" t="s">
        <v>8340</v>
      </c>
      <c r="F1655" s="44">
        <v>148500</v>
      </c>
      <c r="G1655" s="43" t="s">
        <v>8341</v>
      </c>
      <c r="H1655" s="45">
        <v>3</v>
      </c>
      <c r="I1655" s="43" t="s">
        <v>8342</v>
      </c>
      <c r="J1655" s="43" t="s">
        <v>9369</v>
      </c>
      <c r="K1655" s="43" t="s">
        <v>10927</v>
      </c>
      <c r="L1655" s="43" t="s">
        <v>10928</v>
      </c>
      <c r="M1655" s="45">
        <v>49500</v>
      </c>
      <c r="N1655" s="43" t="s">
        <v>3308</v>
      </c>
      <c r="O1655" s="43" t="s">
        <v>11549</v>
      </c>
      <c r="P1655" s="46" t="s">
        <v>11399</v>
      </c>
      <c r="Q1655" s="47">
        <v>45814</v>
      </c>
      <c r="R1655" s="48" t="str">
        <f t="shared" si="25"/>
        <v>3444 WM+ VTU 890 đường 30/4</v>
      </c>
      <c r="S1655" s="48" t="str">
        <f>VLOOKUP(U1655,Sheet1!$A:$B,2,0)</f>
        <v>WIN-047</v>
      </c>
      <c r="T1655" s="43" t="s">
        <v>3306</v>
      </c>
      <c r="U1655" s="43" t="s">
        <v>11208</v>
      </c>
      <c r="V1655" s="43" t="s">
        <v>3307</v>
      </c>
    </row>
    <row r="1656" spans="1:22" x14ac:dyDescent="0.25">
      <c r="A1656" s="43" t="s">
        <v>8</v>
      </c>
      <c r="B1656" s="43" t="s">
        <v>3305</v>
      </c>
      <c r="C1656" s="43" t="s">
        <v>8364</v>
      </c>
      <c r="D1656" s="43" t="s">
        <v>8339</v>
      </c>
      <c r="E1656" s="43" t="s">
        <v>8340</v>
      </c>
      <c r="F1656" s="44">
        <v>70950</v>
      </c>
      <c r="G1656" s="43" t="s">
        <v>8341</v>
      </c>
      <c r="H1656" s="45">
        <v>1</v>
      </c>
      <c r="I1656" s="43" t="s">
        <v>8342</v>
      </c>
      <c r="J1656" s="43" t="s">
        <v>9369</v>
      </c>
      <c r="K1656" s="43" t="s">
        <v>10897</v>
      </c>
      <c r="L1656" s="43" t="s">
        <v>10898</v>
      </c>
      <c r="M1656" s="45">
        <v>70950</v>
      </c>
      <c r="N1656" s="43" t="s">
        <v>3308</v>
      </c>
      <c r="O1656" s="43" t="s">
        <v>11549</v>
      </c>
      <c r="P1656" s="46" t="s">
        <v>11399</v>
      </c>
      <c r="Q1656" s="47">
        <v>45814</v>
      </c>
      <c r="R1656" s="48" t="str">
        <f t="shared" si="25"/>
        <v>3444 WM+ VTU 890 đường 30/4</v>
      </c>
      <c r="S1656" s="48" t="str">
        <f>VLOOKUP(U1656,Sheet1!$A:$B,2,0)</f>
        <v>WIN-047</v>
      </c>
      <c r="T1656" s="43" t="s">
        <v>3306</v>
      </c>
      <c r="U1656" s="43" t="s">
        <v>11208</v>
      </c>
      <c r="V1656" s="43" t="s">
        <v>3307</v>
      </c>
    </row>
    <row r="1657" spans="1:22" x14ac:dyDescent="0.25">
      <c r="A1657" s="43" t="s">
        <v>8</v>
      </c>
      <c r="B1657" s="43" t="s">
        <v>3305</v>
      </c>
      <c r="C1657" s="43" t="s">
        <v>8367</v>
      </c>
      <c r="D1657" s="43" t="s">
        <v>8358</v>
      </c>
      <c r="E1657" s="43" t="s">
        <v>8340</v>
      </c>
      <c r="F1657" s="44">
        <v>334818</v>
      </c>
      <c r="G1657" s="43" t="s">
        <v>8341</v>
      </c>
      <c r="H1657" s="45">
        <v>3</v>
      </c>
      <c r="I1657" s="43" t="s">
        <v>8342</v>
      </c>
      <c r="J1657" s="43" t="s">
        <v>9369</v>
      </c>
      <c r="K1657" s="43" t="s">
        <v>10922</v>
      </c>
      <c r="L1657" s="43" t="s">
        <v>10923</v>
      </c>
      <c r="M1657" s="45">
        <v>111606</v>
      </c>
      <c r="N1657" s="43" t="s">
        <v>3308</v>
      </c>
      <c r="O1657" s="43" t="s">
        <v>11549</v>
      </c>
      <c r="P1657" s="46" t="s">
        <v>11399</v>
      </c>
      <c r="Q1657" s="47">
        <v>45814</v>
      </c>
      <c r="R1657" s="48" t="str">
        <f t="shared" si="25"/>
        <v>3444 WM+ VTU 890 đường 30/4</v>
      </c>
      <c r="S1657" s="48" t="str">
        <f>VLOOKUP(U1657,Sheet1!$A:$B,2,0)</f>
        <v>WIN-047</v>
      </c>
      <c r="T1657" s="43" t="s">
        <v>3306</v>
      </c>
      <c r="U1657" s="43" t="s">
        <v>11208</v>
      </c>
      <c r="V1657" s="43" t="s">
        <v>3307</v>
      </c>
    </row>
    <row r="1658" spans="1:22" x14ac:dyDescent="0.25">
      <c r="A1658" s="43" t="s">
        <v>8</v>
      </c>
      <c r="B1658" s="43" t="s">
        <v>3305</v>
      </c>
      <c r="C1658" s="43" t="s">
        <v>8451</v>
      </c>
      <c r="D1658" s="43" t="s">
        <v>8365</v>
      </c>
      <c r="E1658" s="43" t="s">
        <v>8340</v>
      </c>
      <c r="F1658" s="44">
        <v>100364</v>
      </c>
      <c r="G1658" s="43" t="s">
        <v>8341</v>
      </c>
      <c r="H1658" s="45">
        <v>2</v>
      </c>
      <c r="I1658" s="43" t="s">
        <v>8342</v>
      </c>
      <c r="J1658" s="43" t="s">
        <v>9369</v>
      </c>
      <c r="K1658" s="43" t="s">
        <v>10938</v>
      </c>
      <c r="L1658" s="43" t="s">
        <v>10939</v>
      </c>
      <c r="M1658" s="45">
        <v>50182</v>
      </c>
      <c r="N1658" s="43" t="s">
        <v>3308</v>
      </c>
      <c r="O1658" s="43" t="s">
        <v>11549</v>
      </c>
      <c r="P1658" s="46" t="s">
        <v>11399</v>
      </c>
      <c r="Q1658" s="47">
        <v>45814</v>
      </c>
      <c r="R1658" s="48" t="str">
        <f t="shared" si="25"/>
        <v>3444 WM+ VTU 890 đường 30/4</v>
      </c>
      <c r="S1658" s="48" t="str">
        <f>VLOOKUP(U1658,Sheet1!$A:$B,2,0)</f>
        <v>WIN-047</v>
      </c>
      <c r="T1658" s="43" t="s">
        <v>3306</v>
      </c>
      <c r="U1658" s="43" t="s">
        <v>11208</v>
      </c>
      <c r="V1658" s="43" t="s">
        <v>3307</v>
      </c>
    </row>
    <row r="1659" spans="1:22" x14ac:dyDescent="0.25">
      <c r="A1659" s="43" t="s">
        <v>8</v>
      </c>
      <c r="B1659" s="43" t="s">
        <v>3339</v>
      </c>
      <c r="C1659" s="43" t="s">
        <v>8338</v>
      </c>
      <c r="D1659" s="43" t="s">
        <v>8352</v>
      </c>
      <c r="E1659" s="43" t="s">
        <v>8340</v>
      </c>
      <c r="F1659" s="44">
        <v>148500</v>
      </c>
      <c r="G1659" s="43" t="s">
        <v>8341</v>
      </c>
      <c r="H1659" s="45">
        <v>2</v>
      </c>
      <c r="I1659" s="43" t="s">
        <v>8342</v>
      </c>
      <c r="J1659" s="43" t="s">
        <v>9370</v>
      </c>
      <c r="K1659" s="43" t="s">
        <v>10881</v>
      </c>
      <c r="L1659" s="43" t="s">
        <v>10882</v>
      </c>
      <c r="M1659" s="45">
        <v>74250</v>
      </c>
      <c r="N1659" s="43" t="s">
        <v>3340</v>
      </c>
      <c r="O1659" s="43" t="s">
        <v>11549</v>
      </c>
      <c r="P1659" s="46" t="s">
        <v>14141</v>
      </c>
      <c r="Q1659" s="47">
        <v>45814</v>
      </c>
      <c r="R1659" s="48" t="str">
        <f t="shared" si="25"/>
        <v>3837 WM+ HNI Thôn 7 Ninh Hiệp</v>
      </c>
      <c r="S1659" s="48" t="str">
        <f>VLOOKUP(U1659,Sheet1!$A:$B,2,0)</f>
        <v>WIN-002</v>
      </c>
      <c r="T1659" s="43" t="s">
        <v>133</v>
      </c>
      <c r="U1659" s="43" t="s">
        <v>11033</v>
      </c>
      <c r="V1659" s="43" t="s">
        <v>134</v>
      </c>
    </row>
    <row r="1660" spans="1:22" x14ac:dyDescent="0.25">
      <c r="A1660" s="43" t="s">
        <v>8</v>
      </c>
      <c r="B1660" s="43" t="s">
        <v>3543</v>
      </c>
      <c r="C1660" s="43" t="s">
        <v>8338</v>
      </c>
      <c r="D1660" s="43" t="s">
        <v>8368</v>
      </c>
      <c r="E1660" s="43" t="s">
        <v>8340</v>
      </c>
      <c r="F1660" s="44">
        <v>166785</v>
      </c>
      <c r="G1660" s="43" t="s">
        <v>8341</v>
      </c>
      <c r="H1660" s="45">
        <v>3</v>
      </c>
      <c r="I1660" s="43" t="s">
        <v>8342</v>
      </c>
      <c r="J1660" s="43" t="s">
        <v>9371</v>
      </c>
      <c r="K1660" s="43" t="s">
        <v>11010</v>
      </c>
      <c r="L1660" s="43" t="s">
        <v>11011</v>
      </c>
      <c r="M1660" s="45">
        <v>55595</v>
      </c>
      <c r="N1660" s="43" t="s">
        <v>3546</v>
      </c>
      <c r="O1660" s="43" t="s">
        <v>11549</v>
      </c>
      <c r="P1660" s="46" t="s">
        <v>14142</v>
      </c>
      <c r="Q1660" s="47">
        <v>45814</v>
      </c>
      <c r="R1660" s="48" t="str">
        <f t="shared" si="25"/>
        <v>5662 WM+ HNI Tản Lĩnh, Ba Vì</v>
      </c>
      <c r="S1660" s="48" t="str">
        <f>VLOOKUP(U1660,Sheet1!$A:$B,2,0)</f>
        <v>WIN-002</v>
      </c>
      <c r="T1660" s="43" t="s">
        <v>3544</v>
      </c>
      <c r="U1660" s="43" t="s">
        <v>11033</v>
      </c>
      <c r="V1660" s="43" t="s">
        <v>3545</v>
      </c>
    </row>
    <row r="1661" spans="1:22" x14ac:dyDescent="0.25">
      <c r="A1661" s="43" t="s">
        <v>8</v>
      </c>
      <c r="B1661" s="43" t="s">
        <v>3301</v>
      </c>
      <c r="C1661" s="43" t="s">
        <v>8338</v>
      </c>
      <c r="D1661" s="43" t="s">
        <v>8355</v>
      </c>
      <c r="E1661" s="43" t="s">
        <v>8340</v>
      </c>
      <c r="F1661" s="44">
        <v>222116</v>
      </c>
      <c r="G1661" s="43" t="s">
        <v>8341</v>
      </c>
      <c r="H1661" s="45">
        <v>2</v>
      </c>
      <c r="I1661" s="43" t="s">
        <v>8342</v>
      </c>
      <c r="J1661" s="43" t="s">
        <v>9372</v>
      </c>
      <c r="K1661" s="43" t="s">
        <v>10934</v>
      </c>
      <c r="L1661" s="43" t="s">
        <v>10935</v>
      </c>
      <c r="M1661" s="45">
        <v>111058</v>
      </c>
      <c r="N1661" s="43" t="s">
        <v>3304</v>
      </c>
      <c r="O1661" s="43" t="s">
        <v>11549</v>
      </c>
      <c r="P1661" s="46" t="s">
        <v>14143</v>
      </c>
      <c r="Q1661" s="47">
        <v>45814</v>
      </c>
      <c r="R1661" s="48" t="str">
        <f t="shared" si="25"/>
        <v>3396 WM+ VTU 1003/56 Đường Bình Giã</v>
      </c>
      <c r="S1661" s="48" t="str">
        <f>VLOOKUP(U1661,Sheet1!$A:$B,2,0)</f>
        <v>WIN-047</v>
      </c>
      <c r="T1661" s="43" t="s">
        <v>3302</v>
      </c>
      <c r="U1661" s="43" t="s">
        <v>11208</v>
      </c>
      <c r="V1661" s="43" t="s">
        <v>3303</v>
      </c>
    </row>
    <row r="1662" spans="1:22" x14ac:dyDescent="0.25">
      <c r="A1662" s="43" t="s">
        <v>8</v>
      </c>
      <c r="B1662" s="43" t="s">
        <v>3301</v>
      </c>
      <c r="C1662" s="43" t="s">
        <v>8351</v>
      </c>
      <c r="D1662" s="43" t="s">
        <v>8368</v>
      </c>
      <c r="E1662" s="43" t="s">
        <v>8340</v>
      </c>
      <c r="F1662" s="44">
        <v>111190</v>
      </c>
      <c r="G1662" s="43" t="s">
        <v>8341</v>
      </c>
      <c r="H1662" s="45">
        <v>2</v>
      </c>
      <c r="I1662" s="43" t="s">
        <v>8342</v>
      </c>
      <c r="J1662" s="43" t="s">
        <v>9372</v>
      </c>
      <c r="K1662" s="43" t="s">
        <v>11010</v>
      </c>
      <c r="L1662" s="43" t="s">
        <v>11011</v>
      </c>
      <c r="M1662" s="45">
        <v>55595</v>
      </c>
      <c r="N1662" s="43" t="s">
        <v>3304</v>
      </c>
      <c r="O1662" s="43" t="s">
        <v>11549</v>
      </c>
      <c r="P1662" s="46" t="s">
        <v>14143</v>
      </c>
      <c r="Q1662" s="47">
        <v>45814</v>
      </c>
      <c r="R1662" s="48" t="str">
        <f t="shared" si="25"/>
        <v>3396 WM+ VTU 1003/56 Đường Bình Giã</v>
      </c>
      <c r="S1662" s="48" t="str">
        <f>VLOOKUP(U1662,Sheet1!$A:$B,2,0)</f>
        <v>WIN-047</v>
      </c>
      <c r="T1662" s="43" t="s">
        <v>3302</v>
      </c>
      <c r="U1662" s="43" t="s">
        <v>11208</v>
      </c>
      <c r="V1662" s="43" t="s">
        <v>3303</v>
      </c>
    </row>
    <row r="1663" spans="1:22" x14ac:dyDescent="0.25">
      <c r="A1663" s="43" t="s">
        <v>8</v>
      </c>
      <c r="B1663" s="43" t="s">
        <v>3301</v>
      </c>
      <c r="C1663" s="43" t="s">
        <v>8364</v>
      </c>
      <c r="D1663" s="43" t="s">
        <v>8339</v>
      </c>
      <c r="E1663" s="43" t="s">
        <v>8340</v>
      </c>
      <c r="F1663" s="44">
        <v>141900</v>
      </c>
      <c r="G1663" s="43" t="s">
        <v>8341</v>
      </c>
      <c r="H1663" s="45">
        <v>2</v>
      </c>
      <c r="I1663" s="43" t="s">
        <v>8342</v>
      </c>
      <c r="J1663" s="43" t="s">
        <v>9372</v>
      </c>
      <c r="K1663" s="43" t="s">
        <v>10897</v>
      </c>
      <c r="L1663" s="43" t="s">
        <v>10898</v>
      </c>
      <c r="M1663" s="45">
        <v>70950</v>
      </c>
      <c r="N1663" s="43" t="s">
        <v>3304</v>
      </c>
      <c r="O1663" s="43" t="s">
        <v>11549</v>
      </c>
      <c r="P1663" s="46" t="s">
        <v>14143</v>
      </c>
      <c r="Q1663" s="47">
        <v>45814</v>
      </c>
      <c r="R1663" s="48" t="str">
        <f t="shared" si="25"/>
        <v>3396 WM+ VTU 1003/56 Đường Bình Giã</v>
      </c>
      <c r="S1663" s="48" t="str">
        <f>VLOOKUP(U1663,Sheet1!$A:$B,2,0)</f>
        <v>WIN-047</v>
      </c>
      <c r="T1663" s="43" t="s">
        <v>3302</v>
      </c>
      <c r="U1663" s="43" t="s">
        <v>11208</v>
      </c>
      <c r="V1663" s="43" t="s">
        <v>3303</v>
      </c>
    </row>
    <row r="1664" spans="1:22" x14ac:dyDescent="0.25">
      <c r="A1664" s="43" t="s">
        <v>8</v>
      </c>
      <c r="B1664" s="43" t="s">
        <v>3301</v>
      </c>
      <c r="C1664" s="43" t="s">
        <v>8367</v>
      </c>
      <c r="D1664" s="43" t="s">
        <v>8358</v>
      </c>
      <c r="E1664" s="43" t="s">
        <v>8340</v>
      </c>
      <c r="F1664" s="44">
        <v>223212</v>
      </c>
      <c r="G1664" s="43" t="s">
        <v>8341</v>
      </c>
      <c r="H1664" s="45">
        <v>2</v>
      </c>
      <c r="I1664" s="43" t="s">
        <v>8342</v>
      </c>
      <c r="J1664" s="43" t="s">
        <v>9372</v>
      </c>
      <c r="K1664" s="43" t="s">
        <v>10922</v>
      </c>
      <c r="L1664" s="43" t="s">
        <v>10923</v>
      </c>
      <c r="M1664" s="45">
        <v>111606</v>
      </c>
      <c r="N1664" s="43" t="s">
        <v>3304</v>
      </c>
      <c r="O1664" s="43" t="s">
        <v>11549</v>
      </c>
      <c r="P1664" s="46" t="s">
        <v>14143</v>
      </c>
      <c r="Q1664" s="47">
        <v>45814</v>
      </c>
      <c r="R1664" s="48" t="str">
        <f t="shared" si="25"/>
        <v>3396 WM+ VTU 1003/56 Đường Bình Giã</v>
      </c>
      <c r="S1664" s="48" t="str">
        <f>VLOOKUP(U1664,Sheet1!$A:$B,2,0)</f>
        <v>WIN-047</v>
      </c>
      <c r="T1664" s="43" t="s">
        <v>3302</v>
      </c>
      <c r="U1664" s="43" t="s">
        <v>11208</v>
      </c>
      <c r="V1664" s="43" t="s">
        <v>3303</v>
      </c>
    </row>
    <row r="1665" spans="1:22" x14ac:dyDescent="0.25">
      <c r="A1665" s="43" t="s">
        <v>8</v>
      </c>
      <c r="B1665" s="43" t="s">
        <v>3501</v>
      </c>
      <c r="C1665" s="43" t="s">
        <v>8338</v>
      </c>
      <c r="D1665" s="43" t="s">
        <v>8355</v>
      </c>
      <c r="E1665" s="43" t="s">
        <v>8340</v>
      </c>
      <c r="F1665" s="44">
        <v>1110580</v>
      </c>
      <c r="G1665" s="43" t="s">
        <v>8341</v>
      </c>
      <c r="H1665" s="45">
        <v>10</v>
      </c>
      <c r="I1665" s="43" t="s">
        <v>8342</v>
      </c>
      <c r="J1665" s="43" t="s">
        <v>9373</v>
      </c>
      <c r="K1665" s="43" t="s">
        <v>10934</v>
      </c>
      <c r="L1665" s="43" t="s">
        <v>10935</v>
      </c>
      <c r="M1665" s="45">
        <v>111058</v>
      </c>
      <c r="N1665" s="43" t="s">
        <v>3504</v>
      </c>
      <c r="O1665" s="43" t="s">
        <v>11549</v>
      </c>
      <c r="P1665" s="46" t="s">
        <v>14144</v>
      </c>
      <c r="Q1665" s="47">
        <v>45814</v>
      </c>
      <c r="R1665" s="48" t="str">
        <f t="shared" si="25"/>
        <v>5292 WM+ NAN LK1-04 Trường Thịnh Ph</v>
      </c>
      <c r="S1665" s="48" t="str">
        <f>VLOOKUP(U1665,Sheet1!$A:$B,2,0)</f>
        <v>WIN-058</v>
      </c>
      <c r="T1665" s="43" t="s">
        <v>3502</v>
      </c>
      <c r="U1665" s="43" t="s">
        <v>11242</v>
      </c>
      <c r="V1665" s="43" t="s">
        <v>3503</v>
      </c>
    </row>
    <row r="1666" spans="1:22" x14ac:dyDescent="0.25">
      <c r="A1666" s="43" t="s">
        <v>8</v>
      </c>
      <c r="B1666" s="43" t="s">
        <v>3715</v>
      </c>
      <c r="C1666" s="43" t="s">
        <v>8338</v>
      </c>
      <c r="D1666" s="43" t="s">
        <v>8361</v>
      </c>
      <c r="E1666" s="43" t="s">
        <v>8340</v>
      </c>
      <c r="F1666" s="44">
        <v>46000</v>
      </c>
      <c r="G1666" s="43" t="s">
        <v>8341</v>
      </c>
      <c r="H1666" s="45">
        <v>1</v>
      </c>
      <c r="I1666" s="43" t="s">
        <v>8342</v>
      </c>
      <c r="J1666" s="43" t="s">
        <v>9374</v>
      </c>
      <c r="K1666" s="43" t="s">
        <v>10983</v>
      </c>
      <c r="L1666" s="43" t="s">
        <v>10984</v>
      </c>
      <c r="M1666" s="45">
        <v>46000</v>
      </c>
      <c r="N1666" s="43" t="s">
        <v>3718</v>
      </c>
      <c r="O1666" s="43" t="s">
        <v>11549</v>
      </c>
      <c r="P1666" s="46" t="s">
        <v>14145</v>
      </c>
      <c r="Q1666" s="47">
        <v>45814</v>
      </c>
      <c r="R1666" s="48" t="str">
        <f t="shared" si="25"/>
        <v>6708 WM+ QNH 103 Hoàng Hoa Thám</v>
      </c>
      <c r="S1666" s="48" t="str">
        <f>VLOOKUP(U1666,Sheet1!$A:$B,2,0)</f>
        <v>WIN-007</v>
      </c>
      <c r="T1666" s="43" t="s">
        <v>3716</v>
      </c>
      <c r="U1666" s="43" t="s">
        <v>11053</v>
      </c>
      <c r="V1666" s="43" t="s">
        <v>3717</v>
      </c>
    </row>
    <row r="1667" spans="1:22" x14ac:dyDescent="0.25">
      <c r="A1667" s="43" t="s">
        <v>8</v>
      </c>
      <c r="B1667" s="43" t="s">
        <v>3187</v>
      </c>
      <c r="C1667" s="43" t="s">
        <v>8338</v>
      </c>
      <c r="D1667" s="43" t="s">
        <v>8346</v>
      </c>
      <c r="E1667" s="43" t="s">
        <v>8340</v>
      </c>
      <c r="F1667" s="44">
        <v>49500</v>
      </c>
      <c r="G1667" s="43" t="s">
        <v>8341</v>
      </c>
      <c r="H1667" s="45">
        <v>1</v>
      </c>
      <c r="I1667" s="43" t="s">
        <v>8342</v>
      </c>
      <c r="J1667" s="43" t="s">
        <v>9375</v>
      </c>
      <c r="K1667" s="43" t="s">
        <v>10927</v>
      </c>
      <c r="L1667" s="43" t="s">
        <v>10928</v>
      </c>
      <c r="M1667" s="45">
        <v>49500</v>
      </c>
      <c r="N1667" s="43" t="s">
        <v>3190</v>
      </c>
      <c r="O1667" s="43" t="s">
        <v>11549</v>
      </c>
      <c r="P1667" s="46" t="s">
        <v>14146</v>
      </c>
      <c r="Q1667" s="47">
        <v>45814</v>
      </c>
      <c r="R1667" s="48" t="str">
        <f t="shared" si="25"/>
        <v>2ACA WM+ DNG 78 Huỳnh Văn Nghệ</v>
      </c>
      <c r="S1667" s="48" t="str">
        <f>VLOOKUP(U1667,Sheet1!$A:$B,2,0)</f>
        <v>WIN-009</v>
      </c>
      <c r="T1667" s="43" t="s">
        <v>3188</v>
      </c>
      <c r="U1667" s="43" t="s">
        <v>11063</v>
      </c>
      <c r="V1667" s="43" t="s">
        <v>3189</v>
      </c>
    </row>
    <row r="1668" spans="1:22" x14ac:dyDescent="0.25">
      <c r="A1668" s="43" t="s">
        <v>8</v>
      </c>
      <c r="B1668" s="43" t="s">
        <v>3605</v>
      </c>
      <c r="C1668" s="43" t="s">
        <v>8338</v>
      </c>
      <c r="D1668" s="43" t="s">
        <v>8352</v>
      </c>
      <c r="E1668" s="43" t="s">
        <v>8340</v>
      </c>
      <c r="F1668" s="44">
        <v>371250</v>
      </c>
      <c r="G1668" s="43" t="s">
        <v>8341</v>
      </c>
      <c r="H1668" s="45">
        <v>5</v>
      </c>
      <c r="I1668" s="43" t="s">
        <v>8342</v>
      </c>
      <c r="J1668" s="43" t="s">
        <v>9376</v>
      </c>
      <c r="K1668" s="43" t="s">
        <v>10881</v>
      </c>
      <c r="L1668" s="43" t="s">
        <v>10882</v>
      </c>
      <c r="M1668" s="45">
        <v>74250</v>
      </c>
      <c r="N1668" s="43" t="s">
        <v>3608</v>
      </c>
      <c r="O1668" s="43" t="s">
        <v>11549</v>
      </c>
      <c r="P1668" s="46" t="s">
        <v>14147</v>
      </c>
      <c r="Q1668" s="47">
        <v>45814</v>
      </c>
      <c r="R1668" s="48" t="str">
        <f t="shared" ref="R1668:R1731" si="26">T1668&amp;" "&amp;V1668</f>
        <v>6050 WM+ HNI 188 Quảng Oai</v>
      </c>
      <c r="S1668" s="48" t="str">
        <f>VLOOKUP(U1668,Sheet1!$A:$B,2,0)</f>
        <v>WIN-002</v>
      </c>
      <c r="T1668" s="43" t="s">
        <v>3606</v>
      </c>
      <c r="U1668" s="43" t="s">
        <v>11033</v>
      </c>
      <c r="V1668" s="43" t="s">
        <v>3607</v>
      </c>
    </row>
    <row r="1669" spans="1:22" x14ac:dyDescent="0.25">
      <c r="A1669" s="43" t="s">
        <v>8</v>
      </c>
      <c r="B1669" s="43" t="s">
        <v>3371</v>
      </c>
      <c r="C1669" s="43" t="s">
        <v>8338</v>
      </c>
      <c r="D1669" s="43" t="s">
        <v>8358</v>
      </c>
      <c r="E1669" s="43" t="s">
        <v>8340</v>
      </c>
      <c r="F1669" s="44">
        <v>111606</v>
      </c>
      <c r="G1669" s="43" t="s">
        <v>8341</v>
      </c>
      <c r="H1669" s="45">
        <v>1</v>
      </c>
      <c r="I1669" s="43" t="s">
        <v>8342</v>
      </c>
      <c r="J1669" s="43" t="s">
        <v>9377</v>
      </c>
      <c r="K1669" s="43" t="s">
        <v>10922</v>
      </c>
      <c r="L1669" s="43" t="s">
        <v>10923</v>
      </c>
      <c r="M1669" s="45">
        <v>111606</v>
      </c>
      <c r="N1669" s="43" t="s">
        <v>3374</v>
      </c>
      <c r="O1669" s="43" t="s">
        <v>11549</v>
      </c>
      <c r="P1669" s="46" t="s">
        <v>14148</v>
      </c>
      <c r="Q1669" s="47">
        <v>45814</v>
      </c>
      <c r="R1669" s="48" t="str">
        <f t="shared" si="26"/>
        <v>4063 WM+ DNG 183 Tô Hiệu</v>
      </c>
      <c r="S1669" s="48" t="str">
        <f>VLOOKUP(U1669,Sheet1!$A:$B,2,0)</f>
        <v>WIN-009</v>
      </c>
      <c r="T1669" s="43" t="s">
        <v>3372</v>
      </c>
      <c r="U1669" s="43" t="s">
        <v>11063</v>
      </c>
      <c r="V1669" s="43" t="s">
        <v>3373</v>
      </c>
    </row>
    <row r="1670" spans="1:22" x14ac:dyDescent="0.25">
      <c r="A1670" s="43" t="s">
        <v>8</v>
      </c>
      <c r="B1670" s="43" t="s">
        <v>3179</v>
      </c>
      <c r="C1670" s="43" t="s">
        <v>8338</v>
      </c>
      <c r="D1670" s="43" t="s">
        <v>8361</v>
      </c>
      <c r="E1670" s="43" t="s">
        <v>8340</v>
      </c>
      <c r="F1670" s="44">
        <v>46000</v>
      </c>
      <c r="G1670" s="43" t="s">
        <v>8341</v>
      </c>
      <c r="H1670" s="45">
        <v>1</v>
      </c>
      <c r="I1670" s="43" t="s">
        <v>8342</v>
      </c>
      <c r="J1670" s="43" t="s">
        <v>9378</v>
      </c>
      <c r="K1670" s="43" t="s">
        <v>10983</v>
      </c>
      <c r="L1670" s="43" t="s">
        <v>10984</v>
      </c>
      <c r="M1670" s="45">
        <v>46000</v>
      </c>
      <c r="N1670" s="43" t="s">
        <v>3182</v>
      </c>
      <c r="O1670" s="43" t="s">
        <v>11549</v>
      </c>
      <c r="P1670" s="46" t="s">
        <v>14149</v>
      </c>
      <c r="Q1670" s="47">
        <v>45814</v>
      </c>
      <c r="R1670" s="48" t="str">
        <f t="shared" si="26"/>
        <v>2AAI WM+ HNI 144, TDP Tân Xuân, Xuâ</v>
      </c>
      <c r="S1670" s="48" t="str">
        <f>VLOOKUP(U1670,Sheet1!$A:$B,2,0)</f>
        <v>WIN-002</v>
      </c>
      <c r="T1670" s="43" t="s">
        <v>3180</v>
      </c>
      <c r="U1670" s="43" t="s">
        <v>11033</v>
      </c>
      <c r="V1670" s="43" t="s">
        <v>3181</v>
      </c>
    </row>
    <row r="1671" spans="1:22" x14ac:dyDescent="0.25">
      <c r="A1671" s="43" t="s">
        <v>8</v>
      </c>
      <c r="B1671" s="43" t="s">
        <v>3725</v>
      </c>
      <c r="C1671" s="43" t="s">
        <v>8338</v>
      </c>
      <c r="D1671" s="43" t="s">
        <v>8361</v>
      </c>
      <c r="E1671" s="43" t="s">
        <v>8340</v>
      </c>
      <c r="F1671" s="44">
        <v>138000</v>
      </c>
      <c r="G1671" s="43" t="s">
        <v>8341</v>
      </c>
      <c r="H1671" s="45">
        <v>3</v>
      </c>
      <c r="I1671" s="43" t="s">
        <v>8342</v>
      </c>
      <c r="J1671" s="43" t="s">
        <v>9379</v>
      </c>
      <c r="K1671" s="43" t="s">
        <v>10983</v>
      </c>
      <c r="L1671" s="43" t="s">
        <v>10984</v>
      </c>
      <c r="M1671" s="45">
        <v>46000</v>
      </c>
      <c r="N1671" s="43" t="s">
        <v>3728</v>
      </c>
      <c r="O1671" s="43" t="s">
        <v>11549</v>
      </c>
      <c r="P1671" s="46" t="s">
        <v>14150</v>
      </c>
      <c r="Q1671" s="47">
        <v>45814</v>
      </c>
      <c r="R1671" s="48" t="str">
        <f t="shared" si="26"/>
        <v>6760 WM+ HNI 164 Đường 72, Phương Q</v>
      </c>
      <c r="S1671" s="48" t="str">
        <f>VLOOKUP(U1671,Sheet1!$A:$B,2,0)</f>
        <v>WIN-002</v>
      </c>
      <c r="T1671" s="43" t="s">
        <v>3726</v>
      </c>
      <c r="U1671" s="43" t="s">
        <v>11033</v>
      </c>
      <c r="V1671" s="43" t="s">
        <v>3727</v>
      </c>
    </row>
    <row r="1672" spans="1:22" x14ac:dyDescent="0.25">
      <c r="A1672" s="43" t="s">
        <v>8</v>
      </c>
      <c r="B1672" s="43" t="s">
        <v>3709</v>
      </c>
      <c r="C1672" s="43" t="s">
        <v>8338</v>
      </c>
      <c r="D1672" s="43" t="s">
        <v>8346</v>
      </c>
      <c r="E1672" s="43" t="s">
        <v>8340</v>
      </c>
      <c r="F1672" s="44">
        <v>396000</v>
      </c>
      <c r="G1672" s="43" t="s">
        <v>8341</v>
      </c>
      <c r="H1672" s="45">
        <v>8</v>
      </c>
      <c r="I1672" s="43" t="s">
        <v>8342</v>
      </c>
      <c r="J1672" s="43" t="s">
        <v>9380</v>
      </c>
      <c r="K1672" s="43" t="s">
        <v>10927</v>
      </c>
      <c r="L1672" s="43" t="s">
        <v>10928</v>
      </c>
      <c r="M1672" s="45">
        <v>49500</v>
      </c>
      <c r="N1672" s="43" t="s">
        <v>3710</v>
      </c>
      <c r="O1672" s="43" t="s">
        <v>11549</v>
      </c>
      <c r="P1672" s="46" t="s">
        <v>13203</v>
      </c>
      <c r="Q1672" s="47">
        <v>45814</v>
      </c>
      <c r="R1672" s="48" t="str">
        <f t="shared" si="26"/>
        <v>6642 WM+ QBH Dy Lộc, Quảng Trạch</v>
      </c>
      <c r="S1672" s="48" t="str">
        <f>VLOOKUP(U1672,Sheet1!$A:$B,2,0)</f>
        <v>WIN-045</v>
      </c>
      <c r="T1672" s="43" t="s">
        <v>361</v>
      </c>
      <c r="U1672" s="43" t="s">
        <v>11198</v>
      </c>
      <c r="V1672" s="43" t="s">
        <v>362</v>
      </c>
    </row>
    <row r="1673" spans="1:22" x14ac:dyDescent="0.25">
      <c r="A1673" s="43" t="s">
        <v>8</v>
      </c>
      <c r="B1673" s="43" t="s">
        <v>3201</v>
      </c>
      <c r="C1673" s="43" t="s">
        <v>8338</v>
      </c>
      <c r="D1673" s="43" t="s">
        <v>8339</v>
      </c>
      <c r="E1673" s="43" t="s">
        <v>8340</v>
      </c>
      <c r="F1673" s="44">
        <v>496650</v>
      </c>
      <c r="G1673" s="43" t="s">
        <v>8341</v>
      </c>
      <c r="H1673" s="45">
        <v>7</v>
      </c>
      <c r="I1673" s="43" t="s">
        <v>8342</v>
      </c>
      <c r="J1673" s="43" t="s">
        <v>9381</v>
      </c>
      <c r="K1673" s="43" t="s">
        <v>10897</v>
      </c>
      <c r="L1673" s="43" t="s">
        <v>10898</v>
      </c>
      <c r="M1673" s="45">
        <v>70950</v>
      </c>
      <c r="N1673" s="43" t="s">
        <v>3202</v>
      </c>
      <c r="O1673" s="43" t="s">
        <v>11549</v>
      </c>
      <c r="P1673" s="46" t="s">
        <v>14151</v>
      </c>
      <c r="Q1673" s="47">
        <v>45814</v>
      </c>
      <c r="R1673" s="48" t="str">
        <f t="shared" si="26"/>
        <v>2AED WM+ THA Chung Cư Tân Thành Eco</v>
      </c>
      <c r="S1673" s="48" t="str">
        <f>VLOOKUP(U1673,Sheet1!$A:$B,2,0)</f>
        <v>WIN-020</v>
      </c>
      <c r="T1673" s="43" t="s">
        <v>1208</v>
      </c>
      <c r="U1673" s="43" t="s">
        <v>11103</v>
      </c>
      <c r="V1673" s="43" t="s">
        <v>1209</v>
      </c>
    </row>
    <row r="1674" spans="1:22" x14ac:dyDescent="0.25">
      <c r="A1674" s="43" t="s">
        <v>8</v>
      </c>
      <c r="B1674" s="43" t="s">
        <v>3353</v>
      </c>
      <c r="C1674" s="43" t="s">
        <v>8338</v>
      </c>
      <c r="D1674" s="43" t="s">
        <v>8410</v>
      </c>
      <c r="E1674" s="43" t="s">
        <v>8340</v>
      </c>
      <c r="F1674" s="44">
        <v>120426</v>
      </c>
      <c r="G1674" s="43" t="s">
        <v>8341</v>
      </c>
      <c r="H1674" s="45">
        <v>2</v>
      </c>
      <c r="I1674" s="43" t="s">
        <v>8342</v>
      </c>
      <c r="J1674" s="43" t="s">
        <v>9382</v>
      </c>
      <c r="K1674" s="43" t="s">
        <v>10883</v>
      </c>
      <c r="L1674" s="43" t="s">
        <v>10884</v>
      </c>
      <c r="M1674" s="45">
        <v>60213</v>
      </c>
      <c r="N1674" s="43" t="s">
        <v>3356</v>
      </c>
      <c r="O1674" s="43" t="s">
        <v>11549</v>
      </c>
      <c r="P1674" s="46" t="s">
        <v>14152</v>
      </c>
      <c r="Q1674" s="47">
        <v>45814</v>
      </c>
      <c r="R1674" s="48" t="str">
        <f t="shared" si="26"/>
        <v>3935 WM+ DNG 61 Phạm Văn Nghị</v>
      </c>
      <c r="S1674" s="48" t="str">
        <f>VLOOKUP(U1674,Sheet1!$A:$B,2,0)</f>
        <v>WIN-009</v>
      </c>
      <c r="T1674" s="43" t="s">
        <v>3354</v>
      </c>
      <c r="U1674" s="43" t="s">
        <v>11063</v>
      </c>
      <c r="V1674" s="43" t="s">
        <v>3355</v>
      </c>
    </row>
    <row r="1675" spans="1:22" x14ac:dyDescent="0.25">
      <c r="A1675" s="43" t="s">
        <v>8</v>
      </c>
      <c r="B1675" s="43" t="s">
        <v>3203</v>
      </c>
      <c r="C1675" s="43" t="s">
        <v>8338</v>
      </c>
      <c r="D1675" s="43" t="s">
        <v>8339</v>
      </c>
      <c r="E1675" s="43" t="s">
        <v>8340</v>
      </c>
      <c r="F1675" s="44">
        <v>212850</v>
      </c>
      <c r="G1675" s="43" t="s">
        <v>8341</v>
      </c>
      <c r="H1675" s="45">
        <v>3</v>
      </c>
      <c r="I1675" s="43" t="s">
        <v>8342</v>
      </c>
      <c r="J1675" s="43" t="s">
        <v>9383</v>
      </c>
      <c r="K1675" s="43" t="s">
        <v>10897</v>
      </c>
      <c r="L1675" s="43" t="s">
        <v>10898</v>
      </c>
      <c r="M1675" s="45">
        <v>70950</v>
      </c>
      <c r="N1675" s="43" t="s">
        <v>3204</v>
      </c>
      <c r="O1675" s="43" t="s">
        <v>11549</v>
      </c>
      <c r="P1675" s="46" t="s">
        <v>14153</v>
      </c>
      <c r="Q1675" s="47">
        <v>45814</v>
      </c>
      <c r="R1675" s="48" t="str">
        <f t="shared" si="26"/>
        <v>2AED WM+ THA Chung Cư Tân Thành Eco</v>
      </c>
      <c r="S1675" s="48" t="str">
        <f>VLOOKUP(U1675,Sheet1!$A:$B,2,0)</f>
        <v>WIN-020</v>
      </c>
      <c r="T1675" s="43" t="s">
        <v>1208</v>
      </c>
      <c r="U1675" s="43" t="s">
        <v>11103</v>
      </c>
      <c r="V1675" s="43" t="s">
        <v>1209</v>
      </c>
    </row>
    <row r="1676" spans="1:22" x14ac:dyDescent="0.25">
      <c r="A1676" s="43" t="s">
        <v>8</v>
      </c>
      <c r="B1676" s="43" t="s">
        <v>3203</v>
      </c>
      <c r="C1676" s="43" t="s">
        <v>8351</v>
      </c>
      <c r="D1676" s="43" t="s">
        <v>8410</v>
      </c>
      <c r="E1676" s="43" t="s">
        <v>8340</v>
      </c>
      <c r="F1676" s="44">
        <v>60213</v>
      </c>
      <c r="G1676" s="43" t="s">
        <v>8341</v>
      </c>
      <c r="H1676" s="45">
        <v>1</v>
      </c>
      <c r="I1676" s="43" t="s">
        <v>8342</v>
      </c>
      <c r="J1676" s="43" t="s">
        <v>9383</v>
      </c>
      <c r="K1676" s="43" t="s">
        <v>10883</v>
      </c>
      <c r="L1676" s="43" t="s">
        <v>10884</v>
      </c>
      <c r="M1676" s="45">
        <v>60213</v>
      </c>
      <c r="N1676" s="43" t="s">
        <v>3204</v>
      </c>
      <c r="O1676" s="43" t="s">
        <v>11549</v>
      </c>
      <c r="P1676" s="46" t="s">
        <v>14153</v>
      </c>
      <c r="Q1676" s="47">
        <v>45814</v>
      </c>
      <c r="R1676" s="48" t="str">
        <f t="shared" si="26"/>
        <v>2AED WM+ THA Chung Cư Tân Thành Eco</v>
      </c>
      <c r="S1676" s="48" t="str">
        <f>VLOOKUP(U1676,Sheet1!$A:$B,2,0)</f>
        <v>WIN-020</v>
      </c>
      <c r="T1676" s="43" t="s">
        <v>1208</v>
      </c>
      <c r="U1676" s="43" t="s">
        <v>11103</v>
      </c>
      <c r="V1676" s="43" t="s">
        <v>1209</v>
      </c>
    </row>
    <row r="1677" spans="1:22" x14ac:dyDescent="0.25">
      <c r="A1677" s="43" t="s">
        <v>8</v>
      </c>
      <c r="B1677" s="43" t="s">
        <v>3433</v>
      </c>
      <c r="C1677" s="43" t="s">
        <v>8338</v>
      </c>
      <c r="D1677" s="43" t="s">
        <v>8361</v>
      </c>
      <c r="E1677" s="43" t="s">
        <v>8340</v>
      </c>
      <c r="F1677" s="44">
        <v>92000</v>
      </c>
      <c r="G1677" s="43" t="s">
        <v>8341</v>
      </c>
      <c r="H1677" s="45">
        <v>2</v>
      </c>
      <c r="I1677" s="43" t="s">
        <v>8342</v>
      </c>
      <c r="J1677" s="43" t="s">
        <v>9384</v>
      </c>
      <c r="K1677" s="43" t="s">
        <v>10983</v>
      </c>
      <c r="L1677" s="43" t="s">
        <v>10984</v>
      </c>
      <c r="M1677" s="45">
        <v>46000</v>
      </c>
      <c r="N1677" s="43" t="s">
        <v>3436</v>
      </c>
      <c r="O1677" s="43" t="s">
        <v>11549</v>
      </c>
      <c r="P1677" s="46" t="s">
        <v>11400</v>
      </c>
      <c r="Q1677" s="47">
        <v>45814</v>
      </c>
      <c r="R1677" s="48" t="str">
        <f t="shared" si="26"/>
        <v>4567 WM+ HPG 60 Văn Cao</v>
      </c>
      <c r="S1677" s="48" t="str">
        <f>VLOOKUP(U1677,Sheet1!$A:$B,2,0)</f>
        <v>WIN-025</v>
      </c>
      <c r="T1677" s="43" t="s">
        <v>3434</v>
      </c>
      <c r="U1677" s="43" t="s">
        <v>11128</v>
      </c>
      <c r="V1677" s="43" t="s">
        <v>3435</v>
      </c>
    </row>
    <row r="1678" spans="1:22" x14ac:dyDescent="0.25">
      <c r="A1678" s="43" t="s">
        <v>8</v>
      </c>
      <c r="B1678" s="43" t="s">
        <v>3433</v>
      </c>
      <c r="C1678" s="43" t="s">
        <v>8351</v>
      </c>
      <c r="D1678" s="43" t="s">
        <v>8355</v>
      </c>
      <c r="E1678" s="43" t="s">
        <v>8340</v>
      </c>
      <c r="F1678" s="44">
        <v>222116</v>
      </c>
      <c r="G1678" s="43" t="s">
        <v>8341</v>
      </c>
      <c r="H1678" s="45">
        <v>2</v>
      </c>
      <c r="I1678" s="43" t="s">
        <v>8342</v>
      </c>
      <c r="J1678" s="43" t="s">
        <v>9384</v>
      </c>
      <c r="K1678" s="43" t="s">
        <v>10934</v>
      </c>
      <c r="L1678" s="43" t="s">
        <v>10935</v>
      </c>
      <c r="M1678" s="45">
        <v>111058</v>
      </c>
      <c r="N1678" s="43" t="s">
        <v>3436</v>
      </c>
      <c r="O1678" s="43" t="s">
        <v>11549</v>
      </c>
      <c r="P1678" s="46" t="s">
        <v>11400</v>
      </c>
      <c r="Q1678" s="47">
        <v>45814</v>
      </c>
      <c r="R1678" s="48" t="str">
        <f t="shared" si="26"/>
        <v>4567 WM+ HPG 60 Văn Cao</v>
      </c>
      <c r="S1678" s="48" t="str">
        <f>VLOOKUP(U1678,Sheet1!$A:$B,2,0)</f>
        <v>WIN-025</v>
      </c>
      <c r="T1678" s="43" t="s">
        <v>3434</v>
      </c>
      <c r="U1678" s="43" t="s">
        <v>11128</v>
      </c>
      <c r="V1678" s="43" t="s">
        <v>3435</v>
      </c>
    </row>
    <row r="1679" spans="1:22" x14ac:dyDescent="0.25">
      <c r="A1679" s="43" t="s">
        <v>8</v>
      </c>
      <c r="B1679" s="43" t="s">
        <v>3641</v>
      </c>
      <c r="C1679" s="43" t="s">
        <v>8338</v>
      </c>
      <c r="D1679" s="43" t="s">
        <v>8361</v>
      </c>
      <c r="E1679" s="43" t="s">
        <v>8340</v>
      </c>
      <c r="F1679" s="44">
        <v>46000</v>
      </c>
      <c r="G1679" s="43" t="s">
        <v>8341</v>
      </c>
      <c r="H1679" s="45">
        <v>1</v>
      </c>
      <c r="I1679" s="43" t="s">
        <v>8342</v>
      </c>
      <c r="J1679" s="43" t="s">
        <v>9385</v>
      </c>
      <c r="K1679" s="43" t="s">
        <v>10983</v>
      </c>
      <c r="L1679" s="43" t="s">
        <v>10984</v>
      </c>
      <c r="M1679" s="45">
        <v>46000</v>
      </c>
      <c r="N1679" s="43" t="s">
        <v>3644</v>
      </c>
      <c r="O1679" s="43" t="s">
        <v>11549</v>
      </c>
      <c r="P1679" s="46" t="s">
        <v>14154</v>
      </c>
      <c r="Q1679" s="47">
        <v>45814</v>
      </c>
      <c r="R1679" s="48" t="str">
        <f t="shared" si="26"/>
        <v>6312 WM+ HNI Thiết Bình, Đông Anh</v>
      </c>
      <c r="S1679" s="48" t="str">
        <f>VLOOKUP(U1679,Sheet1!$A:$B,2,0)</f>
        <v>WIN-002</v>
      </c>
      <c r="T1679" s="43" t="s">
        <v>3642</v>
      </c>
      <c r="U1679" s="43" t="s">
        <v>11033</v>
      </c>
      <c r="V1679" s="43" t="s">
        <v>3643</v>
      </c>
    </row>
    <row r="1680" spans="1:22" x14ac:dyDescent="0.25">
      <c r="A1680" s="43" t="s">
        <v>8</v>
      </c>
      <c r="B1680" s="43" t="s">
        <v>3357</v>
      </c>
      <c r="C1680" s="43" t="s">
        <v>8338</v>
      </c>
      <c r="D1680" s="43" t="s">
        <v>8368</v>
      </c>
      <c r="E1680" s="43" t="s">
        <v>8340</v>
      </c>
      <c r="F1680" s="44">
        <v>166785</v>
      </c>
      <c r="G1680" s="43" t="s">
        <v>8341</v>
      </c>
      <c r="H1680" s="45">
        <v>3</v>
      </c>
      <c r="I1680" s="43" t="s">
        <v>8342</v>
      </c>
      <c r="J1680" s="43" t="s">
        <v>9386</v>
      </c>
      <c r="K1680" s="43" t="s">
        <v>11010</v>
      </c>
      <c r="L1680" s="43" t="s">
        <v>11011</v>
      </c>
      <c r="M1680" s="45">
        <v>55595</v>
      </c>
      <c r="N1680" s="43" t="s">
        <v>3358</v>
      </c>
      <c r="O1680" s="43" t="s">
        <v>11549</v>
      </c>
      <c r="P1680" s="46" t="s">
        <v>13169</v>
      </c>
      <c r="Q1680" s="47">
        <v>45814</v>
      </c>
      <c r="R1680" s="48" t="str">
        <f t="shared" si="26"/>
        <v>3935 WM+ DNG 61 Phạm Văn Nghị</v>
      </c>
      <c r="S1680" s="48" t="str">
        <f>VLOOKUP(U1680,Sheet1!$A:$B,2,0)</f>
        <v>WIN-009</v>
      </c>
      <c r="T1680" s="43" t="s">
        <v>3354</v>
      </c>
      <c r="U1680" s="43" t="s">
        <v>11063</v>
      </c>
      <c r="V1680" s="43" t="s">
        <v>3355</v>
      </c>
    </row>
    <row r="1681" spans="1:22" x14ac:dyDescent="0.25">
      <c r="A1681" s="43" t="s">
        <v>8</v>
      </c>
      <c r="B1681" s="43" t="s">
        <v>3357</v>
      </c>
      <c r="C1681" s="43" t="s">
        <v>8351</v>
      </c>
      <c r="D1681" s="43" t="s">
        <v>8368</v>
      </c>
      <c r="E1681" s="43" t="s">
        <v>8340</v>
      </c>
      <c r="F1681" s="44">
        <v>55595</v>
      </c>
      <c r="G1681" s="43" t="s">
        <v>8341</v>
      </c>
      <c r="H1681" s="45">
        <v>1</v>
      </c>
      <c r="I1681" s="43" t="s">
        <v>8342</v>
      </c>
      <c r="J1681" s="43" t="s">
        <v>9386</v>
      </c>
      <c r="K1681" s="43" t="s">
        <v>11010</v>
      </c>
      <c r="L1681" s="43" t="s">
        <v>11011</v>
      </c>
      <c r="M1681" s="45">
        <v>55595</v>
      </c>
      <c r="N1681" s="43" t="s">
        <v>3358</v>
      </c>
      <c r="O1681" s="43" t="s">
        <v>11549</v>
      </c>
      <c r="P1681" s="46" t="s">
        <v>13169</v>
      </c>
      <c r="Q1681" s="47">
        <v>45814</v>
      </c>
      <c r="R1681" s="48" t="str">
        <f t="shared" si="26"/>
        <v>3935 WM+ DNG 61 Phạm Văn Nghị</v>
      </c>
      <c r="S1681" s="48" t="str">
        <f>VLOOKUP(U1681,Sheet1!$A:$B,2,0)</f>
        <v>WIN-009</v>
      </c>
      <c r="T1681" s="43" t="s">
        <v>3354</v>
      </c>
      <c r="U1681" s="43" t="s">
        <v>11063</v>
      </c>
      <c r="V1681" s="43" t="s">
        <v>3355</v>
      </c>
    </row>
    <row r="1682" spans="1:22" x14ac:dyDescent="0.25">
      <c r="A1682" s="43" t="s">
        <v>8</v>
      </c>
      <c r="B1682" s="43" t="s">
        <v>3739</v>
      </c>
      <c r="C1682" s="43" t="s">
        <v>8338</v>
      </c>
      <c r="D1682" s="43" t="s">
        <v>8410</v>
      </c>
      <c r="E1682" s="43" t="s">
        <v>8340</v>
      </c>
      <c r="F1682" s="44">
        <v>60213</v>
      </c>
      <c r="G1682" s="43" t="s">
        <v>8341</v>
      </c>
      <c r="H1682" s="45">
        <v>1</v>
      </c>
      <c r="I1682" s="43" t="s">
        <v>8342</v>
      </c>
      <c r="J1682" s="43" t="s">
        <v>9387</v>
      </c>
      <c r="K1682" s="43" t="s">
        <v>10883</v>
      </c>
      <c r="L1682" s="43" t="s">
        <v>10884</v>
      </c>
      <c r="M1682" s="45">
        <v>60213</v>
      </c>
      <c r="N1682" s="43" t="s">
        <v>3740</v>
      </c>
      <c r="O1682" s="43" t="s">
        <v>11549</v>
      </c>
      <c r="P1682" s="46" t="s">
        <v>14155</v>
      </c>
      <c r="Q1682" s="47">
        <v>45814</v>
      </c>
      <c r="R1682" s="48" t="str">
        <f t="shared" si="26"/>
        <v>6857 WM+ HNI Bích Hòa, Thanh Oai</v>
      </c>
      <c r="S1682" s="48" t="str">
        <f>VLOOKUP(U1682,Sheet1!$A:$B,2,0)</f>
        <v>WIN-002</v>
      </c>
      <c r="T1682" s="43" t="s">
        <v>1808</v>
      </c>
      <c r="U1682" s="43" t="s">
        <v>11033</v>
      </c>
      <c r="V1682" s="43" t="s">
        <v>1809</v>
      </c>
    </row>
    <row r="1683" spans="1:22" x14ac:dyDescent="0.25">
      <c r="A1683" s="43" t="s">
        <v>8</v>
      </c>
      <c r="B1683" s="43" t="s">
        <v>3157</v>
      </c>
      <c r="C1683" s="43" t="s">
        <v>8338</v>
      </c>
      <c r="D1683" s="43" t="s">
        <v>8410</v>
      </c>
      <c r="E1683" s="43" t="s">
        <v>8340</v>
      </c>
      <c r="F1683" s="44">
        <v>120426</v>
      </c>
      <c r="G1683" s="43" t="s">
        <v>8341</v>
      </c>
      <c r="H1683" s="45">
        <v>2</v>
      </c>
      <c r="I1683" s="43" t="s">
        <v>8342</v>
      </c>
      <c r="J1683" s="43" t="s">
        <v>9388</v>
      </c>
      <c r="K1683" s="43" t="s">
        <v>10883</v>
      </c>
      <c r="L1683" s="43" t="s">
        <v>10884</v>
      </c>
      <c r="M1683" s="45">
        <v>60213</v>
      </c>
      <c r="N1683" s="43" t="s">
        <v>3158</v>
      </c>
      <c r="O1683" s="43" t="s">
        <v>11549</v>
      </c>
      <c r="P1683" s="46" t="s">
        <v>14156</v>
      </c>
      <c r="Q1683" s="47">
        <v>45814</v>
      </c>
      <c r="R1683" s="48" t="str">
        <f t="shared" si="26"/>
        <v>2558 WM+ HNI 70/268 Ngọc Thụy</v>
      </c>
      <c r="S1683" s="48" t="str">
        <f>VLOOKUP(U1683,Sheet1!$A:$B,2,0)</f>
        <v>WIN-002</v>
      </c>
      <c r="T1683" s="43" t="s">
        <v>449</v>
      </c>
      <c r="U1683" s="43" t="s">
        <v>11033</v>
      </c>
      <c r="V1683" s="43" t="s">
        <v>450</v>
      </c>
    </row>
    <row r="1684" spans="1:22" x14ac:dyDescent="0.25">
      <c r="A1684" s="43" t="s">
        <v>8</v>
      </c>
      <c r="B1684" s="43" t="s">
        <v>3157</v>
      </c>
      <c r="C1684" s="43" t="s">
        <v>8351</v>
      </c>
      <c r="D1684" s="43" t="s">
        <v>8368</v>
      </c>
      <c r="E1684" s="43" t="s">
        <v>8340</v>
      </c>
      <c r="F1684" s="44">
        <v>111190</v>
      </c>
      <c r="G1684" s="43" t="s">
        <v>8341</v>
      </c>
      <c r="H1684" s="45">
        <v>2</v>
      </c>
      <c r="I1684" s="43" t="s">
        <v>8342</v>
      </c>
      <c r="J1684" s="43" t="s">
        <v>9388</v>
      </c>
      <c r="K1684" s="43" t="s">
        <v>11010</v>
      </c>
      <c r="L1684" s="43" t="s">
        <v>11011</v>
      </c>
      <c r="M1684" s="45">
        <v>55595</v>
      </c>
      <c r="N1684" s="43" t="s">
        <v>3158</v>
      </c>
      <c r="O1684" s="43" t="s">
        <v>11549</v>
      </c>
      <c r="P1684" s="46" t="s">
        <v>14156</v>
      </c>
      <c r="Q1684" s="47">
        <v>45814</v>
      </c>
      <c r="R1684" s="48" t="str">
        <f t="shared" si="26"/>
        <v>2558 WM+ HNI 70/268 Ngọc Thụy</v>
      </c>
      <c r="S1684" s="48" t="str">
        <f>VLOOKUP(U1684,Sheet1!$A:$B,2,0)</f>
        <v>WIN-002</v>
      </c>
      <c r="T1684" s="43" t="s">
        <v>449</v>
      </c>
      <c r="U1684" s="43" t="s">
        <v>11033</v>
      </c>
      <c r="V1684" s="43" t="s">
        <v>450</v>
      </c>
    </row>
    <row r="1685" spans="1:22" x14ac:dyDescent="0.25">
      <c r="A1685" s="43" t="s">
        <v>8</v>
      </c>
      <c r="B1685" s="43" t="s">
        <v>3431</v>
      </c>
      <c r="C1685" s="43" t="s">
        <v>8338</v>
      </c>
      <c r="D1685" s="43" t="s">
        <v>8355</v>
      </c>
      <c r="E1685" s="43" t="s">
        <v>8340</v>
      </c>
      <c r="F1685" s="44">
        <v>111058</v>
      </c>
      <c r="G1685" s="43" t="s">
        <v>8341</v>
      </c>
      <c r="H1685" s="45">
        <v>1</v>
      </c>
      <c r="I1685" s="43" t="s">
        <v>8342</v>
      </c>
      <c r="J1685" s="43" t="s">
        <v>9389</v>
      </c>
      <c r="K1685" s="43" t="s">
        <v>10934</v>
      </c>
      <c r="L1685" s="43" t="s">
        <v>10935</v>
      </c>
      <c r="M1685" s="45">
        <v>111058</v>
      </c>
      <c r="N1685" s="43" t="s">
        <v>3432</v>
      </c>
      <c r="O1685" s="43" t="s">
        <v>11549</v>
      </c>
      <c r="P1685" s="46" t="s">
        <v>14157</v>
      </c>
      <c r="Q1685" s="47">
        <v>45814</v>
      </c>
      <c r="R1685" s="48" t="str">
        <f t="shared" si="26"/>
        <v>4545 WM+ DNG 278 Nguyễn Công Trứ</v>
      </c>
      <c r="S1685" s="48" t="str">
        <f>VLOOKUP(U1685,Sheet1!$A:$B,2,0)</f>
        <v>WIN-009</v>
      </c>
      <c r="T1685" s="43" t="s">
        <v>165</v>
      </c>
      <c r="U1685" s="43" t="s">
        <v>11063</v>
      </c>
      <c r="V1685" s="43" t="s">
        <v>166</v>
      </c>
    </row>
    <row r="1686" spans="1:22" x14ac:dyDescent="0.25">
      <c r="A1686" s="43" t="s">
        <v>8</v>
      </c>
      <c r="B1686" s="43" t="s">
        <v>3263</v>
      </c>
      <c r="C1686" s="43" t="s">
        <v>8338</v>
      </c>
      <c r="D1686" s="43" t="s">
        <v>8355</v>
      </c>
      <c r="E1686" s="43" t="s">
        <v>8340</v>
      </c>
      <c r="F1686" s="44">
        <v>111058</v>
      </c>
      <c r="G1686" s="43" t="s">
        <v>8341</v>
      </c>
      <c r="H1686" s="45">
        <v>1</v>
      </c>
      <c r="I1686" s="43" t="s">
        <v>8342</v>
      </c>
      <c r="J1686" s="43" t="s">
        <v>9390</v>
      </c>
      <c r="K1686" s="43" t="s">
        <v>10934</v>
      </c>
      <c r="L1686" s="43" t="s">
        <v>10935</v>
      </c>
      <c r="M1686" s="45">
        <v>111058</v>
      </c>
      <c r="N1686" s="43" t="s">
        <v>3266</v>
      </c>
      <c r="O1686" s="43" t="s">
        <v>11549</v>
      </c>
      <c r="P1686" s="46" t="s">
        <v>11813</v>
      </c>
      <c r="Q1686" s="47">
        <v>45814</v>
      </c>
      <c r="R1686" s="48" t="str">
        <f t="shared" si="26"/>
        <v>2AT5 WM+ QBH 220 Lê Lợi</v>
      </c>
      <c r="S1686" s="48" t="str">
        <f>VLOOKUP(U1686,Sheet1!$A:$B,2,0)</f>
        <v>WIN-045</v>
      </c>
      <c r="T1686" s="43" t="s">
        <v>3264</v>
      </c>
      <c r="U1686" s="43" t="s">
        <v>11198</v>
      </c>
      <c r="V1686" s="43" t="s">
        <v>3265</v>
      </c>
    </row>
    <row r="1687" spans="1:22" x14ac:dyDescent="0.25">
      <c r="A1687" s="43" t="s">
        <v>8</v>
      </c>
      <c r="B1687" s="43" t="s">
        <v>3583</v>
      </c>
      <c r="C1687" s="43" t="s">
        <v>8338</v>
      </c>
      <c r="D1687" s="43" t="s">
        <v>8368</v>
      </c>
      <c r="E1687" s="43" t="s">
        <v>8340</v>
      </c>
      <c r="F1687" s="44">
        <v>55595</v>
      </c>
      <c r="G1687" s="43" t="s">
        <v>8341</v>
      </c>
      <c r="H1687" s="45">
        <v>1</v>
      </c>
      <c r="I1687" s="43" t="s">
        <v>8342</v>
      </c>
      <c r="J1687" s="43" t="s">
        <v>9391</v>
      </c>
      <c r="K1687" s="43" t="s">
        <v>11010</v>
      </c>
      <c r="L1687" s="43" t="s">
        <v>11011</v>
      </c>
      <c r="M1687" s="45">
        <v>55595</v>
      </c>
      <c r="N1687" s="43" t="s">
        <v>3584</v>
      </c>
      <c r="O1687" s="43" t="s">
        <v>11549</v>
      </c>
      <c r="P1687" s="46" t="s">
        <v>14158</v>
      </c>
      <c r="Q1687" s="47">
        <v>45814</v>
      </c>
      <c r="R1687" s="48" t="str">
        <f t="shared" si="26"/>
        <v>5850 WM+ QNM 597 Phan Chu Trinh, TP</v>
      </c>
      <c r="S1687" s="48" t="str">
        <f>VLOOKUP(U1687,Sheet1!$A:$B,2,0)</f>
        <v>WIN-061</v>
      </c>
      <c r="T1687" s="43" t="s">
        <v>2932</v>
      </c>
      <c r="U1687" s="43" t="s">
        <v>11257</v>
      </c>
      <c r="V1687" s="43" t="s">
        <v>2933</v>
      </c>
    </row>
    <row r="1688" spans="1:22" x14ac:dyDescent="0.25">
      <c r="A1688" s="43" t="s">
        <v>8</v>
      </c>
      <c r="B1688" s="43" t="s">
        <v>3705</v>
      </c>
      <c r="C1688" s="43" t="s">
        <v>8338</v>
      </c>
      <c r="D1688" s="43" t="s">
        <v>8355</v>
      </c>
      <c r="E1688" s="43" t="s">
        <v>8340</v>
      </c>
      <c r="F1688" s="44">
        <v>222116</v>
      </c>
      <c r="G1688" s="43" t="s">
        <v>8341</v>
      </c>
      <c r="H1688" s="45">
        <v>2</v>
      </c>
      <c r="I1688" s="43" t="s">
        <v>8342</v>
      </c>
      <c r="J1688" s="43" t="s">
        <v>9392</v>
      </c>
      <c r="K1688" s="43" t="s">
        <v>10934</v>
      </c>
      <c r="L1688" s="43" t="s">
        <v>10935</v>
      </c>
      <c r="M1688" s="45">
        <v>111058</v>
      </c>
      <c r="N1688" s="43" t="s">
        <v>3708</v>
      </c>
      <c r="O1688" s="43" t="s">
        <v>11549</v>
      </c>
      <c r="P1688" s="46" t="s">
        <v>12262</v>
      </c>
      <c r="Q1688" s="47">
        <v>45814</v>
      </c>
      <c r="R1688" s="48" t="str">
        <f t="shared" si="26"/>
        <v>6624 WM+ NBH Phú Lộc, Nho Quan</v>
      </c>
      <c r="S1688" s="48" t="str">
        <f>VLOOKUP(U1688,Sheet1!$A:$B,2,0)</f>
        <v>WIN-001</v>
      </c>
      <c r="T1688" s="43" t="s">
        <v>3706</v>
      </c>
      <c r="U1688" s="43" t="s">
        <v>11027</v>
      </c>
      <c r="V1688" s="43" t="s">
        <v>3707</v>
      </c>
    </row>
    <row r="1689" spans="1:22" x14ac:dyDescent="0.25">
      <c r="A1689" s="43" t="s">
        <v>8</v>
      </c>
      <c r="B1689" s="43" t="s">
        <v>3267</v>
      </c>
      <c r="C1689" s="43" t="s">
        <v>8338</v>
      </c>
      <c r="D1689" s="43" t="s">
        <v>8361</v>
      </c>
      <c r="E1689" s="43" t="s">
        <v>8340</v>
      </c>
      <c r="F1689" s="44">
        <v>46000</v>
      </c>
      <c r="G1689" s="43" t="s">
        <v>8341</v>
      </c>
      <c r="H1689" s="45">
        <v>1</v>
      </c>
      <c r="I1689" s="43" t="s">
        <v>8342</v>
      </c>
      <c r="J1689" s="43" t="s">
        <v>9393</v>
      </c>
      <c r="K1689" s="43" t="s">
        <v>10983</v>
      </c>
      <c r="L1689" s="43" t="s">
        <v>10984</v>
      </c>
      <c r="M1689" s="45">
        <v>46000</v>
      </c>
      <c r="N1689" s="43" t="s">
        <v>3268</v>
      </c>
      <c r="O1689" s="43" t="s">
        <v>11549</v>
      </c>
      <c r="P1689" s="46" t="s">
        <v>12729</v>
      </c>
      <c r="Q1689" s="47">
        <v>45814</v>
      </c>
      <c r="R1689" s="48" t="str">
        <f t="shared" si="26"/>
        <v>2AT5 WM+ QBH 220 Lê Lợi</v>
      </c>
      <c r="S1689" s="48" t="str">
        <f>VLOOKUP(U1689,Sheet1!$A:$B,2,0)</f>
        <v>WIN-045</v>
      </c>
      <c r="T1689" s="43" t="s">
        <v>3264</v>
      </c>
      <c r="U1689" s="43" t="s">
        <v>11198</v>
      </c>
      <c r="V1689" s="43" t="s">
        <v>3265</v>
      </c>
    </row>
    <row r="1690" spans="1:22" x14ac:dyDescent="0.25">
      <c r="A1690" s="43" t="s">
        <v>8</v>
      </c>
      <c r="B1690" s="43" t="s">
        <v>3505</v>
      </c>
      <c r="C1690" s="43" t="s">
        <v>8338</v>
      </c>
      <c r="D1690" s="43" t="s">
        <v>8355</v>
      </c>
      <c r="E1690" s="43" t="s">
        <v>8340</v>
      </c>
      <c r="F1690" s="44">
        <v>111058</v>
      </c>
      <c r="G1690" s="43" t="s">
        <v>8341</v>
      </c>
      <c r="H1690" s="45">
        <v>1</v>
      </c>
      <c r="I1690" s="43" t="s">
        <v>8342</v>
      </c>
      <c r="J1690" s="43" t="s">
        <v>9394</v>
      </c>
      <c r="K1690" s="43" t="s">
        <v>10934</v>
      </c>
      <c r="L1690" s="43" t="s">
        <v>10935</v>
      </c>
      <c r="M1690" s="45">
        <v>111058</v>
      </c>
      <c r="N1690" s="43" t="s">
        <v>3508</v>
      </c>
      <c r="O1690" s="43" t="s">
        <v>11549</v>
      </c>
      <c r="P1690" s="46" t="s">
        <v>13128</v>
      </c>
      <c r="Q1690" s="47">
        <v>45814</v>
      </c>
      <c r="R1690" s="48" t="str">
        <f t="shared" si="26"/>
        <v>5335 WM+ CTO 365/14 Nguyễn Văn Cừ</v>
      </c>
      <c r="S1690" s="48" t="str">
        <f>VLOOKUP(U1690,Sheet1!$A:$B,2,0)</f>
        <v>WIN-016</v>
      </c>
      <c r="T1690" s="43" t="s">
        <v>3506</v>
      </c>
      <c r="U1690" s="43" t="s">
        <v>11083</v>
      </c>
      <c r="V1690" s="43" t="s">
        <v>3507</v>
      </c>
    </row>
    <row r="1691" spans="1:22" x14ac:dyDescent="0.25">
      <c r="A1691" s="43" t="s">
        <v>8</v>
      </c>
      <c r="B1691" s="43" t="s">
        <v>3505</v>
      </c>
      <c r="C1691" s="43" t="s">
        <v>8351</v>
      </c>
      <c r="D1691" s="43" t="s">
        <v>8410</v>
      </c>
      <c r="E1691" s="43" t="s">
        <v>8340</v>
      </c>
      <c r="F1691" s="44">
        <v>60213</v>
      </c>
      <c r="G1691" s="43" t="s">
        <v>8341</v>
      </c>
      <c r="H1691" s="45">
        <v>1</v>
      </c>
      <c r="I1691" s="43" t="s">
        <v>8342</v>
      </c>
      <c r="J1691" s="43" t="s">
        <v>9394</v>
      </c>
      <c r="K1691" s="43" t="s">
        <v>10883</v>
      </c>
      <c r="L1691" s="43" t="s">
        <v>10884</v>
      </c>
      <c r="M1691" s="45">
        <v>60213</v>
      </c>
      <c r="N1691" s="43" t="s">
        <v>3508</v>
      </c>
      <c r="O1691" s="43" t="s">
        <v>11549</v>
      </c>
      <c r="P1691" s="46" t="s">
        <v>13128</v>
      </c>
      <c r="Q1691" s="47">
        <v>45814</v>
      </c>
      <c r="R1691" s="48" t="str">
        <f t="shared" si="26"/>
        <v>5335 WM+ CTO 365/14 Nguyễn Văn Cừ</v>
      </c>
      <c r="S1691" s="48" t="str">
        <f>VLOOKUP(U1691,Sheet1!$A:$B,2,0)</f>
        <v>WIN-016</v>
      </c>
      <c r="T1691" s="43" t="s">
        <v>3506</v>
      </c>
      <c r="U1691" s="43" t="s">
        <v>11083</v>
      </c>
      <c r="V1691" s="43" t="s">
        <v>3507</v>
      </c>
    </row>
    <row r="1692" spans="1:22" x14ac:dyDescent="0.25">
      <c r="A1692" s="43" t="s">
        <v>8</v>
      </c>
      <c r="B1692" s="43" t="s">
        <v>3191</v>
      </c>
      <c r="C1692" s="43" t="s">
        <v>8338</v>
      </c>
      <c r="D1692" s="43" t="s">
        <v>8365</v>
      </c>
      <c r="E1692" s="43" t="s">
        <v>8340</v>
      </c>
      <c r="F1692" s="44">
        <v>100364</v>
      </c>
      <c r="G1692" s="43" t="s">
        <v>8341</v>
      </c>
      <c r="H1692" s="45">
        <v>2</v>
      </c>
      <c r="I1692" s="43" t="s">
        <v>8342</v>
      </c>
      <c r="J1692" s="43" t="s">
        <v>9395</v>
      </c>
      <c r="K1692" s="43" t="s">
        <v>10938</v>
      </c>
      <c r="L1692" s="43" t="s">
        <v>10939</v>
      </c>
      <c r="M1692" s="45">
        <v>50182</v>
      </c>
      <c r="N1692" s="43" t="s">
        <v>3192</v>
      </c>
      <c r="O1692" s="43" t="s">
        <v>11549</v>
      </c>
      <c r="P1692" s="46" t="s">
        <v>14159</v>
      </c>
      <c r="Q1692" s="47">
        <v>45814</v>
      </c>
      <c r="R1692" s="48" t="str">
        <f t="shared" si="26"/>
        <v>2ACM WM+ THA 162 Nguyễn Du</v>
      </c>
      <c r="S1692" s="48" t="str">
        <f>VLOOKUP(U1692,Sheet1!$A:$B,2,0)</f>
        <v>WIN-020</v>
      </c>
      <c r="T1692" s="43" t="s">
        <v>2613</v>
      </c>
      <c r="U1692" s="43" t="s">
        <v>11103</v>
      </c>
      <c r="V1692" s="43" t="s">
        <v>2614</v>
      </c>
    </row>
    <row r="1693" spans="1:22" x14ac:dyDescent="0.25">
      <c r="A1693" s="43" t="s">
        <v>8</v>
      </c>
      <c r="B1693" s="43" t="s">
        <v>3437</v>
      </c>
      <c r="C1693" s="43" t="s">
        <v>8338</v>
      </c>
      <c r="D1693" s="43" t="s">
        <v>8365</v>
      </c>
      <c r="E1693" s="43" t="s">
        <v>8340</v>
      </c>
      <c r="F1693" s="44">
        <v>50182</v>
      </c>
      <c r="G1693" s="43" t="s">
        <v>8341</v>
      </c>
      <c r="H1693" s="45">
        <v>1</v>
      </c>
      <c r="I1693" s="43" t="s">
        <v>8342</v>
      </c>
      <c r="J1693" s="43" t="s">
        <v>9396</v>
      </c>
      <c r="K1693" s="43" t="s">
        <v>10938</v>
      </c>
      <c r="L1693" s="43" t="s">
        <v>10939</v>
      </c>
      <c r="M1693" s="45">
        <v>50182</v>
      </c>
      <c r="N1693" s="43" t="s">
        <v>3438</v>
      </c>
      <c r="O1693" s="43" t="s">
        <v>11549</v>
      </c>
      <c r="P1693" s="46" t="s">
        <v>11401</v>
      </c>
      <c r="Q1693" s="47">
        <v>45814</v>
      </c>
      <c r="R1693" s="48" t="str">
        <f t="shared" si="26"/>
        <v>4580 WM+ NAN 183 Phạm Đình Toái</v>
      </c>
      <c r="S1693" s="48" t="str">
        <f>VLOOKUP(U1693,Sheet1!$A:$B,2,0)</f>
        <v>WIN-058</v>
      </c>
      <c r="T1693" s="43" t="s">
        <v>181</v>
      </c>
      <c r="U1693" s="43" t="s">
        <v>11242</v>
      </c>
      <c r="V1693" s="43" t="s">
        <v>182</v>
      </c>
    </row>
    <row r="1694" spans="1:22" x14ac:dyDescent="0.25">
      <c r="A1694" s="43" t="s">
        <v>8</v>
      </c>
      <c r="B1694" s="43" t="s">
        <v>3439</v>
      </c>
      <c r="C1694" s="43" t="s">
        <v>8338</v>
      </c>
      <c r="D1694" s="43" t="s">
        <v>8339</v>
      </c>
      <c r="E1694" s="43" t="s">
        <v>8340</v>
      </c>
      <c r="F1694" s="44">
        <v>212850</v>
      </c>
      <c r="G1694" s="43" t="s">
        <v>8341</v>
      </c>
      <c r="H1694" s="45">
        <v>3</v>
      </c>
      <c r="I1694" s="43" t="s">
        <v>8342</v>
      </c>
      <c r="J1694" s="43" t="s">
        <v>9397</v>
      </c>
      <c r="K1694" s="43" t="s">
        <v>10897</v>
      </c>
      <c r="L1694" s="43" t="s">
        <v>10898</v>
      </c>
      <c r="M1694" s="45">
        <v>70950</v>
      </c>
      <c r="N1694" s="43" t="s">
        <v>3442</v>
      </c>
      <c r="O1694" s="43" t="s">
        <v>11549</v>
      </c>
      <c r="P1694" s="46" t="s">
        <v>14160</v>
      </c>
      <c r="Q1694" s="47">
        <v>45814</v>
      </c>
      <c r="R1694" s="48" t="str">
        <f t="shared" si="26"/>
        <v>4611 WM+ HNI 72/56 Thạch Cầu</v>
      </c>
      <c r="S1694" s="48" t="str">
        <f>VLOOKUP(U1694,Sheet1!$A:$B,2,0)</f>
        <v>WIN-002</v>
      </c>
      <c r="T1694" s="43" t="s">
        <v>3440</v>
      </c>
      <c r="U1694" s="43" t="s">
        <v>11033</v>
      </c>
      <c r="V1694" s="43" t="s">
        <v>3441</v>
      </c>
    </row>
    <row r="1695" spans="1:22" x14ac:dyDescent="0.25">
      <c r="A1695" s="43" t="s">
        <v>8</v>
      </c>
      <c r="B1695" s="43" t="s">
        <v>3233</v>
      </c>
      <c r="C1695" s="43" t="s">
        <v>8338</v>
      </c>
      <c r="D1695" s="43" t="s">
        <v>8352</v>
      </c>
      <c r="E1695" s="43" t="s">
        <v>8340</v>
      </c>
      <c r="F1695" s="44">
        <v>222750</v>
      </c>
      <c r="G1695" s="43" t="s">
        <v>8341</v>
      </c>
      <c r="H1695" s="45">
        <v>3</v>
      </c>
      <c r="I1695" s="43" t="s">
        <v>8342</v>
      </c>
      <c r="J1695" s="43" t="s">
        <v>9398</v>
      </c>
      <c r="K1695" s="43" t="s">
        <v>10881</v>
      </c>
      <c r="L1695" s="43" t="s">
        <v>10882</v>
      </c>
      <c r="M1695" s="45">
        <v>74250</v>
      </c>
      <c r="N1695" s="43" t="s">
        <v>3234</v>
      </c>
      <c r="O1695" s="43" t="s">
        <v>11549</v>
      </c>
      <c r="P1695" s="46" t="s">
        <v>14161</v>
      </c>
      <c r="Q1695" s="47">
        <v>45814</v>
      </c>
      <c r="R1695" s="48" t="str">
        <f t="shared" si="26"/>
        <v>2ALG WM+ THA Tam Hòa, Hòa Lộc</v>
      </c>
      <c r="S1695" s="48" t="str">
        <f>VLOOKUP(U1695,Sheet1!$A:$B,2,0)</f>
        <v>WIN-020</v>
      </c>
      <c r="T1695" s="43" t="s">
        <v>569</v>
      </c>
      <c r="U1695" s="43" t="s">
        <v>11103</v>
      </c>
      <c r="V1695" s="43" t="s">
        <v>570</v>
      </c>
    </row>
    <row r="1696" spans="1:22" x14ac:dyDescent="0.25">
      <c r="A1696" s="43" t="s">
        <v>8</v>
      </c>
      <c r="B1696" s="43" t="s">
        <v>3675</v>
      </c>
      <c r="C1696" s="43" t="s">
        <v>8338</v>
      </c>
      <c r="D1696" s="43" t="s">
        <v>8346</v>
      </c>
      <c r="E1696" s="43" t="s">
        <v>8340</v>
      </c>
      <c r="F1696" s="44">
        <v>49500</v>
      </c>
      <c r="G1696" s="43" t="s">
        <v>8341</v>
      </c>
      <c r="H1696" s="45">
        <v>1</v>
      </c>
      <c r="I1696" s="43" t="s">
        <v>8342</v>
      </c>
      <c r="J1696" s="43" t="s">
        <v>9399</v>
      </c>
      <c r="K1696" s="43" t="s">
        <v>10927</v>
      </c>
      <c r="L1696" s="43" t="s">
        <v>10928</v>
      </c>
      <c r="M1696" s="45">
        <v>49500</v>
      </c>
      <c r="N1696" s="43" t="s">
        <v>3678</v>
      </c>
      <c r="O1696" s="43" t="s">
        <v>11549</v>
      </c>
      <c r="P1696" s="46" t="s">
        <v>14162</v>
      </c>
      <c r="Q1696" s="47">
        <v>45814</v>
      </c>
      <c r="R1696" s="48" t="str">
        <f t="shared" si="26"/>
        <v>6494 WM+ QNM 120 Trần Thủ Độ, Điện</v>
      </c>
      <c r="S1696" s="48" t="str">
        <f>VLOOKUP(U1696,Sheet1!$A:$B,2,0)</f>
        <v>WIN-061</v>
      </c>
      <c r="T1696" s="43" t="s">
        <v>3676</v>
      </c>
      <c r="U1696" s="43" t="s">
        <v>11257</v>
      </c>
      <c r="V1696" s="43" t="s">
        <v>3677</v>
      </c>
    </row>
    <row r="1697" spans="1:22" x14ac:dyDescent="0.25">
      <c r="A1697" s="43" t="s">
        <v>8</v>
      </c>
      <c r="B1697" s="43" t="s">
        <v>3679</v>
      </c>
      <c r="C1697" s="43" t="s">
        <v>8338</v>
      </c>
      <c r="D1697" s="43" t="s">
        <v>8339</v>
      </c>
      <c r="E1697" s="43" t="s">
        <v>8340</v>
      </c>
      <c r="F1697" s="44">
        <v>70950</v>
      </c>
      <c r="G1697" s="43" t="s">
        <v>8341</v>
      </c>
      <c r="H1697" s="45">
        <v>1</v>
      </c>
      <c r="I1697" s="43" t="s">
        <v>8342</v>
      </c>
      <c r="J1697" s="43" t="s">
        <v>9400</v>
      </c>
      <c r="K1697" s="43" t="s">
        <v>10897</v>
      </c>
      <c r="L1697" s="43" t="s">
        <v>10898</v>
      </c>
      <c r="M1697" s="45">
        <v>70950</v>
      </c>
      <c r="N1697" s="43" t="s">
        <v>3682</v>
      </c>
      <c r="O1697" s="43" t="s">
        <v>11549</v>
      </c>
      <c r="P1697" s="46" t="s">
        <v>14163</v>
      </c>
      <c r="Q1697" s="47">
        <v>45814</v>
      </c>
      <c r="R1697" s="48" t="str">
        <f t="shared" si="26"/>
        <v>6502 WM+ HNI IEC Residences Tứ Hiệp</v>
      </c>
      <c r="S1697" s="48" t="str">
        <f>VLOOKUP(U1697,Sheet1!$A:$B,2,0)</f>
        <v>WIN-002</v>
      </c>
      <c r="T1697" s="43" t="s">
        <v>3680</v>
      </c>
      <c r="U1697" s="43" t="s">
        <v>11033</v>
      </c>
      <c r="V1697" s="43" t="s">
        <v>3681</v>
      </c>
    </row>
    <row r="1698" spans="1:22" x14ac:dyDescent="0.25">
      <c r="A1698" s="43" t="s">
        <v>8</v>
      </c>
      <c r="B1698" s="43" t="s">
        <v>3237</v>
      </c>
      <c r="C1698" s="43" t="s">
        <v>8338</v>
      </c>
      <c r="D1698" s="43" t="s">
        <v>8365</v>
      </c>
      <c r="E1698" s="43" t="s">
        <v>8340</v>
      </c>
      <c r="F1698" s="44">
        <v>150546</v>
      </c>
      <c r="G1698" s="43" t="s">
        <v>8341</v>
      </c>
      <c r="H1698" s="45">
        <v>3</v>
      </c>
      <c r="I1698" s="43" t="s">
        <v>8342</v>
      </c>
      <c r="J1698" s="43" t="s">
        <v>9401</v>
      </c>
      <c r="K1698" s="43" t="s">
        <v>10938</v>
      </c>
      <c r="L1698" s="43" t="s">
        <v>10939</v>
      </c>
      <c r="M1698" s="45">
        <v>50182</v>
      </c>
      <c r="N1698" s="43" t="s">
        <v>3238</v>
      </c>
      <c r="O1698" s="43" t="s">
        <v>11549</v>
      </c>
      <c r="P1698" s="46" t="s">
        <v>11608</v>
      </c>
      <c r="Q1698" s="47">
        <v>45814</v>
      </c>
      <c r="R1698" s="48" t="str">
        <f t="shared" si="26"/>
        <v>2AMO WM+ HDG 78 Trần Hưng Đạo</v>
      </c>
      <c r="S1698" s="48" t="str">
        <f>VLOOKUP(U1698,Sheet1!$A:$B,2,0)</f>
        <v>WIN-006</v>
      </c>
      <c r="T1698" s="43" t="s">
        <v>1944</v>
      </c>
      <c r="U1698" s="43" t="s">
        <v>11048</v>
      </c>
      <c r="V1698" s="43" t="s">
        <v>1945</v>
      </c>
    </row>
    <row r="1699" spans="1:22" x14ac:dyDescent="0.25">
      <c r="A1699" s="43" t="s">
        <v>8</v>
      </c>
      <c r="B1699" s="43" t="s">
        <v>3269</v>
      </c>
      <c r="C1699" s="43" t="s">
        <v>8338</v>
      </c>
      <c r="D1699" s="43" t="s">
        <v>8352</v>
      </c>
      <c r="E1699" s="43" t="s">
        <v>8340</v>
      </c>
      <c r="F1699" s="44">
        <v>74250</v>
      </c>
      <c r="G1699" s="43" t="s">
        <v>8341</v>
      </c>
      <c r="H1699" s="45">
        <v>1</v>
      </c>
      <c r="I1699" s="43" t="s">
        <v>8342</v>
      </c>
      <c r="J1699" s="43" t="s">
        <v>9402</v>
      </c>
      <c r="K1699" s="43" t="s">
        <v>10881</v>
      </c>
      <c r="L1699" s="43" t="s">
        <v>10882</v>
      </c>
      <c r="M1699" s="45">
        <v>74250</v>
      </c>
      <c r="N1699" s="43" t="s">
        <v>3270</v>
      </c>
      <c r="O1699" s="43" t="s">
        <v>11549</v>
      </c>
      <c r="P1699" s="46" t="s">
        <v>14164</v>
      </c>
      <c r="Q1699" s="47">
        <v>45814</v>
      </c>
      <c r="R1699" s="48" t="str">
        <f t="shared" si="26"/>
        <v>2AT7 WM+ THA 272 Bà Triệu</v>
      </c>
      <c r="S1699" s="48" t="str">
        <f>VLOOKUP(U1699,Sheet1!$A:$B,2,0)</f>
        <v>WIN-020</v>
      </c>
      <c r="T1699" s="43" t="s">
        <v>1294</v>
      </c>
      <c r="U1699" s="43" t="s">
        <v>11103</v>
      </c>
      <c r="V1699" s="43" t="s">
        <v>1295</v>
      </c>
    </row>
    <row r="1700" spans="1:22" x14ac:dyDescent="0.25">
      <c r="A1700" s="43" t="s">
        <v>8</v>
      </c>
      <c r="B1700" s="43" t="s">
        <v>3457</v>
      </c>
      <c r="C1700" s="43" t="s">
        <v>8338</v>
      </c>
      <c r="D1700" s="43" t="s">
        <v>8355</v>
      </c>
      <c r="E1700" s="43" t="s">
        <v>8340</v>
      </c>
      <c r="F1700" s="44">
        <v>333174</v>
      </c>
      <c r="G1700" s="43" t="s">
        <v>8341</v>
      </c>
      <c r="H1700" s="45">
        <v>3</v>
      </c>
      <c r="I1700" s="43" t="s">
        <v>8342</v>
      </c>
      <c r="J1700" s="43" t="s">
        <v>9403</v>
      </c>
      <c r="K1700" s="43" t="s">
        <v>10934</v>
      </c>
      <c r="L1700" s="43" t="s">
        <v>10935</v>
      </c>
      <c r="M1700" s="45">
        <v>111058</v>
      </c>
      <c r="N1700" s="43" t="s">
        <v>3460</v>
      </c>
      <c r="O1700" s="43" t="s">
        <v>11549</v>
      </c>
      <c r="P1700" s="46" t="s">
        <v>12806</v>
      </c>
      <c r="Q1700" s="47">
        <v>45814</v>
      </c>
      <c r="R1700" s="48" t="str">
        <f t="shared" si="26"/>
        <v>4814 WM+ HPG 188 phố 3.2 TT Vĩnh Bả</v>
      </c>
      <c r="S1700" s="48" t="str">
        <f>VLOOKUP(U1700,Sheet1!$A:$B,2,0)</f>
        <v>WIN-025</v>
      </c>
      <c r="T1700" s="43" t="s">
        <v>3458</v>
      </c>
      <c r="U1700" s="43" t="s">
        <v>11128</v>
      </c>
      <c r="V1700" s="43" t="s">
        <v>3459</v>
      </c>
    </row>
    <row r="1701" spans="1:22" x14ac:dyDescent="0.25">
      <c r="A1701" s="43" t="s">
        <v>8</v>
      </c>
      <c r="B1701" s="43" t="s">
        <v>3741</v>
      </c>
      <c r="C1701" s="43" t="s">
        <v>8338</v>
      </c>
      <c r="D1701" s="43" t="s">
        <v>8361</v>
      </c>
      <c r="E1701" s="43" t="s">
        <v>8340</v>
      </c>
      <c r="F1701" s="44">
        <v>46000</v>
      </c>
      <c r="G1701" s="43" t="s">
        <v>8341</v>
      </c>
      <c r="H1701" s="45">
        <v>1</v>
      </c>
      <c r="I1701" s="43" t="s">
        <v>8342</v>
      </c>
      <c r="J1701" s="43" t="s">
        <v>9404</v>
      </c>
      <c r="K1701" s="43" t="s">
        <v>10983</v>
      </c>
      <c r="L1701" s="43" t="s">
        <v>10984</v>
      </c>
      <c r="M1701" s="45">
        <v>46000</v>
      </c>
      <c r="N1701" s="43" t="s">
        <v>3744</v>
      </c>
      <c r="O1701" s="43" t="s">
        <v>11549</v>
      </c>
      <c r="P1701" s="46" t="s">
        <v>14165</v>
      </c>
      <c r="Q1701" s="47">
        <v>45814</v>
      </c>
      <c r="R1701" s="48" t="str">
        <f t="shared" si="26"/>
        <v>6877 WM+ THA Khu phố 2, TT Cành Nàn</v>
      </c>
      <c r="S1701" s="48" t="str">
        <f>VLOOKUP(U1701,Sheet1!$A:$B,2,0)</f>
        <v>WIN-020</v>
      </c>
      <c r="T1701" s="43" t="s">
        <v>3742</v>
      </c>
      <c r="U1701" s="43" t="s">
        <v>11103</v>
      </c>
      <c r="V1701" s="43" t="s">
        <v>3743</v>
      </c>
    </row>
    <row r="1702" spans="1:22" x14ac:dyDescent="0.25">
      <c r="A1702" s="43" t="s">
        <v>8</v>
      </c>
      <c r="B1702" s="43" t="s">
        <v>3159</v>
      </c>
      <c r="C1702" s="43" t="s">
        <v>8338</v>
      </c>
      <c r="D1702" s="43" t="s">
        <v>8410</v>
      </c>
      <c r="E1702" s="43" t="s">
        <v>8340</v>
      </c>
      <c r="F1702" s="44">
        <v>180639</v>
      </c>
      <c r="G1702" s="43" t="s">
        <v>8341</v>
      </c>
      <c r="H1702" s="45">
        <v>3</v>
      </c>
      <c r="I1702" s="43" t="s">
        <v>8342</v>
      </c>
      <c r="J1702" s="43" t="s">
        <v>9405</v>
      </c>
      <c r="K1702" s="43" t="s">
        <v>10883</v>
      </c>
      <c r="L1702" s="43" t="s">
        <v>10884</v>
      </c>
      <c r="M1702" s="45">
        <v>60213</v>
      </c>
      <c r="N1702" s="43" t="s">
        <v>3162</v>
      </c>
      <c r="O1702" s="43" t="s">
        <v>11549</v>
      </c>
      <c r="P1702" s="46" t="s">
        <v>14166</v>
      </c>
      <c r="Q1702" s="47">
        <v>45814</v>
      </c>
      <c r="R1702" s="48" t="str">
        <f t="shared" si="26"/>
        <v>2881 WM+ HCM 258 Phan Văn Hớn</v>
      </c>
      <c r="S1702" s="48" t="str">
        <f>VLOOKUP(U1702,Sheet1!$A:$B,2,0)</f>
        <v>WIN</v>
      </c>
      <c r="T1702" s="43" t="s">
        <v>3160</v>
      </c>
      <c r="U1702" s="43" t="s">
        <v>11213</v>
      </c>
      <c r="V1702" s="43" t="s">
        <v>3161</v>
      </c>
    </row>
    <row r="1703" spans="1:22" x14ac:dyDescent="0.25">
      <c r="A1703" s="43" t="s">
        <v>8</v>
      </c>
      <c r="B1703" s="43" t="s">
        <v>3159</v>
      </c>
      <c r="C1703" s="43" t="s">
        <v>8351</v>
      </c>
      <c r="D1703" s="43" t="s">
        <v>8355</v>
      </c>
      <c r="E1703" s="43" t="s">
        <v>8340</v>
      </c>
      <c r="F1703" s="44">
        <v>444232</v>
      </c>
      <c r="G1703" s="43" t="s">
        <v>8341</v>
      </c>
      <c r="H1703" s="45">
        <v>4</v>
      </c>
      <c r="I1703" s="43" t="s">
        <v>8342</v>
      </c>
      <c r="J1703" s="43" t="s">
        <v>9405</v>
      </c>
      <c r="K1703" s="43" t="s">
        <v>10934</v>
      </c>
      <c r="L1703" s="43" t="s">
        <v>10935</v>
      </c>
      <c r="M1703" s="45">
        <v>111058</v>
      </c>
      <c r="N1703" s="43" t="s">
        <v>3162</v>
      </c>
      <c r="O1703" s="43" t="s">
        <v>11549</v>
      </c>
      <c r="P1703" s="46" t="s">
        <v>14166</v>
      </c>
      <c r="Q1703" s="47">
        <v>45814</v>
      </c>
      <c r="R1703" s="48" t="str">
        <f t="shared" si="26"/>
        <v>2881 WM+ HCM 258 Phan Văn Hớn</v>
      </c>
      <c r="S1703" s="48" t="str">
        <f>VLOOKUP(U1703,Sheet1!$A:$B,2,0)</f>
        <v>WIN</v>
      </c>
      <c r="T1703" s="43" t="s">
        <v>3160</v>
      </c>
      <c r="U1703" s="43" t="s">
        <v>11213</v>
      </c>
      <c r="V1703" s="43" t="s">
        <v>3161</v>
      </c>
    </row>
    <row r="1704" spans="1:22" x14ac:dyDescent="0.25">
      <c r="A1704" s="43" t="s">
        <v>8</v>
      </c>
      <c r="B1704" s="43" t="s">
        <v>3159</v>
      </c>
      <c r="C1704" s="43" t="s">
        <v>8364</v>
      </c>
      <c r="D1704" s="43" t="s">
        <v>8368</v>
      </c>
      <c r="E1704" s="43" t="s">
        <v>8340</v>
      </c>
      <c r="F1704" s="44">
        <v>111190</v>
      </c>
      <c r="G1704" s="43" t="s">
        <v>8341</v>
      </c>
      <c r="H1704" s="45">
        <v>2</v>
      </c>
      <c r="I1704" s="43" t="s">
        <v>8342</v>
      </c>
      <c r="J1704" s="43" t="s">
        <v>9405</v>
      </c>
      <c r="K1704" s="43" t="s">
        <v>11010</v>
      </c>
      <c r="L1704" s="43" t="s">
        <v>11011</v>
      </c>
      <c r="M1704" s="45">
        <v>55595</v>
      </c>
      <c r="N1704" s="43" t="s">
        <v>3162</v>
      </c>
      <c r="O1704" s="43" t="s">
        <v>11549</v>
      </c>
      <c r="P1704" s="46" t="s">
        <v>14166</v>
      </c>
      <c r="Q1704" s="47">
        <v>45814</v>
      </c>
      <c r="R1704" s="48" t="str">
        <f t="shared" si="26"/>
        <v>2881 WM+ HCM 258 Phan Văn Hớn</v>
      </c>
      <c r="S1704" s="48" t="str">
        <f>VLOOKUP(U1704,Sheet1!$A:$B,2,0)</f>
        <v>WIN</v>
      </c>
      <c r="T1704" s="43" t="s">
        <v>3160</v>
      </c>
      <c r="U1704" s="43" t="s">
        <v>11213</v>
      </c>
      <c r="V1704" s="43" t="s">
        <v>3161</v>
      </c>
    </row>
    <row r="1705" spans="1:22" x14ac:dyDescent="0.25">
      <c r="A1705" s="43" t="s">
        <v>8</v>
      </c>
      <c r="B1705" s="43" t="s">
        <v>3159</v>
      </c>
      <c r="C1705" s="43" t="s">
        <v>8367</v>
      </c>
      <c r="D1705" s="43" t="s">
        <v>8346</v>
      </c>
      <c r="E1705" s="43" t="s">
        <v>8340</v>
      </c>
      <c r="F1705" s="44">
        <v>148500</v>
      </c>
      <c r="G1705" s="43" t="s">
        <v>8341</v>
      </c>
      <c r="H1705" s="45">
        <v>3</v>
      </c>
      <c r="I1705" s="43" t="s">
        <v>8342</v>
      </c>
      <c r="J1705" s="43" t="s">
        <v>9405</v>
      </c>
      <c r="K1705" s="43" t="s">
        <v>10927</v>
      </c>
      <c r="L1705" s="43" t="s">
        <v>10928</v>
      </c>
      <c r="M1705" s="45">
        <v>49500</v>
      </c>
      <c r="N1705" s="43" t="s">
        <v>3162</v>
      </c>
      <c r="O1705" s="43" t="s">
        <v>11549</v>
      </c>
      <c r="P1705" s="46" t="s">
        <v>14166</v>
      </c>
      <c r="Q1705" s="47">
        <v>45814</v>
      </c>
      <c r="R1705" s="48" t="str">
        <f t="shared" si="26"/>
        <v>2881 WM+ HCM 258 Phan Văn Hớn</v>
      </c>
      <c r="S1705" s="48" t="str">
        <f>VLOOKUP(U1705,Sheet1!$A:$B,2,0)</f>
        <v>WIN</v>
      </c>
      <c r="T1705" s="43" t="s">
        <v>3160</v>
      </c>
      <c r="U1705" s="43" t="s">
        <v>11213</v>
      </c>
      <c r="V1705" s="43" t="s">
        <v>3161</v>
      </c>
    </row>
    <row r="1706" spans="1:22" x14ac:dyDescent="0.25">
      <c r="A1706" s="43" t="s">
        <v>8</v>
      </c>
      <c r="B1706" s="43" t="s">
        <v>3159</v>
      </c>
      <c r="C1706" s="43" t="s">
        <v>8451</v>
      </c>
      <c r="D1706" s="43" t="s">
        <v>8339</v>
      </c>
      <c r="E1706" s="43" t="s">
        <v>8340</v>
      </c>
      <c r="F1706" s="44">
        <v>283800</v>
      </c>
      <c r="G1706" s="43" t="s">
        <v>8341</v>
      </c>
      <c r="H1706" s="45">
        <v>4</v>
      </c>
      <c r="I1706" s="43" t="s">
        <v>8342</v>
      </c>
      <c r="J1706" s="43" t="s">
        <v>9405</v>
      </c>
      <c r="K1706" s="43" t="s">
        <v>10897</v>
      </c>
      <c r="L1706" s="43" t="s">
        <v>10898</v>
      </c>
      <c r="M1706" s="45">
        <v>70950</v>
      </c>
      <c r="N1706" s="43" t="s">
        <v>3162</v>
      </c>
      <c r="O1706" s="43" t="s">
        <v>11549</v>
      </c>
      <c r="P1706" s="46" t="s">
        <v>14166</v>
      </c>
      <c r="Q1706" s="47">
        <v>45814</v>
      </c>
      <c r="R1706" s="48" t="str">
        <f t="shared" si="26"/>
        <v>2881 WM+ HCM 258 Phan Văn Hớn</v>
      </c>
      <c r="S1706" s="48" t="str">
        <f>VLOOKUP(U1706,Sheet1!$A:$B,2,0)</f>
        <v>WIN</v>
      </c>
      <c r="T1706" s="43" t="s">
        <v>3160</v>
      </c>
      <c r="U1706" s="43" t="s">
        <v>11213</v>
      </c>
      <c r="V1706" s="43" t="s">
        <v>3161</v>
      </c>
    </row>
    <row r="1707" spans="1:22" x14ac:dyDescent="0.25">
      <c r="A1707" s="43" t="s">
        <v>8</v>
      </c>
      <c r="B1707" s="43" t="s">
        <v>3159</v>
      </c>
      <c r="C1707" s="43" t="s">
        <v>8517</v>
      </c>
      <c r="D1707" s="43" t="s">
        <v>8352</v>
      </c>
      <c r="E1707" s="43" t="s">
        <v>8340</v>
      </c>
      <c r="F1707" s="44">
        <v>148500</v>
      </c>
      <c r="G1707" s="43" t="s">
        <v>8341</v>
      </c>
      <c r="H1707" s="45">
        <v>2</v>
      </c>
      <c r="I1707" s="43" t="s">
        <v>8342</v>
      </c>
      <c r="J1707" s="43" t="s">
        <v>9405</v>
      </c>
      <c r="K1707" s="43" t="s">
        <v>10881</v>
      </c>
      <c r="L1707" s="43" t="s">
        <v>10882</v>
      </c>
      <c r="M1707" s="45">
        <v>74250</v>
      </c>
      <c r="N1707" s="43" t="s">
        <v>3162</v>
      </c>
      <c r="O1707" s="43" t="s">
        <v>11549</v>
      </c>
      <c r="P1707" s="46" t="s">
        <v>14166</v>
      </c>
      <c r="Q1707" s="47">
        <v>45814</v>
      </c>
      <c r="R1707" s="48" t="str">
        <f t="shared" si="26"/>
        <v>2881 WM+ HCM 258 Phan Văn Hớn</v>
      </c>
      <c r="S1707" s="48" t="str">
        <f>VLOOKUP(U1707,Sheet1!$A:$B,2,0)</f>
        <v>WIN</v>
      </c>
      <c r="T1707" s="43" t="s">
        <v>3160</v>
      </c>
      <c r="U1707" s="43" t="s">
        <v>11213</v>
      </c>
      <c r="V1707" s="43" t="s">
        <v>3161</v>
      </c>
    </row>
    <row r="1708" spans="1:22" x14ac:dyDescent="0.25">
      <c r="A1708" s="43" t="s">
        <v>8</v>
      </c>
      <c r="B1708" s="43" t="s">
        <v>3159</v>
      </c>
      <c r="C1708" s="43" t="s">
        <v>8836</v>
      </c>
      <c r="D1708" s="43" t="s">
        <v>8358</v>
      </c>
      <c r="E1708" s="43" t="s">
        <v>8340</v>
      </c>
      <c r="F1708" s="44">
        <v>334818</v>
      </c>
      <c r="G1708" s="43" t="s">
        <v>8341</v>
      </c>
      <c r="H1708" s="45">
        <v>3</v>
      </c>
      <c r="I1708" s="43" t="s">
        <v>8342</v>
      </c>
      <c r="J1708" s="43" t="s">
        <v>9405</v>
      </c>
      <c r="K1708" s="43" t="s">
        <v>10922</v>
      </c>
      <c r="L1708" s="43" t="s">
        <v>10923</v>
      </c>
      <c r="M1708" s="45">
        <v>111606</v>
      </c>
      <c r="N1708" s="43" t="s">
        <v>3162</v>
      </c>
      <c r="O1708" s="43" t="s">
        <v>11549</v>
      </c>
      <c r="P1708" s="46" t="s">
        <v>14166</v>
      </c>
      <c r="Q1708" s="47">
        <v>45814</v>
      </c>
      <c r="R1708" s="48" t="str">
        <f t="shared" si="26"/>
        <v>2881 WM+ HCM 258 Phan Văn Hớn</v>
      </c>
      <c r="S1708" s="48" t="str">
        <f>VLOOKUP(U1708,Sheet1!$A:$B,2,0)</f>
        <v>WIN</v>
      </c>
      <c r="T1708" s="43" t="s">
        <v>3160</v>
      </c>
      <c r="U1708" s="43" t="s">
        <v>11213</v>
      </c>
      <c r="V1708" s="43" t="s">
        <v>3161</v>
      </c>
    </row>
    <row r="1709" spans="1:22" x14ac:dyDescent="0.25">
      <c r="A1709" s="43" t="s">
        <v>8</v>
      </c>
      <c r="B1709" s="43" t="s">
        <v>3159</v>
      </c>
      <c r="C1709" s="43" t="s">
        <v>8837</v>
      </c>
      <c r="D1709" s="43" t="s">
        <v>8365</v>
      </c>
      <c r="E1709" s="43" t="s">
        <v>8340</v>
      </c>
      <c r="F1709" s="44">
        <v>100364</v>
      </c>
      <c r="G1709" s="43" t="s">
        <v>8341</v>
      </c>
      <c r="H1709" s="45">
        <v>2</v>
      </c>
      <c r="I1709" s="43" t="s">
        <v>8342</v>
      </c>
      <c r="J1709" s="43" t="s">
        <v>9405</v>
      </c>
      <c r="K1709" s="43" t="s">
        <v>10938</v>
      </c>
      <c r="L1709" s="43" t="s">
        <v>10939</v>
      </c>
      <c r="M1709" s="45">
        <v>50182</v>
      </c>
      <c r="N1709" s="43" t="s">
        <v>3162</v>
      </c>
      <c r="O1709" s="43" t="s">
        <v>11549</v>
      </c>
      <c r="P1709" s="46" t="s">
        <v>14166</v>
      </c>
      <c r="Q1709" s="47">
        <v>45814</v>
      </c>
      <c r="R1709" s="48" t="str">
        <f t="shared" si="26"/>
        <v>2881 WM+ HCM 258 Phan Văn Hớn</v>
      </c>
      <c r="S1709" s="48" t="str">
        <f>VLOOKUP(U1709,Sheet1!$A:$B,2,0)</f>
        <v>WIN</v>
      </c>
      <c r="T1709" s="43" t="s">
        <v>3160</v>
      </c>
      <c r="U1709" s="43" t="s">
        <v>11213</v>
      </c>
      <c r="V1709" s="43" t="s">
        <v>3161</v>
      </c>
    </row>
    <row r="1710" spans="1:22" x14ac:dyDescent="0.25">
      <c r="A1710" s="43" t="s">
        <v>8</v>
      </c>
      <c r="B1710" s="43" t="s">
        <v>3159</v>
      </c>
      <c r="C1710" s="43" t="s">
        <v>8838</v>
      </c>
      <c r="D1710" s="43" t="s">
        <v>8361</v>
      </c>
      <c r="E1710" s="43" t="s">
        <v>8340</v>
      </c>
      <c r="F1710" s="44">
        <v>46000</v>
      </c>
      <c r="G1710" s="43" t="s">
        <v>8341</v>
      </c>
      <c r="H1710" s="45">
        <v>1</v>
      </c>
      <c r="I1710" s="43" t="s">
        <v>8342</v>
      </c>
      <c r="J1710" s="43" t="s">
        <v>9405</v>
      </c>
      <c r="K1710" s="43" t="s">
        <v>10983</v>
      </c>
      <c r="L1710" s="43" t="s">
        <v>10984</v>
      </c>
      <c r="M1710" s="45">
        <v>46000</v>
      </c>
      <c r="N1710" s="43" t="s">
        <v>3162</v>
      </c>
      <c r="O1710" s="43" t="s">
        <v>11549</v>
      </c>
      <c r="P1710" s="46" t="s">
        <v>14166</v>
      </c>
      <c r="Q1710" s="47">
        <v>45814</v>
      </c>
      <c r="R1710" s="48" t="str">
        <f t="shared" si="26"/>
        <v>2881 WM+ HCM 258 Phan Văn Hớn</v>
      </c>
      <c r="S1710" s="48" t="str">
        <f>VLOOKUP(U1710,Sheet1!$A:$B,2,0)</f>
        <v>WIN</v>
      </c>
      <c r="T1710" s="43" t="s">
        <v>3160</v>
      </c>
      <c r="U1710" s="43" t="s">
        <v>11213</v>
      </c>
      <c r="V1710" s="43" t="s">
        <v>3161</v>
      </c>
    </row>
    <row r="1711" spans="1:22" x14ac:dyDescent="0.25">
      <c r="A1711" s="43" t="s">
        <v>8</v>
      </c>
      <c r="B1711" s="43" t="s">
        <v>3341</v>
      </c>
      <c r="C1711" s="43" t="s">
        <v>8338</v>
      </c>
      <c r="D1711" s="43" t="s">
        <v>8355</v>
      </c>
      <c r="E1711" s="43" t="s">
        <v>8340</v>
      </c>
      <c r="F1711" s="44">
        <v>333174</v>
      </c>
      <c r="G1711" s="43" t="s">
        <v>8341</v>
      </c>
      <c r="H1711" s="45">
        <v>3</v>
      </c>
      <c r="I1711" s="43" t="s">
        <v>8342</v>
      </c>
      <c r="J1711" s="43" t="s">
        <v>9406</v>
      </c>
      <c r="K1711" s="43" t="s">
        <v>10934</v>
      </c>
      <c r="L1711" s="43" t="s">
        <v>10935</v>
      </c>
      <c r="M1711" s="45">
        <v>111058</v>
      </c>
      <c r="N1711" s="43" t="s">
        <v>3344</v>
      </c>
      <c r="O1711" s="43" t="s">
        <v>11549</v>
      </c>
      <c r="P1711" s="46" t="s">
        <v>14167</v>
      </c>
      <c r="Q1711" s="47">
        <v>45814</v>
      </c>
      <c r="R1711" s="48" t="str">
        <f t="shared" si="26"/>
        <v>3857 WM+ HNI TDP 18 Trung Văn (70 Đ</v>
      </c>
      <c r="S1711" s="48" t="str">
        <f>VLOOKUP(U1711,Sheet1!$A:$B,2,0)</f>
        <v>WIN-002</v>
      </c>
      <c r="T1711" s="43" t="s">
        <v>3342</v>
      </c>
      <c r="U1711" s="43" t="s">
        <v>11033</v>
      </c>
      <c r="V1711" s="43" t="s">
        <v>3343</v>
      </c>
    </row>
    <row r="1712" spans="1:22" x14ac:dyDescent="0.25">
      <c r="A1712" s="43" t="s">
        <v>8</v>
      </c>
      <c r="B1712" s="43" t="s">
        <v>3341</v>
      </c>
      <c r="C1712" s="43" t="s">
        <v>8351</v>
      </c>
      <c r="D1712" s="43" t="s">
        <v>8368</v>
      </c>
      <c r="E1712" s="43" t="s">
        <v>8340</v>
      </c>
      <c r="F1712" s="44">
        <v>55595</v>
      </c>
      <c r="G1712" s="43" t="s">
        <v>8341</v>
      </c>
      <c r="H1712" s="45">
        <v>1</v>
      </c>
      <c r="I1712" s="43" t="s">
        <v>8342</v>
      </c>
      <c r="J1712" s="43" t="s">
        <v>9406</v>
      </c>
      <c r="K1712" s="43" t="s">
        <v>11010</v>
      </c>
      <c r="L1712" s="43" t="s">
        <v>11011</v>
      </c>
      <c r="M1712" s="45">
        <v>55595</v>
      </c>
      <c r="N1712" s="43" t="s">
        <v>3344</v>
      </c>
      <c r="O1712" s="43" t="s">
        <v>11549</v>
      </c>
      <c r="P1712" s="46" t="s">
        <v>14167</v>
      </c>
      <c r="Q1712" s="47">
        <v>45814</v>
      </c>
      <c r="R1712" s="48" t="str">
        <f t="shared" si="26"/>
        <v>3857 WM+ HNI TDP 18 Trung Văn (70 Đ</v>
      </c>
      <c r="S1712" s="48" t="str">
        <f>VLOOKUP(U1712,Sheet1!$A:$B,2,0)</f>
        <v>WIN-002</v>
      </c>
      <c r="T1712" s="43" t="s">
        <v>3342</v>
      </c>
      <c r="U1712" s="43" t="s">
        <v>11033</v>
      </c>
      <c r="V1712" s="43" t="s">
        <v>3343</v>
      </c>
    </row>
    <row r="1713" spans="1:22" x14ac:dyDescent="0.25">
      <c r="A1713" s="43" t="s">
        <v>8</v>
      </c>
      <c r="B1713" s="43" t="s">
        <v>3341</v>
      </c>
      <c r="C1713" s="43" t="s">
        <v>8364</v>
      </c>
      <c r="D1713" s="43" t="s">
        <v>8410</v>
      </c>
      <c r="E1713" s="43" t="s">
        <v>8340</v>
      </c>
      <c r="F1713" s="44">
        <v>120426</v>
      </c>
      <c r="G1713" s="43" t="s">
        <v>8341</v>
      </c>
      <c r="H1713" s="45">
        <v>2</v>
      </c>
      <c r="I1713" s="43" t="s">
        <v>8342</v>
      </c>
      <c r="J1713" s="43" t="s">
        <v>9406</v>
      </c>
      <c r="K1713" s="43" t="s">
        <v>10883</v>
      </c>
      <c r="L1713" s="43" t="s">
        <v>10884</v>
      </c>
      <c r="M1713" s="45">
        <v>60213</v>
      </c>
      <c r="N1713" s="43" t="s">
        <v>3344</v>
      </c>
      <c r="O1713" s="43" t="s">
        <v>11549</v>
      </c>
      <c r="P1713" s="46" t="s">
        <v>14167</v>
      </c>
      <c r="Q1713" s="47">
        <v>45814</v>
      </c>
      <c r="R1713" s="48" t="str">
        <f t="shared" si="26"/>
        <v>3857 WM+ HNI TDP 18 Trung Văn (70 Đ</v>
      </c>
      <c r="S1713" s="48" t="str">
        <f>VLOOKUP(U1713,Sheet1!$A:$B,2,0)</f>
        <v>WIN-002</v>
      </c>
      <c r="T1713" s="43" t="s">
        <v>3342</v>
      </c>
      <c r="U1713" s="43" t="s">
        <v>11033</v>
      </c>
      <c r="V1713" s="43" t="s">
        <v>3343</v>
      </c>
    </row>
    <row r="1714" spans="1:22" x14ac:dyDescent="0.25">
      <c r="A1714" s="43" t="s">
        <v>8</v>
      </c>
      <c r="B1714" s="43" t="s">
        <v>3609</v>
      </c>
      <c r="C1714" s="43" t="s">
        <v>8338</v>
      </c>
      <c r="D1714" s="43" t="s">
        <v>8368</v>
      </c>
      <c r="E1714" s="43" t="s">
        <v>8340</v>
      </c>
      <c r="F1714" s="44">
        <v>222380</v>
      </c>
      <c r="G1714" s="43" t="s">
        <v>8341</v>
      </c>
      <c r="H1714" s="45">
        <v>4</v>
      </c>
      <c r="I1714" s="43" t="s">
        <v>8342</v>
      </c>
      <c r="J1714" s="43" t="s">
        <v>9407</v>
      </c>
      <c r="K1714" s="43" t="s">
        <v>11010</v>
      </c>
      <c r="L1714" s="43" t="s">
        <v>11011</v>
      </c>
      <c r="M1714" s="45">
        <v>55595</v>
      </c>
      <c r="N1714" s="43" t="s">
        <v>3610</v>
      </c>
      <c r="O1714" s="43" t="s">
        <v>11549</v>
      </c>
      <c r="P1714" s="46" t="s">
        <v>14168</v>
      </c>
      <c r="Q1714" s="47">
        <v>45814</v>
      </c>
      <c r="R1714" s="48" t="str">
        <f t="shared" si="26"/>
        <v>6050 WM+ HNI 188 Quảng Oai</v>
      </c>
      <c r="S1714" s="48" t="str">
        <f>VLOOKUP(U1714,Sheet1!$A:$B,2,0)</f>
        <v>WIN-002</v>
      </c>
      <c r="T1714" s="43" t="s">
        <v>3606</v>
      </c>
      <c r="U1714" s="43" t="s">
        <v>11033</v>
      </c>
      <c r="V1714" s="43" t="s">
        <v>3607</v>
      </c>
    </row>
    <row r="1715" spans="1:22" x14ac:dyDescent="0.25">
      <c r="A1715" s="43" t="s">
        <v>8</v>
      </c>
      <c r="B1715" s="43" t="s">
        <v>3275</v>
      </c>
      <c r="C1715" s="43" t="s">
        <v>8338</v>
      </c>
      <c r="D1715" s="43" t="s">
        <v>8346</v>
      </c>
      <c r="E1715" s="43" t="s">
        <v>8340</v>
      </c>
      <c r="F1715" s="44">
        <v>247500</v>
      </c>
      <c r="G1715" s="43" t="s">
        <v>8341</v>
      </c>
      <c r="H1715" s="45">
        <v>5</v>
      </c>
      <c r="I1715" s="43" t="s">
        <v>8342</v>
      </c>
      <c r="J1715" s="43" t="s">
        <v>9408</v>
      </c>
      <c r="K1715" s="43" t="s">
        <v>10927</v>
      </c>
      <c r="L1715" s="43" t="s">
        <v>10928</v>
      </c>
      <c r="M1715" s="45">
        <v>49500</v>
      </c>
      <c r="N1715" s="43" t="s">
        <v>3278</v>
      </c>
      <c r="O1715" s="43" t="s">
        <v>11549</v>
      </c>
      <c r="P1715" s="46" t="s">
        <v>14169</v>
      </c>
      <c r="Q1715" s="47">
        <v>45814</v>
      </c>
      <c r="R1715" s="48" t="str">
        <f t="shared" si="26"/>
        <v>2ATV WM+ HNI Chợ Cầu, Trung Tiến</v>
      </c>
      <c r="S1715" s="48" t="str">
        <f>VLOOKUP(U1715,Sheet1!$A:$B,2,0)</f>
        <v>WIN-002</v>
      </c>
      <c r="T1715" s="43" t="s">
        <v>3276</v>
      </c>
      <c r="U1715" s="43" t="s">
        <v>11033</v>
      </c>
      <c r="V1715" s="43" t="s">
        <v>3277</v>
      </c>
    </row>
    <row r="1716" spans="1:22" x14ac:dyDescent="0.25">
      <c r="A1716" s="43" t="s">
        <v>8</v>
      </c>
      <c r="B1716" s="43" t="s">
        <v>3461</v>
      </c>
      <c r="C1716" s="43" t="s">
        <v>8338</v>
      </c>
      <c r="D1716" s="43" t="s">
        <v>8365</v>
      </c>
      <c r="E1716" s="43" t="s">
        <v>8340</v>
      </c>
      <c r="F1716" s="44">
        <v>200728</v>
      </c>
      <c r="G1716" s="43" t="s">
        <v>8341</v>
      </c>
      <c r="H1716" s="45">
        <v>4</v>
      </c>
      <c r="I1716" s="43" t="s">
        <v>8342</v>
      </c>
      <c r="J1716" s="43" t="s">
        <v>9409</v>
      </c>
      <c r="K1716" s="43" t="s">
        <v>10938</v>
      </c>
      <c r="L1716" s="43" t="s">
        <v>10939</v>
      </c>
      <c r="M1716" s="45">
        <v>50182</v>
      </c>
      <c r="N1716" s="43" t="s">
        <v>3462</v>
      </c>
      <c r="O1716" s="43" t="s">
        <v>11549</v>
      </c>
      <c r="P1716" s="46" t="s">
        <v>14170</v>
      </c>
      <c r="Q1716" s="47">
        <v>45814</v>
      </c>
      <c r="R1716" s="48" t="str">
        <f t="shared" si="26"/>
        <v>4814 WM+ HPG 188 phố 3.2 TT Vĩnh Bả</v>
      </c>
      <c r="S1716" s="48" t="str">
        <f>VLOOKUP(U1716,Sheet1!$A:$B,2,0)</f>
        <v>WIN-025</v>
      </c>
      <c r="T1716" s="43" t="s">
        <v>3458</v>
      </c>
      <c r="U1716" s="43" t="s">
        <v>11128</v>
      </c>
      <c r="V1716" s="43" t="s">
        <v>3459</v>
      </c>
    </row>
    <row r="1717" spans="1:22" x14ac:dyDescent="0.25">
      <c r="A1717" s="43" t="s">
        <v>8</v>
      </c>
      <c r="B1717" s="43" t="s">
        <v>3327</v>
      </c>
      <c r="C1717" s="43" t="s">
        <v>8338</v>
      </c>
      <c r="D1717" s="43" t="s">
        <v>8346</v>
      </c>
      <c r="E1717" s="43" t="s">
        <v>8340</v>
      </c>
      <c r="F1717" s="44">
        <v>198000</v>
      </c>
      <c r="G1717" s="43" t="s">
        <v>8341</v>
      </c>
      <c r="H1717" s="45">
        <v>4</v>
      </c>
      <c r="I1717" s="43" t="s">
        <v>8342</v>
      </c>
      <c r="J1717" s="43" t="s">
        <v>9410</v>
      </c>
      <c r="K1717" s="43" t="s">
        <v>10927</v>
      </c>
      <c r="L1717" s="43" t="s">
        <v>10928</v>
      </c>
      <c r="M1717" s="45">
        <v>49500</v>
      </c>
      <c r="N1717" s="43" t="s">
        <v>3330</v>
      </c>
      <c r="O1717" s="43" t="s">
        <v>11549</v>
      </c>
      <c r="P1717" s="46" t="s">
        <v>14171</v>
      </c>
      <c r="Q1717" s="47">
        <v>45814</v>
      </c>
      <c r="R1717" s="48" t="str">
        <f t="shared" si="26"/>
        <v>3695 WM+ VTU 11-11A Lê Văn Lộc</v>
      </c>
      <c r="S1717" s="48" t="str">
        <f>VLOOKUP(U1717,Sheet1!$A:$B,2,0)</f>
        <v>WIN-047</v>
      </c>
      <c r="T1717" s="43" t="s">
        <v>3328</v>
      </c>
      <c r="U1717" s="43" t="s">
        <v>11208</v>
      </c>
      <c r="V1717" s="43" t="s">
        <v>3329</v>
      </c>
    </row>
    <row r="1718" spans="1:22" x14ac:dyDescent="0.25">
      <c r="A1718" s="43" t="s">
        <v>8</v>
      </c>
      <c r="B1718" s="43" t="s">
        <v>3327</v>
      </c>
      <c r="C1718" s="43" t="s">
        <v>8351</v>
      </c>
      <c r="D1718" s="43" t="s">
        <v>8339</v>
      </c>
      <c r="E1718" s="43" t="s">
        <v>8340</v>
      </c>
      <c r="F1718" s="44">
        <v>212850</v>
      </c>
      <c r="G1718" s="43" t="s">
        <v>8341</v>
      </c>
      <c r="H1718" s="45">
        <v>3</v>
      </c>
      <c r="I1718" s="43" t="s">
        <v>8342</v>
      </c>
      <c r="J1718" s="43" t="s">
        <v>9410</v>
      </c>
      <c r="K1718" s="43" t="s">
        <v>10897</v>
      </c>
      <c r="L1718" s="43" t="s">
        <v>10898</v>
      </c>
      <c r="M1718" s="45">
        <v>70950</v>
      </c>
      <c r="N1718" s="43" t="s">
        <v>3330</v>
      </c>
      <c r="O1718" s="43" t="s">
        <v>11549</v>
      </c>
      <c r="P1718" s="46" t="s">
        <v>14171</v>
      </c>
      <c r="Q1718" s="47">
        <v>45814</v>
      </c>
      <c r="R1718" s="48" t="str">
        <f t="shared" si="26"/>
        <v>3695 WM+ VTU 11-11A Lê Văn Lộc</v>
      </c>
      <c r="S1718" s="48" t="str">
        <f>VLOOKUP(U1718,Sheet1!$A:$B,2,0)</f>
        <v>WIN-047</v>
      </c>
      <c r="T1718" s="43" t="s">
        <v>3328</v>
      </c>
      <c r="U1718" s="43" t="s">
        <v>11208</v>
      </c>
      <c r="V1718" s="43" t="s">
        <v>3329</v>
      </c>
    </row>
    <row r="1719" spans="1:22" x14ac:dyDescent="0.25">
      <c r="A1719" s="43" t="s">
        <v>8</v>
      </c>
      <c r="B1719" s="43" t="s">
        <v>3327</v>
      </c>
      <c r="C1719" s="43" t="s">
        <v>8364</v>
      </c>
      <c r="D1719" s="43" t="s">
        <v>8365</v>
      </c>
      <c r="E1719" s="43" t="s">
        <v>8340</v>
      </c>
      <c r="F1719" s="44">
        <v>50182</v>
      </c>
      <c r="G1719" s="43" t="s">
        <v>8341</v>
      </c>
      <c r="H1719" s="45">
        <v>1</v>
      </c>
      <c r="I1719" s="43" t="s">
        <v>8342</v>
      </c>
      <c r="J1719" s="43" t="s">
        <v>9410</v>
      </c>
      <c r="K1719" s="43" t="s">
        <v>10938</v>
      </c>
      <c r="L1719" s="43" t="s">
        <v>10939</v>
      </c>
      <c r="M1719" s="45">
        <v>50182</v>
      </c>
      <c r="N1719" s="43" t="s">
        <v>3330</v>
      </c>
      <c r="O1719" s="43" t="s">
        <v>11549</v>
      </c>
      <c r="P1719" s="46" t="s">
        <v>14171</v>
      </c>
      <c r="Q1719" s="47">
        <v>45814</v>
      </c>
      <c r="R1719" s="48" t="str">
        <f t="shared" si="26"/>
        <v>3695 WM+ VTU 11-11A Lê Văn Lộc</v>
      </c>
      <c r="S1719" s="48" t="str">
        <f>VLOOKUP(U1719,Sheet1!$A:$B,2,0)</f>
        <v>WIN-047</v>
      </c>
      <c r="T1719" s="43" t="s">
        <v>3328</v>
      </c>
      <c r="U1719" s="43" t="s">
        <v>11208</v>
      </c>
      <c r="V1719" s="43" t="s">
        <v>3329</v>
      </c>
    </row>
    <row r="1720" spans="1:22" x14ac:dyDescent="0.25">
      <c r="A1720" s="43" t="s">
        <v>8</v>
      </c>
      <c r="B1720" s="43" t="s">
        <v>3527</v>
      </c>
      <c r="C1720" s="43" t="s">
        <v>8338</v>
      </c>
      <c r="D1720" s="43" t="s">
        <v>8361</v>
      </c>
      <c r="E1720" s="43" t="s">
        <v>8340</v>
      </c>
      <c r="F1720" s="44">
        <v>46000</v>
      </c>
      <c r="G1720" s="43" t="s">
        <v>8341</v>
      </c>
      <c r="H1720" s="45">
        <v>1</v>
      </c>
      <c r="I1720" s="43" t="s">
        <v>8342</v>
      </c>
      <c r="J1720" s="43" t="s">
        <v>9411</v>
      </c>
      <c r="K1720" s="43" t="s">
        <v>10983</v>
      </c>
      <c r="L1720" s="43" t="s">
        <v>10984</v>
      </c>
      <c r="M1720" s="45">
        <v>46000</v>
      </c>
      <c r="N1720" s="43" t="s">
        <v>3530</v>
      </c>
      <c r="O1720" s="43" t="s">
        <v>11549</v>
      </c>
      <c r="P1720" s="46" t="s">
        <v>14172</v>
      </c>
      <c r="Q1720" s="47">
        <v>45814</v>
      </c>
      <c r="R1720" s="48" t="str">
        <f t="shared" si="26"/>
        <v>5593 WM+ QNH 70 Giếng Đồn</v>
      </c>
      <c r="S1720" s="48" t="str">
        <f>VLOOKUP(U1720,Sheet1!$A:$B,2,0)</f>
        <v>WIN-007</v>
      </c>
      <c r="T1720" s="43" t="s">
        <v>3528</v>
      </c>
      <c r="U1720" s="43" t="s">
        <v>11053</v>
      </c>
      <c r="V1720" s="43" t="s">
        <v>3529</v>
      </c>
    </row>
    <row r="1721" spans="1:22" x14ac:dyDescent="0.25">
      <c r="A1721" s="43" t="s">
        <v>8</v>
      </c>
      <c r="B1721" s="43" t="s">
        <v>3687</v>
      </c>
      <c r="C1721" s="43" t="s">
        <v>8338</v>
      </c>
      <c r="D1721" s="43" t="s">
        <v>8371</v>
      </c>
      <c r="E1721" s="43" t="s">
        <v>8340</v>
      </c>
      <c r="F1721" s="44">
        <v>453600</v>
      </c>
      <c r="G1721" s="43" t="s">
        <v>8341</v>
      </c>
      <c r="H1721" s="45">
        <v>9</v>
      </c>
      <c r="I1721" s="43" t="s">
        <v>8342</v>
      </c>
      <c r="J1721" s="43" t="s">
        <v>9412</v>
      </c>
      <c r="K1721" s="43" t="s">
        <v>10936</v>
      </c>
      <c r="L1721" s="43" t="s">
        <v>10937</v>
      </c>
      <c r="M1721" s="45">
        <v>50400</v>
      </c>
      <c r="N1721" s="43" t="s">
        <v>3690</v>
      </c>
      <c r="O1721" s="43" t="s">
        <v>11549</v>
      </c>
      <c r="P1721" s="46" t="s">
        <v>14173</v>
      </c>
      <c r="Q1721" s="47">
        <v>45814</v>
      </c>
      <c r="R1721" s="48" t="str">
        <f t="shared" si="26"/>
        <v>6539 WM+ QNH 44 – 46 Nguyễn Du</v>
      </c>
      <c r="S1721" s="48" t="str">
        <f>VLOOKUP(U1721,Sheet1!$A:$B,2,0)</f>
        <v>WIN-007</v>
      </c>
      <c r="T1721" s="43" t="s">
        <v>3688</v>
      </c>
      <c r="U1721" s="43" t="s">
        <v>11053</v>
      </c>
      <c r="V1721" s="43" t="s">
        <v>3689</v>
      </c>
    </row>
    <row r="1722" spans="1:22" x14ac:dyDescent="0.25">
      <c r="A1722" s="43" t="s">
        <v>8</v>
      </c>
      <c r="B1722" s="43" t="s">
        <v>3239</v>
      </c>
      <c r="C1722" s="43" t="s">
        <v>8338</v>
      </c>
      <c r="D1722" s="43" t="s">
        <v>8371</v>
      </c>
      <c r="E1722" s="43" t="s">
        <v>8340</v>
      </c>
      <c r="F1722" s="44">
        <v>151200</v>
      </c>
      <c r="G1722" s="43" t="s">
        <v>8341</v>
      </c>
      <c r="H1722" s="45">
        <v>3</v>
      </c>
      <c r="I1722" s="43" t="s">
        <v>8342</v>
      </c>
      <c r="J1722" s="43" t="s">
        <v>9414</v>
      </c>
      <c r="K1722" s="43" t="s">
        <v>10936</v>
      </c>
      <c r="L1722" s="43" t="s">
        <v>10937</v>
      </c>
      <c r="M1722" s="45">
        <v>50400</v>
      </c>
      <c r="N1722" s="43" t="s">
        <v>3240</v>
      </c>
      <c r="O1722" s="43" t="s">
        <v>11549</v>
      </c>
      <c r="P1722" s="46" t="s">
        <v>14174</v>
      </c>
      <c r="Q1722" s="47">
        <v>45814</v>
      </c>
      <c r="R1722" s="48" t="str">
        <f t="shared" si="26"/>
        <v>2AMO WM+ HDG 78 Trần Hưng Đạo</v>
      </c>
      <c r="S1722" s="48" t="str">
        <f>VLOOKUP(U1722,Sheet1!$A:$B,2,0)</f>
        <v>WIN-006</v>
      </c>
      <c r="T1722" s="43" t="s">
        <v>1944</v>
      </c>
      <c r="U1722" s="43" t="s">
        <v>11048</v>
      </c>
      <c r="V1722" s="43" t="s">
        <v>1945</v>
      </c>
    </row>
    <row r="1723" spans="1:22" x14ac:dyDescent="0.25">
      <c r="A1723" s="43" t="s">
        <v>8</v>
      </c>
      <c r="B1723" s="43" t="s">
        <v>3695</v>
      </c>
      <c r="C1723" s="43" t="s">
        <v>8338</v>
      </c>
      <c r="D1723" s="43" t="s">
        <v>8355</v>
      </c>
      <c r="E1723" s="43" t="s">
        <v>8340</v>
      </c>
      <c r="F1723" s="44">
        <v>111058</v>
      </c>
      <c r="G1723" s="43" t="s">
        <v>8341</v>
      </c>
      <c r="H1723" s="45">
        <v>1</v>
      </c>
      <c r="I1723" s="43" t="s">
        <v>8342</v>
      </c>
      <c r="J1723" s="43" t="s">
        <v>9415</v>
      </c>
      <c r="K1723" s="43" t="s">
        <v>10934</v>
      </c>
      <c r="L1723" s="43" t="s">
        <v>10935</v>
      </c>
      <c r="M1723" s="45">
        <v>111058</v>
      </c>
      <c r="N1723" s="43" t="s">
        <v>3696</v>
      </c>
      <c r="O1723" s="43" t="s">
        <v>11549</v>
      </c>
      <c r="P1723" s="46" t="s">
        <v>14175</v>
      </c>
      <c r="Q1723" s="47">
        <v>45814</v>
      </c>
      <c r="R1723" s="48" t="str">
        <f t="shared" si="26"/>
        <v>6548 WM+ HNI 366 Liên Kết, Cao Viên</v>
      </c>
      <c r="S1723" s="48" t="str">
        <f>VLOOKUP(U1723,Sheet1!$A:$B,2,0)</f>
        <v>WIN-002</v>
      </c>
      <c r="T1723" s="43" t="s">
        <v>353</v>
      </c>
      <c r="U1723" s="43" t="s">
        <v>11033</v>
      </c>
      <c r="V1723" s="43" t="s">
        <v>354</v>
      </c>
    </row>
    <row r="1724" spans="1:22" x14ac:dyDescent="0.25">
      <c r="A1724" s="43" t="s">
        <v>8</v>
      </c>
      <c r="B1724" s="43" t="s">
        <v>3697</v>
      </c>
      <c r="C1724" s="43" t="s">
        <v>8338</v>
      </c>
      <c r="D1724" s="43" t="s">
        <v>8355</v>
      </c>
      <c r="E1724" s="43" t="s">
        <v>8340</v>
      </c>
      <c r="F1724" s="44">
        <v>111058</v>
      </c>
      <c r="G1724" s="43" t="s">
        <v>8341</v>
      </c>
      <c r="H1724" s="45">
        <v>1</v>
      </c>
      <c r="I1724" s="43" t="s">
        <v>8342</v>
      </c>
      <c r="J1724" s="43" t="s">
        <v>9416</v>
      </c>
      <c r="K1724" s="43" t="s">
        <v>10934</v>
      </c>
      <c r="L1724" s="43" t="s">
        <v>10935</v>
      </c>
      <c r="M1724" s="45">
        <v>111058</v>
      </c>
      <c r="N1724" s="43" t="s">
        <v>3698</v>
      </c>
      <c r="O1724" s="43" t="s">
        <v>11549</v>
      </c>
      <c r="P1724" s="46" t="s">
        <v>14176</v>
      </c>
      <c r="Q1724" s="47">
        <v>45814</v>
      </c>
      <c r="R1724" s="48" t="str">
        <f t="shared" si="26"/>
        <v>6548 WM+ HNI 366 Liên Kết, Cao Viên</v>
      </c>
      <c r="S1724" s="48" t="str">
        <f>VLOOKUP(U1724,Sheet1!$A:$B,2,0)</f>
        <v>WIN-002</v>
      </c>
      <c r="T1724" s="43" t="s">
        <v>353</v>
      </c>
      <c r="U1724" s="43" t="s">
        <v>11033</v>
      </c>
      <c r="V1724" s="43" t="s">
        <v>354</v>
      </c>
    </row>
    <row r="1725" spans="1:22" x14ac:dyDescent="0.25">
      <c r="A1725" s="43" t="s">
        <v>8</v>
      </c>
      <c r="B1725" s="43" t="s">
        <v>3547</v>
      </c>
      <c r="C1725" s="43" t="s">
        <v>8338</v>
      </c>
      <c r="D1725" s="43" t="s">
        <v>8339</v>
      </c>
      <c r="E1725" s="43" t="s">
        <v>8340</v>
      </c>
      <c r="F1725" s="44">
        <v>141900</v>
      </c>
      <c r="G1725" s="43" t="s">
        <v>8341</v>
      </c>
      <c r="H1725" s="45">
        <v>2</v>
      </c>
      <c r="I1725" s="43" t="s">
        <v>8342</v>
      </c>
      <c r="J1725" s="43" t="s">
        <v>9417</v>
      </c>
      <c r="K1725" s="43" t="s">
        <v>10897</v>
      </c>
      <c r="L1725" s="43" t="s">
        <v>10898</v>
      </c>
      <c r="M1725" s="45">
        <v>70950</v>
      </c>
      <c r="N1725" s="43" t="s">
        <v>3550</v>
      </c>
      <c r="O1725" s="43" t="s">
        <v>11549</v>
      </c>
      <c r="P1725" s="46" t="s">
        <v>14177</v>
      </c>
      <c r="Q1725" s="47">
        <v>45814</v>
      </c>
      <c r="R1725" s="48" t="str">
        <f t="shared" si="26"/>
        <v>5675 WM+ HNI S1.01 VinHomes Tây Mỗ</v>
      </c>
      <c r="S1725" s="48" t="str">
        <f>VLOOKUP(U1725,Sheet1!$A:$B,2,0)</f>
        <v>WIN-002</v>
      </c>
      <c r="T1725" s="43" t="s">
        <v>3548</v>
      </c>
      <c r="U1725" s="43" t="s">
        <v>11033</v>
      </c>
      <c r="V1725" s="43" t="s">
        <v>3549</v>
      </c>
    </row>
    <row r="1726" spans="1:22" x14ac:dyDescent="0.25">
      <c r="A1726" s="43" t="s">
        <v>8</v>
      </c>
      <c r="B1726" s="43" t="s">
        <v>3395</v>
      </c>
      <c r="C1726" s="43" t="s">
        <v>8338</v>
      </c>
      <c r="D1726" s="43" t="s">
        <v>8358</v>
      </c>
      <c r="E1726" s="43" t="s">
        <v>8340</v>
      </c>
      <c r="F1726" s="44">
        <v>669636</v>
      </c>
      <c r="G1726" s="43" t="s">
        <v>8341</v>
      </c>
      <c r="H1726" s="45">
        <v>6</v>
      </c>
      <c r="I1726" s="43" t="s">
        <v>8342</v>
      </c>
      <c r="J1726" s="43" t="s">
        <v>9418</v>
      </c>
      <c r="K1726" s="43" t="s">
        <v>10922</v>
      </c>
      <c r="L1726" s="43" t="s">
        <v>10923</v>
      </c>
      <c r="M1726" s="45">
        <v>111606</v>
      </c>
      <c r="N1726" s="43" t="s">
        <v>3398</v>
      </c>
      <c r="O1726" s="43" t="s">
        <v>11549</v>
      </c>
      <c r="P1726" s="46" t="s">
        <v>14178</v>
      </c>
      <c r="Q1726" s="47">
        <v>45814</v>
      </c>
      <c r="R1726" s="48" t="str">
        <f t="shared" si="26"/>
        <v>4203 WM+ HCM TS 2.0.03 Trệt CC The</v>
      </c>
      <c r="S1726" s="48" t="str">
        <f>VLOOKUP(U1726,Sheet1!$A:$B,2,0)</f>
        <v>WIN</v>
      </c>
      <c r="T1726" s="43" t="s">
        <v>3396</v>
      </c>
      <c r="U1726" s="43" t="s">
        <v>11213</v>
      </c>
      <c r="V1726" s="43" t="s">
        <v>3397</v>
      </c>
    </row>
    <row r="1727" spans="1:22" x14ac:dyDescent="0.25">
      <c r="A1727" s="43" t="s">
        <v>8</v>
      </c>
      <c r="B1727" s="43" t="s">
        <v>3463</v>
      </c>
      <c r="C1727" s="43" t="s">
        <v>8338</v>
      </c>
      <c r="D1727" s="43" t="s">
        <v>8346</v>
      </c>
      <c r="E1727" s="43" t="s">
        <v>8340</v>
      </c>
      <c r="F1727" s="44">
        <v>148500</v>
      </c>
      <c r="G1727" s="43" t="s">
        <v>8341</v>
      </c>
      <c r="H1727" s="45">
        <v>3</v>
      </c>
      <c r="I1727" s="43" t="s">
        <v>8342</v>
      </c>
      <c r="J1727" s="43" t="s">
        <v>9419</v>
      </c>
      <c r="K1727" s="43" t="s">
        <v>10927</v>
      </c>
      <c r="L1727" s="43" t="s">
        <v>10928</v>
      </c>
      <c r="M1727" s="45">
        <v>49500</v>
      </c>
      <c r="N1727" s="43" t="s">
        <v>3466</v>
      </c>
      <c r="O1727" s="43" t="s">
        <v>11549</v>
      </c>
      <c r="P1727" s="46" t="s">
        <v>14179</v>
      </c>
      <c r="Q1727" s="47">
        <v>45814</v>
      </c>
      <c r="R1727" s="48" t="str">
        <f t="shared" si="26"/>
        <v>4860 WM+ LAN 10-11-12 Trương Định</v>
      </c>
      <c r="S1727" s="48" t="str">
        <f>VLOOKUP(U1727,Sheet1!$A:$B,2,0)</f>
        <v>WIN-041</v>
      </c>
      <c r="T1727" s="43" t="s">
        <v>3464</v>
      </c>
      <c r="U1727" s="43" t="s">
        <v>11183</v>
      </c>
      <c r="V1727" s="43" t="s">
        <v>3465</v>
      </c>
    </row>
    <row r="1728" spans="1:22" x14ac:dyDescent="0.25">
      <c r="A1728" s="43" t="s">
        <v>8</v>
      </c>
      <c r="B1728" s="43" t="s">
        <v>3639</v>
      </c>
      <c r="C1728" s="43" t="s">
        <v>8338</v>
      </c>
      <c r="D1728" s="43" t="s">
        <v>8410</v>
      </c>
      <c r="E1728" s="43" t="s">
        <v>8340</v>
      </c>
      <c r="F1728" s="44">
        <v>60213</v>
      </c>
      <c r="G1728" s="43" t="s">
        <v>8341</v>
      </c>
      <c r="H1728" s="45">
        <v>1</v>
      </c>
      <c r="I1728" s="43" t="s">
        <v>8342</v>
      </c>
      <c r="J1728" s="43" t="s">
        <v>9420</v>
      </c>
      <c r="K1728" s="43" t="s">
        <v>10883</v>
      </c>
      <c r="L1728" s="43" t="s">
        <v>10884</v>
      </c>
      <c r="M1728" s="45">
        <v>60213</v>
      </c>
      <c r="N1728" s="43" t="s">
        <v>3640</v>
      </c>
      <c r="O1728" s="43" t="s">
        <v>11549</v>
      </c>
      <c r="P1728" s="46" t="s">
        <v>14180</v>
      </c>
      <c r="Q1728" s="47">
        <v>45814</v>
      </c>
      <c r="R1728" s="48" t="str">
        <f t="shared" si="26"/>
        <v>6262 WM+ HNI Xa Mạc, Mê Linh</v>
      </c>
      <c r="S1728" s="48" t="str">
        <f>VLOOKUP(U1728,Sheet1!$A:$B,2,0)</f>
        <v>WIN-002</v>
      </c>
      <c r="T1728" s="43" t="s">
        <v>309</v>
      </c>
      <c r="U1728" s="43" t="s">
        <v>11033</v>
      </c>
      <c r="V1728" s="43" t="s">
        <v>310</v>
      </c>
    </row>
    <row r="1729" spans="1:22" x14ac:dyDescent="0.25">
      <c r="A1729" s="43" t="s">
        <v>8</v>
      </c>
      <c r="B1729" s="43" t="s">
        <v>3257</v>
      </c>
      <c r="C1729" s="43" t="s">
        <v>8338</v>
      </c>
      <c r="D1729" s="43" t="s">
        <v>8365</v>
      </c>
      <c r="E1729" s="43" t="s">
        <v>8340</v>
      </c>
      <c r="F1729" s="44">
        <v>150546</v>
      </c>
      <c r="G1729" s="43" t="s">
        <v>8341</v>
      </c>
      <c r="H1729" s="45">
        <v>3</v>
      </c>
      <c r="I1729" s="43" t="s">
        <v>8342</v>
      </c>
      <c r="J1729" s="43" t="s">
        <v>9421</v>
      </c>
      <c r="K1729" s="43" t="s">
        <v>10938</v>
      </c>
      <c r="L1729" s="43" t="s">
        <v>10939</v>
      </c>
      <c r="M1729" s="45">
        <v>50182</v>
      </c>
      <c r="N1729" s="43" t="s">
        <v>3258</v>
      </c>
      <c r="O1729" s="43" t="s">
        <v>11549</v>
      </c>
      <c r="P1729" s="46" t="s">
        <v>13342</v>
      </c>
      <c r="Q1729" s="47">
        <v>45814</v>
      </c>
      <c r="R1729" s="48" t="str">
        <f t="shared" si="26"/>
        <v>2ARQ WM+ HDG 208 Vạn Đức</v>
      </c>
      <c r="S1729" s="48" t="str">
        <f>VLOOKUP(U1729,Sheet1!$A:$B,2,0)</f>
        <v>WIN-006</v>
      </c>
      <c r="T1729" s="43" t="s">
        <v>2675</v>
      </c>
      <c r="U1729" s="43" t="s">
        <v>11048</v>
      </c>
      <c r="V1729" s="43" t="s">
        <v>2676</v>
      </c>
    </row>
    <row r="1730" spans="1:22" x14ac:dyDescent="0.25">
      <c r="A1730" s="43" t="s">
        <v>8</v>
      </c>
      <c r="B1730" s="43" t="s">
        <v>3243</v>
      </c>
      <c r="C1730" s="43" t="s">
        <v>8338</v>
      </c>
      <c r="D1730" s="43" t="s">
        <v>8346</v>
      </c>
      <c r="E1730" s="43" t="s">
        <v>8340</v>
      </c>
      <c r="F1730" s="44">
        <v>198000</v>
      </c>
      <c r="G1730" s="43" t="s">
        <v>8341</v>
      </c>
      <c r="H1730" s="45">
        <v>4</v>
      </c>
      <c r="I1730" s="43" t="s">
        <v>8342</v>
      </c>
      <c r="J1730" s="43" t="s">
        <v>9423</v>
      </c>
      <c r="K1730" s="43" t="s">
        <v>10927</v>
      </c>
      <c r="L1730" s="43" t="s">
        <v>10928</v>
      </c>
      <c r="M1730" s="45">
        <v>49500</v>
      </c>
      <c r="N1730" s="43" t="s">
        <v>3244</v>
      </c>
      <c r="O1730" s="43" t="s">
        <v>11549</v>
      </c>
      <c r="P1730" s="46" t="s">
        <v>14181</v>
      </c>
      <c r="Q1730" s="47">
        <v>45814</v>
      </c>
      <c r="R1730" s="48" t="str">
        <f t="shared" si="26"/>
        <v>2ANQ WM+ THA 178 Bà Triệu</v>
      </c>
      <c r="S1730" s="48" t="str">
        <f>VLOOKUP(U1730,Sheet1!$A:$B,2,0)</f>
        <v>WIN-020</v>
      </c>
      <c r="T1730" s="43" t="s">
        <v>2655</v>
      </c>
      <c r="U1730" s="43" t="s">
        <v>11103</v>
      </c>
      <c r="V1730" s="43" t="s">
        <v>2656</v>
      </c>
    </row>
    <row r="1731" spans="1:22" x14ac:dyDescent="0.25">
      <c r="A1731" s="43" t="s">
        <v>8</v>
      </c>
      <c r="B1731" s="43" t="s">
        <v>3467</v>
      </c>
      <c r="C1731" s="43" t="s">
        <v>8338</v>
      </c>
      <c r="D1731" s="43" t="s">
        <v>8365</v>
      </c>
      <c r="E1731" s="43" t="s">
        <v>8340</v>
      </c>
      <c r="F1731" s="44">
        <v>100364</v>
      </c>
      <c r="G1731" s="43" t="s">
        <v>8341</v>
      </c>
      <c r="H1731" s="45">
        <v>2</v>
      </c>
      <c r="I1731" s="43" t="s">
        <v>8342</v>
      </c>
      <c r="J1731" s="43" t="s">
        <v>9424</v>
      </c>
      <c r="K1731" s="43" t="s">
        <v>10938</v>
      </c>
      <c r="L1731" s="43" t="s">
        <v>10939</v>
      </c>
      <c r="M1731" s="45">
        <v>50182</v>
      </c>
      <c r="N1731" s="43" t="s">
        <v>3468</v>
      </c>
      <c r="O1731" s="43" t="s">
        <v>11549</v>
      </c>
      <c r="P1731" s="46" t="s">
        <v>11747</v>
      </c>
      <c r="Q1731" s="47">
        <v>45814</v>
      </c>
      <c r="R1731" s="48" t="str">
        <f t="shared" si="26"/>
        <v>4860 WM+ LAN 10-11-12 Trương Định</v>
      </c>
      <c r="S1731" s="48" t="str">
        <f>VLOOKUP(U1731,Sheet1!$A:$B,2,0)</f>
        <v>WIN-041</v>
      </c>
      <c r="T1731" s="43" t="s">
        <v>3464</v>
      </c>
      <c r="U1731" s="43" t="s">
        <v>11183</v>
      </c>
      <c r="V1731" s="43" t="s">
        <v>3465</v>
      </c>
    </row>
    <row r="1732" spans="1:22" x14ac:dyDescent="0.25">
      <c r="A1732" s="43" t="s">
        <v>8</v>
      </c>
      <c r="B1732" s="43" t="s">
        <v>3491</v>
      </c>
      <c r="C1732" s="43" t="s">
        <v>8338</v>
      </c>
      <c r="D1732" s="43" t="s">
        <v>8355</v>
      </c>
      <c r="E1732" s="43" t="s">
        <v>8340</v>
      </c>
      <c r="F1732" s="44">
        <v>222116</v>
      </c>
      <c r="G1732" s="43" t="s">
        <v>8341</v>
      </c>
      <c r="H1732" s="45">
        <v>2</v>
      </c>
      <c r="I1732" s="43" t="s">
        <v>8342</v>
      </c>
      <c r="J1732" s="43" t="s">
        <v>9425</v>
      </c>
      <c r="K1732" s="43" t="s">
        <v>10934</v>
      </c>
      <c r="L1732" s="43" t="s">
        <v>10935</v>
      </c>
      <c r="M1732" s="45">
        <v>111058</v>
      </c>
      <c r="N1732" s="43" t="s">
        <v>3492</v>
      </c>
      <c r="O1732" s="43" t="s">
        <v>11549</v>
      </c>
      <c r="P1732" s="46" t="s">
        <v>14182</v>
      </c>
      <c r="Q1732" s="47">
        <v>45814</v>
      </c>
      <c r="R1732" s="48" t="str">
        <f t="shared" ref="R1732:R1795" si="27">T1732&amp;" "&amp;V1732</f>
        <v>5090 WM+ HNI Số 83 Lại Đà, Đông Hội</v>
      </c>
      <c r="S1732" s="48" t="str">
        <f>VLOOKUP(U1732,Sheet1!$A:$B,2,0)</f>
        <v>WIN-002</v>
      </c>
      <c r="T1732" s="43" t="s">
        <v>2868</v>
      </c>
      <c r="U1732" s="43" t="s">
        <v>11033</v>
      </c>
      <c r="V1732" s="43" t="s">
        <v>2869</v>
      </c>
    </row>
    <row r="1733" spans="1:22" x14ac:dyDescent="0.25">
      <c r="A1733" s="43" t="s">
        <v>8</v>
      </c>
      <c r="B1733" s="43" t="s">
        <v>3205</v>
      </c>
      <c r="C1733" s="43" t="s">
        <v>8338</v>
      </c>
      <c r="D1733" s="43" t="s">
        <v>8355</v>
      </c>
      <c r="E1733" s="43" t="s">
        <v>8340</v>
      </c>
      <c r="F1733" s="44">
        <v>111058</v>
      </c>
      <c r="G1733" s="43" t="s">
        <v>8341</v>
      </c>
      <c r="H1733" s="45">
        <v>1</v>
      </c>
      <c r="I1733" s="43" t="s">
        <v>8342</v>
      </c>
      <c r="J1733" s="43" t="s">
        <v>9426</v>
      </c>
      <c r="K1733" s="43" t="s">
        <v>10934</v>
      </c>
      <c r="L1733" s="43" t="s">
        <v>10935</v>
      </c>
      <c r="M1733" s="45">
        <v>111058</v>
      </c>
      <c r="N1733" s="43" t="s">
        <v>3206</v>
      </c>
      <c r="O1733" s="43" t="s">
        <v>11549</v>
      </c>
      <c r="P1733" s="46" t="s">
        <v>13368</v>
      </c>
      <c r="Q1733" s="47">
        <v>45814</v>
      </c>
      <c r="R1733" s="48" t="str">
        <f t="shared" si="27"/>
        <v>2AH3 WM+ NAN Diễn Đồng, Diễn Châu</v>
      </c>
      <c r="S1733" s="48" t="str">
        <f>VLOOKUP(U1733,Sheet1!$A:$B,2,0)</f>
        <v>WIN-058</v>
      </c>
      <c r="T1733" s="43" t="s">
        <v>1232</v>
      </c>
      <c r="U1733" s="43" t="s">
        <v>11242</v>
      </c>
      <c r="V1733" s="43" t="s">
        <v>1233</v>
      </c>
    </row>
    <row r="1734" spans="1:22" x14ac:dyDescent="0.25">
      <c r="A1734" s="43" t="s">
        <v>8</v>
      </c>
      <c r="B1734" s="43" t="s">
        <v>3443</v>
      </c>
      <c r="C1734" s="43" t="s">
        <v>8338</v>
      </c>
      <c r="D1734" s="43" t="s">
        <v>8346</v>
      </c>
      <c r="E1734" s="43" t="s">
        <v>8340</v>
      </c>
      <c r="F1734" s="44">
        <v>148500</v>
      </c>
      <c r="G1734" s="43" t="s">
        <v>8341</v>
      </c>
      <c r="H1734" s="45">
        <v>3</v>
      </c>
      <c r="I1734" s="43" t="s">
        <v>8342</v>
      </c>
      <c r="J1734" s="43" t="s">
        <v>9427</v>
      </c>
      <c r="K1734" s="43" t="s">
        <v>10927</v>
      </c>
      <c r="L1734" s="43" t="s">
        <v>10928</v>
      </c>
      <c r="M1734" s="45">
        <v>49500</v>
      </c>
      <c r="N1734" s="43" t="s">
        <v>3446</v>
      </c>
      <c r="O1734" s="43" t="s">
        <v>11549</v>
      </c>
      <c r="P1734" s="46" t="s">
        <v>13199</v>
      </c>
      <c r="Q1734" s="47">
        <v>45814</v>
      </c>
      <c r="R1734" s="48" t="str">
        <f t="shared" si="27"/>
        <v>4623 WM+ LAN 69 Hùng Vương</v>
      </c>
      <c r="S1734" s="48" t="str">
        <f>VLOOKUP(U1734,Sheet1!$A:$B,2,0)</f>
        <v>WIN-041</v>
      </c>
      <c r="T1734" s="43" t="s">
        <v>3444</v>
      </c>
      <c r="U1734" s="43" t="s">
        <v>11183</v>
      </c>
      <c r="V1734" s="43" t="s">
        <v>3445</v>
      </c>
    </row>
    <row r="1735" spans="1:22" x14ac:dyDescent="0.25">
      <c r="A1735" s="43" t="s">
        <v>8</v>
      </c>
      <c r="B1735" s="43" t="s">
        <v>3759</v>
      </c>
      <c r="C1735" s="43" t="s">
        <v>8338</v>
      </c>
      <c r="D1735" s="43" t="s">
        <v>8346</v>
      </c>
      <c r="E1735" s="43" t="s">
        <v>8340</v>
      </c>
      <c r="F1735" s="44">
        <v>99000</v>
      </c>
      <c r="G1735" s="43" t="s">
        <v>8341</v>
      </c>
      <c r="H1735" s="45">
        <v>2</v>
      </c>
      <c r="I1735" s="43" t="s">
        <v>8342</v>
      </c>
      <c r="J1735" s="43" t="s">
        <v>8775</v>
      </c>
      <c r="K1735" s="43" t="s">
        <v>10927</v>
      </c>
      <c r="L1735" s="43" t="s">
        <v>10928</v>
      </c>
      <c r="M1735" s="45">
        <v>49500</v>
      </c>
      <c r="N1735" s="43" t="s">
        <v>3760</v>
      </c>
      <c r="O1735" s="43" t="s">
        <v>11549</v>
      </c>
      <c r="P1735" s="46" t="s">
        <v>14183</v>
      </c>
      <c r="Q1735" s="47">
        <v>45815</v>
      </c>
      <c r="R1735" s="48" t="str">
        <f t="shared" si="27"/>
        <v>1628 WM VCP HPG Imperia Hải Phòng</v>
      </c>
      <c r="S1735" s="48" t="str">
        <f>VLOOKUP(U1735,Sheet1!$A:$B,2,0)</f>
        <v>WIN-025</v>
      </c>
      <c r="T1735" s="43" t="s">
        <v>409</v>
      </c>
      <c r="U1735" s="43" t="s">
        <v>11128</v>
      </c>
      <c r="V1735" s="43" t="s">
        <v>410</v>
      </c>
    </row>
    <row r="1736" spans="1:22" x14ac:dyDescent="0.25">
      <c r="A1736" s="43" t="s">
        <v>8</v>
      </c>
      <c r="B1736" s="43" t="s">
        <v>3759</v>
      </c>
      <c r="C1736" s="43" t="s">
        <v>8351</v>
      </c>
      <c r="D1736" s="43" t="s">
        <v>8361</v>
      </c>
      <c r="E1736" s="43" t="s">
        <v>8340</v>
      </c>
      <c r="F1736" s="44">
        <v>92000</v>
      </c>
      <c r="G1736" s="43" t="s">
        <v>8341</v>
      </c>
      <c r="H1736" s="45">
        <v>2</v>
      </c>
      <c r="I1736" s="43" t="s">
        <v>8342</v>
      </c>
      <c r="J1736" s="43" t="s">
        <v>8775</v>
      </c>
      <c r="K1736" s="43" t="s">
        <v>10983</v>
      </c>
      <c r="L1736" s="43" t="s">
        <v>10984</v>
      </c>
      <c r="M1736" s="45">
        <v>46000</v>
      </c>
      <c r="N1736" s="43" t="s">
        <v>3760</v>
      </c>
      <c r="O1736" s="43" t="s">
        <v>11549</v>
      </c>
      <c r="P1736" s="46" t="s">
        <v>14183</v>
      </c>
      <c r="Q1736" s="47">
        <v>45815</v>
      </c>
      <c r="R1736" s="48" t="str">
        <f t="shared" si="27"/>
        <v>1628 WM VCP HPG Imperia Hải Phòng</v>
      </c>
      <c r="S1736" s="48" t="str">
        <f>VLOOKUP(U1736,Sheet1!$A:$B,2,0)</f>
        <v>WIN-025</v>
      </c>
      <c r="T1736" s="43" t="s">
        <v>409</v>
      </c>
      <c r="U1736" s="43" t="s">
        <v>11128</v>
      </c>
      <c r="V1736" s="43" t="s">
        <v>410</v>
      </c>
    </row>
    <row r="1737" spans="1:22" x14ac:dyDescent="0.25">
      <c r="A1737" s="43" t="s">
        <v>8</v>
      </c>
      <c r="B1737" s="43" t="s">
        <v>3759</v>
      </c>
      <c r="C1737" s="43" t="s">
        <v>8364</v>
      </c>
      <c r="D1737" s="43" t="s">
        <v>8339</v>
      </c>
      <c r="E1737" s="43" t="s">
        <v>8340</v>
      </c>
      <c r="F1737" s="44">
        <v>56760</v>
      </c>
      <c r="G1737" s="43" t="s">
        <v>8341</v>
      </c>
      <c r="H1737" s="45">
        <v>1</v>
      </c>
      <c r="I1737" s="43" t="s">
        <v>8342</v>
      </c>
      <c r="J1737" s="43" t="s">
        <v>8775</v>
      </c>
      <c r="K1737" s="43" t="s">
        <v>10897</v>
      </c>
      <c r="L1737" s="43" t="s">
        <v>10898</v>
      </c>
      <c r="M1737" s="45">
        <v>56760</v>
      </c>
      <c r="N1737" s="43" t="s">
        <v>3760</v>
      </c>
      <c r="O1737" s="43" t="s">
        <v>11549</v>
      </c>
      <c r="P1737" s="46" t="s">
        <v>14183</v>
      </c>
      <c r="Q1737" s="47">
        <v>45815</v>
      </c>
      <c r="R1737" s="48" t="str">
        <f t="shared" si="27"/>
        <v>1628 WM VCP HPG Imperia Hải Phòng</v>
      </c>
      <c r="S1737" s="48" t="str">
        <f>VLOOKUP(U1737,Sheet1!$A:$B,2,0)</f>
        <v>WIN-025</v>
      </c>
      <c r="T1737" s="43" t="s">
        <v>409</v>
      </c>
      <c r="U1737" s="43" t="s">
        <v>11128</v>
      </c>
      <c r="V1737" s="43" t="s">
        <v>410</v>
      </c>
    </row>
    <row r="1738" spans="1:22" x14ac:dyDescent="0.25">
      <c r="A1738" s="43" t="s">
        <v>8</v>
      </c>
      <c r="B1738" s="43" t="s">
        <v>3765</v>
      </c>
      <c r="C1738" s="43" t="s">
        <v>8338</v>
      </c>
      <c r="D1738" s="43" t="s">
        <v>8358</v>
      </c>
      <c r="E1738" s="43" t="s">
        <v>8340</v>
      </c>
      <c r="F1738" s="44">
        <v>446424</v>
      </c>
      <c r="G1738" s="43" t="s">
        <v>8341</v>
      </c>
      <c r="H1738" s="45">
        <v>4</v>
      </c>
      <c r="I1738" s="43" t="s">
        <v>8342</v>
      </c>
      <c r="J1738" s="43" t="s">
        <v>9152</v>
      </c>
      <c r="K1738" s="43" t="s">
        <v>10922</v>
      </c>
      <c r="L1738" s="43" t="s">
        <v>10923</v>
      </c>
      <c r="M1738" s="45">
        <v>111606</v>
      </c>
      <c r="N1738" s="43" t="s">
        <v>3766</v>
      </c>
      <c r="O1738" s="43" t="s">
        <v>11549</v>
      </c>
      <c r="P1738" s="46" t="s">
        <v>14184</v>
      </c>
      <c r="Q1738" s="47">
        <v>45815</v>
      </c>
      <c r="R1738" s="48" t="str">
        <f t="shared" si="27"/>
        <v>1699 WM VMM HNI Ocean Park</v>
      </c>
      <c r="S1738" s="48" t="str">
        <f>VLOOKUP(U1738,Sheet1!$A:$B,2,0)</f>
        <v>WIN-002</v>
      </c>
      <c r="T1738" s="43" t="s">
        <v>429</v>
      </c>
      <c r="U1738" s="43" t="s">
        <v>11033</v>
      </c>
      <c r="V1738" s="43" t="s">
        <v>430</v>
      </c>
    </row>
    <row r="1739" spans="1:22" x14ac:dyDescent="0.25">
      <c r="A1739" s="43" t="s">
        <v>8</v>
      </c>
      <c r="B1739" s="43" t="s">
        <v>3761</v>
      </c>
      <c r="C1739" s="43" t="s">
        <v>8338</v>
      </c>
      <c r="D1739" s="43" t="s">
        <v>8352</v>
      </c>
      <c r="E1739" s="43" t="s">
        <v>8340</v>
      </c>
      <c r="F1739" s="44">
        <v>371250</v>
      </c>
      <c r="G1739" s="43" t="s">
        <v>8341</v>
      </c>
      <c r="H1739" s="45">
        <v>5</v>
      </c>
      <c r="I1739" s="43" t="s">
        <v>8342</v>
      </c>
      <c r="J1739" s="43" t="s">
        <v>9162</v>
      </c>
      <c r="K1739" s="43" t="s">
        <v>10881</v>
      </c>
      <c r="L1739" s="43" t="s">
        <v>10882</v>
      </c>
      <c r="M1739" s="45">
        <v>74250</v>
      </c>
      <c r="N1739" s="43" t="s">
        <v>3762</v>
      </c>
      <c r="O1739" s="43" t="s">
        <v>11549</v>
      </c>
      <c r="P1739" s="46" t="s">
        <v>14185</v>
      </c>
      <c r="Q1739" s="47">
        <v>45815</v>
      </c>
      <c r="R1739" s="48" t="str">
        <f t="shared" si="27"/>
        <v>1650 WM HNI Trúc Khê</v>
      </c>
      <c r="S1739" s="48" t="str">
        <f>VLOOKUP(U1739,Sheet1!$A:$B,2,0)</f>
        <v>WIN-002</v>
      </c>
      <c r="T1739" s="43" t="s">
        <v>417</v>
      </c>
      <c r="U1739" s="43" t="s">
        <v>11033</v>
      </c>
      <c r="V1739" s="43" t="s">
        <v>418</v>
      </c>
    </row>
    <row r="1740" spans="1:22" x14ac:dyDescent="0.25">
      <c r="A1740" s="43" t="s">
        <v>8</v>
      </c>
      <c r="B1740" s="43" t="s">
        <v>3761</v>
      </c>
      <c r="C1740" s="43" t="s">
        <v>8351</v>
      </c>
      <c r="D1740" s="43" t="s">
        <v>8361</v>
      </c>
      <c r="E1740" s="43" t="s">
        <v>8340</v>
      </c>
      <c r="F1740" s="44">
        <v>92000</v>
      </c>
      <c r="G1740" s="43" t="s">
        <v>8341</v>
      </c>
      <c r="H1740" s="45">
        <v>2</v>
      </c>
      <c r="I1740" s="43" t="s">
        <v>8342</v>
      </c>
      <c r="J1740" s="43" t="s">
        <v>9162</v>
      </c>
      <c r="K1740" s="43" t="s">
        <v>10983</v>
      </c>
      <c r="L1740" s="43" t="s">
        <v>10984</v>
      </c>
      <c r="M1740" s="45">
        <v>46000</v>
      </c>
      <c r="N1740" s="43" t="s">
        <v>3762</v>
      </c>
      <c r="O1740" s="43" t="s">
        <v>11549</v>
      </c>
      <c r="P1740" s="46" t="s">
        <v>14185</v>
      </c>
      <c r="Q1740" s="47">
        <v>45815</v>
      </c>
      <c r="R1740" s="48" t="str">
        <f t="shared" si="27"/>
        <v>1650 WM HNI Trúc Khê</v>
      </c>
      <c r="S1740" s="48" t="str">
        <f>VLOOKUP(U1740,Sheet1!$A:$B,2,0)</f>
        <v>WIN-002</v>
      </c>
      <c r="T1740" s="43" t="s">
        <v>417</v>
      </c>
      <c r="U1740" s="43" t="s">
        <v>11033</v>
      </c>
      <c r="V1740" s="43" t="s">
        <v>418</v>
      </c>
    </row>
    <row r="1741" spans="1:22" x14ac:dyDescent="0.25">
      <c r="A1741" s="43" t="s">
        <v>8</v>
      </c>
      <c r="B1741" s="43" t="s">
        <v>3761</v>
      </c>
      <c r="C1741" s="43" t="s">
        <v>8364</v>
      </c>
      <c r="D1741" s="43" t="s">
        <v>8365</v>
      </c>
      <c r="E1741" s="43" t="s">
        <v>8340</v>
      </c>
      <c r="F1741" s="44">
        <v>50182</v>
      </c>
      <c r="G1741" s="43" t="s">
        <v>8341</v>
      </c>
      <c r="H1741" s="45">
        <v>1</v>
      </c>
      <c r="I1741" s="43" t="s">
        <v>8342</v>
      </c>
      <c r="J1741" s="43" t="s">
        <v>9162</v>
      </c>
      <c r="K1741" s="43" t="s">
        <v>10938</v>
      </c>
      <c r="L1741" s="43" t="s">
        <v>10939</v>
      </c>
      <c r="M1741" s="45">
        <v>50182</v>
      </c>
      <c r="N1741" s="43" t="s">
        <v>3762</v>
      </c>
      <c r="O1741" s="43" t="s">
        <v>11549</v>
      </c>
      <c r="P1741" s="46" t="s">
        <v>14185</v>
      </c>
      <c r="Q1741" s="47">
        <v>45815</v>
      </c>
      <c r="R1741" s="48" t="str">
        <f t="shared" si="27"/>
        <v>1650 WM HNI Trúc Khê</v>
      </c>
      <c r="S1741" s="48" t="str">
        <f>VLOOKUP(U1741,Sheet1!$A:$B,2,0)</f>
        <v>WIN-002</v>
      </c>
      <c r="T1741" s="43" t="s">
        <v>417</v>
      </c>
      <c r="U1741" s="43" t="s">
        <v>11033</v>
      </c>
      <c r="V1741" s="43" t="s">
        <v>418</v>
      </c>
    </row>
    <row r="1742" spans="1:22" x14ac:dyDescent="0.25">
      <c r="A1742" s="43" t="s">
        <v>8</v>
      </c>
      <c r="B1742" s="43" t="s">
        <v>3761</v>
      </c>
      <c r="C1742" s="43" t="s">
        <v>8367</v>
      </c>
      <c r="D1742" s="43" t="s">
        <v>8339</v>
      </c>
      <c r="E1742" s="43" t="s">
        <v>8340</v>
      </c>
      <c r="F1742" s="44">
        <v>70950</v>
      </c>
      <c r="G1742" s="43" t="s">
        <v>8341</v>
      </c>
      <c r="H1742" s="45">
        <v>1</v>
      </c>
      <c r="I1742" s="43" t="s">
        <v>8342</v>
      </c>
      <c r="J1742" s="43" t="s">
        <v>9162</v>
      </c>
      <c r="K1742" s="43" t="s">
        <v>10897</v>
      </c>
      <c r="L1742" s="43" t="s">
        <v>10898</v>
      </c>
      <c r="M1742" s="45">
        <v>70950</v>
      </c>
      <c r="N1742" s="43" t="s">
        <v>3762</v>
      </c>
      <c r="O1742" s="43" t="s">
        <v>11549</v>
      </c>
      <c r="P1742" s="46" t="s">
        <v>14185</v>
      </c>
      <c r="Q1742" s="47">
        <v>45815</v>
      </c>
      <c r="R1742" s="48" t="str">
        <f t="shared" si="27"/>
        <v>1650 WM HNI Trúc Khê</v>
      </c>
      <c r="S1742" s="48" t="str">
        <f>VLOOKUP(U1742,Sheet1!$A:$B,2,0)</f>
        <v>WIN-002</v>
      </c>
      <c r="T1742" s="43" t="s">
        <v>417</v>
      </c>
      <c r="U1742" s="43" t="s">
        <v>11033</v>
      </c>
      <c r="V1742" s="43" t="s">
        <v>418</v>
      </c>
    </row>
    <row r="1743" spans="1:22" x14ac:dyDescent="0.25">
      <c r="A1743" s="43" t="s">
        <v>8</v>
      </c>
      <c r="B1743" s="43" t="s">
        <v>3761</v>
      </c>
      <c r="C1743" s="43" t="s">
        <v>8451</v>
      </c>
      <c r="D1743" s="43" t="s">
        <v>8371</v>
      </c>
      <c r="E1743" s="43" t="s">
        <v>8340</v>
      </c>
      <c r="F1743" s="44">
        <v>100800</v>
      </c>
      <c r="G1743" s="43" t="s">
        <v>8341</v>
      </c>
      <c r="H1743" s="45">
        <v>2</v>
      </c>
      <c r="I1743" s="43" t="s">
        <v>8342</v>
      </c>
      <c r="J1743" s="43" t="s">
        <v>9162</v>
      </c>
      <c r="K1743" s="43" t="s">
        <v>10936</v>
      </c>
      <c r="L1743" s="43" t="s">
        <v>10937</v>
      </c>
      <c r="M1743" s="45">
        <v>50400</v>
      </c>
      <c r="N1743" s="43" t="s">
        <v>3762</v>
      </c>
      <c r="O1743" s="43" t="s">
        <v>11549</v>
      </c>
      <c r="P1743" s="46" t="s">
        <v>14185</v>
      </c>
      <c r="Q1743" s="47">
        <v>45815</v>
      </c>
      <c r="R1743" s="48" t="str">
        <f t="shared" si="27"/>
        <v>1650 WM HNI Trúc Khê</v>
      </c>
      <c r="S1743" s="48" t="str">
        <f>VLOOKUP(U1743,Sheet1!$A:$B,2,0)</f>
        <v>WIN-002</v>
      </c>
      <c r="T1743" s="43" t="s">
        <v>417</v>
      </c>
      <c r="U1743" s="43" t="s">
        <v>11033</v>
      </c>
      <c r="V1743" s="43" t="s">
        <v>418</v>
      </c>
    </row>
    <row r="1744" spans="1:22" x14ac:dyDescent="0.25">
      <c r="A1744" s="43" t="s">
        <v>8</v>
      </c>
      <c r="B1744" s="43" t="s">
        <v>3761</v>
      </c>
      <c r="C1744" s="43" t="s">
        <v>8517</v>
      </c>
      <c r="D1744" s="43" t="s">
        <v>8346</v>
      </c>
      <c r="E1744" s="43" t="s">
        <v>8340</v>
      </c>
      <c r="F1744" s="44">
        <v>49500</v>
      </c>
      <c r="G1744" s="43" t="s">
        <v>8341</v>
      </c>
      <c r="H1744" s="45">
        <v>1</v>
      </c>
      <c r="I1744" s="43" t="s">
        <v>8342</v>
      </c>
      <c r="J1744" s="43" t="s">
        <v>9162</v>
      </c>
      <c r="K1744" s="43" t="s">
        <v>10927</v>
      </c>
      <c r="L1744" s="43" t="s">
        <v>10928</v>
      </c>
      <c r="M1744" s="45">
        <v>49500</v>
      </c>
      <c r="N1744" s="43" t="s">
        <v>3762</v>
      </c>
      <c r="O1744" s="43" t="s">
        <v>11549</v>
      </c>
      <c r="P1744" s="46" t="s">
        <v>14185</v>
      </c>
      <c r="Q1744" s="47">
        <v>45815</v>
      </c>
      <c r="R1744" s="48" t="str">
        <f t="shared" si="27"/>
        <v>1650 WM HNI Trúc Khê</v>
      </c>
      <c r="S1744" s="48" t="str">
        <f>VLOOKUP(U1744,Sheet1!$A:$B,2,0)</f>
        <v>WIN-002</v>
      </c>
      <c r="T1744" s="43" t="s">
        <v>417</v>
      </c>
      <c r="U1744" s="43" t="s">
        <v>11033</v>
      </c>
      <c r="V1744" s="43" t="s">
        <v>418</v>
      </c>
    </row>
    <row r="1745" spans="1:22" x14ac:dyDescent="0.25">
      <c r="A1745" s="43" t="s">
        <v>8</v>
      </c>
      <c r="B1745" s="43" t="s">
        <v>3761</v>
      </c>
      <c r="C1745" s="43" t="s">
        <v>8836</v>
      </c>
      <c r="D1745" s="43" t="s">
        <v>8355</v>
      </c>
      <c r="E1745" s="43" t="s">
        <v>8340</v>
      </c>
      <c r="F1745" s="44">
        <v>333174</v>
      </c>
      <c r="G1745" s="43" t="s">
        <v>8341</v>
      </c>
      <c r="H1745" s="45">
        <v>3</v>
      </c>
      <c r="I1745" s="43" t="s">
        <v>8342</v>
      </c>
      <c r="J1745" s="43" t="s">
        <v>9162</v>
      </c>
      <c r="K1745" s="43" t="s">
        <v>10934</v>
      </c>
      <c r="L1745" s="43" t="s">
        <v>10935</v>
      </c>
      <c r="M1745" s="45">
        <v>111058</v>
      </c>
      <c r="N1745" s="43" t="s">
        <v>3762</v>
      </c>
      <c r="O1745" s="43" t="s">
        <v>11549</v>
      </c>
      <c r="P1745" s="46" t="s">
        <v>14185</v>
      </c>
      <c r="Q1745" s="47">
        <v>45815</v>
      </c>
      <c r="R1745" s="48" t="str">
        <f t="shared" si="27"/>
        <v>1650 WM HNI Trúc Khê</v>
      </c>
      <c r="S1745" s="48" t="str">
        <f>VLOOKUP(U1745,Sheet1!$A:$B,2,0)</f>
        <v>WIN-002</v>
      </c>
      <c r="T1745" s="43" t="s">
        <v>417</v>
      </c>
      <c r="U1745" s="43" t="s">
        <v>11033</v>
      </c>
      <c r="V1745" s="43" t="s">
        <v>418</v>
      </c>
    </row>
    <row r="1746" spans="1:22" x14ac:dyDescent="0.25">
      <c r="A1746" s="43" t="s">
        <v>8</v>
      </c>
      <c r="B1746" s="43" t="s">
        <v>3763</v>
      </c>
      <c r="C1746" s="43" t="s">
        <v>8338</v>
      </c>
      <c r="D1746" s="43" t="s">
        <v>8358</v>
      </c>
      <c r="E1746" s="43" t="s">
        <v>8340</v>
      </c>
      <c r="F1746" s="44">
        <v>334818</v>
      </c>
      <c r="G1746" s="43" t="s">
        <v>8341</v>
      </c>
      <c r="H1746" s="45">
        <v>3</v>
      </c>
      <c r="I1746" s="43" t="s">
        <v>8342</v>
      </c>
      <c r="J1746" s="43" t="s">
        <v>9330</v>
      </c>
      <c r="K1746" s="43" t="s">
        <v>10922</v>
      </c>
      <c r="L1746" s="43" t="s">
        <v>10923</v>
      </c>
      <c r="M1746" s="45">
        <v>111606</v>
      </c>
      <c r="N1746" s="43" t="s">
        <v>3764</v>
      </c>
      <c r="O1746" s="43" t="s">
        <v>11549</v>
      </c>
      <c r="P1746" s="46" t="s">
        <v>14186</v>
      </c>
      <c r="Q1746" s="47">
        <v>45815</v>
      </c>
      <c r="R1746" s="48" t="str">
        <f t="shared" si="27"/>
        <v>1658 WM HNI Đại La</v>
      </c>
      <c r="S1746" s="48" t="str">
        <f>VLOOKUP(U1746,Sheet1!$A:$B,2,0)</f>
        <v>WIN-002</v>
      </c>
      <c r="T1746" s="43" t="s">
        <v>1106</v>
      </c>
      <c r="U1746" s="43" t="s">
        <v>11033</v>
      </c>
      <c r="V1746" s="43" t="s">
        <v>1107</v>
      </c>
    </row>
    <row r="1747" spans="1:22" x14ac:dyDescent="0.25">
      <c r="A1747" s="43" t="s">
        <v>8</v>
      </c>
      <c r="B1747" s="43" t="s">
        <v>3763</v>
      </c>
      <c r="C1747" s="43" t="s">
        <v>8351</v>
      </c>
      <c r="D1747" s="43" t="s">
        <v>8361</v>
      </c>
      <c r="E1747" s="43" t="s">
        <v>8340</v>
      </c>
      <c r="F1747" s="44">
        <v>92000</v>
      </c>
      <c r="G1747" s="43" t="s">
        <v>8341</v>
      </c>
      <c r="H1747" s="45">
        <v>2</v>
      </c>
      <c r="I1747" s="43" t="s">
        <v>8342</v>
      </c>
      <c r="J1747" s="43" t="s">
        <v>9330</v>
      </c>
      <c r="K1747" s="43" t="s">
        <v>10983</v>
      </c>
      <c r="L1747" s="43" t="s">
        <v>10984</v>
      </c>
      <c r="M1747" s="45">
        <v>46000</v>
      </c>
      <c r="N1747" s="43" t="s">
        <v>3764</v>
      </c>
      <c r="O1747" s="43" t="s">
        <v>11549</v>
      </c>
      <c r="P1747" s="46" t="s">
        <v>14186</v>
      </c>
      <c r="Q1747" s="47">
        <v>45815</v>
      </c>
      <c r="R1747" s="48" t="str">
        <f t="shared" si="27"/>
        <v>1658 WM HNI Đại La</v>
      </c>
      <c r="S1747" s="48" t="str">
        <f>VLOOKUP(U1747,Sheet1!$A:$B,2,0)</f>
        <v>WIN-002</v>
      </c>
      <c r="T1747" s="43" t="s">
        <v>1106</v>
      </c>
      <c r="U1747" s="43" t="s">
        <v>11033</v>
      </c>
      <c r="V1747" s="43" t="s">
        <v>1107</v>
      </c>
    </row>
    <row r="1748" spans="1:22" x14ac:dyDescent="0.25">
      <c r="A1748" s="43" t="s">
        <v>8</v>
      </c>
      <c r="B1748" s="43" t="s">
        <v>3763</v>
      </c>
      <c r="C1748" s="43" t="s">
        <v>8364</v>
      </c>
      <c r="D1748" s="43" t="s">
        <v>8368</v>
      </c>
      <c r="E1748" s="43" t="s">
        <v>8340</v>
      </c>
      <c r="F1748" s="44">
        <v>111190</v>
      </c>
      <c r="G1748" s="43" t="s">
        <v>8341</v>
      </c>
      <c r="H1748" s="45">
        <v>2</v>
      </c>
      <c r="I1748" s="43" t="s">
        <v>8342</v>
      </c>
      <c r="J1748" s="43" t="s">
        <v>9330</v>
      </c>
      <c r="K1748" s="43" t="s">
        <v>11010</v>
      </c>
      <c r="L1748" s="43" t="s">
        <v>11011</v>
      </c>
      <c r="M1748" s="45">
        <v>55595</v>
      </c>
      <c r="N1748" s="43" t="s">
        <v>3764</v>
      </c>
      <c r="O1748" s="43" t="s">
        <v>11549</v>
      </c>
      <c r="P1748" s="46" t="s">
        <v>14186</v>
      </c>
      <c r="Q1748" s="47">
        <v>45815</v>
      </c>
      <c r="R1748" s="48" t="str">
        <f t="shared" si="27"/>
        <v>1658 WM HNI Đại La</v>
      </c>
      <c r="S1748" s="48" t="str">
        <f>VLOOKUP(U1748,Sheet1!$A:$B,2,0)</f>
        <v>WIN-002</v>
      </c>
      <c r="T1748" s="43" t="s">
        <v>1106</v>
      </c>
      <c r="U1748" s="43" t="s">
        <v>11033</v>
      </c>
      <c r="V1748" s="43" t="s">
        <v>1107</v>
      </c>
    </row>
    <row r="1749" spans="1:22" x14ac:dyDescent="0.25">
      <c r="A1749" s="43" t="s">
        <v>8</v>
      </c>
      <c r="B1749" s="43" t="s">
        <v>3755</v>
      </c>
      <c r="C1749" s="43" t="s">
        <v>8338</v>
      </c>
      <c r="D1749" s="43" t="s">
        <v>8371</v>
      </c>
      <c r="E1749" s="43" t="s">
        <v>8340</v>
      </c>
      <c r="F1749" s="44">
        <v>100800</v>
      </c>
      <c r="G1749" s="43" t="s">
        <v>8341</v>
      </c>
      <c r="H1749" s="45">
        <v>2</v>
      </c>
      <c r="I1749" s="43" t="s">
        <v>8342</v>
      </c>
      <c r="J1749" s="43" t="s">
        <v>9349</v>
      </c>
      <c r="K1749" s="43" t="s">
        <v>10936</v>
      </c>
      <c r="L1749" s="43" t="s">
        <v>10937</v>
      </c>
      <c r="M1749" s="45">
        <v>50400</v>
      </c>
      <c r="N1749" s="43" t="s">
        <v>3756</v>
      </c>
      <c r="O1749" s="43" t="s">
        <v>11549</v>
      </c>
      <c r="P1749" s="46" t="s">
        <v>14187</v>
      </c>
      <c r="Q1749" s="47">
        <v>45815</v>
      </c>
      <c r="R1749" s="48" t="str">
        <f t="shared" si="27"/>
        <v>1539 WM VCC HNI Bà Triệu</v>
      </c>
      <c r="S1749" s="48" t="str">
        <f>VLOOKUP(U1749,Sheet1!$A:$B,2,0)</f>
        <v>WIN-002</v>
      </c>
      <c r="T1749" s="43" t="s">
        <v>2523</v>
      </c>
      <c r="U1749" s="43" t="s">
        <v>11033</v>
      </c>
      <c r="V1749" s="43" t="s">
        <v>2524</v>
      </c>
    </row>
    <row r="1750" spans="1:22" x14ac:dyDescent="0.25">
      <c r="A1750" s="43" t="s">
        <v>8</v>
      </c>
      <c r="B1750" s="43" t="s">
        <v>3839</v>
      </c>
      <c r="C1750" s="43" t="s">
        <v>8338</v>
      </c>
      <c r="D1750" s="43" t="s">
        <v>8355</v>
      </c>
      <c r="E1750" s="43" t="s">
        <v>8340</v>
      </c>
      <c r="F1750" s="44">
        <v>444232</v>
      </c>
      <c r="G1750" s="43" t="s">
        <v>8341</v>
      </c>
      <c r="H1750" s="45">
        <v>4</v>
      </c>
      <c r="I1750" s="43" t="s">
        <v>8342</v>
      </c>
      <c r="J1750" s="43" t="s">
        <v>9422</v>
      </c>
      <c r="K1750" s="43" t="s">
        <v>10934</v>
      </c>
      <c r="L1750" s="43" t="s">
        <v>10935</v>
      </c>
      <c r="M1750" s="45">
        <v>111058</v>
      </c>
      <c r="N1750" s="43" t="s">
        <v>3842</v>
      </c>
      <c r="O1750" s="43" t="s">
        <v>11549</v>
      </c>
      <c r="P1750" s="46" t="s">
        <v>14188</v>
      </c>
      <c r="Q1750" s="47">
        <v>45815</v>
      </c>
      <c r="R1750" s="48" t="str">
        <f t="shared" si="27"/>
        <v>2AFR WM+ NAN 85 Trần Hưng Đạo</v>
      </c>
      <c r="S1750" s="48" t="str">
        <f>VLOOKUP(U1750,Sheet1!$A:$B,2,0)</f>
        <v>WIN-058</v>
      </c>
      <c r="T1750" s="43" t="s">
        <v>3840</v>
      </c>
      <c r="U1750" s="43" t="s">
        <v>11242</v>
      </c>
      <c r="V1750" s="43" t="s">
        <v>3841</v>
      </c>
    </row>
    <row r="1751" spans="1:22" x14ac:dyDescent="0.25">
      <c r="A1751" s="43" t="s">
        <v>8</v>
      </c>
      <c r="B1751" s="43" t="s">
        <v>3839</v>
      </c>
      <c r="C1751" s="43" t="s">
        <v>8351</v>
      </c>
      <c r="D1751" s="43" t="s">
        <v>8361</v>
      </c>
      <c r="E1751" s="43" t="s">
        <v>8340</v>
      </c>
      <c r="F1751" s="44">
        <v>46000</v>
      </c>
      <c r="G1751" s="43" t="s">
        <v>8341</v>
      </c>
      <c r="H1751" s="45">
        <v>1</v>
      </c>
      <c r="I1751" s="43" t="s">
        <v>8342</v>
      </c>
      <c r="J1751" s="43" t="s">
        <v>9422</v>
      </c>
      <c r="K1751" s="43" t="s">
        <v>10983</v>
      </c>
      <c r="L1751" s="43" t="s">
        <v>10984</v>
      </c>
      <c r="M1751" s="45">
        <v>46000</v>
      </c>
      <c r="N1751" s="43" t="s">
        <v>3842</v>
      </c>
      <c r="O1751" s="43" t="s">
        <v>11549</v>
      </c>
      <c r="P1751" s="46" t="s">
        <v>14188</v>
      </c>
      <c r="Q1751" s="47">
        <v>45815</v>
      </c>
      <c r="R1751" s="48" t="str">
        <f t="shared" si="27"/>
        <v>2AFR WM+ NAN 85 Trần Hưng Đạo</v>
      </c>
      <c r="S1751" s="48" t="str">
        <f>VLOOKUP(U1751,Sheet1!$A:$B,2,0)</f>
        <v>WIN-058</v>
      </c>
      <c r="T1751" s="43" t="s">
        <v>3840</v>
      </c>
      <c r="U1751" s="43" t="s">
        <v>11242</v>
      </c>
      <c r="V1751" s="43" t="s">
        <v>3841</v>
      </c>
    </row>
    <row r="1752" spans="1:22" x14ac:dyDescent="0.25">
      <c r="A1752" s="43" t="s">
        <v>8</v>
      </c>
      <c r="B1752" s="43" t="s">
        <v>4101</v>
      </c>
      <c r="C1752" s="43" t="s">
        <v>8338</v>
      </c>
      <c r="D1752" s="43" t="s">
        <v>8410</v>
      </c>
      <c r="E1752" s="43" t="s">
        <v>8340</v>
      </c>
      <c r="F1752" s="44">
        <v>60213</v>
      </c>
      <c r="G1752" s="43" t="s">
        <v>8341</v>
      </c>
      <c r="H1752" s="45">
        <v>1</v>
      </c>
      <c r="I1752" s="43" t="s">
        <v>8342</v>
      </c>
      <c r="J1752" s="43" t="s">
        <v>9428</v>
      </c>
      <c r="K1752" s="43" t="s">
        <v>10883</v>
      </c>
      <c r="L1752" s="43" t="s">
        <v>10884</v>
      </c>
      <c r="M1752" s="45">
        <v>60213</v>
      </c>
      <c r="N1752" s="43" t="s">
        <v>4104</v>
      </c>
      <c r="O1752" s="43" t="s">
        <v>11549</v>
      </c>
      <c r="P1752" s="46" t="s">
        <v>13157</v>
      </c>
      <c r="Q1752" s="47">
        <v>45815</v>
      </c>
      <c r="R1752" s="48" t="str">
        <f t="shared" si="27"/>
        <v>5093 WM+ QBH 55 Trường Chinh</v>
      </c>
      <c r="S1752" s="48" t="str">
        <f>VLOOKUP(U1752,Sheet1!$A:$B,2,0)</f>
        <v>WIN-045</v>
      </c>
      <c r="T1752" s="43" t="s">
        <v>4102</v>
      </c>
      <c r="U1752" s="43" t="s">
        <v>11198</v>
      </c>
      <c r="V1752" s="43" t="s">
        <v>4103</v>
      </c>
    </row>
    <row r="1753" spans="1:22" x14ac:dyDescent="0.25">
      <c r="A1753" s="43" t="s">
        <v>8</v>
      </c>
      <c r="B1753" s="43" t="s">
        <v>4033</v>
      </c>
      <c r="C1753" s="43" t="s">
        <v>8338</v>
      </c>
      <c r="D1753" s="43" t="s">
        <v>8368</v>
      </c>
      <c r="E1753" s="43" t="s">
        <v>8340</v>
      </c>
      <c r="F1753" s="44">
        <v>166785</v>
      </c>
      <c r="G1753" s="43" t="s">
        <v>8341</v>
      </c>
      <c r="H1753" s="45">
        <v>3</v>
      </c>
      <c r="I1753" s="43" t="s">
        <v>8342</v>
      </c>
      <c r="J1753" s="43" t="s">
        <v>9429</v>
      </c>
      <c r="K1753" s="43" t="s">
        <v>11010</v>
      </c>
      <c r="L1753" s="43" t="s">
        <v>11011</v>
      </c>
      <c r="M1753" s="45">
        <v>55595</v>
      </c>
      <c r="N1753" s="43" t="s">
        <v>4036</v>
      </c>
      <c r="O1753" s="43" t="s">
        <v>11549</v>
      </c>
      <c r="P1753" s="46" t="s">
        <v>11836</v>
      </c>
      <c r="Q1753" s="47">
        <v>45815</v>
      </c>
      <c r="R1753" s="48" t="str">
        <f t="shared" si="27"/>
        <v>4297 WM+ VTU 40 Đô Lương</v>
      </c>
      <c r="S1753" s="48" t="str">
        <f>VLOOKUP(U1753,Sheet1!$A:$B,2,0)</f>
        <v>WIN-047</v>
      </c>
      <c r="T1753" s="43" t="s">
        <v>4034</v>
      </c>
      <c r="U1753" s="43" t="s">
        <v>11208</v>
      </c>
      <c r="V1753" s="43" t="s">
        <v>4035</v>
      </c>
    </row>
    <row r="1754" spans="1:22" x14ac:dyDescent="0.25">
      <c r="A1754" s="43" t="s">
        <v>8</v>
      </c>
      <c r="B1754" s="43" t="s">
        <v>4243</v>
      </c>
      <c r="C1754" s="43" t="s">
        <v>8338</v>
      </c>
      <c r="D1754" s="43" t="s">
        <v>8365</v>
      </c>
      <c r="E1754" s="43" t="s">
        <v>8340</v>
      </c>
      <c r="F1754" s="44">
        <v>50182</v>
      </c>
      <c r="G1754" s="43" t="s">
        <v>8341</v>
      </c>
      <c r="H1754" s="45">
        <v>1</v>
      </c>
      <c r="I1754" s="43" t="s">
        <v>8342</v>
      </c>
      <c r="J1754" s="43" t="s">
        <v>9430</v>
      </c>
      <c r="K1754" s="43" t="s">
        <v>10938</v>
      </c>
      <c r="L1754" s="43" t="s">
        <v>10939</v>
      </c>
      <c r="M1754" s="45">
        <v>50182</v>
      </c>
      <c r="N1754" s="43" t="s">
        <v>4246</v>
      </c>
      <c r="O1754" s="43" t="s">
        <v>11549</v>
      </c>
      <c r="P1754" s="46" t="s">
        <v>14189</v>
      </c>
      <c r="Q1754" s="47">
        <v>45815</v>
      </c>
      <c r="R1754" s="48" t="str">
        <f t="shared" si="27"/>
        <v>6207 WM+ NAN 97 Kim Liên</v>
      </c>
      <c r="S1754" s="48" t="str">
        <f>VLOOKUP(U1754,Sheet1!$A:$B,2,0)</f>
        <v>WIN-058</v>
      </c>
      <c r="T1754" s="43" t="s">
        <v>4244</v>
      </c>
      <c r="U1754" s="43" t="s">
        <v>11242</v>
      </c>
      <c r="V1754" s="43" t="s">
        <v>4245</v>
      </c>
    </row>
    <row r="1755" spans="1:22" x14ac:dyDescent="0.25">
      <c r="A1755" s="43" t="s">
        <v>8</v>
      </c>
      <c r="B1755" s="43" t="s">
        <v>4331</v>
      </c>
      <c r="C1755" s="43" t="s">
        <v>8338</v>
      </c>
      <c r="D1755" s="43" t="s">
        <v>8368</v>
      </c>
      <c r="E1755" s="43" t="s">
        <v>8340</v>
      </c>
      <c r="F1755" s="44">
        <v>333570</v>
      </c>
      <c r="G1755" s="43" t="s">
        <v>8341</v>
      </c>
      <c r="H1755" s="45">
        <v>6</v>
      </c>
      <c r="I1755" s="43" t="s">
        <v>8342</v>
      </c>
      <c r="J1755" s="43" t="s">
        <v>9431</v>
      </c>
      <c r="K1755" s="43" t="s">
        <v>11010</v>
      </c>
      <c r="L1755" s="43" t="s">
        <v>11011</v>
      </c>
      <c r="M1755" s="45">
        <v>55595</v>
      </c>
      <c r="N1755" s="43" t="s">
        <v>4332</v>
      </c>
      <c r="O1755" s="43" t="s">
        <v>11549</v>
      </c>
      <c r="P1755" s="46" t="s">
        <v>14190</v>
      </c>
      <c r="Q1755" s="47">
        <v>45815</v>
      </c>
      <c r="R1755" s="48" t="str">
        <f t="shared" si="27"/>
        <v>6836 WM+ NAN Khối 6, TT Tân Kỳ</v>
      </c>
      <c r="S1755" s="48" t="str">
        <f>VLOOKUP(U1755,Sheet1!$A:$B,2,0)</f>
        <v>WIN-058</v>
      </c>
      <c r="T1755" s="43" t="s">
        <v>1060</v>
      </c>
      <c r="U1755" s="43" t="s">
        <v>11242</v>
      </c>
      <c r="V1755" s="43" t="s">
        <v>1061</v>
      </c>
    </row>
    <row r="1756" spans="1:22" x14ac:dyDescent="0.25">
      <c r="A1756" s="43" t="s">
        <v>8</v>
      </c>
      <c r="B1756" s="43" t="s">
        <v>3753</v>
      </c>
      <c r="C1756" s="43" t="s">
        <v>8338</v>
      </c>
      <c r="D1756" s="43" t="s">
        <v>8355</v>
      </c>
      <c r="E1756" s="43" t="s">
        <v>8340</v>
      </c>
      <c r="F1756" s="44">
        <v>222116</v>
      </c>
      <c r="G1756" s="43" t="s">
        <v>8341</v>
      </c>
      <c r="H1756" s="45">
        <v>2</v>
      </c>
      <c r="I1756" s="43" t="s">
        <v>8342</v>
      </c>
      <c r="J1756" s="43" t="s">
        <v>9432</v>
      </c>
      <c r="K1756" s="43" t="s">
        <v>10934</v>
      </c>
      <c r="L1756" s="43" t="s">
        <v>10935</v>
      </c>
      <c r="M1756" s="45">
        <v>111058</v>
      </c>
      <c r="N1756" s="43" t="s">
        <v>3754</v>
      </c>
      <c r="O1756" s="43" t="s">
        <v>11549</v>
      </c>
      <c r="P1756" s="46" t="s">
        <v>14191</v>
      </c>
      <c r="Q1756" s="47">
        <v>45815</v>
      </c>
      <c r="R1756" s="48" t="str">
        <f t="shared" si="27"/>
        <v>1532 WM VMM HNI Royal City</v>
      </c>
      <c r="S1756" s="48" t="str">
        <f>VLOOKUP(U1756,Sheet1!$A:$B,2,0)</f>
        <v>WIN-002</v>
      </c>
      <c r="T1756" s="43" t="s">
        <v>3102</v>
      </c>
      <c r="U1756" s="43" t="s">
        <v>11033</v>
      </c>
      <c r="V1756" s="43" t="s">
        <v>3103</v>
      </c>
    </row>
    <row r="1757" spans="1:22" x14ac:dyDescent="0.25">
      <c r="A1757" s="43" t="s">
        <v>8</v>
      </c>
      <c r="B1757" s="43" t="s">
        <v>3753</v>
      </c>
      <c r="C1757" s="43" t="s">
        <v>8351</v>
      </c>
      <c r="D1757" s="43" t="s">
        <v>8352</v>
      </c>
      <c r="E1757" s="43" t="s">
        <v>8340</v>
      </c>
      <c r="F1757" s="44">
        <v>74250</v>
      </c>
      <c r="G1757" s="43" t="s">
        <v>8341</v>
      </c>
      <c r="H1757" s="45">
        <v>1</v>
      </c>
      <c r="I1757" s="43" t="s">
        <v>8342</v>
      </c>
      <c r="J1757" s="43" t="s">
        <v>9432</v>
      </c>
      <c r="K1757" s="43" t="s">
        <v>10881</v>
      </c>
      <c r="L1757" s="43" t="s">
        <v>10882</v>
      </c>
      <c r="M1757" s="45">
        <v>74250</v>
      </c>
      <c r="N1757" s="43" t="s">
        <v>3754</v>
      </c>
      <c r="O1757" s="43" t="s">
        <v>11549</v>
      </c>
      <c r="P1757" s="46" t="s">
        <v>14191</v>
      </c>
      <c r="Q1757" s="47">
        <v>45815</v>
      </c>
      <c r="R1757" s="48" t="str">
        <f t="shared" si="27"/>
        <v>1532 WM VMM HNI Royal City</v>
      </c>
      <c r="S1757" s="48" t="str">
        <f>VLOOKUP(U1757,Sheet1!$A:$B,2,0)</f>
        <v>WIN-002</v>
      </c>
      <c r="T1757" s="43" t="s">
        <v>3102</v>
      </c>
      <c r="U1757" s="43" t="s">
        <v>11033</v>
      </c>
      <c r="V1757" s="43" t="s">
        <v>3103</v>
      </c>
    </row>
    <row r="1758" spans="1:22" x14ac:dyDescent="0.25">
      <c r="A1758" s="43" t="s">
        <v>8</v>
      </c>
      <c r="B1758" s="43" t="s">
        <v>4205</v>
      </c>
      <c r="C1758" s="43" t="s">
        <v>8338</v>
      </c>
      <c r="D1758" s="43" t="s">
        <v>8361</v>
      </c>
      <c r="E1758" s="43" t="s">
        <v>8340</v>
      </c>
      <c r="F1758" s="44">
        <v>46000</v>
      </c>
      <c r="G1758" s="43" t="s">
        <v>8341</v>
      </c>
      <c r="H1758" s="45">
        <v>1</v>
      </c>
      <c r="I1758" s="43" t="s">
        <v>8342</v>
      </c>
      <c r="J1758" s="43" t="s">
        <v>9433</v>
      </c>
      <c r="K1758" s="43" t="s">
        <v>10983</v>
      </c>
      <c r="L1758" s="43" t="s">
        <v>10984</v>
      </c>
      <c r="M1758" s="45">
        <v>46000</v>
      </c>
      <c r="N1758" s="43" t="s">
        <v>4206</v>
      </c>
      <c r="O1758" s="43" t="s">
        <v>11549</v>
      </c>
      <c r="P1758" s="46" t="s">
        <v>14192</v>
      </c>
      <c r="Q1758" s="47">
        <v>45815</v>
      </c>
      <c r="R1758" s="48" t="str">
        <f t="shared" si="27"/>
        <v>5676 WM+ BNH 112B-112C Phố Hạ, Từ S</v>
      </c>
      <c r="S1758" s="48" t="str">
        <f>VLOOKUP(U1758,Sheet1!$A:$B,2,0)</f>
        <v>WIN-031</v>
      </c>
      <c r="T1758" s="43" t="s">
        <v>1632</v>
      </c>
      <c r="U1758" s="43" t="s">
        <v>11153</v>
      </c>
      <c r="V1758" s="43" t="s">
        <v>1633</v>
      </c>
    </row>
    <row r="1759" spans="1:22" x14ac:dyDescent="0.25">
      <c r="A1759" s="43" t="s">
        <v>8</v>
      </c>
      <c r="B1759" s="43" t="s">
        <v>4141</v>
      </c>
      <c r="C1759" s="43" t="s">
        <v>8338</v>
      </c>
      <c r="D1759" s="43" t="s">
        <v>8355</v>
      </c>
      <c r="E1759" s="43" t="s">
        <v>8340</v>
      </c>
      <c r="F1759" s="44">
        <v>888464</v>
      </c>
      <c r="G1759" s="43" t="s">
        <v>8341</v>
      </c>
      <c r="H1759" s="45">
        <v>8</v>
      </c>
      <c r="I1759" s="43" t="s">
        <v>8342</v>
      </c>
      <c r="J1759" s="43" t="s">
        <v>9434</v>
      </c>
      <c r="K1759" s="43" t="s">
        <v>10934</v>
      </c>
      <c r="L1759" s="43" t="s">
        <v>10935</v>
      </c>
      <c r="M1759" s="45">
        <v>111058</v>
      </c>
      <c r="N1759" s="43" t="s">
        <v>4144</v>
      </c>
      <c r="O1759" s="43" t="s">
        <v>11549</v>
      </c>
      <c r="P1759" s="46" t="s">
        <v>11718</v>
      </c>
      <c r="Q1759" s="47">
        <v>45815</v>
      </c>
      <c r="R1759" s="48" t="str">
        <f t="shared" si="27"/>
        <v>5404 WM+ LDG 83 Phan Đình Phùng</v>
      </c>
      <c r="S1759" s="48" t="str">
        <f>VLOOKUP(U1759,Sheet1!$A:$B,2,0)</f>
        <v>WIN-008</v>
      </c>
      <c r="T1759" s="43" t="s">
        <v>4142</v>
      </c>
      <c r="U1759" s="43" t="s">
        <v>11058</v>
      </c>
      <c r="V1759" s="43" t="s">
        <v>4143</v>
      </c>
    </row>
    <row r="1760" spans="1:22" x14ac:dyDescent="0.25">
      <c r="A1760" s="43" t="s">
        <v>8</v>
      </c>
      <c r="B1760" s="43" t="s">
        <v>4149</v>
      </c>
      <c r="C1760" s="43" t="s">
        <v>8338</v>
      </c>
      <c r="D1760" s="43" t="s">
        <v>8355</v>
      </c>
      <c r="E1760" s="43" t="s">
        <v>8340</v>
      </c>
      <c r="F1760" s="44">
        <v>111058</v>
      </c>
      <c r="G1760" s="43" t="s">
        <v>8341</v>
      </c>
      <c r="H1760" s="45">
        <v>1</v>
      </c>
      <c r="I1760" s="43" t="s">
        <v>8342</v>
      </c>
      <c r="J1760" s="43" t="s">
        <v>9435</v>
      </c>
      <c r="K1760" s="43" t="s">
        <v>10934</v>
      </c>
      <c r="L1760" s="43" t="s">
        <v>10935</v>
      </c>
      <c r="M1760" s="45">
        <v>111058</v>
      </c>
      <c r="N1760" s="43" t="s">
        <v>4152</v>
      </c>
      <c r="O1760" s="43" t="s">
        <v>11549</v>
      </c>
      <c r="P1760" s="46" t="s">
        <v>11869</v>
      </c>
      <c r="Q1760" s="47">
        <v>45815</v>
      </c>
      <c r="R1760" s="48" t="str">
        <f t="shared" si="27"/>
        <v>5451 WM+ HCM 152 Hoàng Hoa Thám</v>
      </c>
      <c r="S1760" s="48" t="str">
        <f>VLOOKUP(U1760,Sheet1!$A:$B,2,0)</f>
        <v>WIN</v>
      </c>
      <c r="T1760" s="43" t="s">
        <v>4150</v>
      </c>
      <c r="U1760" s="43" t="s">
        <v>11213</v>
      </c>
      <c r="V1760" s="43" t="s">
        <v>4151</v>
      </c>
    </row>
    <row r="1761" spans="1:22" x14ac:dyDescent="0.25">
      <c r="A1761" s="43" t="s">
        <v>8</v>
      </c>
      <c r="B1761" s="43" t="s">
        <v>4149</v>
      </c>
      <c r="C1761" s="43" t="s">
        <v>8351</v>
      </c>
      <c r="D1761" s="43" t="s">
        <v>8361</v>
      </c>
      <c r="E1761" s="43" t="s">
        <v>8340</v>
      </c>
      <c r="F1761" s="44">
        <v>46000</v>
      </c>
      <c r="G1761" s="43" t="s">
        <v>8341</v>
      </c>
      <c r="H1761" s="45">
        <v>1</v>
      </c>
      <c r="I1761" s="43" t="s">
        <v>8342</v>
      </c>
      <c r="J1761" s="43" t="s">
        <v>9435</v>
      </c>
      <c r="K1761" s="43" t="s">
        <v>10983</v>
      </c>
      <c r="L1761" s="43" t="s">
        <v>10984</v>
      </c>
      <c r="M1761" s="45">
        <v>46000</v>
      </c>
      <c r="N1761" s="43" t="s">
        <v>4152</v>
      </c>
      <c r="O1761" s="43" t="s">
        <v>11549</v>
      </c>
      <c r="P1761" s="46" t="s">
        <v>11869</v>
      </c>
      <c r="Q1761" s="47">
        <v>45815</v>
      </c>
      <c r="R1761" s="48" t="str">
        <f t="shared" si="27"/>
        <v>5451 WM+ HCM 152 Hoàng Hoa Thám</v>
      </c>
      <c r="S1761" s="48" t="str">
        <f>VLOOKUP(U1761,Sheet1!$A:$B,2,0)</f>
        <v>WIN</v>
      </c>
      <c r="T1761" s="43" t="s">
        <v>4150</v>
      </c>
      <c r="U1761" s="43" t="s">
        <v>11213</v>
      </c>
      <c r="V1761" s="43" t="s">
        <v>4151</v>
      </c>
    </row>
    <row r="1762" spans="1:22" x14ac:dyDescent="0.25">
      <c r="A1762" s="43" t="s">
        <v>8</v>
      </c>
      <c r="B1762" s="43" t="s">
        <v>4145</v>
      </c>
      <c r="C1762" s="43" t="s">
        <v>8338</v>
      </c>
      <c r="D1762" s="43" t="s">
        <v>8339</v>
      </c>
      <c r="E1762" s="43" t="s">
        <v>8340</v>
      </c>
      <c r="F1762" s="44">
        <v>141900</v>
      </c>
      <c r="G1762" s="43" t="s">
        <v>8341</v>
      </c>
      <c r="H1762" s="45">
        <v>2</v>
      </c>
      <c r="I1762" s="43" t="s">
        <v>8342</v>
      </c>
      <c r="J1762" s="43" t="s">
        <v>9436</v>
      </c>
      <c r="K1762" s="43" t="s">
        <v>10897</v>
      </c>
      <c r="L1762" s="43" t="s">
        <v>10898</v>
      </c>
      <c r="M1762" s="45">
        <v>70950</v>
      </c>
      <c r="N1762" s="43" t="s">
        <v>4148</v>
      </c>
      <c r="O1762" s="43" t="s">
        <v>11549</v>
      </c>
      <c r="P1762" s="46" t="s">
        <v>11762</v>
      </c>
      <c r="Q1762" s="47">
        <v>45815</v>
      </c>
      <c r="R1762" s="48" t="str">
        <f t="shared" si="27"/>
        <v>5432 WM+ HPG 29B Trung Hành</v>
      </c>
      <c r="S1762" s="48" t="str">
        <f>VLOOKUP(U1762,Sheet1!$A:$B,2,0)</f>
        <v>WIN-025</v>
      </c>
      <c r="T1762" s="43" t="s">
        <v>4146</v>
      </c>
      <c r="U1762" s="43" t="s">
        <v>11128</v>
      </c>
      <c r="V1762" s="43" t="s">
        <v>4147</v>
      </c>
    </row>
    <row r="1763" spans="1:22" x14ac:dyDescent="0.25">
      <c r="A1763" s="43" t="s">
        <v>8</v>
      </c>
      <c r="B1763" s="43" t="s">
        <v>3927</v>
      </c>
      <c r="C1763" s="43" t="s">
        <v>8338</v>
      </c>
      <c r="D1763" s="43" t="s">
        <v>8410</v>
      </c>
      <c r="E1763" s="43" t="s">
        <v>8340</v>
      </c>
      <c r="F1763" s="44">
        <v>120426</v>
      </c>
      <c r="G1763" s="43" t="s">
        <v>8341</v>
      </c>
      <c r="H1763" s="45">
        <v>2</v>
      </c>
      <c r="I1763" s="43" t="s">
        <v>8342</v>
      </c>
      <c r="J1763" s="43" t="s">
        <v>9437</v>
      </c>
      <c r="K1763" s="43" t="s">
        <v>10883</v>
      </c>
      <c r="L1763" s="43" t="s">
        <v>10884</v>
      </c>
      <c r="M1763" s="45">
        <v>60213</v>
      </c>
      <c r="N1763" s="43" t="s">
        <v>3930</v>
      </c>
      <c r="O1763" s="43" t="s">
        <v>11549</v>
      </c>
      <c r="P1763" s="46" t="s">
        <v>14193</v>
      </c>
      <c r="Q1763" s="47">
        <v>45815</v>
      </c>
      <c r="R1763" s="48" t="str">
        <f t="shared" si="27"/>
        <v>3003 WM+ DNG 80 Ngũ Hành Sơn</v>
      </c>
      <c r="S1763" s="48" t="str">
        <f>VLOOKUP(U1763,Sheet1!$A:$B,2,0)</f>
        <v>WIN-009</v>
      </c>
      <c r="T1763" s="43" t="s">
        <v>3928</v>
      </c>
      <c r="U1763" s="43" t="s">
        <v>11063</v>
      </c>
      <c r="V1763" s="43" t="s">
        <v>3929</v>
      </c>
    </row>
    <row r="1764" spans="1:22" x14ac:dyDescent="0.25">
      <c r="A1764" s="43" t="s">
        <v>8</v>
      </c>
      <c r="B1764" s="43" t="s">
        <v>3937</v>
      </c>
      <c r="C1764" s="43" t="s">
        <v>8338</v>
      </c>
      <c r="D1764" s="43" t="s">
        <v>8355</v>
      </c>
      <c r="E1764" s="43" t="s">
        <v>8340</v>
      </c>
      <c r="F1764" s="44">
        <v>111058</v>
      </c>
      <c r="G1764" s="43" t="s">
        <v>8341</v>
      </c>
      <c r="H1764" s="45">
        <v>1</v>
      </c>
      <c r="I1764" s="43" t="s">
        <v>8342</v>
      </c>
      <c r="J1764" s="43" t="s">
        <v>9438</v>
      </c>
      <c r="K1764" s="43" t="s">
        <v>10934</v>
      </c>
      <c r="L1764" s="43" t="s">
        <v>10935</v>
      </c>
      <c r="M1764" s="45">
        <v>111058</v>
      </c>
      <c r="N1764" s="43" t="s">
        <v>3938</v>
      </c>
      <c r="O1764" s="43" t="s">
        <v>11549</v>
      </c>
      <c r="P1764" s="46" t="s">
        <v>14194</v>
      </c>
      <c r="Q1764" s="47">
        <v>45815</v>
      </c>
      <c r="R1764" s="48" t="str">
        <f t="shared" si="27"/>
        <v>3237 WM+ HNI 23 ngõ 136 Cầu Diễn</v>
      </c>
      <c r="S1764" s="48" t="str">
        <f>VLOOKUP(U1764,Sheet1!$A:$B,2,0)</f>
        <v>WIN-002</v>
      </c>
      <c r="T1764" s="43" t="s">
        <v>2714</v>
      </c>
      <c r="U1764" s="43" t="s">
        <v>11033</v>
      </c>
      <c r="V1764" s="43" t="s">
        <v>2715</v>
      </c>
    </row>
    <row r="1765" spans="1:22" x14ac:dyDescent="0.25">
      <c r="A1765" s="43" t="s">
        <v>8</v>
      </c>
      <c r="B1765" s="43" t="s">
        <v>3973</v>
      </c>
      <c r="C1765" s="43" t="s">
        <v>8338</v>
      </c>
      <c r="D1765" s="43" t="s">
        <v>8410</v>
      </c>
      <c r="E1765" s="43" t="s">
        <v>8340</v>
      </c>
      <c r="F1765" s="44">
        <v>120426</v>
      </c>
      <c r="G1765" s="43" t="s">
        <v>8341</v>
      </c>
      <c r="H1765" s="45">
        <v>2</v>
      </c>
      <c r="I1765" s="43" t="s">
        <v>8342</v>
      </c>
      <c r="J1765" s="43" t="s">
        <v>9439</v>
      </c>
      <c r="K1765" s="43" t="s">
        <v>10883</v>
      </c>
      <c r="L1765" s="43" t="s">
        <v>10884</v>
      </c>
      <c r="M1765" s="45">
        <v>60213</v>
      </c>
      <c r="N1765" s="43" t="s">
        <v>3976</v>
      </c>
      <c r="O1765" s="43" t="s">
        <v>11549</v>
      </c>
      <c r="P1765" s="46" t="s">
        <v>14195</v>
      </c>
      <c r="Q1765" s="47">
        <v>45815</v>
      </c>
      <c r="R1765" s="48" t="str">
        <f t="shared" si="27"/>
        <v>3596 WM+ VTU 134B Nam Kỳ Khởi Nghĩa</v>
      </c>
      <c r="S1765" s="48" t="str">
        <f>VLOOKUP(U1765,Sheet1!$A:$B,2,0)</f>
        <v>WIN-047</v>
      </c>
      <c r="T1765" s="43" t="s">
        <v>3974</v>
      </c>
      <c r="U1765" s="43" t="s">
        <v>11208</v>
      </c>
      <c r="V1765" s="43" t="s">
        <v>3975</v>
      </c>
    </row>
    <row r="1766" spans="1:22" x14ac:dyDescent="0.25">
      <c r="A1766" s="43" t="s">
        <v>8</v>
      </c>
      <c r="B1766" s="43" t="s">
        <v>3973</v>
      </c>
      <c r="C1766" s="43" t="s">
        <v>8351</v>
      </c>
      <c r="D1766" s="43" t="s">
        <v>8368</v>
      </c>
      <c r="E1766" s="43" t="s">
        <v>8340</v>
      </c>
      <c r="F1766" s="44">
        <v>166785</v>
      </c>
      <c r="G1766" s="43" t="s">
        <v>8341</v>
      </c>
      <c r="H1766" s="45">
        <v>3</v>
      </c>
      <c r="I1766" s="43" t="s">
        <v>8342</v>
      </c>
      <c r="J1766" s="43" t="s">
        <v>9439</v>
      </c>
      <c r="K1766" s="43" t="s">
        <v>11010</v>
      </c>
      <c r="L1766" s="43" t="s">
        <v>11011</v>
      </c>
      <c r="M1766" s="45">
        <v>55595</v>
      </c>
      <c r="N1766" s="43" t="s">
        <v>3976</v>
      </c>
      <c r="O1766" s="43" t="s">
        <v>11549</v>
      </c>
      <c r="P1766" s="46" t="s">
        <v>14195</v>
      </c>
      <c r="Q1766" s="47">
        <v>45815</v>
      </c>
      <c r="R1766" s="48" t="str">
        <f t="shared" si="27"/>
        <v>3596 WM+ VTU 134B Nam Kỳ Khởi Nghĩa</v>
      </c>
      <c r="S1766" s="48" t="str">
        <f>VLOOKUP(U1766,Sheet1!$A:$B,2,0)</f>
        <v>WIN-047</v>
      </c>
      <c r="T1766" s="43" t="s">
        <v>3974</v>
      </c>
      <c r="U1766" s="43" t="s">
        <v>11208</v>
      </c>
      <c r="V1766" s="43" t="s">
        <v>3975</v>
      </c>
    </row>
    <row r="1767" spans="1:22" x14ac:dyDescent="0.25">
      <c r="A1767" s="43" t="s">
        <v>8</v>
      </c>
      <c r="B1767" s="43" t="s">
        <v>3973</v>
      </c>
      <c r="C1767" s="43" t="s">
        <v>8364</v>
      </c>
      <c r="D1767" s="43" t="s">
        <v>8365</v>
      </c>
      <c r="E1767" s="43" t="s">
        <v>8340</v>
      </c>
      <c r="F1767" s="44">
        <v>100364</v>
      </c>
      <c r="G1767" s="43" t="s">
        <v>8341</v>
      </c>
      <c r="H1767" s="45">
        <v>2</v>
      </c>
      <c r="I1767" s="43" t="s">
        <v>8342</v>
      </c>
      <c r="J1767" s="43" t="s">
        <v>9439</v>
      </c>
      <c r="K1767" s="43" t="s">
        <v>10938</v>
      </c>
      <c r="L1767" s="43" t="s">
        <v>10939</v>
      </c>
      <c r="M1767" s="45">
        <v>50182</v>
      </c>
      <c r="N1767" s="43" t="s">
        <v>3976</v>
      </c>
      <c r="O1767" s="43" t="s">
        <v>11549</v>
      </c>
      <c r="P1767" s="46" t="s">
        <v>14195</v>
      </c>
      <c r="Q1767" s="47">
        <v>45815</v>
      </c>
      <c r="R1767" s="48" t="str">
        <f t="shared" si="27"/>
        <v>3596 WM+ VTU 134B Nam Kỳ Khởi Nghĩa</v>
      </c>
      <c r="S1767" s="48" t="str">
        <f>VLOOKUP(U1767,Sheet1!$A:$B,2,0)</f>
        <v>WIN-047</v>
      </c>
      <c r="T1767" s="43" t="s">
        <v>3974</v>
      </c>
      <c r="U1767" s="43" t="s">
        <v>11208</v>
      </c>
      <c r="V1767" s="43" t="s">
        <v>3975</v>
      </c>
    </row>
    <row r="1768" spans="1:22" x14ac:dyDescent="0.25">
      <c r="A1768" s="43" t="s">
        <v>8</v>
      </c>
      <c r="B1768" s="43" t="s">
        <v>4333</v>
      </c>
      <c r="C1768" s="43" t="s">
        <v>8338</v>
      </c>
      <c r="D1768" s="43" t="s">
        <v>8355</v>
      </c>
      <c r="E1768" s="43" t="s">
        <v>8340</v>
      </c>
      <c r="F1768" s="44">
        <v>111058</v>
      </c>
      <c r="G1768" s="43" t="s">
        <v>8341</v>
      </c>
      <c r="H1768" s="45">
        <v>1</v>
      </c>
      <c r="I1768" s="43" t="s">
        <v>8342</v>
      </c>
      <c r="J1768" s="43" t="s">
        <v>9440</v>
      </c>
      <c r="K1768" s="43" t="s">
        <v>10934</v>
      </c>
      <c r="L1768" s="43" t="s">
        <v>10935</v>
      </c>
      <c r="M1768" s="45">
        <v>111058</v>
      </c>
      <c r="N1768" s="43" t="s">
        <v>4334</v>
      </c>
      <c r="O1768" s="43" t="s">
        <v>11549</v>
      </c>
      <c r="P1768" s="46" t="s">
        <v>14196</v>
      </c>
      <c r="Q1768" s="47">
        <v>45815</v>
      </c>
      <c r="R1768" s="48" t="str">
        <f t="shared" si="27"/>
        <v>6856 WM+ HNI Hội Xá, Mỹ Đức</v>
      </c>
      <c r="S1768" s="48" t="str">
        <f>VLOOKUP(U1768,Sheet1!$A:$B,2,0)</f>
        <v>WIN-002</v>
      </c>
      <c r="T1768" s="43" t="s">
        <v>2509</v>
      </c>
      <c r="U1768" s="43" t="s">
        <v>11033</v>
      </c>
      <c r="V1768" s="43" t="s">
        <v>2510</v>
      </c>
    </row>
    <row r="1769" spans="1:22" x14ac:dyDescent="0.25">
      <c r="A1769" s="43" t="s">
        <v>8</v>
      </c>
      <c r="B1769" s="43" t="s">
        <v>4083</v>
      </c>
      <c r="C1769" s="43" t="s">
        <v>8338</v>
      </c>
      <c r="D1769" s="43" t="s">
        <v>8365</v>
      </c>
      <c r="E1769" s="43" t="s">
        <v>8340</v>
      </c>
      <c r="F1769" s="44">
        <v>250910</v>
      </c>
      <c r="G1769" s="43" t="s">
        <v>8341</v>
      </c>
      <c r="H1769" s="45">
        <v>5</v>
      </c>
      <c r="I1769" s="43" t="s">
        <v>8342</v>
      </c>
      <c r="J1769" s="43" t="s">
        <v>9441</v>
      </c>
      <c r="K1769" s="43" t="s">
        <v>10938</v>
      </c>
      <c r="L1769" s="43" t="s">
        <v>10939</v>
      </c>
      <c r="M1769" s="45">
        <v>50182</v>
      </c>
      <c r="N1769" s="43" t="s">
        <v>4086</v>
      </c>
      <c r="O1769" s="43" t="s">
        <v>11549</v>
      </c>
      <c r="P1769" s="46" t="s">
        <v>12030</v>
      </c>
      <c r="Q1769" s="47">
        <v>45815</v>
      </c>
      <c r="R1769" s="48" t="str">
        <f t="shared" si="27"/>
        <v>4963 WM+ CMU 81 Hùng Vương</v>
      </c>
      <c r="S1769" s="48" t="str">
        <f>VLOOKUP(U1769,Sheet1!$A:$B,2,0)</f>
        <v>WIN-060</v>
      </c>
      <c r="T1769" s="43" t="s">
        <v>4084</v>
      </c>
      <c r="U1769" s="43" t="s">
        <v>11252</v>
      </c>
      <c r="V1769" s="43" t="s">
        <v>4085</v>
      </c>
    </row>
    <row r="1770" spans="1:22" x14ac:dyDescent="0.25">
      <c r="A1770" s="43" t="s">
        <v>8</v>
      </c>
      <c r="B1770" s="43" t="s">
        <v>4299</v>
      </c>
      <c r="C1770" s="43" t="s">
        <v>8338</v>
      </c>
      <c r="D1770" s="43" t="s">
        <v>8339</v>
      </c>
      <c r="E1770" s="43" t="s">
        <v>8340</v>
      </c>
      <c r="F1770" s="44">
        <v>70950</v>
      </c>
      <c r="G1770" s="43" t="s">
        <v>8341</v>
      </c>
      <c r="H1770" s="45">
        <v>1</v>
      </c>
      <c r="I1770" s="43" t="s">
        <v>8342</v>
      </c>
      <c r="J1770" s="43" t="s">
        <v>9442</v>
      </c>
      <c r="K1770" s="43" t="s">
        <v>10897</v>
      </c>
      <c r="L1770" s="43" t="s">
        <v>10898</v>
      </c>
      <c r="M1770" s="45">
        <v>70950</v>
      </c>
      <c r="N1770" s="43" t="s">
        <v>4302</v>
      </c>
      <c r="O1770" s="43" t="s">
        <v>11549</v>
      </c>
      <c r="P1770" s="46" t="s">
        <v>11726</v>
      </c>
      <c r="Q1770" s="47">
        <v>45815</v>
      </c>
      <c r="R1770" s="48" t="str">
        <f t="shared" si="27"/>
        <v>6640 WM+ GLI 02 Nơ Trang Long</v>
      </c>
      <c r="S1770" s="48" t="str">
        <f>VLOOKUP(U1770,Sheet1!$A:$B,2,0)</f>
        <v>WIN-022</v>
      </c>
      <c r="T1770" s="43" t="s">
        <v>4300</v>
      </c>
      <c r="U1770" s="43" t="s">
        <v>11113</v>
      </c>
      <c r="V1770" s="43" t="s">
        <v>4301</v>
      </c>
    </row>
    <row r="1771" spans="1:22" x14ac:dyDescent="0.25">
      <c r="A1771" s="43" t="s">
        <v>8</v>
      </c>
      <c r="B1771" s="43" t="s">
        <v>4079</v>
      </c>
      <c r="C1771" s="43" t="s">
        <v>8338</v>
      </c>
      <c r="D1771" s="43" t="s">
        <v>8346</v>
      </c>
      <c r="E1771" s="43" t="s">
        <v>8340</v>
      </c>
      <c r="F1771" s="44">
        <v>247500</v>
      </c>
      <c r="G1771" s="43" t="s">
        <v>8341</v>
      </c>
      <c r="H1771" s="45">
        <v>5</v>
      </c>
      <c r="I1771" s="43" t="s">
        <v>8342</v>
      </c>
      <c r="J1771" s="43" t="s">
        <v>9443</v>
      </c>
      <c r="K1771" s="43" t="s">
        <v>10927</v>
      </c>
      <c r="L1771" s="43" t="s">
        <v>10928</v>
      </c>
      <c r="M1771" s="45">
        <v>49500</v>
      </c>
      <c r="N1771" s="43" t="s">
        <v>4082</v>
      </c>
      <c r="O1771" s="43" t="s">
        <v>11549</v>
      </c>
      <c r="P1771" s="46" t="s">
        <v>14197</v>
      </c>
      <c r="Q1771" s="47">
        <v>45815</v>
      </c>
      <c r="R1771" s="48" t="str">
        <f t="shared" si="27"/>
        <v>4962 WM+ CMU 128 hẻm Bê Tông, Nguyễ</v>
      </c>
      <c r="S1771" s="48" t="str">
        <f>VLOOKUP(U1771,Sheet1!$A:$B,2,0)</f>
        <v>WIN-060</v>
      </c>
      <c r="T1771" s="43" t="s">
        <v>4080</v>
      </c>
      <c r="U1771" s="43" t="s">
        <v>11252</v>
      </c>
      <c r="V1771" s="43" t="s">
        <v>4081</v>
      </c>
    </row>
    <row r="1772" spans="1:22" x14ac:dyDescent="0.25">
      <c r="A1772" s="43" t="s">
        <v>8</v>
      </c>
      <c r="B1772" s="43" t="s">
        <v>3957</v>
      </c>
      <c r="C1772" s="43" t="s">
        <v>8338</v>
      </c>
      <c r="D1772" s="43" t="s">
        <v>8361</v>
      </c>
      <c r="E1772" s="43" t="s">
        <v>8340</v>
      </c>
      <c r="F1772" s="44">
        <v>46000</v>
      </c>
      <c r="G1772" s="43" t="s">
        <v>8341</v>
      </c>
      <c r="H1772" s="45">
        <v>1</v>
      </c>
      <c r="I1772" s="43" t="s">
        <v>8342</v>
      </c>
      <c r="J1772" s="43" t="s">
        <v>9444</v>
      </c>
      <c r="K1772" s="43" t="s">
        <v>10983</v>
      </c>
      <c r="L1772" s="43" t="s">
        <v>10984</v>
      </c>
      <c r="M1772" s="45">
        <v>46000</v>
      </c>
      <c r="N1772" s="43" t="s">
        <v>3960</v>
      </c>
      <c r="O1772" s="43" t="s">
        <v>11549</v>
      </c>
      <c r="P1772" s="46" t="s">
        <v>11716</v>
      </c>
      <c r="Q1772" s="47">
        <v>45815</v>
      </c>
      <c r="R1772" s="48" t="str">
        <f t="shared" si="27"/>
        <v>3409 WM+ VTU 152A Xô Viết Nghệ Tĩnh</v>
      </c>
      <c r="S1772" s="48" t="str">
        <f>VLOOKUP(U1772,Sheet1!$A:$B,2,0)</f>
        <v>WIN-047</v>
      </c>
      <c r="T1772" s="43" t="s">
        <v>3958</v>
      </c>
      <c r="U1772" s="43" t="s">
        <v>11208</v>
      </c>
      <c r="V1772" s="43" t="s">
        <v>3959</v>
      </c>
    </row>
    <row r="1773" spans="1:22" x14ac:dyDescent="0.25">
      <c r="A1773" s="43" t="s">
        <v>8</v>
      </c>
      <c r="B1773" s="43" t="s">
        <v>3957</v>
      </c>
      <c r="C1773" s="43" t="s">
        <v>8351</v>
      </c>
      <c r="D1773" s="43" t="s">
        <v>8355</v>
      </c>
      <c r="E1773" s="43" t="s">
        <v>8340</v>
      </c>
      <c r="F1773" s="44">
        <v>222116</v>
      </c>
      <c r="G1773" s="43" t="s">
        <v>8341</v>
      </c>
      <c r="H1773" s="45">
        <v>2</v>
      </c>
      <c r="I1773" s="43" t="s">
        <v>8342</v>
      </c>
      <c r="J1773" s="43" t="s">
        <v>9444</v>
      </c>
      <c r="K1773" s="43" t="s">
        <v>10934</v>
      </c>
      <c r="L1773" s="43" t="s">
        <v>10935</v>
      </c>
      <c r="M1773" s="45">
        <v>111058</v>
      </c>
      <c r="N1773" s="43" t="s">
        <v>3960</v>
      </c>
      <c r="O1773" s="43" t="s">
        <v>11549</v>
      </c>
      <c r="P1773" s="46" t="s">
        <v>11716</v>
      </c>
      <c r="Q1773" s="47">
        <v>45815</v>
      </c>
      <c r="R1773" s="48" t="str">
        <f t="shared" si="27"/>
        <v>3409 WM+ VTU 152A Xô Viết Nghệ Tĩnh</v>
      </c>
      <c r="S1773" s="48" t="str">
        <f>VLOOKUP(U1773,Sheet1!$A:$B,2,0)</f>
        <v>WIN-047</v>
      </c>
      <c r="T1773" s="43" t="s">
        <v>3958</v>
      </c>
      <c r="U1773" s="43" t="s">
        <v>11208</v>
      </c>
      <c r="V1773" s="43" t="s">
        <v>3959</v>
      </c>
    </row>
    <row r="1774" spans="1:22" x14ac:dyDescent="0.25">
      <c r="A1774" s="43" t="s">
        <v>8</v>
      </c>
      <c r="B1774" s="43" t="s">
        <v>3957</v>
      </c>
      <c r="C1774" s="43" t="s">
        <v>8364</v>
      </c>
      <c r="D1774" s="43" t="s">
        <v>8358</v>
      </c>
      <c r="E1774" s="43" t="s">
        <v>8340</v>
      </c>
      <c r="F1774" s="44">
        <v>223212</v>
      </c>
      <c r="G1774" s="43" t="s">
        <v>8341</v>
      </c>
      <c r="H1774" s="45">
        <v>2</v>
      </c>
      <c r="I1774" s="43" t="s">
        <v>8342</v>
      </c>
      <c r="J1774" s="43" t="s">
        <v>9444</v>
      </c>
      <c r="K1774" s="43" t="s">
        <v>10922</v>
      </c>
      <c r="L1774" s="43" t="s">
        <v>10923</v>
      </c>
      <c r="M1774" s="45">
        <v>111606</v>
      </c>
      <c r="N1774" s="43" t="s">
        <v>3960</v>
      </c>
      <c r="O1774" s="43" t="s">
        <v>11549</v>
      </c>
      <c r="P1774" s="46" t="s">
        <v>11716</v>
      </c>
      <c r="Q1774" s="47">
        <v>45815</v>
      </c>
      <c r="R1774" s="48" t="str">
        <f t="shared" si="27"/>
        <v>3409 WM+ VTU 152A Xô Viết Nghệ Tĩnh</v>
      </c>
      <c r="S1774" s="48" t="str">
        <f>VLOOKUP(U1774,Sheet1!$A:$B,2,0)</f>
        <v>WIN-047</v>
      </c>
      <c r="T1774" s="43" t="s">
        <v>3958</v>
      </c>
      <c r="U1774" s="43" t="s">
        <v>11208</v>
      </c>
      <c r="V1774" s="43" t="s">
        <v>3959</v>
      </c>
    </row>
    <row r="1775" spans="1:22" x14ac:dyDescent="0.25">
      <c r="A1775" s="43" t="s">
        <v>8</v>
      </c>
      <c r="B1775" s="43" t="s">
        <v>3957</v>
      </c>
      <c r="C1775" s="43" t="s">
        <v>8367</v>
      </c>
      <c r="D1775" s="43" t="s">
        <v>8410</v>
      </c>
      <c r="E1775" s="43" t="s">
        <v>8340</v>
      </c>
      <c r="F1775" s="44">
        <v>120426</v>
      </c>
      <c r="G1775" s="43" t="s">
        <v>8341</v>
      </c>
      <c r="H1775" s="45">
        <v>2</v>
      </c>
      <c r="I1775" s="43" t="s">
        <v>8342</v>
      </c>
      <c r="J1775" s="43" t="s">
        <v>9444</v>
      </c>
      <c r="K1775" s="43" t="s">
        <v>10883</v>
      </c>
      <c r="L1775" s="43" t="s">
        <v>10884</v>
      </c>
      <c r="M1775" s="45">
        <v>60213</v>
      </c>
      <c r="N1775" s="43" t="s">
        <v>3960</v>
      </c>
      <c r="O1775" s="43" t="s">
        <v>11549</v>
      </c>
      <c r="P1775" s="46" t="s">
        <v>11716</v>
      </c>
      <c r="Q1775" s="47">
        <v>45815</v>
      </c>
      <c r="R1775" s="48" t="str">
        <f t="shared" si="27"/>
        <v>3409 WM+ VTU 152A Xô Viết Nghệ Tĩnh</v>
      </c>
      <c r="S1775" s="48" t="str">
        <f>VLOOKUP(U1775,Sheet1!$A:$B,2,0)</f>
        <v>WIN-047</v>
      </c>
      <c r="T1775" s="43" t="s">
        <v>3958</v>
      </c>
      <c r="U1775" s="43" t="s">
        <v>11208</v>
      </c>
      <c r="V1775" s="43" t="s">
        <v>3959</v>
      </c>
    </row>
    <row r="1776" spans="1:22" x14ac:dyDescent="0.25">
      <c r="A1776" s="43" t="s">
        <v>8</v>
      </c>
      <c r="B1776" s="43" t="s">
        <v>4181</v>
      </c>
      <c r="C1776" s="43" t="s">
        <v>8338</v>
      </c>
      <c r="D1776" s="43" t="s">
        <v>8355</v>
      </c>
      <c r="E1776" s="43" t="s">
        <v>8340</v>
      </c>
      <c r="F1776" s="44">
        <v>222116</v>
      </c>
      <c r="G1776" s="43" t="s">
        <v>8341</v>
      </c>
      <c r="H1776" s="45">
        <v>2</v>
      </c>
      <c r="I1776" s="43" t="s">
        <v>8342</v>
      </c>
      <c r="J1776" s="43" t="s">
        <v>9445</v>
      </c>
      <c r="K1776" s="43" t="s">
        <v>10934</v>
      </c>
      <c r="L1776" s="43" t="s">
        <v>10935</v>
      </c>
      <c r="M1776" s="45">
        <v>111058</v>
      </c>
      <c r="N1776" s="43" t="s">
        <v>4184</v>
      </c>
      <c r="O1776" s="43" t="s">
        <v>11549</v>
      </c>
      <c r="P1776" s="46" t="s">
        <v>14198</v>
      </c>
      <c r="Q1776" s="47">
        <v>45815</v>
      </c>
      <c r="R1776" s="48" t="str">
        <f t="shared" si="27"/>
        <v>5580 WM+ HNI Dốc Đa Tốn</v>
      </c>
      <c r="S1776" s="48" t="str">
        <f>VLOOKUP(U1776,Sheet1!$A:$B,2,0)</f>
        <v>WIN-002</v>
      </c>
      <c r="T1776" s="43" t="s">
        <v>4182</v>
      </c>
      <c r="U1776" s="43" t="s">
        <v>11033</v>
      </c>
      <c r="V1776" s="43" t="s">
        <v>4183</v>
      </c>
    </row>
    <row r="1777" spans="1:22" x14ac:dyDescent="0.25">
      <c r="A1777" s="43" t="s">
        <v>8</v>
      </c>
      <c r="B1777" s="43" t="s">
        <v>4181</v>
      </c>
      <c r="C1777" s="43" t="s">
        <v>8351</v>
      </c>
      <c r="D1777" s="43" t="s">
        <v>8361</v>
      </c>
      <c r="E1777" s="43" t="s">
        <v>8340</v>
      </c>
      <c r="F1777" s="44">
        <v>138000</v>
      </c>
      <c r="G1777" s="43" t="s">
        <v>8341</v>
      </c>
      <c r="H1777" s="45">
        <v>3</v>
      </c>
      <c r="I1777" s="43" t="s">
        <v>8342</v>
      </c>
      <c r="J1777" s="43" t="s">
        <v>9445</v>
      </c>
      <c r="K1777" s="43" t="s">
        <v>10983</v>
      </c>
      <c r="L1777" s="43" t="s">
        <v>10984</v>
      </c>
      <c r="M1777" s="45">
        <v>46000</v>
      </c>
      <c r="N1777" s="43" t="s">
        <v>4184</v>
      </c>
      <c r="O1777" s="43" t="s">
        <v>11549</v>
      </c>
      <c r="P1777" s="46" t="s">
        <v>14198</v>
      </c>
      <c r="Q1777" s="47">
        <v>45815</v>
      </c>
      <c r="R1777" s="48" t="str">
        <f t="shared" si="27"/>
        <v>5580 WM+ HNI Dốc Đa Tốn</v>
      </c>
      <c r="S1777" s="48" t="str">
        <f>VLOOKUP(U1777,Sheet1!$A:$B,2,0)</f>
        <v>WIN-002</v>
      </c>
      <c r="T1777" s="43" t="s">
        <v>4182</v>
      </c>
      <c r="U1777" s="43" t="s">
        <v>11033</v>
      </c>
      <c r="V1777" s="43" t="s">
        <v>4183</v>
      </c>
    </row>
    <row r="1778" spans="1:22" x14ac:dyDescent="0.25">
      <c r="A1778" s="43" t="s">
        <v>8</v>
      </c>
      <c r="B1778" s="43" t="s">
        <v>3855</v>
      </c>
      <c r="C1778" s="43" t="s">
        <v>8338</v>
      </c>
      <c r="D1778" s="43" t="s">
        <v>8355</v>
      </c>
      <c r="E1778" s="43" t="s">
        <v>8340</v>
      </c>
      <c r="F1778" s="44">
        <v>111058</v>
      </c>
      <c r="G1778" s="43" t="s">
        <v>8341</v>
      </c>
      <c r="H1778" s="45">
        <v>1</v>
      </c>
      <c r="I1778" s="43" t="s">
        <v>8342</v>
      </c>
      <c r="J1778" s="43" t="s">
        <v>9446</v>
      </c>
      <c r="K1778" s="43" t="s">
        <v>10934</v>
      </c>
      <c r="L1778" s="43" t="s">
        <v>10935</v>
      </c>
      <c r="M1778" s="45">
        <v>111058</v>
      </c>
      <c r="N1778" s="43" t="s">
        <v>3856</v>
      </c>
      <c r="O1778" s="43" t="s">
        <v>11549</v>
      </c>
      <c r="P1778" s="46" t="s">
        <v>14199</v>
      </c>
      <c r="Q1778" s="47">
        <v>45815</v>
      </c>
      <c r="R1778" s="48" t="str">
        <f t="shared" si="27"/>
        <v>2AIO WM+ QNH TM.09, A1B The Sky Lux</v>
      </c>
      <c r="S1778" s="48" t="str">
        <f>VLOOKUP(U1778,Sheet1!$A:$B,2,0)</f>
        <v>WIN-007</v>
      </c>
      <c r="T1778" s="43" t="s">
        <v>3214</v>
      </c>
      <c r="U1778" s="43" t="s">
        <v>11053</v>
      </c>
      <c r="V1778" s="43" t="s">
        <v>3215</v>
      </c>
    </row>
    <row r="1779" spans="1:22" x14ac:dyDescent="0.25">
      <c r="A1779" s="43" t="s">
        <v>8</v>
      </c>
      <c r="B1779" s="43" t="s">
        <v>4327</v>
      </c>
      <c r="C1779" s="43" t="s">
        <v>8338</v>
      </c>
      <c r="D1779" s="43" t="s">
        <v>8346</v>
      </c>
      <c r="E1779" s="43" t="s">
        <v>8340</v>
      </c>
      <c r="F1779" s="44">
        <v>49500</v>
      </c>
      <c r="G1779" s="43" t="s">
        <v>8341</v>
      </c>
      <c r="H1779" s="45">
        <v>1</v>
      </c>
      <c r="I1779" s="43" t="s">
        <v>8342</v>
      </c>
      <c r="J1779" s="43" t="s">
        <v>9447</v>
      </c>
      <c r="K1779" s="43" t="s">
        <v>10927</v>
      </c>
      <c r="L1779" s="43" t="s">
        <v>10928</v>
      </c>
      <c r="M1779" s="45">
        <v>49500</v>
      </c>
      <c r="N1779" s="43" t="s">
        <v>4330</v>
      </c>
      <c r="O1779" s="43" t="s">
        <v>11549</v>
      </c>
      <c r="P1779" s="46" t="s">
        <v>14200</v>
      </c>
      <c r="Q1779" s="47">
        <v>45815</v>
      </c>
      <c r="R1779" s="48" t="str">
        <f t="shared" si="27"/>
        <v>6798 WM+ CTO 118 Nguyễn Văn Cừ Nối</v>
      </c>
      <c r="S1779" s="48" t="str">
        <f>VLOOKUP(U1779,Sheet1!$A:$B,2,0)</f>
        <v>WIN-016</v>
      </c>
      <c r="T1779" s="43" t="s">
        <v>4328</v>
      </c>
      <c r="U1779" s="43" t="s">
        <v>11083</v>
      </c>
      <c r="V1779" s="43" t="s">
        <v>4329</v>
      </c>
    </row>
    <row r="1780" spans="1:22" x14ac:dyDescent="0.25">
      <c r="A1780" s="43" t="s">
        <v>8</v>
      </c>
      <c r="B1780" s="43" t="s">
        <v>4327</v>
      </c>
      <c r="C1780" s="43" t="s">
        <v>8351</v>
      </c>
      <c r="D1780" s="43" t="s">
        <v>8339</v>
      </c>
      <c r="E1780" s="43" t="s">
        <v>8340</v>
      </c>
      <c r="F1780" s="44">
        <v>212850</v>
      </c>
      <c r="G1780" s="43" t="s">
        <v>8341</v>
      </c>
      <c r="H1780" s="45">
        <v>3</v>
      </c>
      <c r="I1780" s="43" t="s">
        <v>8342</v>
      </c>
      <c r="J1780" s="43" t="s">
        <v>9447</v>
      </c>
      <c r="K1780" s="43" t="s">
        <v>10897</v>
      </c>
      <c r="L1780" s="43" t="s">
        <v>10898</v>
      </c>
      <c r="M1780" s="45">
        <v>70950</v>
      </c>
      <c r="N1780" s="43" t="s">
        <v>4330</v>
      </c>
      <c r="O1780" s="43" t="s">
        <v>11549</v>
      </c>
      <c r="P1780" s="46" t="s">
        <v>14200</v>
      </c>
      <c r="Q1780" s="47">
        <v>45815</v>
      </c>
      <c r="R1780" s="48" t="str">
        <f t="shared" si="27"/>
        <v>6798 WM+ CTO 118 Nguyễn Văn Cừ Nối</v>
      </c>
      <c r="S1780" s="48" t="str">
        <f>VLOOKUP(U1780,Sheet1!$A:$B,2,0)</f>
        <v>WIN-016</v>
      </c>
      <c r="T1780" s="43" t="s">
        <v>4328</v>
      </c>
      <c r="U1780" s="43" t="s">
        <v>11083</v>
      </c>
      <c r="V1780" s="43" t="s">
        <v>4329</v>
      </c>
    </row>
    <row r="1781" spans="1:22" x14ac:dyDescent="0.25">
      <c r="A1781" s="43" t="s">
        <v>8</v>
      </c>
      <c r="B1781" s="43" t="s">
        <v>4327</v>
      </c>
      <c r="C1781" s="43" t="s">
        <v>8364</v>
      </c>
      <c r="D1781" s="43" t="s">
        <v>8358</v>
      </c>
      <c r="E1781" s="43" t="s">
        <v>8340</v>
      </c>
      <c r="F1781" s="44">
        <v>334818</v>
      </c>
      <c r="G1781" s="43" t="s">
        <v>8341</v>
      </c>
      <c r="H1781" s="45">
        <v>3</v>
      </c>
      <c r="I1781" s="43" t="s">
        <v>8342</v>
      </c>
      <c r="J1781" s="43" t="s">
        <v>9447</v>
      </c>
      <c r="K1781" s="43" t="s">
        <v>10922</v>
      </c>
      <c r="L1781" s="43" t="s">
        <v>10923</v>
      </c>
      <c r="M1781" s="45">
        <v>111606</v>
      </c>
      <c r="N1781" s="43" t="s">
        <v>4330</v>
      </c>
      <c r="O1781" s="43" t="s">
        <v>11549</v>
      </c>
      <c r="P1781" s="46" t="s">
        <v>14200</v>
      </c>
      <c r="Q1781" s="47">
        <v>45815</v>
      </c>
      <c r="R1781" s="48" t="str">
        <f t="shared" si="27"/>
        <v>6798 WM+ CTO 118 Nguyễn Văn Cừ Nối</v>
      </c>
      <c r="S1781" s="48" t="str">
        <f>VLOOKUP(U1781,Sheet1!$A:$B,2,0)</f>
        <v>WIN-016</v>
      </c>
      <c r="T1781" s="43" t="s">
        <v>4328</v>
      </c>
      <c r="U1781" s="43" t="s">
        <v>11083</v>
      </c>
      <c r="V1781" s="43" t="s">
        <v>4329</v>
      </c>
    </row>
    <row r="1782" spans="1:22" x14ac:dyDescent="0.25">
      <c r="A1782" s="43" t="s">
        <v>8</v>
      </c>
      <c r="B1782" s="43" t="s">
        <v>4287</v>
      </c>
      <c r="C1782" s="43" t="s">
        <v>8338</v>
      </c>
      <c r="D1782" s="43" t="s">
        <v>8355</v>
      </c>
      <c r="E1782" s="43" t="s">
        <v>8340</v>
      </c>
      <c r="F1782" s="44">
        <v>111058</v>
      </c>
      <c r="G1782" s="43" t="s">
        <v>8341</v>
      </c>
      <c r="H1782" s="45">
        <v>1</v>
      </c>
      <c r="I1782" s="43" t="s">
        <v>8342</v>
      </c>
      <c r="J1782" s="43" t="s">
        <v>9448</v>
      </c>
      <c r="K1782" s="43" t="s">
        <v>10934</v>
      </c>
      <c r="L1782" s="43" t="s">
        <v>10935</v>
      </c>
      <c r="M1782" s="45">
        <v>111058</v>
      </c>
      <c r="N1782" s="43" t="s">
        <v>4290</v>
      </c>
      <c r="O1782" s="43" t="s">
        <v>11549</v>
      </c>
      <c r="P1782" s="46" t="s">
        <v>14201</v>
      </c>
      <c r="Q1782" s="47">
        <v>45815</v>
      </c>
      <c r="R1782" s="48" t="str">
        <f t="shared" si="27"/>
        <v>6586 WM+ NBH Phố Me, Gia Viễn</v>
      </c>
      <c r="S1782" s="48" t="str">
        <f>VLOOKUP(U1782,Sheet1!$A:$B,2,0)</f>
        <v>WIN-001</v>
      </c>
      <c r="T1782" s="43" t="s">
        <v>4288</v>
      </c>
      <c r="U1782" s="43" t="s">
        <v>11027</v>
      </c>
      <c r="V1782" s="43" t="s">
        <v>4289</v>
      </c>
    </row>
    <row r="1783" spans="1:22" x14ac:dyDescent="0.25">
      <c r="A1783" s="43" t="s">
        <v>8</v>
      </c>
      <c r="B1783" s="43" t="s">
        <v>4025</v>
      </c>
      <c r="C1783" s="43" t="s">
        <v>8338</v>
      </c>
      <c r="D1783" s="43" t="s">
        <v>8352</v>
      </c>
      <c r="E1783" s="43" t="s">
        <v>8340</v>
      </c>
      <c r="F1783" s="44">
        <v>74250</v>
      </c>
      <c r="G1783" s="43" t="s">
        <v>8341</v>
      </c>
      <c r="H1783" s="45">
        <v>1</v>
      </c>
      <c r="I1783" s="43" t="s">
        <v>8342</v>
      </c>
      <c r="J1783" s="43" t="s">
        <v>9449</v>
      </c>
      <c r="K1783" s="43" t="s">
        <v>10881</v>
      </c>
      <c r="L1783" s="43" t="s">
        <v>10882</v>
      </c>
      <c r="M1783" s="45">
        <v>74250</v>
      </c>
      <c r="N1783" s="43" t="s">
        <v>4028</v>
      </c>
      <c r="O1783" s="43" t="s">
        <v>11549</v>
      </c>
      <c r="P1783" s="46" t="s">
        <v>14202</v>
      </c>
      <c r="Q1783" s="47">
        <v>45815</v>
      </c>
      <c r="R1783" s="48" t="str">
        <f t="shared" si="27"/>
        <v>4257 WM+ VTU 193 Bình Giã</v>
      </c>
      <c r="S1783" s="48" t="str">
        <f>VLOOKUP(U1783,Sheet1!$A:$B,2,0)</f>
        <v>WIN-047</v>
      </c>
      <c r="T1783" s="43" t="s">
        <v>4026</v>
      </c>
      <c r="U1783" s="43" t="s">
        <v>11208</v>
      </c>
      <c r="V1783" s="43" t="s">
        <v>4027</v>
      </c>
    </row>
    <row r="1784" spans="1:22" x14ac:dyDescent="0.25">
      <c r="A1784" s="43" t="s">
        <v>8</v>
      </c>
      <c r="B1784" s="43" t="s">
        <v>4025</v>
      </c>
      <c r="C1784" s="43" t="s">
        <v>8351</v>
      </c>
      <c r="D1784" s="43" t="s">
        <v>8358</v>
      </c>
      <c r="E1784" s="43" t="s">
        <v>8340</v>
      </c>
      <c r="F1784" s="44">
        <v>334818</v>
      </c>
      <c r="G1784" s="43" t="s">
        <v>8341</v>
      </c>
      <c r="H1784" s="45">
        <v>3</v>
      </c>
      <c r="I1784" s="43" t="s">
        <v>8342</v>
      </c>
      <c r="J1784" s="43" t="s">
        <v>9449</v>
      </c>
      <c r="K1784" s="43" t="s">
        <v>10922</v>
      </c>
      <c r="L1784" s="43" t="s">
        <v>10923</v>
      </c>
      <c r="M1784" s="45">
        <v>111606</v>
      </c>
      <c r="N1784" s="43" t="s">
        <v>4028</v>
      </c>
      <c r="O1784" s="43" t="s">
        <v>11549</v>
      </c>
      <c r="P1784" s="46" t="s">
        <v>14202</v>
      </c>
      <c r="Q1784" s="47">
        <v>45815</v>
      </c>
      <c r="R1784" s="48" t="str">
        <f t="shared" si="27"/>
        <v>4257 WM+ VTU 193 Bình Giã</v>
      </c>
      <c r="S1784" s="48" t="str">
        <f>VLOOKUP(U1784,Sheet1!$A:$B,2,0)</f>
        <v>WIN-047</v>
      </c>
      <c r="T1784" s="43" t="s">
        <v>4026</v>
      </c>
      <c r="U1784" s="43" t="s">
        <v>11208</v>
      </c>
      <c r="V1784" s="43" t="s">
        <v>4027</v>
      </c>
    </row>
    <row r="1785" spans="1:22" x14ac:dyDescent="0.25">
      <c r="A1785" s="43" t="s">
        <v>8</v>
      </c>
      <c r="B1785" s="43" t="s">
        <v>4025</v>
      </c>
      <c r="C1785" s="43" t="s">
        <v>8364</v>
      </c>
      <c r="D1785" s="43" t="s">
        <v>8361</v>
      </c>
      <c r="E1785" s="43" t="s">
        <v>8340</v>
      </c>
      <c r="F1785" s="44">
        <v>46000</v>
      </c>
      <c r="G1785" s="43" t="s">
        <v>8341</v>
      </c>
      <c r="H1785" s="45">
        <v>1</v>
      </c>
      <c r="I1785" s="43" t="s">
        <v>8342</v>
      </c>
      <c r="J1785" s="43" t="s">
        <v>9449</v>
      </c>
      <c r="K1785" s="43" t="s">
        <v>10983</v>
      </c>
      <c r="L1785" s="43" t="s">
        <v>10984</v>
      </c>
      <c r="M1785" s="45">
        <v>46000</v>
      </c>
      <c r="N1785" s="43" t="s">
        <v>4028</v>
      </c>
      <c r="O1785" s="43" t="s">
        <v>11549</v>
      </c>
      <c r="P1785" s="46" t="s">
        <v>14202</v>
      </c>
      <c r="Q1785" s="47">
        <v>45815</v>
      </c>
      <c r="R1785" s="48" t="str">
        <f t="shared" si="27"/>
        <v>4257 WM+ VTU 193 Bình Giã</v>
      </c>
      <c r="S1785" s="48" t="str">
        <f>VLOOKUP(U1785,Sheet1!$A:$B,2,0)</f>
        <v>WIN-047</v>
      </c>
      <c r="T1785" s="43" t="s">
        <v>4026</v>
      </c>
      <c r="U1785" s="43" t="s">
        <v>11208</v>
      </c>
      <c r="V1785" s="43" t="s">
        <v>4027</v>
      </c>
    </row>
    <row r="1786" spans="1:22" x14ac:dyDescent="0.25">
      <c r="A1786" s="43" t="s">
        <v>8</v>
      </c>
      <c r="B1786" s="43" t="s">
        <v>4097</v>
      </c>
      <c r="C1786" s="43" t="s">
        <v>8338</v>
      </c>
      <c r="D1786" s="43" t="s">
        <v>8361</v>
      </c>
      <c r="E1786" s="43" t="s">
        <v>8340</v>
      </c>
      <c r="F1786" s="44">
        <v>184000</v>
      </c>
      <c r="G1786" s="43" t="s">
        <v>8341</v>
      </c>
      <c r="H1786" s="45">
        <v>4</v>
      </c>
      <c r="I1786" s="43" t="s">
        <v>8342</v>
      </c>
      <c r="J1786" s="43" t="s">
        <v>9450</v>
      </c>
      <c r="K1786" s="43" t="s">
        <v>10983</v>
      </c>
      <c r="L1786" s="43" t="s">
        <v>10984</v>
      </c>
      <c r="M1786" s="45">
        <v>46000</v>
      </c>
      <c r="N1786" s="43" t="s">
        <v>4100</v>
      </c>
      <c r="O1786" s="43" t="s">
        <v>11549</v>
      </c>
      <c r="P1786" s="46" t="s">
        <v>14203</v>
      </c>
      <c r="Q1786" s="47">
        <v>45815</v>
      </c>
      <c r="R1786" s="48" t="str">
        <f t="shared" si="27"/>
        <v>5062 WM+ HNI Thôn Thọ Giáo, Tân Min</v>
      </c>
      <c r="S1786" s="48" t="str">
        <f>VLOOKUP(U1786,Sheet1!$A:$B,2,0)</f>
        <v>WIN-002</v>
      </c>
      <c r="T1786" s="43" t="s">
        <v>4098</v>
      </c>
      <c r="U1786" s="43" t="s">
        <v>11033</v>
      </c>
      <c r="V1786" s="43" t="s">
        <v>4099</v>
      </c>
    </row>
    <row r="1787" spans="1:22" x14ac:dyDescent="0.25">
      <c r="A1787" s="43" t="s">
        <v>8</v>
      </c>
      <c r="B1787" s="43" t="s">
        <v>4109</v>
      </c>
      <c r="C1787" s="43" t="s">
        <v>8338</v>
      </c>
      <c r="D1787" s="43" t="s">
        <v>8368</v>
      </c>
      <c r="E1787" s="43" t="s">
        <v>8340</v>
      </c>
      <c r="F1787" s="44">
        <v>277975</v>
      </c>
      <c r="G1787" s="43" t="s">
        <v>8341</v>
      </c>
      <c r="H1787" s="45">
        <v>5</v>
      </c>
      <c r="I1787" s="43" t="s">
        <v>8342</v>
      </c>
      <c r="J1787" s="43" t="s">
        <v>9451</v>
      </c>
      <c r="K1787" s="43" t="s">
        <v>11010</v>
      </c>
      <c r="L1787" s="43" t="s">
        <v>11011</v>
      </c>
      <c r="M1787" s="45">
        <v>55595</v>
      </c>
      <c r="N1787" s="43" t="s">
        <v>4112</v>
      </c>
      <c r="O1787" s="43" t="s">
        <v>11549</v>
      </c>
      <c r="P1787" s="46" t="s">
        <v>11415</v>
      </c>
      <c r="Q1787" s="47">
        <v>45815</v>
      </c>
      <c r="R1787" s="48" t="str">
        <f t="shared" si="27"/>
        <v>5130 WM+ KGG Lô L7 – 6 Huỳnh Thúc K</v>
      </c>
      <c r="S1787" s="48" t="str">
        <f>VLOOKUP(U1787,Sheet1!$A:$B,2,0)</f>
        <v>WIN-057</v>
      </c>
      <c r="T1787" s="43" t="s">
        <v>4110</v>
      </c>
      <c r="U1787" s="43" t="s">
        <v>11237</v>
      </c>
      <c r="V1787" s="43" t="s">
        <v>4111</v>
      </c>
    </row>
    <row r="1788" spans="1:22" x14ac:dyDescent="0.25">
      <c r="A1788" s="43" t="s">
        <v>8</v>
      </c>
      <c r="B1788" s="43" t="s">
        <v>3965</v>
      </c>
      <c r="C1788" s="43" t="s">
        <v>8338</v>
      </c>
      <c r="D1788" s="43" t="s">
        <v>8355</v>
      </c>
      <c r="E1788" s="43" t="s">
        <v>8340</v>
      </c>
      <c r="F1788" s="44">
        <v>333174</v>
      </c>
      <c r="G1788" s="43" t="s">
        <v>8341</v>
      </c>
      <c r="H1788" s="45">
        <v>3</v>
      </c>
      <c r="I1788" s="43" t="s">
        <v>8342</v>
      </c>
      <c r="J1788" s="43" t="s">
        <v>9452</v>
      </c>
      <c r="K1788" s="43" t="s">
        <v>10934</v>
      </c>
      <c r="L1788" s="43" t="s">
        <v>10935</v>
      </c>
      <c r="M1788" s="45">
        <v>111058</v>
      </c>
      <c r="N1788" s="43" t="s">
        <v>3968</v>
      </c>
      <c r="O1788" s="43" t="s">
        <v>11549</v>
      </c>
      <c r="P1788" s="46" t="s">
        <v>11412</v>
      </c>
      <c r="Q1788" s="47">
        <v>45815</v>
      </c>
      <c r="R1788" s="48" t="str">
        <f t="shared" si="27"/>
        <v>3438 WM+ BNH 73 Phố Vũ</v>
      </c>
      <c r="S1788" s="48" t="str">
        <f>VLOOKUP(U1788,Sheet1!$A:$B,2,0)</f>
        <v>WIN-031</v>
      </c>
      <c r="T1788" s="43" t="s">
        <v>3966</v>
      </c>
      <c r="U1788" s="43" t="s">
        <v>11153</v>
      </c>
      <c r="V1788" s="43" t="s">
        <v>3967</v>
      </c>
    </row>
    <row r="1789" spans="1:22" x14ac:dyDescent="0.25">
      <c r="A1789" s="43" t="s">
        <v>8</v>
      </c>
      <c r="B1789" s="43" t="s">
        <v>4029</v>
      </c>
      <c r="C1789" s="43" t="s">
        <v>8338</v>
      </c>
      <c r="D1789" s="43" t="s">
        <v>8355</v>
      </c>
      <c r="E1789" s="43" t="s">
        <v>8340</v>
      </c>
      <c r="F1789" s="44">
        <v>333174</v>
      </c>
      <c r="G1789" s="43" t="s">
        <v>8341</v>
      </c>
      <c r="H1789" s="45">
        <v>3</v>
      </c>
      <c r="I1789" s="43" t="s">
        <v>8342</v>
      </c>
      <c r="J1789" s="43" t="s">
        <v>9453</v>
      </c>
      <c r="K1789" s="43" t="s">
        <v>10934</v>
      </c>
      <c r="L1789" s="43" t="s">
        <v>10935</v>
      </c>
      <c r="M1789" s="45">
        <v>111058</v>
      </c>
      <c r="N1789" s="43" t="s">
        <v>4032</v>
      </c>
      <c r="O1789" s="43" t="s">
        <v>11549</v>
      </c>
      <c r="P1789" s="46" t="s">
        <v>14204</v>
      </c>
      <c r="Q1789" s="47">
        <v>45815</v>
      </c>
      <c r="R1789" s="48" t="str">
        <f t="shared" si="27"/>
        <v>4286 WM+ VTU 270A Bình Giã</v>
      </c>
      <c r="S1789" s="48" t="str">
        <f>VLOOKUP(U1789,Sheet1!$A:$B,2,0)</f>
        <v>WIN-047</v>
      </c>
      <c r="T1789" s="43" t="s">
        <v>4030</v>
      </c>
      <c r="U1789" s="43" t="s">
        <v>11208</v>
      </c>
      <c r="V1789" s="43" t="s">
        <v>4031</v>
      </c>
    </row>
    <row r="1790" spans="1:22" x14ac:dyDescent="0.25">
      <c r="A1790" s="43" t="s">
        <v>8</v>
      </c>
      <c r="B1790" s="43" t="s">
        <v>4029</v>
      </c>
      <c r="C1790" s="43" t="s">
        <v>8351</v>
      </c>
      <c r="D1790" s="43" t="s">
        <v>8339</v>
      </c>
      <c r="E1790" s="43" t="s">
        <v>8340</v>
      </c>
      <c r="F1790" s="44">
        <v>70950</v>
      </c>
      <c r="G1790" s="43" t="s">
        <v>8341</v>
      </c>
      <c r="H1790" s="45">
        <v>1</v>
      </c>
      <c r="I1790" s="43" t="s">
        <v>8342</v>
      </c>
      <c r="J1790" s="43" t="s">
        <v>9453</v>
      </c>
      <c r="K1790" s="43" t="s">
        <v>10897</v>
      </c>
      <c r="L1790" s="43" t="s">
        <v>10898</v>
      </c>
      <c r="M1790" s="45">
        <v>70950</v>
      </c>
      <c r="N1790" s="43" t="s">
        <v>4032</v>
      </c>
      <c r="O1790" s="43" t="s">
        <v>11549</v>
      </c>
      <c r="P1790" s="46" t="s">
        <v>14204</v>
      </c>
      <c r="Q1790" s="47">
        <v>45815</v>
      </c>
      <c r="R1790" s="48" t="str">
        <f t="shared" si="27"/>
        <v>4286 WM+ VTU 270A Bình Giã</v>
      </c>
      <c r="S1790" s="48" t="str">
        <f>VLOOKUP(U1790,Sheet1!$A:$B,2,0)</f>
        <v>WIN-047</v>
      </c>
      <c r="T1790" s="43" t="s">
        <v>4030</v>
      </c>
      <c r="U1790" s="43" t="s">
        <v>11208</v>
      </c>
      <c r="V1790" s="43" t="s">
        <v>4031</v>
      </c>
    </row>
    <row r="1791" spans="1:22" x14ac:dyDescent="0.25">
      <c r="A1791" s="43" t="s">
        <v>8</v>
      </c>
      <c r="B1791" s="43" t="s">
        <v>4029</v>
      </c>
      <c r="C1791" s="43" t="s">
        <v>8364</v>
      </c>
      <c r="D1791" s="43" t="s">
        <v>8358</v>
      </c>
      <c r="E1791" s="43" t="s">
        <v>8340</v>
      </c>
      <c r="F1791" s="44">
        <v>334818</v>
      </c>
      <c r="G1791" s="43" t="s">
        <v>8341</v>
      </c>
      <c r="H1791" s="45">
        <v>3</v>
      </c>
      <c r="I1791" s="43" t="s">
        <v>8342</v>
      </c>
      <c r="J1791" s="43" t="s">
        <v>9453</v>
      </c>
      <c r="K1791" s="43" t="s">
        <v>10922</v>
      </c>
      <c r="L1791" s="43" t="s">
        <v>10923</v>
      </c>
      <c r="M1791" s="45">
        <v>111606</v>
      </c>
      <c r="N1791" s="43" t="s">
        <v>4032</v>
      </c>
      <c r="O1791" s="43" t="s">
        <v>11549</v>
      </c>
      <c r="P1791" s="46" t="s">
        <v>14204</v>
      </c>
      <c r="Q1791" s="47">
        <v>45815</v>
      </c>
      <c r="R1791" s="48" t="str">
        <f t="shared" si="27"/>
        <v>4286 WM+ VTU 270A Bình Giã</v>
      </c>
      <c r="S1791" s="48" t="str">
        <f>VLOOKUP(U1791,Sheet1!$A:$B,2,0)</f>
        <v>WIN-047</v>
      </c>
      <c r="T1791" s="43" t="s">
        <v>4030</v>
      </c>
      <c r="U1791" s="43" t="s">
        <v>11208</v>
      </c>
      <c r="V1791" s="43" t="s">
        <v>4031</v>
      </c>
    </row>
    <row r="1792" spans="1:22" x14ac:dyDescent="0.25">
      <c r="A1792" s="43" t="s">
        <v>8</v>
      </c>
      <c r="B1792" s="43" t="s">
        <v>4029</v>
      </c>
      <c r="C1792" s="43" t="s">
        <v>8367</v>
      </c>
      <c r="D1792" s="43" t="s">
        <v>8365</v>
      </c>
      <c r="E1792" s="43" t="s">
        <v>8340</v>
      </c>
      <c r="F1792" s="44">
        <v>100364</v>
      </c>
      <c r="G1792" s="43" t="s">
        <v>8341</v>
      </c>
      <c r="H1792" s="45">
        <v>2</v>
      </c>
      <c r="I1792" s="43" t="s">
        <v>8342</v>
      </c>
      <c r="J1792" s="43" t="s">
        <v>9453</v>
      </c>
      <c r="K1792" s="43" t="s">
        <v>10938</v>
      </c>
      <c r="L1792" s="43" t="s">
        <v>10939</v>
      </c>
      <c r="M1792" s="45">
        <v>50182</v>
      </c>
      <c r="N1792" s="43" t="s">
        <v>4032</v>
      </c>
      <c r="O1792" s="43" t="s">
        <v>11549</v>
      </c>
      <c r="P1792" s="46" t="s">
        <v>14204</v>
      </c>
      <c r="Q1792" s="47">
        <v>45815</v>
      </c>
      <c r="R1792" s="48" t="str">
        <f t="shared" si="27"/>
        <v>4286 WM+ VTU 270A Bình Giã</v>
      </c>
      <c r="S1792" s="48" t="str">
        <f>VLOOKUP(U1792,Sheet1!$A:$B,2,0)</f>
        <v>WIN-047</v>
      </c>
      <c r="T1792" s="43" t="s">
        <v>4030</v>
      </c>
      <c r="U1792" s="43" t="s">
        <v>11208</v>
      </c>
      <c r="V1792" s="43" t="s">
        <v>4031</v>
      </c>
    </row>
    <row r="1793" spans="1:22" x14ac:dyDescent="0.25">
      <c r="A1793" s="43" t="s">
        <v>8</v>
      </c>
      <c r="B1793" s="43" t="s">
        <v>4003</v>
      </c>
      <c r="C1793" s="43" t="s">
        <v>8338</v>
      </c>
      <c r="D1793" s="43" t="s">
        <v>8410</v>
      </c>
      <c r="E1793" s="43" t="s">
        <v>8340</v>
      </c>
      <c r="F1793" s="44">
        <v>120426</v>
      </c>
      <c r="G1793" s="43" t="s">
        <v>8341</v>
      </c>
      <c r="H1793" s="45">
        <v>2</v>
      </c>
      <c r="I1793" s="43" t="s">
        <v>8342</v>
      </c>
      <c r="J1793" s="43" t="s">
        <v>9454</v>
      </c>
      <c r="K1793" s="43" t="s">
        <v>10883</v>
      </c>
      <c r="L1793" s="43" t="s">
        <v>10884</v>
      </c>
      <c r="M1793" s="45">
        <v>60213</v>
      </c>
      <c r="N1793" s="43" t="s">
        <v>4006</v>
      </c>
      <c r="O1793" s="43" t="s">
        <v>11549</v>
      </c>
      <c r="P1793" s="46" t="s">
        <v>11728</v>
      </c>
      <c r="Q1793" s="47">
        <v>45815</v>
      </c>
      <c r="R1793" s="48" t="str">
        <f t="shared" si="27"/>
        <v>3956 WM+ DNG 119 Huỳnh Ngọc Huệ, Tổ</v>
      </c>
      <c r="S1793" s="48" t="str">
        <f>VLOOKUP(U1793,Sheet1!$A:$B,2,0)</f>
        <v>WIN-009</v>
      </c>
      <c r="T1793" s="43" t="s">
        <v>4004</v>
      </c>
      <c r="U1793" s="43" t="s">
        <v>11063</v>
      </c>
      <c r="V1793" s="43" t="s">
        <v>4005</v>
      </c>
    </row>
    <row r="1794" spans="1:22" x14ac:dyDescent="0.25">
      <c r="A1794" s="43" t="s">
        <v>8</v>
      </c>
      <c r="B1794" s="43" t="s">
        <v>4003</v>
      </c>
      <c r="C1794" s="43" t="s">
        <v>8351</v>
      </c>
      <c r="D1794" s="43" t="s">
        <v>8355</v>
      </c>
      <c r="E1794" s="43" t="s">
        <v>8340</v>
      </c>
      <c r="F1794" s="44">
        <v>222116</v>
      </c>
      <c r="G1794" s="43" t="s">
        <v>8341</v>
      </c>
      <c r="H1794" s="45">
        <v>2</v>
      </c>
      <c r="I1794" s="43" t="s">
        <v>8342</v>
      </c>
      <c r="J1794" s="43" t="s">
        <v>9454</v>
      </c>
      <c r="K1794" s="43" t="s">
        <v>10934</v>
      </c>
      <c r="L1794" s="43" t="s">
        <v>10935</v>
      </c>
      <c r="M1794" s="45">
        <v>111058</v>
      </c>
      <c r="N1794" s="43" t="s">
        <v>4006</v>
      </c>
      <c r="O1794" s="43" t="s">
        <v>11549</v>
      </c>
      <c r="P1794" s="46" t="s">
        <v>11728</v>
      </c>
      <c r="Q1794" s="47">
        <v>45815</v>
      </c>
      <c r="R1794" s="48" t="str">
        <f t="shared" si="27"/>
        <v>3956 WM+ DNG 119 Huỳnh Ngọc Huệ, Tổ</v>
      </c>
      <c r="S1794" s="48" t="str">
        <f>VLOOKUP(U1794,Sheet1!$A:$B,2,0)</f>
        <v>WIN-009</v>
      </c>
      <c r="T1794" s="43" t="s">
        <v>4004</v>
      </c>
      <c r="U1794" s="43" t="s">
        <v>11063</v>
      </c>
      <c r="V1794" s="43" t="s">
        <v>4005</v>
      </c>
    </row>
    <row r="1795" spans="1:22" x14ac:dyDescent="0.25">
      <c r="A1795" s="43" t="s">
        <v>8</v>
      </c>
      <c r="B1795" s="43" t="s">
        <v>4241</v>
      </c>
      <c r="C1795" s="43" t="s">
        <v>8338</v>
      </c>
      <c r="D1795" s="43" t="s">
        <v>8368</v>
      </c>
      <c r="E1795" s="43" t="s">
        <v>8340</v>
      </c>
      <c r="F1795" s="44">
        <v>277975</v>
      </c>
      <c r="G1795" s="43" t="s">
        <v>8341</v>
      </c>
      <c r="H1795" s="45">
        <v>5</v>
      </c>
      <c r="I1795" s="43" t="s">
        <v>8342</v>
      </c>
      <c r="J1795" s="43" t="s">
        <v>9455</v>
      </c>
      <c r="K1795" s="43" t="s">
        <v>11010</v>
      </c>
      <c r="L1795" s="43" t="s">
        <v>11011</v>
      </c>
      <c r="M1795" s="45">
        <v>55595</v>
      </c>
      <c r="N1795" s="43" t="s">
        <v>4242</v>
      </c>
      <c r="O1795" s="43" t="s">
        <v>11549</v>
      </c>
      <c r="P1795" s="46" t="s">
        <v>14205</v>
      </c>
      <c r="Q1795" s="47">
        <v>45815</v>
      </c>
      <c r="R1795" s="48" t="str">
        <f t="shared" si="27"/>
        <v>6200 WM+ QTI 163 Trần Hưng Đạo</v>
      </c>
      <c r="S1795" s="48" t="str">
        <f>VLOOKUP(U1795,Sheet1!$A:$B,2,0)</f>
        <v>WIN-070</v>
      </c>
      <c r="T1795" s="43" t="s">
        <v>2429</v>
      </c>
      <c r="U1795" s="43" t="s">
        <v>11292</v>
      </c>
      <c r="V1795" s="43" t="s">
        <v>2430</v>
      </c>
    </row>
    <row r="1796" spans="1:22" x14ac:dyDescent="0.25">
      <c r="A1796" s="43" t="s">
        <v>8</v>
      </c>
      <c r="B1796" s="43" t="s">
        <v>3871</v>
      </c>
      <c r="C1796" s="43" t="s">
        <v>8338</v>
      </c>
      <c r="D1796" s="43" t="s">
        <v>8365</v>
      </c>
      <c r="E1796" s="43" t="s">
        <v>8340</v>
      </c>
      <c r="F1796" s="44">
        <v>100364</v>
      </c>
      <c r="G1796" s="43" t="s">
        <v>8341</v>
      </c>
      <c r="H1796" s="45">
        <v>2</v>
      </c>
      <c r="I1796" s="43" t="s">
        <v>8342</v>
      </c>
      <c r="J1796" s="43" t="s">
        <v>9456</v>
      </c>
      <c r="K1796" s="43" t="s">
        <v>10938</v>
      </c>
      <c r="L1796" s="43" t="s">
        <v>10939</v>
      </c>
      <c r="M1796" s="45">
        <v>50182</v>
      </c>
      <c r="N1796" s="43" t="s">
        <v>3872</v>
      </c>
      <c r="O1796" s="43" t="s">
        <v>11549</v>
      </c>
      <c r="P1796" s="46" t="s">
        <v>11815</v>
      </c>
      <c r="Q1796" s="47">
        <v>45815</v>
      </c>
      <c r="R1796" s="48" t="str">
        <f t="shared" ref="R1796:R1859" si="28">T1796&amp;" "&amp;V1796</f>
        <v>2AND WM+ HTH Nam Thượng, Thạch Đài</v>
      </c>
      <c r="S1796" s="48" t="str">
        <f>VLOOKUP(U1796,Sheet1!$A:$B,2,0)</f>
        <v>WIN-004</v>
      </c>
      <c r="T1796" s="43" t="s">
        <v>1258</v>
      </c>
      <c r="U1796" s="43" t="s">
        <v>11043</v>
      </c>
      <c r="V1796" s="43" t="s">
        <v>1259</v>
      </c>
    </row>
    <row r="1797" spans="1:22" x14ac:dyDescent="0.25">
      <c r="A1797" s="43" t="s">
        <v>8</v>
      </c>
      <c r="B1797" s="43" t="s">
        <v>3919</v>
      </c>
      <c r="C1797" s="43" t="s">
        <v>8338</v>
      </c>
      <c r="D1797" s="43" t="s">
        <v>8365</v>
      </c>
      <c r="E1797" s="43" t="s">
        <v>8340</v>
      </c>
      <c r="F1797" s="44">
        <v>50182</v>
      </c>
      <c r="G1797" s="43" t="s">
        <v>8341</v>
      </c>
      <c r="H1797" s="45">
        <v>1</v>
      </c>
      <c r="I1797" s="43" t="s">
        <v>8342</v>
      </c>
      <c r="J1797" s="43" t="s">
        <v>9457</v>
      </c>
      <c r="K1797" s="43" t="s">
        <v>10938</v>
      </c>
      <c r="L1797" s="43" t="s">
        <v>10939</v>
      </c>
      <c r="M1797" s="45">
        <v>50182</v>
      </c>
      <c r="N1797" s="43" t="s">
        <v>3922</v>
      </c>
      <c r="O1797" s="43" t="s">
        <v>11549</v>
      </c>
      <c r="P1797" s="46" t="s">
        <v>11411</v>
      </c>
      <c r="Q1797" s="47">
        <v>45815</v>
      </c>
      <c r="R1797" s="48" t="str">
        <f t="shared" si="28"/>
        <v>2AVQ WM+ QNI Thôn 6, Đức Chánh</v>
      </c>
      <c r="S1797" s="48" t="str">
        <f>VLOOKUP(U1797,Sheet1!$A:$B,2,0)</f>
        <v>WIN-042</v>
      </c>
      <c r="T1797" s="43" t="s">
        <v>3920</v>
      </c>
      <c r="U1797" s="43" t="s">
        <v>11188</v>
      </c>
      <c r="V1797" s="43" t="s">
        <v>3921</v>
      </c>
    </row>
    <row r="1798" spans="1:22" x14ac:dyDescent="0.25">
      <c r="A1798" s="43" t="s">
        <v>8</v>
      </c>
      <c r="B1798" s="43" t="s">
        <v>3977</v>
      </c>
      <c r="C1798" s="43" t="s">
        <v>8338</v>
      </c>
      <c r="D1798" s="43" t="s">
        <v>8339</v>
      </c>
      <c r="E1798" s="43" t="s">
        <v>8340</v>
      </c>
      <c r="F1798" s="44">
        <v>70950</v>
      </c>
      <c r="G1798" s="43" t="s">
        <v>8341</v>
      </c>
      <c r="H1798" s="45">
        <v>1</v>
      </c>
      <c r="I1798" s="43" t="s">
        <v>8342</v>
      </c>
      <c r="J1798" s="43" t="s">
        <v>9458</v>
      </c>
      <c r="K1798" s="43" t="s">
        <v>10897</v>
      </c>
      <c r="L1798" s="43" t="s">
        <v>10898</v>
      </c>
      <c r="M1798" s="45">
        <v>70950</v>
      </c>
      <c r="N1798" s="43" t="s">
        <v>3980</v>
      </c>
      <c r="O1798" s="43" t="s">
        <v>11549</v>
      </c>
      <c r="P1798" s="46" t="s">
        <v>14206</v>
      </c>
      <c r="Q1798" s="47">
        <v>45815</v>
      </c>
      <c r="R1798" s="48" t="str">
        <f t="shared" si="28"/>
        <v>3673 WM+ HCM 336/55 Nguyễn Văn Luôn</v>
      </c>
      <c r="S1798" s="48" t="str">
        <f>VLOOKUP(U1798,Sheet1!$A:$B,2,0)</f>
        <v>WIN</v>
      </c>
      <c r="T1798" s="43" t="s">
        <v>3978</v>
      </c>
      <c r="U1798" s="43" t="s">
        <v>11213</v>
      </c>
      <c r="V1798" s="43" t="s">
        <v>3979</v>
      </c>
    </row>
    <row r="1799" spans="1:22" x14ac:dyDescent="0.25">
      <c r="A1799" s="43" t="s">
        <v>8</v>
      </c>
      <c r="B1799" s="43" t="s">
        <v>3977</v>
      </c>
      <c r="C1799" s="43" t="s">
        <v>8351</v>
      </c>
      <c r="D1799" s="43" t="s">
        <v>8410</v>
      </c>
      <c r="E1799" s="43" t="s">
        <v>8340</v>
      </c>
      <c r="F1799" s="44">
        <v>60213</v>
      </c>
      <c r="G1799" s="43" t="s">
        <v>8341</v>
      </c>
      <c r="H1799" s="45">
        <v>1</v>
      </c>
      <c r="I1799" s="43" t="s">
        <v>8342</v>
      </c>
      <c r="J1799" s="43" t="s">
        <v>9458</v>
      </c>
      <c r="K1799" s="43" t="s">
        <v>10883</v>
      </c>
      <c r="L1799" s="43" t="s">
        <v>10884</v>
      </c>
      <c r="M1799" s="45">
        <v>60213</v>
      </c>
      <c r="N1799" s="43" t="s">
        <v>3980</v>
      </c>
      <c r="O1799" s="43" t="s">
        <v>11549</v>
      </c>
      <c r="P1799" s="46" t="s">
        <v>14206</v>
      </c>
      <c r="Q1799" s="47">
        <v>45815</v>
      </c>
      <c r="R1799" s="48" t="str">
        <f t="shared" si="28"/>
        <v>3673 WM+ HCM 336/55 Nguyễn Văn Luôn</v>
      </c>
      <c r="S1799" s="48" t="str">
        <f>VLOOKUP(U1799,Sheet1!$A:$B,2,0)</f>
        <v>WIN</v>
      </c>
      <c r="T1799" s="43" t="s">
        <v>3978</v>
      </c>
      <c r="U1799" s="43" t="s">
        <v>11213</v>
      </c>
      <c r="V1799" s="43" t="s">
        <v>3979</v>
      </c>
    </row>
    <row r="1800" spans="1:22" x14ac:dyDescent="0.25">
      <c r="A1800" s="43" t="s">
        <v>8</v>
      </c>
      <c r="B1800" s="43" t="s">
        <v>3943</v>
      </c>
      <c r="C1800" s="43" t="s">
        <v>8338</v>
      </c>
      <c r="D1800" s="43" t="s">
        <v>8355</v>
      </c>
      <c r="E1800" s="43" t="s">
        <v>8340</v>
      </c>
      <c r="F1800" s="44">
        <v>222116</v>
      </c>
      <c r="G1800" s="43" t="s">
        <v>8341</v>
      </c>
      <c r="H1800" s="45">
        <v>2</v>
      </c>
      <c r="I1800" s="43" t="s">
        <v>8342</v>
      </c>
      <c r="J1800" s="43" t="s">
        <v>9459</v>
      </c>
      <c r="K1800" s="43" t="s">
        <v>10934</v>
      </c>
      <c r="L1800" s="43" t="s">
        <v>10935</v>
      </c>
      <c r="M1800" s="45">
        <v>111058</v>
      </c>
      <c r="N1800" s="43" t="s">
        <v>3946</v>
      </c>
      <c r="O1800" s="43" t="s">
        <v>11549</v>
      </c>
      <c r="P1800" s="46" t="s">
        <v>14207</v>
      </c>
      <c r="Q1800" s="47">
        <v>45815</v>
      </c>
      <c r="R1800" s="48" t="str">
        <f t="shared" si="28"/>
        <v>3331 WM+ VTU 602 Trương Công Định</v>
      </c>
      <c r="S1800" s="48" t="str">
        <f>VLOOKUP(U1800,Sheet1!$A:$B,2,0)</f>
        <v>WIN-047</v>
      </c>
      <c r="T1800" s="43" t="s">
        <v>3944</v>
      </c>
      <c r="U1800" s="43" t="s">
        <v>11208</v>
      </c>
      <c r="V1800" s="43" t="s">
        <v>3945</v>
      </c>
    </row>
    <row r="1801" spans="1:22" x14ac:dyDescent="0.25">
      <c r="A1801" s="43" t="s">
        <v>8</v>
      </c>
      <c r="B1801" s="43" t="s">
        <v>3943</v>
      </c>
      <c r="C1801" s="43" t="s">
        <v>8351</v>
      </c>
      <c r="D1801" s="43" t="s">
        <v>8339</v>
      </c>
      <c r="E1801" s="43" t="s">
        <v>8340</v>
      </c>
      <c r="F1801" s="44">
        <v>141900</v>
      </c>
      <c r="G1801" s="43" t="s">
        <v>8341</v>
      </c>
      <c r="H1801" s="45">
        <v>2</v>
      </c>
      <c r="I1801" s="43" t="s">
        <v>8342</v>
      </c>
      <c r="J1801" s="43" t="s">
        <v>9459</v>
      </c>
      <c r="K1801" s="43" t="s">
        <v>10897</v>
      </c>
      <c r="L1801" s="43" t="s">
        <v>10898</v>
      </c>
      <c r="M1801" s="45">
        <v>70950</v>
      </c>
      <c r="N1801" s="43" t="s">
        <v>3946</v>
      </c>
      <c r="O1801" s="43" t="s">
        <v>11549</v>
      </c>
      <c r="P1801" s="46" t="s">
        <v>14207</v>
      </c>
      <c r="Q1801" s="47">
        <v>45815</v>
      </c>
      <c r="R1801" s="48" t="str">
        <f t="shared" si="28"/>
        <v>3331 WM+ VTU 602 Trương Công Định</v>
      </c>
      <c r="S1801" s="48" t="str">
        <f>VLOOKUP(U1801,Sheet1!$A:$B,2,0)</f>
        <v>WIN-047</v>
      </c>
      <c r="T1801" s="43" t="s">
        <v>3944</v>
      </c>
      <c r="U1801" s="43" t="s">
        <v>11208</v>
      </c>
      <c r="V1801" s="43" t="s">
        <v>3945</v>
      </c>
    </row>
    <row r="1802" spans="1:22" x14ac:dyDescent="0.25">
      <c r="A1802" s="43" t="s">
        <v>8</v>
      </c>
      <c r="B1802" s="43" t="s">
        <v>3943</v>
      </c>
      <c r="C1802" s="43" t="s">
        <v>8364</v>
      </c>
      <c r="D1802" s="43" t="s">
        <v>8346</v>
      </c>
      <c r="E1802" s="43" t="s">
        <v>8340</v>
      </c>
      <c r="F1802" s="44">
        <v>49500</v>
      </c>
      <c r="G1802" s="43" t="s">
        <v>8341</v>
      </c>
      <c r="H1802" s="45">
        <v>1</v>
      </c>
      <c r="I1802" s="43" t="s">
        <v>8342</v>
      </c>
      <c r="J1802" s="43" t="s">
        <v>9459</v>
      </c>
      <c r="K1802" s="43" t="s">
        <v>10927</v>
      </c>
      <c r="L1802" s="43" t="s">
        <v>10928</v>
      </c>
      <c r="M1802" s="45">
        <v>49500</v>
      </c>
      <c r="N1802" s="43" t="s">
        <v>3946</v>
      </c>
      <c r="O1802" s="43" t="s">
        <v>11549</v>
      </c>
      <c r="P1802" s="46" t="s">
        <v>14207</v>
      </c>
      <c r="Q1802" s="47">
        <v>45815</v>
      </c>
      <c r="R1802" s="48" t="str">
        <f t="shared" si="28"/>
        <v>3331 WM+ VTU 602 Trương Công Định</v>
      </c>
      <c r="S1802" s="48" t="str">
        <f>VLOOKUP(U1802,Sheet1!$A:$B,2,0)</f>
        <v>WIN-047</v>
      </c>
      <c r="T1802" s="43" t="s">
        <v>3944</v>
      </c>
      <c r="U1802" s="43" t="s">
        <v>11208</v>
      </c>
      <c r="V1802" s="43" t="s">
        <v>3945</v>
      </c>
    </row>
    <row r="1803" spans="1:22" x14ac:dyDescent="0.25">
      <c r="A1803" s="43" t="s">
        <v>8</v>
      </c>
      <c r="B1803" s="43" t="s">
        <v>3943</v>
      </c>
      <c r="C1803" s="43" t="s">
        <v>8367</v>
      </c>
      <c r="D1803" s="43" t="s">
        <v>8368</v>
      </c>
      <c r="E1803" s="43" t="s">
        <v>8340</v>
      </c>
      <c r="F1803" s="44">
        <v>55595</v>
      </c>
      <c r="G1803" s="43" t="s">
        <v>8341</v>
      </c>
      <c r="H1803" s="45">
        <v>1</v>
      </c>
      <c r="I1803" s="43" t="s">
        <v>8342</v>
      </c>
      <c r="J1803" s="43" t="s">
        <v>9459</v>
      </c>
      <c r="K1803" s="43" t="s">
        <v>11010</v>
      </c>
      <c r="L1803" s="43" t="s">
        <v>11011</v>
      </c>
      <c r="M1803" s="45">
        <v>55595</v>
      </c>
      <c r="N1803" s="43" t="s">
        <v>3946</v>
      </c>
      <c r="O1803" s="43" t="s">
        <v>11549</v>
      </c>
      <c r="P1803" s="46" t="s">
        <v>14207</v>
      </c>
      <c r="Q1803" s="47">
        <v>45815</v>
      </c>
      <c r="R1803" s="48" t="str">
        <f t="shared" si="28"/>
        <v>3331 WM+ VTU 602 Trương Công Định</v>
      </c>
      <c r="S1803" s="48" t="str">
        <f>VLOOKUP(U1803,Sheet1!$A:$B,2,0)</f>
        <v>WIN-047</v>
      </c>
      <c r="T1803" s="43" t="s">
        <v>3944</v>
      </c>
      <c r="U1803" s="43" t="s">
        <v>11208</v>
      </c>
      <c r="V1803" s="43" t="s">
        <v>3945</v>
      </c>
    </row>
    <row r="1804" spans="1:22" x14ac:dyDescent="0.25">
      <c r="A1804" s="43" t="s">
        <v>8</v>
      </c>
      <c r="B1804" s="43" t="s">
        <v>3943</v>
      </c>
      <c r="C1804" s="43" t="s">
        <v>8451</v>
      </c>
      <c r="D1804" s="43" t="s">
        <v>8352</v>
      </c>
      <c r="E1804" s="43" t="s">
        <v>8340</v>
      </c>
      <c r="F1804" s="44">
        <v>74250</v>
      </c>
      <c r="G1804" s="43" t="s">
        <v>8341</v>
      </c>
      <c r="H1804" s="45">
        <v>1</v>
      </c>
      <c r="I1804" s="43" t="s">
        <v>8342</v>
      </c>
      <c r="J1804" s="43" t="s">
        <v>9459</v>
      </c>
      <c r="K1804" s="43" t="s">
        <v>10881</v>
      </c>
      <c r="L1804" s="43" t="s">
        <v>10882</v>
      </c>
      <c r="M1804" s="45">
        <v>74250</v>
      </c>
      <c r="N1804" s="43" t="s">
        <v>3946</v>
      </c>
      <c r="O1804" s="43" t="s">
        <v>11549</v>
      </c>
      <c r="P1804" s="46" t="s">
        <v>14207</v>
      </c>
      <c r="Q1804" s="47">
        <v>45815</v>
      </c>
      <c r="R1804" s="48" t="str">
        <f t="shared" si="28"/>
        <v>3331 WM+ VTU 602 Trương Công Định</v>
      </c>
      <c r="S1804" s="48" t="str">
        <f>VLOOKUP(U1804,Sheet1!$A:$B,2,0)</f>
        <v>WIN-047</v>
      </c>
      <c r="T1804" s="43" t="s">
        <v>3944</v>
      </c>
      <c r="U1804" s="43" t="s">
        <v>11208</v>
      </c>
      <c r="V1804" s="43" t="s">
        <v>3945</v>
      </c>
    </row>
    <row r="1805" spans="1:22" x14ac:dyDescent="0.25">
      <c r="A1805" s="43" t="s">
        <v>8</v>
      </c>
      <c r="B1805" s="43" t="s">
        <v>4189</v>
      </c>
      <c r="C1805" s="43" t="s">
        <v>8338</v>
      </c>
      <c r="D1805" s="43" t="s">
        <v>8410</v>
      </c>
      <c r="E1805" s="43" t="s">
        <v>8340</v>
      </c>
      <c r="F1805" s="44">
        <v>60213</v>
      </c>
      <c r="G1805" s="43" t="s">
        <v>8341</v>
      </c>
      <c r="H1805" s="45">
        <v>1</v>
      </c>
      <c r="I1805" s="43" t="s">
        <v>8342</v>
      </c>
      <c r="J1805" s="43" t="s">
        <v>9460</v>
      </c>
      <c r="K1805" s="43" t="s">
        <v>10883</v>
      </c>
      <c r="L1805" s="43" t="s">
        <v>10884</v>
      </c>
      <c r="M1805" s="45">
        <v>60213</v>
      </c>
      <c r="N1805" s="43" t="s">
        <v>4192</v>
      </c>
      <c r="O1805" s="43" t="s">
        <v>11549</v>
      </c>
      <c r="P1805" s="46" t="s">
        <v>14208</v>
      </c>
      <c r="Q1805" s="47">
        <v>45815</v>
      </c>
      <c r="R1805" s="48" t="str">
        <f t="shared" si="28"/>
        <v>5627 WM+ DNG 124 Hoàng Hoa Thám</v>
      </c>
      <c r="S1805" s="48" t="str">
        <f>VLOOKUP(U1805,Sheet1!$A:$B,2,0)</f>
        <v>WIN-009</v>
      </c>
      <c r="T1805" s="43" t="s">
        <v>4190</v>
      </c>
      <c r="U1805" s="43" t="s">
        <v>11063</v>
      </c>
      <c r="V1805" s="43" t="s">
        <v>4191</v>
      </c>
    </row>
    <row r="1806" spans="1:22" x14ac:dyDescent="0.25">
      <c r="A1806" s="43" t="s">
        <v>8</v>
      </c>
      <c r="B1806" s="43" t="s">
        <v>4065</v>
      </c>
      <c r="C1806" s="43" t="s">
        <v>8338</v>
      </c>
      <c r="D1806" s="43" t="s">
        <v>8410</v>
      </c>
      <c r="E1806" s="43" t="s">
        <v>8340</v>
      </c>
      <c r="F1806" s="44">
        <v>60213</v>
      </c>
      <c r="G1806" s="43" t="s">
        <v>8341</v>
      </c>
      <c r="H1806" s="45">
        <v>1</v>
      </c>
      <c r="I1806" s="43" t="s">
        <v>8342</v>
      </c>
      <c r="J1806" s="43" t="s">
        <v>9461</v>
      </c>
      <c r="K1806" s="43" t="s">
        <v>10883</v>
      </c>
      <c r="L1806" s="43" t="s">
        <v>10884</v>
      </c>
      <c r="M1806" s="45">
        <v>60213</v>
      </c>
      <c r="N1806" s="43" t="s">
        <v>4068</v>
      </c>
      <c r="O1806" s="43" t="s">
        <v>11549</v>
      </c>
      <c r="P1806" s="46" t="s">
        <v>14209</v>
      </c>
      <c r="Q1806" s="47">
        <v>45815</v>
      </c>
      <c r="R1806" s="48" t="str">
        <f t="shared" si="28"/>
        <v>4922 WIN HCM A3 Chung cư Star Light</v>
      </c>
      <c r="S1806" s="48" t="str">
        <f>VLOOKUP(U1806,Sheet1!$A:$B,2,0)</f>
        <v>WIN</v>
      </c>
      <c r="T1806" s="43" t="s">
        <v>4066</v>
      </c>
      <c r="U1806" s="43" t="s">
        <v>11213</v>
      </c>
      <c r="V1806" s="43" t="s">
        <v>4067</v>
      </c>
    </row>
    <row r="1807" spans="1:22" x14ac:dyDescent="0.25">
      <c r="A1807" s="43" t="s">
        <v>8</v>
      </c>
      <c r="B1807" s="43" t="s">
        <v>4065</v>
      </c>
      <c r="C1807" s="43" t="s">
        <v>8351</v>
      </c>
      <c r="D1807" s="43" t="s">
        <v>8355</v>
      </c>
      <c r="E1807" s="43" t="s">
        <v>8340</v>
      </c>
      <c r="F1807" s="44">
        <v>222116</v>
      </c>
      <c r="G1807" s="43" t="s">
        <v>8341</v>
      </c>
      <c r="H1807" s="45">
        <v>2</v>
      </c>
      <c r="I1807" s="43" t="s">
        <v>8342</v>
      </c>
      <c r="J1807" s="43" t="s">
        <v>9461</v>
      </c>
      <c r="K1807" s="43" t="s">
        <v>10934</v>
      </c>
      <c r="L1807" s="43" t="s">
        <v>10935</v>
      </c>
      <c r="M1807" s="45">
        <v>111058</v>
      </c>
      <c r="N1807" s="43" t="s">
        <v>4068</v>
      </c>
      <c r="O1807" s="43" t="s">
        <v>11549</v>
      </c>
      <c r="P1807" s="46" t="s">
        <v>14209</v>
      </c>
      <c r="Q1807" s="47">
        <v>45815</v>
      </c>
      <c r="R1807" s="48" t="str">
        <f t="shared" si="28"/>
        <v>4922 WIN HCM A3 Chung cư Star Light</v>
      </c>
      <c r="S1807" s="48" t="str">
        <f>VLOOKUP(U1807,Sheet1!$A:$B,2,0)</f>
        <v>WIN</v>
      </c>
      <c r="T1807" s="43" t="s">
        <v>4066</v>
      </c>
      <c r="U1807" s="43" t="s">
        <v>11213</v>
      </c>
      <c r="V1807" s="43" t="s">
        <v>4067</v>
      </c>
    </row>
    <row r="1808" spans="1:22" x14ac:dyDescent="0.25">
      <c r="A1808" s="43" t="s">
        <v>8</v>
      </c>
      <c r="B1808" s="43" t="s">
        <v>4065</v>
      </c>
      <c r="C1808" s="43" t="s">
        <v>8364</v>
      </c>
      <c r="D1808" s="43" t="s">
        <v>8368</v>
      </c>
      <c r="E1808" s="43" t="s">
        <v>8340</v>
      </c>
      <c r="F1808" s="44">
        <v>111190</v>
      </c>
      <c r="G1808" s="43" t="s">
        <v>8341</v>
      </c>
      <c r="H1808" s="45">
        <v>2</v>
      </c>
      <c r="I1808" s="43" t="s">
        <v>8342</v>
      </c>
      <c r="J1808" s="43" t="s">
        <v>9461</v>
      </c>
      <c r="K1808" s="43" t="s">
        <v>11010</v>
      </c>
      <c r="L1808" s="43" t="s">
        <v>11011</v>
      </c>
      <c r="M1808" s="45">
        <v>55595</v>
      </c>
      <c r="N1808" s="43" t="s">
        <v>4068</v>
      </c>
      <c r="O1808" s="43" t="s">
        <v>11549</v>
      </c>
      <c r="P1808" s="46" t="s">
        <v>14209</v>
      </c>
      <c r="Q1808" s="47">
        <v>45815</v>
      </c>
      <c r="R1808" s="48" t="str">
        <f t="shared" si="28"/>
        <v>4922 WIN HCM A3 Chung cư Star Light</v>
      </c>
      <c r="S1808" s="48" t="str">
        <f>VLOOKUP(U1808,Sheet1!$A:$B,2,0)</f>
        <v>WIN</v>
      </c>
      <c r="T1808" s="43" t="s">
        <v>4066</v>
      </c>
      <c r="U1808" s="43" t="s">
        <v>11213</v>
      </c>
      <c r="V1808" s="43" t="s">
        <v>4067</v>
      </c>
    </row>
    <row r="1809" spans="1:22" x14ac:dyDescent="0.25">
      <c r="A1809" s="43" t="s">
        <v>8</v>
      </c>
      <c r="B1809" s="43" t="s">
        <v>4065</v>
      </c>
      <c r="C1809" s="43" t="s">
        <v>8367</v>
      </c>
      <c r="D1809" s="43" t="s">
        <v>8358</v>
      </c>
      <c r="E1809" s="43" t="s">
        <v>8340</v>
      </c>
      <c r="F1809" s="44">
        <v>223212</v>
      </c>
      <c r="G1809" s="43" t="s">
        <v>8341</v>
      </c>
      <c r="H1809" s="45">
        <v>2</v>
      </c>
      <c r="I1809" s="43" t="s">
        <v>8342</v>
      </c>
      <c r="J1809" s="43" t="s">
        <v>9461</v>
      </c>
      <c r="K1809" s="43" t="s">
        <v>10922</v>
      </c>
      <c r="L1809" s="43" t="s">
        <v>10923</v>
      </c>
      <c r="M1809" s="45">
        <v>111606</v>
      </c>
      <c r="N1809" s="43" t="s">
        <v>4068</v>
      </c>
      <c r="O1809" s="43" t="s">
        <v>11549</v>
      </c>
      <c r="P1809" s="46" t="s">
        <v>14209</v>
      </c>
      <c r="Q1809" s="47">
        <v>45815</v>
      </c>
      <c r="R1809" s="48" t="str">
        <f t="shared" si="28"/>
        <v>4922 WIN HCM A3 Chung cư Star Light</v>
      </c>
      <c r="S1809" s="48" t="str">
        <f>VLOOKUP(U1809,Sheet1!$A:$B,2,0)</f>
        <v>WIN</v>
      </c>
      <c r="T1809" s="43" t="s">
        <v>4066</v>
      </c>
      <c r="U1809" s="43" t="s">
        <v>11213</v>
      </c>
      <c r="V1809" s="43" t="s">
        <v>4067</v>
      </c>
    </row>
    <row r="1810" spans="1:22" x14ac:dyDescent="0.25">
      <c r="A1810" s="43" t="s">
        <v>8</v>
      </c>
      <c r="B1810" s="43" t="s">
        <v>4069</v>
      </c>
      <c r="C1810" s="43" t="s">
        <v>8338</v>
      </c>
      <c r="D1810" s="43" t="s">
        <v>8410</v>
      </c>
      <c r="E1810" s="43" t="s">
        <v>8340</v>
      </c>
      <c r="F1810" s="44">
        <v>60213</v>
      </c>
      <c r="G1810" s="43" t="s">
        <v>8341</v>
      </c>
      <c r="H1810" s="45">
        <v>1</v>
      </c>
      <c r="I1810" s="43" t="s">
        <v>8342</v>
      </c>
      <c r="J1810" s="43" t="s">
        <v>9462</v>
      </c>
      <c r="K1810" s="43" t="s">
        <v>10883</v>
      </c>
      <c r="L1810" s="43" t="s">
        <v>10884</v>
      </c>
      <c r="M1810" s="45">
        <v>60213</v>
      </c>
      <c r="N1810" s="43" t="s">
        <v>4070</v>
      </c>
      <c r="O1810" s="43" t="s">
        <v>11549</v>
      </c>
      <c r="P1810" s="46" t="s">
        <v>14210</v>
      </c>
      <c r="Q1810" s="47">
        <v>45815</v>
      </c>
      <c r="R1810" s="48" t="str">
        <f t="shared" si="28"/>
        <v>4922 WIN HCM A3 Chung cư Star Light</v>
      </c>
      <c r="S1810" s="48" t="str">
        <f>VLOOKUP(U1810,Sheet1!$A:$B,2,0)</f>
        <v>WIN</v>
      </c>
      <c r="T1810" s="43" t="s">
        <v>4066</v>
      </c>
      <c r="U1810" s="43" t="s">
        <v>11213</v>
      </c>
      <c r="V1810" s="43" t="s">
        <v>4067</v>
      </c>
    </row>
    <row r="1811" spans="1:22" x14ac:dyDescent="0.25">
      <c r="A1811" s="43" t="s">
        <v>8</v>
      </c>
      <c r="B1811" s="43" t="s">
        <v>4069</v>
      </c>
      <c r="C1811" s="43" t="s">
        <v>8351</v>
      </c>
      <c r="D1811" s="43" t="s">
        <v>8355</v>
      </c>
      <c r="E1811" s="43" t="s">
        <v>8340</v>
      </c>
      <c r="F1811" s="44">
        <v>111058</v>
      </c>
      <c r="G1811" s="43" t="s">
        <v>8341</v>
      </c>
      <c r="H1811" s="45">
        <v>1</v>
      </c>
      <c r="I1811" s="43" t="s">
        <v>8342</v>
      </c>
      <c r="J1811" s="43" t="s">
        <v>9462</v>
      </c>
      <c r="K1811" s="43" t="s">
        <v>10934</v>
      </c>
      <c r="L1811" s="43" t="s">
        <v>10935</v>
      </c>
      <c r="M1811" s="45">
        <v>111058</v>
      </c>
      <c r="N1811" s="43" t="s">
        <v>4070</v>
      </c>
      <c r="O1811" s="43" t="s">
        <v>11549</v>
      </c>
      <c r="P1811" s="46" t="s">
        <v>14210</v>
      </c>
      <c r="Q1811" s="47">
        <v>45815</v>
      </c>
      <c r="R1811" s="48" t="str">
        <f t="shared" si="28"/>
        <v>4922 WIN HCM A3 Chung cư Star Light</v>
      </c>
      <c r="S1811" s="48" t="str">
        <f>VLOOKUP(U1811,Sheet1!$A:$B,2,0)</f>
        <v>WIN</v>
      </c>
      <c r="T1811" s="43" t="s">
        <v>4066</v>
      </c>
      <c r="U1811" s="43" t="s">
        <v>11213</v>
      </c>
      <c r="V1811" s="43" t="s">
        <v>4067</v>
      </c>
    </row>
    <row r="1812" spans="1:22" x14ac:dyDescent="0.25">
      <c r="A1812" s="43" t="s">
        <v>8</v>
      </c>
      <c r="B1812" s="43" t="s">
        <v>4069</v>
      </c>
      <c r="C1812" s="43" t="s">
        <v>8364</v>
      </c>
      <c r="D1812" s="43" t="s">
        <v>8368</v>
      </c>
      <c r="E1812" s="43" t="s">
        <v>8340</v>
      </c>
      <c r="F1812" s="44">
        <v>55595</v>
      </c>
      <c r="G1812" s="43" t="s">
        <v>8341</v>
      </c>
      <c r="H1812" s="45">
        <v>1</v>
      </c>
      <c r="I1812" s="43" t="s">
        <v>8342</v>
      </c>
      <c r="J1812" s="43" t="s">
        <v>9462</v>
      </c>
      <c r="K1812" s="43" t="s">
        <v>11010</v>
      </c>
      <c r="L1812" s="43" t="s">
        <v>11011</v>
      </c>
      <c r="M1812" s="45">
        <v>55595</v>
      </c>
      <c r="N1812" s="43" t="s">
        <v>4070</v>
      </c>
      <c r="O1812" s="43" t="s">
        <v>11549</v>
      </c>
      <c r="P1812" s="46" t="s">
        <v>14210</v>
      </c>
      <c r="Q1812" s="47">
        <v>45815</v>
      </c>
      <c r="R1812" s="48" t="str">
        <f t="shared" si="28"/>
        <v>4922 WIN HCM A3 Chung cư Star Light</v>
      </c>
      <c r="S1812" s="48" t="str">
        <f>VLOOKUP(U1812,Sheet1!$A:$B,2,0)</f>
        <v>WIN</v>
      </c>
      <c r="T1812" s="43" t="s">
        <v>4066</v>
      </c>
      <c r="U1812" s="43" t="s">
        <v>11213</v>
      </c>
      <c r="V1812" s="43" t="s">
        <v>4067</v>
      </c>
    </row>
    <row r="1813" spans="1:22" x14ac:dyDescent="0.25">
      <c r="A1813" s="43" t="s">
        <v>8</v>
      </c>
      <c r="B1813" s="43" t="s">
        <v>4069</v>
      </c>
      <c r="C1813" s="43" t="s">
        <v>8367</v>
      </c>
      <c r="D1813" s="43" t="s">
        <v>8352</v>
      </c>
      <c r="E1813" s="43" t="s">
        <v>8340</v>
      </c>
      <c r="F1813" s="44">
        <v>74250</v>
      </c>
      <c r="G1813" s="43" t="s">
        <v>8341</v>
      </c>
      <c r="H1813" s="45">
        <v>1</v>
      </c>
      <c r="I1813" s="43" t="s">
        <v>8342</v>
      </c>
      <c r="J1813" s="43" t="s">
        <v>9462</v>
      </c>
      <c r="K1813" s="43" t="s">
        <v>10881</v>
      </c>
      <c r="L1813" s="43" t="s">
        <v>10882</v>
      </c>
      <c r="M1813" s="45">
        <v>74250</v>
      </c>
      <c r="N1813" s="43" t="s">
        <v>4070</v>
      </c>
      <c r="O1813" s="43" t="s">
        <v>11549</v>
      </c>
      <c r="P1813" s="46" t="s">
        <v>14210</v>
      </c>
      <c r="Q1813" s="47">
        <v>45815</v>
      </c>
      <c r="R1813" s="48" t="str">
        <f t="shared" si="28"/>
        <v>4922 WIN HCM A3 Chung cư Star Light</v>
      </c>
      <c r="S1813" s="48" t="str">
        <f>VLOOKUP(U1813,Sheet1!$A:$B,2,0)</f>
        <v>WIN</v>
      </c>
      <c r="T1813" s="43" t="s">
        <v>4066</v>
      </c>
      <c r="U1813" s="43" t="s">
        <v>11213</v>
      </c>
      <c r="V1813" s="43" t="s">
        <v>4067</v>
      </c>
    </row>
    <row r="1814" spans="1:22" x14ac:dyDescent="0.25">
      <c r="A1814" s="43" t="s">
        <v>8</v>
      </c>
      <c r="B1814" s="43" t="s">
        <v>4069</v>
      </c>
      <c r="C1814" s="43" t="s">
        <v>8451</v>
      </c>
      <c r="D1814" s="43" t="s">
        <v>8358</v>
      </c>
      <c r="E1814" s="43" t="s">
        <v>8340</v>
      </c>
      <c r="F1814" s="44">
        <v>223212</v>
      </c>
      <c r="G1814" s="43" t="s">
        <v>8341</v>
      </c>
      <c r="H1814" s="45">
        <v>2</v>
      </c>
      <c r="I1814" s="43" t="s">
        <v>8342</v>
      </c>
      <c r="J1814" s="43" t="s">
        <v>9462</v>
      </c>
      <c r="K1814" s="43" t="s">
        <v>10922</v>
      </c>
      <c r="L1814" s="43" t="s">
        <v>10923</v>
      </c>
      <c r="M1814" s="45">
        <v>111606</v>
      </c>
      <c r="N1814" s="43" t="s">
        <v>4070</v>
      </c>
      <c r="O1814" s="43" t="s">
        <v>11549</v>
      </c>
      <c r="P1814" s="46" t="s">
        <v>14210</v>
      </c>
      <c r="Q1814" s="47">
        <v>45815</v>
      </c>
      <c r="R1814" s="48" t="str">
        <f t="shared" si="28"/>
        <v>4922 WIN HCM A3 Chung cư Star Light</v>
      </c>
      <c r="S1814" s="48" t="str">
        <f>VLOOKUP(U1814,Sheet1!$A:$B,2,0)</f>
        <v>WIN</v>
      </c>
      <c r="T1814" s="43" t="s">
        <v>4066</v>
      </c>
      <c r="U1814" s="43" t="s">
        <v>11213</v>
      </c>
      <c r="V1814" s="43" t="s">
        <v>4067</v>
      </c>
    </row>
    <row r="1815" spans="1:22" x14ac:dyDescent="0.25">
      <c r="A1815" s="43" t="s">
        <v>8</v>
      </c>
      <c r="B1815" s="43" t="s">
        <v>3961</v>
      </c>
      <c r="C1815" s="43" t="s">
        <v>8338</v>
      </c>
      <c r="D1815" s="43" t="s">
        <v>8368</v>
      </c>
      <c r="E1815" s="43" t="s">
        <v>8340</v>
      </c>
      <c r="F1815" s="44">
        <v>111190</v>
      </c>
      <c r="G1815" s="43" t="s">
        <v>8341</v>
      </c>
      <c r="H1815" s="45">
        <v>2</v>
      </c>
      <c r="I1815" s="43" t="s">
        <v>8342</v>
      </c>
      <c r="J1815" s="43" t="s">
        <v>9463</v>
      </c>
      <c r="K1815" s="43" t="s">
        <v>11010</v>
      </c>
      <c r="L1815" s="43" t="s">
        <v>11011</v>
      </c>
      <c r="M1815" s="45">
        <v>55595</v>
      </c>
      <c r="N1815" s="43" t="s">
        <v>3964</v>
      </c>
      <c r="O1815" s="43" t="s">
        <v>11549</v>
      </c>
      <c r="P1815" s="46" t="s">
        <v>11839</v>
      </c>
      <c r="Q1815" s="47">
        <v>45815</v>
      </c>
      <c r="R1815" s="48" t="str">
        <f t="shared" si="28"/>
        <v>3424 WM+ VTU 410 – 412 Trương Công</v>
      </c>
      <c r="S1815" s="48" t="str">
        <f>VLOOKUP(U1815,Sheet1!$A:$B,2,0)</f>
        <v>WIN-047</v>
      </c>
      <c r="T1815" s="43" t="s">
        <v>3962</v>
      </c>
      <c r="U1815" s="43" t="s">
        <v>11208</v>
      </c>
      <c r="V1815" s="43" t="s">
        <v>3963</v>
      </c>
    </row>
    <row r="1816" spans="1:22" x14ac:dyDescent="0.25">
      <c r="A1816" s="43" t="s">
        <v>8</v>
      </c>
      <c r="B1816" s="43" t="s">
        <v>4169</v>
      </c>
      <c r="C1816" s="43" t="s">
        <v>8338</v>
      </c>
      <c r="D1816" s="43" t="s">
        <v>8410</v>
      </c>
      <c r="E1816" s="43" t="s">
        <v>8340</v>
      </c>
      <c r="F1816" s="44">
        <v>120426</v>
      </c>
      <c r="G1816" s="43" t="s">
        <v>8341</v>
      </c>
      <c r="H1816" s="45">
        <v>2</v>
      </c>
      <c r="I1816" s="43" t="s">
        <v>8342</v>
      </c>
      <c r="J1816" s="43" t="s">
        <v>9464</v>
      </c>
      <c r="K1816" s="43" t="s">
        <v>10883</v>
      </c>
      <c r="L1816" s="43" t="s">
        <v>10884</v>
      </c>
      <c r="M1816" s="45">
        <v>60213</v>
      </c>
      <c r="N1816" s="43" t="s">
        <v>4172</v>
      </c>
      <c r="O1816" s="43" t="s">
        <v>11549</v>
      </c>
      <c r="P1816" s="46" t="s">
        <v>14211</v>
      </c>
      <c r="Q1816" s="47">
        <v>45815</v>
      </c>
      <c r="R1816" s="48" t="str">
        <f t="shared" si="28"/>
        <v>5548 WM+ HCM Lô NTR-01.02, CC Newto</v>
      </c>
      <c r="S1816" s="48" t="str">
        <f>VLOOKUP(U1816,Sheet1!$A:$B,2,0)</f>
        <v>WIN</v>
      </c>
      <c r="T1816" s="43" t="s">
        <v>4170</v>
      </c>
      <c r="U1816" s="43" t="s">
        <v>11213</v>
      </c>
      <c r="V1816" s="43" t="s">
        <v>4171</v>
      </c>
    </row>
    <row r="1817" spans="1:22" x14ac:dyDescent="0.25">
      <c r="A1817" s="43" t="s">
        <v>8</v>
      </c>
      <c r="B1817" s="43" t="s">
        <v>4169</v>
      </c>
      <c r="C1817" s="43" t="s">
        <v>8351</v>
      </c>
      <c r="D1817" s="43" t="s">
        <v>8355</v>
      </c>
      <c r="E1817" s="43" t="s">
        <v>8340</v>
      </c>
      <c r="F1817" s="44">
        <v>111058</v>
      </c>
      <c r="G1817" s="43" t="s">
        <v>8341</v>
      </c>
      <c r="H1817" s="45">
        <v>1</v>
      </c>
      <c r="I1817" s="43" t="s">
        <v>8342</v>
      </c>
      <c r="J1817" s="43" t="s">
        <v>9464</v>
      </c>
      <c r="K1817" s="43" t="s">
        <v>10934</v>
      </c>
      <c r="L1817" s="43" t="s">
        <v>10935</v>
      </c>
      <c r="M1817" s="45">
        <v>111058</v>
      </c>
      <c r="N1817" s="43" t="s">
        <v>4172</v>
      </c>
      <c r="O1817" s="43" t="s">
        <v>11549</v>
      </c>
      <c r="P1817" s="46" t="s">
        <v>14211</v>
      </c>
      <c r="Q1817" s="47">
        <v>45815</v>
      </c>
      <c r="R1817" s="48" t="str">
        <f t="shared" si="28"/>
        <v>5548 WM+ HCM Lô NTR-01.02, CC Newto</v>
      </c>
      <c r="S1817" s="48" t="str">
        <f>VLOOKUP(U1817,Sheet1!$A:$B,2,0)</f>
        <v>WIN</v>
      </c>
      <c r="T1817" s="43" t="s">
        <v>4170</v>
      </c>
      <c r="U1817" s="43" t="s">
        <v>11213</v>
      </c>
      <c r="V1817" s="43" t="s">
        <v>4171</v>
      </c>
    </row>
    <row r="1818" spans="1:22" x14ac:dyDescent="0.25">
      <c r="A1818" s="43" t="s">
        <v>8</v>
      </c>
      <c r="B1818" s="43" t="s">
        <v>4153</v>
      </c>
      <c r="C1818" s="43" t="s">
        <v>8338</v>
      </c>
      <c r="D1818" s="43" t="s">
        <v>8368</v>
      </c>
      <c r="E1818" s="43" t="s">
        <v>8340</v>
      </c>
      <c r="F1818" s="44">
        <v>55595</v>
      </c>
      <c r="G1818" s="43" t="s">
        <v>8341</v>
      </c>
      <c r="H1818" s="45">
        <v>1</v>
      </c>
      <c r="I1818" s="43" t="s">
        <v>8342</v>
      </c>
      <c r="J1818" s="43" t="s">
        <v>9465</v>
      </c>
      <c r="K1818" s="43" t="s">
        <v>11010</v>
      </c>
      <c r="L1818" s="43" t="s">
        <v>11011</v>
      </c>
      <c r="M1818" s="45">
        <v>55595</v>
      </c>
      <c r="N1818" s="43" t="s">
        <v>4154</v>
      </c>
      <c r="O1818" s="43" t="s">
        <v>11549</v>
      </c>
      <c r="P1818" s="46" t="s">
        <v>14212</v>
      </c>
      <c r="Q1818" s="47">
        <v>45815</v>
      </c>
      <c r="R1818" s="48" t="str">
        <f t="shared" si="28"/>
        <v>5451 WM+ HCM 152 Hoàng Hoa Thám</v>
      </c>
      <c r="S1818" s="48" t="str">
        <f>VLOOKUP(U1818,Sheet1!$A:$B,2,0)</f>
        <v>WIN</v>
      </c>
      <c r="T1818" s="43" t="s">
        <v>4150</v>
      </c>
      <c r="U1818" s="43" t="s">
        <v>11213</v>
      </c>
      <c r="V1818" s="43" t="s">
        <v>4151</v>
      </c>
    </row>
    <row r="1819" spans="1:22" x14ac:dyDescent="0.25">
      <c r="A1819" s="43" t="s">
        <v>8</v>
      </c>
      <c r="B1819" s="43" t="s">
        <v>4153</v>
      </c>
      <c r="C1819" s="43" t="s">
        <v>8351</v>
      </c>
      <c r="D1819" s="43" t="s">
        <v>8339</v>
      </c>
      <c r="E1819" s="43" t="s">
        <v>8340</v>
      </c>
      <c r="F1819" s="44">
        <v>70950</v>
      </c>
      <c r="G1819" s="43" t="s">
        <v>8341</v>
      </c>
      <c r="H1819" s="45">
        <v>1</v>
      </c>
      <c r="I1819" s="43" t="s">
        <v>8342</v>
      </c>
      <c r="J1819" s="43" t="s">
        <v>9465</v>
      </c>
      <c r="K1819" s="43" t="s">
        <v>10897</v>
      </c>
      <c r="L1819" s="43" t="s">
        <v>10898</v>
      </c>
      <c r="M1819" s="45">
        <v>70950</v>
      </c>
      <c r="N1819" s="43" t="s">
        <v>4154</v>
      </c>
      <c r="O1819" s="43" t="s">
        <v>11549</v>
      </c>
      <c r="P1819" s="46" t="s">
        <v>14212</v>
      </c>
      <c r="Q1819" s="47">
        <v>45815</v>
      </c>
      <c r="R1819" s="48" t="str">
        <f t="shared" si="28"/>
        <v>5451 WM+ HCM 152 Hoàng Hoa Thám</v>
      </c>
      <c r="S1819" s="48" t="str">
        <f>VLOOKUP(U1819,Sheet1!$A:$B,2,0)</f>
        <v>WIN</v>
      </c>
      <c r="T1819" s="43" t="s">
        <v>4150</v>
      </c>
      <c r="U1819" s="43" t="s">
        <v>11213</v>
      </c>
      <c r="V1819" s="43" t="s">
        <v>4151</v>
      </c>
    </row>
    <row r="1820" spans="1:22" x14ac:dyDescent="0.25">
      <c r="A1820" s="43" t="s">
        <v>8</v>
      </c>
      <c r="B1820" s="43" t="s">
        <v>4153</v>
      </c>
      <c r="C1820" s="43" t="s">
        <v>8364</v>
      </c>
      <c r="D1820" s="43" t="s">
        <v>8365</v>
      </c>
      <c r="E1820" s="43" t="s">
        <v>8340</v>
      </c>
      <c r="F1820" s="44">
        <v>150546</v>
      </c>
      <c r="G1820" s="43" t="s">
        <v>8341</v>
      </c>
      <c r="H1820" s="45">
        <v>3</v>
      </c>
      <c r="I1820" s="43" t="s">
        <v>8342</v>
      </c>
      <c r="J1820" s="43" t="s">
        <v>9465</v>
      </c>
      <c r="K1820" s="43" t="s">
        <v>10938</v>
      </c>
      <c r="L1820" s="43" t="s">
        <v>10939</v>
      </c>
      <c r="M1820" s="45">
        <v>50182</v>
      </c>
      <c r="N1820" s="43" t="s">
        <v>4154</v>
      </c>
      <c r="O1820" s="43" t="s">
        <v>11549</v>
      </c>
      <c r="P1820" s="46" t="s">
        <v>14212</v>
      </c>
      <c r="Q1820" s="47">
        <v>45815</v>
      </c>
      <c r="R1820" s="48" t="str">
        <f t="shared" si="28"/>
        <v>5451 WM+ HCM 152 Hoàng Hoa Thám</v>
      </c>
      <c r="S1820" s="48" t="str">
        <f>VLOOKUP(U1820,Sheet1!$A:$B,2,0)</f>
        <v>WIN</v>
      </c>
      <c r="T1820" s="43" t="s">
        <v>4150</v>
      </c>
      <c r="U1820" s="43" t="s">
        <v>11213</v>
      </c>
      <c r="V1820" s="43" t="s">
        <v>4151</v>
      </c>
    </row>
    <row r="1821" spans="1:22" x14ac:dyDescent="0.25">
      <c r="A1821" s="43" t="s">
        <v>8</v>
      </c>
      <c r="B1821" s="43" t="s">
        <v>3933</v>
      </c>
      <c r="C1821" s="43" t="s">
        <v>8338</v>
      </c>
      <c r="D1821" s="43" t="s">
        <v>8339</v>
      </c>
      <c r="E1821" s="43" t="s">
        <v>8340</v>
      </c>
      <c r="F1821" s="44">
        <v>212850</v>
      </c>
      <c r="G1821" s="43" t="s">
        <v>8341</v>
      </c>
      <c r="H1821" s="45">
        <v>3</v>
      </c>
      <c r="I1821" s="43" t="s">
        <v>8342</v>
      </c>
      <c r="J1821" s="43" t="s">
        <v>9466</v>
      </c>
      <c r="K1821" s="43" t="s">
        <v>10897</v>
      </c>
      <c r="L1821" s="43" t="s">
        <v>10898</v>
      </c>
      <c r="M1821" s="45">
        <v>70950</v>
      </c>
      <c r="N1821" s="43" t="s">
        <v>3936</v>
      </c>
      <c r="O1821" s="43" t="s">
        <v>11549</v>
      </c>
      <c r="P1821" s="46" t="s">
        <v>14213</v>
      </c>
      <c r="Q1821" s="47">
        <v>45815</v>
      </c>
      <c r="R1821" s="48" t="str">
        <f t="shared" si="28"/>
        <v>3188 WM+ HNI 144 Hoa Bằng</v>
      </c>
      <c r="S1821" s="48" t="str">
        <f>VLOOKUP(U1821,Sheet1!$A:$B,2,0)</f>
        <v>WIN-002</v>
      </c>
      <c r="T1821" s="43" t="s">
        <v>3934</v>
      </c>
      <c r="U1821" s="43" t="s">
        <v>11033</v>
      </c>
      <c r="V1821" s="43" t="s">
        <v>3935</v>
      </c>
    </row>
    <row r="1822" spans="1:22" x14ac:dyDescent="0.25">
      <c r="A1822" s="43" t="s">
        <v>8</v>
      </c>
      <c r="B1822" s="43" t="s">
        <v>4071</v>
      </c>
      <c r="C1822" s="43" t="s">
        <v>8338</v>
      </c>
      <c r="D1822" s="43" t="s">
        <v>8410</v>
      </c>
      <c r="E1822" s="43" t="s">
        <v>8340</v>
      </c>
      <c r="F1822" s="44">
        <v>120426</v>
      </c>
      <c r="G1822" s="43" t="s">
        <v>8341</v>
      </c>
      <c r="H1822" s="45">
        <v>2</v>
      </c>
      <c r="I1822" s="43" t="s">
        <v>8342</v>
      </c>
      <c r="J1822" s="43" t="s">
        <v>9467</v>
      </c>
      <c r="K1822" s="43" t="s">
        <v>10883</v>
      </c>
      <c r="L1822" s="43" t="s">
        <v>10884</v>
      </c>
      <c r="M1822" s="45">
        <v>60213</v>
      </c>
      <c r="N1822" s="43" t="s">
        <v>4072</v>
      </c>
      <c r="O1822" s="43" t="s">
        <v>11549</v>
      </c>
      <c r="P1822" s="46" t="s">
        <v>14214</v>
      </c>
      <c r="Q1822" s="47">
        <v>45815</v>
      </c>
      <c r="R1822" s="48" t="str">
        <f t="shared" si="28"/>
        <v>4922 WIN HCM A3 Chung cư Star Light</v>
      </c>
      <c r="S1822" s="48" t="str">
        <f>VLOOKUP(U1822,Sheet1!$A:$B,2,0)</f>
        <v>WIN</v>
      </c>
      <c r="T1822" s="43" t="s">
        <v>4066</v>
      </c>
      <c r="U1822" s="43" t="s">
        <v>11213</v>
      </c>
      <c r="V1822" s="43" t="s">
        <v>4067</v>
      </c>
    </row>
    <row r="1823" spans="1:22" x14ac:dyDescent="0.25">
      <c r="A1823" s="43" t="s">
        <v>8</v>
      </c>
      <c r="B1823" s="43" t="s">
        <v>4071</v>
      </c>
      <c r="C1823" s="43" t="s">
        <v>8351</v>
      </c>
      <c r="D1823" s="43" t="s">
        <v>8355</v>
      </c>
      <c r="E1823" s="43" t="s">
        <v>8340</v>
      </c>
      <c r="F1823" s="44">
        <v>111058</v>
      </c>
      <c r="G1823" s="43" t="s">
        <v>8341</v>
      </c>
      <c r="H1823" s="45">
        <v>1</v>
      </c>
      <c r="I1823" s="43" t="s">
        <v>8342</v>
      </c>
      <c r="J1823" s="43" t="s">
        <v>9467</v>
      </c>
      <c r="K1823" s="43" t="s">
        <v>10934</v>
      </c>
      <c r="L1823" s="43" t="s">
        <v>10935</v>
      </c>
      <c r="M1823" s="45">
        <v>111058</v>
      </c>
      <c r="N1823" s="43" t="s">
        <v>4072</v>
      </c>
      <c r="O1823" s="43" t="s">
        <v>11549</v>
      </c>
      <c r="P1823" s="46" t="s">
        <v>14214</v>
      </c>
      <c r="Q1823" s="47">
        <v>45815</v>
      </c>
      <c r="R1823" s="48" t="str">
        <f t="shared" si="28"/>
        <v>4922 WIN HCM A3 Chung cư Star Light</v>
      </c>
      <c r="S1823" s="48" t="str">
        <f>VLOOKUP(U1823,Sheet1!$A:$B,2,0)</f>
        <v>WIN</v>
      </c>
      <c r="T1823" s="43" t="s">
        <v>4066</v>
      </c>
      <c r="U1823" s="43" t="s">
        <v>11213</v>
      </c>
      <c r="V1823" s="43" t="s">
        <v>4067</v>
      </c>
    </row>
    <row r="1824" spans="1:22" x14ac:dyDescent="0.25">
      <c r="A1824" s="43" t="s">
        <v>8</v>
      </c>
      <c r="B1824" s="43" t="s">
        <v>4071</v>
      </c>
      <c r="C1824" s="43" t="s">
        <v>8364</v>
      </c>
      <c r="D1824" s="43" t="s">
        <v>8368</v>
      </c>
      <c r="E1824" s="43" t="s">
        <v>8340</v>
      </c>
      <c r="F1824" s="44">
        <v>111190</v>
      </c>
      <c r="G1824" s="43" t="s">
        <v>8341</v>
      </c>
      <c r="H1824" s="45">
        <v>2</v>
      </c>
      <c r="I1824" s="43" t="s">
        <v>8342</v>
      </c>
      <c r="J1824" s="43" t="s">
        <v>9467</v>
      </c>
      <c r="K1824" s="43" t="s">
        <v>11010</v>
      </c>
      <c r="L1824" s="43" t="s">
        <v>11011</v>
      </c>
      <c r="M1824" s="45">
        <v>55595</v>
      </c>
      <c r="N1824" s="43" t="s">
        <v>4072</v>
      </c>
      <c r="O1824" s="43" t="s">
        <v>11549</v>
      </c>
      <c r="P1824" s="46" t="s">
        <v>14214</v>
      </c>
      <c r="Q1824" s="47">
        <v>45815</v>
      </c>
      <c r="R1824" s="48" t="str">
        <f t="shared" si="28"/>
        <v>4922 WIN HCM A3 Chung cư Star Light</v>
      </c>
      <c r="S1824" s="48" t="str">
        <f>VLOOKUP(U1824,Sheet1!$A:$B,2,0)</f>
        <v>WIN</v>
      </c>
      <c r="T1824" s="43" t="s">
        <v>4066</v>
      </c>
      <c r="U1824" s="43" t="s">
        <v>11213</v>
      </c>
      <c r="V1824" s="43" t="s">
        <v>4067</v>
      </c>
    </row>
    <row r="1825" spans="1:22" x14ac:dyDescent="0.25">
      <c r="A1825" s="43" t="s">
        <v>8</v>
      </c>
      <c r="B1825" s="43" t="s">
        <v>4071</v>
      </c>
      <c r="C1825" s="43" t="s">
        <v>8367</v>
      </c>
      <c r="D1825" s="43" t="s">
        <v>8358</v>
      </c>
      <c r="E1825" s="43" t="s">
        <v>8340</v>
      </c>
      <c r="F1825" s="44">
        <v>223212</v>
      </c>
      <c r="G1825" s="43" t="s">
        <v>8341</v>
      </c>
      <c r="H1825" s="45">
        <v>2</v>
      </c>
      <c r="I1825" s="43" t="s">
        <v>8342</v>
      </c>
      <c r="J1825" s="43" t="s">
        <v>9467</v>
      </c>
      <c r="K1825" s="43" t="s">
        <v>10922</v>
      </c>
      <c r="L1825" s="43" t="s">
        <v>10923</v>
      </c>
      <c r="M1825" s="45">
        <v>111606</v>
      </c>
      <c r="N1825" s="43" t="s">
        <v>4072</v>
      </c>
      <c r="O1825" s="43" t="s">
        <v>11549</v>
      </c>
      <c r="P1825" s="46" t="s">
        <v>14214</v>
      </c>
      <c r="Q1825" s="47">
        <v>45815</v>
      </c>
      <c r="R1825" s="48" t="str">
        <f t="shared" si="28"/>
        <v>4922 WIN HCM A3 Chung cư Star Light</v>
      </c>
      <c r="S1825" s="48" t="str">
        <f>VLOOKUP(U1825,Sheet1!$A:$B,2,0)</f>
        <v>WIN</v>
      </c>
      <c r="T1825" s="43" t="s">
        <v>4066</v>
      </c>
      <c r="U1825" s="43" t="s">
        <v>11213</v>
      </c>
      <c r="V1825" s="43" t="s">
        <v>4067</v>
      </c>
    </row>
    <row r="1826" spans="1:22" x14ac:dyDescent="0.25">
      <c r="A1826" s="43" t="s">
        <v>8</v>
      </c>
      <c r="B1826" s="43" t="s">
        <v>4021</v>
      </c>
      <c r="C1826" s="43" t="s">
        <v>8338</v>
      </c>
      <c r="D1826" s="43" t="s">
        <v>8410</v>
      </c>
      <c r="E1826" s="43" t="s">
        <v>8340</v>
      </c>
      <c r="F1826" s="44">
        <v>120426</v>
      </c>
      <c r="G1826" s="43" t="s">
        <v>8341</v>
      </c>
      <c r="H1826" s="45">
        <v>2</v>
      </c>
      <c r="I1826" s="43" t="s">
        <v>8342</v>
      </c>
      <c r="J1826" s="43" t="s">
        <v>9468</v>
      </c>
      <c r="K1826" s="43" t="s">
        <v>10883</v>
      </c>
      <c r="L1826" s="43" t="s">
        <v>10884</v>
      </c>
      <c r="M1826" s="45">
        <v>60213</v>
      </c>
      <c r="N1826" s="43" t="s">
        <v>4024</v>
      </c>
      <c r="O1826" s="43" t="s">
        <v>11549</v>
      </c>
      <c r="P1826" s="46" t="s">
        <v>14215</v>
      </c>
      <c r="Q1826" s="47">
        <v>45815</v>
      </c>
      <c r="R1826" s="48" t="str">
        <f t="shared" si="28"/>
        <v>4191 WM+ HNI 77 Tổ 6 Sóc Sơn</v>
      </c>
      <c r="S1826" s="48" t="str">
        <f>VLOOKUP(U1826,Sheet1!$A:$B,2,0)</f>
        <v>WIN-002</v>
      </c>
      <c r="T1826" s="43" t="s">
        <v>4022</v>
      </c>
      <c r="U1826" s="43" t="s">
        <v>11033</v>
      </c>
      <c r="V1826" s="43" t="s">
        <v>4023</v>
      </c>
    </row>
    <row r="1827" spans="1:22" x14ac:dyDescent="0.25">
      <c r="A1827" s="43" t="s">
        <v>8</v>
      </c>
      <c r="B1827" s="43" t="s">
        <v>4021</v>
      </c>
      <c r="C1827" s="43" t="s">
        <v>8351</v>
      </c>
      <c r="D1827" s="43" t="s">
        <v>8355</v>
      </c>
      <c r="E1827" s="43" t="s">
        <v>8340</v>
      </c>
      <c r="F1827" s="44">
        <v>333174</v>
      </c>
      <c r="G1827" s="43" t="s">
        <v>8341</v>
      </c>
      <c r="H1827" s="45">
        <v>3</v>
      </c>
      <c r="I1827" s="43" t="s">
        <v>8342</v>
      </c>
      <c r="J1827" s="43" t="s">
        <v>9468</v>
      </c>
      <c r="K1827" s="43" t="s">
        <v>10934</v>
      </c>
      <c r="L1827" s="43" t="s">
        <v>10935</v>
      </c>
      <c r="M1827" s="45">
        <v>111058</v>
      </c>
      <c r="N1827" s="43" t="s">
        <v>4024</v>
      </c>
      <c r="O1827" s="43" t="s">
        <v>11549</v>
      </c>
      <c r="P1827" s="46" t="s">
        <v>14215</v>
      </c>
      <c r="Q1827" s="47">
        <v>45815</v>
      </c>
      <c r="R1827" s="48" t="str">
        <f t="shared" si="28"/>
        <v>4191 WM+ HNI 77 Tổ 6 Sóc Sơn</v>
      </c>
      <c r="S1827" s="48" t="str">
        <f>VLOOKUP(U1827,Sheet1!$A:$B,2,0)</f>
        <v>WIN-002</v>
      </c>
      <c r="T1827" s="43" t="s">
        <v>4022</v>
      </c>
      <c r="U1827" s="43" t="s">
        <v>11033</v>
      </c>
      <c r="V1827" s="43" t="s">
        <v>4023</v>
      </c>
    </row>
    <row r="1828" spans="1:22" x14ac:dyDescent="0.25">
      <c r="A1828" s="43" t="s">
        <v>8</v>
      </c>
      <c r="B1828" s="43" t="s">
        <v>4091</v>
      </c>
      <c r="C1828" s="43" t="s">
        <v>8338</v>
      </c>
      <c r="D1828" s="43" t="s">
        <v>8346</v>
      </c>
      <c r="E1828" s="43" t="s">
        <v>8340</v>
      </c>
      <c r="F1828" s="44">
        <v>99000</v>
      </c>
      <c r="G1828" s="43" t="s">
        <v>8341</v>
      </c>
      <c r="H1828" s="45">
        <v>2</v>
      </c>
      <c r="I1828" s="43" t="s">
        <v>8342</v>
      </c>
      <c r="J1828" s="43" t="s">
        <v>9469</v>
      </c>
      <c r="K1828" s="43" t="s">
        <v>10927</v>
      </c>
      <c r="L1828" s="43" t="s">
        <v>10928</v>
      </c>
      <c r="M1828" s="45">
        <v>49500</v>
      </c>
      <c r="N1828" s="43" t="s">
        <v>4094</v>
      </c>
      <c r="O1828" s="43" t="s">
        <v>11549</v>
      </c>
      <c r="P1828" s="46" t="s">
        <v>14216</v>
      </c>
      <c r="Q1828" s="47">
        <v>45815</v>
      </c>
      <c r="R1828" s="48" t="str">
        <f t="shared" si="28"/>
        <v>5006 WM+ HCM 185B Nguyễn Thị Định</v>
      </c>
      <c r="S1828" s="48" t="str">
        <f>VLOOKUP(U1828,Sheet1!$A:$B,2,0)</f>
        <v>WIN</v>
      </c>
      <c r="T1828" s="43" t="s">
        <v>4092</v>
      </c>
      <c r="U1828" s="43" t="s">
        <v>11213</v>
      </c>
      <c r="V1828" s="43" t="s">
        <v>4093</v>
      </c>
    </row>
    <row r="1829" spans="1:22" x14ac:dyDescent="0.25">
      <c r="A1829" s="43" t="s">
        <v>8</v>
      </c>
      <c r="B1829" s="43" t="s">
        <v>4091</v>
      </c>
      <c r="C1829" s="43" t="s">
        <v>8351</v>
      </c>
      <c r="D1829" s="43" t="s">
        <v>8361</v>
      </c>
      <c r="E1829" s="43" t="s">
        <v>8340</v>
      </c>
      <c r="F1829" s="44">
        <v>46000</v>
      </c>
      <c r="G1829" s="43" t="s">
        <v>8341</v>
      </c>
      <c r="H1829" s="45">
        <v>1</v>
      </c>
      <c r="I1829" s="43" t="s">
        <v>8342</v>
      </c>
      <c r="J1829" s="43" t="s">
        <v>9469</v>
      </c>
      <c r="K1829" s="43" t="s">
        <v>10983</v>
      </c>
      <c r="L1829" s="43" t="s">
        <v>10984</v>
      </c>
      <c r="M1829" s="45">
        <v>46000</v>
      </c>
      <c r="N1829" s="43" t="s">
        <v>4094</v>
      </c>
      <c r="O1829" s="43" t="s">
        <v>11549</v>
      </c>
      <c r="P1829" s="46" t="s">
        <v>14216</v>
      </c>
      <c r="Q1829" s="47">
        <v>45815</v>
      </c>
      <c r="R1829" s="48" t="str">
        <f t="shared" si="28"/>
        <v>5006 WM+ HCM 185B Nguyễn Thị Định</v>
      </c>
      <c r="S1829" s="48" t="str">
        <f>VLOOKUP(U1829,Sheet1!$A:$B,2,0)</f>
        <v>WIN</v>
      </c>
      <c r="T1829" s="43" t="s">
        <v>4092</v>
      </c>
      <c r="U1829" s="43" t="s">
        <v>11213</v>
      </c>
      <c r="V1829" s="43" t="s">
        <v>4093</v>
      </c>
    </row>
    <row r="1830" spans="1:22" x14ac:dyDescent="0.25">
      <c r="A1830" s="43" t="s">
        <v>8</v>
      </c>
      <c r="B1830" s="43" t="s">
        <v>4091</v>
      </c>
      <c r="C1830" s="43" t="s">
        <v>8364</v>
      </c>
      <c r="D1830" s="43" t="s">
        <v>8352</v>
      </c>
      <c r="E1830" s="43" t="s">
        <v>8340</v>
      </c>
      <c r="F1830" s="44">
        <v>74250</v>
      </c>
      <c r="G1830" s="43" t="s">
        <v>8341</v>
      </c>
      <c r="H1830" s="45">
        <v>1</v>
      </c>
      <c r="I1830" s="43" t="s">
        <v>8342</v>
      </c>
      <c r="J1830" s="43" t="s">
        <v>9469</v>
      </c>
      <c r="K1830" s="43" t="s">
        <v>10881</v>
      </c>
      <c r="L1830" s="43" t="s">
        <v>10882</v>
      </c>
      <c r="M1830" s="45">
        <v>74250</v>
      </c>
      <c r="N1830" s="43" t="s">
        <v>4094</v>
      </c>
      <c r="O1830" s="43" t="s">
        <v>11549</v>
      </c>
      <c r="P1830" s="46" t="s">
        <v>14216</v>
      </c>
      <c r="Q1830" s="47">
        <v>45815</v>
      </c>
      <c r="R1830" s="48" t="str">
        <f t="shared" si="28"/>
        <v>5006 WM+ HCM 185B Nguyễn Thị Định</v>
      </c>
      <c r="S1830" s="48" t="str">
        <f>VLOOKUP(U1830,Sheet1!$A:$B,2,0)</f>
        <v>WIN</v>
      </c>
      <c r="T1830" s="43" t="s">
        <v>4092</v>
      </c>
      <c r="U1830" s="43" t="s">
        <v>11213</v>
      </c>
      <c r="V1830" s="43" t="s">
        <v>4093</v>
      </c>
    </row>
    <row r="1831" spans="1:22" x14ac:dyDescent="0.25">
      <c r="A1831" s="43" t="s">
        <v>8</v>
      </c>
      <c r="B1831" s="43" t="s">
        <v>4091</v>
      </c>
      <c r="C1831" s="43" t="s">
        <v>8367</v>
      </c>
      <c r="D1831" s="43" t="s">
        <v>8358</v>
      </c>
      <c r="E1831" s="43" t="s">
        <v>8340</v>
      </c>
      <c r="F1831" s="44">
        <v>223212</v>
      </c>
      <c r="G1831" s="43" t="s">
        <v>8341</v>
      </c>
      <c r="H1831" s="45">
        <v>2</v>
      </c>
      <c r="I1831" s="43" t="s">
        <v>8342</v>
      </c>
      <c r="J1831" s="43" t="s">
        <v>9469</v>
      </c>
      <c r="K1831" s="43" t="s">
        <v>10922</v>
      </c>
      <c r="L1831" s="43" t="s">
        <v>10923</v>
      </c>
      <c r="M1831" s="45">
        <v>111606</v>
      </c>
      <c r="N1831" s="43" t="s">
        <v>4094</v>
      </c>
      <c r="O1831" s="43" t="s">
        <v>11549</v>
      </c>
      <c r="P1831" s="46" t="s">
        <v>14216</v>
      </c>
      <c r="Q1831" s="47">
        <v>45815</v>
      </c>
      <c r="R1831" s="48" t="str">
        <f t="shared" si="28"/>
        <v>5006 WM+ HCM 185B Nguyễn Thị Định</v>
      </c>
      <c r="S1831" s="48" t="str">
        <f>VLOOKUP(U1831,Sheet1!$A:$B,2,0)</f>
        <v>WIN</v>
      </c>
      <c r="T1831" s="43" t="s">
        <v>4092</v>
      </c>
      <c r="U1831" s="43" t="s">
        <v>11213</v>
      </c>
      <c r="V1831" s="43" t="s">
        <v>4093</v>
      </c>
    </row>
    <row r="1832" spans="1:22" x14ac:dyDescent="0.25">
      <c r="A1832" s="43" t="s">
        <v>8</v>
      </c>
      <c r="B1832" s="43" t="s">
        <v>4091</v>
      </c>
      <c r="C1832" s="43" t="s">
        <v>8451</v>
      </c>
      <c r="D1832" s="43" t="s">
        <v>8365</v>
      </c>
      <c r="E1832" s="43" t="s">
        <v>8340</v>
      </c>
      <c r="F1832" s="44">
        <v>150546</v>
      </c>
      <c r="G1832" s="43" t="s">
        <v>8341</v>
      </c>
      <c r="H1832" s="45">
        <v>3</v>
      </c>
      <c r="I1832" s="43" t="s">
        <v>8342</v>
      </c>
      <c r="J1832" s="43" t="s">
        <v>9469</v>
      </c>
      <c r="K1832" s="43" t="s">
        <v>10938</v>
      </c>
      <c r="L1832" s="43" t="s">
        <v>10939</v>
      </c>
      <c r="M1832" s="45">
        <v>50182</v>
      </c>
      <c r="N1832" s="43" t="s">
        <v>4094</v>
      </c>
      <c r="O1832" s="43" t="s">
        <v>11549</v>
      </c>
      <c r="P1832" s="46" t="s">
        <v>14216</v>
      </c>
      <c r="Q1832" s="47">
        <v>45815</v>
      </c>
      <c r="R1832" s="48" t="str">
        <f t="shared" si="28"/>
        <v>5006 WM+ HCM 185B Nguyễn Thị Định</v>
      </c>
      <c r="S1832" s="48" t="str">
        <f>VLOOKUP(U1832,Sheet1!$A:$B,2,0)</f>
        <v>WIN</v>
      </c>
      <c r="T1832" s="43" t="s">
        <v>4092</v>
      </c>
      <c r="U1832" s="43" t="s">
        <v>11213</v>
      </c>
      <c r="V1832" s="43" t="s">
        <v>4093</v>
      </c>
    </row>
    <row r="1833" spans="1:22" x14ac:dyDescent="0.25">
      <c r="A1833" s="43" t="s">
        <v>8</v>
      </c>
      <c r="B1833" s="43" t="s">
        <v>4091</v>
      </c>
      <c r="C1833" s="43" t="s">
        <v>8517</v>
      </c>
      <c r="D1833" s="43" t="s">
        <v>8368</v>
      </c>
      <c r="E1833" s="43" t="s">
        <v>8340</v>
      </c>
      <c r="F1833" s="44">
        <v>166785</v>
      </c>
      <c r="G1833" s="43" t="s">
        <v>8341</v>
      </c>
      <c r="H1833" s="45">
        <v>3</v>
      </c>
      <c r="I1833" s="43" t="s">
        <v>8342</v>
      </c>
      <c r="J1833" s="43" t="s">
        <v>9469</v>
      </c>
      <c r="K1833" s="43" t="s">
        <v>11010</v>
      </c>
      <c r="L1833" s="43" t="s">
        <v>11011</v>
      </c>
      <c r="M1833" s="45">
        <v>55595</v>
      </c>
      <c r="N1833" s="43" t="s">
        <v>4094</v>
      </c>
      <c r="O1833" s="43" t="s">
        <v>11549</v>
      </c>
      <c r="P1833" s="46" t="s">
        <v>14216</v>
      </c>
      <c r="Q1833" s="47">
        <v>45815</v>
      </c>
      <c r="R1833" s="48" t="str">
        <f t="shared" si="28"/>
        <v>5006 WM+ HCM 185B Nguyễn Thị Định</v>
      </c>
      <c r="S1833" s="48" t="str">
        <f>VLOOKUP(U1833,Sheet1!$A:$B,2,0)</f>
        <v>WIN</v>
      </c>
      <c r="T1833" s="43" t="s">
        <v>4092</v>
      </c>
      <c r="U1833" s="43" t="s">
        <v>11213</v>
      </c>
      <c r="V1833" s="43" t="s">
        <v>4093</v>
      </c>
    </row>
    <row r="1834" spans="1:22" x14ac:dyDescent="0.25">
      <c r="A1834" s="43" t="s">
        <v>8</v>
      </c>
      <c r="B1834" s="43" t="s">
        <v>4091</v>
      </c>
      <c r="C1834" s="43" t="s">
        <v>8836</v>
      </c>
      <c r="D1834" s="43" t="s">
        <v>8339</v>
      </c>
      <c r="E1834" s="43" t="s">
        <v>8340</v>
      </c>
      <c r="F1834" s="44">
        <v>212850</v>
      </c>
      <c r="G1834" s="43" t="s">
        <v>8341</v>
      </c>
      <c r="H1834" s="45">
        <v>3</v>
      </c>
      <c r="I1834" s="43" t="s">
        <v>8342</v>
      </c>
      <c r="J1834" s="43" t="s">
        <v>9469</v>
      </c>
      <c r="K1834" s="43" t="s">
        <v>10897</v>
      </c>
      <c r="L1834" s="43" t="s">
        <v>10898</v>
      </c>
      <c r="M1834" s="45">
        <v>70950</v>
      </c>
      <c r="N1834" s="43" t="s">
        <v>4094</v>
      </c>
      <c r="O1834" s="43" t="s">
        <v>11549</v>
      </c>
      <c r="P1834" s="46" t="s">
        <v>14216</v>
      </c>
      <c r="Q1834" s="47">
        <v>45815</v>
      </c>
      <c r="R1834" s="48" t="str">
        <f t="shared" si="28"/>
        <v>5006 WM+ HCM 185B Nguyễn Thị Định</v>
      </c>
      <c r="S1834" s="48" t="str">
        <f>VLOOKUP(U1834,Sheet1!$A:$B,2,0)</f>
        <v>WIN</v>
      </c>
      <c r="T1834" s="43" t="s">
        <v>4092</v>
      </c>
      <c r="U1834" s="43" t="s">
        <v>11213</v>
      </c>
      <c r="V1834" s="43" t="s">
        <v>4093</v>
      </c>
    </row>
    <row r="1835" spans="1:22" x14ac:dyDescent="0.25">
      <c r="A1835" s="43" t="s">
        <v>8</v>
      </c>
      <c r="B1835" s="43" t="s">
        <v>4121</v>
      </c>
      <c r="C1835" s="43" t="s">
        <v>8338</v>
      </c>
      <c r="D1835" s="43" t="s">
        <v>8355</v>
      </c>
      <c r="E1835" s="43" t="s">
        <v>8340</v>
      </c>
      <c r="F1835" s="44">
        <v>333174</v>
      </c>
      <c r="G1835" s="43" t="s">
        <v>8341</v>
      </c>
      <c r="H1835" s="45">
        <v>3</v>
      </c>
      <c r="I1835" s="43" t="s">
        <v>8342</v>
      </c>
      <c r="J1835" s="43" t="s">
        <v>9470</v>
      </c>
      <c r="K1835" s="43" t="s">
        <v>10934</v>
      </c>
      <c r="L1835" s="43" t="s">
        <v>10935</v>
      </c>
      <c r="M1835" s="45">
        <v>111058</v>
      </c>
      <c r="N1835" s="43" t="s">
        <v>4122</v>
      </c>
      <c r="O1835" s="43" t="s">
        <v>11549</v>
      </c>
      <c r="P1835" s="46" t="s">
        <v>14217</v>
      </c>
      <c r="Q1835" s="47">
        <v>45815</v>
      </c>
      <c r="R1835" s="48" t="str">
        <f t="shared" si="28"/>
        <v>5160 WM+ QNH Tổ 70 khu 7-Phường Hà</v>
      </c>
      <c r="S1835" s="48" t="str">
        <f>VLOOKUP(U1835,Sheet1!$A:$B,2,0)</f>
        <v>WIN-007</v>
      </c>
      <c r="T1835" s="43" t="s">
        <v>883</v>
      </c>
      <c r="U1835" s="43" t="s">
        <v>11053</v>
      </c>
      <c r="V1835" s="43" t="s">
        <v>884</v>
      </c>
    </row>
    <row r="1836" spans="1:22" x14ac:dyDescent="0.25">
      <c r="A1836" s="43" t="s">
        <v>8</v>
      </c>
      <c r="B1836" s="43" t="s">
        <v>4257</v>
      </c>
      <c r="C1836" s="43" t="s">
        <v>8338</v>
      </c>
      <c r="D1836" s="43" t="s">
        <v>8355</v>
      </c>
      <c r="E1836" s="43" t="s">
        <v>8340</v>
      </c>
      <c r="F1836" s="44">
        <v>222116</v>
      </c>
      <c r="G1836" s="43" t="s">
        <v>8341</v>
      </c>
      <c r="H1836" s="45">
        <v>2</v>
      </c>
      <c r="I1836" s="43" t="s">
        <v>8342</v>
      </c>
      <c r="J1836" s="43" t="s">
        <v>9471</v>
      </c>
      <c r="K1836" s="43" t="s">
        <v>10934</v>
      </c>
      <c r="L1836" s="43" t="s">
        <v>10935</v>
      </c>
      <c r="M1836" s="45">
        <v>111058</v>
      </c>
      <c r="N1836" s="43" t="s">
        <v>4260</v>
      </c>
      <c r="O1836" s="43" t="s">
        <v>11549</v>
      </c>
      <c r="P1836" s="46" t="s">
        <v>14218</v>
      </c>
      <c r="Q1836" s="47">
        <v>45815</v>
      </c>
      <c r="R1836" s="48" t="str">
        <f t="shared" si="28"/>
        <v>6343 WIN HCM 66 Bình Lợi</v>
      </c>
      <c r="S1836" s="48" t="str">
        <f>VLOOKUP(U1836,Sheet1!$A:$B,2,0)</f>
        <v>WIN</v>
      </c>
      <c r="T1836" s="43" t="s">
        <v>4258</v>
      </c>
      <c r="U1836" s="43" t="s">
        <v>11213</v>
      </c>
      <c r="V1836" s="43" t="s">
        <v>4259</v>
      </c>
    </row>
    <row r="1837" spans="1:22" x14ac:dyDescent="0.25">
      <c r="A1837" s="43" t="s">
        <v>8</v>
      </c>
      <c r="B1837" s="43" t="s">
        <v>4257</v>
      </c>
      <c r="C1837" s="43" t="s">
        <v>8351</v>
      </c>
      <c r="D1837" s="43" t="s">
        <v>8368</v>
      </c>
      <c r="E1837" s="43" t="s">
        <v>8340</v>
      </c>
      <c r="F1837" s="44">
        <v>55595</v>
      </c>
      <c r="G1837" s="43" t="s">
        <v>8341</v>
      </c>
      <c r="H1837" s="45">
        <v>1</v>
      </c>
      <c r="I1837" s="43" t="s">
        <v>8342</v>
      </c>
      <c r="J1837" s="43" t="s">
        <v>9471</v>
      </c>
      <c r="K1837" s="43" t="s">
        <v>11010</v>
      </c>
      <c r="L1837" s="43" t="s">
        <v>11011</v>
      </c>
      <c r="M1837" s="45">
        <v>55595</v>
      </c>
      <c r="N1837" s="43" t="s">
        <v>4260</v>
      </c>
      <c r="O1837" s="43" t="s">
        <v>11549</v>
      </c>
      <c r="P1837" s="46" t="s">
        <v>14218</v>
      </c>
      <c r="Q1837" s="47">
        <v>45815</v>
      </c>
      <c r="R1837" s="48" t="str">
        <f t="shared" si="28"/>
        <v>6343 WIN HCM 66 Bình Lợi</v>
      </c>
      <c r="S1837" s="48" t="str">
        <f>VLOOKUP(U1837,Sheet1!$A:$B,2,0)</f>
        <v>WIN</v>
      </c>
      <c r="T1837" s="43" t="s">
        <v>4258</v>
      </c>
      <c r="U1837" s="43" t="s">
        <v>11213</v>
      </c>
      <c r="V1837" s="43" t="s">
        <v>4259</v>
      </c>
    </row>
    <row r="1838" spans="1:22" x14ac:dyDescent="0.25">
      <c r="A1838" s="43" t="s">
        <v>8</v>
      </c>
      <c r="B1838" s="43" t="s">
        <v>4319</v>
      </c>
      <c r="C1838" s="43" t="s">
        <v>8338</v>
      </c>
      <c r="D1838" s="43" t="s">
        <v>8368</v>
      </c>
      <c r="E1838" s="43" t="s">
        <v>8340</v>
      </c>
      <c r="F1838" s="44">
        <v>111190</v>
      </c>
      <c r="G1838" s="43" t="s">
        <v>8341</v>
      </c>
      <c r="H1838" s="45">
        <v>2</v>
      </c>
      <c r="I1838" s="43" t="s">
        <v>8342</v>
      </c>
      <c r="J1838" s="43" t="s">
        <v>9472</v>
      </c>
      <c r="K1838" s="43" t="s">
        <v>11010</v>
      </c>
      <c r="L1838" s="43" t="s">
        <v>11011</v>
      </c>
      <c r="M1838" s="45">
        <v>55595</v>
      </c>
      <c r="N1838" s="43" t="s">
        <v>4322</v>
      </c>
      <c r="O1838" s="43" t="s">
        <v>11549</v>
      </c>
      <c r="P1838" s="46" t="s">
        <v>14219</v>
      </c>
      <c r="Q1838" s="47">
        <v>45815</v>
      </c>
      <c r="R1838" s="48" t="str">
        <f t="shared" si="28"/>
        <v>6771 WM+ VTU 117-119 Hoàng Văn Thụ</v>
      </c>
      <c r="S1838" s="48" t="str">
        <f>VLOOKUP(U1838,Sheet1!$A:$B,2,0)</f>
        <v>WIN-047</v>
      </c>
      <c r="T1838" s="43" t="s">
        <v>4320</v>
      </c>
      <c r="U1838" s="43" t="s">
        <v>11208</v>
      </c>
      <c r="V1838" s="43" t="s">
        <v>4321</v>
      </c>
    </row>
    <row r="1839" spans="1:22" x14ac:dyDescent="0.25">
      <c r="A1839" s="43" t="s">
        <v>8</v>
      </c>
      <c r="B1839" s="43" t="s">
        <v>4319</v>
      </c>
      <c r="C1839" s="43" t="s">
        <v>8351</v>
      </c>
      <c r="D1839" s="43" t="s">
        <v>8355</v>
      </c>
      <c r="E1839" s="43" t="s">
        <v>8340</v>
      </c>
      <c r="F1839" s="44">
        <v>111058</v>
      </c>
      <c r="G1839" s="43" t="s">
        <v>8341</v>
      </c>
      <c r="H1839" s="45">
        <v>1</v>
      </c>
      <c r="I1839" s="43" t="s">
        <v>8342</v>
      </c>
      <c r="J1839" s="43" t="s">
        <v>9472</v>
      </c>
      <c r="K1839" s="43" t="s">
        <v>10934</v>
      </c>
      <c r="L1839" s="43" t="s">
        <v>10935</v>
      </c>
      <c r="M1839" s="45">
        <v>111058</v>
      </c>
      <c r="N1839" s="43" t="s">
        <v>4322</v>
      </c>
      <c r="O1839" s="43" t="s">
        <v>11549</v>
      </c>
      <c r="P1839" s="46" t="s">
        <v>14219</v>
      </c>
      <c r="Q1839" s="47">
        <v>45815</v>
      </c>
      <c r="R1839" s="48" t="str">
        <f t="shared" si="28"/>
        <v>6771 WM+ VTU 117-119 Hoàng Văn Thụ</v>
      </c>
      <c r="S1839" s="48" t="str">
        <f>VLOOKUP(U1839,Sheet1!$A:$B,2,0)</f>
        <v>WIN-047</v>
      </c>
      <c r="T1839" s="43" t="s">
        <v>4320</v>
      </c>
      <c r="U1839" s="43" t="s">
        <v>11208</v>
      </c>
      <c r="V1839" s="43" t="s">
        <v>4321</v>
      </c>
    </row>
    <row r="1840" spans="1:22" x14ac:dyDescent="0.25">
      <c r="A1840" s="43" t="s">
        <v>8</v>
      </c>
      <c r="B1840" s="43" t="s">
        <v>4261</v>
      </c>
      <c r="C1840" s="43" t="s">
        <v>8338</v>
      </c>
      <c r="D1840" s="43" t="s">
        <v>8355</v>
      </c>
      <c r="E1840" s="43" t="s">
        <v>8340</v>
      </c>
      <c r="F1840" s="44">
        <v>111058</v>
      </c>
      <c r="G1840" s="43" t="s">
        <v>8341</v>
      </c>
      <c r="H1840" s="45">
        <v>1</v>
      </c>
      <c r="I1840" s="43" t="s">
        <v>8342</v>
      </c>
      <c r="J1840" s="43" t="s">
        <v>9473</v>
      </c>
      <c r="K1840" s="43" t="s">
        <v>10934</v>
      </c>
      <c r="L1840" s="43" t="s">
        <v>10935</v>
      </c>
      <c r="M1840" s="45">
        <v>111058</v>
      </c>
      <c r="N1840" s="43" t="s">
        <v>4262</v>
      </c>
      <c r="O1840" s="43" t="s">
        <v>11549</v>
      </c>
      <c r="P1840" s="46" t="s">
        <v>14220</v>
      </c>
      <c r="Q1840" s="47">
        <v>45815</v>
      </c>
      <c r="R1840" s="48" t="str">
        <f t="shared" si="28"/>
        <v>6343 WIN HCM 66 Bình Lợi</v>
      </c>
      <c r="S1840" s="48" t="str">
        <f>VLOOKUP(U1840,Sheet1!$A:$B,2,0)</f>
        <v>WIN</v>
      </c>
      <c r="T1840" s="43" t="s">
        <v>4258</v>
      </c>
      <c r="U1840" s="43" t="s">
        <v>11213</v>
      </c>
      <c r="V1840" s="43" t="s">
        <v>4259</v>
      </c>
    </row>
    <row r="1841" spans="1:22" x14ac:dyDescent="0.25">
      <c r="A1841" s="43" t="s">
        <v>8</v>
      </c>
      <c r="B1841" s="43" t="s">
        <v>3995</v>
      </c>
      <c r="C1841" s="43" t="s">
        <v>8338</v>
      </c>
      <c r="D1841" s="43" t="s">
        <v>8361</v>
      </c>
      <c r="E1841" s="43" t="s">
        <v>8340</v>
      </c>
      <c r="F1841" s="44">
        <v>92000</v>
      </c>
      <c r="G1841" s="43" t="s">
        <v>8341</v>
      </c>
      <c r="H1841" s="45">
        <v>2</v>
      </c>
      <c r="I1841" s="43" t="s">
        <v>8342</v>
      </c>
      <c r="J1841" s="43" t="s">
        <v>9474</v>
      </c>
      <c r="K1841" s="43" t="s">
        <v>10983</v>
      </c>
      <c r="L1841" s="43" t="s">
        <v>10984</v>
      </c>
      <c r="M1841" s="45">
        <v>46000</v>
      </c>
      <c r="N1841" s="43" t="s">
        <v>3998</v>
      </c>
      <c r="O1841" s="43" t="s">
        <v>11549</v>
      </c>
      <c r="P1841" s="46" t="s">
        <v>11727</v>
      </c>
      <c r="Q1841" s="47">
        <v>45815</v>
      </c>
      <c r="R1841" s="48" t="str">
        <f t="shared" si="28"/>
        <v>3874 WM+ DNG 40 Trần Quang Diệu</v>
      </c>
      <c r="S1841" s="48" t="str">
        <f>VLOOKUP(U1841,Sheet1!$A:$B,2,0)</f>
        <v>WIN-009</v>
      </c>
      <c r="T1841" s="43" t="s">
        <v>3996</v>
      </c>
      <c r="U1841" s="43" t="s">
        <v>11063</v>
      </c>
      <c r="V1841" s="43" t="s">
        <v>3997</v>
      </c>
    </row>
    <row r="1842" spans="1:22" x14ac:dyDescent="0.25">
      <c r="A1842" s="43" t="s">
        <v>8</v>
      </c>
      <c r="B1842" s="43" t="s">
        <v>4095</v>
      </c>
      <c r="C1842" s="43" t="s">
        <v>8338</v>
      </c>
      <c r="D1842" s="43" t="s">
        <v>8355</v>
      </c>
      <c r="E1842" s="43" t="s">
        <v>8340</v>
      </c>
      <c r="F1842" s="44">
        <v>111058</v>
      </c>
      <c r="G1842" s="43" t="s">
        <v>8341</v>
      </c>
      <c r="H1842" s="45">
        <v>1</v>
      </c>
      <c r="I1842" s="43" t="s">
        <v>8342</v>
      </c>
      <c r="J1842" s="43" t="s">
        <v>9475</v>
      </c>
      <c r="K1842" s="43" t="s">
        <v>10934</v>
      </c>
      <c r="L1842" s="43" t="s">
        <v>10935</v>
      </c>
      <c r="M1842" s="45">
        <v>111058</v>
      </c>
      <c r="N1842" s="43" t="s">
        <v>4096</v>
      </c>
      <c r="O1842" s="43" t="s">
        <v>11549</v>
      </c>
      <c r="P1842" s="46" t="s">
        <v>14221</v>
      </c>
      <c r="Q1842" s="47">
        <v>45815</v>
      </c>
      <c r="R1842" s="48" t="str">
        <f t="shared" si="28"/>
        <v>5006 WM+ HCM 185B Nguyễn Thị Định</v>
      </c>
      <c r="S1842" s="48" t="str">
        <f>VLOOKUP(U1842,Sheet1!$A:$B,2,0)</f>
        <v>WIN</v>
      </c>
      <c r="T1842" s="43" t="s">
        <v>4092</v>
      </c>
      <c r="U1842" s="43" t="s">
        <v>11213</v>
      </c>
      <c r="V1842" s="43" t="s">
        <v>4093</v>
      </c>
    </row>
    <row r="1843" spans="1:22" x14ac:dyDescent="0.25">
      <c r="A1843" s="43" t="s">
        <v>8</v>
      </c>
      <c r="B1843" s="43" t="s">
        <v>4095</v>
      </c>
      <c r="C1843" s="43" t="s">
        <v>8351</v>
      </c>
      <c r="D1843" s="43" t="s">
        <v>8368</v>
      </c>
      <c r="E1843" s="43" t="s">
        <v>8340</v>
      </c>
      <c r="F1843" s="44">
        <v>111190</v>
      </c>
      <c r="G1843" s="43" t="s">
        <v>8341</v>
      </c>
      <c r="H1843" s="45">
        <v>2</v>
      </c>
      <c r="I1843" s="43" t="s">
        <v>8342</v>
      </c>
      <c r="J1843" s="43" t="s">
        <v>9475</v>
      </c>
      <c r="K1843" s="43" t="s">
        <v>11010</v>
      </c>
      <c r="L1843" s="43" t="s">
        <v>11011</v>
      </c>
      <c r="M1843" s="45">
        <v>55595</v>
      </c>
      <c r="N1843" s="43" t="s">
        <v>4096</v>
      </c>
      <c r="O1843" s="43" t="s">
        <v>11549</v>
      </c>
      <c r="P1843" s="46" t="s">
        <v>14221</v>
      </c>
      <c r="Q1843" s="47">
        <v>45815</v>
      </c>
      <c r="R1843" s="48" t="str">
        <f t="shared" si="28"/>
        <v>5006 WM+ HCM 185B Nguyễn Thị Định</v>
      </c>
      <c r="S1843" s="48" t="str">
        <f>VLOOKUP(U1843,Sheet1!$A:$B,2,0)</f>
        <v>WIN</v>
      </c>
      <c r="T1843" s="43" t="s">
        <v>4092</v>
      </c>
      <c r="U1843" s="43" t="s">
        <v>11213</v>
      </c>
      <c r="V1843" s="43" t="s">
        <v>4093</v>
      </c>
    </row>
    <row r="1844" spans="1:22" x14ac:dyDescent="0.25">
      <c r="A1844" s="43" t="s">
        <v>8</v>
      </c>
      <c r="B1844" s="43" t="s">
        <v>4095</v>
      </c>
      <c r="C1844" s="43" t="s">
        <v>8364</v>
      </c>
      <c r="D1844" s="43" t="s">
        <v>8365</v>
      </c>
      <c r="E1844" s="43" t="s">
        <v>8340</v>
      </c>
      <c r="F1844" s="44">
        <v>200728</v>
      </c>
      <c r="G1844" s="43" t="s">
        <v>8341</v>
      </c>
      <c r="H1844" s="45">
        <v>4</v>
      </c>
      <c r="I1844" s="43" t="s">
        <v>8342</v>
      </c>
      <c r="J1844" s="43" t="s">
        <v>9475</v>
      </c>
      <c r="K1844" s="43" t="s">
        <v>10938</v>
      </c>
      <c r="L1844" s="43" t="s">
        <v>10939</v>
      </c>
      <c r="M1844" s="45">
        <v>50182</v>
      </c>
      <c r="N1844" s="43" t="s">
        <v>4096</v>
      </c>
      <c r="O1844" s="43" t="s">
        <v>11549</v>
      </c>
      <c r="P1844" s="46" t="s">
        <v>14221</v>
      </c>
      <c r="Q1844" s="47">
        <v>45815</v>
      </c>
      <c r="R1844" s="48" t="str">
        <f t="shared" si="28"/>
        <v>5006 WM+ HCM 185B Nguyễn Thị Định</v>
      </c>
      <c r="S1844" s="48" t="str">
        <f>VLOOKUP(U1844,Sheet1!$A:$B,2,0)</f>
        <v>WIN</v>
      </c>
      <c r="T1844" s="43" t="s">
        <v>4092</v>
      </c>
      <c r="U1844" s="43" t="s">
        <v>11213</v>
      </c>
      <c r="V1844" s="43" t="s">
        <v>4093</v>
      </c>
    </row>
    <row r="1845" spans="1:22" x14ac:dyDescent="0.25">
      <c r="A1845" s="43" t="s">
        <v>8</v>
      </c>
      <c r="B1845" s="43" t="s">
        <v>4095</v>
      </c>
      <c r="C1845" s="43" t="s">
        <v>8367</v>
      </c>
      <c r="D1845" s="43" t="s">
        <v>8361</v>
      </c>
      <c r="E1845" s="43" t="s">
        <v>8340</v>
      </c>
      <c r="F1845" s="44">
        <v>92000</v>
      </c>
      <c r="G1845" s="43" t="s">
        <v>8341</v>
      </c>
      <c r="H1845" s="45">
        <v>2</v>
      </c>
      <c r="I1845" s="43" t="s">
        <v>8342</v>
      </c>
      <c r="J1845" s="43" t="s">
        <v>9475</v>
      </c>
      <c r="K1845" s="43" t="s">
        <v>10983</v>
      </c>
      <c r="L1845" s="43" t="s">
        <v>10984</v>
      </c>
      <c r="M1845" s="45">
        <v>46000</v>
      </c>
      <c r="N1845" s="43" t="s">
        <v>4096</v>
      </c>
      <c r="O1845" s="43" t="s">
        <v>11549</v>
      </c>
      <c r="P1845" s="46" t="s">
        <v>14221</v>
      </c>
      <c r="Q1845" s="47">
        <v>45815</v>
      </c>
      <c r="R1845" s="48" t="str">
        <f t="shared" si="28"/>
        <v>5006 WM+ HCM 185B Nguyễn Thị Định</v>
      </c>
      <c r="S1845" s="48" t="str">
        <f>VLOOKUP(U1845,Sheet1!$A:$B,2,0)</f>
        <v>WIN</v>
      </c>
      <c r="T1845" s="43" t="s">
        <v>4092</v>
      </c>
      <c r="U1845" s="43" t="s">
        <v>11213</v>
      </c>
      <c r="V1845" s="43" t="s">
        <v>4093</v>
      </c>
    </row>
    <row r="1846" spans="1:22" x14ac:dyDescent="0.25">
      <c r="A1846" s="43" t="s">
        <v>8</v>
      </c>
      <c r="B1846" s="43" t="s">
        <v>4095</v>
      </c>
      <c r="C1846" s="43" t="s">
        <v>8451</v>
      </c>
      <c r="D1846" s="43" t="s">
        <v>8339</v>
      </c>
      <c r="E1846" s="43" t="s">
        <v>8340</v>
      </c>
      <c r="F1846" s="44">
        <v>141900</v>
      </c>
      <c r="G1846" s="43" t="s">
        <v>8341</v>
      </c>
      <c r="H1846" s="45">
        <v>2</v>
      </c>
      <c r="I1846" s="43" t="s">
        <v>8342</v>
      </c>
      <c r="J1846" s="43" t="s">
        <v>9475</v>
      </c>
      <c r="K1846" s="43" t="s">
        <v>10897</v>
      </c>
      <c r="L1846" s="43" t="s">
        <v>10898</v>
      </c>
      <c r="M1846" s="45">
        <v>70950</v>
      </c>
      <c r="N1846" s="43" t="s">
        <v>4096</v>
      </c>
      <c r="O1846" s="43" t="s">
        <v>11549</v>
      </c>
      <c r="P1846" s="46" t="s">
        <v>14221</v>
      </c>
      <c r="Q1846" s="47">
        <v>45815</v>
      </c>
      <c r="R1846" s="48" t="str">
        <f t="shared" si="28"/>
        <v>5006 WM+ HCM 185B Nguyễn Thị Định</v>
      </c>
      <c r="S1846" s="48" t="str">
        <f>VLOOKUP(U1846,Sheet1!$A:$B,2,0)</f>
        <v>WIN</v>
      </c>
      <c r="T1846" s="43" t="s">
        <v>4092</v>
      </c>
      <c r="U1846" s="43" t="s">
        <v>11213</v>
      </c>
      <c r="V1846" s="43" t="s">
        <v>4093</v>
      </c>
    </row>
    <row r="1847" spans="1:22" x14ac:dyDescent="0.25">
      <c r="A1847" s="43" t="s">
        <v>8</v>
      </c>
      <c r="B1847" s="43" t="s">
        <v>4095</v>
      </c>
      <c r="C1847" s="43" t="s">
        <v>8517</v>
      </c>
      <c r="D1847" s="43" t="s">
        <v>8346</v>
      </c>
      <c r="E1847" s="43" t="s">
        <v>8340</v>
      </c>
      <c r="F1847" s="44">
        <v>198000</v>
      </c>
      <c r="G1847" s="43" t="s">
        <v>8341</v>
      </c>
      <c r="H1847" s="45">
        <v>4</v>
      </c>
      <c r="I1847" s="43" t="s">
        <v>8342</v>
      </c>
      <c r="J1847" s="43" t="s">
        <v>9475</v>
      </c>
      <c r="K1847" s="43" t="s">
        <v>10927</v>
      </c>
      <c r="L1847" s="43" t="s">
        <v>10928</v>
      </c>
      <c r="M1847" s="45">
        <v>49500</v>
      </c>
      <c r="N1847" s="43" t="s">
        <v>4096</v>
      </c>
      <c r="O1847" s="43" t="s">
        <v>11549</v>
      </c>
      <c r="P1847" s="46" t="s">
        <v>14221</v>
      </c>
      <c r="Q1847" s="47">
        <v>45815</v>
      </c>
      <c r="R1847" s="48" t="str">
        <f t="shared" si="28"/>
        <v>5006 WM+ HCM 185B Nguyễn Thị Định</v>
      </c>
      <c r="S1847" s="48" t="str">
        <f>VLOOKUP(U1847,Sheet1!$A:$B,2,0)</f>
        <v>WIN</v>
      </c>
      <c r="T1847" s="43" t="s">
        <v>4092</v>
      </c>
      <c r="U1847" s="43" t="s">
        <v>11213</v>
      </c>
      <c r="V1847" s="43" t="s">
        <v>4093</v>
      </c>
    </row>
    <row r="1848" spans="1:22" x14ac:dyDescent="0.25">
      <c r="A1848" s="43" t="s">
        <v>8</v>
      </c>
      <c r="B1848" s="43" t="s">
        <v>4253</v>
      </c>
      <c r="C1848" s="43" t="s">
        <v>8338</v>
      </c>
      <c r="D1848" s="43" t="s">
        <v>8339</v>
      </c>
      <c r="E1848" s="43" t="s">
        <v>8340</v>
      </c>
      <c r="F1848" s="44">
        <v>70950</v>
      </c>
      <c r="G1848" s="43" t="s">
        <v>8341</v>
      </c>
      <c r="H1848" s="45">
        <v>1</v>
      </c>
      <c r="I1848" s="43" t="s">
        <v>8342</v>
      </c>
      <c r="J1848" s="43" t="s">
        <v>9476</v>
      </c>
      <c r="K1848" s="43" t="s">
        <v>10897</v>
      </c>
      <c r="L1848" s="43" t="s">
        <v>10898</v>
      </c>
      <c r="M1848" s="45">
        <v>70950</v>
      </c>
      <c r="N1848" s="43" t="s">
        <v>4256</v>
      </c>
      <c r="O1848" s="43" t="s">
        <v>11549</v>
      </c>
      <c r="P1848" s="46" t="s">
        <v>11418</v>
      </c>
      <c r="Q1848" s="47">
        <v>45815</v>
      </c>
      <c r="R1848" s="48" t="str">
        <f t="shared" si="28"/>
        <v>6274 WM+ TNN 190 Dương Tự Minh</v>
      </c>
      <c r="S1848" s="48" t="str">
        <f>VLOOKUP(U1848,Sheet1!$A:$B,2,0)</f>
        <v>WIN-059</v>
      </c>
      <c r="T1848" s="43" t="s">
        <v>4254</v>
      </c>
      <c r="U1848" s="43" t="s">
        <v>11247</v>
      </c>
      <c r="V1848" s="43" t="s">
        <v>4255</v>
      </c>
    </row>
    <row r="1849" spans="1:22" x14ac:dyDescent="0.25">
      <c r="A1849" s="43" t="s">
        <v>8</v>
      </c>
      <c r="B1849" s="43" t="s">
        <v>4253</v>
      </c>
      <c r="C1849" s="43" t="s">
        <v>8351</v>
      </c>
      <c r="D1849" s="43" t="s">
        <v>8365</v>
      </c>
      <c r="E1849" s="43" t="s">
        <v>8340</v>
      </c>
      <c r="F1849" s="44">
        <v>50182</v>
      </c>
      <c r="G1849" s="43" t="s">
        <v>8341</v>
      </c>
      <c r="H1849" s="45">
        <v>1</v>
      </c>
      <c r="I1849" s="43" t="s">
        <v>8342</v>
      </c>
      <c r="J1849" s="43" t="s">
        <v>9476</v>
      </c>
      <c r="K1849" s="43" t="s">
        <v>10938</v>
      </c>
      <c r="L1849" s="43" t="s">
        <v>10939</v>
      </c>
      <c r="M1849" s="45">
        <v>50182</v>
      </c>
      <c r="N1849" s="43" t="s">
        <v>4256</v>
      </c>
      <c r="O1849" s="43" t="s">
        <v>11549</v>
      </c>
      <c r="P1849" s="46" t="s">
        <v>11418</v>
      </c>
      <c r="Q1849" s="47">
        <v>45815</v>
      </c>
      <c r="R1849" s="48" t="str">
        <f t="shared" si="28"/>
        <v>6274 WM+ TNN 190 Dương Tự Minh</v>
      </c>
      <c r="S1849" s="48" t="str">
        <f>VLOOKUP(U1849,Sheet1!$A:$B,2,0)</f>
        <v>WIN-059</v>
      </c>
      <c r="T1849" s="43" t="s">
        <v>4254</v>
      </c>
      <c r="U1849" s="43" t="s">
        <v>11247</v>
      </c>
      <c r="V1849" s="43" t="s">
        <v>4255</v>
      </c>
    </row>
    <row r="1850" spans="1:22" x14ac:dyDescent="0.25">
      <c r="A1850" s="43" t="s">
        <v>8</v>
      </c>
      <c r="B1850" s="43" t="s">
        <v>4105</v>
      </c>
      <c r="C1850" s="43" t="s">
        <v>8338</v>
      </c>
      <c r="D1850" s="43" t="s">
        <v>8352</v>
      </c>
      <c r="E1850" s="43" t="s">
        <v>8340</v>
      </c>
      <c r="F1850" s="44">
        <v>74250</v>
      </c>
      <c r="G1850" s="43" t="s">
        <v>8341</v>
      </c>
      <c r="H1850" s="45">
        <v>1</v>
      </c>
      <c r="I1850" s="43" t="s">
        <v>8342</v>
      </c>
      <c r="J1850" s="43" t="s">
        <v>9477</v>
      </c>
      <c r="K1850" s="43" t="s">
        <v>10881</v>
      </c>
      <c r="L1850" s="43" t="s">
        <v>10882</v>
      </c>
      <c r="M1850" s="45">
        <v>74250</v>
      </c>
      <c r="N1850" s="43" t="s">
        <v>4108</v>
      </c>
      <c r="O1850" s="43" t="s">
        <v>11549</v>
      </c>
      <c r="P1850" s="46" t="s">
        <v>11414</v>
      </c>
      <c r="Q1850" s="47">
        <v>45815</v>
      </c>
      <c r="R1850" s="48" t="str">
        <f t="shared" si="28"/>
        <v>5123 WM+ VTU 33A đường 30 tháng 4</v>
      </c>
      <c r="S1850" s="48" t="str">
        <f>VLOOKUP(U1850,Sheet1!$A:$B,2,0)</f>
        <v>WIN-047</v>
      </c>
      <c r="T1850" s="43" t="s">
        <v>4106</v>
      </c>
      <c r="U1850" s="43" t="s">
        <v>11208</v>
      </c>
      <c r="V1850" s="43" t="s">
        <v>4107</v>
      </c>
    </row>
    <row r="1851" spans="1:22" x14ac:dyDescent="0.25">
      <c r="A1851" s="43" t="s">
        <v>8</v>
      </c>
      <c r="B1851" s="43" t="s">
        <v>4105</v>
      </c>
      <c r="C1851" s="43" t="s">
        <v>8351</v>
      </c>
      <c r="D1851" s="43" t="s">
        <v>8355</v>
      </c>
      <c r="E1851" s="43" t="s">
        <v>8340</v>
      </c>
      <c r="F1851" s="44">
        <v>444232</v>
      </c>
      <c r="G1851" s="43" t="s">
        <v>8341</v>
      </c>
      <c r="H1851" s="45">
        <v>4</v>
      </c>
      <c r="I1851" s="43" t="s">
        <v>8342</v>
      </c>
      <c r="J1851" s="43" t="s">
        <v>9477</v>
      </c>
      <c r="K1851" s="43" t="s">
        <v>10934</v>
      </c>
      <c r="L1851" s="43" t="s">
        <v>10935</v>
      </c>
      <c r="M1851" s="45">
        <v>111058</v>
      </c>
      <c r="N1851" s="43" t="s">
        <v>4108</v>
      </c>
      <c r="O1851" s="43" t="s">
        <v>11549</v>
      </c>
      <c r="P1851" s="46" t="s">
        <v>11414</v>
      </c>
      <c r="Q1851" s="47">
        <v>45815</v>
      </c>
      <c r="R1851" s="48" t="str">
        <f t="shared" si="28"/>
        <v>5123 WM+ VTU 33A đường 30 tháng 4</v>
      </c>
      <c r="S1851" s="48" t="str">
        <f>VLOOKUP(U1851,Sheet1!$A:$B,2,0)</f>
        <v>WIN-047</v>
      </c>
      <c r="T1851" s="43" t="s">
        <v>4106</v>
      </c>
      <c r="U1851" s="43" t="s">
        <v>11208</v>
      </c>
      <c r="V1851" s="43" t="s">
        <v>4107</v>
      </c>
    </row>
    <row r="1852" spans="1:22" x14ac:dyDescent="0.25">
      <c r="A1852" s="43" t="s">
        <v>8</v>
      </c>
      <c r="B1852" s="43" t="s">
        <v>4105</v>
      </c>
      <c r="C1852" s="43" t="s">
        <v>8364</v>
      </c>
      <c r="D1852" s="43" t="s">
        <v>8368</v>
      </c>
      <c r="E1852" s="43" t="s">
        <v>8340</v>
      </c>
      <c r="F1852" s="44">
        <v>111190</v>
      </c>
      <c r="G1852" s="43" t="s">
        <v>8341</v>
      </c>
      <c r="H1852" s="45">
        <v>2</v>
      </c>
      <c r="I1852" s="43" t="s">
        <v>8342</v>
      </c>
      <c r="J1852" s="43" t="s">
        <v>9477</v>
      </c>
      <c r="K1852" s="43" t="s">
        <v>11010</v>
      </c>
      <c r="L1852" s="43" t="s">
        <v>11011</v>
      </c>
      <c r="M1852" s="45">
        <v>55595</v>
      </c>
      <c r="N1852" s="43" t="s">
        <v>4108</v>
      </c>
      <c r="O1852" s="43" t="s">
        <v>11549</v>
      </c>
      <c r="P1852" s="46" t="s">
        <v>11414</v>
      </c>
      <c r="Q1852" s="47">
        <v>45815</v>
      </c>
      <c r="R1852" s="48" t="str">
        <f t="shared" si="28"/>
        <v>5123 WM+ VTU 33A đường 30 tháng 4</v>
      </c>
      <c r="S1852" s="48" t="str">
        <f>VLOOKUP(U1852,Sheet1!$A:$B,2,0)</f>
        <v>WIN-047</v>
      </c>
      <c r="T1852" s="43" t="s">
        <v>4106</v>
      </c>
      <c r="U1852" s="43" t="s">
        <v>11208</v>
      </c>
      <c r="V1852" s="43" t="s">
        <v>4107</v>
      </c>
    </row>
    <row r="1853" spans="1:22" x14ac:dyDescent="0.25">
      <c r="A1853" s="43" t="s">
        <v>8</v>
      </c>
      <c r="B1853" s="43" t="s">
        <v>4161</v>
      </c>
      <c r="C1853" s="43" t="s">
        <v>8338</v>
      </c>
      <c r="D1853" s="43" t="s">
        <v>8339</v>
      </c>
      <c r="E1853" s="43" t="s">
        <v>8340</v>
      </c>
      <c r="F1853" s="44">
        <v>283800</v>
      </c>
      <c r="G1853" s="43" t="s">
        <v>8341</v>
      </c>
      <c r="H1853" s="45">
        <v>4</v>
      </c>
      <c r="I1853" s="43" t="s">
        <v>8342</v>
      </c>
      <c r="J1853" s="43" t="s">
        <v>9478</v>
      </c>
      <c r="K1853" s="43" t="s">
        <v>10897</v>
      </c>
      <c r="L1853" s="43" t="s">
        <v>10898</v>
      </c>
      <c r="M1853" s="45">
        <v>70950</v>
      </c>
      <c r="N1853" s="43" t="s">
        <v>4164</v>
      </c>
      <c r="O1853" s="43" t="s">
        <v>11549</v>
      </c>
      <c r="P1853" s="46" t="s">
        <v>14222</v>
      </c>
      <c r="Q1853" s="47">
        <v>45815</v>
      </c>
      <c r="R1853" s="48" t="str">
        <f t="shared" si="28"/>
        <v>5505 WM+ HNI 106 Dốc Chợ Thành Công</v>
      </c>
      <c r="S1853" s="48" t="str">
        <f>VLOOKUP(U1853,Sheet1!$A:$B,2,0)</f>
        <v>WIN-002</v>
      </c>
      <c r="T1853" s="43" t="s">
        <v>4162</v>
      </c>
      <c r="U1853" s="43" t="s">
        <v>11033</v>
      </c>
      <c r="V1853" s="43" t="s">
        <v>4163</v>
      </c>
    </row>
    <row r="1854" spans="1:22" x14ac:dyDescent="0.25">
      <c r="A1854" s="43" t="s">
        <v>8</v>
      </c>
      <c r="B1854" s="43" t="s">
        <v>4161</v>
      </c>
      <c r="C1854" s="43" t="s">
        <v>8351</v>
      </c>
      <c r="D1854" s="43" t="s">
        <v>8352</v>
      </c>
      <c r="E1854" s="43" t="s">
        <v>8340</v>
      </c>
      <c r="F1854" s="44">
        <v>222750</v>
      </c>
      <c r="G1854" s="43" t="s">
        <v>8341</v>
      </c>
      <c r="H1854" s="45">
        <v>3</v>
      </c>
      <c r="I1854" s="43" t="s">
        <v>8342</v>
      </c>
      <c r="J1854" s="43" t="s">
        <v>9478</v>
      </c>
      <c r="K1854" s="43" t="s">
        <v>10881</v>
      </c>
      <c r="L1854" s="43" t="s">
        <v>10882</v>
      </c>
      <c r="M1854" s="45">
        <v>74250</v>
      </c>
      <c r="N1854" s="43" t="s">
        <v>4164</v>
      </c>
      <c r="O1854" s="43" t="s">
        <v>11549</v>
      </c>
      <c r="P1854" s="46" t="s">
        <v>14222</v>
      </c>
      <c r="Q1854" s="47">
        <v>45815</v>
      </c>
      <c r="R1854" s="48" t="str">
        <f t="shared" si="28"/>
        <v>5505 WM+ HNI 106 Dốc Chợ Thành Công</v>
      </c>
      <c r="S1854" s="48" t="str">
        <f>VLOOKUP(U1854,Sheet1!$A:$B,2,0)</f>
        <v>WIN-002</v>
      </c>
      <c r="T1854" s="43" t="s">
        <v>4162</v>
      </c>
      <c r="U1854" s="43" t="s">
        <v>11033</v>
      </c>
      <c r="V1854" s="43" t="s">
        <v>4163</v>
      </c>
    </row>
    <row r="1855" spans="1:22" x14ac:dyDescent="0.25">
      <c r="A1855" s="43" t="s">
        <v>8</v>
      </c>
      <c r="B1855" s="43" t="s">
        <v>4229</v>
      </c>
      <c r="C1855" s="43" t="s">
        <v>8338</v>
      </c>
      <c r="D1855" s="43" t="s">
        <v>8352</v>
      </c>
      <c r="E1855" s="43" t="s">
        <v>8340</v>
      </c>
      <c r="F1855" s="44">
        <v>222750</v>
      </c>
      <c r="G1855" s="43" t="s">
        <v>8341</v>
      </c>
      <c r="H1855" s="45">
        <v>3</v>
      </c>
      <c r="I1855" s="43" t="s">
        <v>8342</v>
      </c>
      <c r="J1855" s="43" t="s">
        <v>9479</v>
      </c>
      <c r="K1855" s="43" t="s">
        <v>10881</v>
      </c>
      <c r="L1855" s="43" t="s">
        <v>10882</v>
      </c>
      <c r="M1855" s="45">
        <v>74250</v>
      </c>
      <c r="N1855" s="43" t="s">
        <v>4232</v>
      </c>
      <c r="O1855" s="43" t="s">
        <v>11549</v>
      </c>
      <c r="P1855" s="46" t="s">
        <v>14223</v>
      </c>
      <c r="Q1855" s="47">
        <v>45815</v>
      </c>
      <c r="R1855" s="48" t="str">
        <f t="shared" si="28"/>
        <v>5933 WM+ QNH Phố II</v>
      </c>
      <c r="S1855" s="48" t="str">
        <f>VLOOKUP(U1855,Sheet1!$A:$B,2,0)</f>
        <v>WIN-007</v>
      </c>
      <c r="T1855" s="43" t="s">
        <v>4230</v>
      </c>
      <c r="U1855" s="43" t="s">
        <v>11053</v>
      </c>
      <c r="V1855" s="43" t="s">
        <v>4231</v>
      </c>
    </row>
    <row r="1856" spans="1:22" x14ac:dyDescent="0.25">
      <c r="A1856" s="43" t="s">
        <v>8</v>
      </c>
      <c r="B1856" s="43" t="s">
        <v>4229</v>
      </c>
      <c r="C1856" s="43" t="s">
        <v>8351</v>
      </c>
      <c r="D1856" s="43" t="s">
        <v>8365</v>
      </c>
      <c r="E1856" s="43" t="s">
        <v>8340</v>
      </c>
      <c r="F1856" s="44">
        <v>100364</v>
      </c>
      <c r="G1856" s="43" t="s">
        <v>8341</v>
      </c>
      <c r="H1856" s="45">
        <v>2</v>
      </c>
      <c r="I1856" s="43" t="s">
        <v>8342</v>
      </c>
      <c r="J1856" s="43" t="s">
        <v>9479</v>
      </c>
      <c r="K1856" s="43" t="s">
        <v>10938</v>
      </c>
      <c r="L1856" s="43" t="s">
        <v>10939</v>
      </c>
      <c r="M1856" s="45">
        <v>50182</v>
      </c>
      <c r="N1856" s="43" t="s">
        <v>4232</v>
      </c>
      <c r="O1856" s="43" t="s">
        <v>11549</v>
      </c>
      <c r="P1856" s="46" t="s">
        <v>14223</v>
      </c>
      <c r="Q1856" s="47">
        <v>45815</v>
      </c>
      <c r="R1856" s="48" t="str">
        <f t="shared" si="28"/>
        <v>5933 WM+ QNH Phố II</v>
      </c>
      <c r="S1856" s="48" t="str">
        <f>VLOOKUP(U1856,Sheet1!$A:$B,2,0)</f>
        <v>WIN-007</v>
      </c>
      <c r="T1856" s="43" t="s">
        <v>4230</v>
      </c>
      <c r="U1856" s="43" t="s">
        <v>11053</v>
      </c>
      <c r="V1856" s="43" t="s">
        <v>4231</v>
      </c>
    </row>
    <row r="1857" spans="1:22" x14ac:dyDescent="0.25">
      <c r="A1857" s="43" t="s">
        <v>8</v>
      </c>
      <c r="B1857" s="43" t="s">
        <v>4225</v>
      </c>
      <c r="C1857" s="43" t="s">
        <v>8338</v>
      </c>
      <c r="D1857" s="43" t="s">
        <v>8355</v>
      </c>
      <c r="E1857" s="43" t="s">
        <v>8340</v>
      </c>
      <c r="F1857" s="44">
        <v>111058</v>
      </c>
      <c r="G1857" s="43" t="s">
        <v>8341</v>
      </c>
      <c r="H1857" s="45">
        <v>1</v>
      </c>
      <c r="I1857" s="43" t="s">
        <v>8342</v>
      </c>
      <c r="J1857" s="43" t="s">
        <v>9480</v>
      </c>
      <c r="K1857" s="43" t="s">
        <v>10934</v>
      </c>
      <c r="L1857" s="43" t="s">
        <v>10935</v>
      </c>
      <c r="M1857" s="45">
        <v>111058</v>
      </c>
      <c r="N1857" s="43" t="s">
        <v>4228</v>
      </c>
      <c r="O1857" s="43" t="s">
        <v>11549</v>
      </c>
      <c r="P1857" s="46" t="s">
        <v>13378</v>
      </c>
      <c r="Q1857" s="47">
        <v>45815</v>
      </c>
      <c r="R1857" s="48" t="str">
        <f t="shared" si="28"/>
        <v>5928 WM+ BNH 48 Lý Anh Tông</v>
      </c>
      <c r="S1857" s="48" t="str">
        <f>VLOOKUP(U1857,Sheet1!$A:$B,2,0)</f>
        <v>WIN-031</v>
      </c>
      <c r="T1857" s="43" t="s">
        <v>4226</v>
      </c>
      <c r="U1857" s="43" t="s">
        <v>11153</v>
      </c>
      <c r="V1857" s="43" t="s">
        <v>4227</v>
      </c>
    </row>
    <row r="1858" spans="1:22" x14ac:dyDescent="0.25">
      <c r="A1858" s="43" t="s">
        <v>8</v>
      </c>
      <c r="B1858" s="43" t="s">
        <v>3863</v>
      </c>
      <c r="C1858" s="43" t="s">
        <v>8338</v>
      </c>
      <c r="D1858" s="43" t="s">
        <v>8361</v>
      </c>
      <c r="E1858" s="43" t="s">
        <v>8340</v>
      </c>
      <c r="F1858" s="44">
        <v>46000</v>
      </c>
      <c r="G1858" s="43" t="s">
        <v>8341</v>
      </c>
      <c r="H1858" s="45">
        <v>1</v>
      </c>
      <c r="I1858" s="43" t="s">
        <v>8342</v>
      </c>
      <c r="J1858" s="43" t="s">
        <v>9481</v>
      </c>
      <c r="K1858" s="43" t="s">
        <v>10983</v>
      </c>
      <c r="L1858" s="43" t="s">
        <v>10984</v>
      </c>
      <c r="M1858" s="45">
        <v>46000</v>
      </c>
      <c r="N1858" s="43" t="s">
        <v>3866</v>
      </c>
      <c r="O1858" s="43" t="s">
        <v>11549</v>
      </c>
      <c r="P1858" s="46" t="s">
        <v>14224</v>
      </c>
      <c r="Q1858" s="47">
        <v>45815</v>
      </c>
      <c r="R1858" s="48" t="str">
        <f t="shared" si="28"/>
        <v>2AL6 WM+ NAN 640 Trần Hưng Đạo</v>
      </c>
      <c r="S1858" s="48" t="str">
        <f>VLOOKUP(U1858,Sheet1!$A:$B,2,0)</f>
        <v>WIN-058</v>
      </c>
      <c r="T1858" s="43" t="s">
        <v>3864</v>
      </c>
      <c r="U1858" s="43" t="s">
        <v>11242</v>
      </c>
      <c r="V1858" s="43" t="s">
        <v>3865</v>
      </c>
    </row>
    <row r="1859" spans="1:22" x14ac:dyDescent="0.25">
      <c r="A1859" s="43" t="s">
        <v>8</v>
      </c>
      <c r="B1859" s="43" t="s">
        <v>3857</v>
      </c>
      <c r="C1859" s="43" t="s">
        <v>8338</v>
      </c>
      <c r="D1859" s="43" t="s">
        <v>8355</v>
      </c>
      <c r="E1859" s="43" t="s">
        <v>8340</v>
      </c>
      <c r="F1859" s="44">
        <v>111058</v>
      </c>
      <c r="G1859" s="43" t="s">
        <v>8341</v>
      </c>
      <c r="H1859" s="45">
        <v>1</v>
      </c>
      <c r="I1859" s="43" t="s">
        <v>8342</v>
      </c>
      <c r="J1859" s="43" t="s">
        <v>9482</v>
      </c>
      <c r="K1859" s="43" t="s">
        <v>10934</v>
      </c>
      <c r="L1859" s="43" t="s">
        <v>10935</v>
      </c>
      <c r="M1859" s="45">
        <v>111058</v>
      </c>
      <c r="N1859" s="43" t="s">
        <v>331</v>
      </c>
      <c r="O1859" s="43" t="s">
        <v>11549</v>
      </c>
      <c r="P1859" s="46" t="s">
        <v>13390</v>
      </c>
      <c r="Q1859" s="47">
        <v>45815</v>
      </c>
      <c r="R1859" s="48" t="str">
        <f t="shared" si="28"/>
        <v>2AKQ WM+ VPC Cầu Tre, Hồ Sơn</v>
      </c>
      <c r="S1859" s="48" t="str">
        <f>VLOOKUP(U1859,Sheet1!$A:$B,2,0)</f>
        <v>WIN-029</v>
      </c>
      <c r="T1859" s="43" t="s">
        <v>3230</v>
      </c>
      <c r="U1859" s="43" t="s">
        <v>11143</v>
      </c>
      <c r="V1859" s="43" t="s">
        <v>3231</v>
      </c>
    </row>
    <row r="1860" spans="1:22" x14ac:dyDescent="0.25">
      <c r="A1860" s="43" t="s">
        <v>8</v>
      </c>
      <c r="B1860" s="43" t="s">
        <v>4337</v>
      </c>
      <c r="C1860" s="43" t="s">
        <v>8338</v>
      </c>
      <c r="D1860" s="43" t="s">
        <v>8361</v>
      </c>
      <c r="E1860" s="43" t="s">
        <v>8340</v>
      </c>
      <c r="F1860" s="44">
        <v>368000</v>
      </c>
      <c r="G1860" s="43" t="s">
        <v>8341</v>
      </c>
      <c r="H1860" s="45">
        <v>8</v>
      </c>
      <c r="I1860" s="43" t="s">
        <v>8342</v>
      </c>
      <c r="J1860" s="43" t="s">
        <v>9483</v>
      </c>
      <c r="K1860" s="43" t="s">
        <v>10983</v>
      </c>
      <c r="L1860" s="43" t="s">
        <v>10984</v>
      </c>
      <c r="M1860" s="45">
        <v>46000</v>
      </c>
      <c r="N1860" s="43" t="s">
        <v>4340</v>
      </c>
      <c r="O1860" s="43" t="s">
        <v>11549</v>
      </c>
      <c r="P1860" s="46" t="s">
        <v>14225</v>
      </c>
      <c r="Q1860" s="47">
        <v>45815</v>
      </c>
      <c r="R1860" s="48" t="str">
        <f t="shared" ref="R1860:R1923" si="29">T1860&amp;" "&amp;V1860</f>
        <v>6892 WM+ HNI Hạ Sở, Mỹ Đức</v>
      </c>
      <c r="S1860" s="48" t="str">
        <f>VLOOKUP(U1860,Sheet1!$A:$B,2,0)</f>
        <v>WIN-002</v>
      </c>
      <c r="T1860" s="43" t="s">
        <v>4338</v>
      </c>
      <c r="U1860" s="43" t="s">
        <v>11033</v>
      </c>
      <c r="V1860" s="43" t="s">
        <v>4339</v>
      </c>
    </row>
    <row r="1861" spans="1:22" x14ac:dyDescent="0.25">
      <c r="A1861" s="43" t="s">
        <v>8</v>
      </c>
      <c r="B1861" s="43" t="s">
        <v>4073</v>
      </c>
      <c r="C1861" s="43" t="s">
        <v>8338</v>
      </c>
      <c r="D1861" s="43" t="s">
        <v>8361</v>
      </c>
      <c r="E1861" s="43" t="s">
        <v>8340</v>
      </c>
      <c r="F1861" s="44">
        <v>92000</v>
      </c>
      <c r="G1861" s="43" t="s">
        <v>8341</v>
      </c>
      <c r="H1861" s="45">
        <v>2</v>
      </c>
      <c r="I1861" s="43" t="s">
        <v>8342</v>
      </c>
      <c r="J1861" s="43" t="s">
        <v>9484</v>
      </c>
      <c r="K1861" s="43" t="s">
        <v>10983</v>
      </c>
      <c r="L1861" s="43" t="s">
        <v>10984</v>
      </c>
      <c r="M1861" s="45">
        <v>46000</v>
      </c>
      <c r="N1861" s="43" t="s">
        <v>4076</v>
      </c>
      <c r="O1861" s="43" t="s">
        <v>11549</v>
      </c>
      <c r="P1861" s="46" t="s">
        <v>14226</v>
      </c>
      <c r="Q1861" s="47">
        <v>45815</v>
      </c>
      <c r="R1861" s="48" t="str">
        <f t="shared" si="29"/>
        <v>4949 WM+ DNG 28 Lê Tấn Trung</v>
      </c>
      <c r="S1861" s="48" t="str">
        <f>VLOOKUP(U1861,Sheet1!$A:$B,2,0)</f>
        <v>WIN-009</v>
      </c>
      <c r="T1861" s="43" t="s">
        <v>4074</v>
      </c>
      <c r="U1861" s="43" t="s">
        <v>11063</v>
      </c>
      <c r="V1861" s="43" t="s">
        <v>4075</v>
      </c>
    </row>
    <row r="1862" spans="1:22" x14ac:dyDescent="0.25">
      <c r="A1862" s="43" t="s">
        <v>8</v>
      </c>
      <c r="B1862" s="43" t="s">
        <v>4077</v>
      </c>
      <c r="C1862" s="43" t="s">
        <v>8338</v>
      </c>
      <c r="D1862" s="43" t="s">
        <v>8352</v>
      </c>
      <c r="E1862" s="43" t="s">
        <v>8340</v>
      </c>
      <c r="F1862" s="44">
        <v>74250</v>
      </c>
      <c r="G1862" s="43" t="s">
        <v>8341</v>
      </c>
      <c r="H1862" s="45">
        <v>1</v>
      </c>
      <c r="I1862" s="43" t="s">
        <v>8342</v>
      </c>
      <c r="J1862" s="43" t="s">
        <v>9485</v>
      </c>
      <c r="K1862" s="43" t="s">
        <v>10881</v>
      </c>
      <c r="L1862" s="43" t="s">
        <v>10882</v>
      </c>
      <c r="M1862" s="45">
        <v>74250</v>
      </c>
      <c r="N1862" s="43" t="s">
        <v>4078</v>
      </c>
      <c r="O1862" s="43" t="s">
        <v>11549</v>
      </c>
      <c r="P1862" s="46" t="s">
        <v>14227</v>
      </c>
      <c r="Q1862" s="47">
        <v>45815</v>
      </c>
      <c r="R1862" s="48" t="str">
        <f t="shared" si="29"/>
        <v>4949 WM+ DNG 28 Lê Tấn Trung</v>
      </c>
      <c r="S1862" s="48" t="str">
        <f>VLOOKUP(U1862,Sheet1!$A:$B,2,0)</f>
        <v>WIN-009</v>
      </c>
      <c r="T1862" s="43" t="s">
        <v>4074</v>
      </c>
      <c r="U1862" s="43" t="s">
        <v>11063</v>
      </c>
      <c r="V1862" s="43" t="s">
        <v>4075</v>
      </c>
    </row>
    <row r="1863" spans="1:22" x14ac:dyDescent="0.25">
      <c r="A1863" s="43" t="s">
        <v>8</v>
      </c>
      <c r="B1863" s="43" t="s">
        <v>3818</v>
      </c>
      <c r="C1863" s="43" t="s">
        <v>8338</v>
      </c>
      <c r="D1863" s="43" t="s">
        <v>8346</v>
      </c>
      <c r="E1863" s="43" t="s">
        <v>8340</v>
      </c>
      <c r="F1863" s="44">
        <v>49500</v>
      </c>
      <c r="G1863" s="43" t="s">
        <v>8341</v>
      </c>
      <c r="H1863" s="45">
        <v>1</v>
      </c>
      <c r="I1863" s="43" t="s">
        <v>8342</v>
      </c>
      <c r="J1863" s="43" t="s">
        <v>9486</v>
      </c>
      <c r="K1863" s="43" t="s">
        <v>10927</v>
      </c>
      <c r="L1863" s="43" t="s">
        <v>10928</v>
      </c>
      <c r="M1863" s="45">
        <v>49500</v>
      </c>
      <c r="N1863" s="43" t="s">
        <v>3821</v>
      </c>
      <c r="O1863" s="43" t="s">
        <v>11549</v>
      </c>
      <c r="P1863" s="46" t="s">
        <v>11617</v>
      </c>
      <c r="Q1863" s="47">
        <v>45815</v>
      </c>
      <c r="R1863" s="48" t="str">
        <f t="shared" si="29"/>
        <v>2ADQ WM+ LCU 260A Nguyễn Trãi</v>
      </c>
      <c r="S1863" s="48" t="str">
        <f>VLOOKUP(U1863,Sheet1!$A:$B,2,0)</f>
        <v>WIN-094</v>
      </c>
      <c r="T1863" s="43" t="s">
        <v>3819</v>
      </c>
      <c r="U1863" s="43" t="s">
        <v>11322</v>
      </c>
      <c r="V1863" s="43" t="s">
        <v>3820</v>
      </c>
    </row>
    <row r="1864" spans="1:22" x14ac:dyDescent="0.25">
      <c r="A1864" s="43" t="s">
        <v>8</v>
      </c>
      <c r="B1864" s="43" t="s">
        <v>4017</v>
      </c>
      <c r="C1864" s="43" t="s">
        <v>8338</v>
      </c>
      <c r="D1864" s="43" t="s">
        <v>8365</v>
      </c>
      <c r="E1864" s="43" t="s">
        <v>8340</v>
      </c>
      <c r="F1864" s="44">
        <v>150546</v>
      </c>
      <c r="G1864" s="43" t="s">
        <v>8341</v>
      </c>
      <c r="H1864" s="45">
        <v>3</v>
      </c>
      <c r="I1864" s="43" t="s">
        <v>8342</v>
      </c>
      <c r="J1864" s="43" t="s">
        <v>9487</v>
      </c>
      <c r="K1864" s="43" t="s">
        <v>10938</v>
      </c>
      <c r="L1864" s="43" t="s">
        <v>10939</v>
      </c>
      <c r="M1864" s="45">
        <v>50182</v>
      </c>
      <c r="N1864" s="43" t="s">
        <v>4020</v>
      </c>
      <c r="O1864" s="43" t="s">
        <v>11549</v>
      </c>
      <c r="P1864" s="46" t="s">
        <v>11753</v>
      </c>
      <c r="Q1864" s="47">
        <v>45815</v>
      </c>
      <c r="R1864" s="48" t="str">
        <f t="shared" si="29"/>
        <v>4150 WM+ VTU Thửa 491 và thửa 56</v>
      </c>
      <c r="S1864" s="48" t="str">
        <f>VLOOKUP(U1864,Sheet1!$A:$B,2,0)</f>
        <v>WIN-047</v>
      </c>
      <c r="T1864" s="43" t="s">
        <v>4018</v>
      </c>
      <c r="U1864" s="43" t="s">
        <v>11208</v>
      </c>
      <c r="V1864" s="43" t="s">
        <v>4019</v>
      </c>
    </row>
    <row r="1865" spans="1:22" x14ac:dyDescent="0.25">
      <c r="A1865" s="43" t="s">
        <v>8</v>
      </c>
      <c r="B1865" s="43" t="s">
        <v>4117</v>
      </c>
      <c r="C1865" s="43" t="s">
        <v>8338</v>
      </c>
      <c r="D1865" s="43" t="s">
        <v>8355</v>
      </c>
      <c r="E1865" s="43" t="s">
        <v>8340</v>
      </c>
      <c r="F1865" s="44">
        <v>111058</v>
      </c>
      <c r="G1865" s="43" t="s">
        <v>8341</v>
      </c>
      <c r="H1865" s="45">
        <v>1</v>
      </c>
      <c r="I1865" s="43" t="s">
        <v>8342</v>
      </c>
      <c r="J1865" s="43" t="s">
        <v>9488</v>
      </c>
      <c r="K1865" s="43" t="s">
        <v>10934</v>
      </c>
      <c r="L1865" s="43" t="s">
        <v>10935</v>
      </c>
      <c r="M1865" s="45">
        <v>111058</v>
      </c>
      <c r="N1865" s="43" t="s">
        <v>4120</v>
      </c>
      <c r="O1865" s="43" t="s">
        <v>11549</v>
      </c>
      <c r="P1865" s="46" t="s">
        <v>14228</v>
      </c>
      <c r="Q1865" s="47">
        <v>45815</v>
      </c>
      <c r="R1865" s="48" t="str">
        <f t="shared" si="29"/>
        <v>5155 WM+ HNI Thôn Yên Ngưu-Tam Hiệp</v>
      </c>
      <c r="S1865" s="48" t="str">
        <f>VLOOKUP(U1865,Sheet1!$A:$B,2,0)</f>
        <v>WIN-002</v>
      </c>
      <c r="T1865" s="43" t="s">
        <v>4118</v>
      </c>
      <c r="U1865" s="43" t="s">
        <v>11033</v>
      </c>
      <c r="V1865" s="43" t="s">
        <v>4119</v>
      </c>
    </row>
    <row r="1866" spans="1:22" x14ac:dyDescent="0.25">
      <c r="A1866" s="43" t="s">
        <v>8</v>
      </c>
      <c r="B1866" s="43" t="s">
        <v>4165</v>
      </c>
      <c r="C1866" s="43" t="s">
        <v>8338</v>
      </c>
      <c r="D1866" s="43" t="s">
        <v>8361</v>
      </c>
      <c r="E1866" s="43" t="s">
        <v>8340</v>
      </c>
      <c r="F1866" s="44">
        <v>46000</v>
      </c>
      <c r="G1866" s="43" t="s">
        <v>8341</v>
      </c>
      <c r="H1866" s="45">
        <v>1</v>
      </c>
      <c r="I1866" s="43" t="s">
        <v>8342</v>
      </c>
      <c r="J1866" s="43" t="s">
        <v>9489</v>
      </c>
      <c r="K1866" s="43" t="s">
        <v>10983</v>
      </c>
      <c r="L1866" s="43" t="s">
        <v>10984</v>
      </c>
      <c r="M1866" s="45">
        <v>46000</v>
      </c>
      <c r="N1866" s="43" t="s">
        <v>4168</v>
      </c>
      <c r="O1866" s="43" t="s">
        <v>11549</v>
      </c>
      <c r="P1866" s="46" t="s">
        <v>14229</v>
      </c>
      <c r="Q1866" s="47">
        <v>45815</v>
      </c>
      <c r="R1866" s="48" t="str">
        <f t="shared" si="29"/>
        <v>5536 WM+ HDG Số 1 Đồng Niên</v>
      </c>
      <c r="S1866" s="48" t="str">
        <f>VLOOKUP(U1866,Sheet1!$A:$B,2,0)</f>
        <v>WIN-006</v>
      </c>
      <c r="T1866" s="43" t="s">
        <v>4166</v>
      </c>
      <c r="U1866" s="43" t="s">
        <v>11048</v>
      </c>
      <c r="V1866" s="43" t="s">
        <v>4167</v>
      </c>
    </row>
    <row r="1867" spans="1:22" x14ac:dyDescent="0.25">
      <c r="A1867" s="43" t="s">
        <v>8</v>
      </c>
      <c r="B1867" s="43" t="s">
        <v>4165</v>
      </c>
      <c r="C1867" s="43" t="s">
        <v>8351</v>
      </c>
      <c r="D1867" s="43" t="s">
        <v>8339</v>
      </c>
      <c r="E1867" s="43" t="s">
        <v>8340</v>
      </c>
      <c r="F1867" s="44">
        <v>141900</v>
      </c>
      <c r="G1867" s="43" t="s">
        <v>8341</v>
      </c>
      <c r="H1867" s="45">
        <v>2</v>
      </c>
      <c r="I1867" s="43" t="s">
        <v>8342</v>
      </c>
      <c r="J1867" s="43" t="s">
        <v>9489</v>
      </c>
      <c r="K1867" s="43" t="s">
        <v>10897</v>
      </c>
      <c r="L1867" s="43" t="s">
        <v>10898</v>
      </c>
      <c r="M1867" s="45">
        <v>70950</v>
      </c>
      <c r="N1867" s="43" t="s">
        <v>4168</v>
      </c>
      <c r="O1867" s="43" t="s">
        <v>11549</v>
      </c>
      <c r="P1867" s="46" t="s">
        <v>14229</v>
      </c>
      <c r="Q1867" s="47">
        <v>45815</v>
      </c>
      <c r="R1867" s="48" t="str">
        <f t="shared" si="29"/>
        <v>5536 WM+ HDG Số 1 Đồng Niên</v>
      </c>
      <c r="S1867" s="48" t="str">
        <f>VLOOKUP(U1867,Sheet1!$A:$B,2,0)</f>
        <v>WIN-006</v>
      </c>
      <c r="T1867" s="43" t="s">
        <v>4166</v>
      </c>
      <c r="U1867" s="43" t="s">
        <v>11048</v>
      </c>
      <c r="V1867" s="43" t="s">
        <v>4167</v>
      </c>
    </row>
    <row r="1868" spans="1:22" x14ac:dyDescent="0.25">
      <c r="A1868" s="43" t="s">
        <v>8</v>
      </c>
      <c r="B1868" s="43" t="s">
        <v>4165</v>
      </c>
      <c r="C1868" s="43" t="s">
        <v>8364</v>
      </c>
      <c r="D1868" s="43" t="s">
        <v>8365</v>
      </c>
      <c r="E1868" s="43" t="s">
        <v>8340</v>
      </c>
      <c r="F1868" s="44">
        <v>50182</v>
      </c>
      <c r="G1868" s="43" t="s">
        <v>8341</v>
      </c>
      <c r="H1868" s="45">
        <v>1</v>
      </c>
      <c r="I1868" s="43" t="s">
        <v>8342</v>
      </c>
      <c r="J1868" s="43" t="s">
        <v>9489</v>
      </c>
      <c r="K1868" s="43" t="s">
        <v>10938</v>
      </c>
      <c r="L1868" s="43" t="s">
        <v>10939</v>
      </c>
      <c r="M1868" s="45">
        <v>50182</v>
      </c>
      <c r="N1868" s="43" t="s">
        <v>4168</v>
      </c>
      <c r="O1868" s="43" t="s">
        <v>11549</v>
      </c>
      <c r="P1868" s="46" t="s">
        <v>14229</v>
      </c>
      <c r="Q1868" s="47">
        <v>45815</v>
      </c>
      <c r="R1868" s="48" t="str">
        <f t="shared" si="29"/>
        <v>5536 WM+ HDG Số 1 Đồng Niên</v>
      </c>
      <c r="S1868" s="48" t="str">
        <f>VLOOKUP(U1868,Sheet1!$A:$B,2,0)</f>
        <v>WIN-006</v>
      </c>
      <c r="T1868" s="43" t="s">
        <v>4166</v>
      </c>
      <c r="U1868" s="43" t="s">
        <v>11048</v>
      </c>
      <c r="V1868" s="43" t="s">
        <v>4167</v>
      </c>
    </row>
    <row r="1869" spans="1:22" x14ac:dyDescent="0.25">
      <c r="A1869" s="43" t="s">
        <v>8</v>
      </c>
      <c r="B1869" s="43" t="s">
        <v>3775</v>
      </c>
      <c r="C1869" s="43" t="s">
        <v>8338</v>
      </c>
      <c r="D1869" s="43" t="s">
        <v>8339</v>
      </c>
      <c r="E1869" s="43" t="s">
        <v>8340</v>
      </c>
      <c r="F1869" s="44">
        <v>141900</v>
      </c>
      <c r="G1869" s="43" t="s">
        <v>8341</v>
      </c>
      <c r="H1869" s="45">
        <v>2</v>
      </c>
      <c r="I1869" s="43" t="s">
        <v>8342</v>
      </c>
      <c r="J1869" s="43" t="s">
        <v>9490</v>
      </c>
      <c r="K1869" s="43" t="s">
        <v>10897</v>
      </c>
      <c r="L1869" s="43" t="s">
        <v>10898</v>
      </c>
      <c r="M1869" s="45">
        <v>70950</v>
      </c>
      <c r="N1869" s="43" t="s">
        <v>3776</v>
      </c>
      <c r="O1869" s="43" t="s">
        <v>11549</v>
      </c>
      <c r="P1869" s="46" t="s">
        <v>14230</v>
      </c>
      <c r="Q1869" s="47">
        <v>45815</v>
      </c>
      <c r="R1869" s="48" t="str">
        <f t="shared" si="29"/>
        <v>2061 WM+ HNI 227 Thanh Nhàn</v>
      </c>
      <c r="S1869" s="48" t="str">
        <f>VLOOKUP(U1869,Sheet1!$A:$B,2,0)</f>
        <v>WIN-002</v>
      </c>
      <c r="T1869" s="43" t="s">
        <v>1122</v>
      </c>
      <c r="U1869" s="43" t="s">
        <v>11033</v>
      </c>
      <c r="V1869" s="43" t="s">
        <v>1123</v>
      </c>
    </row>
    <row r="1870" spans="1:22" x14ac:dyDescent="0.25">
      <c r="A1870" s="43" t="s">
        <v>8</v>
      </c>
      <c r="B1870" s="43" t="s">
        <v>3969</v>
      </c>
      <c r="C1870" s="43" t="s">
        <v>8338</v>
      </c>
      <c r="D1870" s="43" t="s">
        <v>8352</v>
      </c>
      <c r="E1870" s="43" t="s">
        <v>8340</v>
      </c>
      <c r="F1870" s="44">
        <v>148500</v>
      </c>
      <c r="G1870" s="43" t="s">
        <v>8341</v>
      </c>
      <c r="H1870" s="45">
        <v>2</v>
      </c>
      <c r="I1870" s="43" t="s">
        <v>8342</v>
      </c>
      <c r="J1870" s="43" t="s">
        <v>9491</v>
      </c>
      <c r="K1870" s="43" t="s">
        <v>10881</v>
      </c>
      <c r="L1870" s="43" t="s">
        <v>10882</v>
      </c>
      <c r="M1870" s="45">
        <v>74250</v>
      </c>
      <c r="N1870" s="43" t="s">
        <v>3972</v>
      </c>
      <c r="O1870" s="43" t="s">
        <v>11549</v>
      </c>
      <c r="P1870" s="46" t="s">
        <v>14231</v>
      </c>
      <c r="Q1870" s="47">
        <v>45815</v>
      </c>
      <c r="R1870" s="48" t="str">
        <f t="shared" si="29"/>
        <v>3457 WM+ VTU 21A Lê Lợi</v>
      </c>
      <c r="S1870" s="48" t="str">
        <f>VLOOKUP(U1870,Sheet1!$A:$B,2,0)</f>
        <v>WIN-047</v>
      </c>
      <c r="T1870" s="43" t="s">
        <v>3970</v>
      </c>
      <c r="U1870" s="43" t="s">
        <v>11208</v>
      </c>
      <c r="V1870" s="43" t="s">
        <v>3971</v>
      </c>
    </row>
    <row r="1871" spans="1:22" x14ac:dyDescent="0.25">
      <c r="A1871" s="43" t="s">
        <v>8</v>
      </c>
      <c r="B1871" s="43" t="s">
        <v>3969</v>
      </c>
      <c r="C1871" s="43" t="s">
        <v>8351</v>
      </c>
      <c r="D1871" s="43" t="s">
        <v>8355</v>
      </c>
      <c r="E1871" s="43" t="s">
        <v>8340</v>
      </c>
      <c r="F1871" s="44">
        <v>222116</v>
      </c>
      <c r="G1871" s="43" t="s">
        <v>8341</v>
      </c>
      <c r="H1871" s="45">
        <v>2</v>
      </c>
      <c r="I1871" s="43" t="s">
        <v>8342</v>
      </c>
      <c r="J1871" s="43" t="s">
        <v>9491</v>
      </c>
      <c r="K1871" s="43" t="s">
        <v>10934</v>
      </c>
      <c r="L1871" s="43" t="s">
        <v>10935</v>
      </c>
      <c r="M1871" s="45">
        <v>111058</v>
      </c>
      <c r="N1871" s="43" t="s">
        <v>3972</v>
      </c>
      <c r="O1871" s="43" t="s">
        <v>11549</v>
      </c>
      <c r="P1871" s="46" t="s">
        <v>14231</v>
      </c>
      <c r="Q1871" s="47">
        <v>45815</v>
      </c>
      <c r="R1871" s="48" t="str">
        <f t="shared" si="29"/>
        <v>3457 WM+ VTU 21A Lê Lợi</v>
      </c>
      <c r="S1871" s="48" t="str">
        <f>VLOOKUP(U1871,Sheet1!$A:$B,2,0)</f>
        <v>WIN-047</v>
      </c>
      <c r="T1871" s="43" t="s">
        <v>3970</v>
      </c>
      <c r="U1871" s="43" t="s">
        <v>11208</v>
      </c>
      <c r="V1871" s="43" t="s">
        <v>3971</v>
      </c>
    </row>
    <row r="1872" spans="1:22" x14ac:dyDescent="0.25">
      <c r="A1872" s="43" t="s">
        <v>8</v>
      </c>
      <c r="B1872" s="43" t="s">
        <v>3969</v>
      </c>
      <c r="C1872" s="43" t="s">
        <v>8364</v>
      </c>
      <c r="D1872" s="43" t="s">
        <v>8368</v>
      </c>
      <c r="E1872" s="43" t="s">
        <v>8340</v>
      </c>
      <c r="F1872" s="44">
        <v>55595</v>
      </c>
      <c r="G1872" s="43" t="s">
        <v>8341</v>
      </c>
      <c r="H1872" s="45">
        <v>1</v>
      </c>
      <c r="I1872" s="43" t="s">
        <v>8342</v>
      </c>
      <c r="J1872" s="43" t="s">
        <v>9491</v>
      </c>
      <c r="K1872" s="43" t="s">
        <v>11010</v>
      </c>
      <c r="L1872" s="43" t="s">
        <v>11011</v>
      </c>
      <c r="M1872" s="45">
        <v>55595</v>
      </c>
      <c r="N1872" s="43" t="s">
        <v>3972</v>
      </c>
      <c r="O1872" s="43" t="s">
        <v>11549</v>
      </c>
      <c r="P1872" s="46" t="s">
        <v>14231</v>
      </c>
      <c r="Q1872" s="47">
        <v>45815</v>
      </c>
      <c r="R1872" s="48" t="str">
        <f t="shared" si="29"/>
        <v>3457 WM+ VTU 21A Lê Lợi</v>
      </c>
      <c r="S1872" s="48" t="str">
        <f>VLOOKUP(U1872,Sheet1!$A:$B,2,0)</f>
        <v>WIN-047</v>
      </c>
      <c r="T1872" s="43" t="s">
        <v>3970</v>
      </c>
      <c r="U1872" s="43" t="s">
        <v>11208</v>
      </c>
      <c r="V1872" s="43" t="s">
        <v>3971</v>
      </c>
    </row>
    <row r="1873" spans="1:22" x14ac:dyDescent="0.25">
      <c r="A1873" s="43" t="s">
        <v>8</v>
      </c>
      <c r="B1873" s="43" t="s">
        <v>3969</v>
      </c>
      <c r="C1873" s="43" t="s">
        <v>8367</v>
      </c>
      <c r="D1873" s="43" t="s">
        <v>8339</v>
      </c>
      <c r="E1873" s="43" t="s">
        <v>8340</v>
      </c>
      <c r="F1873" s="44">
        <v>70950</v>
      </c>
      <c r="G1873" s="43" t="s">
        <v>8341</v>
      </c>
      <c r="H1873" s="45">
        <v>1</v>
      </c>
      <c r="I1873" s="43" t="s">
        <v>8342</v>
      </c>
      <c r="J1873" s="43" t="s">
        <v>9491</v>
      </c>
      <c r="K1873" s="43" t="s">
        <v>10897</v>
      </c>
      <c r="L1873" s="43" t="s">
        <v>10898</v>
      </c>
      <c r="M1873" s="45">
        <v>70950</v>
      </c>
      <c r="N1873" s="43" t="s">
        <v>3972</v>
      </c>
      <c r="O1873" s="43" t="s">
        <v>11549</v>
      </c>
      <c r="P1873" s="46" t="s">
        <v>14231</v>
      </c>
      <c r="Q1873" s="47">
        <v>45815</v>
      </c>
      <c r="R1873" s="48" t="str">
        <f t="shared" si="29"/>
        <v>3457 WM+ VTU 21A Lê Lợi</v>
      </c>
      <c r="S1873" s="48" t="str">
        <f>VLOOKUP(U1873,Sheet1!$A:$B,2,0)</f>
        <v>WIN-047</v>
      </c>
      <c r="T1873" s="43" t="s">
        <v>3970</v>
      </c>
      <c r="U1873" s="43" t="s">
        <v>11208</v>
      </c>
      <c r="V1873" s="43" t="s">
        <v>3971</v>
      </c>
    </row>
    <row r="1874" spans="1:22" x14ac:dyDescent="0.25">
      <c r="A1874" s="43" t="s">
        <v>8</v>
      </c>
      <c r="B1874" s="43" t="s">
        <v>3969</v>
      </c>
      <c r="C1874" s="43" t="s">
        <v>8451</v>
      </c>
      <c r="D1874" s="43" t="s">
        <v>8365</v>
      </c>
      <c r="E1874" s="43" t="s">
        <v>8340</v>
      </c>
      <c r="F1874" s="44">
        <v>50182</v>
      </c>
      <c r="G1874" s="43" t="s">
        <v>8341</v>
      </c>
      <c r="H1874" s="45">
        <v>1</v>
      </c>
      <c r="I1874" s="43" t="s">
        <v>8342</v>
      </c>
      <c r="J1874" s="43" t="s">
        <v>9491</v>
      </c>
      <c r="K1874" s="43" t="s">
        <v>10938</v>
      </c>
      <c r="L1874" s="43" t="s">
        <v>10939</v>
      </c>
      <c r="M1874" s="45">
        <v>50182</v>
      </c>
      <c r="N1874" s="43" t="s">
        <v>3972</v>
      </c>
      <c r="O1874" s="43" t="s">
        <v>11549</v>
      </c>
      <c r="P1874" s="46" t="s">
        <v>14231</v>
      </c>
      <c r="Q1874" s="47">
        <v>45815</v>
      </c>
      <c r="R1874" s="48" t="str">
        <f t="shared" si="29"/>
        <v>3457 WM+ VTU 21A Lê Lợi</v>
      </c>
      <c r="S1874" s="48" t="str">
        <f>VLOOKUP(U1874,Sheet1!$A:$B,2,0)</f>
        <v>WIN-047</v>
      </c>
      <c r="T1874" s="43" t="s">
        <v>3970</v>
      </c>
      <c r="U1874" s="43" t="s">
        <v>11208</v>
      </c>
      <c r="V1874" s="43" t="s">
        <v>3971</v>
      </c>
    </row>
    <row r="1875" spans="1:22" x14ac:dyDescent="0.25">
      <c r="A1875" s="43" t="s">
        <v>8</v>
      </c>
      <c r="B1875" s="43" t="s">
        <v>4251</v>
      </c>
      <c r="C1875" s="43" t="s">
        <v>8338</v>
      </c>
      <c r="D1875" s="43" t="s">
        <v>8346</v>
      </c>
      <c r="E1875" s="43" t="s">
        <v>8340</v>
      </c>
      <c r="F1875" s="44">
        <v>247500</v>
      </c>
      <c r="G1875" s="43" t="s">
        <v>8341</v>
      </c>
      <c r="H1875" s="45">
        <v>5</v>
      </c>
      <c r="I1875" s="43" t="s">
        <v>8342</v>
      </c>
      <c r="J1875" s="43" t="s">
        <v>9492</v>
      </c>
      <c r="K1875" s="43" t="s">
        <v>10927</v>
      </c>
      <c r="L1875" s="43" t="s">
        <v>10928</v>
      </c>
      <c r="M1875" s="45">
        <v>49500</v>
      </c>
      <c r="N1875" s="43" t="s">
        <v>4252</v>
      </c>
      <c r="O1875" s="43" t="s">
        <v>11549</v>
      </c>
      <c r="P1875" s="46" t="s">
        <v>11771</v>
      </c>
      <c r="Q1875" s="47">
        <v>45815</v>
      </c>
      <c r="R1875" s="48" t="str">
        <f t="shared" si="29"/>
        <v>6257 WM+ HTH 590 Nguyễn Nghiễm</v>
      </c>
      <c r="S1875" s="48" t="str">
        <f>VLOOKUP(U1875,Sheet1!$A:$B,2,0)</f>
        <v>WIN-004</v>
      </c>
      <c r="T1875" s="43" t="s">
        <v>305</v>
      </c>
      <c r="U1875" s="43" t="s">
        <v>11043</v>
      </c>
      <c r="V1875" s="43" t="s">
        <v>306</v>
      </c>
    </row>
    <row r="1876" spans="1:22" x14ac:dyDescent="0.25">
      <c r="A1876" s="43" t="s">
        <v>8</v>
      </c>
      <c r="B1876" s="43" t="s">
        <v>4251</v>
      </c>
      <c r="C1876" s="43" t="s">
        <v>8351</v>
      </c>
      <c r="D1876" s="43" t="s">
        <v>8371</v>
      </c>
      <c r="E1876" s="43" t="s">
        <v>8340</v>
      </c>
      <c r="F1876" s="44">
        <v>151200</v>
      </c>
      <c r="G1876" s="43" t="s">
        <v>8341</v>
      </c>
      <c r="H1876" s="45">
        <v>3</v>
      </c>
      <c r="I1876" s="43" t="s">
        <v>8342</v>
      </c>
      <c r="J1876" s="43" t="s">
        <v>9492</v>
      </c>
      <c r="K1876" s="43" t="s">
        <v>10936</v>
      </c>
      <c r="L1876" s="43" t="s">
        <v>10937</v>
      </c>
      <c r="M1876" s="45">
        <v>50400</v>
      </c>
      <c r="N1876" s="43" t="s">
        <v>4252</v>
      </c>
      <c r="O1876" s="43" t="s">
        <v>11549</v>
      </c>
      <c r="P1876" s="46" t="s">
        <v>11771</v>
      </c>
      <c r="Q1876" s="47">
        <v>45815</v>
      </c>
      <c r="R1876" s="48" t="str">
        <f t="shared" si="29"/>
        <v>6257 WM+ HTH 590 Nguyễn Nghiễm</v>
      </c>
      <c r="S1876" s="48" t="str">
        <f>VLOOKUP(U1876,Sheet1!$A:$B,2,0)</f>
        <v>WIN-004</v>
      </c>
      <c r="T1876" s="43" t="s">
        <v>305</v>
      </c>
      <c r="U1876" s="43" t="s">
        <v>11043</v>
      </c>
      <c r="V1876" s="43" t="s">
        <v>306</v>
      </c>
    </row>
    <row r="1877" spans="1:22" x14ac:dyDescent="0.25">
      <c r="A1877" s="43" t="s">
        <v>8</v>
      </c>
      <c r="B1877" s="43" t="s">
        <v>4237</v>
      </c>
      <c r="C1877" s="43" t="s">
        <v>8338</v>
      </c>
      <c r="D1877" s="43" t="s">
        <v>8410</v>
      </c>
      <c r="E1877" s="43" t="s">
        <v>8340</v>
      </c>
      <c r="F1877" s="44">
        <v>60213</v>
      </c>
      <c r="G1877" s="43" t="s">
        <v>8341</v>
      </c>
      <c r="H1877" s="45">
        <v>1</v>
      </c>
      <c r="I1877" s="43" t="s">
        <v>8342</v>
      </c>
      <c r="J1877" s="43" t="s">
        <v>9493</v>
      </c>
      <c r="K1877" s="43" t="s">
        <v>10883</v>
      </c>
      <c r="L1877" s="43" t="s">
        <v>10884</v>
      </c>
      <c r="M1877" s="45">
        <v>60213</v>
      </c>
      <c r="N1877" s="43" t="s">
        <v>4240</v>
      </c>
      <c r="O1877" s="43" t="s">
        <v>11549</v>
      </c>
      <c r="P1877" s="46" t="s">
        <v>14232</v>
      </c>
      <c r="Q1877" s="47">
        <v>45815</v>
      </c>
      <c r="R1877" s="48" t="str">
        <f t="shared" si="29"/>
        <v>6131 WM+ HNI Phượng Đồng, Chương Mỹ</v>
      </c>
      <c r="S1877" s="48" t="str">
        <f>VLOOKUP(U1877,Sheet1!$A:$B,2,0)</f>
        <v>WIN-002</v>
      </c>
      <c r="T1877" s="43" t="s">
        <v>4238</v>
      </c>
      <c r="U1877" s="43" t="s">
        <v>11033</v>
      </c>
      <c r="V1877" s="43" t="s">
        <v>4239</v>
      </c>
    </row>
    <row r="1878" spans="1:22" x14ac:dyDescent="0.25">
      <c r="A1878" s="43" t="s">
        <v>8</v>
      </c>
      <c r="B1878" s="43" t="s">
        <v>4307</v>
      </c>
      <c r="C1878" s="43" t="s">
        <v>8338</v>
      </c>
      <c r="D1878" s="43" t="s">
        <v>8352</v>
      </c>
      <c r="E1878" s="43" t="s">
        <v>8340</v>
      </c>
      <c r="F1878" s="44">
        <v>148500</v>
      </c>
      <c r="G1878" s="43" t="s">
        <v>8341</v>
      </c>
      <c r="H1878" s="45">
        <v>2</v>
      </c>
      <c r="I1878" s="43" t="s">
        <v>8342</v>
      </c>
      <c r="J1878" s="43" t="s">
        <v>9494</v>
      </c>
      <c r="K1878" s="43" t="s">
        <v>10881</v>
      </c>
      <c r="L1878" s="43" t="s">
        <v>10882</v>
      </c>
      <c r="M1878" s="45">
        <v>74250</v>
      </c>
      <c r="N1878" s="43" t="s">
        <v>4310</v>
      </c>
      <c r="O1878" s="43" t="s">
        <v>11549</v>
      </c>
      <c r="P1878" s="46" t="s">
        <v>14233</v>
      </c>
      <c r="Q1878" s="47">
        <v>45815</v>
      </c>
      <c r="R1878" s="48" t="str">
        <f t="shared" si="29"/>
        <v>6690 WM+ THA Ngã 3 Chợ Kho, Nghi Sơ</v>
      </c>
      <c r="S1878" s="48" t="str">
        <f>VLOOKUP(U1878,Sheet1!$A:$B,2,0)</f>
        <v>WIN-020</v>
      </c>
      <c r="T1878" s="43" t="s">
        <v>4308</v>
      </c>
      <c r="U1878" s="43" t="s">
        <v>11103</v>
      </c>
      <c r="V1878" s="43" t="s">
        <v>4309</v>
      </c>
    </row>
    <row r="1879" spans="1:22" x14ac:dyDescent="0.25">
      <c r="A1879" s="43" t="s">
        <v>8</v>
      </c>
      <c r="B1879" s="43" t="s">
        <v>4211</v>
      </c>
      <c r="C1879" s="43" t="s">
        <v>8338</v>
      </c>
      <c r="D1879" s="43" t="s">
        <v>8352</v>
      </c>
      <c r="E1879" s="43" t="s">
        <v>8340</v>
      </c>
      <c r="F1879" s="44">
        <v>297000</v>
      </c>
      <c r="G1879" s="43" t="s">
        <v>8341</v>
      </c>
      <c r="H1879" s="45">
        <v>4</v>
      </c>
      <c r="I1879" s="43" t="s">
        <v>8342</v>
      </c>
      <c r="J1879" s="43" t="s">
        <v>9495</v>
      </c>
      <c r="K1879" s="43" t="s">
        <v>10881</v>
      </c>
      <c r="L1879" s="43" t="s">
        <v>10882</v>
      </c>
      <c r="M1879" s="45">
        <v>74250</v>
      </c>
      <c r="N1879" s="43" t="s">
        <v>4212</v>
      </c>
      <c r="O1879" s="43" t="s">
        <v>11549</v>
      </c>
      <c r="P1879" s="46" t="s">
        <v>14234</v>
      </c>
      <c r="Q1879" s="47">
        <v>45815</v>
      </c>
      <c r="R1879" s="48" t="str">
        <f t="shared" si="29"/>
        <v>5757 WM+ QNH Tổ 3 Khu 3 Trần Hưng Đ</v>
      </c>
      <c r="S1879" s="48" t="str">
        <f>VLOOKUP(U1879,Sheet1!$A:$B,2,0)</f>
        <v>WIN-007</v>
      </c>
      <c r="T1879" s="43" t="s">
        <v>3564</v>
      </c>
      <c r="U1879" s="43" t="s">
        <v>11053</v>
      </c>
      <c r="V1879" s="43" t="s">
        <v>3565</v>
      </c>
    </row>
    <row r="1880" spans="1:22" x14ac:dyDescent="0.25">
      <c r="A1880" s="43" t="s">
        <v>8</v>
      </c>
      <c r="B1880" s="43" t="s">
        <v>3911</v>
      </c>
      <c r="C1880" s="43" t="s">
        <v>8338</v>
      </c>
      <c r="D1880" s="43" t="s">
        <v>8355</v>
      </c>
      <c r="E1880" s="43" t="s">
        <v>8340</v>
      </c>
      <c r="F1880" s="44">
        <v>111058</v>
      </c>
      <c r="G1880" s="43" t="s">
        <v>8341</v>
      </c>
      <c r="H1880" s="45">
        <v>1</v>
      </c>
      <c r="I1880" s="43" t="s">
        <v>8342</v>
      </c>
      <c r="J1880" s="43" t="s">
        <v>9496</v>
      </c>
      <c r="K1880" s="43" t="s">
        <v>10934</v>
      </c>
      <c r="L1880" s="43" t="s">
        <v>10935</v>
      </c>
      <c r="M1880" s="45">
        <v>111058</v>
      </c>
      <c r="N1880" s="43" t="s">
        <v>3914</v>
      </c>
      <c r="O1880" s="43" t="s">
        <v>11549</v>
      </c>
      <c r="P1880" s="46" t="s">
        <v>14235</v>
      </c>
      <c r="Q1880" s="47">
        <v>45815</v>
      </c>
      <c r="R1880" s="48" t="str">
        <f t="shared" si="29"/>
        <v>2AUM WM+ HNI Trung Hà, Thái Hòa</v>
      </c>
      <c r="S1880" s="48" t="str">
        <f>VLOOKUP(U1880,Sheet1!$A:$B,2,0)</f>
        <v>WIN-002</v>
      </c>
      <c r="T1880" s="43" t="s">
        <v>3912</v>
      </c>
      <c r="U1880" s="43" t="s">
        <v>11033</v>
      </c>
      <c r="V1880" s="43" t="s">
        <v>3913</v>
      </c>
    </row>
    <row r="1881" spans="1:22" x14ac:dyDescent="0.25">
      <c r="A1881" s="43" t="s">
        <v>8</v>
      </c>
      <c r="B1881" s="43" t="s">
        <v>3781</v>
      </c>
      <c r="C1881" s="43" t="s">
        <v>8338</v>
      </c>
      <c r="D1881" s="43" t="s">
        <v>8410</v>
      </c>
      <c r="E1881" s="43" t="s">
        <v>8340</v>
      </c>
      <c r="F1881" s="44">
        <v>120426</v>
      </c>
      <c r="G1881" s="43" t="s">
        <v>8341</v>
      </c>
      <c r="H1881" s="45">
        <v>2</v>
      </c>
      <c r="I1881" s="43" t="s">
        <v>8342</v>
      </c>
      <c r="J1881" s="43" t="s">
        <v>9497</v>
      </c>
      <c r="K1881" s="43" t="s">
        <v>10883</v>
      </c>
      <c r="L1881" s="43" t="s">
        <v>10884</v>
      </c>
      <c r="M1881" s="45">
        <v>60213</v>
      </c>
      <c r="N1881" s="43" t="s">
        <v>3784</v>
      </c>
      <c r="O1881" s="43" t="s">
        <v>11549</v>
      </c>
      <c r="P1881" s="46" t="s">
        <v>14236</v>
      </c>
      <c r="Q1881" s="47">
        <v>45815</v>
      </c>
      <c r="R1881" s="48" t="str">
        <f t="shared" si="29"/>
        <v>2217 WM+ HNI 20 Ngô Thì Nhậm</v>
      </c>
      <c r="S1881" s="48" t="str">
        <f>VLOOKUP(U1881,Sheet1!$A:$B,2,0)</f>
        <v>WIN-002</v>
      </c>
      <c r="T1881" s="43" t="s">
        <v>3782</v>
      </c>
      <c r="U1881" s="43" t="s">
        <v>11033</v>
      </c>
      <c r="V1881" s="43" t="s">
        <v>3783</v>
      </c>
    </row>
    <row r="1882" spans="1:22" x14ac:dyDescent="0.25">
      <c r="A1882" s="43" t="s">
        <v>8</v>
      </c>
      <c r="B1882" s="43" t="s">
        <v>3781</v>
      </c>
      <c r="C1882" s="43" t="s">
        <v>8351</v>
      </c>
      <c r="D1882" s="43" t="s">
        <v>8361</v>
      </c>
      <c r="E1882" s="43" t="s">
        <v>8340</v>
      </c>
      <c r="F1882" s="44">
        <v>46000</v>
      </c>
      <c r="G1882" s="43" t="s">
        <v>8341</v>
      </c>
      <c r="H1882" s="45">
        <v>1</v>
      </c>
      <c r="I1882" s="43" t="s">
        <v>8342</v>
      </c>
      <c r="J1882" s="43" t="s">
        <v>9497</v>
      </c>
      <c r="K1882" s="43" t="s">
        <v>10983</v>
      </c>
      <c r="L1882" s="43" t="s">
        <v>10984</v>
      </c>
      <c r="M1882" s="45">
        <v>46000</v>
      </c>
      <c r="N1882" s="43" t="s">
        <v>3784</v>
      </c>
      <c r="O1882" s="43" t="s">
        <v>11549</v>
      </c>
      <c r="P1882" s="46" t="s">
        <v>14236</v>
      </c>
      <c r="Q1882" s="47">
        <v>45815</v>
      </c>
      <c r="R1882" s="48" t="str">
        <f t="shared" si="29"/>
        <v>2217 WM+ HNI 20 Ngô Thì Nhậm</v>
      </c>
      <c r="S1882" s="48" t="str">
        <f>VLOOKUP(U1882,Sheet1!$A:$B,2,0)</f>
        <v>WIN-002</v>
      </c>
      <c r="T1882" s="43" t="s">
        <v>3782</v>
      </c>
      <c r="U1882" s="43" t="s">
        <v>11033</v>
      </c>
      <c r="V1882" s="43" t="s">
        <v>3783</v>
      </c>
    </row>
    <row r="1883" spans="1:22" x14ac:dyDescent="0.25">
      <c r="A1883" s="43" t="s">
        <v>8</v>
      </c>
      <c r="B1883" s="43" t="s">
        <v>4133</v>
      </c>
      <c r="C1883" s="43" t="s">
        <v>8338</v>
      </c>
      <c r="D1883" s="43" t="s">
        <v>8368</v>
      </c>
      <c r="E1883" s="43" t="s">
        <v>8340</v>
      </c>
      <c r="F1883" s="44">
        <v>667140</v>
      </c>
      <c r="G1883" s="43" t="s">
        <v>8341</v>
      </c>
      <c r="H1883" s="45">
        <v>12</v>
      </c>
      <c r="I1883" s="43" t="s">
        <v>8342</v>
      </c>
      <c r="J1883" s="43" t="s">
        <v>9498</v>
      </c>
      <c r="K1883" s="43" t="s">
        <v>11010</v>
      </c>
      <c r="L1883" s="43" t="s">
        <v>11011</v>
      </c>
      <c r="M1883" s="45">
        <v>55595</v>
      </c>
      <c r="N1883" s="43" t="s">
        <v>4136</v>
      </c>
      <c r="O1883" s="43" t="s">
        <v>11549</v>
      </c>
      <c r="P1883" s="46" t="s">
        <v>11416</v>
      </c>
      <c r="Q1883" s="47">
        <v>45815</v>
      </c>
      <c r="R1883" s="48" t="str">
        <f t="shared" si="29"/>
        <v>5371 WM+ HGG 178 Đường Nguyễn Trãi</v>
      </c>
      <c r="S1883" s="48" t="str">
        <f>VLOOKUP(U1883,Sheet1!$A:$B,2,0)</f>
        <v>WIN-091</v>
      </c>
      <c r="T1883" s="43" t="s">
        <v>4134</v>
      </c>
      <c r="U1883" s="43" t="s">
        <v>11307</v>
      </c>
      <c r="V1883" s="43" t="s">
        <v>4135</v>
      </c>
    </row>
    <row r="1884" spans="1:22" x14ac:dyDescent="0.25">
      <c r="A1884" s="43" t="s">
        <v>8</v>
      </c>
      <c r="B1884" s="43" t="s">
        <v>3955</v>
      </c>
      <c r="C1884" s="43" t="s">
        <v>8338</v>
      </c>
      <c r="D1884" s="43" t="s">
        <v>8358</v>
      </c>
      <c r="E1884" s="43" t="s">
        <v>8340</v>
      </c>
      <c r="F1884" s="44">
        <v>111606</v>
      </c>
      <c r="G1884" s="43" t="s">
        <v>8341</v>
      </c>
      <c r="H1884" s="45">
        <v>1</v>
      </c>
      <c r="I1884" s="43" t="s">
        <v>8342</v>
      </c>
      <c r="J1884" s="43" t="s">
        <v>9499</v>
      </c>
      <c r="K1884" s="43" t="s">
        <v>10922</v>
      </c>
      <c r="L1884" s="43" t="s">
        <v>10923</v>
      </c>
      <c r="M1884" s="45">
        <v>111606</v>
      </c>
      <c r="N1884" s="43" t="s">
        <v>3956</v>
      </c>
      <c r="O1884" s="43" t="s">
        <v>11549</v>
      </c>
      <c r="P1884" s="46" t="s">
        <v>14237</v>
      </c>
      <c r="Q1884" s="47">
        <v>45815</v>
      </c>
      <c r="R1884" s="48" t="str">
        <f t="shared" si="29"/>
        <v>3376 WM+ VTU 192-194 Lê Lai</v>
      </c>
      <c r="S1884" s="48" t="str">
        <f>VLOOKUP(U1884,Sheet1!$A:$B,2,0)</f>
        <v>WIN-047</v>
      </c>
      <c r="T1884" s="43" t="s">
        <v>655</v>
      </c>
      <c r="U1884" s="43" t="s">
        <v>11208</v>
      </c>
      <c r="V1884" s="43" t="s">
        <v>656</v>
      </c>
    </row>
    <row r="1885" spans="1:22" x14ac:dyDescent="0.25">
      <c r="A1885" s="43" t="s">
        <v>8</v>
      </c>
      <c r="B1885" s="43" t="s">
        <v>3955</v>
      </c>
      <c r="C1885" s="43" t="s">
        <v>8351</v>
      </c>
      <c r="D1885" s="43" t="s">
        <v>8339</v>
      </c>
      <c r="E1885" s="43" t="s">
        <v>8340</v>
      </c>
      <c r="F1885" s="44">
        <v>70950</v>
      </c>
      <c r="G1885" s="43" t="s">
        <v>8341</v>
      </c>
      <c r="H1885" s="45">
        <v>1</v>
      </c>
      <c r="I1885" s="43" t="s">
        <v>8342</v>
      </c>
      <c r="J1885" s="43" t="s">
        <v>9499</v>
      </c>
      <c r="K1885" s="43" t="s">
        <v>10897</v>
      </c>
      <c r="L1885" s="43" t="s">
        <v>10898</v>
      </c>
      <c r="M1885" s="45">
        <v>70950</v>
      </c>
      <c r="N1885" s="43" t="s">
        <v>3956</v>
      </c>
      <c r="O1885" s="43" t="s">
        <v>11549</v>
      </c>
      <c r="P1885" s="46" t="s">
        <v>14237</v>
      </c>
      <c r="Q1885" s="47">
        <v>45815</v>
      </c>
      <c r="R1885" s="48" t="str">
        <f t="shared" si="29"/>
        <v>3376 WM+ VTU 192-194 Lê Lai</v>
      </c>
      <c r="S1885" s="48" t="str">
        <f>VLOOKUP(U1885,Sheet1!$A:$B,2,0)</f>
        <v>WIN-047</v>
      </c>
      <c r="T1885" s="43" t="s">
        <v>655</v>
      </c>
      <c r="U1885" s="43" t="s">
        <v>11208</v>
      </c>
      <c r="V1885" s="43" t="s">
        <v>656</v>
      </c>
    </row>
    <row r="1886" spans="1:22" x14ac:dyDescent="0.25">
      <c r="A1886" s="43" t="s">
        <v>8</v>
      </c>
      <c r="B1886" s="43" t="s">
        <v>3955</v>
      </c>
      <c r="C1886" s="43" t="s">
        <v>8364</v>
      </c>
      <c r="D1886" s="43" t="s">
        <v>8361</v>
      </c>
      <c r="E1886" s="43" t="s">
        <v>8340</v>
      </c>
      <c r="F1886" s="44">
        <v>46000</v>
      </c>
      <c r="G1886" s="43" t="s">
        <v>8341</v>
      </c>
      <c r="H1886" s="45">
        <v>1</v>
      </c>
      <c r="I1886" s="43" t="s">
        <v>8342</v>
      </c>
      <c r="J1886" s="43" t="s">
        <v>9499</v>
      </c>
      <c r="K1886" s="43" t="s">
        <v>10983</v>
      </c>
      <c r="L1886" s="43" t="s">
        <v>10984</v>
      </c>
      <c r="M1886" s="45">
        <v>46000</v>
      </c>
      <c r="N1886" s="43" t="s">
        <v>3956</v>
      </c>
      <c r="O1886" s="43" t="s">
        <v>11549</v>
      </c>
      <c r="P1886" s="46" t="s">
        <v>14237</v>
      </c>
      <c r="Q1886" s="47">
        <v>45815</v>
      </c>
      <c r="R1886" s="48" t="str">
        <f t="shared" si="29"/>
        <v>3376 WM+ VTU 192-194 Lê Lai</v>
      </c>
      <c r="S1886" s="48" t="str">
        <f>VLOOKUP(U1886,Sheet1!$A:$B,2,0)</f>
        <v>WIN-047</v>
      </c>
      <c r="T1886" s="43" t="s">
        <v>655</v>
      </c>
      <c r="U1886" s="43" t="s">
        <v>11208</v>
      </c>
      <c r="V1886" s="43" t="s">
        <v>656</v>
      </c>
    </row>
    <row r="1887" spans="1:22" x14ac:dyDescent="0.25">
      <c r="A1887" s="43" t="s">
        <v>8</v>
      </c>
      <c r="B1887" s="43" t="s">
        <v>4197</v>
      </c>
      <c r="C1887" s="43" t="s">
        <v>8338</v>
      </c>
      <c r="D1887" s="43" t="s">
        <v>8339</v>
      </c>
      <c r="E1887" s="43" t="s">
        <v>8340</v>
      </c>
      <c r="F1887" s="44">
        <v>70950</v>
      </c>
      <c r="G1887" s="43" t="s">
        <v>8341</v>
      </c>
      <c r="H1887" s="45">
        <v>1</v>
      </c>
      <c r="I1887" s="43" t="s">
        <v>8342</v>
      </c>
      <c r="J1887" s="43" t="s">
        <v>9500</v>
      </c>
      <c r="K1887" s="43" t="s">
        <v>10897</v>
      </c>
      <c r="L1887" s="43" t="s">
        <v>10898</v>
      </c>
      <c r="M1887" s="45">
        <v>70950</v>
      </c>
      <c r="N1887" s="43" t="s">
        <v>4200</v>
      </c>
      <c r="O1887" s="43" t="s">
        <v>11549</v>
      </c>
      <c r="P1887" s="46" t="s">
        <v>14238</v>
      </c>
      <c r="Q1887" s="47">
        <v>45815</v>
      </c>
      <c r="R1887" s="48" t="str">
        <f t="shared" si="29"/>
        <v>5644 WM+ HNI Số 1 B5 Giảng Võ (8 Nú</v>
      </c>
      <c r="S1887" s="48" t="str">
        <f>VLOOKUP(U1887,Sheet1!$A:$B,2,0)</f>
        <v>WIN-002</v>
      </c>
      <c r="T1887" s="43" t="s">
        <v>4198</v>
      </c>
      <c r="U1887" s="43" t="s">
        <v>11033</v>
      </c>
      <c r="V1887" s="43" t="s">
        <v>4199</v>
      </c>
    </row>
    <row r="1888" spans="1:22" x14ac:dyDescent="0.25">
      <c r="A1888" s="43" t="s">
        <v>8</v>
      </c>
      <c r="B1888" s="43" t="s">
        <v>4197</v>
      </c>
      <c r="C1888" s="43" t="s">
        <v>8351</v>
      </c>
      <c r="D1888" s="43" t="s">
        <v>8352</v>
      </c>
      <c r="E1888" s="43" t="s">
        <v>8340</v>
      </c>
      <c r="F1888" s="44">
        <v>222750</v>
      </c>
      <c r="G1888" s="43" t="s">
        <v>8341</v>
      </c>
      <c r="H1888" s="45">
        <v>3</v>
      </c>
      <c r="I1888" s="43" t="s">
        <v>8342</v>
      </c>
      <c r="J1888" s="43" t="s">
        <v>9500</v>
      </c>
      <c r="K1888" s="43" t="s">
        <v>10881</v>
      </c>
      <c r="L1888" s="43" t="s">
        <v>10882</v>
      </c>
      <c r="M1888" s="45">
        <v>74250</v>
      </c>
      <c r="N1888" s="43" t="s">
        <v>4200</v>
      </c>
      <c r="O1888" s="43" t="s">
        <v>11549</v>
      </c>
      <c r="P1888" s="46" t="s">
        <v>14238</v>
      </c>
      <c r="Q1888" s="47">
        <v>45815</v>
      </c>
      <c r="R1888" s="48" t="str">
        <f t="shared" si="29"/>
        <v>5644 WM+ HNI Số 1 B5 Giảng Võ (8 Nú</v>
      </c>
      <c r="S1888" s="48" t="str">
        <f>VLOOKUP(U1888,Sheet1!$A:$B,2,0)</f>
        <v>WIN-002</v>
      </c>
      <c r="T1888" s="43" t="s">
        <v>4198</v>
      </c>
      <c r="U1888" s="43" t="s">
        <v>11033</v>
      </c>
      <c r="V1888" s="43" t="s">
        <v>4199</v>
      </c>
    </row>
    <row r="1889" spans="1:22" x14ac:dyDescent="0.25">
      <c r="A1889" s="43" t="s">
        <v>8</v>
      </c>
      <c r="B1889" s="43" t="s">
        <v>4197</v>
      </c>
      <c r="C1889" s="43" t="s">
        <v>8364</v>
      </c>
      <c r="D1889" s="43" t="s">
        <v>8368</v>
      </c>
      <c r="E1889" s="43" t="s">
        <v>8340</v>
      </c>
      <c r="F1889" s="44">
        <v>111190</v>
      </c>
      <c r="G1889" s="43" t="s">
        <v>8341</v>
      </c>
      <c r="H1889" s="45">
        <v>2</v>
      </c>
      <c r="I1889" s="43" t="s">
        <v>8342</v>
      </c>
      <c r="J1889" s="43" t="s">
        <v>9500</v>
      </c>
      <c r="K1889" s="43" t="s">
        <v>11010</v>
      </c>
      <c r="L1889" s="43" t="s">
        <v>11011</v>
      </c>
      <c r="M1889" s="45">
        <v>55595</v>
      </c>
      <c r="N1889" s="43" t="s">
        <v>4200</v>
      </c>
      <c r="O1889" s="43" t="s">
        <v>11549</v>
      </c>
      <c r="P1889" s="46" t="s">
        <v>14238</v>
      </c>
      <c r="Q1889" s="47">
        <v>45815</v>
      </c>
      <c r="R1889" s="48" t="str">
        <f t="shared" si="29"/>
        <v>5644 WM+ HNI Số 1 B5 Giảng Võ (8 Nú</v>
      </c>
      <c r="S1889" s="48" t="str">
        <f>VLOOKUP(U1889,Sheet1!$A:$B,2,0)</f>
        <v>WIN-002</v>
      </c>
      <c r="T1889" s="43" t="s">
        <v>4198</v>
      </c>
      <c r="U1889" s="43" t="s">
        <v>11033</v>
      </c>
      <c r="V1889" s="43" t="s">
        <v>4199</v>
      </c>
    </row>
    <row r="1890" spans="1:22" x14ac:dyDescent="0.25">
      <c r="A1890" s="43" t="s">
        <v>8</v>
      </c>
      <c r="B1890" s="43" t="s">
        <v>4197</v>
      </c>
      <c r="C1890" s="43" t="s">
        <v>8367</v>
      </c>
      <c r="D1890" s="43" t="s">
        <v>8365</v>
      </c>
      <c r="E1890" s="43" t="s">
        <v>8340</v>
      </c>
      <c r="F1890" s="44">
        <v>50182</v>
      </c>
      <c r="G1890" s="43" t="s">
        <v>8341</v>
      </c>
      <c r="H1890" s="45">
        <v>1</v>
      </c>
      <c r="I1890" s="43" t="s">
        <v>8342</v>
      </c>
      <c r="J1890" s="43" t="s">
        <v>9500</v>
      </c>
      <c r="K1890" s="43" t="s">
        <v>10938</v>
      </c>
      <c r="L1890" s="43" t="s">
        <v>10939</v>
      </c>
      <c r="M1890" s="45">
        <v>50182</v>
      </c>
      <c r="N1890" s="43" t="s">
        <v>4200</v>
      </c>
      <c r="O1890" s="43" t="s">
        <v>11549</v>
      </c>
      <c r="P1890" s="46" t="s">
        <v>14238</v>
      </c>
      <c r="Q1890" s="47">
        <v>45815</v>
      </c>
      <c r="R1890" s="48" t="str">
        <f t="shared" si="29"/>
        <v>5644 WM+ HNI Số 1 B5 Giảng Võ (8 Nú</v>
      </c>
      <c r="S1890" s="48" t="str">
        <f>VLOOKUP(U1890,Sheet1!$A:$B,2,0)</f>
        <v>WIN-002</v>
      </c>
      <c r="T1890" s="43" t="s">
        <v>4198</v>
      </c>
      <c r="U1890" s="43" t="s">
        <v>11033</v>
      </c>
      <c r="V1890" s="43" t="s">
        <v>4199</v>
      </c>
    </row>
    <row r="1891" spans="1:22" x14ac:dyDescent="0.25">
      <c r="A1891" s="43" t="s">
        <v>8</v>
      </c>
      <c r="B1891" s="43" t="s">
        <v>3835</v>
      </c>
      <c r="C1891" s="43" t="s">
        <v>8338</v>
      </c>
      <c r="D1891" s="43" t="s">
        <v>8371</v>
      </c>
      <c r="E1891" s="43" t="s">
        <v>8340</v>
      </c>
      <c r="F1891" s="44">
        <v>151200</v>
      </c>
      <c r="G1891" s="43" t="s">
        <v>8341</v>
      </c>
      <c r="H1891" s="45">
        <v>3</v>
      </c>
      <c r="I1891" s="43" t="s">
        <v>8342</v>
      </c>
      <c r="J1891" s="43" t="s">
        <v>9501</v>
      </c>
      <c r="K1891" s="43" t="s">
        <v>10936</v>
      </c>
      <c r="L1891" s="43" t="s">
        <v>10937</v>
      </c>
      <c r="M1891" s="45">
        <v>50400</v>
      </c>
      <c r="N1891" s="43" t="s">
        <v>3838</v>
      </c>
      <c r="O1891" s="43" t="s">
        <v>11549</v>
      </c>
      <c r="P1891" s="46" t="s">
        <v>12793</v>
      </c>
      <c r="Q1891" s="47">
        <v>45815</v>
      </c>
      <c r="R1891" s="48" t="str">
        <f t="shared" si="29"/>
        <v>2AFL WM+ NAN Lạc Hồng, Nghi Diên</v>
      </c>
      <c r="S1891" s="48" t="str">
        <f>VLOOKUP(U1891,Sheet1!$A:$B,2,0)</f>
        <v>WIN-058</v>
      </c>
      <c r="T1891" s="43" t="s">
        <v>3836</v>
      </c>
      <c r="U1891" s="43" t="s">
        <v>11242</v>
      </c>
      <c r="V1891" s="43" t="s">
        <v>3837</v>
      </c>
    </row>
    <row r="1892" spans="1:22" x14ac:dyDescent="0.25">
      <c r="A1892" s="43" t="s">
        <v>8</v>
      </c>
      <c r="B1892" s="43" t="s">
        <v>4279</v>
      </c>
      <c r="C1892" s="43" t="s">
        <v>8338</v>
      </c>
      <c r="D1892" s="43" t="s">
        <v>8410</v>
      </c>
      <c r="E1892" s="43" t="s">
        <v>8340</v>
      </c>
      <c r="F1892" s="44">
        <v>120426</v>
      </c>
      <c r="G1892" s="43" t="s">
        <v>8341</v>
      </c>
      <c r="H1892" s="45">
        <v>2</v>
      </c>
      <c r="I1892" s="43" t="s">
        <v>8342</v>
      </c>
      <c r="J1892" s="43" t="s">
        <v>9502</v>
      </c>
      <c r="K1892" s="43" t="s">
        <v>10883</v>
      </c>
      <c r="L1892" s="43" t="s">
        <v>10884</v>
      </c>
      <c r="M1892" s="45">
        <v>60213</v>
      </c>
      <c r="N1892" s="43" t="s">
        <v>4282</v>
      </c>
      <c r="O1892" s="43" t="s">
        <v>11549</v>
      </c>
      <c r="P1892" s="46" t="s">
        <v>14239</v>
      </c>
      <c r="Q1892" s="47">
        <v>45815</v>
      </c>
      <c r="R1892" s="48" t="str">
        <f t="shared" si="29"/>
        <v>6555 WM+ QNM 65 Đỗ Đăng Tuyển, Đại</v>
      </c>
      <c r="S1892" s="48" t="str">
        <f>VLOOKUP(U1892,Sheet1!$A:$B,2,0)</f>
        <v>WIN-061</v>
      </c>
      <c r="T1892" s="43" t="s">
        <v>4280</v>
      </c>
      <c r="U1892" s="43" t="s">
        <v>11257</v>
      </c>
      <c r="V1892" s="43" t="s">
        <v>4281</v>
      </c>
    </row>
    <row r="1893" spans="1:22" x14ac:dyDescent="0.25">
      <c r="A1893" s="43" t="s">
        <v>8</v>
      </c>
      <c r="B1893" s="43" t="s">
        <v>4279</v>
      </c>
      <c r="C1893" s="43" t="s">
        <v>8351</v>
      </c>
      <c r="D1893" s="43" t="s">
        <v>8368</v>
      </c>
      <c r="E1893" s="43" t="s">
        <v>8340</v>
      </c>
      <c r="F1893" s="44">
        <v>166785</v>
      </c>
      <c r="G1893" s="43" t="s">
        <v>8341</v>
      </c>
      <c r="H1893" s="45">
        <v>3</v>
      </c>
      <c r="I1893" s="43" t="s">
        <v>8342</v>
      </c>
      <c r="J1893" s="43" t="s">
        <v>9502</v>
      </c>
      <c r="K1893" s="43" t="s">
        <v>11010</v>
      </c>
      <c r="L1893" s="43" t="s">
        <v>11011</v>
      </c>
      <c r="M1893" s="45">
        <v>55595</v>
      </c>
      <c r="N1893" s="43" t="s">
        <v>4282</v>
      </c>
      <c r="O1893" s="43" t="s">
        <v>11549</v>
      </c>
      <c r="P1893" s="46" t="s">
        <v>14239</v>
      </c>
      <c r="Q1893" s="47">
        <v>45815</v>
      </c>
      <c r="R1893" s="48" t="str">
        <f t="shared" si="29"/>
        <v>6555 WM+ QNM 65 Đỗ Đăng Tuyển, Đại</v>
      </c>
      <c r="S1893" s="48" t="str">
        <f>VLOOKUP(U1893,Sheet1!$A:$B,2,0)</f>
        <v>WIN-061</v>
      </c>
      <c r="T1893" s="43" t="s">
        <v>4280</v>
      </c>
      <c r="U1893" s="43" t="s">
        <v>11257</v>
      </c>
      <c r="V1893" s="43" t="s">
        <v>4281</v>
      </c>
    </row>
    <row r="1894" spans="1:22" x14ac:dyDescent="0.25">
      <c r="A1894" s="43" t="s">
        <v>8</v>
      </c>
      <c r="B1894" s="43" t="s">
        <v>3887</v>
      </c>
      <c r="C1894" s="43" t="s">
        <v>8338</v>
      </c>
      <c r="D1894" s="43" t="s">
        <v>8352</v>
      </c>
      <c r="E1894" s="43" t="s">
        <v>8340</v>
      </c>
      <c r="F1894" s="44">
        <v>222750</v>
      </c>
      <c r="G1894" s="43" t="s">
        <v>8341</v>
      </c>
      <c r="H1894" s="45">
        <v>3</v>
      </c>
      <c r="I1894" s="43" t="s">
        <v>8342</v>
      </c>
      <c r="J1894" s="43" t="s">
        <v>9503</v>
      </c>
      <c r="K1894" s="43" t="s">
        <v>10881</v>
      </c>
      <c r="L1894" s="43" t="s">
        <v>10882</v>
      </c>
      <c r="M1894" s="45">
        <v>74250</v>
      </c>
      <c r="N1894" s="43" t="s">
        <v>3890</v>
      </c>
      <c r="O1894" s="43" t="s">
        <v>11549</v>
      </c>
      <c r="P1894" s="46" t="s">
        <v>14240</v>
      </c>
      <c r="Q1894" s="47">
        <v>45815</v>
      </c>
      <c r="R1894" s="48" t="str">
        <f t="shared" si="29"/>
        <v>2AR2 WM+ NAN Khối 7, TT Cầu Giát</v>
      </c>
      <c r="S1894" s="48" t="str">
        <f>VLOOKUP(U1894,Sheet1!$A:$B,2,0)</f>
        <v>WIN-058</v>
      </c>
      <c r="T1894" s="43" t="s">
        <v>3888</v>
      </c>
      <c r="U1894" s="43" t="s">
        <v>11242</v>
      </c>
      <c r="V1894" s="43" t="s">
        <v>3889</v>
      </c>
    </row>
    <row r="1895" spans="1:22" x14ac:dyDescent="0.25">
      <c r="A1895" s="43" t="s">
        <v>8</v>
      </c>
      <c r="B1895" s="43" t="s">
        <v>3891</v>
      </c>
      <c r="C1895" s="43" t="s">
        <v>8338</v>
      </c>
      <c r="D1895" s="43" t="s">
        <v>8346</v>
      </c>
      <c r="E1895" s="43" t="s">
        <v>8340</v>
      </c>
      <c r="F1895" s="44">
        <v>198000</v>
      </c>
      <c r="G1895" s="43" t="s">
        <v>8341</v>
      </c>
      <c r="H1895" s="45">
        <v>4</v>
      </c>
      <c r="I1895" s="43" t="s">
        <v>8342</v>
      </c>
      <c r="J1895" s="43" t="s">
        <v>9504</v>
      </c>
      <c r="K1895" s="43" t="s">
        <v>10927</v>
      </c>
      <c r="L1895" s="43" t="s">
        <v>10928</v>
      </c>
      <c r="M1895" s="45">
        <v>49500</v>
      </c>
      <c r="N1895" s="43" t="s">
        <v>3892</v>
      </c>
      <c r="O1895" s="43" t="s">
        <v>11549</v>
      </c>
      <c r="P1895" s="46" t="s">
        <v>11408</v>
      </c>
      <c r="Q1895" s="47">
        <v>45815</v>
      </c>
      <c r="R1895" s="48" t="str">
        <f t="shared" si="29"/>
        <v>2AR2 WM+ NAN Khối 7, TT Cầu Giát</v>
      </c>
      <c r="S1895" s="48" t="str">
        <f>VLOOKUP(U1895,Sheet1!$A:$B,2,0)</f>
        <v>WIN-058</v>
      </c>
      <c r="T1895" s="43" t="s">
        <v>3888</v>
      </c>
      <c r="U1895" s="43" t="s">
        <v>11242</v>
      </c>
      <c r="V1895" s="43" t="s">
        <v>3889</v>
      </c>
    </row>
    <row r="1896" spans="1:22" x14ac:dyDescent="0.25">
      <c r="A1896" s="43" t="s">
        <v>8</v>
      </c>
      <c r="B1896" s="43" t="s">
        <v>3757</v>
      </c>
      <c r="C1896" s="43" t="s">
        <v>8338</v>
      </c>
      <c r="D1896" s="43" t="s">
        <v>8371</v>
      </c>
      <c r="E1896" s="43" t="s">
        <v>8340</v>
      </c>
      <c r="F1896" s="44">
        <v>151200</v>
      </c>
      <c r="G1896" s="43" t="s">
        <v>8341</v>
      </c>
      <c r="H1896" s="45">
        <v>3</v>
      </c>
      <c r="I1896" s="43" t="s">
        <v>8342</v>
      </c>
      <c r="J1896" s="43" t="s">
        <v>9505</v>
      </c>
      <c r="K1896" s="43" t="s">
        <v>10936</v>
      </c>
      <c r="L1896" s="43" t="s">
        <v>10937</v>
      </c>
      <c r="M1896" s="45">
        <v>50400</v>
      </c>
      <c r="N1896" s="43" t="s">
        <v>3758</v>
      </c>
      <c r="O1896" s="43" t="s">
        <v>11549</v>
      </c>
      <c r="P1896" s="46" t="s">
        <v>14241</v>
      </c>
      <c r="Q1896" s="47">
        <v>45815</v>
      </c>
      <c r="R1896" s="48" t="str">
        <f t="shared" si="29"/>
        <v>1608 WM VCC HNI Liễu Giai</v>
      </c>
      <c r="S1896" s="48" t="str">
        <f>VLOOKUP(U1896,Sheet1!$A:$B,2,0)</f>
        <v>WIN-002</v>
      </c>
      <c r="T1896" s="43" t="s">
        <v>405</v>
      </c>
      <c r="U1896" s="43" t="s">
        <v>11033</v>
      </c>
      <c r="V1896" s="43" t="s">
        <v>406</v>
      </c>
    </row>
    <row r="1897" spans="1:22" x14ac:dyDescent="0.25">
      <c r="A1897" s="43" t="s">
        <v>8</v>
      </c>
      <c r="B1897" s="43" t="s">
        <v>3757</v>
      </c>
      <c r="C1897" s="43" t="s">
        <v>8351</v>
      </c>
      <c r="D1897" s="43" t="s">
        <v>8361</v>
      </c>
      <c r="E1897" s="43" t="s">
        <v>8340</v>
      </c>
      <c r="F1897" s="44">
        <v>184000</v>
      </c>
      <c r="G1897" s="43" t="s">
        <v>8341</v>
      </c>
      <c r="H1897" s="45">
        <v>4</v>
      </c>
      <c r="I1897" s="43" t="s">
        <v>8342</v>
      </c>
      <c r="J1897" s="43" t="s">
        <v>9505</v>
      </c>
      <c r="K1897" s="43" t="s">
        <v>10983</v>
      </c>
      <c r="L1897" s="43" t="s">
        <v>10984</v>
      </c>
      <c r="M1897" s="45">
        <v>46000</v>
      </c>
      <c r="N1897" s="43" t="s">
        <v>3758</v>
      </c>
      <c r="O1897" s="43" t="s">
        <v>11549</v>
      </c>
      <c r="P1897" s="46" t="s">
        <v>14241</v>
      </c>
      <c r="Q1897" s="47">
        <v>45815</v>
      </c>
      <c r="R1897" s="48" t="str">
        <f t="shared" si="29"/>
        <v>1608 WM VCC HNI Liễu Giai</v>
      </c>
      <c r="S1897" s="48" t="str">
        <f>VLOOKUP(U1897,Sheet1!$A:$B,2,0)</f>
        <v>WIN-002</v>
      </c>
      <c r="T1897" s="43" t="s">
        <v>405</v>
      </c>
      <c r="U1897" s="43" t="s">
        <v>11033</v>
      </c>
      <c r="V1897" s="43" t="s">
        <v>406</v>
      </c>
    </row>
    <row r="1898" spans="1:22" x14ac:dyDescent="0.25">
      <c r="A1898" s="43" t="s">
        <v>8</v>
      </c>
      <c r="B1898" s="43" t="s">
        <v>4323</v>
      </c>
      <c r="C1898" s="43" t="s">
        <v>8338</v>
      </c>
      <c r="D1898" s="43" t="s">
        <v>8361</v>
      </c>
      <c r="E1898" s="43" t="s">
        <v>8340</v>
      </c>
      <c r="F1898" s="44">
        <v>46000</v>
      </c>
      <c r="G1898" s="43" t="s">
        <v>8341</v>
      </c>
      <c r="H1898" s="45">
        <v>1</v>
      </c>
      <c r="I1898" s="43" t="s">
        <v>8342</v>
      </c>
      <c r="J1898" s="43" t="s">
        <v>9506</v>
      </c>
      <c r="K1898" s="43" t="s">
        <v>10983</v>
      </c>
      <c r="L1898" s="43" t="s">
        <v>10984</v>
      </c>
      <c r="M1898" s="45">
        <v>46000</v>
      </c>
      <c r="N1898" s="43" t="s">
        <v>4326</v>
      </c>
      <c r="O1898" s="43" t="s">
        <v>11549</v>
      </c>
      <c r="P1898" s="46" t="s">
        <v>14242</v>
      </c>
      <c r="Q1898" s="47">
        <v>45815</v>
      </c>
      <c r="R1898" s="48" t="str">
        <f t="shared" si="29"/>
        <v>6788 WM+ HNI CT1 ICID Complex</v>
      </c>
      <c r="S1898" s="48" t="str">
        <f>VLOOKUP(U1898,Sheet1!$A:$B,2,0)</f>
        <v>WIN-002</v>
      </c>
      <c r="T1898" s="43" t="s">
        <v>4324</v>
      </c>
      <c r="U1898" s="43" t="s">
        <v>11033</v>
      </c>
      <c r="V1898" s="43" t="s">
        <v>4325</v>
      </c>
    </row>
    <row r="1899" spans="1:22" x14ac:dyDescent="0.25">
      <c r="A1899" s="43" t="s">
        <v>8</v>
      </c>
      <c r="B1899" s="43" t="s">
        <v>4323</v>
      </c>
      <c r="C1899" s="43" t="s">
        <v>8351</v>
      </c>
      <c r="D1899" s="43" t="s">
        <v>8352</v>
      </c>
      <c r="E1899" s="43" t="s">
        <v>8340</v>
      </c>
      <c r="F1899" s="44">
        <v>148500</v>
      </c>
      <c r="G1899" s="43" t="s">
        <v>8341</v>
      </c>
      <c r="H1899" s="45">
        <v>2</v>
      </c>
      <c r="I1899" s="43" t="s">
        <v>8342</v>
      </c>
      <c r="J1899" s="43" t="s">
        <v>9506</v>
      </c>
      <c r="K1899" s="43" t="s">
        <v>10881</v>
      </c>
      <c r="L1899" s="43" t="s">
        <v>10882</v>
      </c>
      <c r="M1899" s="45">
        <v>74250</v>
      </c>
      <c r="N1899" s="43" t="s">
        <v>4326</v>
      </c>
      <c r="O1899" s="43" t="s">
        <v>11549</v>
      </c>
      <c r="P1899" s="46" t="s">
        <v>14242</v>
      </c>
      <c r="Q1899" s="47">
        <v>45815</v>
      </c>
      <c r="R1899" s="48" t="str">
        <f t="shared" si="29"/>
        <v>6788 WM+ HNI CT1 ICID Complex</v>
      </c>
      <c r="S1899" s="48" t="str">
        <f>VLOOKUP(U1899,Sheet1!$A:$B,2,0)</f>
        <v>WIN-002</v>
      </c>
      <c r="T1899" s="43" t="s">
        <v>4324</v>
      </c>
      <c r="U1899" s="43" t="s">
        <v>11033</v>
      </c>
      <c r="V1899" s="43" t="s">
        <v>4325</v>
      </c>
    </row>
    <row r="1900" spans="1:22" x14ac:dyDescent="0.25">
      <c r="A1900" s="43" t="s">
        <v>8</v>
      </c>
      <c r="B1900" s="43" t="s">
        <v>4193</v>
      </c>
      <c r="C1900" s="43" t="s">
        <v>8338</v>
      </c>
      <c r="D1900" s="43" t="s">
        <v>8365</v>
      </c>
      <c r="E1900" s="43" t="s">
        <v>8340</v>
      </c>
      <c r="F1900" s="44">
        <v>50182</v>
      </c>
      <c r="G1900" s="43" t="s">
        <v>8341</v>
      </c>
      <c r="H1900" s="45">
        <v>1</v>
      </c>
      <c r="I1900" s="43" t="s">
        <v>8342</v>
      </c>
      <c r="J1900" s="43" t="s">
        <v>9507</v>
      </c>
      <c r="K1900" s="43" t="s">
        <v>10938</v>
      </c>
      <c r="L1900" s="43" t="s">
        <v>10939</v>
      </c>
      <c r="M1900" s="45">
        <v>50182</v>
      </c>
      <c r="N1900" s="43" t="s">
        <v>4196</v>
      </c>
      <c r="O1900" s="43" t="s">
        <v>11549</v>
      </c>
      <c r="P1900" s="46" t="s">
        <v>14243</v>
      </c>
      <c r="Q1900" s="47">
        <v>45815</v>
      </c>
      <c r="R1900" s="48" t="str">
        <f t="shared" si="29"/>
        <v>5634 WM+ HNI 167 Phú Diễn</v>
      </c>
      <c r="S1900" s="48" t="str">
        <f>VLOOKUP(U1900,Sheet1!$A:$B,2,0)</f>
        <v>WIN-002</v>
      </c>
      <c r="T1900" s="43" t="s">
        <v>4194</v>
      </c>
      <c r="U1900" s="43" t="s">
        <v>11033</v>
      </c>
      <c r="V1900" s="43" t="s">
        <v>4195</v>
      </c>
    </row>
    <row r="1901" spans="1:22" x14ac:dyDescent="0.25">
      <c r="A1901" s="43" t="s">
        <v>8</v>
      </c>
      <c r="B1901" s="43" t="s">
        <v>4041</v>
      </c>
      <c r="C1901" s="43" t="s">
        <v>8338</v>
      </c>
      <c r="D1901" s="43" t="s">
        <v>8352</v>
      </c>
      <c r="E1901" s="43" t="s">
        <v>8340</v>
      </c>
      <c r="F1901" s="44">
        <v>74250</v>
      </c>
      <c r="G1901" s="43" t="s">
        <v>8341</v>
      </c>
      <c r="H1901" s="45">
        <v>1</v>
      </c>
      <c r="I1901" s="43" t="s">
        <v>8342</v>
      </c>
      <c r="J1901" s="43" t="s">
        <v>9508</v>
      </c>
      <c r="K1901" s="43" t="s">
        <v>10881</v>
      </c>
      <c r="L1901" s="43" t="s">
        <v>10882</v>
      </c>
      <c r="M1901" s="45">
        <v>74250</v>
      </c>
      <c r="N1901" s="43" t="s">
        <v>4042</v>
      </c>
      <c r="O1901" s="43" t="s">
        <v>11549</v>
      </c>
      <c r="P1901" s="46" t="s">
        <v>13181</v>
      </c>
      <c r="Q1901" s="47">
        <v>45815</v>
      </c>
      <c r="R1901" s="48" t="str">
        <f t="shared" si="29"/>
        <v>4473 WM+ DNG 51 Nguyễn Nhàn</v>
      </c>
      <c r="S1901" s="48" t="str">
        <f>VLOOKUP(U1901,Sheet1!$A:$B,2,0)</f>
        <v>WIN-009</v>
      </c>
      <c r="T1901" s="43" t="s">
        <v>783</v>
      </c>
      <c r="U1901" s="43" t="s">
        <v>11063</v>
      </c>
      <c r="V1901" s="43" t="s">
        <v>784</v>
      </c>
    </row>
    <row r="1902" spans="1:22" x14ac:dyDescent="0.25">
      <c r="A1902" s="43" t="s">
        <v>8</v>
      </c>
      <c r="B1902" s="43" t="s">
        <v>4221</v>
      </c>
      <c r="C1902" s="43" t="s">
        <v>8338</v>
      </c>
      <c r="D1902" s="43" t="s">
        <v>8355</v>
      </c>
      <c r="E1902" s="43" t="s">
        <v>8340</v>
      </c>
      <c r="F1902" s="44">
        <v>333174</v>
      </c>
      <c r="G1902" s="43" t="s">
        <v>8341</v>
      </c>
      <c r="H1902" s="45">
        <v>3</v>
      </c>
      <c r="I1902" s="43" t="s">
        <v>8342</v>
      </c>
      <c r="J1902" s="43" t="s">
        <v>9509</v>
      </c>
      <c r="K1902" s="43" t="s">
        <v>10934</v>
      </c>
      <c r="L1902" s="43" t="s">
        <v>10935</v>
      </c>
      <c r="M1902" s="45">
        <v>111058</v>
      </c>
      <c r="N1902" s="43" t="s">
        <v>4224</v>
      </c>
      <c r="O1902" s="43" t="s">
        <v>11549</v>
      </c>
      <c r="P1902" s="46" t="s">
        <v>11701</v>
      </c>
      <c r="Q1902" s="47">
        <v>45815</v>
      </c>
      <c r="R1902" s="48" t="str">
        <f t="shared" si="29"/>
        <v>5884 WM+ QNH 58B Trần Nhật Duật</v>
      </c>
      <c r="S1902" s="48" t="str">
        <f>VLOOKUP(U1902,Sheet1!$A:$B,2,0)</f>
        <v>WIN-007</v>
      </c>
      <c r="T1902" s="43" t="s">
        <v>4222</v>
      </c>
      <c r="U1902" s="43" t="s">
        <v>11053</v>
      </c>
      <c r="V1902" s="43" t="s">
        <v>4223</v>
      </c>
    </row>
    <row r="1903" spans="1:22" x14ac:dyDescent="0.25">
      <c r="A1903" s="43" t="s">
        <v>8</v>
      </c>
      <c r="B1903" s="43" t="s">
        <v>4059</v>
      </c>
      <c r="C1903" s="43" t="s">
        <v>8338</v>
      </c>
      <c r="D1903" s="43" t="s">
        <v>8352</v>
      </c>
      <c r="E1903" s="43" t="s">
        <v>8340</v>
      </c>
      <c r="F1903" s="44">
        <v>148500</v>
      </c>
      <c r="G1903" s="43" t="s">
        <v>8341</v>
      </c>
      <c r="H1903" s="45">
        <v>2</v>
      </c>
      <c r="I1903" s="43" t="s">
        <v>8342</v>
      </c>
      <c r="J1903" s="43" t="s">
        <v>9510</v>
      </c>
      <c r="K1903" s="43" t="s">
        <v>10881</v>
      </c>
      <c r="L1903" s="43" t="s">
        <v>10882</v>
      </c>
      <c r="M1903" s="45">
        <v>74250</v>
      </c>
      <c r="N1903" s="43" t="s">
        <v>4062</v>
      </c>
      <c r="O1903" s="43" t="s">
        <v>11549</v>
      </c>
      <c r="P1903" s="46" t="s">
        <v>11785</v>
      </c>
      <c r="Q1903" s="47">
        <v>45815</v>
      </c>
      <c r="R1903" s="48" t="str">
        <f t="shared" si="29"/>
        <v>4702 WM+ NBH 93 Đồng Giao</v>
      </c>
      <c r="S1903" s="48" t="str">
        <f>VLOOKUP(U1903,Sheet1!$A:$B,2,0)</f>
        <v>WIN-001</v>
      </c>
      <c r="T1903" s="43" t="s">
        <v>4060</v>
      </c>
      <c r="U1903" s="43" t="s">
        <v>11027</v>
      </c>
      <c r="V1903" s="43" t="s">
        <v>4061</v>
      </c>
    </row>
    <row r="1904" spans="1:22" x14ac:dyDescent="0.25">
      <c r="A1904" s="43" t="s">
        <v>8</v>
      </c>
      <c r="B1904" s="43" t="s">
        <v>4051</v>
      </c>
      <c r="C1904" s="43" t="s">
        <v>8338</v>
      </c>
      <c r="D1904" s="43" t="s">
        <v>8361</v>
      </c>
      <c r="E1904" s="43" t="s">
        <v>8340</v>
      </c>
      <c r="F1904" s="44">
        <v>138000</v>
      </c>
      <c r="G1904" s="43" t="s">
        <v>8341</v>
      </c>
      <c r="H1904" s="45">
        <v>3</v>
      </c>
      <c r="I1904" s="43" t="s">
        <v>8342</v>
      </c>
      <c r="J1904" s="43" t="s">
        <v>9511</v>
      </c>
      <c r="K1904" s="43" t="s">
        <v>10983</v>
      </c>
      <c r="L1904" s="43" t="s">
        <v>10984</v>
      </c>
      <c r="M1904" s="45">
        <v>46000</v>
      </c>
      <c r="N1904" s="43" t="s">
        <v>4054</v>
      </c>
      <c r="O1904" s="43" t="s">
        <v>11549</v>
      </c>
      <c r="P1904" s="46" t="s">
        <v>14244</v>
      </c>
      <c r="Q1904" s="47">
        <v>45815</v>
      </c>
      <c r="R1904" s="48" t="str">
        <f t="shared" si="29"/>
        <v>4641 WM+ HNI Chân cầu Tự Khoát</v>
      </c>
      <c r="S1904" s="48" t="str">
        <f>VLOOKUP(U1904,Sheet1!$A:$B,2,0)</f>
        <v>WIN-002</v>
      </c>
      <c r="T1904" s="43" t="s">
        <v>4052</v>
      </c>
      <c r="U1904" s="43" t="s">
        <v>11033</v>
      </c>
      <c r="V1904" s="43" t="s">
        <v>4053</v>
      </c>
    </row>
    <row r="1905" spans="1:22" x14ac:dyDescent="0.25">
      <c r="A1905" s="43" t="s">
        <v>8</v>
      </c>
      <c r="B1905" s="43" t="s">
        <v>4177</v>
      </c>
      <c r="C1905" s="43" t="s">
        <v>8338</v>
      </c>
      <c r="D1905" s="43" t="s">
        <v>8361</v>
      </c>
      <c r="E1905" s="43" t="s">
        <v>8340</v>
      </c>
      <c r="F1905" s="44">
        <v>46000</v>
      </c>
      <c r="G1905" s="43" t="s">
        <v>8341</v>
      </c>
      <c r="H1905" s="45">
        <v>1</v>
      </c>
      <c r="I1905" s="43" t="s">
        <v>8342</v>
      </c>
      <c r="J1905" s="43" t="s">
        <v>9512</v>
      </c>
      <c r="K1905" s="43" t="s">
        <v>10983</v>
      </c>
      <c r="L1905" s="43" t="s">
        <v>10984</v>
      </c>
      <c r="M1905" s="45">
        <v>46000</v>
      </c>
      <c r="N1905" s="43" t="s">
        <v>4180</v>
      </c>
      <c r="O1905" s="43" t="s">
        <v>11549</v>
      </c>
      <c r="P1905" s="46" t="s">
        <v>14245</v>
      </c>
      <c r="Q1905" s="47">
        <v>45815</v>
      </c>
      <c r="R1905" s="48" t="str">
        <f t="shared" si="29"/>
        <v>5569 WM+ HNI Khu Thá, Sóc Sơn</v>
      </c>
      <c r="S1905" s="48" t="str">
        <f>VLOOKUP(U1905,Sheet1!$A:$B,2,0)</f>
        <v>WIN-002</v>
      </c>
      <c r="T1905" s="43" t="s">
        <v>4178</v>
      </c>
      <c r="U1905" s="43" t="s">
        <v>11033</v>
      </c>
      <c r="V1905" s="43" t="s">
        <v>4179</v>
      </c>
    </row>
    <row r="1906" spans="1:22" x14ac:dyDescent="0.25">
      <c r="A1906" s="43" t="s">
        <v>8</v>
      </c>
      <c r="B1906" s="43" t="s">
        <v>3869</v>
      </c>
      <c r="C1906" s="43" t="s">
        <v>8338</v>
      </c>
      <c r="D1906" s="43" t="s">
        <v>8368</v>
      </c>
      <c r="E1906" s="43" t="s">
        <v>8340</v>
      </c>
      <c r="F1906" s="44">
        <v>111190</v>
      </c>
      <c r="G1906" s="43" t="s">
        <v>8341</v>
      </c>
      <c r="H1906" s="45">
        <v>2</v>
      </c>
      <c r="I1906" s="43" t="s">
        <v>8342</v>
      </c>
      <c r="J1906" s="43" t="s">
        <v>9513</v>
      </c>
      <c r="K1906" s="43" t="s">
        <v>11010</v>
      </c>
      <c r="L1906" s="43" t="s">
        <v>11011</v>
      </c>
      <c r="M1906" s="45">
        <v>55595</v>
      </c>
      <c r="N1906" s="43" t="s">
        <v>3870</v>
      </c>
      <c r="O1906" s="43" t="s">
        <v>11549</v>
      </c>
      <c r="P1906" s="46" t="s">
        <v>11406</v>
      </c>
      <c r="Q1906" s="47">
        <v>45815</v>
      </c>
      <c r="R1906" s="48" t="str">
        <f t="shared" si="29"/>
        <v>2AN2 WM+ THA Thị Tứ, Triệu Sơn</v>
      </c>
      <c r="S1906" s="48" t="str">
        <f>VLOOKUP(U1906,Sheet1!$A:$B,2,0)</f>
        <v>WIN-020</v>
      </c>
      <c r="T1906" s="43" t="s">
        <v>79</v>
      </c>
      <c r="U1906" s="43" t="s">
        <v>11103</v>
      </c>
      <c r="V1906" s="43" t="s">
        <v>80</v>
      </c>
    </row>
    <row r="1907" spans="1:22" x14ac:dyDescent="0.25">
      <c r="A1907" s="43" t="s">
        <v>8</v>
      </c>
      <c r="B1907" s="43" t="s">
        <v>3767</v>
      </c>
      <c r="C1907" s="43" t="s">
        <v>8338</v>
      </c>
      <c r="D1907" s="43" t="s">
        <v>8355</v>
      </c>
      <c r="E1907" s="43" t="s">
        <v>8340</v>
      </c>
      <c r="F1907" s="44">
        <v>444232</v>
      </c>
      <c r="G1907" s="43" t="s">
        <v>8341</v>
      </c>
      <c r="H1907" s="45">
        <v>4</v>
      </c>
      <c r="I1907" s="43" t="s">
        <v>8342</v>
      </c>
      <c r="J1907" s="43" t="s">
        <v>9514</v>
      </c>
      <c r="K1907" s="43" t="s">
        <v>10934</v>
      </c>
      <c r="L1907" s="43" t="s">
        <v>10935</v>
      </c>
      <c r="M1907" s="45">
        <v>111058</v>
      </c>
      <c r="N1907" s="43" t="s">
        <v>3770</v>
      </c>
      <c r="O1907" s="43" t="s">
        <v>11549</v>
      </c>
      <c r="P1907" s="46" t="s">
        <v>14246</v>
      </c>
      <c r="Q1907" s="47">
        <v>45815</v>
      </c>
      <c r="R1907" s="48" t="str">
        <f t="shared" si="29"/>
        <v>2030 WIN HCM 24-24B Tôn Đản</v>
      </c>
      <c r="S1907" s="48" t="str">
        <f>VLOOKUP(U1907,Sheet1!$A:$B,2,0)</f>
        <v>WIN</v>
      </c>
      <c r="T1907" s="43" t="s">
        <v>3768</v>
      </c>
      <c r="U1907" s="43" t="s">
        <v>11213</v>
      </c>
      <c r="V1907" s="43" t="s">
        <v>3769</v>
      </c>
    </row>
    <row r="1908" spans="1:22" x14ac:dyDescent="0.25">
      <c r="A1908" s="43" t="s">
        <v>8</v>
      </c>
      <c r="B1908" s="43" t="s">
        <v>3767</v>
      </c>
      <c r="C1908" s="43" t="s">
        <v>8351</v>
      </c>
      <c r="D1908" s="43" t="s">
        <v>8358</v>
      </c>
      <c r="E1908" s="43" t="s">
        <v>8340</v>
      </c>
      <c r="F1908" s="44">
        <v>223212</v>
      </c>
      <c r="G1908" s="43" t="s">
        <v>8341</v>
      </c>
      <c r="H1908" s="45">
        <v>2</v>
      </c>
      <c r="I1908" s="43" t="s">
        <v>8342</v>
      </c>
      <c r="J1908" s="43" t="s">
        <v>9514</v>
      </c>
      <c r="K1908" s="43" t="s">
        <v>10922</v>
      </c>
      <c r="L1908" s="43" t="s">
        <v>10923</v>
      </c>
      <c r="M1908" s="45">
        <v>111606</v>
      </c>
      <c r="N1908" s="43" t="s">
        <v>3770</v>
      </c>
      <c r="O1908" s="43" t="s">
        <v>11549</v>
      </c>
      <c r="P1908" s="46" t="s">
        <v>14246</v>
      </c>
      <c r="Q1908" s="47">
        <v>45815</v>
      </c>
      <c r="R1908" s="48" t="str">
        <f t="shared" si="29"/>
        <v>2030 WIN HCM 24-24B Tôn Đản</v>
      </c>
      <c r="S1908" s="48" t="str">
        <f>VLOOKUP(U1908,Sheet1!$A:$B,2,0)</f>
        <v>WIN</v>
      </c>
      <c r="T1908" s="43" t="s">
        <v>3768</v>
      </c>
      <c r="U1908" s="43" t="s">
        <v>11213</v>
      </c>
      <c r="V1908" s="43" t="s">
        <v>3769</v>
      </c>
    </row>
    <row r="1909" spans="1:22" x14ac:dyDescent="0.25">
      <c r="A1909" s="43" t="s">
        <v>8</v>
      </c>
      <c r="B1909" s="43" t="s">
        <v>4283</v>
      </c>
      <c r="C1909" s="43" t="s">
        <v>8338</v>
      </c>
      <c r="D1909" s="43" t="s">
        <v>8346</v>
      </c>
      <c r="E1909" s="43" t="s">
        <v>8340</v>
      </c>
      <c r="F1909" s="44">
        <v>445500</v>
      </c>
      <c r="G1909" s="43" t="s">
        <v>8341</v>
      </c>
      <c r="H1909" s="45">
        <v>9</v>
      </c>
      <c r="I1909" s="43" t="s">
        <v>8342</v>
      </c>
      <c r="J1909" s="43" t="s">
        <v>9515</v>
      </c>
      <c r="K1909" s="43" t="s">
        <v>10927</v>
      </c>
      <c r="L1909" s="43" t="s">
        <v>10928</v>
      </c>
      <c r="M1909" s="45">
        <v>49500</v>
      </c>
      <c r="N1909" s="43" t="s">
        <v>4286</v>
      </c>
      <c r="O1909" s="43" t="s">
        <v>11549</v>
      </c>
      <c r="P1909" s="46" t="s">
        <v>13376</v>
      </c>
      <c r="Q1909" s="47">
        <v>45815</v>
      </c>
      <c r="R1909" s="48" t="str">
        <f t="shared" si="29"/>
        <v>6564 WM+ THA 432 Khu phố 3, TT Bến</v>
      </c>
      <c r="S1909" s="48" t="str">
        <f>VLOOKUP(U1909,Sheet1!$A:$B,2,0)</f>
        <v>WIN-020</v>
      </c>
      <c r="T1909" s="43" t="s">
        <v>4284</v>
      </c>
      <c r="U1909" s="43" t="s">
        <v>11103</v>
      </c>
      <c r="V1909" s="43" t="s">
        <v>4285</v>
      </c>
    </row>
    <row r="1910" spans="1:22" x14ac:dyDescent="0.25">
      <c r="A1910" s="43" t="s">
        <v>8</v>
      </c>
      <c r="B1910" s="43" t="s">
        <v>3999</v>
      </c>
      <c r="C1910" s="43" t="s">
        <v>8338</v>
      </c>
      <c r="D1910" s="43" t="s">
        <v>8358</v>
      </c>
      <c r="E1910" s="43" t="s">
        <v>8340</v>
      </c>
      <c r="F1910" s="44">
        <v>223212</v>
      </c>
      <c r="G1910" s="43" t="s">
        <v>8341</v>
      </c>
      <c r="H1910" s="45">
        <v>2</v>
      </c>
      <c r="I1910" s="43" t="s">
        <v>8342</v>
      </c>
      <c r="J1910" s="43" t="s">
        <v>9516</v>
      </c>
      <c r="K1910" s="43" t="s">
        <v>10922</v>
      </c>
      <c r="L1910" s="43" t="s">
        <v>10923</v>
      </c>
      <c r="M1910" s="45">
        <v>111606</v>
      </c>
      <c r="N1910" s="43" t="s">
        <v>4002</v>
      </c>
      <c r="O1910" s="43" t="s">
        <v>11549</v>
      </c>
      <c r="P1910" s="46" t="s">
        <v>11413</v>
      </c>
      <c r="Q1910" s="47">
        <v>45815</v>
      </c>
      <c r="R1910" s="48" t="str">
        <f t="shared" si="29"/>
        <v>3947 WIN VTU 09 Nguyễn Hữu Cảnh</v>
      </c>
      <c r="S1910" s="48" t="str">
        <f>VLOOKUP(U1910,Sheet1!$A:$B,2,0)</f>
        <v>WIN-047</v>
      </c>
      <c r="T1910" s="43" t="s">
        <v>4000</v>
      </c>
      <c r="U1910" s="43" t="s">
        <v>11208</v>
      </c>
      <c r="V1910" s="43" t="s">
        <v>4001</v>
      </c>
    </row>
    <row r="1911" spans="1:22" x14ac:dyDescent="0.25">
      <c r="A1911" s="43" t="s">
        <v>8</v>
      </c>
      <c r="B1911" s="43" t="s">
        <v>3999</v>
      </c>
      <c r="C1911" s="43" t="s">
        <v>8351</v>
      </c>
      <c r="D1911" s="43" t="s">
        <v>8368</v>
      </c>
      <c r="E1911" s="43" t="s">
        <v>8340</v>
      </c>
      <c r="F1911" s="44">
        <v>111190</v>
      </c>
      <c r="G1911" s="43" t="s">
        <v>8341</v>
      </c>
      <c r="H1911" s="45">
        <v>2</v>
      </c>
      <c r="I1911" s="43" t="s">
        <v>8342</v>
      </c>
      <c r="J1911" s="43" t="s">
        <v>9516</v>
      </c>
      <c r="K1911" s="43" t="s">
        <v>11010</v>
      </c>
      <c r="L1911" s="43" t="s">
        <v>11011</v>
      </c>
      <c r="M1911" s="45">
        <v>55595</v>
      </c>
      <c r="N1911" s="43" t="s">
        <v>4002</v>
      </c>
      <c r="O1911" s="43" t="s">
        <v>11549</v>
      </c>
      <c r="P1911" s="46" t="s">
        <v>11413</v>
      </c>
      <c r="Q1911" s="47">
        <v>45815</v>
      </c>
      <c r="R1911" s="48" t="str">
        <f t="shared" si="29"/>
        <v>3947 WIN VTU 09 Nguyễn Hữu Cảnh</v>
      </c>
      <c r="S1911" s="48" t="str">
        <f>VLOOKUP(U1911,Sheet1!$A:$B,2,0)</f>
        <v>WIN-047</v>
      </c>
      <c r="T1911" s="43" t="s">
        <v>4000</v>
      </c>
      <c r="U1911" s="43" t="s">
        <v>11208</v>
      </c>
      <c r="V1911" s="43" t="s">
        <v>4001</v>
      </c>
    </row>
    <row r="1912" spans="1:22" x14ac:dyDescent="0.25">
      <c r="A1912" s="43" t="s">
        <v>8</v>
      </c>
      <c r="B1912" s="43" t="s">
        <v>3999</v>
      </c>
      <c r="C1912" s="43" t="s">
        <v>8364</v>
      </c>
      <c r="D1912" s="43" t="s">
        <v>8339</v>
      </c>
      <c r="E1912" s="43" t="s">
        <v>8340</v>
      </c>
      <c r="F1912" s="44">
        <v>141900</v>
      </c>
      <c r="G1912" s="43" t="s">
        <v>8341</v>
      </c>
      <c r="H1912" s="45">
        <v>2</v>
      </c>
      <c r="I1912" s="43" t="s">
        <v>8342</v>
      </c>
      <c r="J1912" s="43" t="s">
        <v>9516</v>
      </c>
      <c r="K1912" s="43" t="s">
        <v>10897</v>
      </c>
      <c r="L1912" s="43" t="s">
        <v>10898</v>
      </c>
      <c r="M1912" s="45">
        <v>70950</v>
      </c>
      <c r="N1912" s="43" t="s">
        <v>4002</v>
      </c>
      <c r="O1912" s="43" t="s">
        <v>11549</v>
      </c>
      <c r="P1912" s="46" t="s">
        <v>11413</v>
      </c>
      <c r="Q1912" s="47">
        <v>45815</v>
      </c>
      <c r="R1912" s="48" t="str">
        <f t="shared" si="29"/>
        <v>3947 WIN VTU 09 Nguyễn Hữu Cảnh</v>
      </c>
      <c r="S1912" s="48" t="str">
        <f>VLOOKUP(U1912,Sheet1!$A:$B,2,0)</f>
        <v>WIN-047</v>
      </c>
      <c r="T1912" s="43" t="s">
        <v>4000</v>
      </c>
      <c r="U1912" s="43" t="s">
        <v>11208</v>
      </c>
      <c r="V1912" s="43" t="s">
        <v>4001</v>
      </c>
    </row>
    <row r="1913" spans="1:22" x14ac:dyDescent="0.25">
      <c r="A1913" s="43" t="s">
        <v>8</v>
      </c>
      <c r="B1913" s="43" t="s">
        <v>3807</v>
      </c>
      <c r="C1913" s="43" t="s">
        <v>8338</v>
      </c>
      <c r="D1913" s="43" t="s">
        <v>8368</v>
      </c>
      <c r="E1913" s="43" t="s">
        <v>8340</v>
      </c>
      <c r="F1913" s="44">
        <v>55595</v>
      </c>
      <c r="G1913" s="43" t="s">
        <v>8341</v>
      </c>
      <c r="H1913" s="45">
        <v>1</v>
      </c>
      <c r="I1913" s="43" t="s">
        <v>8342</v>
      </c>
      <c r="J1913" s="43" t="s">
        <v>9517</v>
      </c>
      <c r="K1913" s="43" t="s">
        <v>11010</v>
      </c>
      <c r="L1913" s="43" t="s">
        <v>11011</v>
      </c>
      <c r="M1913" s="45">
        <v>55595</v>
      </c>
      <c r="N1913" s="43" t="s">
        <v>3810</v>
      </c>
      <c r="O1913" s="43" t="s">
        <v>11549</v>
      </c>
      <c r="P1913" s="46" t="s">
        <v>11623</v>
      </c>
      <c r="Q1913" s="47">
        <v>45815</v>
      </c>
      <c r="R1913" s="48" t="str">
        <f t="shared" si="29"/>
        <v>2AA0 WM+ TTH 44 Cách Mạng Tháng Tám</v>
      </c>
      <c r="S1913" s="48" t="str">
        <f>VLOOKUP(U1913,Sheet1!$A:$B,2,0)</f>
        <v>WIN-021</v>
      </c>
      <c r="T1913" s="43" t="s">
        <v>3808</v>
      </c>
      <c r="U1913" s="43" t="s">
        <v>11108</v>
      </c>
      <c r="V1913" s="43" t="s">
        <v>3809</v>
      </c>
    </row>
    <row r="1914" spans="1:22" x14ac:dyDescent="0.25">
      <c r="A1914" s="43" t="s">
        <v>8</v>
      </c>
      <c r="B1914" s="43" t="s">
        <v>4013</v>
      </c>
      <c r="C1914" s="43" t="s">
        <v>8338</v>
      </c>
      <c r="D1914" s="43" t="s">
        <v>8358</v>
      </c>
      <c r="E1914" s="43" t="s">
        <v>8340</v>
      </c>
      <c r="F1914" s="44">
        <v>223212</v>
      </c>
      <c r="G1914" s="43" t="s">
        <v>8341</v>
      </c>
      <c r="H1914" s="45">
        <v>2</v>
      </c>
      <c r="I1914" s="43" t="s">
        <v>8342</v>
      </c>
      <c r="J1914" s="43" t="s">
        <v>9518</v>
      </c>
      <c r="K1914" s="43" t="s">
        <v>10922</v>
      </c>
      <c r="L1914" s="43" t="s">
        <v>10923</v>
      </c>
      <c r="M1914" s="45">
        <v>111606</v>
      </c>
      <c r="N1914" s="43" t="s">
        <v>4016</v>
      </c>
      <c r="O1914" s="43" t="s">
        <v>11549</v>
      </c>
      <c r="P1914" s="46" t="s">
        <v>14247</v>
      </c>
      <c r="Q1914" s="47">
        <v>45815</v>
      </c>
      <c r="R1914" s="48" t="str">
        <f t="shared" si="29"/>
        <v>4100 WIN HCM 1-3 N1, KDC P.Phú Thuậ</v>
      </c>
      <c r="S1914" s="48" t="str">
        <f>VLOOKUP(U1914,Sheet1!$A:$B,2,0)</f>
        <v>WIN</v>
      </c>
      <c r="T1914" s="43" t="s">
        <v>4014</v>
      </c>
      <c r="U1914" s="43" t="s">
        <v>11213</v>
      </c>
      <c r="V1914" s="43" t="s">
        <v>4015</v>
      </c>
    </row>
    <row r="1915" spans="1:22" x14ac:dyDescent="0.25">
      <c r="A1915" s="43" t="s">
        <v>8</v>
      </c>
      <c r="B1915" s="43" t="s">
        <v>4013</v>
      </c>
      <c r="C1915" s="43" t="s">
        <v>8351</v>
      </c>
      <c r="D1915" s="43" t="s">
        <v>8355</v>
      </c>
      <c r="E1915" s="43" t="s">
        <v>8340</v>
      </c>
      <c r="F1915" s="44">
        <v>222116</v>
      </c>
      <c r="G1915" s="43" t="s">
        <v>8341</v>
      </c>
      <c r="H1915" s="45">
        <v>2</v>
      </c>
      <c r="I1915" s="43" t="s">
        <v>8342</v>
      </c>
      <c r="J1915" s="43" t="s">
        <v>9518</v>
      </c>
      <c r="K1915" s="43" t="s">
        <v>10934</v>
      </c>
      <c r="L1915" s="43" t="s">
        <v>10935</v>
      </c>
      <c r="M1915" s="45">
        <v>111058</v>
      </c>
      <c r="N1915" s="43" t="s">
        <v>4016</v>
      </c>
      <c r="O1915" s="43" t="s">
        <v>11549</v>
      </c>
      <c r="P1915" s="46" t="s">
        <v>14247</v>
      </c>
      <c r="Q1915" s="47">
        <v>45815</v>
      </c>
      <c r="R1915" s="48" t="str">
        <f t="shared" si="29"/>
        <v>4100 WIN HCM 1-3 N1, KDC P.Phú Thuậ</v>
      </c>
      <c r="S1915" s="48" t="str">
        <f>VLOOKUP(U1915,Sheet1!$A:$B,2,0)</f>
        <v>WIN</v>
      </c>
      <c r="T1915" s="43" t="s">
        <v>4014</v>
      </c>
      <c r="U1915" s="43" t="s">
        <v>11213</v>
      </c>
      <c r="V1915" s="43" t="s">
        <v>4015</v>
      </c>
    </row>
    <row r="1916" spans="1:22" x14ac:dyDescent="0.25">
      <c r="A1916" s="43" t="s">
        <v>8</v>
      </c>
      <c r="B1916" s="43" t="s">
        <v>4013</v>
      </c>
      <c r="C1916" s="43" t="s">
        <v>8364</v>
      </c>
      <c r="D1916" s="43" t="s">
        <v>8339</v>
      </c>
      <c r="E1916" s="43" t="s">
        <v>8340</v>
      </c>
      <c r="F1916" s="44">
        <v>212850</v>
      </c>
      <c r="G1916" s="43" t="s">
        <v>8341</v>
      </c>
      <c r="H1916" s="45">
        <v>3</v>
      </c>
      <c r="I1916" s="43" t="s">
        <v>8342</v>
      </c>
      <c r="J1916" s="43" t="s">
        <v>9518</v>
      </c>
      <c r="K1916" s="43" t="s">
        <v>10897</v>
      </c>
      <c r="L1916" s="43" t="s">
        <v>10898</v>
      </c>
      <c r="M1916" s="45">
        <v>70950</v>
      </c>
      <c r="N1916" s="43" t="s">
        <v>4016</v>
      </c>
      <c r="O1916" s="43" t="s">
        <v>11549</v>
      </c>
      <c r="P1916" s="46" t="s">
        <v>14247</v>
      </c>
      <c r="Q1916" s="47">
        <v>45815</v>
      </c>
      <c r="R1916" s="48" t="str">
        <f t="shared" si="29"/>
        <v>4100 WIN HCM 1-3 N1, KDC P.Phú Thuậ</v>
      </c>
      <c r="S1916" s="48" t="str">
        <f>VLOOKUP(U1916,Sheet1!$A:$B,2,0)</f>
        <v>WIN</v>
      </c>
      <c r="T1916" s="43" t="s">
        <v>4014</v>
      </c>
      <c r="U1916" s="43" t="s">
        <v>11213</v>
      </c>
      <c r="V1916" s="43" t="s">
        <v>4015</v>
      </c>
    </row>
    <row r="1917" spans="1:22" x14ac:dyDescent="0.25">
      <c r="A1917" s="43" t="s">
        <v>8</v>
      </c>
      <c r="B1917" s="43" t="s">
        <v>4013</v>
      </c>
      <c r="C1917" s="43" t="s">
        <v>8367</v>
      </c>
      <c r="D1917" s="43" t="s">
        <v>8361</v>
      </c>
      <c r="E1917" s="43" t="s">
        <v>8340</v>
      </c>
      <c r="F1917" s="44">
        <v>46000</v>
      </c>
      <c r="G1917" s="43" t="s">
        <v>8341</v>
      </c>
      <c r="H1917" s="45">
        <v>1</v>
      </c>
      <c r="I1917" s="43" t="s">
        <v>8342</v>
      </c>
      <c r="J1917" s="43" t="s">
        <v>9518</v>
      </c>
      <c r="K1917" s="43" t="s">
        <v>10983</v>
      </c>
      <c r="L1917" s="43" t="s">
        <v>10984</v>
      </c>
      <c r="M1917" s="45">
        <v>46000</v>
      </c>
      <c r="N1917" s="43" t="s">
        <v>4016</v>
      </c>
      <c r="O1917" s="43" t="s">
        <v>11549</v>
      </c>
      <c r="P1917" s="46" t="s">
        <v>14247</v>
      </c>
      <c r="Q1917" s="47">
        <v>45815</v>
      </c>
      <c r="R1917" s="48" t="str">
        <f t="shared" si="29"/>
        <v>4100 WIN HCM 1-3 N1, KDC P.Phú Thuậ</v>
      </c>
      <c r="S1917" s="48" t="str">
        <f>VLOOKUP(U1917,Sheet1!$A:$B,2,0)</f>
        <v>WIN</v>
      </c>
      <c r="T1917" s="43" t="s">
        <v>4014</v>
      </c>
      <c r="U1917" s="43" t="s">
        <v>11213</v>
      </c>
      <c r="V1917" s="43" t="s">
        <v>4015</v>
      </c>
    </row>
    <row r="1918" spans="1:22" x14ac:dyDescent="0.25">
      <c r="A1918" s="43" t="s">
        <v>8</v>
      </c>
      <c r="B1918" s="43" t="s">
        <v>4013</v>
      </c>
      <c r="C1918" s="43" t="s">
        <v>8451</v>
      </c>
      <c r="D1918" s="43" t="s">
        <v>8352</v>
      </c>
      <c r="E1918" s="43" t="s">
        <v>8340</v>
      </c>
      <c r="F1918" s="44">
        <v>148500</v>
      </c>
      <c r="G1918" s="43" t="s">
        <v>8341</v>
      </c>
      <c r="H1918" s="45">
        <v>2</v>
      </c>
      <c r="I1918" s="43" t="s">
        <v>8342</v>
      </c>
      <c r="J1918" s="43" t="s">
        <v>9518</v>
      </c>
      <c r="K1918" s="43" t="s">
        <v>10881</v>
      </c>
      <c r="L1918" s="43" t="s">
        <v>10882</v>
      </c>
      <c r="M1918" s="45">
        <v>74250</v>
      </c>
      <c r="N1918" s="43" t="s">
        <v>4016</v>
      </c>
      <c r="O1918" s="43" t="s">
        <v>11549</v>
      </c>
      <c r="P1918" s="46" t="s">
        <v>14247</v>
      </c>
      <c r="Q1918" s="47">
        <v>45815</v>
      </c>
      <c r="R1918" s="48" t="str">
        <f t="shared" si="29"/>
        <v>4100 WIN HCM 1-3 N1, KDC P.Phú Thuậ</v>
      </c>
      <c r="S1918" s="48" t="str">
        <f>VLOOKUP(U1918,Sheet1!$A:$B,2,0)</f>
        <v>WIN</v>
      </c>
      <c r="T1918" s="43" t="s">
        <v>4014</v>
      </c>
      <c r="U1918" s="43" t="s">
        <v>11213</v>
      </c>
      <c r="V1918" s="43" t="s">
        <v>4015</v>
      </c>
    </row>
    <row r="1919" spans="1:22" x14ac:dyDescent="0.25">
      <c r="A1919" s="43" t="s">
        <v>8</v>
      </c>
      <c r="B1919" s="43" t="s">
        <v>4013</v>
      </c>
      <c r="C1919" s="43" t="s">
        <v>8517</v>
      </c>
      <c r="D1919" s="43" t="s">
        <v>8410</v>
      </c>
      <c r="E1919" s="43" t="s">
        <v>8340</v>
      </c>
      <c r="F1919" s="44">
        <v>60213</v>
      </c>
      <c r="G1919" s="43" t="s">
        <v>8341</v>
      </c>
      <c r="H1919" s="45">
        <v>1</v>
      </c>
      <c r="I1919" s="43" t="s">
        <v>8342</v>
      </c>
      <c r="J1919" s="43" t="s">
        <v>9518</v>
      </c>
      <c r="K1919" s="43" t="s">
        <v>10883</v>
      </c>
      <c r="L1919" s="43" t="s">
        <v>10884</v>
      </c>
      <c r="M1919" s="45">
        <v>60213</v>
      </c>
      <c r="N1919" s="43" t="s">
        <v>4016</v>
      </c>
      <c r="O1919" s="43" t="s">
        <v>11549</v>
      </c>
      <c r="P1919" s="46" t="s">
        <v>14247</v>
      </c>
      <c r="Q1919" s="47">
        <v>45815</v>
      </c>
      <c r="R1919" s="48" t="str">
        <f t="shared" si="29"/>
        <v>4100 WIN HCM 1-3 N1, KDC P.Phú Thuậ</v>
      </c>
      <c r="S1919" s="48" t="str">
        <f>VLOOKUP(U1919,Sheet1!$A:$B,2,0)</f>
        <v>WIN</v>
      </c>
      <c r="T1919" s="43" t="s">
        <v>4014</v>
      </c>
      <c r="U1919" s="43" t="s">
        <v>11213</v>
      </c>
      <c r="V1919" s="43" t="s">
        <v>4015</v>
      </c>
    </row>
    <row r="1920" spans="1:22" x14ac:dyDescent="0.25">
      <c r="A1920" s="43" t="s">
        <v>8</v>
      </c>
      <c r="B1920" s="43" t="s">
        <v>4013</v>
      </c>
      <c r="C1920" s="43" t="s">
        <v>8836</v>
      </c>
      <c r="D1920" s="43" t="s">
        <v>8365</v>
      </c>
      <c r="E1920" s="43" t="s">
        <v>8340</v>
      </c>
      <c r="F1920" s="44">
        <v>200728</v>
      </c>
      <c r="G1920" s="43" t="s">
        <v>8341</v>
      </c>
      <c r="H1920" s="45">
        <v>4</v>
      </c>
      <c r="I1920" s="43" t="s">
        <v>8342</v>
      </c>
      <c r="J1920" s="43" t="s">
        <v>9518</v>
      </c>
      <c r="K1920" s="43" t="s">
        <v>10938</v>
      </c>
      <c r="L1920" s="43" t="s">
        <v>10939</v>
      </c>
      <c r="M1920" s="45">
        <v>50182</v>
      </c>
      <c r="N1920" s="43" t="s">
        <v>4016</v>
      </c>
      <c r="O1920" s="43" t="s">
        <v>11549</v>
      </c>
      <c r="P1920" s="46" t="s">
        <v>14247</v>
      </c>
      <c r="Q1920" s="47">
        <v>45815</v>
      </c>
      <c r="R1920" s="48" t="str">
        <f t="shared" si="29"/>
        <v>4100 WIN HCM 1-3 N1, KDC P.Phú Thuậ</v>
      </c>
      <c r="S1920" s="48" t="str">
        <f>VLOOKUP(U1920,Sheet1!$A:$B,2,0)</f>
        <v>WIN</v>
      </c>
      <c r="T1920" s="43" t="s">
        <v>4014</v>
      </c>
      <c r="U1920" s="43" t="s">
        <v>11213</v>
      </c>
      <c r="V1920" s="43" t="s">
        <v>4015</v>
      </c>
    </row>
    <row r="1921" spans="1:22" x14ac:dyDescent="0.25">
      <c r="A1921" s="43" t="s">
        <v>8</v>
      </c>
      <c r="B1921" s="43" t="s">
        <v>4013</v>
      </c>
      <c r="C1921" s="43" t="s">
        <v>8837</v>
      </c>
      <c r="D1921" s="43" t="s">
        <v>8368</v>
      </c>
      <c r="E1921" s="43" t="s">
        <v>8340</v>
      </c>
      <c r="F1921" s="44">
        <v>111190</v>
      </c>
      <c r="G1921" s="43" t="s">
        <v>8341</v>
      </c>
      <c r="H1921" s="45">
        <v>2</v>
      </c>
      <c r="I1921" s="43" t="s">
        <v>8342</v>
      </c>
      <c r="J1921" s="43" t="s">
        <v>9518</v>
      </c>
      <c r="K1921" s="43" t="s">
        <v>11010</v>
      </c>
      <c r="L1921" s="43" t="s">
        <v>11011</v>
      </c>
      <c r="M1921" s="45">
        <v>55595</v>
      </c>
      <c r="N1921" s="43" t="s">
        <v>4016</v>
      </c>
      <c r="O1921" s="43" t="s">
        <v>11549</v>
      </c>
      <c r="P1921" s="46" t="s">
        <v>14247</v>
      </c>
      <c r="Q1921" s="47">
        <v>45815</v>
      </c>
      <c r="R1921" s="48" t="str">
        <f t="shared" si="29"/>
        <v>4100 WIN HCM 1-3 N1, KDC P.Phú Thuậ</v>
      </c>
      <c r="S1921" s="48" t="str">
        <f>VLOOKUP(U1921,Sheet1!$A:$B,2,0)</f>
        <v>WIN</v>
      </c>
      <c r="T1921" s="43" t="s">
        <v>4014</v>
      </c>
      <c r="U1921" s="43" t="s">
        <v>11213</v>
      </c>
      <c r="V1921" s="43" t="s">
        <v>4015</v>
      </c>
    </row>
    <row r="1922" spans="1:22" x14ac:dyDescent="0.25">
      <c r="A1922" s="43" t="s">
        <v>8</v>
      </c>
      <c r="B1922" s="43" t="s">
        <v>3831</v>
      </c>
      <c r="C1922" s="43" t="s">
        <v>8338</v>
      </c>
      <c r="D1922" s="43" t="s">
        <v>8361</v>
      </c>
      <c r="E1922" s="43" t="s">
        <v>8340</v>
      </c>
      <c r="F1922" s="44">
        <v>92000</v>
      </c>
      <c r="G1922" s="43" t="s">
        <v>8341</v>
      </c>
      <c r="H1922" s="45">
        <v>2</v>
      </c>
      <c r="I1922" s="43" t="s">
        <v>8342</v>
      </c>
      <c r="J1922" s="43" t="s">
        <v>9519</v>
      </c>
      <c r="K1922" s="43" t="s">
        <v>10983</v>
      </c>
      <c r="L1922" s="43" t="s">
        <v>10984</v>
      </c>
      <c r="M1922" s="45">
        <v>46000</v>
      </c>
      <c r="N1922" s="43" t="s">
        <v>3834</v>
      </c>
      <c r="O1922" s="43" t="s">
        <v>11549</v>
      </c>
      <c r="P1922" s="46" t="s">
        <v>13107</v>
      </c>
      <c r="Q1922" s="47">
        <v>45815</v>
      </c>
      <c r="R1922" s="48" t="str">
        <f t="shared" si="29"/>
        <v>2AEO WM+ HDG Quý Cao, Nguyên Giáp</v>
      </c>
      <c r="S1922" s="48" t="str">
        <f>VLOOKUP(U1922,Sheet1!$A:$B,2,0)</f>
        <v>WIN-006</v>
      </c>
      <c r="T1922" s="43" t="s">
        <v>3832</v>
      </c>
      <c r="U1922" s="43" t="s">
        <v>11048</v>
      </c>
      <c r="V1922" s="43" t="s">
        <v>3833</v>
      </c>
    </row>
    <row r="1923" spans="1:22" x14ac:dyDescent="0.25">
      <c r="A1923" s="43" t="s">
        <v>8</v>
      </c>
      <c r="B1923" s="43" t="s">
        <v>3867</v>
      </c>
      <c r="C1923" s="43" t="s">
        <v>8338</v>
      </c>
      <c r="D1923" s="43" t="s">
        <v>8365</v>
      </c>
      <c r="E1923" s="43" t="s">
        <v>8340</v>
      </c>
      <c r="F1923" s="44">
        <v>301092</v>
      </c>
      <c r="G1923" s="43" t="s">
        <v>8341</v>
      </c>
      <c r="H1923" s="45">
        <v>6</v>
      </c>
      <c r="I1923" s="43" t="s">
        <v>8342</v>
      </c>
      <c r="J1923" s="43" t="s">
        <v>9520</v>
      </c>
      <c r="K1923" s="43" t="s">
        <v>10938</v>
      </c>
      <c r="L1923" s="43" t="s">
        <v>10939</v>
      </c>
      <c r="M1923" s="45">
        <v>50182</v>
      </c>
      <c r="N1923" s="43" t="s">
        <v>3868</v>
      </c>
      <c r="O1923" s="43" t="s">
        <v>11549</v>
      </c>
      <c r="P1923" s="46" t="s">
        <v>14248</v>
      </c>
      <c r="Q1923" s="47">
        <v>45815</v>
      </c>
      <c r="R1923" s="48" t="str">
        <f t="shared" si="29"/>
        <v>2AMP WM+ PTO 28 Phố Vàng</v>
      </c>
      <c r="S1923" s="48" t="str">
        <f>VLOOKUP(U1923,Sheet1!$A:$B,2,0)</f>
        <v>WIN-003</v>
      </c>
      <c r="T1923" s="43" t="s">
        <v>577</v>
      </c>
      <c r="U1923" s="43" t="s">
        <v>11038</v>
      </c>
      <c r="V1923" s="43" t="s">
        <v>578</v>
      </c>
    </row>
    <row r="1924" spans="1:22" x14ac:dyDescent="0.25">
      <c r="A1924" s="43" t="s">
        <v>8</v>
      </c>
      <c r="B1924" s="43" t="s">
        <v>4275</v>
      </c>
      <c r="C1924" s="43" t="s">
        <v>8338</v>
      </c>
      <c r="D1924" s="43" t="s">
        <v>8365</v>
      </c>
      <c r="E1924" s="43" t="s">
        <v>8340</v>
      </c>
      <c r="F1924" s="44">
        <v>100364</v>
      </c>
      <c r="G1924" s="43" t="s">
        <v>8341</v>
      </c>
      <c r="H1924" s="45">
        <v>2</v>
      </c>
      <c r="I1924" s="43" t="s">
        <v>8342</v>
      </c>
      <c r="J1924" s="43" t="s">
        <v>9521</v>
      </c>
      <c r="K1924" s="43" t="s">
        <v>10938</v>
      </c>
      <c r="L1924" s="43" t="s">
        <v>10939</v>
      </c>
      <c r="M1924" s="45">
        <v>50182</v>
      </c>
      <c r="N1924" s="43" t="s">
        <v>4278</v>
      </c>
      <c r="O1924" s="43" t="s">
        <v>11549</v>
      </c>
      <c r="P1924" s="46" t="s">
        <v>11419</v>
      </c>
      <c r="Q1924" s="47">
        <v>45815</v>
      </c>
      <c r="R1924" s="48" t="str">
        <f t="shared" ref="R1924:R1987" si="30">T1924&amp;" "&amp;V1924</f>
        <v>6530 WM+ AGG 107 Nguyễn Tri Phương</v>
      </c>
      <c r="S1924" s="48" t="str">
        <f>VLOOKUP(U1924,Sheet1!$A:$B,2,0)</f>
        <v>WIN-010</v>
      </c>
      <c r="T1924" s="43" t="s">
        <v>4276</v>
      </c>
      <c r="U1924" s="43" t="s">
        <v>11068</v>
      </c>
      <c r="V1924" s="43" t="s">
        <v>4277</v>
      </c>
    </row>
    <row r="1925" spans="1:22" x14ac:dyDescent="0.25">
      <c r="A1925" s="43" t="s">
        <v>8</v>
      </c>
      <c r="B1925" s="43" t="s">
        <v>4341</v>
      </c>
      <c r="C1925" s="43" t="s">
        <v>8338</v>
      </c>
      <c r="D1925" s="43" t="s">
        <v>8410</v>
      </c>
      <c r="E1925" s="43" t="s">
        <v>8340</v>
      </c>
      <c r="F1925" s="44">
        <v>120426</v>
      </c>
      <c r="G1925" s="43" t="s">
        <v>8341</v>
      </c>
      <c r="H1925" s="45">
        <v>2</v>
      </c>
      <c r="I1925" s="43" t="s">
        <v>8342</v>
      </c>
      <c r="J1925" s="43" t="s">
        <v>9522</v>
      </c>
      <c r="K1925" s="43" t="s">
        <v>10883</v>
      </c>
      <c r="L1925" s="43" t="s">
        <v>10884</v>
      </c>
      <c r="M1925" s="45">
        <v>60213</v>
      </c>
      <c r="N1925" s="43" t="s">
        <v>4344</v>
      </c>
      <c r="O1925" s="43" t="s">
        <v>11549</v>
      </c>
      <c r="P1925" s="46" t="s">
        <v>11420</v>
      </c>
      <c r="Q1925" s="47">
        <v>45815</v>
      </c>
      <c r="R1925" s="48" t="str">
        <f t="shared" si="30"/>
        <v>6936 WM+ QTI 48 Trần Hưng Đạo, Đông</v>
      </c>
      <c r="S1925" s="48" t="str">
        <f>VLOOKUP(U1925,Sheet1!$A:$B,2,0)</f>
        <v>WIN-070</v>
      </c>
      <c r="T1925" s="43" t="s">
        <v>4342</v>
      </c>
      <c r="U1925" s="43" t="s">
        <v>11292</v>
      </c>
      <c r="V1925" s="43" t="s">
        <v>4343</v>
      </c>
    </row>
    <row r="1926" spans="1:22" x14ac:dyDescent="0.25">
      <c r="A1926" s="43" t="s">
        <v>8</v>
      </c>
      <c r="B1926" s="43" t="s">
        <v>3787</v>
      </c>
      <c r="C1926" s="43" t="s">
        <v>8338</v>
      </c>
      <c r="D1926" s="43" t="s">
        <v>8365</v>
      </c>
      <c r="E1926" s="43" t="s">
        <v>8340</v>
      </c>
      <c r="F1926" s="44">
        <v>50182</v>
      </c>
      <c r="G1926" s="43" t="s">
        <v>8341</v>
      </c>
      <c r="H1926" s="45">
        <v>1</v>
      </c>
      <c r="I1926" s="43" t="s">
        <v>8342</v>
      </c>
      <c r="J1926" s="43" t="s">
        <v>9523</v>
      </c>
      <c r="K1926" s="43" t="s">
        <v>10938</v>
      </c>
      <c r="L1926" s="43" t="s">
        <v>10939</v>
      </c>
      <c r="M1926" s="45">
        <v>50182</v>
      </c>
      <c r="N1926" s="43" t="s">
        <v>3790</v>
      </c>
      <c r="O1926" s="43" t="s">
        <v>11549</v>
      </c>
      <c r="P1926" s="46" t="s">
        <v>14249</v>
      </c>
      <c r="Q1926" s="47">
        <v>45815</v>
      </c>
      <c r="R1926" s="48" t="str">
        <f t="shared" si="30"/>
        <v>2338 WM+ HNI 72+76 Nguyễn Lân</v>
      </c>
      <c r="S1926" s="48" t="str">
        <f>VLOOKUP(U1926,Sheet1!$A:$B,2,0)</f>
        <v>WIN-002</v>
      </c>
      <c r="T1926" s="43" t="s">
        <v>3788</v>
      </c>
      <c r="U1926" s="43" t="s">
        <v>11033</v>
      </c>
      <c r="V1926" s="43" t="s">
        <v>3789</v>
      </c>
    </row>
    <row r="1927" spans="1:22" x14ac:dyDescent="0.25">
      <c r="A1927" s="43" t="s">
        <v>8</v>
      </c>
      <c r="B1927" s="43" t="s">
        <v>3787</v>
      </c>
      <c r="C1927" s="43" t="s">
        <v>8351</v>
      </c>
      <c r="D1927" s="43" t="s">
        <v>8361</v>
      </c>
      <c r="E1927" s="43" t="s">
        <v>8340</v>
      </c>
      <c r="F1927" s="44">
        <v>46000</v>
      </c>
      <c r="G1927" s="43" t="s">
        <v>8341</v>
      </c>
      <c r="H1927" s="45">
        <v>1</v>
      </c>
      <c r="I1927" s="43" t="s">
        <v>8342</v>
      </c>
      <c r="J1927" s="43" t="s">
        <v>9523</v>
      </c>
      <c r="K1927" s="43" t="s">
        <v>10983</v>
      </c>
      <c r="L1927" s="43" t="s">
        <v>10984</v>
      </c>
      <c r="M1927" s="45">
        <v>46000</v>
      </c>
      <c r="N1927" s="43" t="s">
        <v>3790</v>
      </c>
      <c r="O1927" s="43" t="s">
        <v>11549</v>
      </c>
      <c r="P1927" s="46" t="s">
        <v>14249</v>
      </c>
      <c r="Q1927" s="47">
        <v>45815</v>
      </c>
      <c r="R1927" s="48" t="str">
        <f t="shared" si="30"/>
        <v>2338 WM+ HNI 72+76 Nguyễn Lân</v>
      </c>
      <c r="S1927" s="48" t="str">
        <f>VLOOKUP(U1927,Sheet1!$A:$B,2,0)</f>
        <v>WIN-002</v>
      </c>
      <c r="T1927" s="43" t="s">
        <v>3788</v>
      </c>
      <c r="U1927" s="43" t="s">
        <v>11033</v>
      </c>
      <c r="V1927" s="43" t="s">
        <v>3789</v>
      </c>
    </row>
    <row r="1928" spans="1:22" x14ac:dyDescent="0.25">
      <c r="A1928" s="43" t="s">
        <v>8</v>
      </c>
      <c r="B1928" s="43" t="s">
        <v>3791</v>
      </c>
      <c r="C1928" s="43" t="s">
        <v>8338</v>
      </c>
      <c r="D1928" s="43" t="s">
        <v>8410</v>
      </c>
      <c r="E1928" s="43" t="s">
        <v>8340</v>
      </c>
      <c r="F1928" s="44">
        <v>301065</v>
      </c>
      <c r="G1928" s="43" t="s">
        <v>8341</v>
      </c>
      <c r="H1928" s="45">
        <v>5</v>
      </c>
      <c r="I1928" s="43" t="s">
        <v>8342</v>
      </c>
      <c r="J1928" s="43" t="s">
        <v>9524</v>
      </c>
      <c r="K1928" s="43" t="s">
        <v>10883</v>
      </c>
      <c r="L1928" s="43" t="s">
        <v>10884</v>
      </c>
      <c r="M1928" s="45">
        <v>60213</v>
      </c>
      <c r="N1928" s="43" t="s">
        <v>3794</v>
      </c>
      <c r="O1928" s="43" t="s">
        <v>11549</v>
      </c>
      <c r="P1928" s="46" t="s">
        <v>14250</v>
      </c>
      <c r="Q1928" s="47">
        <v>45815</v>
      </c>
      <c r="R1928" s="48" t="str">
        <f t="shared" si="30"/>
        <v>2392 WM+ HNI 56/143 Ng Chính</v>
      </c>
      <c r="S1928" s="48" t="str">
        <f>VLOOKUP(U1928,Sheet1!$A:$B,2,0)</f>
        <v>WIN-002</v>
      </c>
      <c r="T1928" s="43" t="s">
        <v>3792</v>
      </c>
      <c r="U1928" s="43" t="s">
        <v>11033</v>
      </c>
      <c r="V1928" s="43" t="s">
        <v>3793</v>
      </c>
    </row>
    <row r="1929" spans="1:22" x14ac:dyDescent="0.25">
      <c r="A1929" s="43" t="s">
        <v>8</v>
      </c>
      <c r="B1929" s="43" t="s">
        <v>3791</v>
      </c>
      <c r="C1929" s="43" t="s">
        <v>8351</v>
      </c>
      <c r="D1929" s="43" t="s">
        <v>8339</v>
      </c>
      <c r="E1929" s="43" t="s">
        <v>8340</v>
      </c>
      <c r="F1929" s="44">
        <v>283800</v>
      </c>
      <c r="G1929" s="43" t="s">
        <v>8341</v>
      </c>
      <c r="H1929" s="45">
        <v>4</v>
      </c>
      <c r="I1929" s="43" t="s">
        <v>8342</v>
      </c>
      <c r="J1929" s="43" t="s">
        <v>9524</v>
      </c>
      <c r="K1929" s="43" t="s">
        <v>10897</v>
      </c>
      <c r="L1929" s="43" t="s">
        <v>10898</v>
      </c>
      <c r="M1929" s="45">
        <v>70950</v>
      </c>
      <c r="N1929" s="43" t="s">
        <v>3794</v>
      </c>
      <c r="O1929" s="43" t="s">
        <v>11549</v>
      </c>
      <c r="P1929" s="46" t="s">
        <v>14250</v>
      </c>
      <c r="Q1929" s="47">
        <v>45815</v>
      </c>
      <c r="R1929" s="48" t="str">
        <f t="shared" si="30"/>
        <v>2392 WM+ HNI 56/143 Ng Chính</v>
      </c>
      <c r="S1929" s="48" t="str">
        <f>VLOOKUP(U1929,Sheet1!$A:$B,2,0)</f>
        <v>WIN-002</v>
      </c>
      <c r="T1929" s="43" t="s">
        <v>3792</v>
      </c>
      <c r="U1929" s="43" t="s">
        <v>11033</v>
      </c>
      <c r="V1929" s="43" t="s">
        <v>3793</v>
      </c>
    </row>
    <row r="1930" spans="1:22" x14ac:dyDescent="0.25">
      <c r="A1930" s="43" t="s">
        <v>8</v>
      </c>
      <c r="B1930" s="43" t="s">
        <v>3791</v>
      </c>
      <c r="C1930" s="43" t="s">
        <v>8364</v>
      </c>
      <c r="D1930" s="43" t="s">
        <v>8355</v>
      </c>
      <c r="E1930" s="43" t="s">
        <v>8340</v>
      </c>
      <c r="F1930" s="44">
        <v>333174</v>
      </c>
      <c r="G1930" s="43" t="s">
        <v>8341</v>
      </c>
      <c r="H1930" s="45">
        <v>3</v>
      </c>
      <c r="I1930" s="43" t="s">
        <v>8342</v>
      </c>
      <c r="J1930" s="43" t="s">
        <v>9524</v>
      </c>
      <c r="K1930" s="43" t="s">
        <v>10934</v>
      </c>
      <c r="L1930" s="43" t="s">
        <v>10935</v>
      </c>
      <c r="M1930" s="45">
        <v>111058</v>
      </c>
      <c r="N1930" s="43" t="s">
        <v>3794</v>
      </c>
      <c r="O1930" s="43" t="s">
        <v>11549</v>
      </c>
      <c r="P1930" s="46" t="s">
        <v>14250</v>
      </c>
      <c r="Q1930" s="47">
        <v>45815</v>
      </c>
      <c r="R1930" s="48" t="str">
        <f t="shared" si="30"/>
        <v>2392 WM+ HNI 56/143 Ng Chính</v>
      </c>
      <c r="S1930" s="48" t="str">
        <f>VLOOKUP(U1930,Sheet1!$A:$B,2,0)</f>
        <v>WIN-002</v>
      </c>
      <c r="T1930" s="43" t="s">
        <v>3792</v>
      </c>
      <c r="U1930" s="43" t="s">
        <v>11033</v>
      </c>
      <c r="V1930" s="43" t="s">
        <v>3793</v>
      </c>
    </row>
    <row r="1931" spans="1:22" x14ac:dyDescent="0.25">
      <c r="A1931" s="43" t="s">
        <v>8</v>
      </c>
      <c r="B1931" s="43" t="s">
        <v>4055</v>
      </c>
      <c r="C1931" s="43" t="s">
        <v>8338</v>
      </c>
      <c r="D1931" s="43" t="s">
        <v>8352</v>
      </c>
      <c r="E1931" s="43" t="s">
        <v>8340</v>
      </c>
      <c r="F1931" s="44">
        <v>371250</v>
      </c>
      <c r="G1931" s="43" t="s">
        <v>8341</v>
      </c>
      <c r="H1931" s="45">
        <v>5</v>
      </c>
      <c r="I1931" s="43" t="s">
        <v>8342</v>
      </c>
      <c r="J1931" s="43" t="s">
        <v>9525</v>
      </c>
      <c r="K1931" s="43" t="s">
        <v>10881</v>
      </c>
      <c r="L1931" s="43" t="s">
        <v>10882</v>
      </c>
      <c r="M1931" s="45">
        <v>74250</v>
      </c>
      <c r="N1931" s="43" t="s">
        <v>4058</v>
      </c>
      <c r="O1931" s="43" t="s">
        <v>11549</v>
      </c>
      <c r="P1931" s="46" t="s">
        <v>14251</v>
      </c>
      <c r="Q1931" s="47">
        <v>45815</v>
      </c>
      <c r="R1931" s="48" t="str">
        <f t="shared" si="30"/>
        <v>4656 WM+ HNI 126A Thanh Vị</v>
      </c>
      <c r="S1931" s="48" t="str">
        <f>VLOOKUP(U1931,Sheet1!$A:$B,2,0)</f>
        <v>WIN-002</v>
      </c>
      <c r="T1931" s="43" t="s">
        <v>4056</v>
      </c>
      <c r="U1931" s="43" t="s">
        <v>11033</v>
      </c>
      <c r="V1931" s="43" t="s">
        <v>4057</v>
      </c>
    </row>
    <row r="1932" spans="1:22" x14ac:dyDescent="0.25">
      <c r="A1932" s="43" t="s">
        <v>8</v>
      </c>
      <c r="B1932" s="43" t="s">
        <v>4055</v>
      </c>
      <c r="C1932" s="43" t="s">
        <v>8351</v>
      </c>
      <c r="D1932" s="43" t="s">
        <v>8361</v>
      </c>
      <c r="E1932" s="43" t="s">
        <v>8340</v>
      </c>
      <c r="F1932" s="44">
        <v>46000</v>
      </c>
      <c r="G1932" s="43" t="s">
        <v>8341</v>
      </c>
      <c r="H1932" s="45">
        <v>1</v>
      </c>
      <c r="I1932" s="43" t="s">
        <v>8342</v>
      </c>
      <c r="J1932" s="43" t="s">
        <v>9525</v>
      </c>
      <c r="K1932" s="43" t="s">
        <v>10983</v>
      </c>
      <c r="L1932" s="43" t="s">
        <v>10984</v>
      </c>
      <c r="M1932" s="45">
        <v>46000</v>
      </c>
      <c r="N1932" s="43" t="s">
        <v>4058</v>
      </c>
      <c r="O1932" s="43" t="s">
        <v>11549</v>
      </c>
      <c r="P1932" s="46" t="s">
        <v>14251</v>
      </c>
      <c r="Q1932" s="47">
        <v>45815</v>
      </c>
      <c r="R1932" s="48" t="str">
        <f t="shared" si="30"/>
        <v>4656 WM+ HNI 126A Thanh Vị</v>
      </c>
      <c r="S1932" s="48" t="str">
        <f>VLOOKUP(U1932,Sheet1!$A:$B,2,0)</f>
        <v>WIN-002</v>
      </c>
      <c r="T1932" s="43" t="s">
        <v>4056</v>
      </c>
      <c r="U1932" s="43" t="s">
        <v>11033</v>
      </c>
      <c r="V1932" s="43" t="s">
        <v>4057</v>
      </c>
    </row>
    <row r="1933" spans="1:22" x14ac:dyDescent="0.25">
      <c r="A1933" s="43" t="s">
        <v>8</v>
      </c>
      <c r="B1933" s="43" t="s">
        <v>3907</v>
      </c>
      <c r="C1933" s="43" t="s">
        <v>8338</v>
      </c>
      <c r="D1933" s="43" t="s">
        <v>8355</v>
      </c>
      <c r="E1933" s="43" t="s">
        <v>8340</v>
      </c>
      <c r="F1933" s="44">
        <v>333174</v>
      </c>
      <c r="G1933" s="43" t="s">
        <v>8341</v>
      </c>
      <c r="H1933" s="45">
        <v>3</v>
      </c>
      <c r="I1933" s="43" t="s">
        <v>8342</v>
      </c>
      <c r="J1933" s="43" t="s">
        <v>9526</v>
      </c>
      <c r="K1933" s="43" t="s">
        <v>10934</v>
      </c>
      <c r="L1933" s="43" t="s">
        <v>10935</v>
      </c>
      <c r="M1933" s="45">
        <v>111058</v>
      </c>
      <c r="N1933" s="43" t="s">
        <v>3910</v>
      </c>
      <c r="O1933" s="43" t="s">
        <v>11549</v>
      </c>
      <c r="P1933" s="46" t="s">
        <v>11410</v>
      </c>
      <c r="Q1933" s="47">
        <v>45815</v>
      </c>
      <c r="R1933" s="48" t="str">
        <f t="shared" si="30"/>
        <v>2ATN WM+ QBH Xuân Dục 1, Xuân Ninh</v>
      </c>
      <c r="S1933" s="48" t="str">
        <f>VLOOKUP(U1933,Sheet1!$A:$B,2,0)</f>
        <v>WIN-045</v>
      </c>
      <c r="T1933" s="43" t="s">
        <v>3908</v>
      </c>
      <c r="U1933" s="43" t="s">
        <v>11198</v>
      </c>
      <c r="V1933" s="43" t="s">
        <v>3909</v>
      </c>
    </row>
    <row r="1934" spans="1:22" x14ac:dyDescent="0.25">
      <c r="A1934" s="43" t="s">
        <v>8</v>
      </c>
      <c r="B1934" s="43" t="s">
        <v>3907</v>
      </c>
      <c r="C1934" s="43" t="s">
        <v>8351</v>
      </c>
      <c r="D1934" s="43" t="s">
        <v>8361</v>
      </c>
      <c r="E1934" s="43" t="s">
        <v>8340</v>
      </c>
      <c r="F1934" s="44">
        <v>46000</v>
      </c>
      <c r="G1934" s="43" t="s">
        <v>8341</v>
      </c>
      <c r="H1934" s="45">
        <v>1</v>
      </c>
      <c r="I1934" s="43" t="s">
        <v>8342</v>
      </c>
      <c r="J1934" s="43" t="s">
        <v>9526</v>
      </c>
      <c r="K1934" s="43" t="s">
        <v>10983</v>
      </c>
      <c r="L1934" s="43" t="s">
        <v>10984</v>
      </c>
      <c r="M1934" s="45">
        <v>46000</v>
      </c>
      <c r="N1934" s="43" t="s">
        <v>3910</v>
      </c>
      <c r="O1934" s="43" t="s">
        <v>11549</v>
      </c>
      <c r="P1934" s="46" t="s">
        <v>11410</v>
      </c>
      <c r="Q1934" s="47">
        <v>45815</v>
      </c>
      <c r="R1934" s="48" t="str">
        <f t="shared" si="30"/>
        <v>2ATN WM+ QBH Xuân Dục 1, Xuân Ninh</v>
      </c>
      <c r="S1934" s="48" t="str">
        <f>VLOOKUP(U1934,Sheet1!$A:$B,2,0)</f>
        <v>WIN-045</v>
      </c>
      <c r="T1934" s="43" t="s">
        <v>3908</v>
      </c>
      <c r="U1934" s="43" t="s">
        <v>11198</v>
      </c>
      <c r="V1934" s="43" t="s">
        <v>3909</v>
      </c>
    </row>
    <row r="1935" spans="1:22" x14ac:dyDescent="0.25">
      <c r="A1935" s="43" t="s">
        <v>8</v>
      </c>
      <c r="B1935" s="43" t="s">
        <v>4087</v>
      </c>
      <c r="C1935" s="43" t="s">
        <v>8338</v>
      </c>
      <c r="D1935" s="43" t="s">
        <v>8355</v>
      </c>
      <c r="E1935" s="43" t="s">
        <v>8340</v>
      </c>
      <c r="F1935" s="44">
        <v>111058</v>
      </c>
      <c r="G1935" s="43" t="s">
        <v>8341</v>
      </c>
      <c r="H1935" s="45">
        <v>1</v>
      </c>
      <c r="I1935" s="43" t="s">
        <v>8342</v>
      </c>
      <c r="J1935" s="43" t="s">
        <v>9527</v>
      </c>
      <c r="K1935" s="43" t="s">
        <v>10934</v>
      </c>
      <c r="L1935" s="43" t="s">
        <v>10935</v>
      </c>
      <c r="M1935" s="45">
        <v>111058</v>
      </c>
      <c r="N1935" s="43" t="s">
        <v>4090</v>
      </c>
      <c r="O1935" s="43" t="s">
        <v>11549</v>
      </c>
      <c r="P1935" s="46" t="s">
        <v>14252</v>
      </c>
      <c r="Q1935" s="47">
        <v>45815</v>
      </c>
      <c r="R1935" s="48" t="str">
        <f t="shared" si="30"/>
        <v>5002 WM+ BGG 338-340 Nguyễn Thị Lưu</v>
      </c>
      <c r="S1935" s="48" t="str">
        <f>VLOOKUP(U1935,Sheet1!$A:$B,2,0)</f>
        <v>WIN-065</v>
      </c>
      <c r="T1935" s="43" t="s">
        <v>4088</v>
      </c>
      <c r="U1935" s="43" t="s">
        <v>11277</v>
      </c>
      <c r="V1935" s="43" t="s">
        <v>4089</v>
      </c>
    </row>
    <row r="1936" spans="1:22" x14ac:dyDescent="0.25">
      <c r="A1936" s="43" t="s">
        <v>8</v>
      </c>
      <c r="B1936" s="43" t="s">
        <v>4263</v>
      </c>
      <c r="C1936" s="43" t="s">
        <v>8338</v>
      </c>
      <c r="D1936" s="43" t="s">
        <v>8346</v>
      </c>
      <c r="E1936" s="43" t="s">
        <v>8340</v>
      </c>
      <c r="F1936" s="44">
        <v>495000</v>
      </c>
      <c r="G1936" s="43" t="s">
        <v>8341</v>
      </c>
      <c r="H1936" s="45">
        <v>10</v>
      </c>
      <c r="I1936" s="43" t="s">
        <v>8342</v>
      </c>
      <c r="J1936" s="43" t="s">
        <v>9528</v>
      </c>
      <c r="K1936" s="43" t="s">
        <v>10927</v>
      </c>
      <c r="L1936" s="43" t="s">
        <v>10928</v>
      </c>
      <c r="M1936" s="45">
        <v>49500</v>
      </c>
      <c r="N1936" s="43" t="s">
        <v>4266</v>
      </c>
      <c r="O1936" s="43" t="s">
        <v>11549</v>
      </c>
      <c r="P1936" s="46" t="s">
        <v>14253</v>
      </c>
      <c r="Q1936" s="47">
        <v>45815</v>
      </c>
      <c r="R1936" s="48" t="str">
        <f t="shared" si="30"/>
        <v>6392 WM+ HDG 126-128 Trần Hưng Đạo</v>
      </c>
      <c r="S1936" s="48" t="str">
        <f>VLOOKUP(U1936,Sheet1!$A:$B,2,0)</f>
        <v>WIN-006</v>
      </c>
      <c r="T1936" s="43" t="s">
        <v>4264</v>
      </c>
      <c r="U1936" s="43" t="s">
        <v>11048</v>
      </c>
      <c r="V1936" s="43" t="s">
        <v>4265</v>
      </c>
    </row>
    <row r="1937" spans="1:22" x14ac:dyDescent="0.25">
      <c r="A1937" s="43" t="s">
        <v>8</v>
      </c>
      <c r="B1937" s="43" t="s">
        <v>4263</v>
      </c>
      <c r="C1937" s="43" t="s">
        <v>8351</v>
      </c>
      <c r="D1937" s="43" t="s">
        <v>8352</v>
      </c>
      <c r="E1937" s="43" t="s">
        <v>8340</v>
      </c>
      <c r="F1937" s="44">
        <v>148500</v>
      </c>
      <c r="G1937" s="43" t="s">
        <v>8341</v>
      </c>
      <c r="H1937" s="45">
        <v>2</v>
      </c>
      <c r="I1937" s="43" t="s">
        <v>8342</v>
      </c>
      <c r="J1937" s="43" t="s">
        <v>9528</v>
      </c>
      <c r="K1937" s="43" t="s">
        <v>10881</v>
      </c>
      <c r="L1937" s="43" t="s">
        <v>10882</v>
      </c>
      <c r="M1937" s="45">
        <v>74250</v>
      </c>
      <c r="N1937" s="43" t="s">
        <v>4266</v>
      </c>
      <c r="O1937" s="43" t="s">
        <v>11549</v>
      </c>
      <c r="P1937" s="46" t="s">
        <v>14253</v>
      </c>
      <c r="Q1937" s="47">
        <v>45815</v>
      </c>
      <c r="R1937" s="48" t="str">
        <f t="shared" si="30"/>
        <v>6392 WM+ HDG 126-128 Trần Hưng Đạo</v>
      </c>
      <c r="S1937" s="48" t="str">
        <f>VLOOKUP(U1937,Sheet1!$A:$B,2,0)</f>
        <v>WIN-006</v>
      </c>
      <c r="T1937" s="43" t="s">
        <v>4264</v>
      </c>
      <c r="U1937" s="43" t="s">
        <v>11048</v>
      </c>
      <c r="V1937" s="43" t="s">
        <v>4265</v>
      </c>
    </row>
    <row r="1938" spans="1:22" x14ac:dyDescent="0.25">
      <c r="A1938" s="43" t="s">
        <v>8</v>
      </c>
      <c r="B1938" s="43" t="s">
        <v>3811</v>
      </c>
      <c r="C1938" s="43" t="s">
        <v>8338</v>
      </c>
      <c r="D1938" s="43" t="s">
        <v>8355</v>
      </c>
      <c r="E1938" s="43" t="s">
        <v>8340</v>
      </c>
      <c r="F1938" s="44">
        <v>111058</v>
      </c>
      <c r="G1938" s="43" t="s">
        <v>8341</v>
      </c>
      <c r="H1938" s="45">
        <v>1</v>
      </c>
      <c r="I1938" s="43" t="s">
        <v>8342</v>
      </c>
      <c r="J1938" s="43" t="s">
        <v>9529</v>
      </c>
      <c r="K1938" s="43" t="s">
        <v>10934</v>
      </c>
      <c r="L1938" s="43" t="s">
        <v>10935</v>
      </c>
      <c r="M1938" s="45">
        <v>111058</v>
      </c>
      <c r="N1938" s="43" t="s">
        <v>3814</v>
      </c>
      <c r="O1938" s="43" t="s">
        <v>11549</v>
      </c>
      <c r="P1938" s="46" t="s">
        <v>11806</v>
      </c>
      <c r="Q1938" s="47">
        <v>45815</v>
      </c>
      <c r="R1938" s="48" t="str">
        <f t="shared" si="30"/>
        <v>2ACP WM+ HBH 23-25 Thống Nhất</v>
      </c>
      <c r="S1938" s="48" t="str">
        <f>VLOOKUP(U1938,Sheet1!$A:$B,2,0)</f>
        <v>WIN-034</v>
      </c>
      <c r="T1938" s="43" t="s">
        <v>3812</v>
      </c>
      <c r="U1938" s="43" t="s">
        <v>11163</v>
      </c>
      <c r="V1938" s="43" t="s">
        <v>3813</v>
      </c>
    </row>
    <row r="1939" spans="1:22" x14ac:dyDescent="0.25">
      <c r="A1939" s="43" t="s">
        <v>8</v>
      </c>
      <c r="B1939" s="43" t="s">
        <v>4311</v>
      </c>
      <c r="C1939" s="43" t="s">
        <v>8338</v>
      </c>
      <c r="D1939" s="43" t="s">
        <v>8410</v>
      </c>
      <c r="E1939" s="43" t="s">
        <v>8340</v>
      </c>
      <c r="F1939" s="44">
        <v>120426</v>
      </c>
      <c r="G1939" s="43" t="s">
        <v>8341</v>
      </c>
      <c r="H1939" s="45">
        <v>2</v>
      </c>
      <c r="I1939" s="43" t="s">
        <v>8342</v>
      </c>
      <c r="J1939" s="43" t="s">
        <v>9530</v>
      </c>
      <c r="K1939" s="43" t="s">
        <v>10883</v>
      </c>
      <c r="L1939" s="43" t="s">
        <v>10884</v>
      </c>
      <c r="M1939" s="45">
        <v>60213</v>
      </c>
      <c r="N1939" s="43" t="s">
        <v>4314</v>
      </c>
      <c r="O1939" s="43" t="s">
        <v>11549</v>
      </c>
      <c r="P1939" s="46" t="s">
        <v>14254</v>
      </c>
      <c r="Q1939" s="47">
        <v>45815</v>
      </c>
      <c r="R1939" s="48" t="str">
        <f t="shared" si="30"/>
        <v>6718 WM+ DNG 40 Trần Bình Trọng</v>
      </c>
      <c r="S1939" s="48" t="str">
        <f>VLOOKUP(U1939,Sheet1!$A:$B,2,0)</f>
        <v>WIN-009</v>
      </c>
      <c r="T1939" s="43" t="s">
        <v>4312</v>
      </c>
      <c r="U1939" s="43" t="s">
        <v>11063</v>
      </c>
      <c r="V1939" s="43" t="s">
        <v>4313</v>
      </c>
    </row>
    <row r="1940" spans="1:22" x14ac:dyDescent="0.25">
      <c r="A1940" s="43" t="s">
        <v>8</v>
      </c>
      <c r="B1940" s="43" t="s">
        <v>3851</v>
      </c>
      <c r="C1940" s="43" t="s">
        <v>8338</v>
      </c>
      <c r="D1940" s="43" t="s">
        <v>8346</v>
      </c>
      <c r="E1940" s="43" t="s">
        <v>8340</v>
      </c>
      <c r="F1940" s="44">
        <v>49500</v>
      </c>
      <c r="G1940" s="43" t="s">
        <v>8341</v>
      </c>
      <c r="H1940" s="45">
        <v>1</v>
      </c>
      <c r="I1940" s="43" t="s">
        <v>8342</v>
      </c>
      <c r="J1940" s="43" t="s">
        <v>9531</v>
      </c>
      <c r="K1940" s="43" t="s">
        <v>10927</v>
      </c>
      <c r="L1940" s="43" t="s">
        <v>10928</v>
      </c>
      <c r="M1940" s="45">
        <v>49500</v>
      </c>
      <c r="N1940" s="43" t="s">
        <v>3854</v>
      </c>
      <c r="O1940" s="43" t="s">
        <v>11549</v>
      </c>
      <c r="P1940" s="46" t="s">
        <v>11772</v>
      </c>
      <c r="Q1940" s="47">
        <v>45815</v>
      </c>
      <c r="R1940" s="48" t="str">
        <f t="shared" si="30"/>
        <v>2AI7 WM+ HTH Hòa Bình, Kỳ Anh</v>
      </c>
      <c r="S1940" s="48" t="str">
        <f>VLOOKUP(U1940,Sheet1!$A:$B,2,0)</f>
        <v>WIN-004</v>
      </c>
      <c r="T1940" s="43" t="s">
        <v>3852</v>
      </c>
      <c r="U1940" s="43" t="s">
        <v>11043</v>
      </c>
      <c r="V1940" s="43" t="s">
        <v>3853</v>
      </c>
    </row>
    <row r="1941" spans="1:22" x14ac:dyDescent="0.25">
      <c r="A1941" s="43" t="s">
        <v>8</v>
      </c>
      <c r="B1941" s="43" t="s">
        <v>4131</v>
      </c>
      <c r="C1941" s="43" t="s">
        <v>8338</v>
      </c>
      <c r="D1941" s="43" t="s">
        <v>8355</v>
      </c>
      <c r="E1941" s="43" t="s">
        <v>8340</v>
      </c>
      <c r="F1941" s="44">
        <v>222116</v>
      </c>
      <c r="G1941" s="43" t="s">
        <v>8341</v>
      </c>
      <c r="H1941" s="45">
        <v>2</v>
      </c>
      <c r="I1941" s="43" t="s">
        <v>8342</v>
      </c>
      <c r="J1941" s="43" t="s">
        <v>9532</v>
      </c>
      <c r="K1941" s="43" t="s">
        <v>10934</v>
      </c>
      <c r="L1941" s="43" t="s">
        <v>10935</v>
      </c>
      <c r="M1941" s="45">
        <v>111058</v>
      </c>
      <c r="N1941" s="43" t="s">
        <v>4132</v>
      </c>
      <c r="O1941" s="43" t="s">
        <v>11549</v>
      </c>
      <c r="P1941" s="46" t="s">
        <v>14255</v>
      </c>
      <c r="Q1941" s="47">
        <v>45815</v>
      </c>
      <c r="R1941" s="48" t="str">
        <f t="shared" si="30"/>
        <v>5327 WM+ HNI Kiot TM02 Số 50 ngõ 28</v>
      </c>
      <c r="S1941" s="48" t="str">
        <f>VLOOKUP(U1941,Sheet1!$A:$B,2,0)</f>
        <v>WIN-002</v>
      </c>
      <c r="T1941" s="43" t="s">
        <v>887</v>
      </c>
      <c r="U1941" s="43" t="s">
        <v>11033</v>
      </c>
      <c r="V1941" s="43" t="s">
        <v>888</v>
      </c>
    </row>
    <row r="1942" spans="1:22" x14ac:dyDescent="0.25">
      <c r="A1942" s="43" t="s">
        <v>8</v>
      </c>
      <c r="B1942" s="43" t="s">
        <v>3947</v>
      </c>
      <c r="C1942" s="43" t="s">
        <v>8338</v>
      </c>
      <c r="D1942" s="43" t="s">
        <v>8355</v>
      </c>
      <c r="E1942" s="43" t="s">
        <v>8340</v>
      </c>
      <c r="F1942" s="44">
        <v>111058</v>
      </c>
      <c r="G1942" s="43" t="s">
        <v>8341</v>
      </c>
      <c r="H1942" s="45">
        <v>1</v>
      </c>
      <c r="I1942" s="43" t="s">
        <v>8342</v>
      </c>
      <c r="J1942" s="43" t="s">
        <v>9533</v>
      </c>
      <c r="K1942" s="43" t="s">
        <v>10934</v>
      </c>
      <c r="L1942" s="43" t="s">
        <v>10935</v>
      </c>
      <c r="M1942" s="45">
        <v>111058</v>
      </c>
      <c r="N1942" s="43" t="s">
        <v>3950</v>
      </c>
      <c r="O1942" s="43" t="s">
        <v>11549</v>
      </c>
      <c r="P1942" s="46" t="s">
        <v>14256</v>
      </c>
      <c r="Q1942" s="47">
        <v>45815</v>
      </c>
      <c r="R1942" s="48" t="str">
        <f t="shared" si="30"/>
        <v>3363 WM+ TBH KĐT Petro Thăng Long</v>
      </c>
      <c r="S1942" s="48" t="str">
        <f>VLOOKUP(U1942,Sheet1!$A:$B,2,0)</f>
        <v>WIN-044</v>
      </c>
      <c r="T1942" s="43" t="s">
        <v>3948</v>
      </c>
      <c r="U1942" s="43" t="s">
        <v>11193</v>
      </c>
      <c r="V1942" s="43" t="s">
        <v>3949</v>
      </c>
    </row>
    <row r="1943" spans="1:22" x14ac:dyDescent="0.25">
      <c r="A1943" s="43" t="s">
        <v>8</v>
      </c>
      <c r="B1943" s="43" t="s">
        <v>3785</v>
      </c>
      <c r="C1943" s="43" t="s">
        <v>8338</v>
      </c>
      <c r="D1943" s="43" t="s">
        <v>8361</v>
      </c>
      <c r="E1943" s="43" t="s">
        <v>8340</v>
      </c>
      <c r="F1943" s="44">
        <v>92000</v>
      </c>
      <c r="G1943" s="43" t="s">
        <v>8341</v>
      </c>
      <c r="H1943" s="45">
        <v>2</v>
      </c>
      <c r="I1943" s="43" t="s">
        <v>8342</v>
      </c>
      <c r="J1943" s="43" t="s">
        <v>9534</v>
      </c>
      <c r="K1943" s="43" t="s">
        <v>10983</v>
      </c>
      <c r="L1943" s="43" t="s">
        <v>10984</v>
      </c>
      <c r="M1943" s="45">
        <v>46000</v>
      </c>
      <c r="N1943" s="43" t="s">
        <v>3786</v>
      </c>
      <c r="O1943" s="43" t="s">
        <v>11549</v>
      </c>
      <c r="P1943" s="46" t="s">
        <v>14257</v>
      </c>
      <c r="Q1943" s="47">
        <v>45815</v>
      </c>
      <c r="R1943" s="48" t="str">
        <f t="shared" si="30"/>
        <v>2275 WM+ HNI 16 K Tái ĐC 7.3-8.1</v>
      </c>
      <c r="S1943" s="48" t="str">
        <f>VLOOKUP(U1943,Sheet1!$A:$B,2,0)</f>
        <v>WIN-002</v>
      </c>
      <c r="T1943" s="43" t="s">
        <v>445</v>
      </c>
      <c r="U1943" s="43" t="s">
        <v>11033</v>
      </c>
      <c r="V1943" s="43" t="s">
        <v>446</v>
      </c>
    </row>
    <row r="1944" spans="1:22" x14ac:dyDescent="0.25">
      <c r="A1944" s="43" t="s">
        <v>8</v>
      </c>
      <c r="B1944" s="43" t="s">
        <v>3785</v>
      </c>
      <c r="C1944" s="43" t="s">
        <v>8351</v>
      </c>
      <c r="D1944" s="43" t="s">
        <v>8339</v>
      </c>
      <c r="E1944" s="43" t="s">
        <v>8340</v>
      </c>
      <c r="F1944" s="44">
        <v>141900</v>
      </c>
      <c r="G1944" s="43" t="s">
        <v>8341</v>
      </c>
      <c r="H1944" s="45">
        <v>2</v>
      </c>
      <c r="I1944" s="43" t="s">
        <v>8342</v>
      </c>
      <c r="J1944" s="43" t="s">
        <v>9534</v>
      </c>
      <c r="K1944" s="43" t="s">
        <v>10897</v>
      </c>
      <c r="L1944" s="43" t="s">
        <v>10898</v>
      </c>
      <c r="M1944" s="45">
        <v>70950</v>
      </c>
      <c r="N1944" s="43" t="s">
        <v>3786</v>
      </c>
      <c r="O1944" s="43" t="s">
        <v>11549</v>
      </c>
      <c r="P1944" s="46" t="s">
        <v>14257</v>
      </c>
      <c r="Q1944" s="47">
        <v>45815</v>
      </c>
      <c r="R1944" s="48" t="str">
        <f t="shared" si="30"/>
        <v>2275 WM+ HNI 16 K Tái ĐC 7.3-8.1</v>
      </c>
      <c r="S1944" s="48" t="str">
        <f>VLOOKUP(U1944,Sheet1!$A:$B,2,0)</f>
        <v>WIN-002</v>
      </c>
      <c r="T1944" s="43" t="s">
        <v>445</v>
      </c>
      <c r="U1944" s="43" t="s">
        <v>11033</v>
      </c>
      <c r="V1944" s="43" t="s">
        <v>446</v>
      </c>
    </row>
    <row r="1945" spans="1:22" x14ac:dyDescent="0.25">
      <c r="A1945" s="43" t="s">
        <v>8</v>
      </c>
      <c r="B1945" s="43" t="s">
        <v>3826</v>
      </c>
      <c r="C1945" s="43" t="s">
        <v>8338</v>
      </c>
      <c r="D1945" s="43" t="s">
        <v>8365</v>
      </c>
      <c r="E1945" s="43" t="s">
        <v>8340</v>
      </c>
      <c r="F1945" s="44">
        <v>351274</v>
      </c>
      <c r="G1945" s="43" t="s">
        <v>8341</v>
      </c>
      <c r="H1945" s="45">
        <v>7</v>
      </c>
      <c r="I1945" s="43" t="s">
        <v>8342</v>
      </c>
      <c r="J1945" s="43" t="s">
        <v>9535</v>
      </c>
      <c r="K1945" s="43" t="s">
        <v>10938</v>
      </c>
      <c r="L1945" s="43" t="s">
        <v>10939</v>
      </c>
      <c r="M1945" s="45">
        <v>50182</v>
      </c>
      <c r="N1945" s="43" t="s">
        <v>3829</v>
      </c>
      <c r="O1945" s="43" t="s">
        <v>11549</v>
      </c>
      <c r="P1945" s="46" t="s">
        <v>14258</v>
      </c>
      <c r="Q1945" s="47">
        <v>45815</v>
      </c>
      <c r="R1945" s="48" t="str">
        <f t="shared" si="30"/>
        <v>2AEL WM+ HTH 175A - 175B Lý Tự Trọn</v>
      </c>
      <c r="S1945" s="48" t="str">
        <f>VLOOKUP(U1945,Sheet1!$A:$B,2,0)</f>
        <v>WIN-004</v>
      </c>
      <c r="T1945" s="43" t="s">
        <v>3827</v>
      </c>
      <c r="U1945" s="43" t="s">
        <v>11043</v>
      </c>
      <c r="V1945" s="43" t="s">
        <v>3828</v>
      </c>
    </row>
    <row r="1946" spans="1:22" x14ac:dyDescent="0.25">
      <c r="A1946" s="43" t="s">
        <v>8</v>
      </c>
      <c r="B1946" s="43" t="s">
        <v>3830</v>
      </c>
      <c r="C1946" s="43" t="s">
        <v>8338</v>
      </c>
      <c r="D1946" s="43" t="s">
        <v>8352</v>
      </c>
      <c r="E1946" s="43" t="s">
        <v>8340</v>
      </c>
      <c r="F1946" s="44">
        <v>816750</v>
      </c>
      <c r="G1946" s="43" t="s">
        <v>8341</v>
      </c>
      <c r="H1946" s="45">
        <v>11</v>
      </c>
      <c r="I1946" s="43" t="s">
        <v>8342</v>
      </c>
      <c r="J1946" s="43" t="s">
        <v>9536</v>
      </c>
      <c r="K1946" s="43" t="s">
        <v>10881</v>
      </c>
      <c r="L1946" s="43" t="s">
        <v>10882</v>
      </c>
      <c r="M1946" s="45">
        <v>74250</v>
      </c>
      <c r="N1946" s="43" t="s">
        <v>959</v>
      </c>
      <c r="O1946" s="43" t="s">
        <v>11549</v>
      </c>
      <c r="P1946" s="46" t="s">
        <v>13536</v>
      </c>
      <c r="Q1946" s="47">
        <v>45815</v>
      </c>
      <c r="R1946" s="48" t="str">
        <f t="shared" si="30"/>
        <v>2AEL WM+ HTH 175A - 175B Lý Tự Trọn</v>
      </c>
      <c r="S1946" s="48" t="str">
        <f>VLOOKUP(U1946,Sheet1!$A:$B,2,0)</f>
        <v>WIN-004</v>
      </c>
      <c r="T1946" s="43" t="s">
        <v>3827</v>
      </c>
      <c r="U1946" s="43" t="s">
        <v>11043</v>
      </c>
      <c r="V1946" s="43" t="s">
        <v>3828</v>
      </c>
    </row>
    <row r="1947" spans="1:22" x14ac:dyDescent="0.25">
      <c r="A1947" s="43" t="s">
        <v>8</v>
      </c>
      <c r="B1947" s="43" t="s">
        <v>3815</v>
      </c>
      <c r="C1947" s="43" t="s">
        <v>8338</v>
      </c>
      <c r="D1947" s="43" t="s">
        <v>8346</v>
      </c>
      <c r="E1947" s="43" t="s">
        <v>8340</v>
      </c>
      <c r="F1947" s="44">
        <v>99000</v>
      </c>
      <c r="G1947" s="43" t="s">
        <v>8341</v>
      </c>
      <c r="H1947" s="45">
        <v>2</v>
      </c>
      <c r="I1947" s="43" t="s">
        <v>8342</v>
      </c>
      <c r="J1947" s="43" t="s">
        <v>9537</v>
      </c>
      <c r="K1947" s="43" t="s">
        <v>10927</v>
      </c>
      <c r="L1947" s="43" t="s">
        <v>10928</v>
      </c>
      <c r="M1947" s="45">
        <v>49500</v>
      </c>
      <c r="N1947" s="43" t="s">
        <v>1186</v>
      </c>
      <c r="O1947" s="43" t="s">
        <v>11549</v>
      </c>
      <c r="P1947" s="46" t="s">
        <v>11717</v>
      </c>
      <c r="Q1947" s="47">
        <v>45815</v>
      </c>
      <c r="R1947" s="48" t="str">
        <f t="shared" si="30"/>
        <v>2ACY WM+ NTN 34 - 36 Thống Nhất</v>
      </c>
      <c r="S1947" s="48" t="str">
        <f>VLOOKUP(U1947,Sheet1!$A:$B,2,0)</f>
        <v>WIN-027</v>
      </c>
      <c r="T1947" s="43" t="s">
        <v>3816</v>
      </c>
      <c r="U1947" s="43" t="s">
        <v>11133</v>
      </c>
      <c r="V1947" s="43" t="s">
        <v>3817</v>
      </c>
    </row>
    <row r="1948" spans="1:22" x14ac:dyDescent="0.25">
      <c r="A1948" s="43" t="s">
        <v>8</v>
      </c>
      <c r="B1948" s="43" t="s">
        <v>3777</v>
      </c>
      <c r="C1948" s="43" t="s">
        <v>8338</v>
      </c>
      <c r="D1948" s="43" t="s">
        <v>8365</v>
      </c>
      <c r="E1948" s="43" t="s">
        <v>8340</v>
      </c>
      <c r="F1948" s="44">
        <v>50182</v>
      </c>
      <c r="G1948" s="43" t="s">
        <v>8341</v>
      </c>
      <c r="H1948" s="45">
        <v>1</v>
      </c>
      <c r="I1948" s="43" t="s">
        <v>8342</v>
      </c>
      <c r="J1948" s="43" t="s">
        <v>9538</v>
      </c>
      <c r="K1948" s="43" t="s">
        <v>10938</v>
      </c>
      <c r="L1948" s="43" t="s">
        <v>10939</v>
      </c>
      <c r="M1948" s="45">
        <v>50182</v>
      </c>
      <c r="N1948" s="43" t="s">
        <v>3780</v>
      </c>
      <c r="O1948" s="43" t="s">
        <v>11549</v>
      </c>
      <c r="P1948" s="46" t="s">
        <v>14259</v>
      </c>
      <c r="Q1948" s="47">
        <v>45815</v>
      </c>
      <c r="R1948" s="48" t="str">
        <f t="shared" si="30"/>
        <v>2143 WM+ HNI LK6C-8 Lg VK Châu Âu</v>
      </c>
      <c r="S1948" s="48" t="str">
        <f>VLOOKUP(U1948,Sheet1!$A:$B,2,0)</f>
        <v>WIN-002</v>
      </c>
      <c r="T1948" s="43" t="s">
        <v>3778</v>
      </c>
      <c r="U1948" s="43" t="s">
        <v>11033</v>
      </c>
      <c r="V1948" s="43" t="s">
        <v>3779</v>
      </c>
    </row>
    <row r="1949" spans="1:22" x14ac:dyDescent="0.25">
      <c r="A1949" s="43" t="s">
        <v>8</v>
      </c>
      <c r="B1949" s="43" t="s">
        <v>3777</v>
      </c>
      <c r="C1949" s="43" t="s">
        <v>8351</v>
      </c>
      <c r="D1949" s="43" t="s">
        <v>8355</v>
      </c>
      <c r="E1949" s="43" t="s">
        <v>8340</v>
      </c>
      <c r="F1949" s="44">
        <v>222116</v>
      </c>
      <c r="G1949" s="43" t="s">
        <v>8341</v>
      </c>
      <c r="H1949" s="45">
        <v>2</v>
      </c>
      <c r="I1949" s="43" t="s">
        <v>8342</v>
      </c>
      <c r="J1949" s="43" t="s">
        <v>9538</v>
      </c>
      <c r="K1949" s="43" t="s">
        <v>10934</v>
      </c>
      <c r="L1949" s="43" t="s">
        <v>10935</v>
      </c>
      <c r="M1949" s="45">
        <v>111058</v>
      </c>
      <c r="N1949" s="43" t="s">
        <v>3780</v>
      </c>
      <c r="O1949" s="43" t="s">
        <v>11549</v>
      </c>
      <c r="P1949" s="46" t="s">
        <v>14259</v>
      </c>
      <c r="Q1949" s="47">
        <v>45815</v>
      </c>
      <c r="R1949" s="48" t="str">
        <f t="shared" si="30"/>
        <v>2143 WM+ HNI LK6C-8 Lg VK Châu Âu</v>
      </c>
      <c r="S1949" s="48" t="str">
        <f>VLOOKUP(U1949,Sheet1!$A:$B,2,0)</f>
        <v>WIN-002</v>
      </c>
      <c r="T1949" s="43" t="s">
        <v>3778</v>
      </c>
      <c r="U1949" s="43" t="s">
        <v>11033</v>
      </c>
      <c r="V1949" s="43" t="s">
        <v>3779</v>
      </c>
    </row>
    <row r="1950" spans="1:22" x14ac:dyDescent="0.25">
      <c r="A1950" s="43" t="s">
        <v>8</v>
      </c>
      <c r="B1950" s="43" t="s">
        <v>3873</v>
      </c>
      <c r="C1950" s="43" t="s">
        <v>8338</v>
      </c>
      <c r="D1950" s="43" t="s">
        <v>8368</v>
      </c>
      <c r="E1950" s="43" t="s">
        <v>8340</v>
      </c>
      <c r="F1950" s="44">
        <v>111190</v>
      </c>
      <c r="G1950" s="43" t="s">
        <v>8341</v>
      </c>
      <c r="H1950" s="45">
        <v>2</v>
      </c>
      <c r="I1950" s="43" t="s">
        <v>8342</v>
      </c>
      <c r="J1950" s="43" t="s">
        <v>9539</v>
      </c>
      <c r="K1950" s="43" t="s">
        <v>11010</v>
      </c>
      <c r="L1950" s="43" t="s">
        <v>11011</v>
      </c>
      <c r="M1950" s="45">
        <v>55595</v>
      </c>
      <c r="N1950" s="43" t="s">
        <v>3876</v>
      </c>
      <c r="O1950" s="43" t="s">
        <v>11549</v>
      </c>
      <c r="P1950" s="46" t="s">
        <v>11407</v>
      </c>
      <c r="Q1950" s="47">
        <v>45815</v>
      </c>
      <c r="R1950" s="48" t="str">
        <f t="shared" si="30"/>
        <v>2ANN WM+ QNM Thôn Châu Lâm, Bình Tr</v>
      </c>
      <c r="S1950" s="48" t="str">
        <f>VLOOKUP(U1950,Sheet1!$A:$B,2,0)</f>
        <v>WIN-061</v>
      </c>
      <c r="T1950" s="43" t="s">
        <v>3874</v>
      </c>
      <c r="U1950" s="43" t="s">
        <v>11257</v>
      </c>
      <c r="V1950" s="43" t="s">
        <v>3875</v>
      </c>
    </row>
    <row r="1951" spans="1:22" x14ac:dyDescent="0.25">
      <c r="A1951" s="43" t="s">
        <v>8</v>
      </c>
      <c r="B1951" s="43" t="s">
        <v>4137</v>
      </c>
      <c r="C1951" s="43" t="s">
        <v>8338</v>
      </c>
      <c r="D1951" s="43" t="s">
        <v>8410</v>
      </c>
      <c r="E1951" s="43" t="s">
        <v>8340</v>
      </c>
      <c r="F1951" s="44">
        <v>120426</v>
      </c>
      <c r="G1951" s="43" t="s">
        <v>8341</v>
      </c>
      <c r="H1951" s="45">
        <v>2</v>
      </c>
      <c r="I1951" s="43" t="s">
        <v>8342</v>
      </c>
      <c r="J1951" s="43" t="s">
        <v>9540</v>
      </c>
      <c r="K1951" s="43" t="s">
        <v>10883</v>
      </c>
      <c r="L1951" s="43" t="s">
        <v>10884</v>
      </c>
      <c r="M1951" s="45">
        <v>60213</v>
      </c>
      <c r="N1951" s="43" t="s">
        <v>4140</v>
      </c>
      <c r="O1951" s="43" t="s">
        <v>11549</v>
      </c>
      <c r="P1951" s="46" t="s">
        <v>14260</v>
      </c>
      <c r="Q1951" s="47">
        <v>45815</v>
      </c>
      <c r="R1951" s="48" t="str">
        <f t="shared" si="30"/>
        <v>5394 WM+ HNI Thôn Tằng My</v>
      </c>
      <c r="S1951" s="48" t="str">
        <f>VLOOKUP(U1951,Sheet1!$A:$B,2,0)</f>
        <v>WIN-002</v>
      </c>
      <c r="T1951" s="43" t="s">
        <v>4138</v>
      </c>
      <c r="U1951" s="43" t="s">
        <v>11033</v>
      </c>
      <c r="V1951" s="43" t="s">
        <v>4139</v>
      </c>
    </row>
    <row r="1952" spans="1:22" x14ac:dyDescent="0.25">
      <c r="A1952" s="43" t="s">
        <v>8</v>
      </c>
      <c r="B1952" s="43" t="s">
        <v>3931</v>
      </c>
      <c r="C1952" s="43" t="s">
        <v>8338</v>
      </c>
      <c r="D1952" s="43" t="s">
        <v>8355</v>
      </c>
      <c r="E1952" s="43" t="s">
        <v>8340</v>
      </c>
      <c r="F1952" s="44">
        <v>111058</v>
      </c>
      <c r="G1952" s="43" t="s">
        <v>8341</v>
      </c>
      <c r="H1952" s="45">
        <v>1</v>
      </c>
      <c r="I1952" s="43" t="s">
        <v>8342</v>
      </c>
      <c r="J1952" s="43" t="s">
        <v>9541</v>
      </c>
      <c r="K1952" s="43" t="s">
        <v>10934</v>
      </c>
      <c r="L1952" s="43" t="s">
        <v>10935</v>
      </c>
      <c r="M1952" s="45">
        <v>111058</v>
      </c>
      <c r="N1952" s="43" t="s">
        <v>3932</v>
      </c>
      <c r="O1952" s="43" t="s">
        <v>11549</v>
      </c>
      <c r="P1952" s="46" t="s">
        <v>14261</v>
      </c>
      <c r="Q1952" s="47">
        <v>45815</v>
      </c>
      <c r="R1952" s="48" t="str">
        <f t="shared" si="30"/>
        <v>3131 WM+ HNI 19 tổ 22 TT Đông Anh</v>
      </c>
      <c r="S1952" s="48" t="str">
        <f>VLOOKUP(U1952,Sheet1!$A:$B,2,0)</f>
        <v>WIN-002</v>
      </c>
      <c r="T1952" s="43" t="s">
        <v>3284</v>
      </c>
      <c r="U1952" s="43" t="s">
        <v>11033</v>
      </c>
      <c r="V1952" s="43" t="s">
        <v>3285</v>
      </c>
    </row>
    <row r="1953" spans="1:22" x14ac:dyDescent="0.25">
      <c r="A1953" s="43" t="s">
        <v>8</v>
      </c>
      <c r="B1953" s="43" t="s">
        <v>3847</v>
      </c>
      <c r="C1953" s="43" t="s">
        <v>8338</v>
      </c>
      <c r="D1953" s="43" t="s">
        <v>8346</v>
      </c>
      <c r="E1953" s="43" t="s">
        <v>8340</v>
      </c>
      <c r="F1953" s="44">
        <v>49500</v>
      </c>
      <c r="G1953" s="43" t="s">
        <v>8341</v>
      </c>
      <c r="H1953" s="45">
        <v>1</v>
      </c>
      <c r="I1953" s="43" t="s">
        <v>8342</v>
      </c>
      <c r="J1953" s="43" t="s">
        <v>9542</v>
      </c>
      <c r="K1953" s="43" t="s">
        <v>10927</v>
      </c>
      <c r="L1953" s="43" t="s">
        <v>10928</v>
      </c>
      <c r="M1953" s="45">
        <v>49500</v>
      </c>
      <c r="N1953" s="43" t="s">
        <v>3850</v>
      </c>
      <c r="O1953" s="43" t="s">
        <v>11549</v>
      </c>
      <c r="P1953" s="46" t="s">
        <v>14262</v>
      </c>
      <c r="Q1953" s="47">
        <v>45815</v>
      </c>
      <c r="R1953" s="48" t="str">
        <f t="shared" si="30"/>
        <v>2AG8 WM+ HTH 138 Hà Huy Tập</v>
      </c>
      <c r="S1953" s="48" t="str">
        <f>VLOOKUP(U1953,Sheet1!$A:$B,2,0)</f>
        <v>WIN-004</v>
      </c>
      <c r="T1953" s="43" t="s">
        <v>3848</v>
      </c>
      <c r="U1953" s="43" t="s">
        <v>11043</v>
      </c>
      <c r="V1953" s="43" t="s">
        <v>3849</v>
      </c>
    </row>
    <row r="1954" spans="1:22" x14ac:dyDescent="0.25">
      <c r="A1954" s="43" t="s">
        <v>8</v>
      </c>
      <c r="B1954" s="43" t="s">
        <v>4315</v>
      </c>
      <c r="C1954" s="43" t="s">
        <v>8338</v>
      </c>
      <c r="D1954" s="43" t="s">
        <v>8346</v>
      </c>
      <c r="E1954" s="43" t="s">
        <v>8340</v>
      </c>
      <c r="F1954" s="44">
        <v>99000</v>
      </c>
      <c r="G1954" s="43" t="s">
        <v>8341</v>
      </c>
      <c r="H1954" s="45">
        <v>2</v>
      </c>
      <c r="I1954" s="43" t="s">
        <v>8342</v>
      </c>
      <c r="J1954" s="43" t="s">
        <v>9543</v>
      </c>
      <c r="K1954" s="43" t="s">
        <v>10927</v>
      </c>
      <c r="L1954" s="43" t="s">
        <v>10928</v>
      </c>
      <c r="M1954" s="45">
        <v>49500</v>
      </c>
      <c r="N1954" s="43" t="s">
        <v>4316</v>
      </c>
      <c r="O1954" s="43" t="s">
        <v>11549</v>
      </c>
      <c r="P1954" s="46" t="s">
        <v>14263</v>
      </c>
      <c r="Q1954" s="47">
        <v>45815</v>
      </c>
      <c r="R1954" s="48" t="str">
        <f t="shared" si="30"/>
        <v>6718 WM+ DNG 40 Trần Bình Trọng</v>
      </c>
      <c r="S1954" s="48" t="str">
        <f>VLOOKUP(U1954,Sheet1!$A:$B,2,0)</f>
        <v>WIN-009</v>
      </c>
      <c r="T1954" s="43" t="s">
        <v>4312</v>
      </c>
      <c r="U1954" s="43" t="s">
        <v>11063</v>
      </c>
      <c r="V1954" s="43" t="s">
        <v>4313</v>
      </c>
    </row>
    <row r="1955" spans="1:22" x14ac:dyDescent="0.25">
      <c r="A1955" s="43" t="s">
        <v>8</v>
      </c>
      <c r="B1955" s="43" t="s">
        <v>4315</v>
      </c>
      <c r="C1955" s="43" t="s">
        <v>8351</v>
      </c>
      <c r="D1955" s="43" t="s">
        <v>8361</v>
      </c>
      <c r="E1955" s="43" t="s">
        <v>8340</v>
      </c>
      <c r="F1955" s="44">
        <v>46000</v>
      </c>
      <c r="G1955" s="43" t="s">
        <v>8341</v>
      </c>
      <c r="H1955" s="45">
        <v>1</v>
      </c>
      <c r="I1955" s="43" t="s">
        <v>8342</v>
      </c>
      <c r="J1955" s="43" t="s">
        <v>9543</v>
      </c>
      <c r="K1955" s="43" t="s">
        <v>10983</v>
      </c>
      <c r="L1955" s="43" t="s">
        <v>10984</v>
      </c>
      <c r="M1955" s="45">
        <v>46000</v>
      </c>
      <c r="N1955" s="43" t="s">
        <v>4316</v>
      </c>
      <c r="O1955" s="43" t="s">
        <v>11549</v>
      </c>
      <c r="P1955" s="46" t="s">
        <v>14263</v>
      </c>
      <c r="Q1955" s="47">
        <v>45815</v>
      </c>
      <c r="R1955" s="48" t="str">
        <f t="shared" si="30"/>
        <v>6718 WM+ DNG 40 Trần Bình Trọng</v>
      </c>
      <c r="S1955" s="48" t="str">
        <f>VLOOKUP(U1955,Sheet1!$A:$B,2,0)</f>
        <v>WIN-009</v>
      </c>
      <c r="T1955" s="43" t="s">
        <v>4312</v>
      </c>
      <c r="U1955" s="43" t="s">
        <v>11063</v>
      </c>
      <c r="V1955" s="43" t="s">
        <v>4313</v>
      </c>
    </row>
    <row r="1956" spans="1:22" x14ac:dyDescent="0.25">
      <c r="A1956" s="43" t="s">
        <v>8</v>
      </c>
      <c r="B1956" s="43" t="s">
        <v>4315</v>
      </c>
      <c r="C1956" s="43" t="s">
        <v>8364</v>
      </c>
      <c r="D1956" s="43" t="s">
        <v>8410</v>
      </c>
      <c r="E1956" s="43" t="s">
        <v>8340</v>
      </c>
      <c r="F1956" s="44">
        <v>60213</v>
      </c>
      <c r="G1956" s="43" t="s">
        <v>8341</v>
      </c>
      <c r="H1956" s="45">
        <v>1</v>
      </c>
      <c r="I1956" s="43" t="s">
        <v>8342</v>
      </c>
      <c r="J1956" s="43" t="s">
        <v>9543</v>
      </c>
      <c r="K1956" s="43" t="s">
        <v>10883</v>
      </c>
      <c r="L1956" s="43" t="s">
        <v>10884</v>
      </c>
      <c r="M1956" s="45">
        <v>60213</v>
      </c>
      <c r="N1956" s="43" t="s">
        <v>4316</v>
      </c>
      <c r="O1956" s="43" t="s">
        <v>11549</v>
      </c>
      <c r="P1956" s="46" t="s">
        <v>14263</v>
      </c>
      <c r="Q1956" s="47">
        <v>45815</v>
      </c>
      <c r="R1956" s="48" t="str">
        <f t="shared" si="30"/>
        <v>6718 WM+ DNG 40 Trần Bình Trọng</v>
      </c>
      <c r="S1956" s="48" t="str">
        <f>VLOOKUP(U1956,Sheet1!$A:$B,2,0)</f>
        <v>WIN-009</v>
      </c>
      <c r="T1956" s="43" t="s">
        <v>4312</v>
      </c>
      <c r="U1956" s="43" t="s">
        <v>11063</v>
      </c>
      <c r="V1956" s="43" t="s">
        <v>4313</v>
      </c>
    </row>
    <row r="1957" spans="1:22" x14ac:dyDescent="0.25">
      <c r="A1957" s="43" t="s">
        <v>8</v>
      </c>
      <c r="B1957" s="43" t="s">
        <v>4315</v>
      </c>
      <c r="C1957" s="43" t="s">
        <v>8367</v>
      </c>
      <c r="D1957" s="43" t="s">
        <v>8368</v>
      </c>
      <c r="E1957" s="43" t="s">
        <v>8340</v>
      </c>
      <c r="F1957" s="44">
        <v>111190</v>
      </c>
      <c r="G1957" s="43" t="s">
        <v>8341</v>
      </c>
      <c r="H1957" s="45">
        <v>2</v>
      </c>
      <c r="I1957" s="43" t="s">
        <v>8342</v>
      </c>
      <c r="J1957" s="43" t="s">
        <v>9543</v>
      </c>
      <c r="K1957" s="43" t="s">
        <v>11010</v>
      </c>
      <c r="L1957" s="43" t="s">
        <v>11011</v>
      </c>
      <c r="M1957" s="45">
        <v>55595</v>
      </c>
      <c r="N1957" s="43" t="s">
        <v>4316</v>
      </c>
      <c r="O1957" s="43" t="s">
        <v>11549</v>
      </c>
      <c r="P1957" s="46" t="s">
        <v>14263</v>
      </c>
      <c r="Q1957" s="47">
        <v>45815</v>
      </c>
      <c r="R1957" s="48" t="str">
        <f t="shared" si="30"/>
        <v>6718 WM+ DNG 40 Trần Bình Trọng</v>
      </c>
      <c r="S1957" s="48" t="str">
        <f>VLOOKUP(U1957,Sheet1!$A:$B,2,0)</f>
        <v>WIN-009</v>
      </c>
      <c r="T1957" s="43" t="s">
        <v>4312</v>
      </c>
      <c r="U1957" s="43" t="s">
        <v>11063</v>
      </c>
      <c r="V1957" s="43" t="s">
        <v>4313</v>
      </c>
    </row>
    <row r="1958" spans="1:22" x14ac:dyDescent="0.25">
      <c r="A1958" s="43" t="s">
        <v>8</v>
      </c>
      <c r="B1958" s="43" t="s">
        <v>4315</v>
      </c>
      <c r="C1958" s="43" t="s">
        <v>8451</v>
      </c>
      <c r="D1958" s="43" t="s">
        <v>8339</v>
      </c>
      <c r="E1958" s="43" t="s">
        <v>8340</v>
      </c>
      <c r="F1958" s="44">
        <v>141900</v>
      </c>
      <c r="G1958" s="43" t="s">
        <v>8341</v>
      </c>
      <c r="H1958" s="45">
        <v>2</v>
      </c>
      <c r="I1958" s="43" t="s">
        <v>8342</v>
      </c>
      <c r="J1958" s="43" t="s">
        <v>9543</v>
      </c>
      <c r="K1958" s="43" t="s">
        <v>10897</v>
      </c>
      <c r="L1958" s="43" t="s">
        <v>10898</v>
      </c>
      <c r="M1958" s="45">
        <v>70950</v>
      </c>
      <c r="N1958" s="43" t="s">
        <v>4316</v>
      </c>
      <c r="O1958" s="43" t="s">
        <v>11549</v>
      </c>
      <c r="P1958" s="46" t="s">
        <v>14263</v>
      </c>
      <c r="Q1958" s="47">
        <v>45815</v>
      </c>
      <c r="R1958" s="48" t="str">
        <f t="shared" si="30"/>
        <v>6718 WM+ DNG 40 Trần Bình Trọng</v>
      </c>
      <c r="S1958" s="48" t="str">
        <f>VLOOKUP(U1958,Sheet1!$A:$B,2,0)</f>
        <v>WIN-009</v>
      </c>
      <c r="T1958" s="43" t="s">
        <v>4312</v>
      </c>
      <c r="U1958" s="43" t="s">
        <v>11063</v>
      </c>
      <c r="V1958" s="43" t="s">
        <v>4313</v>
      </c>
    </row>
    <row r="1959" spans="1:22" x14ac:dyDescent="0.25">
      <c r="A1959" s="43" t="s">
        <v>8</v>
      </c>
      <c r="B1959" s="43" t="s">
        <v>4315</v>
      </c>
      <c r="C1959" s="43" t="s">
        <v>8517</v>
      </c>
      <c r="D1959" s="43" t="s">
        <v>8352</v>
      </c>
      <c r="E1959" s="43" t="s">
        <v>8340</v>
      </c>
      <c r="F1959" s="44">
        <v>148500</v>
      </c>
      <c r="G1959" s="43" t="s">
        <v>8341</v>
      </c>
      <c r="H1959" s="45">
        <v>2</v>
      </c>
      <c r="I1959" s="43" t="s">
        <v>8342</v>
      </c>
      <c r="J1959" s="43" t="s">
        <v>9543</v>
      </c>
      <c r="K1959" s="43" t="s">
        <v>10881</v>
      </c>
      <c r="L1959" s="43" t="s">
        <v>10882</v>
      </c>
      <c r="M1959" s="45">
        <v>74250</v>
      </c>
      <c r="N1959" s="43" t="s">
        <v>4316</v>
      </c>
      <c r="O1959" s="43" t="s">
        <v>11549</v>
      </c>
      <c r="P1959" s="46" t="s">
        <v>14263</v>
      </c>
      <c r="Q1959" s="47">
        <v>45815</v>
      </c>
      <c r="R1959" s="48" t="str">
        <f t="shared" si="30"/>
        <v>6718 WM+ DNG 40 Trần Bình Trọng</v>
      </c>
      <c r="S1959" s="48" t="str">
        <f>VLOOKUP(U1959,Sheet1!$A:$B,2,0)</f>
        <v>WIN-009</v>
      </c>
      <c r="T1959" s="43" t="s">
        <v>4312</v>
      </c>
      <c r="U1959" s="43" t="s">
        <v>11063</v>
      </c>
      <c r="V1959" s="43" t="s">
        <v>4313</v>
      </c>
    </row>
    <row r="1960" spans="1:22" x14ac:dyDescent="0.25">
      <c r="A1960" s="43" t="s">
        <v>8</v>
      </c>
      <c r="B1960" s="43" t="s">
        <v>3795</v>
      </c>
      <c r="C1960" s="43" t="s">
        <v>8338</v>
      </c>
      <c r="D1960" s="43" t="s">
        <v>8339</v>
      </c>
      <c r="E1960" s="43" t="s">
        <v>8340</v>
      </c>
      <c r="F1960" s="44">
        <v>496650</v>
      </c>
      <c r="G1960" s="43" t="s">
        <v>8341</v>
      </c>
      <c r="H1960" s="45">
        <v>7</v>
      </c>
      <c r="I1960" s="43" t="s">
        <v>8342</v>
      </c>
      <c r="J1960" s="43" t="s">
        <v>9544</v>
      </c>
      <c r="K1960" s="43" t="s">
        <v>10897</v>
      </c>
      <c r="L1960" s="43" t="s">
        <v>10898</v>
      </c>
      <c r="M1960" s="45">
        <v>70950</v>
      </c>
      <c r="N1960" s="43" t="s">
        <v>3798</v>
      </c>
      <c r="O1960" s="43" t="s">
        <v>11549</v>
      </c>
      <c r="P1960" s="46" t="s">
        <v>14264</v>
      </c>
      <c r="Q1960" s="47">
        <v>45815</v>
      </c>
      <c r="R1960" s="48" t="str">
        <f t="shared" si="30"/>
        <v>2752 WM+ HNI 109 Trần Huy Liệu</v>
      </c>
      <c r="S1960" s="48" t="str">
        <f>VLOOKUP(U1960,Sheet1!$A:$B,2,0)</f>
        <v>WIN-002</v>
      </c>
      <c r="T1960" s="43" t="s">
        <v>3796</v>
      </c>
      <c r="U1960" s="43" t="s">
        <v>11033</v>
      </c>
      <c r="V1960" s="43" t="s">
        <v>3797</v>
      </c>
    </row>
    <row r="1961" spans="1:22" x14ac:dyDescent="0.25">
      <c r="A1961" s="43" t="s">
        <v>8</v>
      </c>
      <c r="B1961" s="43" t="s">
        <v>4271</v>
      </c>
      <c r="C1961" s="43" t="s">
        <v>8338</v>
      </c>
      <c r="D1961" s="43" t="s">
        <v>8361</v>
      </c>
      <c r="E1961" s="43" t="s">
        <v>8340</v>
      </c>
      <c r="F1961" s="44">
        <v>46000</v>
      </c>
      <c r="G1961" s="43" t="s">
        <v>8341</v>
      </c>
      <c r="H1961" s="45">
        <v>1</v>
      </c>
      <c r="I1961" s="43" t="s">
        <v>8342</v>
      </c>
      <c r="J1961" s="43" t="s">
        <v>9545</v>
      </c>
      <c r="K1961" s="43" t="s">
        <v>10983</v>
      </c>
      <c r="L1961" s="43" t="s">
        <v>10984</v>
      </c>
      <c r="M1961" s="45">
        <v>46000</v>
      </c>
      <c r="N1961" s="43" t="s">
        <v>4272</v>
      </c>
      <c r="O1961" s="43" t="s">
        <v>11549</v>
      </c>
      <c r="P1961" s="46" t="s">
        <v>14265</v>
      </c>
      <c r="Q1961" s="47">
        <v>45815</v>
      </c>
      <c r="R1961" s="48" t="str">
        <f t="shared" si="30"/>
        <v>6476 WM+ HNI Bạch Trữ, Mê Linh</v>
      </c>
      <c r="S1961" s="48" t="str">
        <f>VLOOKUP(U1961,Sheet1!$A:$B,2,0)</f>
        <v>WIN-002</v>
      </c>
      <c r="T1961" s="43" t="s">
        <v>3664</v>
      </c>
      <c r="U1961" s="43" t="s">
        <v>11033</v>
      </c>
      <c r="V1961" s="43" t="s">
        <v>3665</v>
      </c>
    </row>
    <row r="1962" spans="1:22" x14ac:dyDescent="0.25">
      <c r="A1962" s="43" t="s">
        <v>8</v>
      </c>
      <c r="B1962" s="43" t="s">
        <v>4271</v>
      </c>
      <c r="C1962" s="43" t="s">
        <v>8351</v>
      </c>
      <c r="D1962" s="43" t="s">
        <v>8410</v>
      </c>
      <c r="E1962" s="43" t="s">
        <v>8340</v>
      </c>
      <c r="F1962" s="44">
        <v>60213</v>
      </c>
      <c r="G1962" s="43" t="s">
        <v>8341</v>
      </c>
      <c r="H1962" s="45">
        <v>1</v>
      </c>
      <c r="I1962" s="43" t="s">
        <v>8342</v>
      </c>
      <c r="J1962" s="43" t="s">
        <v>9545</v>
      </c>
      <c r="K1962" s="43" t="s">
        <v>10883</v>
      </c>
      <c r="L1962" s="43" t="s">
        <v>10884</v>
      </c>
      <c r="M1962" s="45">
        <v>60213</v>
      </c>
      <c r="N1962" s="43" t="s">
        <v>4272</v>
      </c>
      <c r="O1962" s="43" t="s">
        <v>11549</v>
      </c>
      <c r="P1962" s="46" t="s">
        <v>14265</v>
      </c>
      <c r="Q1962" s="47">
        <v>45815</v>
      </c>
      <c r="R1962" s="48" t="str">
        <f t="shared" si="30"/>
        <v>6476 WM+ HNI Bạch Trữ, Mê Linh</v>
      </c>
      <c r="S1962" s="48" t="str">
        <f>VLOOKUP(U1962,Sheet1!$A:$B,2,0)</f>
        <v>WIN-002</v>
      </c>
      <c r="T1962" s="43" t="s">
        <v>3664</v>
      </c>
      <c r="U1962" s="43" t="s">
        <v>11033</v>
      </c>
      <c r="V1962" s="43" t="s">
        <v>3665</v>
      </c>
    </row>
    <row r="1963" spans="1:22" x14ac:dyDescent="0.25">
      <c r="A1963" s="43" t="s">
        <v>8</v>
      </c>
      <c r="B1963" s="43" t="s">
        <v>4157</v>
      </c>
      <c r="C1963" s="43" t="s">
        <v>8338</v>
      </c>
      <c r="D1963" s="43" t="s">
        <v>8361</v>
      </c>
      <c r="E1963" s="43" t="s">
        <v>8340</v>
      </c>
      <c r="F1963" s="44">
        <v>92000</v>
      </c>
      <c r="G1963" s="43" t="s">
        <v>8341</v>
      </c>
      <c r="H1963" s="45">
        <v>2</v>
      </c>
      <c r="I1963" s="43" t="s">
        <v>8342</v>
      </c>
      <c r="J1963" s="43" t="s">
        <v>9546</v>
      </c>
      <c r="K1963" s="43" t="s">
        <v>10983</v>
      </c>
      <c r="L1963" s="43" t="s">
        <v>10984</v>
      </c>
      <c r="M1963" s="45">
        <v>46000</v>
      </c>
      <c r="N1963" s="43" t="s">
        <v>4160</v>
      </c>
      <c r="O1963" s="43" t="s">
        <v>11549</v>
      </c>
      <c r="P1963" s="46" t="s">
        <v>14266</v>
      </c>
      <c r="Q1963" s="47">
        <v>45815</v>
      </c>
      <c r="R1963" s="48" t="str">
        <f t="shared" si="30"/>
        <v>5501 WM+ HNI Thôn Thiết Úng</v>
      </c>
      <c r="S1963" s="48" t="str">
        <f>VLOOKUP(U1963,Sheet1!$A:$B,2,0)</f>
        <v>WIN-002</v>
      </c>
      <c r="T1963" s="43" t="s">
        <v>4158</v>
      </c>
      <c r="U1963" s="43" t="s">
        <v>11033</v>
      </c>
      <c r="V1963" s="43" t="s">
        <v>4159</v>
      </c>
    </row>
    <row r="1964" spans="1:22" x14ac:dyDescent="0.25">
      <c r="A1964" s="43" t="s">
        <v>8</v>
      </c>
      <c r="B1964" s="43" t="s">
        <v>4155</v>
      </c>
      <c r="C1964" s="43" t="s">
        <v>8338</v>
      </c>
      <c r="D1964" s="43" t="s">
        <v>8410</v>
      </c>
      <c r="E1964" s="43" t="s">
        <v>8340</v>
      </c>
      <c r="F1964" s="44">
        <v>60213</v>
      </c>
      <c r="G1964" s="43" t="s">
        <v>8341</v>
      </c>
      <c r="H1964" s="45">
        <v>1</v>
      </c>
      <c r="I1964" s="43" t="s">
        <v>8342</v>
      </c>
      <c r="J1964" s="43" t="s">
        <v>9547</v>
      </c>
      <c r="K1964" s="43" t="s">
        <v>10883</v>
      </c>
      <c r="L1964" s="43" t="s">
        <v>10884</v>
      </c>
      <c r="M1964" s="45">
        <v>60213</v>
      </c>
      <c r="N1964" s="43" t="s">
        <v>4156</v>
      </c>
      <c r="O1964" s="43" t="s">
        <v>11549</v>
      </c>
      <c r="P1964" s="46" t="s">
        <v>14267</v>
      </c>
      <c r="Q1964" s="47">
        <v>45815</v>
      </c>
      <c r="R1964" s="48" t="str">
        <f t="shared" si="30"/>
        <v>5489 WM+ HNI T1 Ô I-HH Dự án Green</v>
      </c>
      <c r="S1964" s="48" t="str">
        <f>VLOOKUP(U1964,Sheet1!$A:$B,2,0)</f>
        <v>WIN-002</v>
      </c>
      <c r="T1964" s="43" t="s">
        <v>2900</v>
      </c>
      <c r="U1964" s="43" t="s">
        <v>11033</v>
      </c>
      <c r="V1964" s="43" t="s">
        <v>2901</v>
      </c>
    </row>
    <row r="1965" spans="1:22" x14ac:dyDescent="0.25">
      <c r="A1965" s="43" t="s">
        <v>8</v>
      </c>
      <c r="B1965" s="43" t="s">
        <v>4155</v>
      </c>
      <c r="C1965" s="43" t="s">
        <v>8351</v>
      </c>
      <c r="D1965" s="43" t="s">
        <v>8365</v>
      </c>
      <c r="E1965" s="43" t="s">
        <v>8340</v>
      </c>
      <c r="F1965" s="44">
        <v>150546</v>
      </c>
      <c r="G1965" s="43" t="s">
        <v>8341</v>
      </c>
      <c r="H1965" s="45">
        <v>3</v>
      </c>
      <c r="I1965" s="43" t="s">
        <v>8342</v>
      </c>
      <c r="J1965" s="43" t="s">
        <v>9547</v>
      </c>
      <c r="K1965" s="43" t="s">
        <v>10938</v>
      </c>
      <c r="L1965" s="43" t="s">
        <v>10939</v>
      </c>
      <c r="M1965" s="45">
        <v>50182</v>
      </c>
      <c r="N1965" s="43" t="s">
        <v>4156</v>
      </c>
      <c r="O1965" s="43" t="s">
        <v>11549</v>
      </c>
      <c r="P1965" s="46" t="s">
        <v>14267</v>
      </c>
      <c r="Q1965" s="47">
        <v>45815</v>
      </c>
      <c r="R1965" s="48" t="str">
        <f t="shared" si="30"/>
        <v>5489 WM+ HNI T1 Ô I-HH Dự án Green</v>
      </c>
      <c r="S1965" s="48" t="str">
        <f>VLOOKUP(U1965,Sheet1!$A:$B,2,0)</f>
        <v>WIN-002</v>
      </c>
      <c r="T1965" s="43" t="s">
        <v>2900</v>
      </c>
      <c r="U1965" s="43" t="s">
        <v>11033</v>
      </c>
      <c r="V1965" s="43" t="s">
        <v>2901</v>
      </c>
    </row>
    <row r="1966" spans="1:22" x14ac:dyDescent="0.25">
      <c r="A1966" s="43" t="s">
        <v>8</v>
      </c>
      <c r="B1966" s="43" t="s">
        <v>4317</v>
      </c>
      <c r="C1966" s="43" t="s">
        <v>8338</v>
      </c>
      <c r="D1966" s="43" t="s">
        <v>8355</v>
      </c>
      <c r="E1966" s="43" t="s">
        <v>8340</v>
      </c>
      <c r="F1966" s="44">
        <v>111058</v>
      </c>
      <c r="G1966" s="43" t="s">
        <v>8341</v>
      </c>
      <c r="H1966" s="45">
        <v>1</v>
      </c>
      <c r="I1966" s="43" t="s">
        <v>8342</v>
      </c>
      <c r="J1966" s="43" t="s">
        <v>9548</v>
      </c>
      <c r="K1966" s="43" t="s">
        <v>10934</v>
      </c>
      <c r="L1966" s="43" t="s">
        <v>10935</v>
      </c>
      <c r="M1966" s="45">
        <v>111058</v>
      </c>
      <c r="N1966" s="43" t="s">
        <v>4318</v>
      </c>
      <c r="O1966" s="43" t="s">
        <v>11549</v>
      </c>
      <c r="P1966" s="46" t="s">
        <v>14268</v>
      </c>
      <c r="Q1966" s="47">
        <v>45815</v>
      </c>
      <c r="R1966" s="48" t="str">
        <f t="shared" si="30"/>
        <v>6718 WM+ DNG 40 Trần Bình Trọng</v>
      </c>
      <c r="S1966" s="48" t="str">
        <f>VLOOKUP(U1966,Sheet1!$A:$B,2,0)</f>
        <v>WIN-009</v>
      </c>
      <c r="T1966" s="43" t="s">
        <v>4312</v>
      </c>
      <c r="U1966" s="43" t="s">
        <v>11063</v>
      </c>
      <c r="V1966" s="43" t="s">
        <v>4313</v>
      </c>
    </row>
    <row r="1967" spans="1:22" x14ac:dyDescent="0.25">
      <c r="A1967" s="43" t="s">
        <v>8</v>
      </c>
      <c r="B1967" s="43" t="s">
        <v>4317</v>
      </c>
      <c r="C1967" s="43" t="s">
        <v>8351</v>
      </c>
      <c r="D1967" s="43" t="s">
        <v>8368</v>
      </c>
      <c r="E1967" s="43" t="s">
        <v>8340</v>
      </c>
      <c r="F1967" s="44">
        <v>55595</v>
      </c>
      <c r="G1967" s="43" t="s">
        <v>8341</v>
      </c>
      <c r="H1967" s="45">
        <v>1</v>
      </c>
      <c r="I1967" s="43" t="s">
        <v>8342</v>
      </c>
      <c r="J1967" s="43" t="s">
        <v>9548</v>
      </c>
      <c r="K1967" s="43" t="s">
        <v>11010</v>
      </c>
      <c r="L1967" s="43" t="s">
        <v>11011</v>
      </c>
      <c r="M1967" s="45">
        <v>55595</v>
      </c>
      <c r="N1967" s="43" t="s">
        <v>4318</v>
      </c>
      <c r="O1967" s="43" t="s">
        <v>11549</v>
      </c>
      <c r="P1967" s="46" t="s">
        <v>14268</v>
      </c>
      <c r="Q1967" s="47">
        <v>45815</v>
      </c>
      <c r="R1967" s="48" t="str">
        <f t="shared" si="30"/>
        <v>6718 WM+ DNG 40 Trần Bình Trọng</v>
      </c>
      <c r="S1967" s="48" t="str">
        <f>VLOOKUP(U1967,Sheet1!$A:$B,2,0)</f>
        <v>WIN-009</v>
      </c>
      <c r="T1967" s="43" t="s">
        <v>4312</v>
      </c>
      <c r="U1967" s="43" t="s">
        <v>11063</v>
      </c>
      <c r="V1967" s="43" t="s">
        <v>4313</v>
      </c>
    </row>
    <row r="1968" spans="1:22" x14ac:dyDescent="0.25">
      <c r="A1968" s="43" t="s">
        <v>8</v>
      </c>
      <c r="B1968" s="43" t="s">
        <v>3877</v>
      </c>
      <c r="C1968" s="43" t="s">
        <v>8338</v>
      </c>
      <c r="D1968" s="43" t="s">
        <v>8368</v>
      </c>
      <c r="E1968" s="43" t="s">
        <v>8340</v>
      </c>
      <c r="F1968" s="44">
        <v>222380</v>
      </c>
      <c r="G1968" s="43" t="s">
        <v>8341</v>
      </c>
      <c r="H1968" s="45">
        <v>4</v>
      </c>
      <c r="I1968" s="43" t="s">
        <v>8342</v>
      </c>
      <c r="J1968" s="43" t="s">
        <v>9549</v>
      </c>
      <c r="K1968" s="43" t="s">
        <v>11010</v>
      </c>
      <c r="L1968" s="43" t="s">
        <v>11011</v>
      </c>
      <c r="M1968" s="45">
        <v>55595</v>
      </c>
      <c r="N1968" s="43" t="s">
        <v>3880</v>
      </c>
      <c r="O1968" s="43" t="s">
        <v>11549</v>
      </c>
      <c r="P1968" s="46" t="s">
        <v>11865</v>
      </c>
      <c r="Q1968" s="47">
        <v>45815</v>
      </c>
      <c r="R1968" s="48" t="str">
        <f t="shared" si="30"/>
        <v>2AP6 WIN HCM A-0.07, CC Thủ Thiêm D</v>
      </c>
      <c r="S1968" s="48" t="str">
        <f>VLOOKUP(U1968,Sheet1!$A:$B,2,0)</f>
        <v>WIN</v>
      </c>
      <c r="T1968" s="43" t="s">
        <v>3878</v>
      </c>
      <c r="U1968" s="43" t="s">
        <v>11213</v>
      </c>
      <c r="V1968" s="43" t="s">
        <v>3879</v>
      </c>
    </row>
    <row r="1969" spans="1:22" x14ac:dyDescent="0.25">
      <c r="A1969" s="43" t="s">
        <v>8</v>
      </c>
      <c r="B1969" s="43" t="s">
        <v>3877</v>
      </c>
      <c r="C1969" s="43" t="s">
        <v>8351</v>
      </c>
      <c r="D1969" s="43" t="s">
        <v>8352</v>
      </c>
      <c r="E1969" s="43" t="s">
        <v>8340</v>
      </c>
      <c r="F1969" s="44">
        <v>297000</v>
      </c>
      <c r="G1969" s="43" t="s">
        <v>8341</v>
      </c>
      <c r="H1969" s="45">
        <v>4</v>
      </c>
      <c r="I1969" s="43" t="s">
        <v>8342</v>
      </c>
      <c r="J1969" s="43" t="s">
        <v>9549</v>
      </c>
      <c r="K1969" s="43" t="s">
        <v>10881</v>
      </c>
      <c r="L1969" s="43" t="s">
        <v>10882</v>
      </c>
      <c r="M1969" s="45">
        <v>74250</v>
      </c>
      <c r="N1969" s="43" t="s">
        <v>3880</v>
      </c>
      <c r="O1969" s="43" t="s">
        <v>11549</v>
      </c>
      <c r="P1969" s="46" t="s">
        <v>11865</v>
      </c>
      <c r="Q1969" s="47">
        <v>45815</v>
      </c>
      <c r="R1969" s="48" t="str">
        <f t="shared" si="30"/>
        <v>2AP6 WIN HCM A-0.07, CC Thủ Thiêm D</v>
      </c>
      <c r="S1969" s="48" t="str">
        <f>VLOOKUP(U1969,Sheet1!$A:$B,2,0)</f>
        <v>WIN</v>
      </c>
      <c r="T1969" s="43" t="s">
        <v>3878</v>
      </c>
      <c r="U1969" s="43" t="s">
        <v>11213</v>
      </c>
      <c r="V1969" s="43" t="s">
        <v>3879</v>
      </c>
    </row>
    <row r="1970" spans="1:22" x14ac:dyDescent="0.25">
      <c r="A1970" s="43" t="s">
        <v>8</v>
      </c>
      <c r="B1970" s="43" t="s">
        <v>3877</v>
      </c>
      <c r="C1970" s="43" t="s">
        <v>8364</v>
      </c>
      <c r="D1970" s="43" t="s">
        <v>8361</v>
      </c>
      <c r="E1970" s="43" t="s">
        <v>8340</v>
      </c>
      <c r="F1970" s="44">
        <v>46000</v>
      </c>
      <c r="G1970" s="43" t="s">
        <v>8341</v>
      </c>
      <c r="H1970" s="45">
        <v>1</v>
      </c>
      <c r="I1970" s="43" t="s">
        <v>8342</v>
      </c>
      <c r="J1970" s="43" t="s">
        <v>9549</v>
      </c>
      <c r="K1970" s="43" t="s">
        <v>10983</v>
      </c>
      <c r="L1970" s="43" t="s">
        <v>10984</v>
      </c>
      <c r="M1970" s="45">
        <v>46000</v>
      </c>
      <c r="N1970" s="43" t="s">
        <v>3880</v>
      </c>
      <c r="O1970" s="43" t="s">
        <v>11549</v>
      </c>
      <c r="P1970" s="46" t="s">
        <v>11865</v>
      </c>
      <c r="Q1970" s="47">
        <v>45815</v>
      </c>
      <c r="R1970" s="48" t="str">
        <f t="shared" si="30"/>
        <v>2AP6 WIN HCM A-0.07, CC Thủ Thiêm D</v>
      </c>
      <c r="S1970" s="48" t="str">
        <f>VLOOKUP(U1970,Sheet1!$A:$B,2,0)</f>
        <v>WIN</v>
      </c>
      <c r="T1970" s="43" t="s">
        <v>3878</v>
      </c>
      <c r="U1970" s="43" t="s">
        <v>11213</v>
      </c>
      <c r="V1970" s="43" t="s">
        <v>3879</v>
      </c>
    </row>
    <row r="1971" spans="1:22" x14ac:dyDescent="0.25">
      <c r="A1971" s="43" t="s">
        <v>8</v>
      </c>
      <c r="B1971" s="43" t="s">
        <v>3939</v>
      </c>
      <c r="C1971" s="43" t="s">
        <v>8338</v>
      </c>
      <c r="D1971" s="43" t="s">
        <v>8355</v>
      </c>
      <c r="E1971" s="43" t="s">
        <v>8340</v>
      </c>
      <c r="F1971" s="44">
        <v>111058</v>
      </c>
      <c r="G1971" s="43" t="s">
        <v>8341</v>
      </c>
      <c r="H1971" s="45">
        <v>1</v>
      </c>
      <c r="I1971" s="43" t="s">
        <v>8342</v>
      </c>
      <c r="J1971" s="43" t="s">
        <v>9550</v>
      </c>
      <c r="K1971" s="43" t="s">
        <v>10934</v>
      </c>
      <c r="L1971" s="43" t="s">
        <v>10935</v>
      </c>
      <c r="M1971" s="45">
        <v>111058</v>
      </c>
      <c r="N1971" s="43" t="s">
        <v>3942</v>
      </c>
      <c r="O1971" s="43" t="s">
        <v>11549</v>
      </c>
      <c r="P1971" s="46" t="s">
        <v>14269</v>
      </c>
      <c r="Q1971" s="47">
        <v>45815</v>
      </c>
      <c r="R1971" s="48" t="str">
        <f t="shared" si="30"/>
        <v>3290 WM+ HNI 371 Cao Lỗ</v>
      </c>
      <c r="S1971" s="48" t="str">
        <f>VLOOKUP(U1971,Sheet1!$A:$B,2,0)</f>
        <v>WIN-002</v>
      </c>
      <c r="T1971" s="43" t="s">
        <v>3940</v>
      </c>
      <c r="U1971" s="43" t="s">
        <v>11033</v>
      </c>
      <c r="V1971" s="43" t="s">
        <v>3941</v>
      </c>
    </row>
    <row r="1972" spans="1:22" x14ac:dyDescent="0.25">
      <c r="A1972" s="43" t="s">
        <v>8</v>
      </c>
      <c r="B1972" s="43" t="s">
        <v>3822</v>
      </c>
      <c r="C1972" s="43" t="s">
        <v>8338</v>
      </c>
      <c r="D1972" s="43" t="s">
        <v>8355</v>
      </c>
      <c r="E1972" s="43" t="s">
        <v>8340</v>
      </c>
      <c r="F1972" s="44">
        <v>333174</v>
      </c>
      <c r="G1972" s="43" t="s">
        <v>8341</v>
      </c>
      <c r="H1972" s="45">
        <v>3</v>
      </c>
      <c r="I1972" s="43" t="s">
        <v>8342</v>
      </c>
      <c r="J1972" s="43" t="s">
        <v>9551</v>
      </c>
      <c r="K1972" s="43" t="s">
        <v>10934</v>
      </c>
      <c r="L1972" s="43" t="s">
        <v>10935</v>
      </c>
      <c r="M1972" s="45">
        <v>111058</v>
      </c>
      <c r="N1972" s="43" t="s">
        <v>3825</v>
      </c>
      <c r="O1972" s="43" t="s">
        <v>11549</v>
      </c>
      <c r="P1972" s="46" t="s">
        <v>14270</v>
      </c>
      <c r="Q1972" s="47">
        <v>45815</v>
      </c>
      <c r="R1972" s="48" t="str">
        <f t="shared" si="30"/>
        <v>2AE7 WM+ HCM 6 Xuân Thới 3</v>
      </c>
      <c r="S1972" s="48" t="str">
        <f>VLOOKUP(U1972,Sheet1!$A:$B,2,0)</f>
        <v>WIN</v>
      </c>
      <c r="T1972" s="43" t="s">
        <v>3823</v>
      </c>
      <c r="U1972" s="43" t="s">
        <v>11213</v>
      </c>
      <c r="V1972" s="43" t="s">
        <v>3824</v>
      </c>
    </row>
    <row r="1973" spans="1:22" x14ac:dyDescent="0.25">
      <c r="A1973" s="43" t="s">
        <v>8</v>
      </c>
      <c r="B1973" s="43" t="s">
        <v>3822</v>
      </c>
      <c r="C1973" s="43" t="s">
        <v>8351</v>
      </c>
      <c r="D1973" s="43" t="s">
        <v>8352</v>
      </c>
      <c r="E1973" s="43" t="s">
        <v>8340</v>
      </c>
      <c r="F1973" s="44">
        <v>222750</v>
      </c>
      <c r="G1973" s="43" t="s">
        <v>8341</v>
      </c>
      <c r="H1973" s="45">
        <v>3</v>
      </c>
      <c r="I1973" s="43" t="s">
        <v>8342</v>
      </c>
      <c r="J1973" s="43" t="s">
        <v>9551</v>
      </c>
      <c r="K1973" s="43" t="s">
        <v>10881</v>
      </c>
      <c r="L1973" s="43" t="s">
        <v>10882</v>
      </c>
      <c r="M1973" s="45">
        <v>74250</v>
      </c>
      <c r="N1973" s="43" t="s">
        <v>3825</v>
      </c>
      <c r="O1973" s="43" t="s">
        <v>11549</v>
      </c>
      <c r="P1973" s="46" t="s">
        <v>14270</v>
      </c>
      <c r="Q1973" s="47">
        <v>45815</v>
      </c>
      <c r="R1973" s="48" t="str">
        <f t="shared" si="30"/>
        <v>2AE7 WM+ HCM 6 Xuân Thới 3</v>
      </c>
      <c r="S1973" s="48" t="str">
        <f>VLOOKUP(U1973,Sheet1!$A:$B,2,0)</f>
        <v>WIN</v>
      </c>
      <c r="T1973" s="43" t="s">
        <v>3823</v>
      </c>
      <c r="U1973" s="43" t="s">
        <v>11213</v>
      </c>
      <c r="V1973" s="43" t="s">
        <v>3824</v>
      </c>
    </row>
    <row r="1974" spans="1:22" x14ac:dyDescent="0.25">
      <c r="A1974" s="43" t="s">
        <v>8</v>
      </c>
      <c r="B1974" s="43" t="s">
        <v>3991</v>
      </c>
      <c r="C1974" s="43" t="s">
        <v>8338</v>
      </c>
      <c r="D1974" s="43" t="s">
        <v>8361</v>
      </c>
      <c r="E1974" s="43" t="s">
        <v>8340</v>
      </c>
      <c r="F1974" s="44">
        <v>92000</v>
      </c>
      <c r="G1974" s="43" t="s">
        <v>8341</v>
      </c>
      <c r="H1974" s="45">
        <v>2</v>
      </c>
      <c r="I1974" s="43" t="s">
        <v>8342</v>
      </c>
      <c r="J1974" s="43" t="s">
        <v>9552</v>
      </c>
      <c r="K1974" s="43" t="s">
        <v>10983</v>
      </c>
      <c r="L1974" s="43" t="s">
        <v>10984</v>
      </c>
      <c r="M1974" s="45">
        <v>46000</v>
      </c>
      <c r="N1974" s="43" t="s">
        <v>3994</v>
      </c>
      <c r="O1974" s="43" t="s">
        <v>11549</v>
      </c>
      <c r="P1974" s="46" t="s">
        <v>14271</v>
      </c>
      <c r="Q1974" s="47">
        <v>45815</v>
      </c>
      <c r="R1974" s="48" t="str">
        <f t="shared" si="30"/>
        <v>3754 WM+ HNI Đội 7, Thôn Bầu</v>
      </c>
      <c r="S1974" s="48" t="str">
        <f>VLOOKUP(U1974,Sheet1!$A:$B,2,0)</f>
        <v>WIN-002</v>
      </c>
      <c r="T1974" s="43" t="s">
        <v>3992</v>
      </c>
      <c r="U1974" s="43" t="s">
        <v>11033</v>
      </c>
      <c r="V1974" s="43" t="s">
        <v>3993</v>
      </c>
    </row>
    <row r="1975" spans="1:22" x14ac:dyDescent="0.25">
      <c r="A1975" s="43" t="s">
        <v>8</v>
      </c>
      <c r="B1975" s="43" t="s">
        <v>3915</v>
      </c>
      <c r="C1975" s="43" t="s">
        <v>8338</v>
      </c>
      <c r="D1975" s="43" t="s">
        <v>8361</v>
      </c>
      <c r="E1975" s="43" t="s">
        <v>8340</v>
      </c>
      <c r="F1975" s="44">
        <v>46000</v>
      </c>
      <c r="G1975" s="43" t="s">
        <v>8341</v>
      </c>
      <c r="H1975" s="45">
        <v>1</v>
      </c>
      <c r="I1975" s="43" t="s">
        <v>8342</v>
      </c>
      <c r="J1975" s="43" t="s">
        <v>9553</v>
      </c>
      <c r="K1975" s="43" t="s">
        <v>10983</v>
      </c>
      <c r="L1975" s="43" t="s">
        <v>10984</v>
      </c>
      <c r="M1975" s="45">
        <v>46000</v>
      </c>
      <c r="N1975" s="43" t="s">
        <v>3918</v>
      </c>
      <c r="O1975" s="43" t="s">
        <v>11549</v>
      </c>
      <c r="P1975" s="46" t="s">
        <v>14272</v>
      </c>
      <c r="Q1975" s="47">
        <v>45815</v>
      </c>
      <c r="R1975" s="48" t="str">
        <f t="shared" si="30"/>
        <v>2AUO WM+ HTH Ninh Hòa, Xuân Phổ</v>
      </c>
      <c r="S1975" s="48" t="str">
        <f>VLOOKUP(U1975,Sheet1!$A:$B,2,0)</f>
        <v>WIN-004</v>
      </c>
      <c r="T1975" s="43" t="s">
        <v>3916</v>
      </c>
      <c r="U1975" s="43" t="s">
        <v>11043</v>
      </c>
      <c r="V1975" s="43" t="s">
        <v>3917</v>
      </c>
    </row>
    <row r="1976" spans="1:22" x14ac:dyDescent="0.25">
      <c r="A1976" s="43" t="s">
        <v>8</v>
      </c>
      <c r="B1976" s="43" t="s">
        <v>4127</v>
      </c>
      <c r="C1976" s="43" t="s">
        <v>8338</v>
      </c>
      <c r="D1976" s="43" t="s">
        <v>8352</v>
      </c>
      <c r="E1976" s="43" t="s">
        <v>8340</v>
      </c>
      <c r="F1976" s="44">
        <v>74250</v>
      </c>
      <c r="G1976" s="43" t="s">
        <v>8341</v>
      </c>
      <c r="H1976" s="45">
        <v>1</v>
      </c>
      <c r="I1976" s="43" t="s">
        <v>8342</v>
      </c>
      <c r="J1976" s="43" t="s">
        <v>9555</v>
      </c>
      <c r="K1976" s="43" t="s">
        <v>10881</v>
      </c>
      <c r="L1976" s="43" t="s">
        <v>10882</v>
      </c>
      <c r="M1976" s="45">
        <v>74250</v>
      </c>
      <c r="N1976" s="43" t="s">
        <v>4130</v>
      </c>
      <c r="O1976" s="43" t="s">
        <v>11549</v>
      </c>
      <c r="P1976" s="46" t="s">
        <v>14273</v>
      </c>
      <c r="Q1976" s="47">
        <v>45815</v>
      </c>
      <c r="R1976" s="48" t="str">
        <f t="shared" si="30"/>
        <v>5282 WM+ NAN 80 Lê Hồng Phong</v>
      </c>
      <c r="S1976" s="48" t="str">
        <f>VLOOKUP(U1976,Sheet1!$A:$B,2,0)</f>
        <v>WIN-058</v>
      </c>
      <c r="T1976" s="43" t="s">
        <v>4128</v>
      </c>
      <c r="U1976" s="43" t="s">
        <v>11242</v>
      </c>
      <c r="V1976" s="43" t="s">
        <v>4129</v>
      </c>
    </row>
    <row r="1977" spans="1:22" x14ac:dyDescent="0.25">
      <c r="A1977" s="43" t="s">
        <v>8</v>
      </c>
      <c r="B1977" s="43" t="s">
        <v>3771</v>
      </c>
      <c r="C1977" s="43" t="s">
        <v>8338</v>
      </c>
      <c r="D1977" s="43" t="s">
        <v>8352</v>
      </c>
      <c r="E1977" s="43" t="s">
        <v>8340</v>
      </c>
      <c r="F1977" s="44">
        <v>222750</v>
      </c>
      <c r="G1977" s="43" t="s">
        <v>8341</v>
      </c>
      <c r="H1977" s="45">
        <v>3</v>
      </c>
      <c r="I1977" s="43" t="s">
        <v>8342</v>
      </c>
      <c r="J1977" s="43" t="s">
        <v>9556</v>
      </c>
      <c r="K1977" s="43" t="s">
        <v>10881</v>
      </c>
      <c r="L1977" s="43" t="s">
        <v>10882</v>
      </c>
      <c r="M1977" s="45">
        <v>74250</v>
      </c>
      <c r="N1977" s="43" t="s">
        <v>3774</v>
      </c>
      <c r="O1977" s="43" t="s">
        <v>11549</v>
      </c>
      <c r="P1977" s="46" t="s">
        <v>14274</v>
      </c>
      <c r="Q1977" s="47">
        <v>45815</v>
      </c>
      <c r="R1977" s="48" t="str">
        <f t="shared" si="30"/>
        <v>2040 WIN DNG 53 Phan Đăng Lưu</v>
      </c>
      <c r="S1977" s="48" t="str">
        <f>VLOOKUP(U1977,Sheet1!$A:$B,2,0)</f>
        <v>WIN-009</v>
      </c>
      <c r="T1977" s="43" t="s">
        <v>3772</v>
      </c>
      <c r="U1977" s="43" t="s">
        <v>11063</v>
      </c>
      <c r="V1977" s="43" t="s">
        <v>3773</v>
      </c>
    </row>
    <row r="1978" spans="1:22" x14ac:dyDescent="0.25">
      <c r="A1978" s="43" t="s">
        <v>8</v>
      </c>
      <c r="B1978" s="43" t="s">
        <v>4335</v>
      </c>
      <c r="C1978" s="43" t="s">
        <v>8338</v>
      </c>
      <c r="D1978" s="43" t="s">
        <v>8365</v>
      </c>
      <c r="E1978" s="43" t="s">
        <v>8340</v>
      </c>
      <c r="F1978" s="44">
        <v>50182</v>
      </c>
      <c r="G1978" s="43" t="s">
        <v>8341</v>
      </c>
      <c r="H1978" s="45">
        <v>1</v>
      </c>
      <c r="I1978" s="43" t="s">
        <v>8342</v>
      </c>
      <c r="J1978" s="43" t="s">
        <v>9557</v>
      </c>
      <c r="K1978" s="43" t="s">
        <v>10938</v>
      </c>
      <c r="L1978" s="43" t="s">
        <v>10939</v>
      </c>
      <c r="M1978" s="45">
        <v>50182</v>
      </c>
      <c r="N1978" s="43" t="s">
        <v>4336</v>
      </c>
      <c r="O1978" s="43" t="s">
        <v>11549</v>
      </c>
      <c r="P1978" s="46" t="s">
        <v>14275</v>
      </c>
      <c r="Q1978" s="47">
        <v>45815</v>
      </c>
      <c r="R1978" s="48" t="str">
        <f t="shared" si="30"/>
        <v>6873 WIN HNI TM1-C1 Thành Công</v>
      </c>
      <c r="S1978" s="48" t="str">
        <f>VLOOKUP(U1978,Sheet1!$A:$B,2,0)</f>
        <v>WIN-002</v>
      </c>
      <c r="T1978" s="43" t="s">
        <v>2513</v>
      </c>
      <c r="U1978" s="43" t="s">
        <v>11033</v>
      </c>
      <c r="V1978" s="43" t="s">
        <v>2514</v>
      </c>
    </row>
    <row r="1979" spans="1:22" x14ac:dyDescent="0.25">
      <c r="A1979" s="43" t="s">
        <v>8</v>
      </c>
      <c r="B1979" s="43" t="s">
        <v>4267</v>
      </c>
      <c r="C1979" s="43" t="s">
        <v>8338</v>
      </c>
      <c r="D1979" s="43" t="s">
        <v>8361</v>
      </c>
      <c r="E1979" s="43" t="s">
        <v>8340</v>
      </c>
      <c r="F1979" s="44">
        <v>276000</v>
      </c>
      <c r="G1979" s="43" t="s">
        <v>8341</v>
      </c>
      <c r="H1979" s="45">
        <v>6</v>
      </c>
      <c r="I1979" s="43" t="s">
        <v>8342</v>
      </c>
      <c r="J1979" s="43" t="s">
        <v>9558</v>
      </c>
      <c r="K1979" s="43" t="s">
        <v>10983</v>
      </c>
      <c r="L1979" s="43" t="s">
        <v>10984</v>
      </c>
      <c r="M1979" s="45">
        <v>46000</v>
      </c>
      <c r="N1979" s="43" t="s">
        <v>4270</v>
      </c>
      <c r="O1979" s="43" t="s">
        <v>11549</v>
      </c>
      <c r="P1979" s="46" t="s">
        <v>14276</v>
      </c>
      <c r="Q1979" s="47">
        <v>45815</v>
      </c>
      <c r="R1979" s="48" t="str">
        <f t="shared" si="30"/>
        <v>6466 WM+ HNI Đại Thành, Quốc Oai</v>
      </c>
      <c r="S1979" s="48" t="str">
        <f>VLOOKUP(U1979,Sheet1!$A:$B,2,0)</f>
        <v>WIN-002</v>
      </c>
      <c r="T1979" s="43" t="s">
        <v>4268</v>
      </c>
      <c r="U1979" s="43" t="s">
        <v>11033</v>
      </c>
      <c r="V1979" s="43" t="s">
        <v>4269</v>
      </c>
    </row>
    <row r="1980" spans="1:22" x14ac:dyDescent="0.25">
      <c r="A1980" s="43" t="s">
        <v>8</v>
      </c>
      <c r="B1980" s="43" t="s">
        <v>4291</v>
      </c>
      <c r="C1980" s="43" t="s">
        <v>8338</v>
      </c>
      <c r="D1980" s="43" t="s">
        <v>8368</v>
      </c>
      <c r="E1980" s="43" t="s">
        <v>8340</v>
      </c>
      <c r="F1980" s="44">
        <v>55595</v>
      </c>
      <c r="G1980" s="43" t="s">
        <v>8341</v>
      </c>
      <c r="H1980" s="45">
        <v>1</v>
      </c>
      <c r="I1980" s="43" t="s">
        <v>8342</v>
      </c>
      <c r="J1980" s="43" t="s">
        <v>9559</v>
      </c>
      <c r="K1980" s="43" t="s">
        <v>11010</v>
      </c>
      <c r="L1980" s="43" t="s">
        <v>11011</v>
      </c>
      <c r="M1980" s="45">
        <v>55595</v>
      </c>
      <c r="N1980" s="43" t="s">
        <v>4294</v>
      </c>
      <c r="O1980" s="43" t="s">
        <v>11549</v>
      </c>
      <c r="P1980" s="46" t="s">
        <v>11607</v>
      </c>
      <c r="Q1980" s="47">
        <v>45815</v>
      </c>
      <c r="R1980" s="48" t="str">
        <f t="shared" si="30"/>
        <v>6632 WM+ QBH 01 Lý Thường Kiệt</v>
      </c>
      <c r="S1980" s="48" t="str">
        <f>VLOOKUP(U1980,Sheet1!$A:$B,2,0)</f>
        <v>WIN-045</v>
      </c>
      <c r="T1980" s="43" t="s">
        <v>4292</v>
      </c>
      <c r="U1980" s="43" t="s">
        <v>11198</v>
      </c>
      <c r="V1980" s="43" t="s">
        <v>4293</v>
      </c>
    </row>
    <row r="1981" spans="1:22" x14ac:dyDescent="0.25">
      <c r="A1981" s="43" t="s">
        <v>8</v>
      </c>
      <c r="B1981" s="43" t="s">
        <v>4303</v>
      </c>
      <c r="C1981" s="43" t="s">
        <v>8338</v>
      </c>
      <c r="D1981" s="43" t="s">
        <v>8368</v>
      </c>
      <c r="E1981" s="43" t="s">
        <v>8340</v>
      </c>
      <c r="F1981" s="44">
        <v>111190</v>
      </c>
      <c r="G1981" s="43" t="s">
        <v>8341</v>
      </c>
      <c r="H1981" s="45">
        <v>2</v>
      </c>
      <c r="I1981" s="43" t="s">
        <v>8342</v>
      </c>
      <c r="J1981" s="43" t="s">
        <v>9560</v>
      </c>
      <c r="K1981" s="43" t="s">
        <v>11010</v>
      </c>
      <c r="L1981" s="43" t="s">
        <v>11011</v>
      </c>
      <c r="M1981" s="45">
        <v>55595</v>
      </c>
      <c r="N1981" s="43" t="s">
        <v>4306</v>
      </c>
      <c r="O1981" s="43" t="s">
        <v>11549</v>
      </c>
      <c r="P1981" s="46" t="s">
        <v>11758</v>
      </c>
      <c r="Q1981" s="47">
        <v>45815</v>
      </c>
      <c r="R1981" s="48" t="str">
        <f t="shared" si="30"/>
        <v>6667 WM+ HTH TDP 9, TT Nghèn</v>
      </c>
      <c r="S1981" s="48" t="str">
        <f>VLOOKUP(U1981,Sheet1!$A:$B,2,0)</f>
        <v>WIN-004</v>
      </c>
      <c r="T1981" s="43" t="s">
        <v>4304</v>
      </c>
      <c r="U1981" s="43" t="s">
        <v>11043</v>
      </c>
      <c r="V1981" s="43" t="s">
        <v>4305</v>
      </c>
    </row>
    <row r="1982" spans="1:22" x14ac:dyDescent="0.25">
      <c r="A1982" s="43" t="s">
        <v>8</v>
      </c>
      <c r="B1982" s="43" t="s">
        <v>4303</v>
      </c>
      <c r="C1982" s="43" t="s">
        <v>8351</v>
      </c>
      <c r="D1982" s="43" t="s">
        <v>8361</v>
      </c>
      <c r="E1982" s="43" t="s">
        <v>8340</v>
      </c>
      <c r="F1982" s="44">
        <v>92000</v>
      </c>
      <c r="G1982" s="43" t="s">
        <v>8341</v>
      </c>
      <c r="H1982" s="45">
        <v>2</v>
      </c>
      <c r="I1982" s="43" t="s">
        <v>8342</v>
      </c>
      <c r="J1982" s="43" t="s">
        <v>9560</v>
      </c>
      <c r="K1982" s="43" t="s">
        <v>10983</v>
      </c>
      <c r="L1982" s="43" t="s">
        <v>10984</v>
      </c>
      <c r="M1982" s="45">
        <v>46000</v>
      </c>
      <c r="N1982" s="43" t="s">
        <v>4306</v>
      </c>
      <c r="O1982" s="43" t="s">
        <v>11549</v>
      </c>
      <c r="P1982" s="46" t="s">
        <v>11758</v>
      </c>
      <c r="Q1982" s="47">
        <v>45815</v>
      </c>
      <c r="R1982" s="48" t="str">
        <f t="shared" si="30"/>
        <v>6667 WM+ HTH TDP 9, TT Nghèn</v>
      </c>
      <c r="S1982" s="48" t="str">
        <f>VLOOKUP(U1982,Sheet1!$A:$B,2,0)</f>
        <v>WIN-004</v>
      </c>
      <c r="T1982" s="43" t="s">
        <v>4304</v>
      </c>
      <c r="U1982" s="43" t="s">
        <v>11043</v>
      </c>
      <c r="V1982" s="43" t="s">
        <v>4305</v>
      </c>
    </row>
    <row r="1983" spans="1:22" x14ac:dyDescent="0.25">
      <c r="A1983" s="43" t="s">
        <v>8</v>
      </c>
      <c r="B1983" s="43" t="s">
        <v>3799</v>
      </c>
      <c r="C1983" s="43" t="s">
        <v>8338</v>
      </c>
      <c r="D1983" s="43" t="s">
        <v>8365</v>
      </c>
      <c r="E1983" s="43" t="s">
        <v>8340</v>
      </c>
      <c r="F1983" s="44">
        <v>150546</v>
      </c>
      <c r="G1983" s="43" t="s">
        <v>8341</v>
      </c>
      <c r="H1983" s="45">
        <v>3</v>
      </c>
      <c r="I1983" s="43" t="s">
        <v>8342</v>
      </c>
      <c r="J1983" s="43" t="s">
        <v>9561</v>
      </c>
      <c r="K1983" s="43" t="s">
        <v>10938</v>
      </c>
      <c r="L1983" s="43" t="s">
        <v>10939</v>
      </c>
      <c r="M1983" s="45">
        <v>50182</v>
      </c>
      <c r="N1983" s="43" t="s">
        <v>3802</v>
      </c>
      <c r="O1983" s="43" t="s">
        <v>11549</v>
      </c>
      <c r="P1983" s="46" t="s">
        <v>14277</v>
      </c>
      <c r="Q1983" s="47">
        <v>45815</v>
      </c>
      <c r="R1983" s="48" t="str">
        <f t="shared" si="30"/>
        <v>2763 WM+ HNI 179 Thịnh Liệt</v>
      </c>
      <c r="S1983" s="48" t="str">
        <f>VLOOKUP(U1983,Sheet1!$A:$B,2,0)</f>
        <v>WIN-002</v>
      </c>
      <c r="T1983" s="43" t="s">
        <v>3800</v>
      </c>
      <c r="U1983" s="43" t="s">
        <v>11033</v>
      </c>
      <c r="V1983" s="43" t="s">
        <v>3801</v>
      </c>
    </row>
    <row r="1984" spans="1:22" x14ac:dyDescent="0.25">
      <c r="A1984" s="43" t="s">
        <v>8</v>
      </c>
      <c r="B1984" s="43" t="s">
        <v>4043</v>
      </c>
      <c r="C1984" s="43" t="s">
        <v>8338</v>
      </c>
      <c r="D1984" s="43" t="s">
        <v>8339</v>
      </c>
      <c r="E1984" s="43" t="s">
        <v>8340</v>
      </c>
      <c r="F1984" s="44">
        <v>425700</v>
      </c>
      <c r="G1984" s="43" t="s">
        <v>8341</v>
      </c>
      <c r="H1984" s="45">
        <v>6</v>
      </c>
      <c r="I1984" s="43" t="s">
        <v>8342</v>
      </c>
      <c r="J1984" s="43" t="s">
        <v>9562</v>
      </c>
      <c r="K1984" s="43" t="s">
        <v>10897</v>
      </c>
      <c r="L1984" s="43" t="s">
        <v>10898</v>
      </c>
      <c r="M1984" s="45">
        <v>70950</v>
      </c>
      <c r="N1984" s="43" t="s">
        <v>4046</v>
      </c>
      <c r="O1984" s="43" t="s">
        <v>11549</v>
      </c>
      <c r="P1984" s="46" t="s">
        <v>14278</v>
      </c>
      <c r="Q1984" s="47">
        <v>45815</v>
      </c>
      <c r="R1984" s="48" t="str">
        <f t="shared" si="30"/>
        <v>4583 WM+ HNI 38 Ngô Quyền</v>
      </c>
      <c r="S1984" s="48" t="str">
        <f>VLOOKUP(U1984,Sheet1!$A:$B,2,0)</f>
        <v>WIN-002</v>
      </c>
      <c r="T1984" s="43" t="s">
        <v>4044</v>
      </c>
      <c r="U1984" s="43" t="s">
        <v>11033</v>
      </c>
      <c r="V1984" s="43" t="s">
        <v>4045</v>
      </c>
    </row>
    <row r="1985" spans="1:22" x14ac:dyDescent="0.25">
      <c r="A1985" s="43" t="s">
        <v>8</v>
      </c>
      <c r="B1985" s="43" t="s">
        <v>4217</v>
      </c>
      <c r="C1985" s="43" t="s">
        <v>8338</v>
      </c>
      <c r="D1985" s="43" t="s">
        <v>8355</v>
      </c>
      <c r="E1985" s="43" t="s">
        <v>8340</v>
      </c>
      <c r="F1985" s="44">
        <v>111058</v>
      </c>
      <c r="G1985" s="43" t="s">
        <v>8341</v>
      </c>
      <c r="H1985" s="45">
        <v>1</v>
      </c>
      <c r="I1985" s="43" t="s">
        <v>8342</v>
      </c>
      <c r="J1985" s="43" t="s">
        <v>9563</v>
      </c>
      <c r="K1985" s="43" t="s">
        <v>10934</v>
      </c>
      <c r="L1985" s="43" t="s">
        <v>10935</v>
      </c>
      <c r="M1985" s="45">
        <v>111058</v>
      </c>
      <c r="N1985" s="43" t="s">
        <v>4220</v>
      </c>
      <c r="O1985" s="43" t="s">
        <v>11549</v>
      </c>
      <c r="P1985" s="46" t="s">
        <v>14279</v>
      </c>
      <c r="Q1985" s="47">
        <v>45815</v>
      </c>
      <c r="R1985" s="48" t="str">
        <f t="shared" si="30"/>
        <v>5818 WM+ HNI Tân Trại, Phú Cường, S</v>
      </c>
      <c r="S1985" s="48" t="str">
        <f>VLOOKUP(U1985,Sheet1!$A:$B,2,0)</f>
        <v>WIN-002</v>
      </c>
      <c r="T1985" s="43" t="s">
        <v>4218</v>
      </c>
      <c r="U1985" s="43" t="s">
        <v>11033</v>
      </c>
      <c r="V1985" s="43" t="s">
        <v>4219</v>
      </c>
    </row>
    <row r="1986" spans="1:22" x14ac:dyDescent="0.25">
      <c r="A1986" s="43" t="s">
        <v>8</v>
      </c>
      <c r="B1986" s="43" t="s">
        <v>4295</v>
      </c>
      <c r="C1986" s="43" t="s">
        <v>8338</v>
      </c>
      <c r="D1986" s="43" t="s">
        <v>8346</v>
      </c>
      <c r="E1986" s="43" t="s">
        <v>8340</v>
      </c>
      <c r="F1986" s="44">
        <v>198000</v>
      </c>
      <c r="G1986" s="43" t="s">
        <v>8341</v>
      </c>
      <c r="H1986" s="45">
        <v>4</v>
      </c>
      <c r="I1986" s="43" t="s">
        <v>8342</v>
      </c>
      <c r="J1986" s="43" t="s">
        <v>9564</v>
      </c>
      <c r="K1986" s="43" t="s">
        <v>10927</v>
      </c>
      <c r="L1986" s="43" t="s">
        <v>10928</v>
      </c>
      <c r="M1986" s="45">
        <v>49500</v>
      </c>
      <c r="N1986" s="43" t="s">
        <v>4296</v>
      </c>
      <c r="O1986" s="43" t="s">
        <v>11549</v>
      </c>
      <c r="P1986" s="46" t="s">
        <v>12747</v>
      </c>
      <c r="Q1986" s="47">
        <v>45815</v>
      </c>
      <c r="R1986" s="48" t="str">
        <f t="shared" si="30"/>
        <v>6632 WM+ QBH 01 Lý Thường Kiệt</v>
      </c>
      <c r="S1986" s="48" t="str">
        <f>VLOOKUP(U1986,Sheet1!$A:$B,2,0)</f>
        <v>WIN-045</v>
      </c>
      <c r="T1986" s="43" t="s">
        <v>4292</v>
      </c>
      <c r="U1986" s="43" t="s">
        <v>11198</v>
      </c>
      <c r="V1986" s="43" t="s">
        <v>4293</v>
      </c>
    </row>
    <row r="1987" spans="1:22" x14ac:dyDescent="0.25">
      <c r="A1987" s="43" t="s">
        <v>8</v>
      </c>
      <c r="B1987" s="43" t="s">
        <v>4185</v>
      </c>
      <c r="C1987" s="43" t="s">
        <v>8338</v>
      </c>
      <c r="D1987" s="43" t="s">
        <v>8339</v>
      </c>
      <c r="E1987" s="43" t="s">
        <v>8340</v>
      </c>
      <c r="F1987" s="44">
        <v>141900</v>
      </c>
      <c r="G1987" s="43" t="s">
        <v>8341</v>
      </c>
      <c r="H1987" s="45">
        <v>2</v>
      </c>
      <c r="I1987" s="43" t="s">
        <v>8342</v>
      </c>
      <c r="J1987" s="43" t="s">
        <v>9565</v>
      </c>
      <c r="K1987" s="43" t="s">
        <v>10897</v>
      </c>
      <c r="L1987" s="43" t="s">
        <v>10898</v>
      </c>
      <c r="M1987" s="45">
        <v>70950</v>
      </c>
      <c r="N1987" s="43" t="s">
        <v>4188</v>
      </c>
      <c r="O1987" s="43" t="s">
        <v>11549</v>
      </c>
      <c r="P1987" s="46" t="s">
        <v>14280</v>
      </c>
      <c r="Q1987" s="47">
        <v>45815</v>
      </c>
      <c r="R1987" s="48" t="str">
        <f t="shared" si="30"/>
        <v>5622 WM+ HNI S1.11 Ocean Park</v>
      </c>
      <c r="S1987" s="48" t="str">
        <f>VLOOKUP(U1987,Sheet1!$A:$B,2,0)</f>
        <v>WIN-002</v>
      </c>
      <c r="T1987" s="43" t="s">
        <v>4186</v>
      </c>
      <c r="U1987" s="43" t="s">
        <v>11033</v>
      </c>
      <c r="V1987" s="43" t="s">
        <v>4187</v>
      </c>
    </row>
    <row r="1988" spans="1:22" x14ac:dyDescent="0.25">
      <c r="A1988" s="43" t="s">
        <v>8</v>
      </c>
      <c r="B1988" s="43" t="s">
        <v>4185</v>
      </c>
      <c r="C1988" s="43" t="s">
        <v>8351</v>
      </c>
      <c r="D1988" s="43" t="s">
        <v>8355</v>
      </c>
      <c r="E1988" s="43" t="s">
        <v>8340</v>
      </c>
      <c r="F1988" s="44">
        <v>222116</v>
      </c>
      <c r="G1988" s="43" t="s">
        <v>8341</v>
      </c>
      <c r="H1988" s="45">
        <v>2</v>
      </c>
      <c r="I1988" s="43" t="s">
        <v>8342</v>
      </c>
      <c r="J1988" s="43" t="s">
        <v>9565</v>
      </c>
      <c r="K1988" s="43" t="s">
        <v>10934</v>
      </c>
      <c r="L1988" s="43" t="s">
        <v>10935</v>
      </c>
      <c r="M1988" s="45">
        <v>111058</v>
      </c>
      <c r="N1988" s="43" t="s">
        <v>4188</v>
      </c>
      <c r="O1988" s="43" t="s">
        <v>11549</v>
      </c>
      <c r="P1988" s="46" t="s">
        <v>14280</v>
      </c>
      <c r="Q1988" s="47">
        <v>45815</v>
      </c>
      <c r="R1988" s="48" t="str">
        <f t="shared" ref="R1988:R2051" si="31">T1988&amp;" "&amp;V1988</f>
        <v>5622 WM+ HNI S1.11 Ocean Park</v>
      </c>
      <c r="S1988" s="48" t="str">
        <f>VLOOKUP(U1988,Sheet1!$A:$B,2,0)</f>
        <v>WIN-002</v>
      </c>
      <c r="T1988" s="43" t="s">
        <v>4186</v>
      </c>
      <c r="U1988" s="43" t="s">
        <v>11033</v>
      </c>
      <c r="V1988" s="43" t="s">
        <v>4187</v>
      </c>
    </row>
    <row r="1989" spans="1:22" x14ac:dyDescent="0.25">
      <c r="A1989" s="43" t="s">
        <v>8</v>
      </c>
      <c r="B1989" s="43" t="s">
        <v>4247</v>
      </c>
      <c r="C1989" s="43" t="s">
        <v>8338</v>
      </c>
      <c r="D1989" s="43" t="s">
        <v>8355</v>
      </c>
      <c r="E1989" s="43" t="s">
        <v>8340</v>
      </c>
      <c r="F1989" s="44">
        <v>222116</v>
      </c>
      <c r="G1989" s="43" t="s">
        <v>8341</v>
      </c>
      <c r="H1989" s="45">
        <v>2</v>
      </c>
      <c r="I1989" s="43" t="s">
        <v>8342</v>
      </c>
      <c r="J1989" s="43" t="s">
        <v>9566</v>
      </c>
      <c r="K1989" s="43" t="s">
        <v>10934</v>
      </c>
      <c r="L1989" s="43" t="s">
        <v>10935</v>
      </c>
      <c r="M1989" s="45">
        <v>111058</v>
      </c>
      <c r="N1989" s="43" t="s">
        <v>4250</v>
      </c>
      <c r="O1989" s="43" t="s">
        <v>11549</v>
      </c>
      <c r="P1989" s="46" t="s">
        <v>11417</v>
      </c>
      <c r="Q1989" s="47">
        <v>45815</v>
      </c>
      <c r="R1989" s="48" t="str">
        <f t="shared" si="31"/>
        <v>6248 WM+ TNN 382 Lương Ngọc Quyến</v>
      </c>
      <c r="S1989" s="48" t="str">
        <f>VLOOKUP(U1989,Sheet1!$A:$B,2,0)</f>
        <v>WIN-059</v>
      </c>
      <c r="T1989" s="43" t="s">
        <v>4248</v>
      </c>
      <c r="U1989" s="43" t="s">
        <v>11247</v>
      </c>
      <c r="V1989" s="43" t="s">
        <v>4249</v>
      </c>
    </row>
    <row r="1990" spans="1:22" x14ac:dyDescent="0.25">
      <c r="A1990" s="43" t="s">
        <v>8</v>
      </c>
      <c r="B1990" s="43" t="s">
        <v>4213</v>
      </c>
      <c r="C1990" s="43" t="s">
        <v>8338</v>
      </c>
      <c r="D1990" s="43" t="s">
        <v>8365</v>
      </c>
      <c r="E1990" s="43" t="s">
        <v>8340</v>
      </c>
      <c r="F1990" s="44">
        <v>50182</v>
      </c>
      <c r="G1990" s="43" t="s">
        <v>8341</v>
      </c>
      <c r="H1990" s="45">
        <v>1</v>
      </c>
      <c r="I1990" s="43" t="s">
        <v>8342</v>
      </c>
      <c r="J1990" s="43" t="s">
        <v>9567</v>
      </c>
      <c r="K1990" s="43" t="s">
        <v>10938</v>
      </c>
      <c r="L1990" s="43" t="s">
        <v>10939</v>
      </c>
      <c r="M1990" s="45">
        <v>50182</v>
      </c>
      <c r="N1990" s="43" t="s">
        <v>4216</v>
      </c>
      <c r="O1990" s="43" t="s">
        <v>11549</v>
      </c>
      <c r="P1990" s="46" t="s">
        <v>14281</v>
      </c>
      <c r="Q1990" s="47">
        <v>45815</v>
      </c>
      <c r="R1990" s="48" t="str">
        <f t="shared" si="31"/>
        <v>5793 WIN HCM 0.08, Tầng 1, CC Saigo</v>
      </c>
      <c r="S1990" s="48" t="str">
        <f>VLOOKUP(U1990,Sheet1!$A:$B,2,0)</f>
        <v>WIN</v>
      </c>
      <c r="T1990" s="43" t="s">
        <v>4214</v>
      </c>
      <c r="U1990" s="43" t="s">
        <v>11213</v>
      </c>
      <c r="V1990" s="43" t="s">
        <v>4215</v>
      </c>
    </row>
    <row r="1991" spans="1:22" x14ac:dyDescent="0.25">
      <c r="A1991" s="43" t="s">
        <v>8</v>
      </c>
      <c r="B1991" s="43" t="s">
        <v>4213</v>
      </c>
      <c r="C1991" s="43" t="s">
        <v>8351</v>
      </c>
      <c r="D1991" s="43" t="s">
        <v>8361</v>
      </c>
      <c r="E1991" s="43" t="s">
        <v>8340</v>
      </c>
      <c r="F1991" s="44">
        <v>46000</v>
      </c>
      <c r="G1991" s="43" t="s">
        <v>8341</v>
      </c>
      <c r="H1991" s="45">
        <v>1</v>
      </c>
      <c r="I1991" s="43" t="s">
        <v>8342</v>
      </c>
      <c r="J1991" s="43" t="s">
        <v>9567</v>
      </c>
      <c r="K1991" s="43" t="s">
        <v>10983</v>
      </c>
      <c r="L1991" s="43" t="s">
        <v>10984</v>
      </c>
      <c r="M1991" s="45">
        <v>46000</v>
      </c>
      <c r="N1991" s="43" t="s">
        <v>4216</v>
      </c>
      <c r="O1991" s="43" t="s">
        <v>11549</v>
      </c>
      <c r="P1991" s="46" t="s">
        <v>14281</v>
      </c>
      <c r="Q1991" s="47">
        <v>45815</v>
      </c>
      <c r="R1991" s="48" t="str">
        <f t="shared" si="31"/>
        <v>5793 WIN HCM 0.08, Tầng 1, CC Saigo</v>
      </c>
      <c r="S1991" s="48" t="str">
        <f>VLOOKUP(U1991,Sheet1!$A:$B,2,0)</f>
        <v>WIN</v>
      </c>
      <c r="T1991" s="43" t="s">
        <v>4214</v>
      </c>
      <c r="U1991" s="43" t="s">
        <v>11213</v>
      </c>
      <c r="V1991" s="43" t="s">
        <v>4215</v>
      </c>
    </row>
    <row r="1992" spans="1:22" x14ac:dyDescent="0.25">
      <c r="A1992" s="43" t="s">
        <v>8</v>
      </c>
      <c r="B1992" s="43" t="s">
        <v>4213</v>
      </c>
      <c r="C1992" s="43" t="s">
        <v>8364</v>
      </c>
      <c r="D1992" s="43" t="s">
        <v>8355</v>
      </c>
      <c r="E1992" s="43" t="s">
        <v>8340</v>
      </c>
      <c r="F1992" s="44">
        <v>111058</v>
      </c>
      <c r="G1992" s="43" t="s">
        <v>8341</v>
      </c>
      <c r="H1992" s="45">
        <v>1</v>
      </c>
      <c r="I1992" s="43" t="s">
        <v>8342</v>
      </c>
      <c r="J1992" s="43" t="s">
        <v>9567</v>
      </c>
      <c r="K1992" s="43" t="s">
        <v>10934</v>
      </c>
      <c r="L1992" s="43" t="s">
        <v>10935</v>
      </c>
      <c r="M1992" s="45">
        <v>111058</v>
      </c>
      <c r="N1992" s="43" t="s">
        <v>4216</v>
      </c>
      <c r="O1992" s="43" t="s">
        <v>11549</v>
      </c>
      <c r="P1992" s="46" t="s">
        <v>14281</v>
      </c>
      <c r="Q1992" s="47">
        <v>45815</v>
      </c>
      <c r="R1992" s="48" t="str">
        <f t="shared" si="31"/>
        <v>5793 WIN HCM 0.08, Tầng 1, CC Saigo</v>
      </c>
      <c r="S1992" s="48" t="str">
        <f>VLOOKUP(U1992,Sheet1!$A:$B,2,0)</f>
        <v>WIN</v>
      </c>
      <c r="T1992" s="43" t="s">
        <v>4214</v>
      </c>
      <c r="U1992" s="43" t="s">
        <v>11213</v>
      </c>
      <c r="V1992" s="43" t="s">
        <v>4215</v>
      </c>
    </row>
    <row r="1993" spans="1:22" x14ac:dyDescent="0.25">
      <c r="A1993" s="43" t="s">
        <v>8</v>
      </c>
      <c r="B1993" s="43" t="s">
        <v>4213</v>
      </c>
      <c r="C1993" s="43" t="s">
        <v>8367</v>
      </c>
      <c r="D1993" s="43" t="s">
        <v>8339</v>
      </c>
      <c r="E1993" s="43" t="s">
        <v>8340</v>
      </c>
      <c r="F1993" s="44">
        <v>212850</v>
      </c>
      <c r="G1993" s="43" t="s">
        <v>8341</v>
      </c>
      <c r="H1993" s="45">
        <v>3</v>
      </c>
      <c r="I1993" s="43" t="s">
        <v>8342</v>
      </c>
      <c r="J1993" s="43" t="s">
        <v>9567</v>
      </c>
      <c r="K1993" s="43" t="s">
        <v>10897</v>
      </c>
      <c r="L1993" s="43" t="s">
        <v>10898</v>
      </c>
      <c r="M1993" s="45">
        <v>70950</v>
      </c>
      <c r="N1993" s="43" t="s">
        <v>4216</v>
      </c>
      <c r="O1993" s="43" t="s">
        <v>11549</v>
      </c>
      <c r="P1993" s="46" t="s">
        <v>14281</v>
      </c>
      <c r="Q1993" s="47">
        <v>45815</v>
      </c>
      <c r="R1993" s="48" t="str">
        <f t="shared" si="31"/>
        <v>5793 WIN HCM 0.08, Tầng 1, CC Saigo</v>
      </c>
      <c r="S1993" s="48" t="str">
        <f>VLOOKUP(U1993,Sheet1!$A:$B,2,0)</f>
        <v>WIN</v>
      </c>
      <c r="T1993" s="43" t="s">
        <v>4214</v>
      </c>
      <c r="U1993" s="43" t="s">
        <v>11213</v>
      </c>
      <c r="V1993" s="43" t="s">
        <v>4215</v>
      </c>
    </row>
    <row r="1994" spans="1:22" x14ac:dyDescent="0.25">
      <c r="A1994" s="43" t="s">
        <v>8</v>
      </c>
      <c r="B1994" s="43" t="s">
        <v>4213</v>
      </c>
      <c r="C1994" s="43" t="s">
        <v>8451</v>
      </c>
      <c r="D1994" s="43" t="s">
        <v>8358</v>
      </c>
      <c r="E1994" s="43" t="s">
        <v>8340</v>
      </c>
      <c r="F1994" s="44">
        <v>781242</v>
      </c>
      <c r="G1994" s="43" t="s">
        <v>8341</v>
      </c>
      <c r="H1994" s="45">
        <v>7</v>
      </c>
      <c r="I1994" s="43" t="s">
        <v>8342</v>
      </c>
      <c r="J1994" s="43" t="s">
        <v>9567</v>
      </c>
      <c r="K1994" s="43" t="s">
        <v>10922</v>
      </c>
      <c r="L1994" s="43" t="s">
        <v>10923</v>
      </c>
      <c r="M1994" s="45">
        <v>111606</v>
      </c>
      <c r="N1994" s="43" t="s">
        <v>4216</v>
      </c>
      <c r="O1994" s="43" t="s">
        <v>11549</v>
      </c>
      <c r="P1994" s="46" t="s">
        <v>14281</v>
      </c>
      <c r="Q1994" s="47">
        <v>45815</v>
      </c>
      <c r="R1994" s="48" t="str">
        <f t="shared" si="31"/>
        <v>5793 WIN HCM 0.08, Tầng 1, CC Saigo</v>
      </c>
      <c r="S1994" s="48" t="str">
        <f>VLOOKUP(U1994,Sheet1!$A:$B,2,0)</f>
        <v>WIN</v>
      </c>
      <c r="T1994" s="43" t="s">
        <v>4214</v>
      </c>
      <c r="U1994" s="43" t="s">
        <v>11213</v>
      </c>
      <c r="V1994" s="43" t="s">
        <v>4215</v>
      </c>
    </row>
    <row r="1995" spans="1:22" x14ac:dyDescent="0.25">
      <c r="A1995" s="43" t="s">
        <v>8</v>
      </c>
      <c r="B1995" s="43" t="s">
        <v>3883</v>
      </c>
      <c r="C1995" s="43" t="s">
        <v>8338</v>
      </c>
      <c r="D1995" s="43" t="s">
        <v>8410</v>
      </c>
      <c r="E1995" s="43" t="s">
        <v>8340</v>
      </c>
      <c r="F1995" s="44">
        <v>60213</v>
      </c>
      <c r="G1995" s="43" t="s">
        <v>8341</v>
      </c>
      <c r="H1995" s="45">
        <v>1</v>
      </c>
      <c r="I1995" s="43" t="s">
        <v>8342</v>
      </c>
      <c r="J1995" s="43" t="s">
        <v>9568</v>
      </c>
      <c r="K1995" s="43" t="s">
        <v>10883</v>
      </c>
      <c r="L1995" s="43" t="s">
        <v>10884</v>
      </c>
      <c r="M1995" s="45">
        <v>60213</v>
      </c>
      <c r="N1995" s="43" t="s">
        <v>3886</v>
      </c>
      <c r="O1995" s="43" t="s">
        <v>11549</v>
      </c>
      <c r="P1995" s="46" t="s">
        <v>11611</v>
      </c>
      <c r="Q1995" s="47">
        <v>45815</v>
      </c>
      <c r="R1995" s="48" t="str">
        <f t="shared" si="31"/>
        <v>2AP8 WM+ THA Hoa Trung, Hậu Lộc</v>
      </c>
      <c r="S1995" s="48" t="str">
        <f>VLOOKUP(U1995,Sheet1!$A:$B,2,0)</f>
        <v>WIN-020</v>
      </c>
      <c r="T1995" s="43" t="s">
        <v>3884</v>
      </c>
      <c r="U1995" s="43" t="s">
        <v>11103</v>
      </c>
      <c r="V1995" s="43" t="s">
        <v>3885</v>
      </c>
    </row>
    <row r="1996" spans="1:22" x14ac:dyDescent="0.25">
      <c r="A1996" s="43" t="s">
        <v>8</v>
      </c>
      <c r="B1996" s="43" t="s">
        <v>4113</v>
      </c>
      <c r="C1996" s="43" t="s">
        <v>8338</v>
      </c>
      <c r="D1996" s="43" t="s">
        <v>8410</v>
      </c>
      <c r="E1996" s="43" t="s">
        <v>8340</v>
      </c>
      <c r="F1996" s="44">
        <v>120426</v>
      </c>
      <c r="G1996" s="43" t="s">
        <v>8341</v>
      </c>
      <c r="H1996" s="45">
        <v>2</v>
      </c>
      <c r="I1996" s="43" t="s">
        <v>8342</v>
      </c>
      <c r="J1996" s="43" t="s">
        <v>9569</v>
      </c>
      <c r="K1996" s="43" t="s">
        <v>10883</v>
      </c>
      <c r="L1996" s="43" t="s">
        <v>10884</v>
      </c>
      <c r="M1996" s="45">
        <v>60213</v>
      </c>
      <c r="N1996" s="43" t="s">
        <v>4116</v>
      </c>
      <c r="O1996" s="43" t="s">
        <v>11549</v>
      </c>
      <c r="P1996" s="46" t="s">
        <v>11628</v>
      </c>
      <c r="Q1996" s="47">
        <v>45815</v>
      </c>
      <c r="R1996" s="48" t="str">
        <f t="shared" si="31"/>
        <v>5149 WM+ NTN 42C Đường 21 Tháng 8</v>
      </c>
      <c r="S1996" s="48" t="str">
        <f>VLOOKUP(U1996,Sheet1!$A:$B,2,0)</f>
        <v>WIN-027</v>
      </c>
      <c r="T1996" s="43" t="s">
        <v>4114</v>
      </c>
      <c r="U1996" s="43" t="s">
        <v>11133</v>
      </c>
      <c r="V1996" s="43" t="s">
        <v>4115</v>
      </c>
    </row>
    <row r="1997" spans="1:22" x14ac:dyDescent="0.25">
      <c r="A1997" s="43" t="s">
        <v>8</v>
      </c>
      <c r="B1997" s="43" t="s">
        <v>4113</v>
      </c>
      <c r="C1997" s="43" t="s">
        <v>8351</v>
      </c>
      <c r="D1997" s="43" t="s">
        <v>8355</v>
      </c>
      <c r="E1997" s="43" t="s">
        <v>8340</v>
      </c>
      <c r="F1997" s="44">
        <v>333174</v>
      </c>
      <c r="G1997" s="43" t="s">
        <v>8341</v>
      </c>
      <c r="H1997" s="45">
        <v>3</v>
      </c>
      <c r="I1997" s="43" t="s">
        <v>8342</v>
      </c>
      <c r="J1997" s="43" t="s">
        <v>9569</v>
      </c>
      <c r="K1997" s="43" t="s">
        <v>10934</v>
      </c>
      <c r="L1997" s="43" t="s">
        <v>10935</v>
      </c>
      <c r="M1997" s="45">
        <v>111058</v>
      </c>
      <c r="N1997" s="43" t="s">
        <v>4116</v>
      </c>
      <c r="O1997" s="43" t="s">
        <v>11549</v>
      </c>
      <c r="P1997" s="46" t="s">
        <v>11628</v>
      </c>
      <c r="Q1997" s="47">
        <v>45815</v>
      </c>
      <c r="R1997" s="48" t="str">
        <f t="shared" si="31"/>
        <v>5149 WM+ NTN 42C Đường 21 Tháng 8</v>
      </c>
      <c r="S1997" s="48" t="str">
        <f>VLOOKUP(U1997,Sheet1!$A:$B,2,0)</f>
        <v>WIN-027</v>
      </c>
      <c r="T1997" s="43" t="s">
        <v>4114</v>
      </c>
      <c r="U1997" s="43" t="s">
        <v>11133</v>
      </c>
      <c r="V1997" s="43" t="s">
        <v>4115</v>
      </c>
    </row>
    <row r="1998" spans="1:22" x14ac:dyDescent="0.25">
      <c r="A1998" s="43" t="s">
        <v>8</v>
      </c>
      <c r="B1998" s="43" t="s">
        <v>3923</v>
      </c>
      <c r="C1998" s="43" t="s">
        <v>8338</v>
      </c>
      <c r="D1998" s="43" t="s">
        <v>8361</v>
      </c>
      <c r="E1998" s="43" t="s">
        <v>8340</v>
      </c>
      <c r="F1998" s="44">
        <v>92000</v>
      </c>
      <c r="G1998" s="43" t="s">
        <v>8341</v>
      </c>
      <c r="H1998" s="45">
        <v>2</v>
      </c>
      <c r="I1998" s="43" t="s">
        <v>8342</v>
      </c>
      <c r="J1998" s="43" t="s">
        <v>9570</v>
      </c>
      <c r="K1998" s="43" t="s">
        <v>10983</v>
      </c>
      <c r="L1998" s="43" t="s">
        <v>10984</v>
      </c>
      <c r="M1998" s="45">
        <v>46000</v>
      </c>
      <c r="N1998" s="43" t="s">
        <v>3926</v>
      </c>
      <c r="O1998" s="43" t="s">
        <v>11549</v>
      </c>
      <c r="P1998" s="46" t="s">
        <v>14282</v>
      </c>
      <c r="Q1998" s="47">
        <v>45815</v>
      </c>
      <c r="R1998" s="48" t="str">
        <f t="shared" si="31"/>
        <v>2AWY WM+ HNI 45 Hiệu Chân</v>
      </c>
      <c r="S1998" s="48" t="str">
        <f>VLOOKUP(U1998,Sheet1!$A:$B,2,0)</f>
        <v>WIN-002</v>
      </c>
      <c r="T1998" s="43" t="s">
        <v>3924</v>
      </c>
      <c r="U1998" s="43" t="s">
        <v>11033</v>
      </c>
      <c r="V1998" s="43" t="s">
        <v>3925</v>
      </c>
    </row>
    <row r="1999" spans="1:22" x14ac:dyDescent="0.25">
      <c r="A1999" s="43" t="s">
        <v>8</v>
      </c>
      <c r="B1999" s="43" t="s">
        <v>3843</v>
      </c>
      <c r="C1999" s="43" t="s">
        <v>8338</v>
      </c>
      <c r="D1999" s="43" t="s">
        <v>8355</v>
      </c>
      <c r="E1999" s="43" t="s">
        <v>8340</v>
      </c>
      <c r="F1999" s="44">
        <v>222116</v>
      </c>
      <c r="G1999" s="43" t="s">
        <v>8341</v>
      </c>
      <c r="H1999" s="45">
        <v>2</v>
      </c>
      <c r="I1999" s="43" t="s">
        <v>8342</v>
      </c>
      <c r="J1999" s="43" t="s">
        <v>9571</v>
      </c>
      <c r="K1999" s="43" t="s">
        <v>10934</v>
      </c>
      <c r="L1999" s="43" t="s">
        <v>10935</v>
      </c>
      <c r="M1999" s="45">
        <v>111058</v>
      </c>
      <c r="N1999" s="43" t="s">
        <v>3846</v>
      </c>
      <c r="O1999" s="43" t="s">
        <v>11549</v>
      </c>
      <c r="P1999" s="46" t="s">
        <v>14283</v>
      </c>
      <c r="Q1999" s="47">
        <v>45815</v>
      </c>
      <c r="R1999" s="48" t="str">
        <f t="shared" si="31"/>
        <v>2AG4 WIN HCM 250 – 252 Phạm Văn Chi</v>
      </c>
      <c r="S1999" s="48" t="str">
        <f>VLOOKUP(U1999,Sheet1!$A:$B,2,0)</f>
        <v>WIN</v>
      </c>
      <c r="T1999" s="43" t="s">
        <v>3844</v>
      </c>
      <c r="U1999" s="43" t="s">
        <v>11213</v>
      </c>
      <c r="V1999" s="43" t="s">
        <v>3845</v>
      </c>
    </row>
    <row r="2000" spans="1:22" x14ac:dyDescent="0.25">
      <c r="A2000" s="43" t="s">
        <v>8</v>
      </c>
      <c r="B2000" s="43" t="s">
        <v>3843</v>
      </c>
      <c r="C2000" s="43" t="s">
        <v>8351</v>
      </c>
      <c r="D2000" s="43" t="s">
        <v>8368</v>
      </c>
      <c r="E2000" s="43" t="s">
        <v>8340</v>
      </c>
      <c r="F2000" s="44">
        <v>111190</v>
      </c>
      <c r="G2000" s="43" t="s">
        <v>8341</v>
      </c>
      <c r="H2000" s="45">
        <v>2</v>
      </c>
      <c r="I2000" s="43" t="s">
        <v>8342</v>
      </c>
      <c r="J2000" s="43" t="s">
        <v>9571</v>
      </c>
      <c r="K2000" s="43" t="s">
        <v>11010</v>
      </c>
      <c r="L2000" s="43" t="s">
        <v>11011</v>
      </c>
      <c r="M2000" s="45">
        <v>55595</v>
      </c>
      <c r="N2000" s="43" t="s">
        <v>3846</v>
      </c>
      <c r="O2000" s="43" t="s">
        <v>11549</v>
      </c>
      <c r="P2000" s="46" t="s">
        <v>14283</v>
      </c>
      <c r="Q2000" s="47">
        <v>45815</v>
      </c>
      <c r="R2000" s="48" t="str">
        <f t="shared" si="31"/>
        <v>2AG4 WIN HCM 250 – 252 Phạm Văn Chi</v>
      </c>
      <c r="S2000" s="48" t="str">
        <f>VLOOKUP(U2000,Sheet1!$A:$B,2,0)</f>
        <v>WIN</v>
      </c>
      <c r="T2000" s="43" t="s">
        <v>3844</v>
      </c>
      <c r="U2000" s="43" t="s">
        <v>11213</v>
      </c>
      <c r="V2000" s="43" t="s">
        <v>3845</v>
      </c>
    </row>
    <row r="2001" spans="1:22" x14ac:dyDescent="0.25">
      <c r="A2001" s="43" t="s">
        <v>8</v>
      </c>
      <c r="B2001" s="43" t="s">
        <v>3843</v>
      </c>
      <c r="C2001" s="43" t="s">
        <v>8364</v>
      </c>
      <c r="D2001" s="43" t="s">
        <v>8339</v>
      </c>
      <c r="E2001" s="43" t="s">
        <v>8340</v>
      </c>
      <c r="F2001" s="44">
        <v>70950</v>
      </c>
      <c r="G2001" s="43" t="s">
        <v>8341</v>
      </c>
      <c r="H2001" s="45">
        <v>1</v>
      </c>
      <c r="I2001" s="43" t="s">
        <v>8342</v>
      </c>
      <c r="J2001" s="43" t="s">
        <v>9571</v>
      </c>
      <c r="K2001" s="43" t="s">
        <v>10897</v>
      </c>
      <c r="L2001" s="43" t="s">
        <v>10898</v>
      </c>
      <c r="M2001" s="45">
        <v>70950</v>
      </c>
      <c r="N2001" s="43" t="s">
        <v>3846</v>
      </c>
      <c r="O2001" s="43" t="s">
        <v>11549</v>
      </c>
      <c r="P2001" s="46" t="s">
        <v>14283</v>
      </c>
      <c r="Q2001" s="47">
        <v>45815</v>
      </c>
      <c r="R2001" s="48" t="str">
        <f t="shared" si="31"/>
        <v>2AG4 WIN HCM 250 – 252 Phạm Văn Chi</v>
      </c>
      <c r="S2001" s="48" t="str">
        <f>VLOOKUP(U2001,Sheet1!$A:$B,2,0)</f>
        <v>WIN</v>
      </c>
      <c r="T2001" s="43" t="s">
        <v>3844</v>
      </c>
      <c r="U2001" s="43" t="s">
        <v>11213</v>
      </c>
      <c r="V2001" s="43" t="s">
        <v>3845</v>
      </c>
    </row>
    <row r="2002" spans="1:22" x14ac:dyDescent="0.25">
      <c r="A2002" s="43" t="s">
        <v>8</v>
      </c>
      <c r="B2002" s="43" t="s">
        <v>4063</v>
      </c>
      <c r="C2002" s="43" t="s">
        <v>8338</v>
      </c>
      <c r="D2002" s="43" t="s">
        <v>8352</v>
      </c>
      <c r="E2002" s="43" t="s">
        <v>8340</v>
      </c>
      <c r="F2002" s="44">
        <v>222750</v>
      </c>
      <c r="G2002" s="43" t="s">
        <v>8341</v>
      </c>
      <c r="H2002" s="45">
        <v>3</v>
      </c>
      <c r="I2002" s="43" t="s">
        <v>8342</v>
      </c>
      <c r="J2002" s="43" t="s">
        <v>9572</v>
      </c>
      <c r="K2002" s="43" t="s">
        <v>10881</v>
      </c>
      <c r="L2002" s="43" t="s">
        <v>10882</v>
      </c>
      <c r="M2002" s="45">
        <v>74250</v>
      </c>
      <c r="N2002" s="43" t="s">
        <v>4064</v>
      </c>
      <c r="O2002" s="43" t="s">
        <v>11549</v>
      </c>
      <c r="P2002" s="46" t="s">
        <v>12555</v>
      </c>
      <c r="Q2002" s="47">
        <v>45815</v>
      </c>
      <c r="R2002" s="48" t="str">
        <f t="shared" si="31"/>
        <v>4784 WM+VLG 68 đường 2 tháng 9</v>
      </c>
      <c r="S2002" s="48" t="str">
        <f>VLOOKUP(U2002,Sheet1!$A:$B,2,0)</f>
        <v>WIN-019</v>
      </c>
      <c r="T2002" s="43" t="s">
        <v>839</v>
      </c>
      <c r="U2002" s="43" t="s">
        <v>11098</v>
      </c>
      <c r="V2002" s="43" t="s">
        <v>840</v>
      </c>
    </row>
    <row r="2003" spans="1:22" x14ac:dyDescent="0.25">
      <c r="A2003" s="43" t="s">
        <v>8</v>
      </c>
      <c r="B2003" s="43" t="s">
        <v>4063</v>
      </c>
      <c r="C2003" s="43" t="s">
        <v>8351</v>
      </c>
      <c r="D2003" s="43" t="s">
        <v>8339</v>
      </c>
      <c r="E2003" s="43" t="s">
        <v>8340</v>
      </c>
      <c r="F2003" s="44">
        <v>212850</v>
      </c>
      <c r="G2003" s="43" t="s">
        <v>8341</v>
      </c>
      <c r="H2003" s="45">
        <v>3</v>
      </c>
      <c r="I2003" s="43" t="s">
        <v>8342</v>
      </c>
      <c r="J2003" s="43" t="s">
        <v>9572</v>
      </c>
      <c r="K2003" s="43" t="s">
        <v>10897</v>
      </c>
      <c r="L2003" s="43" t="s">
        <v>10898</v>
      </c>
      <c r="M2003" s="45">
        <v>70950</v>
      </c>
      <c r="N2003" s="43" t="s">
        <v>4064</v>
      </c>
      <c r="O2003" s="43" t="s">
        <v>11549</v>
      </c>
      <c r="P2003" s="46" t="s">
        <v>12555</v>
      </c>
      <c r="Q2003" s="47">
        <v>45815</v>
      </c>
      <c r="R2003" s="48" t="str">
        <f t="shared" si="31"/>
        <v>4784 WM+VLG 68 đường 2 tháng 9</v>
      </c>
      <c r="S2003" s="48" t="str">
        <f>VLOOKUP(U2003,Sheet1!$A:$B,2,0)</f>
        <v>WIN-019</v>
      </c>
      <c r="T2003" s="43" t="s">
        <v>839</v>
      </c>
      <c r="U2003" s="43" t="s">
        <v>11098</v>
      </c>
      <c r="V2003" s="43" t="s">
        <v>840</v>
      </c>
    </row>
    <row r="2004" spans="1:22" x14ac:dyDescent="0.25">
      <c r="A2004" s="43" t="s">
        <v>8</v>
      </c>
      <c r="B2004" s="43" t="s">
        <v>3897</v>
      </c>
      <c r="C2004" s="43" t="s">
        <v>8338</v>
      </c>
      <c r="D2004" s="43" t="s">
        <v>8355</v>
      </c>
      <c r="E2004" s="43" t="s">
        <v>8340</v>
      </c>
      <c r="F2004" s="44">
        <v>222116</v>
      </c>
      <c r="G2004" s="43" t="s">
        <v>8341</v>
      </c>
      <c r="H2004" s="45">
        <v>2</v>
      </c>
      <c r="I2004" s="43" t="s">
        <v>8342</v>
      </c>
      <c r="J2004" s="43" t="s">
        <v>9573</v>
      </c>
      <c r="K2004" s="43" t="s">
        <v>10934</v>
      </c>
      <c r="L2004" s="43" t="s">
        <v>10935</v>
      </c>
      <c r="M2004" s="45">
        <v>111058</v>
      </c>
      <c r="N2004" s="43" t="s">
        <v>3900</v>
      </c>
      <c r="O2004" s="43" t="s">
        <v>11549</v>
      </c>
      <c r="P2004" s="46" t="s">
        <v>14284</v>
      </c>
      <c r="Q2004" s="47">
        <v>45815</v>
      </c>
      <c r="R2004" s="48" t="str">
        <f t="shared" si="31"/>
        <v>2AT3 WM+ DNG 245 Hải Phòng</v>
      </c>
      <c r="S2004" s="48" t="str">
        <f>VLOOKUP(U2004,Sheet1!$A:$B,2,0)</f>
        <v>WIN-009</v>
      </c>
      <c r="T2004" s="43" t="s">
        <v>3898</v>
      </c>
      <c r="U2004" s="43" t="s">
        <v>11063</v>
      </c>
      <c r="V2004" s="43" t="s">
        <v>3899</v>
      </c>
    </row>
    <row r="2005" spans="1:22" x14ac:dyDescent="0.25">
      <c r="A2005" s="43" t="s">
        <v>8</v>
      </c>
      <c r="B2005" s="43" t="s">
        <v>3897</v>
      </c>
      <c r="C2005" s="43" t="s">
        <v>8351</v>
      </c>
      <c r="D2005" s="43" t="s">
        <v>8368</v>
      </c>
      <c r="E2005" s="43" t="s">
        <v>8340</v>
      </c>
      <c r="F2005" s="44">
        <v>55595</v>
      </c>
      <c r="G2005" s="43" t="s">
        <v>8341</v>
      </c>
      <c r="H2005" s="45">
        <v>1</v>
      </c>
      <c r="I2005" s="43" t="s">
        <v>8342</v>
      </c>
      <c r="J2005" s="43" t="s">
        <v>9573</v>
      </c>
      <c r="K2005" s="43" t="s">
        <v>11010</v>
      </c>
      <c r="L2005" s="43" t="s">
        <v>11011</v>
      </c>
      <c r="M2005" s="45">
        <v>55595</v>
      </c>
      <c r="N2005" s="43" t="s">
        <v>3900</v>
      </c>
      <c r="O2005" s="43" t="s">
        <v>11549</v>
      </c>
      <c r="P2005" s="46" t="s">
        <v>14284</v>
      </c>
      <c r="Q2005" s="47">
        <v>45815</v>
      </c>
      <c r="R2005" s="48" t="str">
        <f t="shared" si="31"/>
        <v>2AT3 WM+ DNG 245 Hải Phòng</v>
      </c>
      <c r="S2005" s="48" t="str">
        <f>VLOOKUP(U2005,Sheet1!$A:$B,2,0)</f>
        <v>WIN-009</v>
      </c>
      <c r="T2005" s="43" t="s">
        <v>3898</v>
      </c>
      <c r="U2005" s="43" t="s">
        <v>11063</v>
      </c>
      <c r="V2005" s="43" t="s">
        <v>3899</v>
      </c>
    </row>
    <row r="2006" spans="1:22" x14ac:dyDescent="0.25">
      <c r="A2006" s="43" t="s">
        <v>8</v>
      </c>
      <c r="B2006" s="43" t="s">
        <v>3897</v>
      </c>
      <c r="C2006" s="43" t="s">
        <v>8364</v>
      </c>
      <c r="D2006" s="43" t="s">
        <v>8361</v>
      </c>
      <c r="E2006" s="43" t="s">
        <v>8340</v>
      </c>
      <c r="F2006" s="44">
        <v>92000</v>
      </c>
      <c r="G2006" s="43" t="s">
        <v>8341</v>
      </c>
      <c r="H2006" s="45">
        <v>2</v>
      </c>
      <c r="I2006" s="43" t="s">
        <v>8342</v>
      </c>
      <c r="J2006" s="43" t="s">
        <v>9573</v>
      </c>
      <c r="K2006" s="43" t="s">
        <v>10983</v>
      </c>
      <c r="L2006" s="43" t="s">
        <v>10984</v>
      </c>
      <c r="M2006" s="45">
        <v>46000</v>
      </c>
      <c r="N2006" s="43" t="s">
        <v>3900</v>
      </c>
      <c r="O2006" s="43" t="s">
        <v>11549</v>
      </c>
      <c r="P2006" s="46" t="s">
        <v>14284</v>
      </c>
      <c r="Q2006" s="47">
        <v>45815</v>
      </c>
      <c r="R2006" s="48" t="str">
        <f t="shared" si="31"/>
        <v>2AT3 WM+ DNG 245 Hải Phòng</v>
      </c>
      <c r="S2006" s="48" t="str">
        <f>VLOOKUP(U2006,Sheet1!$A:$B,2,0)</f>
        <v>WIN-009</v>
      </c>
      <c r="T2006" s="43" t="s">
        <v>3898</v>
      </c>
      <c r="U2006" s="43" t="s">
        <v>11063</v>
      </c>
      <c r="V2006" s="43" t="s">
        <v>3899</v>
      </c>
    </row>
    <row r="2007" spans="1:22" x14ac:dyDescent="0.25">
      <c r="A2007" s="43" t="s">
        <v>8</v>
      </c>
      <c r="B2007" s="43" t="s">
        <v>3987</v>
      </c>
      <c r="C2007" s="43" t="s">
        <v>8338</v>
      </c>
      <c r="D2007" s="43" t="s">
        <v>8355</v>
      </c>
      <c r="E2007" s="43" t="s">
        <v>8340</v>
      </c>
      <c r="F2007" s="44">
        <v>555290</v>
      </c>
      <c r="G2007" s="43" t="s">
        <v>8341</v>
      </c>
      <c r="H2007" s="45">
        <v>5</v>
      </c>
      <c r="I2007" s="43" t="s">
        <v>8342</v>
      </c>
      <c r="J2007" s="43" t="s">
        <v>9574</v>
      </c>
      <c r="K2007" s="43" t="s">
        <v>10934</v>
      </c>
      <c r="L2007" s="43" t="s">
        <v>10935</v>
      </c>
      <c r="M2007" s="45">
        <v>111058</v>
      </c>
      <c r="N2007" s="43" t="s">
        <v>3990</v>
      </c>
      <c r="O2007" s="43" t="s">
        <v>11549</v>
      </c>
      <c r="P2007" s="46" t="s">
        <v>14285</v>
      </c>
      <c r="Q2007" s="47">
        <v>45815</v>
      </c>
      <c r="R2007" s="48" t="str">
        <f t="shared" si="31"/>
        <v>3700 WM+ HNI 492 Xuân Đỉnh</v>
      </c>
      <c r="S2007" s="48" t="str">
        <f>VLOOKUP(U2007,Sheet1!$A:$B,2,0)</f>
        <v>WIN-002</v>
      </c>
      <c r="T2007" s="43" t="s">
        <v>3988</v>
      </c>
      <c r="U2007" s="43" t="s">
        <v>11033</v>
      </c>
      <c r="V2007" s="43" t="s">
        <v>3989</v>
      </c>
    </row>
    <row r="2008" spans="1:22" x14ac:dyDescent="0.25">
      <c r="A2008" s="43" t="s">
        <v>8</v>
      </c>
      <c r="B2008" s="43" t="s">
        <v>4007</v>
      </c>
      <c r="C2008" s="43" t="s">
        <v>8338</v>
      </c>
      <c r="D2008" s="43" t="s">
        <v>8355</v>
      </c>
      <c r="E2008" s="43" t="s">
        <v>8340</v>
      </c>
      <c r="F2008" s="44">
        <v>111058</v>
      </c>
      <c r="G2008" s="43" t="s">
        <v>8341</v>
      </c>
      <c r="H2008" s="45">
        <v>1</v>
      </c>
      <c r="I2008" s="43" t="s">
        <v>8342</v>
      </c>
      <c r="J2008" s="43" t="s">
        <v>9575</v>
      </c>
      <c r="K2008" s="43" t="s">
        <v>10934</v>
      </c>
      <c r="L2008" s="43" t="s">
        <v>10935</v>
      </c>
      <c r="M2008" s="45">
        <v>111058</v>
      </c>
      <c r="N2008" s="43" t="s">
        <v>4010</v>
      </c>
      <c r="O2008" s="43" t="s">
        <v>11549</v>
      </c>
      <c r="P2008" s="46" t="s">
        <v>11751</v>
      </c>
      <c r="Q2008" s="47">
        <v>45815</v>
      </c>
      <c r="R2008" s="48" t="str">
        <f t="shared" si="31"/>
        <v>4088 WM+ BNH 400 Phố Mới</v>
      </c>
      <c r="S2008" s="48" t="str">
        <f>VLOOKUP(U2008,Sheet1!$A:$B,2,0)</f>
        <v>WIN-031</v>
      </c>
      <c r="T2008" s="43" t="s">
        <v>4008</v>
      </c>
      <c r="U2008" s="43" t="s">
        <v>11153</v>
      </c>
      <c r="V2008" s="43" t="s">
        <v>4009</v>
      </c>
    </row>
    <row r="2009" spans="1:22" x14ac:dyDescent="0.25">
      <c r="A2009" s="43" t="s">
        <v>8</v>
      </c>
      <c r="B2009" s="43" t="s">
        <v>4011</v>
      </c>
      <c r="C2009" s="43" t="s">
        <v>8338</v>
      </c>
      <c r="D2009" s="43" t="s">
        <v>8355</v>
      </c>
      <c r="E2009" s="43" t="s">
        <v>8340</v>
      </c>
      <c r="F2009" s="44">
        <v>111058</v>
      </c>
      <c r="G2009" s="43" t="s">
        <v>8341</v>
      </c>
      <c r="H2009" s="45">
        <v>1</v>
      </c>
      <c r="I2009" s="43" t="s">
        <v>8342</v>
      </c>
      <c r="J2009" s="43" t="s">
        <v>9576</v>
      </c>
      <c r="K2009" s="43" t="s">
        <v>10934</v>
      </c>
      <c r="L2009" s="43" t="s">
        <v>10935</v>
      </c>
      <c r="M2009" s="45">
        <v>111058</v>
      </c>
      <c r="N2009" s="43" t="s">
        <v>4012</v>
      </c>
      <c r="O2009" s="43" t="s">
        <v>11549</v>
      </c>
      <c r="P2009" s="46" t="s">
        <v>14286</v>
      </c>
      <c r="Q2009" s="47">
        <v>45815</v>
      </c>
      <c r="R2009" s="48" t="str">
        <f t="shared" si="31"/>
        <v>4088 WM+ BNH 400 Phố Mới</v>
      </c>
      <c r="S2009" s="48" t="str">
        <f>VLOOKUP(U2009,Sheet1!$A:$B,2,0)</f>
        <v>WIN-031</v>
      </c>
      <c r="T2009" s="43" t="s">
        <v>4008</v>
      </c>
      <c r="U2009" s="43" t="s">
        <v>11153</v>
      </c>
      <c r="V2009" s="43" t="s">
        <v>4009</v>
      </c>
    </row>
    <row r="2010" spans="1:22" x14ac:dyDescent="0.25">
      <c r="A2010" s="43" t="s">
        <v>8</v>
      </c>
      <c r="B2010" s="43" t="s">
        <v>4173</v>
      </c>
      <c r="C2010" s="43" t="s">
        <v>8338</v>
      </c>
      <c r="D2010" s="43" t="s">
        <v>8361</v>
      </c>
      <c r="E2010" s="43" t="s">
        <v>8340</v>
      </c>
      <c r="F2010" s="44">
        <v>138000</v>
      </c>
      <c r="G2010" s="43" t="s">
        <v>8341</v>
      </c>
      <c r="H2010" s="45">
        <v>3</v>
      </c>
      <c r="I2010" s="43" t="s">
        <v>8342</v>
      </c>
      <c r="J2010" s="43" t="s">
        <v>9577</v>
      </c>
      <c r="K2010" s="43" t="s">
        <v>10983</v>
      </c>
      <c r="L2010" s="43" t="s">
        <v>10984</v>
      </c>
      <c r="M2010" s="45">
        <v>46000</v>
      </c>
      <c r="N2010" s="43" t="s">
        <v>4176</v>
      </c>
      <c r="O2010" s="43" t="s">
        <v>11549</v>
      </c>
      <c r="P2010" s="46" t="s">
        <v>14287</v>
      </c>
      <c r="Q2010" s="47">
        <v>45815</v>
      </c>
      <c r="R2010" s="48" t="str">
        <f t="shared" si="31"/>
        <v>5565 WM+ HPG 15 Lô L2, KĐT PG An Đồ</v>
      </c>
      <c r="S2010" s="48" t="str">
        <f>VLOOKUP(U2010,Sheet1!$A:$B,2,0)</f>
        <v>WIN-025</v>
      </c>
      <c r="T2010" s="43" t="s">
        <v>4174</v>
      </c>
      <c r="U2010" s="43" t="s">
        <v>11128</v>
      </c>
      <c r="V2010" s="43" t="s">
        <v>4175</v>
      </c>
    </row>
    <row r="2011" spans="1:22" x14ac:dyDescent="0.25">
      <c r="A2011" s="43" t="s">
        <v>8</v>
      </c>
      <c r="B2011" s="43" t="s">
        <v>4173</v>
      </c>
      <c r="C2011" s="43" t="s">
        <v>8351</v>
      </c>
      <c r="D2011" s="43" t="s">
        <v>8365</v>
      </c>
      <c r="E2011" s="43" t="s">
        <v>8340</v>
      </c>
      <c r="F2011" s="44">
        <v>100364</v>
      </c>
      <c r="G2011" s="43" t="s">
        <v>8341</v>
      </c>
      <c r="H2011" s="45">
        <v>2</v>
      </c>
      <c r="I2011" s="43" t="s">
        <v>8342</v>
      </c>
      <c r="J2011" s="43" t="s">
        <v>9577</v>
      </c>
      <c r="K2011" s="43" t="s">
        <v>10938</v>
      </c>
      <c r="L2011" s="43" t="s">
        <v>10939</v>
      </c>
      <c r="M2011" s="45">
        <v>50182</v>
      </c>
      <c r="N2011" s="43" t="s">
        <v>4176</v>
      </c>
      <c r="O2011" s="43" t="s">
        <v>11549</v>
      </c>
      <c r="P2011" s="46" t="s">
        <v>14287</v>
      </c>
      <c r="Q2011" s="47">
        <v>45815</v>
      </c>
      <c r="R2011" s="48" t="str">
        <f t="shared" si="31"/>
        <v>5565 WM+ HPG 15 Lô L2, KĐT PG An Đồ</v>
      </c>
      <c r="S2011" s="48" t="str">
        <f>VLOOKUP(U2011,Sheet1!$A:$B,2,0)</f>
        <v>WIN-025</v>
      </c>
      <c r="T2011" s="43" t="s">
        <v>4174</v>
      </c>
      <c r="U2011" s="43" t="s">
        <v>11128</v>
      </c>
      <c r="V2011" s="43" t="s">
        <v>4175</v>
      </c>
    </row>
    <row r="2012" spans="1:22" x14ac:dyDescent="0.25">
      <c r="A2012" s="43" t="s">
        <v>8</v>
      </c>
      <c r="B2012" s="43" t="s">
        <v>4173</v>
      </c>
      <c r="C2012" s="43" t="s">
        <v>8364</v>
      </c>
      <c r="D2012" s="43" t="s">
        <v>8371</v>
      </c>
      <c r="E2012" s="43" t="s">
        <v>8340</v>
      </c>
      <c r="F2012" s="44">
        <v>183150</v>
      </c>
      <c r="G2012" s="43" t="s">
        <v>8341</v>
      </c>
      <c r="H2012" s="45">
        <v>3</v>
      </c>
      <c r="I2012" s="43" t="s">
        <v>8342</v>
      </c>
      <c r="J2012" s="43" t="s">
        <v>9577</v>
      </c>
      <c r="K2012" s="43" t="s">
        <v>10936</v>
      </c>
      <c r="L2012" s="43" t="s">
        <v>10937</v>
      </c>
      <c r="M2012" s="45">
        <v>61050</v>
      </c>
      <c r="N2012" s="43" t="s">
        <v>4176</v>
      </c>
      <c r="O2012" s="43" t="s">
        <v>11549</v>
      </c>
      <c r="P2012" s="46" t="s">
        <v>14287</v>
      </c>
      <c r="Q2012" s="47">
        <v>45815</v>
      </c>
      <c r="R2012" s="48" t="str">
        <f t="shared" si="31"/>
        <v>5565 WM+ HPG 15 Lô L2, KĐT PG An Đồ</v>
      </c>
      <c r="S2012" s="48" t="str">
        <f>VLOOKUP(U2012,Sheet1!$A:$B,2,0)</f>
        <v>WIN-025</v>
      </c>
      <c r="T2012" s="43" t="s">
        <v>4174</v>
      </c>
      <c r="U2012" s="43" t="s">
        <v>11128</v>
      </c>
      <c r="V2012" s="43" t="s">
        <v>4175</v>
      </c>
    </row>
    <row r="2013" spans="1:22" x14ac:dyDescent="0.25">
      <c r="A2013" s="43" t="s">
        <v>8</v>
      </c>
      <c r="B2013" s="43" t="s">
        <v>4173</v>
      </c>
      <c r="C2013" s="43" t="s">
        <v>8367</v>
      </c>
      <c r="D2013" s="43" t="s">
        <v>8339</v>
      </c>
      <c r="E2013" s="43" t="s">
        <v>8340</v>
      </c>
      <c r="F2013" s="44">
        <v>141900</v>
      </c>
      <c r="G2013" s="43" t="s">
        <v>8341</v>
      </c>
      <c r="H2013" s="45">
        <v>2</v>
      </c>
      <c r="I2013" s="43" t="s">
        <v>8342</v>
      </c>
      <c r="J2013" s="43" t="s">
        <v>9577</v>
      </c>
      <c r="K2013" s="43" t="s">
        <v>10897</v>
      </c>
      <c r="L2013" s="43" t="s">
        <v>10898</v>
      </c>
      <c r="M2013" s="45">
        <v>70950</v>
      </c>
      <c r="N2013" s="43" t="s">
        <v>4176</v>
      </c>
      <c r="O2013" s="43" t="s">
        <v>11549</v>
      </c>
      <c r="P2013" s="46" t="s">
        <v>14287</v>
      </c>
      <c r="Q2013" s="47">
        <v>45815</v>
      </c>
      <c r="R2013" s="48" t="str">
        <f t="shared" si="31"/>
        <v>5565 WM+ HPG 15 Lô L2, KĐT PG An Đồ</v>
      </c>
      <c r="S2013" s="48" t="str">
        <f>VLOOKUP(U2013,Sheet1!$A:$B,2,0)</f>
        <v>WIN-025</v>
      </c>
      <c r="T2013" s="43" t="s">
        <v>4174</v>
      </c>
      <c r="U2013" s="43" t="s">
        <v>11128</v>
      </c>
      <c r="V2013" s="43" t="s">
        <v>4175</v>
      </c>
    </row>
    <row r="2014" spans="1:22" x14ac:dyDescent="0.25">
      <c r="A2014" s="43" t="s">
        <v>8</v>
      </c>
      <c r="B2014" s="43" t="s">
        <v>4173</v>
      </c>
      <c r="C2014" s="43" t="s">
        <v>8451</v>
      </c>
      <c r="D2014" s="43" t="s">
        <v>8368</v>
      </c>
      <c r="E2014" s="43" t="s">
        <v>8340</v>
      </c>
      <c r="F2014" s="44">
        <v>55595</v>
      </c>
      <c r="G2014" s="43" t="s">
        <v>8341</v>
      </c>
      <c r="H2014" s="45">
        <v>1</v>
      </c>
      <c r="I2014" s="43" t="s">
        <v>8342</v>
      </c>
      <c r="J2014" s="43" t="s">
        <v>9577</v>
      </c>
      <c r="K2014" s="43" t="s">
        <v>11010</v>
      </c>
      <c r="L2014" s="43" t="s">
        <v>11011</v>
      </c>
      <c r="M2014" s="45">
        <v>55595</v>
      </c>
      <c r="N2014" s="43" t="s">
        <v>4176</v>
      </c>
      <c r="O2014" s="43" t="s">
        <v>11549</v>
      </c>
      <c r="P2014" s="46" t="s">
        <v>14287</v>
      </c>
      <c r="Q2014" s="47">
        <v>45815</v>
      </c>
      <c r="R2014" s="48" t="str">
        <f t="shared" si="31"/>
        <v>5565 WM+ HPG 15 Lô L2, KĐT PG An Đồ</v>
      </c>
      <c r="S2014" s="48" t="str">
        <f>VLOOKUP(U2014,Sheet1!$A:$B,2,0)</f>
        <v>WIN-025</v>
      </c>
      <c r="T2014" s="43" t="s">
        <v>4174</v>
      </c>
      <c r="U2014" s="43" t="s">
        <v>11128</v>
      </c>
      <c r="V2014" s="43" t="s">
        <v>4175</v>
      </c>
    </row>
    <row r="2015" spans="1:22" x14ac:dyDescent="0.25">
      <c r="A2015" s="43" t="s">
        <v>8</v>
      </c>
      <c r="B2015" s="43" t="s">
        <v>3859</v>
      </c>
      <c r="C2015" s="43" t="s">
        <v>8338</v>
      </c>
      <c r="D2015" s="43" t="s">
        <v>8355</v>
      </c>
      <c r="E2015" s="43" t="s">
        <v>8340</v>
      </c>
      <c r="F2015" s="44">
        <v>111058</v>
      </c>
      <c r="G2015" s="43" t="s">
        <v>8341</v>
      </c>
      <c r="H2015" s="45">
        <v>1</v>
      </c>
      <c r="I2015" s="43" t="s">
        <v>8342</v>
      </c>
      <c r="J2015" s="43" t="s">
        <v>9578</v>
      </c>
      <c r="K2015" s="43" t="s">
        <v>10934</v>
      </c>
      <c r="L2015" s="43" t="s">
        <v>10935</v>
      </c>
      <c r="M2015" s="45">
        <v>111058</v>
      </c>
      <c r="N2015" s="43" t="s">
        <v>3862</v>
      </c>
      <c r="O2015" s="43" t="s">
        <v>11549</v>
      </c>
      <c r="P2015" s="46" t="s">
        <v>14288</v>
      </c>
      <c r="Q2015" s="47">
        <v>45815</v>
      </c>
      <c r="R2015" s="48" t="str">
        <f t="shared" si="31"/>
        <v>2AKS WM+ HPG Minh Kha, Đồng Thái</v>
      </c>
      <c r="S2015" s="48" t="str">
        <f>VLOOKUP(U2015,Sheet1!$A:$B,2,0)</f>
        <v>WIN-025</v>
      </c>
      <c r="T2015" s="43" t="s">
        <v>3860</v>
      </c>
      <c r="U2015" s="43" t="s">
        <v>11128</v>
      </c>
      <c r="V2015" s="43" t="s">
        <v>3861</v>
      </c>
    </row>
    <row r="2016" spans="1:22" x14ac:dyDescent="0.25">
      <c r="A2016" s="43" t="s">
        <v>8</v>
      </c>
      <c r="B2016" s="43" t="s">
        <v>3901</v>
      </c>
      <c r="C2016" s="43" t="s">
        <v>8338</v>
      </c>
      <c r="D2016" s="43" t="s">
        <v>8365</v>
      </c>
      <c r="E2016" s="43" t="s">
        <v>8340</v>
      </c>
      <c r="F2016" s="44">
        <v>50182</v>
      </c>
      <c r="G2016" s="43" t="s">
        <v>8341</v>
      </c>
      <c r="H2016" s="45">
        <v>1</v>
      </c>
      <c r="I2016" s="43" t="s">
        <v>8342</v>
      </c>
      <c r="J2016" s="43" t="s">
        <v>9579</v>
      </c>
      <c r="K2016" s="43" t="s">
        <v>10938</v>
      </c>
      <c r="L2016" s="43" t="s">
        <v>10939</v>
      </c>
      <c r="M2016" s="45">
        <v>50182</v>
      </c>
      <c r="N2016" s="43" t="s">
        <v>3902</v>
      </c>
      <c r="O2016" s="43" t="s">
        <v>11549</v>
      </c>
      <c r="P2016" s="46" t="s">
        <v>11409</v>
      </c>
      <c r="Q2016" s="47">
        <v>45815</v>
      </c>
      <c r="R2016" s="48" t="str">
        <f t="shared" si="31"/>
        <v>2AT7 WM+ THA 272 Bà Triệu</v>
      </c>
      <c r="S2016" s="48" t="str">
        <f>VLOOKUP(U2016,Sheet1!$A:$B,2,0)</f>
        <v>WIN-020</v>
      </c>
      <c r="T2016" s="43" t="s">
        <v>1294</v>
      </c>
      <c r="U2016" s="43" t="s">
        <v>11103</v>
      </c>
      <c r="V2016" s="43" t="s">
        <v>1295</v>
      </c>
    </row>
    <row r="2017" spans="1:22" x14ac:dyDescent="0.25">
      <c r="A2017" s="43" t="s">
        <v>8</v>
      </c>
      <c r="B2017" s="43" t="s">
        <v>4207</v>
      </c>
      <c r="C2017" s="43" t="s">
        <v>8338</v>
      </c>
      <c r="D2017" s="43" t="s">
        <v>8361</v>
      </c>
      <c r="E2017" s="43" t="s">
        <v>8340</v>
      </c>
      <c r="F2017" s="44">
        <v>184000</v>
      </c>
      <c r="G2017" s="43" t="s">
        <v>8341</v>
      </c>
      <c r="H2017" s="45">
        <v>4</v>
      </c>
      <c r="I2017" s="43" t="s">
        <v>8342</v>
      </c>
      <c r="J2017" s="43" t="s">
        <v>9580</v>
      </c>
      <c r="K2017" s="43" t="s">
        <v>10983</v>
      </c>
      <c r="L2017" s="43" t="s">
        <v>10984</v>
      </c>
      <c r="M2017" s="45">
        <v>46000</v>
      </c>
      <c r="N2017" s="43" t="s">
        <v>4210</v>
      </c>
      <c r="O2017" s="43" t="s">
        <v>11549</v>
      </c>
      <c r="P2017" s="46" t="s">
        <v>13141</v>
      </c>
      <c r="Q2017" s="47">
        <v>45815</v>
      </c>
      <c r="R2017" s="48" t="str">
        <f t="shared" si="31"/>
        <v>5723 WM+ HTH 234 Xô Viết Nghệ Tĩnh,</v>
      </c>
      <c r="S2017" s="48" t="str">
        <f>VLOOKUP(U2017,Sheet1!$A:$B,2,0)</f>
        <v>WIN-004</v>
      </c>
      <c r="T2017" s="43" t="s">
        <v>4208</v>
      </c>
      <c r="U2017" s="43" t="s">
        <v>11043</v>
      </c>
      <c r="V2017" s="43" t="s">
        <v>4209</v>
      </c>
    </row>
    <row r="2018" spans="1:22" x14ac:dyDescent="0.25">
      <c r="A2018" s="43" t="s">
        <v>8</v>
      </c>
      <c r="B2018" s="43" t="s">
        <v>4201</v>
      </c>
      <c r="C2018" s="43" t="s">
        <v>8338</v>
      </c>
      <c r="D2018" s="43" t="s">
        <v>8361</v>
      </c>
      <c r="E2018" s="43" t="s">
        <v>8340</v>
      </c>
      <c r="F2018" s="44">
        <v>92000</v>
      </c>
      <c r="G2018" s="43" t="s">
        <v>8341</v>
      </c>
      <c r="H2018" s="45">
        <v>2</v>
      </c>
      <c r="I2018" s="43" t="s">
        <v>8342</v>
      </c>
      <c r="J2018" s="43" t="s">
        <v>9581</v>
      </c>
      <c r="K2018" s="43" t="s">
        <v>10983</v>
      </c>
      <c r="L2018" s="43" t="s">
        <v>10984</v>
      </c>
      <c r="M2018" s="45">
        <v>46000</v>
      </c>
      <c r="N2018" s="43" t="s">
        <v>4204</v>
      </c>
      <c r="O2018" s="43" t="s">
        <v>11549</v>
      </c>
      <c r="P2018" s="46" t="s">
        <v>14289</v>
      </c>
      <c r="Q2018" s="47">
        <v>45815</v>
      </c>
      <c r="R2018" s="48" t="str">
        <f t="shared" si="31"/>
        <v>5653 WM+ QNH 81 Đường 334 TT Cái Rồ</v>
      </c>
      <c r="S2018" s="48" t="str">
        <f>VLOOKUP(U2018,Sheet1!$A:$B,2,0)</f>
        <v>WIN-007</v>
      </c>
      <c r="T2018" s="43" t="s">
        <v>4202</v>
      </c>
      <c r="U2018" s="43" t="s">
        <v>11053</v>
      </c>
      <c r="V2018" s="43" t="s">
        <v>4203</v>
      </c>
    </row>
    <row r="2019" spans="1:22" x14ac:dyDescent="0.25">
      <c r="A2019" s="43" t="s">
        <v>8</v>
      </c>
      <c r="B2019" s="43" t="s">
        <v>3903</v>
      </c>
      <c r="C2019" s="43" t="s">
        <v>8338</v>
      </c>
      <c r="D2019" s="43" t="s">
        <v>8355</v>
      </c>
      <c r="E2019" s="43" t="s">
        <v>8340</v>
      </c>
      <c r="F2019" s="44">
        <v>222116</v>
      </c>
      <c r="G2019" s="43" t="s">
        <v>8341</v>
      </c>
      <c r="H2019" s="45">
        <v>2</v>
      </c>
      <c r="I2019" s="43" t="s">
        <v>8342</v>
      </c>
      <c r="J2019" s="43" t="s">
        <v>9582</v>
      </c>
      <c r="K2019" s="43" t="s">
        <v>10934</v>
      </c>
      <c r="L2019" s="43" t="s">
        <v>10935</v>
      </c>
      <c r="M2019" s="45">
        <v>111058</v>
      </c>
      <c r="N2019" s="43" t="s">
        <v>3906</v>
      </c>
      <c r="O2019" s="43" t="s">
        <v>11549</v>
      </c>
      <c r="P2019" s="46" t="s">
        <v>14290</v>
      </c>
      <c r="Q2019" s="47">
        <v>45815</v>
      </c>
      <c r="R2019" s="48" t="str">
        <f t="shared" si="31"/>
        <v>2ATA WM+ HNI Mai Trang, Minh Tân</v>
      </c>
      <c r="S2019" s="48" t="str">
        <f>VLOOKUP(U2019,Sheet1!$A:$B,2,0)</f>
        <v>WIN-002</v>
      </c>
      <c r="T2019" s="43" t="s">
        <v>3904</v>
      </c>
      <c r="U2019" s="43" t="s">
        <v>11033</v>
      </c>
      <c r="V2019" s="43" t="s">
        <v>3905</v>
      </c>
    </row>
    <row r="2020" spans="1:22" x14ac:dyDescent="0.25">
      <c r="A2020" s="43" t="s">
        <v>8</v>
      </c>
      <c r="B2020" s="43" t="s">
        <v>3903</v>
      </c>
      <c r="C2020" s="43" t="s">
        <v>8351</v>
      </c>
      <c r="D2020" s="43" t="s">
        <v>8368</v>
      </c>
      <c r="E2020" s="43" t="s">
        <v>8340</v>
      </c>
      <c r="F2020" s="44">
        <v>55595</v>
      </c>
      <c r="G2020" s="43" t="s">
        <v>8341</v>
      </c>
      <c r="H2020" s="45">
        <v>1</v>
      </c>
      <c r="I2020" s="43" t="s">
        <v>8342</v>
      </c>
      <c r="J2020" s="43" t="s">
        <v>9582</v>
      </c>
      <c r="K2020" s="43" t="s">
        <v>11010</v>
      </c>
      <c r="L2020" s="43" t="s">
        <v>11011</v>
      </c>
      <c r="M2020" s="45">
        <v>55595</v>
      </c>
      <c r="N2020" s="43" t="s">
        <v>3906</v>
      </c>
      <c r="O2020" s="43" t="s">
        <v>11549</v>
      </c>
      <c r="P2020" s="46" t="s">
        <v>14290</v>
      </c>
      <c r="Q2020" s="47">
        <v>45815</v>
      </c>
      <c r="R2020" s="48" t="str">
        <f t="shared" si="31"/>
        <v>2ATA WM+ HNI Mai Trang, Minh Tân</v>
      </c>
      <c r="S2020" s="48" t="str">
        <f>VLOOKUP(U2020,Sheet1!$A:$B,2,0)</f>
        <v>WIN-002</v>
      </c>
      <c r="T2020" s="43" t="s">
        <v>3904</v>
      </c>
      <c r="U2020" s="43" t="s">
        <v>11033</v>
      </c>
      <c r="V2020" s="43" t="s">
        <v>3905</v>
      </c>
    </row>
    <row r="2021" spans="1:22" x14ac:dyDescent="0.25">
      <c r="A2021" s="43" t="s">
        <v>8</v>
      </c>
      <c r="B2021" s="43" t="s">
        <v>4297</v>
      </c>
      <c r="C2021" s="43" t="s">
        <v>8338</v>
      </c>
      <c r="D2021" s="43" t="s">
        <v>8352</v>
      </c>
      <c r="E2021" s="43" t="s">
        <v>8340</v>
      </c>
      <c r="F2021" s="44">
        <v>74250</v>
      </c>
      <c r="G2021" s="43" t="s">
        <v>8341</v>
      </c>
      <c r="H2021" s="45">
        <v>1</v>
      </c>
      <c r="I2021" s="43" t="s">
        <v>8342</v>
      </c>
      <c r="J2021" s="43" t="s">
        <v>9583</v>
      </c>
      <c r="K2021" s="43" t="s">
        <v>10881</v>
      </c>
      <c r="L2021" s="43" t="s">
        <v>10882</v>
      </c>
      <c r="M2021" s="45">
        <v>74250</v>
      </c>
      <c r="N2021" s="43" t="s">
        <v>4298</v>
      </c>
      <c r="O2021" s="43" t="s">
        <v>11549</v>
      </c>
      <c r="P2021" s="46" t="s">
        <v>11784</v>
      </c>
      <c r="Q2021" s="47">
        <v>45815</v>
      </c>
      <c r="R2021" s="48" t="str">
        <f t="shared" si="31"/>
        <v>6638 WM+ KTM 51 Nguyễn Văn Linh</v>
      </c>
      <c r="S2021" s="48" t="str">
        <f>VLOOKUP(U2021,Sheet1!$A:$B,2,0)</f>
        <v>WIN-014</v>
      </c>
      <c r="T2021" s="43" t="s">
        <v>1036</v>
      </c>
      <c r="U2021" s="43" t="s">
        <v>11078</v>
      </c>
      <c r="V2021" s="43" t="s">
        <v>1037</v>
      </c>
    </row>
    <row r="2022" spans="1:22" x14ac:dyDescent="0.25">
      <c r="A2022" s="43" t="s">
        <v>8</v>
      </c>
      <c r="B2022" s="43" t="s">
        <v>3881</v>
      </c>
      <c r="C2022" s="43" t="s">
        <v>8338</v>
      </c>
      <c r="D2022" s="43" t="s">
        <v>8352</v>
      </c>
      <c r="E2022" s="43" t="s">
        <v>8340</v>
      </c>
      <c r="F2022" s="44">
        <v>222750</v>
      </c>
      <c r="G2022" s="43" t="s">
        <v>8341</v>
      </c>
      <c r="H2022" s="45">
        <v>3</v>
      </c>
      <c r="I2022" s="43" t="s">
        <v>8342</v>
      </c>
      <c r="J2022" s="43" t="s">
        <v>9584</v>
      </c>
      <c r="K2022" s="43" t="s">
        <v>10881</v>
      </c>
      <c r="L2022" s="43" t="s">
        <v>10882</v>
      </c>
      <c r="M2022" s="45">
        <v>74250</v>
      </c>
      <c r="N2022" s="43" t="s">
        <v>3882</v>
      </c>
      <c r="O2022" s="43" t="s">
        <v>11549</v>
      </c>
      <c r="P2022" s="46" t="s">
        <v>14291</v>
      </c>
      <c r="Q2022" s="47">
        <v>45815</v>
      </c>
      <c r="R2022" s="48" t="str">
        <f t="shared" si="31"/>
        <v>2AP6 WIN HCM A-0.07, CC Thủ Thiêm D</v>
      </c>
      <c r="S2022" s="48" t="str">
        <f>VLOOKUP(U2022,Sheet1!$A:$B,2,0)</f>
        <v>WIN</v>
      </c>
      <c r="T2022" s="43" t="s">
        <v>3878</v>
      </c>
      <c r="U2022" s="43" t="s">
        <v>11213</v>
      </c>
      <c r="V2022" s="43" t="s">
        <v>3879</v>
      </c>
    </row>
    <row r="2023" spans="1:22" x14ac:dyDescent="0.25">
      <c r="A2023" s="43" t="s">
        <v>8</v>
      </c>
      <c r="B2023" s="43" t="s">
        <v>3881</v>
      </c>
      <c r="C2023" s="43" t="s">
        <v>8351</v>
      </c>
      <c r="D2023" s="43" t="s">
        <v>8339</v>
      </c>
      <c r="E2023" s="43" t="s">
        <v>8340</v>
      </c>
      <c r="F2023" s="44">
        <v>212850</v>
      </c>
      <c r="G2023" s="43" t="s">
        <v>8341</v>
      </c>
      <c r="H2023" s="45">
        <v>3</v>
      </c>
      <c r="I2023" s="43" t="s">
        <v>8342</v>
      </c>
      <c r="J2023" s="43" t="s">
        <v>9584</v>
      </c>
      <c r="K2023" s="43" t="s">
        <v>10897</v>
      </c>
      <c r="L2023" s="43" t="s">
        <v>10898</v>
      </c>
      <c r="M2023" s="45">
        <v>70950</v>
      </c>
      <c r="N2023" s="43" t="s">
        <v>3882</v>
      </c>
      <c r="O2023" s="43" t="s">
        <v>11549</v>
      </c>
      <c r="P2023" s="46" t="s">
        <v>14291</v>
      </c>
      <c r="Q2023" s="47">
        <v>45815</v>
      </c>
      <c r="R2023" s="48" t="str">
        <f t="shared" si="31"/>
        <v>2AP6 WIN HCM A-0.07, CC Thủ Thiêm D</v>
      </c>
      <c r="S2023" s="48" t="str">
        <f>VLOOKUP(U2023,Sheet1!$A:$B,2,0)</f>
        <v>WIN</v>
      </c>
      <c r="T2023" s="43" t="s">
        <v>3878</v>
      </c>
      <c r="U2023" s="43" t="s">
        <v>11213</v>
      </c>
      <c r="V2023" s="43" t="s">
        <v>3879</v>
      </c>
    </row>
    <row r="2024" spans="1:22" x14ac:dyDescent="0.25">
      <c r="A2024" s="43" t="s">
        <v>8</v>
      </c>
      <c r="B2024" s="43" t="s">
        <v>3881</v>
      </c>
      <c r="C2024" s="43" t="s">
        <v>8364</v>
      </c>
      <c r="D2024" s="43" t="s">
        <v>8358</v>
      </c>
      <c r="E2024" s="43" t="s">
        <v>8340</v>
      </c>
      <c r="F2024" s="44">
        <v>223212</v>
      </c>
      <c r="G2024" s="43" t="s">
        <v>8341</v>
      </c>
      <c r="H2024" s="45">
        <v>2</v>
      </c>
      <c r="I2024" s="43" t="s">
        <v>8342</v>
      </c>
      <c r="J2024" s="43" t="s">
        <v>9584</v>
      </c>
      <c r="K2024" s="43" t="s">
        <v>10922</v>
      </c>
      <c r="L2024" s="43" t="s">
        <v>10923</v>
      </c>
      <c r="M2024" s="45">
        <v>111606</v>
      </c>
      <c r="N2024" s="43" t="s">
        <v>3882</v>
      </c>
      <c r="O2024" s="43" t="s">
        <v>11549</v>
      </c>
      <c r="P2024" s="46" t="s">
        <v>14291</v>
      </c>
      <c r="Q2024" s="47">
        <v>45815</v>
      </c>
      <c r="R2024" s="48" t="str">
        <f t="shared" si="31"/>
        <v>2AP6 WIN HCM A-0.07, CC Thủ Thiêm D</v>
      </c>
      <c r="S2024" s="48" t="str">
        <f>VLOOKUP(U2024,Sheet1!$A:$B,2,0)</f>
        <v>WIN</v>
      </c>
      <c r="T2024" s="43" t="s">
        <v>3878</v>
      </c>
      <c r="U2024" s="43" t="s">
        <v>11213</v>
      </c>
      <c r="V2024" s="43" t="s">
        <v>3879</v>
      </c>
    </row>
    <row r="2025" spans="1:22" x14ac:dyDescent="0.25">
      <c r="A2025" s="43" t="s">
        <v>8</v>
      </c>
      <c r="B2025" s="43" t="s">
        <v>3881</v>
      </c>
      <c r="C2025" s="43" t="s">
        <v>8367</v>
      </c>
      <c r="D2025" s="43" t="s">
        <v>8355</v>
      </c>
      <c r="E2025" s="43" t="s">
        <v>8340</v>
      </c>
      <c r="F2025" s="44">
        <v>222116</v>
      </c>
      <c r="G2025" s="43" t="s">
        <v>8341</v>
      </c>
      <c r="H2025" s="45">
        <v>2</v>
      </c>
      <c r="I2025" s="43" t="s">
        <v>8342</v>
      </c>
      <c r="J2025" s="43" t="s">
        <v>9584</v>
      </c>
      <c r="K2025" s="43" t="s">
        <v>10934</v>
      </c>
      <c r="L2025" s="43" t="s">
        <v>10935</v>
      </c>
      <c r="M2025" s="45">
        <v>111058</v>
      </c>
      <c r="N2025" s="43" t="s">
        <v>3882</v>
      </c>
      <c r="O2025" s="43" t="s">
        <v>11549</v>
      </c>
      <c r="P2025" s="46" t="s">
        <v>14291</v>
      </c>
      <c r="Q2025" s="47">
        <v>45815</v>
      </c>
      <c r="R2025" s="48" t="str">
        <f t="shared" si="31"/>
        <v>2AP6 WIN HCM A-0.07, CC Thủ Thiêm D</v>
      </c>
      <c r="S2025" s="48" t="str">
        <f>VLOOKUP(U2025,Sheet1!$A:$B,2,0)</f>
        <v>WIN</v>
      </c>
      <c r="T2025" s="43" t="s">
        <v>3878</v>
      </c>
      <c r="U2025" s="43" t="s">
        <v>11213</v>
      </c>
      <c r="V2025" s="43" t="s">
        <v>3879</v>
      </c>
    </row>
    <row r="2026" spans="1:22" x14ac:dyDescent="0.25">
      <c r="A2026" s="43" t="s">
        <v>8</v>
      </c>
      <c r="B2026" s="43" t="s">
        <v>3881</v>
      </c>
      <c r="C2026" s="43" t="s">
        <v>8451</v>
      </c>
      <c r="D2026" s="43" t="s">
        <v>8365</v>
      </c>
      <c r="E2026" s="43" t="s">
        <v>8340</v>
      </c>
      <c r="F2026" s="44">
        <v>50182</v>
      </c>
      <c r="G2026" s="43" t="s">
        <v>8341</v>
      </c>
      <c r="H2026" s="45">
        <v>1</v>
      </c>
      <c r="I2026" s="43" t="s">
        <v>8342</v>
      </c>
      <c r="J2026" s="43" t="s">
        <v>9584</v>
      </c>
      <c r="K2026" s="43" t="s">
        <v>10938</v>
      </c>
      <c r="L2026" s="43" t="s">
        <v>10939</v>
      </c>
      <c r="M2026" s="45">
        <v>50182</v>
      </c>
      <c r="N2026" s="43" t="s">
        <v>3882</v>
      </c>
      <c r="O2026" s="43" t="s">
        <v>11549</v>
      </c>
      <c r="P2026" s="46" t="s">
        <v>14291</v>
      </c>
      <c r="Q2026" s="47">
        <v>45815</v>
      </c>
      <c r="R2026" s="48" t="str">
        <f t="shared" si="31"/>
        <v>2AP6 WIN HCM A-0.07, CC Thủ Thiêm D</v>
      </c>
      <c r="S2026" s="48" t="str">
        <f>VLOOKUP(U2026,Sheet1!$A:$B,2,0)</f>
        <v>WIN</v>
      </c>
      <c r="T2026" s="43" t="s">
        <v>3878</v>
      </c>
      <c r="U2026" s="43" t="s">
        <v>11213</v>
      </c>
      <c r="V2026" s="43" t="s">
        <v>3879</v>
      </c>
    </row>
    <row r="2027" spans="1:22" x14ac:dyDescent="0.25">
      <c r="A2027" s="43" t="s">
        <v>8</v>
      </c>
      <c r="B2027" s="43" t="s">
        <v>3951</v>
      </c>
      <c r="C2027" s="43" t="s">
        <v>8338</v>
      </c>
      <c r="D2027" s="43" t="s">
        <v>8352</v>
      </c>
      <c r="E2027" s="43" t="s">
        <v>8340</v>
      </c>
      <c r="F2027" s="44">
        <v>74250</v>
      </c>
      <c r="G2027" s="43" t="s">
        <v>8341</v>
      </c>
      <c r="H2027" s="45">
        <v>1</v>
      </c>
      <c r="I2027" s="43" t="s">
        <v>8342</v>
      </c>
      <c r="J2027" s="43" t="s">
        <v>9585</v>
      </c>
      <c r="K2027" s="43" t="s">
        <v>10881</v>
      </c>
      <c r="L2027" s="43" t="s">
        <v>10882</v>
      </c>
      <c r="M2027" s="45">
        <v>74250</v>
      </c>
      <c r="N2027" s="43" t="s">
        <v>3954</v>
      </c>
      <c r="O2027" s="43" t="s">
        <v>11549</v>
      </c>
      <c r="P2027" s="46" t="s">
        <v>14292</v>
      </c>
      <c r="Q2027" s="47">
        <v>45815</v>
      </c>
      <c r="R2027" s="48" t="str">
        <f t="shared" si="31"/>
        <v>3369 WM+ HNI TDP Viên 5 Cổ Nhuế</v>
      </c>
      <c r="S2027" s="48" t="str">
        <f>VLOOKUP(U2027,Sheet1!$A:$B,2,0)</f>
        <v>WIN-002</v>
      </c>
      <c r="T2027" s="43" t="s">
        <v>3952</v>
      </c>
      <c r="U2027" s="43" t="s">
        <v>11033</v>
      </c>
      <c r="V2027" s="43" t="s">
        <v>3953</v>
      </c>
    </row>
    <row r="2028" spans="1:22" x14ac:dyDescent="0.25">
      <c r="A2028" s="43" t="s">
        <v>8</v>
      </c>
      <c r="B2028" s="43" t="s">
        <v>4233</v>
      </c>
      <c r="C2028" s="43" t="s">
        <v>8338</v>
      </c>
      <c r="D2028" s="43" t="s">
        <v>8361</v>
      </c>
      <c r="E2028" s="43" t="s">
        <v>8340</v>
      </c>
      <c r="F2028" s="44">
        <v>138000</v>
      </c>
      <c r="G2028" s="43" t="s">
        <v>8341</v>
      </c>
      <c r="H2028" s="45">
        <v>3</v>
      </c>
      <c r="I2028" s="43" t="s">
        <v>8342</v>
      </c>
      <c r="J2028" s="43" t="s">
        <v>9586</v>
      </c>
      <c r="K2028" s="43" t="s">
        <v>10983</v>
      </c>
      <c r="L2028" s="43" t="s">
        <v>10984</v>
      </c>
      <c r="M2028" s="45">
        <v>46000</v>
      </c>
      <c r="N2028" s="43" t="s">
        <v>4236</v>
      </c>
      <c r="O2028" s="43" t="s">
        <v>11549</v>
      </c>
      <c r="P2028" s="46" t="s">
        <v>14293</v>
      </c>
      <c r="Q2028" s="47">
        <v>45815</v>
      </c>
      <c r="R2028" s="48" t="str">
        <f t="shared" si="31"/>
        <v>6016 WM+ HNI Đan Tảo, Sóc Sơn</v>
      </c>
      <c r="S2028" s="48" t="str">
        <f>VLOOKUP(U2028,Sheet1!$A:$B,2,0)</f>
        <v>WIN-002</v>
      </c>
      <c r="T2028" s="43" t="s">
        <v>4234</v>
      </c>
      <c r="U2028" s="43" t="s">
        <v>11033</v>
      </c>
      <c r="V2028" s="43" t="s">
        <v>4235</v>
      </c>
    </row>
    <row r="2029" spans="1:22" x14ac:dyDescent="0.25">
      <c r="A2029" s="43" t="s">
        <v>8</v>
      </c>
      <c r="B2029" s="43" t="s">
        <v>3893</v>
      </c>
      <c r="C2029" s="43" t="s">
        <v>8338</v>
      </c>
      <c r="D2029" s="43" t="s">
        <v>8355</v>
      </c>
      <c r="E2029" s="43" t="s">
        <v>8340</v>
      </c>
      <c r="F2029" s="44">
        <v>222116</v>
      </c>
      <c r="G2029" s="43" t="s">
        <v>8341</v>
      </c>
      <c r="H2029" s="45">
        <v>2</v>
      </c>
      <c r="I2029" s="43" t="s">
        <v>8342</v>
      </c>
      <c r="J2029" s="43" t="s">
        <v>9587</v>
      </c>
      <c r="K2029" s="43" t="s">
        <v>10934</v>
      </c>
      <c r="L2029" s="43" t="s">
        <v>10935</v>
      </c>
      <c r="M2029" s="45">
        <v>111058</v>
      </c>
      <c r="N2029" s="43" t="s">
        <v>3896</v>
      </c>
      <c r="O2029" s="43" t="s">
        <v>11549</v>
      </c>
      <c r="P2029" s="46" t="s">
        <v>14294</v>
      </c>
      <c r="Q2029" s="47">
        <v>45815</v>
      </c>
      <c r="R2029" s="48" t="str">
        <f t="shared" si="31"/>
        <v>2ARG WM+ HNI 507 Thụy Khuê</v>
      </c>
      <c r="S2029" s="48" t="str">
        <f>VLOOKUP(U2029,Sheet1!$A:$B,2,0)</f>
        <v>WIN-002</v>
      </c>
      <c r="T2029" s="43" t="s">
        <v>3894</v>
      </c>
      <c r="U2029" s="43" t="s">
        <v>11033</v>
      </c>
      <c r="V2029" s="43" t="s">
        <v>3895</v>
      </c>
    </row>
    <row r="2030" spans="1:22" x14ac:dyDescent="0.25">
      <c r="A2030" s="43" t="s">
        <v>8</v>
      </c>
      <c r="B2030" s="43" t="s">
        <v>3893</v>
      </c>
      <c r="C2030" s="43" t="s">
        <v>8351</v>
      </c>
      <c r="D2030" s="43" t="s">
        <v>8368</v>
      </c>
      <c r="E2030" s="43" t="s">
        <v>8340</v>
      </c>
      <c r="F2030" s="44">
        <v>111190</v>
      </c>
      <c r="G2030" s="43" t="s">
        <v>8341</v>
      </c>
      <c r="H2030" s="45">
        <v>2</v>
      </c>
      <c r="I2030" s="43" t="s">
        <v>8342</v>
      </c>
      <c r="J2030" s="43" t="s">
        <v>9587</v>
      </c>
      <c r="K2030" s="43" t="s">
        <v>11010</v>
      </c>
      <c r="L2030" s="43" t="s">
        <v>11011</v>
      </c>
      <c r="M2030" s="45">
        <v>55595</v>
      </c>
      <c r="N2030" s="43" t="s">
        <v>3896</v>
      </c>
      <c r="O2030" s="43" t="s">
        <v>11549</v>
      </c>
      <c r="P2030" s="46" t="s">
        <v>14294</v>
      </c>
      <c r="Q2030" s="47">
        <v>45815</v>
      </c>
      <c r="R2030" s="48" t="str">
        <f t="shared" si="31"/>
        <v>2ARG WM+ HNI 507 Thụy Khuê</v>
      </c>
      <c r="S2030" s="48" t="str">
        <f>VLOOKUP(U2030,Sheet1!$A:$B,2,0)</f>
        <v>WIN-002</v>
      </c>
      <c r="T2030" s="43" t="s">
        <v>3894</v>
      </c>
      <c r="U2030" s="43" t="s">
        <v>11033</v>
      </c>
      <c r="V2030" s="43" t="s">
        <v>3895</v>
      </c>
    </row>
    <row r="2031" spans="1:22" x14ac:dyDescent="0.25">
      <c r="A2031" s="43" t="s">
        <v>8</v>
      </c>
      <c r="B2031" s="43" t="s">
        <v>4037</v>
      </c>
      <c r="C2031" s="43" t="s">
        <v>8338</v>
      </c>
      <c r="D2031" s="43" t="s">
        <v>8339</v>
      </c>
      <c r="E2031" s="43" t="s">
        <v>8340</v>
      </c>
      <c r="F2031" s="44">
        <v>141900</v>
      </c>
      <c r="G2031" s="43" t="s">
        <v>8341</v>
      </c>
      <c r="H2031" s="45">
        <v>2</v>
      </c>
      <c r="I2031" s="43" t="s">
        <v>8342</v>
      </c>
      <c r="J2031" s="43" t="s">
        <v>9588</v>
      </c>
      <c r="K2031" s="43" t="s">
        <v>10897</v>
      </c>
      <c r="L2031" s="43" t="s">
        <v>10898</v>
      </c>
      <c r="M2031" s="45">
        <v>70950</v>
      </c>
      <c r="N2031" s="43" t="s">
        <v>4040</v>
      </c>
      <c r="O2031" s="43" t="s">
        <v>11549</v>
      </c>
      <c r="P2031" s="46" t="s">
        <v>14295</v>
      </c>
      <c r="Q2031" s="47">
        <v>45815</v>
      </c>
      <c r="R2031" s="48" t="str">
        <f t="shared" si="31"/>
        <v>4308 WM+ THA 168 Thành Thái</v>
      </c>
      <c r="S2031" s="48" t="str">
        <f>VLOOKUP(U2031,Sheet1!$A:$B,2,0)</f>
        <v>WIN-020</v>
      </c>
      <c r="T2031" s="43" t="s">
        <v>4038</v>
      </c>
      <c r="U2031" s="43" t="s">
        <v>11103</v>
      </c>
      <c r="V2031" s="43" t="s">
        <v>4039</v>
      </c>
    </row>
    <row r="2032" spans="1:22" x14ac:dyDescent="0.25">
      <c r="A2032" s="43" t="s">
        <v>8</v>
      </c>
      <c r="B2032" s="43" t="s">
        <v>4047</v>
      </c>
      <c r="C2032" s="43" t="s">
        <v>8338</v>
      </c>
      <c r="D2032" s="43" t="s">
        <v>8410</v>
      </c>
      <c r="E2032" s="43" t="s">
        <v>8340</v>
      </c>
      <c r="F2032" s="44">
        <v>60213</v>
      </c>
      <c r="G2032" s="43" t="s">
        <v>8341</v>
      </c>
      <c r="H2032" s="45">
        <v>1</v>
      </c>
      <c r="I2032" s="43" t="s">
        <v>8342</v>
      </c>
      <c r="J2032" s="43" t="s">
        <v>9589</v>
      </c>
      <c r="K2032" s="43" t="s">
        <v>10883</v>
      </c>
      <c r="L2032" s="43" t="s">
        <v>10884</v>
      </c>
      <c r="M2032" s="45">
        <v>60213</v>
      </c>
      <c r="N2032" s="43" t="s">
        <v>4050</v>
      </c>
      <c r="O2032" s="43" t="s">
        <v>11549</v>
      </c>
      <c r="P2032" s="46" t="s">
        <v>11679</v>
      </c>
      <c r="Q2032" s="47">
        <v>45815</v>
      </c>
      <c r="R2032" s="48" t="str">
        <f t="shared" si="31"/>
        <v>4616 WM+ BTN 180 Võ Thị Sáu</v>
      </c>
      <c r="S2032" s="48" t="str">
        <f>VLOOKUP(U2032,Sheet1!$A:$B,2,0)</f>
        <v>WIN-062</v>
      </c>
      <c r="T2032" s="43" t="s">
        <v>4048</v>
      </c>
      <c r="U2032" s="43" t="s">
        <v>11262</v>
      </c>
      <c r="V2032" s="43" t="s">
        <v>4049</v>
      </c>
    </row>
    <row r="2033" spans="1:22" x14ac:dyDescent="0.25">
      <c r="A2033" s="43" t="s">
        <v>8</v>
      </c>
      <c r="B2033" s="43" t="s">
        <v>3803</v>
      </c>
      <c r="C2033" s="43" t="s">
        <v>8338</v>
      </c>
      <c r="D2033" s="43" t="s">
        <v>8365</v>
      </c>
      <c r="E2033" s="43" t="s">
        <v>8340</v>
      </c>
      <c r="F2033" s="44">
        <v>50182</v>
      </c>
      <c r="G2033" s="43" t="s">
        <v>8341</v>
      </c>
      <c r="H2033" s="45">
        <v>1</v>
      </c>
      <c r="I2033" s="43" t="s">
        <v>8342</v>
      </c>
      <c r="J2033" s="43" t="s">
        <v>9590</v>
      </c>
      <c r="K2033" s="43" t="s">
        <v>10938</v>
      </c>
      <c r="L2033" s="43" t="s">
        <v>10939</v>
      </c>
      <c r="M2033" s="45">
        <v>50182</v>
      </c>
      <c r="N2033" s="43" t="s">
        <v>3806</v>
      </c>
      <c r="O2033" s="43" t="s">
        <v>11549</v>
      </c>
      <c r="P2033" s="46" t="s">
        <v>14296</v>
      </c>
      <c r="Q2033" s="47">
        <v>45815</v>
      </c>
      <c r="R2033" s="48" t="str">
        <f t="shared" si="31"/>
        <v>2A93 WM+ QTI 40A Lê Duẩn</v>
      </c>
      <c r="S2033" s="48" t="str">
        <f>VLOOKUP(U2033,Sheet1!$A:$B,2,0)</f>
        <v>WIN-070</v>
      </c>
      <c r="T2033" s="43" t="s">
        <v>3804</v>
      </c>
      <c r="U2033" s="43" t="s">
        <v>11292</v>
      </c>
      <c r="V2033" s="43" t="s">
        <v>3805</v>
      </c>
    </row>
    <row r="2034" spans="1:22" x14ac:dyDescent="0.25">
      <c r="A2034" s="43" t="s">
        <v>8</v>
      </c>
      <c r="B2034" s="43" t="s">
        <v>4123</v>
      </c>
      <c r="C2034" s="43" t="s">
        <v>8338</v>
      </c>
      <c r="D2034" s="43" t="s">
        <v>8361</v>
      </c>
      <c r="E2034" s="43" t="s">
        <v>8340</v>
      </c>
      <c r="F2034" s="44">
        <v>46000</v>
      </c>
      <c r="G2034" s="43" t="s">
        <v>8341</v>
      </c>
      <c r="H2034" s="45">
        <v>1</v>
      </c>
      <c r="I2034" s="43" t="s">
        <v>8342</v>
      </c>
      <c r="J2034" s="43" t="s">
        <v>9591</v>
      </c>
      <c r="K2034" s="43" t="s">
        <v>10983</v>
      </c>
      <c r="L2034" s="43" t="s">
        <v>10984</v>
      </c>
      <c r="M2034" s="45">
        <v>46000</v>
      </c>
      <c r="N2034" s="43" t="s">
        <v>4126</v>
      </c>
      <c r="O2034" s="43" t="s">
        <v>11549</v>
      </c>
      <c r="P2034" s="46" t="s">
        <v>14297</v>
      </c>
      <c r="Q2034" s="47">
        <v>45815</v>
      </c>
      <c r="R2034" s="48" t="str">
        <f t="shared" si="31"/>
        <v>5216 WM+ TTH 43 Nguyễn Công Trứ</v>
      </c>
      <c r="S2034" s="48" t="str">
        <f>VLOOKUP(U2034,Sheet1!$A:$B,2,0)</f>
        <v>WIN-021</v>
      </c>
      <c r="T2034" s="43" t="s">
        <v>4124</v>
      </c>
      <c r="U2034" s="43" t="s">
        <v>11108</v>
      </c>
      <c r="V2034" s="43" t="s">
        <v>4125</v>
      </c>
    </row>
    <row r="2035" spans="1:22" x14ac:dyDescent="0.25">
      <c r="A2035" s="43" t="s">
        <v>8</v>
      </c>
      <c r="B2035" s="43" t="s">
        <v>3981</v>
      </c>
      <c r="C2035" s="43" t="s">
        <v>8338</v>
      </c>
      <c r="D2035" s="43" t="s">
        <v>8361</v>
      </c>
      <c r="E2035" s="43" t="s">
        <v>8340</v>
      </c>
      <c r="F2035" s="44">
        <v>230000</v>
      </c>
      <c r="G2035" s="43" t="s">
        <v>8341</v>
      </c>
      <c r="H2035" s="45">
        <v>5</v>
      </c>
      <c r="I2035" s="43" t="s">
        <v>8342</v>
      </c>
      <c r="J2035" s="43" t="s">
        <v>9592</v>
      </c>
      <c r="K2035" s="43" t="s">
        <v>10983</v>
      </c>
      <c r="L2035" s="43" t="s">
        <v>10984</v>
      </c>
      <c r="M2035" s="45">
        <v>46000</v>
      </c>
      <c r="N2035" s="43" t="s">
        <v>3984</v>
      </c>
      <c r="O2035" s="43" t="s">
        <v>11549</v>
      </c>
      <c r="P2035" s="46" t="s">
        <v>14298</v>
      </c>
      <c r="Q2035" s="47">
        <v>45815</v>
      </c>
      <c r="R2035" s="48" t="str">
        <f t="shared" si="31"/>
        <v>3690 WM+ HNI Thôn Vân Lũng , An Khá</v>
      </c>
      <c r="S2035" s="48" t="str">
        <f>VLOOKUP(U2035,Sheet1!$A:$B,2,0)</f>
        <v>WIN-002</v>
      </c>
      <c r="T2035" s="43" t="s">
        <v>3982</v>
      </c>
      <c r="U2035" s="43" t="s">
        <v>11033</v>
      </c>
      <c r="V2035" s="43" t="s">
        <v>3983</v>
      </c>
    </row>
    <row r="2036" spans="1:22" x14ac:dyDescent="0.25">
      <c r="A2036" s="43" t="s">
        <v>8</v>
      </c>
      <c r="B2036" s="43" t="s">
        <v>3985</v>
      </c>
      <c r="C2036" s="43" t="s">
        <v>8338</v>
      </c>
      <c r="D2036" s="43" t="s">
        <v>8361</v>
      </c>
      <c r="E2036" s="43" t="s">
        <v>8340</v>
      </c>
      <c r="F2036" s="44">
        <v>230000</v>
      </c>
      <c r="G2036" s="43" t="s">
        <v>8341</v>
      </c>
      <c r="H2036" s="45">
        <v>5</v>
      </c>
      <c r="I2036" s="43" t="s">
        <v>8342</v>
      </c>
      <c r="J2036" s="43" t="s">
        <v>9593</v>
      </c>
      <c r="K2036" s="43" t="s">
        <v>10983</v>
      </c>
      <c r="L2036" s="43" t="s">
        <v>10984</v>
      </c>
      <c r="M2036" s="45">
        <v>46000</v>
      </c>
      <c r="N2036" s="43" t="s">
        <v>3986</v>
      </c>
      <c r="O2036" s="43" t="s">
        <v>11549</v>
      </c>
      <c r="P2036" s="46" t="s">
        <v>14299</v>
      </c>
      <c r="Q2036" s="47">
        <v>45815</v>
      </c>
      <c r="R2036" s="48" t="str">
        <f t="shared" si="31"/>
        <v>3690 WM+ HNI Thôn Vân Lũng , An Khá</v>
      </c>
      <c r="S2036" s="48" t="str">
        <f>VLOOKUP(U2036,Sheet1!$A:$B,2,0)</f>
        <v>WIN-002</v>
      </c>
      <c r="T2036" s="43" t="s">
        <v>3982</v>
      </c>
      <c r="U2036" s="43" t="s">
        <v>11033</v>
      </c>
      <c r="V2036" s="43" t="s">
        <v>3983</v>
      </c>
    </row>
    <row r="2037" spans="1:22" x14ac:dyDescent="0.25">
      <c r="A2037" s="43" t="s">
        <v>8</v>
      </c>
      <c r="B2037" s="43" t="s">
        <v>4273</v>
      </c>
      <c r="C2037" s="43" t="s">
        <v>8338</v>
      </c>
      <c r="D2037" s="43" t="s">
        <v>8410</v>
      </c>
      <c r="E2037" s="43" t="s">
        <v>8340</v>
      </c>
      <c r="F2037" s="44">
        <v>60213</v>
      </c>
      <c r="G2037" s="43" t="s">
        <v>8341</v>
      </c>
      <c r="H2037" s="45">
        <v>1</v>
      </c>
      <c r="I2037" s="43" t="s">
        <v>8342</v>
      </c>
      <c r="J2037" s="43" t="s">
        <v>9595</v>
      </c>
      <c r="K2037" s="43" t="s">
        <v>10883</v>
      </c>
      <c r="L2037" s="43" t="s">
        <v>10884</v>
      </c>
      <c r="M2037" s="45">
        <v>60213</v>
      </c>
      <c r="N2037" s="43" t="s">
        <v>4274</v>
      </c>
      <c r="O2037" s="43" t="s">
        <v>11549</v>
      </c>
      <c r="P2037" s="46" t="s">
        <v>14300</v>
      </c>
      <c r="Q2037" s="47">
        <v>45815</v>
      </c>
      <c r="R2037" s="48" t="str">
        <f t="shared" si="31"/>
        <v>6518 WIN HCM HR2SH21-22, CC Eco Gre</v>
      </c>
      <c r="S2037" s="48" t="str">
        <f>VLOOKUP(U2037,Sheet1!$A:$B,2,0)</f>
        <v>WIN</v>
      </c>
      <c r="T2037" s="43" t="s">
        <v>2473</v>
      </c>
      <c r="U2037" s="43" t="s">
        <v>11213</v>
      </c>
      <c r="V2037" s="43" t="s">
        <v>2474</v>
      </c>
    </row>
    <row r="2038" spans="1:22" x14ac:dyDescent="0.25">
      <c r="A2038" s="43" t="s">
        <v>8</v>
      </c>
      <c r="B2038" s="43" t="s">
        <v>4273</v>
      </c>
      <c r="C2038" s="43" t="s">
        <v>8351</v>
      </c>
      <c r="D2038" s="43" t="s">
        <v>8368</v>
      </c>
      <c r="E2038" s="43" t="s">
        <v>8340</v>
      </c>
      <c r="F2038" s="44">
        <v>222380</v>
      </c>
      <c r="G2038" s="43" t="s">
        <v>8341</v>
      </c>
      <c r="H2038" s="45">
        <v>4</v>
      </c>
      <c r="I2038" s="43" t="s">
        <v>8342</v>
      </c>
      <c r="J2038" s="43" t="s">
        <v>9595</v>
      </c>
      <c r="K2038" s="43" t="s">
        <v>11010</v>
      </c>
      <c r="L2038" s="43" t="s">
        <v>11011</v>
      </c>
      <c r="M2038" s="45">
        <v>55595</v>
      </c>
      <c r="N2038" s="43" t="s">
        <v>4274</v>
      </c>
      <c r="O2038" s="43" t="s">
        <v>11549</v>
      </c>
      <c r="P2038" s="46" t="s">
        <v>14300</v>
      </c>
      <c r="Q2038" s="47">
        <v>45815</v>
      </c>
      <c r="R2038" s="48" t="str">
        <f t="shared" si="31"/>
        <v>6518 WIN HCM HR2SH21-22, CC Eco Gre</v>
      </c>
      <c r="S2038" s="48" t="str">
        <f>VLOOKUP(U2038,Sheet1!$A:$B,2,0)</f>
        <v>WIN</v>
      </c>
      <c r="T2038" s="43" t="s">
        <v>2473</v>
      </c>
      <c r="U2038" s="43" t="s">
        <v>11213</v>
      </c>
      <c r="V2038" s="43" t="s">
        <v>2474</v>
      </c>
    </row>
    <row r="2039" spans="1:22" x14ac:dyDescent="0.25">
      <c r="A2039" s="43" t="s">
        <v>8</v>
      </c>
      <c r="B2039" s="43" t="s">
        <v>4273</v>
      </c>
      <c r="C2039" s="43" t="s">
        <v>8364</v>
      </c>
      <c r="D2039" s="43" t="s">
        <v>8352</v>
      </c>
      <c r="E2039" s="43" t="s">
        <v>8340</v>
      </c>
      <c r="F2039" s="44">
        <v>74250</v>
      </c>
      <c r="G2039" s="43" t="s">
        <v>8341</v>
      </c>
      <c r="H2039" s="45">
        <v>1</v>
      </c>
      <c r="I2039" s="43" t="s">
        <v>8342</v>
      </c>
      <c r="J2039" s="43" t="s">
        <v>9595</v>
      </c>
      <c r="K2039" s="43" t="s">
        <v>10881</v>
      </c>
      <c r="L2039" s="43" t="s">
        <v>10882</v>
      </c>
      <c r="M2039" s="45">
        <v>74250</v>
      </c>
      <c r="N2039" s="43" t="s">
        <v>4274</v>
      </c>
      <c r="O2039" s="43" t="s">
        <v>11549</v>
      </c>
      <c r="P2039" s="46" t="s">
        <v>14300</v>
      </c>
      <c r="Q2039" s="47">
        <v>45815</v>
      </c>
      <c r="R2039" s="48" t="str">
        <f t="shared" si="31"/>
        <v>6518 WIN HCM HR2SH21-22, CC Eco Gre</v>
      </c>
      <c r="S2039" s="48" t="str">
        <f>VLOOKUP(U2039,Sheet1!$A:$B,2,0)</f>
        <v>WIN</v>
      </c>
      <c r="T2039" s="43" t="s">
        <v>2473</v>
      </c>
      <c r="U2039" s="43" t="s">
        <v>11213</v>
      </c>
      <c r="V2039" s="43" t="s">
        <v>2474</v>
      </c>
    </row>
    <row r="2040" spans="1:22" x14ac:dyDescent="0.25">
      <c r="A2040" s="43" t="s">
        <v>8</v>
      </c>
      <c r="B2040" s="43" t="s">
        <v>4273</v>
      </c>
      <c r="C2040" s="43" t="s">
        <v>8367</v>
      </c>
      <c r="D2040" s="43" t="s">
        <v>8358</v>
      </c>
      <c r="E2040" s="43" t="s">
        <v>8340</v>
      </c>
      <c r="F2040" s="44">
        <v>334818</v>
      </c>
      <c r="G2040" s="43" t="s">
        <v>8341</v>
      </c>
      <c r="H2040" s="45">
        <v>3</v>
      </c>
      <c r="I2040" s="43" t="s">
        <v>8342</v>
      </c>
      <c r="J2040" s="43" t="s">
        <v>9595</v>
      </c>
      <c r="K2040" s="43" t="s">
        <v>10922</v>
      </c>
      <c r="L2040" s="43" t="s">
        <v>10923</v>
      </c>
      <c r="M2040" s="45">
        <v>111606</v>
      </c>
      <c r="N2040" s="43" t="s">
        <v>4274</v>
      </c>
      <c r="O2040" s="43" t="s">
        <v>11549</v>
      </c>
      <c r="P2040" s="46" t="s">
        <v>14300</v>
      </c>
      <c r="Q2040" s="47">
        <v>45815</v>
      </c>
      <c r="R2040" s="48" t="str">
        <f t="shared" si="31"/>
        <v>6518 WIN HCM HR2SH21-22, CC Eco Gre</v>
      </c>
      <c r="S2040" s="48" t="str">
        <f>VLOOKUP(U2040,Sheet1!$A:$B,2,0)</f>
        <v>WIN</v>
      </c>
      <c r="T2040" s="43" t="s">
        <v>2473</v>
      </c>
      <c r="U2040" s="43" t="s">
        <v>11213</v>
      </c>
      <c r="V2040" s="43" t="s">
        <v>2474</v>
      </c>
    </row>
    <row r="2041" spans="1:22" x14ac:dyDescent="0.25">
      <c r="A2041" s="43" t="s">
        <v>8</v>
      </c>
      <c r="B2041" s="43" t="s">
        <v>4273</v>
      </c>
      <c r="C2041" s="43" t="s">
        <v>8451</v>
      </c>
      <c r="D2041" s="43" t="s">
        <v>8365</v>
      </c>
      <c r="E2041" s="43" t="s">
        <v>8340</v>
      </c>
      <c r="F2041" s="44">
        <v>50182</v>
      </c>
      <c r="G2041" s="43" t="s">
        <v>8341</v>
      </c>
      <c r="H2041" s="45">
        <v>1</v>
      </c>
      <c r="I2041" s="43" t="s">
        <v>8342</v>
      </c>
      <c r="J2041" s="43" t="s">
        <v>9595</v>
      </c>
      <c r="K2041" s="43" t="s">
        <v>10938</v>
      </c>
      <c r="L2041" s="43" t="s">
        <v>10939</v>
      </c>
      <c r="M2041" s="45">
        <v>50182</v>
      </c>
      <c r="N2041" s="43" t="s">
        <v>4274</v>
      </c>
      <c r="O2041" s="43" t="s">
        <v>11549</v>
      </c>
      <c r="P2041" s="46" t="s">
        <v>14300</v>
      </c>
      <c r="Q2041" s="47">
        <v>45815</v>
      </c>
      <c r="R2041" s="48" t="str">
        <f t="shared" si="31"/>
        <v>6518 WIN HCM HR2SH21-22, CC Eco Gre</v>
      </c>
      <c r="S2041" s="48" t="str">
        <f>VLOOKUP(U2041,Sheet1!$A:$B,2,0)</f>
        <v>WIN</v>
      </c>
      <c r="T2041" s="43" t="s">
        <v>2473</v>
      </c>
      <c r="U2041" s="43" t="s">
        <v>11213</v>
      </c>
      <c r="V2041" s="43" t="s">
        <v>2474</v>
      </c>
    </row>
    <row r="2042" spans="1:22" x14ac:dyDescent="0.25">
      <c r="A2042" s="43" t="s">
        <v>8</v>
      </c>
      <c r="B2042" s="43" t="s">
        <v>4273</v>
      </c>
      <c r="C2042" s="43" t="s">
        <v>8517</v>
      </c>
      <c r="D2042" s="43" t="s">
        <v>8361</v>
      </c>
      <c r="E2042" s="43" t="s">
        <v>8340</v>
      </c>
      <c r="F2042" s="44">
        <v>46000</v>
      </c>
      <c r="G2042" s="43" t="s">
        <v>8341</v>
      </c>
      <c r="H2042" s="45">
        <v>1</v>
      </c>
      <c r="I2042" s="43" t="s">
        <v>8342</v>
      </c>
      <c r="J2042" s="43" t="s">
        <v>9595</v>
      </c>
      <c r="K2042" s="43" t="s">
        <v>10983</v>
      </c>
      <c r="L2042" s="43" t="s">
        <v>10984</v>
      </c>
      <c r="M2042" s="45">
        <v>46000</v>
      </c>
      <c r="N2042" s="43" t="s">
        <v>4274</v>
      </c>
      <c r="O2042" s="43" t="s">
        <v>11549</v>
      </c>
      <c r="P2042" s="46" t="s">
        <v>14300</v>
      </c>
      <c r="Q2042" s="47">
        <v>45815</v>
      </c>
      <c r="R2042" s="48" t="str">
        <f t="shared" si="31"/>
        <v>6518 WIN HCM HR2SH21-22, CC Eco Gre</v>
      </c>
      <c r="S2042" s="48" t="str">
        <f>VLOOKUP(U2042,Sheet1!$A:$B,2,0)</f>
        <v>WIN</v>
      </c>
      <c r="T2042" s="43" t="s">
        <v>2473</v>
      </c>
      <c r="U2042" s="43" t="s">
        <v>11213</v>
      </c>
      <c r="V2042" s="43" t="s">
        <v>2474</v>
      </c>
    </row>
    <row r="2043" spans="1:22" x14ac:dyDescent="0.25">
      <c r="A2043" s="43" t="s">
        <v>8</v>
      </c>
      <c r="B2043" s="43" t="s">
        <v>4357</v>
      </c>
      <c r="C2043" s="43" t="s">
        <v>8338</v>
      </c>
      <c r="D2043" s="43" t="s">
        <v>8346</v>
      </c>
      <c r="E2043" s="43" t="s">
        <v>8340</v>
      </c>
      <c r="F2043" s="44">
        <v>99000</v>
      </c>
      <c r="G2043" s="43" t="s">
        <v>8341</v>
      </c>
      <c r="H2043" s="45">
        <v>2</v>
      </c>
      <c r="I2043" s="43" t="s">
        <v>8342</v>
      </c>
      <c r="J2043" s="43" t="s">
        <v>8350</v>
      </c>
      <c r="K2043" s="43" t="s">
        <v>10927</v>
      </c>
      <c r="L2043" s="43" t="s">
        <v>10928</v>
      </c>
      <c r="M2043" s="45">
        <v>49500</v>
      </c>
      <c r="N2043" s="43" t="s">
        <v>4360</v>
      </c>
      <c r="O2043" s="43" t="s">
        <v>11549</v>
      </c>
      <c r="P2043" s="46" t="s">
        <v>14301</v>
      </c>
      <c r="Q2043" s="47">
        <v>45816</v>
      </c>
      <c r="R2043" s="48" t="str">
        <f t="shared" si="31"/>
        <v>1649 WM VC+ PTO Phú Thọ</v>
      </c>
      <c r="S2043" s="48" t="str">
        <f>VLOOKUP(U2043,Sheet1!$A:$B,2,0)</f>
        <v>WIN-003</v>
      </c>
      <c r="T2043" s="43" t="s">
        <v>4358</v>
      </c>
      <c r="U2043" s="43" t="s">
        <v>11038</v>
      </c>
      <c r="V2043" s="43" t="s">
        <v>4359</v>
      </c>
    </row>
    <row r="2044" spans="1:22" x14ac:dyDescent="0.25">
      <c r="A2044" s="43" t="s">
        <v>8</v>
      </c>
      <c r="B2044" s="43" t="s">
        <v>4357</v>
      </c>
      <c r="C2044" s="43" t="s">
        <v>8351</v>
      </c>
      <c r="D2044" s="43" t="s">
        <v>8352</v>
      </c>
      <c r="E2044" s="43" t="s">
        <v>8340</v>
      </c>
      <c r="F2044" s="44">
        <v>74250</v>
      </c>
      <c r="G2044" s="43" t="s">
        <v>8341</v>
      </c>
      <c r="H2044" s="45">
        <v>1</v>
      </c>
      <c r="I2044" s="43" t="s">
        <v>8342</v>
      </c>
      <c r="J2044" s="43" t="s">
        <v>8350</v>
      </c>
      <c r="K2044" s="43" t="s">
        <v>10881</v>
      </c>
      <c r="L2044" s="43" t="s">
        <v>10882</v>
      </c>
      <c r="M2044" s="45">
        <v>74250</v>
      </c>
      <c r="N2044" s="43" t="s">
        <v>4360</v>
      </c>
      <c r="O2044" s="43" t="s">
        <v>11549</v>
      </c>
      <c r="P2044" s="46" t="s">
        <v>14301</v>
      </c>
      <c r="Q2044" s="47">
        <v>45816</v>
      </c>
      <c r="R2044" s="48" t="str">
        <f t="shared" si="31"/>
        <v>1649 WM VC+ PTO Phú Thọ</v>
      </c>
      <c r="S2044" s="48" t="str">
        <f>VLOOKUP(U2044,Sheet1!$A:$B,2,0)</f>
        <v>WIN-003</v>
      </c>
      <c r="T2044" s="43" t="s">
        <v>4358</v>
      </c>
      <c r="U2044" s="43" t="s">
        <v>11038</v>
      </c>
      <c r="V2044" s="43" t="s">
        <v>4359</v>
      </c>
    </row>
    <row r="2045" spans="1:22" x14ac:dyDescent="0.25">
      <c r="A2045" s="43" t="s">
        <v>8</v>
      </c>
      <c r="B2045" s="43" t="s">
        <v>4361</v>
      </c>
      <c r="C2045" s="43" t="s">
        <v>8338</v>
      </c>
      <c r="D2045" s="43" t="s">
        <v>8339</v>
      </c>
      <c r="E2045" s="43" t="s">
        <v>8340</v>
      </c>
      <c r="F2045" s="44">
        <v>227040</v>
      </c>
      <c r="G2045" s="43" t="s">
        <v>8341</v>
      </c>
      <c r="H2045" s="45">
        <v>4</v>
      </c>
      <c r="I2045" s="43" t="s">
        <v>8342</v>
      </c>
      <c r="J2045" s="43" t="s">
        <v>8354</v>
      </c>
      <c r="K2045" s="43" t="s">
        <v>10897</v>
      </c>
      <c r="L2045" s="43" t="s">
        <v>10898</v>
      </c>
      <c r="M2045" s="45">
        <v>56760</v>
      </c>
      <c r="N2045" s="43" t="s">
        <v>4362</v>
      </c>
      <c r="O2045" s="43" t="s">
        <v>11549</v>
      </c>
      <c r="P2045" s="46" t="s">
        <v>11681</v>
      </c>
      <c r="Q2045" s="47">
        <v>45816</v>
      </c>
      <c r="R2045" s="48" t="str">
        <f t="shared" si="31"/>
        <v>1649 WM VC+ PTO Phú Thọ</v>
      </c>
      <c r="S2045" s="48" t="str">
        <f>VLOOKUP(U2045,Sheet1!$A:$B,2,0)</f>
        <v>WIN-003</v>
      </c>
      <c r="T2045" s="43" t="s">
        <v>4358</v>
      </c>
      <c r="U2045" s="43" t="s">
        <v>11038</v>
      </c>
      <c r="V2045" s="43" t="s">
        <v>4359</v>
      </c>
    </row>
    <row r="2046" spans="1:22" x14ac:dyDescent="0.25">
      <c r="A2046" s="43" t="s">
        <v>8</v>
      </c>
      <c r="B2046" s="43" t="s">
        <v>4347</v>
      </c>
      <c r="C2046" s="43" t="s">
        <v>8338</v>
      </c>
      <c r="D2046" s="43" t="s">
        <v>8358</v>
      </c>
      <c r="E2046" s="43" t="s">
        <v>8340</v>
      </c>
      <c r="F2046" s="44">
        <v>334818</v>
      </c>
      <c r="G2046" s="43" t="s">
        <v>8341</v>
      </c>
      <c r="H2046" s="45">
        <v>3</v>
      </c>
      <c r="I2046" s="43" t="s">
        <v>8342</v>
      </c>
      <c r="J2046" s="43" t="s">
        <v>9342</v>
      </c>
      <c r="K2046" s="43" t="s">
        <v>10922</v>
      </c>
      <c r="L2046" s="43" t="s">
        <v>10923</v>
      </c>
      <c r="M2046" s="45">
        <v>111606</v>
      </c>
      <c r="N2046" s="43" t="s">
        <v>4348</v>
      </c>
      <c r="O2046" s="43" t="s">
        <v>11549</v>
      </c>
      <c r="P2046" s="46" t="s">
        <v>14302</v>
      </c>
      <c r="Q2046" s="47">
        <v>45816</v>
      </c>
      <c r="R2046" s="48" t="str">
        <f t="shared" si="31"/>
        <v>1539 WM VCC HNI Bà Triệu</v>
      </c>
      <c r="S2046" s="48" t="str">
        <f>VLOOKUP(U2046,Sheet1!$A:$B,2,0)</f>
        <v>WIN-002</v>
      </c>
      <c r="T2046" s="43" t="s">
        <v>2523</v>
      </c>
      <c r="U2046" s="43" t="s">
        <v>11033</v>
      </c>
      <c r="V2046" s="43" t="s">
        <v>2524</v>
      </c>
    </row>
    <row r="2047" spans="1:22" x14ac:dyDescent="0.25">
      <c r="A2047" s="43" t="s">
        <v>8</v>
      </c>
      <c r="B2047" s="43" t="s">
        <v>4347</v>
      </c>
      <c r="C2047" s="43" t="s">
        <v>8351</v>
      </c>
      <c r="D2047" s="43" t="s">
        <v>8361</v>
      </c>
      <c r="E2047" s="43" t="s">
        <v>8340</v>
      </c>
      <c r="F2047" s="44">
        <v>184000</v>
      </c>
      <c r="G2047" s="43" t="s">
        <v>8341</v>
      </c>
      <c r="H2047" s="45">
        <v>4</v>
      </c>
      <c r="I2047" s="43" t="s">
        <v>8342</v>
      </c>
      <c r="J2047" s="43" t="s">
        <v>9342</v>
      </c>
      <c r="K2047" s="43" t="s">
        <v>10983</v>
      </c>
      <c r="L2047" s="43" t="s">
        <v>10984</v>
      </c>
      <c r="M2047" s="45">
        <v>46000</v>
      </c>
      <c r="N2047" s="43" t="s">
        <v>4348</v>
      </c>
      <c r="O2047" s="43" t="s">
        <v>11549</v>
      </c>
      <c r="P2047" s="46" t="s">
        <v>14302</v>
      </c>
      <c r="Q2047" s="47">
        <v>45816</v>
      </c>
      <c r="R2047" s="48" t="str">
        <f t="shared" si="31"/>
        <v>1539 WM VCC HNI Bà Triệu</v>
      </c>
      <c r="S2047" s="48" t="str">
        <f>VLOOKUP(U2047,Sheet1!$A:$B,2,0)</f>
        <v>WIN-002</v>
      </c>
      <c r="T2047" s="43" t="s">
        <v>2523</v>
      </c>
      <c r="U2047" s="43" t="s">
        <v>11033</v>
      </c>
      <c r="V2047" s="43" t="s">
        <v>2524</v>
      </c>
    </row>
    <row r="2048" spans="1:22" x14ac:dyDescent="0.25">
      <c r="A2048" s="43" t="s">
        <v>8</v>
      </c>
      <c r="B2048" s="43" t="s">
        <v>4353</v>
      </c>
      <c r="C2048" s="43" t="s">
        <v>8338</v>
      </c>
      <c r="D2048" s="43" t="s">
        <v>8352</v>
      </c>
      <c r="E2048" s="43" t="s">
        <v>8340</v>
      </c>
      <c r="F2048" s="44">
        <v>74250</v>
      </c>
      <c r="G2048" s="43" t="s">
        <v>8341</v>
      </c>
      <c r="H2048" s="45">
        <v>1</v>
      </c>
      <c r="I2048" s="43" t="s">
        <v>8342</v>
      </c>
      <c r="J2048" s="43" t="s">
        <v>9413</v>
      </c>
      <c r="K2048" s="43" t="s">
        <v>10881</v>
      </c>
      <c r="L2048" s="43" t="s">
        <v>10882</v>
      </c>
      <c r="M2048" s="45">
        <v>74250</v>
      </c>
      <c r="N2048" s="43" t="s">
        <v>4356</v>
      </c>
      <c r="O2048" s="43" t="s">
        <v>11549</v>
      </c>
      <c r="P2048" s="46" t="s">
        <v>11952</v>
      </c>
      <c r="Q2048" s="47">
        <v>45816</v>
      </c>
      <c r="R2048" s="48" t="str">
        <f t="shared" si="31"/>
        <v>1626 WM VCP HTH Hà Tĩnh</v>
      </c>
      <c r="S2048" s="48" t="str">
        <f>VLOOKUP(U2048,Sheet1!$A:$B,2,0)</f>
        <v>WIN-004</v>
      </c>
      <c r="T2048" s="43" t="s">
        <v>4354</v>
      </c>
      <c r="U2048" s="43" t="s">
        <v>11043</v>
      </c>
      <c r="V2048" s="43" t="s">
        <v>4355</v>
      </c>
    </row>
    <row r="2049" spans="1:22" x14ac:dyDescent="0.25">
      <c r="A2049" s="43" t="s">
        <v>8</v>
      </c>
      <c r="B2049" s="43" t="s">
        <v>4363</v>
      </c>
      <c r="C2049" s="43" t="s">
        <v>8338</v>
      </c>
      <c r="D2049" s="43" t="s">
        <v>8355</v>
      </c>
      <c r="E2049" s="43" t="s">
        <v>8340</v>
      </c>
      <c r="F2049" s="44">
        <v>111058</v>
      </c>
      <c r="G2049" s="43" t="s">
        <v>8341</v>
      </c>
      <c r="H2049" s="45">
        <v>1</v>
      </c>
      <c r="I2049" s="43" t="s">
        <v>8342</v>
      </c>
      <c r="J2049" s="43" t="s">
        <v>9554</v>
      </c>
      <c r="K2049" s="43" t="s">
        <v>10934</v>
      </c>
      <c r="L2049" s="43" t="s">
        <v>10935</v>
      </c>
      <c r="M2049" s="45">
        <v>111058</v>
      </c>
      <c r="N2049" s="43" t="s">
        <v>4366</v>
      </c>
      <c r="O2049" s="43" t="s">
        <v>11549</v>
      </c>
      <c r="P2049" s="46" t="s">
        <v>14303</v>
      </c>
      <c r="Q2049" s="47">
        <v>45816</v>
      </c>
      <c r="R2049" s="48" t="str">
        <f t="shared" si="31"/>
        <v>1651 WM HNI Trương Định</v>
      </c>
      <c r="S2049" s="48" t="str">
        <f>VLOOKUP(U2049,Sheet1!$A:$B,2,0)</f>
        <v>WIN-002</v>
      </c>
      <c r="T2049" s="43" t="s">
        <v>4364</v>
      </c>
      <c r="U2049" s="43" t="s">
        <v>11033</v>
      </c>
      <c r="V2049" s="43" t="s">
        <v>4365</v>
      </c>
    </row>
    <row r="2050" spans="1:22" x14ac:dyDescent="0.25">
      <c r="A2050" s="43" t="s">
        <v>8</v>
      </c>
      <c r="B2050" s="43" t="s">
        <v>4511</v>
      </c>
      <c r="C2050" s="43" t="s">
        <v>8338</v>
      </c>
      <c r="D2050" s="43" t="s">
        <v>8365</v>
      </c>
      <c r="E2050" s="43" t="s">
        <v>8340</v>
      </c>
      <c r="F2050" s="44">
        <v>150546</v>
      </c>
      <c r="G2050" s="43" t="s">
        <v>8341</v>
      </c>
      <c r="H2050" s="45">
        <v>3</v>
      </c>
      <c r="I2050" s="43" t="s">
        <v>8342</v>
      </c>
      <c r="J2050" s="43" t="s">
        <v>9594</v>
      </c>
      <c r="K2050" s="43" t="s">
        <v>10938</v>
      </c>
      <c r="L2050" s="43" t="s">
        <v>10939</v>
      </c>
      <c r="M2050" s="45">
        <v>50182</v>
      </c>
      <c r="N2050" s="43" t="s">
        <v>4514</v>
      </c>
      <c r="O2050" s="43" t="s">
        <v>11549</v>
      </c>
      <c r="P2050" s="46" t="s">
        <v>14304</v>
      </c>
      <c r="Q2050" s="47">
        <v>45816</v>
      </c>
      <c r="R2050" s="48" t="str">
        <f t="shared" si="31"/>
        <v>4670 WM+ QNH 507 - 509 Lý Thường Ki</v>
      </c>
      <c r="S2050" s="48" t="str">
        <f>VLOOKUP(U2050,Sheet1!$A:$B,2,0)</f>
        <v>WIN-007</v>
      </c>
      <c r="T2050" s="43" t="s">
        <v>4512</v>
      </c>
      <c r="U2050" s="43" t="s">
        <v>11053</v>
      </c>
      <c r="V2050" s="43" t="s">
        <v>4513</v>
      </c>
    </row>
    <row r="2051" spans="1:22" x14ac:dyDescent="0.25">
      <c r="A2051" s="43" t="s">
        <v>8</v>
      </c>
      <c r="B2051" s="43" t="s">
        <v>4609</v>
      </c>
      <c r="C2051" s="43" t="s">
        <v>8338</v>
      </c>
      <c r="D2051" s="43" t="s">
        <v>8355</v>
      </c>
      <c r="E2051" s="43" t="s">
        <v>8340</v>
      </c>
      <c r="F2051" s="44">
        <v>111058</v>
      </c>
      <c r="G2051" s="43" t="s">
        <v>8341</v>
      </c>
      <c r="H2051" s="45">
        <v>1</v>
      </c>
      <c r="I2051" s="43" t="s">
        <v>8342</v>
      </c>
      <c r="J2051" s="43" t="s">
        <v>9596</v>
      </c>
      <c r="K2051" s="43" t="s">
        <v>10934</v>
      </c>
      <c r="L2051" s="43" t="s">
        <v>10935</v>
      </c>
      <c r="M2051" s="45">
        <v>111058</v>
      </c>
      <c r="N2051" s="43" t="s">
        <v>4610</v>
      </c>
      <c r="O2051" s="43" t="s">
        <v>11549</v>
      </c>
      <c r="P2051" s="46" t="s">
        <v>11423</v>
      </c>
      <c r="Q2051" s="47">
        <v>45816</v>
      </c>
      <c r="R2051" s="48" t="str">
        <f t="shared" si="31"/>
        <v>6590 WM+ VTU 764 Đường 30/4</v>
      </c>
      <c r="S2051" s="48" t="str">
        <f>VLOOKUP(U2051,Sheet1!$A:$B,2,0)</f>
        <v>WIN-047</v>
      </c>
      <c r="T2051" s="43" t="s">
        <v>3700</v>
      </c>
      <c r="U2051" s="43" t="s">
        <v>11208</v>
      </c>
      <c r="V2051" s="43" t="s">
        <v>3701</v>
      </c>
    </row>
    <row r="2052" spans="1:22" x14ac:dyDescent="0.25">
      <c r="A2052" s="43" t="s">
        <v>8</v>
      </c>
      <c r="B2052" s="43" t="s">
        <v>4609</v>
      </c>
      <c r="C2052" s="43" t="s">
        <v>8351</v>
      </c>
      <c r="D2052" s="43" t="s">
        <v>8339</v>
      </c>
      <c r="E2052" s="43" t="s">
        <v>8340</v>
      </c>
      <c r="F2052" s="44">
        <v>70950</v>
      </c>
      <c r="G2052" s="43" t="s">
        <v>8341</v>
      </c>
      <c r="H2052" s="45">
        <v>1</v>
      </c>
      <c r="I2052" s="43" t="s">
        <v>8342</v>
      </c>
      <c r="J2052" s="43" t="s">
        <v>9596</v>
      </c>
      <c r="K2052" s="43" t="s">
        <v>10897</v>
      </c>
      <c r="L2052" s="43" t="s">
        <v>10898</v>
      </c>
      <c r="M2052" s="45">
        <v>70950</v>
      </c>
      <c r="N2052" s="43" t="s">
        <v>4610</v>
      </c>
      <c r="O2052" s="43" t="s">
        <v>11549</v>
      </c>
      <c r="P2052" s="46" t="s">
        <v>11423</v>
      </c>
      <c r="Q2052" s="47">
        <v>45816</v>
      </c>
      <c r="R2052" s="48" t="str">
        <f t="shared" ref="R2052:R2115" si="32">T2052&amp;" "&amp;V2052</f>
        <v>6590 WM+ VTU 764 Đường 30/4</v>
      </c>
      <c r="S2052" s="48" t="str">
        <f>VLOOKUP(U2052,Sheet1!$A:$B,2,0)</f>
        <v>WIN-047</v>
      </c>
      <c r="T2052" s="43" t="s">
        <v>3700</v>
      </c>
      <c r="U2052" s="43" t="s">
        <v>11208</v>
      </c>
      <c r="V2052" s="43" t="s">
        <v>3701</v>
      </c>
    </row>
    <row r="2053" spans="1:22" x14ac:dyDescent="0.25">
      <c r="A2053" s="43" t="s">
        <v>8</v>
      </c>
      <c r="B2053" s="43" t="s">
        <v>4473</v>
      </c>
      <c r="C2053" s="43" t="s">
        <v>8338</v>
      </c>
      <c r="D2053" s="43" t="s">
        <v>8361</v>
      </c>
      <c r="E2053" s="43" t="s">
        <v>8340</v>
      </c>
      <c r="F2053" s="44">
        <v>92000</v>
      </c>
      <c r="G2053" s="43" t="s">
        <v>8341</v>
      </c>
      <c r="H2053" s="45">
        <v>2</v>
      </c>
      <c r="I2053" s="43" t="s">
        <v>8342</v>
      </c>
      <c r="J2053" s="43" t="s">
        <v>9597</v>
      </c>
      <c r="K2053" s="43" t="s">
        <v>10983</v>
      </c>
      <c r="L2053" s="43" t="s">
        <v>10984</v>
      </c>
      <c r="M2053" s="45">
        <v>46000</v>
      </c>
      <c r="N2053" s="43" t="s">
        <v>4474</v>
      </c>
      <c r="O2053" s="43" t="s">
        <v>11549</v>
      </c>
      <c r="P2053" s="46" t="s">
        <v>14305</v>
      </c>
      <c r="Q2053" s="47">
        <v>45816</v>
      </c>
      <c r="R2053" s="48" t="str">
        <f t="shared" si="32"/>
        <v>3178 WM+ HNI Thôn 2 Ninh Hiệp</v>
      </c>
      <c r="S2053" s="48" t="str">
        <f>VLOOKUP(U2053,Sheet1!$A:$B,2,0)</f>
        <v>WIN-002</v>
      </c>
      <c r="T2053" s="43" t="s">
        <v>117</v>
      </c>
      <c r="U2053" s="43" t="s">
        <v>11033</v>
      </c>
      <c r="V2053" s="43" t="s">
        <v>118</v>
      </c>
    </row>
    <row r="2054" spans="1:22" x14ac:dyDescent="0.25">
      <c r="A2054" s="43" t="s">
        <v>8</v>
      </c>
      <c r="B2054" s="43" t="s">
        <v>4475</v>
      </c>
      <c r="C2054" s="43" t="s">
        <v>8338</v>
      </c>
      <c r="D2054" s="43" t="s">
        <v>8339</v>
      </c>
      <c r="E2054" s="43" t="s">
        <v>8340</v>
      </c>
      <c r="F2054" s="44">
        <v>212850</v>
      </c>
      <c r="G2054" s="43" t="s">
        <v>8341</v>
      </c>
      <c r="H2054" s="45">
        <v>3</v>
      </c>
      <c r="I2054" s="43" t="s">
        <v>8342</v>
      </c>
      <c r="J2054" s="43" t="s">
        <v>9598</v>
      </c>
      <c r="K2054" s="43" t="s">
        <v>10897</v>
      </c>
      <c r="L2054" s="43" t="s">
        <v>10898</v>
      </c>
      <c r="M2054" s="45">
        <v>70950</v>
      </c>
      <c r="N2054" s="43" t="s">
        <v>4478</v>
      </c>
      <c r="O2054" s="43" t="s">
        <v>11549</v>
      </c>
      <c r="P2054" s="46" t="s">
        <v>14306</v>
      </c>
      <c r="Q2054" s="47">
        <v>45816</v>
      </c>
      <c r="R2054" s="48" t="str">
        <f t="shared" si="32"/>
        <v>3227 WM+ HNI 15 Trần Khánh Dư</v>
      </c>
      <c r="S2054" s="48" t="str">
        <f>VLOOKUP(U2054,Sheet1!$A:$B,2,0)</f>
        <v>WIN-002</v>
      </c>
      <c r="T2054" s="43" t="s">
        <v>4476</v>
      </c>
      <c r="U2054" s="43" t="s">
        <v>11033</v>
      </c>
      <c r="V2054" s="43" t="s">
        <v>4477</v>
      </c>
    </row>
    <row r="2055" spans="1:22" x14ac:dyDescent="0.25">
      <c r="A2055" s="43" t="s">
        <v>8</v>
      </c>
      <c r="B2055" s="43" t="s">
        <v>4529</v>
      </c>
      <c r="C2055" s="43" t="s">
        <v>8338</v>
      </c>
      <c r="D2055" s="43" t="s">
        <v>8361</v>
      </c>
      <c r="E2055" s="43" t="s">
        <v>8340</v>
      </c>
      <c r="F2055" s="44">
        <v>138000</v>
      </c>
      <c r="G2055" s="43" t="s">
        <v>8341</v>
      </c>
      <c r="H2055" s="45">
        <v>3</v>
      </c>
      <c r="I2055" s="43" t="s">
        <v>8342</v>
      </c>
      <c r="J2055" s="43" t="s">
        <v>9599</v>
      </c>
      <c r="K2055" s="43" t="s">
        <v>10983</v>
      </c>
      <c r="L2055" s="43" t="s">
        <v>10984</v>
      </c>
      <c r="M2055" s="45">
        <v>46000</v>
      </c>
      <c r="N2055" s="43" t="s">
        <v>4532</v>
      </c>
      <c r="O2055" s="43" t="s">
        <v>11549</v>
      </c>
      <c r="P2055" s="46" t="s">
        <v>14307</v>
      </c>
      <c r="Q2055" s="47">
        <v>45816</v>
      </c>
      <c r="R2055" s="48" t="str">
        <f t="shared" si="32"/>
        <v>5287 WM+ HNI 85 Lê Lợi, TT Vân Đình</v>
      </c>
      <c r="S2055" s="48" t="str">
        <f>VLOOKUP(U2055,Sheet1!$A:$B,2,0)</f>
        <v>WIN-002</v>
      </c>
      <c r="T2055" s="43" t="s">
        <v>4530</v>
      </c>
      <c r="U2055" s="43" t="s">
        <v>11033</v>
      </c>
      <c r="V2055" s="43" t="s">
        <v>4531</v>
      </c>
    </row>
    <row r="2056" spans="1:22" x14ac:dyDescent="0.25">
      <c r="A2056" s="43" t="s">
        <v>8</v>
      </c>
      <c r="B2056" s="43" t="s">
        <v>4623</v>
      </c>
      <c r="C2056" s="43" t="s">
        <v>8338</v>
      </c>
      <c r="D2056" s="43" t="s">
        <v>8339</v>
      </c>
      <c r="E2056" s="43" t="s">
        <v>8340</v>
      </c>
      <c r="F2056" s="44">
        <v>70950</v>
      </c>
      <c r="G2056" s="43" t="s">
        <v>8341</v>
      </c>
      <c r="H2056" s="45">
        <v>1</v>
      </c>
      <c r="I2056" s="43" t="s">
        <v>8342</v>
      </c>
      <c r="J2056" s="43" t="s">
        <v>9600</v>
      </c>
      <c r="K2056" s="43" t="s">
        <v>10897</v>
      </c>
      <c r="L2056" s="43" t="s">
        <v>10898</v>
      </c>
      <c r="M2056" s="45">
        <v>70950</v>
      </c>
      <c r="N2056" s="43" t="s">
        <v>4626</v>
      </c>
      <c r="O2056" s="43" t="s">
        <v>11549</v>
      </c>
      <c r="P2056" s="46" t="s">
        <v>14308</v>
      </c>
      <c r="Q2056" s="47">
        <v>45816</v>
      </c>
      <c r="R2056" s="48" t="str">
        <f t="shared" si="32"/>
        <v>6823 WM+ HCM 33 Đường số 6</v>
      </c>
      <c r="S2056" s="48" t="str">
        <f>VLOOKUP(U2056,Sheet1!$A:$B,2,0)</f>
        <v>WIN</v>
      </c>
      <c r="T2056" s="43" t="s">
        <v>4624</v>
      </c>
      <c r="U2056" s="43" t="s">
        <v>11213</v>
      </c>
      <c r="V2056" s="43" t="s">
        <v>4625</v>
      </c>
    </row>
    <row r="2057" spans="1:22" x14ac:dyDescent="0.25">
      <c r="A2057" s="43" t="s">
        <v>8</v>
      </c>
      <c r="B2057" s="43" t="s">
        <v>4623</v>
      </c>
      <c r="C2057" s="43" t="s">
        <v>8351</v>
      </c>
      <c r="D2057" s="43" t="s">
        <v>8358</v>
      </c>
      <c r="E2057" s="43" t="s">
        <v>8340</v>
      </c>
      <c r="F2057" s="44">
        <v>223212</v>
      </c>
      <c r="G2057" s="43" t="s">
        <v>8341</v>
      </c>
      <c r="H2057" s="45">
        <v>2</v>
      </c>
      <c r="I2057" s="43" t="s">
        <v>8342</v>
      </c>
      <c r="J2057" s="43" t="s">
        <v>9600</v>
      </c>
      <c r="K2057" s="43" t="s">
        <v>10922</v>
      </c>
      <c r="L2057" s="43" t="s">
        <v>10923</v>
      </c>
      <c r="M2057" s="45">
        <v>111606</v>
      </c>
      <c r="N2057" s="43" t="s">
        <v>4626</v>
      </c>
      <c r="O2057" s="43" t="s">
        <v>11549</v>
      </c>
      <c r="P2057" s="46" t="s">
        <v>14308</v>
      </c>
      <c r="Q2057" s="47">
        <v>45816</v>
      </c>
      <c r="R2057" s="48" t="str">
        <f t="shared" si="32"/>
        <v>6823 WM+ HCM 33 Đường số 6</v>
      </c>
      <c r="S2057" s="48" t="str">
        <f>VLOOKUP(U2057,Sheet1!$A:$B,2,0)</f>
        <v>WIN</v>
      </c>
      <c r="T2057" s="43" t="s">
        <v>4624</v>
      </c>
      <c r="U2057" s="43" t="s">
        <v>11213</v>
      </c>
      <c r="V2057" s="43" t="s">
        <v>4625</v>
      </c>
    </row>
    <row r="2058" spans="1:22" x14ac:dyDescent="0.25">
      <c r="A2058" s="43" t="s">
        <v>8</v>
      </c>
      <c r="B2058" s="43" t="s">
        <v>4565</v>
      </c>
      <c r="C2058" s="43" t="s">
        <v>8338</v>
      </c>
      <c r="D2058" s="43" t="s">
        <v>8365</v>
      </c>
      <c r="E2058" s="43" t="s">
        <v>8340</v>
      </c>
      <c r="F2058" s="44">
        <v>100364</v>
      </c>
      <c r="G2058" s="43" t="s">
        <v>8341</v>
      </c>
      <c r="H2058" s="45">
        <v>2</v>
      </c>
      <c r="I2058" s="43" t="s">
        <v>8342</v>
      </c>
      <c r="J2058" s="43" t="s">
        <v>9601</v>
      </c>
      <c r="K2058" s="43" t="s">
        <v>10938</v>
      </c>
      <c r="L2058" s="43" t="s">
        <v>10939</v>
      </c>
      <c r="M2058" s="45">
        <v>50182</v>
      </c>
      <c r="N2058" s="43" t="s">
        <v>4568</v>
      </c>
      <c r="O2058" s="43" t="s">
        <v>11549</v>
      </c>
      <c r="P2058" s="46" t="s">
        <v>14309</v>
      </c>
      <c r="Q2058" s="47">
        <v>45816</v>
      </c>
      <c r="R2058" s="48" t="str">
        <f t="shared" si="32"/>
        <v>6023 WM+ QNH Kim Sơn, Đông Triều</v>
      </c>
      <c r="S2058" s="48" t="str">
        <f>VLOOKUP(U2058,Sheet1!$A:$B,2,0)</f>
        <v>WIN-007</v>
      </c>
      <c r="T2058" s="43" t="s">
        <v>4566</v>
      </c>
      <c r="U2058" s="43" t="s">
        <v>11053</v>
      </c>
      <c r="V2058" s="43" t="s">
        <v>4567</v>
      </c>
    </row>
    <row r="2059" spans="1:22" x14ac:dyDescent="0.25">
      <c r="A2059" s="43" t="s">
        <v>8</v>
      </c>
      <c r="B2059" s="43" t="s">
        <v>4565</v>
      </c>
      <c r="C2059" s="43" t="s">
        <v>8351</v>
      </c>
      <c r="D2059" s="43" t="s">
        <v>8361</v>
      </c>
      <c r="E2059" s="43" t="s">
        <v>8340</v>
      </c>
      <c r="F2059" s="44">
        <v>46000</v>
      </c>
      <c r="G2059" s="43" t="s">
        <v>8341</v>
      </c>
      <c r="H2059" s="45">
        <v>1</v>
      </c>
      <c r="I2059" s="43" t="s">
        <v>8342</v>
      </c>
      <c r="J2059" s="43" t="s">
        <v>9601</v>
      </c>
      <c r="K2059" s="43" t="s">
        <v>10983</v>
      </c>
      <c r="L2059" s="43" t="s">
        <v>10984</v>
      </c>
      <c r="M2059" s="45">
        <v>46000</v>
      </c>
      <c r="N2059" s="43" t="s">
        <v>4568</v>
      </c>
      <c r="O2059" s="43" t="s">
        <v>11549</v>
      </c>
      <c r="P2059" s="46" t="s">
        <v>14309</v>
      </c>
      <c r="Q2059" s="47">
        <v>45816</v>
      </c>
      <c r="R2059" s="48" t="str">
        <f t="shared" si="32"/>
        <v>6023 WM+ QNH Kim Sơn, Đông Triều</v>
      </c>
      <c r="S2059" s="48" t="str">
        <f>VLOOKUP(U2059,Sheet1!$A:$B,2,0)</f>
        <v>WIN-007</v>
      </c>
      <c r="T2059" s="43" t="s">
        <v>4566</v>
      </c>
      <c r="U2059" s="43" t="s">
        <v>11053</v>
      </c>
      <c r="V2059" s="43" t="s">
        <v>4567</v>
      </c>
    </row>
    <row r="2060" spans="1:22" x14ac:dyDescent="0.25">
      <c r="A2060" s="43" t="s">
        <v>8</v>
      </c>
      <c r="B2060" s="43" t="s">
        <v>4553</v>
      </c>
      <c r="C2060" s="43" t="s">
        <v>8338</v>
      </c>
      <c r="D2060" s="43" t="s">
        <v>8346</v>
      </c>
      <c r="E2060" s="43" t="s">
        <v>8340</v>
      </c>
      <c r="F2060" s="44">
        <v>247500</v>
      </c>
      <c r="G2060" s="43" t="s">
        <v>8341</v>
      </c>
      <c r="H2060" s="45">
        <v>5</v>
      </c>
      <c r="I2060" s="43" t="s">
        <v>8342</v>
      </c>
      <c r="J2060" s="43" t="s">
        <v>9602</v>
      </c>
      <c r="K2060" s="43" t="s">
        <v>10927</v>
      </c>
      <c r="L2060" s="43" t="s">
        <v>10928</v>
      </c>
      <c r="M2060" s="45">
        <v>49500</v>
      </c>
      <c r="N2060" s="43" t="s">
        <v>4556</v>
      </c>
      <c r="O2060" s="43" t="s">
        <v>11549</v>
      </c>
      <c r="P2060" s="46" t="s">
        <v>14310</v>
      </c>
      <c r="Q2060" s="47">
        <v>45816</v>
      </c>
      <c r="R2060" s="48" t="str">
        <f t="shared" si="32"/>
        <v>5774 WM+ QNH 715 Khu Vĩnh Hòa</v>
      </c>
      <c r="S2060" s="48" t="str">
        <f>VLOOKUP(U2060,Sheet1!$A:$B,2,0)</f>
        <v>WIN-007</v>
      </c>
      <c r="T2060" s="43" t="s">
        <v>4554</v>
      </c>
      <c r="U2060" s="43" t="s">
        <v>11053</v>
      </c>
      <c r="V2060" s="43" t="s">
        <v>4555</v>
      </c>
    </row>
    <row r="2061" spans="1:22" x14ac:dyDescent="0.25">
      <c r="A2061" s="43" t="s">
        <v>8</v>
      </c>
      <c r="B2061" s="43" t="s">
        <v>4447</v>
      </c>
      <c r="C2061" s="43" t="s">
        <v>8338</v>
      </c>
      <c r="D2061" s="43" t="s">
        <v>8361</v>
      </c>
      <c r="E2061" s="43" t="s">
        <v>8340</v>
      </c>
      <c r="F2061" s="44">
        <v>138000</v>
      </c>
      <c r="G2061" s="43" t="s">
        <v>8341</v>
      </c>
      <c r="H2061" s="45">
        <v>3</v>
      </c>
      <c r="I2061" s="43" t="s">
        <v>8342</v>
      </c>
      <c r="J2061" s="43" t="s">
        <v>9603</v>
      </c>
      <c r="K2061" s="43" t="s">
        <v>10983</v>
      </c>
      <c r="L2061" s="43" t="s">
        <v>10984</v>
      </c>
      <c r="M2061" s="45">
        <v>46000</v>
      </c>
      <c r="N2061" s="43" t="s">
        <v>4448</v>
      </c>
      <c r="O2061" s="43" t="s">
        <v>11549</v>
      </c>
      <c r="P2061" s="46" t="s">
        <v>14311</v>
      </c>
      <c r="Q2061" s="47">
        <v>45816</v>
      </c>
      <c r="R2061" s="48" t="str">
        <f t="shared" si="32"/>
        <v>2AND WM+ HTH Nam Thượng, Thạch Đài</v>
      </c>
      <c r="S2061" s="48" t="str">
        <f>VLOOKUP(U2061,Sheet1!$A:$B,2,0)</f>
        <v>WIN-004</v>
      </c>
      <c r="T2061" s="43" t="s">
        <v>1258</v>
      </c>
      <c r="U2061" s="43" t="s">
        <v>11043</v>
      </c>
      <c r="V2061" s="43" t="s">
        <v>1259</v>
      </c>
    </row>
    <row r="2062" spans="1:22" x14ac:dyDescent="0.25">
      <c r="A2062" s="43" t="s">
        <v>8</v>
      </c>
      <c r="B2062" s="43" t="s">
        <v>4591</v>
      </c>
      <c r="C2062" s="43" t="s">
        <v>8338</v>
      </c>
      <c r="D2062" s="43" t="s">
        <v>8365</v>
      </c>
      <c r="E2062" s="43" t="s">
        <v>8340</v>
      </c>
      <c r="F2062" s="44">
        <v>100364</v>
      </c>
      <c r="G2062" s="43" t="s">
        <v>8341</v>
      </c>
      <c r="H2062" s="45">
        <v>2</v>
      </c>
      <c r="I2062" s="43" t="s">
        <v>8342</v>
      </c>
      <c r="J2062" s="43" t="s">
        <v>9604</v>
      </c>
      <c r="K2062" s="43" t="s">
        <v>10938</v>
      </c>
      <c r="L2062" s="43" t="s">
        <v>10939</v>
      </c>
      <c r="M2062" s="45">
        <v>50182</v>
      </c>
      <c r="N2062" s="43" t="s">
        <v>4594</v>
      </c>
      <c r="O2062" s="43" t="s">
        <v>11549</v>
      </c>
      <c r="P2062" s="46" t="s">
        <v>14312</v>
      </c>
      <c r="Q2062" s="47">
        <v>45816</v>
      </c>
      <c r="R2062" s="48" t="str">
        <f t="shared" si="32"/>
        <v>6305 WIN HCM 64 Yên Thế</v>
      </c>
      <c r="S2062" s="48" t="str">
        <f>VLOOKUP(U2062,Sheet1!$A:$B,2,0)</f>
        <v>WIN</v>
      </c>
      <c r="T2062" s="43" t="s">
        <v>4592</v>
      </c>
      <c r="U2062" s="43" t="s">
        <v>11213</v>
      </c>
      <c r="V2062" s="43" t="s">
        <v>4593</v>
      </c>
    </row>
    <row r="2063" spans="1:22" x14ac:dyDescent="0.25">
      <c r="A2063" s="43" t="s">
        <v>8</v>
      </c>
      <c r="B2063" s="43" t="s">
        <v>4591</v>
      </c>
      <c r="C2063" s="43" t="s">
        <v>8351</v>
      </c>
      <c r="D2063" s="43" t="s">
        <v>8361</v>
      </c>
      <c r="E2063" s="43" t="s">
        <v>8340</v>
      </c>
      <c r="F2063" s="44">
        <v>46000</v>
      </c>
      <c r="G2063" s="43" t="s">
        <v>8341</v>
      </c>
      <c r="H2063" s="45">
        <v>1</v>
      </c>
      <c r="I2063" s="43" t="s">
        <v>8342</v>
      </c>
      <c r="J2063" s="43" t="s">
        <v>9604</v>
      </c>
      <c r="K2063" s="43" t="s">
        <v>10983</v>
      </c>
      <c r="L2063" s="43" t="s">
        <v>10984</v>
      </c>
      <c r="M2063" s="45">
        <v>46000</v>
      </c>
      <c r="N2063" s="43" t="s">
        <v>4594</v>
      </c>
      <c r="O2063" s="43" t="s">
        <v>11549</v>
      </c>
      <c r="P2063" s="46" t="s">
        <v>14312</v>
      </c>
      <c r="Q2063" s="47">
        <v>45816</v>
      </c>
      <c r="R2063" s="48" t="str">
        <f t="shared" si="32"/>
        <v>6305 WIN HCM 64 Yên Thế</v>
      </c>
      <c r="S2063" s="48" t="str">
        <f>VLOOKUP(U2063,Sheet1!$A:$B,2,0)</f>
        <v>WIN</v>
      </c>
      <c r="T2063" s="43" t="s">
        <v>4592</v>
      </c>
      <c r="U2063" s="43" t="s">
        <v>11213</v>
      </c>
      <c r="V2063" s="43" t="s">
        <v>4593</v>
      </c>
    </row>
    <row r="2064" spans="1:22" x14ac:dyDescent="0.25">
      <c r="A2064" s="43" t="s">
        <v>8</v>
      </c>
      <c r="B2064" s="43" t="s">
        <v>4591</v>
      </c>
      <c r="C2064" s="43" t="s">
        <v>8364</v>
      </c>
      <c r="D2064" s="43" t="s">
        <v>8352</v>
      </c>
      <c r="E2064" s="43" t="s">
        <v>8340</v>
      </c>
      <c r="F2064" s="44">
        <v>148500</v>
      </c>
      <c r="G2064" s="43" t="s">
        <v>8341</v>
      </c>
      <c r="H2064" s="45">
        <v>2</v>
      </c>
      <c r="I2064" s="43" t="s">
        <v>8342</v>
      </c>
      <c r="J2064" s="43" t="s">
        <v>9604</v>
      </c>
      <c r="K2064" s="43" t="s">
        <v>10881</v>
      </c>
      <c r="L2064" s="43" t="s">
        <v>10882</v>
      </c>
      <c r="M2064" s="45">
        <v>74250</v>
      </c>
      <c r="N2064" s="43" t="s">
        <v>4594</v>
      </c>
      <c r="O2064" s="43" t="s">
        <v>11549</v>
      </c>
      <c r="P2064" s="46" t="s">
        <v>14312</v>
      </c>
      <c r="Q2064" s="47">
        <v>45816</v>
      </c>
      <c r="R2064" s="48" t="str">
        <f t="shared" si="32"/>
        <v>6305 WIN HCM 64 Yên Thế</v>
      </c>
      <c r="S2064" s="48" t="str">
        <f>VLOOKUP(U2064,Sheet1!$A:$B,2,0)</f>
        <v>WIN</v>
      </c>
      <c r="T2064" s="43" t="s">
        <v>4592</v>
      </c>
      <c r="U2064" s="43" t="s">
        <v>11213</v>
      </c>
      <c r="V2064" s="43" t="s">
        <v>4593</v>
      </c>
    </row>
    <row r="2065" spans="1:22" x14ac:dyDescent="0.25">
      <c r="A2065" s="43" t="s">
        <v>8</v>
      </c>
      <c r="B2065" s="43" t="s">
        <v>4591</v>
      </c>
      <c r="C2065" s="43" t="s">
        <v>8367</v>
      </c>
      <c r="D2065" s="43" t="s">
        <v>8339</v>
      </c>
      <c r="E2065" s="43" t="s">
        <v>8340</v>
      </c>
      <c r="F2065" s="44">
        <v>141900</v>
      </c>
      <c r="G2065" s="43" t="s">
        <v>8341</v>
      </c>
      <c r="H2065" s="45">
        <v>2</v>
      </c>
      <c r="I2065" s="43" t="s">
        <v>8342</v>
      </c>
      <c r="J2065" s="43" t="s">
        <v>9604</v>
      </c>
      <c r="K2065" s="43" t="s">
        <v>10897</v>
      </c>
      <c r="L2065" s="43" t="s">
        <v>10898</v>
      </c>
      <c r="M2065" s="45">
        <v>70950</v>
      </c>
      <c r="N2065" s="43" t="s">
        <v>4594</v>
      </c>
      <c r="O2065" s="43" t="s">
        <v>11549</v>
      </c>
      <c r="P2065" s="46" t="s">
        <v>14312</v>
      </c>
      <c r="Q2065" s="47">
        <v>45816</v>
      </c>
      <c r="R2065" s="48" t="str">
        <f t="shared" si="32"/>
        <v>6305 WIN HCM 64 Yên Thế</v>
      </c>
      <c r="S2065" s="48" t="str">
        <f>VLOOKUP(U2065,Sheet1!$A:$B,2,0)</f>
        <v>WIN</v>
      </c>
      <c r="T2065" s="43" t="s">
        <v>4592</v>
      </c>
      <c r="U2065" s="43" t="s">
        <v>11213</v>
      </c>
      <c r="V2065" s="43" t="s">
        <v>4593</v>
      </c>
    </row>
    <row r="2066" spans="1:22" x14ac:dyDescent="0.25">
      <c r="A2066" s="43" t="s">
        <v>8</v>
      </c>
      <c r="B2066" s="43" t="s">
        <v>4591</v>
      </c>
      <c r="C2066" s="43" t="s">
        <v>8451</v>
      </c>
      <c r="D2066" s="43" t="s">
        <v>8358</v>
      </c>
      <c r="E2066" s="43" t="s">
        <v>8340</v>
      </c>
      <c r="F2066" s="44">
        <v>111606</v>
      </c>
      <c r="G2066" s="43" t="s">
        <v>8341</v>
      </c>
      <c r="H2066" s="45">
        <v>1</v>
      </c>
      <c r="I2066" s="43" t="s">
        <v>8342</v>
      </c>
      <c r="J2066" s="43" t="s">
        <v>9604</v>
      </c>
      <c r="K2066" s="43" t="s">
        <v>10922</v>
      </c>
      <c r="L2066" s="43" t="s">
        <v>10923</v>
      </c>
      <c r="M2066" s="45">
        <v>111606</v>
      </c>
      <c r="N2066" s="43" t="s">
        <v>4594</v>
      </c>
      <c r="O2066" s="43" t="s">
        <v>11549</v>
      </c>
      <c r="P2066" s="46" t="s">
        <v>14312</v>
      </c>
      <c r="Q2066" s="47">
        <v>45816</v>
      </c>
      <c r="R2066" s="48" t="str">
        <f t="shared" si="32"/>
        <v>6305 WIN HCM 64 Yên Thế</v>
      </c>
      <c r="S2066" s="48" t="str">
        <f>VLOOKUP(U2066,Sheet1!$A:$B,2,0)</f>
        <v>WIN</v>
      </c>
      <c r="T2066" s="43" t="s">
        <v>4592</v>
      </c>
      <c r="U2066" s="43" t="s">
        <v>11213</v>
      </c>
      <c r="V2066" s="43" t="s">
        <v>4593</v>
      </c>
    </row>
    <row r="2067" spans="1:22" x14ac:dyDescent="0.25">
      <c r="A2067" s="43" t="s">
        <v>8</v>
      </c>
      <c r="B2067" s="43" t="s">
        <v>4557</v>
      </c>
      <c r="C2067" s="43" t="s">
        <v>8338</v>
      </c>
      <c r="D2067" s="43" t="s">
        <v>8355</v>
      </c>
      <c r="E2067" s="43" t="s">
        <v>8340</v>
      </c>
      <c r="F2067" s="44">
        <v>111058</v>
      </c>
      <c r="G2067" s="43" t="s">
        <v>8341</v>
      </c>
      <c r="H2067" s="45">
        <v>1</v>
      </c>
      <c r="I2067" s="43" t="s">
        <v>8342</v>
      </c>
      <c r="J2067" s="43" t="s">
        <v>9605</v>
      </c>
      <c r="K2067" s="43" t="s">
        <v>10934</v>
      </c>
      <c r="L2067" s="43" t="s">
        <v>10935</v>
      </c>
      <c r="M2067" s="45">
        <v>111058</v>
      </c>
      <c r="N2067" s="43" t="s">
        <v>4560</v>
      </c>
      <c r="O2067" s="43" t="s">
        <v>11549</v>
      </c>
      <c r="P2067" s="46" t="s">
        <v>14313</v>
      </c>
      <c r="Q2067" s="47">
        <v>45816</v>
      </c>
      <c r="R2067" s="48" t="str">
        <f t="shared" si="32"/>
        <v>5868 WM+ TNN 602 Dương Tự Minh</v>
      </c>
      <c r="S2067" s="48" t="str">
        <f>VLOOKUP(U2067,Sheet1!$A:$B,2,0)</f>
        <v>WIN-059</v>
      </c>
      <c r="T2067" s="43" t="s">
        <v>4558</v>
      </c>
      <c r="U2067" s="43" t="s">
        <v>11247</v>
      </c>
      <c r="V2067" s="43" t="s">
        <v>4559</v>
      </c>
    </row>
    <row r="2068" spans="1:22" x14ac:dyDescent="0.25">
      <c r="A2068" s="43" t="s">
        <v>8</v>
      </c>
      <c r="B2068" s="43" t="s">
        <v>4585</v>
      </c>
      <c r="C2068" s="43" t="s">
        <v>8338</v>
      </c>
      <c r="D2068" s="43" t="s">
        <v>8355</v>
      </c>
      <c r="E2068" s="43" t="s">
        <v>8340</v>
      </c>
      <c r="F2068" s="44">
        <v>333174</v>
      </c>
      <c r="G2068" s="43" t="s">
        <v>8341</v>
      </c>
      <c r="H2068" s="45">
        <v>3</v>
      </c>
      <c r="I2068" s="43" t="s">
        <v>8342</v>
      </c>
      <c r="J2068" s="43" t="s">
        <v>9606</v>
      </c>
      <c r="K2068" s="43" t="s">
        <v>10934</v>
      </c>
      <c r="L2068" s="43" t="s">
        <v>10935</v>
      </c>
      <c r="M2068" s="45">
        <v>111058</v>
      </c>
      <c r="N2068" s="43" t="s">
        <v>4586</v>
      </c>
      <c r="O2068" s="43" t="s">
        <v>11549</v>
      </c>
      <c r="P2068" s="46" t="s">
        <v>14314</v>
      </c>
      <c r="Q2068" s="47">
        <v>45816</v>
      </c>
      <c r="R2068" s="48" t="str">
        <f t="shared" si="32"/>
        <v>6291 WM+ PTO Hoa Khê, Cẩm Khê</v>
      </c>
      <c r="S2068" s="48" t="str">
        <f>VLOOKUP(U2068,Sheet1!$A:$B,2,0)</f>
        <v>WIN-003</v>
      </c>
      <c r="T2068" s="43" t="s">
        <v>2441</v>
      </c>
      <c r="U2068" s="43" t="s">
        <v>11038</v>
      </c>
      <c r="V2068" s="43" t="s">
        <v>2442</v>
      </c>
    </row>
    <row r="2069" spans="1:22" x14ac:dyDescent="0.25">
      <c r="A2069" s="43" t="s">
        <v>8</v>
      </c>
      <c r="B2069" s="43" t="s">
        <v>4483</v>
      </c>
      <c r="C2069" s="43" t="s">
        <v>8338</v>
      </c>
      <c r="D2069" s="43" t="s">
        <v>8410</v>
      </c>
      <c r="E2069" s="43" t="s">
        <v>8340</v>
      </c>
      <c r="F2069" s="44">
        <v>120426</v>
      </c>
      <c r="G2069" s="43" t="s">
        <v>8341</v>
      </c>
      <c r="H2069" s="45">
        <v>2</v>
      </c>
      <c r="I2069" s="43" t="s">
        <v>8342</v>
      </c>
      <c r="J2069" s="43" t="s">
        <v>9607</v>
      </c>
      <c r="K2069" s="43" t="s">
        <v>10883</v>
      </c>
      <c r="L2069" s="43" t="s">
        <v>10884</v>
      </c>
      <c r="M2069" s="45">
        <v>60213</v>
      </c>
      <c r="N2069" s="43" t="s">
        <v>4486</v>
      </c>
      <c r="O2069" s="43" t="s">
        <v>11549</v>
      </c>
      <c r="P2069" s="46" t="s">
        <v>14315</v>
      </c>
      <c r="Q2069" s="47">
        <v>45816</v>
      </c>
      <c r="R2069" s="48" t="str">
        <f t="shared" si="32"/>
        <v>3588 WM+ TBH 212 Lý Thường kiệt</v>
      </c>
      <c r="S2069" s="48" t="str">
        <f>VLOOKUP(U2069,Sheet1!$A:$B,2,0)</f>
        <v>WIN-044</v>
      </c>
      <c r="T2069" s="43" t="s">
        <v>4484</v>
      </c>
      <c r="U2069" s="43" t="s">
        <v>11193</v>
      </c>
      <c r="V2069" s="43" t="s">
        <v>4485</v>
      </c>
    </row>
    <row r="2070" spans="1:22" x14ac:dyDescent="0.25">
      <c r="A2070" s="43" t="s">
        <v>8</v>
      </c>
      <c r="B2070" s="43" t="s">
        <v>4483</v>
      </c>
      <c r="C2070" s="43" t="s">
        <v>8351</v>
      </c>
      <c r="D2070" s="43" t="s">
        <v>8355</v>
      </c>
      <c r="E2070" s="43" t="s">
        <v>8340</v>
      </c>
      <c r="F2070" s="44">
        <v>555290</v>
      </c>
      <c r="G2070" s="43" t="s">
        <v>8341</v>
      </c>
      <c r="H2070" s="45">
        <v>5</v>
      </c>
      <c r="I2070" s="43" t="s">
        <v>8342</v>
      </c>
      <c r="J2070" s="43" t="s">
        <v>9607</v>
      </c>
      <c r="K2070" s="43" t="s">
        <v>10934</v>
      </c>
      <c r="L2070" s="43" t="s">
        <v>10935</v>
      </c>
      <c r="M2070" s="45">
        <v>111058</v>
      </c>
      <c r="N2070" s="43" t="s">
        <v>4486</v>
      </c>
      <c r="O2070" s="43" t="s">
        <v>11549</v>
      </c>
      <c r="P2070" s="46" t="s">
        <v>14315</v>
      </c>
      <c r="Q2070" s="47">
        <v>45816</v>
      </c>
      <c r="R2070" s="48" t="str">
        <f t="shared" si="32"/>
        <v>3588 WM+ TBH 212 Lý Thường kiệt</v>
      </c>
      <c r="S2070" s="48" t="str">
        <f>VLOOKUP(U2070,Sheet1!$A:$B,2,0)</f>
        <v>WIN-044</v>
      </c>
      <c r="T2070" s="43" t="s">
        <v>4484</v>
      </c>
      <c r="U2070" s="43" t="s">
        <v>11193</v>
      </c>
      <c r="V2070" s="43" t="s">
        <v>4485</v>
      </c>
    </row>
    <row r="2071" spans="1:22" x14ac:dyDescent="0.25">
      <c r="A2071" s="43" t="s">
        <v>8</v>
      </c>
      <c r="B2071" s="43" t="s">
        <v>4519</v>
      </c>
      <c r="C2071" s="43" t="s">
        <v>8338</v>
      </c>
      <c r="D2071" s="43" t="s">
        <v>8352</v>
      </c>
      <c r="E2071" s="43" t="s">
        <v>8340</v>
      </c>
      <c r="F2071" s="44">
        <v>74250</v>
      </c>
      <c r="G2071" s="43" t="s">
        <v>8341</v>
      </c>
      <c r="H2071" s="45">
        <v>1</v>
      </c>
      <c r="I2071" s="43" t="s">
        <v>8342</v>
      </c>
      <c r="J2071" s="43" t="s">
        <v>9608</v>
      </c>
      <c r="K2071" s="43" t="s">
        <v>10881</v>
      </c>
      <c r="L2071" s="43" t="s">
        <v>10882</v>
      </c>
      <c r="M2071" s="45">
        <v>74250</v>
      </c>
      <c r="N2071" s="43" t="s">
        <v>4520</v>
      </c>
      <c r="O2071" s="43" t="s">
        <v>11549</v>
      </c>
      <c r="P2071" s="46" t="s">
        <v>11871</v>
      </c>
      <c r="Q2071" s="47">
        <v>45816</v>
      </c>
      <c r="R2071" s="48" t="str">
        <f t="shared" si="32"/>
        <v>5033 WM+ QTI 35 Hùng Vương</v>
      </c>
      <c r="S2071" s="48" t="str">
        <f>VLOOKUP(U2071,Sheet1!$A:$B,2,0)</f>
        <v>WIN-070</v>
      </c>
      <c r="T2071" s="43" t="s">
        <v>213</v>
      </c>
      <c r="U2071" s="43" t="s">
        <v>11292</v>
      </c>
      <c r="V2071" s="43" t="s">
        <v>214</v>
      </c>
    </row>
    <row r="2072" spans="1:22" x14ac:dyDescent="0.25">
      <c r="A2072" s="43" t="s">
        <v>8</v>
      </c>
      <c r="B2072" s="43" t="s">
        <v>4519</v>
      </c>
      <c r="C2072" s="43" t="s">
        <v>8351</v>
      </c>
      <c r="D2072" s="43" t="s">
        <v>8361</v>
      </c>
      <c r="E2072" s="43" t="s">
        <v>8340</v>
      </c>
      <c r="F2072" s="44">
        <v>92000</v>
      </c>
      <c r="G2072" s="43" t="s">
        <v>8341</v>
      </c>
      <c r="H2072" s="45">
        <v>2</v>
      </c>
      <c r="I2072" s="43" t="s">
        <v>8342</v>
      </c>
      <c r="J2072" s="43" t="s">
        <v>9608</v>
      </c>
      <c r="K2072" s="43" t="s">
        <v>10983</v>
      </c>
      <c r="L2072" s="43" t="s">
        <v>10984</v>
      </c>
      <c r="M2072" s="45">
        <v>46000</v>
      </c>
      <c r="N2072" s="43" t="s">
        <v>4520</v>
      </c>
      <c r="O2072" s="43" t="s">
        <v>11549</v>
      </c>
      <c r="P2072" s="46" t="s">
        <v>11871</v>
      </c>
      <c r="Q2072" s="47">
        <v>45816</v>
      </c>
      <c r="R2072" s="48" t="str">
        <f t="shared" si="32"/>
        <v>5033 WM+ QTI 35 Hùng Vương</v>
      </c>
      <c r="S2072" s="48" t="str">
        <f>VLOOKUP(U2072,Sheet1!$A:$B,2,0)</f>
        <v>WIN-070</v>
      </c>
      <c r="T2072" s="43" t="s">
        <v>213</v>
      </c>
      <c r="U2072" s="43" t="s">
        <v>11292</v>
      </c>
      <c r="V2072" s="43" t="s">
        <v>214</v>
      </c>
    </row>
    <row r="2073" spans="1:22" x14ac:dyDescent="0.25">
      <c r="A2073" s="43" t="s">
        <v>8</v>
      </c>
      <c r="B2073" s="43" t="s">
        <v>4519</v>
      </c>
      <c r="C2073" s="43" t="s">
        <v>8364</v>
      </c>
      <c r="D2073" s="43" t="s">
        <v>8365</v>
      </c>
      <c r="E2073" s="43" t="s">
        <v>8340</v>
      </c>
      <c r="F2073" s="44">
        <v>150546</v>
      </c>
      <c r="G2073" s="43" t="s">
        <v>8341</v>
      </c>
      <c r="H2073" s="45">
        <v>3</v>
      </c>
      <c r="I2073" s="43" t="s">
        <v>8342</v>
      </c>
      <c r="J2073" s="43" t="s">
        <v>9608</v>
      </c>
      <c r="K2073" s="43" t="s">
        <v>10938</v>
      </c>
      <c r="L2073" s="43" t="s">
        <v>10939</v>
      </c>
      <c r="M2073" s="45">
        <v>50182</v>
      </c>
      <c r="N2073" s="43" t="s">
        <v>4520</v>
      </c>
      <c r="O2073" s="43" t="s">
        <v>11549</v>
      </c>
      <c r="P2073" s="46" t="s">
        <v>11871</v>
      </c>
      <c r="Q2073" s="47">
        <v>45816</v>
      </c>
      <c r="R2073" s="48" t="str">
        <f t="shared" si="32"/>
        <v>5033 WM+ QTI 35 Hùng Vương</v>
      </c>
      <c r="S2073" s="48" t="str">
        <f>VLOOKUP(U2073,Sheet1!$A:$B,2,0)</f>
        <v>WIN-070</v>
      </c>
      <c r="T2073" s="43" t="s">
        <v>213</v>
      </c>
      <c r="U2073" s="43" t="s">
        <v>11292</v>
      </c>
      <c r="V2073" s="43" t="s">
        <v>214</v>
      </c>
    </row>
    <row r="2074" spans="1:22" x14ac:dyDescent="0.25">
      <c r="A2074" s="43" t="s">
        <v>8</v>
      </c>
      <c r="B2074" s="43" t="s">
        <v>4605</v>
      </c>
      <c r="C2074" s="43" t="s">
        <v>8338</v>
      </c>
      <c r="D2074" s="43" t="s">
        <v>8346</v>
      </c>
      <c r="E2074" s="43" t="s">
        <v>8340</v>
      </c>
      <c r="F2074" s="44">
        <v>346500</v>
      </c>
      <c r="G2074" s="43" t="s">
        <v>8341</v>
      </c>
      <c r="H2074" s="45">
        <v>7</v>
      </c>
      <c r="I2074" s="43" t="s">
        <v>8342</v>
      </c>
      <c r="J2074" s="43" t="s">
        <v>9609</v>
      </c>
      <c r="K2074" s="43" t="s">
        <v>10927</v>
      </c>
      <c r="L2074" s="43" t="s">
        <v>10928</v>
      </c>
      <c r="M2074" s="45">
        <v>49500</v>
      </c>
      <c r="N2074" s="43" t="s">
        <v>4608</v>
      </c>
      <c r="O2074" s="43" t="s">
        <v>11549</v>
      </c>
      <c r="P2074" s="46" t="s">
        <v>14316</v>
      </c>
      <c r="Q2074" s="47">
        <v>45816</v>
      </c>
      <c r="R2074" s="48" t="str">
        <f t="shared" si="32"/>
        <v>6576 WM+ QNH 268 Trần Khánh Dư</v>
      </c>
      <c r="S2074" s="48" t="str">
        <f>VLOOKUP(U2074,Sheet1!$A:$B,2,0)</f>
        <v>WIN-007</v>
      </c>
      <c r="T2074" s="43" t="s">
        <v>4606</v>
      </c>
      <c r="U2074" s="43" t="s">
        <v>11053</v>
      </c>
      <c r="V2074" s="43" t="s">
        <v>4607</v>
      </c>
    </row>
    <row r="2075" spans="1:22" x14ac:dyDescent="0.25">
      <c r="A2075" s="43" t="s">
        <v>8</v>
      </c>
      <c r="B2075" s="43" t="s">
        <v>4605</v>
      </c>
      <c r="C2075" s="43" t="s">
        <v>8351</v>
      </c>
      <c r="D2075" s="43" t="s">
        <v>8371</v>
      </c>
      <c r="E2075" s="43" t="s">
        <v>8340</v>
      </c>
      <c r="F2075" s="44">
        <v>352800</v>
      </c>
      <c r="G2075" s="43" t="s">
        <v>8341</v>
      </c>
      <c r="H2075" s="45">
        <v>7</v>
      </c>
      <c r="I2075" s="43" t="s">
        <v>8342</v>
      </c>
      <c r="J2075" s="43" t="s">
        <v>9609</v>
      </c>
      <c r="K2075" s="43" t="s">
        <v>10936</v>
      </c>
      <c r="L2075" s="43" t="s">
        <v>10937</v>
      </c>
      <c r="M2075" s="45">
        <v>50400</v>
      </c>
      <c r="N2075" s="43" t="s">
        <v>4608</v>
      </c>
      <c r="O2075" s="43" t="s">
        <v>11549</v>
      </c>
      <c r="P2075" s="46" t="s">
        <v>14316</v>
      </c>
      <c r="Q2075" s="47">
        <v>45816</v>
      </c>
      <c r="R2075" s="48" t="str">
        <f t="shared" si="32"/>
        <v>6576 WM+ QNH 268 Trần Khánh Dư</v>
      </c>
      <c r="S2075" s="48" t="str">
        <f>VLOOKUP(U2075,Sheet1!$A:$B,2,0)</f>
        <v>WIN-007</v>
      </c>
      <c r="T2075" s="43" t="s">
        <v>4606</v>
      </c>
      <c r="U2075" s="43" t="s">
        <v>11053</v>
      </c>
      <c r="V2075" s="43" t="s">
        <v>4607</v>
      </c>
    </row>
    <row r="2076" spans="1:22" x14ac:dyDescent="0.25">
      <c r="A2076" s="43" t="s">
        <v>8</v>
      </c>
      <c r="B2076" s="43" t="s">
        <v>4449</v>
      </c>
      <c r="C2076" s="43" t="s">
        <v>8338</v>
      </c>
      <c r="D2076" s="43" t="s">
        <v>8355</v>
      </c>
      <c r="E2076" s="43" t="s">
        <v>8340</v>
      </c>
      <c r="F2076" s="44">
        <v>111058</v>
      </c>
      <c r="G2076" s="43" t="s">
        <v>8341</v>
      </c>
      <c r="H2076" s="45">
        <v>1</v>
      </c>
      <c r="I2076" s="43" t="s">
        <v>8342</v>
      </c>
      <c r="J2076" s="43" t="s">
        <v>9610</v>
      </c>
      <c r="K2076" s="43" t="s">
        <v>10934</v>
      </c>
      <c r="L2076" s="43" t="s">
        <v>10935</v>
      </c>
      <c r="M2076" s="45">
        <v>111058</v>
      </c>
      <c r="N2076" s="43" t="s">
        <v>4452</v>
      </c>
      <c r="O2076" s="43" t="s">
        <v>11549</v>
      </c>
      <c r="P2076" s="46" t="s">
        <v>11641</v>
      </c>
      <c r="Q2076" s="47">
        <v>45816</v>
      </c>
      <c r="R2076" s="48" t="str">
        <f t="shared" si="32"/>
        <v>2AQD WM+ QNM 153 QL1A</v>
      </c>
      <c r="S2076" s="48" t="str">
        <f>VLOOKUP(U2076,Sheet1!$A:$B,2,0)</f>
        <v>WIN-061</v>
      </c>
      <c r="T2076" s="43" t="s">
        <v>4450</v>
      </c>
      <c r="U2076" s="43" t="s">
        <v>11257</v>
      </c>
      <c r="V2076" s="43" t="s">
        <v>4451</v>
      </c>
    </row>
    <row r="2077" spans="1:22" x14ac:dyDescent="0.25">
      <c r="A2077" s="43" t="s">
        <v>8</v>
      </c>
      <c r="B2077" s="43" t="s">
        <v>4453</v>
      </c>
      <c r="C2077" s="43" t="s">
        <v>8338</v>
      </c>
      <c r="D2077" s="43" t="s">
        <v>8368</v>
      </c>
      <c r="E2077" s="43" t="s">
        <v>8340</v>
      </c>
      <c r="F2077" s="44">
        <v>111190</v>
      </c>
      <c r="G2077" s="43" t="s">
        <v>8341</v>
      </c>
      <c r="H2077" s="45">
        <v>2</v>
      </c>
      <c r="I2077" s="43" t="s">
        <v>8342</v>
      </c>
      <c r="J2077" s="43" t="s">
        <v>9611</v>
      </c>
      <c r="K2077" s="43" t="s">
        <v>11010</v>
      </c>
      <c r="L2077" s="43" t="s">
        <v>11011</v>
      </c>
      <c r="M2077" s="45">
        <v>55595</v>
      </c>
      <c r="N2077" s="43" t="s">
        <v>4454</v>
      </c>
      <c r="O2077" s="43" t="s">
        <v>11549</v>
      </c>
      <c r="P2077" s="46" t="s">
        <v>14317</v>
      </c>
      <c r="Q2077" s="47">
        <v>45816</v>
      </c>
      <c r="R2077" s="48" t="str">
        <f t="shared" si="32"/>
        <v>2AQD WM+ QNM 153 QL1A</v>
      </c>
      <c r="S2077" s="48" t="str">
        <f>VLOOKUP(U2077,Sheet1!$A:$B,2,0)</f>
        <v>WIN-061</v>
      </c>
      <c r="T2077" s="43" t="s">
        <v>4450</v>
      </c>
      <c r="U2077" s="43" t="s">
        <v>11257</v>
      </c>
      <c r="V2077" s="43" t="s">
        <v>4451</v>
      </c>
    </row>
    <row r="2078" spans="1:22" x14ac:dyDescent="0.25">
      <c r="A2078" s="43" t="s">
        <v>8</v>
      </c>
      <c r="B2078" s="43" t="s">
        <v>4455</v>
      </c>
      <c r="C2078" s="43" t="s">
        <v>8338</v>
      </c>
      <c r="D2078" s="43" t="s">
        <v>8368</v>
      </c>
      <c r="E2078" s="43" t="s">
        <v>8340</v>
      </c>
      <c r="F2078" s="44">
        <v>111190</v>
      </c>
      <c r="G2078" s="43" t="s">
        <v>8341</v>
      </c>
      <c r="H2078" s="45">
        <v>2</v>
      </c>
      <c r="I2078" s="43" t="s">
        <v>8342</v>
      </c>
      <c r="J2078" s="43" t="s">
        <v>9612</v>
      </c>
      <c r="K2078" s="43" t="s">
        <v>11010</v>
      </c>
      <c r="L2078" s="43" t="s">
        <v>11011</v>
      </c>
      <c r="M2078" s="45">
        <v>55595</v>
      </c>
      <c r="N2078" s="43" t="s">
        <v>4456</v>
      </c>
      <c r="O2078" s="43" t="s">
        <v>11549</v>
      </c>
      <c r="P2078" s="46" t="s">
        <v>14318</v>
      </c>
      <c r="Q2078" s="47">
        <v>45816</v>
      </c>
      <c r="R2078" s="48" t="str">
        <f t="shared" si="32"/>
        <v>2AQD WM+ QNM 153 QL1A</v>
      </c>
      <c r="S2078" s="48" t="str">
        <f>VLOOKUP(U2078,Sheet1!$A:$B,2,0)</f>
        <v>WIN-061</v>
      </c>
      <c r="T2078" s="43" t="s">
        <v>4450</v>
      </c>
      <c r="U2078" s="43" t="s">
        <v>11257</v>
      </c>
      <c r="V2078" s="43" t="s">
        <v>4451</v>
      </c>
    </row>
    <row r="2079" spans="1:22" x14ac:dyDescent="0.25">
      <c r="A2079" s="43" t="s">
        <v>8</v>
      </c>
      <c r="B2079" s="43" t="s">
        <v>4401</v>
      </c>
      <c r="C2079" s="43" t="s">
        <v>8338</v>
      </c>
      <c r="D2079" s="43" t="s">
        <v>8355</v>
      </c>
      <c r="E2079" s="43" t="s">
        <v>8340</v>
      </c>
      <c r="F2079" s="44">
        <v>111058</v>
      </c>
      <c r="G2079" s="43" t="s">
        <v>8341</v>
      </c>
      <c r="H2079" s="45">
        <v>1</v>
      </c>
      <c r="I2079" s="43" t="s">
        <v>8342</v>
      </c>
      <c r="J2079" s="43" t="s">
        <v>9613</v>
      </c>
      <c r="K2079" s="43" t="s">
        <v>10934</v>
      </c>
      <c r="L2079" s="43" t="s">
        <v>10935</v>
      </c>
      <c r="M2079" s="45">
        <v>111058</v>
      </c>
      <c r="N2079" s="43" t="s">
        <v>4404</v>
      </c>
      <c r="O2079" s="43" t="s">
        <v>11549</v>
      </c>
      <c r="P2079" s="46" t="s">
        <v>14319</v>
      </c>
      <c r="Q2079" s="47">
        <v>45816</v>
      </c>
      <c r="R2079" s="48" t="str">
        <f t="shared" si="32"/>
        <v>2A83 WM+ HNI Phú Mỹ, Tự Lập</v>
      </c>
      <c r="S2079" s="48" t="str">
        <f>VLOOKUP(U2079,Sheet1!$A:$B,2,0)</f>
        <v>WIN-002</v>
      </c>
      <c r="T2079" s="43" t="s">
        <v>4402</v>
      </c>
      <c r="U2079" s="43" t="s">
        <v>11033</v>
      </c>
      <c r="V2079" s="43" t="s">
        <v>4403</v>
      </c>
    </row>
    <row r="2080" spans="1:22" x14ac:dyDescent="0.25">
      <c r="A2080" s="43" t="s">
        <v>8</v>
      </c>
      <c r="B2080" s="43" t="s">
        <v>4401</v>
      </c>
      <c r="C2080" s="43" t="s">
        <v>8351</v>
      </c>
      <c r="D2080" s="43" t="s">
        <v>8361</v>
      </c>
      <c r="E2080" s="43" t="s">
        <v>8340</v>
      </c>
      <c r="F2080" s="44">
        <v>92000</v>
      </c>
      <c r="G2080" s="43" t="s">
        <v>8341</v>
      </c>
      <c r="H2080" s="45">
        <v>2</v>
      </c>
      <c r="I2080" s="43" t="s">
        <v>8342</v>
      </c>
      <c r="J2080" s="43" t="s">
        <v>9613</v>
      </c>
      <c r="K2080" s="43" t="s">
        <v>10983</v>
      </c>
      <c r="L2080" s="43" t="s">
        <v>10984</v>
      </c>
      <c r="M2080" s="45">
        <v>46000</v>
      </c>
      <c r="N2080" s="43" t="s">
        <v>4404</v>
      </c>
      <c r="O2080" s="43" t="s">
        <v>11549</v>
      </c>
      <c r="P2080" s="46" t="s">
        <v>14319</v>
      </c>
      <c r="Q2080" s="47">
        <v>45816</v>
      </c>
      <c r="R2080" s="48" t="str">
        <f t="shared" si="32"/>
        <v>2A83 WM+ HNI Phú Mỹ, Tự Lập</v>
      </c>
      <c r="S2080" s="48" t="str">
        <f>VLOOKUP(U2080,Sheet1!$A:$B,2,0)</f>
        <v>WIN-002</v>
      </c>
      <c r="T2080" s="43" t="s">
        <v>4402</v>
      </c>
      <c r="U2080" s="43" t="s">
        <v>11033</v>
      </c>
      <c r="V2080" s="43" t="s">
        <v>4403</v>
      </c>
    </row>
    <row r="2081" spans="1:22" x14ac:dyDescent="0.25">
      <c r="A2081" s="43" t="s">
        <v>8</v>
      </c>
      <c r="B2081" s="43" t="s">
        <v>4469</v>
      </c>
      <c r="C2081" s="43" t="s">
        <v>8338</v>
      </c>
      <c r="D2081" s="43" t="s">
        <v>8361</v>
      </c>
      <c r="E2081" s="43" t="s">
        <v>8340</v>
      </c>
      <c r="F2081" s="44">
        <v>92000</v>
      </c>
      <c r="G2081" s="43" t="s">
        <v>8341</v>
      </c>
      <c r="H2081" s="45">
        <v>2</v>
      </c>
      <c r="I2081" s="43" t="s">
        <v>8342</v>
      </c>
      <c r="J2081" s="43" t="s">
        <v>9614</v>
      </c>
      <c r="K2081" s="43" t="s">
        <v>10983</v>
      </c>
      <c r="L2081" s="43" t="s">
        <v>10984</v>
      </c>
      <c r="M2081" s="45">
        <v>46000</v>
      </c>
      <c r="N2081" s="43" t="s">
        <v>4472</v>
      </c>
      <c r="O2081" s="43" t="s">
        <v>11549</v>
      </c>
      <c r="P2081" s="46" t="s">
        <v>14320</v>
      </c>
      <c r="Q2081" s="47">
        <v>45816</v>
      </c>
      <c r="R2081" s="48" t="str">
        <f t="shared" si="32"/>
        <v>2AVL WM+ THA 62 Đường 4C, Quảng Thá</v>
      </c>
      <c r="S2081" s="48" t="str">
        <f>VLOOKUP(U2081,Sheet1!$A:$B,2,0)</f>
        <v>WIN-020</v>
      </c>
      <c r="T2081" s="43" t="s">
        <v>4470</v>
      </c>
      <c r="U2081" s="43" t="s">
        <v>11103</v>
      </c>
      <c r="V2081" s="43" t="s">
        <v>4471</v>
      </c>
    </row>
    <row r="2082" spans="1:22" x14ac:dyDescent="0.25">
      <c r="A2082" s="43" t="s">
        <v>8</v>
      </c>
      <c r="B2082" s="43" t="s">
        <v>4465</v>
      </c>
      <c r="C2082" s="43" t="s">
        <v>8338</v>
      </c>
      <c r="D2082" s="43" t="s">
        <v>8339</v>
      </c>
      <c r="E2082" s="43" t="s">
        <v>8340</v>
      </c>
      <c r="F2082" s="44">
        <v>70950</v>
      </c>
      <c r="G2082" s="43" t="s">
        <v>8341</v>
      </c>
      <c r="H2082" s="45">
        <v>1</v>
      </c>
      <c r="I2082" s="43" t="s">
        <v>8342</v>
      </c>
      <c r="J2082" s="43" t="s">
        <v>9615</v>
      </c>
      <c r="K2082" s="43" t="s">
        <v>10897</v>
      </c>
      <c r="L2082" s="43" t="s">
        <v>10898</v>
      </c>
      <c r="M2082" s="45">
        <v>70950</v>
      </c>
      <c r="N2082" s="43" t="s">
        <v>4468</v>
      </c>
      <c r="O2082" s="43" t="s">
        <v>11549</v>
      </c>
      <c r="P2082" s="46" t="s">
        <v>14321</v>
      </c>
      <c r="Q2082" s="47">
        <v>45816</v>
      </c>
      <c r="R2082" s="48" t="str">
        <f t="shared" si="32"/>
        <v>2AU6 WM+ HPG 91 Chợ Con</v>
      </c>
      <c r="S2082" s="48" t="str">
        <f>VLOOKUP(U2082,Sheet1!$A:$B,2,0)</f>
        <v>WIN-025</v>
      </c>
      <c r="T2082" s="43" t="s">
        <v>4466</v>
      </c>
      <c r="U2082" s="43" t="s">
        <v>11128</v>
      </c>
      <c r="V2082" s="43" t="s">
        <v>4467</v>
      </c>
    </row>
    <row r="2083" spans="1:22" x14ac:dyDescent="0.25">
      <c r="A2083" s="43" t="s">
        <v>8</v>
      </c>
      <c r="B2083" s="43" t="s">
        <v>4457</v>
      </c>
      <c r="C2083" s="43" t="s">
        <v>8338</v>
      </c>
      <c r="D2083" s="43" t="s">
        <v>8339</v>
      </c>
      <c r="E2083" s="43" t="s">
        <v>8340</v>
      </c>
      <c r="F2083" s="44">
        <v>425700</v>
      </c>
      <c r="G2083" s="43" t="s">
        <v>8341</v>
      </c>
      <c r="H2083" s="45">
        <v>6</v>
      </c>
      <c r="I2083" s="43" t="s">
        <v>8342</v>
      </c>
      <c r="J2083" s="43" t="s">
        <v>9616</v>
      </c>
      <c r="K2083" s="43" t="s">
        <v>10897</v>
      </c>
      <c r="L2083" s="43" t="s">
        <v>10898</v>
      </c>
      <c r="M2083" s="45">
        <v>70950</v>
      </c>
      <c r="N2083" s="43" t="s">
        <v>4460</v>
      </c>
      <c r="O2083" s="43" t="s">
        <v>11549</v>
      </c>
      <c r="P2083" s="46" t="s">
        <v>14322</v>
      </c>
      <c r="Q2083" s="47">
        <v>45816</v>
      </c>
      <c r="R2083" s="48" t="str">
        <f t="shared" si="32"/>
        <v>2AS0 WM+ HNI 64 Bạch Đằng</v>
      </c>
      <c r="S2083" s="48" t="str">
        <f>VLOOKUP(U2083,Sheet1!$A:$B,2,0)</f>
        <v>WIN-002</v>
      </c>
      <c r="T2083" s="43" t="s">
        <v>4458</v>
      </c>
      <c r="U2083" s="43" t="s">
        <v>11033</v>
      </c>
      <c r="V2083" s="43" t="s">
        <v>4459</v>
      </c>
    </row>
    <row r="2084" spans="1:22" x14ac:dyDescent="0.25">
      <c r="A2084" s="43" t="s">
        <v>8</v>
      </c>
      <c r="B2084" s="43" t="s">
        <v>4433</v>
      </c>
      <c r="C2084" s="43" t="s">
        <v>8338</v>
      </c>
      <c r="D2084" s="43" t="s">
        <v>8352</v>
      </c>
      <c r="E2084" s="43" t="s">
        <v>8340</v>
      </c>
      <c r="F2084" s="44">
        <v>148500</v>
      </c>
      <c r="G2084" s="43" t="s">
        <v>8341</v>
      </c>
      <c r="H2084" s="45">
        <v>2</v>
      </c>
      <c r="I2084" s="43" t="s">
        <v>8342</v>
      </c>
      <c r="J2084" s="43" t="s">
        <v>9617</v>
      </c>
      <c r="K2084" s="43" t="s">
        <v>10881</v>
      </c>
      <c r="L2084" s="43" t="s">
        <v>10882</v>
      </c>
      <c r="M2084" s="45">
        <v>74250</v>
      </c>
      <c r="N2084" s="43" t="s">
        <v>4434</v>
      </c>
      <c r="O2084" s="43" t="s">
        <v>11549</v>
      </c>
      <c r="P2084" s="46" t="s">
        <v>14323</v>
      </c>
      <c r="Q2084" s="47">
        <v>45816</v>
      </c>
      <c r="R2084" s="48" t="str">
        <f t="shared" si="32"/>
        <v>2AGE WM+ QNI 288 Nguyễn Nghiêm</v>
      </c>
      <c r="S2084" s="48" t="str">
        <f>VLOOKUP(U2084,Sheet1!$A:$B,2,0)</f>
        <v>WIN-042</v>
      </c>
      <c r="T2084" s="43" t="s">
        <v>2623</v>
      </c>
      <c r="U2084" s="43" t="s">
        <v>11188</v>
      </c>
      <c r="V2084" s="43" t="s">
        <v>2624</v>
      </c>
    </row>
    <row r="2085" spans="1:22" x14ac:dyDescent="0.25">
      <c r="A2085" s="43" t="s">
        <v>8</v>
      </c>
      <c r="B2085" s="43" t="s">
        <v>4611</v>
      </c>
      <c r="C2085" s="43" t="s">
        <v>8338</v>
      </c>
      <c r="D2085" s="43" t="s">
        <v>8365</v>
      </c>
      <c r="E2085" s="43" t="s">
        <v>8340</v>
      </c>
      <c r="F2085" s="44">
        <v>200728</v>
      </c>
      <c r="G2085" s="43" t="s">
        <v>8341</v>
      </c>
      <c r="H2085" s="45">
        <v>4</v>
      </c>
      <c r="I2085" s="43" t="s">
        <v>8342</v>
      </c>
      <c r="J2085" s="43" t="s">
        <v>9618</v>
      </c>
      <c r="K2085" s="43" t="s">
        <v>10938</v>
      </c>
      <c r="L2085" s="43" t="s">
        <v>10939</v>
      </c>
      <c r="M2085" s="45">
        <v>50182</v>
      </c>
      <c r="N2085" s="43" t="s">
        <v>4614</v>
      </c>
      <c r="O2085" s="43" t="s">
        <v>11549</v>
      </c>
      <c r="P2085" s="46" t="s">
        <v>14324</v>
      </c>
      <c r="Q2085" s="47">
        <v>45816</v>
      </c>
      <c r="R2085" s="48" t="str">
        <f t="shared" si="32"/>
        <v>6593 WM+ VTU 221 Trần Phú</v>
      </c>
      <c r="S2085" s="48" t="str">
        <f>VLOOKUP(U2085,Sheet1!$A:$B,2,0)</f>
        <v>WIN-047</v>
      </c>
      <c r="T2085" s="43" t="s">
        <v>4612</v>
      </c>
      <c r="U2085" s="43" t="s">
        <v>11208</v>
      </c>
      <c r="V2085" s="43" t="s">
        <v>4613</v>
      </c>
    </row>
    <row r="2086" spans="1:22" x14ac:dyDescent="0.25">
      <c r="A2086" s="43" t="s">
        <v>8</v>
      </c>
      <c r="B2086" s="43" t="s">
        <v>4611</v>
      </c>
      <c r="C2086" s="43" t="s">
        <v>8351</v>
      </c>
      <c r="D2086" s="43" t="s">
        <v>8410</v>
      </c>
      <c r="E2086" s="43" t="s">
        <v>8340</v>
      </c>
      <c r="F2086" s="44">
        <v>180639</v>
      </c>
      <c r="G2086" s="43" t="s">
        <v>8341</v>
      </c>
      <c r="H2086" s="45">
        <v>3</v>
      </c>
      <c r="I2086" s="43" t="s">
        <v>8342</v>
      </c>
      <c r="J2086" s="43" t="s">
        <v>9618</v>
      </c>
      <c r="K2086" s="43" t="s">
        <v>10883</v>
      </c>
      <c r="L2086" s="43" t="s">
        <v>10884</v>
      </c>
      <c r="M2086" s="45">
        <v>60213</v>
      </c>
      <c r="N2086" s="43" t="s">
        <v>4614</v>
      </c>
      <c r="O2086" s="43" t="s">
        <v>11549</v>
      </c>
      <c r="P2086" s="46" t="s">
        <v>14324</v>
      </c>
      <c r="Q2086" s="47">
        <v>45816</v>
      </c>
      <c r="R2086" s="48" t="str">
        <f t="shared" si="32"/>
        <v>6593 WM+ VTU 221 Trần Phú</v>
      </c>
      <c r="S2086" s="48" t="str">
        <f>VLOOKUP(U2086,Sheet1!$A:$B,2,0)</f>
        <v>WIN-047</v>
      </c>
      <c r="T2086" s="43" t="s">
        <v>4612</v>
      </c>
      <c r="U2086" s="43" t="s">
        <v>11208</v>
      </c>
      <c r="V2086" s="43" t="s">
        <v>4613</v>
      </c>
    </row>
    <row r="2087" spans="1:22" x14ac:dyDescent="0.25">
      <c r="A2087" s="43" t="s">
        <v>8</v>
      </c>
      <c r="B2087" s="43" t="s">
        <v>4441</v>
      </c>
      <c r="C2087" s="43" t="s">
        <v>8338</v>
      </c>
      <c r="D2087" s="43" t="s">
        <v>8355</v>
      </c>
      <c r="E2087" s="43" t="s">
        <v>8340</v>
      </c>
      <c r="F2087" s="44">
        <v>333174</v>
      </c>
      <c r="G2087" s="43" t="s">
        <v>8341</v>
      </c>
      <c r="H2087" s="45">
        <v>3</v>
      </c>
      <c r="I2087" s="43" t="s">
        <v>8342</v>
      </c>
      <c r="J2087" s="43" t="s">
        <v>9619</v>
      </c>
      <c r="K2087" s="43" t="s">
        <v>10934</v>
      </c>
      <c r="L2087" s="43" t="s">
        <v>10935</v>
      </c>
      <c r="M2087" s="45">
        <v>111058</v>
      </c>
      <c r="N2087" s="43" t="s">
        <v>483</v>
      </c>
      <c r="O2087" s="43" t="s">
        <v>11549</v>
      </c>
      <c r="P2087" s="46" t="s">
        <v>13479</v>
      </c>
      <c r="Q2087" s="47">
        <v>45816</v>
      </c>
      <c r="R2087" s="48" t="str">
        <f t="shared" si="32"/>
        <v>2AH4 WM+ VPC 5 Ngô Gia Tự</v>
      </c>
      <c r="S2087" s="48" t="str">
        <f>VLOOKUP(U2087,Sheet1!$A:$B,2,0)</f>
        <v>WIN-029</v>
      </c>
      <c r="T2087" s="43" t="s">
        <v>531</v>
      </c>
      <c r="U2087" s="43" t="s">
        <v>11143</v>
      </c>
      <c r="V2087" s="43" t="s">
        <v>532</v>
      </c>
    </row>
    <row r="2088" spans="1:22" x14ac:dyDescent="0.25">
      <c r="A2088" s="43" t="s">
        <v>8</v>
      </c>
      <c r="B2088" s="43" t="s">
        <v>4435</v>
      </c>
      <c r="C2088" s="43" t="s">
        <v>8338</v>
      </c>
      <c r="D2088" s="43" t="s">
        <v>8365</v>
      </c>
      <c r="E2088" s="43" t="s">
        <v>8340</v>
      </c>
      <c r="F2088" s="44">
        <v>50182</v>
      </c>
      <c r="G2088" s="43" t="s">
        <v>8341</v>
      </c>
      <c r="H2088" s="45">
        <v>1</v>
      </c>
      <c r="I2088" s="43" t="s">
        <v>8342</v>
      </c>
      <c r="J2088" s="43" t="s">
        <v>9620</v>
      </c>
      <c r="K2088" s="43" t="s">
        <v>10938</v>
      </c>
      <c r="L2088" s="43" t="s">
        <v>10939</v>
      </c>
      <c r="M2088" s="45">
        <v>50182</v>
      </c>
      <c r="N2088" s="43" t="s">
        <v>4436</v>
      </c>
      <c r="O2088" s="43" t="s">
        <v>11549</v>
      </c>
      <c r="P2088" s="46" t="s">
        <v>14325</v>
      </c>
      <c r="Q2088" s="47">
        <v>45816</v>
      </c>
      <c r="R2088" s="48" t="str">
        <f t="shared" si="32"/>
        <v>2AGE WM+ QNI 288 Nguyễn Nghiêm</v>
      </c>
      <c r="S2088" s="48" t="str">
        <f>VLOOKUP(U2088,Sheet1!$A:$B,2,0)</f>
        <v>WIN-042</v>
      </c>
      <c r="T2088" s="43" t="s">
        <v>2623</v>
      </c>
      <c r="U2088" s="43" t="s">
        <v>11188</v>
      </c>
      <c r="V2088" s="43" t="s">
        <v>2624</v>
      </c>
    </row>
    <row r="2089" spans="1:22" x14ac:dyDescent="0.25">
      <c r="A2089" s="43" t="s">
        <v>8</v>
      </c>
      <c r="B2089" s="43" t="s">
        <v>4367</v>
      </c>
      <c r="C2089" s="43" t="s">
        <v>8338</v>
      </c>
      <c r="D2089" s="43" t="s">
        <v>8346</v>
      </c>
      <c r="E2089" s="43" t="s">
        <v>8340</v>
      </c>
      <c r="F2089" s="44">
        <v>148500</v>
      </c>
      <c r="G2089" s="43" t="s">
        <v>8341</v>
      </c>
      <c r="H2089" s="45">
        <v>3</v>
      </c>
      <c r="I2089" s="43" t="s">
        <v>8342</v>
      </c>
      <c r="J2089" s="43" t="s">
        <v>9621</v>
      </c>
      <c r="K2089" s="43" t="s">
        <v>10927</v>
      </c>
      <c r="L2089" s="43" t="s">
        <v>10928</v>
      </c>
      <c r="M2089" s="45">
        <v>49500</v>
      </c>
      <c r="N2089" s="43" t="s">
        <v>4370</v>
      </c>
      <c r="O2089" s="43" t="s">
        <v>11549</v>
      </c>
      <c r="P2089" s="46" t="s">
        <v>12453</v>
      </c>
      <c r="Q2089" s="47">
        <v>45816</v>
      </c>
      <c r="R2089" s="48" t="str">
        <f t="shared" si="32"/>
        <v>1676 WM VCP BKN Bắc Kạn</v>
      </c>
      <c r="S2089" s="48" t="str">
        <f>VLOOKUP(U2089,Sheet1!$A:$B,2,0)</f>
        <v>WIN-093</v>
      </c>
      <c r="T2089" s="43" t="s">
        <v>4368</v>
      </c>
      <c r="U2089" s="43" t="s">
        <v>11317</v>
      </c>
      <c r="V2089" s="43" t="s">
        <v>4369</v>
      </c>
    </row>
    <row r="2090" spans="1:22" x14ac:dyDescent="0.25">
      <c r="A2090" s="43" t="s">
        <v>8</v>
      </c>
      <c r="B2090" s="43" t="s">
        <v>4631</v>
      </c>
      <c r="C2090" s="43" t="s">
        <v>8338</v>
      </c>
      <c r="D2090" s="43" t="s">
        <v>8361</v>
      </c>
      <c r="E2090" s="43" t="s">
        <v>8340</v>
      </c>
      <c r="F2090" s="44">
        <v>368000</v>
      </c>
      <c r="G2090" s="43" t="s">
        <v>8341</v>
      </c>
      <c r="H2090" s="45">
        <v>8</v>
      </c>
      <c r="I2090" s="43" t="s">
        <v>8342</v>
      </c>
      <c r="J2090" s="43" t="s">
        <v>9622</v>
      </c>
      <c r="K2090" s="43" t="s">
        <v>10983</v>
      </c>
      <c r="L2090" s="43" t="s">
        <v>10984</v>
      </c>
      <c r="M2090" s="45">
        <v>46000</v>
      </c>
      <c r="N2090" s="43" t="s">
        <v>4634</v>
      </c>
      <c r="O2090" s="43" t="s">
        <v>11549</v>
      </c>
      <c r="P2090" s="46" t="s">
        <v>14326</v>
      </c>
      <c r="Q2090" s="47">
        <v>45816</v>
      </c>
      <c r="R2090" s="48" t="str">
        <f t="shared" si="32"/>
        <v>6898 WM+ QNH 290 Nguyễn Đức Cảnh</v>
      </c>
      <c r="S2090" s="48" t="str">
        <f>VLOOKUP(U2090,Sheet1!$A:$B,2,0)</f>
        <v>WIN-007</v>
      </c>
      <c r="T2090" s="43" t="s">
        <v>4632</v>
      </c>
      <c r="U2090" s="43" t="s">
        <v>11053</v>
      </c>
      <c r="V2090" s="43" t="s">
        <v>4633</v>
      </c>
    </row>
    <row r="2091" spans="1:22" x14ac:dyDescent="0.25">
      <c r="A2091" s="43" t="s">
        <v>8</v>
      </c>
      <c r="B2091" s="43" t="s">
        <v>4389</v>
      </c>
      <c r="C2091" s="43" t="s">
        <v>8338</v>
      </c>
      <c r="D2091" s="43" t="s">
        <v>8339</v>
      </c>
      <c r="E2091" s="43" t="s">
        <v>8340</v>
      </c>
      <c r="F2091" s="44">
        <v>70950</v>
      </c>
      <c r="G2091" s="43" t="s">
        <v>8341</v>
      </c>
      <c r="H2091" s="45">
        <v>1</v>
      </c>
      <c r="I2091" s="43" t="s">
        <v>8342</v>
      </c>
      <c r="J2091" s="43" t="s">
        <v>9623</v>
      </c>
      <c r="K2091" s="43" t="s">
        <v>10897</v>
      </c>
      <c r="L2091" s="43" t="s">
        <v>10898</v>
      </c>
      <c r="M2091" s="45">
        <v>70950</v>
      </c>
      <c r="N2091" s="43" t="s">
        <v>4392</v>
      </c>
      <c r="O2091" s="43" t="s">
        <v>11549</v>
      </c>
      <c r="P2091" s="46" t="s">
        <v>14327</v>
      </c>
      <c r="Q2091" s="47">
        <v>45816</v>
      </c>
      <c r="R2091" s="48" t="str">
        <f t="shared" si="32"/>
        <v>2999 WM+ HNI 12 ngõ 253 Nguyễn Văn</v>
      </c>
      <c r="S2091" s="48" t="str">
        <f>VLOOKUP(U2091,Sheet1!$A:$B,2,0)</f>
        <v>WIN-002</v>
      </c>
      <c r="T2091" s="43" t="s">
        <v>4390</v>
      </c>
      <c r="U2091" s="43" t="s">
        <v>11033</v>
      </c>
      <c r="V2091" s="43" t="s">
        <v>4391</v>
      </c>
    </row>
    <row r="2092" spans="1:22" x14ac:dyDescent="0.25">
      <c r="A2092" s="43" t="s">
        <v>8</v>
      </c>
      <c r="B2092" s="43" t="s">
        <v>4389</v>
      </c>
      <c r="C2092" s="43" t="s">
        <v>8351</v>
      </c>
      <c r="D2092" s="43" t="s">
        <v>8361</v>
      </c>
      <c r="E2092" s="43" t="s">
        <v>8340</v>
      </c>
      <c r="F2092" s="44">
        <v>46000</v>
      </c>
      <c r="G2092" s="43" t="s">
        <v>8341</v>
      </c>
      <c r="H2092" s="45">
        <v>1</v>
      </c>
      <c r="I2092" s="43" t="s">
        <v>8342</v>
      </c>
      <c r="J2092" s="43" t="s">
        <v>9623</v>
      </c>
      <c r="K2092" s="43" t="s">
        <v>10983</v>
      </c>
      <c r="L2092" s="43" t="s">
        <v>10984</v>
      </c>
      <c r="M2092" s="45">
        <v>46000</v>
      </c>
      <c r="N2092" s="43" t="s">
        <v>4392</v>
      </c>
      <c r="O2092" s="43" t="s">
        <v>11549</v>
      </c>
      <c r="P2092" s="46" t="s">
        <v>14327</v>
      </c>
      <c r="Q2092" s="47">
        <v>45816</v>
      </c>
      <c r="R2092" s="48" t="str">
        <f t="shared" si="32"/>
        <v>2999 WM+ HNI 12 ngõ 253 Nguyễn Văn</v>
      </c>
      <c r="S2092" s="48" t="str">
        <f>VLOOKUP(U2092,Sheet1!$A:$B,2,0)</f>
        <v>WIN-002</v>
      </c>
      <c r="T2092" s="43" t="s">
        <v>4390</v>
      </c>
      <c r="U2092" s="43" t="s">
        <v>11033</v>
      </c>
      <c r="V2092" s="43" t="s">
        <v>4391</v>
      </c>
    </row>
    <row r="2093" spans="1:22" x14ac:dyDescent="0.25">
      <c r="A2093" s="43" t="s">
        <v>8</v>
      </c>
      <c r="B2093" s="43" t="s">
        <v>4627</v>
      </c>
      <c r="C2093" s="43" t="s">
        <v>8338</v>
      </c>
      <c r="D2093" s="43" t="s">
        <v>8368</v>
      </c>
      <c r="E2093" s="43" t="s">
        <v>8340</v>
      </c>
      <c r="F2093" s="44">
        <v>55595</v>
      </c>
      <c r="G2093" s="43" t="s">
        <v>8341</v>
      </c>
      <c r="H2093" s="45">
        <v>1</v>
      </c>
      <c r="I2093" s="43" t="s">
        <v>8342</v>
      </c>
      <c r="J2093" s="43" t="s">
        <v>9624</v>
      </c>
      <c r="K2093" s="43" t="s">
        <v>11010</v>
      </c>
      <c r="L2093" s="43" t="s">
        <v>11011</v>
      </c>
      <c r="M2093" s="45">
        <v>55595</v>
      </c>
      <c r="N2093" s="43" t="s">
        <v>4630</v>
      </c>
      <c r="O2093" s="43" t="s">
        <v>11549</v>
      </c>
      <c r="P2093" s="46" t="s">
        <v>14328</v>
      </c>
      <c r="Q2093" s="47">
        <v>45816</v>
      </c>
      <c r="R2093" s="48" t="str">
        <f t="shared" si="32"/>
        <v>6883 WM+ HNI 161 Phú Nhi, Sơn Tây</v>
      </c>
      <c r="S2093" s="48" t="str">
        <f>VLOOKUP(U2093,Sheet1!$A:$B,2,0)</f>
        <v>WIN-002</v>
      </c>
      <c r="T2093" s="43" t="s">
        <v>4628</v>
      </c>
      <c r="U2093" s="43" t="s">
        <v>11033</v>
      </c>
      <c r="V2093" s="43" t="s">
        <v>4629</v>
      </c>
    </row>
    <row r="2094" spans="1:22" x14ac:dyDescent="0.25">
      <c r="A2094" s="43" t="s">
        <v>8</v>
      </c>
      <c r="B2094" s="43" t="s">
        <v>4507</v>
      </c>
      <c r="C2094" s="43" t="s">
        <v>8338</v>
      </c>
      <c r="D2094" s="43" t="s">
        <v>8339</v>
      </c>
      <c r="E2094" s="43" t="s">
        <v>8340</v>
      </c>
      <c r="F2094" s="44">
        <v>70950</v>
      </c>
      <c r="G2094" s="43" t="s">
        <v>8341</v>
      </c>
      <c r="H2094" s="45">
        <v>1</v>
      </c>
      <c r="I2094" s="43" t="s">
        <v>8342</v>
      </c>
      <c r="J2094" s="43" t="s">
        <v>9625</v>
      </c>
      <c r="K2094" s="43" t="s">
        <v>10897</v>
      </c>
      <c r="L2094" s="43" t="s">
        <v>10898</v>
      </c>
      <c r="M2094" s="45">
        <v>70950</v>
      </c>
      <c r="N2094" s="43" t="s">
        <v>4510</v>
      </c>
      <c r="O2094" s="43" t="s">
        <v>11549</v>
      </c>
      <c r="P2094" s="46" t="s">
        <v>14329</v>
      </c>
      <c r="Q2094" s="47">
        <v>45816</v>
      </c>
      <c r="R2094" s="48" t="str">
        <f t="shared" si="32"/>
        <v>4631 WM+ NAN 101A-202A CC Trường Th</v>
      </c>
      <c r="S2094" s="48" t="str">
        <f>VLOOKUP(U2094,Sheet1!$A:$B,2,0)</f>
        <v>WIN-058</v>
      </c>
      <c r="T2094" s="43" t="s">
        <v>4508</v>
      </c>
      <c r="U2094" s="43" t="s">
        <v>11242</v>
      </c>
      <c r="V2094" s="43" t="s">
        <v>4509</v>
      </c>
    </row>
    <row r="2095" spans="1:22" x14ac:dyDescent="0.25">
      <c r="A2095" s="43" t="s">
        <v>8</v>
      </c>
      <c r="B2095" s="43" t="s">
        <v>4437</v>
      </c>
      <c r="C2095" s="43" t="s">
        <v>8338</v>
      </c>
      <c r="D2095" s="43" t="s">
        <v>8355</v>
      </c>
      <c r="E2095" s="43" t="s">
        <v>8340</v>
      </c>
      <c r="F2095" s="44">
        <v>333174</v>
      </c>
      <c r="G2095" s="43" t="s">
        <v>8341</v>
      </c>
      <c r="H2095" s="45">
        <v>3</v>
      </c>
      <c r="I2095" s="43" t="s">
        <v>8342</v>
      </c>
      <c r="J2095" s="43" t="s">
        <v>9626</v>
      </c>
      <c r="K2095" s="43" t="s">
        <v>10934</v>
      </c>
      <c r="L2095" s="43" t="s">
        <v>10935</v>
      </c>
      <c r="M2095" s="45">
        <v>111058</v>
      </c>
      <c r="N2095" s="43" t="s">
        <v>4440</v>
      </c>
      <c r="O2095" s="43" t="s">
        <v>11549</v>
      </c>
      <c r="P2095" s="46" t="s">
        <v>11421</v>
      </c>
      <c r="Q2095" s="47">
        <v>45816</v>
      </c>
      <c r="R2095" s="48" t="str">
        <f t="shared" si="32"/>
        <v>2AGT WM+ HNM Thôn 7, Hòa Hậu</v>
      </c>
      <c r="S2095" s="48" t="str">
        <f>VLOOKUP(U2095,Sheet1!$A:$B,2,0)</f>
        <v>WIN-030</v>
      </c>
      <c r="T2095" s="43" t="s">
        <v>4438</v>
      </c>
      <c r="U2095" s="43" t="s">
        <v>11148</v>
      </c>
      <c r="V2095" s="43" t="s">
        <v>4439</v>
      </c>
    </row>
    <row r="2096" spans="1:22" x14ac:dyDescent="0.25">
      <c r="A2096" s="43" t="s">
        <v>8</v>
      </c>
      <c r="B2096" s="43" t="s">
        <v>4533</v>
      </c>
      <c r="C2096" s="43" t="s">
        <v>8338</v>
      </c>
      <c r="D2096" s="43" t="s">
        <v>8352</v>
      </c>
      <c r="E2096" s="43" t="s">
        <v>8340</v>
      </c>
      <c r="F2096" s="44">
        <v>148500</v>
      </c>
      <c r="G2096" s="43" t="s">
        <v>8341</v>
      </c>
      <c r="H2096" s="45">
        <v>2</v>
      </c>
      <c r="I2096" s="43" t="s">
        <v>8342</v>
      </c>
      <c r="J2096" s="43" t="s">
        <v>9627</v>
      </c>
      <c r="K2096" s="43" t="s">
        <v>10881</v>
      </c>
      <c r="L2096" s="43" t="s">
        <v>10882</v>
      </c>
      <c r="M2096" s="45">
        <v>74250</v>
      </c>
      <c r="N2096" s="43" t="s">
        <v>4536</v>
      </c>
      <c r="O2096" s="43" t="s">
        <v>11549</v>
      </c>
      <c r="P2096" s="46" t="s">
        <v>11675</v>
      </c>
      <c r="Q2096" s="47">
        <v>45816</v>
      </c>
      <c r="R2096" s="48" t="str">
        <f t="shared" si="32"/>
        <v>5322 WM+ HBH Tổ 8 Phường Hữu Nghị</v>
      </c>
      <c r="S2096" s="48" t="str">
        <f>VLOOKUP(U2096,Sheet1!$A:$B,2,0)</f>
        <v>WIN-034</v>
      </c>
      <c r="T2096" s="43" t="s">
        <v>4534</v>
      </c>
      <c r="U2096" s="43" t="s">
        <v>11163</v>
      </c>
      <c r="V2096" s="43" t="s">
        <v>4535</v>
      </c>
    </row>
    <row r="2097" spans="1:22" x14ac:dyDescent="0.25">
      <c r="A2097" s="43" t="s">
        <v>8</v>
      </c>
      <c r="B2097" s="43" t="s">
        <v>4479</v>
      </c>
      <c r="C2097" s="43" t="s">
        <v>8338</v>
      </c>
      <c r="D2097" s="43" t="s">
        <v>8368</v>
      </c>
      <c r="E2097" s="43" t="s">
        <v>8340</v>
      </c>
      <c r="F2097" s="44">
        <v>166785</v>
      </c>
      <c r="G2097" s="43" t="s">
        <v>8341</v>
      </c>
      <c r="H2097" s="45">
        <v>3</v>
      </c>
      <c r="I2097" s="43" t="s">
        <v>8342</v>
      </c>
      <c r="J2097" s="43" t="s">
        <v>9628</v>
      </c>
      <c r="K2097" s="43" t="s">
        <v>11010</v>
      </c>
      <c r="L2097" s="43" t="s">
        <v>11011</v>
      </c>
      <c r="M2097" s="45">
        <v>55595</v>
      </c>
      <c r="N2097" s="43" t="s">
        <v>4482</v>
      </c>
      <c r="O2097" s="43" t="s">
        <v>11549</v>
      </c>
      <c r="P2097" s="46" t="s">
        <v>14330</v>
      </c>
      <c r="Q2097" s="47">
        <v>45816</v>
      </c>
      <c r="R2097" s="48" t="str">
        <f t="shared" si="32"/>
        <v>3360 WM+ VTU 286 Lê Lợi</v>
      </c>
      <c r="S2097" s="48" t="str">
        <f>VLOOKUP(U2097,Sheet1!$A:$B,2,0)</f>
        <v>WIN-047</v>
      </c>
      <c r="T2097" s="43" t="s">
        <v>4480</v>
      </c>
      <c r="U2097" s="43" t="s">
        <v>11208</v>
      </c>
      <c r="V2097" s="43" t="s">
        <v>4481</v>
      </c>
    </row>
    <row r="2098" spans="1:22" x14ac:dyDescent="0.25">
      <c r="A2098" s="43" t="s">
        <v>8</v>
      </c>
      <c r="B2098" s="43" t="s">
        <v>4479</v>
      </c>
      <c r="C2098" s="43" t="s">
        <v>8351</v>
      </c>
      <c r="D2098" s="43" t="s">
        <v>8355</v>
      </c>
      <c r="E2098" s="43" t="s">
        <v>8340</v>
      </c>
      <c r="F2098" s="44">
        <v>111058</v>
      </c>
      <c r="G2098" s="43" t="s">
        <v>8341</v>
      </c>
      <c r="H2098" s="45">
        <v>1</v>
      </c>
      <c r="I2098" s="43" t="s">
        <v>8342</v>
      </c>
      <c r="J2098" s="43" t="s">
        <v>9628</v>
      </c>
      <c r="K2098" s="43" t="s">
        <v>10934</v>
      </c>
      <c r="L2098" s="43" t="s">
        <v>10935</v>
      </c>
      <c r="M2098" s="45">
        <v>111058</v>
      </c>
      <c r="N2098" s="43" t="s">
        <v>4482</v>
      </c>
      <c r="O2098" s="43" t="s">
        <v>11549</v>
      </c>
      <c r="P2098" s="46" t="s">
        <v>14330</v>
      </c>
      <c r="Q2098" s="47">
        <v>45816</v>
      </c>
      <c r="R2098" s="48" t="str">
        <f t="shared" si="32"/>
        <v>3360 WM+ VTU 286 Lê Lợi</v>
      </c>
      <c r="S2098" s="48" t="str">
        <f>VLOOKUP(U2098,Sheet1!$A:$B,2,0)</f>
        <v>WIN-047</v>
      </c>
      <c r="T2098" s="43" t="s">
        <v>4480</v>
      </c>
      <c r="U2098" s="43" t="s">
        <v>11208</v>
      </c>
      <c r="V2098" s="43" t="s">
        <v>4481</v>
      </c>
    </row>
    <row r="2099" spans="1:22" x14ac:dyDescent="0.25">
      <c r="A2099" s="43" t="s">
        <v>8</v>
      </c>
      <c r="B2099" s="43" t="s">
        <v>4479</v>
      </c>
      <c r="C2099" s="43" t="s">
        <v>8364</v>
      </c>
      <c r="D2099" s="43" t="s">
        <v>8346</v>
      </c>
      <c r="E2099" s="43" t="s">
        <v>8340</v>
      </c>
      <c r="F2099" s="44">
        <v>49500</v>
      </c>
      <c r="G2099" s="43" t="s">
        <v>8341</v>
      </c>
      <c r="H2099" s="45">
        <v>1</v>
      </c>
      <c r="I2099" s="43" t="s">
        <v>8342</v>
      </c>
      <c r="J2099" s="43" t="s">
        <v>9628</v>
      </c>
      <c r="K2099" s="43" t="s">
        <v>10927</v>
      </c>
      <c r="L2099" s="43" t="s">
        <v>10928</v>
      </c>
      <c r="M2099" s="45">
        <v>49500</v>
      </c>
      <c r="N2099" s="43" t="s">
        <v>4482</v>
      </c>
      <c r="O2099" s="43" t="s">
        <v>11549</v>
      </c>
      <c r="P2099" s="46" t="s">
        <v>14330</v>
      </c>
      <c r="Q2099" s="47">
        <v>45816</v>
      </c>
      <c r="R2099" s="48" t="str">
        <f t="shared" si="32"/>
        <v>3360 WM+ VTU 286 Lê Lợi</v>
      </c>
      <c r="S2099" s="48" t="str">
        <f>VLOOKUP(U2099,Sheet1!$A:$B,2,0)</f>
        <v>WIN-047</v>
      </c>
      <c r="T2099" s="43" t="s">
        <v>4480</v>
      </c>
      <c r="U2099" s="43" t="s">
        <v>11208</v>
      </c>
      <c r="V2099" s="43" t="s">
        <v>4481</v>
      </c>
    </row>
    <row r="2100" spans="1:22" x14ac:dyDescent="0.25">
      <c r="A2100" s="43" t="s">
        <v>8</v>
      </c>
      <c r="B2100" s="43" t="s">
        <v>4373</v>
      </c>
      <c r="C2100" s="43" t="s">
        <v>8338</v>
      </c>
      <c r="D2100" s="43" t="s">
        <v>8339</v>
      </c>
      <c r="E2100" s="43" t="s">
        <v>8340</v>
      </c>
      <c r="F2100" s="44">
        <v>70950</v>
      </c>
      <c r="G2100" s="43" t="s">
        <v>8341</v>
      </c>
      <c r="H2100" s="45">
        <v>1</v>
      </c>
      <c r="I2100" s="43" t="s">
        <v>8342</v>
      </c>
      <c r="J2100" s="43" t="s">
        <v>9629</v>
      </c>
      <c r="K2100" s="43" t="s">
        <v>10897</v>
      </c>
      <c r="L2100" s="43" t="s">
        <v>10898</v>
      </c>
      <c r="M2100" s="45">
        <v>70950</v>
      </c>
      <c r="N2100" s="43" t="s">
        <v>4376</v>
      </c>
      <c r="O2100" s="43" t="s">
        <v>11549</v>
      </c>
      <c r="P2100" s="46" t="s">
        <v>14331</v>
      </c>
      <c r="Q2100" s="47">
        <v>45816</v>
      </c>
      <c r="R2100" s="48" t="str">
        <f t="shared" si="32"/>
        <v>2058 WM+ HNI 2/1 Nghĩa Tân</v>
      </c>
      <c r="S2100" s="48" t="str">
        <f>VLOOKUP(U2100,Sheet1!$A:$B,2,0)</f>
        <v>WIN-002</v>
      </c>
      <c r="T2100" s="43" t="s">
        <v>4374</v>
      </c>
      <c r="U2100" s="43" t="s">
        <v>11033</v>
      </c>
      <c r="V2100" s="43" t="s">
        <v>4375</v>
      </c>
    </row>
    <row r="2101" spans="1:22" x14ac:dyDescent="0.25">
      <c r="A2101" s="43" t="s">
        <v>8</v>
      </c>
      <c r="B2101" s="43" t="s">
        <v>4503</v>
      </c>
      <c r="C2101" s="43" t="s">
        <v>8338</v>
      </c>
      <c r="D2101" s="43" t="s">
        <v>8355</v>
      </c>
      <c r="E2101" s="43" t="s">
        <v>8340</v>
      </c>
      <c r="F2101" s="44">
        <v>111058</v>
      </c>
      <c r="G2101" s="43" t="s">
        <v>8341</v>
      </c>
      <c r="H2101" s="45">
        <v>1</v>
      </c>
      <c r="I2101" s="43" t="s">
        <v>8342</v>
      </c>
      <c r="J2101" s="43" t="s">
        <v>9630</v>
      </c>
      <c r="K2101" s="43" t="s">
        <v>10934</v>
      </c>
      <c r="L2101" s="43" t="s">
        <v>10935</v>
      </c>
      <c r="M2101" s="45">
        <v>111058</v>
      </c>
      <c r="N2101" s="43" t="s">
        <v>4504</v>
      </c>
      <c r="O2101" s="43" t="s">
        <v>11549</v>
      </c>
      <c r="P2101" s="46" t="s">
        <v>14332</v>
      </c>
      <c r="Q2101" s="47">
        <v>45816</v>
      </c>
      <c r="R2101" s="48" t="str">
        <f t="shared" si="32"/>
        <v>4145 WIN HCM 271 Bàu Cát</v>
      </c>
      <c r="S2101" s="48" t="str">
        <f>VLOOKUP(U2101,Sheet1!$A:$B,2,0)</f>
        <v>WIN</v>
      </c>
      <c r="T2101" s="43" t="s">
        <v>729</v>
      </c>
      <c r="U2101" s="43" t="s">
        <v>11213</v>
      </c>
      <c r="V2101" s="43" t="s">
        <v>730</v>
      </c>
    </row>
    <row r="2102" spans="1:22" x14ac:dyDescent="0.25">
      <c r="A2102" s="43" t="s">
        <v>8</v>
      </c>
      <c r="B2102" s="43" t="s">
        <v>4595</v>
      </c>
      <c r="C2102" s="43" t="s">
        <v>8338</v>
      </c>
      <c r="D2102" s="43" t="s">
        <v>8352</v>
      </c>
      <c r="E2102" s="43" t="s">
        <v>8340</v>
      </c>
      <c r="F2102" s="44">
        <v>297000</v>
      </c>
      <c r="G2102" s="43" t="s">
        <v>8341</v>
      </c>
      <c r="H2102" s="45">
        <v>4</v>
      </c>
      <c r="I2102" s="43" t="s">
        <v>8342</v>
      </c>
      <c r="J2102" s="43" t="s">
        <v>9631</v>
      </c>
      <c r="K2102" s="43" t="s">
        <v>10881</v>
      </c>
      <c r="L2102" s="43" t="s">
        <v>10882</v>
      </c>
      <c r="M2102" s="45">
        <v>74250</v>
      </c>
      <c r="N2102" s="43" t="s">
        <v>4598</v>
      </c>
      <c r="O2102" s="43" t="s">
        <v>11549</v>
      </c>
      <c r="P2102" s="46" t="s">
        <v>14333</v>
      </c>
      <c r="Q2102" s="47">
        <v>45816</v>
      </c>
      <c r="R2102" s="48" t="str">
        <f t="shared" si="32"/>
        <v>6327 WM+ HNI 613 Phố Mía</v>
      </c>
      <c r="S2102" s="48" t="str">
        <f>VLOOKUP(U2102,Sheet1!$A:$B,2,0)</f>
        <v>WIN-002</v>
      </c>
      <c r="T2102" s="43" t="s">
        <v>4596</v>
      </c>
      <c r="U2102" s="43" t="s">
        <v>11033</v>
      </c>
      <c r="V2102" s="43" t="s">
        <v>4597</v>
      </c>
    </row>
    <row r="2103" spans="1:22" x14ac:dyDescent="0.25">
      <c r="A2103" s="43" t="s">
        <v>8</v>
      </c>
      <c r="B2103" s="43" t="s">
        <v>4415</v>
      </c>
      <c r="C2103" s="43" t="s">
        <v>8338</v>
      </c>
      <c r="D2103" s="43" t="s">
        <v>8346</v>
      </c>
      <c r="E2103" s="43" t="s">
        <v>8340</v>
      </c>
      <c r="F2103" s="44">
        <v>198000</v>
      </c>
      <c r="G2103" s="43" t="s">
        <v>8341</v>
      </c>
      <c r="H2103" s="45">
        <v>4</v>
      </c>
      <c r="I2103" s="43" t="s">
        <v>8342</v>
      </c>
      <c r="J2103" s="43" t="s">
        <v>9632</v>
      </c>
      <c r="K2103" s="43" t="s">
        <v>10927</v>
      </c>
      <c r="L2103" s="43" t="s">
        <v>10928</v>
      </c>
      <c r="M2103" s="45">
        <v>49500</v>
      </c>
      <c r="N2103" s="43" t="s">
        <v>4416</v>
      </c>
      <c r="O2103" s="43" t="s">
        <v>11549</v>
      </c>
      <c r="P2103" s="46" t="s">
        <v>14334</v>
      </c>
      <c r="Q2103" s="47">
        <v>45816</v>
      </c>
      <c r="R2103" s="48" t="str">
        <f t="shared" si="32"/>
        <v>2ABQ WM+ HPG Thôn 6, Hòa Bình</v>
      </c>
      <c r="S2103" s="48" t="str">
        <f>VLOOKUP(U2103,Sheet1!$A:$B,2,0)</f>
        <v>WIN-025</v>
      </c>
      <c r="T2103" s="43" t="s">
        <v>1178</v>
      </c>
      <c r="U2103" s="43" t="s">
        <v>11128</v>
      </c>
      <c r="V2103" s="43" t="s">
        <v>1179</v>
      </c>
    </row>
    <row r="2104" spans="1:22" x14ac:dyDescent="0.25">
      <c r="A2104" s="43" t="s">
        <v>8</v>
      </c>
      <c r="B2104" s="43" t="s">
        <v>4491</v>
      </c>
      <c r="C2104" s="43" t="s">
        <v>8338</v>
      </c>
      <c r="D2104" s="43" t="s">
        <v>8339</v>
      </c>
      <c r="E2104" s="43" t="s">
        <v>8340</v>
      </c>
      <c r="F2104" s="44">
        <v>70950</v>
      </c>
      <c r="G2104" s="43" t="s">
        <v>8341</v>
      </c>
      <c r="H2104" s="45">
        <v>1</v>
      </c>
      <c r="I2104" s="43" t="s">
        <v>8342</v>
      </c>
      <c r="J2104" s="43" t="s">
        <v>9633</v>
      </c>
      <c r="K2104" s="43" t="s">
        <v>10897</v>
      </c>
      <c r="L2104" s="43" t="s">
        <v>10898</v>
      </c>
      <c r="M2104" s="45">
        <v>70950</v>
      </c>
      <c r="N2104" s="43" t="s">
        <v>4494</v>
      </c>
      <c r="O2104" s="43" t="s">
        <v>11549</v>
      </c>
      <c r="P2104" s="46" t="s">
        <v>14335</v>
      </c>
      <c r="Q2104" s="47">
        <v>45816</v>
      </c>
      <c r="R2104" s="48" t="str">
        <f t="shared" si="32"/>
        <v>3873 WIN HCM 121 Nguyễn Văn Đậu</v>
      </c>
      <c r="S2104" s="48" t="str">
        <f>VLOOKUP(U2104,Sheet1!$A:$B,2,0)</f>
        <v>WIN</v>
      </c>
      <c r="T2104" s="43" t="s">
        <v>4492</v>
      </c>
      <c r="U2104" s="43" t="s">
        <v>11213</v>
      </c>
      <c r="V2104" s="43" t="s">
        <v>4493</v>
      </c>
    </row>
    <row r="2105" spans="1:22" x14ac:dyDescent="0.25">
      <c r="A2105" s="43" t="s">
        <v>8</v>
      </c>
      <c r="B2105" s="43" t="s">
        <v>4491</v>
      </c>
      <c r="C2105" s="43" t="s">
        <v>8351</v>
      </c>
      <c r="D2105" s="43" t="s">
        <v>8352</v>
      </c>
      <c r="E2105" s="43" t="s">
        <v>8340</v>
      </c>
      <c r="F2105" s="44">
        <v>148500</v>
      </c>
      <c r="G2105" s="43" t="s">
        <v>8341</v>
      </c>
      <c r="H2105" s="45">
        <v>2</v>
      </c>
      <c r="I2105" s="43" t="s">
        <v>8342</v>
      </c>
      <c r="J2105" s="43" t="s">
        <v>9633</v>
      </c>
      <c r="K2105" s="43" t="s">
        <v>10881</v>
      </c>
      <c r="L2105" s="43" t="s">
        <v>10882</v>
      </c>
      <c r="M2105" s="45">
        <v>74250</v>
      </c>
      <c r="N2105" s="43" t="s">
        <v>4494</v>
      </c>
      <c r="O2105" s="43" t="s">
        <v>11549</v>
      </c>
      <c r="P2105" s="46" t="s">
        <v>14335</v>
      </c>
      <c r="Q2105" s="47">
        <v>45816</v>
      </c>
      <c r="R2105" s="48" t="str">
        <f t="shared" si="32"/>
        <v>3873 WIN HCM 121 Nguyễn Văn Đậu</v>
      </c>
      <c r="S2105" s="48" t="str">
        <f>VLOOKUP(U2105,Sheet1!$A:$B,2,0)</f>
        <v>WIN</v>
      </c>
      <c r="T2105" s="43" t="s">
        <v>4492</v>
      </c>
      <c r="U2105" s="43" t="s">
        <v>11213</v>
      </c>
      <c r="V2105" s="43" t="s">
        <v>4493</v>
      </c>
    </row>
    <row r="2106" spans="1:22" x14ac:dyDescent="0.25">
      <c r="A2106" s="43" t="s">
        <v>8</v>
      </c>
      <c r="B2106" s="43" t="s">
        <v>4491</v>
      </c>
      <c r="C2106" s="43" t="s">
        <v>8364</v>
      </c>
      <c r="D2106" s="43" t="s">
        <v>8365</v>
      </c>
      <c r="E2106" s="43" t="s">
        <v>8340</v>
      </c>
      <c r="F2106" s="44">
        <v>100364</v>
      </c>
      <c r="G2106" s="43" t="s">
        <v>8341</v>
      </c>
      <c r="H2106" s="45">
        <v>2</v>
      </c>
      <c r="I2106" s="43" t="s">
        <v>8342</v>
      </c>
      <c r="J2106" s="43" t="s">
        <v>9633</v>
      </c>
      <c r="K2106" s="43" t="s">
        <v>10938</v>
      </c>
      <c r="L2106" s="43" t="s">
        <v>10939</v>
      </c>
      <c r="M2106" s="45">
        <v>50182</v>
      </c>
      <c r="N2106" s="43" t="s">
        <v>4494</v>
      </c>
      <c r="O2106" s="43" t="s">
        <v>11549</v>
      </c>
      <c r="P2106" s="46" t="s">
        <v>14335</v>
      </c>
      <c r="Q2106" s="47">
        <v>45816</v>
      </c>
      <c r="R2106" s="48" t="str">
        <f t="shared" si="32"/>
        <v>3873 WIN HCM 121 Nguyễn Văn Đậu</v>
      </c>
      <c r="S2106" s="48" t="str">
        <f>VLOOKUP(U2106,Sheet1!$A:$B,2,0)</f>
        <v>WIN</v>
      </c>
      <c r="T2106" s="43" t="s">
        <v>4492</v>
      </c>
      <c r="U2106" s="43" t="s">
        <v>11213</v>
      </c>
      <c r="V2106" s="43" t="s">
        <v>4493</v>
      </c>
    </row>
    <row r="2107" spans="1:22" x14ac:dyDescent="0.25">
      <c r="A2107" s="43" t="s">
        <v>8</v>
      </c>
      <c r="B2107" s="43" t="s">
        <v>4491</v>
      </c>
      <c r="C2107" s="43" t="s">
        <v>8367</v>
      </c>
      <c r="D2107" s="43" t="s">
        <v>8410</v>
      </c>
      <c r="E2107" s="43" t="s">
        <v>8340</v>
      </c>
      <c r="F2107" s="44">
        <v>180639</v>
      </c>
      <c r="G2107" s="43" t="s">
        <v>8341</v>
      </c>
      <c r="H2107" s="45">
        <v>3</v>
      </c>
      <c r="I2107" s="43" t="s">
        <v>8342</v>
      </c>
      <c r="J2107" s="43" t="s">
        <v>9633</v>
      </c>
      <c r="K2107" s="43" t="s">
        <v>10883</v>
      </c>
      <c r="L2107" s="43" t="s">
        <v>10884</v>
      </c>
      <c r="M2107" s="45">
        <v>60213</v>
      </c>
      <c r="N2107" s="43" t="s">
        <v>4494</v>
      </c>
      <c r="O2107" s="43" t="s">
        <v>11549</v>
      </c>
      <c r="P2107" s="46" t="s">
        <v>14335</v>
      </c>
      <c r="Q2107" s="47">
        <v>45816</v>
      </c>
      <c r="R2107" s="48" t="str">
        <f t="shared" si="32"/>
        <v>3873 WIN HCM 121 Nguyễn Văn Đậu</v>
      </c>
      <c r="S2107" s="48" t="str">
        <f>VLOOKUP(U2107,Sheet1!$A:$B,2,0)</f>
        <v>WIN</v>
      </c>
      <c r="T2107" s="43" t="s">
        <v>4492</v>
      </c>
      <c r="U2107" s="43" t="s">
        <v>11213</v>
      </c>
      <c r="V2107" s="43" t="s">
        <v>4493</v>
      </c>
    </row>
    <row r="2108" spans="1:22" x14ac:dyDescent="0.25">
      <c r="A2108" s="43" t="s">
        <v>8</v>
      </c>
      <c r="B2108" s="43" t="s">
        <v>4491</v>
      </c>
      <c r="C2108" s="43" t="s">
        <v>8451</v>
      </c>
      <c r="D2108" s="43" t="s">
        <v>8361</v>
      </c>
      <c r="E2108" s="43" t="s">
        <v>8340</v>
      </c>
      <c r="F2108" s="44">
        <v>46000</v>
      </c>
      <c r="G2108" s="43" t="s">
        <v>8341</v>
      </c>
      <c r="H2108" s="45">
        <v>1</v>
      </c>
      <c r="I2108" s="43" t="s">
        <v>8342</v>
      </c>
      <c r="J2108" s="43" t="s">
        <v>9633</v>
      </c>
      <c r="K2108" s="43" t="s">
        <v>10983</v>
      </c>
      <c r="L2108" s="43" t="s">
        <v>10984</v>
      </c>
      <c r="M2108" s="45">
        <v>46000</v>
      </c>
      <c r="N2108" s="43" t="s">
        <v>4494</v>
      </c>
      <c r="O2108" s="43" t="s">
        <v>11549</v>
      </c>
      <c r="P2108" s="46" t="s">
        <v>14335</v>
      </c>
      <c r="Q2108" s="47">
        <v>45816</v>
      </c>
      <c r="R2108" s="48" t="str">
        <f t="shared" si="32"/>
        <v>3873 WIN HCM 121 Nguyễn Văn Đậu</v>
      </c>
      <c r="S2108" s="48" t="str">
        <f>VLOOKUP(U2108,Sheet1!$A:$B,2,0)</f>
        <v>WIN</v>
      </c>
      <c r="T2108" s="43" t="s">
        <v>4492</v>
      </c>
      <c r="U2108" s="43" t="s">
        <v>11213</v>
      </c>
      <c r="V2108" s="43" t="s">
        <v>4493</v>
      </c>
    </row>
    <row r="2109" spans="1:22" x14ac:dyDescent="0.25">
      <c r="A2109" s="43" t="s">
        <v>8</v>
      </c>
      <c r="B2109" s="43" t="s">
        <v>4491</v>
      </c>
      <c r="C2109" s="43" t="s">
        <v>8517</v>
      </c>
      <c r="D2109" s="43" t="s">
        <v>8368</v>
      </c>
      <c r="E2109" s="43" t="s">
        <v>8340</v>
      </c>
      <c r="F2109" s="44">
        <v>111190</v>
      </c>
      <c r="G2109" s="43" t="s">
        <v>8341</v>
      </c>
      <c r="H2109" s="45">
        <v>2</v>
      </c>
      <c r="I2109" s="43" t="s">
        <v>8342</v>
      </c>
      <c r="J2109" s="43" t="s">
        <v>9633</v>
      </c>
      <c r="K2109" s="43" t="s">
        <v>11010</v>
      </c>
      <c r="L2109" s="43" t="s">
        <v>11011</v>
      </c>
      <c r="M2109" s="45">
        <v>55595</v>
      </c>
      <c r="N2109" s="43" t="s">
        <v>4494</v>
      </c>
      <c r="O2109" s="43" t="s">
        <v>11549</v>
      </c>
      <c r="P2109" s="46" t="s">
        <v>14335</v>
      </c>
      <c r="Q2109" s="47">
        <v>45816</v>
      </c>
      <c r="R2109" s="48" t="str">
        <f t="shared" si="32"/>
        <v>3873 WIN HCM 121 Nguyễn Văn Đậu</v>
      </c>
      <c r="S2109" s="48" t="str">
        <f>VLOOKUP(U2109,Sheet1!$A:$B,2,0)</f>
        <v>WIN</v>
      </c>
      <c r="T2109" s="43" t="s">
        <v>4492</v>
      </c>
      <c r="U2109" s="43" t="s">
        <v>11213</v>
      </c>
      <c r="V2109" s="43" t="s">
        <v>4493</v>
      </c>
    </row>
    <row r="2110" spans="1:22" x14ac:dyDescent="0.25">
      <c r="A2110" s="43" t="s">
        <v>8</v>
      </c>
      <c r="B2110" s="43" t="s">
        <v>4491</v>
      </c>
      <c r="C2110" s="43" t="s">
        <v>8836</v>
      </c>
      <c r="D2110" s="43" t="s">
        <v>8346</v>
      </c>
      <c r="E2110" s="43" t="s">
        <v>8340</v>
      </c>
      <c r="F2110" s="44">
        <v>99000</v>
      </c>
      <c r="G2110" s="43" t="s">
        <v>8341</v>
      </c>
      <c r="H2110" s="45">
        <v>2</v>
      </c>
      <c r="I2110" s="43" t="s">
        <v>8342</v>
      </c>
      <c r="J2110" s="43" t="s">
        <v>9633</v>
      </c>
      <c r="K2110" s="43" t="s">
        <v>10927</v>
      </c>
      <c r="L2110" s="43" t="s">
        <v>10928</v>
      </c>
      <c r="M2110" s="45">
        <v>49500</v>
      </c>
      <c r="N2110" s="43" t="s">
        <v>4494</v>
      </c>
      <c r="O2110" s="43" t="s">
        <v>11549</v>
      </c>
      <c r="P2110" s="46" t="s">
        <v>14335</v>
      </c>
      <c r="Q2110" s="47">
        <v>45816</v>
      </c>
      <c r="R2110" s="48" t="str">
        <f t="shared" si="32"/>
        <v>3873 WIN HCM 121 Nguyễn Văn Đậu</v>
      </c>
      <c r="S2110" s="48" t="str">
        <f>VLOOKUP(U2110,Sheet1!$A:$B,2,0)</f>
        <v>WIN</v>
      </c>
      <c r="T2110" s="43" t="s">
        <v>4492</v>
      </c>
      <c r="U2110" s="43" t="s">
        <v>11213</v>
      </c>
      <c r="V2110" s="43" t="s">
        <v>4493</v>
      </c>
    </row>
    <row r="2111" spans="1:22" x14ac:dyDescent="0.25">
      <c r="A2111" s="43" t="s">
        <v>8</v>
      </c>
      <c r="B2111" s="43" t="s">
        <v>4345</v>
      </c>
      <c r="C2111" s="43" t="s">
        <v>8338</v>
      </c>
      <c r="D2111" s="43" t="s">
        <v>8371</v>
      </c>
      <c r="E2111" s="43" t="s">
        <v>8340</v>
      </c>
      <c r="F2111" s="44">
        <v>201600</v>
      </c>
      <c r="G2111" s="43" t="s">
        <v>8341</v>
      </c>
      <c r="H2111" s="45">
        <v>4</v>
      </c>
      <c r="I2111" s="43" t="s">
        <v>8342</v>
      </c>
      <c r="J2111" s="43" t="s">
        <v>9634</v>
      </c>
      <c r="K2111" s="43" t="s">
        <v>10936</v>
      </c>
      <c r="L2111" s="43" t="s">
        <v>10937</v>
      </c>
      <c r="M2111" s="45">
        <v>50400</v>
      </c>
      <c r="N2111" s="43" t="s">
        <v>4346</v>
      </c>
      <c r="O2111" s="43" t="s">
        <v>11549</v>
      </c>
      <c r="P2111" s="46" t="s">
        <v>14336</v>
      </c>
      <c r="Q2111" s="47">
        <v>45816</v>
      </c>
      <c r="R2111" s="48" t="str">
        <f t="shared" si="32"/>
        <v>1515 WM GLI Pleiku</v>
      </c>
      <c r="S2111" s="48" t="str">
        <f>VLOOKUP(U2111,Sheet1!$A:$B,2,0)</f>
        <v>WIN-022</v>
      </c>
      <c r="T2111" s="43" t="s">
        <v>11</v>
      </c>
      <c r="U2111" s="43" t="s">
        <v>11113</v>
      </c>
      <c r="V2111" s="43" t="s">
        <v>12</v>
      </c>
    </row>
    <row r="2112" spans="1:22" x14ac:dyDescent="0.25">
      <c r="A2112" s="43" t="s">
        <v>8</v>
      </c>
      <c r="B2112" s="43" t="s">
        <v>4381</v>
      </c>
      <c r="C2112" s="43" t="s">
        <v>8338</v>
      </c>
      <c r="D2112" s="43" t="s">
        <v>8368</v>
      </c>
      <c r="E2112" s="43" t="s">
        <v>8340</v>
      </c>
      <c r="F2112" s="44">
        <v>277975</v>
      </c>
      <c r="G2112" s="43" t="s">
        <v>8341</v>
      </c>
      <c r="H2112" s="45">
        <v>5</v>
      </c>
      <c r="I2112" s="43" t="s">
        <v>8342</v>
      </c>
      <c r="J2112" s="43" t="s">
        <v>9635</v>
      </c>
      <c r="K2112" s="43" t="s">
        <v>11010</v>
      </c>
      <c r="L2112" s="43" t="s">
        <v>11011</v>
      </c>
      <c r="M2112" s="45">
        <v>55595</v>
      </c>
      <c r="N2112" s="43" t="s">
        <v>4384</v>
      </c>
      <c r="O2112" s="43" t="s">
        <v>11549</v>
      </c>
      <c r="P2112" s="46" t="s">
        <v>14337</v>
      </c>
      <c r="Q2112" s="47">
        <v>45816</v>
      </c>
      <c r="R2112" s="48" t="str">
        <f t="shared" si="32"/>
        <v>2483 WM+ DNG 408 Hoàng Diệu</v>
      </c>
      <c r="S2112" s="48" t="str">
        <f>VLOOKUP(U2112,Sheet1!$A:$B,2,0)</f>
        <v>WIN-009</v>
      </c>
      <c r="T2112" s="43" t="s">
        <v>4382</v>
      </c>
      <c r="U2112" s="43" t="s">
        <v>11063</v>
      </c>
      <c r="V2112" s="43" t="s">
        <v>4383</v>
      </c>
    </row>
    <row r="2113" spans="1:22" x14ac:dyDescent="0.25">
      <c r="A2113" s="43" t="s">
        <v>8</v>
      </c>
      <c r="B2113" s="43" t="s">
        <v>4381</v>
      </c>
      <c r="C2113" s="43" t="s">
        <v>8351</v>
      </c>
      <c r="D2113" s="43" t="s">
        <v>8410</v>
      </c>
      <c r="E2113" s="43" t="s">
        <v>8340</v>
      </c>
      <c r="F2113" s="44">
        <v>240852</v>
      </c>
      <c r="G2113" s="43" t="s">
        <v>8341</v>
      </c>
      <c r="H2113" s="45">
        <v>4</v>
      </c>
      <c r="I2113" s="43" t="s">
        <v>8342</v>
      </c>
      <c r="J2113" s="43" t="s">
        <v>9635</v>
      </c>
      <c r="K2113" s="43" t="s">
        <v>10883</v>
      </c>
      <c r="L2113" s="43" t="s">
        <v>10884</v>
      </c>
      <c r="M2113" s="45">
        <v>60213</v>
      </c>
      <c r="N2113" s="43" t="s">
        <v>4384</v>
      </c>
      <c r="O2113" s="43" t="s">
        <v>11549</v>
      </c>
      <c r="P2113" s="46" t="s">
        <v>14337</v>
      </c>
      <c r="Q2113" s="47">
        <v>45816</v>
      </c>
      <c r="R2113" s="48" t="str">
        <f t="shared" si="32"/>
        <v>2483 WM+ DNG 408 Hoàng Diệu</v>
      </c>
      <c r="S2113" s="48" t="str">
        <f>VLOOKUP(U2113,Sheet1!$A:$B,2,0)</f>
        <v>WIN-009</v>
      </c>
      <c r="T2113" s="43" t="s">
        <v>4382</v>
      </c>
      <c r="U2113" s="43" t="s">
        <v>11063</v>
      </c>
      <c r="V2113" s="43" t="s">
        <v>4383</v>
      </c>
    </row>
    <row r="2114" spans="1:22" x14ac:dyDescent="0.25">
      <c r="A2114" s="43" t="s">
        <v>8</v>
      </c>
      <c r="B2114" s="43" t="s">
        <v>4381</v>
      </c>
      <c r="C2114" s="43" t="s">
        <v>8364</v>
      </c>
      <c r="D2114" s="43" t="s">
        <v>8355</v>
      </c>
      <c r="E2114" s="43" t="s">
        <v>8340</v>
      </c>
      <c r="F2114" s="44">
        <v>444232</v>
      </c>
      <c r="G2114" s="43" t="s">
        <v>8341</v>
      </c>
      <c r="H2114" s="45">
        <v>4</v>
      </c>
      <c r="I2114" s="43" t="s">
        <v>8342</v>
      </c>
      <c r="J2114" s="43" t="s">
        <v>9635</v>
      </c>
      <c r="K2114" s="43" t="s">
        <v>10934</v>
      </c>
      <c r="L2114" s="43" t="s">
        <v>10935</v>
      </c>
      <c r="M2114" s="45">
        <v>111058</v>
      </c>
      <c r="N2114" s="43" t="s">
        <v>4384</v>
      </c>
      <c r="O2114" s="43" t="s">
        <v>11549</v>
      </c>
      <c r="P2114" s="46" t="s">
        <v>14337</v>
      </c>
      <c r="Q2114" s="47">
        <v>45816</v>
      </c>
      <c r="R2114" s="48" t="str">
        <f t="shared" si="32"/>
        <v>2483 WM+ DNG 408 Hoàng Diệu</v>
      </c>
      <c r="S2114" s="48" t="str">
        <f>VLOOKUP(U2114,Sheet1!$A:$B,2,0)</f>
        <v>WIN-009</v>
      </c>
      <c r="T2114" s="43" t="s">
        <v>4382</v>
      </c>
      <c r="U2114" s="43" t="s">
        <v>11063</v>
      </c>
      <c r="V2114" s="43" t="s">
        <v>4383</v>
      </c>
    </row>
    <row r="2115" spans="1:22" x14ac:dyDescent="0.25">
      <c r="A2115" s="43" t="s">
        <v>8</v>
      </c>
      <c r="B2115" s="43" t="s">
        <v>4421</v>
      </c>
      <c r="C2115" s="43" t="s">
        <v>8338</v>
      </c>
      <c r="D2115" s="43" t="s">
        <v>8355</v>
      </c>
      <c r="E2115" s="43" t="s">
        <v>8340</v>
      </c>
      <c r="F2115" s="44">
        <v>111058</v>
      </c>
      <c r="G2115" s="43" t="s">
        <v>8341</v>
      </c>
      <c r="H2115" s="45">
        <v>1</v>
      </c>
      <c r="I2115" s="43" t="s">
        <v>8342</v>
      </c>
      <c r="J2115" s="43" t="s">
        <v>9636</v>
      </c>
      <c r="K2115" s="43" t="s">
        <v>10934</v>
      </c>
      <c r="L2115" s="43" t="s">
        <v>10935</v>
      </c>
      <c r="M2115" s="45">
        <v>111058</v>
      </c>
      <c r="N2115" s="43" t="s">
        <v>4424</v>
      </c>
      <c r="O2115" s="43" t="s">
        <v>11549</v>
      </c>
      <c r="P2115" s="46" t="s">
        <v>14338</v>
      </c>
      <c r="Q2115" s="47">
        <v>45816</v>
      </c>
      <c r="R2115" s="48" t="str">
        <f t="shared" si="32"/>
        <v>2ADO WM+ SLA 93-95 đường Cách Mạng</v>
      </c>
      <c r="S2115" s="48" t="str">
        <f>VLOOKUP(U2115,Sheet1!$A:$B,2,0)</f>
        <v>WIN-049</v>
      </c>
      <c r="T2115" s="43" t="s">
        <v>4422</v>
      </c>
      <c r="U2115" s="43" t="s">
        <v>11217</v>
      </c>
      <c r="V2115" s="43" t="s">
        <v>4423</v>
      </c>
    </row>
    <row r="2116" spans="1:22" x14ac:dyDescent="0.25">
      <c r="A2116" s="43" t="s">
        <v>8</v>
      </c>
      <c r="B2116" s="43" t="s">
        <v>4443</v>
      </c>
      <c r="C2116" s="43" t="s">
        <v>8338</v>
      </c>
      <c r="D2116" s="43" t="s">
        <v>8410</v>
      </c>
      <c r="E2116" s="43" t="s">
        <v>8340</v>
      </c>
      <c r="F2116" s="44">
        <v>120426</v>
      </c>
      <c r="G2116" s="43" t="s">
        <v>8341</v>
      </c>
      <c r="H2116" s="45">
        <v>2</v>
      </c>
      <c r="I2116" s="43" t="s">
        <v>8342</v>
      </c>
      <c r="J2116" s="43" t="s">
        <v>9637</v>
      </c>
      <c r="K2116" s="43" t="s">
        <v>10883</v>
      </c>
      <c r="L2116" s="43" t="s">
        <v>10884</v>
      </c>
      <c r="M2116" s="45">
        <v>60213</v>
      </c>
      <c r="N2116" s="43" t="s">
        <v>4444</v>
      </c>
      <c r="O2116" s="43" t="s">
        <v>11549</v>
      </c>
      <c r="P2116" s="46" t="s">
        <v>13375</v>
      </c>
      <c r="Q2116" s="47">
        <v>45816</v>
      </c>
      <c r="R2116" s="48" t="str">
        <f t="shared" ref="R2116:R2179" si="33">T2116&amp;" "&amp;V2116</f>
        <v>2AIF WM+ THA Nga Linh, Quảng Lộc</v>
      </c>
      <c r="S2116" s="48" t="str">
        <f>VLOOKUP(U2116,Sheet1!$A:$B,2,0)</f>
        <v>WIN-020</v>
      </c>
      <c r="T2116" s="43" t="s">
        <v>1926</v>
      </c>
      <c r="U2116" s="43" t="s">
        <v>11103</v>
      </c>
      <c r="V2116" s="43" t="s">
        <v>1927</v>
      </c>
    </row>
    <row r="2117" spans="1:22" x14ac:dyDescent="0.25">
      <c r="A2117" s="43" t="s">
        <v>8</v>
      </c>
      <c r="B2117" s="43" t="s">
        <v>4497</v>
      </c>
      <c r="C2117" s="43" t="s">
        <v>8338</v>
      </c>
      <c r="D2117" s="43" t="s">
        <v>8361</v>
      </c>
      <c r="E2117" s="43" t="s">
        <v>8340</v>
      </c>
      <c r="F2117" s="44">
        <v>46000</v>
      </c>
      <c r="G2117" s="43" t="s">
        <v>8341</v>
      </c>
      <c r="H2117" s="45">
        <v>1</v>
      </c>
      <c r="I2117" s="43" t="s">
        <v>8342</v>
      </c>
      <c r="J2117" s="43" t="s">
        <v>9638</v>
      </c>
      <c r="K2117" s="43" t="s">
        <v>10983</v>
      </c>
      <c r="L2117" s="43" t="s">
        <v>10984</v>
      </c>
      <c r="M2117" s="45">
        <v>46000</v>
      </c>
      <c r="N2117" s="43" t="s">
        <v>4500</v>
      </c>
      <c r="O2117" s="43" t="s">
        <v>11549</v>
      </c>
      <c r="P2117" s="46" t="s">
        <v>14339</v>
      </c>
      <c r="Q2117" s="47">
        <v>45816</v>
      </c>
      <c r="R2117" s="48" t="str">
        <f t="shared" si="33"/>
        <v>3937 WIN DNG KDC Nam Sân Bay</v>
      </c>
      <c r="S2117" s="48" t="str">
        <f>VLOOKUP(U2117,Sheet1!$A:$B,2,0)</f>
        <v>WIN-009</v>
      </c>
      <c r="T2117" s="43" t="s">
        <v>4498</v>
      </c>
      <c r="U2117" s="43" t="s">
        <v>11063</v>
      </c>
      <c r="V2117" s="43" t="s">
        <v>4499</v>
      </c>
    </row>
    <row r="2118" spans="1:22" x14ac:dyDescent="0.25">
      <c r="A2118" s="43" t="s">
        <v>8</v>
      </c>
      <c r="B2118" s="43" t="s">
        <v>4349</v>
      </c>
      <c r="C2118" s="43" t="s">
        <v>8338</v>
      </c>
      <c r="D2118" s="43" t="s">
        <v>8339</v>
      </c>
      <c r="E2118" s="43" t="s">
        <v>8340</v>
      </c>
      <c r="F2118" s="44">
        <v>70950</v>
      </c>
      <c r="G2118" s="43" t="s">
        <v>8341</v>
      </c>
      <c r="H2118" s="45">
        <v>1</v>
      </c>
      <c r="I2118" s="43" t="s">
        <v>8342</v>
      </c>
      <c r="J2118" s="43" t="s">
        <v>9639</v>
      </c>
      <c r="K2118" s="43" t="s">
        <v>10897</v>
      </c>
      <c r="L2118" s="43" t="s">
        <v>10898</v>
      </c>
      <c r="M2118" s="45">
        <v>70950</v>
      </c>
      <c r="N2118" s="43" t="s">
        <v>4352</v>
      </c>
      <c r="O2118" s="43" t="s">
        <v>11549</v>
      </c>
      <c r="P2118" s="46" t="s">
        <v>14340</v>
      </c>
      <c r="Q2118" s="47">
        <v>45816</v>
      </c>
      <c r="R2118" s="48" t="str">
        <f t="shared" si="33"/>
        <v>1589 WM VCC HNI Phạm Ngọc Thạch</v>
      </c>
      <c r="S2118" s="48" t="str">
        <f>VLOOKUP(U2118,Sheet1!$A:$B,2,0)</f>
        <v>WIN-002</v>
      </c>
      <c r="T2118" s="43" t="s">
        <v>4350</v>
      </c>
      <c r="U2118" s="43" t="s">
        <v>11033</v>
      </c>
      <c r="V2118" s="43" t="s">
        <v>4351</v>
      </c>
    </row>
    <row r="2119" spans="1:22" x14ac:dyDescent="0.25">
      <c r="A2119" s="43" t="s">
        <v>8</v>
      </c>
      <c r="B2119" s="43" t="s">
        <v>4349</v>
      </c>
      <c r="C2119" s="43" t="s">
        <v>8351</v>
      </c>
      <c r="D2119" s="43" t="s">
        <v>8346</v>
      </c>
      <c r="E2119" s="43" t="s">
        <v>8340</v>
      </c>
      <c r="F2119" s="44">
        <v>148500</v>
      </c>
      <c r="G2119" s="43" t="s">
        <v>8341</v>
      </c>
      <c r="H2119" s="45">
        <v>3</v>
      </c>
      <c r="I2119" s="43" t="s">
        <v>8342</v>
      </c>
      <c r="J2119" s="43" t="s">
        <v>9639</v>
      </c>
      <c r="K2119" s="43" t="s">
        <v>10927</v>
      </c>
      <c r="L2119" s="43" t="s">
        <v>10928</v>
      </c>
      <c r="M2119" s="45">
        <v>49500</v>
      </c>
      <c r="N2119" s="43" t="s">
        <v>4352</v>
      </c>
      <c r="O2119" s="43" t="s">
        <v>11549</v>
      </c>
      <c r="P2119" s="46" t="s">
        <v>14340</v>
      </c>
      <c r="Q2119" s="47">
        <v>45816</v>
      </c>
      <c r="R2119" s="48" t="str">
        <f t="shared" si="33"/>
        <v>1589 WM VCC HNI Phạm Ngọc Thạch</v>
      </c>
      <c r="S2119" s="48" t="str">
        <f>VLOOKUP(U2119,Sheet1!$A:$B,2,0)</f>
        <v>WIN-002</v>
      </c>
      <c r="T2119" s="43" t="s">
        <v>4350</v>
      </c>
      <c r="U2119" s="43" t="s">
        <v>11033</v>
      </c>
      <c r="V2119" s="43" t="s">
        <v>4351</v>
      </c>
    </row>
    <row r="2120" spans="1:22" x14ac:dyDescent="0.25">
      <c r="A2120" s="43" t="s">
        <v>8</v>
      </c>
      <c r="B2120" s="43" t="s">
        <v>4409</v>
      </c>
      <c r="C2120" s="43" t="s">
        <v>8338</v>
      </c>
      <c r="D2120" s="43" t="s">
        <v>8365</v>
      </c>
      <c r="E2120" s="43" t="s">
        <v>8340</v>
      </c>
      <c r="F2120" s="44">
        <v>100364</v>
      </c>
      <c r="G2120" s="43" t="s">
        <v>8341</v>
      </c>
      <c r="H2120" s="45">
        <v>2</v>
      </c>
      <c r="I2120" s="43" t="s">
        <v>8342</v>
      </c>
      <c r="J2120" s="43" t="s">
        <v>9640</v>
      </c>
      <c r="K2120" s="43" t="s">
        <v>10938</v>
      </c>
      <c r="L2120" s="43" t="s">
        <v>10939</v>
      </c>
      <c r="M2120" s="45">
        <v>50182</v>
      </c>
      <c r="N2120" s="43" t="s">
        <v>4412</v>
      </c>
      <c r="O2120" s="43" t="s">
        <v>11549</v>
      </c>
      <c r="P2120" s="46" t="s">
        <v>14341</v>
      </c>
      <c r="Q2120" s="47">
        <v>45816</v>
      </c>
      <c r="R2120" s="48" t="str">
        <f t="shared" si="33"/>
        <v>2ABA WM+ HNI Đội 2, Tiên Phương</v>
      </c>
      <c r="S2120" s="48" t="str">
        <f>VLOOKUP(U2120,Sheet1!$A:$B,2,0)</f>
        <v>WIN-002</v>
      </c>
      <c r="T2120" s="43" t="s">
        <v>4410</v>
      </c>
      <c r="U2120" s="43" t="s">
        <v>11033</v>
      </c>
      <c r="V2120" s="43" t="s">
        <v>4411</v>
      </c>
    </row>
    <row r="2121" spans="1:22" x14ac:dyDescent="0.25">
      <c r="A2121" s="43" t="s">
        <v>8</v>
      </c>
      <c r="B2121" s="43" t="s">
        <v>4409</v>
      </c>
      <c r="C2121" s="43" t="s">
        <v>8351</v>
      </c>
      <c r="D2121" s="43" t="s">
        <v>8410</v>
      </c>
      <c r="E2121" s="43" t="s">
        <v>8340</v>
      </c>
      <c r="F2121" s="44">
        <v>180639</v>
      </c>
      <c r="G2121" s="43" t="s">
        <v>8341</v>
      </c>
      <c r="H2121" s="45">
        <v>3</v>
      </c>
      <c r="I2121" s="43" t="s">
        <v>8342</v>
      </c>
      <c r="J2121" s="43" t="s">
        <v>9640</v>
      </c>
      <c r="K2121" s="43" t="s">
        <v>10883</v>
      </c>
      <c r="L2121" s="43" t="s">
        <v>10884</v>
      </c>
      <c r="M2121" s="45">
        <v>60213</v>
      </c>
      <c r="N2121" s="43" t="s">
        <v>4412</v>
      </c>
      <c r="O2121" s="43" t="s">
        <v>11549</v>
      </c>
      <c r="P2121" s="46" t="s">
        <v>14341</v>
      </c>
      <c r="Q2121" s="47">
        <v>45816</v>
      </c>
      <c r="R2121" s="48" t="str">
        <f t="shared" si="33"/>
        <v>2ABA WM+ HNI Đội 2, Tiên Phương</v>
      </c>
      <c r="S2121" s="48" t="str">
        <f>VLOOKUP(U2121,Sheet1!$A:$B,2,0)</f>
        <v>WIN-002</v>
      </c>
      <c r="T2121" s="43" t="s">
        <v>4410</v>
      </c>
      <c r="U2121" s="43" t="s">
        <v>11033</v>
      </c>
      <c r="V2121" s="43" t="s">
        <v>4411</v>
      </c>
    </row>
    <row r="2122" spans="1:22" x14ac:dyDescent="0.25">
      <c r="A2122" s="43" t="s">
        <v>8</v>
      </c>
      <c r="B2122" s="43" t="s">
        <v>4413</v>
      </c>
      <c r="C2122" s="43" t="s">
        <v>8338</v>
      </c>
      <c r="D2122" s="43" t="s">
        <v>8355</v>
      </c>
      <c r="E2122" s="43" t="s">
        <v>8340</v>
      </c>
      <c r="F2122" s="44">
        <v>222116</v>
      </c>
      <c r="G2122" s="43" t="s">
        <v>8341</v>
      </c>
      <c r="H2122" s="45">
        <v>2</v>
      </c>
      <c r="I2122" s="43" t="s">
        <v>8342</v>
      </c>
      <c r="J2122" s="43" t="s">
        <v>9641</v>
      </c>
      <c r="K2122" s="43" t="s">
        <v>10934</v>
      </c>
      <c r="L2122" s="43" t="s">
        <v>10935</v>
      </c>
      <c r="M2122" s="45">
        <v>111058</v>
      </c>
      <c r="N2122" s="43" t="s">
        <v>4414</v>
      </c>
      <c r="O2122" s="43" t="s">
        <v>11549</v>
      </c>
      <c r="P2122" s="46" t="s">
        <v>14342</v>
      </c>
      <c r="Q2122" s="47">
        <v>45816</v>
      </c>
      <c r="R2122" s="48" t="str">
        <f t="shared" si="33"/>
        <v>2ABA WM+ HNI Đội 2, Tiên Phương</v>
      </c>
      <c r="S2122" s="48" t="str">
        <f>VLOOKUP(U2122,Sheet1!$A:$B,2,0)</f>
        <v>WIN-002</v>
      </c>
      <c r="T2122" s="43" t="s">
        <v>4410</v>
      </c>
      <c r="U2122" s="43" t="s">
        <v>11033</v>
      </c>
      <c r="V2122" s="43" t="s">
        <v>4411</v>
      </c>
    </row>
    <row r="2123" spans="1:22" x14ac:dyDescent="0.25">
      <c r="A2123" s="43" t="s">
        <v>8</v>
      </c>
      <c r="B2123" s="43" t="s">
        <v>4521</v>
      </c>
      <c r="C2123" s="43" t="s">
        <v>8338</v>
      </c>
      <c r="D2123" s="43" t="s">
        <v>8339</v>
      </c>
      <c r="E2123" s="43" t="s">
        <v>8340</v>
      </c>
      <c r="F2123" s="44">
        <v>141900</v>
      </c>
      <c r="G2123" s="43" t="s">
        <v>8341</v>
      </c>
      <c r="H2123" s="45">
        <v>2</v>
      </c>
      <c r="I2123" s="43" t="s">
        <v>8342</v>
      </c>
      <c r="J2123" s="43" t="s">
        <v>9642</v>
      </c>
      <c r="K2123" s="43" t="s">
        <v>10897</v>
      </c>
      <c r="L2123" s="43" t="s">
        <v>10898</v>
      </c>
      <c r="M2123" s="45">
        <v>70950</v>
      </c>
      <c r="N2123" s="43" t="s">
        <v>4524</v>
      </c>
      <c r="O2123" s="43" t="s">
        <v>11549</v>
      </c>
      <c r="P2123" s="46" t="s">
        <v>13366</v>
      </c>
      <c r="Q2123" s="47">
        <v>45816</v>
      </c>
      <c r="R2123" s="48" t="str">
        <f t="shared" si="33"/>
        <v>5192 WM+ NAN 25 Nguyễn Trung Ngạn</v>
      </c>
      <c r="S2123" s="48" t="str">
        <f>VLOOKUP(U2123,Sheet1!$A:$B,2,0)</f>
        <v>WIN-058</v>
      </c>
      <c r="T2123" s="43" t="s">
        <v>4522</v>
      </c>
      <c r="U2123" s="43" t="s">
        <v>11242</v>
      </c>
      <c r="V2123" s="43" t="s">
        <v>4523</v>
      </c>
    </row>
    <row r="2124" spans="1:22" x14ac:dyDescent="0.25">
      <c r="A2124" s="43" t="s">
        <v>8</v>
      </c>
      <c r="B2124" s="43" t="s">
        <v>4501</v>
      </c>
      <c r="C2124" s="43" t="s">
        <v>8338</v>
      </c>
      <c r="D2124" s="43" t="s">
        <v>8339</v>
      </c>
      <c r="E2124" s="43" t="s">
        <v>8340</v>
      </c>
      <c r="F2124" s="44">
        <v>70950</v>
      </c>
      <c r="G2124" s="43" t="s">
        <v>8341</v>
      </c>
      <c r="H2124" s="45">
        <v>1</v>
      </c>
      <c r="I2124" s="43" t="s">
        <v>8342</v>
      </c>
      <c r="J2124" s="43" t="s">
        <v>9643</v>
      </c>
      <c r="K2124" s="43" t="s">
        <v>10897</v>
      </c>
      <c r="L2124" s="43" t="s">
        <v>10898</v>
      </c>
      <c r="M2124" s="45">
        <v>70950</v>
      </c>
      <c r="N2124" s="43" t="s">
        <v>4502</v>
      </c>
      <c r="O2124" s="43" t="s">
        <v>11549</v>
      </c>
      <c r="P2124" s="46" t="s">
        <v>14343</v>
      </c>
      <c r="Q2124" s="47">
        <v>45816</v>
      </c>
      <c r="R2124" s="48" t="str">
        <f t="shared" si="33"/>
        <v>3937 WIN DNG KDC Nam Sân Bay</v>
      </c>
      <c r="S2124" s="48" t="str">
        <f>VLOOKUP(U2124,Sheet1!$A:$B,2,0)</f>
        <v>WIN-009</v>
      </c>
      <c r="T2124" s="43" t="s">
        <v>4498</v>
      </c>
      <c r="U2124" s="43" t="s">
        <v>11063</v>
      </c>
      <c r="V2124" s="43" t="s">
        <v>4499</v>
      </c>
    </row>
    <row r="2125" spans="1:22" x14ac:dyDescent="0.25">
      <c r="A2125" s="43" t="s">
        <v>8</v>
      </c>
      <c r="B2125" s="43" t="s">
        <v>4501</v>
      </c>
      <c r="C2125" s="43" t="s">
        <v>8351</v>
      </c>
      <c r="D2125" s="43" t="s">
        <v>8358</v>
      </c>
      <c r="E2125" s="43" t="s">
        <v>8340</v>
      </c>
      <c r="F2125" s="44">
        <v>111606</v>
      </c>
      <c r="G2125" s="43" t="s">
        <v>8341</v>
      </c>
      <c r="H2125" s="45">
        <v>1</v>
      </c>
      <c r="I2125" s="43" t="s">
        <v>8342</v>
      </c>
      <c r="J2125" s="43" t="s">
        <v>9643</v>
      </c>
      <c r="K2125" s="43" t="s">
        <v>10922</v>
      </c>
      <c r="L2125" s="43" t="s">
        <v>10923</v>
      </c>
      <c r="M2125" s="45">
        <v>111606</v>
      </c>
      <c r="N2125" s="43" t="s">
        <v>4502</v>
      </c>
      <c r="O2125" s="43" t="s">
        <v>11549</v>
      </c>
      <c r="P2125" s="46" t="s">
        <v>14343</v>
      </c>
      <c r="Q2125" s="47">
        <v>45816</v>
      </c>
      <c r="R2125" s="48" t="str">
        <f t="shared" si="33"/>
        <v>3937 WIN DNG KDC Nam Sân Bay</v>
      </c>
      <c r="S2125" s="48" t="str">
        <f>VLOOKUP(U2125,Sheet1!$A:$B,2,0)</f>
        <v>WIN-009</v>
      </c>
      <c r="T2125" s="43" t="s">
        <v>4498</v>
      </c>
      <c r="U2125" s="43" t="s">
        <v>11063</v>
      </c>
      <c r="V2125" s="43" t="s">
        <v>4499</v>
      </c>
    </row>
    <row r="2126" spans="1:22" x14ac:dyDescent="0.25">
      <c r="A2126" s="43" t="s">
        <v>8</v>
      </c>
      <c r="B2126" s="43" t="s">
        <v>4501</v>
      </c>
      <c r="C2126" s="43" t="s">
        <v>8364</v>
      </c>
      <c r="D2126" s="43" t="s">
        <v>8365</v>
      </c>
      <c r="E2126" s="43" t="s">
        <v>8340</v>
      </c>
      <c r="F2126" s="44">
        <v>100364</v>
      </c>
      <c r="G2126" s="43" t="s">
        <v>8341</v>
      </c>
      <c r="H2126" s="45">
        <v>2</v>
      </c>
      <c r="I2126" s="43" t="s">
        <v>8342</v>
      </c>
      <c r="J2126" s="43" t="s">
        <v>9643</v>
      </c>
      <c r="K2126" s="43" t="s">
        <v>10938</v>
      </c>
      <c r="L2126" s="43" t="s">
        <v>10939</v>
      </c>
      <c r="M2126" s="45">
        <v>50182</v>
      </c>
      <c r="N2126" s="43" t="s">
        <v>4502</v>
      </c>
      <c r="O2126" s="43" t="s">
        <v>11549</v>
      </c>
      <c r="P2126" s="46" t="s">
        <v>14343</v>
      </c>
      <c r="Q2126" s="47">
        <v>45816</v>
      </c>
      <c r="R2126" s="48" t="str">
        <f t="shared" si="33"/>
        <v>3937 WIN DNG KDC Nam Sân Bay</v>
      </c>
      <c r="S2126" s="48" t="str">
        <f>VLOOKUP(U2126,Sheet1!$A:$B,2,0)</f>
        <v>WIN-009</v>
      </c>
      <c r="T2126" s="43" t="s">
        <v>4498</v>
      </c>
      <c r="U2126" s="43" t="s">
        <v>11063</v>
      </c>
      <c r="V2126" s="43" t="s">
        <v>4499</v>
      </c>
    </row>
    <row r="2127" spans="1:22" x14ac:dyDescent="0.25">
      <c r="A2127" s="43" t="s">
        <v>8</v>
      </c>
      <c r="B2127" s="43" t="s">
        <v>4635</v>
      </c>
      <c r="C2127" s="43" t="s">
        <v>8338</v>
      </c>
      <c r="D2127" s="43" t="s">
        <v>8352</v>
      </c>
      <c r="E2127" s="43" t="s">
        <v>8340</v>
      </c>
      <c r="F2127" s="44">
        <v>74250</v>
      </c>
      <c r="G2127" s="43" t="s">
        <v>8341</v>
      </c>
      <c r="H2127" s="45">
        <v>1</v>
      </c>
      <c r="I2127" s="43" t="s">
        <v>8342</v>
      </c>
      <c r="J2127" s="43" t="s">
        <v>9644</v>
      </c>
      <c r="K2127" s="43" t="s">
        <v>10881</v>
      </c>
      <c r="L2127" s="43" t="s">
        <v>10882</v>
      </c>
      <c r="M2127" s="45">
        <v>74250</v>
      </c>
      <c r="N2127" s="43" t="s">
        <v>4638</v>
      </c>
      <c r="O2127" s="43" t="s">
        <v>11549</v>
      </c>
      <c r="P2127" s="46" t="s">
        <v>14344</v>
      </c>
      <c r="Q2127" s="47">
        <v>45816</v>
      </c>
      <c r="R2127" s="48" t="str">
        <f t="shared" si="33"/>
        <v>6901 WM+ QTI 106 QL9B, Đông Hà</v>
      </c>
      <c r="S2127" s="48" t="str">
        <f>VLOOKUP(U2127,Sheet1!$A:$B,2,0)</f>
        <v>WIN-070</v>
      </c>
      <c r="T2127" s="43" t="s">
        <v>4636</v>
      </c>
      <c r="U2127" s="43" t="s">
        <v>11292</v>
      </c>
      <c r="V2127" s="43" t="s">
        <v>4637</v>
      </c>
    </row>
    <row r="2128" spans="1:22" x14ac:dyDescent="0.25">
      <c r="A2128" s="43" t="s">
        <v>8</v>
      </c>
      <c r="B2128" s="43" t="s">
        <v>4549</v>
      </c>
      <c r="C2128" s="43" t="s">
        <v>8338</v>
      </c>
      <c r="D2128" s="43" t="s">
        <v>8368</v>
      </c>
      <c r="E2128" s="43" t="s">
        <v>8340</v>
      </c>
      <c r="F2128" s="44">
        <v>55595</v>
      </c>
      <c r="G2128" s="43" t="s">
        <v>8341</v>
      </c>
      <c r="H2128" s="45">
        <v>1</v>
      </c>
      <c r="I2128" s="43" t="s">
        <v>8342</v>
      </c>
      <c r="J2128" s="43" t="s">
        <v>9645</v>
      </c>
      <c r="K2128" s="43" t="s">
        <v>11010</v>
      </c>
      <c r="L2128" s="43" t="s">
        <v>11011</v>
      </c>
      <c r="M2128" s="45">
        <v>55595</v>
      </c>
      <c r="N2128" s="43" t="s">
        <v>4552</v>
      </c>
      <c r="O2128" s="43" t="s">
        <v>11549</v>
      </c>
      <c r="P2128" s="46" t="s">
        <v>14345</v>
      </c>
      <c r="Q2128" s="47">
        <v>45816</v>
      </c>
      <c r="R2128" s="48" t="str">
        <f t="shared" si="33"/>
        <v>5692 WM+ NAN Xóm 9 Diễn Thành, Diễn</v>
      </c>
      <c r="S2128" s="48" t="str">
        <f>VLOOKUP(U2128,Sheet1!$A:$B,2,0)</f>
        <v>WIN-058</v>
      </c>
      <c r="T2128" s="43" t="s">
        <v>4550</v>
      </c>
      <c r="U2128" s="43" t="s">
        <v>11242</v>
      </c>
      <c r="V2128" s="43" t="s">
        <v>4551</v>
      </c>
    </row>
    <row r="2129" spans="1:22" x14ac:dyDescent="0.25">
      <c r="A2129" s="43" t="s">
        <v>8</v>
      </c>
      <c r="B2129" s="43" t="s">
        <v>4577</v>
      </c>
      <c r="C2129" s="43" t="s">
        <v>8338</v>
      </c>
      <c r="D2129" s="43" t="s">
        <v>8365</v>
      </c>
      <c r="E2129" s="43" t="s">
        <v>8340</v>
      </c>
      <c r="F2129" s="44">
        <v>50182</v>
      </c>
      <c r="G2129" s="43" t="s">
        <v>8341</v>
      </c>
      <c r="H2129" s="45">
        <v>1</v>
      </c>
      <c r="I2129" s="43" t="s">
        <v>8342</v>
      </c>
      <c r="J2129" s="43" t="s">
        <v>9646</v>
      </c>
      <c r="K2129" s="43" t="s">
        <v>10938</v>
      </c>
      <c r="L2129" s="43" t="s">
        <v>10939</v>
      </c>
      <c r="M2129" s="45">
        <v>50182</v>
      </c>
      <c r="N2129" s="43" t="s">
        <v>4580</v>
      </c>
      <c r="O2129" s="43" t="s">
        <v>11549</v>
      </c>
      <c r="P2129" s="46" t="s">
        <v>14346</v>
      </c>
      <c r="Q2129" s="47">
        <v>45816</v>
      </c>
      <c r="R2129" s="48" t="str">
        <f t="shared" si="33"/>
        <v>6176 WM+ TNN 84 Bắc Sơn</v>
      </c>
      <c r="S2129" s="48" t="str">
        <f>VLOOKUP(U2129,Sheet1!$A:$B,2,0)</f>
        <v>WIN-059</v>
      </c>
      <c r="T2129" s="43" t="s">
        <v>4578</v>
      </c>
      <c r="U2129" s="43" t="s">
        <v>11247</v>
      </c>
      <c r="V2129" s="43" t="s">
        <v>4579</v>
      </c>
    </row>
    <row r="2130" spans="1:22" x14ac:dyDescent="0.25">
      <c r="A2130" s="43" t="s">
        <v>8</v>
      </c>
      <c r="B2130" s="43" t="s">
        <v>4429</v>
      </c>
      <c r="C2130" s="43" t="s">
        <v>8338</v>
      </c>
      <c r="D2130" s="43" t="s">
        <v>8410</v>
      </c>
      <c r="E2130" s="43" t="s">
        <v>8340</v>
      </c>
      <c r="F2130" s="44">
        <v>240852</v>
      </c>
      <c r="G2130" s="43" t="s">
        <v>8341</v>
      </c>
      <c r="H2130" s="45">
        <v>4</v>
      </c>
      <c r="I2130" s="43" t="s">
        <v>8342</v>
      </c>
      <c r="J2130" s="43" t="s">
        <v>9647</v>
      </c>
      <c r="K2130" s="43" t="s">
        <v>10883</v>
      </c>
      <c r="L2130" s="43" t="s">
        <v>10884</v>
      </c>
      <c r="M2130" s="45">
        <v>60213</v>
      </c>
      <c r="N2130" s="43" t="s">
        <v>4432</v>
      </c>
      <c r="O2130" s="43" t="s">
        <v>11549</v>
      </c>
      <c r="P2130" s="46" t="s">
        <v>14347</v>
      </c>
      <c r="Q2130" s="47">
        <v>45816</v>
      </c>
      <c r="R2130" s="48" t="str">
        <f t="shared" si="33"/>
        <v>2AF9 WM+ KHA 146 Chính Hữu</v>
      </c>
      <c r="S2130" s="48" t="str">
        <f>VLOOKUP(U2130,Sheet1!$A:$B,2,0)</f>
        <v>WIN-028</v>
      </c>
      <c r="T2130" s="43" t="s">
        <v>4430</v>
      </c>
      <c r="U2130" s="43" t="s">
        <v>11138</v>
      </c>
      <c r="V2130" s="43" t="s">
        <v>4431</v>
      </c>
    </row>
    <row r="2131" spans="1:22" x14ac:dyDescent="0.25">
      <c r="A2131" s="43" t="s">
        <v>8</v>
      </c>
      <c r="B2131" s="43" t="s">
        <v>4639</v>
      </c>
      <c r="C2131" s="43" t="s">
        <v>8338</v>
      </c>
      <c r="D2131" s="43" t="s">
        <v>8355</v>
      </c>
      <c r="E2131" s="43" t="s">
        <v>8340</v>
      </c>
      <c r="F2131" s="44">
        <v>111058</v>
      </c>
      <c r="G2131" s="43" t="s">
        <v>8341</v>
      </c>
      <c r="H2131" s="45">
        <v>1</v>
      </c>
      <c r="I2131" s="43" t="s">
        <v>8342</v>
      </c>
      <c r="J2131" s="43" t="s">
        <v>9648</v>
      </c>
      <c r="K2131" s="43" t="s">
        <v>10934</v>
      </c>
      <c r="L2131" s="43" t="s">
        <v>10935</v>
      </c>
      <c r="M2131" s="45">
        <v>111058</v>
      </c>
      <c r="N2131" s="43" t="s">
        <v>4642</v>
      </c>
      <c r="O2131" s="43" t="s">
        <v>11549</v>
      </c>
      <c r="P2131" s="46" t="s">
        <v>14348</v>
      </c>
      <c r="Q2131" s="47">
        <v>45816</v>
      </c>
      <c r="R2131" s="48" t="str">
        <f t="shared" si="33"/>
        <v>6990 WM+ HNI T1 - TM3 Hanhomes Blue</v>
      </c>
      <c r="S2131" s="48" t="str">
        <f>VLOOKUP(U2131,Sheet1!$A:$B,2,0)</f>
        <v>WIN-002</v>
      </c>
      <c r="T2131" s="43" t="s">
        <v>4640</v>
      </c>
      <c r="U2131" s="43" t="s">
        <v>11033</v>
      </c>
      <c r="V2131" s="43" t="s">
        <v>4641</v>
      </c>
    </row>
    <row r="2132" spans="1:22" x14ac:dyDescent="0.25">
      <c r="A2132" s="43" t="s">
        <v>8</v>
      </c>
      <c r="B2132" s="43" t="s">
        <v>4639</v>
      </c>
      <c r="C2132" s="43" t="s">
        <v>8351</v>
      </c>
      <c r="D2132" s="43" t="s">
        <v>8339</v>
      </c>
      <c r="E2132" s="43" t="s">
        <v>8340</v>
      </c>
      <c r="F2132" s="44">
        <v>212850</v>
      </c>
      <c r="G2132" s="43" t="s">
        <v>8341</v>
      </c>
      <c r="H2132" s="45">
        <v>3</v>
      </c>
      <c r="I2132" s="43" t="s">
        <v>8342</v>
      </c>
      <c r="J2132" s="43" t="s">
        <v>9648</v>
      </c>
      <c r="K2132" s="43" t="s">
        <v>10897</v>
      </c>
      <c r="L2132" s="43" t="s">
        <v>10898</v>
      </c>
      <c r="M2132" s="45">
        <v>70950</v>
      </c>
      <c r="N2132" s="43" t="s">
        <v>4642</v>
      </c>
      <c r="O2132" s="43" t="s">
        <v>11549</v>
      </c>
      <c r="P2132" s="46" t="s">
        <v>14348</v>
      </c>
      <c r="Q2132" s="47">
        <v>45816</v>
      </c>
      <c r="R2132" s="48" t="str">
        <f t="shared" si="33"/>
        <v>6990 WM+ HNI T1 - TM3 Hanhomes Blue</v>
      </c>
      <c r="S2132" s="48" t="str">
        <f>VLOOKUP(U2132,Sheet1!$A:$B,2,0)</f>
        <v>WIN-002</v>
      </c>
      <c r="T2132" s="43" t="s">
        <v>4640</v>
      </c>
      <c r="U2132" s="43" t="s">
        <v>11033</v>
      </c>
      <c r="V2132" s="43" t="s">
        <v>4641</v>
      </c>
    </row>
    <row r="2133" spans="1:22" x14ac:dyDescent="0.25">
      <c r="A2133" s="43" t="s">
        <v>8</v>
      </c>
      <c r="B2133" s="43" t="s">
        <v>4525</v>
      </c>
      <c r="C2133" s="43" t="s">
        <v>8338</v>
      </c>
      <c r="D2133" s="43" t="s">
        <v>8355</v>
      </c>
      <c r="E2133" s="43" t="s">
        <v>8340</v>
      </c>
      <c r="F2133" s="44">
        <v>333174</v>
      </c>
      <c r="G2133" s="43" t="s">
        <v>8341</v>
      </c>
      <c r="H2133" s="45">
        <v>3</v>
      </c>
      <c r="I2133" s="43" t="s">
        <v>8342</v>
      </c>
      <c r="J2133" s="43" t="s">
        <v>9649</v>
      </c>
      <c r="K2133" s="43" t="s">
        <v>10934</v>
      </c>
      <c r="L2133" s="43" t="s">
        <v>10935</v>
      </c>
      <c r="M2133" s="45">
        <v>111058</v>
      </c>
      <c r="N2133" s="43" t="s">
        <v>4528</v>
      </c>
      <c r="O2133" s="43" t="s">
        <v>11549</v>
      </c>
      <c r="P2133" s="46" t="s">
        <v>14349</v>
      </c>
      <c r="Q2133" s="47">
        <v>45816</v>
      </c>
      <c r="R2133" s="48" t="str">
        <f t="shared" si="33"/>
        <v>5208 WM+ HNI Thôn Bình An, Sóc Sơn</v>
      </c>
      <c r="S2133" s="48" t="str">
        <f>VLOOKUP(U2133,Sheet1!$A:$B,2,0)</f>
        <v>WIN-002</v>
      </c>
      <c r="T2133" s="43" t="s">
        <v>4526</v>
      </c>
      <c r="U2133" s="43" t="s">
        <v>11033</v>
      </c>
      <c r="V2133" s="43" t="s">
        <v>4527</v>
      </c>
    </row>
    <row r="2134" spans="1:22" x14ac:dyDescent="0.25">
      <c r="A2134" s="43" t="s">
        <v>8</v>
      </c>
      <c r="B2134" s="43" t="s">
        <v>4385</v>
      </c>
      <c r="C2134" s="43" t="s">
        <v>8338</v>
      </c>
      <c r="D2134" s="43" t="s">
        <v>8352</v>
      </c>
      <c r="E2134" s="43" t="s">
        <v>8340</v>
      </c>
      <c r="F2134" s="44">
        <v>222750</v>
      </c>
      <c r="G2134" s="43" t="s">
        <v>8341</v>
      </c>
      <c r="H2134" s="45">
        <v>3</v>
      </c>
      <c r="I2134" s="43" t="s">
        <v>8342</v>
      </c>
      <c r="J2134" s="43" t="s">
        <v>9650</v>
      </c>
      <c r="K2134" s="43" t="s">
        <v>10881</v>
      </c>
      <c r="L2134" s="43" t="s">
        <v>10882</v>
      </c>
      <c r="M2134" s="45">
        <v>74250</v>
      </c>
      <c r="N2134" s="43" t="s">
        <v>4388</v>
      </c>
      <c r="O2134" s="43" t="s">
        <v>11549</v>
      </c>
      <c r="P2134" s="46" t="s">
        <v>14350</v>
      </c>
      <c r="Q2134" s="47">
        <v>45816</v>
      </c>
      <c r="R2134" s="48" t="str">
        <f t="shared" si="33"/>
        <v>2850 WM+ HNI 639 Vũ Tông Phan</v>
      </c>
      <c r="S2134" s="48" t="str">
        <f>VLOOKUP(U2134,Sheet1!$A:$B,2,0)</f>
        <v>WIN-002</v>
      </c>
      <c r="T2134" s="43" t="s">
        <v>4386</v>
      </c>
      <c r="U2134" s="43" t="s">
        <v>11033</v>
      </c>
      <c r="V2134" s="43" t="s">
        <v>4387</v>
      </c>
    </row>
    <row r="2135" spans="1:22" x14ac:dyDescent="0.25">
      <c r="A2135" s="43" t="s">
        <v>8</v>
      </c>
      <c r="B2135" s="43" t="s">
        <v>4541</v>
      </c>
      <c r="C2135" s="43" t="s">
        <v>8338</v>
      </c>
      <c r="D2135" s="43" t="s">
        <v>8368</v>
      </c>
      <c r="E2135" s="43" t="s">
        <v>8340</v>
      </c>
      <c r="F2135" s="44">
        <v>222380</v>
      </c>
      <c r="G2135" s="43" t="s">
        <v>8341</v>
      </c>
      <c r="H2135" s="45">
        <v>4</v>
      </c>
      <c r="I2135" s="43" t="s">
        <v>8342</v>
      </c>
      <c r="J2135" s="43" t="s">
        <v>9651</v>
      </c>
      <c r="K2135" s="43" t="s">
        <v>11010</v>
      </c>
      <c r="L2135" s="43" t="s">
        <v>11011</v>
      </c>
      <c r="M2135" s="45">
        <v>55595</v>
      </c>
      <c r="N2135" s="43" t="s">
        <v>4544</v>
      </c>
      <c r="O2135" s="43" t="s">
        <v>11549</v>
      </c>
      <c r="P2135" s="46" t="s">
        <v>13364</v>
      </c>
      <c r="Q2135" s="47">
        <v>45816</v>
      </c>
      <c r="R2135" s="48" t="str">
        <f t="shared" si="33"/>
        <v>5522 WM+ HPG Số 4 Đình Đoài</v>
      </c>
      <c r="S2135" s="48" t="str">
        <f>VLOOKUP(U2135,Sheet1!$A:$B,2,0)</f>
        <v>WIN-025</v>
      </c>
      <c r="T2135" s="43" t="s">
        <v>4542</v>
      </c>
      <c r="U2135" s="43" t="s">
        <v>11128</v>
      </c>
      <c r="V2135" s="43" t="s">
        <v>4543</v>
      </c>
    </row>
    <row r="2136" spans="1:22" x14ac:dyDescent="0.25">
      <c r="A2136" s="43" t="s">
        <v>8</v>
      </c>
      <c r="B2136" s="43" t="s">
        <v>4393</v>
      </c>
      <c r="C2136" s="43" t="s">
        <v>8338</v>
      </c>
      <c r="D2136" s="43" t="s">
        <v>8361</v>
      </c>
      <c r="E2136" s="43" t="s">
        <v>8340</v>
      </c>
      <c r="F2136" s="44">
        <v>184000</v>
      </c>
      <c r="G2136" s="43" t="s">
        <v>8341</v>
      </c>
      <c r="H2136" s="45">
        <v>4</v>
      </c>
      <c r="I2136" s="43" t="s">
        <v>8342</v>
      </c>
      <c r="J2136" s="43" t="s">
        <v>9652</v>
      </c>
      <c r="K2136" s="43" t="s">
        <v>10983</v>
      </c>
      <c r="L2136" s="43" t="s">
        <v>10984</v>
      </c>
      <c r="M2136" s="45">
        <v>46000</v>
      </c>
      <c r="N2136" s="43" t="s">
        <v>4396</v>
      </c>
      <c r="O2136" s="43" t="s">
        <v>11549</v>
      </c>
      <c r="P2136" s="46" t="s">
        <v>11802</v>
      </c>
      <c r="Q2136" s="47">
        <v>45816</v>
      </c>
      <c r="R2136" s="48" t="str">
        <f t="shared" si="33"/>
        <v>2A23 WM+ HTH Trung Hòa, Thạch Hà</v>
      </c>
      <c r="S2136" s="48" t="str">
        <f>VLOOKUP(U2136,Sheet1!$A:$B,2,0)</f>
        <v>WIN-004</v>
      </c>
      <c r="T2136" s="43" t="s">
        <v>4394</v>
      </c>
      <c r="U2136" s="43" t="s">
        <v>11043</v>
      </c>
      <c r="V2136" s="43" t="s">
        <v>4395</v>
      </c>
    </row>
    <row r="2137" spans="1:22" x14ac:dyDescent="0.25">
      <c r="A2137" s="43" t="s">
        <v>8</v>
      </c>
      <c r="B2137" s="43" t="s">
        <v>4617</v>
      </c>
      <c r="C2137" s="43" t="s">
        <v>8338</v>
      </c>
      <c r="D2137" s="43" t="s">
        <v>8346</v>
      </c>
      <c r="E2137" s="43" t="s">
        <v>8340</v>
      </c>
      <c r="F2137" s="44">
        <v>49500</v>
      </c>
      <c r="G2137" s="43" t="s">
        <v>8341</v>
      </c>
      <c r="H2137" s="45">
        <v>1</v>
      </c>
      <c r="I2137" s="43" t="s">
        <v>8342</v>
      </c>
      <c r="J2137" s="43" t="s">
        <v>9653</v>
      </c>
      <c r="K2137" s="43" t="s">
        <v>10927</v>
      </c>
      <c r="L2137" s="43" t="s">
        <v>10928</v>
      </c>
      <c r="M2137" s="45">
        <v>49500</v>
      </c>
      <c r="N2137" s="43" t="s">
        <v>4618</v>
      </c>
      <c r="O2137" s="43" t="s">
        <v>11549</v>
      </c>
      <c r="P2137" s="46" t="s">
        <v>14351</v>
      </c>
      <c r="Q2137" s="47">
        <v>45816</v>
      </c>
      <c r="R2137" s="48" t="str">
        <f t="shared" si="33"/>
        <v>6737 WM+ THA Yên Doãn, Đông Sơn</v>
      </c>
      <c r="S2137" s="48" t="str">
        <f>VLOOKUP(U2137,Sheet1!$A:$B,2,0)</f>
        <v>WIN-020</v>
      </c>
      <c r="T2137" s="43" t="s">
        <v>369</v>
      </c>
      <c r="U2137" s="43" t="s">
        <v>11103</v>
      </c>
      <c r="V2137" s="43" t="s">
        <v>370</v>
      </c>
    </row>
    <row r="2138" spans="1:22" x14ac:dyDescent="0.25">
      <c r="A2138" s="43" t="s">
        <v>8</v>
      </c>
      <c r="B2138" s="43" t="s">
        <v>4617</v>
      </c>
      <c r="C2138" s="43" t="s">
        <v>8351</v>
      </c>
      <c r="D2138" s="43" t="s">
        <v>8371</v>
      </c>
      <c r="E2138" s="43" t="s">
        <v>8340</v>
      </c>
      <c r="F2138" s="44">
        <v>100800</v>
      </c>
      <c r="G2138" s="43" t="s">
        <v>8341</v>
      </c>
      <c r="H2138" s="45">
        <v>2</v>
      </c>
      <c r="I2138" s="43" t="s">
        <v>8342</v>
      </c>
      <c r="J2138" s="43" t="s">
        <v>9653</v>
      </c>
      <c r="K2138" s="43" t="s">
        <v>10936</v>
      </c>
      <c r="L2138" s="43" t="s">
        <v>10937</v>
      </c>
      <c r="M2138" s="45">
        <v>50400</v>
      </c>
      <c r="N2138" s="43" t="s">
        <v>4618</v>
      </c>
      <c r="O2138" s="43" t="s">
        <v>11549</v>
      </c>
      <c r="P2138" s="46" t="s">
        <v>14351</v>
      </c>
      <c r="Q2138" s="47">
        <v>45816</v>
      </c>
      <c r="R2138" s="48" t="str">
        <f t="shared" si="33"/>
        <v>6737 WM+ THA Yên Doãn, Đông Sơn</v>
      </c>
      <c r="S2138" s="48" t="str">
        <f>VLOOKUP(U2138,Sheet1!$A:$B,2,0)</f>
        <v>WIN-020</v>
      </c>
      <c r="T2138" s="43" t="s">
        <v>369</v>
      </c>
      <c r="U2138" s="43" t="s">
        <v>11103</v>
      </c>
      <c r="V2138" s="43" t="s">
        <v>370</v>
      </c>
    </row>
    <row r="2139" spans="1:22" x14ac:dyDescent="0.25">
      <c r="A2139" s="43" t="s">
        <v>8</v>
      </c>
      <c r="B2139" s="43" t="s">
        <v>4603</v>
      </c>
      <c r="C2139" s="43" t="s">
        <v>8338</v>
      </c>
      <c r="D2139" s="43" t="s">
        <v>8355</v>
      </c>
      <c r="E2139" s="43" t="s">
        <v>8340</v>
      </c>
      <c r="F2139" s="44">
        <v>111058</v>
      </c>
      <c r="G2139" s="43" t="s">
        <v>8341</v>
      </c>
      <c r="H2139" s="45">
        <v>1</v>
      </c>
      <c r="I2139" s="43" t="s">
        <v>8342</v>
      </c>
      <c r="J2139" s="43" t="s">
        <v>9654</v>
      </c>
      <c r="K2139" s="43" t="s">
        <v>10934</v>
      </c>
      <c r="L2139" s="43" t="s">
        <v>10935</v>
      </c>
      <c r="M2139" s="45">
        <v>111058</v>
      </c>
      <c r="N2139" s="43" t="s">
        <v>4604</v>
      </c>
      <c r="O2139" s="43" t="s">
        <v>11549</v>
      </c>
      <c r="P2139" s="46" t="s">
        <v>14352</v>
      </c>
      <c r="Q2139" s="47">
        <v>45816</v>
      </c>
      <c r="R2139" s="48" t="str">
        <f t="shared" si="33"/>
        <v>6570 WM+ HNI Động Phí, Ứng Hòa</v>
      </c>
      <c r="S2139" s="48" t="str">
        <f>VLOOKUP(U2139,Sheet1!$A:$B,2,0)</f>
        <v>WIN-002</v>
      </c>
      <c r="T2139" s="43" t="s">
        <v>1786</v>
      </c>
      <c r="U2139" s="43" t="s">
        <v>11033</v>
      </c>
      <c r="V2139" s="43" t="s">
        <v>1787</v>
      </c>
    </row>
    <row r="2140" spans="1:22" x14ac:dyDescent="0.25">
      <c r="A2140" s="43" t="s">
        <v>8</v>
      </c>
      <c r="B2140" s="43" t="s">
        <v>4487</v>
      </c>
      <c r="C2140" s="43" t="s">
        <v>8338</v>
      </c>
      <c r="D2140" s="43" t="s">
        <v>8355</v>
      </c>
      <c r="E2140" s="43" t="s">
        <v>8340</v>
      </c>
      <c r="F2140" s="44">
        <v>333174</v>
      </c>
      <c r="G2140" s="43" t="s">
        <v>8341</v>
      </c>
      <c r="H2140" s="45">
        <v>3</v>
      </c>
      <c r="I2140" s="43" t="s">
        <v>8342</v>
      </c>
      <c r="J2140" s="43" t="s">
        <v>9655</v>
      </c>
      <c r="K2140" s="43" t="s">
        <v>10934</v>
      </c>
      <c r="L2140" s="43" t="s">
        <v>10935</v>
      </c>
      <c r="M2140" s="45">
        <v>111058</v>
      </c>
      <c r="N2140" s="43" t="s">
        <v>4490</v>
      </c>
      <c r="O2140" s="43" t="s">
        <v>11549</v>
      </c>
      <c r="P2140" s="46" t="s">
        <v>13104</v>
      </c>
      <c r="Q2140" s="47">
        <v>45816</v>
      </c>
      <c r="R2140" s="48" t="str">
        <f t="shared" si="33"/>
        <v>3829 WM+ CTO 370 Khu vực Yên Trung</v>
      </c>
      <c r="S2140" s="48" t="str">
        <f>VLOOKUP(U2140,Sheet1!$A:$B,2,0)</f>
        <v>WIN-016</v>
      </c>
      <c r="T2140" s="43" t="s">
        <v>4488</v>
      </c>
      <c r="U2140" s="43" t="s">
        <v>11083</v>
      </c>
      <c r="V2140" s="43" t="s">
        <v>4489</v>
      </c>
    </row>
    <row r="2141" spans="1:22" x14ac:dyDescent="0.25">
      <c r="A2141" s="43" t="s">
        <v>8</v>
      </c>
      <c r="B2141" s="43" t="s">
        <v>4405</v>
      </c>
      <c r="C2141" s="43" t="s">
        <v>8338</v>
      </c>
      <c r="D2141" s="43" t="s">
        <v>8410</v>
      </c>
      <c r="E2141" s="43" t="s">
        <v>8340</v>
      </c>
      <c r="F2141" s="44">
        <v>180639</v>
      </c>
      <c r="G2141" s="43" t="s">
        <v>8341</v>
      </c>
      <c r="H2141" s="45">
        <v>3</v>
      </c>
      <c r="I2141" s="43" t="s">
        <v>8342</v>
      </c>
      <c r="J2141" s="43" t="s">
        <v>9656</v>
      </c>
      <c r="K2141" s="43" t="s">
        <v>10883</v>
      </c>
      <c r="L2141" s="43" t="s">
        <v>10884</v>
      </c>
      <c r="M2141" s="45">
        <v>60213</v>
      </c>
      <c r="N2141" s="43" t="s">
        <v>4406</v>
      </c>
      <c r="O2141" s="43" t="s">
        <v>11549</v>
      </c>
      <c r="P2141" s="46" t="s">
        <v>14353</v>
      </c>
      <c r="Q2141" s="47">
        <v>45816</v>
      </c>
      <c r="R2141" s="48" t="str">
        <f t="shared" si="33"/>
        <v>2AAI WM+ HNI 144, TDP Tân Xuân, Xuâ</v>
      </c>
      <c r="S2141" s="48" t="str">
        <f>VLOOKUP(U2141,Sheet1!$A:$B,2,0)</f>
        <v>WIN-002</v>
      </c>
      <c r="T2141" s="43" t="s">
        <v>3180</v>
      </c>
      <c r="U2141" s="43" t="s">
        <v>11033</v>
      </c>
      <c r="V2141" s="43" t="s">
        <v>3181</v>
      </c>
    </row>
    <row r="2142" spans="1:22" x14ac:dyDescent="0.25">
      <c r="A2142" s="43" t="s">
        <v>8</v>
      </c>
      <c r="B2142" s="43" t="s">
        <v>4461</v>
      </c>
      <c r="C2142" s="43" t="s">
        <v>8338</v>
      </c>
      <c r="D2142" s="43" t="s">
        <v>8355</v>
      </c>
      <c r="E2142" s="43" t="s">
        <v>8340</v>
      </c>
      <c r="F2142" s="44">
        <v>111058</v>
      </c>
      <c r="G2142" s="43" t="s">
        <v>8341</v>
      </c>
      <c r="H2142" s="45">
        <v>1</v>
      </c>
      <c r="I2142" s="43" t="s">
        <v>8342</v>
      </c>
      <c r="J2142" s="43" t="s">
        <v>9657</v>
      </c>
      <c r="K2142" s="43" t="s">
        <v>10934</v>
      </c>
      <c r="L2142" s="43" t="s">
        <v>10935</v>
      </c>
      <c r="M2142" s="45">
        <v>111058</v>
      </c>
      <c r="N2142" s="43" t="s">
        <v>4464</v>
      </c>
      <c r="O2142" s="43" t="s">
        <v>11549</v>
      </c>
      <c r="P2142" s="46" t="s">
        <v>14354</v>
      </c>
      <c r="Q2142" s="47">
        <v>45816</v>
      </c>
      <c r="R2142" s="48" t="str">
        <f t="shared" si="33"/>
        <v>2ATS WM+ HNI Phú Hữu 2, Phú Nghĩa</v>
      </c>
      <c r="S2142" s="48" t="str">
        <f>VLOOKUP(U2142,Sheet1!$A:$B,2,0)</f>
        <v>WIN-002</v>
      </c>
      <c r="T2142" s="43" t="s">
        <v>4462</v>
      </c>
      <c r="U2142" s="43" t="s">
        <v>11033</v>
      </c>
      <c r="V2142" s="43" t="s">
        <v>4463</v>
      </c>
    </row>
    <row r="2143" spans="1:22" x14ac:dyDescent="0.25">
      <c r="A2143" s="43" t="s">
        <v>8</v>
      </c>
      <c r="B2143" s="43" t="s">
        <v>4619</v>
      </c>
      <c r="C2143" s="43" t="s">
        <v>8338</v>
      </c>
      <c r="D2143" s="43" t="s">
        <v>8361</v>
      </c>
      <c r="E2143" s="43" t="s">
        <v>8340</v>
      </c>
      <c r="F2143" s="44">
        <v>46000</v>
      </c>
      <c r="G2143" s="43" t="s">
        <v>8341</v>
      </c>
      <c r="H2143" s="45">
        <v>1</v>
      </c>
      <c r="I2143" s="43" t="s">
        <v>8342</v>
      </c>
      <c r="J2143" s="43" t="s">
        <v>9658</v>
      </c>
      <c r="K2143" s="43" t="s">
        <v>10983</v>
      </c>
      <c r="L2143" s="43" t="s">
        <v>10984</v>
      </c>
      <c r="M2143" s="45">
        <v>46000</v>
      </c>
      <c r="N2143" s="43" t="s">
        <v>4622</v>
      </c>
      <c r="O2143" s="43" t="s">
        <v>11549</v>
      </c>
      <c r="P2143" s="46" t="s">
        <v>14355</v>
      </c>
      <c r="Q2143" s="47">
        <v>45816</v>
      </c>
      <c r="R2143" s="48" t="str">
        <f t="shared" si="33"/>
        <v>6783 WM+ THA Vĩnh Thịnh, Vĩnh Lộc</v>
      </c>
      <c r="S2143" s="48" t="str">
        <f>VLOOKUP(U2143,Sheet1!$A:$B,2,0)</f>
        <v>WIN-020</v>
      </c>
      <c r="T2143" s="43" t="s">
        <v>4620</v>
      </c>
      <c r="U2143" s="43" t="s">
        <v>11103</v>
      </c>
      <c r="V2143" s="43" t="s">
        <v>4621</v>
      </c>
    </row>
    <row r="2144" spans="1:22" x14ac:dyDescent="0.25">
      <c r="A2144" s="43" t="s">
        <v>8</v>
      </c>
      <c r="B2144" s="43" t="s">
        <v>4581</v>
      </c>
      <c r="C2144" s="43" t="s">
        <v>8338</v>
      </c>
      <c r="D2144" s="43" t="s">
        <v>8355</v>
      </c>
      <c r="E2144" s="43" t="s">
        <v>8340</v>
      </c>
      <c r="F2144" s="44">
        <v>222116</v>
      </c>
      <c r="G2144" s="43" t="s">
        <v>8341</v>
      </c>
      <c r="H2144" s="45">
        <v>2</v>
      </c>
      <c r="I2144" s="43" t="s">
        <v>8342</v>
      </c>
      <c r="J2144" s="43" t="s">
        <v>9659</v>
      </c>
      <c r="K2144" s="43" t="s">
        <v>10934</v>
      </c>
      <c r="L2144" s="43" t="s">
        <v>10935</v>
      </c>
      <c r="M2144" s="45">
        <v>111058</v>
      </c>
      <c r="N2144" s="43" t="s">
        <v>4584</v>
      </c>
      <c r="O2144" s="43" t="s">
        <v>11549</v>
      </c>
      <c r="P2144" s="46" t="s">
        <v>11619</v>
      </c>
      <c r="Q2144" s="47">
        <v>45816</v>
      </c>
      <c r="R2144" s="48" t="str">
        <f t="shared" si="33"/>
        <v>6271 WM+ BGG Nham Biền, Yên Dũng</v>
      </c>
      <c r="S2144" s="48" t="str">
        <f>VLOOKUP(U2144,Sheet1!$A:$B,2,0)</f>
        <v>WIN-065</v>
      </c>
      <c r="T2144" s="43" t="s">
        <v>4582</v>
      </c>
      <c r="U2144" s="43" t="s">
        <v>11277</v>
      </c>
      <c r="V2144" s="43" t="s">
        <v>4583</v>
      </c>
    </row>
    <row r="2145" spans="1:22" x14ac:dyDescent="0.25">
      <c r="A2145" s="43" t="s">
        <v>8</v>
      </c>
      <c r="B2145" s="43" t="s">
        <v>4505</v>
      </c>
      <c r="C2145" s="43" t="s">
        <v>8338</v>
      </c>
      <c r="D2145" s="43" t="s">
        <v>8368</v>
      </c>
      <c r="E2145" s="43" t="s">
        <v>8340</v>
      </c>
      <c r="F2145" s="44">
        <v>55595</v>
      </c>
      <c r="G2145" s="43" t="s">
        <v>8341</v>
      </c>
      <c r="H2145" s="45">
        <v>1</v>
      </c>
      <c r="I2145" s="43" t="s">
        <v>8342</v>
      </c>
      <c r="J2145" s="43" t="s">
        <v>9660</v>
      </c>
      <c r="K2145" s="43" t="s">
        <v>11010</v>
      </c>
      <c r="L2145" s="43" t="s">
        <v>11011</v>
      </c>
      <c r="M2145" s="45">
        <v>55595</v>
      </c>
      <c r="N2145" s="43" t="s">
        <v>4506</v>
      </c>
      <c r="O2145" s="43" t="s">
        <v>11549</v>
      </c>
      <c r="P2145" s="46" t="s">
        <v>11735</v>
      </c>
      <c r="Q2145" s="47">
        <v>45816</v>
      </c>
      <c r="R2145" s="48" t="str">
        <f t="shared" si="33"/>
        <v>4507 WM+ THA Lô 16 MBQH 2155 Đông V</v>
      </c>
      <c r="S2145" s="48" t="str">
        <f>VLOOKUP(U2145,Sheet1!$A:$B,2,0)</f>
        <v>WIN-020</v>
      </c>
      <c r="T2145" s="43" t="s">
        <v>157</v>
      </c>
      <c r="U2145" s="43" t="s">
        <v>11103</v>
      </c>
      <c r="V2145" s="43" t="s">
        <v>158</v>
      </c>
    </row>
    <row r="2146" spans="1:22" x14ac:dyDescent="0.25">
      <c r="A2146" s="43" t="s">
        <v>8</v>
      </c>
      <c r="B2146" s="43" t="s">
        <v>4615</v>
      </c>
      <c r="C2146" s="43" t="s">
        <v>8338</v>
      </c>
      <c r="D2146" s="43" t="s">
        <v>8361</v>
      </c>
      <c r="E2146" s="43" t="s">
        <v>8340</v>
      </c>
      <c r="F2146" s="44">
        <v>138000</v>
      </c>
      <c r="G2146" s="43" t="s">
        <v>8341</v>
      </c>
      <c r="H2146" s="45">
        <v>3</v>
      </c>
      <c r="I2146" s="43" t="s">
        <v>8342</v>
      </c>
      <c r="J2146" s="43" t="s">
        <v>9661</v>
      </c>
      <c r="K2146" s="43" t="s">
        <v>10983</v>
      </c>
      <c r="L2146" s="43" t="s">
        <v>10984</v>
      </c>
      <c r="M2146" s="45">
        <v>46000</v>
      </c>
      <c r="N2146" s="43" t="s">
        <v>4616</v>
      </c>
      <c r="O2146" s="43" t="s">
        <v>11549</v>
      </c>
      <c r="P2146" s="46" t="s">
        <v>14356</v>
      </c>
      <c r="Q2146" s="47">
        <v>45816</v>
      </c>
      <c r="R2146" s="48" t="str">
        <f t="shared" si="33"/>
        <v>6614 WM+ HNI Liên Bạt, Ứng Hòa</v>
      </c>
      <c r="S2146" s="48" t="str">
        <f>VLOOKUP(U2146,Sheet1!$A:$B,2,0)</f>
        <v>WIN-002</v>
      </c>
      <c r="T2146" s="43" t="s">
        <v>3044</v>
      </c>
      <c r="U2146" s="43" t="s">
        <v>11033</v>
      </c>
      <c r="V2146" s="43" t="s">
        <v>3045</v>
      </c>
    </row>
    <row r="2147" spans="1:22" x14ac:dyDescent="0.25">
      <c r="A2147" s="43" t="s">
        <v>8</v>
      </c>
      <c r="B2147" s="43" t="s">
        <v>4569</v>
      </c>
      <c r="C2147" s="43" t="s">
        <v>8338</v>
      </c>
      <c r="D2147" s="43" t="s">
        <v>8355</v>
      </c>
      <c r="E2147" s="43" t="s">
        <v>8340</v>
      </c>
      <c r="F2147" s="44">
        <v>333174</v>
      </c>
      <c r="G2147" s="43" t="s">
        <v>8341</v>
      </c>
      <c r="H2147" s="45">
        <v>3</v>
      </c>
      <c r="I2147" s="43" t="s">
        <v>8342</v>
      </c>
      <c r="J2147" s="43" t="s">
        <v>9662</v>
      </c>
      <c r="K2147" s="43" t="s">
        <v>10934</v>
      </c>
      <c r="L2147" s="43" t="s">
        <v>10935</v>
      </c>
      <c r="M2147" s="45">
        <v>111058</v>
      </c>
      <c r="N2147" s="43" t="s">
        <v>4572</v>
      </c>
      <c r="O2147" s="43" t="s">
        <v>11549</v>
      </c>
      <c r="P2147" s="46" t="s">
        <v>11422</v>
      </c>
      <c r="Q2147" s="47">
        <v>45816</v>
      </c>
      <c r="R2147" s="48" t="str">
        <f t="shared" si="33"/>
        <v>6024 WM+ HDG Thái Mông, Kinh Môn</v>
      </c>
      <c r="S2147" s="48" t="str">
        <f>VLOOKUP(U2147,Sheet1!$A:$B,2,0)</f>
        <v>WIN-006</v>
      </c>
      <c r="T2147" s="43" t="s">
        <v>4570</v>
      </c>
      <c r="U2147" s="43" t="s">
        <v>11048</v>
      </c>
      <c r="V2147" s="43" t="s">
        <v>4571</v>
      </c>
    </row>
    <row r="2148" spans="1:22" x14ac:dyDescent="0.25">
      <c r="A2148" s="43" t="s">
        <v>8</v>
      </c>
      <c r="B2148" s="43" t="s">
        <v>4561</v>
      </c>
      <c r="C2148" s="43" t="s">
        <v>8338</v>
      </c>
      <c r="D2148" s="43" t="s">
        <v>8352</v>
      </c>
      <c r="E2148" s="43" t="s">
        <v>8340</v>
      </c>
      <c r="F2148" s="44">
        <v>297000</v>
      </c>
      <c r="G2148" s="43" t="s">
        <v>8341</v>
      </c>
      <c r="H2148" s="45">
        <v>4</v>
      </c>
      <c r="I2148" s="43" t="s">
        <v>8342</v>
      </c>
      <c r="J2148" s="43" t="s">
        <v>9663</v>
      </c>
      <c r="K2148" s="43" t="s">
        <v>10881</v>
      </c>
      <c r="L2148" s="43" t="s">
        <v>10882</v>
      </c>
      <c r="M2148" s="45">
        <v>74250</v>
      </c>
      <c r="N2148" s="43" t="s">
        <v>4564</v>
      </c>
      <c r="O2148" s="43" t="s">
        <v>11549</v>
      </c>
      <c r="P2148" s="46" t="s">
        <v>11702</v>
      </c>
      <c r="Q2148" s="47">
        <v>45816</v>
      </c>
      <c r="R2148" s="48" t="str">
        <f t="shared" si="33"/>
        <v>5900 WM+ QNH Tổ 7A Khu 2 Hùng Thắng</v>
      </c>
      <c r="S2148" s="48" t="str">
        <f>VLOOKUP(U2148,Sheet1!$A:$B,2,0)</f>
        <v>WIN-007</v>
      </c>
      <c r="T2148" s="43" t="s">
        <v>4562</v>
      </c>
      <c r="U2148" s="43" t="s">
        <v>11053</v>
      </c>
      <c r="V2148" s="43" t="s">
        <v>4563</v>
      </c>
    </row>
    <row r="2149" spans="1:22" x14ac:dyDescent="0.25">
      <c r="A2149" s="43" t="s">
        <v>8</v>
      </c>
      <c r="B2149" s="43" t="s">
        <v>4561</v>
      </c>
      <c r="C2149" s="43" t="s">
        <v>8351</v>
      </c>
      <c r="D2149" s="43" t="s">
        <v>8365</v>
      </c>
      <c r="E2149" s="43" t="s">
        <v>8340</v>
      </c>
      <c r="F2149" s="44">
        <v>100364</v>
      </c>
      <c r="G2149" s="43" t="s">
        <v>8341</v>
      </c>
      <c r="H2149" s="45">
        <v>2</v>
      </c>
      <c r="I2149" s="43" t="s">
        <v>8342</v>
      </c>
      <c r="J2149" s="43" t="s">
        <v>9663</v>
      </c>
      <c r="K2149" s="43" t="s">
        <v>10938</v>
      </c>
      <c r="L2149" s="43" t="s">
        <v>10939</v>
      </c>
      <c r="M2149" s="45">
        <v>50182</v>
      </c>
      <c r="N2149" s="43" t="s">
        <v>4564</v>
      </c>
      <c r="O2149" s="43" t="s">
        <v>11549</v>
      </c>
      <c r="P2149" s="46" t="s">
        <v>11702</v>
      </c>
      <c r="Q2149" s="47">
        <v>45816</v>
      </c>
      <c r="R2149" s="48" t="str">
        <f t="shared" si="33"/>
        <v>5900 WM+ QNH Tổ 7A Khu 2 Hùng Thắng</v>
      </c>
      <c r="S2149" s="48" t="str">
        <f>VLOOKUP(U2149,Sheet1!$A:$B,2,0)</f>
        <v>WIN-007</v>
      </c>
      <c r="T2149" s="43" t="s">
        <v>4562</v>
      </c>
      <c r="U2149" s="43" t="s">
        <v>11053</v>
      </c>
      <c r="V2149" s="43" t="s">
        <v>4563</v>
      </c>
    </row>
    <row r="2150" spans="1:22" x14ac:dyDescent="0.25">
      <c r="A2150" s="43" t="s">
        <v>8</v>
      </c>
      <c r="B2150" s="43" t="s">
        <v>4377</v>
      </c>
      <c r="C2150" s="43" t="s">
        <v>8338</v>
      </c>
      <c r="D2150" s="43" t="s">
        <v>8410</v>
      </c>
      <c r="E2150" s="43" t="s">
        <v>8340</v>
      </c>
      <c r="F2150" s="44">
        <v>180639</v>
      </c>
      <c r="G2150" s="43" t="s">
        <v>8341</v>
      </c>
      <c r="H2150" s="45">
        <v>3</v>
      </c>
      <c r="I2150" s="43" t="s">
        <v>8342</v>
      </c>
      <c r="J2150" s="43" t="s">
        <v>9664</v>
      </c>
      <c r="K2150" s="43" t="s">
        <v>10883</v>
      </c>
      <c r="L2150" s="43" t="s">
        <v>10884</v>
      </c>
      <c r="M2150" s="45">
        <v>60213</v>
      </c>
      <c r="N2150" s="43" t="s">
        <v>4380</v>
      </c>
      <c r="O2150" s="43" t="s">
        <v>11549</v>
      </c>
      <c r="P2150" s="46" t="s">
        <v>14357</v>
      </c>
      <c r="Q2150" s="47">
        <v>45816</v>
      </c>
      <c r="R2150" s="48" t="str">
        <f t="shared" si="33"/>
        <v>2352 WM+ HNI 70 Vạn Kiếp</v>
      </c>
      <c r="S2150" s="48" t="str">
        <f>VLOOKUP(U2150,Sheet1!$A:$B,2,0)</f>
        <v>WIN-002</v>
      </c>
      <c r="T2150" s="43" t="s">
        <v>4378</v>
      </c>
      <c r="U2150" s="43" t="s">
        <v>11033</v>
      </c>
      <c r="V2150" s="43" t="s">
        <v>4379</v>
      </c>
    </row>
    <row r="2151" spans="1:22" x14ac:dyDescent="0.25">
      <c r="A2151" s="43" t="s">
        <v>8</v>
      </c>
      <c r="B2151" s="43" t="s">
        <v>4377</v>
      </c>
      <c r="C2151" s="43" t="s">
        <v>8351</v>
      </c>
      <c r="D2151" s="43" t="s">
        <v>8355</v>
      </c>
      <c r="E2151" s="43" t="s">
        <v>8340</v>
      </c>
      <c r="F2151" s="44">
        <v>444232</v>
      </c>
      <c r="G2151" s="43" t="s">
        <v>8341</v>
      </c>
      <c r="H2151" s="45">
        <v>4</v>
      </c>
      <c r="I2151" s="43" t="s">
        <v>8342</v>
      </c>
      <c r="J2151" s="43" t="s">
        <v>9664</v>
      </c>
      <c r="K2151" s="43" t="s">
        <v>10934</v>
      </c>
      <c r="L2151" s="43" t="s">
        <v>10935</v>
      </c>
      <c r="M2151" s="45">
        <v>111058</v>
      </c>
      <c r="N2151" s="43" t="s">
        <v>4380</v>
      </c>
      <c r="O2151" s="43" t="s">
        <v>11549</v>
      </c>
      <c r="P2151" s="46" t="s">
        <v>14357</v>
      </c>
      <c r="Q2151" s="47">
        <v>45816</v>
      </c>
      <c r="R2151" s="48" t="str">
        <f t="shared" si="33"/>
        <v>2352 WM+ HNI 70 Vạn Kiếp</v>
      </c>
      <c r="S2151" s="48" t="str">
        <f>VLOOKUP(U2151,Sheet1!$A:$B,2,0)</f>
        <v>WIN-002</v>
      </c>
      <c r="T2151" s="43" t="s">
        <v>4378</v>
      </c>
      <c r="U2151" s="43" t="s">
        <v>11033</v>
      </c>
      <c r="V2151" s="43" t="s">
        <v>4379</v>
      </c>
    </row>
    <row r="2152" spans="1:22" x14ac:dyDescent="0.25">
      <c r="A2152" s="43" t="s">
        <v>8</v>
      </c>
      <c r="B2152" s="43" t="s">
        <v>4377</v>
      </c>
      <c r="C2152" s="43" t="s">
        <v>8364</v>
      </c>
      <c r="D2152" s="43" t="s">
        <v>8339</v>
      </c>
      <c r="E2152" s="43" t="s">
        <v>8340</v>
      </c>
      <c r="F2152" s="44">
        <v>354750</v>
      </c>
      <c r="G2152" s="43" t="s">
        <v>8341</v>
      </c>
      <c r="H2152" s="45">
        <v>5</v>
      </c>
      <c r="I2152" s="43" t="s">
        <v>8342</v>
      </c>
      <c r="J2152" s="43" t="s">
        <v>9664</v>
      </c>
      <c r="K2152" s="43" t="s">
        <v>10897</v>
      </c>
      <c r="L2152" s="43" t="s">
        <v>10898</v>
      </c>
      <c r="M2152" s="45">
        <v>70950</v>
      </c>
      <c r="N2152" s="43" t="s">
        <v>4380</v>
      </c>
      <c r="O2152" s="43" t="s">
        <v>11549</v>
      </c>
      <c r="P2152" s="46" t="s">
        <v>14357</v>
      </c>
      <c r="Q2152" s="47">
        <v>45816</v>
      </c>
      <c r="R2152" s="48" t="str">
        <f t="shared" si="33"/>
        <v>2352 WM+ HNI 70 Vạn Kiếp</v>
      </c>
      <c r="S2152" s="48" t="str">
        <f>VLOOKUP(U2152,Sheet1!$A:$B,2,0)</f>
        <v>WIN-002</v>
      </c>
      <c r="T2152" s="43" t="s">
        <v>4378</v>
      </c>
      <c r="U2152" s="43" t="s">
        <v>11033</v>
      </c>
      <c r="V2152" s="43" t="s">
        <v>4379</v>
      </c>
    </row>
    <row r="2153" spans="1:22" x14ac:dyDescent="0.25">
      <c r="A2153" s="43" t="s">
        <v>8</v>
      </c>
      <c r="B2153" s="43" t="s">
        <v>4377</v>
      </c>
      <c r="C2153" s="43" t="s">
        <v>8367</v>
      </c>
      <c r="D2153" s="43" t="s">
        <v>8365</v>
      </c>
      <c r="E2153" s="43" t="s">
        <v>8340</v>
      </c>
      <c r="F2153" s="44">
        <v>100364</v>
      </c>
      <c r="G2153" s="43" t="s">
        <v>8341</v>
      </c>
      <c r="H2153" s="45">
        <v>2</v>
      </c>
      <c r="I2153" s="43" t="s">
        <v>8342</v>
      </c>
      <c r="J2153" s="43" t="s">
        <v>9664</v>
      </c>
      <c r="K2153" s="43" t="s">
        <v>10938</v>
      </c>
      <c r="L2153" s="43" t="s">
        <v>10939</v>
      </c>
      <c r="M2153" s="45">
        <v>50182</v>
      </c>
      <c r="N2153" s="43" t="s">
        <v>4380</v>
      </c>
      <c r="O2153" s="43" t="s">
        <v>11549</v>
      </c>
      <c r="P2153" s="46" t="s">
        <v>14357</v>
      </c>
      <c r="Q2153" s="47">
        <v>45816</v>
      </c>
      <c r="R2153" s="48" t="str">
        <f t="shared" si="33"/>
        <v>2352 WM+ HNI 70 Vạn Kiếp</v>
      </c>
      <c r="S2153" s="48" t="str">
        <f>VLOOKUP(U2153,Sheet1!$A:$B,2,0)</f>
        <v>WIN-002</v>
      </c>
      <c r="T2153" s="43" t="s">
        <v>4378</v>
      </c>
      <c r="U2153" s="43" t="s">
        <v>11033</v>
      </c>
      <c r="V2153" s="43" t="s">
        <v>4379</v>
      </c>
    </row>
    <row r="2154" spans="1:22" x14ac:dyDescent="0.25">
      <c r="A2154" s="43" t="s">
        <v>8</v>
      </c>
      <c r="B2154" s="43" t="s">
        <v>4545</v>
      </c>
      <c r="C2154" s="43" t="s">
        <v>8338</v>
      </c>
      <c r="D2154" s="43" t="s">
        <v>8352</v>
      </c>
      <c r="E2154" s="43" t="s">
        <v>8340</v>
      </c>
      <c r="F2154" s="44">
        <v>371250</v>
      </c>
      <c r="G2154" s="43" t="s">
        <v>8341</v>
      </c>
      <c r="H2154" s="45">
        <v>5</v>
      </c>
      <c r="I2154" s="43" t="s">
        <v>8342</v>
      </c>
      <c r="J2154" s="43" t="s">
        <v>9665</v>
      </c>
      <c r="K2154" s="43" t="s">
        <v>10881</v>
      </c>
      <c r="L2154" s="43" t="s">
        <v>10882</v>
      </c>
      <c r="M2154" s="45">
        <v>74250</v>
      </c>
      <c r="N2154" s="43" t="s">
        <v>4548</v>
      </c>
      <c r="O2154" s="43" t="s">
        <v>11549</v>
      </c>
      <c r="P2154" s="46" t="s">
        <v>14358</v>
      </c>
      <c r="Q2154" s="47">
        <v>45816</v>
      </c>
      <c r="R2154" s="48" t="str">
        <f t="shared" si="33"/>
        <v>5609 WM+ HNI S2.16 Ocean Park</v>
      </c>
      <c r="S2154" s="48" t="str">
        <f>VLOOKUP(U2154,Sheet1!$A:$B,2,0)</f>
        <v>WIN-002</v>
      </c>
      <c r="T2154" s="43" t="s">
        <v>4546</v>
      </c>
      <c r="U2154" s="43" t="s">
        <v>11033</v>
      </c>
      <c r="V2154" s="43" t="s">
        <v>4547</v>
      </c>
    </row>
    <row r="2155" spans="1:22" x14ac:dyDescent="0.25">
      <c r="A2155" s="43" t="s">
        <v>8</v>
      </c>
      <c r="B2155" s="43" t="s">
        <v>4417</v>
      </c>
      <c r="C2155" s="43" t="s">
        <v>8338</v>
      </c>
      <c r="D2155" s="43" t="s">
        <v>8410</v>
      </c>
      <c r="E2155" s="43" t="s">
        <v>8340</v>
      </c>
      <c r="F2155" s="44">
        <v>120426</v>
      </c>
      <c r="G2155" s="43" t="s">
        <v>8341</v>
      </c>
      <c r="H2155" s="45">
        <v>2</v>
      </c>
      <c r="I2155" s="43" t="s">
        <v>8342</v>
      </c>
      <c r="J2155" s="43" t="s">
        <v>9666</v>
      </c>
      <c r="K2155" s="43" t="s">
        <v>10883</v>
      </c>
      <c r="L2155" s="43" t="s">
        <v>10884</v>
      </c>
      <c r="M2155" s="45">
        <v>60213</v>
      </c>
      <c r="N2155" s="43" t="s">
        <v>4420</v>
      </c>
      <c r="O2155" s="43" t="s">
        <v>11549</v>
      </c>
      <c r="P2155" s="46" t="s">
        <v>14359</v>
      </c>
      <c r="Q2155" s="47">
        <v>45816</v>
      </c>
      <c r="R2155" s="48" t="str">
        <f t="shared" si="33"/>
        <v>2AC0 WM+ GLI Ia Mrơn, Ia Pa</v>
      </c>
      <c r="S2155" s="48" t="str">
        <f>VLOOKUP(U2155,Sheet1!$A:$B,2,0)</f>
        <v>WIN-022</v>
      </c>
      <c r="T2155" s="43" t="s">
        <v>4418</v>
      </c>
      <c r="U2155" s="43" t="s">
        <v>11113</v>
      </c>
      <c r="V2155" s="43" t="s">
        <v>4419</v>
      </c>
    </row>
    <row r="2156" spans="1:22" x14ac:dyDescent="0.25">
      <c r="A2156" s="43" t="s">
        <v>8</v>
      </c>
      <c r="B2156" s="43" t="s">
        <v>4417</v>
      </c>
      <c r="C2156" s="43" t="s">
        <v>8351</v>
      </c>
      <c r="D2156" s="43" t="s">
        <v>8346</v>
      </c>
      <c r="E2156" s="43" t="s">
        <v>8340</v>
      </c>
      <c r="F2156" s="44">
        <v>49500</v>
      </c>
      <c r="G2156" s="43" t="s">
        <v>8341</v>
      </c>
      <c r="H2156" s="45">
        <v>1</v>
      </c>
      <c r="I2156" s="43" t="s">
        <v>8342</v>
      </c>
      <c r="J2156" s="43" t="s">
        <v>9666</v>
      </c>
      <c r="K2156" s="43" t="s">
        <v>10927</v>
      </c>
      <c r="L2156" s="43" t="s">
        <v>10928</v>
      </c>
      <c r="M2156" s="45">
        <v>49500</v>
      </c>
      <c r="N2156" s="43" t="s">
        <v>4420</v>
      </c>
      <c r="O2156" s="43" t="s">
        <v>11549</v>
      </c>
      <c r="P2156" s="46" t="s">
        <v>14359</v>
      </c>
      <c r="Q2156" s="47">
        <v>45816</v>
      </c>
      <c r="R2156" s="48" t="str">
        <f t="shared" si="33"/>
        <v>2AC0 WM+ GLI Ia Mrơn, Ia Pa</v>
      </c>
      <c r="S2156" s="48" t="str">
        <f>VLOOKUP(U2156,Sheet1!$A:$B,2,0)</f>
        <v>WIN-022</v>
      </c>
      <c r="T2156" s="43" t="s">
        <v>4418</v>
      </c>
      <c r="U2156" s="43" t="s">
        <v>11113</v>
      </c>
      <c r="V2156" s="43" t="s">
        <v>4419</v>
      </c>
    </row>
    <row r="2157" spans="1:22" x14ac:dyDescent="0.25">
      <c r="A2157" s="43" t="s">
        <v>8</v>
      </c>
      <c r="B2157" s="43" t="s">
        <v>4417</v>
      </c>
      <c r="C2157" s="43" t="s">
        <v>8364</v>
      </c>
      <c r="D2157" s="43" t="s">
        <v>8365</v>
      </c>
      <c r="E2157" s="43" t="s">
        <v>8340</v>
      </c>
      <c r="F2157" s="44">
        <v>100364</v>
      </c>
      <c r="G2157" s="43" t="s">
        <v>8341</v>
      </c>
      <c r="H2157" s="45">
        <v>2</v>
      </c>
      <c r="I2157" s="43" t="s">
        <v>8342</v>
      </c>
      <c r="J2157" s="43" t="s">
        <v>9666</v>
      </c>
      <c r="K2157" s="43" t="s">
        <v>10938</v>
      </c>
      <c r="L2157" s="43" t="s">
        <v>10939</v>
      </c>
      <c r="M2157" s="45">
        <v>50182</v>
      </c>
      <c r="N2157" s="43" t="s">
        <v>4420</v>
      </c>
      <c r="O2157" s="43" t="s">
        <v>11549</v>
      </c>
      <c r="P2157" s="46" t="s">
        <v>14359</v>
      </c>
      <c r="Q2157" s="47">
        <v>45816</v>
      </c>
      <c r="R2157" s="48" t="str">
        <f t="shared" si="33"/>
        <v>2AC0 WM+ GLI Ia Mrơn, Ia Pa</v>
      </c>
      <c r="S2157" s="48" t="str">
        <f>VLOOKUP(U2157,Sheet1!$A:$B,2,0)</f>
        <v>WIN-022</v>
      </c>
      <c r="T2157" s="43" t="s">
        <v>4418</v>
      </c>
      <c r="U2157" s="43" t="s">
        <v>11113</v>
      </c>
      <c r="V2157" s="43" t="s">
        <v>4419</v>
      </c>
    </row>
    <row r="2158" spans="1:22" x14ac:dyDescent="0.25">
      <c r="A2158" s="43" t="s">
        <v>8</v>
      </c>
      <c r="B2158" s="43" t="s">
        <v>4495</v>
      </c>
      <c r="C2158" s="43" t="s">
        <v>8338</v>
      </c>
      <c r="D2158" s="43" t="s">
        <v>8361</v>
      </c>
      <c r="E2158" s="43" t="s">
        <v>8340</v>
      </c>
      <c r="F2158" s="44">
        <v>138000</v>
      </c>
      <c r="G2158" s="43" t="s">
        <v>8341</v>
      </c>
      <c r="H2158" s="45">
        <v>3</v>
      </c>
      <c r="I2158" s="43" t="s">
        <v>8342</v>
      </c>
      <c r="J2158" s="43" t="s">
        <v>9667</v>
      </c>
      <c r="K2158" s="43" t="s">
        <v>10983</v>
      </c>
      <c r="L2158" s="43" t="s">
        <v>10984</v>
      </c>
      <c r="M2158" s="45">
        <v>46000</v>
      </c>
      <c r="N2158" s="43" t="s">
        <v>4496</v>
      </c>
      <c r="O2158" s="43" t="s">
        <v>11549</v>
      </c>
      <c r="P2158" s="46" t="s">
        <v>14360</v>
      </c>
      <c r="Q2158" s="47">
        <v>45816</v>
      </c>
      <c r="R2158" s="48" t="str">
        <f t="shared" si="33"/>
        <v>3877 WM+ HNI 74 Vĩnh Hưng</v>
      </c>
      <c r="S2158" s="48" t="str">
        <f>VLOOKUP(U2158,Sheet1!$A:$B,2,0)</f>
        <v>WIN-002</v>
      </c>
      <c r="T2158" s="43" t="s">
        <v>3346</v>
      </c>
      <c r="U2158" s="43" t="s">
        <v>11033</v>
      </c>
      <c r="V2158" s="43" t="s">
        <v>3347</v>
      </c>
    </row>
    <row r="2159" spans="1:22" x14ac:dyDescent="0.25">
      <c r="A2159" s="43" t="s">
        <v>8</v>
      </c>
      <c r="B2159" s="43" t="s">
        <v>4425</v>
      </c>
      <c r="C2159" s="43" t="s">
        <v>8338</v>
      </c>
      <c r="D2159" s="43" t="s">
        <v>8346</v>
      </c>
      <c r="E2159" s="43" t="s">
        <v>8340</v>
      </c>
      <c r="F2159" s="44">
        <v>198000</v>
      </c>
      <c r="G2159" s="43" t="s">
        <v>8341</v>
      </c>
      <c r="H2159" s="45">
        <v>4</v>
      </c>
      <c r="I2159" s="43" t="s">
        <v>8342</v>
      </c>
      <c r="J2159" s="43" t="s">
        <v>9668</v>
      </c>
      <c r="K2159" s="43" t="s">
        <v>10927</v>
      </c>
      <c r="L2159" s="43" t="s">
        <v>10928</v>
      </c>
      <c r="M2159" s="45">
        <v>49500</v>
      </c>
      <c r="N2159" s="43" t="s">
        <v>4428</v>
      </c>
      <c r="O2159" s="43" t="s">
        <v>11549</v>
      </c>
      <c r="P2159" s="46" t="s">
        <v>14361</v>
      </c>
      <c r="Q2159" s="47">
        <v>45816</v>
      </c>
      <c r="R2159" s="48" t="str">
        <f t="shared" si="33"/>
        <v>2AEZ WM+ HCM SII.23 Sài Gòn Riversi</v>
      </c>
      <c r="S2159" s="48" t="str">
        <f>VLOOKUP(U2159,Sheet1!$A:$B,2,0)</f>
        <v>WIN</v>
      </c>
      <c r="T2159" s="43" t="s">
        <v>4426</v>
      </c>
      <c r="U2159" s="43" t="s">
        <v>11213</v>
      </c>
      <c r="V2159" s="43" t="s">
        <v>4427</v>
      </c>
    </row>
    <row r="2160" spans="1:22" x14ac:dyDescent="0.25">
      <c r="A2160" s="43" t="s">
        <v>8</v>
      </c>
      <c r="B2160" s="43" t="s">
        <v>4425</v>
      </c>
      <c r="C2160" s="43" t="s">
        <v>8351</v>
      </c>
      <c r="D2160" s="43" t="s">
        <v>8368</v>
      </c>
      <c r="E2160" s="43" t="s">
        <v>8340</v>
      </c>
      <c r="F2160" s="44">
        <v>55595</v>
      </c>
      <c r="G2160" s="43" t="s">
        <v>8341</v>
      </c>
      <c r="H2160" s="45">
        <v>1</v>
      </c>
      <c r="I2160" s="43" t="s">
        <v>8342</v>
      </c>
      <c r="J2160" s="43" t="s">
        <v>9668</v>
      </c>
      <c r="K2160" s="43" t="s">
        <v>11010</v>
      </c>
      <c r="L2160" s="43" t="s">
        <v>11011</v>
      </c>
      <c r="M2160" s="45">
        <v>55595</v>
      </c>
      <c r="N2160" s="43" t="s">
        <v>4428</v>
      </c>
      <c r="O2160" s="43" t="s">
        <v>11549</v>
      </c>
      <c r="P2160" s="46" t="s">
        <v>14361</v>
      </c>
      <c r="Q2160" s="47">
        <v>45816</v>
      </c>
      <c r="R2160" s="48" t="str">
        <f t="shared" si="33"/>
        <v>2AEZ WM+ HCM SII.23 Sài Gòn Riversi</v>
      </c>
      <c r="S2160" s="48" t="str">
        <f>VLOOKUP(U2160,Sheet1!$A:$B,2,0)</f>
        <v>WIN</v>
      </c>
      <c r="T2160" s="43" t="s">
        <v>4426</v>
      </c>
      <c r="U2160" s="43" t="s">
        <v>11213</v>
      </c>
      <c r="V2160" s="43" t="s">
        <v>4427</v>
      </c>
    </row>
    <row r="2161" spans="1:22" x14ac:dyDescent="0.25">
      <c r="A2161" s="43" t="s">
        <v>8</v>
      </c>
      <c r="B2161" s="43" t="s">
        <v>4425</v>
      </c>
      <c r="C2161" s="43" t="s">
        <v>8364</v>
      </c>
      <c r="D2161" s="43" t="s">
        <v>8361</v>
      </c>
      <c r="E2161" s="43" t="s">
        <v>8340</v>
      </c>
      <c r="F2161" s="44">
        <v>92000</v>
      </c>
      <c r="G2161" s="43" t="s">
        <v>8341</v>
      </c>
      <c r="H2161" s="45">
        <v>2</v>
      </c>
      <c r="I2161" s="43" t="s">
        <v>8342</v>
      </c>
      <c r="J2161" s="43" t="s">
        <v>9668</v>
      </c>
      <c r="K2161" s="43" t="s">
        <v>10983</v>
      </c>
      <c r="L2161" s="43" t="s">
        <v>10984</v>
      </c>
      <c r="M2161" s="45">
        <v>46000</v>
      </c>
      <c r="N2161" s="43" t="s">
        <v>4428</v>
      </c>
      <c r="O2161" s="43" t="s">
        <v>11549</v>
      </c>
      <c r="P2161" s="46" t="s">
        <v>14361</v>
      </c>
      <c r="Q2161" s="47">
        <v>45816</v>
      </c>
      <c r="R2161" s="48" t="str">
        <f t="shared" si="33"/>
        <v>2AEZ WM+ HCM SII.23 Sài Gòn Riversi</v>
      </c>
      <c r="S2161" s="48" t="str">
        <f>VLOOKUP(U2161,Sheet1!$A:$B,2,0)</f>
        <v>WIN</v>
      </c>
      <c r="T2161" s="43" t="s">
        <v>4426</v>
      </c>
      <c r="U2161" s="43" t="s">
        <v>11213</v>
      </c>
      <c r="V2161" s="43" t="s">
        <v>4427</v>
      </c>
    </row>
    <row r="2162" spans="1:22" x14ac:dyDescent="0.25">
      <c r="A2162" s="43" t="s">
        <v>8</v>
      </c>
      <c r="B2162" s="43" t="s">
        <v>4425</v>
      </c>
      <c r="C2162" s="43" t="s">
        <v>8367</v>
      </c>
      <c r="D2162" s="43" t="s">
        <v>8339</v>
      </c>
      <c r="E2162" s="43" t="s">
        <v>8340</v>
      </c>
      <c r="F2162" s="44">
        <v>141900</v>
      </c>
      <c r="G2162" s="43" t="s">
        <v>8341</v>
      </c>
      <c r="H2162" s="45">
        <v>2</v>
      </c>
      <c r="I2162" s="43" t="s">
        <v>8342</v>
      </c>
      <c r="J2162" s="43" t="s">
        <v>9668</v>
      </c>
      <c r="K2162" s="43" t="s">
        <v>10897</v>
      </c>
      <c r="L2162" s="43" t="s">
        <v>10898</v>
      </c>
      <c r="M2162" s="45">
        <v>70950</v>
      </c>
      <c r="N2162" s="43" t="s">
        <v>4428</v>
      </c>
      <c r="O2162" s="43" t="s">
        <v>11549</v>
      </c>
      <c r="P2162" s="46" t="s">
        <v>14361</v>
      </c>
      <c r="Q2162" s="47">
        <v>45816</v>
      </c>
      <c r="R2162" s="48" t="str">
        <f t="shared" si="33"/>
        <v>2AEZ WM+ HCM SII.23 Sài Gòn Riversi</v>
      </c>
      <c r="S2162" s="48" t="str">
        <f>VLOOKUP(U2162,Sheet1!$A:$B,2,0)</f>
        <v>WIN</v>
      </c>
      <c r="T2162" s="43" t="s">
        <v>4426</v>
      </c>
      <c r="U2162" s="43" t="s">
        <v>11213</v>
      </c>
      <c r="V2162" s="43" t="s">
        <v>4427</v>
      </c>
    </row>
    <row r="2163" spans="1:22" x14ac:dyDescent="0.25">
      <c r="A2163" s="43" t="s">
        <v>8</v>
      </c>
      <c r="B2163" s="43" t="s">
        <v>4425</v>
      </c>
      <c r="C2163" s="43" t="s">
        <v>8451</v>
      </c>
      <c r="D2163" s="43" t="s">
        <v>8355</v>
      </c>
      <c r="E2163" s="43" t="s">
        <v>8340</v>
      </c>
      <c r="F2163" s="44">
        <v>222116</v>
      </c>
      <c r="G2163" s="43" t="s">
        <v>8341</v>
      </c>
      <c r="H2163" s="45">
        <v>2</v>
      </c>
      <c r="I2163" s="43" t="s">
        <v>8342</v>
      </c>
      <c r="J2163" s="43" t="s">
        <v>9668</v>
      </c>
      <c r="K2163" s="43" t="s">
        <v>10934</v>
      </c>
      <c r="L2163" s="43" t="s">
        <v>10935</v>
      </c>
      <c r="M2163" s="45">
        <v>111058</v>
      </c>
      <c r="N2163" s="43" t="s">
        <v>4428</v>
      </c>
      <c r="O2163" s="43" t="s">
        <v>11549</v>
      </c>
      <c r="P2163" s="46" t="s">
        <v>14361</v>
      </c>
      <c r="Q2163" s="47">
        <v>45816</v>
      </c>
      <c r="R2163" s="48" t="str">
        <f t="shared" si="33"/>
        <v>2AEZ WM+ HCM SII.23 Sài Gòn Riversi</v>
      </c>
      <c r="S2163" s="48" t="str">
        <f>VLOOKUP(U2163,Sheet1!$A:$B,2,0)</f>
        <v>WIN</v>
      </c>
      <c r="T2163" s="43" t="s">
        <v>4426</v>
      </c>
      <c r="U2163" s="43" t="s">
        <v>11213</v>
      </c>
      <c r="V2163" s="43" t="s">
        <v>4427</v>
      </c>
    </row>
    <row r="2164" spans="1:22" x14ac:dyDescent="0.25">
      <c r="A2164" s="43" t="s">
        <v>8</v>
      </c>
      <c r="B2164" s="43" t="s">
        <v>4425</v>
      </c>
      <c r="C2164" s="43" t="s">
        <v>8517</v>
      </c>
      <c r="D2164" s="43" t="s">
        <v>8358</v>
      </c>
      <c r="E2164" s="43" t="s">
        <v>8340</v>
      </c>
      <c r="F2164" s="44">
        <v>334818</v>
      </c>
      <c r="G2164" s="43" t="s">
        <v>8341</v>
      </c>
      <c r="H2164" s="45">
        <v>3</v>
      </c>
      <c r="I2164" s="43" t="s">
        <v>8342</v>
      </c>
      <c r="J2164" s="43" t="s">
        <v>9668</v>
      </c>
      <c r="K2164" s="43" t="s">
        <v>10922</v>
      </c>
      <c r="L2164" s="43" t="s">
        <v>10923</v>
      </c>
      <c r="M2164" s="45">
        <v>111606</v>
      </c>
      <c r="N2164" s="43" t="s">
        <v>4428</v>
      </c>
      <c r="O2164" s="43" t="s">
        <v>11549</v>
      </c>
      <c r="P2164" s="46" t="s">
        <v>14361</v>
      </c>
      <c r="Q2164" s="47">
        <v>45816</v>
      </c>
      <c r="R2164" s="48" t="str">
        <f t="shared" si="33"/>
        <v>2AEZ WM+ HCM SII.23 Sài Gòn Riversi</v>
      </c>
      <c r="S2164" s="48" t="str">
        <f>VLOOKUP(U2164,Sheet1!$A:$B,2,0)</f>
        <v>WIN</v>
      </c>
      <c r="T2164" s="43" t="s">
        <v>4426</v>
      </c>
      <c r="U2164" s="43" t="s">
        <v>11213</v>
      </c>
      <c r="V2164" s="43" t="s">
        <v>4427</v>
      </c>
    </row>
    <row r="2165" spans="1:22" x14ac:dyDescent="0.25">
      <c r="A2165" s="43" t="s">
        <v>8</v>
      </c>
      <c r="B2165" s="43" t="s">
        <v>4573</v>
      </c>
      <c r="C2165" s="43" t="s">
        <v>8338</v>
      </c>
      <c r="D2165" s="43" t="s">
        <v>8368</v>
      </c>
      <c r="E2165" s="43" t="s">
        <v>8340</v>
      </c>
      <c r="F2165" s="44">
        <v>222380</v>
      </c>
      <c r="G2165" s="43" t="s">
        <v>8341</v>
      </c>
      <c r="H2165" s="45">
        <v>4</v>
      </c>
      <c r="I2165" s="43" t="s">
        <v>8342</v>
      </c>
      <c r="J2165" s="43" t="s">
        <v>9669</v>
      </c>
      <c r="K2165" s="43" t="s">
        <v>11010</v>
      </c>
      <c r="L2165" s="43" t="s">
        <v>11011</v>
      </c>
      <c r="M2165" s="45">
        <v>55595</v>
      </c>
      <c r="N2165" s="43" t="s">
        <v>4576</v>
      </c>
      <c r="O2165" s="43" t="s">
        <v>11549</v>
      </c>
      <c r="P2165" s="46" t="s">
        <v>13370</v>
      </c>
      <c r="Q2165" s="47">
        <v>45816</v>
      </c>
      <c r="R2165" s="48" t="str">
        <f t="shared" si="33"/>
        <v>6175 WM+ NAN Diễn Kỷ, Diễn Châu</v>
      </c>
      <c r="S2165" s="48" t="str">
        <f>VLOOKUP(U2165,Sheet1!$A:$B,2,0)</f>
        <v>WIN-058</v>
      </c>
      <c r="T2165" s="43" t="s">
        <v>4574</v>
      </c>
      <c r="U2165" s="43" t="s">
        <v>11242</v>
      </c>
      <c r="V2165" s="43" t="s">
        <v>4575</v>
      </c>
    </row>
    <row r="2166" spans="1:22" x14ac:dyDescent="0.25">
      <c r="A2166" s="43" t="s">
        <v>8</v>
      </c>
      <c r="B2166" s="43" t="s">
        <v>4371</v>
      </c>
      <c r="C2166" s="43" t="s">
        <v>8338</v>
      </c>
      <c r="D2166" s="43" t="s">
        <v>8361</v>
      </c>
      <c r="E2166" s="43" t="s">
        <v>8340</v>
      </c>
      <c r="F2166" s="44">
        <v>46000</v>
      </c>
      <c r="G2166" s="43" t="s">
        <v>8341</v>
      </c>
      <c r="H2166" s="45">
        <v>1</v>
      </c>
      <c r="I2166" s="43" t="s">
        <v>8342</v>
      </c>
      <c r="J2166" s="43" t="s">
        <v>9671</v>
      </c>
      <c r="K2166" s="43" t="s">
        <v>10983</v>
      </c>
      <c r="L2166" s="43" t="s">
        <v>10984</v>
      </c>
      <c r="M2166" s="45">
        <v>46000</v>
      </c>
      <c r="N2166" s="43" t="s">
        <v>4372</v>
      </c>
      <c r="O2166" s="43" t="s">
        <v>11549</v>
      </c>
      <c r="P2166" s="46" t="s">
        <v>14362</v>
      </c>
      <c r="Q2166" s="47">
        <v>45816</v>
      </c>
      <c r="R2166" s="48" t="str">
        <f t="shared" si="33"/>
        <v>2021 WIN HNI Chelsea Park</v>
      </c>
      <c r="S2166" s="48" t="str">
        <f>VLOOKUP(U2166,Sheet1!$A:$B,2,0)</f>
        <v>WIN-002</v>
      </c>
      <c r="T2166" s="43" t="s">
        <v>1114</v>
      </c>
      <c r="U2166" s="43" t="s">
        <v>11033</v>
      </c>
      <c r="V2166" s="43" t="s">
        <v>1115</v>
      </c>
    </row>
    <row r="2167" spans="1:22" x14ac:dyDescent="0.25">
      <c r="A2167" s="43" t="s">
        <v>8</v>
      </c>
      <c r="B2167" s="43" t="s">
        <v>4397</v>
      </c>
      <c r="C2167" s="43" t="s">
        <v>8338</v>
      </c>
      <c r="D2167" s="43" t="s">
        <v>8361</v>
      </c>
      <c r="E2167" s="43" t="s">
        <v>8340</v>
      </c>
      <c r="F2167" s="44">
        <v>276000</v>
      </c>
      <c r="G2167" s="43" t="s">
        <v>8341</v>
      </c>
      <c r="H2167" s="45">
        <v>6</v>
      </c>
      <c r="I2167" s="43" t="s">
        <v>8342</v>
      </c>
      <c r="J2167" s="43" t="s">
        <v>9672</v>
      </c>
      <c r="K2167" s="43" t="s">
        <v>10983</v>
      </c>
      <c r="L2167" s="43" t="s">
        <v>10984</v>
      </c>
      <c r="M2167" s="45">
        <v>46000</v>
      </c>
      <c r="N2167" s="43" t="s">
        <v>4400</v>
      </c>
      <c r="O2167" s="43" t="s">
        <v>11549</v>
      </c>
      <c r="P2167" s="46" t="s">
        <v>14363</v>
      </c>
      <c r="Q2167" s="47">
        <v>45816</v>
      </c>
      <c r="R2167" s="48" t="str">
        <f t="shared" si="33"/>
        <v>2A52 WM+ HTH An Tiên, Nghi Xuân</v>
      </c>
      <c r="S2167" s="48" t="str">
        <f>VLOOKUP(U2167,Sheet1!$A:$B,2,0)</f>
        <v>WIN-004</v>
      </c>
      <c r="T2167" s="43" t="s">
        <v>4398</v>
      </c>
      <c r="U2167" s="43" t="s">
        <v>11043</v>
      </c>
      <c r="V2167" s="43" t="s">
        <v>4399</v>
      </c>
    </row>
    <row r="2168" spans="1:22" x14ac:dyDescent="0.25">
      <c r="A2168" s="43" t="s">
        <v>8</v>
      </c>
      <c r="B2168" s="43" t="s">
        <v>4397</v>
      </c>
      <c r="C2168" s="43" t="s">
        <v>8351</v>
      </c>
      <c r="D2168" s="43" t="s">
        <v>8352</v>
      </c>
      <c r="E2168" s="43" t="s">
        <v>8340</v>
      </c>
      <c r="F2168" s="44">
        <v>74250</v>
      </c>
      <c r="G2168" s="43" t="s">
        <v>8341</v>
      </c>
      <c r="H2168" s="45">
        <v>1</v>
      </c>
      <c r="I2168" s="43" t="s">
        <v>8342</v>
      </c>
      <c r="J2168" s="43" t="s">
        <v>9672</v>
      </c>
      <c r="K2168" s="43" t="s">
        <v>10881</v>
      </c>
      <c r="L2168" s="43" t="s">
        <v>10882</v>
      </c>
      <c r="M2168" s="45">
        <v>74250</v>
      </c>
      <c r="N2168" s="43" t="s">
        <v>4400</v>
      </c>
      <c r="O2168" s="43" t="s">
        <v>11549</v>
      </c>
      <c r="P2168" s="46" t="s">
        <v>14363</v>
      </c>
      <c r="Q2168" s="47">
        <v>45816</v>
      </c>
      <c r="R2168" s="48" t="str">
        <f t="shared" si="33"/>
        <v>2A52 WM+ HTH An Tiên, Nghi Xuân</v>
      </c>
      <c r="S2168" s="48" t="str">
        <f>VLOOKUP(U2168,Sheet1!$A:$B,2,0)</f>
        <v>WIN-004</v>
      </c>
      <c r="T2168" s="43" t="s">
        <v>4398</v>
      </c>
      <c r="U2168" s="43" t="s">
        <v>11043</v>
      </c>
      <c r="V2168" s="43" t="s">
        <v>4399</v>
      </c>
    </row>
    <row r="2169" spans="1:22" x14ac:dyDescent="0.25">
      <c r="A2169" s="43" t="s">
        <v>8</v>
      </c>
      <c r="B2169" s="43" t="s">
        <v>4397</v>
      </c>
      <c r="C2169" s="43" t="s">
        <v>8364</v>
      </c>
      <c r="D2169" s="43" t="s">
        <v>8365</v>
      </c>
      <c r="E2169" s="43" t="s">
        <v>8340</v>
      </c>
      <c r="F2169" s="44">
        <v>50182</v>
      </c>
      <c r="G2169" s="43" t="s">
        <v>8341</v>
      </c>
      <c r="H2169" s="45">
        <v>1</v>
      </c>
      <c r="I2169" s="43" t="s">
        <v>8342</v>
      </c>
      <c r="J2169" s="43" t="s">
        <v>9672</v>
      </c>
      <c r="K2169" s="43" t="s">
        <v>10938</v>
      </c>
      <c r="L2169" s="43" t="s">
        <v>10939</v>
      </c>
      <c r="M2169" s="45">
        <v>50182</v>
      </c>
      <c r="N2169" s="43" t="s">
        <v>4400</v>
      </c>
      <c r="O2169" s="43" t="s">
        <v>11549</v>
      </c>
      <c r="P2169" s="46" t="s">
        <v>14363</v>
      </c>
      <c r="Q2169" s="47">
        <v>45816</v>
      </c>
      <c r="R2169" s="48" t="str">
        <f t="shared" si="33"/>
        <v>2A52 WM+ HTH An Tiên, Nghi Xuân</v>
      </c>
      <c r="S2169" s="48" t="str">
        <f>VLOOKUP(U2169,Sheet1!$A:$B,2,0)</f>
        <v>WIN-004</v>
      </c>
      <c r="T2169" s="43" t="s">
        <v>4398</v>
      </c>
      <c r="U2169" s="43" t="s">
        <v>11043</v>
      </c>
      <c r="V2169" s="43" t="s">
        <v>4399</v>
      </c>
    </row>
    <row r="2170" spans="1:22" x14ac:dyDescent="0.25">
      <c r="A2170" s="43" t="s">
        <v>8</v>
      </c>
      <c r="B2170" s="43" t="s">
        <v>4445</v>
      </c>
      <c r="C2170" s="43" t="s">
        <v>8338</v>
      </c>
      <c r="D2170" s="43" t="s">
        <v>8361</v>
      </c>
      <c r="E2170" s="43" t="s">
        <v>8340</v>
      </c>
      <c r="F2170" s="44">
        <v>184000</v>
      </c>
      <c r="G2170" s="43" t="s">
        <v>8341</v>
      </c>
      <c r="H2170" s="45">
        <v>4</v>
      </c>
      <c r="I2170" s="43" t="s">
        <v>8342</v>
      </c>
      <c r="J2170" s="43" t="s">
        <v>9673</v>
      </c>
      <c r="K2170" s="43" t="s">
        <v>10983</v>
      </c>
      <c r="L2170" s="43" t="s">
        <v>10984</v>
      </c>
      <c r="M2170" s="45">
        <v>46000</v>
      </c>
      <c r="N2170" s="43" t="s">
        <v>4446</v>
      </c>
      <c r="O2170" s="43" t="s">
        <v>11549</v>
      </c>
      <c r="P2170" s="46" t="s">
        <v>14364</v>
      </c>
      <c r="Q2170" s="47">
        <v>45816</v>
      </c>
      <c r="R2170" s="48" t="str">
        <f t="shared" si="33"/>
        <v>2AK2 WM+ NAN Minh Tân, Thanh Chương</v>
      </c>
      <c r="S2170" s="48" t="str">
        <f>VLOOKUP(U2170,Sheet1!$A:$B,2,0)</f>
        <v>WIN-058</v>
      </c>
      <c r="T2170" s="43" t="s">
        <v>547</v>
      </c>
      <c r="U2170" s="43" t="s">
        <v>11242</v>
      </c>
      <c r="V2170" s="43" t="s">
        <v>548</v>
      </c>
    </row>
    <row r="2171" spans="1:22" x14ac:dyDescent="0.25">
      <c r="A2171" s="43" t="s">
        <v>8</v>
      </c>
      <c r="B2171" s="43" t="s">
        <v>4587</v>
      </c>
      <c r="C2171" s="43" t="s">
        <v>8338</v>
      </c>
      <c r="D2171" s="43" t="s">
        <v>8368</v>
      </c>
      <c r="E2171" s="43" t="s">
        <v>8340</v>
      </c>
      <c r="F2171" s="44">
        <v>111190</v>
      </c>
      <c r="G2171" s="43" t="s">
        <v>8341</v>
      </c>
      <c r="H2171" s="45">
        <v>2</v>
      </c>
      <c r="I2171" s="43" t="s">
        <v>8342</v>
      </c>
      <c r="J2171" s="43" t="s">
        <v>9674</v>
      </c>
      <c r="K2171" s="43" t="s">
        <v>11010</v>
      </c>
      <c r="L2171" s="43" t="s">
        <v>11011</v>
      </c>
      <c r="M2171" s="45">
        <v>55595</v>
      </c>
      <c r="N2171" s="43" t="s">
        <v>4590</v>
      </c>
      <c r="O2171" s="43" t="s">
        <v>11549</v>
      </c>
      <c r="P2171" s="46" t="s">
        <v>14365</v>
      </c>
      <c r="Q2171" s="47">
        <v>45816</v>
      </c>
      <c r="R2171" s="48" t="str">
        <f t="shared" si="33"/>
        <v>6301 WM+ DNG 431 Nguyễn Lương Bằng</v>
      </c>
      <c r="S2171" s="48" t="str">
        <f>VLOOKUP(U2171,Sheet1!$A:$B,2,0)</f>
        <v>WIN-009</v>
      </c>
      <c r="T2171" s="43" t="s">
        <v>4588</v>
      </c>
      <c r="U2171" s="43" t="s">
        <v>11063</v>
      </c>
      <c r="V2171" s="43" t="s">
        <v>4589</v>
      </c>
    </row>
    <row r="2172" spans="1:22" x14ac:dyDescent="0.25">
      <c r="A2172" s="43" t="s">
        <v>8</v>
      </c>
      <c r="B2172" s="43" t="s">
        <v>4515</v>
      </c>
      <c r="C2172" s="43" t="s">
        <v>8338</v>
      </c>
      <c r="D2172" s="43" t="s">
        <v>8339</v>
      </c>
      <c r="E2172" s="43" t="s">
        <v>8340</v>
      </c>
      <c r="F2172" s="44">
        <v>141900</v>
      </c>
      <c r="G2172" s="43" t="s">
        <v>8341</v>
      </c>
      <c r="H2172" s="45">
        <v>2</v>
      </c>
      <c r="I2172" s="43" t="s">
        <v>8342</v>
      </c>
      <c r="J2172" s="43" t="s">
        <v>9675</v>
      </c>
      <c r="K2172" s="43" t="s">
        <v>10897</v>
      </c>
      <c r="L2172" s="43" t="s">
        <v>10898</v>
      </c>
      <c r="M2172" s="45">
        <v>70950</v>
      </c>
      <c r="N2172" s="43" t="s">
        <v>9676</v>
      </c>
      <c r="O2172" s="43" t="s">
        <v>11549</v>
      </c>
      <c r="P2172" s="46" t="s">
        <v>14366</v>
      </c>
      <c r="Q2172" s="47">
        <v>45816</v>
      </c>
      <c r="R2172" s="48" t="str">
        <f t="shared" si="33"/>
        <v>4957 WM+ VPC 37 Chùa Hà</v>
      </c>
      <c r="S2172" s="48" t="str">
        <f>VLOOKUP(U2172,Sheet1!$A:$B,2,0)</f>
        <v>WIN-029</v>
      </c>
      <c r="T2172" s="43" t="s">
        <v>4516</v>
      </c>
      <c r="U2172" s="43" t="s">
        <v>11143</v>
      </c>
      <c r="V2172" s="43" t="s">
        <v>4517</v>
      </c>
    </row>
    <row r="2173" spans="1:22" x14ac:dyDescent="0.25">
      <c r="A2173" s="43" t="s">
        <v>8</v>
      </c>
      <c r="B2173" s="43" t="s">
        <v>4537</v>
      </c>
      <c r="C2173" s="43" t="s">
        <v>8338</v>
      </c>
      <c r="D2173" s="43" t="s">
        <v>8410</v>
      </c>
      <c r="E2173" s="43" t="s">
        <v>8340</v>
      </c>
      <c r="F2173" s="44">
        <v>240852</v>
      </c>
      <c r="G2173" s="43" t="s">
        <v>8341</v>
      </c>
      <c r="H2173" s="45">
        <v>4</v>
      </c>
      <c r="I2173" s="43" t="s">
        <v>8342</v>
      </c>
      <c r="J2173" s="43" t="s">
        <v>9677</v>
      </c>
      <c r="K2173" s="43" t="s">
        <v>10883</v>
      </c>
      <c r="L2173" s="43" t="s">
        <v>10884</v>
      </c>
      <c r="M2173" s="45">
        <v>60213</v>
      </c>
      <c r="N2173" s="43" t="s">
        <v>4540</v>
      </c>
      <c r="O2173" s="43" t="s">
        <v>11549</v>
      </c>
      <c r="P2173" s="46" t="s">
        <v>11672</v>
      </c>
      <c r="Q2173" s="47">
        <v>45816</v>
      </c>
      <c r="R2173" s="48" t="str">
        <f t="shared" si="33"/>
        <v>5359 WM+ BTN 92 Hoàng Văn Thụ</v>
      </c>
      <c r="S2173" s="48" t="str">
        <f>VLOOKUP(U2173,Sheet1!$A:$B,2,0)</f>
        <v>WIN-062</v>
      </c>
      <c r="T2173" s="43" t="s">
        <v>4538</v>
      </c>
      <c r="U2173" s="43" t="s">
        <v>11262</v>
      </c>
      <c r="V2173" s="43" t="s">
        <v>4539</v>
      </c>
    </row>
    <row r="2174" spans="1:22" x14ac:dyDescent="0.25">
      <c r="A2174" s="43" t="s">
        <v>8</v>
      </c>
      <c r="B2174" s="43" t="s">
        <v>4407</v>
      </c>
      <c r="C2174" s="43" t="s">
        <v>8338</v>
      </c>
      <c r="D2174" s="43" t="s">
        <v>8339</v>
      </c>
      <c r="E2174" s="43" t="s">
        <v>8340</v>
      </c>
      <c r="F2174" s="44">
        <v>141900</v>
      </c>
      <c r="G2174" s="43" t="s">
        <v>8341</v>
      </c>
      <c r="H2174" s="45">
        <v>2</v>
      </c>
      <c r="I2174" s="43" t="s">
        <v>8342</v>
      </c>
      <c r="J2174" s="43" t="s">
        <v>9678</v>
      </c>
      <c r="K2174" s="43" t="s">
        <v>10897</v>
      </c>
      <c r="L2174" s="43" t="s">
        <v>10898</v>
      </c>
      <c r="M2174" s="45">
        <v>70950</v>
      </c>
      <c r="N2174" s="43" t="s">
        <v>4408</v>
      </c>
      <c r="O2174" s="43" t="s">
        <v>11549</v>
      </c>
      <c r="P2174" s="46" t="s">
        <v>14367</v>
      </c>
      <c r="Q2174" s="47">
        <v>45816</v>
      </c>
      <c r="R2174" s="48" t="str">
        <f t="shared" si="33"/>
        <v>2AB9 WM+ PTO 35 Hà Chương</v>
      </c>
      <c r="S2174" s="48" t="str">
        <f>VLOOKUP(U2174,Sheet1!$A:$B,2,0)</f>
        <v>WIN-003</v>
      </c>
      <c r="T2174" s="43" t="s">
        <v>505</v>
      </c>
      <c r="U2174" s="43" t="s">
        <v>11038</v>
      </c>
      <c r="V2174" s="43" t="s">
        <v>506</v>
      </c>
    </row>
    <row r="2175" spans="1:22" x14ac:dyDescent="0.25">
      <c r="A2175" s="43" t="s">
        <v>8</v>
      </c>
      <c r="B2175" s="43" t="s">
        <v>4407</v>
      </c>
      <c r="C2175" s="43" t="s">
        <v>8351</v>
      </c>
      <c r="D2175" s="43" t="s">
        <v>8355</v>
      </c>
      <c r="E2175" s="43" t="s">
        <v>8340</v>
      </c>
      <c r="F2175" s="44">
        <v>222116</v>
      </c>
      <c r="G2175" s="43" t="s">
        <v>8341</v>
      </c>
      <c r="H2175" s="45">
        <v>2</v>
      </c>
      <c r="I2175" s="43" t="s">
        <v>8342</v>
      </c>
      <c r="J2175" s="43" t="s">
        <v>9678</v>
      </c>
      <c r="K2175" s="43" t="s">
        <v>10934</v>
      </c>
      <c r="L2175" s="43" t="s">
        <v>10935</v>
      </c>
      <c r="M2175" s="45">
        <v>111058</v>
      </c>
      <c r="N2175" s="43" t="s">
        <v>4408</v>
      </c>
      <c r="O2175" s="43" t="s">
        <v>11549</v>
      </c>
      <c r="P2175" s="46" t="s">
        <v>14367</v>
      </c>
      <c r="Q2175" s="47">
        <v>45816</v>
      </c>
      <c r="R2175" s="48" t="str">
        <f t="shared" si="33"/>
        <v>2AB9 WM+ PTO 35 Hà Chương</v>
      </c>
      <c r="S2175" s="48" t="str">
        <f>VLOOKUP(U2175,Sheet1!$A:$B,2,0)</f>
        <v>WIN-003</v>
      </c>
      <c r="T2175" s="43" t="s">
        <v>505</v>
      </c>
      <c r="U2175" s="43" t="s">
        <v>11038</v>
      </c>
      <c r="V2175" s="43" t="s">
        <v>506</v>
      </c>
    </row>
    <row r="2176" spans="1:22" x14ac:dyDescent="0.25">
      <c r="A2176" s="43" t="s">
        <v>8</v>
      </c>
      <c r="B2176" s="43" t="s">
        <v>4599</v>
      </c>
      <c r="C2176" s="43" t="s">
        <v>8338</v>
      </c>
      <c r="D2176" s="43" t="s">
        <v>8365</v>
      </c>
      <c r="E2176" s="43" t="s">
        <v>8340</v>
      </c>
      <c r="F2176" s="44">
        <v>50182</v>
      </c>
      <c r="G2176" s="43" t="s">
        <v>8341</v>
      </c>
      <c r="H2176" s="45">
        <v>1</v>
      </c>
      <c r="I2176" s="43" t="s">
        <v>8342</v>
      </c>
      <c r="J2176" s="43" t="s">
        <v>9679</v>
      </c>
      <c r="K2176" s="43" t="s">
        <v>10938</v>
      </c>
      <c r="L2176" s="43" t="s">
        <v>10939</v>
      </c>
      <c r="M2176" s="45">
        <v>50182</v>
      </c>
      <c r="N2176" s="43" t="s">
        <v>4602</v>
      </c>
      <c r="O2176" s="43" t="s">
        <v>11549</v>
      </c>
      <c r="P2176" s="46" t="s">
        <v>14368</v>
      </c>
      <c r="Q2176" s="47">
        <v>45816</v>
      </c>
      <c r="R2176" s="48" t="str">
        <f t="shared" si="33"/>
        <v>6394 WM+ HNI BT01-6 Hoàng Thành Cit</v>
      </c>
      <c r="S2176" s="48" t="str">
        <f>VLOOKUP(U2176,Sheet1!$A:$B,2,0)</f>
        <v>WIN-002</v>
      </c>
      <c r="T2176" s="43" t="s">
        <v>4600</v>
      </c>
      <c r="U2176" s="43" t="s">
        <v>11033</v>
      </c>
      <c r="V2176" s="43" t="s">
        <v>4601</v>
      </c>
    </row>
    <row r="2177" spans="1:22" x14ac:dyDescent="0.25">
      <c r="A2177" s="43" t="s">
        <v>8</v>
      </c>
      <c r="B2177" s="43" t="s">
        <v>4647</v>
      </c>
      <c r="C2177" s="43" t="s">
        <v>8338</v>
      </c>
      <c r="D2177" s="43" t="s">
        <v>8352</v>
      </c>
      <c r="E2177" s="43" t="s">
        <v>8340</v>
      </c>
      <c r="F2177" s="44">
        <v>222750</v>
      </c>
      <c r="G2177" s="43" t="s">
        <v>8341</v>
      </c>
      <c r="H2177" s="45">
        <v>3</v>
      </c>
      <c r="I2177" s="43" t="s">
        <v>8342</v>
      </c>
      <c r="J2177" s="43" t="s">
        <v>9670</v>
      </c>
      <c r="K2177" s="43" t="s">
        <v>10881</v>
      </c>
      <c r="L2177" s="43" t="s">
        <v>10882</v>
      </c>
      <c r="M2177" s="45">
        <v>74250</v>
      </c>
      <c r="N2177" s="43" t="s">
        <v>4650</v>
      </c>
      <c r="O2177" s="43" t="s">
        <v>11549</v>
      </c>
      <c r="P2177" s="46" t="s">
        <v>11755</v>
      </c>
      <c r="Q2177" s="47">
        <v>45817</v>
      </c>
      <c r="R2177" s="48" t="str">
        <f t="shared" si="33"/>
        <v>1704 WM VCP TGG Mỹ Tho</v>
      </c>
      <c r="S2177" s="48" t="str">
        <f>VLOOKUP(U2177,Sheet1!$A:$B,2,0)</f>
        <v>WIN-063</v>
      </c>
      <c r="T2177" s="43" t="s">
        <v>4648</v>
      </c>
      <c r="U2177" s="43" t="s">
        <v>11267</v>
      </c>
      <c r="V2177" s="43" t="s">
        <v>4649</v>
      </c>
    </row>
    <row r="2178" spans="1:22" x14ac:dyDescent="0.25">
      <c r="A2178" s="43" t="s">
        <v>8</v>
      </c>
      <c r="B2178" s="43" t="s">
        <v>4647</v>
      </c>
      <c r="C2178" s="43" t="s">
        <v>8351</v>
      </c>
      <c r="D2178" s="43" t="s">
        <v>8365</v>
      </c>
      <c r="E2178" s="43" t="s">
        <v>8340</v>
      </c>
      <c r="F2178" s="44">
        <v>200728</v>
      </c>
      <c r="G2178" s="43" t="s">
        <v>8341</v>
      </c>
      <c r="H2178" s="45">
        <v>4</v>
      </c>
      <c r="I2178" s="43" t="s">
        <v>8342</v>
      </c>
      <c r="J2178" s="43" t="s">
        <v>9670</v>
      </c>
      <c r="K2178" s="43" t="s">
        <v>10938</v>
      </c>
      <c r="L2178" s="43" t="s">
        <v>10939</v>
      </c>
      <c r="M2178" s="45">
        <v>50182</v>
      </c>
      <c r="N2178" s="43" t="s">
        <v>4650</v>
      </c>
      <c r="O2178" s="43" t="s">
        <v>11549</v>
      </c>
      <c r="P2178" s="46" t="s">
        <v>11755</v>
      </c>
      <c r="Q2178" s="47">
        <v>45817</v>
      </c>
      <c r="R2178" s="48" t="str">
        <f t="shared" si="33"/>
        <v>1704 WM VCP TGG Mỹ Tho</v>
      </c>
      <c r="S2178" s="48" t="str">
        <f>VLOOKUP(U2178,Sheet1!$A:$B,2,0)</f>
        <v>WIN-063</v>
      </c>
      <c r="T2178" s="43" t="s">
        <v>4648</v>
      </c>
      <c r="U2178" s="43" t="s">
        <v>11267</v>
      </c>
      <c r="V2178" s="43" t="s">
        <v>4649</v>
      </c>
    </row>
    <row r="2179" spans="1:22" x14ac:dyDescent="0.25">
      <c r="A2179" s="43" t="s">
        <v>8</v>
      </c>
      <c r="B2179" s="43" t="s">
        <v>4647</v>
      </c>
      <c r="C2179" s="43" t="s">
        <v>8364</v>
      </c>
      <c r="D2179" s="43" t="s">
        <v>8358</v>
      </c>
      <c r="E2179" s="43" t="s">
        <v>8340</v>
      </c>
      <c r="F2179" s="44">
        <v>223212</v>
      </c>
      <c r="G2179" s="43" t="s">
        <v>8341</v>
      </c>
      <c r="H2179" s="45">
        <v>2</v>
      </c>
      <c r="I2179" s="43" t="s">
        <v>8342</v>
      </c>
      <c r="J2179" s="43" t="s">
        <v>9670</v>
      </c>
      <c r="K2179" s="43" t="s">
        <v>10922</v>
      </c>
      <c r="L2179" s="43" t="s">
        <v>10923</v>
      </c>
      <c r="M2179" s="45">
        <v>111606</v>
      </c>
      <c r="N2179" s="43" t="s">
        <v>4650</v>
      </c>
      <c r="O2179" s="43" t="s">
        <v>11549</v>
      </c>
      <c r="P2179" s="46" t="s">
        <v>11755</v>
      </c>
      <c r="Q2179" s="47">
        <v>45817</v>
      </c>
      <c r="R2179" s="48" t="str">
        <f t="shared" si="33"/>
        <v>1704 WM VCP TGG Mỹ Tho</v>
      </c>
      <c r="S2179" s="48" t="str">
        <f>VLOOKUP(U2179,Sheet1!$A:$B,2,0)</f>
        <v>WIN-063</v>
      </c>
      <c r="T2179" s="43" t="s">
        <v>4648</v>
      </c>
      <c r="U2179" s="43" t="s">
        <v>11267</v>
      </c>
      <c r="V2179" s="43" t="s">
        <v>4649</v>
      </c>
    </row>
    <row r="2180" spans="1:22" x14ac:dyDescent="0.25">
      <c r="A2180" s="43" t="s">
        <v>8</v>
      </c>
      <c r="B2180" s="43" t="s">
        <v>4647</v>
      </c>
      <c r="C2180" s="43" t="s">
        <v>8367</v>
      </c>
      <c r="D2180" s="43" t="s">
        <v>8410</v>
      </c>
      <c r="E2180" s="43" t="s">
        <v>8340</v>
      </c>
      <c r="F2180" s="44">
        <v>60213</v>
      </c>
      <c r="G2180" s="43" t="s">
        <v>8341</v>
      </c>
      <c r="H2180" s="45">
        <v>1</v>
      </c>
      <c r="I2180" s="43" t="s">
        <v>8342</v>
      </c>
      <c r="J2180" s="43" t="s">
        <v>9670</v>
      </c>
      <c r="K2180" s="43" t="s">
        <v>10883</v>
      </c>
      <c r="L2180" s="43" t="s">
        <v>10884</v>
      </c>
      <c r="M2180" s="45">
        <v>60213</v>
      </c>
      <c r="N2180" s="43" t="s">
        <v>4650</v>
      </c>
      <c r="O2180" s="43" t="s">
        <v>11549</v>
      </c>
      <c r="P2180" s="46" t="s">
        <v>11755</v>
      </c>
      <c r="Q2180" s="47">
        <v>45817</v>
      </c>
      <c r="R2180" s="48" t="str">
        <f t="shared" ref="R2180:R2243" si="34">T2180&amp;" "&amp;V2180</f>
        <v>1704 WM VCP TGG Mỹ Tho</v>
      </c>
      <c r="S2180" s="48" t="str">
        <f>VLOOKUP(U2180,Sheet1!$A:$B,2,0)</f>
        <v>WIN-063</v>
      </c>
      <c r="T2180" s="43" t="s">
        <v>4648</v>
      </c>
      <c r="U2180" s="43" t="s">
        <v>11267</v>
      </c>
      <c r="V2180" s="43" t="s">
        <v>4649</v>
      </c>
    </row>
    <row r="2181" spans="1:22" x14ac:dyDescent="0.25">
      <c r="A2181" s="43" t="s">
        <v>8</v>
      </c>
      <c r="B2181" s="43" t="s">
        <v>4647</v>
      </c>
      <c r="C2181" s="43" t="s">
        <v>8451</v>
      </c>
      <c r="D2181" s="43" t="s">
        <v>8339</v>
      </c>
      <c r="E2181" s="43" t="s">
        <v>8340</v>
      </c>
      <c r="F2181" s="44">
        <v>354750</v>
      </c>
      <c r="G2181" s="43" t="s">
        <v>8341</v>
      </c>
      <c r="H2181" s="45">
        <v>5</v>
      </c>
      <c r="I2181" s="43" t="s">
        <v>8342</v>
      </c>
      <c r="J2181" s="43" t="s">
        <v>9670</v>
      </c>
      <c r="K2181" s="43" t="s">
        <v>10897</v>
      </c>
      <c r="L2181" s="43" t="s">
        <v>10898</v>
      </c>
      <c r="M2181" s="45">
        <v>70950</v>
      </c>
      <c r="N2181" s="43" t="s">
        <v>4650</v>
      </c>
      <c r="O2181" s="43" t="s">
        <v>11549</v>
      </c>
      <c r="P2181" s="46" t="s">
        <v>11755</v>
      </c>
      <c r="Q2181" s="47">
        <v>45817</v>
      </c>
      <c r="R2181" s="48" t="str">
        <f t="shared" si="34"/>
        <v>1704 WM VCP TGG Mỹ Tho</v>
      </c>
      <c r="S2181" s="48" t="str">
        <f>VLOOKUP(U2181,Sheet1!$A:$B,2,0)</f>
        <v>WIN-063</v>
      </c>
      <c r="T2181" s="43" t="s">
        <v>4648</v>
      </c>
      <c r="U2181" s="43" t="s">
        <v>11267</v>
      </c>
      <c r="V2181" s="43" t="s">
        <v>4649</v>
      </c>
    </row>
    <row r="2182" spans="1:22" x14ac:dyDescent="0.25">
      <c r="A2182" s="43" t="s">
        <v>8</v>
      </c>
      <c r="B2182" s="43" t="s">
        <v>4712</v>
      </c>
      <c r="C2182" s="43" t="s">
        <v>8338</v>
      </c>
      <c r="D2182" s="43" t="s">
        <v>8352</v>
      </c>
      <c r="E2182" s="43" t="s">
        <v>8340</v>
      </c>
      <c r="F2182" s="44">
        <v>148500</v>
      </c>
      <c r="G2182" s="43" t="s">
        <v>8341</v>
      </c>
      <c r="H2182" s="45">
        <v>2</v>
      </c>
      <c r="I2182" s="43" t="s">
        <v>8342</v>
      </c>
      <c r="J2182" s="43" t="s">
        <v>9680</v>
      </c>
      <c r="K2182" s="43" t="s">
        <v>10881</v>
      </c>
      <c r="L2182" s="43" t="s">
        <v>10882</v>
      </c>
      <c r="M2182" s="45">
        <v>74250</v>
      </c>
      <c r="N2182" s="43" t="s">
        <v>4715</v>
      </c>
      <c r="O2182" s="43" t="s">
        <v>11549</v>
      </c>
      <c r="P2182" s="46" t="s">
        <v>14369</v>
      </c>
      <c r="Q2182" s="47">
        <v>45817</v>
      </c>
      <c r="R2182" s="48" t="str">
        <f t="shared" si="34"/>
        <v>2AIW WM+ TBH 345 Long Hưng</v>
      </c>
      <c r="S2182" s="48" t="str">
        <f>VLOOKUP(U2182,Sheet1!$A:$B,2,0)</f>
        <v>WIN-044</v>
      </c>
      <c r="T2182" s="43" t="s">
        <v>4713</v>
      </c>
      <c r="U2182" s="43" t="s">
        <v>11193</v>
      </c>
      <c r="V2182" s="43" t="s">
        <v>4714</v>
      </c>
    </row>
    <row r="2183" spans="1:22" x14ac:dyDescent="0.25">
      <c r="A2183" s="43" t="s">
        <v>8</v>
      </c>
      <c r="B2183" s="43" t="s">
        <v>4712</v>
      </c>
      <c r="C2183" s="43" t="s">
        <v>8351</v>
      </c>
      <c r="D2183" s="43" t="s">
        <v>8361</v>
      </c>
      <c r="E2183" s="43" t="s">
        <v>8340</v>
      </c>
      <c r="F2183" s="44">
        <v>92000</v>
      </c>
      <c r="G2183" s="43" t="s">
        <v>8341</v>
      </c>
      <c r="H2183" s="45">
        <v>2</v>
      </c>
      <c r="I2183" s="43" t="s">
        <v>8342</v>
      </c>
      <c r="J2183" s="43" t="s">
        <v>9680</v>
      </c>
      <c r="K2183" s="43" t="s">
        <v>10983</v>
      </c>
      <c r="L2183" s="43" t="s">
        <v>10984</v>
      </c>
      <c r="M2183" s="45">
        <v>46000</v>
      </c>
      <c r="N2183" s="43" t="s">
        <v>4715</v>
      </c>
      <c r="O2183" s="43" t="s">
        <v>11549</v>
      </c>
      <c r="P2183" s="46" t="s">
        <v>14369</v>
      </c>
      <c r="Q2183" s="47">
        <v>45817</v>
      </c>
      <c r="R2183" s="48" t="str">
        <f t="shared" si="34"/>
        <v>2AIW WM+ TBH 345 Long Hưng</v>
      </c>
      <c r="S2183" s="48" t="str">
        <f>VLOOKUP(U2183,Sheet1!$A:$B,2,0)</f>
        <v>WIN-044</v>
      </c>
      <c r="T2183" s="43" t="s">
        <v>4713</v>
      </c>
      <c r="U2183" s="43" t="s">
        <v>11193</v>
      </c>
      <c r="V2183" s="43" t="s">
        <v>4714</v>
      </c>
    </row>
    <row r="2184" spans="1:22" x14ac:dyDescent="0.25">
      <c r="A2184" s="43" t="s">
        <v>8</v>
      </c>
      <c r="B2184" s="43" t="s">
        <v>4730</v>
      </c>
      <c r="C2184" s="43" t="s">
        <v>8338</v>
      </c>
      <c r="D2184" s="43" t="s">
        <v>8355</v>
      </c>
      <c r="E2184" s="43" t="s">
        <v>8340</v>
      </c>
      <c r="F2184" s="44">
        <v>111058</v>
      </c>
      <c r="G2184" s="43" t="s">
        <v>8341</v>
      </c>
      <c r="H2184" s="45">
        <v>1</v>
      </c>
      <c r="I2184" s="43" t="s">
        <v>8342</v>
      </c>
      <c r="J2184" s="43" t="s">
        <v>9681</v>
      </c>
      <c r="K2184" s="43" t="s">
        <v>10934</v>
      </c>
      <c r="L2184" s="43" t="s">
        <v>10935</v>
      </c>
      <c r="M2184" s="45">
        <v>111058</v>
      </c>
      <c r="N2184" s="43" t="s">
        <v>4731</v>
      </c>
      <c r="O2184" s="43" t="s">
        <v>11549</v>
      </c>
      <c r="P2184" s="46" t="s">
        <v>14370</v>
      </c>
      <c r="Q2184" s="47">
        <v>45817</v>
      </c>
      <c r="R2184" s="48" t="str">
        <f t="shared" si="34"/>
        <v>2AQC WM+ HNI Tân Hội, Tân Tiến</v>
      </c>
      <c r="S2184" s="48" t="str">
        <f>VLOOKUP(U2184,Sheet1!$A:$B,2,0)</f>
        <v>WIN-002</v>
      </c>
      <c r="T2184" s="43" t="s">
        <v>1958</v>
      </c>
      <c r="U2184" s="43" t="s">
        <v>11033</v>
      </c>
      <c r="V2184" s="43" t="s">
        <v>1959</v>
      </c>
    </row>
    <row r="2185" spans="1:22" x14ac:dyDescent="0.25">
      <c r="A2185" s="43" t="s">
        <v>8</v>
      </c>
      <c r="B2185" s="43" t="s">
        <v>4681</v>
      </c>
      <c r="C2185" s="43" t="s">
        <v>8338</v>
      </c>
      <c r="D2185" s="43" t="s">
        <v>8355</v>
      </c>
      <c r="E2185" s="43" t="s">
        <v>8340</v>
      </c>
      <c r="F2185" s="44">
        <v>111058</v>
      </c>
      <c r="G2185" s="43" t="s">
        <v>8341</v>
      </c>
      <c r="H2185" s="45">
        <v>1</v>
      </c>
      <c r="I2185" s="43" t="s">
        <v>8342</v>
      </c>
      <c r="J2185" s="43" t="s">
        <v>9682</v>
      </c>
      <c r="K2185" s="43" t="s">
        <v>10934</v>
      </c>
      <c r="L2185" s="43" t="s">
        <v>10935</v>
      </c>
      <c r="M2185" s="45">
        <v>111058</v>
      </c>
      <c r="N2185" s="43" t="s">
        <v>4684</v>
      </c>
      <c r="O2185" s="43" t="s">
        <v>11549</v>
      </c>
      <c r="P2185" s="46" t="s">
        <v>11872</v>
      </c>
      <c r="Q2185" s="47">
        <v>45817</v>
      </c>
      <c r="R2185" s="48" t="str">
        <f t="shared" si="34"/>
        <v>2A79 WM+ YBI 251 Lý Thường Kiệt</v>
      </c>
      <c r="S2185" s="48" t="str">
        <f>VLOOKUP(U2185,Sheet1!$A:$B,2,0)</f>
        <v>WIN-035</v>
      </c>
      <c r="T2185" s="43" t="s">
        <v>4682</v>
      </c>
      <c r="U2185" s="43" t="s">
        <v>11168</v>
      </c>
      <c r="V2185" s="43" t="s">
        <v>4683</v>
      </c>
    </row>
    <row r="2186" spans="1:22" x14ac:dyDescent="0.25">
      <c r="A2186" s="43" t="s">
        <v>8</v>
      </c>
      <c r="B2186" s="43" t="s">
        <v>4872</v>
      </c>
      <c r="C2186" s="43" t="s">
        <v>8338</v>
      </c>
      <c r="D2186" s="43" t="s">
        <v>8339</v>
      </c>
      <c r="E2186" s="43" t="s">
        <v>8340</v>
      </c>
      <c r="F2186" s="44">
        <v>283800</v>
      </c>
      <c r="G2186" s="43" t="s">
        <v>8341</v>
      </c>
      <c r="H2186" s="45">
        <v>4</v>
      </c>
      <c r="I2186" s="43" t="s">
        <v>8342</v>
      </c>
      <c r="J2186" s="43" t="s">
        <v>9683</v>
      </c>
      <c r="K2186" s="43" t="s">
        <v>10897</v>
      </c>
      <c r="L2186" s="43" t="s">
        <v>10898</v>
      </c>
      <c r="M2186" s="45">
        <v>70950</v>
      </c>
      <c r="N2186" s="43" t="s">
        <v>4875</v>
      </c>
      <c r="O2186" s="43" t="s">
        <v>11549</v>
      </c>
      <c r="P2186" s="46" t="s">
        <v>14371</v>
      </c>
      <c r="Q2186" s="47">
        <v>45817</v>
      </c>
      <c r="R2186" s="48" t="str">
        <f t="shared" si="34"/>
        <v>4595 WM+ HPG 51 Hạ Đoạn 2</v>
      </c>
      <c r="S2186" s="48" t="str">
        <f>VLOOKUP(U2186,Sheet1!$A:$B,2,0)</f>
        <v>WIN-025</v>
      </c>
      <c r="T2186" s="43" t="s">
        <v>4873</v>
      </c>
      <c r="U2186" s="43" t="s">
        <v>11128</v>
      </c>
      <c r="V2186" s="43" t="s">
        <v>4874</v>
      </c>
    </row>
    <row r="2187" spans="1:22" x14ac:dyDescent="0.25">
      <c r="A2187" s="43" t="s">
        <v>8</v>
      </c>
      <c r="B2187" s="43" t="s">
        <v>4746</v>
      </c>
      <c r="C2187" s="43" t="s">
        <v>8338</v>
      </c>
      <c r="D2187" s="43" t="s">
        <v>8355</v>
      </c>
      <c r="E2187" s="43" t="s">
        <v>8340</v>
      </c>
      <c r="F2187" s="44">
        <v>111058</v>
      </c>
      <c r="G2187" s="43" t="s">
        <v>8341</v>
      </c>
      <c r="H2187" s="45">
        <v>1</v>
      </c>
      <c r="I2187" s="43" t="s">
        <v>8342</v>
      </c>
      <c r="J2187" s="43" t="s">
        <v>9684</v>
      </c>
      <c r="K2187" s="43" t="s">
        <v>10934</v>
      </c>
      <c r="L2187" s="43" t="s">
        <v>10935</v>
      </c>
      <c r="M2187" s="45">
        <v>111058</v>
      </c>
      <c r="N2187" s="43" t="s">
        <v>4749</v>
      </c>
      <c r="O2187" s="43" t="s">
        <v>11549</v>
      </c>
      <c r="P2187" s="46" t="s">
        <v>14372</v>
      </c>
      <c r="Q2187" s="47">
        <v>45817</v>
      </c>
      <c r="R2187" s="48" t="str">
        <f t="shared" si="34"/>
        <v>2AWZ WM+ HNI Tráng Việt, Mê Linh</v>
      </c>
      <c r="S2187" s="48" t="str">
        <f>VLOOKUP(U2187,Sheet1!$A:$B,2,0)</f>
        <v>WIN-002</v>
      </c>
      <c r="T2187" s="43" t="s">
        <v>4747</v>
      </c>
      <c r="U2187" s="43" t="s">
        <v>11033</v>
      </c>
      <c r="V2187" s="43" t="s">
        <v>4748</v>
      </c>
    </row>
    <row r="2188" spans="1:22" x14ac:dyDescent="0.25">
      <c r="A2188" s="43" t="s">
        <v>8</v>
      </c>
      <c r="B2188" s="43" t="s">
        <v>5019</v>
      </c>
      <c r="C2188" s="43" t="s">
        <v>8338</v>
      </c>
      <c r="D2188" s="43" t="s">
        <v>8410</v>
      </c>
      <c r="E2188" s="43" t="s">
        <v>8340</v>
      </c>
      <c r="F2188" s="44">
        <v>120426</v>
      </c>
      <c r="G2188" s="43" t="s">
        <v>8341</v>
      </c>
      <c r="H2188" s="45">
        <v>2</v>
      </c>
      <c r="I2188" s="43" t="s">
        <v>8342</v>
      </c>
      <c r="J2188" s="43" t="s">
        <v>9685</v>
      </c>
      <c r="K2188" s="43" t="s">
        <v>10883</v>
      </c>
      <c r="L2188" s="43" t="s">
        <v>10884</v>
      </c>
      <c r="M2188" s="45">
        <v>60213</v>
      </c>
      <c r="N2188" s="43" t="s">
        <v>5022</v>
      </c>
      <c r="O2188" s="43" t="s">
        <v>11549</v>
      </c>
      <c r="P2188" s="46" t="s">
        <v>14373</v>
      </c>
      <c r="Q2188" s="47">
        <v>45817</v>
      </c>
      <c r="R2188" s="48" t="str">
        <f t="shared" si="34"/>
        <v>6869 WM+ HCM 33 Mai Hắc Đế</v>
      </c>
      <c r="S2188" s="48" t="str">
        <f>VLOOKUP(U2188,Sheet1!$A:$B,2,0)</f>
        <v>WIN</v>
      </c>
      <c r="T2188" s="43" t="s">
        <v>5020</v>
      </c>
      <c r="U2188" s="43" t="s">
        <v>11213</v>
      </c>
      <c r="V2188" s="43" t="s">
        <v>5021</v>
      </c>
    </row>
    <row r="2189" spans="1:22" x14ac:dyDescent="0.25">
      <c r="A2189" s="43" t="s">
        <v>8</v>
      </c>
      <c r="B2189" s="43" t="s">
        <v>5019</v>
      </c>
      <c r="C2189" s="43" t="s">
        <v>8351</v>
      </c>
      <c r="D2189" s="43" t="s">
        <v>8355</v>
      </c>
      <c r="E2189" s="43" t="s">
        <v>8340</v>
      </c>
      <c r="F2189" s="44">
        <v>333174</v>
      </c>
      <c r="G2189" s="43" t="s">
        <v>8341</v>
      </c>
      <c r="H2189" s="45">
        <v>3</v>
      </c>
      <c r="I2189" s="43" t="s">
        <v>8342</v>
      </c>
      <c r="J2189" s="43" t="s">
        <v>9685</v>
      </c>
      <c r="K2189" s="43" t="s">
        <v>10934</v>
      </c>
      <c r="L2189" s="43" t="s">
        <v>10935</v>
      </c>
      <c r="M2189" s="45">
        <v>111058</v>
      </c>
      <c r="N2189" s="43" t="s">
        <v>5022</v>
      </c>
      <c r="O2189" s="43" t="s">
        <v>11549</v>
      </c>
      <c r="P2189" s="46" t="s">
        <v>14373</v>
      </c>
      <c r="Q2189" s="47">
        <v>45817</v>
      </c>
      <c r="R2189" s="48" t="str">
        <f t="shared" si="34"/>
        <v>6869 WM+ HCM 33 Mai Hắc Đế</v>
      </c>
      <c r="S2189" s="48" t="str">
        <f>VLOOKUP(U2189,Sheet1!$A:$B,2,0)</f>
        <v>WIN</v>
      </c>
      <c r="T2189" s="43" t="s">
        <v>5020</v>
      </c>
      <c r="U2189" s="43" t="s">
        <v>11213</v>
      </c>
      <c r="V2189" s="43" t="s">
        <v>5021</v>
      </c>
    </row>
    <row r="2190" spans="1:22" x14ac:dyDescent="0.25">
      <c r="A2190" s="43" t="s">
        <v>8</v>
      </c>
      <c r="B2190" s="43" t="s">
        <v>4830</v>
      </c>
      <c r="C2190" s="43" t="s">
        <v>8338</v>
      </c>
      <c r="D2190" s="43" t="s">
        <v>8368</v>
      </c>
      <c r="E2190" s="43" t="s">
        <v>8340</v>
      </c>
      <c r="F2190" s="44">
        <v>111190</v>
      </c>
      <c r="G2190" s="43" t="s">
        <v>8341</v>
      </c>
      <c r="H2190" s="45">
        <v>2</v>
      </c>
      <c r="I2190" s="43" t="s">
        <v>8342</v>
      </c>
      <c r="J2190" s="43" t="s">
        <v>9686</v>
      </c>
      <c r="K2190" s="43" t="s">
        <v>11010</v>
      </c>
      <c r="L2190" s="43" t="s">
        <v>11011</v>
      </c>
      <c r="M2190" s="45">
        <v>55595</v>
      </c>
      <c r="N2190" s="43" t="s">
        <v>4833</v>
      </c>
      <c r="O2190" s="43" t="s">
        <v>11549</v>
      </c>
      <c r="P2190" s="46" t="s">
        <v>14374</v>
      </c>
      <c r="Q2190" s="47">
        <v>45817</v>
      </c>
      <c r="R2190" s="48" t="str">
        <f t="shared" si="34"/>
        <v>4023 WM+ HNI 42 Vĩnh Tuy</v>
      </c>
      <c r="S2190" s="48" t="str">
        <f>VLOOKUP(U2190,Sheet1!$A:$B,2,0)</f>
        <v>WIN-002</v>
      </c>
      <c r="T2190" s="43" t="s">
        <v>4831</v>
      </c>
      <c r="U2190" s="43" t="s">
        <v>11033</v>
      </c>
      <c r="V2190" s="43" t="s">
        <v>4832</v>
      </c>
    </row>
    <row r="2191" spans="1:22" x14ac:dyDescent="0.25">
      <c r="A2191" s="43" t="s">
        <v>8</v>
      </c>
      <c r="B2191" s="43" t="s">
        <v>4830</v>
      </c>
      <c r="C2191" s="43" t="s">
        <v>8351</v>
      </c>
      <c r="D2191" s="43" t="s">
        <v>8339</v>
      </c>
      <c r="E2191" s="43" t="s">
        <v>8340</v>
      </c>
      <c r="F2191" s="44">
        <v>354750</v>
      </c>
      <c r="G2191" s="43" t="s">
        <v>8341</v>
      </c>
      <c r="H2191" s="45">
        <v>5</v>
      </c>
      <c r="I2191" s="43" t="s">
        <v>8342</v>
      </c>
      <c r="J2191" s="43" t="s">
        <v>9686</v>
      </c>
      <c r="K2191" s="43" t="s">
        <v>10897</v>
      </c>
      <c r="L2191" s="43" t="s">
        <v>10898</v>
      </c>
      <c r="M2191" s="45">
        <v>70950</v>
      </c>
      <c r="N2191" s="43" t="s">
        <v>4833</v>
      </c>
      <c r="O2191" s="43" t="s">
        <v>11549</v>
      </c>
      <c r="P2191" s="46" t="s">
        <v>14374</v>
      </c>
      <c r="Q2191" s="47">
        <v>45817</v>
      </c>
      <c r="R2191" s="48" t="str">
        <f t="shared" si="34"/>
        <v>4023 WM+ HNI 42 Vĩnh Tuy</v>
      </c>
      <c r="S2191" s="48" t="str">
        <f>VLOOKUP(U2191,Sheet1!$A:$B,2,0)</f>
        <v>WIN-002</v>
      </c>
      <c r="T2191" s="43" t="s">
        <v>4831</v>
      </c>
      <c r="U2191" s="43" t="s">
        <v>11033</v>
      </c>
      <c r="V2191" s="43" t="s">
        <v>4832</v>
      </c>
    </row>
    <row r="2192" spans="1:22" x14ac:dyDescent="0.25">
      <c r="A2192" s="43" t="s">
        <v>8</v>
      </c>
      <c r="B2192" s="43" t="s">
        <v>4689</v>
      </c>
      <c r="C2192" s="43" t="s">
        <v>8338</v>
      </c>
      <c r="D2192" s="43" t="s">
        <v>8355</v>
      </c>
      <c r="E2192" s="43" t="s">
        <v>8340</v>
      </c>
      <c r="F2192" s="44">
        <v>333174</v>
      </c>
      <c r="G2192" s="43" t="s">
        <v>8341</v>
      </c>
      <c r="H2192" s="45">
        <v>3</v>
      </c>
      <c r="I2192" s="43" t="s">
        <v>8342</v>
      </c>
      <c r="J2192" s="43" t="s">
        <v>9687</v>
      </c>
      <c r="K2192" s="43" t="s">
        <v>10934</v>
      </c>
      <c r="L2192" s="43" t="s">
        <v>10935</v>
      </c>
      <c r="M2192" s="45">
        <v>111058</v>
      </c>
      <c r="N2192" s="43" t="s">
        <v>4690</v>
      </c>
      <c r="O2192" s="43" t="s">
        <v>11549</v>
      </c>
      <c r="P2192" s="46" t="s">
        <v>11760</v>
      </c>
      <c r="Q2192" s="47">
        <v>45817</v>
      </c>
      <c r="R2192" s="48" t="str">
        <f t="shared" si="34"/>
        <v>2AB4 WM+ HNM Điệp Sơn, Duy Tiên</v>
      </c>
      <c r="S2192" s="48" t="str">
        <f>VLOOKUP(U2192,Sheet1!$A:$B,2,0)</f>
        <v>WIN-030</v>
      </c>
      <c r="T2192" s="43" t="s">
        <v>2601</v>
      </c>
      <c r="U2192" s="43" t="s">
        <v>11148</v>
      </c>
      <c r="V2192" s="43" t="s">
        <v>2602</v>
      </c>
    </row>
    <row r="2193" spans="1:22" x14ac:dyDescent="0.25">
      <c r="A2193" s="43" t="s">
        <v>8</v>
      </c>
      <c r="B2193" s="43" t="s">
        <v>4824</v>
      </c>
      <c r="C2193" s="43" t="s">
        <v>8338</v>
      </c>
      <c r="D2193" s="43" t="s">
        <v>8355</v>
      </c>
      <c r="E2193" s="43" t="s">
        <v>8340</v>
      </c>
      <c r="F2193" s="44">
        <v>111058</v>
      </c>
      <c r="G2193" s="43" t="s">
        <v>8341</v>
      </c>
      <c r="H2193" s="45">
        <v>1</v>
      </c>
      <c r="I2193" s="43" t="s">
        <v>8342</v>
      </c>
      <c r="J2193" s="43" t="s">
        <v>9688</v>
      </c>
      <c r="K2193" s="43" t="s">
        <v>10934</v>
      </c>
      <c r="L2193" s="43" t="s">
        <v>10935</v>
      </c>
      <c r="M2193" s="45">
        <v>111058</v>
      </c>
      <c r="N2193" s="43" t="s">
        <v>4825</v>
      </c>
      <c r="O2193" s="43" t="s">
        <v>11549</v>
      </c>
      <c r="P2193" s="46" t="s">
        <v>14375</v>
      </c>
      <c r="Q2193" s="47">
        <v>45817</v>
      </c>
      <c r="R2193" s="48" t="str">
        <f t="shared" si="34"/>
        <v>3962 WM+ HNI Kiot 03,04 CT1 Trung V</v>
      </c>
      <c r="S2193" s="48" t="str">
        <f>VLOOKUP(U2193,Sheet1!$A:$B,2,0)</f>
        <v>WIN-002</v>
      </c>
      <c r="T2193" s="43" t="s">
        <v>3368</v>
      </c>
      <c r="U2193" s="43" t="s">
        <v>11033</v>
      </c>
      <c r="V2193" s="43" t="s">
        <v>3369</v>
      </c>
    </row>
    <row r="2194" spans="1:22" x14ac:dyDescent="0.25">
      <c r="A2194" s="43" t="s">
        <v>8</v>
      </c>
      <c r="B2194" s="43" t="s">
        <v>5007</v>
      </c>
      <c r="C2194" s="43" t="s">
        <v>8338</v>
      </c>
      <c r="D2194" s="43" t="s">
        <v>8361</v>
      </c>
      <c r="E2194" s="43" t="s">
        <v>8340</v>
      </c>
      <c r="F2194" s="44">
        <v>46000</v>
      </c>
      <c r="G2194" s="43" t="s">
        <v>8341</v>
      </c>
      <c r="H2194" s="45">
        <v>1</v>
      </c>
      <c r="I2194" s="43" t="s">
        <v>8342</v>
      </c>
      <c r="J2194" s="43" t="s">
        <v>9689</v>
      </c>
      <c r="K2194" s="43" t="s">
        <v>10983</v>
      </c>
      <c r="L2194" s="43" t="s">
        <v>10984</v>
      </c>
      <c r="M2194" s="45">
        <v>46000</v>
      </c>
      <c r="N2194" s="43" t="s">
        <v>5008</v>
      </c>
      <c r="O2194" s="43" t="s">
        <v>11549</v>
      </c>
      <c r="P2194" s="46" t="s">
        <v>14376</v>
      </c>
      <c r="Q2194" s="47">
        <v>45817</v>
      </c>
      <c r="R2194" s="48" t="str">
        <f t="shared" si="34"/>
        <v>6737 WM+ THA Yên Doãn, Đông Sơn</v>
      </c>
      <c r="S2194" s="48" t="str">
        <f>VLOOKUP(U2194,Sheet1!$A:$B,2,0)</f>
        <v>WIN-020</v>
      </c>
      <c r="T2194" s="43" t="s">
        <v>369</v>
      </c>
      <c r="U2194" s="43" t="s">
        <v>11103</v>
      </c>
      <c r="V2194" s="43" t="s">
        <v>370</v>
      </c>
    </row>
    <row r="2195" spans="1:22" x14ac:dyDescent="0.25">
      <c r="A2195" s="43" t="s">
        <v>8</v>
      </c>
      <c r="B2195" s="43" t="s">
        <v>4989</v>
      </c>
      <c r="C2195" s="43" t="s">
        <v>8338</v>
      </c>
      <c r="D2195" s="43" t="s">
        <v>8361</v>
      </c>
      <c r="E2195" s="43" t="s">
        <v>8340</v>
      </c>
      <c r="F2195" s="44">
        <v>92000</v>
      </c>
      <c r="G2195" s="43" t="s">
        <v>8341</v>
      </c>
      <c r="H2195" s="45">
        <v>2</v>
      </c>
      <c r="I2195" s="43" t="s">
        <v>8342</v>
      </c>
      <c r="J2195" s="43" t="s">
        <v>9690</v>
      </c>
      <c r="K2195" s="43" t="s">
        <v>10983</v>
      </c>
      <c r="L2195" s="43" t="s">
        <v>10984</v>
      </c>
      <c r="M2195" s="45">
        <v>46000</v>
      </c>
      <c r="N2195" s="43" t="s">
        <v>4990</v>
      </c>
      <c r="O2195" s="43" t="s">
        <v>11549</v>
      </c>
      <c r="P2195" s="46" t="s">
        <v>14377</v>
      </c>
      <c r="Q2195" s="47">
        <v>45817</v>
      </c>
      <c r="R2195" s="48" t="str">
        <f t="shared" si="34"/>
        <v>6448 WM+ HTH TDP Phú Xuân, Lộc Hà</v>
      </c>
      <c r="S2195" s="48" t="str">
        <f>VLOOKUP(U2195,Sheet1!$A:$B,2,0)</f>
        <v>WIN-004</v>
      </c>
      <c r="T2195" s="43" t="s">
        <v>1760</v>
      </c>
      <c r="U2195" s="43" t="s">
        <v>11043</v>
      </c>
      <c r="V2195" s="43" t="s">
        <v>1761</v>
      </c>
    </row>
    <row r="2196" spans="1:22" x14ac:dyDescent="0.25">
      <c r="A2196" s="43" t="s">
        <v>8</v>
      </c>
      <c r="B2196" s="43" t="s">
        <v>5023</v>
      </c>
      <c r="C2196" s="43" t="s">
        <v>8338</v>
      </c>
      <c r="D2196" s="43" t="s">
        <v>8361</v>
      </c>
      <c r="E2196" s="43" t="s">
        <v>8340</v>
      </c>
      <c r="F2196" s="44">
        <v>322000</v>
      </c>
      <c r="G2196" s="43" t="s">
        <v>8341</v>
      </c>
      <c r="H2196" s="45">
        <v>7</v>
      </c>
      <c r="I2196" s="43" t="s">
        <v>8342</v>
      </c>
      <c r="J2196" s="43" t="s">
        <v>9691</v>
      </c>
      <c r="K2196" s="43" t="s">
        <v>10983</v>
      </c>
      <c r="L2196" s="43" t="s">
        <v>10984</v>
      </c>
      <c r="M2196" s="45">
        <v>46000</v>
      </c>
      <c r="N2196" s="43" t="s">
        <v>5026</v>
      </c>
      <c r="O2196" s="43" t="s">
        <v>11549</v>
      </c>
      <c r="P2196" s="46" t="s">
        <v>14378</v>
      </c>
      <c r="Q2196" s="47">
        <v>45817</v>
      </c>
      <c r="R2196" s="48" t="str">
        <f t="shared" si="34"/>
        <v>6880 WM+ HNI Phúc Lâm, Mỹ Đức</v>
      </c>
      <c r="S2196" s="48" t="str">
        <f>VLOOKUP(U2196,Sheet1!$A:$B,2,0)</f>
        <v>WIN-002</v>
      </c>
      <c r="T2196" s="43" t="s">
        <v>5024</v>
      </c>
      <c r="U2196" s="43" t="s">
        <v>11033</v>
      </c>
      <c r="V2196" s="43" t="s">
        <v>5025</v>
      </c>
    </row>
    <row r="2197" spans="1:22" x14ac:dyDescent="0.25">
      <c r="A2197" s="43" t="s">
        <v>8</v>
      </c>
      <c r="B2197" s="43" t="s">
        <v>4856</v>
      </c>
      <c r="C2197" s="43" t="s">
        <v>8338</v>
      </c>
      <c r="D2197" s="43" t="s">
        <v>8355</v>
      </c>
      <c r="E2197" s="43" t="s">
        <v>8340</v>
      </c>
      <c r="F2197" s="44">
        <v>111058</v>
      </c>
      <c r="G2197" s="43" t="s">
        <v>8341</v>
      </c>
      <c r="H2197" s="45">
        <v>1</v>
      </c>
      <c r="I2197" s="43" t="s">
        <v>8342</v>
      </c>
      <c r="J2197" s="43" t="s">
        <v>9692</v>
      </c>
      <c r="K2197" s="43" t="s">
        <v>10934</v>
      </c>
      <c r="L2197" s="43" t="s">
        <v>10935</v>
      </c>
      <c r="M2197" s="45">
        <v>111058</v>
      </c>
      <c r="N2197" s="43" t="s">
        <v>4857</v>
      </c>
      <c r="O2197" s="43" t="s">
        <v>11549</v>
      </c>
      <c r="P2197" s="46" t="s">
        <v>14379</v>
      </c>
      <c r="Q2197" s="47">
        <v>45817</v>
      </c>
      <c r="R2197" s="48" t="str">
        <f t="shared" si="34"/>
        <v>4412 WM+ HCM 34 Chử Đồng Tử</v>
      </c>
      <c r="S2197" s="48" t="str">
        <f>VLOOKUP(U2197,Sheet1!$A:$B,2,0)</f>
        <v>WIN</v>
      </c>
      <c r="T2197" s="43" t="s">
        <v>1464</v>
      </c>
      <c r="U2197" s="43" t="s">
        <v>11213</v>
      </c>
      <c r="V2197" s="43" t="s">
        <v>1465</v>
      </c>
    </row>
    <row r="2198" spans="1:22" x14ac:dyDescent="0.25">
      <c r="A2198" s="43" t="s">
        <v>8</v>
      </c>
      <c r="B2198" s="43" t="s">
        <v>4856</v>
      </c>
      <c r="C2198" s="43" t="s">
        <v>8351</v>
      </c>
      <c r="D2198" s="43" t="s">
        <v>8410</v>
      </c>
      <c r="E2198" s="43" t="s">
        <v>8340</v>
      </c>
      <c r="F2198" s="44">
        <v>180639</v>
      </c>
      <c r="G2198" s="43" t="s">
        <v>8341</v>
      </c>
      <c r="H2198" s="45">
        <v>3</v>
      </c>
      <c r="I2198" s="43" t="s">
        <v>8342</v>
      </c>
      <c r="J2198" s="43" t="s">
        <v>9692</v>
      </c>
      <c r="K2198" s="43" t="s">
        <v>10883</v>
      </c>
      <c r="L2198" s="43" t="s">
        <v>10884</v>
      </c>
      <c r="M2198" s="45">
        <v>60213</v>
      </c>
      <c r="N2198" s="43" t="s">
        <v>4857</v>
      </c>
      <c r="O2198" s="43" t="s">
        <v>11549</v>
      </c>
      <c r="P2198" s="46" t="s">
        <v>14379</v>
      </c>
      <c r="Q2198" s="47">
        <v>45817</v>
      </c>
      <c r="R2198" s="48" t="str">
        <f t="shared" si="34"/>
        <v>4412 WM+ HCM 34 Chử Đồng Tử</v>
      </c>
      <c r="S2198" s="48" t="str">
        <f>VLOOKUP(U2198,Sheet1!$A:$B,2,0)</f>
        <v>WIN</v>
      </c>
      <c r="T2198" s="43" t="s">
        <v>1464</v>
      </c>
      <c r="U2198" s="43" t="s">
        <v>11213</v>
      </c>
      <c r="V2198" s="43" t="s">
        <v>1465</v>
      </c>
    </row>
    <row r="2199" spans="1:22" x14ac:dyDescent="0.25">
      <c r="A2199" s="43" t="s">
        <v>8</v>
      </c>
      <c r="B2199" s="43" t="s">
        <v>4856</v>
      </c>
      <c r="C2199" s="43" t="s">
        <v>8364</v>
      </c>
      <c r="D2199" s="43" t="s">
        <v>8339</v>
      </c>
      <c r="E2199" s="43" t="s">
        <v>8340</v>
      </c>
      <c r="F2199" s="44">
        <v>141900</v>
      </c>
      <c r="G2199" s="43" t="s">
        <v>8341</v>
      </c>
      <c r="H2199" s="45">
        <v>2</v>
      </c>
      <c r="I2199" s="43" t="s">
        <v>8342</v>
      </c>
      <c r="J2199" s="43" t="s">
        <v>9692</v>
      </c>
      <c r="K2199" s="43" t="s">
        <v>10897</v>
      </c>
      <c r="L2199" s="43" t="s">
        <v>10898</v>
      </c>
      <c r="M2199" s="45">
        <v>70950</v>
      </c>
      <c r="N2199" s="43" t="s">
        <v>4857</v>
      </c>
      <c r="O2199" s="43" t="s">
        <v>11549</v>
      </c>
      <c r="P2199" s="46" t="s">
        <v>14379</v>
      </c>
      <c r="Q2199" s="47">
        <v>45817</v>
      </c>
      <c r="R2199" s="48" t="str">
        <f t="shared" si="34"/>
        <v>4412 WM+ HCM 34 Chử Đồng Tử</v>
      </c>
      <c r="S2199" s="48" t="str">
        <f>VLOOKUP(U2199,Sheet1!$A:$B,2,0)</f>
        <v>WIN</v>
      </c>
      <c r="T2199" s="43" t="s">
        <v>1464</v>
      </c>
      <c r="U2199" s="43" t="s">
        <v>11213</v>
      </c>
      <c r="V2199" s="43" t="s">
        <v>1465</v>
      </c>
    </row>
    <row r="2200" spans="1:22" x14ac:dyDescent="0.25">
      <c r="A2200" s="43" t="s">
        <v>8</v>
      </c>
      <c r="B2200" s="43" t="s">
        <v>4708</v>
      </c>
      <c r="C2200" s="43" t="s">
        <v>8338</v>
      </c>
      <c r="D2200" s="43" t="s">
        <v>8352</v>
      </c>
      <c r="E2200" s="43" t="s">
        <v>8340</v>
      </c>
      <c r="F2200" s="44">
        <v>148500</v>
      </c>
      <c r="G2200" s="43" t="s">
        <v>8341</v>
      </c>
      <c r="H2200" s="45">
        <v>2</v>
      </c>
      <c r="I2200" s="43" t="s">
        <v>8342</v>
      </c>
      <c r="J2200" s="43" t="s">
        <v>9693</v>
      </c>
      <c r="K2200" s="43" t="s">
        <v>10881</v>
      </c>
      <c r="L2200" s="43" t="s">
        <v>10882</v>
      </c>
      <c r="M2200" s="45">
        <v>74250</v>
      </c>
      <c r="N2200" s="43" t="s">
        <v>4711</v>
      </c>
      <c r="O2200" s="43" t="s">
        <v>11549</v>
      </c>
      <c r="P2200" s="46" t="s">
        <v>14380</v>
      </c>
      <c r="Q2200" s="47">
        <v>45817</v>
      </c>
      <c r="R2200" s="48" t="str">
        <f t="shared" si="34"/>
        <v>2AI4 WM+ QTI 83 Lê Duẩn</v>
      </c>
      <c r="S2200" s="48" t="str">
        <f>VLOOKUP(U2200,Sheet1!$A:$B,2,0)</f>
        <v>WIN-070</v>
      </c>
      <c r="T2200" s="43" t="s">
        <v>4709</v>
      </c>
      <c r="U2200" s="43" t="s">
        <v>11292</v>
      </c>
      <c r="V2200" s="43" t="s">
        <v>4710</v>
      </c>
    </row>
    <row r="2201" spans="1:22" x14ac:dyDescent="0.25">
      <c r="A2201" s="43" t="s">
        <v>8</v>
      </c>
      <c r="B2201" s="43" t="s">
        <v>4782</v>
      </c>
      <c r="C2201" s="43" t="s">
        <v>8338</v>
      </c>
      <c r="D2201" s="43" t="s">
        <v>8355</v>
      </c>
      <c r="E2201" s="43" t="s">
        <v>8340</v>
      </c>
      <c r="F2201" s="44">
        <v>111058</v>
      </c>
      <c r="G2201" s="43" t="s">
        <v>8341</v>
      </c>
      <c r="H2201" s="45">
        <v>1</v>
      </c>
      <c r="I2201" s="43" t="s">
        <v>8342</v>
      </c>
      <c r="J2201" s="43" t="s">
        <v>9694</v>
      </c>
      <c r="K2201" s="43" t="s">
        <v>10934</v>
      </c>
      <c r="L2201" s="43" t="s">
        <v>10935</v>
      </c>
      <c r="M2201" s="45">
        <v>111058</v>
      </c>
      <c r="N2201" s="43" t="s">
        <v>4785</v>
      </c>
      <c r="O2201" s="43" t="s">
        <v>11549</v>
      </c>
      <c r="P2201" s="46" t="s">
        <v>14381</v>
      </c>
      <c r="Q2201" s="47">
        <v>45817</v>
      </c>
      <c r="R2201" s="48" t="str">
        <f t="shared" si="34"/>
        <v>3339 WM+ HCM 6 Trần Thị Nghỉ</v>
      </c>
      <c r="S2201" s="48" t="str">
        <f>VLOOKUP(U2201,Sheet1!$A:$B,2,0)</f>
        <v>WIN</v>
      </c>
      <c r="T2201" s="43" t="s">
        <v>4783</v>
      </c>
      <c r="U2201" s="43" t="s">
        <v>11213</v>
      </c>
      <c r="V2201" s="43" t="s">
        <v>4784</v>
      </c>
    </row>
    <row r="2202" spans="1:22" x14ac:dyDescent="0.25">
      <c r="A2202" s="43" t="s">
        <v>8</v>
      </c>
      <c r="B2202" s="43" t="s">
        <v>4782</v>
      </c>
      <c r="C2202" s="43" t="s">
        <v>8351</v>
      </c>
      <c r="D2202" s="43" t="s">
        <v>8346</v>
      </c>
      <c r="E2202" s="43" t="s">
        <v>8340</v>
      </c>
      <c r="F2202" s="44">
        <v>49500</v>
      </c>
      <c r="G2202" s="43" t="s">
        <v>8341</v>
      </c>
      <c r="H2202" s="45">
        <v>1</v>
      </c>
      <c r="I2202" s="43" t="s">
        <v>8342</v>
      </c>
      <c r="J2202" s="43" t="s">
        <v>9694</v>
      </c>
      <c r="K2202" s="43" t="s">
        <v>10927</v>
      </c>
      <c r="L2202" s="43" t="s">
        <v>10928</v>
      </c>
      <c r="M2202" s="45">
        <v>49500</v>
      </c>
      <c r="N2202" s="43" t="s">
        <v>4785</v>
      </c>
      <c r="O2202" s="43" t="s">
        <v>11549</v>
      </c>
      <c r="P2202" s="46" t="s">
        <v>14381</v>
      </c>
      <c r="Q2202" s="47">
        <v>45817</v>
      </c>
      <c r="R2202" s="48" t="str">
        <f t="shared" si="34"/>
        <v>3339 WM+ HCM 6 Trần Thị Nghỉ</v>
      </c>
      <c r="S2202" s="48" t="str">
        <f>VLOOKUP(U2202,Sheet1!$A:$B,2,0)</f>
        <v>WIN</v>
      </c>
      <c r="T2202" s="43" t="s">
        <v>4783</v>
      </c>
      <c r="U2202" s="43" t="s">
        <v>11213</v>
      </c>
      <c r="V2202" s="43" t="s">
        <v>4784</v>
      </c>
    </row>
    <row r="2203" spans="1:22" x14ac:dyDescent="0.25">
      <c r="A2203" s="43" t="s">
        <v>8</v>
      </c>
      <c r="B2203" s="43" t="s">
        <v>4782</v>
      </c>
      <c r="C2203" s="43" t="s">
        <v>8364</v>
      </c>
      <c r="D2203" s="43" t="s">
        <v>8361</v>
      </c>
      <c r="E2203" s="43" t="s">
        <v>8340</v>
      </c>
      <c r="F2203" s="44">
        <v>92000</v>
      </c>
      <c r="G2203" s="43" t="s">
        <v>8341</v>
      </c>
      <c r="H2203" s="45">
        <v>2</v>
      </c>
      <c r="I2203" s="43" t="s">
        <v>8342</v>
      </c>
      <c r="J2203" s="43" t="s">
        <v>9694</v>
      </c>
      <c r="K2203" s="43" t="s">
        <v>10983</v>
      </c>
      <c r="L2203" s="43" t="s">
        <v>10984</v>
      </c>
      <c r="M2203" s="45">
        <v>46000</v>
      </c>
      <c r="N2203" s="43" t="s">
        <v>4785</v>
      </c>
      <c r="O2203" s="43" t="s">
        <v>11549</v>
      </c>
      <c r="P2203" s="46" t="s">
        <v>14381</v>
      </c>
      <c r="Q2203" s="47">
        <v>45817</v>
      </c>
      <c r="R2203" s="48" t="str">
        <f t="shared" si="34"/>
        <v>3339 WM+ HCM 6 Trần Thị Nghỉ</v>
      </c>
      <c r="S2203" s="48" t="str">
        <f>VLOOKUP(U2203,Sheet1!$A:$B,2,0)</f>
        <v>WIN</v>
      </c>
      <c r="T2203" s="43" t="s">
        <v>4783</v>
      </c>
      <c r="U2203" s="43" t="s">
        <v>11213</v>
      </c>
      <c r="V2203" s="43" t="s">
        <v>4784</v>
      </c>
    </row>
    <row r="2204" spans="1:22" x14ac:dyDescent="0.25">
      <c r="A2204" s="43" t="s">
        <v>8</v>
      </c>
      <c r="B2204" s="43" t="s">
        <v>4822</v>
      </c>
      <c r="C2204" s="43" t="s">
        <v>8338</v>
      </c>
      <c r="D2204" s="43" t="s">
        <v>8339</v>
      </c>
      <c r="E2204" s="43" t="s">
        <v>8340</v>
      </c>
      <c r="F2204" s="44">
        <v>283800</v>
      </c>
      <c r="G2204" s="43" t="s">
        <v>8341</v>
      </c>
      <c r="H2204" s="45">
        <v>4</v>
      </c>
      <c r="I2204" s="43" t="s">
        <v>8342</v>
      </c>
      <c r="J2204" s="43" t="s">
        <v>9695</v>
      </c>
      <c r="K2204" s="43" t="s">
        <v>10897</v>
      </c>
      <c r="L2204" s="43" t="s">
        <v>10898</v>
      </c>
      <c r="M2204" s="45">
        <v>70950</v>
      </c>
      <c r="N2204" s="43" t="s">
        <v>4823</v>
      </c>
      <c r="O2204" s="43" t="s">
        <v>11549</v>
      </c>
      <c r="P2204" s="46" t="s">
        <v>14382</v>
      </c>
      <c r="Q2204" s="47">
        <v>45817</v>
      </c>
      <c r="R2204" s="48" t="str">
        <f t="shared" si="34"/>
        <v>3932 WM+ HCM 226/17 Nguyễn Văn Lượn</v>
      </c>
      <c r="S2204" s="48" t="str">
        <f>VLOOKUP(U2204,Sheet1!$A:$B,2,0)</f>
        <v>WIN</v>
      </c>
      <c r="T2204" s="43" t="s">
        <v>2154</v>
      </c>
      <c r="U2204" s="43" t="s">
        <v>11213</v>
      </c>
      <c r="V2204" s="43" t="s">
        <v>2155</v>
      </c>
    </row>
    <row r="2205" spans="1:22" x14ac:dyDescent="0.25">
      <c r="A2205" s="43" t="s">
        <v>8</v>
      </c>
      <c r="B2205" s="43" t="s">
        <v>4766</v>
      </c>
      <c r="C2205" s="43" t="s">
        <v>8338</v>
      </c>
      <c r="D2205" s="43" t="s">
        <v>8355</v>
      </c>
      <c r="E2205" s="43" t="s">
        <v>8340</v>
      </c>
      <c r="F2205" s="44">
        <v>111058</v>
      </c>
      <c r="G2205" s="43" t="s">
        <v>8341</v>
      </c>
      <c r="H2205" s="45">
        <v>1</v>
      </c>
      <c r="I2205" s="43" t="s">
        <v>8342</v>
      </c>
      <c r="J2205" s="43" t="s">
        <v>9696</v>
      </c>
      <c r="K2205" s="43" t="s">
        <v>10934</v>
      </c>
      <c r="L2205" s="43" t="s">
        <v>10935</v>
      </c>
      <c r="M2205" s="45">
        <v>111058</v>
      </c>
      <c r="N2205" s="43" t="s">
        <v>4769</v>
      </c>
      <c r="O2205" s="43" t="s">
        <v>11549</v>
      </c>
      <c r="P2205" s="46" t="s">
        <v>14383</v>
      </c>
      <c r="Q2205" s="47">
        <v>45817</v>
      </c>
      <c r="R2205" s="48" t="str">
        <f t="shared" si="34"/>
        <v>3175 WIN HCM 10B-10C Lê Minh Xuân</v>
      </c>
      <c r="S2205" s="48" t="str">
        <f>VLOOKUP(U2205,Sheet1!$A:$B,2,0)</f>
        <v>WIN</v>
      </c>
      <c r="T2205" s="43" t="s">
        <v>4767</v>
      </c>
      <c r="U2205" s="43" t="s">
        <v>11213</v>
      </c>
      <c r="V2205" s="43" t="s">
        <v>4768</v>
      </c>
    </row>
    <row r="2206" spans="1:22" x14ac:dyDescent="0.25">
      <c r="A2206" s="43" t="s">
        <v>8</v>
      </c>
      <c r="B2206" s="43" t="s">
        <v>4766</v>
      </c>
      <c r="C2206" s="43" t="s">
        <v>8351</v>
      </c>
      <c r="D2206" s="43" t="s">
        <v>8358</v>
      </c>
      <c r="E2206" s="43" t="s">
        <v>8340</v>
      </c>
      <c r="F2206" s="44">
        <v>223212</v>
      </c>
      <c r="G2206" s="43" t="s">
        <v>8341</v>
      </c>
      <c r="H2206" s="45">
        <v>2</v>
      </c>
      <c r="I2206" s="43" t="s">
        <v>8342</v>
      </c>
      <c r="J2206" s="43" t="s">
        <v>9696</v>
      </c>
      <c r="K2206" s="43" t="s">
        <v>10922</v>
      </c>
      <c r="L2206" s="43" t="s">
        <v>10923</v>
      </c>
      <c r="M2206" s="45">
        <v>111606</v>
      </c>
      <c r="N2206" s="43" t="s">
        <v>4769</v>
      </c>
      <c r="O2206" s="43" t="s">
        <v>11549</v>
      </c>
      <c r="P2206" s="46" t="s">
        <v>14383</v>
      </c>
      <c r="Q2206" s="47">
        <v>45817</v>
      </c>
      <c r="R2206" s="48" t="str">
        <f t="shared" si="34"/>
        <v>3175 WIN HCM 10B-10C Lê Minh Xuân</v>
      </c>
      <c r="S2206" s="48" t="str">
        <f>VLOOKUP(U2206,Sheet1!$A:$B,2,0)</f>
        <v>WIN</v>
      </c>
      <c r="T2206" s="43" t="s">
        <v>4767</v>
      </c>
      <c r="U2206" s="43" t="s">
        <v>11213</v>
      </c>
      <c r="V2206" s="43" t="s">
        <v>4768</v>
      </c>
    </row>
    <row r="2207" spans="1:22" x14ac:dyDescent="0.25">
      <c r="A2207" s="43" t="s">
        <v>8</v>
      </c>
      <c r="B2207" s="43" t="s">
        <v>4766</v>
      </c>
      <c r="C2207" s="43" t="s">
        <v>8364</v>
      </c>
      <c r="D2207" s="43" t="s">
        <v>8410</v>
      </c>
      <c r="E2207" s="43" t="s">
        <v>8340</v>
      </c>
      <c r="F2207" s="44">
        <v>60213</v>
      </c>
      <c r="G2207" s="43" t="s">
        <v>8341</v>
      </c>
      <c r="H2207" s="45">
        <v>1</v>
      </c>
      <c r="I2207" s="43" t="s">
        <v>8342</v>
      </c>
      <c r="J2207" s="43" t="s">
        <v>9696</v>
      </c>
      <c r="K2207" s="43" t="s">
        <v>10883</v>
      </c>
      <c r="L2207" s="43" t="s">
        <v>10884</v>
      </c>
      <c r="M2207" s="45">
        <v>60213</v>
      </c>
      <c r="N2207" s="43" t="s">
        <v>4769</v>
      </c>
      <c r="O2207" s="43" t="s">
        <v>11549</v>
      </c>
      <c r="P2207" s="46" t="s">
        <v>14383</v>
      </c>
      <c r="Q2207" s="47">
        <v>45817</v>
      </c>
      <c r="R2207" s="48" t="str">
        <f t="shared" si="34"/>
        <v>3175 WIN HCM 10B-10C Lê Minh Xuân</v>
      </c>
      <c r="S2207" s="48" t="str">
        <f>VLOOKUP(U2207,Sheet1!$A:$B,2,0)</f>
        <v>WIN</v>
      </c>
      <c r="T2207" s="43" t="s">
        <v>4767</v>
      </c>
      <c r="U2207" s="43" t="s">
        <v>11213</v>
      </c>
      <c r="V2207" s="43" t="s">
        <v>4768</v>
      </c>
    </row>
    <row r="2208" spans="1:22" x14ac:dyDescent="0.25">
      <c r="A2208" s="43" t="s">
        <v>8</v>
      </c>
      <c r="B2208" s="43" t="s">
        <v>4698</v>
      </c>
      <c r="C2208" s="43" t="s">
        <v>8338</v>
      </c>
      <c r="D2208" s="43" t="s">
        <v>8365</v>
      </c>
      <c r="E2208" s="43" t="s">
        <v>8340</v>
      </c>
      <c r="F2208" s="44">
        <v>50182</v>
      </c>
      <c r="G2208" s="43" t="s">
        <v>8341</v>
      </c>
      <c r="H2208" s="45">
        <v>1</v>
      </c>
      <c r="I2208" s="43" t="s">
        <v>8342</v>
      </c>
      <c r="J2208" s="43" t="s">
        <v>9697</v>
      </c>
      <c r="K2208" s="43" t="s">
        <v>10938</v>
      </c>
      <c r="L2208" s="43" t="s">
        <v>10939</v>
      </c>
      <c r="M2208" s="45">
        <v>50182</v>
      </c>
      <c r="N2208" s="43" t="s">
        <v>4701</v>
      </c>
      <c r="O2208" s="43" t="s">
        <v>11549</v>
      </c>
      <c r="P2208" s="46" t="s">
        <v>11693</v>
      </c>
      <c r="Q2208" s="47">
        <v>45817</v>
      </c>
      <c r="R2208" s="48" t="str">
        <f t="shared" si="34"/>
        <v>2AE4 WM+ BNH Chợ Ấp Đồn, Yên Phong</v>
      </c>
      <c r="S2208" s="48" t="str">
        <f>VLOOKUP(U2208,Sheet1!$A:$B,2,0)</f>
        <v>WIN-031</v>
      </c>
      <c r="T2208" s="43" t="s">
        <v>4699</v>
      </c>
      <c r="U2208" s="43" t="s">
        <v>11153</v>
      </c>
      <c r="V2208" s="43" t="s">
        <v>4700</v>
      </c>
    </row>
    <row r="2209" spans="1:22" x14ac:dyDescent="0.25">
      <c r="A2209" s="43" t="s">
        <v>8</v>
      </c>
      <c r="B2209" s="43" t="s">
        <v>5027</v>
      </c>
      <c r="C2209" s="43" t="s">
        <v>8338</v>
      </c>
      <c r="D2209" s="43" t="s">
        <v>8355</v>
      </c>
      <c r="E2209" s="43" t="s">
        <v>8340</v>
      </c>
      <c r="F2209" s="44">
        <v>333174</v>
      </c>
      <c r="G2209" s="43" t="s">
        <v>8341</v>
      </c>
      <c r="H2209" s="45">
        <v>3</v>
      </c>
      <c r="I2209" s="43" t="s">
        <v>8342</v>
      </c>
      <c r="J2209" s="43" t="s">
        <v>9698</v>
      </c>
      <c r="K2209" s="43" t="s">
        <v>10934</v>
      </c>
      <c r="L2209" s="43" t="s">
        <v>10935</v>
      </c>
      <c r="M2209" s="45">
        <v>111058</v>
      </c>
      <c r="N2209" s="43" t="s">
        <v>5028</v>
      </c>
      <c r="O2209" s="43" t="s">
        <v>11549</v>
      </c>
      <c r="P2209" s="46" t="s">
        <v>14384</v>
      </c>
      <c r="Q2209" s="47">
        <v>45817</v>
      </c>
      <c r="R2209" s="48" t="str">
        <f t="shared" si="34"/>
        <v>6880 WM+ HNI Phúc Lâm, Mỹ Đức</v>
      </c>
      <c r="S2209" s="48" t="str">
        <f>VLOOKUP(U2209,Sheet1!$A:$B,2,0)</f>
        <v>WIN-002</v>
      </c>
      <c r="T2209" s="43" t="s">
        <v>5024</v>
      </c>
      <c r="U2209" s="43" t="s">
        <v>11033</v>
      </c>
      <c r="V2209" s="43" t="s">
        <v>5025</v>
      </c>
    </row>
    <row r="2210" spans="1:22" x14ac:dyDescent="0.25">
      <c r="A2210" s="43" t="s">
        <v>8</v>
      </c>
      <c r="B2210" s="43" t="s">
        <v>5027</v>
      </c>
      <c r="C2210" s="43" t="s">
        <v>8351</v>
      </c>
      <c r="D2210" s="43" t="s">
        <v>8368</v>
      </c>
      <c r="E2210" s="43" t="s">
        <v>8340</v>
      </c>
      <c r="F2210" s="44">
        <v>111190</v>
      </c>
      <c r="G2210" s="43" t="s">
        <v>8341</v>
      </c>
      <c r="H2210" s="45">
        <v>2</v>
      </c>
      <c r="I2210" s="43" t="s">
        <v>8342</v>
      </c>
      <c r="J2210" s="43" t="s">
        <v>9698</v>
      </c>
      <c r="K2210" s="43" t="s">
        <v>11010</v>
      </c>
      <c r="L2210" s="43" t="s">
        <v>11011</v>
      </c>
      <c r="M2210" s="45">
        <v>55595</v>
      </c>
      <c r="N2210" s="43" t="s">
        <v>5028</v>
      </c>
      <c r="O2210" s="43" t="s">
        <v>11549</v>
      </c>
      <c r="P2210" s="46" t="s">
        <v>14384</v>
      </c>
      <c r="Q2210" s="47">
        <v>45817</v>
      </c>
      <c r="R2210" s="48" t="str">
        <f t="shared" si="34"/>
        <v>6880 WM+ HNI Phúc Lâm, Mỹ Đức</v>
      </c>
      <c r="S2210" s="48" t="str">
        <f>VLOOKUP(U2210,Sheet1!$A:$B,2,0)</f>
        <v>WIN-002</v>
      </c>
      <c r="T2210" s="43" t="s">
        <v>5024</v>
      </c>
      <c r="U2210" s="43" t="s">
        <v>11033</v>
      </c>
      <c r="V2210" s="43" t="s">
        <v>5025</v>
      </c>
    </row>
    <row r="2211" spans="1:22" x14ac:dyDescent="0.25">
      <c r="A2211" s="43" t="s">
        <v>8</v>
      </c>
      <c r="B2211" s="43" t="s">
        <v>4720</v>
      </c>
      <c r="C2211" s="43" t="s">
        <v>8338</v>
      </c>
      <c r="D2211" s="43" t="s">
        <v>8361</v>
      </c>
      <c r="E2211" s="43" t="s">
        <v>8340</v>
      </c>
      <c r="F2211" s="44">
        <v>92000</v>
      </c>
      <c r="G2211" s="43" t="s">
        <v>8341</v>
      </c>
      <c r="H2211" s="45">
        <v>2</v>
      </c>
      <c r="I2211" s="43" t="s">
        <v>8342</v>
      </c>
      <c r="J2211" s="43" t="s">
        <v>9699</v>
      </c>
      <c r="K2211" s="43" t="s">
        <v>10983</v>
      </c>
      <c r="L2211" s="43" t="s">
        <v>10984</v>
      </c>
      <c r="M2211" s="45">
        <v>46000</v>
      </c>
      <c r="N2211" s="43" t="s">
        <v>4723</v>
      </c>
      <c r="O2211" s="43" t="s">
        <v>11549</v>
      </c>
      <c r="P2211" s="46" t="s">
        <v>14385</v>
      </c>
      <c r="Q2211" s="47">
        <v>45817</v>
      </c>
      <c r="R2211" s="48" t="str">
        <f t="shared" si="34"/>
        <v>2AM0 WM+ DNG 171 Nguyễn Lương Bằng</v>
      </c>
      <c r="S2211" s="48" t="str">
        <f>VLOOKUP(U2211,Sheet1!$A:$B,2,0)</f>
        <v>WIN-009</v>
      </c>
      <c r="T2211" s="43" t="s">
        <v>4721</v>
      </c>
      <c r="U2211" s="43" t="s">
        <v>11063</v>
      </c>
      <c r="V2211" s="43" t="s">
        <v>4722</v>
      </c>
    </row>
    <row r="2212" spans="1:22" x14ac:dyDescent="0.25">
      <c r="A2212" s="43" t="s">
        <v>8</v>
      </c>
      <c r="B2212" s="43" t="s">
        <v>4812</v>
      </c>
      <c r="C2212" s="43" t="s">
        <v>8338</v>
      </c>
      <c r="D2212" s="43" t="s">
        <v>8410</v>
      </c>
      <c r="E2212" s="43" t="s">
        <v>8340</v>
      </c>
      <c r="F2212" s="44">
        <v>60213</v>
      </c>
      <c r="G2212" s="43" t="s">
        <v>8341</v>
      </c>
      <c r="H2212" s="45">
        <v>1</v>
      </c>
      <c r="I2212" s="43" t="s">
        <v>8342</v>
      </c>
      <c r="J2212" s="43" t="s">
        <v>9700</v>
      </c>
      <c r="K2212" s="43" t="s">
        <v>10883</v>
      </c>
      <c r="L2212" s="43" t="s">
        <v>10884</v>
      </c>
      <c r="M2212" s="45">
        <v>60213</v>
      </c>
      <c r="N2212" s="43" t="s">
        <v>4815</v>
      </c>
      <c r="O2212" s="43" t="s">
        <v>11549</v>
      </c>
      <c r="P2212" s="46" t="s">
        <v>14386</v>
      </c>
      <c r="Q2212" s="47">
        <v>45817</v>
      </c>
      <c r="R2212" s="48" t="str">
        <f t="shared" si="34"/>
        <v>3828 WM+ HCM 319 Chiến Lược</v>
      </c>
      <c r="S2212" s="48" t="str">
        <f>VLOOKUP(U2212,Sheet1!$A:$B,2,0)</f>
        <v>WIN</v>
      </c>
      <c r="T2212" s="43" t="s">
        <v>4813</v>
      </c>
      <c r="U2212" s="43" t="s">
        <v>11213</v>
      </c>
      <c r="V2212" s="43" t="s">
        <v>4814</v>
      </c>
    </row>
    <row r="2213" spans="1:22" x14ac:dyDescent="0.25">
      <c r="A2213" s="43" t="s">
        <v>8</v>
      </c>
      <c r="B2213" s="43" t="s">
        <v>4812</v>
      </c>
      <c r="C2213" s="43" t="s">
        <v>8351</v>
      </c>
      <c r="D2213" s="43" t="s">
        <v>8355</v>
      </c>
      <c r="E2213" s="43" t="s">
        <v>8340</v>
      </c>
      <c r="F2213" s="44">
        <v>222116</v>
      </c>
      <c r="G2213" s="43" t="s">
        <v>8341</v>
      </c>
      <c r="H2213" s="45">
        <v>2</v>
      </c>
      <c r="I2213" s="43" t="s">
        <v>8342</v>
      </c>
      <c r="J2213" s="43" t="s">
        <v>9700</v>
      </c>
      <c r="K2213" s="43" t="s">
        <v>10934</v>
      </c>
      <c r="L2213" s="43" t="s">
        <v>10935</v>
      </c>
      <c r="M2213" s="45">
        <v>111058</v>
      </c>
      <c r="N2213" s="43" t="s">
        <v>4815</v>
      </c>
      <c r="O2213" s="43" t="s">
        <v>11549</v>
      </c>
      <c r="P2213" s="46" t="s">
        <v>14386</v>
      </c>
      <c r="Q2213" s="47">
        <v>45817</v>
      </c>
      <c r="R2213" s="48" t="str">
        <f t="shared" si="34"/>
        <v>3828 WM+ HCM 319 Chiến Lược</v>
      </c>
      <c r="S2213" s="48" t="str">
        <f>VLOOKUP(U2213,Sheet1!$A:$B,2,0)</f>
        <v>WIN</v>
      </c>
      <c r="T2213" s="43" t="s">
        <v>4813</v>
      </c>
      <c r="U2213" s="43" t="s">
        <v>11213</v>
      </c>
      <c r="V2213" s="43" t="s">
        <v>4814</v>
      </c>
    </row>
    <row r="2214" spans="1:22" x14ac:dyDescent="0.25">
      <c r="A2214" s="43" t="s">
        <v>8</v>
      </c>
      <c r="B2214" s="43" t="s">
        <v>4812</v>
      </c>
      <c r="C2214" s="43" t="s">
        <v>8364</v>
      </c>
      <c r="D2214" s="43" t="s">
        <v>8365</v>
      </c>
      <c r="E2214" s="43" t="s">
        <v>8340</v>
      </c>
      <c r="F2214" s="44">
        <v>50182</v>
      </c>
      <c r="G2214" s="43" t="s">
        <v>8341</v>
      </c>
      <c r="H2214" s="45">
        <v>1</v>
      </c>
      <c r="I2214" s="43" t="s">
        <v>8342</v>
      </c>
      <c r="J2214" s="43" t="s">
        <v>9700</v>
      </c>
      <c r="K2214" s="43" t="s">
        <v>10938</v>
      </c>
      <c r="L2214" s="43" t="s">
        <v>10939</v>
      </c>
      <c r="M2214" s="45">
        <v>50182</v>
      </c>
      <c r="N2214" s="43" t="s">
        <v>4815</v>
      </c>
      <c r="O2214" s="43" t="s">
        <v>11549</v>
      </c>
      <c r="P2214" s="46" t="s">
        <v>14386</v>
      </c>
      <c r="Q2214" s="47">
        <v>45817</v>
      </c>
      <c r="R2214" s="48" t="str">
        <f t="shared" si="34"/>
        <v>3828 WM+ HCM 319 Chiến Lược</v>
      </c>
      <c r="S2214" s="48" t="str">
        <f>VLOOKUP(U2214,Sheet1!$A:$B,2,0)</f>
        <v>WIN</v>
      </c>
      <c r="T2214" s="43" t="s">
        <v>4813</v>
      </c>
      <c r="U2214" s="43" t="s">
        <v>11213</v>
      </c>
      <c r="V2214" s="43" t="s">
        <v>4814</v>
      </c>
    </row>
    <row r="2215" spans="1:22" x14ac:dyDescent="0.25">
      <c r="A2215" s="43" t="s">
        <v>8</v>
      </c>
      <c r="B2215" s="43" t="s">
        <v>4812</v>
      </c>
      <c r="C2215" s="43" t="s">
        <v>8367</v>
      </c>
      <c r="D2215" s="43" t="s">
        <v>8361</v>
      </c>
      <c r="E2215" s="43" t="s">
        <v>8340</v>
      </c>
      <c r="F2215" s="44">
        <v>92000</v>
      </c>
      <c r="G2215" s="43" t="s">
        <v>8341</v>
      </c>
      <c r="H2215" s="45">
        <v>2</v>
      </c>
      <c r="I2215" s="43" t="s">
        <v>8342</v>
      </c>
      <c r="J2215" s="43" t="s">
        <v>9700</v>
      </c>
      <c r="K2215" s="43" t="s">
        <v>10983</v>
      </c>
      <c r="L2215" s="43" t="s">
        <v>10984</v>
      </c>
      <c r="M2215" s="45">
        <v>46000</v>
      </c>
      <c r="N2215" s="43" t="s">
        <v>4815</v>
      </c>
      <c r="O2215" s="43" t="s">
        <v>11549</v>
      </c>
      <c r="P2215" s="46" t="s">
        <v>14386</v>
      </c>
      <c r="Q2215" s="47">
        <v>45817</v>
      </c>
      <c r="R2215" s="48" t="str">
        <f t="shared" si="34"/>
        <v>3828 WM+ HCM 319 Chiến Lược</v>
      </c>
      <c r="S2215" s="48" t="str">
        <f>VLOOKUP(U2215,Sheet1!$A:$B,2,0)</f>
        <v>WIN</v>
      </c>
      <c r="T2215" s="43" t="s">
        <v>4813</v>
      </c>
      <c r="U2215" s="43" t="s">
        <v>11213</v>
      </c>
      <c r="V2215" s="43" t="s">
        <v>4814</v>
      </c>
    </row>
    <row r="2216" spans="1:22" x14ac:dyDescent="0.25">
      <c r="A2216" s="43" t="s">
        <v>8</v>
      </c>
      <c r="B2216" s="43" t="s">
        <v>4812</v>
      </c>
      <c r="C2216" s="43" t="s">
        <v>8451</v>
      </c>
      <c r="D2216" s="43" t="s">
        <v>8368</v>
      </c>
      <c r="E2216" s="43" t="s">
        <v>8340</v>
      </c>
      <c r="F2216" s="44">
        <v>55595</v>
      </c>
      <c r="G2216" s="43" t="s">
        <v>8341</v>
      </c>
      <c r="H2216" s="45">
        <v>1</v>
      </c>
      <c r="I2216" s="43" t="s">
        <v>8342</v>
      </c>
      <c r="J2216" s="43" t="s">
        <v>9700</v>
      </c>
      <c r="K2216" s="43" t="s">
        <v>11010</v>
      </c>
      <c r="L2216" s="43" t="s">
        <v>11011</v>
      </c>
      <c r="M2216" s="45">
        <v>55595</v>
      </c>
      <c r="N2216" s="43" t="s">
        <v>4815</v>
      </c>
      <c r="O2216" s="43" t="s">
        <v>11549</v>
      </c>
      <c r="P2216" s="46" t="s">
        <v>14386</v>
      </c>
      <c r="Q2216" s="47">
        <v>45817</v>
      </c>
      <c r="R2216" s="48" t="str">
        <f t="shared" si="34"/>
        <v>3828 WM+ HCM 319 Chiến Lược</v>
      </c>
      <c r="S2216" s="48" t="str">
        <f>VLOOKUP(U2216,Sheet1!$A:$B,2,0)</f>
        <v>WIN</v>
      </c>
      <c r="T2216" s="43" t="s">
        <v>4813</v>
      </c>
      <c r="U2216" s="43" t="s">
        <v>11213</v>
      </c>
      <c r="V2216" s="43" t="s">
        <v>4814</v>
      </c>
    </row>
    <row r="2217" spans="1:22" x14ac:dyDescent="0.25">
      <c r="A2217" s="43" t="s">
        <v>8</v>
      </c>
      <c r="B2217" s="43" t="s">
        <v>4812</v>
      </c>
      <c r="C2217" s="43" t="s">
        <v>8517</v>
      </c>
      <c r="D2217" s="43" t="s">
        <v>8352</v>
      </c>
      <c r="E2217" s="43" t="s">
        <v>8340</v>
      </c>
      <c r="F2217" s="44">
        <v>148500</v>
      </c>
      <c r="G2217" s="43" t="s">
        <v>8341</v>
      </c>
      <c r="H2217" s="45">
        <v>2</v>
      </c>
      <c r="I2217" s="43" t="s">
        <v>8342</v>
      </c>
      <c r="J2217" s="43" t="s">
        <v>9700</v>
      </c>
      <c r="K2217" s="43" t="s">
        <v>10881</v>
      </c>
      <c r="L2217" s="43" t="s">
        <v>10882</v>
      </c>
      <c r="M2217" s="45">
        <v>74250</v>
      </c>
      <c r="N2217" s="43" t="s">
        <v>4815</v>
      </c>
      <c r="O2217" s="43" t="s">
        <v>11549</v>
      </c>
      <c r="P2217" s="46" t="s">
        <v>14386</v>
      </c>
      <c r="Q2217" s="47">
        <v>45817</v>
      </c>
      <c r="R2217" s="48" t="str">
        <f t="shared" si="34"/>
        <v>3828 WM+ HCM 319 Chiến Lược</v>
      </c>
      <c r="S2217" s="48" t="str">
        <f>VLOOKUP(U2217,Sheet1!$A:$B,2,0)</f>
        <v>WIN</v>
      </c>
      <c r="T2217" s="43" t="s">
        <v>4813</v>
      </c>
      <c r="U2217" s="43" t="s">
        <v>11213</v>
      </c>
      <c r="V2217" s="43" t="s">
        <v>4814</v>
      </c>
    </row>
    <row r="2218" spans="1:22" x14ac:dyDescent="0.25">
      <c r="A2218" s="43" t="s">
        <v>8</v>
      </c>
      <c r="B2218" s="43" t="s">
        <v>4812</v>
      </c>
      <c r="C2218" s="43" t="s">
        <v>8836</v>
      </c>
      <c r="D2218" s="43" t="s">
        <v>8339</v>
      </c>
      <c r="E2218" s="43" t="s">
        <v>8340</v>
      </c>
      <c r="F2218" s="44">
        <v>283800</v>
      </c>
      <c r="G2218" s="43" t="s">
        <v>8341</v>
      </c>
      <c r="H2218" s="45">
        <v>4</v>
      </c>
      <c r="I2218" s="43" t="s">
        <v>8342</v>
      </c>
      <c r="J2218" s="43" t="s">
        <v>9700</v>
      </c>
      <c r="K2218" s="43" t="s">
        <v>10897</v>
      </c>
      <c r="L2218" s="43" t="s">
        <v>10898</v>
      </c>
      <c r="M2218" s="45">
        <v>70950</v>
      </c>
      <c r="N2218" s="43" t="s">
        <v>4815</v>
      </c>
      <c r="O2218" s="43" t="s">
        <v>11549</v>
      </c>
      <c r="P2218" s="46" t="s">
        <v>14386</v>
      </c>
      <c r="Q2218" s="47">
        <v>45817</v>
      </c>
      <c r="R2218" s="48" t="str">
        <f t="shared" si="34"/>
        <v>3828 WM+ HCM 319 Chiến Lược</v>
      </c>
      <c r="S2218" s="48" t="str">
        <f>VLOOKUP(U2218,Sheet1!$A:$B,2,0)</f>
        <v>WIN</v>
      </c>
      <c r="T2218" s="43" t="s">
        <v>4813</v>
      </c>
      <c r="U2218" s="43" t="s">
        <v>11213</v>
      </c>
      <c r="V2218" s="43" t="s">
        <v>4814</v>
      </c>
    </row>
    <row r="2219" spans="1:22" x14ac:dyDescent="0.25">
      <c r="A2219" s="43" t="s">
        <v>8</v>
      </c>
      <c r="B2219" s="43" t="s">
        <v>4973</v>
      </c>
      <c r="C2219" s="43" t="s">
        <v>8338</v>
      </c>
      <c r="D2219" s="43" t="s">
        <v>8365</v>
      </c>
      <c r="E2219" s="43" t="s">
        <v>8340</v>
      </c>
      <c r="F2219" s="44">
        <v>200728</v>
      </c>
      <c r="G2219" s="43" t="s">
        <v>8341</v>
      </c>
      <c r="H2219" s="45">
        <v>4</v>
      </c>
      <c r="I2219" s="43" t="s">
        <v>8342</v>
      </c>
      <c r="J2219" s="43" t="s">
        <v>9701</v>
      </c>
      <c r="K2219" s="43" t="s">
        <v>10938</v>
      </c>
      <c r="L2219" s="43" t="s">
        <v>10939</v>
      </c>
      <c r="M2219" s="45">
        <v>50182</v>
      </c>
      <c r="N2219" s="43" t="s">
        <v>4976</v>
      </c>
      <c r="O2219" s="43" t="s">
        <v>11549</v>
      </c>
      <c r="P2219" s="46" t="s">
        <v>14387</v>
      </c>
      <c r="Q2219" s="47">
        <v>45817</v>
      </c>
      <c r="R2219" s="48" t="str">
        <f t="shared" si="34"/>
        <v>6272 WM+ HCM 151 Nguyễn Duy Trinh</v>
      </c>
      <c r="S2219" s="48" t="str">
        <f>VLOOKUP(U2219,Sheet1!$A:$B,2,0)</f>
        <v>WIN</v>
      </c>
      <c r="T2219" s="43" t="s">
        <v>4974</v>
      </c>
      <c r="U2219" s="43" t="s">
        <v>11213</v>
      </c>
      <c r="V2219" s="43" t="s">
        <v>4975</v>
      </c>
    </row>
    <row r="2220" spans="1:22" x14ac:dyDescent="0.25">
      <c r="A2220" s="43" t="s">
        <v>8</v>
      </c>
      <c r="B2220" s="43" t="s">
        <v>4973</v>
      </c>
      <c r="C2220" s="43" t="s">
        <v>8351</v>
      </c>
      <c r="D2220" s="43" t="s">
        <v>8352</v>
      </c>
      <c r="E2220" s="43" t="s">
        <v>8340</v>
      </c>
      <c r="F2220" s="44">
        <v>148500</v>
      </c>
      <c r="G2220" s="43" t="s">
        <v>8341</v>
      </c>
      <c r="H2220" s="45">
        <v>2</v>
      </c>
      <c r="I2220" s="43" t="s">
        <v>8342</v>
      </c>
      <c r="J2220" s="43" t="s">
        <v>9701</v>
      </c>
      <c r="K2220" s="43" t="s">
        <v>10881</v>
      </c>
      <c r="L2220" s="43" t="s">
        <v>10882</v>
      </c>
      <c r="M2220" s="45">
        <v>74250</v>
      </c>
      <c r="N2220" s="43" t="s">
        <v>4976</v>
      </c>
      <c r="O2220" s="43" t="s">
        <v>11549</v>
      </c>
      <c r="P2220" s="46" t="s">
        <v>14387</v>
      </c>
      <c r="Q2220" s="47">
        <v>45817</v>
      </c>
      <c r="R2220" s="48" t="str">
        <f t="shared" si="34"/>
        <v>6272 WM+ HCM 151 Nguyễn Duy Trinh</v>
      </c>
      <c r="S2220" s="48" t="str">
        <f>VLOOKUP(U2220,Sheet1!$A:$B,2,0)</f>
        <v>WIN</v>
      </c>
      <c r="T2220" s="43" t="s">
        <v>4974</v>
      </c>
      <c r="U2220" s="43" t="s">
        <v>11213</v>
      </c>
      <c r="V2220" s="43" t="s">
        <v>4975</v>
      </c>
    </row>
    <row r="2221" spans="1:22" x14ac:dyDescent="0.25">
      <c r="A2221" s="43" t="s">
        <v>8</v>
      </c>
      <c r="B2221" s="43" t="s">
        <v>4973</v>
      </c>
      <c r="C2221" s="43" t="s">
        <v>8364</v>
      </c>
      <c r="D2221" s="43" t="s">
        <v>8361</v>
      </c>
      <c r="E2221" s="43" t="s">
        <v>8340</v>
      </c>
      <c r="F2221" s="44">
        <v>184000</v>
      </c>
      <c r="G2221" s="43" t="s">
        <v>8341</v>
      </c>
      <c r="H2221" s="45">
        <v>4</v>
      </c>
      <c r="I2221" s="43" t="s">
        <v>8342</v>
      </c>
      <c r="J2221" s="43" t="s">
        <v>9701</v>
      </c>
      <c r="K2221" s="43" t="s">
        <v>10983</v>
      </c>
      <c r="L2221" s="43" t="s">
        <v>10984</v>
      </c>
      <c r="M2221" s="45">
        <v>46000</v>
      </c>
      <c r="N2221" s="43" t="s">
        <v>4976</v>
      </c>
      <c r="O2221" s="43" t="s">
        <v>11549</v>
      </c>
      <c r="P2221" s="46" t="s">
        <v>14387</v>
      </c>
      <c r="Q2221" s="47">
        <v>45817</v>
      </c>
      <c r="R2221" s="48" t="str">
        <f t="shared" si="34"/>
        <v>6272 WM+ HCM 151 Nguyễn Duy Trinh</v>
      </c>
      <c r="S2221" s="48" t="str">
        <f>VLOOKUP(U2221,Sheet1!$A:$B,2,0)</f>
        <v>WIN</v>
      </c>
      <c r="T2221" s="43" t="s">
        <v>4974</v>
      </c>
      <c r="U2221" s="43" t="s">
        <v>11213</v>
      </c>
      <c r="V2221" s="43" t="s">
        <v>4975</v>
      </c>
    </row>
    <row r="2222" spans="1:22" x14ac:dyDescent="0.25">
      <c r="A2222" s="43" t="s">
        <v>8</v>
      </c>
      <c r="B2222" s="43" t="s">
        <v>4973</v>
      </c>
      <c r="C2222" s="43" t="s">
        <v>8367</v>
      </c>
      <c r="D2222" s="43" t="s">
        <v>8358</v>
      </c>
      <c r="E2222" s="43" t="s">
        <v>8340</v>
      </c>
      <c r="F2222" s="44">
        <v>558030</v>
      </c>
      <c r="G2222" s="43" t="s">
        <v>8341</v>
      </c>
      <c r="H2222" s="45">
        <v>5</v>
      </c>
      <c r="I2222" s="43" t="s">
        <v>8342</v>
      </c>
      <c r="J2222" s="43" t="s">
        <v>9701</v>
      </c>
      <c r="K2222" s="43" t="s">
        <v>10922</v>
      </c>
      <c r="L2222" s="43" t="s">
        <v>10923</v>
      </c>
      <c r="M2222" s="45">
        <v>111606</v>
      </c>
      <c r="N2222" s="43" t="s">
        <v>4976</v>
      </c>
      <c r="O2222" s="43" t="s">
        <v>11549</v>
      </c>
      <c r="P2222" s="46" t="s">
        <v>14387</v>
      </c>
      <c r="Q2222" s="47">
        <v>45817</v>
      </c>
      <c r="R2222" s="48" t="str">
        <f t="shared" si="34"/>
        <v>6272 WM+ HCM 151 Nguyễn Duy Trinh</v>
      </c>
      <c r="S2222" s="48" t="str">
        <f>VLOOKUP(U2222,Sheet1!$A:$B,2,0)</f>
        <v>WIN</v>
      </c>
      <c r="T2222" s="43" t="s">
        <v>4974</v>
      </c>
      <c r="U2222" s="43" t="s">
        <v>11213</v>
      </c>
      <c r="V2222" s="43" t="s">
        <v>4975</v>
      </c>
    </row>
    <row r="2223" spans="1:22" x14ac:dyDescent="0.25">
      <c r="A2223" s="43" t="s">
        <v>8</v>
      </c>
      <c r="B2223" s="43" t="s">
        <v>4816</v>
      </c>
      <c r="C2223" s="43" t="s">
        <v>8338</v>
      </c>
      <c r="D2223" s="43" t="s">
        <v>8410</v>
      </c>
      <c r="E2223" s="43" t="s">
        <v>8340</v>
      </c>
      <c r="F2223" s="44">
        <v>120426</v>
      </c>
      <c r="G2223" s="43" t="s">
        <v>8341</v>
      </c>
      <c r="H2223" s="45">
        <v>2</v>
      </c>
      <c r="I2223" s="43" t="s">
        <v>8342</v>
      </c>
      <c r="J2223" s="43" t="s">
        <v>9702</v>
      </c>
      <c r="K2223" s="43" t="s">
        <v>10883</v>
      </c>
      <c r="L2223" s="43" t="s">
        <v>10884</v>
      </c>
      <c r="M2223" s="45">
        <v>60213</v>
      </c>
      <c r="N2223" s="43" t="s">
        <v>4817</v>
      </c>
      <c r="O2223" s="43" t="s">
        <v>11549</v>
      </c>
      <c r="P2223" s="46" t="s">
        <v>14388</v>
      </c>
      <c r="Q2223" s="47">
        <v>45817</v>
      </c>
      <c r="R2223" s="48" t="str">
        <f t="shared" si="34"/>
        <v>3828 WM+ HCM 319 Chiến Lược</v>
      </c>
      <c r="S2223" s="48" t="str">
        <f>VLOOKUP(U2223,Sheet1!$A:$B,2,0)</f>
        <v>WIN</v>
      </c>
      <c r="T2223" s="43" t="s">
        <v>4813</v>
      </c>
      <c r="U2223" s="43" t="s">
        <v>11213</v>
      </c>
      <c r="V2223" s="43" t="s">
        <v>4814</v>
      </c>
    </row>
    <row r="2224" spans="1:22" x14ac:dyDescent="0.25">
      <c r="A2224" s="43" t="s">
        <v>8</v>
      </c>
      <c r="B2224" s="43" t="s">
        <v>4816</v>
      </c>
      <c r="C2224" s="43" t="s">
        <v>8351</v>
      </c>
      <c r="D2224" s="43" t="s">
        <v>8355</v>
      </c>
      <c r="E2224" s="43" t="s">
        <v>8340</v>
      </c>
      <c r="F2224" s="44">
        <v>111058</v>
      </c>
      <c r="G2224" s="43" t="s">
        <v>8341</v>
      </c>
      <c r="H2224" s="45">
        <v>1</v>
      </c>
      <c r="I2224" s="43" t="s">
        <v>8342</v>
      </c>
      <c r="J2224" s="43" t="s">
        <v>9702</v>
      </c>
      <c r="K2224" s="43" t="s">
        <v>10934</v>
      </c>
      <c r="L2224" s="43" t="s">
        <v>10935</v>
      </c>
      <c r="M2224" s="45">
        <v>111058</v>
      </c>
      <c r="N2224" s="43" t="s">
        <v>4817</v>
      </c>
      <c r="O2224" s="43" t="s">
        <v>11549</v>
      </c>
      <c r="P2224" s="46" t="s">
        <v>14388</v>
      </c>
      <c r="Q2224" s="47">
        <v>45817</v>
      </c>
      <c r="R2224" s="48" t="str">
        <f t="shared" si="34"/>
        <v>3828 WM+ HCM 319 Chiến Lược</v>
      </c>
      <c r="S2224" s="48" t="str">
        <f>VLOOKUP(U2224,Sheet1!$A:$B,2,0)</f>
        <v>WIN</v>
      </c>
      <c r="T2224" s="43" t="s">
        <v>4813</v>
      </c>
      <c r="U2224" s="43" t="s">
        <v>11213</v>
      </c>
      <c r="V2224" s="43" t="s">
        <v>4814</v>
      </c>
    </row>
    <row r="2225" spans="1:22" x14ac:dyDescent="0.25">
      <c r="A2225" s="43" t="s">
        <v>8</v>
      </c>
      <c r="B2225" s="43" t="s">
        <v>4816</v>
      </c>
      <c r="C2225" s="43" t="s">
        <v>8364</v>
      </c>
      <c r="D2225" s="43" t="s">
        <v>8365</v>
      </c>
      <c r="E2225" s="43" t="s">
        <v>8340</v>
      </c>
      <c r="F2225" s="44">
        <v>100364</v>
      </c>
      <c r="G2225" s="43" t="s">
        <v>8341</v>
      </c>
      <c r="H2225" s="45">
        <v>2</v>
      </c>
      <c r="I2225" s="43" t="s">
        <v>8342</v>
      </c>
      <c r="J2225" s="43" t="s">
        <v>9702</v>
      </c>
      <c r="K2225" s="43" t="s">
        <v>10938</v>
      </c>
      <c r="L2225" s="43" t="s">
        <v>10939</v>
      </c>
      <c r="M2225" s="45">
        <v>50182</v>
      </c>
      <c r="N2225" s="43" t="s">
        <v>4817</v>
      </c>
      <c r="O2225" s="43" t="s">
        <v>11549</v>
      </c>
      <c r="P2225" s="46" t="s">
        <v>14388</v>
      </c>
      <c r="Q2225" s="47">
        <v>45817</v>
      </c>
      <c r="R2225" s="48" t="str">
        <f t="shared" si="34"/>
        <v>3828 WM+ HCM 319 Chiến Lược</v>
      </c>
      <c r="S2225" s="48" t="str">
        <f>VLOOKUP(U2225,Sheet1!$A:$B,2,0)</f>
        <v>WIN</v>
      </c>
      <c r="T2225" s="43" t="s">
        <v>4813</v>
      </c>
      <c r="U2225" s="43" t="s">
        <v>11213</v>
      </c>
      <c r="V2225" s="43" t="s">
        <v>4814</v>
      </c>
    </row>
    <row r="2226" spans="1:22" x14ac:dyDescent="0.25">
      <c r="A2226" s="43" t="s">
        <v>8</v>
      </c>
      <c r="B2226" s="43" t="s">
        <v>4816</v>
      </c>
      <c r="C2226" s="43" t="s">
        <v>8367</v>
      </c>
      <c r="D2226" s="43" t="s">
        <v>8361</v>
      </c>
      <c r="E2226" s="43" t="s">
        <v>8340</v>
      </c>
      <c r="F2226" s="44">
        <v>46000</v>
      </c>
      <c r="G2226" s="43" t="s">
        <v>8341</v>
      </c>
      <c r="H2226" s="45">
        <v>1</v>
      </c>
      <c r="I2226" s="43" t="s">
        <v>8342</v>
      </c>
      <c r="J2226" s="43" t="s">
        <v>9702</v>
      </c>
      <c r="K2226" s="43" t="s">
        <v>10983</v>
      </c>
      <c r="L2226" s="43" t="s">
        <v>10984</v>
      </c>
      <c r="M2226" s="45">
        <v>46000</v>
      </c>
      <c r="N2226" s="43" t="s">
        <v>4817</v>
      </c>
      <c r="O2226" s="43" t="s">
        <v>11549</v>
      </c>
      <c r="P2226" s="46" t="s">
        <v>14388</v>
      </c>
      <c r="Q2226" s="47">
        <v>45817</v>
      </c>
      <c r="R2226" s="48" t="str">
        <f t="shared" si="34"/>
        <v>3828 WM+ HCM 319 Chiến Lược</v>
      </c>
      <c r="S2226" s="48" t="str">
        <f>VLOOKUP(U2226,Sheet1!$A:$B,2,0)</f>
        <v>WIN</v>
      </c>
      <c r="T2226" s="43" t="s">
        <v>4813</v>
      </c>
      <c r="U2226" s="43" t="s">
        <v>11213</v>
      </c>
      <c r="V2226" s="43" t="s">
        <v>4814</v>
      </c>
    </row>
    <row r="2227" spans="1:22" x14ac:dyDescent="0.25">
      <c r="A2227" s="43" t="s">
        <v>8</v>
      </c>
      <c r="B2227" s="43" t="s">
        <v>4816</v>
      </c>
      <c r="C2227" s="43" t="s">
        <v>8451</v>
      </c>
      <c r="D2227" s="43" t="s">
        <v>8368</v>
      </c>
      <c r="E2227" s="43" t="s">
        <v>8340</v>
      </c>
      <c r="F2227" s="44">
        <v>111190</v>
      </c>
      <c r="G2227" s="43" t="s">
        <v>8341</v>
      </c>
      <c r="H2227" s="45">
        <v>2</v>
      </c>
      <c r="I2227" s="43" t="s">
        <v>8342</v>
      </c>
      <c r="J2227" s="43" t="s">
        <v>9702</v>
      </c>
      <c r="K2227" s="43" t="s">
        <v>11010</v>
      </c>
      <c r="L2227" s="43" t="s">
        <v>11011</v>
      </c>
      <c r="M2227" s="45">
        <v>55595</v>
      </c>
      <c r="N2227" s="43" t="s">
        <v>4817</v>
      </c>
      <c r="O2227" s="43" t="s">
        <v>11549</v>
      </c>
      <c r="P2227" s="46" t="s">
        <v>14388</v>
      </c>
      <c r="Q2227" s="47">
        <v>45817</v>
      </c>
      <c r="R2227" s="48" t="str">
        <f t="shared" si="34"/>
        <v>3828 WM+ HCM 319 Chiến Lược</v>
      </c>
      <c r="S2227" s="48" t="str">
        <f>VLOOKUP(U2227,Sheet1!$A:$B,2,0)</f>
        <v>WIN</v>
      </c>
      <c r="T2227" s="43" t="s">
        <v>4813</v>
      </c>
      <c r="U2227" s="43" t="s">
        <v>11213</v>
      </c>
      <c r="V2227" s="43" t="s">
        <v>4814</v>
      </c>
    </row>
    <row r="2228" spans="1:22" x14ac:dyDescent="0.25">
      <c r="A2228" s="43" t="s">
        <v>8</v>
      </c>
      <c r="B2228" s="43" t="s">
        <v>4816</v>
      </c>
      <c r="C2228" s="43" t="s">
        <v>8517</v>
      </c>
      <c r="D2228" s="43" t="s">
        <v>8352</v>
      </c>
      <c r="E2228" s="43" t="s">
        <v>8340</v>
      </c>
      <c r="F2228" s="44">
        <v>148500</v>
      </c>
      <c r="G2228" s="43" t="s">
        <v>8341</v>
      </c>
      <c r="H2228" s="45">
        <v>2</v>
      </c>
      <c r="I2228" s="43" t="s">
        <v>8342</v>
      </c>
      <c r="J2228" s="43" t="s">
        <v>9702</v>
      </c>
      <c r="K2228" s="43" t="s">
        <v>10881</v>
      </c>
      <c r="L2228" s="43" t="s">
        <v>10882</v>
      </c>
      <c r="M2228" s="45">
        <v>74250</v>
      </c>
      <c r="N2228" s="43" t="s">
        <v>4817</v>
      </c>
      <c r="O2228" s="43" t="s">
        <v>11549</v>
      </c>
      <c r="P2228" s="46" t="s">
        <v>14388</v>
      </c>
      <c r="Q2228" s="47">
        <v>45817</v>
      </c>
      <c r="R2228" s="48" t="str">
        <f t="shared" si="34"/>
        <v>3828 WM+ HCM 319 Chiến Lược</v>
      </c>
      <c r="S2228" s="48" t="str">
        <f>VLOOKUP(U2228,Sheet1!$A:$B,2,0)</f>
        <v>WIN</v>
      </c>
      <c r="T2228" s="43" t="s">
        <v>4813</v>
      </c>
      <c r="U2228" s="43" t="s">
        <v>11213</v>
      </c>
      <c r="V2228" s="43" t="s">
        <v>4814</v>
      </c>
    </row>
    <row r="2229" spans="1:22" x14ac:dyDescent="0.25">
      <c r="A2229" s="43" t="s">
        <v>8</v>
      </c>
      <c r="B2229" s="43" t="s">
        <v>4816</v>
      </c>
      <c r="C2229" s="43" t="s">
        <v>8836</v>
      </c>
      <c r="D2229" s="43" t="s">
        <v>8339</v>
      </c>
      <c r="E2229" s="43" t="s">
        <v>8340</v>
      </c>
      <c r="F2229" s="44">
        <v>212850</v>
      </c>
      <c r="G2229" s="43" t="s">
        <v>8341</v>
      </c>
      <c r="H2229" s="45">
        <v>3</v>
      </c>
      <c r="I2229" s="43" t="s">
        <v>8342</v>
      </c>
      <c r="J2229" s="43" t="s">
        <v>9702</v>
      </c>
      <c r="K2229" s="43" t="s">
        <v>10897</v>
      </c>
      <c r="L2229" s="43" t="s">
        <v>10898</v>
      </c>
      <c r="M2229" s="45">
        <v>70950</v>
      </c>
      <c r="N2229" s="43" t="s">
        <v>4817</v>
      </c>
      <c r="O2229" s="43" t="s">
        <v>11549</v>
      </c>
      <c r="P2229" s="46" t="s">
        <v>14388</v>
      </c>
      <c r="Q2229" s="47">
        <v>45817</v>
      </c>
      <c r="R2229" s="48" t="str">
        <f t="shared" si="34"/>
        <v>3828 WM+ HCM 319 Chiến Lược</v>
      </c>
      <c r="S2229" s="48" t="str">
        <f>VLOOKUP(U2229,Sheet1!$A:$B,2,0)</f>
        <v>WIN</v>
      </c>
      <c r="T2229" s="43" t="s">
        <v>4813</v>
      </c>
      <c r="U2229" s="43" t="s">
        <v>11213</v>
      </c>
      <c r="V2229" s="43" t="s">
        <v>4814</v>
      </c>
    </row>
    <row r="2230" spans="1:22" x14ac:dyDescent="0.25">
      <c r="A2230" s="43" t="s">
        <v>8</v>
      </c>
      <c r="B2230" s="43" t="s">
        <v>4694</v>
      </c>
      <c r="C2230" s="43" t="s">
        <v>8338</v>
      </c>
      <c r="D2230" s="43" t="s">
        <v>8365</v>
      </c>
      <c r="E2230" s="43" t="s">
        <v>8340</v>
      </c>
      <c r="F2230" s="44">
        <v>150546</v>
      </c>
      <c r="G2230" s="43" t="s">
        <v>8341</v>
      </c>
      <c r="H2230" s="45">
        <v>3</v>
      </c>
      <c r="I2230" s="43" t="s">
        <v>8342</v>
      </c>
      <c r="J2230" s="43" t="s">
        <v>9703</v>
      </c>
      <c r="K2230" s="43" t="s">
        <v>10938</v>
      </c>
      <c r="L2230" s="43" t="s">
        <v>10939</v>
      </c>
      <c r="M2230" s="45">
        <v>50182</v>
      </c>
      <c r="N2230" s="43" t="s">
        <v>4695</v>
      </c>
      <c r="O2230" s="43" t="s">
        <v>11549</v>
      </c>
      <c r="P2230" s="46" t="s">
        <v>13150</v>
      </c>
      <c r="Q2230" s="47">
        <v>45817</v>
      </c>
      <c r="R2230" s="48" t="str">
        <f t="shared" si="34"/>
        <v>2ACY WM+ NTN 34 - 36 Thống Nhất</v>
      </c>
      <c r="S2230" s="48" t="str">
        <f>VLOOKUP(U2230,Sheet1!$A:$B,2,0)</f>
        <v>WIN-027</v>
      </c>
      <c r="T2230" s="43" t="s">
        <v>3816</v>
      </c>
      <c r="U2230" s="43" t="s">
        <v>11133</v>
      </c>
      <c r="V2230" s="43" t="s">
        <v>3817</v>
      </c>
    </row>
    <row r="2231" spans="1:22" x14ac:dyDescent="0.25">
      <c r="A2231" s="43" t="s">
        <v>8</v>
      </c>
      <c r="B2231" s="43" t="s">
        <v>4840</v>
      </c>
      <c r="C2231" s="43" t="s">
        <v>8338</v>
      </c>
      <c r="D2231" s="43" t="s">
        <v>8355</v>
      </c>
      <c r="E2231" s="43" t="s">
        <v>8340</v>
      </c>
      <c r="F2231" s="44">
        <v>222116</v>
      </c>
      <c r="G2231" s="43" t="s">
        <v>8341</v>
      </c>
      <c r="H2231" s="45">
        <v>2</v>
      </c>
      <c r="I2231" s="43" t="s">
        <v>8342</v>
      </c>
      <c r="J2231" s="43" t="s">
        <v>9704</v>
      </c>
      <c r="K2231" s="43" t="s">
        <v>10934</v>
      </c>
      <c r="L2231" s="43" t="s">
        <v>10935</v>
      </c>
      <c r="M2231" s="45">
        <v>111058</v>
      </c>
      <c r="N2231" s="43" t="s">
        <v>4843</v>
      </c>
      <c r="O2231" s="43" t="s">
        <v>11549</v>
      </c>
      <c r="P2231" s="46" t="s">
        <v>14389</v>
      </c>
      <c r="Q2231" s="47">
        <v>45817</v>
      </c>
      <c r="R2231" s="48" t="str">
        <f t="shared" si="34"/>
        <v>4242 WM+ HCM 344 Đất Mới</v>
      </c>
      <c r="S2231" s="48" t="str">
        <f>VLOOKUP(U2231,Sheet1!$A:$B,2,0)</f>
        <v>WIN</v>
      </c>
      <c r="T2231" s="43" t="s">
        <v>4841</v>
      </c>
      <c r="U2231" s="43" t="s">
        <v>11213</v>
      </c>
      <c r="V2231" s="43" t="s">
        <v>4842</v>
      </c>
    </row>
    <row r="2232" spans="1:22" x14ac:dyDescent="0.25">
      <c r="A2232" s="43" t="s">
        <v>8</v>
      </c>
      <c r="B2232" s="43" t="s">
        <v>4840</v>
      </c>
      <c r="C2232" s="43" t="s">
        <v>8351</v>
      </c>
      <c r="D2232" s="43" t="s">
        <v>8339</v>
      </c>
      <c r="E2232" s="43" t="s">
        <v>8340</v>
      </c>
      <c r="F2232" s="44">
        <v>141900</v>
      </c>
      <c r="G2232" s="43" t="s">
        <v>8341</v>
      </c>
      <c r="H2232" s="45">
        <v>2</v>
      </c>
      <c r="I2232" s="43" t="s">
        <v>8342</v>
      </c>
      <c r="J2232" s="43" t="s">
        <v>9704</v>
      </c>
      <c r="K2232" s="43" t="s">
        <v>10897</v>
      </c>
      <c r="L2232" s="43" t="s">
        <v>10898</v>
      </c>
      <c r="M2232" s="45">
        <v>70950</v>
      </c>
      <c r="N2232" s="43" t="s">
        <v>4843</v>
      </c>
      <c r="O2232" s="43" t="s">
        <v>11549</v>
      </c>
      <c r="P2232" s="46" t="s">
        <v>14389</v>
      </c>
      <c r="Q2232" s="47">
        <v>45817</v>
      </c>
      <c r="R2232" s="48" t="str">
        <f t="shared" si="34"/>
        <v>4242 WM+ HCM 344 Đất Mới</v>
      </c>
      <c r="S2232" s="48" t="str">
        <f>VLOOKUP(U2232,Sheet1!$A:$B,2,0)</f>
        <v>WIN</v>
      </c>
      <c r="T2232" s="43" t="s">
        <v>4841</v>
      </c>
      <c r="U2232" s="43" t="s">
        <v>11213</v>
      </c>
      <c r="V2232" s="43" t="s">
        <v>4842</v>
      </c>
    </row>
    <row r="2233" spans="1:22" x14ac:dyDescent="0.25">
      <c r="A2233" s="43" t="s">
        <v>8</v>
      </c>
      <c r="B2233" s="43" t="s">
        <v>4840</v>
      </c>
      <c r="C2233" s="43" t="s">
        <v>8364</v>
      </c>
      <c r="D2233" s="43" t="s">
        <v>8352</v>
      </c>
      <c r="E2233" s="43" t="s">
        <v>8340</v>
      </c>
      <c r="F2233" s="44">
        <v>222750</v>
      </c>
      <c r="G2233" s="43" t="s">
        <v>8341</v>
      </c>
      <c r="H2233" s="45">
        <v>3</v>
      </c>
      <c r="I2233" s="43" t="s">
        <v>8342</v>
      </c>
      <c r="J2233" s="43" t="s">
        <v>9704</v>
      </c>
      <c r="K2233" s="43" t="s">
        <v>10881</v>
      </c>
      <c r="L2233" s="43" t="s">
        <v>10882</v>
      </c>
      <c r="M2233" s="45">
        <v>74250</v>
      </c>
      <c r="N2233" s="43" t="s">
        <v>4843</v>
      </c>
      <c r="O2233" s="43" t="s">
        <v>11549</v>
      </c>
      <c r="P2233" s="46" t="s">
        <v>14389</v>
      </c>
      <c r="Q2233" s="47">
        <v>45817</v>
      </c>
      <c r="R2233" s="48" t="str">
        <f t="shared" si="34"/>
        <v>4242 WM+ HCM 344 Đất Mới</v>
      </c>
      <c r="S2233" s="48" t="str">
        <f>VLOOKUP(U2233,Sheet1!$A:$B,2,0)</f>
        <v>WIN</v>
      </c>
      <c r="T2233" s="43" t="s">
        <v>4841</v>
      </c>
      <c r="U2233" s="43" t="s">
        <v>11213</v>
      </c>
      <c r="V2233" s="43" t="s">
        <v>4842</v>
      </c>
    </row>
    <row r="2234" spans="1:22" x14ac:dyDescent="0.25">
      <c r="A2234" s="43" t="s">
        <v>8</v>
      </c>
      <c r="B2234" s="43" t="s">
        <v>4840</v>
      </c>
      <c r="C2234" s="43" t="s">
        <v>8367</v>
      </c>
      <c r="D2234" s="43" t="s">
        <v>8365</v>
      </c>
      <c r="E2234" s="43" t="s">
        <v>8340</v>
      </c>
      <c r="F2234" s="44">
        <v>100364</v>
      </c>
      <c r="G2234" s="43" t="s">
        <v>8341</v>
      </c>
      <c r="H2234" s="45">
        <v>2</v>
      </c>
      <c r="I2234" s="43" t="s">
        <v>8342</v>
      </c>
      <c r="J2234" s="43" t="s">
        <v>9704</v>
      </c>
      <c r="K2234" s="43" t="s">
        <v>10938</v>
      </c>
      <c r="L2234" s="43" t="s">
        <v>10939</v>
      </c>
      <c r="M2234" s="45">
        <v>50182</v>
      </c>
      <c r="N2234" s="43" t="s">
        <v>4843</v>
      </c>
      <c r="O2234" s="43" t="s">
        <v>11549</v>
      </c>
      <c r="P2234" s="46" t="s">
        <v>14389</v>
      </c>
      <c r="Q2234" s="47">
        <v>45817</v>
      </c>
      <c r="R2234" s="48" t="str">
        <f t="shared" si="34"/>
        <v>4242 WM+ HCM 344 Đất Mới</v>
      </c>
      <c r="S2234" s="48" t="str">
        <f>VLOOKUP(U2234,Sheet1!$A:$B,2,0)</f>
        <v>WIN</v>
      </c>
      <c r="T2234" s="43" t="s">
        <v>4841</v>
      </c>
      <c r="U2234" s="43" t="s">
        <v>11213</v>
      </c>
      <c r="V2234" s="43" t="s">
        <v>4842</v>
      </c>
    </row>
    <row r="2235" spans="1:22" x14ac:dyDescent="0.25">
      <c r="A2235" s="43" t="s">
        <v>8</v>
      </c>
      <c r="B2235" s="43" t="s">
        <v>4844</v>
      </c>
      <c r="C2235" s="43" t="s">
        <v>8338</v>
      </c>
      <c r="D2235" s="43" t="s">
        <v>8368</v>
      </c>
      <c r="E2235" s="43" t="s">
        <v>8340</v>
      </c>
      <c r="F2235" s="44">
        <v>277975</v>
      </c>
      <c r="G2235" s="43" t="s">
        <v>8341</v>
      </c>
      <c r="H2235" s="45">
        <v>5</v>
      </c>
      <c r="I2235" s="43" t="s">
        <v>8342</v>
      </c>
      <c r="J2235" s="43" t="s">
        <v>9705</v>
      </c>
      <c r="K2235" s="43" t="s">
        <v>11010</v>
      </c>
      <c r="L2235" s="43" t="s">
        <v>11011</v>
      </c>
      <c r="M2235" s="45">
        <v>55595</v>
      </c>
      <c r="N2235" s="43" t="s">
        <v>4845</v>
      </c>
      <c r="O2235" s="43" t="s">
        <v>11549</v>
      </c>
      <c r="P2235" s="46" t="s">
        <v>14390</v>
      </c>
      <c r="Q2235" s="47">
        <v>45817</v>
      </c>
      <c r="R2235" s="48" t="str">
        <f t="shared" si="34"/>
        <v>4242 WM+ HCM 344 Đất Mới</v>
      </c>
      <c r="S2235" s="48" t="str">
        <f>VLOOKUP(U2235,Sheet1!$A:$B,2,0)</f>
        <v>WIN</v>
      </c>
      <c r="T2235" s="43" t="s">
        <v>4841</v>
      </c>
      <c r="U2235" s="43" t="s">
        <v>11213</v>
      </c>
      <c r="V2235" s="43" t="s">
        <v>4842</v>
      </c>
    </row>
    <row r="2236" spans="1:22" x14ac:dyDescent="0.25">
      <c r="A2236" s="43" t="s">
        <v>8</v>
      </c>
      <c r="B2236" s="43" t="s">
        <v>4844</v>
      </c>
      <c r="C2236" s="43" t="s">
        <v>8351</v>
      </c>
      <c r="D2236" s="43" t="s">
        <v>8365</v>
      </c>
      <c r="E2236" s="43" t="s">
        <v>8340</v>
      </c>
      <c r="F2236" s="44">
        <v>351274</v>
      </c>
      <c r="G2236" s="43" t="s">
        <v>8341</v>
      </c>
      <c r="H2236" s="45">
        <v>7</v>
      </c>
      <c r="I2236" s="43" t="s">
        <v>8342</v>
      </c>
      <c r="J2236" s="43" t="s">
        <v>9705</v>
      </c>
      <c r="K2236" s="43" t="s">
        <v>10938</v>
      </c>
      <c r="L2236" s="43" t="s">
        <v>10939</v>
      </c>
      <c r="M2236" s="45">
        <v>50182</v>
      </c>
      <c r="N2236" s="43" t="s">
        <v>4845</v>
      </c>
      <c r="O2236" s="43" t="s">
        <v>11549</v>
      </c>
      <c r="P2236" s="46" t="s">
        <v>14390</v>
      </c>
      <c r="Q2236" s="47">
        <v>45817</v>
      </c>
      <c r="R2236" s="48" t="str">
        <f t="shared" si="34"/>
        <v>4242 WM+ HCM 344 Đất Mới</v>
      </c>
      <c r="S2236" s="48" t="str">
        <f>VLOOKUP(U2236,Sheet1!$A:$B,2,0)</f>
        <v>WIN</v>
      </c>
      <c r="T2236" s="43" t="s">
        <v>4841</v>
      </c>
      <c r="U2236" s="43" t="s">
        <v>11213</v>
      </c>
      <c r="V2236" s="43" t="s">
        <v>4842</v>
      </c>
    </row>
    <row r="2237" spans="1:22" x14ac:dyDescent="0.25">
      <c r="A2237" s="43" t="s">
        <v>8</v>
      </c>
      <c r="B2237" s="43" t="s">
        <v>5033</v>
      </c>
      <c r="C2237" s="43" t="s">
        <v>8338</v>
      </c>
      <c r="D2237" s="43" t="s">
        <v>8365</v>
      </c>
      <c r="E2237" s="43" t="s">
        <v>8340</v>
      </c>
      <c r="F2237" s="44">
        <v>50182</v>
      </c>
      <c r="G2237" s="43" t="s">
        <v>8341</v>
      </c>
      <c r="H2237" s="45">
        <v>1</v>
      </c>
      <c r="I2237" s="43" t="s">
        <v>8342</v>
      </c>
      <c r="J2237" s="43" t="s">
        <v>9706</v>
      </c>
      <c r="K2237" s="43" t="s">
        <v>10938</v>
      </c>
      <c r="L2237" s="43" t="s">
        <v>10939</v>
      </c>
      <c r="M2237" s="45">
        <v>50182</v>
      </c>
      <c r="N2237" s="43" t="s">
        <v>5036</v>
      </c>
      <c r="O2237" s="43" t="s">
        <v>11549</v>
      </c>
      <c r="P2237" s="46" t="s">
        <v>14391</v>
      </c>
      <c r="Q2237" s="47">
        <v>45817</v>
      </c>
      <c r="R2237" s="48" t="str">
        <f t="shared" si="34"/>
        <v>6974 WM+ HCM 82 Trần Mai Ninh</v>
      </c>
      <c r="S2237" s="48" t="str">
        <f>VLOOKUP(U2237,Sheet1!$A:$B,2,0)</f>
        <v>WIN</v>
      </c>
      <c r="T2237" s="43" t="s">
        <v>5034</v>
      </c>
      <c r="U2237" s="43" t="s">
        <v>11213</v>
      </c>
      <c r="V2237" s="43" t="s">
        <v>5035</v>
      </c>
    </row>
    <row r="2238" spans="1:22" x14ac:dyDescent="0.25">
      <c r="A2238" s="43" t="s">
        <v>8</v>
      </c>
      <c r="B2238" s="43" t="s">
        <v>5033</v>
      </c>
      <c r="C2238" s="43" t="s">
        <v>8351</v>
      </c>
      <c r="D2238" s="43" t="s">
        <v>8368</v>
      </c>
      <c r="E2238" s="43" t="s">
        <v>8340</v>
      </c>
      <c r="F2238" s="44">
        <v>55595</v>
      </c>
      <c r="G2238" s="43" t="s">
        <v>8341</v>
      </c>
      <c r="H2238" s="45">
        <v>1</v>
      </c>
      <c r="I2238" s="43" t="s">
        <v>8342</v>
      </c>
      <c r="J2238" s="43" t="s">
        <v>9706</v>
      </c>
      <c r="K2238" s="43" t="s">
        <v>11010</v>
      </c>
      <c r="L2238" s="43" t="s">
        <v>11011</v>
      </c>
      <c r="M2238" s="45">
        <v>55595</v>
      </c>
      <c r="N2238" s="43" t="s">
        <v>5036</v>
      </c>
      <c r="O2238" s="43" t="s">
        <v>11549</v>
      </c>
      <c r="P2238" s="46" t="s">
        <v>14391</v>
      </c>
      <c r="Q2238" s="47">
        <v>45817</v>
      </c>
      <c r="R2238" s="48" t="str">
        <f t="shared" si="34"/>
        <v>6974 WM+ HCM 82 Trần Mai Ninh</v>
      </c>
      <c r="S2238" s="48" t="str">
        <f>VLOOKUP(U2238,Sheet1!$A:$B,2,0)</f>
        <v>WIN</v>
      </c>
      <c r="T2238" s="43" t="s">
        <v>5034</v>
      </c>
      <c r="U2238" s="43" t="s">
        <v>11213</v>
      </c>
      <c r="V2238" s="43" t="s">
        <v>5035</v>
      </c>
    </row>
    <row r="2239" spans="1:22" x14ac:dyDescent="0.25">
      <c r="A2239" s="43" t="s">
        <v>8</v>
      </c>
      <c r="B2239" s="43" t="s">
        <v>4800</v>
      </c>
      <c r="C2239" s="43" t="s">
        <v>8338</v>
      </c>
      <c r="D2239" s="43" t="s">
        <v>8339</v>
      </c>
      <c r="E2239" s="43" t="s">
        <v>8340</v>
      </c>
      <c r="F2239" s="44">
        <v>212850</v>
      </c>
      <c r="G2239" s="43" t="s">
        <v>8341</v>
      </c>
      <c r="H2239" s="45">
        <v>3</v>
      </c>
      <c r="I2239" s="43" t="s">
        <v>8342</v>
      </c>
      <c r="J2239" s="43" t="s">
        <v>9707</v>
      </c>
      <c r="K2239" s="43" t="s">
        <v>10897</v>
      </c>
      <c r="L2239" s="43" t="s">
        <v>10898</v>
      </c>
      <c r="M2239" s="45">
        <v>70950</v>
      </c>
      <c r="N2239" s="43" t="s">
        <v>4803</v>
      </c>
      <c r="O2239" s="43" t="s">
        <v>11549</v>
      </c>
      <c r="P2239" s="46" t="s">
        <v>14392</v>
      </c>
      <c r="Q2239" s="47">
        <v>45817</v>
      </c>
      <c r="R2239" s="48" t="str">
        <f t="shared" si="34"/>
        <v>3639 WM+ HNI Tòa tháp TV-Tower</v>
      </c>
      <c r="S2239" s="48" t="str">
        <f>VLOOKUP(U2239,Sheet1!$A:$B,2,0)</f>
        <v>WIN-002</v>
      </c>
      <c r="T2239" s="43" t="s">
        <v>4801</v>
      </c>
      <c r="U2239" s="43" t="s">
        <v>11033</v>
      </c>
      <c r="V2239" s="43" t="s">
        <v>4802</v>
      </c>
    </row>
    <row r="2240" spans="1:22" x14ac:dyDescent="0.25">
      <c r="A2240" s="43" t="s">
        <v>8</v>
      </c>
      <c r="B2240" s="43" t="s">
        <v>4884</v>
      </c>
      <c r="C2240" s="43" t="s">
        <v>8338</v>
      </c>
      <c r="D2240" s="43" t="s">
        <v>8355</v>
      </c>
      <c r="E2240" s="43" t="s">
        <v>8340</v>
      </c>
      <c r="F2240" s="44">
        <v>111058</v>
      </c>
      <c r="G2240" s="43" t="s">
        <v>8341</v>
      </c>
      <c r="H2240" s="45">
        <v>1</v>
      </c>
      <c r="I2240" s="43" t="s">
        <v>8342</v>
      </c>
      <c r="J2240" s="43" t="s">
        <v>9708</v>
      </c>
      <c r="K2240" s="43" t="s">
        <v>10934</v>
      </c>
      <c r="L2240" s="43" t="s">
        <v>10935</v>
      </c>
      <c r="M2240" s="45">
        <v>111058</v>
      </c>
      <c r="N2240" s="43" t="s">
        <v>4887</v>
      </c>
      <c r="O2240" s="43" t="s">
        <v>11549</v>
      </c>
      <c r="P2240" s="46" t="s">
        <v>11425</v>
      </c>
      <c r="Q2240" s="47">
        <v>45817</v>
      </c>
      <c r="R2240" s="48" t="str">
        <f t="shared" si="34"/>
        <v>4843 WM+ BGG 76+78 Đường Lê Lợi</v>
      </c>
      <c r="S2240" s="48" t="str">
        <f>VLOOKUP(U2240,Sheet1!$A:$B,2,0)</f>
        <v>WIN-065</v>
      </c>
      <c r="T2240" s="43" t="s">
        <v>4885</v>
      </c>
      <c r="U2240" s="43" t="s">
        <v>11277</v>
      </c>
      <c r="V2240" s="43" t="s">
        <v>4886</v>
      </c>
    </row>
    <row r="2241" spans="1:22" x14ac:dyDescent="0.25">
      <c r="A2241" s="43" t="s">
        <v>8</v>
      </c>
      <c r="B2241" s="43" t="s">
        <v>4981</v>
      </c>
      <c r="C2241" s="43" t="s">
        <v>8338</v>
      </c>
      <c r="D2241" s="43" t="s">
        <v>8410</v>
      </c>
      <c r="E2241" s="43" t="s">
        <v>8340</v>
      </c>
      <c r="F2241" s="44">
        <v>60213</v>
      </c>
      <c r="G2241" s="43" t="s">
        <v>8341</v>
      </c>
      <c r="H2241" s="45">
        <v>1</v>
      </c>
      <c r="I2241" s="43" t="s">
        <v>8342</v>
      </c>
      <c r="J2241" s="43" t="s">
        <v>9709</v>
      </c>
      <c r="K2241" s="43" t="s">
        <v>10883</v>
      </c>
      <c r="L2241" s="43" t="s">
        <v>10884</v>
      </c>
      <c r="M2241" s="45">
        <v>60213</v>
      </c>
      <c r="N2241" s="43" t="s">
        <v>4984</v>
      </c>
      <c r="O2241" s="43" t="s">
        <v>11549</v>
      </c>
      <c r="P2241" s="46" t="s">
        <v>13166</v>
      </c>
      <c r="Q2241" s="47">
        <v>45817</v>
      </c>
      <c r="R2241" s="48" t="str">
        <f t="shared" si="34"/>
        <v>6358 WM+ VLG 46C Đinh Tiên Hoàng</v>
      </c>
      <c r="S2241" s="48" t="str">
        <f>VLOOKUP(U2241,Sheet1!$A:$B,2,0)</f>
        <v>WIN-019</v>
      </c>
      <c r="T2241" s="43" t="s">
        <v>4982</v>
      </c>
      <c r="U2241" s="43" t="s">
        <v>11098</v>
      </c>
      <c r="V2241" s="43" t="s">
        <v>4983</v>
      </c>
    </row>
    <row r="2242" spans="1:22" x14ac:dyDescent="0.25">
      <c r="A2242" s="43" t="s">
        <v>8</v>
      </c>
      <c r="B2242" s="43" t="s">
        <v>4981</v>
      </c>
      <c r="C2242" s="43" t="s">
        <v>8351</v>
      </c>
      <c r="D2242" s="43" t="s">
        <v>8410</v>
      </c>
      <c r="E2242" s="43" t="s">
        <v>8340</v>
      </c>
      <c r="F2242" s="44">
        <v>60213</v>
      </c>
      <c r="G2242" s="43" t="s">
        <v>8341</v>
      </c>
      <c r="H2242" s="45">
        <v>1</v>
      </c>
      <c r="I2242" s="43" t="s">
        <v>8342</v>
      </c>
      <c r="J2242" s="43" t="s">
        <v>9709</v>
      </c>
      <c r="K2242" s="43" t="s">
        <v>10883</v>
      </c>
      <c r="L2242" s="43" t="s">
        <v>10884</v>
      </c>
      <c r="M2242" s="45">
        <v>60213</v>
      </c>
      <c r="N2242" s="43" t="s">
        <v>4984</v>
      </c>
      <c r="O2242" s="43" t="s">
        <v>11549</v>
      </c>
      <c r="P2242" s="46" t="s">
        <v>13166</v>
      </c>
      <c r="Q2242" s="47">
        <v>45817</v>
      </c>
      <c r="R2242" s="48" t="str">
        <f t="shared" si="34"/>
        <v>6358 WM+ VLG 46C Đinh Tiên Hoàng</v>
      </c>
      <c r="S2242" s="48" t="str">
        <f>VLOOKUP(U2242,Sheet1!$A:$B,2,0)</f>
        <v>WIN-019</v>
      </c>
      <c r="T2242" s="43" t="s">
        <v>4982</v>
      </c>
      <c r="U2242" s="43" t="s">
        <v>11098</v>
      </c>
      <c r="V2242" s="43" t="s">
        <v>4983</v>
      </c>
    </row>
    <row r="2243" spans="1:22" x14ac:dyDescent="0.25">
      <c r="A2243" s="43" t="s">
        <v>8</v>
      </c>
      <c r="B2243" s="43" t="s">
        <v>4981</v>
      </c>
      <c r="C2243" s="43" t="s">
        <v>8364</v>
      </c>
      <c r="D2243" s="43" t="s">
        <v>8355</v>
      </c>
      <c r="E2243" s="43" t="s">
        <v>8340</v>
      </c>
      <c r="F2243" s="44">
        <v>111058</v>
      </c>
      <c r="G2243" s="43" t="s">
        <v>8341</v>
      </c>
      <c r="H2243" s="45">
        <v>1</v>
      </c>
      <c r="I2243" s="43" t="s">
        <v>8342</v>
      </c>
      <c r="J2243" s="43" t="s">
        <v>9709</v>
      </c>
      <c r="K2243" s="43" t="s">
        <v>10934</v>
      </c>
      <c r="L2243" s="43" t="s">
        <v>10935</v>
      </c>
      <c r="M2243" s="45">
        <v>111058</v>
      </c>
      <c r="N2243" s="43" t="s">
        <v>4984</v>
      </c>
      <c r="O2243" s="43" t="s">
        <v>11549</v>
      </c>
      <c r="P2243" s="46" t="s">
        <v>13166</v>
      </c>
      <c r="Q2243" s="47">
        <v>45817</v>
      </c>
      <c r="R2243" s="48" t="str">
        <f t="shared" si="34"/>
        <v>6358 WM+ VLG 46C Đinh Tiên Hoàng</v>
      </c>
      <c r="S2243" s="48" t="str">
        <f>VLOOKUP(U2243,Sheet1!$A:$B,2,0)</f>
        <v>WIN-019</v>
      </c>
      <c r="T2243" s="43" t="s">
        <v>4982</v>
      </c>
      <c r="U2243" s="43" t="s">
        <v>11098</v>
      </c>
      <c r="V2243" s="43" t="s">
        <v>4983</v>
      </c>
    </row>
    <row r="2244" spans="1:22" x14ac:dyDescent="0.25">
      <c r="A2244" s="43" t="s">
        <v>8</v>
      </c>
      <c r="B2244" s="43" t="s">
        <v>4981</v>
      </c>
      <c r="C2244" s="43" t="s">
        <v>8367</v>
      </c>
      <c r="D2244" s="43" t="s">
        <v>8368</v>
      </c>
      <c r="E2244" s="43" t="s">
        <v>8340</v>
      </c>
      <c r="F2244" s="44">
        <v>222380</v>
      </c>
      <c r="G2244" s="43" t="s">
        <v>8341</v>
      </c>
      <c r="H2244" s="45">
        <v>4</v>
      </c>
      <c r="I2244" s="43" t="s">
        <v>8342</v>
      </c>
      <c r="J2244" s="43" t="s">
        <v>9709</v>
      </c>
      <c r="K2244" s="43" t="s">
        <v>11010</v>
      </c>
      <c r="L2244" s="43" t="s">
        <v>11011</v>
      </c>
      <c r="M2244" s="45">
        <v>55595</v>
      </c>
      <c r="N2244" s="43" t="s">
        <v>4984</v>
      </c>
      <c r="O2244" s="43" t="s">
        <v>11549</v>
      </c>
      <c r="P2244" s="46" t="s">
        <v>13166</v>
      </c>
      <c r="Q2244" s="47">
        <v>45817</v>
      </c>
      <c r="R2244" s="48" t="str">
        <f t="shared" ref="R2244:R2307" si="35">T2244&amp;" "&amp;V2244</f>
        <v>6358 WM+ VLG 46C Đinh Tiên Hoàng</v>
      </c>
      <c r="S2244" s="48" t="str">
        <f>VLOOKUP(U2244,Sheet1!$A:$B,2,0)</f>
        <v>WIN-019</v>
      </c>
      <c r="T2244" s="43" t="s">
        <v>4982</v>
      </c>
      <c r="U2244" s="43" t="s">
        <v>11098</v>
      </c>
      <c r="V2244" s="43" t="s">
        <v>4983</v>
      </c>
    </row>
    <row r="2245" spans="1:22" x14ac:dyDescent="0.25">
      <c r="A2245" s="43" t="s">
        <v>8</v>
      </c>
      <c r="B2245" s="43" t="s">
        <v>4981</v>
      </c>
      <c r="C2245" s="43" t="s">
        <v>8451</v>
      </c>
      <c r="D2245" s="43" t="s">
        <v>8339</v>
      </c>
      <c r="E2245" s="43" t="s">
        <v>8340</v>
      </c>
      <c r="F2245" s="44">
        <v>283800</v>
      </c>
      <c r="G2245" s="43" t="s">
        <v>8341</v>
      </c>
      <c r="H2245" s="45">
        <v>4</v>
      </c>
      <c r="I2245" s="43" t="s">
        <v>8342</v>
      </c>
      <c r="J2245" s="43" t="s">
        <v>9709</v>
      </c>
      <c r="K2245" s="43" t="s">
        <v>10897</v>
      </c>
      <c r="L2245" s="43" t="s">
        <v>10898</v>
      </c>
      <c r="M2245" s="45">
        <v>70950</v>
      </c>
      <c r="N2245" s="43" t="s">
        <v>4984</v>
      </c>
      <c r="O2245" s="43" t="s">
        <v>11549</v>
      </c>
      <c r="P2245" s="46" t="s">
        <v>13166</v>
      </c>
      <c r="Q2245" s="47">
        <v>45817</v>
      </c>
      <c r="R2245" s="48" t="str">
        <f t="shared" si="35"/>
        <v>6358 WM+ VLG 46C Đinh Tiên Hoàng</v>
      </c>
      <c r="S2245" s="48" t="str">
        <f>VLOOKUP(U2245,Sheet1!$A:$B,2,0)</f>
        <v>WIN-019</v>
      </c>
      <c r="T2245" s="43" t="s">
        <v>4982</v>
      </c>
      <c r="U2245" s="43" t="s">
        <v>11098</v>
      </c>
      <c r="V2245" s="43" t="s">
        <v>4983</v>
      </c>
    </row>
    <row r="2246" spans="1:22" x14ac:dyDescent="0.25">
      <c r="A2246" s="43" t="s">
        <v>8</v>
      </c>
      <c r="B2246" s="43" t="s">
        <v>4770</v>
      </c>
      <c r="C2246" s="43" t="s">
        <v>8338</v>
      </c>
      <c r="D2246" s="43" t="s">
        <v>8355</v>
      </c>
      <c r="E2246" s="43" t="s">
        <v>8340</v>
      </c>
      <c r="F2246" s="44">
        <v>444232</v>
      </c>
      <c r="G2246" s="43" t="s">
        <v>8341</v>
      </c>
      <c r="H2246" s="45">
        <v>4</v>
      </c>
      <c r="I2246" s="43" t="s">
        <v>8342</v>
      </c>
      <c r="J2246" s="43" t="s">
        <v>9710</v>
      </c>
      <c r="K2246" s="43" t="s">
        <v>10934</v>
      </c>
      <c r="L2246" s="43" t="s">
        <v>10935</v>
      </c>
      <c r="M2246" s="45">
        <v>111058</v>
      </c>
      <c r="N2246" s="43" t="s">
        <v>4773</v>
      </c>
      <c r="O2246" s="43" t="s">
        <v>11549</v>
      </c>
      <c r="P2246" s="46" t="s">
        <v>14393</v>
      </c>
      <c r="Q2246" s="47">
        <v>45817</v>
      </c>
      <c r="R2246" s="48" t="str">
        <f t="shared" si="35"/>
        <v>3205 WIN HCM IDICO Luỹ Bán Bích</v>
      </c>
      <c r="S2246" s="48" t="str">
        <f>VLOOKUP(U2246,Sheet1!$A:$B,2,0)</f>
        <v>WIN</v>
      </c>
      <c r="T2246" s="43" t="s">
        <v>4771</v>
      </c>
      <c r="U2246" s="43" t="s">
        <v>11213</v>
      </c>
      <c r="V2246" s="43" t="s">
        <v>4772</v>
      </c>
    </row>
    <row r="2247" spans="1:22" x14ac:dyDescent="0.25">
      <c r="A2247" s="43" t="s">
        <v>8</v>
      </c>
      <c r="B2247" s="43" t="s">
        <v>4770</v>
      </c>
      <c r="C2247" s="43" t="s">
        <v>8351</v>
      </c>
      <c r="D2247" s="43" t="s">
        <v>8368</v>
      </c>
      <c r="E2247" s="43" t="s">
        <v>8340</v>
      </c>
      <c r="F2247" s="44">
        <v>277975</v>
      </c>
      <c r="G2247" s="43" t="s">
        <v>8341</v>
      </c>
      <c r="H2247" s="45">
        <v>5</v>
      </c>
      <c r="I2247" s="43" t="s">
        <v>8342</v>
      </c>
      <c r="J2247" s="43" t="s">
        <v>9710</v>
      </c>
      <c r="K2247" s="43" t="s">
        <v>11010</v>
      </c>
      <c r="L2247" s="43" t="s">
        <v>11011</v>
      </c>
      <c r="M2247" s="45">
        <v>55595</v>
      </c>
      <c r="N2247" s="43" t="s">
        <v>4773</v>
      </c>
      <c r="O2247" s="43" t="s">
        <v>11549</v>
      </c>
      <c r="P2247" s="46" t="s">
        <v>14393</v>
      </c>
      <c r="Q2247" s="47">
        <v>45817</v>
      </c>
      <c r="R2247" s="48" t="str">
        <f t="shared" si="35"/>
        <v>3205 WIN HCM IDICO Luỹ Bán Bích</v>
      </c>
      <c r="S2247" s="48" t="str">
        <f>VLOOKUP(U2247,Sheet1!$A:$B,2,0)</f>
        <v>WIN</v>
      </c>
      <c r="T2247" s="43" t="s">
        <v>4771</v>
      </c>
      <c r="U2247" s="43" t="s">
        <v>11213</v>
      </c>
      <c r="V2247" s="43" t="s">
        <v>4772</v>
      </c>
    </row>
    <row r="2248" spans="1:22" x14ac:dyDescent="0.25">
      <c r="A2248" s="43" t="s">
        <v>8</v>
      </c>
      <c r="B2248" s="43" t="s">
        <v>4744</v>
      </c>
      <c r="C2248" s="43" t="s">
        <v>8338</v>
      </c>
      <c r="D2248" s="43" t="s">
        <v>8361</v>
      </c>
      <c r="E2248" s="43" t="s">
        <v>8340</v>
      </c>
      <c r="F2248" s="44">
        <v>230000</v>
      </c>
      <c r="G2248" s="43" t="s">
        <v>8341</v>
      </c>
      <c r="H2248" s="45">
        <v>5</v>
      </c>
      <c r="I2248" s="43" t="s">
        <v>8342</v>
      </c>
      <c r="J2248" s="43" t="s">
        <v>9711</v>
      </c>
      <c r="K2248" s="43" t="s">
        <v>10983</v>
      </c>
      <c r="L2248" s="43" t="s">
        <v>10984</v>
      </c>
      <c r="M2248" s="45">
        <v>46000</v>
      </c>
      <c r="N2248" s="43" t="s">
        <v>4745</v>
      </c>
      <c r="O2248" s="43" t="s">
        <v>11549</v>
      </c>
      <c r="P2248" s="46" t="s">
        <v>14394</v>
      </c>
      <c r="Q2248" s="47">
        <v>45817</v>
      </c>
      <c r="R2248" s="48" t="str">
        <f t="shared" si="35"/>
        <v>2AUV WM+ NAN Xóm Lũy, Mã Thành</v>
      </c>
      <c r="S2248" s="48" t="str">
        <f>VLOOKUP(U2248,Sheet1!$A:$B,2,0)</f>
        <v>WIN-058</v>
      </c>
      <c r="T2248" s="43" t="s">
        <v>609</v>
      </c>
      <c r="U2248" s="43" t="s">
        <v>11242</v>
      </c>
      <c r="V2248" s="43" t="s">
        <v>610</v>
      </c>
    </row>
    <row r="2249" spans="1:22" x14ac:dyDescent="0.25">
      <c r="A2249" s="43" t="s">
        <v>8</v>
      </c>
      <c r="B2249" s="43" t="s">
        <v>4734</v>
      </c>
      <c r="C2249" s="43" t="s">
        <v>8338</v>
      </c>
      <c r="D2249" s="43" t="s">
        <v>8355</v>
      </c>
      <c r="E2249" s="43" t="s">
        <v>8340</v>
      </c>
      <c r="F2249" s="44">
        <v>111058</v>
      </c>
      <c r="G2249" s="43" t="s">
        <v>8341</v>
      </c>
      <c r="H2249" s="45">
        <v>1</v>
      </c>
      <c r="I2249" s="43" t="s">
        <v>8342</v>
      </c>
      <c r="J2249" s="43" t="s">
        <v>9712</v>
      </c>
      <c r="K2249" s="43" t="s">
        <v>10934</v>
      </c>
      <c r="L2249" s="43" t="s">
        <v>10935</v>
      </c>
      <c r="M2249" s="45">
        <v>111058</v>
      </c>
      <c r="N2249" s="43" t="s">
        <v>4737</v>
      </c>
      <c r="O2249" s="43" t="s">
        <v>11549</v>
      </c>
      <c r="P2249" s="46" t="s">
        <v>14395</v>
      </c>
      <c r="Q2249" s="47">
        <v>45817</v>
      </c>
      <c r="R2249" s="48" t="str">
        <f t="shared" si="35"/>
        <v>2ASS WM+ HNI Thôn 7, Ngọc Tảo</v>
      </c>
      <c r="S2249" s="48" t="str">
        <f>VLOOKUP(U2249,Sheet1!$A:$B,2,0)</f>
        <v>WIN-002</v>
      </c>
      <c r="T2249" s="43" t="s">
        <v>4735</v>
      </c>
      <c r="U2249" s="43" t="s">
        <v>11033</v>
      </c>
      <c r="V2249" s="43" t="s">
        <v>4736</v>
      </c>
    </row>
    <row r="2250" spans="1:22" x14ac:dyDescent="0.25">
      <c r="A2250" s="43" t="s">
        <v>8</v>
      </c>
      <c r="B2250" s="43" t="s">
        <v>4734</v>
      </c>
      <c r="C2250" s="43" t="s">
        <v>8351</v>
      </c>
      <c r="D2250" s="43" t="s">
        <v>8410</v>
      </c>
      <c r="E2250" s="43" t="s">
        <v>8340</v>
      </c>
      <c r="F2250" s="44">
        <v>60213</v>
      </c>
      <c r="G2250" s="43" t="s">
        <v>8341</v>
      </c>
      <c r="H2250" s="45">
        <v>1</v>
      </c>
      <c r="I2250" s="43" t="s">
        <v>8342</v>
      </c>
      <c r="J2250" s="43" t="s">
        <v>9712</v>
      </c>
      <c r="K2250" s="43" t="s">
        <v>10883</v>
      </c>
      <c r="L2250" s="43" t="s">
        <v>10884</v>
      </c>
      <c r="M2250" s="45">
        <v>60213</v>
      </c>
      <c r="N2250" s="43" t="s">
        <v>4737</v>
      </c>
      <c r="O2250" s="43" t="s">
        <v>11549</v>
      </c>
      <c r="P2250" s="46" t="s">
        <v>14395</v>
      </c>
      <c r="Q2250" s="47">
        <v>45817</v>
      </c>
      <c r="R2250" s="48" t="str">
        <f t="shared" si="35"/>
        <v>2ASS WM+ HNI Thôn 7, Ngọc Tảo</v>
      </c>
      <c r="S2250" s="48" t="str">
        <f>VLOOKUP(U2250,Sheet1!$A:$B,2,0)</f>
        <v>WIN-002</v>
      </c>
      <c r="T2250" s="43" t="s">
        <v>4735</v>
      </c>
      <c r="U2250" s="43" t="s">
        <v>11033</v>
      </c>
      <c r="V2250" s="43" t="s">
        <v>4736</v>
      </c>
    </row>
    <row r="2251" spans="1:22" x14ac:dyDescent="0.25">
      <c r="A2251" s="43" t="s">
        <v>8</v>
      </c>
      <c r="B2251" s="43" t="s">
        <v>4671</v>
      </c>
      <c r="C2251" s="43" t="s">
        <v>8338</v>
      </c>
      <c r="D2251" s="43" t="s">
        <v>8361</v>
      </c>
      <c r="E2251" s="43" t="s">
        <v>8340</v>
      </c>
      <c r="F2251" s="44">
        <v>92000</v>
      </c>
      <c r="G2251" s="43" t="s">
        <v>8341</v>
      </c>
      <c r="H2251" s="45">
        <v>2</v>
      </c>
      <c r="I2251" s="43" t="s">
        <v>8342</v>
      </c>
      <c r="J2251" s="43" t="s">
        <v>9713</v>
      </c>
      <c r="K2251" s="43" t="s">
        <v>10983</v>
      </c>
      <c r="L2251" s="43" t="s">
        <v>10984</v>
      </c>
      <c r="M2251" s="45">
        <v>46000</v>
      </c>
      <c r="N2251" s="43" t="s">
        <v>4674</v>
      </c>
      <c r="O2251" s="43" t="s">
        <v>11549</v>
      </c>
      <c r="P2251" s="46" t="s">
        <v>14396</v>
      </c>
      <c r="Q2251" s="47">
        <v>45817</v>
      </c>
      <c r="R2251" s="48" t="str">
        <f t="shared" si="35"/>
        <v>2984 WM+ HYN RA1 Ecopark</v>
      </c>
      <c r="S2251" s="48" t="str">
        <f>VLOOKUP(U2251,Sheet1!$A:$B,2,0)</f>
        <v>WIN-056</v>
      </c>
      <c r="T2251" s="43" t="s">
        <v>4672</v>
      </c>
      <c r="U2251" s="43" t="s">
        <v>11232</v>
      </c>
      <c r="V2251" s="43" t="s">
        <v>4673</v>
      </c>
    </row>
    <row r="2252" spans="1:22" x14ac:dyDescent="0.25">
      <c r="A2252" s="43" t="s">
        <v>8</v>
      </c>
      <c r="B2252" s="43" t="s">
        <v>4671</v>
      </c>
      <c r="C2252" s="43" t="s">
        <v>8351</v>
      </c>
      <c r="D2252" s="43" t="s">
        <v>8410</v>
      </c>
      <c r="E2252" s="43" t="s">
        <v>8340</v>
      </c>
      <c r="F2252" s="44">
        <v>180639</v>
      </c>
      <c r="G2252" s="43" t="s">
        <v>8341</v>
      </c>
      <c r="H2252" s="45">
        <v>3</v>
      </c>
      <c r="I2252" s="43" t="s">
        <v>8342</v>
      </c>
      <c r="J2252" s="43" t="s">
        <v>9713</v>
      </c>
      <c r="K2252" s="43" t="s">
        <v>10883</v>
      </c>
      <c r="L2252" s="43" t="s">
        <v>10884</v>
      </c>
      <c r="M2252" s="45">
        <v>60213</v>
      </c>
      <c r="N2252" s="43" t="s">
        <v>4674</v>
      </c>
      <c r="O2252" s="43" t="s">
        <v>11549</v>
      </c>
      <c r="P2252" s="46" t="s">
        <v>14396</v>
      </c>
      <c r="Q2252" s="47">
        <v>45817</v>
      </c>
      <c r="R2252" s="48" t="str">
        <f t="shared" si="35"/>
        <v>2984 WM+ HYN RA1 Ecopark</v>
      </c>
      <c r="S2252" s="48" t="str">
        <f>VLOOKUP(U2252,Sheet1!$A:$B,2,0)</f>
        <v>WIN-056</v>
      </c>
      <c r="T2252" s="43" t="s">
        <v>4672</v>
      </c>
      <c r="U2252" s="43" t="s">
        <v>11232</v>
      </c>
      <c r="V2252" s="43" t="s">
        <v>4673</v>
      </c>
    </row>
    <row r="2253" spans="1:22" x14ac:dyDescent="0.25">
      <c r="A2253" s="43" t="s">
        <v>8</v>
      </c>
      <c r="B2253" s="43" t="s">
        <v>4774</v>
      </c>
      <c r="C2253" s="43" t="s">
        <v>8338</v>
      </c>
      <c r="D2253" s="43" t="s">
        <v>8410</v>
      </c>
      <c r="E2253" s="43" t="s">
        <v>8340</v>
      </c>
      <c r="F2253" s="44">
        <v>120426</v>
      </c>
      <c r="G2253" s="43" t="s">
        <v>8341</v>
      </c>
      <c r="H2253" s="45">
        <v>2</v>
      </c>
      <c r="I2253" s="43" t="s">
        <v>8342</v>
      </c>
      <c r="J2253" s="43" t="s">
        <v>9714</v>
      </c>
      <c r="K2253" s="43" t="s">
        <v>10883</v>
      </c>
      <c r="L2253" s="43" t="s">
        <v>10884</v>
      </c>
      <c r="M2253" s="45">
        <v>60213</v>
      </c>
      <c r="N2253" s="43" t="s">
        <v>4777</v>
      </c>
      <c r="O2253" s="43" t="s">
        <v>11549</v>
      </c>
      <c r="P2253" s="46" t="s">
        <v>14397</v>
      </c>
      <c r="Q2253" s="47">
        <v>45817</v>
      </c>
      <c r="R2253" s="48" t="str">
        <f t="shared" si="35"/>
        <v>3218 WIN HCM 89-91 Phạm Phú Thứ</v>
      </c>
      <c r="S2253" s="48" t="str">
        <f>VLOOKUP(U2253,Sheet1!$A:$B,2,0)</f>
        <v>WIN</v>
      </c>
      <c r="T2253" s="43" t="s">
        <v>4775</v>
      </c>
      <c r="U2253" s="43" t="s">
        <v>11213</v>
      </c>
      <c r="V2253" s="43" t="s">
        <v>4776</v>
      </c>
    </row>
    <row r="2254" spans="1:22" x14ac:dyDescent="0.25">
      <c r="A2254" s="43" t="s">
        <v>8</v>
      </c>
      <c r="B2254" s="43" t="s">
        <v>4675</v>
      </c>
      <c r="C2254" s="43" t="s">
        <v>8338</v>
      </c>
      <c r="D2254" s="43" t="s">
        <v>8352</v>
      </c>
      <c r="E2254" s="43" t="s">
        <v>8340</v>
      </c>
      <c r="F2254" s="44">
        <v>371250</v>
      </c>
      <c r="G2254" s="43" t="s">
        <v>8341</v>
      </c>
      <c r="H2254" s="45">
        <v>5</v>
      </c>
      <c r="I2254" s="43" t="s">
        <v>8342</v>
      </c>
      <c r="J2254" s="43" t="s">
        <v>9715</v>
      </c>
      <c r="K2254" s="43" t="s">
        <v>10881</v>
      </c>
      <c r="L2254" s="43" t="s">
        <v>10882</v>
      </c>
      <c r="M2254" s="45">
        <v>74250</v>
      </c>
      <c r="N2254" s="43" t="s">
        <v>4676</v>
      </c>
      <c r="O2254" s="43" t="s">
        <v>11549</v>
      </c>
      <c r="P2254" s="46" t="s">
        <v>12920</v>
      </c>
      <c r="Q2254" s="47">
        <v>45817</v>
      </c>
      <c r="R2254" s="48" t="str">
        <f t="shared" si="35"/>
        <v>2984 WM+ HYN RA1 Ecopark</v>
      </c>
      <c r="S2254" s="48" t="str">
        <f>VLOOKUP(U2254,Sheet1!$A:$B,2,0)</f>
        <v>WIN-056</v>
      </c>
      <c r="T2254" s="43" t="s">
        <v>4672</v>
      </c>
      <c r="U2254" s="43" t="s">
        <v>11232</v>
      </c>
      <c r="V2254" s="43" t="s">
        <v>4673</v>
      </c>
    </row>
    <row r="2255" spans="1:22" x14ac:dyDescent="0.25">
      <c r="A2255" s="43" t="s">
        <v>8</v>
      </c>
      <c r="B2255" s="43" t="s">
        <v>4908</v>
      </c>
      <c r="C2255" s="43" t="s">
        <v>8338</v>
      </c>
      <c r="D2255" s="43" t="s">
        <v>8355</v>
      </c>
      <c r="E2255" s="43" t="s">
        <v>8340</v>
      </c>
      <c r="F2255" s="44">
        <v>111058</v>
      </c>
      <c r="G2255" s="43" t="s">
        <v>8341</v>
      </c>
      <c r="H2255" s="45">
        <v>1</v>
      </c>
      <c r="I2255" s="43" t="s">
        <v>8342</v>
      </c>
      <c r="J2255" s="43" t="s">
        <v>9716</v>
      </c>
      <c r="K2255" s="43" t="s">
        <v>10934</v>
      </c>
      <c r="L2255" s="43" t="s">
        <v>10935</v>
      </c>
      <c r="M2255" s="45">
        <v>111058</v>
      </c>
      <c r="N2255" s="43" t="s">
        <v>4909</v>
      </c>
      <c r="O2255" s="43" t="s">
        <v>11549</v>
      </c>
      <c r="P2255" s="46" t="s">
        <v>14398</v>
      </c>
      <c r="Q2255" s="47">
        <v>45817</v>
      </c>
      <c r="R2255" s="48" t="str">
        <f t="shared" si="35"/>
        <v>5177 WM+ HNI Thôn Cổ Dương-Tiên Dươ</v>
      </c>
      <c r="S2255" s="48" t="str">
        <f>VLOOKUP(U2255,Sheet1!$A:$B,2,0)</f>
        <v>WIN-002</v>
      </c>
      <c r="T2255" s="43" t="s">
        <v>2291</v>
      </c>
      <c r="U2255" s="43" t="s">
        <v>11033</v>
      </c>
      <c r="V2255" s="43" t="s">
        <v>2292</v>
      </c>
    </row>
    <row r="2256" spans="1:22" x14ac:dyDescent="0.25">
      <c r="A2256" s="43" t="s">
        <v>8</v>
      </c>
      <c r="B2256" s="43" t="s">
        <v>4778</v>
      </c>
      <c r="C2256" s="43" t="s">
        <v>8338</v>
      </c>
      <c r="D2256" s="43" t="s">
        <v>8361</v>
      </c>
      <c r="E2256" s="43" t="s">
        <v>8340</v>
      </c>
      <c r="F2256" s="44">
        <v>92000</v>
      </c>
      <c r="G2256" s="43" t="s">
        <v>8341</v>
      </c>
      <c r="H2256" s="45">
        <v>2</v>
      </c>
      <c r="I2256" s="43" t="s">
        <v>8342</v>
      </c>
      <c r="J2256" s="43" t="s">
        <v>9717</v>
      </c>
      <c r="K2256" s="43" t="s">
        <v>10983</v>
      </c>
      <c r="L2256" s="43" t="s">
        <v>10984</v>
      </c>
      <c r="M2256" s="45">
        <v>46000</v>
      </c>
      <c r="N2256" s="43" t="s">
        <v>4781</v>
      </c>
      <c r="O2256" s="43" t="s">
        <v>11549</v>
      </c>
      <c r="P2256" s="46" t="s">
        <v>14399</v>
      </c>
      <c r="Q2256" s="47">
        <v>45817</v>
      </c>
      <c r="R2256" s="48" t="str">
        <f t="shared" si="35"/>
        <v>3251 WM+ QNH 618 Hà Lầm</v>
      </c>
      <c r="S2256" s="48" t="str">
        <f>VLOOKUP(U2256,Sheet1!$A:$B,2,0)</f>
        <v>WIN-007</v>
      </c>
      <c r="T2256" s="43" t="s">
        <v>4779</v>
      </c>
      <c r="U2256" s="43" t="s">
        <v>11053</v>
      </c>
      <c r="V2256" s="43" t="s">
        <v>4780</v>
      </c>
    </row>
    <row r="2257" spans="1:22" x14ac:dyDescent="0.25">
      <c r="A2257" s="43" t="s">
        <v>8</v>
      </c>
      <c r="B2257" s="43" t="s">
        <v>4778</v>
      </c>
      <c r="C2257" s="43" t="s">
        <v>8351</v>
      </c>
      <c r="D2257" s="43" t="s">
        <v>8352</v>
      </c>
      <c r="E2257" s="43" t="s">
        <v>8340</v>
      </c>
      <c r="F2257" s="44">
        <v>74250</v>
      </c>
      <c r="G2257" s="43" t="s">
        <v>8341</v>
      </c>
      <c r="H2257" s="45">
        <v>1</v>
      </c>
      <c r="I2257" s="43" t="s">
        <v>8342</v>
      </c>
      <c r="J2257" s="43" t="s">
        <v>9717</v>
      </c>
      <c r="K2257" s="43" t="s">
        <v>10881</v>
      </c>
      <c r="L2257" s="43" t="s">
        <v>10882</v>
      </c>
      <c r="M2257" s="45">
        <v>74250</v>
      </c>
      <c r="N2257" s="43" t="s">
        <v>4781</v>
      </c>
      <c r="O2257" s="43" t="s">
        <v>11549</v>
      </c>
      <c r="P2257" s="46" t="s">
        <v>14399</v>
      </c>
      <c r="Q2257" s="47">
        <v>45817</v>
      </c>
      <c r="R2257" s="48" t="str">
        <f t="shared" si="35"/>
        <v>3251 WM+ QNH 618 Hà Lầm</v>
      </c>
      <c r="S2257" s="48" t="str">
        <f>VLOOKUP(U2257,Sheet1!$A:$B,2,0)</f>
        <v>WIN-007</v>
      </c>
      <c r="T2257" s="43" t="s">
        <v>4779</v>
      </c>
      <c r="U2257" s="43" t="s">
        <v>11053</v>
      </c>
      <c r="V2257" s="43" t="s">
        <v>4780</v>
      </c>
    </row>
    <row r="2258" spans="1:22" x14ac:dyDescent="0.25">
      <c r="A2258" s="43" t="s">
        <v>8</v>
      </c>
      <c r="B2258" s="43" t="s">
        <v>4878</v>
      </c>
      <c r="C2258" s="43" t="s">
        <v>8338</v>
      </c>
      <c r="D2258" s="43" t="s">
        <v>8410</v>
      </c>
      <c r="E2258" s="43" t="s">
        <v>8340</v>
      </c>
      <c r="F2258" s="44">
        <v>60213</v>
      </c>
      <c r="G2258" s="43" t="s">
        <v>8341</v>
      </c>
      <c r="H2258" s="45">
        <v>1</v>
      </c>
      <c r="I2258" s="43" t="s">
        <v>8342</v>
      </c>
      <c r="J2258" s="43" t="s">
        <v>9718</v>
      </c>
      <c r="K2258" s="43" t="s">
        <v>10883</v>
      </c>
      <c r="L2258" s="43" t="s">
        <v>10884</v>
      </c>
      <c r="M2258" s="45">
        <v>60213</v>
      </c>
      <c r="N2258" s="43" t="s">
        <v>4881</v>
      </c>
      <c r="O2258" s="43" t="s">
        <v>11549</v>
      </c>
      <c r="P2258" s="46" t="s">
        <v>14400</v>
      </c>
      <c r="Q2258" s="47">
        <v>45817</v>
      </c>
      <c r="R2258" s="48" t="str">
        <f t="shared" si="35"/>
        <v>4615 WM+ HCM 950-950A Tạ Quang Bửu</v>
      </c>
      <c r="S2258" s="48" t="str">
        <f>VLOOKUP(U2258,Sheet1!$A:$B,2,0)</f>
        <v>WIN</v>
      </c>
      <c r="T2258" s="43" t="s">
        <v>4879</v>
      </c>
      <c r="U2258" s="43" t="s">
        <v>11213</v>
      </c>
      <c r="V2258" s="43" t="s">
        <v>4880</v>
      </c>
    </row>
    <row r="2259" spans="1:22" x14ac:dyDescent="0.25">
      <c r="A2259" s="43" t="s">
        <v>8</v>
      </c>
      <c r="B2259" s="43" t="s">
        <v>4944</v>
      </c>
      <c r="C2259" s="43" t="s">
        <v>8338</v>
      </c>
      <c r="D2259" s="43" t="s">
        <v>8410</v>
      </c>
      <c r="E2259" s="43" t="s">
        <v>8340</v>
      </c>
      <c r="F2259" s="44">
        <v>60213</v>
      </c>
      <c r="G2259" s="43" t="s">
        <v>8341</v>
      </c>
      <c r="H2259" s="45">
        <v>1</v>
      </c>
      <c r="I2259" s="43" t="s">
        <v>8342</v>
      </c>
      <c r="J2259" s="43" t="s">
        <v>9719</v>
      </c>
      <c r="K2259" s="43" t="s">
        <v>10883</v>
      </c>
      <c r="L2259" s="43" t="s">
        <v>10884</v>
      </c>
      <c r="M2259" s="45">
        <v>60213</v>
      </c>
      <c r="N2259" s="43" t="s">
        <v>4947</v>
      </c>
      <c r="O2259" s="43" t="s">
        <v>11549</v>
      </c>
      <c r="P2259" s="46" t="s">
        <v>11864</v>
      </c>
      <c r="Q2259" s="47">
        <v>45817</v>
      </c>
      <c r="R2259" s="48" t="str">
        <f t="shared" si="35"/>
        <v>5657 WM+ HCM 1.12-1.12B Lô B Sài Gò</v>
      </c>
      <c r="S2259" s="48" t="str">
        <f>VLOOKUP(U2259,Sheet1!$A:$B,2,0)</f>
        <v>WIN</v>
      </c>
      <c r="T2259" s="43" t="s">
        <v>4945</v>
      </c>
      <c r="U2259" s="43" t="s">
        <v>11213</v>
      </c>
      <c r="V2259" s="43" t="s">
        <v>4946</v>
      </c>
    </row>
    <row r="2260" spans="1:22" x14ac:dyDescent="0.25">
      <c r="A2260" s="43" t="s">
        <v>8</v>
      </c>
      <c r="B2260" s="43" t="s">
        <v>4965</v>
      </c>
      <c r="C2260" s="43" t="s">
        <v>8338</v>
      </c>
      <c r="D2260" s="43" t="s">
        <v>8355</v>
      </c>
      <c r="E2260" s="43" t="s">
        <v>8340</v>
      </c>
      <c r="F2260" s="44">
        <v>333174</v>
      </c>
      <c r="G2260" s="43" t="s">
        <v>8341</v>
      </c>
      <c r="H2260" s="45">
        <v>3</v>
      </c>
      <c r="I2260" s="43" t="s">
        <v>8342</v>
      </c>
      <c r="J2260" s="43" t="s">
        <v>9720</v>
      </c>
      <c r="K2260" s="43" t="s">
        <v>10934</v>
      </c>
      <c r="L2260" s="43" t="s">
        <v>10935</v>
      </c>
      <c r="M2260" s="45">
        <v>111058</v>
      </c>
      <c r="N2260" s="43" t="s">
        <v>4968</v>
      </c>
      <c r="O2260" s="43" t="s">
        <v>11549</v>
      </c>
      <c r="P2260" s="46" t="s">
        <v>14401</v>
      </c>
      <c r="Q2260" s="47">
        <v>45817</v>
      </c>
      <c r="R2260" s="48" t="str">
        <f t="shared" si="35"/>
        <v>6071 WM+ HPG Lộc Trù, Tiên Lãng</v>
      </c>
      <c r="S2260" s="48" t="str">
        <f>VLOOKUP(U2260,Sheet1!$A:$B,2,0)</f>
        <v>WIN-025</v>
      </c>
      <c r="T2260" s="43" t="s">
        <v>4966</v>
      </c>
      <c r="U2260" s="43" t="s">
        <v>11128</v>
      </c>
      <c r="V2260" s="43" t="s">
        <v>4967</v>
      </c>
    </row>
    <row r="2261" spans="1:22" x14ac:dyDescent="0.25">
      <c r="A2261" s="43" t="s">
        <v>8</v>
      </c>
      <c r="B2261" s="43" t="s">
        <v>4677</v>
      </c>
      <c r="C2261" s="43" t="s">
        <v>8338</v>
      </c>
      <c r="D2261" s="43" t="s">
        <v>8355</v>
      </c>
      <c r="E2261" s="43" t="s">
        <v>8340</v>
      </c>
      <c r="F2261" s="44">
        <v>111058</v>
      </c>
      <c r="G2261" s="43" t="s">
        <v>8341</v>
      </c>
      <c r="H2261" s="45">
        <v>1</v>
      </c>
      <c r="I2261" s="43" t="s">
        <v>8342</v>
      </c>
      <c r="J2261" s="43" t="s">
        <v>9721</v>
      </c>
      <c r="K2261" s="43" t="s">
        <v>10934</v>
      </c>
      <c r="L2261" s="43" t="s">
        <v>10935</v>
      </c>
      <c r="M2261" s="45">
        <v>111058</v>
      </c>
      <c r="N2261" s="43" t="s">
        <v>4678</v>
      </c>
      <c r="O2261" s="43" t="s">
        <v>11549</v>
      </c>
      <c r="P2261" s="46" t="s">
        <v>14402</v>
      </c>
      <c r="Q2261" s="47">
        <v>45817</v>
      </c>
      <c r="R2261" s="48" t="str">
        <f t="shared" si="35"/>
        <v>2A03 WM+ QNM 486 Hùng Vương, Duy Xu</v>
      </c>
      <c r="S2261" s="48" t="str">
        <f>VLOOKUP(U2261,Sheet1!$A:$B,2,0)</f>
        <v>WIN-061</v>
      </c>
      <c r="T2261" s="43" t="s">
        <v>481</v>
      </c>
      <c r="U2261" s="43" t="s">
        <v>11257</v>
      </c>
      <c r="V2261" s="43" t="s">
        <v>482</v>
      </c>
    </row>
    <row r="2262" spans="1:22" x14ac:dyDescent="0.25">
      <c r="A2262" s="43" t="s">
        <v>8</v>
      </c>
      <c r="B2262" s="43" t="s">
        <v>4677</v>
      </c>
      <c r="C2262" s="43" t="s">
        <v>8351</v>
      </c>
      <c r="D2262" s="43" t="s">
        <v>8371</v>
      </c>
      <c r="E2262" s="43" t="s">
        <v>8340</v>
      </c>
      <c r="F2262" s="44">
        <v>50400</v>
      </c>
      <c r="G2262" s="43" t="s">
        <v>8341</v>
      </c>
      <c r="H2262" s="45">
        <v>1</v>
      </c>
      <c r="I2262" s="43" t="s">
        <v>8342</v>
      </c>
      <c r="J2262" s="43" t="s">
        <v>9721</v>
      </c>
      <c r="K2262" s="43" t="s">
        <v>10936</v>
      </c>
      <c r="L2262" s="43" t="s">
        <v>10937</v>
      </c>
      <c r="M2262" s="45">
        <v>50400</v>
      </c>
      <c r="N2262" s="43" t="s">
        <v>4678</v>
      </c>
      <c r="O2262" s="43" t="s">
        <v>11549</v>
      </c>
      <c r="P2262" s="46" t="s">
        <v>14402</v>
      </c>
      <c r="Q2262" s="47">
        <v>45817</v>
      </c>
      <c r="R2262" s="48" t="str">
        <f t="shared" si="35"/>
        <v>2A03 WM+ QNM 486 Hùng Vương, Duy Xu</v>
      </c>
      <c r="S2262" s="48" t="str">
        <f>VLOOKUP(U2262,Sheet1!$A:$B,2,0)</f>
        <v>WIN-061</v>
      </c>
      <c r="T2262" s="43" t="s">
        <v>481</v>
      </c>
      <c r="U2262" s="43" t="s">
        <v>11257</v>
      </c>
      <c r="V2262" s="43" t="s">
        <v>482</v>
      </c>
    </row>
    <row r="2263" spans="1:22" x14ac:dyDescent="0.25">
      <c r="A2263" s="43" t="s">
        <v>8</v>
      </c>
      <c r="B2263" s="43" t="s">
        <v>4691</v>
      </c>
      <c r="C2263" s="43" t="s">
        <v>8338</v>
      </c>
      <c r="D2263" s="43" t="s">
        <v>8355</v>
      </c>
      <c r="E2263" s="43" t="s">
        <v>8340</v>
      </c>
      <c r="F2263" s="44">
        <v>666348</v>
      </c>
      <c r="G2263" s="43" t="s">
        <v>8341</v>
      </c>
      <c r="H2263" s="45">
        <v>6</v>
      </c>
      <c r="I2263" s="43" t="s">
        <v>8342</v>
      </c>
      <c r="J2263" s="43" t="s">
        <v>9722</v>
      </c>
      <c r="K2263" s="43" t="s">
        <v>10934</v>
      </c>
      <c r="L2263" s="43" t="s">
        <v>10935</v>
      </c>
      <c r="M2263" s="45">
        <v>111058</v>
      </c>
      <c r="N2263" s="43" t="s">
        <v>3468</v>
      </c>
      <c r="O2263" s="43" t="s">
        <v>11549</v>
      </c>
      <c r="P2263" s="46" t="s">
        <v>11747</v>
      </c>
      <c r="Q2263" s="47">
        <v>45817</v>
      </c>
      <c r="R2263" s="48" t="str">
        <f t="shared" si="35"/>
        <v>2AC5 WM+ QBH 19 Lê Lợi</v>
      </c>
      <c r="S2263" s="48" t="str">
        <f>VLOOKUP(U2263,Sheet1!$A:$B,2,0)</f>
        <v>WIN-045</v>
      </c>
      <c r="T2263" s="43" t="s">
        <v>4692</v>
      </c>
      <c r="U2263" s="43" t="s">
        <v>11198</v>
      </c>
      <c r="V2263" s="43" t="s">
        <v>4693</v>
      </c>
    </row>
    <row r="2264" spans="1:22" x14ac:dyDescent="0.25">
      <c r="A2264" s="43" t="s">
        <v>8</v>
      </c>
      <c r="B2264" s="43" t="s">
        <v>4932</v>
      </c>
      <c r="C2264" s="43" t="s">
        <v>8338</v>
      </c>
      <c r="D2264" s="43" t="s">
        <v>8352</v>
      </c>
      <c r="E2264" s="43" t="s">
        <v>8340</v>
      </c>
      <c r="F2264" s="44">
        <v>74250</v>
      </c>
      <c r="G2264" s="43" t="s">
        <v>8341</v>
      </c>
      <c r="H2264" s="45">
        <v>1</v>
      </c>
      <c r="I2264" s="43" t="s">
        <v>8342</v>
      </c>
      <c r="J2264" s="43" t="s">
        <v>9723</v>
      </c>
      <c r="K2264" s="43" t="s">
        <v>10881</v>
      </c>
      <c r="L2264" s="43" t="s">
        <v>10882</v>
      </c>
      <c r="M2264" s="45">
        <v>74250</v>
      </c>
      <c r="N2264" s="43" t="s">
        <v>4935</v>
      </c>
      <c r="O2264" s="43" t="s">
        <v>11549</v>
      </c>
      <c r="P2264" s="46" t="s">
        <v>14403</v>
      </c>
      <c r="Q2264" s="47">
        <v>45817</v>
      </c>
      <c r="R2264" s="48" t="str">
        <f t="shared" si="35"/>
        <v>5535 WM+ HNI 174 – 176 Hạ Hội</v>
      </c>
      <c r="S2264" s="48" t="str">
        <f>VLOOKUP(U2264,Sheet1!$A:$B,2,0)</f>
        <v>WIN-002</v>
      </c>
      <c r="T2264" s="43" t="s">
        <v>4933</v>
      </c>
      <c r="U2264" s="43" t="s">
        <v>11033</v>
      </c>
      <c r="V2264" s="43" t="s">
        <v>4934</v>
      </c>
    </row>
    <row r="2265" spans="1:22" x14ac:dyDescent="0.25">
      <c r="A2265" s="43" t="s">
        <v>8</v>
      </c>
      <c r="B2265" s="43" t="s">
        <v>4932</v>
      </c>
      <c r="C2265" s="43" t="s">
        <v>8351</v>
      </c>
      <c r="D2265" s="43" t="s">
        <v>8361</v>
      </c>
      <c r="E2265" s="43" t="s">
        <v>8340</v>
      </c>
      <c r="F2265" s="44">
        <v>92000</v>
      </c>
      <c r="G2265" s="43" t="s">
        <v>8341</v>
      </c>
      <c r="H2265" s="45">
        <v>2</v>
      </c>
      <c r="I2265" s="43" t="s">
        <v>8342</v>
      </c>
      <c r="J2265" s="43" t="s">
        <v>9723</v>
      </c>
      <c r="K2265" s="43" t="s">
        <v>10983</v>
      </c>
      <c r="L2265" s="43" t="s">
        <v>10984</v>
      </c>
      <c r="M2265" s="45">
        <v>46000</v>
      </c>
      <c r="N2265" s="43" t="s">
        <v>4935</v>
      </c>
      <c r="O2265" s="43" t="s">
        <v>11549</v>
      </c>
      <c r="P2265" s="46" t="s">
        <v>14403</v>
      </c>
      <c r="Q2265" s="47">
        <v>45817</v>
      </c>
      <c r="R2265" s="48" t="str">
        <f t="shared" si="35"/>
        <v>5535 WM+ HNI 174 – 176 Hạ Hội</v>
      </c>
      <c r="S2265" s="48" t="str">
        <f>VLOOKUP(U2265,Sheet1!$A:$B,2,0)</f>
        <v>WIN-002</v>
      </c>
      <c r="T2265" s="43" t="s">
        <v>4933</v>
      </c>
      <c r="U2265" s="43" t="s">
        <v>11033</v>
      </c>
      <c r="V2265" s="43" t="s">
        <v>4934</v>
      </c>
    </row>
    <row r="2266" spans="1:22" x14ac:dyDescent="0.25">
      <c r="A2266" s="43" t="s">
        <v>8</v>
      </c>
      <c r="B2266" s="43" t="s">
        <v>4977</v>
      </c>
      <c r="C2266" s="43" t="s">
        <v>8338</v>
      </c>
      <c r="D2266" s="43" t="s">
        <v>8339</v>
      </c>
      <c r="E2266" s="43" t="s">
        <v>8340</v>
      </c>
      <c r="F2266" s="44">
        <v>141900</v>
      </c>
      <c r="G2266" s="43" t="s">
        <v>8341</v>
      </c>
      <c r="H2266" s="45">
        <v>2</v>
      </c>
      <c r="I2266" s="43" t="s">
        <v>8342</v>
      </c>
      <c r="J2266" s="43" t="s">
        <v>9724</v>
      </c>
      <c r="K2266" s="43" t="s">
        <v>10897</v>
      </c>
      <c r="L2266" s="43" t="s">
        <v>10898</v>
      </c>
      <c r="M2266" s="45">
        <v>70950</v>
      </c>
      <c r="N2266" s="43" t="s">
        <v>4980</v>
      </c>
      <c r="O2266" s="43" t="s">
        <v>11549</v>
      </c>
      <c r="P2266" s="46" t="s">
        <v>13380</v>
      </c>
      <c r="Q2266" s="47">
        <v>45817</v>
      </c>
      <c r="R2266" s="48" t="str">
        <f t="shared" si="35"/>
        <v>6346 WM+ HDG 60 Trương Mỹ</v>
      </c>
      <c r="S2266" s="48" t="str">
        <f>VLOOKUP(U2266,Sheet1!$A:$B,2,0)</f>
        <v>WIN-006</v>
      </c>
      <c r="T2266" s="43" t="s">
        <v>4978</v>
      </c>
      <c r="U2266" s="43" t="s">
        <v>11048</v>
      </c>
      <c r="V2266" s="43" t="s">
        <v>4979</v>
      </c>
    </row>
    <row r="2267" spans="1:22" x14ac:dyDescent="0.25">
      <c r="A2267" s="43" t="s">
        <v>8</v>
      </c>
      <c r="B2267" s="43" t="s">
        <v>4977</v>
      </c>
      <c r="C2267" s="43" t="s">
        <v>8351</v>
      </c>
      <c r="D2267" s="43" t="s">
        <v>8352</v>
      </c>
      <c r="E2267" s="43" t="s">
        <v>8340</v>
      </c>
      <c r="F2267" s="44">
        <v>148500</v>
      </c>
      <c r="G2267" s="43" t="s">
        <v>8341</v>
      </c>
      <c r="H2267" s="45">
        <v>2</v>
      </c>
      <c r="I2267" s="43" t="s">
        <v>8342</v>
      </c>
      <c r="J2267" s="43" t="s">
        <v>9724</v>
      </c>
      <c r="K2267" s="43" t="s">
        <v>10881</v>
      </c>
      <c r="L2267" s="43" t="s">
        <v>10882</v>
      </c>
      <c r="M2267" s="45">
        <v>74250</v>
      </c>
      <c r="N2267" s="43" t="s">
        <v>4980</v>
      </c>
      <c r="O2267" s="43" t="s">
        <v>11549</v>
      </c>
      <c r="P2267" s="46" t="s">
        <v>13380</v>
      </c>
      <c r="Q2267" s="47">
        <v>45817</v>
      </c>
      <c r="R2267" s="48" t="str">
        <f t="shared" si="35"/>
        <v>6346 WM+ HDG 60 Trương Mỹ</v>
      </c>
      <c r="S2267" s="48" t="str">
        <f>VLOOKUP(U2267,Sheet1!$A:$B,2,0)</f>
        <v>WIN-006</v>
      </c>
      <c r="T2267" s="43" t="s">
        <v>4978</v>
      </c>
      <c r="U2267" s="43" t="s">
        <v>11048</v>
      </c>
      <c r="V2267" s="43" t="s">
        <v>4979</v>
      </c>
    </row>
    <row r="2268" spans="1:22" x14ac:dyDescent="0.25">
      <c r="A2268" s="43" t="s">
        <v>8</v>
      </c>
      <c r="B2268" s="43" t="s">
        <v>4977</v>
      </c>
      <c r="C2268" s="43" t="s">
        <v>8364</v>
      </c>
      <c r="D2268" s="43" t="s">
        <v>8365</v>
      </c>
      <c r="E2268" s="43" t="s">
        <v>8340</v>
      </c>
      <c r="F2268" s="44">
        <v>150546</v>
      </c>
      <c r="G2268" s="43" t="s">
        <v>8341</v>
      </c>
      <c r="H2268" s="45">
        <v>3</v>
      </c>
      <c r="I2268" s="43" t="s">
        <v>8342</v>
      </c>
      <c r="J2268" s="43" t="s">
        <v>9724</v>
      </c>
      <c r="K2268" s="43" t="s">
        <v>10938</v>
      </c>
      <c r="L2268" s="43" t="s">
        <v>10939</v>
      </c>
      <c r="M2268" s="45">
        <v>50182</v>
      </c>
      <c r="N2268" s="43" t="s">
        <v>4980</v>
      </c>
      <c r="O2268" s="43" t="s">
        <v>11549</v>
      </c>
      <c r="P2268" s="46" t="s">
        <v>13380</v>
      </c>
      <c r="Q2268" s="47">
        <v>45817</v>
      </c>
      <c r="R2268" s="48" t="str">
        <f t="shared" si="35"/>
        <v>6346 WM+ HDG 60 Trương Mỹ</v>
      </c>
      <c r="S2268" s="48" t="str">
        <f>VLOOKUP(U2268,Sheet1!$A:$B,2,0)</f>
        <v>WIN-006</v>
      </c>
      <c r="T2268" s="43" t="s">
        <v>4978</v>
      </c>
      <c r="U2268" s="43" t="s">
        <v>11048</v>
      </c>
      <c r="V2268" s="43" t="s">
        <v>4979</v>
      </c>
    </row>
    <row r="2269" spans="1:22" x14ac:dyDescent="0.25">
      <c r="A2269" s="43" t="s">
        <v>8</v>
      </c>
      <c r="B2269" s="43" t="s">
        <v>4977</v>
      </c>
      <c r="C2269" s="43" t="s">
        <v>8367</v>
      </c>
      <c r="D2269" s="43" t="s">
        <v>8361</v>
      </c>
      <c r="E2269" s="43" t="s">
        <v>8340</v>
      </c>
      <c r="F2269" s="44">
        <v>92000</v>
      </c>
      <c r="G2269" s="43" t="s">
        <v>8341</v>
      </c>
      <c r="H2269" s="45">
        <v>2</v>
      </c>
      <c r="I2269" s="43" t="s">
        <v>8342</v>
      </c>
      <c r="J2269" s="43" t="s">
        <v>9724</v>
      </c>
      <c r="K2269" s="43" t="s">
        <v>10983</v>
      </c>
      <c r="L2269" s="43" t="s">
        <v>10984</v>
      </c>
      <c r="M2269" s="45">
        <v>46000</v>
      </c>
      <c r="N2269" s="43" t="s">
        <v>4980</v>
      </c>
      <c r="O2269" s="43" t="s">
        <v>11549</v>
      </c>
      <c r="P2269" s="46" t="s">
        <v>13380</v>
      </c>
      <c r="Q2269" s="47">
        <v>45817</v>
      </c>
      <c r="R2269" s="48" t="str">
        <f t="shared" si="35"/>
        <v>6346 WM+ HDG 60 Trương Mỹ</v>
      </c>
      <c r="S2269" s="48" t="str">
        <f>VLOOKUP(U2269,Sheet1!$A:$B,2,0)</f>
        <v>WIN-006</v>
      </c>
      <c r="T2269" s="43" t="s">
        <v>4978</v>
      </c>
      <c r="U2269" s="43" t="s">
        <v>11048</v>
      </c>
      <c r="V2269" s="43" t="s">
        <v>4979</v>
      </c>
    </row>
    <row r="2270" spans="1:22" x14ac:dyDescent="0.25">
      <c r="A2270" s="43" t="s">
        <v>8</v>
      </c>
      <c r="B2270" s="43" t="s">
        <v>4936</v>
      </c>
      <c r="C2270" s="43" t="s">
        <v>8338</v>
      </c>
      <c r="D2270" s="43" t="s">
        <v>8365</v>
      </c>
      <c r="E2270" s="43" t="s">
        <v>8340</v>
      </c>
      <c r="F2270" s="44">
        <v>50182</v>
      </c>
      <c r="G2270" s="43" t="s">
        <v>8341</v>
      </c>
      <c r="H2270" s="45">
        <v>1</v>
      </c>
      <c r="I2270" s="43" t="s">
        <v>8342</v>
      </c>
      <c r="J2270" s="43" t="s">
        <v>9725</v>
      </c>
      <c r="K2270" s="43" t="s">
        <v>10938</v>
      </c>
      <c r="L2270" s="43" t="s">
        <v>10939</v>
      </c>
      <c r="M2270" s="45">
        <v>50182</v>
      </c>
      <c r="N2270" s="43" t="s">
        <v>4937</v>
      </c>
      <c r="O2270" s="43" t="s">
        <v>11549</v>
      </c>
      <c r="P2270" s="46" t="s">
        <v>14404</v>
      </c>
      <c r="Q2270" s="47">
        <v>45817</v>
      </c>
      <c r="R2270" s="48" t="str">
        <f t="shared" si="35"/>
        <v>5535 WM+ HNI 174 – 176 Hạ Hội</v>
      </c>
      <c r="S2270" s="48" t="str">
        <f>VLOOKUP(U2270,Sheet1!$A:$B,2,0)</f>
        <v>WIN-002</v>
      </c>
      <c r="T2270" s="43" t="s">
        <v>4933</v>
      </c>
      <c r="U2270" s="43" t="s">
        <v>11033</v>
      </c>
      <c r="V2270" s="43" t="s">
        <v>4934</v>
      </c>
    </row>
    <row r="2271" spans="1:22" x14ac:dyDescent="0.25">
      <c r="A2271" s="43" t="s">
        <v>8</v>
      </c>
      <c r="B2271" s="43" t="s">
        <v>4924</v>
      </c>
      <c r="C2271" s="43" t="s">
        <v>8338</v>
      </c>
      <c r="D2271" s="43" t="s">
        <v>8355</v>
      </c>
      <c r="E2271" s="43" t="s">
        <v>8340</v>
      </c>
      <c r="F2271" s="44">
        <v>222116</v>
      </c>
      <c r="G2271" s="43" t="s">
        <v>8341</v>
      </c>
      <c r="H2271" s="45">
        <v>2</v>
      </c>
      <c r="I2271" s="43" t="s">
        <v>8342</v>
      </c>
      <c r="J2271" s="43" t="s">
        <v>9726</v>
      </c>
      <c r="K2271" s="43" t="s">
        <v>10934</v>
      </c>
      <c r="L2271" s="43" t="s">
        <v>10935</v>
      </c>
      <c r="M2271" s="45">
        <v>111058</v>
      </c>
      <c r="N2271" s="43" t="s">
        <v>4927</v>
      </c>
      <c r="O2271" s="43" t="s">
        <v>11549</v>
      </c>
      <c r="P2271" s="46" t="s">
        <v>11796</v>
      </c>
      <c r="Q2271" s="47">
        <v>45817</v>
      </c>
      <c r="R2271" s="48" t="str">
        <f t="shared" si="35"/>
        <v>5222 WM+ TBH 106 Bùi Sỹ Tiêm</v>
      </c>
      <c r="S2271" s="48" t="str">
        <f>VLOOKUP(U2271,Sheet1!$A:$B,2,0)</f>
        <v>WIN-044</v>
      </c>
      <c r="T2271" s="43" t="s">
        <v>4925</v>
      </c>
      <c r="U2271" s="43" t="s">
        <v>11193</v>
      </c>
      <c r="V2271" s="43" t="s">
        <v>4926</v>
      </c>
    </row>
    <row r="2272" spans="1:22" x14ac:dyDescent="0.25">
      <c r="A2272" s="43" t="s">
        <v>8</v>
      </c>
      <c r="B2272" s="43" t="s">
        <v>4938</v>
      </c>
      <c r="C2272" s="43" t="s">
        <v>8338</v>
      </c>
      <c r="D2272" s="43" t="s">
        <v>8368</v>
      </c>
      <c r="E2272" s="43" t="s">
        <v>8340</v>
      </c>
      <c r="F2272" s="44">
        <v>166785</v>
      </c>
      <c r="G2272" s="43" t="s">
        <v>8341</v>
      </c>
      <c r="H2272" s="45">
        <v>3</v>
      </c>
      <c r="I2272" s="43" t="s">
        <v>8342</v>
      </c>
      <c r="J2272" s="43" t="s">
        <v>9727</v>
      </c>
      <c r="K2272" s="43" t="s">
        <v>11010</v>
      </c>
      <c r="L2272" s="43" t="s">
        <v>11011</v>
      </c>
      <c r="M2272" s="45">
        <v>55595</v>
      </c>
      <c r="N2272" s="43" t="s">
        <v>4939</v>
      </c>
      <c r="O2272" s="43" t="s">
        <v>11549</v>
      </c>
      <c r="P2272" s="46" t="s">
        <v>14405</v>
      </c>
      <c r="Q2272" s="47">
        <v>45817</v>
      </c>
      <c r="R2272" s="48" t="str">
        <f t="shared" si="35"/>
        <v>5535 WM+ HNI 174 – 176 Hạ Hội</v>
      </c>
      <c r="S2272" s="48" t="str">
        <f>VLOOKUP(U2272,Sheet1!$A:$B,2,0)</f>
        <v>WIN-002</v>
      </c>
      <c r="T2272" s="43" t="s">
        <v>4933</v>
      </c>
      <c r="U2272" s="43" t="s">
        <v>11033</v>
      </c>
      <c r="V2272" s="43" t="s">
        <v>4934</v>
      </c>
    </row>
    <row r="2273" spans="1:22" x14ac:dyDescent="0.25">
      <c r="A2273" s="43" t="s">
        <v>8</v>
      </c>
      <c r="B2273" s="43" t="s">
        <v>4846</v>
      </c>
      <c r="C2273" s="43" t="s">
        <v>8338</v>
      </c>
      <c r="D2273" s="43" t="s">
        <v>8355</v>
      </c>
      <c r="E2273" s="43" t="s">
        <v>8340</v>
      </c>
      <c r="F2273" s="44">
        <v>222116</v>
      </c>
      <c r="G2273" s="43" t="s">
        <v>8341</v>
      </c>
      <c r="H2273" s="45">
        <v>2</v>
      </c>
      <c r="I2273" s="43" t="s">
        <v>8342</v>
      </c>
      <c r="J2273" s="43" t="s">
        <v>9728</v>
      </c>
      <c r="K2273" s="43" t="s">
        <v>10934</v>
      </c>
      <c r="L2273" s="43" t="s">
        <v>10935</v>
      </c>
      <c r="M2273" s="45">
        <v>111058</v>
      </c>
      <c r="N2273" s="43" t="s">
        <v>4849</v>
      </c>
      <c r="O2273" s="43" t="s">
        <v>11549</v>
      </c>
      <c r="P2273" s="46" t="s">
        <v>14406</v>
      </c>
      <c r="Q2273" s="47">
        <v>45817</v>
      </c>
      <c r="R2273" s="48" t="str">
        <f t="shared" si="35"/>
        <v>4332 WM+ HCM 94 đường số 4</v>
      </c>
      <c r="S2273" s="48" t="str">
        <f>VLOOKUP(U2273,Sheet1!$A:$B,2,0)</f>
        <v>WIN</v>
      </c>
      <c r="T2273" s="43" t="s">
        <v>4847</v>
      </c>
      <c r="U2273" s="43" t="s">
        <v>11213</v>
      </c>
      <c r="V2273" s="43" t="s">
        <v>4848</v>
      </c>
    </row>
    <row r="2274" spans="1:22" x14ac:dyDescent="0.25">
      <c r="A2274" s="43" t="s">
        <v>8</v>
      </c>
      <c r="B2274" s="43" t="s">
        <v>4846</v>
      </c>
      <c r="C2274" s="43" t="s">
        <v>8351</v>
      </c>
      <c r="D2274" s="43" t="s">
        <v>8352</v>
      </c>
      <c r="E2274" s="43" t="s">
        <v>8340</v>
      </c>
      <c r="F2274" s="44">
        <v>222750</v>
      </c>
      <c r="G2274" s="43" t="s">
        <v>8341</v>
      </c>
      <c r="H2274" s="45">
        <v>3</v>
      </c>
      <c r="I2274" s="43" t="s">
        <v>8342</v>
      </c>
      <c r="J2274" s="43" t="s">
        <v>9728</v>
      </c>
      <c r="K2274" s="43" t="s">
        <v>10881</v>
      </c>
      <c r="L2274" s="43" t="s">
        <v>10882</v>
      </c>
      <c r="M2274" s="45">
        <v>74250</v>
      </c>
      <c r="N2274" s="43" t="s">
        <v>4849</v>
      </c>
      <c r="O2274" s="43" t="s">
        <v>11549</v>
      </c>
      <c r="P2274" s="46" t="s">
        <v>14406</v>
      </c>
      <c r="Q2274" s="47">
        <v>45817</v>
      </c>
      <c r="R2274" s="48" t="str">
        <f t="shared" si="35"/>
        <v>4332 WM+ HCM 94 đường số 4</v>
      </c>
      <c r="S2274" s="48" t="str">
        <f>VLOOKUP(U2274,Sheet1!$A:$B,2,0)</f>
        <v>WIN</v>
      </c>
      <c r="T2274" s="43" t="s">
        <v>4847</v>
      </c>
      <c r="U2274" s="43" t="s">
        <v>11213</v>
      </c>
      <c r="V2274" s="43" t="s">
        <v>4848</v>
      </c>
    </row>
    <row r="2275" spans="1:22" x14ac:dyDescent="0.25">
      <c r="A2275" s="43" t="s">
        <v>8</v>
      </c>
      <c r="B2275" s="43" t="s">
        <v>4846</v>
      </c>
      <c r="C2275" s="43" t="s">
        <v>8364</v>
      </c>
      <c r="D2275" s="43" t="s">
        <v>8339</v>
      </c>
      <c r="E2275" s="43" t="s">
        <v>8340</v>
      </c>
      <c r="F2275" s="44">
        <v>283800</v>
      </c>
      <c r="G2275" s="43" t="s">
        <v>8341</v>
      </c>
      <c r="H2275" s="45">
        <v>4</v>
      </c>
      <c r="I2275" s="43" t="s">
        <v>8342</v>
      </c>
      <c r="J2275" s="43" t="s">
        <v>9728</v>
      </c>
      <c r="K2275" s="43" t="s">
        <v>10897</v>
      </c>
      <c r="L2275" s="43" t="s">
        <v>10898</v>
      </c>
      <c r="M2275" s="45">
        <v>70950</v>
      </c>
      <c r="N2275" s="43" t="s">
        <v>4849</v>
      </c>
      <c r="O2275" s="43" t="s">
        <v>11549</v>
      </c>
      <c r="P2275" s="46" t="s">
        <v>14406</v>
      </c>
      <c r="Q2275" s="47">
        <v>45817</v>
      </c>
      <c r="R2275" s="48" t="str">
        <f t="shared" si="35"/>
        <v>4332 WM+ HCM 94 đường số 4</v>
      </c>
      <c r="S2275" s="48" t="str">
        <f>VLOOKUP(U2275,Sheet1!$A:$B,2,0)</f>
        <v>WIN</v>
      </c>
      <c r="T2275" s="43" t="s">
        <v>4847</v>
      </c>
      <c r="U2275" s="43" t="s">
        <v>11213</v>
      </c>
      <c r="V2275" s="43" t="s">
        <v>4848</v>
      </c>
    </row>
    <row r="2276" spans="1:22" x14ac:dyDescent="0.25">
      <c r="A2276" s="43" t="s">
        <v>8</v>
      </c>
      <c r="B2276" s="43" t="s">
        <v>4846</v>
      </c>
      <c r="C2276" s="43" t="s">
        <v>8367</v>
      </c>
      <c r="D2276" s="43" t="s">
        <v>8365</v>
      </c>
      <c r="E2276" s="43" t="s">
        <v>8340</v>
      </c>
      <c r="F2276" s="44">
        <v>150546</v>
      </c>
      <c r="G2276" s="43" t="s">
        <v>8341</v>
      </c>
      <c r="H2276" s="45">
        <v>3</v>
      </c>
      <c r="I2276" s="43" t="s">
        <v>8342</v>
      </c>
      <c r="J2276" s="43" t="s">
        <v>9728</v>
      </c>
      <c r="K2276" s="43" t="s">
        <v>10938</v>
      </c>
      <c r="L2276" s="43" t="s">
        <v>10939</v>
      </c>
      <c r="M2276" s="45">
        <v>50182</v>
      </c>
      <c r="N2276" s="43" t="s">
        <v>4849</v>
      </c>
      <c r="O2276" s="43" t="s">
        <v>11549</v>
      </c>
      <c r="P2276" s="46" t="s">
        <v>14406</v>
      </c>
      <c r="Q2276" s="47">
        <v>45817</v>
      </c>
      <c r="R2276" s="48" t="str">
        <f t="shared" si="35"/>
        <v>4332 WM+ HCM 94 đường số 4</v>
      </c>
      <c r="S2276" s="48" t="str">
        <f>VLOOKUP(U2276,Sheet1!$A:$B,2,0)</f>
        <v>WIN</v>
      </c>
      <c r="T2276" s="43" t="s">
        <v>4847</v>
      </c>
      <c r="U2276" s="43" t="s">
        <v>11213</v>
      </c>
      <c r="V2276" s="43" t="s">
        <v>4848</v>
      </c>
    </row>
    <row r="2277" spans="1:22" x14ac:dyDescent="0.25">
      <c r="A2277" s="43" t="s">
        <v>8</v>
      </c>
      <c r="B2277" s="43" t="s">
        <v>4685</v>
      </c>
      <c r="C2277" s="43" t="s">
        <v>8338</v>
      </c>
      <c r="D2277" s="43" t="s">
        <v>8355</v>
      </c>
      <c r="E2277" s="43" t="s">
        <v>8340</v>
      </c>
      <c r="F2277" s="44">
        <v>666348</v>
      </c>
      <c r="G2277" s="43" t="s">
        <v>8341</v>
      </c>
      <c r="H2277" s="45">
        <v>6</v>
      </c>
      <c r="I2277" s="43" t="s">
        <v>8342</v>
      </c>
      <c r="J2277" s="43" t="s">
        <v>9729</v>
      </c>
      <c r="K2277" s="43" t="s">
        <v>10934</v>
      </c>
      <c r="L2277" s="43" t="s">
        <v>10935</v>
      </c>
      <c r="M2277" s="45">
        <v>111058</v>
      </c>
      <c r="N2277" s="43" t="s">
        <v>4688</v>
      </c>
      <c r="O2277" s="43" t="s">
        <v>11549</v>
      </c>
      <c r="P2277" s="46" t="s">
        <v>11424</v>
      </c>
      <c r="Q2277" s="47">
        <v>45817</v>
      </c>
      <c r="R2277" s="48" t="str">
        <f t="shared" si="35"/>
        <v>2AAB WM+ TBH Đông Hòe, Đồng Tiến</v>
      </c>
      <c r="S2277" s="48" t="str">
        <f>VLOOKUP(U2277,Sheet1!$A:$B,2,0)</f>
        <v>WIN-044</v>
      </c>
      <c r="T2277" s="43" t="s">
        <v>4686</v>
      </c>
      <c r="U2277" s="43" t="s">
        <v>11193</v>
      </c>
      <c r="V2277" s="43" t="s">
        <v>4687</v>
      </c>
    </row>
    <row r="2278" spans="1:22" x14ac:dyDescent="0.25">
      <c r="A2278" s="43" t="s">
        <v>8</v>
      </c>
      <c r="B2278" s="43" t="s">
        <v>4685</v>
      </c>
      <c r="C2278" s="43" t="s">
        <v>8351</v>
      </c>
      <c r="D2278" s="43" t="s">
        <v>8365</v>
      </c>
      <c r="E2278" s="43" t="s">
        <v>8340</v>
      </c>
      <c r="F2278" s="44">
        <v>150546</v>
      </c>
      <c r="G2278" s="43" t="s">
        <v>8341</v>
      </c>
      <c r="H2278" s="45">
        <v>3</v>
      </c>
      <c r="I2278" s="43" t="s">
        <v>8342</v>
      </c>
      <c r="J2278" s="43" t="s">
        <v>9729</v>
      </c>
      <c r="K2278" s="43" t="s">
        <v>10938</v>
      </c>
      <c r="L2278" s="43" t="s">
        <v>10939</v>
      </c>
      <c r="M2278" s="45">
        <v>50182</v>
      </c>
      <c r="N2278" s="43" t="s">
        <v>4688</v>
      </c>
      <c r="O2278" s="43" t="s">
        <v>11549</v>
      </c>
      <c r="P2278" s="46" t="s">
        <v>11424</v>
      </c>
      <c r="Q2278" s="47">
        <v>45817</v>
      </c>
      <c r="R2278" s="48" t="str">
        <f t="shared" si="35"/>
        <v>2AAB WM+ TBH Đông Hòe, Đồng Tiến</v>
      </c>
      <c r="S2278" s="48" t="str">
        <f>VLOOKUP(U2278,Sheet1!$A:$B,2,0)</f>
        <v>WIN-044</v>
      </c>
      <c r="T2278" s="43" t="s">
        <v>4686</v>
      </c>
      <c r="U2278" s="43" t="s">
        <v>11193</v>
      </c>
      <c r="V2278" s="43" t="s">
        <v>4687</v>
      </c>
    </row>
    <row r="2279" spans="1:22" x14ac:dyDescent="0.25">
      <c r="A2279" s="43" t="s">
        <v>8</v>
      </c>
      <c r="B2279" s="43" t="s">
        <v>4850</v>
      </c>
      <c r="C2279" s="43" t="s">
        <v>8338</v>
      </c>
      <c r="D2279" s="43" t="s">
        <v>8352</v>
      </c>
      <c r="E2279" s="43" t="s">
        <v>8340</v>
      </c>
      <c r="F2279" s="44">
        <v>74250</v>
      </c>
      <c r="G2279" s="43" t="s">
        <v>8341</v>
      </c>
      <c r="H2279" s="45">
        <v>1</v>
      </c>
      <c r="I2279" s="43" t="s">
        <v>8342</v>
      </c>
      <c r="J2279" s="43" t="s">
        <v>9731</v>
      </c>
      <c r="K2279" s="43" t="s">
        <v>10881</v>
      </c>
      <c r="L2279" s="43" t="s">
        <v>10882</v>
      </c>
      <c r="M2279" s="45">
        <v>74250</v>
      </c>
      <c r="N2279" s="43" t="s">
        <v>4851</v>
      </c>
      <c r="O2279" s="43" t="s">
        <v>11549</v>
      </c>
      <c r="P2279" s="46" t="s">
        <v>14407</v>
      </c>
      <c r="Q2279" s="47">
        <v>45817</v>
      </c>
      <c r="R2279" s="48" t="str">
        <f t="shared" si="35"/>
        <v>4332 WM+ HCM 94 đường số 4</v>
      </c>
      <c r="S2279" s="48" t="str">
        <f>VLOOKUP(U2279,Sheet1!$A:$B,2,0)</f>
        <v>WIN</v>
      </c>
      <c r="T2279" s="43" t="s">
        <v>4847</v>
      </c>
      <c r="U2279" s="43" t="s">
        <v>11213</v>
      </c>
      <c r="V2279" s="43" t="s">
        <v>4848</v>
      </c>
    </row>
    <row r="2280" spans="1:22" x14ac:dyDescent="0.25">
      <c r="A2280" s="43" t="s">
        <v>8</v>
      </c>
      <c r="B2280" s="43" t="s">
        <v>4850</v>
      </c>
      <c r="C2280" s="43" t="s">
        <v>8351</v>
      </c>
      <c r="D2280" s="43" t="s">
        <v>8339</v>
      </c>
      <c r="E2280" s="43" t="s">
        <v>8340</v>
      </c>
      <c r="F2280" s="44">
        <v>70950</v>
      </c>
      <c r="G2280" s="43" t="s">
        <v>8341</v>
      </c>
      <c r="H2280" s="45">
        <v>1</v>
      </c>
      <c r="I2280" s="43" t="s">
        <v>8342</v>
      </c>
      <c r="J2280" s="43" t="s">
        <v>9731</v>
      </c>
      <c r="K2280" s="43" t="s">
        <v>10897</v>
      </c>
      <c r="L2280" s="43" t="s">
        <v>10898</v>
      </c>
      <c r="M2280" s="45">
        <v>70950</v>
      </c>
      <c r="N2280" s="43" t="s">
        <v>4851</v>
      </c>
      <c r="O2280" s="43" t="s">
        <v>11549</v>
      </c>
      <c r="P2280" s="46" t="s">
        <v>14407</v>
      </c>
      <c r="Q2280" s="47">
        <v>45817</v>
      </c>
      <c r="R2280" s="48" t="str">
        <f t="shared" si="35"/>
        <v>4332 WM+ HCM 94 đường số 4</v>
      </c>
      <c r="S2280" s="48" t="str">
        <f>VLOOKUP(U2280,Sheet1!$A:$B,2,0)</f>
        <v>WIN</v>
      </c>
      <c r="T2280" s="43" t="s">
        <v>4847</v>
      </c>
      <c r="U2280" s="43" t="s">
        <v>11213</v>
      </c>
      <c r="V2280" s="43" t="s">
        <v>4848</v>
      </c>
    </row>
    <row r="2281" spans="1:22" x14ac:dyDescent="0.25">
      <c r="A2281" s="43" t="s">
        <v>8</v>
      </c>
      <c r="B2281" s="43" t="s">
        <v>4850</v>
      </c>
      <c r="C2281" s="43" t="s">
        <v>8364</v>
      </c>
      <c r="D2281" s="43" t="s">
        <v>8361</v>
      </c>
      <c r="E2281" s="43" t="s">
        <v>8340</v>
      </c>
      <c r="F2281" s="44">
        <v>46000</v>
      </c>
      <c r="G2281" s="43" t="s">
        <v>8341</v>
      </c>
      <c r="H2281" s="45">
        <v>1</v>
      </c>
      <c r="I2281" s="43" t="s">
        <v>8342</v>
      </c>
      <c r="J2281" s="43" t="s">
        <v>9731</v>
      </c>
      <c r="K2281" s="43" t="s">
        <v>10983</v>
      </c>
      <c r="L2281" s="43" t="s">
        <v>10984</v>
      </c>
      <c r="M2281" s="45">
        <v>46000</v>
      </c>
      <c r="N2281" s="43" t="s">
        <v>4851</v>
      </c>
      <c r="O2281" s="43" t="s">
        <v>11549</v>
      </c>
      <c r="P2281" s="46" t="s">
        <v>14407</v>
      </c>
      <c r="Q2281" s="47">
        <v>45817</v>
      </c>
      <c r="R2281" s="48" t="str">
        <f t="shared" si="35"/>
        <v>4332 WM+ HCM 94 đường số 4</v>
      </c>
      <c r="S2281" s="48" t="str">
        <f>VLOOKUP(U2281,Sheet1!$A:$B,2,0)</f>
        <v>WIN</v>
      </c>
      <c r="T2281" s="43" t="s">
        <v>4847</v>
      </c>
      <c r="U2281" s="43" t="s">
        <v>11213</v>
      </c>
      <c r="V2281" s="43" t="s">
        <v>4848</v>
      </c>
    </row>
    <row r="2282" spans="1:22" x14ac:dyDescent="0.25">
      <c r="A2282" s="43" t="s">
        <v>8</v>
      </c>
      <c r="B2282" s="43" t="s">
        <v>5009</v>
      </c>
      <c r="C2282" s="43" t="s">
        <v>8338</v>
      </c>
      <c r="D2282" s="43" t="s">
        <v>8371</v>
      </c>
      <c r="E2282" s="43" t="s">
        <v>8340</v>
      </c>
      <c r="F2282" s="44">
        <v>50400</v>
      </c>
      <c r="G2282" s="43" t="s">
        <v>8341</v>
      </c>
      <c r="H2282" s="45">
        <v>1</v>
      </c>
      <c r="I2282" s="43" t="s">
        <v>8342</v>
      </c>
      <c r="J2282" s="43" t="s">
        <v>9732</v>
      </c>
      <c r="K2282" s="43" t="s">
        <v>10936</v>
      </c>
      <c r="L2282" s="43" t="s">
        <v>10937</v>
      </c>
      <c r="M2282" s="45">
        <v>50400</v>
      </c>
      <c r="N2282" s="43" t="s">
        <v>5010</v>
      </c>
      <c r="O2282" s="43" t="s">
        <v>11549</v>
      </c>
      <c r="P2282" s="46" t="s">
        <v>13374</v>
      </c>
      <c r="Q2282" s="47">
        <v>45817</v>
      </c>
      <c r="R2282" s="48" t="str">
        <f t="shared" si="35"/>
        <v>6737 WM+ THA Yên Doãn, Đông Sơn</v>
      </c>
      <c r="S2282" s="48" t="str">
        <f>VLOOKUP(U2282,Sheet1!$A:$B,2,0)</f>
        <v>WIN-020</v>
      </c>
      <c r="T2282" s="43" t="s">
        <v>369</v>
      </c>
      <c r="U2282" s="43" t="s">
        <v>11103</v>
      </c>
      <c r="V2282" s="43" t="s">
        <v>370</v>
      </c>
    </row>
    <row r="2283" spans="1:22" x14ac:dyDescent="0.25">
      <c r="A2283" s="43" t="s">
        <v>8</v>
      </c>
      <c r="B2283" s="43" t="s">
        <v>5009</v>
      </c>
      <c r="C2283" s="43" t="s">
        <v>8351</v>
      </c>
      <c r="D2283" s="43" t="s">
        <v>8352</v>
      </c>
      <c r="E2283" s="43" t="s">
        <v>8340</v>
      </c>
      <c r="F2283" s="44">
        <v>148500</v>
      </c>
      <c r="G2283" s="43" t="s">
        <v>8341</v>
      </c>
      <c r="H2283" s="45">
        <v>2</v>
      </c>
      <c r="I2283" s="43" t="s">
        <v>8342</v>
      </c>
      <c r="J2283" s="43" t="s">
        <v>9732</v>
      </c>
      <c r="K2283" s="43" t="s">
        <v>10881</v>
      </c>
      <c r="L2283" s="43" t="s">
        <v>10882</v>
      </c>
      <c r="M2283" s="45">
        <v>74250</v>
      </c>
      <c r="N2283" s="43" t="s">
        <v>5010</v>
      </c>
      <c r="O2283" s="43" t="s">
        <v>11549</v>
      </c>
      <c r="P2283" s="46" t="s">
        <v>13374</v>
      </c>
      <c r="Q2283" s="47">
        <v>45817</v>
      </c>
      <c r="R2283" s="48" t="str">
        <f t="shared" si="35"/>
        <v>6737 WM+ THA Yên Doãn, Đông Sơn</v>
      </c>
      <c r="S2283" s="48" t="str">
        <f>VLOOKUP(U2283,Sheet1!$A:$B,2,0)</f>
        <v>WIN-020</v>
      </c>
      <c r="T2283" s="43" t="s">
        <v>369</v>
      </c>
      <c r="U2283" s="43" t="s">
        <v>11103</v>
      </c>
      <c r="V2283" s="43" t="s">
        <v>370</v>
      </c>
    </row>
    <row r="2284" spans="1:22" x14ac:dyDescent="0.25">
      <c r="A2284" s="43" t="s">
        <v>8</v>
      </c>
      <c r="B2284" s="43" t="s">
        <v>4786</v>
      </c>
      <c r="C2284" s="43" t="s">
        <v>8338</v>
      </c>
      <c r="D2284" s="43" t="s">
        <v>8352</v>
      </c>
      <c r="E2284" s="43" t="s">
        <v>8340</v>
      </c>
      <c r="F2284" s="44">
        <v>148500</v>
      </c>
      <c r="G2284" s="43" t="s">
        <v>8341</v>
      </c>
      <c r="H2284" s="45">
        <v>2</v>
      </c>
      <c r="I2284" s="43" t="s">
        <v>8342</v>
      </c>
      <c r="J2284" s="43" t="s">
        <v>9733</v>
      </c>
      <c r="K2284" s="43" t="s">
        <v>10881</v>
      </c>
      <c r="L2284" s="43" t="s">
        <v>10882</v>
      </c>
      <c r="M2284" s="45">
        <v>74250</v>
      </c>
      <c r="N2284" s="43" t="s">
        <v>4787</v>
      </c>
      <c r="O2284" s="43" t="s">
        <v>11549</v>
      </c>
      <c r="P2284" s="46" t="s">
        <v>11678</v>
      </c>
      <c r="Q2284" s="47">
        <v>45817</v>
      </c>
      <c r="R2284" s="48" t="str">
        <f t="shared" si="35"/>
        <v>3343 WM+ PTO 3023 Đại Lộ Hùng Vương</v>
      </c>
      <c r="S2284" s="48" t="str">
        <f>VLOOKUP(U2284,Sheet1!$A:$B,2,0)</f>
        <v>WIN-003</v>
      </c>
      <c r="T2284" s="43" t="s">
        <v>1354</v>
      </c>
      <c r="U2284" s="43" t="s">
        <v>11038</v>
      </c>
      <c r="V2284" s="43" t="s">
        <v>1355</v>
      </c>
    </row>
    <row r="2285" spans="1:22" x14ac:dyDescent="0.25">
      <c r="A2285" s="43" t="s">
        <v>8</v>
      </c>
      <c r="B2285" s="43" t="s">
        <v>4838</v>
      </c>
      <c r="C2285" s="43" t="s">
        <v>8338</v>
      </c>
      <c r="D2285" s="43" t="s">
        <v>8410</v>
      </c>
      <c r="E2285" s="43" t="s">
        <v>8340</v>
      </c>
      <c r="F2285" s="44">
        <v>60213</v>
      </c>
      <c r="G2285" s="43" t="s">
        <v>8341</v>
      </c>
      <c r="H2285" s="45">
        <v>1</v>
      </c>
      <c r="I2285" s="43" t="s">
        <v>8342</v>
      </c>
      <c r="J2285" s="43" t="s">
        <v>9734</v>
      </c>
      <c r="K2285" s="43" t="s">
        <v>10883</v>
      </c>
      <c r="L2285" s="43" t="s">
        <v>10884</v>
      </c>
      <c r="M2285" s="45">
        <v>60213</v>
      </c>
      <c r="N2285" s="43" t="s">
        <v>4839</v>
      </c>
      <c r="O2285" s="43" t="s">
        <v>11549</v>
      </c>
      <c r="P2285" s="46" t="s">
        <v>14408</v>
      </c>
      <c r="Q2285" s="47">
        <v>45817</v>
      </c>
      <c r="R2285" s="48" t="str">
        <f t="shared" si="35"/>
        <v>4145 WIN HCM 271 Bàu Cát</v>
      </c>
      <c r="S2285" s="48" t="str">
        <f>VLOOKUP(U2285,Sheet1!$A:$B,2,0)</f>
        <v>WIN</v>
      </c>
      <c r="T2285" s="43" t="s">
        <v>729</v>
      </c>
      <c r="U2285" s="43" t="s">
        <v>11213</v>
      </c>
      <c r="V2285" s="43" t="s">
        <v>730</v>
      </c>
    </row>
    <row r="2286" spans="1:22" x14ac:dyDescent="0.25">
      <c r="A2286" s="43" t="s">
        <v>8</v>
      </c>
      <c r="B2286" s="43" t="s">
        <v>4838</v>
      </c>
      <c r="C2286" s="43" t="s">
        <v>8351</v>
      </c>
      <c r="D2286" s="43" t="s">
        <v>8355</v>
      </c>
      <c r="E2286" s="43" t="s">
        <v>8340</v>
      </c>
      <c r="F2286" s="44">
        <v>111058</v>
      </c>
      <c r="G2286" s="43" t="s">
        <v>8341</v>
      </c>
      <c r="H2286" s="45">
        <v>1</v>
      </c>
      <c r="I2286" s="43" t="s">
        <v>8342</v>
      </c>
      <c r="J2286" s="43" t="s">
        <v>9734</v>
      </c>
      <c r="K2286" s="43" t="s">
        <v>10934</v>
      </c>
      <c r="L2286" s="43" t="s">
        <v>10935</v>
      </c>
      <c r="M2286" s="45">
        <v>111058</v>
      </c>
      <c r="N2286" s="43" t="s">
        <v>4839</v>
      </c>
      <c r="O2286" s="43" t="s">
        <v>11549</v>
      </c>
      <c r="P2286" s="46" t="s">
        <v>14408</v>
      </c>
      <c r="Q2286" s="47">
        <v>45817</v>
      </c>
      <c r="R2286" s="48" t="str">
        <f t="shared" si="35"/>
        <v>4145 WIN HCM 271 Bàu Cát</v>
      </c>
      <c r="S2286" s="48" t="str">
        <f>VLOOKUP(U2286,Sheet1!$A:$B,2,0)</f>
        <v>WIN</v>
      </c>
      <c r="T2286" s="43" t="s">
        <v>729</v>
      </c>
      <c r="U2286" s="43" t="s">
        <v>11213</v>
      </c>
      <c r="V2286" s="43" t="s">
        <v>730</v>
      </c>
    </row>
    <row r="2287" spans="1:22" x14ac:dyDescent="0.25">
      <c r="A2287" s="43" t="s">
        <v>8</v>
      </c>
      <c r="B2287" s="43" t="s">
        <v>4888</v>
      </c>
      <c r="C2287" s="43" t="s">
        <v>8338</v>
      </c>
      <c r="D2287" s="43" t="s">
        <v>8358</v>
      </c>
      <c r="E2287" s="43" t="s">
        <v>8340</v>
      </c>
      <c r="F2287" s="44">
        <v>334818</v>
      </c>
      <c r="G2287" s="43" t="s">
        <v>8341</v>
      </c>
      <c r="H2287" s="45">
        <v>3</v>
      </c>
      <c r="I2287" s="43" t="s">
        <v>8342</v>
      </c>
      <c r="J2287" s="43" t="s">
        <v>9735</v>
      </c>
      <c r="K2287" s="43" t="s">
        <v>10922</v>
      </c>
      <c r="L2287" s="43" t="s">
        <v>10923</v>
      </c>
      <c r="M2287" s="45">
        <v>111606</v>
      </c>
      <c r="N2287" s="43" t="s">
        <v>4891</v>
      </c>
      <c r="O2287" s="43" t="s">
        <v>11549</v>
      </c>
      <c r="P2287" s="46" t="s">
        <v>11426</v>
      </c>
      <c r="Q2287" s="47">
        <v>45817</v>
      </c>
      <c r="R2287" s="48" t="str">
        <f t="shared" si="35"/>
        <v>4910 WM+ GLI 115 Cách Mạng Tháng 8</v>
      </c>
      <c r="S2287" s="48" t="str">
        <f>VLOOKUP(U2287,Sheet1!$A:$B,2,0)</f>
        <v>WIN-022</v>
      </c>
      <c r="T2287" s="43" t="s">
        <v>4889</v>
      </c>
      <c r="U2287" s="43" t="s">
        <v>11113</v>
      </c>
      <c r="V2287" s="43" t="s">
        <v>4890</v>
      </c>
    </row>
    <row r="2288" spans="1:22" x14ac:dyDescent="0.25">
      <c r="A2288" s="43" t="s">
        <v>8</v>
      </c>
      <c r="B2288" s="43" t="s">
        <v>4788</v>
      </c>
      <c r="C2288" s="43" t="s">
        <v>8338</v>
      </c>
      <c r="D2288" s="43" t="s">
        <v>8355</v>
      </c>
      <c r="E2288" s="43" t="s">
        <v>8340</v>
      </c>
      <c r="F2288" s="44">
        <v>111058</v>
      </c>
      <c r="G2288" s="43" t="s">
        <v>8341</v>
      </c>
      <c r="H2288" s="45">
        <v>1</v>
      </c>
      <c r="I2288" s="43" t="s">
        <v>8342</v>
      </c>
      <c r="J2288" s="43" t="s">
        <v>9736</v>
      </c>
      <c r="K2288" s="43" t="s">
        <v>10934</v>
      </c>
      <c r="L2288" s="43" t="s">
        <v>10935</v>
      </c>
      <c r="M2288" s="45">
        <v>111058</v>
      </c>
      <c r="N2288" s="43" t="s">
        <v>4789</v>
      </c>
      <c r="O2288" s="43" t="s">
        <v>11549</v>
      </c>
      <c r="P2288" s="46" t="s">
        <v>11715</v>
      </c>
      <c r="Q2288" s="47">
        <v>45817</v>
      </c>
      <c r="R2288" s="48" t="str">
        <f t="shared" si="35"/>
        <v>3343 WM+ PTO 3023 Đại Lộ Hùng Vương</v>
      </c>
      <c r="S2288" s="48" t="str">
        <f>VLOOKUP(U2288,Sheet1!$A:$B,2,0)</f>
        <v>WIN-003</v>
      </c>
      <c r="T2288" s="43" t="s">
        <v>1354</v>
      </c>
      <c r="U2288" s="43" t="s">
        <v>11038</v>
      </c>
      <c r="V2288" s="43" t="s">
        <v>1355</v>
      </c>
    </row>
    <row r="2289" spans="1:22" x14ac:dyDescent="0.25">
      <c r="A2289" s="43" t="s">
        <v>8</v>
      </c>
      <c r="B2289" s="43" t="s">
        <v>4892</v>
      </c>
      <c r="C2289" s="43" t="s">
        <v>8338</v>
      </c>
      <c r="D2289" s="43" t="s">
        <v>8365</v>
      </c>
      <c r="E2289" s="43" t="s">
        <v>8340</v>
      </c>
      <c r="F2289" s="44">
        <v>50182</v>
      </c>
      <c r="G2289" s="43" t="s">
        <v>8341</v>
      </c>
      <c r="H2289" s="45">
        <v>1</v>
      </c>
      <c r="I2289" s="43" t="s">
        <v>8342</v>
      </c>
      <c r="J2289" s="43" t="s">
        <v>9737</v>
      </c>
      <c r="K2289" s="43" t="s">
        <v>10938</v>
      </c>
      <c r="L2289" s="43" t="s">
        <v>10939</v>
      </c>
      <c r="M2289" s="45">
        <v>50182</v>
      </c>
      <c r="N2289" s="43" t="s">
        <v>4893</v>
      </c>
      <c r="O2289" s="43" t="s">
        <v>11549</v>
      </c>
      <c r="P2289" s="46" t="s">
        <v>11867</v>
      </c>
      <c r="Q2289" s="47">
        <v>45817</v>
      </c>
      <c r="R2289" s="48" t="str">
        <f t="shared" si="35"/>
        <v>4962 WM+ CMU 128 hẻm Bê Tông, Nguyễ</v>
      </c>
      <c r="S2289" s="48" t="str">
        <f>VLOOKUP(U2289,Sheet1!$A:$B,2,0)</f>
        <v>WIN-060</v>
      </c>
      <c r="T2289" s="43" t="s">
        <v>4080</v>
      </c>
      <c r="U2289" s="43" t="s">
        <v>11252</v>
      </c>
      <c r="V2289" s="43" t="s">
        <v>4081</v>
      </c>
    </row>
    <row r="2290" spans="1:22" x14ac:dyDescent="0.25">
      <c r="A2290" s="43" t="s">
        <v>8</v>
      </c>
      <c r="B2290" s="43" t="s">
        <v>4655</v>
      </c>
      <c r="C2290" s="43" t="s">
        <v>8338</v>
      </c>
      <c r="D2290" s="43" t="s">
        <v>8339</v>
      </c>
      <c r="E2290" s="43" t="s">
        <v>8340</v>
      </c>
      <c r="F2290" s="44">
        <v>141900</v>
      </c>
      <c r="G2290" s="43" t="s">
        <v>8341</v>
      </c>
      <c r="H2290" s="45">
        <v>2</v>
      </c>
      <c r="I2290" s="43" t="s">
        <v>8342</v>
      </c>
      <c r="J2290" s="43" t="s">
        <v>9738</v>
      </c>
      <c r="K2290" s="43" t="s">
        <v>10897</v>
      </c>
      <c r="L2290" s="43" t="s">
        <v>10898</v>
      </c>
      <c r="M2290" s="45">
        <v>70950</v>
      </c>
      <c r="N2290" s="43" t="s">
        <v>4658</v>
      </c>
      <c r="O2290" s="43" t="s">
        <v>11549</v>
      </c>
      <c r="P2290" s="46" t="s">
        <v>14409</v>
      </c>
      <c r="Q2290" s="47">
        <v>45817</v>
      </c>
      <c r="R2290" s="48" t="str">
        <f t="shared" si="35"/>
        <v>2171 WM+ HNI 1088 Đê La Thành</v>
      </c>
      <c r="S2290" s="48" t="str">
        <f>VLOOKUP(U2290,Sheet1!$A:$B,2,0)</f>
        <v>WIN-002</v>
      </c>
      <c r="T2290" s="43" t="s">
        <v>4656</v>
      </c>
      <c r="U2290" s="43" t="s">
        <v>11033</v>
      </c>
      <c r="V2290" s="43" t="s">
        <v>4657</v>
      </c>
    </row>
    <row r="2291" spans="1:22" x14ac:dyDescent="0.25">
      <c r="A2291" s="43" t="s">
        <v>8</v>
      </c>
      <c r="B2291" s="43" t="s">
        <v>4834</v>
      </c>
      <c r="C2291" s="43" t="s">
        <v>8338</v>
      </c>
      <c r="D2291" s="43" t="s">
        <v>8368</v>
      </c>
      <c r="E2291" s="43" t="s">
        <v>8340</v>
      </c>
      <c r="F2291" s="44">
        <v>55595</v>
      </c>
      <c r="G2291" s="43" t="s">
        <v>8341</v>
      </c>
      <c r="H2291" s="45">
        <v>1</v>
      </c>
      <c r="I2291" s="43" t="s">
        <v>8342</v>
      </c>
      <c r="J2291" s="43" t="s">
        <v>9739</v>
      </c>
      <c r="K2291" s="43" t="s">
        <v>11010</v>
      </c>
      <c r="L2291" s="43" t="s">
        <v>11011</v>
      </c>
      <c r="M2291" s="45">
        <v>55595</v>
      </c>
      <c r="N2291" s="43" t="s">
        <v>4837</v>
      </c>
      <c r="O2291" s="43" t="s">
        <v>11549</v>
      </c>
      <c r="P2291" s="46" t="s">
        <v>14410</v>
      </c>
      <c r="Q2291" s="47">
        <v>45817</v>
      </c>
      <c r="R2291" s="48" t="str">
        <f t="shared" si="35"/>
        <v>4077 WM+ HNI TT18-50 KĐT Văn Phú</v>
      </c>
      <c r="S2291" s="48" t="str">
        <f>VLOOKUP(U2291,Sheet1!$A:$B,2,0)</f>
        <v>WIN-002</v>
      </c>
      <c r="T2291" s="43" t="s">
        <v>4835</v>
      </c>
      <c r="U2291" s="43" t="s">
        <v>11033</v>
      </c>
      <c r="V2291" s="43" t="s">
        <v>4836</v>
      </c>
    </row>
    <row r="2292" spans="1:22" x14ac:dyDescent="0.25">
      <c r="A2292" s="43" t="s">
        <v>8</v>
      </c>
      <c r="B2292" s="43" t="s">
        <v>4716</v>
      </c>
      <c r="C2292" s="43" t="s">
        <v>8338</v>
      </c>
      <c r="D2292" s="43" t="s">
        <v>8365</v>
      </c>
      <c r="E2292" s="43" t="s">
        <v>8340</v>
      </c>
      <c r="F2292" s="44">
        <v>100364</v>
      </c>
      <c r="G2292" s="43" t="s">
        <v>8341</v>
      </c>
      <c r="H2292" s="45">
        <v>2</v>
      </c>
      <c r="I2292" s="43" t="s">
        <v>8342</v>
      </c>
      <c r="J2292" s="43" t="s">
        <v>9740</v>
      </c>
      <c r="K2292" s="43" t="s">
        <v>10938</v>
      </c>
      <c r="L2292" s="43" t="s">
        <v>10939</v>
      </c>
      <c r="M2292" s="45">
        <v>50182</v>
      </c>
      <c r="N2292" s="43" t="s">
        <v>4719</v>
      </c>
      <c r="O2292" s="43" t="s">
        <v>11549</v>
      </c>
      <c r="P2292" s="46" t="s">
        <v>14411</v>
      </c>
      <c r="Q2292" s="47">
        <v>45817</v>
      </c>
      <c r="R2292" s="48" t="str">
        <f t="shared" si="35"/>
        <v>2AL5 WM+ HCM 213 Gò Xoài</v>
      </c>
      <c r="S2292" s="48" t="str">
        <f>VLOOKUP(U2292,Sheet1!$A:$B,2,0)</f>
        <v>WIN</v>
      </c>
      <c r="T2292" s="43" t="s">
        <v>4717</v>
      </c>
      <c r="U2292" s="43" t="s">
        <v>11213</v>
      </c>
      <c r="V2292" s="43" t="s">
        <v>4718</v>
      </c>
    </row>
    <row r="2293" spans="1:22" x14ac:dyDescent="0.25">
      <c r="A2293" s="43" t="s">
        <v>8</v>
      </c>
      <c r="B2293" s="43" t="s">
        <v>4716</v>
      </c>
      <c r="C2293" s="43" t="s">
        <v>8351</v>
      </c>
      <c r="D2293" s="43" t="s">
        <v>8368</v>
      </c>
      <c r="E2293" s="43" t="s">
        <v>8340</v>
      </c>
      <c r="F2293" s="44">
        <v>55595</v>
      </c>
      <c r="G2293" s="43" t="s">
        <v>8341</v>
      </c>
      <c r="H2293" s="45">
        <v>1</v>
      </c>
      <c r="I2293" s="43" t="s">
        <v>8342</v>
      </c>
      <c r="J2293" s="43" t="s">
        <v>9740</v>
      </c>
      <c r="K2293" s="43" t="s">
        <v>11010</v>
      </c>
      <c r="L2293" s="43" t="s">
        <v>11011</v>
      </c>
      <c r="M2293" s="45">
        <v>55595</v>
      </c>
      <c r="N2293" s="43" t="s">
        <v>4719</v>
      </c>
      <c r="O2293" s="43" t="s">
        <v>11549</v>
      </c>
      <c r="P2293" s="46" t="s">
        <v>14411</v>
      </c>
      <c r="Q2293" s="47">
        <v>45817</v>
      </c>
      <c r="R2293" s="48" t="str">
        <f t="shared" si="35"/>
        <v>2AL5 WM+ HCM 213 Gò Xoài</v>
      </c>
      <c r="S2293" s="48" t="str">
        <f>VLOOKUP(U2293,Sheet1!$A:$B,2,0)</f>
        <v>WIN</v>
      </c>
      <c r="T2293" s="43" t="s">
        <v>4717</v>
      </c>
      <c r="U2293" s="43" t="s">
        <v>11213</v>
      </c>
      <c r="V2293" s="43" t="s">
        <v>4718</v>
      </c>
    </row>
    <row r="2294" spans="1:22" x14ac:dyDescent="0.25">
      <c r="A2294" s="43" t="s">
        <v>8</v>
      </c>
      <c r="B2294" s="43" t="s">
        <v>4716</v>
      </c>
      <c r="C2294" s="43" t="s">
        <v>8364</v>
      </c>
      <c r="D2294" s="43" t="s">
        <v>8352</v>
      </c>
      <c r="E2294" s="43" t="s">
        <v>8340</v>
      </c>
      <c r="F2294" s="44">
        <v>74250</v>
      </c>
      <c r="G2294" s="43" t="s">
        <v>8341</v>
      </c>
      <c r="H2294" s="45">
        <v>1</v>
      </c>
      <c r="I2294" s="43" t="s">
        <v>8342</v>
      </c>
      <c r="J2294" s="43" t="s">
        <v>9740</v>
      </c>
      <c r="K2294" s="43" t="s">
        <v>10881</v>
      </c>
      <c r="L2294" s="43" t="s">
        <v>10882</v>
      </c>
      <c r="M2294" s="45">
        <v>74250</v>
      </c>
      <c r="N2294" s="43" t="s">
        <v>4719</v>
      </c>
      <c r="O2294" s="43" t="s">
        <v>11549</v>
      </c>
      <c r="P2294" s="46" t="s">
        <v>14411</v>
      </c>
      <c r="Q2294" s="47">
        <v>45817</v>
      </c>
      <c r="R2294" s="48" t="str">
        <f t="shared" si="35"/>
        <v>2AL5 WM+ HCM 213 Gò Xoài</v>
      </c>
      <c r="S2294" s="48" t="str">
        <f>VLOOKUP(U2294,Sheet1!$A:$B,2,0)</f>
        <v>WIN</v>
      </c>
      <c r="T2294" s="43" t="s">
        <v>4717</v>
      </c>
      <c r="U2294" s="43" t="s">
        <v>11213</v>
      </c>
      <c r="V2294" s="43" t="s">
        <v>4718</v>
      </c>
    </row>
    <row r="2295" spans="1:22" x14ac:dyDescent="0.25">
      <c r="A2295" s="43" t="s">
        <v>8</v>
      </c>
      <c r="B2295" s="43" t="s">
        <v>4716</v>
      </c>
      <c r="C2295" s="43" t="s">
        <v>8367</v>
      </c>
      <c r="D2295" s="43" t="s">
        <v>8410</v>
      </c>
      <c r="E2295" s="43" t="s">
        <v>8340</v>
      </c>
      <c r="F2295" s="44">
        <v>60213</v>
      </c>
      <c r="G2295" s="43" t="s">
        <v>8341</v>
      </c>
      <c r="H2295" s="45">
        <v>1</v>
      </c>
      <c r="I2295" s="43" t="s">
        <v>8342</v>
      </c>
      <c r="J2295" s="43" t="s">
        <v>9740</v>
      </c>
      <c r="K2295" s="43" t="s">
        <v>10883</v>
      </c>
      <c r="L2295" s="43" t="s">
        <v>10884</v>
      </c>
      <c r="M2295" s="45">
        <v>60213</v>
      </c>
      <c r="N2295" s="43" t="s">
        <v>4719</v>
      </c>
      <c r="O2295" s="43" t="s">
        <v>11549</v>
      </c>
      <c r="P2295" s="46" t="s">
        <v>14411</v>
      </c>
      <c r="Q2295" s="47">
        <v>45817</v>
      </c>
      <c r="R2295" s="48" t="str">
        <f t="shared" si="35"/>
        <v>2AL5 WM+ HCM 213 Gò Xoài</v>
      </c>
      <c r="S2295" s="48" t="str">
        <f>VLOOKUP(U2295,Sheet1!$A:$B,2,0)</f>
        <v>WIN</v>
      </c>
      <c r="T2295" s="43" t="s">
        <v>4717</v>
      </c>
      <c r="U2295" s="43" t="s">
        <v>11213</v>
      </c>
      <c r="V2295" s="43" t="s">
        <v>4718</v>
      </c>
    </row>
    <row r="2296" spans="1:22" x14ac:dyDescent="0.25">
      <c r="A2296" s="43" t="s">
        <v>8</v>
      </c>
      <c r="B2296" s="43" t="s">
        <v>4716</v>
      </c>
      <c r="C2296" s="43" t="s">
        <v>8451</v>
      </c>
      <c r="D2296" s="43" t="s">
        <v>8361</v>
      </c>
      <c r="E2296" s="43" t="s">
        <v>8340</v>
      </c>
      <c r="F2296" s="44">
        <v>92000</v>
      </c>
      <c r="G2296" s="43" t="s">
        <v>8341</v>
      </c>
      <c r="H2296" s="45">
        <v>2</v>
      </c>
      <c r="I2296" s="43" t="s">
        <v>8342</v>
      </c>
      <c r="J2296" s="43" t="s">
        <v>9740</v>
      </c>
      <c r="K2296" s="43" t="s">
        <v>10983</v>
      </c>
      <c r="L2296" s="43" t="s">
        <v>10984</v>
      </c>
      <c r="M2296" s="45">
        <v>46000</v>
      </c>
      <c r="N2296" s="43" t="s">
        <v>4719</v>
      </c>
      <c r="O2296" s="43" t="s">
        <v>11549</v>
      </c>
      <c r="P2296" s="46" t="s">
        <v>14411</v>
      </c>
      <c r="Q2296" s="47">
        <v>45817</v>
      </c>
      <c r="R2296" s="48" t="str">
        <f t="shared" si="35"/>
        <v>2AL5 WM+ HCM 213 Gò Xoài</v>
      </c>
      <c r="S2296" s="48" t="str">
        <f>VLOOKUP(U2296,Sheet1!$A:$B,2,0)</f>
        <v>WIN</v>
      </c>
      <c r="T2296" s="43" t="s">
        <v>4717</v>
      </c>
      <c r="U2296" s="43" t="s">
        <v>11213</v>
      </c>
      <c r="V2296" s="43" t="s">
        <v>4718</v>
      </c>
    </row>
    <row r="2297" spans="1:22" x14ac:dyDescent="0.25">
      <c r="A2297" s="43" t="s">
        <v>8</v>
      </c>
      <c r="B2297" s="43" t="s">
        <v>4643</v>
      </c>
      <c r="C2297" s="43" t="s">
        <v>8338</v>
      </c>
      <c r="D2297" s="43" t="s">
        <v>8371</v>
      </c>
      <c r="E2297" s="43" t="s">
        <v>8340</v>
      </c>
      <c r="F2297" s="44">
        <v>151200</v>
      </c>
      <c r="G2297" s="43" t="s">
        <v>8341</v>
      </c>
      <c r="H2297" s="45">
        <v>3</v>
      </c>
      <c r="I2297" s="43" t="s">
        <v>8342</v>
      </c>
      <c r="J2297" s="43" t="s">
        <v>9741</v>
      </c>
      <c r="K2297" s="43" t="s">
        <v>10936</v>
      </c>
      <c r="L2297" s="43" t="s">
        <v>10937</v>
      </c>
      <c r="M2297" s="45">
        <v>50400</v>
      </c>
      <c r="N2297" s="43" t="s">
        <v>4646</v>
      </c>
      <c r="O2297" s="43" t="s">
        <v>11549</v>
      </c>
      <c r="P2297" s="46" t="s">
        <v>14412</v>
      </c>
      <c r="Q2297" s="47">
        <v>45817</v>
      </c>
      <c r="R2297" s="48" t="str">
        <f t="shared" si="35"/>
        <v>1567 WM VCP HCM Lê Văn Việt</v>
      </c>
      <c r="S2297" s="48" t="str">
        <f>VLOOKUP(U2297,Sheet1!$A:$B,2,0)</f>
        <v>WIN</v>
      </c>
      <c r="T2297" s="43" t="s">
        <v>4644</v>
      </c>
      <c r="U2297" s="43" t="s">
        <v>11213</v>
      </c>
      <c r="V2297" s="43" t="s">
        <v>4645</v>
      </c>
    </row>
    <row r="2298" spans="1:22" x14ac:dyDescent="0.25">
      <c r="A2298" s="43" t="s">
        <v>8</v>
      </c>
      <c r="B2298" s="43" t="s">
        <v>4643</v>
      </c>
      <c r="C2298" s="43" t="s">
        <v>8351</v>
      </c>
      <c r="D2298" s="43" t="s">
        <v>8358</v>
      </c>
      <c r="E2298" s="43" t="s">
        <v>8340</v>
      </c>
      <c r="F2298" s="44">
        <v>334818</v>
      </c>
      <c r="G2298" s="43" t="s">
        <v>8341</v>
      </c>
      <c r="H2298" s="45">
        <v>3</v>
      </c>
      <c r="I2298" s="43" t="s">
        <v>8342</v>
      </c>
      <c r="J2298" s="43" t="s">
        <v>9741</v>
      </c>
      <c r="K2298" s="43" t="s">
        <v>10922</v>
      </c>
      <c r="L2298" s="43" t="s">
        <v>10923</v>
      </c>
      <c r="M2298" s="45">
        <v>111606</v>
      </c>
      <c r="N2298" s="43" t="s">
        <v>4646</v>
      </c>
      <c r="O2298" s="43" t="s">
        <v>11549</v>
      </c>
      <c r="P2298" s="46" t="s">
        <v>14412</v>
      </c>
      <c r="Q2298" s="47">
        <v>45817</v>
      </c>
      <c r="R2298" s="48" t="str">
        <f t="shared" si="35"/>
        <v>1567 WM VCP HCM Lê Văn Việt</v>
      </c>
      <c r="S2298" s="48" t="str">
        <f>VLOOKUP(U2298,Sheet1!$A:$B,2,0)</f>
        <v>WIN</v>
      </c>
      <c r="T2298" s="43" t="s">
        <v>4644</v>
      </c>
      <c r="U2298" s="43" t="s">
        <v>11213</v>
      </c>
      <c r="V2298" s="43" t="s">
        <v>4645</v>
      </c>
    </row>
    <row r="2299" spans="1:22" x14ac:dyDescent="0.25">
      <c r="A2299" s="43" t="s">
        <v>8</v>
      </c>
      <c r="B2299" s="43" t="s">
        <v>4643</v>
      </c>
      <c r="C2299" s="43" t="s">
        <v>8364</v>
      </c>
      <c r="D2299" s="43" t="s">
        <v>8339</v>
      </c>
      <c r="E2299" s="43" t="s">
        <v>8340</v>
      </c>
      <c r="F2299" s="44">
        <v>354750</v>
      </c>
      <c r="G2299" s="43" t="s">
        <v>8341</v>
      </c>
      <c r="H2299" s="45">
        <v>5</v>
      </c>
      <c r="I2299" s="43" t="s">
        <v>8342</v>
      </c>
      <c r="J2299" s="43" t="s">
        <v>9741</v>
      </c>
      <c r="K2299" s="43" t="s">
        <v>10897</v>
      </c>
      <c r="L2299" s="43" t="s">
        <v>10898</v>
      </c>
      <c r="M2299" s="45">
        <v>70950</v>
      </c>
      <c r="N2299" s="43" t="s">
        <v>4646</v>
      </c>
      <c r="O2299" s="43" t="s">
        <v>11549</v>
      </c>
      <c r="P2299" s="46" t="s">
        <v>14412</v>
      </c>
      <c r="Q2299" s="47">
        <v>45817</v>
      </c>
      <c r="R2299" s="48" t="str">
        <f t="shared" si="35"/>
        <v>1567 WM VCP HCM Lê Văn Việt</v>
      </c>
      <c r="S2299" s="48" t="str">
        <f>VLOOKUP(U2299,Sheet1!$A:$B,2,0)</f>
        <v>WIN</v>
      </c>
      <c r="T2299" s="43" t="s">
        <v>4644</v>
      </c>
      <c r="U2299" s="43" t="s">
        <v>11213</v>
      </c>
      <c r="V2299" s="43" t="s">
        <v>4645</v>
      </c>
    </row>
    <row r="2300" spans="1:22" x14ac:dyDescent="0.25">
      <c r="A2300" s="43" t="s">
        <v>8</v>
      </c>
      <c r="B2300" s="43" t="s">
        <v>4643</v>
      </c>
      <c r="C2300" s="43" t="s">
        <v>8367</v>
      </c>
      <c r="D2300" s="43" t="s">
        <v>8361</v>
      </c>
      <c r="E2300" s="43" t="s">
        <v>8340</v>
      </c>
      <c r="F2300" s="44">
        <v>184000</v>
      </c>
      <c r="G2300" s="43" t="s">
        <v>8341</v>
      </c>
      <c r="H2300" s="45">
        <v>4</v>
      </c>
      <c r="I2300" s="43" t="s">
        <v>8342</v>
      </c>
      <c r="J2300" s="43" t="s">
        <v>9741</v>
      </c>
      <c r="K2300" s="43" t="s">
        <v>10983</v>
      </c>
      <c r="L2300" s="43" t="s">
        <v>10984</v>
      </c>
      <c r="M2300" s="45">
        <v>46000</v>
      </c>
      <c r="N2300" s="43" t="s">
        <v>4646</v>
      </c>
      <c r="O2300" s="43" t="s">
        <v>11549</v>
      </c>
      <c r="P2300" s="46" t="s">
        <v>14412</v>
      </c>
      <c r="Q2300" s="47">
        <v>45817</v>
      </c>
      <c r="R2300" s="48" t="str">
        <f t="shared" si="35"/>
        <v>1567 WM VCP HCM Lê Văn Việt</v>
      </c>
      <c r="S2300" s="48" t="str">
        <f>VLOOKUP(U2300,Sheet1!$A:$B,2,0)</f>
        <v>WIN</v>
      </c>
      <c r="T2300" s="43" t="s">
        <v>4644</v>
      </c>
      <c r="U2300" s="43" t="s">
        <v>11213</v>
      </c>
      <c r="V2300" s="43" t="s">
        <v>4645</v>
      </c>
    </row>
    <row r="2301" spans="1:22" x14ac:dyDescent="0.25">
      <c r="A2301" s="43" t="s">
        <v>8</v>
      </c>
      <c r="B2301" s="43" t="s">
        <v>4643</v>
      </c>
      <c r="C2301" s="43" t="s">
        <v>8451</v>
      </c>
      <c r="D2301" s="43" t="s">
        <v>8368</v>
      </c>
      <c r="E2301" s="43" t="s">
        <v>8340</v>
      </c>
      <c r="F2301" s="44">
        <v>55595</v>
      </c>
      <c r="G2301" s="43" t="s">
        <v>8341</v>
      </c>
      <c r="H2301" s="45">
        <v>1</v>
      </c>
      <c r="I2301" s="43" t="s">
        <v>8342</v>
      </c>
      <c r="J2301" s="43" t="s">
        <v>9741</v>
      </c>
      <c r="K2301" s="43" t="s">
        <v>11010</v>
      </c>
      <c r="L2301" s="43" t="s">
        <v>11011</v>
      </c>
      <c r="M2301" s="45">
        <v>55595</v>
      </c>
      <c r="N2301" s="43" t="s">
        <v>4646</v>
      </c>
      <c r="O2301" s="43" t="s">
        <v>11549</v>
      </c>
      <c r="P2301" s="46" t="s">
        <v>14412</v>
      </c>
      <c r="Q2301" s="47">
        <v>45817</v>
      </c>
      <c r="R2301" s="48" t="str">
        <f t="shared" si="35"/>
        <v>1567 WM VCP HCM Lê Văn Việt</v>
      </c>
      <c r="S2301" s="48" t="str">
        <f>VLOOKUP(U2301,Sheet1!$A:$B,2,0)</f>
        <v>WIN</v>
      </c>
      <c r="T2301" s="43" t="s">
        <v>4644</v>
      </c>
      <c r="U2301" s="43" t="s">
        <v>11213</v>
      </c>
      <c r="V2301" s="43" t="s">
        <v>4645</v>
      </c>
    </row>
    <row r="2302" spans="1:22" x14ac:dyDescent="0.25">
      <c r="A2302" s="43" t="s">
        <v>8</v>
      </c>
      <c r="B2302" s="43" t="s">
        <v>4643</v>
      </c>
      <c r="C2302" s="43" t="s">
        <v>8517</v>
      </c>
      <c r="D2302" s="43" t="s">
        <v>8365</v>
      </c>
      <c r="E2302" s="43" t="s">
        <v>8340</v>
      </c>
      <c r="F2302" s="44">
        <v>150546</v>
      </c>
      <c r="G2302" s="43" t="s">
        <v>8341</v>
      </c>
      <c r="H2302" s="45">
        <v>3</v>
      </c>
      <c r="I2302" s="43" t="s">
        <v>8342</v>
      </c>
      <c r="J2302" s="43" t="s">
        <v>9741</v>
      </c>
      <c r="K2302" s="43" t="s">
        <v>10938</v>
      </c>
      <c r="L2302" s="43" t="s">
        <v>10939</v>
      </c>
      <c r="M2302" s="45">
        <v>50182</v>
      </c>
      <c r="N2302" s="43" t="s">
        <v>4646</v>
      </c>
      <c r="O2302" s="43" t="s">
        <v>11549</v>
      </c>
      <c r="P2302" s="46" t="s">
        <v>14412</v>
      </c>
      <c r="Q2302" s="47">
        <v>45817</v>
      </c>
      <c r="R2302" s="48" t="str">
        <f t="shared" si="35"/>
        <v>1567 WM VCP HCM Lê Văn Việt</v>
      </c>
      <c r="S2302" s="48" t="str">
        <f>VLOOKUP(U2302,Sheet1!$A:$B,2,0)</f>
        <v>WIN</v>
      </c>
      <c r="T2302" s="43" t="s">
        <v>4644</v>
      </c>
      <c r="U2302" s="43" t="s">
        <v>11213</v>
      </c>
      <c r="V2302" s="43" t="s">
        <v>4645</v>
      </c>
    </row>
    <row r="2303" spans="1:22" x14ac:dyDescent="0.25">
      <c r="A2303" s="43" t="s">
        <v>8</v>
      </c>
      <c r="B2303" s="43" t="s">
        <v>4643</v>
      </c>
      <c r="C2303" s="43" t="s">
        <v>8836</v>
      </c>
      <c r="D2303" s="43" t="s">
        <v>8352</v>
      </c>
      <c r="E2303" s="43" t="s">
        <v>8340</v>
      </c>
      <c r="F2303" s="44">
        <v>74250</v>
      </c>
      <c r="G2303" s="43" t="s">
        <v>8341</v>
      </c>
      <c r="H2303" s="45">
        <v>1</v>
      </c>
      <c r="I2303" s="43" t="s">
        <v>8342</v>
      </c>
      <c r="J2303" s="43" t="s">
        <v>9741</v>
      </c>
      <c r="K2303" s="43" t="s">
        <v>10881</v>
      </c>
      <c r="L2303" s="43" t="s">
        <v>10882</v>
      </c>
      <c r="M2303" s="45">
        <v>74250</v>
      </c>
      <c r="N2303" s="43" t="s">
        <v>4646</v>
      </c>
      <c r="O2303" s="43" t="s">
        <v>11549</v>
      </c>
      <c r="P2303" s="46" t="s">
        <v>14412</v>
      </c>
      <c r="Q2303" s="47">
        <v>45817</v>
      </c>
      <c r="R2303" s="48" t="str">
        <f t="shared" si="35"/>
        <v>1567 WM VCP HCM Lê Văn Việt</v>
      </c>
      <c r="S2303" s="48" t="str">
        <f>VLOOKUP(U2303,Sheet1!$A:$B,2,0)</f>
        <v>WIN</v>
      </c>
      <c r="T2303" s="43" t="s">
        <v>4644</v>
      </c>
      <c r="U2303" s="43" t="s">
        <v>11213</v>
      </c>
      <c r="V2303" s="43" t="s">
        <v>4645</v>
      </c>
    </row>
    <row r="2304" spans="1:22" x14ac:dyDescent="0.25">
      <c r="A2304" s="43" t="s">
        <v>8</v>
      </c>
      <c r="B2304" s="43" t="s">
        <v>4958</v>
      </c>
      <c r="C2304" s="43" t="s">
        <v>8338</v>
      </c>
      <c r="D2304" s="43" t="s">
        <v>8361</v>
      </c>
      <c r="E2304" s="43" t="s">
        <v>8340</v>
      </c>
      <c r="F2304" s="44">
        <v>46000</v>
      </c>
      <c r="G2304" s="43" t="s">
        <v>8341</v>
      </c>
      <c r="H2304" s="45">
        <v>1</v>
      </c>
      <c r="I2304" s="43" t="s">
        <v>8342</v>
      </c>
      <c r="J2304" s="43" t="s">
        <v>9742</v>
      </c>
      <c r="K2304" s="43" t="s">
        <v>10983</v>
      </c>
      <c r="L2304" s="43" t="s">
        <v>10984</v>
      </c>
      <c r="M2304" s="45">
        <v>46000</v>
      </c>
      <c r="N2304" s="43" t="s">
        <v>4961</v>
      </c>
      <c r="O2304" s="43" t="s">
        <v>11549</v>
      </c>
      <c r="P2304" s="46" t="s">
        <v>14413</v>
      </c>
      <c r="Q2304" s="47">
        <v>45817</v>
      </c>
      <c r="R2304" s="48" t="str">
        <f t="shared" si="35"/>
        <v>5903 WM+ HDG 394 TT Phủ, Bình Giang</v>
      </c>
      <c r="S2304" s="48" t="str">
        <f>VLOOKUP(U2304,Sheet1!$A:$B,2,0)</f>
        <v>WIN-006</v>
      </c>
      <c r="T2304" s="43" t="s">
        <v>4959</v>
      </c>
      <c r="U2304" s="43" t="s">
        <v>11048</v>
      </c>
      <c r="V2304" s="43" t="s">
        <v>4960</v>
      </c>
    </row>
    <row r="2305" spans="1:22" x14ac:dyDescent="0.25">
      <c r="A2305" s="43" t="s">
        <v>8</v>
      </c>
      <c r="B2305" s="43" t="s">
        <v>4962</v>
      </c>
      <c r="C2305" s="43" t="s">
        <v>8338</v>
      </c>
      <c r="D2305" s="43" t="s">
        <v>8365</v>
      </c>
      <c r="E2305" s="43" t="s">
        <v>8340</v>
      </c>
      <c r="F2305" s="44">
        <v>50182</v>
      </c>
      <c r="G2305" s="43" t="s">
        <v>8341</v>
      </c>
      <c r="H2305" s="45">
        <v>1</v>
      </c>
      <c r="I2305" s="43" t="s">
        <v>8342</v>
      </c>
      <c r="J2305" s="43" t="s">
        <v>9743</v>
      </c>
      <c r="K2305" s="43" t="s">
        <v>10938</v>
      </c>
      <c r="L2305" s="43" t="s">
        <v>10939</v>
      </c>
      <c r="M2305" s="45">
        <v>50182</v>
      </c>
      <c r="N2305" s="43" t="s">
        <v>4927</v>
      </c>
      <c r="O2305" s="43" t="s">
        <v>11549</v>
      </c>
      <c r="P2305" s="46" t="s">
        <v>11796</v>
      </c>
      <c r="Q2305" s="47">
        <v>45817</v>
      </c>
      <c r="R2305" s="48" t="str">
        <f t="shared" si="35"/>
        <v>5903 WM+ HDG 394 TT Phủ, Bình Giang</v>
      </c>
      <c r="S2305" s="48" t="str">
        <f>VLOOKUP(U2305,Sheet1!$A:$B,2,0)</f>
        <v>WIN-006</v>
      </c>
      <c r="T2305" s="43" t="s">
        <v>4959</v>
      </c>
      <c r="U2305" s="43" t="s">
        <v>11048</v>
      </c>
      <c r="V2305" s="43" t="s">
        <v>4960</v>
      </c>
    </row>
    <row r="2306" spans="1:22" x14ac:dyDescent="0.25">
      <c r="A2306" s="43" t="s">
        <v>8</v>
      </c>
      <c r="B2306" s="43" t="s">
        <v>4738</v>
      </c>
      <c r="C2306" s="43" t="s">
        <v>8338</v>
      </c>
      <c r="D2306" s="43" t="s">
        <v>8355</v>
      </c>
      <c r="E2306" s="43" t="s">
        <v>8340</v>
      </c>
      <c r="F2306" s="44">
        <v>111058</v>
      </c>
      <c r="G2306" s="43" t="s">
        <v>8341</v>
      </c>
      <c r="H2306" s="45">
        <v>1</v>
      </c>
      <c r="I2306" s="43" t="s">
        <v>8342</v>
      </c>
      <c r="J2306" s="43" t="s">
        <v>9744</v>
      </c>
      <c r="K2306" s="43" t="s">
        <v>10934</v>
      </c>
      <c r="L2306" s="43" t="s">
        <v>10935</v>
      </c>
      <c r="M2306" s="45">
        <v>111058</v>
      </c>
      <c r="N2306" s="43" t="s">
        <v>4741</v>
      </c>
      <c r="O2306" s="43" t="s">
        <v>11549</v>
      </c>
      <c r="P2306" s="46" t="s">
        <v>14414</v>
      </c>
      <c r="Q2306" s="47">
        <v>45817</v>
      </c>
      <c r="R2306" s="48" t="str">
        <f t="shared" si="35"/>
        <v>2AT2 WIN HNI 16-TT11 KĐT Văn Phú</v>
      </c>
      <c r="S2306" s="48" t="str">
        <f>VLOOKUP(U2306,Sheet1!$A:$B,2,0)</f>
        <v>WIN-002</v>
      </c>
      <c r="T2306" s="43" t="s">
        <v>4739</v>
      </c>
      <c r="U2306" s="43" t="s">
        <v>11033</v>
      </c>
      <c r="V2306" s="43" t="s">
        <v>4740</v>
      </c>
    </row>
    <row r="2307" spans="1:22" x14ac:dyDescent="0.25">
      <c r="A2307" s="43" t="s">
        <v>8</v>
      </c>
      <c r="B2307" s="43" t="s">
        <v>4702</v>
      </c>
      <c r="C2307" s="43" t="s">
        <v>8338</v>
      </c>
      <c r="D2307" s="43" t="s">
        <v>8361</v>
      </c>
      <c r="E2307" s="43" t="s">
        <v>8340</v>
      </c>
      <c r="F2307" s="44">
        <v>276000</v>
      </c>
      <c r="G2307" s="43" t="s">
        <v>8341</v>
      </c>
      <c r="H2307" s="45">
        <v>6</v>
      </c>
      <c r="I2307" s="43" t="s">
        <v>8342</v>
      </c>
      <c r="J2307" s="43" t="s">
        <v>9745</v>
      </c>
      <c r="K2307" s="43" t="s">
        <v>10983</v>
      </c>
      <c r="L2307" s="43" t="s">
        <v>10984</v>
      </c>
      <c r="M2307" s="45">
        <v>46000</v>
      </c>
      <c r="N2307" s="43" t="s">
        <v>4705</v>
      </c>
      <c r="O2307" s="43" t="s">
        <v>11549</v>
      </c>
      <c r="P2307" s="46" t="s">
        <v>14415</v>
      </c>
      <c r="Q2307" s="47">
        <v>45817</v>
      </c>
      <c r="R2307" s="48" t="str">
        <f t="shared" si="35"/>
        <v>2AI3 WM+ THA Yên Khoái, Nga Sơn</v>
      </c>
      <c r="S2307" s="48" t="str">
        <f>VLOOKUP(U2307,Sheet1!$A:$B,2,0)</f>
        <v>WIN-020</v>
      </c>
      <c r="T2307" s="43" t="s">
        <v>4703</v>
      </c>
      <c r="U2307" s="43" t="s">
        <v>11103</v>
      </c>
      <c r="V2307" s="43" t="s">
        <v>4704</v>
      </c>
    </row>
    <row r="2308" spans="1:22" x14ac:dyDescent="0.25">
      <c r="A2308" s="43" t="s">
        <v>8</v>
      </c>
      <c r="B2308" s="43" t="s">
        <v>4706</v>
      </c>
      <c r="C2308" s="43" t="s">
        <v>8338</v>
      </c>
      <c r="D2308" s="43" t="s">
        <v>8365</v>
      </c>
      <c r="E2308" s="43" t="s">
        <v>8340</v>
      </c>
      <c r="F2308" s="44">
        <v>301092</v>
      </c>
      <c r="G2308" s="43" t="s">
        <v>8341</v>
      </c>
      <c r="H2308" s="45">
        <v>6</v>
      </c>
      <c r="I2308" s="43" t="s">
        <v>8342</v>
      </c>
      <c r="J2308" s="43" t="s">
        <v>9746</v>
      </c>
      <c r="K2308" s="43" t="s">
        <v>10938</v>
      </c>
      <c r="L2308" s="43" t="s">
        <v>10939</v>
      </c>
      <c r="M2308" s="45">
        <v>50182</v>
      </c>
      <c r="N2308" s="43" t="s">
        <v>4707</v>
      </c>
      <c r="O2308" s="43" t="s">
        <v>11549</v>
      </c>
      <c r="P2308" s="46" t="s">
        <v>13372</v>
      </c>
      <c r="Q2308" s="47">
        <v>45817</v>
      </c>
      <c r="R2308" s="48" t="str">
        <f t="shared" ref="R2308:R2371" si="36">T2308&amp;" "&amp;V2308</f>
        <v>2AI3 WM+ THA Yên Khoái, Nga Sơn</v>
      </c>
      <c r="S2308" s="48" t="str">
        <f>VLOOKUP(U2308,Sheet1!$A:$B,2,0)</f>
        <v>WIN-020</v>
      </c>
      <c r="T2308" s="43" t="s">
        <v>4703</v>
      </c>
      <c r="U2308" s="43" t="s">
        <v>11103</v>
      </c>
      <c r="V2308" s="43" t="s">
        <v>4704</v>
      </c>
    </row>
    <row r="2309" spans="1:22" x14ac:dyDescent="0.25">
      <c r="A2309" s="43" t="s">
        <v>8</v>
      </c>
      <c r="B2309" s="43" t="s">
        <v>4916</v>
      </c>
      <c r="C2309" s="43" t="s">
        <v>8338</v>
      </c>
      <c r="D2309" s="43" t="s">
        <v>8346</v>
      </c>
      <c r="E2309" s="43" t="s">
        <v>8340</v>
      </c>
      <c r="F2309" s="44">
        <v>49500</v>
      </c>
      <c r="G2309" s="43" t="s">
        <v>8341</v>
      </c>
      <c r="H2309" s="45">
        <v>1</v>
      </c>
      <c r="I2309" s="43" t="s">
        <v>8342</v>
      </c>
      <c r="J2309" s="43" t="s">
        <v>9747</v>
      </c>
      <c r="K2309" s="43" t="s">
        <v>10927</v>
      </c>
      <c r="L2309" s="43" t="s">
        <v>10928</v>
      </c>
      <c r="M2309" s="45">
        <v>49500</v>
      </c>
      <c r="N2309" s="43" t="s">
        <v>4919</v>
      </c>
      <c r="O2309" s="43" t="s">
        <v>11549</v>
      </c>
      <c r="P2309" s="46" t="s">
        <v>14416</v>
      </c>
      <c r="Q2309" s="47">
        <v>45817</v>
      </c>
      <c r="R2309" s="48" t="str">
        <f t="shared" si="36"/>
        <v>5190 WM+ HNI Ngã tư Chợ Ngọc Chi</v>
      </c>
      <c r="S2309" s="48" t="str">
        <f>VLOOKUP(U2309,Sheet1!$A:$B,2,0)</f>
        <v>WIN-002</v>
      </c>
      <c r="T2309" s="43" t="s">
        <v>4917</v>
      </c>
      <c r="U2309" s="43" t="s">
        <v>11033</v>
      </c>
      <c r="V2309" s="43" t="s">
        <v>4918</v>
      </c>
    </row>
    <row r="2310" spans="1:22" x14ac:dyDescent="0.25">
      <c r="A2310" s="43" t="s">
        <v>8</v>
      </c>
      <c r="B2310" s="43" t="s">
        <v>4852</v>
      </c>
      <c r="C2310" s="43" t="s">
        <v>8338</v>
      </c>
      <c r="D2310" s="43" t="s">
        <v>8361</v>
      </c>
      <c r="E2310" s="43" t="s">
        <v>8340</v>
      </c>
      <c r="F2310" s="44">
        <v>46000</v>
      </c>
      <c r="G2310" s="43" t="s">
        <v>8341</v>
      </c>
      <c r="H2310" s="45">
        <v>1</v>
      </c>
      <c r="I2310" s="43" t="s">
        <v>8342</v>
      </c>
      <c r="J2310" s="43" t="s">
        <v>9748</v>
      </c>
      <c r="K2310" s="43" t="s">
        <v>10983</v>
      </c>
      <c r="L2310" s="43" t="s">
        <v>10984</v>
      </c>
      <c r="M2310" s="45">
        <v>46000</v>
      </c>
      <c r="N2310" s="43" t="s">
        <v>4855</v>
      </c>
      <c r="O2310" s="43" t="s">
        <v>11549</v>
      </c>
      <c r="P2310" s="46" t="s">
        <v>14417</v>
      </c>
      <c r="Q2310" s="47">
        <v>45817</v>
      </c>
      <c r="R2310" s="48" t="str">
        <f t="shared" si="36"/>
        <v>4360 WM+ HNI Tổ 1, TT Quang Minh</v>
      </c>
      <c r="S2310" s="48" t="str">
        <f>VLOOKUP(U2310,Sheet1!$A:$B,2,0)</f>
        <v>WIN-002</v>
      </c>
      <c r="T2310" s="43" t="s">
        <v>4853</v>
      </c>
      <c r="U2310" s="43" t="s">
        <v>11033</v>
      </c>
      <c r="V2310" s="43" t="s">
        <v>4854</v>
      </c>
    </row>
    <row r="2311" spans="1:22" x14ac:dyDescent="0.25">
      <c r="A2311" s="43" t="s">
        <v>8</v>
      </c>
      <c r="B2311" s="43" t="s">
        <v>4818</v>
      </c>
      <c r="C2311" s="43" t="s">
        <v>8338</v>
      </c>
      <c r="D2311" s="43" t="s">
        <v>8346</v>
      </c>
      <c r="E2311" s="43" t="s">
        <v>8340</v>
      </c>
      <c r="F2311" s="44">
        <v>247500</v>
      </c>
      <c r="G2311" s="43" t="s">
        <v>8341</v>
      </c>
      <c r="H2311" s="45">
        <v>5</v>
      </c>
      <c r="I2311" s="43" t="s">
        <v>8342</v>
      </c>
      <c r="J2311" s="43" t="s">
        <v>9749</v>
      </c>
      <c r="K2311" s="43" t="s">
        <v>10927</v>
      </c>
      <c r="L2311" s="43" t="s">
        <v>10928</v>
      </c>
      <c r="M2311" s="45">
        <v>49500</v>
      </c>
      <c r="N2311" s="43" t="s">
        <v>4821</v>
      </c>
      <c r="O2311" s="43" t="s">
        <v>11549</v>
      </c>
      <c r="P2311" s="46" t="s">
        <v>14418</v>
      </c>
      <c r="Q2311" s="47">
        <v>45817</v>
      </c>
      <c r="R2311" s="48" t="str">
        <f t="shared" si="36"/>
        <v>3876 WM+ HNI Thôn Đoài, Kim Nỗ</v>
      </c>
      <c r="S2311" s="48" t="str">
        <f>VLOOKUP(U2311,Sheet1!$A:$B,2,0)</f>
        <v>WIN-002</v>
      </c>
      <c r="T2311" s="43" t="s">
        <v>4819</v>
      </c>
      <c r="U2311" s="43" t="s">
        <v>11033</v>
      </c>
      <c r="V2311" s="43" t="s">
        <v>4820</v>
      </c>
    </row>
    <row r="2312" spans="1:22" x14ac:dyDescent="0.25">
      <c r="A2312" s="43" t="s">
        <v>8</v>
      </c>
      <c r="B2312" s="43" t="s">
        <v>4818</v>
      </c>
      <c r="C2312" s="43" t="s">
        <v>8351</v>
      </c>
      <c r="D2312" s="43" t="s">
        <v>8410</v>
      </c>
      <c r="E2312" s="43" t="s">
        <v>8340</v>
      </c>
      <c r="F2312" s="44">
        <v>60213</v>
      </c>
      <c r="G2312" s="43" t="s">
        <v>8341</v>
      </c>
      <c r="H2312" s="45">
        <v>1</v>
      </c>
      <c r="I2312" s="43" t="s">
        <v>8342</v>
      </c>
      <c r="J2312" s="43" t="s">
        <v>9749</v>
      </c>
      <c r="K2312" s="43" t="s">
        <v>10883</v>
      </c>
      <c r="L2312" s="43" t="s">
        <v>10884</v>
      </c>
      <c r="M2312" s="45">
        <v>60213</v>
      </c>
      <c r="N2312" s="43" t="s">
        <v>4821</v>
      </c>
      <c r="O2312" s="43" t="s">
        <v>11549</v>
      </c>
      <c r="P2312" s="46" t="s">
        <v>14418</v>
      </c>
      <c r="Q2312" s="47">
        <v>45817</v>
      </c>
      <c r="R2312" s="48" t="str">
        <f t="shared" si="36"/>
        <v>3876 WM+ HNI Thôn Đoài, Kim Nỗ</v>
      </c>
      <c r="S2312" s="48" t="str">
        <f>VLOOKUP(U2312,Sheet1!$A:$B,2,0)</f>
        <v>WIN-002</v>
      </c>
      <c r="T2312" s="43" t="s">
        <v>4819</v>
      </c>
      <c r="U2312" s="43" t="s">
        <v>11033</v>
      </c>
      <c r="V2312" s="43" t="s">
        <v>4820</v>
      </c>
    </row>
    <row r="2313" spans="1:22" x14ac:dyDescent="0.25">
      <c r="A2313" s="43" t="s">
        <v>8</v>
      </c>
      <c r="B2313" s="43" t="s">
        <v>4790</v>
      </c>
      <c r="C2313" s="43" t="s">
        <v>8338</v>
      </c>
      <c r="D2313" s="43" t="s">
        <v>8410</v>
      </c>
      <c r="E2313" s="43" t="s">
        <v>8340</v>
      </c>
      <c r="F2313" s="44">
        <v>120426</v>
      </c>
      <c r="G2313" s="43" t="s">
        <v>8341</v>
      </c>
      <c r="H2313" s="45">
        <v>2</v>
      </c>
      <c r="I2313" s="43" t="s">
        <v>8342</v>
      </c>
      <c r="J2313" s="43" t="s">
        <v>9750</v>
      </c>
      <c r="K2313" s="43" t="s">
        <v>10883</v>
      </c>
      <c r="L2313" s="43" t="s">
        <v>10884</v>
      </c>
      <c r="M2313" s="45">
        <v>60213</v>
      </c>
      <c r="N2313" s="43" t="s">
        <v>4793</v>
      </c>
      <c r="O2313" s="43" t="s">
        <v>11549</v>
      </c>
      <c r="P2313" s="46" t="s">
        <v>14419</v>
      </c>
      <c r="Q2313" s="47">
        <v>45817</v>
      </c>
      <c r="R2313" s="48" t="str">
        <f t="shared" si="36"/>
        <v>3552 WM+ HNI TT7-7 KĐT mới Văn Phú</v>
      </c>
      <c r="S2313" s="48" t="str">
        <f>VLOOKUP(U2313,Sheet1!$A:$B,2,0)</f>
        <v>WIN-002</v>
      </c>
      <c r="T2313" s="43" t="s">
        <v>4791</v>
      </c>
      <c r="U2313" s="43" t="s">
        <v>11033</v>
      </c>
      <c r="V2313" s="43" t="s">
        <v>4792</v>
      </c>
    </row>
    <row r="2314" spans="1:22" x14ac:dyDescent="0.25">
      <c r="A2314" s="43" t="s">
        <v>8</v>
      </c>
      <c r="B2314" s="43" t="s">
        <v>4790</v>
      </c>
      <c r="C2314" s="43" t="s">
        <v>8351</v>
      </c>
      <c r="D2314" s="43" t="s">
        <v>8368</v>
      </c>
      <c r="E2314" s="43" t="s">
        <v>8340</v>
      </c>
      <c r="F2314" s="44">
        <v>55595</v>
      </c>
      <c r="G2314" s="43" t="s">
        <v>8341</v>
      </c>
      <c r="H2314" s="45">
        <v>1</v>
      </c>
      <c r="I2314" s="43" t="s">
        <v>8342</v>
      </c>
      <c r="J2314" s="43" t="s">
        <v>9750</v>
      </c>
      <c r="K2314" s="43" t="s">
        <v>11010</v>
      </c>
      <c r="L2314" s="43" t="s">
        <v>11011</v>
      </c>
      <c r="M2314" s="45">
        <v>55595</v>
      </c>
      <c r="N2314" s="43" t="s">
        <v>4793</v>
      </c>
      <c r="O2314" s="43" t="s">
        <v>11549</v>
      </c>
      <c r="P2314" s="46" t="s">
        <v>14419</v>
      </c>
      <c r="Q2314" s="47">
        <v>45817</v>
      </c>
      <c r="R2314" s="48" t="str">
        <f t="shared" si="36"/>
        <v>3552 WM+ HNI TT7-7 KĐT mới Văn Phú</v>
      </c>
      <c r="S2314" s="48" t="str">
        <f>VLOOKUP(U2314,Sheet1!$A:$B,2,0)</f>
        <v>WIN-002</v>
      </c>
      <c r="T2314" s="43" t="s">
        <v>4791</v>
      </c>
      <c r="U2314" s="43" t="s">
        <v>11033</v>
      </c>
      <c r="V2314" s="43" t="s">
        <v>4792</v>
      </c>
    </row>
    <row r="2315" spans="1:22" x14ac:dyDescent="0.25">
      <c r="A2315" s="43" t="s">
        <v>8</v>
      </c>
      <c r="B2315" s="43" t="s">
        <v>4724</v>
      </c>
      <c r="C2315" s="43" t="s">
        <v>8338</v>
      </c>
      <c r="D2315" s="43" t="s">
        <v>8352</v>
      </c>
      <c r="E2315" s="43" t="s">
        <v>8340</v>
      </c>
      <c r="F2315" s="44">
        <v>371250</v>
      </c>
      <c r="G2315" s="43" t="s">
        <v>8341</v>
      </c>
      <c r="H2315" s="45">
        <v>5</v>
      </c>
      <c r="I2315" s="43" t="s">
        <v>8342</v>
      </c>
      <c r="J2315" s="43" t="s">
        <v>9751</v>
      </c>
      <c r="K2315" s="43" t="s">
        <v>10881</v>
      </c>
      <c r="L2315" s="43" t="s">
        <v>10882</v>
      </c>
      <c r="M2315" s="45">
        <v>74250</v>
      </c>
      <c r="N2315" s="43" t="s">
        <v>4725</v>
      </c>
      <c r="O2315" s="43" t="s">
        <v>11549</v>
      </c>
      <c r="P2315" s="46" t="s">
        <v>14420</v>
      </c>
      <c r="Q2315" s="47">
        <v>45817</v>
      </c>
      <c r="R2315" s="48" t="str">
        <f t="shared" si="36"/>
        <v>2AN3 WM+ THA Thổ Nam, Nông Cống</v>
      </c>
      <c r="S2315" s="48" t="str">
        <f>VLOOKUP(U2315,Sheet1!$A:$B,2,0)</f>
        <v>WIN-020</v>
      </c>
      <c r="T2315" s="43" t="s">
        <v>581</v>
      </c>
      <c r="U2315" s="43" t="s">
        <v>11103</v>
      </c>
      <c r="V2315" s="43" t="s">
        <v>582</v>
      </c>
    </row>
    <row r="2316" spans="1:22" x14ac:dyDescent="0.25">
      <c r="A2316" s="43" t="s">
        <v>8</v>
      </c>
      <c r="B2316" s="43" t="s">
        <v>4724</v>
      </c>
      <c r="C2316" s="43" t="s">
        <v>8351</v>
      </c>
      <c r="D2316" s="43" t="s">
        <v>8346</v>
      </c>
      <c r="E2316" s="43" t="s">
        <v>8340</v>
      </c>
      <c r="F2316" s="44">
        <v>99000</v>
      </c>
      <c r="G2316" s="43" t="s">
        <v>8341</v>
      </c>
      <c r="H2316" s="45">
        <v>2</v>
      </c>
      <c r="I2316" s="43" t="s">
        <v>8342</v>
      </c>
      <c r="J2316" s="43" t="s">
        <v>9751</v>
      </c>
      <c r="K2316" s="43" t="s">
        <v>10927</v>
      </c>
      <c r="L2316" s="43" t="s">
        <v>10928</v>
      </c>
      <c r="M2316" s="45">
        <v>49500</v>
      </c>
      <c r="N2316" s="43" t="s">
        <v>4725</v>
      </c>
      <c r="O2316" s="43" t="s">
        <v>11549</v>
      </c>
      <c r="P2316" s="46" t="s">
        <v>14420</v>
      </c>
      <c r="Q2316" s="47">
        <v>45817</v>
      </c>
      <c r="R2316" s="48" t="str">
        <f t="shared" si="36"/>
        <v>2AN3 WM+ THA Thổ Nam, Nông Cống</v>
      </c>
      <c r="S2316" s="48" t="str">
        <f>VLOOKUP(U2316,Sheet1!$A:$B,2,0)</f>
        <v>WIN-020</v>
      </c>
      <c r="T2316" s="43" t="s">
        <v>581</v>
      </c>
      <c r="U2316" s="43" t="s">
        <v>11103</v>
      </c>
      <c r="V2316" s="43" t="s">
        <v>582</v>
      </c>
    </row>
    <row r="2317" spans="1:22" x14ac:dyDescent="0.25">
      <c r="A2317" s="43" t="s">
        <v>8</v>
      </c>
      <c r="B2317" s="43" t="s">
        <v>5029</v>
      </c>
      <c r="C2317" s="43" t="s">
        <v>8338</v>
      </c>
      <c r="D2317" s="43" t="s">
        <v>8355</v>
      </c>
      <c r="E2317" s="43" t="s">
        <v>8340</v>
      </c>
      <c r="F2317" s="44">
        <v>111058</v>
      </c>
      <c r="G2317" s="43" t="s">
        <v>8341</v>
      </c>
      <c r="H2317" s="45">
        <v>1</v>
      </c>
      <c r="I2317" s="43" t="s">
        <v>8342</v>
      </c>
      <c r="J2317" s="43" t="s">
        <v>9752</v>
      </c>
      <c r="K2317" s="43" t="s">
        <v>10934</v>
      </c>
      <c r="L2317" s="43" t="s">
        <v>10935</v>
      </c>
      <c r="M2317" s="45">
        <v>111058</v>
      </c>
      <c r="N2317" s="43" t="s">
        <v>5032</v>
      </c>
      <c r="O2317" s="43" t="s">
        <v>11549</v>
      </c>
      <c r="P2317" s="46" t="s">
        <v>14421</v>
      </c>
      <c r="Q2317" s="47">
        <v>45817</v>
      </c>
      <c r="R2317" s="48" t="str">
        <f t="shared" si="36"/>
        <v>6900 WIN HCM 220/110 Nguyễn Văn Khố</v>
      </c>
      <c r="S2317" s="48" t="str">
        <f>VLOOKUP(U2317,Sheet1!$A:$B,2,0)</f>
        <v>WIN</v>
      </c>
      <c r="T2317" s="43" t="s">
        <v>5030</v>
      </c>
      <c r="U2317" s="43" t="s">
        <v>11213</v>
      </c>
      <c r="V2317" s="43" t="s">
        <v>5031</v>
      </c>
    </row>
    <row r="2318" spans="1:22" x14ac:dyDescent="0.25">
      <c r="A2318" s="43" t="s">
        <v>8</v>
      </c>
      <c r="B2318" s="43" t="s">
        <v>5029</v>
      </c>
      <c r="C2318" s="43" t="s">
        <v>8351</v>
      </c>
      <c r="D2318" s="43" t="s">
        <v>8368</v>
      </c>
      <c r="E2318" s="43" t="s">
        <v>8340</v>
      </c>
      <c r="F2318" s="44">
        <v>55595</v>
      </c>
      <c r="G2318" s="43" t="s">
        <v>8341</v>
      </c>
      <c r="H2318" s="45">
        <v>1</v>
      </c>
      <c r="I2318" s="43" t="s">
        <v>8342</v>
      </c>
      <c r="J2318" s="43" t="s">
        <v>9752</v>
      </c>
      <c r="K2318" s="43" t="s">
        <v>11010</v>
      </c>
      <c r="L2318" s="43" t="s">
        <v>11011</v>
      </c>
      <c r="M2318" s="45">
        <v>55595</v>
      </c>
      <c r="N2318" s="43" t="s">
        <v>5032</v>
      </c>
      <c r="O2318" s="43" t="s">
        <v>11549</v>
      </c>
      <c r="P2318" s="46" t="s">
        <v>14421</v>
      </c>
      <c r="Q2318" s="47">
        <v>45817</v>
      </c>
      <c r="R2318" s="48" t="str">
        <f t="shared" si="36"/>
        <v>6900 WIN HCM 220/110 Nguyễn Văn Khố</v>
      </c>
      <c r="S2318" s="48" t="str">
        <f>VLOOKUP(U2318,Sheet1!$A:$B,2,0)</f>
        <v>WIN</v>
      </c>
      <c r="T2318" s="43" t="s">
        <v>5030</v>
      </c>
      <c r="U2318" s="43" t="s">
        <v>11213</v>
      </c>
      <c r="V2318" s="43" t="s">
        <v>5031</v>
      </c>
    </row>
    <row r="2319" spans="1:22" x14ac:dyDescent="0.25">
      <c r="A2319" s="43" t="s">
        <v>8</v>
      </c>
      <c r="B2319" s="43" t="s">
        <v>5029</v>
      </c>
      <c r="C2319" s="43" t="s">
        <v>8364</v>
      </c>
      <c r="D2319" s="43" t="s">
        <v>8410</v>
      </c>
      <c r="E2319" s="43" t="s">
        <v>8340</v>
      </c>
      <c r="F2319" s="44">
        <v>60213</v>
      </c>
      <c r="G2319" s="43" t="s">
        <v>8341</v>
      </c>
      <c r="H2319" s="45">
        <v>1</v>
      </c>
      <c r="I2319" s="43" t="s">
        <v>8342</v>
      </c>
      <c r="J2319" s="43" t="s">
        <v>9752</v>
      </c>
      <c r="K2319" s="43" t="s">
        <v>10883</v>
      </c>
      <c r="L2319" s="43" t="s">
        <v>10884</v>
      </c>
      <c r="M2319" s="45">
        <v>60213</v>
      </c>
      <c r="N2319" s="43" t="s">
        <v>5032</v>
      </c>
      <c r="O2319" s="43" t="s">
        <v>11549</v>
      </c>
      <c r="P2319" s="46" t="s">
        <v>14421</v>
      </c>
      <c r="Q2319" s="47">
        <v>45817</v>
      </c>
      <c r="R2319" s="48" t="str">
        <f t="shared" si="36"/>
        <v>6900 WIN HCM 220/110 Nguyễn Văn Khố</v>
      </c>
      <c r="S2319" s="48" t="str">
        <f>VLOOKUP(U2319,Sheet1!$A:$B,2,0)</f>
        <v>WIN</v>
      </c>
      <c r="T2319" s="43" t="s">
        <v>5030</v>
      </c>
      <c r="U2319" s="43" t="s">
        <v>11213</v>
      </c>
      <c r="V2319" s="43" t="s">
        <v>5031</v>
      </c>
    </row>
    <row r="2320" spans="1:22" x14ac:dyDescent="0.25">
      <c r="A2320" s="43" t="s">
        <v>8</v>
      </c>
      <c r="B2320" s="43" t="s">
        <v>5029</v>
      </c>
      <c r="C2320" s="43" t="s">
        <v>8367</v>
      </c>
      <c r="D2320" s="43" t="s">
        <v>8365</v>
      </c>
      <c r="E2320" s="43" t="s">
        <v>8340</v>
      </c>
      <c r="F2320" s="44">
        <v>100364</v>
      </c>
      <c r="G2320" s="43" t="s">
        <v>8341</v>
      </c>
      <c r="H2320" s="45">
        <v>2</v>
      </c>
      <c r="I2320" s="43" t="s">
        <v>8342</v>
      </c>
      <c r="J2320" s="43" t="s">
        <v>9752</v>
      </c>
      <c r="K2320" s="43" t="s">
        <v>10938</v>
      </c>
      <c r="L2320" s="43" t="s">
        <v>10939</v>
      </c>
      <c r="M2320" s="45">
        <v>50182</v>
      </c>
      <c r="N2320" s="43" t="s">
        <v>5032</v>
      </c>
      <c r="O2320" s="43" t="s">
        <v>11549</v>
      </c>
      <c r="P2320" s="46" t="s">
        <v>14421</v>
      </c>
      <c r="Q2320" s="47">
        <v>45817</v>
      </c>
      <c r="R2320" s="48" t="str">
        <f t="shared" si="36"/>
        <v>6900 WIN HCM 220/110 Nguyễn Văn Khố</v>
      </c>
      <c r="S2320" s="48" t="str">
        <f>VLOOKUP(U2320,Sheet1!$A:$B,2,0)</f>
        <v>WIN</v>
      </c>
      <c r="T2320" s="43" t="s">
        <v>5030</v>
      </c>
      <c r="U2320" s="43" t="s">
        <v>11213</v>
      </c>
      <c r="V2320" s="43" t="s">
        <v>5031</v>
      </c>
    </row>
    <row r="2321" spans="1:22" x14ac:dyDescent="0.25">
      <c r="A2321" s="43" t="s">
        <v>8</v>
      </c>
      <c r="B2321" s="43" t="s">
        <v>5029</v>
      </c>
      <c r="C2321" s="43" t="s">
        <v>8451</v>
      </c>
      <c r="D2321" s="43" t="s">
        <v>8339</v>
      </c>
      <c r="E2321" s="43" t="s">
        <v>8340</v>
      </c>
      <c r="F2321" s="44">
        <v>212850</v>
      </c>
      <c r="G2321" s="43" t="s">
        <v>8341</v>
      </c>
      <c r="H2321" s="45">
        <v>3</v>
      </c>
      <c r="I2321" s="43" t="s">
        <v>8342</v>
      </c>
      <c r="J2321" s="43" t="s">
        <v>9752</v>
      </c>
      <c r="K2321" s="43" t="s">
        <v>10897</v>
      </c>
      <c r="L2321" s="43" t="s">
        <v>10898</v>
      </c>
      <c r="M2321" s="45">
        <v>70950</v>
      </c>
      <c r="N2321" s="43" t="s">
        <v>5032</v>
      </c>
      <c r="O2321" s="43" t="s">
        <v>11549</v>
      </c>
      <c r="P2321" s="46" t="s">
        <v>14421</v>
      </c>
      <c r="Q2321" s="47">
        <v>45817</v>
      </c>
      <c r="R2321" s="48" t="str">
        <f t="shared" si="36"/>
        <v>6900 WIN HCM 220/110 Nguyễn Văn Khố</v>
      </c>
      <c r="S2321" s="48" t="str">
        <f>VLOOKUP(U2321,Sheet1!$A:$B,2,0)</f>
        <v>WIN</v>
      </c>
      <c r="T2321" s="43" t="s">
        <v>5030</v>
      </c>
      <c r="U2321" s="43" t="s">
        <v>11213</v>
      </c>
      <c r="V2321" s="43" t="s">
        <v>5031</v>
      </c>
    </row>
    <row r="2322" spans="1:22" x14ac:dyDescent="0.25">
      <c r="A2322" s="43" t="s">
        <v>8</v>
      </c>
      <c r="B2322" s="43" t="s">
        <v>5029</v>
      </c>
      <c r="C2322" s="43" t="s">
        <v>8517</v>
      </c>
      <c r="D2322" s="43" t="s">
        <v>8361</v>
      </c>
      <c r="E2322" s="43" t="s">
        <v>8340</v>
      </c>
      <c r="F2322" s="44">
        <v>138000</v>
      </c>
      <c r="G2322" s="43" t="s">
        <v>8341</v>
      </c>
      <c r="H2322" s="45">
        <v>3</v>
      </c>
      <c r="I2322" s="43" t="s">
        <v>8342</v>
      </c>
      <c r="J2322" s="43" t="s">
        <v>9752</v>
      </c>
      <c r="K2322" s="43" t="s">
        <v>10983</v>
      </c>
      <c r="L2322" s="43" t="s">
        <v>10984</v>
      </c>
      <c r="M2322" s="45">
        <v>46000</v>
      </c>
      <c r="N2322" s="43" t="s">
        <v>5032</v>
      </c>
      <c r="O2322" s="43" t="s">
        <v>11549</v>
      </c>
      <c r="P2322" s="46" t="s">
        <v>14421</v>
      </c>
      <c r="Q2322" s="47">
        <v>45817</v>
      </c>
      <c r="R2322" s="48" t="str">
        <f t="shared" si="36"/>
        <v>6900 WIN HCM 220/110 Nguyễn Văn Khố</v>
      </c>
      <c r="S2322" s="48" t="str">
        <f>VLOOKUP(U2322,Sheet1!$A:$B,2,0)</f>
        <v>WIN</v>
      </c>
      <c r="T2322" s="43" t="s">
        <v>5030</v>
      </c>
      <c r="U2322" s="43" t="s">
        <v>11213</v>
      </c>
      <c r="V2322" s="43" t="s">
        <v>5031</v>
      </c>
    </row>
    <row r="2323" spans="1:22" x14ac:dyDescent="0.25">
      <c r="A2323" s="43" t="s">
        <v>8</v>
      </c>
      <c r="B2323" s="43" t="s">
        <v>4995</v>
      </c>
      <c r="C2323" s="43" t="s">
        <v>8338</v>
      </c>
      <c r="D2323" s="43" t="s">
        <v>8368</v>
      </c>
      <c r="E2323" s="43" t="s">
        <v>8340</v>
      </c>
      <c r="F2323" s="44">
        <v>166785</v>
      </c>
      <c r="G2323" s="43" t="s">
        <v>8341</v>
      </c>
      <c r="H2323" s="45">
        <v>3</v>
      </c>
      <c r="I2323" s="43" t="s">
        <v>8342</v>
      </c>
      <c r="J2323" s="43" t="s">
        <v>9753</v>
      </c>
      <c r="K2323" s="43" t="s">
        <v>11010</v>
      </c>
      <c r="L2323" s="43" t="s">
        <v>11011</v>
      </c>
      <c r="M2323" s="45">
        <v>55595</v>
      </c>
      <c r="N2323" s="43" t="s">
        <v>4998</v>
      </c>
      <c r="O2323" s="43" t="s">
        <v>11549</v>
      </c>
      <c r="P2323" s="46" t="s">
        <v>14422</v>
      </c>
      <c r="Q2323" s="47">
        <v>45817</v>
      </c>
      <c r="R2323" s="48" t="str">
        <f t="shared" si="36"/>
        <v>6469 WM+ HCM 38 Đường số 18B</v>
      </c>
      <c r="S2323" s="48" t="str">
        <f>VLOOKUP(U2323,Sheet1!$A:$B,2,0)</f>
        <v>WIN</v>
      </c>
      <c r="T2323" s="43" t="s">
        <v>4996</v>
      </c>
      <c r="U2323" s="43" t="s">
        <v>11213</v>
      </c>
      <c r="V2323" s="43" t="s">
        <v>4997</v>
      </c>
    </row>
    <row r="2324" spans="1:22" x14ac:dyDescent="0.25">
      <c r="A2324" s="43" t="s">
        <v>8</v>
      </c>
      <c r="B2324" s="43" t="s">
        <v>4995</v>
      </c>
      <c r="C2324" s="43" t="s">
        <v>8351</v>
      </c>
      <c r="D2324" s="43" t="s">
        <v>8355</v>
      </c>
      <c r="E2324" s="43" t="s">
        <v>8340</v>
      </c>
      <c r="F2324" s="44">
        <v>222116</v>
      </c>
      <c r="G2324" s="43" t="s">
        <v>8341</v>
      </c>
      <c r="H2324" s="45">
        <v>2</v>
      </c>
      <c r="I2324" s="43" t="s">
        <v>8342</v>
      </c>
      <c r="J2324" s="43" t="s">
        <v>9753</v>
      </c>
      <c r="K2324" s="43" t="s">
        <v>10934</v>
      </c>
      <c r="L2324" s="43" t="s">
        <v>10935</v>
      </c>
      <c r="M2324" s="45">
        <v>111058</v>
      </c>
      <c r="N2324" s="43" t="s">
        <v>4998</v>
      </c>
      <c r="O2324" s="43" t="s">
        <v>11549</v>
      </c>
      <c r="P2324" s="46" t="s">
        <v>14422</v>
      </c>
      <c r="Q2324" s="47">
        <v>45817</v>
      </c>
      <c r="R2324" s="48" t="str">
        <f t="shared" si="36"/>
        <v>6469 WM+ HCM 38 Đường số 18B</v>
      </c>
      <c r="S2324" s="48" t="str">
        <f>VLOOKUP(U2324,Sheet1!$A:$B,2,0)</f>
        <v>WIN</v>
      </c>
      <c r="T2324" s="43" t="s">
        <v>4996</v>
      </c>
      <c r="U2324" s="43" t="s">
        <v>11213</v>
      </c>
      <c r="V2324" s="43" t="s">
        <v>4997</v>
      </c>
    </row>
    <row r="2325" spans="1:22" x14ac:dyDescent="0.25">
      <c r="A2325" s="43" t="s">
        <v>8</v>
      </c>
      <c r="B2325" s="43" t="s">
        <v>4995</v>
      </c>
      <c r="C2325" s="43" t="s">
        <v>8364</v>
      </c>
      <c r="D2325" s="43" t="s">
        <v>8410</v>
      </c>
      <c r="E2325" s="43" t="s">
        <v>8340</v>
      </c>
      <c r="F2325" s="44">
        <v>60213</v>
      </c>
      <c r="G2325" s="43" t="s">
        <v>8341</v>
      </c>
      <c r="H2325" s="45">
        <v>1</v>
      </c>
      <c r="I2325" s="43" t="s">
        <v>8342</v>
      </c>
      <c r="J2325" s="43" t="s">
        <v>9753</v>
      </c>
      <c r="K2325" s="43" t="s">
        <v>10883</v>
      </c>
      <c r="L2325" s="43" t="s">
        <v>10884</v>
      </c>
      <c r="M2325" s="45">
        <v>60213</v>
      </c>
      <c r="N2325" s="43" t="s">
        <v>4998</v>
      </c>
      <c r="O2325" s="43" t="s">
        <v>11549</v>
      </c>
      <c r="P2325" s="46" t="s">
        <v>14422</v>
      </c>
      <c r="Q2325" s="47">
        <v>45817</v>
      </c>
      <c r="R2325" s="48" t="str">
        <f t="shared" si="36"/>
        <v>6469 WM+ HCM 38 Đường số 18B</v>
      </c>
      <c r="S2325" s="48" t="str">
        <f>VLOOKUP(U2325,Sheet1!$A:$B,2,0)</f>
        <v>WIN</v>
      </c>
      <c r="T2325" s="43" t="s">
        <v>4996</v>
      </c>
      <c r="U2325" s="43" t="s">
        <v>11213</v>
      </c>
      <c r="V2325" s="43" t="s">
        <v>4997</v>
      </c>
    </row>
    <row r="2326" spans="1:22" x14ac:dyDescent="0.25">
      <c r="A2326" s="43" t="s">
        <v>8</v>
      </c>
      <c r="B2326" s="43" t="s">
        <v>4995</v>
      </c>
      <c r="C2326" s="43" t="s">
        <v>8367</v>
      </c>
      <c r="D2326" s="43" t="s">
        <v>8339</v>
      </c>
      <c r="E2326" s="43" t="s">
        <v>8340</v>
      </c>
      <c r="F2326" s="44">
        <v>70950</v>
      </c>
      <c r="G2326" s="43" t="s">
        <v>8341</v>
      </c>
      <c r="H2326" s="45">
        <v>1</v>
      </c>
      <c r="I2326" s="43" t="s">
        <v>8342</v>
      </c>
      <c r="J2326" s="43" t="s">
        <v>9753</v>
      </c>
      <c r="K2326" s="43" t="s">
        <v>10897</v>
      </c>
      <c r="L2326" s="43" t="s">
        <v>10898</v>
      </c>
      <c r="M2326" s="45">
        <v>70950</v>
      </c>
      <c r="N2326" s="43" t="s">
        <v>4998</v>
      </c>
      <c r="O2326" s="43" t="s">
        <v>11549</v>
      </c>
      <c r="P2326" s="46" t="s">
        <v>14422</v>
      </c>
      <c r="Q2326" s="47">
        <v>45817</v>
      </c>
      <c r="R2326" s="48" t="str">
        <f t="shared" si="36"/>
        <v>6469 WM+ HCM 38 Đường số 18B</v>
      </c>
      <c r="S2326" s="48" t="str">
        <f>VLOOKUP(U2326,Sheet1!$A:$B,2,0)</f>
        <v>WIN</v>
      </c>
      <c r="T2326" s="43" t="s">
        <v>4996</v>
      </c>
      <c r="U2326" s="43" t="s">
        <v>11213</v>
      </c>
      <c r="V2326" s="43" t="s">
        <v>4997</v>
      </c>
    </row>
    <row r="2327" spans="1:22" x14ac:dyDescent="0.25">
      <c r="A2327" s="43" t="s">
        <v>8</v>
      </c>
      <c r="B2327" s="43" t="s">
        <v>4991</v>
      </c>
      <c r="C2327" s="43" t="s">
        <v>8338</v>
      </c>
      <c r="D2327" s="43" t="s">
        <v>8346</v>
      </c>
      <c r="E2327" s="43" t="s">
        <v>8340</v>
      </c>
      <c r="F2327" s="44">
        <v>49500</v>
      </c>
      <c r="G2327" s="43" t="s">
        <v>8341</v>
      </c>
      <c r="H2327" s="45">
        <v>1</v>
      </c>
      <c r="I2327" s="43" t="s">
        <v>8342</v>
      </c>
      <c r="J2327" s="43" t="s">
        <v>9754</v>
      </c>
      <c r="K2327" s="43" t="s">
        <v>10927</v>
      </c>
      <c r="L2327" s="43" t="s">
        <v>10928</v>
      </c>
      <c r="M2327" s="45">
        <v>49500</v>
      </c>
      <c r="N2327" s="43" t="s">
        <v>4994</v>
      </c>
      <c r="O2327" s="43" t="s">
        <v>11549</v>
      </c>
      <c r="P2327" s="46" t="s">
        <v>14423</v>
      </c>
      <c r="Q2327" s="47">
        <v>45817</v>
      </c>
      <c r="R2327" s="48" t="str">
        <f t="shared" si="36"/>
        <v>6467 WM+ QNH 93A Minh Khai</v>
      </c>
      <c r="S2327" s="48" t="str">
        <f>VLOOKUP(U2327,Sheet1!$A:$B,2,0)</f>
        <v>WIN-007</v>
      </c>
      <c r="T2327" s="43" t="s">
        <v>4992</v>
      </c>
      <c r="U2327" s="43" t="s">
        <v>11053</v>
      </c>
      <c r="V2327" s="43" t="s">
        <v>4993</v>
      </c>
    </row>
    <row r="2328" spans="1:22" x14ac:dyDescent="0.25">
      <c r="A2328" s="43" t="s">
        <v>8</v>
      </c>
      <c r="B2328" s="43" t="s">
        <v>4991</v>
      </c>
      <c r="C2328" s="43" t="s">
        <v>8351</v>
      </c>
      <c r="D2328" s="43" t="s">
        <v>8371</v>
      </c>
      <c r="E2328" s="43" t="s">
        <v>8340</v>
      </c>
      <c r="F2328" s="44">
        <v>201600</v>
      </c>
      <c r="G2328" s="43" t="s">
        <v>8341</v>
      </c>
      <c r="H2328" s="45">
        <v>4</v>
      </c>
      <c r="I2328" s="43" t="s">
        <v>8342</v>
      </c>
      <c r="J2328" s="43" t="s">
        <v>9754</v>
      </c>
      <c r="K2328" s="43" t="s">
        <v>10936</v>
      </c>
      <c r="L2328" s="43" t="s">
        <v>10937</v>
      </c>
      <c r="M2328" s="45">
        <v>50400</v>
      </c>
      <c r="N2328" s="43" t="s">
        <v>4994</v>
      </c>
      <c r="O2328" s="43" t="s">
        <v>11549</v>
      </c>
      <c r="P2328" s="46" t="s">
        <v>14423</v>
      </c>
      <c r="Q2328" s="47">
        <v>45817</v>
      </c>
      <c r="R2328" s="48" t="str">
        <f t="shared" si="36"/>
        <v>6467 WM+ QNH 93A Minh Khai</v>
      </c>
      <c r="S2328" s="48" t="str">
        <f>VLOOKUP(U2328,Sheet1!$A:$B,2,0)</f>
        <v>WIN-007</v>
      </c>
      <c r="T2328" s="43" t="s">
        <v>4992</v>
      </c>
      <c r="U2328" s="43" t="s">
        <v>11053</v>
      </c>
      <c r="V2328" s="43" t="s">
        <v>4993</v>
      </c>
    </row>
    <row r="2329" spans="1:22" x14ac:dyDescent="0.25">
      <c r="A2329" s="43" t="s">
        <v>8</v>
      </c>
      <c r="B2329" s="43" t="s">
        <v>4860</v>
      </c>
      <c r="C2329" s="43" t="s">
        <v>8338</v>
      </c>
      <c r="D2329" s="43" t="s">
        <v>8410</v>
      </c>
      <c r="E2329" s="43" t="s">
        <v>8340</v>
      </c>
      <c r="F2329" s="44">
        <v>60213</v>
      </c>
      <c r="G2329" s="43" t="s">
        <v>8341</v>
      </c>
      <c r="H2329" s="45">
        <v>1</v>
      </c>
      <c r="I2329" s="43" t="s">
        <v>8342</v>
      </c>
      <c r="J2329" s="43" t="s">
        <v>9755</v>
      </c>
      <c r="K2329" s="43" t="s">
        <v>10883</v>
      </c>
      <c r="L2329" s="43" t="s">
        <v>10884</v>
      </c>
      <c r="M2329" s="45">
        <v>60213</v>
      </c>
      <c r="N2329" s="43" t="s">
        <v>4863</v>
      </c>
      <c r="O2329" s="43" t="s">
        <v>11549</v>
      </c>
      <c r="P2329" s="46" t="s">
        <v>14424</v>
      </c>
      <c r="Q2329" s="47">
        <v>45817</v>
      </c>
      <c r="R2329" s="48" t="str">
        <f t="shared" si="36"/>
        <v>4511 WM+ HNI 45 Thịnh Hào 1</v>
      </c>
      <c r="S2329" s="48" t="str">
        <f>VLOOKUP(U2329,Sheet1!$A:$B,2,0)</f>
        <v>WIN-002</v>
      </c>
      <c r="T2329" s="43" t="s">
        <v>4861</v>
      </c>
      <c r="U2329" s="43" t="s">
        <v>11033</v>
      </c>
      <c r="V2329" s="43" t="s">
        <v>4862</v>
      </c>
    </row>
    <row r="2330" spans="1:22" x14ac:dyDescent="0.25">
      <c r="A2330" s="43" t="s">
        <v>8</v>
      </c>
      <c r="B2330" s="43" t="s">
        <v>4985</v>
      </c>
      <c r="C2330" s="43" t="s">
        <v>8338</v>
      </c>
      <c r="D2330" s="43" t="s">
        <v>8361</v>
      </c>
      <c r="E2330" s="43" t="s">
        <v>8340</v>
      </c>
      <c r="F2330" s="44">
        <v>92000</v>
      </c>
      <c r="G2330" s="43" t="s">
        <v>8341</v>
      </c>
      <c r="H2330" s="45">
        <v>2</v>
      </c>
      <c r="I2330" s="43" t="s">
        <v>8342</v>
      </c>
      <c r="J2330" s="43" t="s">
        <v>9756</v>
      </c>
      <c r="K2330" s="43" t="s">
        <v>10983</v>
      </c>
      <c r="L2330" s="43" t="s">
        <v>10984</v>
      </c>
      <c r="M2330" s="45">
        <v>46000</v>
      </c>
      <c r="N2330" s="43" t="s">
        <v>4988</v>
      </c>
      <c r="O2330" s="43" t="s">
        <v>11549</v>
      </c>
      <c r="P2330" s="46" t="s">
        <v>14425</v>
      </c>
      <c r="Q2330" s="47">
        <v>45817</v>
      </c>
      <c r="R2330" s="48" t="str">
        <f t="shared" si="36"/>
        <v>6441 WM+ HNI Yên Nội, Quốc Oai</v>
      </c>
      <c r="S2330" s="48" t="str">
        <f>VLOOKUP(U2330,Sheet1!$A:$B,2,0)</f>
        <v>WIN-002</v>
      </c>
      <c r="T2330" s="43" t="s">
        <v>4986</v>
      </c>
      <c r="U2330" s="43" t="s">
        <v>11033</v>
      </c>
      <c r="V2330" s="43" t="s">
        <v>4987</v>
      </c>
    </row>
    <row r="2331" spans="1:22" x14ac:dyDescent="0.25">
      <c r="A2331" s="43" t="s">
        <v>8</v>
      </c>
      <c r="B2331" s="43" t="s">
        <v>5011</v>
      </c>
      <c r="C2331" s="43" t="s">
        <v>8338</v>
      </c>
      <c r="D2331" s="43" t="s">
        <v>8346</v>
      </c>
      <c r="E2331" s="43" t="s">
        <v>8340</v>
      </c>
      <c r="F2331" s="44">
        <v>49500</v>
      </c>
      <c r="G2331" s="43" t="s">
        <v>8341</v>
      </c>
      <c r="H2331" s="45">
        <v>1</v>
      </c>
      <c r="I2331" s="43" t="s">
        <v>8342</v>
      </c>
      <c r="J2331" s="43" t="s">
        <v>9757</v>
      </c>
      <c r="K2331" s="43" t="s">
        <v>10927</v>
      </c>
      <c r="L2331" s="43" t="s">
        <v>10928</v>
      </c>
      <c r="M2331" s="45">
        <v>49500</v>
      </c>
      <c r="N2331" s="43" t="s">
        <v>5014</v>
      </c>
      <c r="O2331" s="43" t="s">
        <v>11549</v>
      </c>
      <c r="P2331" s="46" t="s">
        <v>14426</v>
      </c>
      <c r="Q2331" s="47">
        <v>45817</v>
      </c>
      <c r="R2331" s="48" t="str">
        <f t="shared" si="36"/>
        <v>6806 WM+ HPG Hoàng Lâu, An Dươn</v>
      </c>
      <c r="S2331" s="48" t="str">
        <f>VLOOKUP(U2331,Sheet1!$A:$B,2,0)</f>
        <v>WIN-025</v>
      </c>
      <c r="T2331" s="43" t="s">
        <v>5012</v>
      </c>
      <c r="U2331" s="43" t="s">
        <v>11128</v>
      </c>
      <c r="V2331" s="43" t="s">
        <v>5013</v>
      </c>
    </row>
    <row r="2332" spans="1:22" x14ac:dyDescent="0.25">
      <c r="A2332" s="43" t="s">
        <v>8</v>
      </c>
      <c r="B2332" s="43" t="s">
        <v>5011</v>
      </c>
      <c r="C2332" s="43" t="s">
        <v>8351</v>
      </c>
      <c r="D2332" s="43" t="s">
        <v>8371</v>
      </c>
      <c r="E2332" s="43" t="s">
        <v>8340</v>
      </c>
      <c r="F2332" s="44">
        <v>201600</v>
      </c>
      <c r="G2332" s="43" t="s">
        <v>8341</v>
      </c>
      <c r="H2332" s="45">
        <v>4</v>
      </c>
      <c r="I2332" s="43" t="s">
        <v>8342</v>
      </c>
      <c r="J2332" s="43" t="s">
        <v>9757</v>
      </c>
      <c r="K2332" s="43" t="s">
        <v>10936</v>
      </c>
      <c r="L2332" s="43" t="s">
        <v>10937</v>
      </c>
      <c r="M2332" s="45">
        <v>50400</v>
      </c>
      <c r="N2332" s="43" t="s">
        <v>5014</v>
      </c>
      <c r="O2332" s="43" t="s">
        <v>11549</v>
      </c>
      <c r="P2332" s="46" t="s">
        <v>14426</v>
      </c>
      <c r="Q2332" s="47">
        <v>45817</v>
      </c>
      <c r="R2332" s="48" t="str">
        <f t="shared" si="36"/>
        <v>6806 WM+ HPG Hoàng Lâu, An Dươn</v>
      </c>
      <c r="S2332" s="48" t="str">
        <f>VLOOKUP(U2332,Sheet1!$A:$B,2,0)</f>
        <v>WIN-025</v>
      </c>
      <c r="T2332" s="43" t="s">
        <v>5012</v>
      </c>
      <c r="U2332" s="43" t="s">
        <v>11128</v>
      </c>
      <c r="V2332" s="43" t="s">
        <v>5013</v>
      </c>
    </row>
    <row r="2333" spans="1:22" x14ac:dyDescent="0.25">
      <c r="A2333" s="43" t="s">
        <v>8</v>
      </c>
      <c r="B2333" s="43" t="s">
        <v>7144</v>
      </c>
      <c r="C2333" s="43" t="s">
        <v>8338</v>
      </c>
      <c r="D2333" s="43" t="s">
        <v>8365</v>
      </c>
      <c r="E2333" s="43" t="s">
        <v>8340</v>
      </c>
      <c r="F2333" s="44">
        <v>100364</v>
      </c>
      <c r="G2333" s="43" t="s">
        <v>8341</v>
      </c>
      <c r="H2333" s="45">
        <v>2</v>
      </c>
      <c r="I2333" s="43" t="s">
        <v>8342</v>
      </c>
      <c r="J2333" s="43" t="s">
        <v>9758</v>
      </c>
      <c r="K2333" s="43" t="s">
        <v>10938</v>
      </c>
      <c r="L2333" s="43" t="s">
        <v>10939</v>
      </c>
      <c r="M2333" s="45">
        <v>50182</v>
      </c>
      <c r="N2333" s="43" t="s">
        <v>7147</v>
      </c>
      <c r="O2333" s="43" t="s">
        <v>11549</v>
      </c>
      <c r="P2333" s="46" t="s">
        <v>14427</v>
      </c>
      <c r="Q2333" s="47">
        <v>45817</v>
      </c>
      <c r="R2333" s="48" t="str">
        <f t="shared" si="36"/>
        <v>4704 WM+ HCM 159 Tân Lập II</v>
      </c>
      <c r="S2333" s="48" t="str">
        <f>VLOOKUP(U2333,Sheet1!$A:$B,2,0)</f>
        <v>WIN</v>
      </c>
      <c r="T2333" s="43" t="s">
        <v>7145</v>
      </c>
      <c r="U2333" s="43" t="s">
        <v>11213</v>
      </c>
      <c r="V2333" s="43" t="s">
        <v>7146</v>
      </c>
    </row>
    <row r="2334" spans="1:22" x14ac:dyDescent="0.25">
      <c r="A2334" s="43" t="s">
        <v>8</v>
      </c>
      <c r="B2334" s="43" t="s">
        <v>7144</v>
      </c>
      <c r="C2334" s="43" t="s">
        <v>8351</v>
      </c>
      <c r="D2334" s="43" t="s">
        <v>8368</v>
      </c>
      <c r="E2334" s="43" t="s">
        <v>8340</v>
      </c>
      <c r="F2334" s="44">
        <v>55595</v>
      </c>
      <c r="G2334" s="43" t="s">
        <v>8341</v>
      </c>
      <c r="H2334" s="45">
        <v>1</v>
      </c>
      <c r="I2334" s="43" t="s">
        <v>8342</v>
      </c>
      <c r="J2334" s="43" t="s">
        <v>9758</v>
      </c>
      <c r="K2334" s="43" t="s">
        <v>11010</v>
      </c>
      <c r="L2334" s="43" t="s">
        <v>11011</v>
      </c>
      <c r="M2334" s="45">
        <v>55595</v>
      </c>
      <c r="N2334" s="43" t="s">
        <v>7147</v>
      </c>
      <c r="O2334" s="43" t="s">
        <v>11549</v>
      </c>
      <c r="P2334" s="46" t="s">
        <v>14427</v>
      </c>
      <c r="Q2334" s="47">
        <v>45817</v>
      </c>
      <c r="R2334" s="48" t="str">
        <f t="shared" si="36"/>
        <v>4704 WM+ HCM 159 Tân Lập II</v>
      </c>
      <c r="S2334" s="48" t="str">
        <f>VLOOKUP(U2334,Sheet1!$A:$B,2,0)</f>
        <v>WIN</v>
      </c>
      <c r="T2334" s="43" t="s">
        <v>7145</v>
      </c>
      <c r="U2334" s="43" t="s">
        <v>11213</v>
      </c>
      <c r="V2334" s="43" t="s">
        <v>7146</v>
      </c>
    </row>
    <row r="2335" spans="1:22" x14ac:dyDescent="0.25">
      <c r="A2335" s="43" t="s">
        <v>8</v>
      </c>
      <c r="B2335" s="43" t="s">
        <v>7144</v>
      </c>
      <c r="C2335" s="43" t="s">
        <v>8364</v>
      </c>
      <c r="D2335" s="43" t="s">
        <v>8361</v>
      </c>
      <c r="E2335" s="43" t="s">
        <v>8340</v>
      </c>
      <c r="F2335" s="44">
        <v>46000</v>
      </c>
      <c r="G2335" s="43" t="s">
        <v>8341</v>
      </c>
      <c r="H2335" s="45">
        <v>1</v>
      </c>
      <c r="I2335" s="43" t="s">
        <v>8342</v>
      </c>
      <c r="J2335" s="43" t="s">
        <v>9758</v>
      </c>
      <c r="K2335" s="43" t="s">
        <v>10983</v>
      </c>
      <c r="L2335" s="43" t="s">
        <v>10984</v>
      </c>
      <c r="M2335" s="45">
        <v>46000</v>
      </c>
      <c r="N2335" s="43" t="s">
        <v>7147</v>
      </c>
      <c r="O2335" s="43" t="s">
        <v>11549</v>
      </c>
      <c r="P2335" s="46" t="s">
        <v>14427</v>
      </c>
      <c r="Q2335" s="47">
        <v>45817</v>
      </c>
      <c r="R2335" s="48" t="str">
        <f t="shared" si="36"/>
        <v>4704 WM+ HCM 159 Tân Lập II</v>
      </c>
      <c r="S2335" s="48" t="str">
        <f>VLOOKUP(U2335,Sheet1!$A:$B,2,0)</f>
        <v>WIN</v>
      </c>
      <c r="T2335" s="43" t="s">
        <v>7145</v>
      </c>
      <c r="U2335" s="43" t="s">
        <v>11213</v>
      </c>
      <c r="V2335" s="43" t="s">
        <v>7146</v>
      </c>
    </row>
    <row r="2336" spans="1:22" x14ac:dyDescent="0.25">
      <c r="A2336" s="43" t="s">
        <v>8</v>
      </c>
      <c r="B2336" s="43" t="s">
        <v>7144</v>
      </c>
      <c r="C2336" s="43" t="s">
        <v>8367</v>
      </c>
      <c r="D2336" s="43" t="s">
        <v>8346</v>
      </c>
      <c r="E2336" s="43" t="s">
        <v>8340</v>
      </c>
      <c r="F2336" s="44">
        <v>49500</v>
      </c>
      <c r="G2336" s="43" t="s">
        <v>8341</v>
      </c>
      <c r="H2336" s="45">
        <v>1</v>
      </c>
      <c r="I2336" s="43" t="s">
        <v>8342</v>
      </c>
      <c r="J2336" s="43" t="s">
        <v>9758</v>
      </c>
      <c r="K2336" s="43" t="s">
        <v>10927</v>
      </c>
      <c r="L2336" s="43" t="s">
        <v>10928</v>
      </c>
      <c r="M2336" s="45">
        <v>49500</v>
      </c>
      <c r="N2336" s="43" t="s">
        <v>7147</v>
      </c>
      <c r="O2336" s="43" t="s">
        <v>11549</v>
      </c>
      <c r="P2336" s="46" t="s">
        <v>14427</v>
      </c>
      <c r="Q2336" s="47">
        <v>45817</v>
      </c>
      <c r="R2336" s="48" t="str">
        <f t="shared" si="36"/>
        <v>4704 WM+ HCM 159 Tân Lập II</v>
      </c>
      <c r="S2336" s="48" t="str">
        <f>VLOOKUP(U2336,Sheet1!$A:$B,2,0)</f>
        <v>WIN</v>
      </c>
      <c r="T2336" s="43" t="s">
        <v>7145</v>
      </c>
      <c r="U2336" s="43" t="s">
        <v>11213</v>
      </c>
      <c r="V2336" s="43" t="s">
        <v>7146</v>
      </c>
    </row>
    <row r="2337" spans="1:22" x14ac:dyDescent="0.25">
      <c r="A2337" s="43" t="s">
        <v>8</v>
      </c>
      <c r="B2337" s="43" t="s">
        <v>7144</v>
      </c>
      <c r="C2337" s="43" t="s">
        <v>8451</v>
      </c>
      <c r="D2337" s="43" t="s">
        <v>8355</v>
      </c>
      <c r="E2337" s="43" t="s">
        <v>8340</v>
      </c>
      <c r="F2337" s="44">
        <v>111058</v>
      </c>
      <c r="G2337" s="43" t="s">
        <v>8341</v>
      </c>
      <c r="H2337" s="45">
        <v>1</v>
      </c>
      <c r="I2337" s="43" t="s">
        <v>8342</v>
      </c>
      <c r="J2337" s="43" t="s">
        <v>9758</v>
      </c>
      <c r="K2337" s="43" t="s">
        <v>10934</v>
      </c>
      <c r="L2337" s="43" t="s">
        <v>10935</v>
      </c>
      <c r="M2337" s="45">
        <v>111058</v>
      </c>
      <c r="N2337" s="43" t="s">
        <v>7147</v>
      </c>
      <c r="O2337" s="43" t="s">
        <v>11549</v>
      </c>
      <c r="P2337" s="46" t="s">
        <v>14427</v>
      </c>
      <c r="Q2337" s="47">
        <v>45817</v>
      </c>
      <c r="R2337" s="48" t="str">
        <f t="shared" si="36"/>
        <v>4704 WM+ HCM 159 Tân Lập II</v>
      </c>
      <c r="S2337" s="48" t="str">
        <f>VLOOKUP(U2337,Sheet1!$A:$B,2,0)</f>
        <v>WIN</v>
      </c>
      <c r="T2337" s="43" t="s">
        <v>7145</v>
      </c>
      <c r="U2337" s="43" t="s">
        <v>11213</v>
      </c>
      <c r="V2337" s="43" t="s">
        <v>7146</v>
      </c>
    </row>
    <row r="2338" spans="1:22" x14ac:dyDescent="0.25">
      <c r="A2338" s="43" t="s">
        <v>8</v>
      </c>
      <c r="B2338" s="43" t="s">
        <v>7144</v>
      </c>
      <c r="C2338" s="43" t="s">
        <v>8517</v>
      </c>
      <c r="D2338" s="43" t="s">
        <v>8352</v>
      </c>
      <c r="E2338" s="43" t="s">
        <v>8340</v>
      </c>
      <c r="F2338" s="44">
        <v>148500</v>
      </c>
      <c r="G2338" s="43" t="s">
        <v>8341</v>
      </c>
      <c r="H2338" s="45">
        <v>2</v>
      </c>
      <c r="I2338" s="43" t="s">
        <v>8342</v>
      </c>
      <c r="J2338" s="43" t="s">
        <v>9758</v>
      </c>
      <c r="K2338" s="43" t="s">
        <v>10881</v>
      </c>
      <c r="L2338" s="43" t="s">
        <v>10882</v>
      </c>
      <c r="M2338" s="45">
        <v>74250</v>
      </c>
      <c r="N2338" s="43" t="s">
        <v>7147</v>
      </c>
      <c r="O2338" s="43" t="s">
        <v>11549</v>
      </c>
      <c r="P2338" s="46" t="s">
        <v>14427</v>
      </c>
      <c r="Q2338" s="47">
        <v>45817</v>
      </c>
      <c r="R2338" s="48" t="str">
        <f t="shared" si="36"/>
        <v>4704 WM+ HCM 159 Tân Lập II</v>
      </c>
      <c r="S2338" s="48" t="str">
        <f>VLOOKUP(U2338,Sheet1!$A:$B,2,0)</f>
        <v>WIN</v>
      </c>
      <c r="T2338" s="43" t="s">
        <v>7145</v>
      </c>
      <c r="U2338" s="43" t="s">
        <v>11213</v>
      </c>
      <c r="V2338" s="43" t="s">
        <v>7146</v>
      </c>
    </row>
    <row r="2339" spans="1:22" x14ac:dyDescent="0.25">
      <c r="A2339" s="43" t="s">
        <v>8</v>
      </c>
      <c r="B2339" s="43" t="s">
        <v>4732</v>
      </c>
      <c r="C2339" s="43" t="s">
        <v>8338</v>
      </c>
      <c r="D2339" s="43" t="s">
        <v>8355</v>
      </c>
      <c r="E2339" s="43" t="s">
        <v>8340</v>
      </c>
      <c r="F2339" s="44">
        <v>111058</v>
      </c>
      <c r="G2339" s="43" t="s">
        <v>8341</v>
      </c>
      <c r="H2339" s="45">
        <v>1</v>
      </c>
      <c r="I2339" s="43" t="s">
        <v>8342</v>
      </c>
      <c r="J2339" s="43" t="s">
        <v>9759</v>
      </c>
      <c r="K2339" s="43" t="s">
        <v>10934</v>
      </c>
      <c r="L2339" s="43" t="s">
        <v>10935</v>
      </c>
      <c r="M2339" s="45">
        <v>111058</v>
      </c>
      <c r="N2339" s="43" t="s">
        <v>4733</v>
      </c>
      <c r="O2339" s="43" t="s">
        <v>11549</v>
      </c>
      <c r="P2339" s="46" t="s">
        <v>14428</v>
      </c>
      <c r="Q2339" s="47">
        <v>45817</v>
      </c>
      <c r="R2339" s="48" t="str">
        <f t="shared" si="36"/>
        <v>2ARG WM+ HNI 507 Thụy Khuê</v>
      </c>
      <c r="S2339" s="48" t="str">
        <f>VLOOKUP(U2339,Sheet1!$A:$B,2,0)</f>
        <v>WIN-002</v>
      </c>
      <c r="T2339" s="43" t="s">
        <v>3894</v>
      </c>
      <c r="U2339" s="43" t="s">
        <v>11033</v>
      </c>
      <c r="V2339" s="43" t="s">
        <v>3895</v>
      </c>
    </row>
    <row r="2340" spans="1:22" x14ac:dyDescent="0.25">
      <c r="A2340" s="43" t="s">
        <v>8</v>
      </c>
      <c r="B2340" s="43" t="s">
        <v>4732</v>
      </c>
      <c r="C2340" s="43" t="s">
        <v>8351</v>
      </c>
      <c r="D2340" s="43" t="s">
        <v>8368</v>
      </c>
      <c r="E2340" s="43" t="s">
        <v>8340</v>
      </c>
      <c r="F2340" s="44">
        <v>55595</v>
      </c>
      <c r="G2340" s="43" t="s">
        <v>8341</v>
      </c>
      <c r="H2340" s="45">
        <v>1</v>
      </c>
      <c r="I2340" s="43" t="s">
        <v>8342</v>
      </c>
      <c r="J2340" s="43" t="s">
        <v>9759</v>
      </c>
      <c r="K2340" s="43" t="s">
        <v>11010</v>
      </c>
      <c r="L2340" s="43" t="s">
        <v>11011</v>
      </c>
      <c r="M2340" s="45">
        <v>55595</v>
      </c>
      <c r="N2340" s="43" t="s">
        <v>4733</v>
      </c>
      <c r="O2340" s="43" t="s">
        <v>11549</v>
      </c>
      <c r="P2340" s="46" t="s">
        <v>14428</v>
      </c>
      <c r="Q2340" s="47">
        <v>45817</v>
      </c>
      <c r="R2340" s="48" t="str">
        <f t="shared" si="36"/>
        <v>2ARG WM+ HNI 507 Thụy Khuê</v>
      </c>
      <c r="S2340" s="48" t="str">
        <f>VLOOKUP(U2340,Sheet1!$A:$B,2,0)</f>
        <v>WIN-002</v>
      </c>
      <c r="T2340" s="43" t="s">
        <v>3894</v>
      </c>
      <c r="U2340" s="43" t="s">
        <v>11033</v>
      </c>
      <c r="V2340" s="43" t="s">
        <v>3895</v>
      </c>
    </row>
    <row r="2341" spans="1:22" x14ac:dyDescent="0.25">
      <c r="A2341" s="43" t="s">
        <v>8</v>
      </c>
      <c r="B2341" s="43" t="s">
        <v>4732</v>
      </c>
      <c r="C2341" s="43" t="s">
        <v>8364</v>
      </c>
      <c r="D2341" s="43" t="s">
        <v>8352</v>
      </c>
      <c r="E2341" s="43" t="s">
        <v>8340</v>
      </c>
      <c r="F2341" s="44">
        <v>74250</v>
      </c>
      <c r="G2341" s="43" t="s">
        <v>8341</v>
      </c>
      <c r="H2341" s="45">
        <v>1</v>
      </c>
      <c r="I2341" s="43" t="s">
        <v>8342</v>
      </c>
      <c r="J2341" s="43" t="s">
        <v>9759</v>
      </c>
      <c r="K2341" s="43" t="s">
        <v>10881</v>
      </c>
      <c r="L2341" s="43" t="s">
        <v>10882</v>
      </c>
      <c r="M2341" s="45">
        <v>74250</v>
      </c>
      <c r="N2341" s="43" t="s">
        <v>4733</v>
      </c>
      <c r="O2341" s="43" t="s">
        <v>11549</v>
      </c>
      <c r="P2341" s="46" t="s">
        <v>14428</v>
      </c>
      <c r="Q2341" s="47">
        <v>45817</v>
      </c>
      <c r="R2341" s="48" t="str">
        <f t="shared" si="36"/>
        <v>2ARG WM+ HNI 507 Thụy Khuê</v>
      </c>
      <c r="S2341" s="48" t="str">
        <f>VLOOKUP(U2341,Sheet1!$A:$B,2,0)</f>
        <v>WIN-002</v>
      </c>
      <c r="T2341" s="43" t="s">
        <v>3894</v>
      </c>
      <c r="U2341" s="43" t="s">
        <v>11033</v>
      </c>
      <c r="V2341" s="43" t="s">
        <v>3895</v>
      </c>
    </row>
    <row r="2342" spans="1:22" x14ac:dyDescent="0.25">
      <c r="A2342" s="43" t="s">
        <v>8</v>
      </c>
      <c r="B2342" s="43" t="s">
        <v>4732</v>
      </c>
      <c r="C2342" s="43" t="s">
        <v>8367</v>
      </c>
      <c r="D2342" s="43" t="s">
        <v>8365</v>
      </c>
      <c r="E2342" s="43" t="s">
        <v>8340</v>
      </c>
      <c r="F2342" s="44">
        <v>100364</v>
      </c>
      <c r="G2342" s="43" t="s">
        <v>8341</v>
      </c>
      <c r="H2342" s="45">
        <v>2</v>
      </c>
      <c r="I2342" s="43" t="s">
        <v>8342</v>
      </c>
      <c r="J2342" s="43" t="s">
        <v>9759</v>
      </c>
      <c r="K2342" s="43" t="s">
        <v>10938</v>
      </c>
      <c r="L2342" s="43" t="s">
        <v>10939</v>
      </c>
      <c r="M2342" s="45">
        <v>50182</v>
      </c>
      <c r="N2342" s="43" t="s">
        <v>4733</v>
      </c>
      <c r="O2342" s="43" t="s">
        <v>11549</v>
      </c>
      <c r="P2342" s="46" t="s">
        <v>14428</v>
      </c>
      <c r="Q2342" s="47">
        <v>45817</v>
      </c>
      <c r="R2342" s="48" t="str">
        <f t="shared" si="36"/>
        <v>2ARG WM+ HNI 507 Thụy Khuê</v>
      </c>
      <c r="S2342" s="48" t="str">
        <f>VLOOKUP(U2342,Sheet1!$A:$B,2,0)</f>
        <v>WIN-002</v>
      </c>
      <c r="T2342" s="43" t="s">
        <v>3894</v>
      </c>
      <c r="U2342" s="43" t="s">
        <v>11033</v>
      </c>
      <c r="V2342" s="43" t="s">
        <v>3895</v>
      </c>
    </row>
    <row r="2343" spans="1:22" x14ac:dyDescent="0.25">
      <c r="A2343" s="43" t="s">
        <v>8</v>
      </c>
      <c r="B2343" s="43" t="s">
        <v>4732</v>
      </c>
      <c r="C2343" s="43" t="s">
        <v>8451</v>
      </c>
      <c r="D2343" s="43" t="s">
        <v>8361</v>
      </c>
      <c r="E2343" s="43" t="s">
        <v>8340</v>
      </c>
      <c r="F2343" s="44">
        <v>46000</v>
      </c>
      <c r="G2343" s="43" t="s">
        <v>8341</v>
      </c>
      <c r="H2343" s="45">
        <v>1</v>
      </c>
      <c r="I2343" s="43" t="s">
        <v>8342</v>
      </c>
      <c r="J2343" s="43" t="s">
        <v>9759</v>
      </c>
      <c r="K2343" s="43" t="s">
        <v>10983</v>
      </c>
      <c r="L2343" s="43" t="s">
        <v>10984</v>
      </c>
      <c r="M2343" s="45">
        <v>46000</v>
      </c>
      <c r="N2343" s="43" t="s">
        <v>4733</v>
      </c>
      <c r="O2343" s="43" t="s">
        <v>11549</v>
      </c>
      <c r="P2343" s="46" t="s">
        <v>14428</v>
      </c>
      <c r="Q2343" s="47">
        <v>45817</v>
      </c>
      <c r="R2343" s="48" t="str">
        <f t="shared" si="36"/>
        <v>2ARG WM+ HNI 507 Thụy Khuê</v>
      </c>
      <c r="S2343" s="48" t="str">
        <f>VLOOKUP(U2343,Sheet1!$A:$B,2,0)</f>
        <v>WIN-002</v>
      </c>
      <c r="T2343" s="43" t="s">
        <v>3894</v>
      </c>
      <c r="U2343" s="43" t="s">
        <v>11033</v>
      </c>
      <c r="V2343" s="43" t="s">
        <v>3895</v>
      </c>
    </row>
    <row r="2344" spans="1:22" x14ac:dyDescent="0.25">
      <c r="A2344" s="43" t="s">
        <v>8</v>
      </c>
      <c r="B2344" s="43" t="s">
        <v>4667</v>
      </c>
      <c r="C2344" s="43" t="s">
        <v>8338</v>
      </c>
      <c r="D2344" s="43" t="s">
        <v>8365</v>
      </c>
      <c r="E2344" s="43" t="s">
        <v>8340</v>
      </c>
      <c r="F2344" s="44">
        <v>50182</v>
      </c>
      <c r="G2344" s="43" t="s">
        <v>8341</v>
      </c>
      <c r="H2344" s="45">
        <v>1</v>
      </c>
      <c r="I2344" s="43" t="s">
        <v>8342</v>
      </c>
      <c r="J2344" s="43" t="s">
        <v>9760</v>
      </c>
      <c r="K2344" s="43" t="s">
        <v>10938</v>
      </c>
      <c r="L2344" s="43" t="s">
        <v>10939</v>
      </c>
      <c r="M2344" s="45">
        <v>50182</v>
      </c>
      <c r="N2344" s="43" t="s">
        <v>4670</v>
      </c>
      <c r="O2344" s="43" t="s">
        <v>11549</v>
      </c>
      <c r="P2344" s="46" t="s">
        <v>14429</v>
      </c>
      <c r="Q2344" s="47">
        <v>45817</v>
      </c>
      <c r="R2344" s="48" t="str">
        <f t="shared" si="36"/>
        <v>2561 WM+ HNI LK1-30 Văn Phú</v>
      </c>
      <c r="S2344" s="48" t="str">
        <f>VLOOKUP(U2344,Sheet1!$A:$B,2,0)</f>
        <v>WIN-002</v>
      </c>
      <c r="T2344" s="43" t="s">
        <v>4668</v>
      </c>
      <c r="U2344" s="43" t="s">
        <v>11033</v>
      </c>
      <c r="V2344" s="43" t="s">
        <v>4669</v>
      </c>
    </row>
    <row r="2345" spans="1:22" x14ac:dyDescent="0.25">
      <c r="A2345" s="43" t="s">
        <v>8</v>
      </c>
      <c r="B2345" s="43" t="s">
        <v>5015</v>
      </c>
      <c r="C2345" s="43" t="s">
        <v>8338</v>
      </c>
      <c r="D2345" s="43" t="s">
        <v>8410</v>
      </c>
      <c r="E2345" s="43" t="s">
        <v>8340</v>
      </c>
      <c r="F2345" s="44">
        <v>361278</v>
      </c>
      <c r="G2345" s="43" t="s">
        <v>8341</v>
      </c>
      <c r="H2345" s="45">
        <v>6</v>
      </c>
      <c r="I2345" s="43" t="s">
        <v>8342</v>
      </c>
      <c r="J2345" s="43" t="s">
        <v>9761</v>
      </c>
      <c r="K2345" s="43" t="s">
        <v>10883</v>
      </c>
      <c r="L2345" s="43" t="s">
        <v>10884</v>
      </c>
      <c r="M2345" s="45">
        <v>60213</v>
      </c>
      <c r="N2345" s="43" t="s">
        <v>5018</v>
      </c>
      <c r="O2345" s="43" t="s">
        <v>11549</v>
      </c>
      <c r="P2345" s="46" t="s">
        <v>14430</v>
      </c>
      <c r="Q2345" s="47">
        <v>45817</v>
      </c>
      <c r="R2345" s="48" t="str">
        <f t="shared" si="36"/>
        <v>6830 WM+ HCM 129/3 Trịnh Thị Miếng</v>
      </c>
      <c r="S2345" s="48" t="str">
        <f>VLOOKUP(U2345,Sheet1!$A:$B,2,0)</f>
        <v>WIN</v>
      </c>
      <c r="T2345" s="43" t="s">
        <v>5016</v>
      </c>
      <c r="U2345" s="43" t="s">
        <v>11213</v>
      </c>
      <c r="V2345" s="43" t="s">
        <v>5017</v>
      </c>
    </row>
    <row r="2346" spans="1:22" x14ac:dyDescent="0.25">
      <c r="A2346" s="43" t="s">
        <v>8</v>
      </c>
      <c r="B2346" s="43" t="s">
        <v>5015</v>
      </c>
      <c r="C2346" s="43" t="s">
        <v>8351</v>
      </c>
      <c r="D2346" s="43" t="s">
        <v>8368</v>
      </c>
      <c r="E2346" s="43" t="s">
        <v>8340</v>
      </c>
      <c r="F2346" s="44">
        <v>111190</v>
      </c>
      <c r="G2346" s="43" t="s">
        <v>8341</v>
      </c>
      <c r="H2346" s="45">
        <v>2</v>
      </c>
      <c r="I2346" s="43" t="s">
        <v>8342</v>
      </c>
      <c r="J2346" s="43" t="s">
        <v>9761</v>
      </c>
      <c r="K2346" s="43" t="s">
        <v>11010</v>
      </c>
      <c r="L2346" s="43" t="s">
        <v>11011</v>
      </c>
      <c r="M2346" s="45">
        <v>55595</v>
      </c>
      <c r="N2346" s="43" t="s">
        <v>5018</v>
      </c>
      <c r="O2346" s="43" t="s">
        <v>11549</v>
      </c>
      <c r="P2346" s="46" t="s">
        <v>14430</v>
      </c>
      <c r="Q2346" s="47">
        <v>45817</v>
      </c>
      <c r="R2346" s="48" t="str">
        <f t="shared" si="36"/>
        <v>6830 WM+ HCM 129/3 Trịnh Thị Miếng</v>
      </c>
      <c r="S2346" s="48" t="str">
        <f>VLOOKUP(U2346,Sheet1!$A:$B,2,0)</f>
        <v>WIN</v>
      </c>
      <c r="T2346" s="43" t="s">
        <v>5016</v>
      </c>
      <c r="U2346" s="43" t="s">
        <v>11213</v>
      </c>
      <c r="V2346" s="43" t="s">
        <v>5017</v>
      </c>
    </row>
    <row r="2347" spans="1:22" x14ac:dyDescent="0.25">
      <c r="A2347" s="43" t="s">
        <v>8</v>
      </c>
      <c r="B2347" s="43" t="s">
        <v>4864</v>
      </c>
      <c r="C2347" s="43" t="s">
        <v>8338</v>
      </c>
      <c r="D2347" s="43" t="s">
        <v>8365</v>
      </c>
      <c r="E2347" s="43" t="s">
        <v>8340</v>
      </c>
      <c r="F2347" s="44">
        <v>200728</v>
      </c>
      <c r="G2347" s="43" t="s">
        <v>8341</v>
      </c>
      <c r="H2347" s="45">
        <v>4</v>
      </c>
      <c r="I2347" s="43" t="s">
        <v>8342</v>
      </c>
      <c r="J2347" s="43" t="s">
        <v>9762</v>
      </c>
      <c r="K2347" s="43" t="s">
        <v>10938</v>
      </c>
      <c r="L2347" s="43" t="s">
        <v>10939</v>
      </c>
      <c r="M2347" s="45">
        <v>50182</v>
      </c>
      <c r="N2347" s="43" t="s">
        <v>4865</v>
      </c>
      <c r="O2347" s="43" t="s">
        <v>11549</v>
      </c>
      <c r="P2347" s="46" t="s">
        <v>14431</v>
      </c>
      <c r="Q2347" s="47">
        <v>45817</v>
      </c>
      <c r="R2347" s="48" t="str">
        <f t="shared" si="36"/>
        <v>4511 WM+ HNI 45 Thịnh Hào 1</v>
      </c>
      <c r="S2347" s="48" t="str">
        <f>VLOOKUP(U2347,Sheet1!$A:$B,2,0)</f>
        <v>WIN-002</v>
      </c>
      <c r="T2347" s="43" t="s">
        <v>4861</v>
      </c>
      <c r="U2347" s="43" t="s">
        <v>11033</v>
      </c>
      <c r="V2347" s="43" t="s">
        <v>4862</v>
      </c>
    </row>
    <row r="2348" spans="1:22" x14ac:dyDescent="0.25">
      <c r="A2348" s="43" t="s">
        <v>8</v>
      </c>
      <c r="B2348" s="43" t="s">
        <v>4910</v>
      </c>
      <c r="C2348" s="43" t="s">
        <v>8338</v>
      </c>
      <c r="D2348" s="43" t="s">
        <v>8339</v>
      </c>
      <c r="E2348" s="43" t="s">
        <v>8340</v>
      </c>
      <c r="F2348" s="44">
        <v>70950</v>
      </c>
      <c r="G2348" s="43" t="s">
        <v>8341</v>
      </c>
      <c r="H2348" s="45">
        <v>1</v>
      </c>
      <c r="I2348" s="43" t="s">
        <v>8342</v>
      </c>
      <c r="J2348" s="43" t="s">
        <v>9763</v>
      </c>
      <c r="K2348" s="43" t="s">
        <v>10897</v>
      </c>
      <c r="L2348" s="43" t="s">
        <v>10898</v>
      </c>
      <c r="M2348" s="45">
        <v>70950</v>
      </c>
      <c r="N2348" s="43" t="s">
        <v>4913</v>
      </c>
      <c r="O2348" s="43" t="s">
        <v>11549</v>
      </c>
      <c r="P2348" s="46" t="s">
        <v>14432</v>
      </c>
      <c r="Q2348" s="47">
        <v>45817</v>
      </c>
      <c r="R2348" s="48" t="str">
        <f t="shared" si="36"/>
        <v>5187 WM+ HCM 483 Lê Văn Quới, KP6</v>
      </c>
      <c r="S2348" s="48" t="str">
        <f>VLOOKUP(U2348,Sheet1!$A:$B,2,0)</f>
        <v>WIN</v>
      </c>
      <c r="T2348" s="43" t="s">
        <v>4911</v>
      </c>
      <c r="U2348" s="43" t="s">
        <v>11213</v>
      </c>
      <c r="V2348" s="43" t="s">
        <v>4912</v>
      </c>
    </row>
    <row r="2349" spans="1:22" x14ac:dyDescent="0.25">
      <c r="A2349" s="43" t="s">
        <v>8</v>
      </c>
      <c r="B2349" s="43" t="s">
        <v>4910</v>
      </c>
      <c r="C2349" s="43" t="s">
        <v>8351</v>
      </c>
      <c r="D2349" s="43" t="s">
        <v>8352</v>
      </c>
      <c r="E2349" s="43" t="s">
        <v>8340</v>
      </c>
      <c r="F2349" s="44">
        <v>74250</v>
      </c>
      <c r="G2349" s="43" t="s">
        <v>8341</v>
      </c>
      <c r="H2349" s="45">
        <v>1</v>
      </c>
      <c r="I2349" s="43" t="s">
        <v>8342</v>
      </c>
      <c r="J2349" s="43" t="s">
        <v>9763</v>
      </c>
      <c r="K2349" s="43" t="s">
        <v>10881</v>
      </c>
      <c r="L2349" s="43" t="s">
        <v>10882</v>
      </c>
      <c r="M2349" s="45">
        <v>74250</v>
      </c>
      <c r="N2349" s="43" t="s">
        <v>4913</v>
      </c>
      <c r="O2349" s="43" t="s">
        <v>11549</v>
      </c>
      <c r="P2349" s="46" t="s">
        <v>14432</v>
      </c>
      <c r="Q2349" s="47">
        <v>45817</v>
      </c>
      <c r="R2349" s="48" t="str">
        <f t="shared" si="36"/>
        <v>5187 WM+ HCM 483 Lê Văn Quới, KP6</v>
      </c>
      <c r="S2349" s="48" t="str">
        <f>VLOOKUP(U2349,Sheet1!$A:$B,2,0)</f>
        <v>WIN</v>
      </c>
      <c r="T2349" s="43" t="s">
        <v>4911</v>
      </c>
      <c r="U2349" s="43" t="s">
        <v>11213</v>
      </c>
      <c r="V2349" s="43" t="s">
        <v>4912</v>
      </c>
    </row>
    <row r="2350" spans="1:22" x14ac:dyDescent="0.25">
      <c r="A2350" s="43" t="s">
        <v>8</v>
      </c>
      <c r="B2350" s="43" t="s">
        <v>4928</v>
      </c>
      <c r="C2350" s="43" t="s">
        <v>8338</v>
      </c>
      <c r="D2350" s="43" t="s">
        <v>8355</v>
      </c>
      <c r="E2350" s="43" t="s">
        <v>8340</v>
      </c>
      <c r="F2350" s="44">
        <v>111058</v>
      </c>
      <c r="G2350" s="43" t="s">
        <v>8341</v>
      </c>
      <c r="H2350" s="45">
        <v>1</v>
      </c>
      <c r="I2350" s="43" t="s">
        <v>8342</v>
      </c>
      <c r="J2350" s="43" t="s">
        <v>9764</v>
      </c>
      <c r="K2350" s="43" t="s">
        <v>10934</v>
      </c>
      <c r="L2350" s="43" t="s">
        <v>10935</v>
      </c>
      <c r="M2350" s="45">
        <v>111058</v>
      </c>
      <c r="N2350" s="43" t="s">
        <v>4931</v>
      </c>
      <c r="O2350" s="43" t="s">
        <v>11549</v>
      </c>
      <c r="P2350" s="46" t="s">
        <v>14433</v>
      </c>
      <c r="Q2350" s="47">
        <v>45817</v>
      </c>
      <c r="R2350" s="48" t="str">
        <f t="shared" si="36"/>
        <v>5473 WM+ HNI 33 Võng Thị</v>
      </c>
      <c r="S2350" s="48" t="str">
        <f>VLOOKUP(U2350,Sheet1!$A:$B,2,0)</f>
        <v>WIN-002</v>
      </c>
      <c r="T2350" s="43" t="s">
        <v>4929</v>
      </c>
      <c r="U2350" s="43" t="s">
        <v>11033</v>
      </c>
      <c r="V2350" s="43" t="s">
        <v>4930</v>
      </c>
    </row>
    <row r="2351" spans="1:22" x14ac:dyDescent="0.25">
      <c r="A2351" s="43" t="s">
        <v>8</v>
      </c>
      <c r="B2351" s="43" t="s">
        <v>4928</v>
      </c>
      <c r="C2351" s="43" t="s">
        <v>8351</v>
      </c>
      <c r="D2351" s="43" t="s">
        <v>8368</v>
      </c>
      <c r="E2351" s="43" t="s">
        <v>8340</v>
      </c>
      <c r="F2351" s="44">
        <v>55595</v>
      </c>
      <c r="G2351" s="43" t="s">
        <v>8341</v>
      </c>
      <c r="H2351" s="45">
        <v>1</v>
      </c>
      <c r="I2351" s="43" t="s">
        <v>8342</v>
      </c>
      <c r="J2351" s="43" t="s">
        <v>9764</v>
      </c>
      <c r="K2351" s="43" t="s">
        <v>11010</v>
      </c>
      <c r="L2351" s="43" t="s">
        <v>11011</v>
      </c>
      <c r="M2351" s="45">
        <v>55595</v>
      </c>
      <c r="N2351" s="43" t="s">
        <v>4931</v>
      </c>
      <c r="O2351" s="43" t="s">
        <v>11549</v>
      </c>
      <c r="P2351" s="46" t="s">
        <v>14433</v>
      </c>
      <c r="Q2351" s="47">
        <v>45817</v>
      </c>
      <c r="R2351" s="48" t="str">
        <f t="shared" si="36"/>
        <v>5473 WM+ HNI 33 Võng Thị</v>
      </c>
      <c r="S2351" s="48" t="str">
        <f>VLOOKUP(U2351,Sheet1!$A:$B,2,0)</f>
        <v>WIN-002</v>
      </c>
      <c r="T2351" s="43" t="s">
        <v>4929</v>
      </c>
      <c r="U2351" s="43" t="s">
        <v>11033</v>
      </c>
      <c r="V2351" s="43" t="s">
        <v>4930</v>
      </c>
    </row>
    <row r="2352" spans="1:22" x14ac:dyDescent="0.25">
      <c r="A2352" s="43" t="s">
        <v>8</v>
      </c>
      <c r="B2352" s="43" t="s">
        <v>4914</v>
      </c>
      <c r="C2352" s="43" t="s">
        <v>8338</v>
      </c>
      <c r="D2352" s="43" t="s">
        <v>8410</v>
      </c>
      <c r="E2352" s="43" t="s">
        <v>8340</v>
      </c>
      <c r="F2352" s="44">
        <v>120426</v>
      </c>
      <c r="G2352" s="43" t="s">
        <v>8341</v>
      </c>
      <c r="H2352" s="45">
        <v>2</v>
      </c>
      <c r="I2352" s="43" t="s">
        <v>8342</v>
      </c>
      <c r="J2352" s="43" t="s">
        <v>9765</v>
      </c>
      <c r="K2352" s="43" t="s">
        <v>10883</v>
      </c>
      <c r="L2352" s="43" t="s">
        <v>10884</v>
      </c>
      <c r="M2352" s="45">
        <v>60213</v>
      </c>
      <c r="N2352" s="43" t="s">
        <v>4915</v>
      </c>
      <c r="O2352" s="43" t="s">
        <v>11549</v>
      </c>
      <c r="P2352" s="46" t="s">
        <v>14434</v>
      </c>
      <c r="Q2352" s="47">
        <v>45817</v>
      </c>
      <c r="R2352" s="48" t="str">
        <f t="shared" si="36"/>
        <v>5187 WM+ HCM 483 Lê Văn Quới, KP6</v>
      </c>
      <c r="S2352" s="48" t="str">
        <f>VLOOKUP(U2352,Sheet1!$A:$B,2,0)</f>
        <v>WIN</v>
      </c>
      <c r="T2352" s="43" t="s">
        <v>4911</v>
      </c>
      <c r="U2352" s="43" t="s">
        <v>11213</v>
      </c>
      <c r="V2352" s="43" t="s">
        <v>4912</v>
      </c>
    </row>
    <row r="2353" spans="1:22" x14ac:dyDescent="0.25">
      <c r="A2353" s="43" t="s">
        <v>8</v>
      </c>
      <c r="B2353" s="43" t="s">
        <v>4914</v>
      </c>
      <c r="C2353" s="43" t="s">
        <v>8351</v>
      </c>
      <c r="D2353" s="43" t="s">
        <v>8368</v>
      </c>
      <c r="E2353" s="43" t="s">
        <v>8340</v>
      </c>
      <c r="F2353" s="44">
        <v>111190</v>
      </c>
      <c r="G2353" s="43" t="s">
        <v>8341</v>
      </c>
      <c r="H2353" s="45">
        <v>2</v>
      </c>
      <c r="I2353" s="43" t="s">
        <v>8342</v>
      </c>
      <c r="J2353" s="43" t="s">
        <v>9765</v>
      </c>
      <c r="K2353" s="43" t="s">
        <v>11010</v>
      </c>
      <c r="L2353" s="43" t="s">
        <v>11011</v>
      </c>
      <c r="M2353" s="45">
        <v>55595</v>
      </c>
      <c r="N2353" s="43" t="s">
        <v>4915</v>
      </c>
      <c r="O2353" s="43" t="s">
        <v>11549</v>
      </c>
      <c r="P2353" s="46" t="s">
        <v>14434</v>
      </c>
      <c r="Q2353" s="47">
        <v>45817</v>
      </c>
      <c r="R2353" s="48" t="str">
        <f t="shared" si="36"/>
        <v>5187 WM+ HCM 483 Lê Văn Quới, KP6</v>
      </c>
      <c r="S2353" s="48" t="str">
        <f>VLOOKUP(U2353,Sheet1!$A:$B,2,0)</f>
        <v>WIN</v>
      </c>
      <c r="T2353" s="43" t="s">
        <v>4911</v>
      </c>
      <c r="U2353" s="43" t="s">
        <v>11213</v>
      </c>
      <c r="V2353" s="43" t="s">
        <v>4912</v>
      </c>
    </row>
    <row r="2354" spans="1:22" x14ac:dyDescent="0.25">
      <c r="A2354" s="43" t="s">
        <v>8</v>
      </c>
      <c r="B2354" s="43" t="s">
        <v>4914</v>
      </c>
      <c r="C2354" s="43" t="s">
        <v>8364</v>
      </c>
      <c r="D2354" s="43" t="s">
        <v>8339</v>
      </c>
      <c r="E2354" s="43" t="s">
        <v>8340</v>
      </c>
      <c r="F2354" s="44">
        <v>70950</v>
      </c>
      <c r="G2354" s="43" t="s">
        <v>8341</v>
      </c>
      <c r="H2354" s="45">
        <v>1</v>
      </c>
      <c r="I2354" s="43" t="s">
        <v>8342</v>
      </c>
      <c r="J2354" s="43" t="s">
        <v>9765</v>
      </c>
      <c r="K2354" s="43" t="s">
        <v>10897</v>
      </c>
      <c r="L2354" s="43" t="s">
        <v>10898</v>
      </c>
      <c r="M2354" s="45">
        <v>70950</v>
      </c>
      <c r="N2354" s="43" t="s">
        <v>4915</v>
      </c>
      <c r="O2354" s="43" t="s">
        <v>11549</v>
      </c>
      <c r="P2354" s="46" t="s">
        <v>14434</v>
      </c>
      <c r="Q2354" s="47">
        <v>45817</v>
      </c>
      <c r="R2354" s="48" t="str">
        <f t="shared" si="36"/>
        <v>5187 WM+ HCM 483 Lê Văn Quới, KP6</v>
      </c>
      <c r="S2354" s="48" t="str">
        <f>VLOOKUP(U2354,Sheet1!$A:$B,2,0)</f>
        <v>WIN</v>
      </c>
      <c r="T2354" s="43" t="s">
        <v>4911</v>
      </c>
      <c r="U2354" s="43" t="s">
        <v>11213</v>
      </c>
      <c r="V2354" s="43" t="s">
        <v>4912</v>
      </c>
    </row>
    <row r="2355" spans="1:22" x14ac:dyDescent="0.25">
      <c r="A2355" s="43" t="s">
        <v>8</v>
      </c>
      <c r="B2355" s="43" t="s">
        <v>4762</v>
      </c>
      <c r="C2355" s="43" t="s">
        <v>8338</v>
      </c>
      <c r="D2355" s="43" t="s">
        <v>8355</v>
      </c>
      <c r="E2355" s="43" t="s">
        <v>8340</v>
      </c>
      <c r="F2355" s="44">
        <v>222116</v>
      </c>
      <c r="G2355" s="43" t="s">
        <v>8341</v>
      </c>
      <c r="H2355" s="45">
        <v>2</v>
      </c>
      <c r="I2355" s="43" t="s">
        <v>8342</v>
      </c>
      <c r="J2355" s="43" t="s">
        <v>9767</v>
      </c>
      <c r="K2355" s="43" t="s">
        <v>10934</v>
      </c>
      <c r="L2355" s="43" t="s">
        <v>10935</v>
      </c>
      <c r="M2355" s="45">
        <v>111058</v>
      </c>
      <c r="N2355" s="43" t="s">
        <v>4765</v>
      </c>
      <c r="O2355" s="43" t="s">
        <v>11549</v>
      </c>
      <c r="P2355" s="46" t="s">
        <v>14435</v>
      </c>
      <c r="Q2355" s="47">
        <v>45817</v>
      </c>
      <c r="R2355" s="48" t="str">
        <f t="shared" si="36"/>
        <v>3123 WM+ HNI FLC Star Tower</v>
      </c>
      <c r="S2355" s="48" t="str">
        <f>VLOOKUP(U2355,Sheet1!$A:$B,2,0)</f>
        <v>WIN-002</v>
      </c>
      <c r="T2355" s="43" t="s">
        <v>4763</v>
      </c>
      <c r="U2355" s="43" t="s">
        <v>11033</v>
      </c>
      <c r="V2355" s="43" t="s">
        <v>4764</v>
      </c>
    </row>
    <row r="2356" spans="1:22" x14ac:dyDescent="0.25">
      <c r="A2356" s="43" t="s">
        <v>8</v>
      </c>
      <c r="B2356" s="43" t="s">
        <v>4762</v>
      </c>
      <c r="C2356" s="43" t="s">
        <v>8351</v>
      </c>
      <c r="D2356" s="43" t="s">
        <v>8339</v>
      </c>
      <c r="E2356" s="43" t="s">
        <v>8340</v>
      </c>
      <c r="F2356" s="44">
        <v>141900</v>
      </c>
      <c r="G2356" s="43" t="s">
        <v>8341</v>
      </c>
      <c r="H2356" s="45">
        <v>2</v>
      </c>
      <c r="I2356" s="43" t="s">
        <v>8342</v>
      </c>
      <c r="J2356" s="43" t="s">
        <v>9767</v>
      </c>
      <c r="K2356" s="43" t="s">
        <v>10897</v>
      </c>
      <c r="L2356" s="43" t="s">
        <v>10898</v>
      </c>
      <c r="M2356" s="45">
        <v>70950</v>
      </c>
      <c r="N2356" s="43" t="s">
        <v>4765</v>
      </c>
      <c r="O2356" s="43" t="s">
        <v>11549</v>
      </c>
      <c r="P2356" s="46" t="s">
        <v>14435</v>
      </c>
      <c r="Q2356" s="47">
        <v>45817</v>
      </c>
      <c r="R2356" s="48" t="str">
        <f t="shared" si="36"/>
        <v>3123 WM+ HNI FLC Star Tower</v>
      </c>
      <c r="S2356" s="48" t="str">
        <f>VLOOKUP(U2356,Sheet1!$A:$B,2,0)</f>
        <v>WIN-002</v>
      </c>
      <c r="T2356" s="43" t="s">
        <v>4763</v>
      </c>
      <c r="U2356" s="43" t="s">
        <v>11033</v>
      </c>
      <c r="V2356" s="43" t="s">
        <v>4764</v>
      </c>
    </row>
    <row r="2357" spans="1:22" x14ac:dyDescent="0.25">
      <c r="A2357" s="43" t="s">
        <v>8</v>
      </c>
      <c r="B2357" s="43" t="s">
        <v>4969</v>
      </c>
      <c r="C2357" s="43" t="s">
        <v>8338</v>
      </c>
      <c r="D2357" s="43" t="s">
        <v>8371</v>
      </c>
      <c r="E2357" s="43" t="s">
        <v>8340</v>
      </c>
      <c r="F2357" s="44">
        <v>100800</v>
      </c>
      <c r="G2357" s="43" t="s">
        <v>8341</v>
      </c>
      <c r="H2357" s="45">
        <v>2</v>
      </c>
      <c r="I2357" s="43" t="s">
        <v>8342</v>
      </c>
      <c r="J2357" s="43" t="s">
        <v>9769</v>
      </c>
      <c r="K2357" s="43" t="s">
        <v>10936</v>
      </c>
      <c r="L2357" s="43" t="s">
        <v>10937</v>
      </c>
      <c r="M2357" s="45">
        <v>50400</v>
      </c>
      <c r="N2357" s="43" t="s">
        <v>4970</v>
      </c>
      <c r="O2357" s="43" t="s">
        <v>11549</v>
      </c>
      <c r="P2357" s="46" t="s">
        <v>14436</v>
      </c>
      <c r="Q2357" s="47">
        <v>45817</v>
      </c>
      <c r="R2357" s="48" t="str">
        <f t="shared" si="36"/>
        <v>6198 WM+ DNG Túy Loan Đông 1, Hòa V</v>
      </c>
      <c r="S2357" s="48" t="str">
        <f>VLOOKUP(U2357,Sheet1!$A:$B,2,0)</f>
        <v>WIN-009</v>
      </c>
      <c r="T2357" s="43" t="s">
        <v>1718</v>
      </c>
      <c r="U2357" s="43" t="s">
        <v>11063</v>
      </c>
      <c r="V2357" s="43" t="s">
        <v>1719</v>
      </c>
    </row>
    <row r="2358" spans="1:22" x14ac:dyDescent="0.25">
      <c r="A2358" s="43" t="s">
        <v>8</v>
      </c>
      <c r="B2358" s="43" t="s">
        <v>4969</v>
      </c>
      <c r="C2358" s="43" t="s">
        <v>8351</v>
      </c>
      <c r="D2358" s="43" t="s">
        <v>8365</v>
      </c>
      <c r="E2358" s="43" t="s">
        <v>8340</v>
      </c>
      <c r="F2358" s="44">
        <v>200728</v>
      </c>
      <c r="G2358" s="43" t="s">
        <v>8341</v>
      </c>
      <c r="H2358" s="45">
        <v>4</v>
      </c>
      <c r="I2358" s="43" t="s">
        <v>8342</v>
      </c>
      <c r="J2358" s="43" t="s">
        <v>9769</v>
      </c>
      <c r="K2358" s="43" t="s">
        <v>10938</v>
      </c>
      <c r="L2358" s="43" t="s">
        <v>10939</v>
      </c>
      <c r="M2358" s="45">
        <v>50182</v>
      </c>
      <c r="N2358" s="43" t="s">
        <v>4970</v>
      </c>
      <c r="O2358" s="43" t="s">
        <v>11549</v>
      </c>
      <c r="P2358" s="46" t="s">
        <v>14436</v>
      </c>
      <c r="Q2358" s="47">
        <v>45817</v>
      </c>
      <c r="R2358" s="48" t="str">
        <f t="shared" si="36"/>
        <v>6198 WM+ DNG Túy Loan Đông 1, Hòa V</v>
      </c>
      <c r="S2358" s="48" t="str">
        <f>VLOOKUP(U2358,Sheet1!$A:$B,2,0)</f>
        <v>WIN-009</v>
      </c>
      <c r="T2358" s="43" t="s">
        <v>1718</v>
      </c>
      <c r="U2358" s="43" t="s">
        <v>11063</v>
      </c>
      <c r="V2358" s="43" t="s">
        <v>1719</v>
      </c>
    </row>
    <row r="2359" spans="1:22" x14ac:dyDescent="0.25">
      <c r="A2359" s="43" t="s">
        <v>8</v>
      </c>
      <c r="B2359" s="43" t="s">
        <v>4696</v>
      </c>
      <c r="C2359" s="43" t="s">
        <v>8338</v>
      </c>
      <c r="D2359" s="43" t="s">
        <v>8355</v>
      </c>
      <c r="E2359" s="43" t="s">
        <v>8340</v>
      </c>
      <c r="F2359" s="44">
        <v>111058</v>
      </c>
      <c r="G2359" s="43" t="s">
        <v>8341</v>
      </c>
      <c r="H2359" s="45">
        <v>1</v>
      </c>
      <c r="I2359" s="43" t="s">
        <v>8342</v>
      </c>
      <c r="J2359" s="43" t="s">
        <v>9770</v>
      </c>
      <c r="K2359" s="43" t="s">
        <v>10934</v>
      </c>
      <c r="L2359" s="43" t="s">
        <v>10935</v>
      </c>
      <c r="M2359" s="45">
        <v>111058</v>
      </c>
      <c r="N2359" s="43" t="s">
        <v>4697</v>
      </c>
      <c r="O2359" s="43" t="s">
        <v>11549</v>
      </c>
      <c r="P2359" s="46" t="s">
        <v>14437</v>
      </c>
      <c r="Q2359" s="47">
        <v>45817</v>
      </c>
      <c r="R2359" s="48" t="str">
        <f t="shared" si="36"/>
        <v>2AD0 WM+ HNI SH-5B Phương Đông Gree</v>
      </c>
      <c r="S2359" s="48" t="str">
        <f>VLOOKUP(U2359,Sheet1!$A:$B,2,0)</f>
        <v>WIN-002</v>
      </c>
      <c r="T2359" s="43" t="s">
        <v>1192</v>
      </c>
      <c r="U2359" s="43" t="s">
        <v>11033</v>
      </c>
      <c r="V2359" s="43" t="s">
        <v>1193</v>
      </c>
    </row>
    <row r="2360" spans="1:22" x14ac:dyDescent="0.25">
      <c r="A2360" s="43" t="s">
        <v>8</v>
      </c>
      <c r="B2360" s="43" t="s">
        <v>4726</v>
      </c>
      <c r="C2360" s="43" t="s">
        <v>8338</v>
      </c>
      <c r="D2360" s="43" t="s">
        <v>8410</v>
      </c>
      <c r="E2360" s="43" t="s">
        <v>8340</v>
      </c>
      <c r="F2360" s="44">
        <v>60213</v>
      </c>
      <c r="G2360" s="43" t="s">
        <v>8341</v>
      </c>
      <c r="H2360" s="45">
        <v>1</v>
      </c>
      <c r="I2360" s="43" t="s">
        <v>8342</v>
      </c>
      <c r="J2360" s="43" t="s">
        <v>9771</v>
      </c>
      <c r="K2360" s="43" t="s">
        <v>10883</v>
      </c>
      <c r="L2360" s="43" t="s">
        <v>10884</v>
      </c>
      <c r="M2360" s="45">
        <v>60213</v>
      </c>
      <c r="N2360" s="43" t="s">
        <v>4729</v>
      </c>
      <c r="O2360" s="43" t="s">
        <v>11549</v>
      </c>
      <c r="P2360" s="46" t="s">
        <v>14438</v>
      </c>
      <c r="Q2360" s="47">
        <v>45817</v>
      </c>
      <c r="R2360" s="48" t="str">
        <f t="shared" si="36"/>
        <v>2AP2 WM+ HNI 39 Tổ 8 Đa Sỹ</v>
      </c>
      <c r="S2360" s="48" t="str">
        <f>VLOOKUP(U2360,Sheet1!$A:$B,2,0)</f>
        <v>WIN-002</v>
      </c>
      <c r="T2360" s="43" t="s">
        <v>4727</v>
      </c>
      <c r="U2360" s="43" t="s">
        <v>11033</v>
      </c>
      <c r="V2360" s="43" t="s">
        <v>4728</v>
      </c>
    </row>
    <row r="2361" spans="1:22" x14ac:dyDescent="0.25">
      <c r="A2361" s="43" t="s">
        <v>8</v>
      </c>
      <c r="B2361" s="43" t="s">
        <v>4826</v>
      </c>
      <c r="C2361" s="43" t="s">
        <v>8338</v>
      </c>
      <c r="D2361" s="43" t="s">
        <v>8352</v>
      </c>
      <c r="E2361" s="43" t="s">
        <v>8340</v>
      </c>
      <c r="F2361" s="44">
        <v>222750</v>
      </c>
      <c r="G2361" s="43" t="s">
        <v>8341</v>
      </c>
      <c r="H2361" s="45">
        <v>3</v>
      </c>
      <c r="I2361" s="43" t="s">
        <v>8342</v>
      </c>
      <c r="J2361" s="43" t="s">
        <v>9772</v>
      </c>
      <c r="K2361" s="43" t="s">
        <v>10881</v>
      </c>
      <c r="L2361" s="43" t="s">
        <v>10882</v>
      </c>
      <c r="M2361" s="45">
        <v>74250</v>
      </c>
      <c r="N2361" s="43" t="s">
        <v>4829</v>
      </c>
      <c r="O2361" s="43" t="s">
        <v>11549</v>
      </c>
      <c r="P2361" s="46" t="s">
        <v>14439</v>
      </c>
      <c r="Q2361" s="47">
        <v>45817</v>
      </c>
      <c r="R2361" s="48" t="str">
        <f t="shared" si="36"/>
        <v>3977 WM+ HCM 413/39 Lê Văn Quới</v>
      </c>
      <c r="S2361" s="48" t="str">
        <f>VLOOKUP(U2361,Sheet1!$A:$B,2,0)</f>
        <v>WIN</v>
      </c>
      <c r="T2361" s="43" t="s">
        <v>4827</v>
      </c>
      <c r="U2361" s="43" t="s">
        <v>11213</v>
      </c>
      <c r="V2361" s="43" t="s">
        <v>4828</v>
      </c>
    </row>
    <row r="2362" spans="1:22" x14ac:dyDescent="0.25">
      <c r="A2362" s="43" t="s">
        <v>8</v>
      </c>
      <c r="B2362" s="43" t="s">
        <v>4826</v>
      </c>
      <c r="C2362" s="43" t="s">
        <v>8351</v>
      </c>
      <c r="D2362" s="43" t="s">
        <v>8339</v>
      </c>
      <c r="E2362" s="43" t="s">
        <v>8340</v>
      </c>
      <c r="F2362" s="44">
        <v>141900</v>
      </c>
      <c r="G2362" s="43" t="s">
        <v>8341</v>
      </c>
      <c r="H2362" s="45">
        <v>2</v>
      </c>
      <c r="I2362" s="43" t="s">
        <v>8342</v>
      </c>
      <c r="J2362" s="43" t="s">
        <v>9772</v>
      </c>
      <c r="K2362" s="43" t="s">
        <v>10897</v>
      </c>
      <c r="L2362" s="43" t="s">
        <v>10898</v>
      </c>
      <c r="M2362" s="45">
        <v>70950</v>
      </c>
      <c r="N2362" s="43" t="s">
        <v>4829</v>
      </c>
      <c r="O2362" s="43" t="s">
        <v>11549</v>
      </c>
      <c r="P2362" s="46" t="s">
        <v>14439</v>
      </c>
      <c r="Q2362" s="47">
        <v>45817</v>
      </c>
      <c r="R2362" s="48" t="str">
        <f t="shared" si="36"/>
        <v>3977 WM+ HCM 413/39 Lê Văn Quới</v>
      </c>
      <c r="S2362" s="48" t="str">
        <f>VLOOKUP(U2362,Sheet1!$A:$B,2,0)</f>
        <v>WIN</v>
      </c>
      <c r="T2362" s="43" t="s">
        <v>4827</v>
      </c>
      <c r="U2362" s="43" t="s">
        <v>11213</v>
      </c>
      <c r="V2362" s="43" t="s">
        <v>4828</v>
      </c>
    </row>
    <row r="2363" spans="1:22" x14ac:dyDescent="0.25">
      <c r="A2363" s="43" t="s">
        <v>8</v>
      </c>
      <c r="B2363" s="43" t="s">
        <v>4826</v>
      </c>
      <c r="C2363" s="43" t="s">
        <v>8364</v>
      </c>
      <c r="D2363" s="43" t="s">
        <v>8355</v>
      </c>
      <c r="E2363" s="43" t="s">
        <v>8340</v>
      </c>
      <c r="F2363" s="44">
        <v>111058</v>
      </c>
      <c r="G2363" s="43" t="s">
        <v>8341</v>
      </c>
      <c r="H2363" s="45">
        <v>1</v>
      </c>
      <c r="I2363" s="43" t="s">
        <v>8342</v>
      </c>
      <c r="J2363" s="43" t="s">
        <v>9772</v>
      </c>
      <c r="K2363" s="43" t="s">
        <v>10934</v>
      </c>
      <c r="L2363" s="43" t="s">
        <v>10935</v>
      </c>
      <c r="M2363" s="45">
        <v>111058</v>
      </c>
      <c r="N2363" s="43" t="s">
        <v>4829</v>
      </c>
      <c r="O2363" s="43" t="s">
        <v>11549</v>
      </c>
      <c r="P2363" s="46" t="s">
        <v>14439</v>
      </c>
      <c r="Q2363" s="47">
        <v>45817</v>
      </c>
      <c r="R2363" s="48" t="str">
        <f t="shared" si="36"/>
        <v>3977 WM+ HCM 413/39 Lê Văn Quới</v>
      </c>
      <c r="S2363" s="48" t="str">
        <f>VLOOKUP(U2363,Sheet1!$A:$B,2,0)</f>
        <v>WIN</v>
      </c>
      <c r="T2363" s="43" t="s">
        <v>4827</v>
      </c>
      <c r="U2363" s="43" t="s">
        <v>11213</v>
      </c>
      <c r="V2363" s="43" t="s">
        <v>4828</v>
      </c>
    </row>
    <row r="2364" spans="1:22" x14ac:dyDescent="0.25">
      <c r="A2364" s="43" t="s">
        <v>8</v>
      </c>
      <c r="B2364" s="43" t="s">
        <v>4858</v>
      </c>
      <c r="C2364" s="43" t="s">
        <v>8338</v>
      </c>
      <c r="D2364" s="43" t="s">
        <v>8410</v>
      </c>
      <c r="E2364" s="43" t="s">
        <v>8340</v>
      </c>
      <c r="F2364" s="44">
        <v>60213</v>
      </c>
      <c r="G2364" s="43" t="s">
        <v>8341</v>
      </c>
      <c r="H2364" s="45">
        <v>1</v>
      </c>
      <c r="I2364" s="43" t="s">
        <v>8342</v>
      </c>
      <c r="J2364" s="43" t="s">
        <v>9773</v>
      </c>
      <c r="K2364" s="43" t="s">
        <v>10883</v>
      </c>
      <c r="L2364" s="43" t="s">
        <v>10884</v>
      </c>
      <c r="M2364" s="45">
        <v>60213</v>
      </c>
      <c r="N2364" s="43" t="s">
        <v>4859</v>
      </c>
      <c r="O2364" s="43" t="s">
        <v>11549</v>
      </c>
      <c r="P2364" s="46" t="s">
        <v>14440</v>
      </c>
      <c r="Q2364" s="47">
        <v>45817</v>
      </c>
      <c r="R2364" s="48" t="str">
        <f t="shared" si="36"/>
        <v>4437 WM+ HNI 56 ngõ 43 Cổ Nhuế</v>
      </c>
      <c r="S2364" s="48" t="str">
        <f>VLOOKUP(U2364,Sheet1!$A:$B,2,0)</f>
        <v>WIN-002</v>
      </c>
      <c r="T2364" s="43" t="s">
        <v>1468</v>
      </c>
      <c r="U2364" s="43" t="s">
        <v>11033</v>
      </c>
      <c r="V2364" s="43" t="s">
        <v>1469</v>
      </c>
    </row>
    <row r="2365" spans="1:22" x14ac:dyDescent="0.25">
      <c r="A2365" s="43" t="s">
        <v>8</v>
      </c>
      <c r="B2365" s="43" t="s">
        <v>4798</v>
      </c>
      <c r="C2365" s="43" t="s">
        <v>8338</v>
      </c>
      <c r="D2365" s="43" t="s">
        <v>8361</v>
      </c>
      <c r="E2365" s="43" t="s">
        <v>8340</v>
      </c>
      <c r="F2365" s="44">
        <v>92000</v>
      </c>
      <c r="G2365" s="43" t="s">
        <v>8341</v>
      </c>
      <c r="H2365" s="45">
        <v>2</v>
      </c>
      <c r="I2365" s="43" t="s">
        <v>8342</v>
      </c>
      <c r="J2365" s="43" t="s">
        <v>9774</v>
      </c>
      <c r="K2365" s="43" t="s">
        <v>10983</v>
      </c>
      <c r="L2365" s="43" t="s">
        <v>10984</v>
      </c>
      <c r="M2365" s="45">
        <v>46000</v>
      </c>
      <c r="N2365" s="43" t="s">
        <v>4799</v>
      </c>
      <c r="O2365" s="43" t="s">
        <v>11549</v>
      </c>
      <c r="P2365" s="46" t="s">
        <v>14441</v>
      </c>
      <c r="Q2365" s="47">
        <v>45817</v>
      </c>
      <c r="R2365" s="48" t="str">
        <f t="shared" si="36"/>
        <v>3617 WM+ HNI Phố Vân Trì</v>
      </c>
      <c r="S2365" s="48" t="str">
        <f>VLOOKUP(U2365,Sheet1!$A:$B,2,0)</f>
        <v>WIN-002</v>
      </c>
      <c r="T2365" s="43" t="s">
        <v>2108</v>
      </c>
      <c r="U2365" s="43" t="s">
        <v>11033</v>
      </c>
      <c r="V2365" s="43" t="s">
        <v>2109</v>
      </c>
    </row>
    <row r="2366" spans="1:22" x14ac:dyDescent="0.25">
      <c r="A2366" s="43" t="s">
        <v>8</v>
      </c>
      <c r="B2366" s="43" t="s">
        <v>4659</v>
      </c>
      <c r="C2366" s="43" t="s">
        <v>8338</v>
      </c>
      <c r="D2366" s="43" t="s">
        <v>8352</v>
      </c>
      <c r="E2366" s="43" t="s">
        <v>8340</v>
      </c>
      <c r="F2366" s="44">
        <v>148500</v>
      </c>
      <c r="G2366" s="43" t="s">
        <v>8341</v>
      </c>
      <c r="H2366" s="45">
        <v>2</v>
      </c>
      <c r="I2366" s="43" t="s">
        <v>8342</v>
      </c>
      <c r="J2366" s="43" t="s">
        <v>9775</v>
      </c>
      <c r="K2366" s="43" t="s">
        <v>10881</v>
      </c>
      <c r="L2366" s="43" t="s">
        <v>10882</v>
      </c>
      <c r="M2366" s="45">
        <v>74250</v>
      </c>
      <c r="N2366" s="43" t="s">
        <v>4662</v>
      </c>
      <c r="O2366" s="43" t="s">
        <v>11549</v>
      </c>
      <c r="P2366" s="46" t="s">
        <v>14442</v>
      </c>
      <c r="Q2366" s="47">
        <v>45817</v>
      </c>
      <c r="R2366" s="48" t="str">
        <f t="shared" si="36"/>
        <v>2296 WM+ HNI 40 Thông Phong</v>
      </c>
      <c r="S2366" s="48" t="str">
        <f>VLOOKUP(U2366,Sheet1!$A:$B,2,0)</f>
        <v>WIN-002</v>
      </c>
      <c r="T2366" s="43" t="s">
        <v>4660</v>
      </c>
      <c r="U2366" s="43" t="s">
        <v>11033</v>
      </c>
      <c r="V2366" s="43" t="s">
        <v>4661</v>
      </c>
    </row>
    <row r="2367" spans="1:22" x14ac:dyDescent="0.25">
      <c r="A2367" s="43" t="s">
        <v>8</v>
      </c>
      <c r="B2367" s="43" t="s">
        <v>4663</v>
      </c>
      <c r="C2367" s="43" t="s">
        <v>8338</v>
      </c>
      <c r="D2367" s="43" t="s">
        <v>8355</v>
      </c>
      <c r="E2367" s="43" t="s">
        <v>8340</v>
      </c>
      <c r="F2367" s="44">
        <v>444232</v>
      </c>
      <c r="G2367" s="43" t="s">
        <v>8341</v>
      </c>
      <c r="H2367" s="45">
        <v>4</v>
      </c>
      <c r="I2367" s="43" t="s">
        <v>8342</v>
      </c>
      <c r="J2367" s="43" t="s">
        <v>9776</v>
      </c>
      <c r="K2367" s="43" t="s">
        <v>10934</v>
      </c>
      <c r="L2367" s="43" t="s">
        <v>10935</v>
      </c>
      <c r="M2367" s="45">
        <v>111058</v>
      </c>
      <c r="N2367" s="43" t="s">
        <v>4666</v>
      </c>
      <c r="O2367" s="43" t="s">
        <v>11549</v>
      </c>
      <c r="P2367" s="46" t="s">
        <v>14443</v>
      </c>
      <c r="Q2367" s="47">
        <v>45817</v>
      </c>
      <c r="R2367" s="48" t="str">
        <f t="shared" si="36"/>
        <v>2390 WM+ HNI CT2A Xuân La</v>
      </c>
      <c r="S2367" s="48" t="str">
        <f>VLOOKUP(U2367,Sheet1!$A:$B,2,0)</f>
        <v>WIN-002</v>
      </c>
      <c r="T2367" s="43" t="s">
        <v>4664</v>
      </c>
      <c r="U2367" s="43" t="s">
        <v>11033</v>
      </c>
      <c r="V2367" s="43" t="s">
        <v>4665</v>
      </c>
    </row>
    <row r="2368" spans="1:22" x14ac:dyDescent="0.25">
      <c r="A2368" s="43" t="s">
        <v>8</v>
      </c>
      <c r="B2368" s="43" t="s">
        <v>4794</v>
      </c>
      <c r="C2368" s="43" t="s">
        <v>8338</v>
      </c>
      <c r="D2368" s="43" t="s">
        <v>8352</v>
      </c>
      <c r="E2368" s="43" t="s">
        <v>8340</v>
      </c>
      <c r="F2368" s="44">
        <v>148500</v>
      </c>
      <c r="G2368" s="43" t="s">
        <v>8341</v>
      </c>
      <c r="H2368" s="45">
        <v>2</v>
      </c>
      <c r="I2368" s="43" t="s">
        <v>8342</v>
      </c>
      <c r="J2368" s="43" t="s">
        <v>9777</v>
      </c>
      <c r="K2368" s="43" t="s">
        <v>10881</v>
      </c>
      <c r="L2368" s="43" t="s">
        <v>10882</v>
      </c>
      <c r="M2368" s="45">
        <v>74250</v>
      </c>
      <c r="N2368" s="43" t="s">
        <v>4797</v>
      </c>
      <c r="O2368" s="43" t="s">
        <v>11549</v>
      </c>
      <c r="P2368" s="46" t="s">
        <v>14444</v>
      </c>
      <c r="Q2368" s="47">
        <v>45817</v>
      </c>
      <c r="R2368" s="48" t="str">
        <f t="shared" si="36"/>
        <v>3581 WM+ DNG 47 Nguyễn Phong Sắc</v>
      </c>
      <c r="S2368" s="48" t="str">
        <f>VLOOKUP(U2368,Sheet1!$A:$B,2,0)</f>
        <v>WIN-009</v>
      </c>
      <c r="T2368" s="43" t="s">
        <v>4795</v>
      </c>
      <c r="U2368" s="43" t="s">
        <v>11063</v>
      </c>
      <c r="V2368" s="43" t="s">
        <v>4796</v>
      </c>
    </row>
    <row r="2369" spans="1:22" x14ac:dyDescent="0.25">
      <c r="A2369" s="43" t="s">
        <v>8</v>
      </c>
      <c r="B2369" s="43" t="s">
        <v>4742</v>
      </c>
      <c r="C2369" s="43" t="s">
        <v>8338</v>
      </c>
      <c r="D2369" s="43" t="s">
        <v>8368</v>
      </c>
      <c r="E2369" s="43" t="s">
        <v>8340</v>
      </c>
      <c r="F2369" s="44">
        <v>111190</v>
      </c>
      <c r="G2369" s="43" t="s">
        <v>8341</v>
      </c>
      <c r="H2369" s="45">
        <v>2</v>
      </c>
      <c r="I2369" s="43" t="s">
        <v>8342</v>
      </c>
      <c r="J2369" s="43" t="s">
        <v>9778</v>
      </c>
      <c r="K2369" s="43" t="s">
        <v>11010</v>
      </c>
      <c r="L2369" s="43" t="s">
        <v>11011</v>
      </c>
      <c r="M2369" s="45">
        <v>55595</v>
      </c>
      <c r="N2369" s="43" t="s">
        <v>4743</v>
      </c>
      <c r="O2369" s="43" t="s">
        <v>11549</v>
      </c>
      <c r="P2369" s="46" t="s">
        <v>14445</v>
      </c>
      <c r="Q2369" s="47">
        <v>45817</v>
      </c>
      <c r="R2369" s="48" t="str">
        <f t="shared" si="36"/>
        <v>2ATA WM+ HNI Mai Trang, Minh Tân</v>
      </c>
      <c r="S2369" s="48" t="str">
        <f>VLOOKUP(U2369,Sheet1!$A:$B,2,0)</f>
        <v>WIN-002</v>
      </c>
      <c r="T2369" s="43" t="s">
        <v>3904</v>
      </c>
      <c r="U2369" s="43" t="s">
        <v>11033</v>
      </c>
      <c r="V2369" s="43" t="s">
        <v>3905</v>
      </c>
    </row>
    <row r="2370" spans="1:22" x14ac:dyDescent="0.25">
      <c r="A2370" s="43" t="s">
        <v>8</v>
      </c>
      <c r="B2370" s="43" t="s">
        <v>4804</v>
      </c>
      <c r="C2370" s="43" t="s">
        <v>8351</v>
      </c>
      <c r="D2370" s="43" t="s">
        <v>8339</v>
      </c>
      <c r="E2370" s="43" t="s">
        <v>8340</v>
      </c>
      <c r="F2370" s="44">
        <v>141900</v>
      </c>
      <c r="G2370" s="43" t="s">
        <v>8341</v>
      </c>
      <c r="H2370" s="45">
        <v>2</v>
      </c>
      <c r="I2370" s="43" t="s">
        <v>8342</v>
      </c>
      <c r="J2370" s="43" t="s">
        <v>9779</v>
      </c>
      <c r="K2370" s="43" t="s">
        <v>10897</v>
      </c>
      <c r="L2370" s="43" t="s">
        <v>10898</v>
      </c>
      <c r="M2370" s="45">
        <v>70950</v>
      </c>
      <c r="N2370" s="43" t="s">
        <v>4807</v>
      </c>
      <c r="O2370" s="43" t="s">
        <v>11549</v>
      </c>
      <c r="P2370" s="46" t="s">
        <v>14446</v>
      </c>
      <c r="Q2370" s="47">
        <v>45817</v>
      </c>
      <c r="R2370" s="48" t="str">
        <f t="shared" si="36"/>
        <v>3730 WM+ HNI Lô N2C khu TĐC X2A</v>
      </c>
      <c r="S2370" s="48" t="str">
        <f>VLOOKUP(U2370,Sheet1!$A:$B,2,0)</f>
        <v>WIN-002</v>
      </c>
      <c r="T2370" s="43" t="s">
        <v>4805</v>
      </c>
      <c r="U2370" s="43" t="s">
        <v>11033</v>
      </c>
      <c r="V2370" s="43" t="s">
        <v>4806</v>
      </c>
    </row>
    <row r="2371" spans="1:22" x14ac:dyDescent="0.25">
      <c r="A2371" s="43" t="s">
        <v>8</v>
      </c>
      <c r="B2371" s="43" t="s">
        <v>4940</v>
      </c>
      <c r="C2371" s="43" t="s">
        <v>8338</v>
      </c>
      <c r="D2371" s="43" t="s">
        <v>8365</v>
      </c>
      <c r="E2371" s="43" t="s">
        <v>8340</v>
      </c>
      <c r="F2371" s="44">
        <v>100364</v>
      </c>
      <c r="G2371" s="43" t="s">
        <v>8341</v>
      </c>
      <c r="H2371" s="45">
        <v>2</v>
      </c>
      <c r="I2371" s="43" t="s">
        <v>8342</v>
      </c>
      <c r="J2371" s="43" t="s">
        <v>9780</v>
      </c>
      <c r="K2371" s="43" t="s">
        <v>10938</v>
      </c>
      <c r="L2371" s="43" t="s">
        <v>10939</v>
      </c>
      <c r="M2371" s="45">
        <v>50182</v>
      </c>
      <c r="N2371" s="43" t="s">
        <v>4943</v>
      </c>
      <c r="O2371" s="43" t="s">
        <v>11549</v>
      </c>
      <c r="P2371" s="46" t="s">
        <v>14447</v>
      </c>
      <c r="Q2371" s="47">
        <v>45817</v>
      </c>
      <c r="R2371" s="48" t="str">
        <f t="shared" si="36"/>
        <v>5641 WIN DNG 135 Nguyễn Văn Thoại</v>
      </c>
      <c r="S2371" s="48" t="str">
        <f>VLOOKUP(U2371,Sheet1!$A:$B,2,0)</f>
        <v>WIN-009</v>
      </c>
      <c r="T2371" s="43" t="s">
        <v>4941</v>
      </c>
      <c r="U2371" s="43" t="s">
        <v>11063</v>
      </c>
      <c r="V2371" s="43" t="s">
        <v>4942</v>
      </c>
    </row>
    <row r="2372" spans="1:22" x14ac:dyDescent="0.25">
      <c r="A2372" s="43" t="s">
        <v>8</v>
      </c>
      <c r="B2372" s="43" t="s">
        <v>4940</v>
      </c>
      <c r="C2372" s="43" t="s">
        <v>8351</v>
      </c>
      <c r="D2372" s="43" t="s">
        <v>8361</v>
      </c>
      <c r="E2372" s="43" t="s">
        <v>8340</v>
      </c>
      <c r="F2372" s="44">
        <v>46000</v>
      </c>
      <c r="G2372" s="43" t="s">
        <v>8341</v>
      </c>
      <c r="H2372" s="45">
        <v>1</v>
      </c>
      <c r="I2372" s="43" t="s">
        <v>8342</v>
      </c>
      <c r="J2372" s="43" t="s">
        <v>9780</v>
      </c>
      <c r="K2372" s="43" t="s">
        <v>10983</v>
      </c>
      <c r="L2372" s="43" t="s">
        <v>10984</v>
      </c>
      <c r="M2372" s="45">
        <v>46000</v>
      </c>
      <c r="N2372" s="43" t="s">
        <v>4943</v>
      </c>
      <c r="O2372" s="43" t="s">
        <v>11549</v>
      </c>
      <c r="P2372" s="46" t="s">
        <v>14447</v>
      </c>
      <c r="Q2372" s="47">
        <v>45817</v>
      </c>
      <c r="R2372" s="48" t="str">
        <f t="shared" ref="R2372:R2435" si="37">T2372&amp;" "&amp;V2372</f>
        <v>5641 WIN DNG 135 Nguyễn Văn Thoại</v>
      </c>
      <c r="S2372" s="48" t="str">
        <f>VLOOKUP(U2372,Sheet1!$A:$B,2,0)</f>
        <v>WIN-009</v>
      </c>
      <c r="T2372" s="43" t="s">
        <v>4941</v>
      </c>
      <c r="U2372" s="43" t="s">
        <v>11063</v>
      </c>
      <c r="V2372" s="43" t="s">
        <v>4942</v>
      </c>
    </row>
    <row r="2373" spans="1:22" x14ac:dyDescent="0.25">
      <c r="A2373" s="43" t="s">
        <v>8</v>
      </c>
      <c r="B2373" s="43" t="s">
        <v>4940</v>
      </c>
      <c r="C2373" s="43" t="s">
        <v>8364</v>
      </c>
      <c r="D2373" s="43" t="s">
        <v>8352</v>
      </c>
      <c r="E2373" s="43" t="s">
        <v>8340</v>
      </c>
      <c r="F2373" s="44">
        <v>148500</v>
      </c>
      <c r="G2373" s="43" t="s">
        <v>8341</v>
      </c>
      <c r="H2373" s="45">
        <v>2</v>
      </c>
      <c r="I2373" s="43" t="s">
        <v>8342</v>
      </c>
      <c r="J2373" s="43" t="s">
        <v>9780</v>
      </c>
      <c r="K2373" s="43" t="s">
        <v>10881</v>
      </c>
      <c r="L2373" s="43" t="s">
        <v>10882</v>
      </c>
      <c r="M2373" s="45">
        <v>74250</v>
      </c>
      <c r="N2373" s="43" t="s">
        <v>4943</v>
      </c>
      <c r="O2373" s="43" t="s">
        <v>11549</v>
      </c>
      <c r="P2373" s="46" t="s">
        <v>14447</v>
      </c>
      <c r="Q2373" s="47">
        <v>45817</v>
      </c>
      <c r="R2373" s="48" t="str">
        <f t="shared" si="37"/>
        <v>5641 WIN DNG 135 Nguyễn Văn Thoại</v>
      </c>
      <c r="S2373" s="48" t="str">
        <f>VLOOKUP(U2373,Sheet1!$A:$B,2,0)</f>
        <v>WIN-009</v>
      </c>
      <c r="T2373" s="43" t="s">
        <v>4941</v>
      </c>
      <c r="U2373" s="43" t="s">
        <v>11063</v>
      </c>
      <c r="V2373" s="43" t="s">
        <v>4942</v>
      </c>
    </row>
    <row r="2374" spans="1:22" x14ac:dyDescent="0.25">
      <c r="A2374" s="43" t="s">
        <v>8</v>
      </c>
      <c r="B2374" s="43" t="s">
        <v>4754</v>
      </c>
      <c r="C2374" s="43" t="s">
        <v>8338</v>
      </c>
      <c r="D2374" s="43" t="s">
        <v>8355</v>
      </c>
      <c r="E2374" s="43" t="s">
        <v>8340</v>
      </c>
      <c r="F2374" s="44">
        <v>888464</v>
      </c>
      <c r="G2374" s="43" t="s">
        <v>8341</v>
      </c>
      <c r="H2374" s="45">
        <v>8</v>
      </c>
      <c r="I2374" s="43" t="s">
        <v>8342</v>
      </c>
      <c r="J2374" s="43" t="s">
        <v>9781</v>
      </c>
      <c r="K2374" s="43" t="s">
        <v>10934</v>
      </c>
      <c r="L2374" s="43" t="s">
        <v>10935</v>
      </c>
      <c r="M2374" s="45">
        <v>111058</v>
      </c>
      <c r="N2374" s="43" t="s">
        <v>4757</v>
      </c>
      <c r="O2374" s="43" t="s">
        <v>11549</v>
      </c>
      <c r="P2374" s="46" t="s">
        <v>14448</v>
      </c>
      <c r="Q2374" s="47">
        <v>45817</v>
      </c>
      <c r="R2374" s="48" t="str">
        <f t="shared" si="37"/>
        <v>3019 WM+ HCM 65 Linh Đông</v>
      </c>
      <c r="S2374" s="48" t="str">
        <f>VLOOKUP(U2374,Sheet1!$A:$B,2,0)</f>
        <v>WIN</v>
      </c>
      <c r="T2374" s="43" t="s">
        <v>4755</v>
      </c>
      <c r="U2374" s="43" t="s">
        <v>11213</v>
      </c>
      <c r="V2374" s="43" t="s">
        <v>4756</v>
      </c>
    </row>
    <row r="2375" spans="1:22" x14ac:dyDescent="0.25">
      <c r="A2375" s="43" t="s">
        <v>8</v>
      </c>
      <c r="B2375" s="43" t="s">
        <v>4754</v>
      </c>
      <c r="C2375" s="43" t="s">
        <v>8351</v>
      </c>
      <c r="D2375" s="43" t="s">
        <v>8358</v>
      </c>
      <c r="E2375" s="43" t="s">
        <v>8340</v>
      </c>
      <c r="F2375" s="44">
        <v>781242</v>
      </c>
      <c r="G2375" s="43" t="s">
        <v>8341</v>
      </c>
      <c r="H2375" s="45">
        <v>7</v>
      </c>
      <c r="I2375" s="43" t="s">
        <v>8342</v>
      </c>
      <c r="J2375" s="43" t="s">
        <v>9781</v>
      </c>
      <c r="K2375" s="43" t="s">
        <v>10922</v>
      </c>
      <c r="L2375" s="43" t="s">
        <v>10923</v>
      </c>
      <c r="M2375" s="45">
        <v>111606</v>
      </c>
      <c r="N2375" s="43" t="s">
        <v>4757</v>
      </c>
      <c r="O2375" s="43" t="s">
        <v>11549</v>
      </c>
      <c r="P2375" s="46" t="s">
        <v>14448</v>
      </c>
      <c r="Q2375" s="47">
        <v>45817</v>
      </c>
      <c r="R2375" s="48" t="str">
        <f t="shared" si="37"/>
        <v>3019 WM+ HCM 65 Linh Đông</v>
      </c>
      <c r="S2375" s="48" t="str">
        <f>VLOOKUP(U2375,Sheet1!$A:$B,2,0)</f>
        <v>WIN</v>
      </c>
      <c r="T2375" s="43" t="s">
        <v>4755</v>
      </c>
      <c r="U2375" s="43" t="s">
        <v>11213</v>
      </c>
      <c r="V2375" s="43" t="s">
        <v>4756</v>
      </c>
    </row>
    <row r="2376" spans="1:22" x14ac:dyDescent="0.25">
      <c r="A2376" s="43" t="s">
        <v>8</v>
      </c>
      <c r="B2376" s="43" t="s">
        <v>4758</v>
      </c>
      <c r="C2376" s="43" t="s">
        <v>8338</v>
      </c>
      <c r="D2376" s="43" t="s">
        <v>8358</v>
      </c>
      <c r="E2376" s="43" t="s">
        <v>8340</v>
      </c>
      <c r="F2376" s="44">
        <v>334818</v>
      </c>
      <c r="G2376" s="43" t="s">
        <v>8341</v>
      </c>
      <c r="H2376" s="45">
        <v>3</v>
      </c>
      <c r="I2376" s="43" t="s">
        <v>8342</v>
      </c>
      <c r="J2376" s="43" t="s">
        <v>9782</v>
      </c>
      <c r="K2376" s="43" t="s">
        <v>10922</v>
      </c>
      <c r="L2376" s="43" t="s">
        <v>10923</v>
      </c>
      <c r="M2376" s="45">
        <v>111606</v>
      </c>
      <c r="N2376" s="43" t="s">
        <v>4761</v>
      </c>
      <c r="O2376" s="43" t="s">
        <v>11549</v>
      </c>
      <c r="P2376" s="46" t="s">
        <v>14449</v>
      </c>
      <c r="Q2376" s="47">
        <v>45817</v>
      </c>
      <c r="R2376" s="48" t="str">
        <f t="shared" si="37"/>
        <v>3069 WM+ HCM 57 Quang Trung</v>
      </c>
      <c r="S2376" s="48" t="str">
        <f>VLOOKUP(U2376,Sheet1!$A:$B,2,0)</f>
        <v>WIN</v>
      </c>
      <c r="T2376" s="43" t="s">
        <v>4759</v>
      </c>
      <c r="U2376" s="43" t="s">
        <v>11213</v>
      </c>
      <c r="V2376" s="43" t="s">
        <v>4760</v>
      </c>
    </row>
    <row r="2377" spans="1:22" x14ac:dyDescent="0.25">
      <c r="A2377" s="43" t="s">
        <v>8</v>
      </c>
      <c r="B2377" s="43" t="s">
        <v>4758</v>
      </c>
      <c r="C2377" s="43" t="s">
        <v>8351</v>
      </c>
      <c r="D2377" s="43" t="s">
        <v>8365</v>
      </c>
      <c r="E2377" s="43" t="s">
        <v>8340</v>
      </c>
      <c r="F2377" s="44">
        <v>50182</v>
      </c>
      <c r="G2377" s="43" t="s">
        <v>8341</v>
      </c>
      <c r="H2377" s="45">
        <v>1</v>
      </c>
      <c r="I2377" s="43" t="s">
        <v>8342</v>
      </c>
      <c r="J2377" s="43" t="s">
        <v>9782</v>
      </c>
      <c r="K2377" s="43" t="s">
        <v>10938</v>
      </c>
      <c r="L2377" s="43" t="s">
        <v>10939</v>
      </c>
      <c r="M2377" s="45">
        <v>50182</v>
      </c>
      <c r="N2377" s="43" t="s">
        <v>4761</v>
      </c>
      <c r="O2377" s="43" t="s">
        <v>11549</v>
      </c>
      <c r="P2377" s="46" t="s">
        <v>14449</v>
      </c>
      <c r="Q2377" s="47">
        <v>45817</v>
      </c>
      <c r="R2377" s="48" t="str">
        <f t="shared" si="37"/>
        <v>3069 WM+ HCM 57 Quang Trung</v>
      </c>
      <c r="S2377" s="48" t="str">
        <f>VLOOKUP(U2377,Sheet1!$A:$B,2,0)</f>
        <v>WIN</v>
      </c>
      <c r="T2377" s="43" t="s">
        <v>4759</v>
      </c>
      <c r="U2377" s="43" t="s">
        <v>11213</v>
      </c>
      <c r="V2377" s="43" t="s">
        <v>4760</v>
      </c>
    </row>
    <row r="2378" spans="1:22" x14ac:dyDescent="0.25">
      <c r="A2378" s="43" t="s">
        <v>8</v>
      </c>
      <c r="B2378" s="43" t="s">
        <v>4758</v>
      </c>
      <c r="C2378" s="43" t="s">
        <v>8364</v>
      </c>
      <c r="D2378" s="43" t="s">
        <v>8361</v>
      </c>
      <c r="E2378" s="43" t="s">
        <v>8340</v>
      </c>
      <c r="F2378" s="44">
        <v>92000</v>
      </c>
      <c r="G2378" s="43" t="s">
        <v>8341</v>
      </c>
      <c r="H2378" s="45">
        <v>2</v>
      </c>
      <c r="I2378" s="43" t="s">
        <v>8342</v>
      </c>
      <c r="J2378" s="43" t="s">
        <v>9782</v>
      </c>
      <c r="K2378" s="43" t="s">
        <v>10983</v>
      </c>
      <c r="L2378" s="43" t="s">
        <v>10984</v>
      </c>
      <c r="M2378" s="45">
        <v>46000</v>
      </c>
      <c r="N2378" s="43" t="s">
        <v>4761</v>
      </c>
      <c r="O2378" s="43" t="s">
        <v>11549</v>
      </c>
      <c r="P2378" s="46" t="s">
        <v>14449</v>
      </c>
      <c r="Q2378" s="47">
        <v>45817</v>
      </c>
      <c r="R2378" s="48" t="str">
        <f t="shared" si="37"/>
        <v>3069 WM+ HCM 57 Quang Trung</v>
      </c>
      <c r="S2378" s="48" t="str">
        <f>VLOOKUP(U2378,Sheet1!$A:$B,2,0)</f>
        <v>WIN</v>
      </c>
      <c r="T2378" s="43" t="s">
        <v>4759</v>
      </c>
      <c r="U2378" s="43" t="s">
        <v>11213</v>
      </c>
      <c r="V2378" s="43" t="s">
        <v>4760</v>
      </c>
    </row>
    <row r="2379" spans="1:22" x14ac:dyDescent="0.25">
      <c r="A2379" s="43" t="s">
        <v>8</v>
      </c>
      <c r="B2379" s="43" t="s">
        <v>4963</v>
      </c>
      <c r="C2379" s="43" t="s">
        <v>8338</v>
      </c>
      <c r="D2379" s="43" t="s">
        <v>8368</v>
      </c>
      <c r="E2379" s="43" t="s">
        <v>8340</v>
      </c>
      <c r="F2379" s="44">
        <v>111190</v>
      </c>
      <c r="G2379" s="43" t="s">
        <v>8341</v>
      </c>
      <c r="H2379" s="45">
        <v>2</v>
      </c>
      <c r="I2379" s="43" t="s">
        <v>8342</v>
      </c>
      <c r="J2379" s="43" t="s">
        <v>9783</v>
      </c>
      <c r="K2379" s="43" t="s">
        <v>11010</v>
      </c>
      <c r="L2379" s="43" t="s">
        <v>11011</v>
      </c>
      <c r="M2379" s="45">
        <v>55595</v>
      </c>
      <c r="N2379" s="43" t="s">
        <v>4964</v>
      </c>
      <c r="O2379" s="43" t="s">
        <v>11549</v>
      </c>
      <c r="P2379" s="46" t="s">
        <v>14450</v>
      </c>
      <c r="Q2379" s="47">
        <v>45817</v>
      </c>
      <c r="R2379" s="48" t="str">
        <f t="shared" si="37"/>
        <v>6050 WM+ HNI 188 Quảng Oai</v>
      </c>
      <c r="S2379" s="48" t="str">
        <f>VLOOKUP(U2379,Sheet1!$A:$B,2,0)</f>
        <v>WIN-002</v>
      </c>
      <c r="T2379" s="43" t="s">
        <v>3606</v>
      </c>
      <c r="U2379" s="43" t="s">
        <v>11033</v>
      </c>
      <c r="V2379" s="43" t="s">
        <v>3607</v>
      </c>
    </row>
    <row r="2380" spans="1:22" x14ac:dyDescent="0.25">
      <c r="A2380" s="43" t="s">
        <v>8</v>
      </c>
      <c r="B2380" s="43" t="s">
        <v>4971</v>
      </c>
      <c r="C2380" s="43" t="s">
        <v>8338</v>
      </c>
      <c r="D2380" s="43" t="s">
        <v>8365</v>
      </c>
      <c r="E2380" s="43" t="s">
        <v>8340</v>
      </c>
      <c r="F2380" s="44">
        <v>150546</v>
      </c>
      <c r="G2380" s="43" t="s">
        <v>8341</v>
      </c>
      <c r="H2380" s="45">
        <v>3</v>
      </c>
      <c r="I2380" s="43" t="s">
        <v>8342</v>
      </c>
      <c r="J2380" s="43" t="s">
        <v>9784</v>
      </c>
      <c r="K2380" s="43" t="s">
        <v>10938</v>
      </c>
      <c r="L2380" s="43" t="s">
        <v>10939</v>
      </c>
      <c r="M2380" s="45">
        <v>50182</v>
      </c>
      <c r="N2380" s="43" t="s">
        <v>4972</v>
      </c>
      <c r="O2380" s="43" t="s">
        <v>11549</v>
      </c>
      <c r="P2380" s="46" t="s">
        <v>14451</v>
      </c>
      <c r="Q2380" s="47">
        <v>45817</v>
      </c>
      <c r="R2380" s="48" t="str">
        <f t="shared" si="37"/>
        <v>6198 WM+ DNG Túy Loan Đông 1, Hòa V</v>
      </c>
      <c r="S2380" s="48" t="str">
        <f>VLOOKUP(U2380,Sheet1!$A:$B,2,0)</f>
        <v>WIN-009</v>
      </c>
      <c r="T2380" s="43" t="s">
        <v>1718</v>
      </c>
      <c r="U2380" s="43" t="s">
        <v>11063</v>
      </c>
      <c r="V2380" s="43" t="s">
        <v>1719</v>
      </c>
    </row>
    <row r="2381" spans="1:22" x14ac:dyDescent="0.25">
      <c r="A2381" s="43" t="s">
        <v>8</v>
      </c>
      <c r="B2381" s="43" t="s">
        <v>4971</v>
      </c>
      <c r="C2381" s="43" t="s">
        <v>8351</v>
      </c>
      <c r="D2381" s="43" t="s">
        <v>8368</v>
      </c>
      <c r="E2381" s="43" t="s">
        <v>8340</v>
      </c>
      <c r="F2381" s="44">
        <v>55595</v>
      </c>
      <c r="G2381" s="43" t="s">
        <v>8341</v>
      </c>
      <c r="H2381" s="45">
        <v>1</v>
      </c>
      <c r="I2381" s="43" t="s">
        <v>8342</v>
      </c>
      <c r="J2381" s="43" t="s">
        <v>9784</v>
      </c>
      <c r="K2381" s="43" t="s">
        <v>11010</v>
      </c>
      <c r="L2381" s="43" t="s">
        <v>11011</v>
      </c>
      <c r="M2381" s="45">
        <v>55595</v>
      </c>
      <c r="N2381" s="43" t="s">
        <v>4972</v>
      </c>
      <c r="O2381" s="43" t="s">
        <v>11549</v>
      </c>
      <c r="P2381" s="46" t="s">
        <v>14451</v>
      </c>
      <c r="Q2381" s="47">
        <v>45817</v>
      </c>
      <c r="R2381" s="48" t="str">
        <f t="shared" si="37"/>
        <v>6198 WM+ DNG Túy Loan Đông 1, Hòa V</v>
      </c>
      <c r="S2381" s="48" t="str">
        <f>VLOOKUP(U2381,Sheet1!$A:$B,2,0)</f>
        <v>WIN-009</v>
      </c>
      <c r="T2381" s="43" t="s">
        <v>1718</v>
      </c>
      <c r="U2381" s="43" t="s">
        <v>11063</v>
      </c>
      <c r="V2381" s="43" t="s">
        <v>1719</v>
      </c>
    </row>
    <row r="2382" spans="1:22" x14ac:dyDescent="0.25">
      <c r="A2382" s="43" t="s">
        <v>8</v>
      </c>
      <c r="B2382" s="43" t="s">
        <v>4954</v>
      </c>
      <c r="C2382" s="43" t="s">
        <v>8338</v>
      </c>
      <c r="D2382" s="43" t="s">
        <v>8368</v>
      </c>
      <c r="E2382" s="43" t="s">
        <v>8340</v>
      </c>
      <c r="F2382" s="44">
        <v>222380</v>
      </c>
      <c r="G2382" s="43" t="s">
        <v>8341</v>
      </c>
      <c r="H2382" s="45">
        <v>4</v>
      </c>
      <c r="I2382" s="43" t="s">
        <v>8342</v>
      </c>
      <c r="J2382" s="43" t="s">
        <v>9785</v>
      </c>
      <c r="K2382" s="43" t="s">
        <v>11010</v>
      </c>
      <c r="L2382" s="43" t="s">
        <v>11011</v>
      </c>
      <c r="M2382" s="45">
        <v>55595</v>
      </c>
      <c r="N2382" s="43" t="s">
        <v>4957</v>
      </c>
      <c r="O2382" s="43" t="s">
        <v>11549</v>
      </c>
      <c r="P2382" s="46" t="s">
        <v>14452</v>
      </c>
      <c r="Q2382" s="47">
        <v>45817</v>
      </c>
      <c r="R2382" s="48" t="str">
        <f t="shared" si="37"/>
        <v>5860 WM+ QNM 274 Trần Nhân Tông, Đi</v>
      </c>
      <c r="S2382" s="48" t="str">
        <f>VLOOKUP(U2382,Sheet1!$A:$B,2,0)</f>
        <v>WIN-061</v>
      </c>
      <c r="T2382" s="43" t="s">
        <v>4955</v>
      </c>
      <c r="U2382" s="43" t="s">
        <v>11257</v>
      </c>
      <c r="V2382" s="43" t="s">
        <v>4956</v>
      </c>
    </row>
    <row r="2383" spans="1:22" x14ac:dyDescent="0.25">
      <c r="A2383" s="43" t="s">
        <v>8</v>
      </c>
      <c r="B2383" s="43" t="s">
        <v>4900</v>
      </c>
      <c r="C2383" s="43" t="s">
        <v>8338</v>
      </c>
      <c r="D2383" s="43" t="s">
        <v>8346</v>
      </c>
      <c r="E2383" s="43" t="s">
        <v>8340</v>
      </c>
      <c r="F2383" s="44">
        <v>198000</v>
      </c>
      <c r="G2383" s="43" t="s">
        <v>8341</v>
      </c>
      <c r="H2383" s="45">
        <v>4</v>
      </c>
      <c r="I2383" s="43" t="s">
        <v>8342</v>
      </c>
      <c r="J2383" s="43" t="s">
        <v>9786</v>
      </c>
      <c r="K2383" s="43" t="s">
        <v>10927</v>
      </c>
      <c r="L2383" s="43" t="s">
        <v>10928</v>
      </c>
      <c r="M2383" s="45">
        <v>49500</v>
      </c>
      <c r="N2383" s="43" t="s">
        <v>4903</v>
      </c>
      <c r="O2383" s="43" t="s">
        <v>11549</v>
      </c>
      <c r="P2383" s="46" t="s">
        <v>14453</v>
      </c>
      <c r="Q2383" s="47">
        <v>45817</v>
      </c>
      <c r="R2383" s="48" t="str">
        <f t="shared" si="37"/>
        <v>5042 WM+ VPC Khu 3 Thôn Đoài, Đường</v>
      </c>
      <c r="S2383" s="48" t="str">
        <f>VLOOKUP(U2383,Sheet1!$A:$B,2,0)</f>
        <v>WIN-029</v>
      </c>
      <c r="T2383" s="43" t="s">
        <v>4901</v>
      </c>
      <c r="U2383" s="43" t="s">
        <v>11143</v>
      </c>
      <c r="V2383" s="43" t="s">
        <v>4902</v>
      </c>
    </row>
    <row r="2384" spans="1:22" x14ac:dyDescent="0.25">
      <c r="A2384" s="43" t="s">
        <v>8</v>
      </c>
      <c r="B2384" s="43" t="s">
        <v>4900</v>
      </c>
      <c r="C2384" s="43" t="s">
        <v>8351</v>
      </c>
      <c r="D2384" s="43" t="s">
        <v>8371</v>
      </c>
      <c r="E2384" s="43" t="s">
        <v>8340</v>
      </c>
      <c r="F2384" s="44">
        <v>201600</v>
      </c>
      <c r="G2384" s="43" t="s">
        <v>8341</v>
      </c>
      <c r="H2384" s="45">
        <v>4</v>
      </c>
      <c r="I2384" s="43" t="s">
        <v>8342</v>
      </c>
      <c r="J2384" s="43" t="s">
        <v>9786</v>
      </c>
      <c r="K2384" s="43" t="s">
        <v>10936</v>
      </c>
      <c r="L2384" s="43" t="s">
        <v>10937</v>
      </c>
      <c r="M2384" s="45">
        <v>50400</v>
      </c>
      <c r="N2384" s="43" t="s">
        <v>4903</v>
      </c>
      <c r="O2384" s="43" t="s">
        <v>11549</v>
      </c>
      <c r="P2384" s="46" t="s">
        <v>14453</v>
      </c>
      <c r="Q2384" s="47">
        <v>45817</v>
      </c>
      <c r="R2384" s="48" t="str">
        <f t="shared" si="37"/>
        <v>5042 WM+ VPC Khu 3 Thôn Đoài, Đường</v>
      </c>
      <c r="S2384" s="48" t="str">
        <f>VLOOKUP(U2384,Sheet1!$A:$B,2,0)</f>
        <v>WIN-029</v>
      </c>
      <c r="T2384" s="43" t="s">
        <v>4901</v>
      </c>
      <c r="U2384" s="43" t="s">
        <v>11143</v>
      </c>
      <c r="V2384" s="43" t="s">
        <v>4902</v>
      </c>
    </row>
    <row r="2385" spans="1:22" x14ac:dyDescent="0.25">
      <c r="A2385" s="43" t="s">
        <v>8</v>
      </c>
      <c r="B2385" s="43" t="s">
        <v>4900</v>
      </c>
      <c r="C2385" s="43" t="s">
        <v>8364</v>
      </c>
      <c r="D2385" s="43" t="s">
        <v>8352</v>
      </c>
      <c r="E2385" s="43" t="s">
        <v>8340</v>
      </c>
      <c r="F2385" s="44">
        <v>816750</v>
      </c>
      <c r="G2385" s="43" t="s">
        <v>8341</v>
      </c>
      <c r="H2385" s="45">
        <v>11</v>
      </c>
      <c r="I2385" s="43" t="s">
        <v>8342</v>
      </c>
      <c r="J2385" s="43" t="s">
        <v>9786</v>
      </c>
      <c r="K2385" s="43" t="s">
        <v>10881</v>
      </c>
      <c r="L2385" s="43" t="s">
        <v>10882</v>
      </c>
      <c r="M2385" s="45">
        <v>74250</v>
      </c>
      <c r="N2385" s="43" t="s">
        <v>4903</v>
      </c>
      <c r="O2385" s="43" t="s">
        <v>11549</v>
      </c>
      <c r="P2385" s="46" t="s">
        <v>14453</v>
      </c>
      <c r="Q2385" s="47">
        <v>45817</v>
      </c>
      <c r="R2385" s="48" t="str">
        <f t="shared" si="37"/>
        <v>5042 WM+ VPC Khu 3 Thôn Đoài, Đường</v>
      </c>
      <c r="S2385" s="48" t="str">
        <f>VLOOKUP(U2385,Sheet1!$A:$B,2,0)</f>
        <v>WIN-029</v>
      </c>
      <c r="T2385" s="43" t="s">
        <v>4901</v>
      </c>
      <c r="U2385" s="43" t="s">
        <v>11143</v>
      </c>
      <c r="V2385" s="43" t="s">
        <v>4902</v>
      </c>
    </row>
    <row r="2386" spans="1:22" x14ac:dyDescent="0.25">
      <c r="A2386" s="43" t="s">
        <v>8</v>
      </c>
      <c r="B2386" s="43" t="s">
        <v>4900</v>
      </c>
      <c r="C2386" s="43" t="s">
        <v>8367</v>
      </c>
      <c r="D2386" s="43" t="s">
        <v>8365</v>
      </c>
      <c r="E2386" s="43" t="s">
        <v>8340</v>
      </c>
      <c r="F2386" s="44">
        <v>351274</v>
      </c>
      <c r="G2386" s="43" t="s">
        <v>8341</v>
      </c>
      <c r="H2386" s="45">
        <v>7</v>
      </c>
      <c r="I2386" s="43" t="s">
        <v>8342</v>
      </c>
      <c r="J2386" s="43" t="s">
        <v>9786</v>
      </c>
      <c r="K2386" s="43" t="s">
        <v>10938</v>
      </c>
      <c r="L2386" s="43" t="s">
        <v>10939</v>
      </c>
      <c r="M2386" s="45">
        <v>50182</v>
      </c>
      <c r="N2386" s="43" t="s">
        <v>4903</v>
      </c>
      <c r="O2386" s="43" t="s">
        <v>11549</v>
      </c>
      <c r="P2386" s="46" t="s">
        <v>14453</v>
      </c>
      <c r="Q2386" s="47">
        <v>45817</v>
      </c>
      <c r="R2386" s="48" t="str">
        <f t="shared" si="37"/>
        <v>5042 WM+ VPC Khu 3 Thôn Đoài, Đường</v>
      </c>
      <c r="S2386" s="48" t="str">
        <f>VLOOKUP(U2386,Sheet1!$A:$B,2,0)</f>
        <v>WIN-029</v>
      </c>
      <c r="T2386" s="43" t="s">
        <v>4901</v>
      </c>
      <c r="U2386" s="43" t="s">
        <v>11143</v>
      </c>
      <c r="V2386" s="43" t="s">
        <v>4902</v>
      </c>
    </row>
    <row r="2387" spans="1:22" x14ac:dyDescent="0.25">
      <c r="A2387" s="43" t="s">
        <v>8</v>
      </c>
      <c r="B2387" s="43" t="s">
        <v>4808</v>
      </c>
      <c r="C2387" s="43" t="s">
        <v>8338</v>
      </c>
      <c r="D2387" s="43" t="s">
        <v>8358</v>
      </c>
      <c r="E2387" s="43" t="s">
        <v>8340</v>
      </c>
      <c r="F2387" s="44">
        <v>111606</v>
      </c>
      <c r="G2387" s="43" t="s">
        <v>8341</v>
      </c>
      <c r="H2387" s="45">
        <v>1</v>
      </c>
      <c r="I2387" s="43" t="s">
        <v>8342</v>
      </c>
      <c r="J2387" s="43" t="s">
        <v>9787</v>
      </c>
      <c r="K2387" s="43" t="s">
        <v>10922</v>
      </c>
      <c r="L2387" s="43" t="s">
        <v>10923</v>
      </c>
      <c r="M2387" s="45">
        <v>111606</v>
      </c>
      <c r="N2387" s="43" t="s">
        <v>4811</v>
      </c>
      <c r="O2387" s="43" t="s">
        <v>11549</v>
      </c>
      <c r="P2387" s="46" t="s">
        <v>14454</v>
      </c>
      <c r="Q2387" s="47">
        <v>45817</v>
      </c>
      <c r="R2387" s="48" t="str">
        <f t="shared" si="37"/>
        <v>3742 WM+ HCM 94/54-56 Hoà Bình</v>
      </c>
      <c r="S2387" s="48" t="str">
        <f>VLOOKUP(U2387,Sheet1!$A:$B,2,0)</f>
        <v>WIN</v>
      </c>
      <c r="T2387" s="43" t="s">
        <v>4809</v>
      </c>
      <c r="U2387" s="43" t="s">
        <v>11213</v>
      </c>
      <c r="V2387" s="43" t="s">
        <v>4810</v>
      </c>
    </row>
    <row r="2388" spans="1:22" x14ac:dyDescent="0.25">
      <c r="A2388" s="43" t="s">
        <v>8</v>
      </c>
      <c r="B2388" s="43" t="s">
        <v>4808</v>
      </c>
      <c r="C2388" s="43" t="s">
        <v>8351</v>
      </c>
      <c r="D2388" s="43" t="s">
        <v>8352</v>
      </c>
      <c r="E2388" s="43" t="s">
        <v>8340</v>
      </c>
      <c r="F2388" s="44">
        <v>74250</v>
      </c>
      <c r="G2388" s="43" t="s">
        <v>8341</v>
      </c>
      <c r="H2388" s="45">
        <v>1</v>
      </c>
      <c r="I2388" s="43" t="s">
        <v>8342</v>
      </c>
      <c r="J2388" s="43" t="s">
        <v>9787</v>
      </c>
      <c r="K2388" s="43" t="s">
        <v>10881</v>
      </c>
      <c r="L2388" s="43" t="s">
        <v>10882</v>
      </c>
      <c r="M2388" s="45">
        <v>74250</v>
      </c>
      <c r="N2388" s="43" t="s">
        <v>4811</v>
      </c>
      <c r="O2388" s="43" t="s">
        <v>11549</v>
      </c>
      <c r="P2388" s="46" t="s">
        <v>14454</v>
      </c>
      <c r="Q2388" s="47">
        <v>45817</v>
      </c>
      <c r="R2388" s="48" t="str">
        <f t="shared" si="37"/>
        <v>3742 WM+ HCM 94/54-56 Hoà Bình</v>
      </c>
      <c r="S2388" s="48" t="str">
        <f>VLOOKUP(U2388,Sheet1!$A:$B,2,0)</f>
        <v>WIN</v>
      </c>
      <c r="T2388" s="43" t="s">
        <v>4809</v>
      </c>
      <c r="U2388" s="43" t="s">
        <v>11213</v>
      </c>
      <c r="V2388" s="43" t="s">
        <v>4810</v>
      </c>
    </row>
    <row r="2389" spans="1:22" x14ac:dyDescent="0.25">
      <c r="A2389" s="43" t="s">
        <v>8</v>
      </c>
      <c r="B2389" s="43" t="s">
        <v>4651</v>
      </c>
      <c r="C2389" s="43" t="s">
        <v>8338</v>
      </c>
      <c r="D2389" s="43" t="s">
        <v>8368</v>
      </c>
      <c r="E2389" s="43" t="s">
        <v>8340</v>
      </c>
      <c r="F2389" s="44">
        <v>111190</v>
      </c>
      <c r="G2389" s="43" t="s">
        <v>8341</v>
      </c>
      <c r="H2389" s="45">
        <v>2</v>
      </c>
      <c r="I2389" s="43" t="s">
        <v>8342</v>
      </c>
      <c r="J2389" s="43" t="s">
        <v>9788</v>
      </c>
      <c r="K2389" s="43" t="s">
        <v>11010</v>
      </c>
      <c r="L2389" s="43" t="s">
        <v>11011</v>
      </c>
      <c r="M2389" s="45">
        <v>55595</v>
      </c>
      <c r="N2389" s="43" t="s">
        <v>4654</v>
      </c>
      <c r="O2389" s="43" t="s">
        <v>11549</v>
      </c>
      <c r="P2389" s="46" t="s">
        <v>14455</v>
      </c>
      <c r="Q2389" s="47">
        <v>45817</v>
      </c>
      <c r="R2389" s="48" t="str">
        <f t="shared" si="37"/>
        <v>2123 WM+ HNI 57 Phố 8/3</v>
      </c>
      <c r="S2389" s="48" t="str">
        <f>VLOOKUP(U2389,Sheet1!$A:$B,2,0)</f>
        <v>WIN-002</v>
      </c>
      <c r="T2389" s="43" t="s">
        <v>4652</v>
      </c>
      <c r="U2389" s="43" t="s">
        <v>11033</v>
      </c>
      <c r="V2389" s="43" t="s">
        <v>4653</v>
      </c>
    </row>
    <row r="2390" spans="1:22" x14ac:dyDescent="0.25">
      <c r="A2390" s="43" t="s">
        <v>8</v>
      </c>
      <c r="B2390" s="43" t="s">
        <v>4651</v>
      </c>
      <c r="C2390" s="43" t="s">
        <v>8351</v>
      </c>
      <c r="D2390" s="43" t="s">
        <v>8355</v>
      </c>
      <c r="E2390" s="43" t="s">
        <v>8340</v>
      </c>
      <c r="F2390" s="44">
        <v>111058</v>
      </c>
      <c r="G2390" s="43" t="s">
        <v>8341</v>
      </c>
      <c r="H2390" s="45">
        <v>1</v>
      </c>
      <c r="I2390" s="43" t="s">
        <v>8342</v>
      </c>
      <c r="J2390" s="43" t="s">
        <v>9788</v>
      </c>
      <c r="K2390" s="43" t="s">
        <v>10934</v>
      </c>
      <c r="L2390" s="43" t="s">
        <v>10935</v>
      </c>
      <c r="M2390" s="45">
        <v>111058</v>
      </c>
      <c r="N2390" s="43" t="s">
        <v>4654</v>
      </c>
      <c r="O2390" s="43" t="s">
        <v>11549</v>
      </c>
      <c r="P2390" s="46" t="s">
        <v>14455</v>
      </c>
      <c r="Q2390" s="47">
        <v>45817</v>
      </c>
      <c r="R2390" s="48" t="str">
        <f t="shared" si="37"/>
        <v>2123 WM+ HNI 57 Phố 8/3</v>
      </c>
      <c r="S2390" s="48" t="str">
        <f>VLOOKUP(U2390,Sheet1!$A:$B,2,0)</f>
        <v>WIN-002</v>
      </c>
      <c r="T2390" s="43" t="s">
        <v>4652</v>
      </c>
      <c r="U2390" s="43" t="s">
        <v>11033</v>
      </c>
      <c r="V2390" s="43" t="s">
        <v>4653</v>
      </c>
    </row>
    <row r="2391" spans="1:22" x14ac:dyDescent="0.25">
      <c r="A2391" s="43" t="s">
        <v>8</v>
      </c>
      <c r="B2391" s="43" t="s">
        <v>4866</v>
      </c>
      <c r="C2391" s="43" t="s">
        <v>8338</v>
      </c>
      <c r="D2391" s="43" t="s">
        <v>8361</v>
      </c>
      <c r="E2391" s="43" t="s">
        <v>8340</v>
      </c>
      <c r="F2391" s="44">
        <v>230000</v>
      </c>
      <c r="G2391" s="43" t="s">
        <v>8341</v>
      </c>
      <c r="H2391" s="45">
        <v>5</v>
      </c>
      <c r="I2391" s="43" t="s">
        <v>8342</v>
      </c>
      <c r="J2391" s="43" t="s">
        <v>9789</v>
      </c>
      <c r="K2391" s="43" t="s">
        <v>10983</v>
      </c>
      <c r="L2391" s="43" t="s">
        <v>10984</v>
      </c>
      <c r="M2391" s="45">
        <v>46000</v>
      </c>
      <c r="N2391" s="43" t="s">
        <v>4869</v>
      </c>
      <c r="O2391" s="43" t="s">
        <v>11549</v>
      </c>
      <c r="P2391" s="46" t="s">
        <v>14456</v>
      </c>
      <c r="Q2391" s="47">
        <v>45817</v>
      </c>
      <c r="R2391" s="48" t="str">
        <f t="shared" si="37"/>
        <v>4571 WM+ NAN 15A An Dương Vương</v>
      </c>
      <c r="S2391" s="48" t="str">
        <f>VLOOKUP(U2391,Sheet1!$A:$B,2,0)</f>
        <v>WIN-058</v>
      </c>
      <c r="T2391" s="43" t="s">
        <v>4867</v>
      </c>
      <c r="U2391" s="43" t="s">
        <v>11242</v>
      </c>
      <c r="V2391" s="43" t="s">
        <v>4868</v>
      </c>
    </row>
    <row r="2392" spans="1:22" x14ac:dyDescent="0.25">
      <c r="A2392" s="43" t="s">
        <v>8</v>
      </c>
      <c r="B2392" s="43" t="s">
        <v>4866</v>
      </c>
      <c r="C2392" s="43" t="s">
        <v>8351</v>
      </c>
      <c r="D2392" s="43" t="s">
        <v>8368</v>
      </c>
      <c r="E2392" s="43" t="s">
        <v>8340</v>
      </c>
      <c r="F2392" s="44">
        <v>111190</v>
      </c>
      <c r="G2392" s="43" t="s">
        <v>8341</v>
      </c>
      <c r="H2392" s="45">
        <v>2</v>
      </c>
      <c r="I2392" s="43" t="s">
        <v>8342</v>
      </c>
      <c r="J2392" s="43" t="s">
        <v>9789</v>
      </c>
      <c r="K2392" s="43" t="s">
        <v>11010</v>
      </c>
      <c r="L2392" s="43" t="s">
        <v>11011</v>
      </c>
      <c r="M2392" s="45">
        <v>55595</v>
      </c>
      <c r="N2392" s="43" t="s">
        <v>4869</v>
      </c>
      <c r="O2392" s="43" t="s">
        <v>11549</v>
      </c>
      <c r="P2392" s="46" t="s">
        <v>14456</v>
      </c>
      <c r="Q2392" s="47">
        <v>45817</v>
      </c>
      <c r="R2392" s="48" t="str">
        <f t="shared" si="37"/>
        <v>4571 WM+ NAN 15A An Dương Vương</v>
      </c>
      <c r="S2392" s="48" t="str">
        <f>VLOOKUP(U2392,Sheet1!$A:$B,2,0)</f>
        <v>WIN-058</v>
      </c>
      <c r="T2392" s="43" t="s">
        <v>4867</v>
      </c>
      <c r="U2392" s="43" t="s">
        <v>11242</v>
      </c>
      <c r="V2392" s="43" t="s">
        <v>4868</v>
      </c>
    </row>
    <row r="2393" spans="1:22" x14ac:dyDescent="0.25">
      <c r="A2393" s="43" t="s">
        <v>8</v>
      </c>
      <c r="B2393" s="43" t="s">
        <v>4870</v>
      </c>
      <c r="C2393" s="43" t="s">
        <v>8338</v>
      </c>
      <c r="D2393" s="43" t="s">
        <v>8352</v>
      </c>
      <c r="E2393" s="43" t="s">
        <v>8340</v>
      </c>
      <c r="F2393" s="44">
        <v>148500</v>
      </c>
      <c r="G2393" s="43" t="s">
        <v>8341</v>
      </c>
      <c r="H2393" s="45">
        <v>2</v>
      </c>
      <c r="I2393" s="43" t="s">
        <v>8342</v>
      </c>
      <c r="J2393" s="43" t="s">
        <v>9790</v>
      </c>
      <c r="K2393" s="43" t="s">
        <v>10881</v>
      </c>
      <c r="L2393" s="43" t="s">
        <v>10882</v>
      </c>
      <c r="M2393" s="45">
        <v>74250</v>
      </c>
      <c r="N2393" s="43" t="s">
        <v>4871</v>
      </c>
      <c r="O2393" s="43" t="s">
        <v>11549</v>
      </c>
      <c r="P2393" s="46" t="s">
        <v>14457</v>
      </c>
      <c r="Q2393" s="47">
        <v>45817</v>
      </c>
      <c r="R2393" s="48" t="str">
        <f t="shared" si="37"/>
        <v>4571 WM+ NAN 15A An Dương Vương</v>
      </c>
      <c r="S2393" s="48" t="str">
        <f>VLOOKUP(U2393,Sheet1!$A:$B,2,0)</f>
        <v>WIN-058</v>
      </c>
      <c r="T2393" s="43" t="s">
        <v>4867</v>
      </c>
      <c r="U2393" s="43" t="s">
        <v>11242</v>
      </c>
      <c r="V2393" s="43" t="s">
        <v>4868</v>
      </c>
    </row>
    <row r="2394" spans="1:22" x14ac:dyDescent="0.25">
      <c r="A2394" s="43" t="s">
        <v>8</v>
      </c>
      <c r="B2394" s="43" t="s">
        <v>4870</v>
      </c>
      <c r="C2394" s="43" t="s">
        <v>8351</v>
      </c>
      <c r="D2394" s="43" t="s">
        <v>8339</v>
      </c>
      <c r="E2394" s="43" t="s">
        <v>8340</v>
      </c>
      <c r="F2394" s="44">
        <v>141900</v>
      </c>
      <c r="G2394" s="43" t="s">
        <v>8341</v>
      </c>
      <c r="H2394" s="45">
        <v>2</v>
      </c>
      <c r="I2394" s="43" t="s">
        <v>8342</v>
      </c>
      <c r="J2394" s="43" t="s">
        <v>9790</v>
      </c>
      <c r="K2394" s="43" t="s">
        <v>10897</v>
      </c>
      <c r="L2394" s="43" t="s">
        <v>10898</v>
      </c>
      <c r="M2394" s="45">
        <v>70950</v>
      </c>
      <c r="N2394" s="43" t="s">
        <v>4871</v>
      </c>
      <c r="O2394" s="43" t="s">
        <v>11549</v>
      </c>
      <c r="P2394" s="46" t="s">
        <v>14457</v>
      </c>
      <c r="Q2394" s="47">
        <v>45817</v>
      </c>
      <c r="R2394" s="48" t="str">
        <f t="shared" si="37"/>
        <v>4571 WM+ NAN 15A An Dương Vương</v>
      </c>
      <c r="S2394" s="48" t="str">
        <f>VLOOKUP(U2394,Sheet1!$A:$B,2,0)</f>
        <v>WIN-058</v>
      </c>
      <c r="T2394" s="43" t="s">
        <v>4867</v>
      </c>
      <c r="U2394" s="43" t="s">
        <v>11242</v>
      </c>
      <c r="V2394" s="43" t="s">
        <v>4868</v>
      </c>
    </row>
    <row r="2395" spans="1:22" x14ac:dyDescent="0.25">
      <c r="A2395" s="43" t="s">
        <v>8</v>
      </c>
      <c r="B2395" s="43" t="s">
        <v>4882</v>
      </c>
      <c r="C2395" s="43" t="s">
        <v>8338</v>
      </c>
      <c r="D2395" s="43" t="s">
        <v>8361</v>
      </c>
      <c r="E2395" s="43" t="s">
        <v>8340</v>
      </c>
      <c r="F2395" s="44">
        <v>46000</v>
      </c>
      <c r="G2395" s="43" t="s">
        <v>8341</v>
      </c>
      <c r="H2395" s="45">
        <v>1</v>
      </c>
      <c r="I2395" s="43" t="s">
        <v>8342</v>
      </c>
      <c r="J2395" s="43" t="s">
        <v>9791</v>
      </c>
      <c r="K2395" s="43" t="s">
        <v>10983</v>
      </c>
      <c r="L2395" s="43" t="s">
        <v>10984</v>
      </c>
      <c r="M2395" s="45">
        <v>46000</v>
      </c>
      <c r="N2395" s="43" t="s">
        <v>4883</v>
      </c>
      <c r="O2395" s="43" t="s">
        <v>11549</v>
      </c>
      <c r="P2395" s="46" t="s">
        <v>11632</v>
      </c>
      <c r="Q2395" s="47">
        <v>45817</v>
      </c>
      <c r="R2395" s="48" t="str">
        <f t="shared" si="37"/>
        <v>4702 WM+ NBH 93 Đồng Giao</v>
      </c>
      <c r="S2395" s="48" t="str">
        <f>VLOOKUP(U2395,Sheet1!$A:$B,2,0)</f>
        <v>WIN-001</v>
      </c>
      <c r="T2395" s="43" t="s">
        <v>4060</v>
      </c>
      <c r="U2395" s="43" t="s">
        <v>11027</v>
      </c>
      <c r="V2395" s="43" t="s">
        <v>4061</v>
      </c>
    </row>
    <row r="2396" spans="1:22" x14ac:dyDescent="0.25">
      <c r="A2396" s="43" t="s">
        <v>8</v>
      </c>
      <c r="B2396" s="43" t="s">
        <v>4750</v>
      </c>
      <c r="C2396" s="43" t="s">
        <v>8338</v>
      </c>
      <c r="D2396" s="43" t="s">
        <v>8355</v>
      </c>
      <c r="E2396" s="43" t="s">
        <v>8340</v>
      </c>
      <c r="F2396" s="44">
        <v>444232</v>
      </c>
      <c r="G2396" s="43" t="s">
        <v>8341</v>
      </c>
      <c r="H2396" s="45">
        <v>4</v>
      </c>
      <c r="I2396" s="43" t="s">
        <v>8342</v>
      </c>
      <c r="J2396" s="43" t="s">
        <v>9792</v>
      </c>
      <c r="K2396" s="43" t="s">
        <v>10934</v>
      </c>
      <c r="L2396" s="43" t="s">
        <v>10935</v>
      </c>
      <c r="M2396" s="45">
        <v>111058</v>
      </c>
      <c r="N2396" s="43" t="s">
        <v>4753</v>
      </c>
      <c r="O2396" s="43" t="s">
        <v>11549</v>
      </c>
      <c r="P2396" s="46" t="s">
        <v>14458</v>
      </c>
      <c r="Q2396" s="47">
        <v>45817</v>
      </c>
      <c r="R2396" s="48" t="str">
        <f t="shared" si="37"/>
        <v>3012 WM+ HNI 62 Nguyễn Đức Cảnh</v>
      </c>
      <c r="S2396" s="48" t="str">
        <f>VLOOKUP(U2396,Sheet1!$A:$B,2,0)</f>
        <v>WIN-002</v>
      </c>
      <c r="T2396" s="43" t="s">
        <v>4751</v>
      </c>
      <c r="U2396" s="43" t="s">
        <v>11033</v>
      </c>
      <c r="V2396" s="43" t="s">
        <v>4752</v>
      </c>
    </row>
    <row r="2397" spans="1:22" x14ac:dyDescent="0.25">
      <c r="A2397" s="43" t="s">
        <v>8</v>
      </c>
      <c r="B2397" s="43" t="s">
        <v>4750</v>
      </c>
      <c r="C2397" s="43" t="s">
        <v>8351</v>
      </c>
      <c r="D2397" s="43" t="s">
        <v>8368</v>
      </c>
      <c r="E2397" s="43" t="s">
        <v>8340</v>
      </c>
      <c r="F2397" s="44">
        <v>111190</v>
      </c>
      <c r="G2397" s="43" t="s">
        <v>8341</v>
      </c>
      <c r="H2397" s="45">
        <v>2</v>
      </c>
      <c r="I2397" s="43" t="s">
        <v>8342</v>
      </c>
      <c r="J2397" s="43" t="s">
        <v>9792</v>
      </c>
      <c r="K2397" s="43" t="s">
        <v>11010</v>
      </c>
      <c r="L2397" s="43" t="s">
        <v>11011</v>
      </c>
      <c r="M2397" s="45">
        <v>55595</v>
      </c>
      <c r="N2397" s="43" t="s">
        <v>4753</v>
      </c>
      <c r="O2397" s="43" t="s">
        <v>11549</v>
      </c>
      <c r="P2397" s="46" t="s">
        <v>14458</v>
      </c>
      <c r="Q2397" s="47">
        <v>45817</v>
      </c>
      <c r="R2397" s="48" t="str">
        <f t="shared" si="37"/>
        <v>3012 WM+ HNI 62 Nguyễn Đức Cảnh</v>
      </c>
      <c r="S2397" s="48" t="str">
        <f>VLOOKUP(U2397,Sheet1!$A:$B,2,0)</f>
        <v>WIN-002</v>
      </c>
      <c r="T2397" s="43" t="s">
        <v>4751</v>
      </c>
      <c r="U2397" s="43" t="s">
        <v>11033</v>
      </c>
      <c r="V2397" s="43" t="s">
        <v>4752</v>
      </c>
    </row>
    <row r="2398" spans="1:22" x14ac:dyDescent="0.25">
      <c r="A2398" s="43" t="s">
        <v>8</v>
      </c>
      <c r="B2398" s="43" t="s">
        <v>4750</v>
      </c>
      <c r="C2398" s="43" t="s">
        <v>8364</v>
      </c>
      <c r="D2398" s="43" t="s">
        <v>8361</v>
      </c>
      <c r="E2398" s="43" t="s">
        <v>8340</v>
      </c>
      <c r="F2398" s="44">
        <v>92000</v>
      </c>
      <c r="G2398" s="43" t="s">
        <v>8341</v>
      </c>
      <c r="H2398" s="45">
        <v>2</v>
      </c>
      <c r="I2398" s="43" t="s">
        <v>8342</v>
      </c>
      <c r="J2398" s="43" t="s">
        <v>9792</v>
      </c>
      <c r="K2398" s="43" t="s">
        <v>10983</v>
      </c>
      <c r="L2398" s="43" t="s">
        <v>10984</v>
      </c>
      <c r="M2398" s="45">
        <v>46000</v>
      </c>
      <c r="N2398" s="43" t="s">
        <v>4753</v>
      </c>
      <c r="O2398" s="43" t="s">
        <v>11549</v>
      </c>
      <c r="P2398" s="46" t="s">
        <v>14458</v>
      </c>
      <c r="Q2398" s="47">
        <v>45817</v>
      </c>
      <c r="R2398" s="48" t="str">
        <f t="shared" si="37"/>
        <v>3012 WM+ HNI 62 Nguyễn Đức Cảnh</v>
      </c>
      <c r="S2398" s="48" t="str">
        <f>VLOOKUP(U2398,Sheet1!$A:$B,2,0)</f>
        <v>WIN-002</v>
      </c>
      <c r="T2398" s="43" t="s">
        <v>4751</v>
      </c>
      <c r="U2398" s="43" t="s">
        <v>11033</v>
      </c>
      <c r="V2398" s="43" t="s">
        <v>4752</v>
      </c>
    </row>
    <row r="2399" spans="1:22" x14ac:dyDescent="0.25">
      <c r="A2399" s="43" t="s">
        <v>8</v>
      </c>
      <c r="B2399" s="43" t="s">
        <v>4750</v>
      </c>
      <c r="C2399" s="43" t="s">
        <v>8367</v>
      </c>
      <c r="D2399" s="43" t="s">
        <v>8352</v>
      </c>
      <c r="E2399" s="43" t="s">
        <v>8340</v>
      </c>
      <c r="F2399" s="44">
        <v>222750</v>
      </c>
      <c r="G2399" s="43" t="s">
        <v>8341</v>
      </c>
      <c r="H2399" s="45">
        <v>3</v>
      </c>
      <c r="I2399" s="43" t="s">
        <v>8342</v>
      </c>
      <c r="J2399" s="43" t="s">
        <v>9792</v>
      </c>
      <c r="K2399" s="43" t="s">
        <v>10881</v>
      </c>
      <c r="L2399" s="43" t="s">
        <v>10882</v>
      </c>
      <c r="M2399" s="45">
        <v>74250</v>
      </c>
      <c r="N2399" s="43" t="s">
        <v>4753</v>
      </c>
      <c r="O2399" s="43" t="s">
        <v>11549</v>
      </c>
      <c r="P2399" s="46" t="s">
        <v>14458</v>
      </c>
      <c r="Q2399" s="47">
        <v>45817</v>
      </c>
      <c r="R2399" s="48" t="str">
        <f t="shared" si="37"/>
        <v>3012 WM+ HNI 62 Nguyễn Đức Cảnh</v>
      </c>
      <c r="S2399" s="48" t="str">
        <f>VLOOKUP(U2399,Sheet1!$A:$B,2,0)</f>
        <v>WIN-002</v>
      </c>
      <c r="T2399" s="43" t="s">
        <v>4751</v>
      </c>
      <c r="U2399" s="43" t="s">
        <v>11033</v>
      </c>
      <c r="V2399" s="43" t="s">
        <v>4752</v>
      </c>
    </row>
    <row r="2400" spans="1:22" x14ac:dyDescent="0.25">
      <c r="A2400" s="43" t="s">
        <v>8</v>
      </c>
      <c r="B2400" s="43" t="s">
        <v>4894</v>
      </c>
      <c r="C2400" s="43" t="s">
        <v>8338</v>
      </c>
      <c r="D2400" s="43" t="s">
        <v>8355</v>
      </c>
      <c r="E2400" s="43" t="s">
        <v>8340</v>
      </c>
      <c r="F2400" s="44">
        <v>111058</v>
      </c>
      <c r="G2400" s="43" t="s">
        <v>8341</v>
      </c>
      <c r="H2400" s="45">
        <v>1</v>
      </c>
      <c r="I2400" s="43" t="s">
        <v>8342</v>
      </c>
      <c r="J2400" s="43" t="s">
        <v>9793</v>
      </c>
      <c r="K2400" s="43" t="s">
        <v>10934</v>
      </c>
      <c r="L2400" s="43" t="s">
        <v>10935</v>
      </c>
      <c r="M2400" s="45">
        <v>111058</v>
      </c>
      <c r="N2400" s="43" t="s">
        <v>4897</v>
      </c>
      <c r="O2400" s="43" t="s">
        <v>11549</v>
      </c>
      <c r="P2400" s="46" t="s">
        <v>11427</v>
      </c>
      <c r="Q2400" s="47">
        <v>45817</v>
      </c>
      <c r="R2400" s="48" t="str">
        <f t="shared" si="37"/>
        <v>5035 WM+ QTI 150 Nguyễn Du</v>
      </c>
      <c r="S2400" s="48" t="str">
        <f>VLOOKUP(U2400,Sheet1!$A:$B,2,0)</f>
        <v>WIN-070</v>
      </c>
      <c r="T2400" s="43" t="s">
        <v>4895</v>
      </c>
      <c r="U2400" s="43" t="s">
        <v>11292</v>
      </c>
      <c r="V2400" s="43" t="s">
        <v>4896</v>
      </c>
    </row>
    <row r="2401" spans="1:22" x14ac:dyDescent="0.25">
      <c r="A2401" s="43" t="s">
        <v>8</v>
      </c>
      <c r="B2401" s="43" t="s">
        <v>4894</v>
      </c>
      <c r="C2401" s="43" t="s">
        <v>8351</v>
      </c>
      <c r="D2401" s="43" t="s">
        <v>8410</v>
      </c>
      <c r="E2401" s="43" t="s">
        <v>8340</v>
      </c>
      <c r="F2401" s="44">
        <v>60213</v>
      </c>
      <c r="G2401" s="43" t="s">
        <v>8341</v>
      </c>
      <c r="H2401" s="45">
        <v>1</v>
      </c>
      <c r="I2401" s="43" t="s">
        <v>8342</v>
      </c>
      <c r="J2401" s="43" t="s">
        <v>9793</v>
      </c>
      <c r="K2401" s="43" t="s">
        <v>10883</v>
      </c>
      <c r="L2401" s="43" t="s">
        <v>10884</v>
      </c>
      <c r="M2401" s="45">
        <v>60213</v>
      </c>
      <c r="N2401" s="43" t="s">
        <v>4897</v>
      </c>
      <c r="O2401" s="43" t="s">
        <v>11549</v>
      </c>
      <c r="P2401" s="46" t="s">
        <v>11427</v>
      </c>
      <c r="Q2401" s="47">
        <v>45817</v>
      </c>
      <c r="R2401" s="48" t="str">
        <f t="shared" si="37"/>
        <v>5035 WM+ QTI 150 Nguyễn Du</v>
      </c>
      <c r="S2401" s="48" t="str">
        <f>VLOOKUP(U2401,Sheet1!$A:$B,2,0)</f>
        <v>WIN-070</v>
      </c>
      <c r="T2401" s="43" t="s">
        <v>4895</v>
      </c>
      <c r="U2401" s="43" t="s">
        <v>11292</v>
      </c>
      <c r="V2401" s="43" t="s">
        <v>4896</v>
      </c>
    </row>
    <row r="2402" spans="1:22" x14ac:dyDescent="0.25">
      <c r="A2402" s="43" t="s">
        <v>8</v>
      </c>
      <c r="B2402" s="43" t="s">
        <v>4898</v>
      </c>
      <c r="C2402" s="43" t="s">
        <v>8338</v>
      </c>
      <c r="D2402" s="43" t="s">
        <v>8368</v>
      </c>
      <c r="E2402" s="43" t="s">
        <v>8340</v>
      </c>
      <c r="F2402" s="44">
        <v>222380</v>
      </c>
      <c r="G2402" s="43" t="s">
        <v>8341</v>
      </c>
      <c r="H2402" s="45">
        <v>4</v>
      </c>
      <c r="I2402" s="43" t="s">
        <v>8342</v>
      </c>
      <c r="J2402" s="43" t="s">
        <v>9794</v>
      </c>
      <c r="K2402" s="43" t="s">
        <v>11010</v>
      </c>
      <c r="L2402" s="43" t="s">
        <v>11011</v>
      </c>
      <c r="M2402" s="45">
        <v>55595</v>
      </c>
      <c r="N2402" s="43" t="s">
        <v>4899</v>
      </c>
      <c r="O2402" s="43" t="s">
        <v>11549</v>
      </c>
      <c r="P2402" s="46" t="s">
        <v>11428</v>
      </c>
      <c r="Q2402" s="47">
        <v>45817</v>
      </c>
      <c r="R2402" s="48" t="str">
        <f t="shared" si="37"/>
        <v>5035 WM+ QTI 150 Nguyễn Du</v>
      </c>
      <c r="S2402" s="48" t="str">
        <f>VLOOKUP(U2402,Sheet1!$A:$B,2,0)</f>
        <v>WIN-070</v>
      </c>
      <c r="T2402" s="43" t="s">
        <v>4895</v>
      </c>
      <c r="U2402" s="43" t="s">
        <v>11292</v>
      </c>
      <c r="V2402" s="43" t="s">
        <v>4896</v>
      </c>
    </row>
    <row r="2403" spans="1:22" x14ac:dyDescent="0.25">
      <c r="A2403" s="43" t="s">
        <v>8</v>
      </c>
      <c r="B2403" s="43" t="s">
        <v>4898</v>
      </c>
      <c r="C2403" s="43" t="s">
        <v>8351</v>
      </c>
      <c r="D2403" s="43" t="s">
        <v>8365</v>
      </c>
      <c r="E2403" s="43" t="s">
        <v>8340</v>
      </c>
      <c r="F2403" s="44">
        <v>150546</v>
      </c>
      <c r="G2403" s="43" t="s">
        <v>8341</v>
      </c>
      <c r="H2403" s="45">
        <v>3</v>
      </c>
      <c r="I2403" s="43" t="s">
        <v>8342</v>
      </c>
      <c r="J2403" s="43" t="s">
        <v>9794</v>
      </c>
      <c r="K2403" s="43" t="s">
        <v>10938</v>
      </c>
      <c r="L2403" s="43" t="s">
        <v>10939</v>
      </c>
      <c r="M2403" s="45">
        <v>50182</v>
      </c>
      <c r="N2403" s="43" t="s">
        <v>4899</v>
      </c>
      <c r="O2403" s="43" t="s">
        <v>11549</v>
      </c>
      <c r="P2403" s="46" t="s">
        <v>11428</v>
      </c>
      <c r="Q2403" s="47">
        <v>45817</v>
      </c>
      <c r="R2403" s="48" t="str">
        <f t="shared" si="37"/>
        <v>5035 WM+ QTI 150 Nguyễn Du</v>
      </c>
      <c r="S2403" s="48" t="str">
        <f>VLOOKUP(U2403,Sheet1!$A:$B,2,0)</f>
        <v>WIN-070</v>
      </c>
      <c r="T2403" s="43" t="s">
        <v>4895</v>
      </c>
      <c r="U2403" s="43" t="s">
        <v>11292</v>
      </c>
      <c r="V2403" s="43" t="s">
        <v>4896</v>
      </c>
    </row>
    <row r="2404" spans="1:22" x14ac:dyDescent="0.25">
      <c r="A2404" s="43" t="s">
        <v>8</v>
      </c>
      <c r="B2404" s="43" t="s">
        <v>4898</v>
      </c>
      <c r="C2404" s="43" t="s">
        <v>8364</v>
      </c>
      <c r="D2404" s="43" t="s">
        <v>8361</v>
      </c>
      <c r="E2404" s="43" t="s">
        <v>8340</v>
      </c>
      <c r="F2404" s="44">
        <v>138000</v>
      </c>
      <c r="G2404" s="43" t="s">
        <v>8341</v>
      </c>
      <c r="H2404" s="45">
        <v>3</v>
      </c>
      <c r="I2404" s="43" t="s">
        <v>8342</v>
      </c>
      <c r="J2404" s="43" t="s">
        <v>9794</v>
      </c>
      <c r="K2404" s="43" t="s">
        <v>10983</v>
      </c>
      <c r="L2404" s="43" t="s">
        <v>10984</v>
      </c>
      <c r="M2404" s="45">
        <v>46000</v>
      </c>
      <c r="N2404" s="43" t="s">
        <v>4899</v>
      </c>
      <c r="O2404" s="43" t="s">
        <v>11549</v>
      </c>
      <c r="P2404" s="46" t="s">
        <v>11428</v>
      </c>
      <c r="Q2404" s="47">
        <v>45817</v>
      </c>
      <c r="R2404" s="48" t="str">
        <f t="shared" si="37"/>
        <v>5035 WM+ QTI 150 Nguyễn Du</v>
      </c>
      <c r="S2404" s="48" t="str">
        <f>VLOOKUP(U2404,Sheet1!$A:$B,2,0)</f>
        <v>WIN-070</v>
      </c>
      <c r="T2404" s="43" t="s">
        <v>4895</v>
      </c>
      <c r="U2404" s="43" t="s">
        <v>11292</v>
      </c>
      <c r="V2404" s="43" t="s">
        <v>4896</v>
      </c>
    </row>
    <row r="2405" spans="1:22" x14ac:dyDescent="0.25">
      <c r="A2405" s="43" t="s">
        <v>8</v>
      </c>
      <c r="B2405" s="43" t="s">
        <v>4876</v>
      </c>
      <c r="C2405" s="43" t="s">
        <v>8338</v>
      </c>
      <c r="D2405" s="43" t="s">
        <v>8339</v>
      </c>
      <c r="E2405" s="43" t="s">
        <v>8340</v>
      </c>
      <c r="F2405" s="44">
        <v>283800</v>
      </c>
      <c r="G2405" s="43" t="s">
        <v>8341</v>
      </c>
      <c r="H2405" s="45">
        <v>4</v>
      </c>
      <c r="I2405" s="43" t="s">
        <v>8342</v>
      </c>
      <c r="J2405" s="43" t="s">
        <v>9795</v>
      </c>
      <c r="K2405" s="43" t="s">
        <v>10897</v>
      </c>
      <c r="L2405" s="43" t="s">
        <v>10898</v>
      </c>
      <c r="M2405" s="45">
        <v>70950</v>
      </c>
      <c r="N2405" s="43" t="s">
        <v>4877</v>
      </c>
      <c r="O2405" s="43" t="s">
        <v>11549</v>
      </c>
      <c r="P2405" s="46" t="s">
        <v>14459</v>
      </c>
      <c r="Q2405" s="47">
        <v>45817</v>
      </c>
      <c r="R2405" s="48" t="str">
        <f t="shared" si="37"/>
        <v>4611 WM+ HNI 72/56 Thạch Cầu</v>
      </c>
      <c r="S2405" s="48" t="str">
        <f>VLOOKUP(U2405,Sheet1!$A:$B,2,0)</f>
        <v>WIN-002</v>
      </c>
      <c r="T2405" s="43" t="s">
        <v>3440</v>
      </c>
      <c r="U2405" s="43" t="s">
        <v>11033</v>
      </c>
      <c r="V2405" s="43" t="s">
        <v>3441</v>
      </c>
    </row>
    <row r="2406" spans="1:22" x14ac:dyDescent="0.25">
      <c r="A2406" s="43" t="s">
        <v>8</v>
      </c>
      <c r="B2406" s="43" t="s">
        <v>4904</v>
      </c>
      <c r="C2406" s="43" t="s">
        <v>8338</v>
      </c>
      <c r="D2406" s="43" t="s">
        <v>8368</v>
      </c>
      <c r="E2406" s="43" t="s">
        <v>8340</v>
      </c>
      <c r="F2406" s="44">
        <v>166785</v>
      </c>
      <c r="G2406" s="43" t="s">
        <v>8341</v>
      </c>
      <c r="H2406" s="45">
        <v>3</v>
      </c>
      <c r="I2406" s="43" t="s">
        <v>8342</v>
      </c>
      <c r="J2406" s="43" t="s">
        <v>9796</v>
      </c>
      <c r="K2406" s="43" t="s">
        <v>11010</v>
      </c>
      <c r="L2406" s="43" t="s">
        <v>11011</v>
      </c>
      <c r="M2406" s="45">
        <v>55595</v>
      </c>
      <c r="N2406" s="43" t="s">
        <v>4907</v>
      </c>
      <c r="O2406" s="43" t="s">
        <v>11549</v>
      </c>
      <c r="P2406" s="46" t="s">
        <v>14460</v>
      </c>
      <c r="Q2406" s="47">
        <v>45817</v>
      </c>
      <c r="R2406" s="48" t="str">
        <f t="shared" si="37"/>
        <v>5121 WM+ THA 495 Nguyễn Trãi</v>
      </c>
      <c r="S2406" s="48" t="str">
        <f>VLOOKUP(U2406,Sheet1!$A:$B,2,0)</f>
        <v>WIN-020</v>
      </c>
      <c r="T2406" s="43" t="s">
        <v>4905</v>
      </c>
      <c r="U2406" s="43" t="s">
        <v>11103</v>
      </c>
      <c r="V2406" s="43" t="s">
        <v>4906</v>
      </c>
    </row>
    <row r="2407" spans="1:22" x14ac:dyDescent="0.25">
      <c r="A2407" s="43" t="s">
        <v>8</v>
      </c>
      <c r="B2407" s="43" t="s">
        <v>4904</v>
      </c>
      <c r="C2407" s="43" t="s">
        <v>8351</v>
      </c>
      <c r="D2407" s="43" t="s">
        <v>8339</v>
      </c>
      <c r="E2407" s="43" t="s">
        <v>8340</v>
      </c>
      <c r="F2407" s="44">
        <v>212850</v>
      </c>
      <c r="G2407" s="43" t="s">
        <v>8341</v>
      </c>
      <c r="H2407" s="45">
        <v>3</v>
      </c>
      <c r="I2407" s="43" t="s">
        <v>8342</v>
      </c>
      <c r="J2407" s="43" t="s">
        <v>9796</v>
      </c>
      <c r="K2407" s="43" t="s">
        <v>10897</v>
      </c>
      <c r="L2407" s="43" t="s">
        <v>10898</v>
      </c>
      <c r="M2407" s="45">
        <v>70950</v>
      </c>
      <c r="N2407" s="43" t="s">
        <v>4907</v>
      </c>
      <c r="O2407" s="43" t="s">
        <v>11549</v>
      </c>
      <c r="P2407" s="46" t="s">
        <v>14460</v>
      </c>
      <c r="Q2407" s="47">
        <v>45817</v>
      </c>
      <c r="R2407" s="48" t="str">
        <f t="shared" si="37"/>
        <v>5121 WM+ THA 495 Nguyễn Trãi</v>
      </c>
      <c r="S2407" s="48" t="str">
        <f>VLOOKUP(U2407,Sheet1!$A:$B,2,0)</f>
        <v>WIN-020</v>
      </c>
      <c r="T2407" s="43" t="s">
        <v>4905</v>
      </c>
      <c r="U2407" s="43" t="s">
        <v>11103</v>
      </c>
      <c r="V2407" s="43" t="s">
        <v>4906</v>
      </c>
    </row>
    <row r="2408" spans="1:22" x14ac:dyDescent="0.25">
      <c r="A2408" s="43" t="s">
        <v>8</v>
      </c>
      <c r="B2408" s="43" t="s">
        <v>4999</v>
      </c>
      <c r="C2408" s="43" t="s">
        <v>8338</v>
      </c>
      <c r="D2408" s="43" t="s">
        <v>8410</v>
      </c>
      <c r="E2408" s="43" t="s">
        <v>8340</v>
      </c>
      <c r="F2408" s="44">
        <v>120426</v>
      </c>
      <c r="G2408" s="43" t="s">
        <v>8341</v>
      </c>
      <c r="H2408" s="45">
        <v>2</v>
      </c>
      <c r="I2408" s="43" t="s">
        <v>8342</v>
      </c>
      <c r="J2408" s="43" t="s">
        <v>9797</v>
      </c>
      <c r="K2408" s="43" t="s">
        <v>10883</v>
      </c>
      <c r="L2408" s="43" t="s">
        <v>10884</v>
      </c>
      <c r="M2408" s="45">
        <v>60213</v>
      </c>
      <c r="N2408" s="43" t="s">
        <v>5002</v>
      </c>
      <c r="O2408" s="43" t="s">
        <v>11549</v>
      </c>
      <c r="P2408" s="46" t="s">
        <v>14461</v>
      </c>
      <c r="Q2408" s="47">
        <v>45817</v>
      </c>
      <c r="R2408" s="48" t="str">
        <f t="shared" si="37"/>
        <v>6477 WM+ HNI Đinh Xuyên, Ứng Hòa</v>
      </c>
      <c r="S2408" s="48" t="str">
        <f>VLOOKUP(U2408,Sheet1!$A:$B,2,0)</f>
        <v>WIN-002</v>
      </c>
      <c r="T2408" s="43" t="s">
        <v>5000</v>
      </c>
      <c r="U2408" s="43" t="s">
        <v>11033</v>
      </c>
      <c r="V2408" s="43" t="s">
        <v>5001</v>
      </c>
    </row>
    <row r="2409" spans="1:22" x14ac:dyDescent="0.25">
      <c r="A2409" s="43" t="s">
        <v>8</v>
      </c>
      <c r="B2409" s="43" t="s">
        <v>5003</v>
      </c>
      <c r="C2409" s="43" t="s">
        <v>8338</v>
      </c>
      <c r="D2409" s="43" t="s">
        <v>8352</v>
      </c>
      <c r="E2409" s="43" t="s">
        <v>8340</v>
      </c>
      <c r="F2409" s="44">
        <v>148500</v>
      </c>
      <c r="G2409" s="43" t="s">
        <v>8341</v>
      </c>
      <c r="H2409" s="45">
        <v>2</v>
      </c>
      <c r="I2409" s="43" t="s">
        <v>8342</v>
      </c>
      <c r="J2409" s="43" t="s">
        <v>9798</v>
      </c>
      <c r="K2409" s="43" t="s">
        <v>10881</v>
      </c>
      <c r="L2409" s="43" t="s">
        <v>10882</v>
      </c>
      <c r="M2409" s="45">
        <v>74250</v>
      </c>
      <c r="N2409" s="43" t="s">
        <v>5006</v>
      </c>
      <c r="O2409" s="43" t="s">
        <v>11549</v>
      </c>
      <c r="P2409" s="46" t="s">
        <v>14462</v>
      </c>
      <c r="Q2409" s="47">
        <v>45817</v>
      </c>
      <c r="R2409" s="48" t="str">
        <f t="shared" si="37"/>
        <v>6508 WIN HCM AK04-000.02 CC Akari C</v>
      </c>
      <c r="S2409" s="48" t="str">
        <f>VLOOKUP(U2409,Sheet1!$A:$B,2,0)</f>
        <v>WIN</v>
      </c>
      <c r="T2409" s="43" t="s">
        <v>5004</v>
      </c>
      <c r="U2409" s="43" t="s">
        <v>11213</v>
      </c>
      <c r="V2409" s="43" t="s">
        <v>5005</v>
      </c>
    </row>
    <row r="2410" spans="1:22" x14ac:dyDescent="0.25">
      <c r="A2410" s="43" t="s">
        <v>8</v>
      </c>
      <c r="B2410" s="43" t="s">
        <v>4920</v>
      </c>
      <c r="C2410" s="43" t="s">
        <v>8338</v>
      </c>
      <c r="D2410" s="43" t="s">
        <v>8371</v>
      </c>
      <c r="E2410" s="43" t="s">
        <v>8340</v>
      </c>
      <c r="F2410" s="44">
        <v>151200</v>
      </c>
      <c r="G2410" s="43" t="s">
        <v>8341</v>
      </c>
      <c r="H2410" s="45">
        <v>3</v>
      </c>
      <c r="I2410" s="43" t="s">
        <v>8342</v>
      </c>
      <c r="J2410" s="43" t="s">
        <v>9799</v>
      </c>
      <c r="K2410" s="43" t="s">
        <v>10936</v>
      </c>
      <c r="L2410" s="43" t="s">
        <v>10937</v>
      </c>
      <c r="M2410" s="45">
        <v>50400</v>
      </c>
      <c r="N2410" s="43" t="s">
        <v>4923</v>
      </c>
      <c r="O2410" s="43" t="s">
        <v>11549</v>
      </c>
      <c r="P2410" s="46" t="s">
        <v>11703</v>
      </c>
      <c r="Q2410" s="47">
        <v>45817</v>
      </c>
      <c r="R2410" s="48" t="str">
        <f t="shared" si="37"/>
        <v>5200 WM+ NTN 143 Hải Thượng Lãn Ông</v>
      </c>
      <c r="S2410" s="48" t="str">
        <f>VLOOKUP(U2410,Sheet1!$A:$B,2,0)</f>
        <v>WIN-027</v>
      </c>
      <c r="T2410" s="43" t="s">
        <v>4921</v>
      </c>
      <c r="U2410" s="43" t="s">
        <v>11133</v>
      </c>
      <c r="V2410" s="43" t="s">
        <v>4922</v>
      </c>
    </row>
    <row r="2411" spans="1:22" x14ac:dyDescent="0.25">
      <c r="A2411" s="43" t="s">
        <v>8</v>
      </c>
      <c r="B2411" s="43" t="s">
        <v>4920</v>
      </c>
      <c r="C2411" s="43" t="s">
        <v>8351</v>
      </c>
      <c r="D2411" s="43" t="s">
        <v>8355</v>
      </c>
      <c r="E2411" s="43" t="s">
        <v>8340</v>
      </c>
      <c r="F2411" s="44">
        <v>333174</v>
      </c>
      <c r="G2411" s="43" t="s">
        <v>8341</v>
      </c>
      <c r="H2411" s="45">
        <v>3</v>
      </c>
      <c r="I2411" s="43" t="s">
        <v>8342</v>
      </c>
      <c r="J2411" s="43" t="s">
        <v>9799</v>
      </c>
      <c r="K2411" s="43" t="s">
        <v>10934</v>
      </c>
      <c r="L2411" s="43" t="s">
        <v>10935</v>
      </c>
      <c r="M2411" s="45">
        <v>111058</v>
      </c>
      <c r="N2411" s="43" t="s">
        <v>4923</v>
      </c>
      <c r="O2411" s="43" t="s">
        <v>11549</v>
      </c>
      <c r="P2411" s="46" t="s">
        <v>11703</v>
      </c>
      <c r="Q2411" s="47">
        <v>45817</v>
      </c>
      <c r="R2411" s="48" t="str">
        <f t="shared" si="37"/>
        <v>5200 WM+ NTN 143 Hải Thượng Lãn Ông</v>
      </c>
      <c r="S2411" s="48" t="str">
        <f>VLOOKUP(U2411,Sheet1!$A:$B,2,0)</f>
        <v>WIN-027</v>
      </c>
      <c r="T2411" s="43" t="s">
        <v>4921</v>
      </c>
      <c r="U2411" s="43" t="s">
        <v>11133</v>
      </c>
      <c r="V2411" s="43" t="s">
        <v>4922</v>
      </c>
    </row>
    <row r="2412" spans="1:22" x14ac:dyDescent="0.25">
      <c r="A2412" s="43" t="s">
        <v>8</v>
      </c>
      <c r="B2412" s="43" t="s">
        <v>4948</v>
      </c>
      <c r="C2412" s="43" t="s">
        <v>8338</v>
      </c>
      <c r="D2412" s="43" t="s">
        <v>8346</v>
      </c>
      <c r="E2412" s="43" t="s">
        <v>8340</v>
      </c>
      <c r="F2412" s="44">
        <v>198000</v>
      </c>
      <c r="G2412" s="43" t="s">
        <v>8341</v>
      </c>
      <c r="H2412" s="45">
        <v>4</v>
      </c>
      <c r="I2412" s="43" t="s">
        <v>8342</v>
      </c>
      <c r="J2412" s="43" t="s">
        <v>9800</v>
      </c>
      <c r="K2412" s="43" t="s">
        <v>10927</v>
      </c>
      <c r="L2412" s="43" t="s">
        <v>10928</v>
      </c>
      <c r="M2412" s="45">
        <v>49500</v>
      </c>
      <c r="N2412" s="43" t="s">
        <v>4951</v>
      </c>
      <c r="O2412" s="43" t="s">
        <v>11549</v>
      </c>
      <c r="P2412" s="46" t="s">
        <v>14463</v>
      </c>
      <c r="Q2412" s="47">
        <v>45817</v>
      </c>
      <c r="R2412" s="48" t="str">
        <f t="shared" si="37"/>
        <v>5663 WM+ THA 66B Phố Thiều</v>
      </c>
      <c r="S2412" s="48" t="str">
        <f>VLOOKUP(U2412,Sheet1!$A:$B,2,0)</f>
        <v>WIN-020</v>
      </c>
      <c r="T2412" s="43" t="s">
        <v>4949</v>
      </c>
      <c r="U2412" s="43" t="s">
        <v>11103</v>
      </c>
      <c r="V2412" s="43" t="s">
        <v>4950</v>
      </c>
    </row>
    <row r="2413" spans="1:22" x14ac:dyDescent="0.25">
      <c r="A2413" s="43" t="s">
        <v>8</v>
      </c>
      <c r="B2413" s="43" t="s">
        <v>4679</v>
      </c>
      <c r="C2413" s="43" t="s">
        <v>8338</v>
      </c>
      <c r="D2413" s="43" t="s">
        <v>8355</v>
      </c>
      <c r="E2413" s="43" t="s">
        <v>8340</v>
      </c>
      <c r="F2413" s="44">
        <v>111058</v>
      </c>
      <c r="G2413" s="43" t="s">
        <v>8341</v>
      </c>
      <c r="H2413" s="45">
        <v>1</v>
      </c>
      <c r="I2413" s="43" t="s">
        <v>8342</v>
      </c>
      <c r="J2413" s="43" t="s">
        <v>9801</v>
      </c>
      <c r="K2413" s="43" t="s">
        <v>10934</v>
      </c>
      <c r="L2413" s="43" t="s">
        <v>10935</v>
      </c>
      <c r="M2413" s="45">
        <v>111058</v>
      </c>
      <c r="N2413" s="43" t="s">
        <v>4680</v>
      </c>
      <c r="O2413" s="43" t="s">
        <v>11549</v>
      </c>
      <c r="P2413" s="46" t="s">
        <v>14464</v>
      </c>
      <c r="Q2413" s="47">
        <v>45817</v>
      </c>
      <c r="R2413" s="48" t="str">
        <f t="shared" si="37"/>
        <v>2A64 WM+ HDG 305 Nguyễn Hữu Cầu</v>
      </c>
      <c r="S2413" s="48" t="str">
        <f>VLOOKUP(U2413,Sheet1!$A:$B,2,0)</f>
        <v>WIN-006</v>
      </c>
      <c r="T2413" s="43" t="s">
        <v>493</v>
      </c>
      <c r="U2413" s="43" t="s">
        <v>11048</v>
      </c>
      <c r="V2413" s="43" t="s">
        <v>494</v>
      </c>
    </row>
    <row r="2414" spans="1:22" x14ac:dyDescent="0.25">
      <c r="A2414" s="43" t="s">
        <v>8</v>
      </c>
      <c r="B2414" s="43" t="s">
        <v>4952</v>
      </c>
      <c r="C2414" s="43" t="s">
        <v>8338</v>
      </c>
      <c r="D2414" s="43" t="s">
        <v>8339</v>
      </c>
      <c r="E2414" s="43" t="s">
        <v>8340</v>
      </c>
      <c r="F2414" s="44">
        <v>70950</v>
      </c>
      <c r="G2414" s="43" t="s">
        <v>8341</v>
      </c>
      <c r="H2414" s="45">
        <v>1</v>
      </c>
      <c r="I2414" s="43" t="s">
        <v>8342</v>
      </c>
      <c r="J2414" s="43" t="s">
        <v>9802</v>
      </c>
      <c r="K2414" s="43" t="s">
        <v>10897</v>
      </c>
      <c r="L2414" s="43" t="s">
        <v>10898</v>
      </c>
      <c r="M2414" s="45">
        <v>70950</v>
      </c>
      <c r="N2414" s="43" t="s">
        <v>4953</v>
      </c>
      <c r="O2414" s="43" t="s">
        <v>11549</v>
      </c>
      <c r="P2414" s="46" t="s">
        <v>14465</v>
      </c>
      <c r="Q2414" s="47">
        <v>45817</v>
      </c>
      <c r="R2414" s="48" t="str">
        <f t="shared" si="37"/>
        <v>5738 WM+ THA 17 Hai Bà Trưng</v>
      </c>
      <c r="S2414" s="48" t="str">
        <f>VLOOKUP(U2414,Sheet1!$A:$B,2,0)</f>
        <v>WIN-020</v>
      </c>
      <c r="T2414" s="43" t="s">
        <v>2367</v>
      </c>
      <c r="U2414" s="43" t="s">
        <v>11103</v>
      </c>
      <c r="V2414" s="43" t="s">
        <v>2368</v>
      </c>
    </row>
    <row r="2415" spans="1:22" x14ac:dyDescent="0.25">
      <c r="A2415" s="43" t="s">
        <v>8</v>
      </c>
      <c r="B2415" s="43" t="s">
        <v>5039</v>
      </c>
      <c r="C2415" s="43" t="s">
        <v>8338</v>
      </c>
      <c r="D2415" s="43" t="s">
        <v>8365</v>
      </c>
      <c r="E2415" s="43" t="s">
        <v>8340</v>
      </c>
      <c r="F2415" s="44">
        <v>1003640</v>
      </c>
      <c r="G2415" s="43" t="s">
        <v>8341</v>
      </c>
      <c r="H2415" s="45">
        <v>20</v>
      </c>
      <c r="I2415" s="43" t="s">
        <v>8342</v>
      </c>
      <c r="J2415" s="43" t="s">
        <v>8845</v>
      </c>
      <c r="K2415" s="43" t="s">
        <v>10938</v>
      </c>
      <c r="L2415" s="43" t="s">
        <v>10939</v>
      </c>
      <c r="M2415" s="45">
        <v>50182</v>
      </c>
      <c r="N2415" s="43" t="s">
        <v>5042</v>
      </c>
      <c r="O2415" s="43" t="s">
        <v>11549</v>
      </c>
      <c r="P2415" s="46" t="s">
        <v>11616</v>
      </c>
      <c r="Q2415" s="47">
        <v>45818</v>
      </c>
      <c r="R2415" s="48" t="str">
        <f t="shared" si="37"/>
        <v>1616 WM VCP TTH Hùng Vương</v>
      </c>
      <c r="S2415" s="48" t="str">
        <f>VLOOKUP(U2415,Sheet1!$A:$B,2,0)</f>
        <v>WIN-021</v>
      </c>
      <c r="T2415" s="43" t="s">
        <v>5040</v>
      </c>
      <c r="U2415" s="43" t="s">
        <v>11108</v>
      </c>
      <c r="V2415" s="43" t="s">
        <v>5041</v>
      </c>
    </row>
    <row r="2416" spans="1:22" x14ac:dyDescent="0.25">
      <c r="A2416" s="43" t="s">
        <v>8</v>
      </c>
      <c r="B2416" s="43" t="s">
        <v>5037</v>
      </c>
      <c r="C2416" s="43" t="s">
        <v>8338</v>
      </c>
      <c r="D2416" s="43" t="s">
        <v>8361</v>
      </c>
      <c r="E2416" s="43" t="s">
        <v>8340</v>
      </c>
      <c r="F2416" s="44">
        <v>92000</v>
      </c>
      <c r="G2416" s="43" t="s">
        <v>8341</v>
      </c>
      <c r="H2416" s="45">
        <v>2</v>
      </c>
      <c r="I2416" s="43" t="s">
        <v>8342</v>
      </c>
      <c r="J2416" s="43" t="s">
        <v>9730</v>
      </c>
      <c r="K2416" s="43" t="s">
        <v>10983</v>
      </c>
      <c r="L2416" s="43" t="s">
        <v>10984</v>
      </c>
      <c r="M2416" s="45">
        <v>46000</v>
      </c>
      <c r="N2416" s="43" t="s">
        <v>5038</v>
      </c>
      <c r="O2416" s="43" t="s">
        <v>11549</v>
      </c>
      <c r="P2416" s="46" t="s">
        <v>14466</v>
      </c>
      <c r="Q2416" s="47">
        <v>45818</v>
      </c>
      <c r="R2416" s="48" t="str">
        <f t="shared" si="37"/>
        <v>1553 WM VCC HNI Nguyễn Chí Thanh</v>
      </c>
      <c r="S2416" s="48" t="str">
        <f>VLOOKUP(U2416,Sheet1!$A:$B,2,0)</f>
        <v>WIN-002</v>
      </c>
      <c r="T2416" s="43" t="s">
        <v>1824</v>
      </c>
      <c r="U2416" s="43" t="s">
        <v>11033</v>
      </c>
      <c r="V2416" s="43" t="s">
        <v>1825</v>
      </c>
    </row>
    <row r="2417" spans="1:22" x14ac:dyDescent="0.25">
      <c r="A2417" s="43" t="s">
        <v>8</v>
      </c>
      <c r="B2417" s="43" t="s">
        <v>5037</v>
      </c>
      <c r="C2417" s="43" t="s">
        <v>8351</v>
      </c>
      <c r="D2417" s="43" t="s">
        <v>8365</v>
      </c>
      <c r="E2417" s="43" t="s">
        <v>8340</v>
      </c>
      <c r="F2417" s="44">
        <v>150546</v>
      </c>
      <c r="G2417" s="43" t="s">
        <v>8341</v>
      </c>
      <c r="H2417" s="45">
        <v>3</v>
      </c>
      <c r="I2417" s="43" t="s">
        <v>8342</v>
      </c>
      <c r="J2417" s="43" t="s">
        <v>9730</v>
      </c>
      <c r="K2417" s="43" t="s">
        <v>10938</v>
      </c>
      <c r="L2417" s="43" t="s">
        <v>10939</v>
      </c>
      <c r="M2417" s="45">
        <v>50182</v>
      </c>
      <c r="N2417" s="43" t="s">
        <v>5038</v>
      </c>
      <c r="O2417" s="43" t="s">
        <v>11549</v>
      </c>
      <c r="P2417" s="46" t="s">
        <v>14466</v>
      </c>
      <c r="Q2417" s="47">
        <v>45818</v>
      </c>
      <c r="R2417" s="48" t="str">
        <f t="shared" si="37"/>
        <v>1553 WM VCC HNI Nguyễn Chí Thanh</v>
      </c>
      <c r="S2417" s="48" t="str">
        <f>VLOOKUP(U2417,Sheet1!$A:$B,2,0)</f>
        <v>WIN-002</v>
      </c>
      <c r="T2417" s="43" t="s">
        <v>1824</v>
      </c>
      <c r="U2417" s="43" t="s">
        <v>11033</v>
      </c>
      <c r="V2417" s="43" t="s">
        <v>1825</v>
      </c>
    </row>
    <row r="2418" spans="1:22" x14ac:dyDescent="0.25">
      <c r="A2418" s="43" t="s">
        <v>8</v>
      </c>
      <c r="B2418" s="43" t="s">
        <v>5037</v>
      </c>
      <c r="C2418" s="43" t="s">
        <v>8364</v>
      </c>
      <c r="D2418" s="43" t="s">
        <v>8365</v>
      </c>
      <c r="E2418" s="43" t="s">
        <v>8340</v>
      </c>
      <c r="F2418" s="44">
        <v>50182</v>
      </c>
      <c r="G2418" s="43" t="s">
        <v>8341</v>
      </c>
      <c r="H2418" s="45">
        <v>1</v>
      </c>
      <c r="I2418" s="43" t="s">
        <v>8342</v>
      </c>
      <c r="J2418" s="43" t="s">
        <v>9730</v>
      </c>
      <c r="K2418" s="43" t="s">
        <v>10938</v>
      </c>
      <c r="L2418" s="43" t="s">
        <v>10939</v>
      </c>
      <c r="M2418" s="45">
        <v>50182</v>
      </c>
      <c r="N2418" s="43" t="s">
        <v>5038</v>
      </c>
      <c r="O2418" s="43" t="s">
        <v>11549</v>
      </c>
      <c r="P2418" s="46" t="s">
        <v>14466</v>
      </c>
      <c r="Q2418" s="47">
        <v>45818</v>
      </c>
      <c r="R2418" s="48" t="str">
        <f t="shared" si="37"/>
        <v>1553 WM VCC HNI Nguyễn Chí Thanh</v>
      </c>
      <c r="S2418" s="48" t="str">
        <f>VLOOKUP(U2418,Sheet1!$A:$B,2,0)</f>
        <v>WIN-002</v>
      </c>
      <c r="T2418" s="43" t="s">
        <v>1824</v>
      </c>
      <c r="U2418" s="43" t="s">
        <v>11033</v>
      </c>
      <c r="V2418" s="43" t="s">
        <v>1825</v>
      </c>
    </row>
    <row r="2419" spans="1:22" x14ac:dyDescent="0.25">
      <c r="A2419" s="43" t="s">
        <v>8</v>
      </c>
      <c r="B2419" s="43" t="s">
        <v>5037</v>
      </c>
      <c r="C2419" s="43" t="s">
        <v>8367</v>
      </c>
      <c r="D2419" s="43" t="s">
        <v>8371</v>
      </c>
      <c r="E2419" s="43" t="s">
        <v>8340</v>
      </c>
      <c r="F2419" s="44">
        <v>50400</v>
      </c>
      <c r="G2419" s="43" t="s">
        <v>8341</v>
      </c>
      <c r="H2419" s="45">
        <v>1</v>
      </c>
      <c r="I2419" s="43" t="s">
        <v>8342</v>
      </c>
      <c r="J2419" s="43" t="s">
        <v>9730</v>
      </c>
      <c r="K2419" s="43" t="s">
        <v>10936</v>
      </c>
      <c r="L2419" s="43" t="s">
        <v>10937</v>
      </c>
      <c r="M2419" s="45">
        <v>50400</v>
      </c>
      <c r="N2419" s="43" t="s">
        <v>5038</v>
      </c>
      <c r="O2419" s="43" t="s">
        <v>11549</v>
      </c>
      <c r="P2419" s="46" t="s">
        <v>14466</v>
      </c>
      <c r="Q2419" s="47">
        <v>45818</v>
      </c>
      <c r="R2419" s="48" t="str">
        <f t="shared" si="37"/>
        <v>1553 WM VCC HNI Nguyễn Chí Thanh</v>
      </c>
      <c r="S2419" s="48" t="str">
        <f>VLOOKUP(U2419,Sheet1!$A:$B,2,0)</f>
        <v>WIN-002</v>
      </c>
      <c r="T2419" s="43" t="s">
        <v>1824</v>
      </c>
      <c r="U2419" s="43" t="s">
        <v>11033</v>
      </c>
      <c r="V2419" s="43" t="s">
        <v>1825</v>
      </c>
    </row>
    <row r="2420" spans="1:22" x14ac:dyDescent="0.25">
      <c r="A2420" s="43" t="s">
        <v>8</v>
      </c>
      <c r="B2420" s="43" t="s">
        <v>5051</v>
      </c>
      <c r="C2420" s="43" t="s">
        <v>8338</v>
      </c>
      <c r="D2420" s="43" t="s">
        <v>8346</v>
      </c>
      <c r="E2420" s="43" t="s">
        <v>8340</v>
      </c>
      <c r="F2420" s="44">
        <v>198000</v>
      </c>
      <c r="G2420" s="43" t="s">
        <v>8341</v>
      </c>
      <c r="H2420" s="45">
        <v>4</v>
      </c>
      <c r="I2420" s="43" t="s">
        <v>8342</v>
      </c>
      <c r="J2420" s="43" t="s">
        <v>9766</v>
      </c>
      <c r="K2420" s="43" t="s">
        <v>10927</v>
      </c>
      <c r="L2420" s="43" t="s">
        <v>10928</v>
      </c>
      <c r="M2420" s="45">
        <v>49500</v>
      </c>
      <c r="N2420" s="43" t="s">
        <v>5052</v>
      </c>
      <c r="O2420" s="43" t="s">
        <v>11549</v>
      </c>
      <c r="P2420" s="46" t="s">
        <v>14467</v>
      </c>
      <c r="Q2420" s="47">
        <v>45818</v>
      </c>
      <c r="R2420" s="48" t="str">
        <f t="shared" si="37"/>
        <v>1677 WM VCP QNH Cẩm Phả</v>
      </c>
      <c r="S2420" s="48" t="str">
        <f>VLOOKUP(U2420,Sheet1!$A:$B,2,0)</f>
        <v>WIN-007</v>
      </c>
      <c r="T2420" s="43" t="s">
        <v>1110</v>
      </c>
      <c r="U2420" s="43" t="s">
        <v>11053</v>
      </c>
      <c r="V2420" s="43" t="s">
        <v>1111</v>
      </c>
    </row>
    <row r="2421" spans="1:22" x14ac:dyDescent="0.25">
      <c r="A2421" s="43" t="s">
        <v>8</v>
      </c>
      <c r="B2421" s="43" t="s">
        <v>5338</v>
      </c>
      <c r="C2421" s="43" t="s">
        <v>8338</v>
      </c>
      <c r="D2421" s="43" t="s">
        <v>8355</v>
      </c>
      <c r="E2421" s="43" t="s">
        <v>8340</v>
      </c>
      <c r="F2421" s="44">
        <v>222116</v>
      </c>
      <c r="G2421" s="43" t="s">
        <v>8341</v>
      </c>
      <c r="H2421" s="45">
        <v>2</v>
      </c>
      <c r="I2421" s="43" t="s">
        <v>8342</v>
      </c>
      <c r="J2421" s="43" t="s">
        <v>9803</v>
      </c>
      <c r="K2421" s="43" t="s">
        <v>10934</v>
      </c>
      <c r="L2421" s="43" t="s">
        <v>10935</v>
      </c>
      <c r="M2421" s="45">
        <v>111058</v>
      </c>
      <c r="N2421" s="43" t="s">
        <v>5341</v>
      </c>
      <c r="O2421" s="43" t="s">
        <v>11549</v>
      </c>
      <c r="P2421" s="46" t="s">
        <v>11431</v>
      </c>
      <c r="Q2421" s="47">
        <v>45818</v>
      </c>
      <c r="R2421" s="48" t="str">
        <f t="shared" si="37"/>
        <v>5782 WM+ TQG TDP Tân Cương, Hàm Yên</v>
      </c>
      <c r="S2421" s="48" t="str">
        <f>VLOOKUP(U2421,Sheet1!$A:$B,2,0)</f>
        <v>WIN-038</v>
      </c>
      <c r="T2421" s="43" t="s">
        <v>5339</v>
      </c>
      <c r="U2421" s="43" t="s">
        <v>11173</v>
      </c>
      <c r="V2421" s="43" t="s">
        <v>5340</v>
      </c>
    </row>
    <row r="2422" spans="1:22" x14ac:dyDescent="0.25">
      <c r="A2422" s="43" t="s">
        <v>8</v>
      </c>
      <c r="B2422" s="43" t="s">
        <v>5417</v>
      </c>
      <c r="C2422" s="43" t="s">
        <v>8338</v>
      </c>
      <c r="D2422" s="43" t="s">
        <v>8361</v>
      </c>
      <c r="E2422" s="43" t="s">
        <v>8340</v>
      </c>
      <c r="F2422" s="44">
        <v>138000</v>
      </c>
      <c r="G2422" s="43" t="s">
        <v>8341</v>
      </c>
      <c r="H2422" s="45">
        <v>3</v>
      </c>
      <c r="I2422" s="43" t="s">
        <v>8342</v>
      </c>
      <c r="J2422" s="43" t="s">
        <v>9804</v>
      </c>
      <c r="K2422" s="43" t="s">
        <v>10983</v>
      </c>
      <c r="L2422" s="43" t="s">
        <v>10984</v>
      </c>
      <c r="M2422" s="45">
        <v>46000</v>
      </c>
      <c r="N2422" s="43" t="s">
        <v>5418</v>
      </c>
      <c r="O2422" s="43" t="s">
        <v>11549</v>
      </c>
      <c r="P2422" s="46" t="s">
        <v>14468</v>
      </c>
      <c r="Q2422" s="47">
        <v>45818</v>
      </c>
      <c r="R2422" s="48" t="str">
        <f t="shared" si="37"/>
        <v>6873 WIN HNI TM1-C1 Thành Công</v>
      </c>
      <c r="S2422" s="48" t="str">
        <f>VLOOKUP(U2422,Sheet1!$A:$B,2,0)</f>
        <v>WIN-002</v>
      </c>
      <c r="T2422" s="43" t="s">
        <v>2513</v>
      </c>
      <c r="U2422" s="43" t="s">
        <v>11033</v>
      </c>
      <c r="V2422" s="43" t="s">
        <v>2514</v>
      </c>
    </row>
    <row r="2423" spans="1:22" x14ac:dyDescent="0.25">
      <c r="A2423" s="43" t="s">
        <v>8</v>
      </c>
      <c r="B2423" s="43" t="s">
        <v>5419</v>
      </c>
      <c r="C2423" s="43" t="s">
        <v>8338</v>
      </c>
      <c r="D2423" s="43" t="s">
        <v>8365</v>
      </c>
      <c r="E2423" s="43" t="s">
        <v>8340</v>
      </c>
      <c r="F2423" s="44">
        <v>50182</v>
      </c>
      <c r="G2423" s="43" t="s">
        <v>8341</v>
      </c>
      <c r="H2423" s="45">
        <v>1</v>
      </c>
      <c r="I2423" s="43" t="s">
        <v>8342</v>
      </c>
      <c r="J2423" s="43" t="s">
        <v>9805</v>
      </c>
      <c r="K2423" s="43" t="s">
        <v>10938</v>
      </c>
      <c r="L2423" s="43" t="s">
        <v>10939</v>
      </c>
      <c r="M2423" s="45">
        <v>50182</v>
      </c>
      <c r="N2423" s="43" t="s">
        <v>5420</v>
      </c>
      <c r="O2423" s="43" t="s">
        <v>11549</v>
      </c>
      <c r="P2423" s="46" t="s">
        <v>14469</v>
      </c>
      <c r="Q2423" s="47">
        <v>45818</v>
      </c>
      <c r="R2423" s="48" t="str">
        <f t="shared" si="37"/>
        <v>6873 WIN HNI TM1-C1 Thành Công</v>
      </c>
      <c r="S2423" s="48" t="str">
        <f>VLOOKUP(U2423,Sheet1!$A:$B,2,0)</f>
        <v>WIN-002</v>
      </c>
      <c r="T2423" s="43" t="s">
        <v>2513</v>
      </c>
      <c r="U2423" s="43" t="s">
        <v>11033</v>
      </c>
      <c r="V2423" s="43" t="s">
        <v>2514</v>
      </c>
    </row>
    <row r="2424" spans="1:22" x14ac:dyDescent="0.25">
      <c r="A2424" s="43" t="s">
        <v>8</v>
      </c>
      <c r="B2424" s="43" t="s">
        <v>5397</v>
      </c>
      <c r="C2424" s="43" t="s">
        <v>8338</v>
      </c>
      <c r="D2424" s="43" t="s">
        <v>8355</v>
      </c>
      <c r="E2424" s="43" t="s">
        <v>8340</v>
      </c>
      <c r="F2424" s="44">
        <v>222116</v>
      </c>
      <c r="G2424" s="43" t="s">
        <v>8341</v>
      </c>
      <c r="H2424" s="45">
        <v>2</v>
      </c>
      <c r="I2424" s="43" t="s">
        <v>8342</v>
      </c>
      <c r="J2424" s="43" t="s">
        <v>9806</v>
      </c>
      <c r="K2424" s="43" t="s">
        <v>10934</v>
      </c>
      <c r="L2424" s="43" t="s">
        <v>10935</v>
      </c>
      <c r="M2424" s="45">
        <v>111058</v>
      </c>
      <c r="N2424" s="43" t="s">
        <v>5400</v>
      </c>
      <c r="O2424" s="43" t="s">
        <v>11549</v>
      </c>
      <c r="P2424" s="46" t="s">
        <v>11432</v>
      </c>
      <c r="Q2424" s="47">
        <v>45818</v>
      </c>
      <c r="R2424" s="48" t="str">
        <f t="shared" si="37"/>
        <v>6599 WM+ BDH 32 Hoàng Văn Thụ, Quy</v>
      </c>
      <c r="S2424" s="48" t="str">
        <f>VLOOKUP(U2424,Sheet1!$A:$B,2,0)</f>
        <v>WIN-071</v>
      </c>
      <c r="T2424" s="43" t="s">
        <v>5398</v>
      </c>
      <c r="U2424" s="43" t="s">
        <v>11297</v>
      </c>
      <c r="V2424" s="43" t="s">
        <v>5399</v>
      </c>
    </row>
    <row r="2425" spans="1:22" x14ac:dyDescent="0.25">
      <c r="A2425" s="43" t="s">
        <v>8</v>
      </c>
      <c r="B2425" s="43" t="s">
        <v>5083</v>
      </c>
      <c r="C2425" s="43" t="s">
        <v>8338</v>
      </c>
      <c r="D2425" s="43" t="s">
        <v>8371</v>
      </c>
      <c r="E2425" s="43" t="s">
        <v>8340</v>
      </c>
      <c r="F2425" s="44">
        <v>50400</v>
      </c>
      <c r="G2425" s="43" t="s">
        <v>8341</v>
      </c>
      <c r="H2425" s="45">
        <v>1</v>
      </c>
      <c r="I2425" s="43" t="s">
        <v>8342</v>
      </c>
      <c r="J2425" s="43" t="s">
        <v>9807</v>
      </c>
      <c r="K2425" s="43" t="s">
        <v>10936</v>
      </c>
      <c r="L2425" s="43" t="s">
        <v>10937</v>
      </c>
      <c r="M2425" s="45">
        <v>50400</v>
      </c>
      <c r="N2425" s="43" t="s">
        <v>5086</v>
      </c>
      <c r="O2425" s="43" t="s">
        <v>11549</v>
      </c>
      <c r="P2425" s="46" t="s">
        <v>14470</v>
      </c>
      <c r="Q2425" s="47">
        <v>45818</v>
      </c>
      <c r="R2425" s="48" t="str">
        <f t="shared" si="37"/>
        <v>2AK5 WM+ HPG Cao Nhân, Thủy Nguyên</v>
      </c>
      <c r="S2425" s="48" t="str">
        <f>VLOOKUP(U2425,Sheet1!$A:$B,2,0)</f>
        <v>WIN-025</v>
      </c>
      <c r="T2425" s="43" t="s">
        <v>5084</v>
      </c>
      <c r="U2425" s="43" t="s">
        <v>11128</v>
      </c>
      <c r="V2425" s="43" t="s">
        <v>5085</v>
      </c>
    </row>
    <row r="2426" spans="1:22" x14ac:dyDescent="0.25">
      <c r="A2426" s="43" t="s">
        <v>8</v>
      </c>
      <c r="B2426" s="43" t="s">
        <v>5382</v>
      </c>
      <c r="C2426" s="43" t="s">
        <v>8338</v>
      </c>
      <c r="D2426" s="43" t="s">
        <v>8346</v>
      </c>
      <c r="E2426" s="43" t="s">
        <v>8340</v>
      </c>
      <c r="F2426" s="44">
        <v>198000</v>
      </c>
      <c r="G2426" s="43" t="s">
        <v>8341</v>
      </c>
      <c r="H2426" s="45">
        <v>4</v>
      </c>
      <c r="I2426" s="43" t="s">
        <v>8342</v>
      </c>
      <c r="J2426" s="43" t="s">
        <v>9808</v>
      </c>
      <c r="K2426" s="43" t="s">
        <v>10927</v>
      </c>
      <c r="L2426" s="43" t="s">
        <v>10928</v>
      </c>
      <c r="M2426" s="45">
        <v>49500</v>
      </c>
      <c r="N2426" s="43" t="s">
        <v>5385</v>
      </c>
      <c r="O2426" s="43" t="s">
        <v>11549</v>
      </c>
      <c r="P2426" s="46" t="s">
        <v>11780</v>
      </c>
      <c r="Q2426" s="47">
        <v>45818</v>
      </c>
      <c r="R2426" s="48" t="str">
        <f t="shared" si="37"/>
        <v>6264 WM+ PTO Khu Ngọc Chúc 3, Đoan</v>
      </c>
      <c r="S2426" s="48" t="str">
        <f>VLOOKUP(U2426,Sheet1!$A:$B,2,0)</f>
        <v>WIN-003</v>
      </c>
      <c r="T2426" s="43" t="s">
        <v>5383</v>
      </c>
      <c r="U2426" s="43" t="s">
        <v>11038</v>
      </c>
      <c r="V2426" s="43" t="s">
        <v>5384</v>
      </c>
    </row>
    <row r="2427" spans="1:22" x14ac:dyDescent="0.25">
      <c r="A2427" s="43" t="s">
        <v>8</v>
      </c>
      <c r="B2427" s="43" t="s">
        <v>5362</v>
      </c>
      <c r="C2427" s="43" t="s">
        <v>8338</v>
      </c>
      <c r="D2427" s="43" t="s">
        <v>8365</v>
      </c>
      <c r="E2427" s="43" t="s">
        <v>8340</v>
      </c>
      <c r="F2427" s="44">
        <v>100364</v>
      </c>
      <c r="G2427" s="43" t="s">
        <v>8341</v>
      </c>
      <c r="H2427" s="45">
        <v>2</v>
      </c>
      <c r="I2427" s="43" t="s">
        <v>8342</v>
      </c>
      <c r="J2427" s="43" t="s">
        <v>9809</v>
      </c>
      <c r="K2427" s="43" t="s">
        <v>10938</v>
      </c>
      <c r="L2427" s="43" t="s">
        <v>10939</v>
      </c>
      <c r="M2427" s="45">
        <v>50182</v>
      </c>
      <c r="N2427" s="43" t="s">
        <v>5363</v>
      </c>
      <c r="O2427" s="43" t="s">
        <v>11549</v>
      </c>
      <c r="P2427" s="46" t="s">
        <v>14471</v>
      </c>
      <c r="Q2427" s="47">
        <v>45818</v>
      </c>
      <c r="R2427" s="48" t="str">
        <f t="shared" si="37"/>
        <v>6071 WM+ HPG Lộc Trù, Tiên Lãng</v>
      </c>
      <c r="S2427" s="48" t="str">
        <f>VLOOKUP(U2427,Sheet1!$A:$B,2,0)</f>
        <v>WIN-025</v>
      </c>
      <c r="T2427" s="43" t="s">
        <v>4966</v>
      </c>
      <c r="U2427" s="43" t="s">
        <v>11128</v>
      </c>
      <c r="V2427" s="43" t="s">
        <v>4967</v>
      </c>
    </row>
    <row r="2428" spans="1:22" x14ac:dyDescent="0.25">
      <c r="A2428" s="43" t="s">
        <v>8</v>
      </c>
      <c r="B2428" s="43" t="s">
        <v>5123</v>
      </c>
      <c r="C2428" s="43" t="s">
        <v>8338</v>
      </c>
      <c r="D2428" s="43" t="s">
        <v>8410</v>
      </c>
      <c r="E2428" s="43" t="s">
        <v>8340</v>
      </c>
      <c r="F2428" s="44">
        <v>60213</v>
      </c>
      <c r="G2428" s="43" t="s">
        <v>8341</v>
      </c>
      <c r="H2428" s="45">
        <v>1</v>
      </c>
      <c r="I2428" s="43" t="s">
        <v>8342</v>
      </c>
      <c r="J2428" s="43" t="s">
        <v>9810</v>
      </c>
      <c r="K2428" s="43" t="s">
        <v>10883</v>
      </c>
      <c r="L2428" s="43" t="s">
        <v>10884</v>
      </c>
      <c r="M2428" s="45">
        <v>60213</v>
      </c>
      <c r="N2428" s="43" t="s">
        <v>5126</v>
      </c>
      <c r="O2428" s="43" t="s">
        <v>11549</v>
      </c>
      <c r="P2428" s="46" t="s">
        <v>14472</v>
      </c>
      <c r="Q2428" s="47">
        <v>45818</v>
      </c>
      <c r="R2428" s="48" t="str">
        <f t="shared" si="37"/>
        <v>3261 WM+ HNI Đào Xuyên</v>
      </c>
      <c r="S2428" s="48" t="str">
        <f>VLOOKUP(U2428,Sheet1!$A:$B,2,0)</f>
        <v>WIN-002</v>
      </c>
      <c r="T2428" s="43" t="s">
        <v>5124</v>
      </c>
      <c r="U2428" s="43" t="s">
        <v>11033</v>
      </c>
      <c r="V2428" s="43" t="s">
        <v>5125</v>
      </c>
    </row>
    <row r="2429" spans="1:22" x14ac:dyDescent="0.25">
      <c r="A2429" s="43" t="s">
        <v>8</v>
      </c>
      <c r="B2429" s="43" t="s">
        <v>5123</v>
      </c>
      <c r="C2429" s="43" t="s">
        <v>8351</v>
      </c>
      <c r="D2429" s="43" t="s">
        <v>8355</v>
      </c>
      <c r="E2429" s="43" t="s">
        <v>8340</v>
      </c>
      <c r="F2429" s="44">
        <v>111058</v>
      </c>
      <c r="G2429" s="43" t="s">
        <v>8341</v>
      </c>
      <c r="H2429" s="45">
        <v>1</v>
      </c>
      <c r="I2429" s="43" t="s">
        <v>8342</v>
      </c>
      <c r="J2429" s="43" t="s">
        <v>9810</v>
      </c>
      <c r="K2429" s="43" t="s">
        <v>10934</v>
      </c>
      <c r="L2429" s="43" t="s">
        <v>10935</v>
      </c>
      <c r="M2429" s="45">
        <v>111058</v>
      </c>
      <c r="N2429" s="43" t="s">
        <v>5126</v>
      </c>
      <c r="O2429" s="43" t="s">
        <v>11549</v>
      </c>
      <c r="P2429" s="46" t="s">
        <v>14472</v>
      </c>
      <c r="Q2429" s="47">
        <v>45818</v>
      </c>
      <c r="R2429" s="48" t="str">
        <f t="shared" si="37"/>
        <v>3261 WM+ HNI Đào Xuyên</v>
      </c>
      <c r="S2429" s="48" t="str">
        <f>VLOOKUP(U2429,Sheet1!$A:$B,2,0)</f>
        <v>WIN-002</v>
      </c>
      <c r="T2429" s="43" t="s">
        <v>5124</v>
      </c>
      <c r="U2429" s="43" t="s">
        <v>11033</v>
      </c>
      <c r="V2429" s="43" t="s">
        <v>5125</v>
      </c>
    </row>
    <row r="2430" spans="1:22" x14ac:dyDescent="0.25">
      <c r="A2430" s="43" t="s">
        <v>8</v>
      </c>
      <c r="B2430" s="43" t="s">
        <v>5123</v>
      </c>
      <c r="C2430" s="43" t="s">
        <v>8364</v>
      </c>
      <c r="D2430" s="43" t="s">
        <v>8361</v>
      </c>
      <c r="E2430" s="43" t="s">
        <v>8340</v>
      </c>
      <c r="F2430" s="44">
        <v>92000</v>
      </c>
      <c r="G2430" s="43" t="s">
        <v>8341</v>
      </c>
      <c r="H2430" s="45">
        <v>2</v>
      </c>
      <c r="I2430" s="43" t="s">
        <v>8342</v>
      </c>
      <c r="J2430" s="43" t="s">
        <v>9810</v>
      </c>
      <c r="K2430" s="43" t="s">
        <v>10983</v>
      </c>
      <c r="L2430" s="43" t="s">
        <v>10984</v>
      </c>
      <c r="M2430" s="45">
        <v>46000</v>
      </c>
      <c r="N2430" s="43" t="s">
        <v>5126</v>
      </c>
      <c r="O2430" s="43" t="s">
        <v>11549</v>
      </c>
      <c r="P2430" s="46" t="s">
        <v>14472</v>
      </c>
      <c r="Q2430" s="47">
        <v>45818</v>
      </c>
      <c r="R2430" s="48" t="str">
        <f t="shared" si="37"/>
        <v>3261 WM+ HNI Đào Xuyên</v>
      </c>
      <c r="S2430" s="48" t="str">
        <f>VLOOKUP(U2430,Sheet1!$A:$B,2,0)</f>
        <v>WIN-002</v>
      </c>
      <c r="T2430" s="43" t="s">
        <v>5124</v>
      </c>
      <c r="U2430" s="43" t="s">
        <v>11033</v>
      </c>
      <c r="V2430" s="43" t="s">
        <v>5125</v>
      </c>
    </row>
    <row r="2431" spans="1:22" x14ac:dyDescent="0.25">
      <c r="A2431" s="43" t="s">
        <v>8</v>
      </c>
      <c r="B2431" s="43" t="s">
        <v>5063</v>
      </c>
      <c r="C2431" s="43" t="s">
        <v>8338</v>
      </c>
      <c r="D2431" s="43" t="s">
        <v>8346</v>
      </c>
      <c r="E2431" s="43" t="s">
        <v>8340</v>
      </c>
      <c r="F2431" s="44">
        <v>99000</v>
      </c>
      <c r="G2431" s="43" t="s">
        <v>8341</v>
      </c>
      <c r="H2431" s="45">
        <v>2</v>
      </c>
      <c r="I2431" s="43" t="s">
        <v>8342</v>
      </c>
      <c r="J2431" s="43" t="s">
        <v>9811</v>
      </c>
      <c r="K2431" s="43" t="s">
        <v>10927</v>
      </c>
      <c r="L2431" s="43" t="s">
        <v>10928</v>
      </c>
      <c r="M2431" s="45">
        <v>49500</v>
      </c>
      <c r="N2431" s="43" t="s">
        <v>5066</v>
      </c>
      <c r="O2431" s="43" t="s">
        <v>11549</v>
      </c>
      <c r="P2431" s="46" t="s">
        <v>11613</v>
      </c>
      <c r="Q2431" s="47">
        <v>45818</v>
      </c>
      <c r="R2431" s="48" t="str">
        <f t="shared" si="37"/>
        <v>2A38 WM+ QNM Ngọc Vinh, Điện Bàn</v>
      </c>
      <c r="S2431" s="48" t="str">
        <f>VLOOKUP(U2431,Sheet1!$A:$B,2,0)</f>
        <v>WIN-061</v>
      </c>
      <c r="T2431" s="43" t="s">
        <v>5064</v>
      </c>
      <c r="U2431" s="43" t="s">
        <v>11257</v>
      </c>
      <c r="V2431" s="43" t="s">
        <v>5065</v>
      </c>
    </row>
    <row r="2432" spans="1:22" x14ac:dyDescent="0.25">
      <c r="A2432" s="43" t="s">
        <v>8</v>
      </c>
      <c r="B2432" s="43" t="s">
        <v>5127</v>
      </c>
      <c r="C2432" s="43" t="s">
        <v>8338</v>
      </c>
      <c r="D2432" s="43" t="s">
        <v>8361</v>
      </c>
      <c r="E2432" s="43" t="s">
        <v>8340</v>
      </c>
      <c r="F2432" s="44">
        <v>138000</v>
      </c>
      <c r="G2432" s="43" t="s">
        <v>8341</v>
      </c>
      <c r="H2432" s="45">
        <v>3</v>
      </c>
      <c r="I2432" s="43" t="s">
        <v>8342</v>
      </c>
      <c r="J2432" s="43" t="s">
        <v>9812</v>
      </c>
      <c r="K2432" s="43" t="s">
        <v>10983</v>
      </c>
      <c r="L2432" s="43" t="s">
        <v>10984</v>
      </c>
      <c r="M2432" s="45">
        <v>46000</v>
      </c>
      <c r="N2432" s="43" t="s">
        <v>5128</v>
      </c>
      <c r="O2432" s="43" t="s">
        <v>11549</v>
      </c>
      <c r="P2432" s="46" t="s">
        <v>14473</v>
      </c>
      <c r="Q2432" s="47">
        <v>45818</v>
      </c>
      <c r="R2432" s="48" t="str">
        <f t="shared" si="37"/>
        <v>3261 WM+ HNI Đào Xuyên</v>
      </c>
      <c r="S2432" s="48" t="str">
        <f>VLOOKUP(U2432,Sheet1!$A:$B,2,0)</f>
        <v>WIN-002</v>
      </c>
      <c r="T2432" s="43" t="s">
        <v>5124</v>
      </c>
      <c r="U2432" s="43" t="s">
        <v>11033</v>
      </c>
      <c r="V2432" s="43" t="s">
        <v>5125</v>
      </c>
    </row>
    <row r="2433" spans="1:22" x14ac:dyDescent="0.25">
      <c r="A2433" s="43" t="s">
        <v>8</v>
      </c>
      <c r="B2433" s="43" t="s">
        <v>5322</v>
      </c>
      <c r="C2433" s="43" t="s">
        <v>8338</v>
      </c>
      <c r="D2433" s="43" t="s">
        <v>8355</v>
      </c>
      <c r="E2433" s="43" t="s">
        <v>8340</v>
      </c>
      <c r="F2433" s="44">
        <v>222116</v>
      </c>
      <c r="G2433" s="43" t="s">
        <v>8341</v>
      </c>
      <c r="H2433" s="45">
        <v>2</v>
      </c>
      <c r="I2433" s="43" t="s">
        <v>8342</v>
      </c>
      <c r="J2433" s="43" t="s">
        <v>9813</v>
      </c>
      <c r="K2433" s="43" t="s">
        <v>10934</v>
      </c>
      <c r="L2433" s="43" t="s">
        <v>10935</v>
      </c>
      <c r="M2433" s="45">
        <v>111058</v>
      </c>
      <c r="N2433" s="43" t="s">
        <v>5323</v>
      </c>
      <c r="O2433" s="43" t="s">
        <v>11549</v>
      </c>
      <c r="P2433" s="46" t="s">
        <v>14474</v>
      </c>
      <c r="Q2433" s="47">
        <v>45818</v>
      </c>
      <c r="R2433" s="48" t="str">
        <f t="shared" si="37"/>
        <v>5636 WM+ HNI S1.09 Ocean Park</v>
      </c>
      <c r="S2433" s="48" t="str">
        <f>VLOOKUP(U2433,Sheet1!$A:$B,2,0)</f>
        <v>WIN-002</v>
      </c>
      <c r="T2433" s="43" t="s">
        <v>2359</v>
      </c>
      <c r="U2433" s="43" t="s">
        <v>11033</v>
      </c>
      <c r="V2433" s="43" t="s">
        <v>2360</v>
      </c>
    </row>
    <row r="2434" spans="1:22" x14ac:dyDescent="0.25">
      <c r="A2434" s="43" t="s">
        <v>8</v>
      </c>
      <c r="B2434" s="43" t="s">
        <v>5302</v>
      </c>
      <c r="C2434" s="43" t="s">
        <v>8338</v>
      </c>
      <c r="D2434" s="43" t="s">
        <v>8355</v>
      </c>
      <c r="E2434" s="43" t="s">
        <v>8340</v>
      </c>
      <c r="F2434" s="44">
        <v>333174</v>
      </c>
      <c r="G2434" s="43" t="s">
        <v>8341</v>
      </c>
      <c r="H2434" s="45">
        <v>3</v>
      </c>
      <c r="I2434" s="43" t="s">
        <v>8342</v>
      </c>
      <c r="J2434" s="43" t="s">
        <v>9814</v>
      </c>
      <c r="K2434" s="43" t="s">
        <v>10934</v>
      </c>
      <c r="L2434" s="43" t="s">
        <v>10935</v>
      </c>
      <c r="M2434" s="45">
        <v>111058</v>
      </c>
      <c r="N2434" s="43" t="s">
        <v>5305</v>
      </c>
      <c r="O2434" s="43" t="s">
        <v>11549</v>
      </c>
      <c r="P2434" s="46" t="s">
        <v>14475</v>
      </c>
      <c r="Q2434" s="47">
        <v>45818</v>
      </c>
      <c r="R2434" s="48" t="str">
        <f t="shared" si="37"/>
        <v>5355 WM+ HCM Hope Garden</v>
      </c>
      <c r="S2434" s="48" t="str">
        <f>VLOOKUP(U2434,Sheet1!$A:$B,2,0)</f>
        <v>WIN</v>
      </c>
      <c r="T2434" s="43" t="s">
        <v>5303</v>
      </c>
      <c r="U2434" s="43" t="s">
        <v>11213</v>
      </c>
      <c r="V2434" s="43" t="s">
        <v>5304</v>
      </c>
    </row>
    <row r="2435" spans="1:22" x14ac:dyDescent="0.25">
      <c r="A2435" s="43" t="s">
        <v>8</v>
      </c>
      <c r="B2435" s="43" t="s">
        <v>5302</v>
      </c>
      <c r="C2435" s="43" t="s">
        <v>8351</v>
      </c>
      <c r="D2435" s="43" t="s">
        <v>8339</v>
      </c>
      <c r="E2435" s="43" t="s">
        <v>8340</v>
      </c>
      <c r="F2435" s="44">
        <v>70950</v>
      </c>
      <c r="G2435" s="43" t="s">
        <v>8341</v>
      </c>
      <c r="H2435" s="45">
        <v>1</v>
      </c>
      <c r="I2435" s="43" t="s">
        <v>8342</v>
      </c>
      <c r="J2435" s="43" t="s">
        <v>9814</v>
      </c>
      <c r="K2435" s="43" t="s">
        <v>10897</v>
      </c>
      <c r="L2435" s="43" t="s">
        <v>10898</v>
      </c>
      <c r="M2435" s="45">
        <v>70950</v>
      </c>
      <c r="N2435" s="43" t="s">
        <v>5305</v>
      </c>
      <c r="O2435" s="43" t="s">
        <v>11549</v>
      </c>
      <c r="P2435" s="46" t="s">
        <v>14475</v>
      </c>
      <c r="Q2435" s="47">
        <v>45818</v>
      </c>
      <c r="R2435" s="48" t="str">
        <f t="shared" si="37"/>
        <v>5355 WM+ HCM Hope Garden</v>
      </c>
      <c r="S2435" s="48" t="str">
        <f>VLOOKUP(U2435,Sheet1!$A:$B,2,0)</f>
        <v>WIN</v>
      </c>
      <c r="T2435" s="43" t="s">
        <v>5303</v>
      </c>
      <c r="U2435" s="43" t="s">
        <v>11213</v>
      </c>
      <c r="V2435" s="43" t="s">
        <v>5304</v>
      </c>
    </row>
    <row r="2436" spans="1:22" x14ac:dyDescent="0.25">
      <c r="A2436" s="43" t="s">
        <v>8</v>
      </c>
      <c r="B2436" s="43" t="s">
        <v>5302</v>
      </c>
      <c r="C2436" s="43" t="s">
        <v>8364</v>
      </c>
      <c r="D2436" s="43" t="s">
        <v>8358</v>
      </c>
      <c r="E2436" s="43" t="s">
        <v>8340</v>
      </c>
      <c r="F2436" s="44">
        <v>558030</v>
      </c>
      <c r="G2436" s="43" t="s">
        <v>8341</v>
      </c>
      <c r="H2436" s="45">
        <v>5</v>
      </c>
      <c r="I2436" s="43" t="s">
        <v>8342</v>
      </c>
      <c r="J2436" s="43" t="s">
        <v>9814</v>
      </c>
      <c r="K2436" s="43" t="s">
        <v>10922</v>
      </c>
      <c r="L2436" s="43" t="s">
        <v>10923</v>
      </c>
      <c r="M2436" s="45">
        <v>111606</v>
      </c>
      <c r="N2436" s="43" t="s">
        <v>5305</v>
      </c>
      <c r="O2436" s="43" t="s">
        <v>11549</v>
      </c>
      <c r="P2436" s="46" t="s">
        <v>14475</v>
      </c>
      <c r="Q2436" s="47">
        <v>45818</v>
      </c>
      <c r="R2436" s="48" t="str">
        <f t="shared" ref="R2436:R2499" si="38">T2436&amp;" "&amp;V2436</f>
        <v>5355 WM+ HCM Hope Garden</v>
      </c>
      <c r="S2436" s="48" t="str">
        <f>VLOOKUP(U2436,Sheet1!$A:$B,2,0)</f>
        <v>WIN</v>
      </c>
      <c r="T2436" s="43" t="s">
        <v>5303</v>
      </c>
      <c r="U2436" s="43" t="s">
        <v>11213</v>
      </c>
      <c r="V2436" s="43" t="s">
        <v>5304</v>
      </c>
    </row>
    <row r="2437" spans="1:22" x14ac:dyDescent="0.25">
      <c r="A2437" s="43" t="s">
        <v>8</v>
      </c>
      <c r="B2437" s="43" t="s">
        <v>5380</v>
      </c>
      <c r="C2437" s="43" t="s">
        <v>8338</v>
      </c>
      <c r="D2437" s="43" t="s">
        <v>8352</v>
      </c>
      <c r="E2437" s="43" t="s">
        <v>8340</v>
      </c>
      <c r="F2437" s="44">
        <v>148500</v>
      </c>
      <c r="G2437" s="43" t="s">
        <v>8341</v>
      </c>
      <c r="H2437" s="45">
        <v>2</v>
      </c>
      <c r="I2437" s="43" t="s">
        <v>8342</v>
      </c>
      <c r="J2437" s="43" t="s">
        <v>9815</v>
      </c>
      <c r="K2437" s="43" t="s">
        <v>10881</v>
      </c>
      <c r="L2437" s="43" t="s">
        <v>10882</v>
      </c>
      <c r="M2437" s="45">
        <v>74250</v>
      </c>
      <c r="N2437" s="43" t="s">
        <v>5381</v>
      </c>
      <c r="O2437" s="43" t="s">
        <v>11549</v>
      </c>
      <c r="P2437" s="46" t="s">
        <v>14476</v>
      </c>
      <c r="Q2437" s="47">
        <v>45818</v>
      </c>
      <c r="R2437" s="48" t="str">
        <f t="shared" si="38"/>
        <v>6251 WM+ NAN 34 Hồng Bàng</v>
      </c>
      <c r="S2437" s="48" t="str">
        <f>VLOOKUP(U2437,Sheet1!$A:$B,2,0)</f>
        <v>WIN-058</v>
      </c>
      <c r="T2437" s="43" t="s">
        <v>301</v>
      </c>
      <c r="U2437" s="43" t="s">
        <v>11242</v>
      </c>
      <c r="V2437" s="43" t="s">
        <v>302</v>
      </c>
    </row>
    <row r="2438" spans="1:22" x14ac:dyDescent="0.25">
      <c r="A2438" s="43" t="s">
        <v>8</v>
      </c>
      <c r="B2438" s="43" t="s">
        <v>5189</v>
      </c>
      <c r="C2438" s="43" t="s">
        <v>8338</v>
      </c>
      <c r="D2438" s="43" t="s">
        <v>8352</v>
      </c>
      <c r="E2438" s="43" t="s">
        <v>8340</v>
      </c>
      <c r="F2438" s="44">
        <v>74250</v>
      </c>
      <c r="G2438" s="43" t="s">
        <v>8341</v>
      </c>
      <c r="H2438" s="45">
        <v>1</v>
      </c>
      <c r="I2438" s="43" t="s">
        <v>8342</v>
      </c>
      <c r="J2438" s="43" t="s">
        <v>9816</v>
      </c>
      <c r="K2438" s="43" t="s">
        <v>10881</v>
      </c>
      <c r="L2438" s="43" t="s">
        <v>10882</v>
      </c>
      <c r="M2438" s="45">
        <v>74250</v>
      </c>
      <c r="N2438" s="43" t="s">
        <v>5192</v>
      </c>
      <c r="O2438" s="43" t="s">
        <v>11549</v>
      </c>
      <c r="P2438" s="46" t="s">
        <v>14477</v>
      </c>
      <c r="Q2438" s="47">
        <v>45818</v>
      </c>
      <c r="R2438" s="48" t="str">
        <f t="shared" si="38"/>
        <v>3965 WM+ HCM 116 Đường số 10</v>
      </c>
      <c r="S2438" s="48" t="str">
        <f>VLOOKUP(U2438,Sheet1!$A:$B,2,0)</f>
        <v>WIN</v>
      </c>
      <c r="T2438" s="43" t="s">
        <v>5190</v>
      </c>
      <c r="U2438" s="43" t="s">
        <v>11213</v>
      </c>
      <c r="V2438" s="43" t="s">
        <v>5191</v>
      </c>
    </row>
    <row r="2439" spans="1:22" x14ac:dyDescent="0.25">
      <c r="A2439" s="43" t="s">
        <v>8</v>
      </c>
      <c r="B2439" s="43" t="s">
        <v>5189</v>
      </c>
      <c r="C2439" s="43" t="s">
        <v>8351</v>
      </c>
      <c r="D2439" s="43" t="s">
        <v>8355</v>
      </c>
      <c r="E2439" s="43" t="s">
        <v>8340</v>
      </c>
      <c r="F2439" s="44">
        <v>333174</v>
      </c>
      <c r="G2439" s="43" t="s">
        <v>8341</v>
      </c>
      <c r="H2439" s="45">
        <v>3</v>
      </c>
      <c r="I2439" s="43" t="s">
        <v>8342</v>
      </c>
      <c r="J2439" s="43" t="s">
        <v>9816</v>
      </c>
      <c r="K2439" s="43" t="s">
        <v>10934</v>
      </c>
      <c r="L2439" s="43" t="s">
        <v>10935</v>
      </c>
      <c r="M2439" s="45">
        <v>111058</v>
      </c>
      <c r="N2439" s="43" t="s">
        <v>5192</v>
      </c>
      <c r="O2439" s="43" t="s">
        <v>11549</v>
      </c>
      <c r="P2439" s="46" t="s">
        <v>14477</v>
      </c>
      <c r="Q2439" s="47">
        <v>45818</v>
      </c>
      <c r="R2439" s="48" t="str">
        <f t="shared" si="38"/>
        <v>3965 WM+ HCM 116 Đường số 10</v>
      </c>
      <c r="S2439" s="48" t="str">
        <f>VLOOKUP(U2439,Sheet1!$A:$B,2,0)</f>
        <v>WIN</v>
      </c>
      <c r="T2439" s="43" t="s">
        <v>5190</v>
      </c>
      <c r="U2439" s="43" t="s">
        <v>11213</v>
      </c>
      <c r="V2439" s="43" t="s">
        <v>5191</v>
      </c>
    </row>
    <row r="2440" spans="1:22" x14ac:dyDescent="0.25">
      <c r="A2440" s="43" t="s">
        <v>8</v>
      </c>
      <c r="B2440" s="43" t="s">
        <v>5189</v>
      </c>
      <c r="C2440" s="43" t="s">
        <v>8364</v>
      </c>
      <c r="D2440" s="43" t="s">
        <v>8346</v>
      </c>
      <c r="E2440" s="43" t="s">
        <v>8340</v>
      </c>
      <c r="F2440" s="44">
        <v>49500</v>
      </c>
      <c r="G2440" s="43" t="s">
        <v>8341</v>
      </c>
      <c r="H2440" s="45">
        <v>1</v>
      </c>
      <c r="I2440" s="43" t="s">
        <v>8342</v>
      </c>
      <c r="J2440" s="43" t="s">
        <v>9816</v>
      </c>
      <c r="K2440" s="43" t="s">
        <v>10927</v>
      </c>
      <c r="L2440" s="43" t="s">
        <v>10928</v>
      </c>
      <c r="M2440" s="45">
        <v>49500</v>
      </c>
      <c r="N2440" s="43" t="s">
        <v>5192</v>
      </c>
      <c r="O2440" s="43" t="s">
        <v>11549</v>
      </c>
      <c r="P2440" s="46" t="s">
        <v>14477</v>
      </c>
      <c r="Q2440" s="47">
        <v>45818</v>
      </c>
      <c r="R2440" s="48" t="str">
        <f t="shared" si="38"/>
        <v>3965 WM+ HCM 116 Đường số 10</v>
      </c>
      <c r="S2440" s="48" t="str">
        <f>VLOOKUP(U2440,Sheet1!$A:$B,2,0)</f>
        <v>WIN</v>
      </c>
      <c r="T2440" s="43" t="s">
        <v>5190</v>
      </c>
      <c r="U2440" s="43" t="s">
        <v>11213</v>
      </c>
      <c r="V2440" s="43" t="s">
        <v>5191</v>
      </c>
    </row>
    <row r="2441" spans="1:22" x14ac:dyDescent="0.25">
      <c r="A2441" s="43" t="s">
        <v>8</v>
      </c>
      <c r="B2441" s="43" t="s">
        <v>5189</v>
      </c>
      <c r="C2441" s="43" t="s">
        <v>8367</v>
      </c>
      <c r="D2441" s="43" t="s">
        <v>8358</v>
      </c>
      <c r="E2441" s="43" t="s">
        <v>8340</v>
      </c>
      <c r="F2441" s="44">
        <v>223212</v>
      </c>
      <c r="G2441" s="43" t="s">
        <v>8341</v>
      </c>
      <c r="H2441" s="45">
        <v>2</v>
      </c>
      <c r="I2441" s="43" t="s">
        <v>8342</v>
      </c>
      <c r="J2441" s="43" t="s">
        <v>9816</v>
      </c>
      <c r="K2441" s="43" t="s">
        <v>10922</v>
      </c>
      <c r="L2441" s="43" t="s">
        <v>10923</v>
      </c>
      <c r="M2441" s="45">
        <v>111606</v>
      </c>
      <c r="N2441" s="43" t="s">
        <v>5192</v>
      </c>
      <c r="O2441" s="43" t="s">
        <v>11549</v>
      </c>
      <c r="P2441" s="46" t="s">
        <v>14477</v>
      </c>
      <c r="Q2441" s="47">
        <v>45818</v>
      </c>
      <c r="R2441" s="48" t="str">
        <f t="shared" si="38"/>
        <v>3965 WM+ HCM 116 Đường số 10</v>
      </c>
      <c r="S2441" s="48" t="str">
        <f>VLOOKUP(U2441,Sheet1!$A:$B,2,0)</f>
        <v>WIN</v>
      </c>
      <c r="T2441" s="43" t="s">
        <v>5190</v>
      </c>
      <c r="U2441" s="43" t="s">
        <v>11213</v>
      </c>
      <c r="V2441" s="43" t="s">
        <v>5191</v>
      </c>
    </row>
    <row r="2442" spans="1:22" x14ac:dyDescent="0.25">
      <c r="A2442" s="43" t="s">
        <v>8</v>
      </c>
      <c r="B2442" s="43" t="s">
        <v>5189</v>
      </c>
      <c r="C2442" s="43" t="s">
        <v>8451</v>
      </c>
      <c r="D2442" s="43" t="s">
        <v>8368</v>
      </c>
      <c r="E2442" s="43" t="s">
        <v>8340</v>
      </c>
      <c r="F2442" s="44">
        <v>222380</v>
      </c>
      <c r="G2442" s="43" t="s">
        <v>8341</v>
      </c>
      <c r="H2442" s="45">
        <v>4</v>
      </c>
      <c r="I2442" s="43" t="s">
        <v>8342</v>
      </c>
      <c r="J2442" s="43" t="s">
        <v>9816</v>
      </c>
      <c r="K2442" s="43" t="s">
        <v>11010</v>
      </c>
      <c r="L2442" s="43" t="s">
        <v>11011</v>
      </c>
      <c r="M2442" s="45">
        <v>55595</v>
      </c>
      <c r="N2442" s="43" t="s">
        <v>5192</v>
      </c>
      <c r="O2442" s="43" t="s">
        <v>11549</v>
      </c>
      <c r="P2442" s="46" t="s">
        <v>14477</v>
      </c>
      <c r="Q2442" s="47">
        <v>45818</v>
      </c>
      <c r="R2442" s="48" t="str">
        <f t="shared" si="38"/>
        <v>3965 WM+ HCM 116 Đường số 10</v>
      </c>
      <c r="S2442" s="48" t="str">
        <f>VLOOKUP(U2442,Sheet1!$A:$B,2,0)</f>
        <v>WIN</v>
      </c>
      <c r="T2442" s="43" t="s">
        <v>5190</v>
      </c>
      <c r="U2442" s="43" t="s">
        <v>11213</v>
      </c>
      <c r="V2442" s="43" t="s">
        <v>5191</v>
      </c>
    </row>
    <row r="2443" spans="1:22" x14ac:dyDescent="0.25">
      <c r="A2443" s="43" t="s">
        <v>8</v>
      </c>
      <c r="B2443" s="43" t="s">
        <v>5298</v>
      </c>
      <c r="C2443" s="43" t="s">
        <v>8338</v>
      </c>
      <c r="D2443" s="43" t="s">
        <v>8361</v>
      </c>
      <c r="E2443" s="43" t="s">
        <v>8340</v>
      </c>
      <c r="F2443" s="44">
        <v>92000</v>
      </c>
      <c r="G2443" s="43" t="s">
        <v>8341</v>
      </c>
      <c r="H2443" s="45">
        <v>2</v>
      </c>
      <c r="I2443" s="43" t="s">
        <v>8342</v>
      </c>
      <c r="J2443" s="43" t="s">
        <v>9817</v>
      </c>
      <c r="K2443" s="43" t="s">
        <v>10983</v>
      </c>
      <c r="L2443" s="43" t="s">
        <v>10984</v>
      </c>
      <c r="M2443" s="45">
        <v>46000</v>
      </c>
      <c r="N2443" s="43" t="s">
        <v>5301</v>
      </c>
      <c r="O2443" s="43" t="s">
        <v>11549</v>
      </c>
      <c r="P2443" s="46" t="s">
        <v>14478</v>
      </c>
      <c r="Q2443" s="47">
        <v>45818</v>
      </c>
      <c r="R2443" s="48" t="str">
        <f t="shared" si="38"/>
        <v>5305 WM+ HNI Số 110 ngõ 553 Đường G</v>
      </c>
      <c r="S2443" s="48" t="str">
        <f>VLOOKUP(U2443,Sheet1!$A:$B,2,0)</f>
        <v>WIN-002</v>
      </c>
      <c r="T2443" s="43" t="s">
        <v>5299</v>
      </c>
      <c r="U2443" s="43" t="s">
        <v>11033</v>
      </c>
      <c r="V2443" s="43" t="s">
        <v>5300</v>
      </c>
    </row>
    <row r="2444" spans="1:22" x14ac:dyDescent="0.25">
      <c r="A2444" s="43" t="s">
        <v>8</v>
      </c>
      <c r="B2444" s="43" t="s">
        <v>5069</v>
      </c>
      <c r="C2444" s="43" t="s">
        <v>8338</v>
      </c>
      <c r="D2444" s="43" t="s">
        <v>8352</v>
      </c>
      <c r="E2444" s="43" t="s">
        <v>8340</v>
      </c>
      <c r="F2444" s="44">
        <v>594000</v>
      </c>
      <c r="G2444" s="43" t="s">
        <v>8341</v>
      </c>
      <c r="H2444" s="45">
        <v>8</v>
      </c>
      <c r="I2444" s="43" t="s">
        <v>8342</v>
      </c>
      <c r="J2444" s="43" t="s">
        <v>9818</v>
      </c>
      <c r="K2444" s="43" t="s">
        <v>10881</v>
      </c>
      <c r="L2444" s="43" t="s">
        <v>10882</v>
      </c>
      <c r="M2444" s="45">
        <v>74250</v>
      </c>
      <c r="N2444" s="43" t="s">
        <v>5072</v>
      </c>
      <c r="O2444" s="43" t="s">
        <v>11549</v>
      </c>
      <c r="P2444" s="46" t="s">
        <v>13055</v>
      </c>
      <c r="Q2444" s="47">
        <v>45818</v>
      </c>
      <c r="R2444" s="48" t="str">
        <f t="shared" si="38"/>
        <v>2AFI WM+ NBH Phố 10, Đông Thành</v>
      </c>
      <c r="S2444" s="48" t="str">
        <f>VLOOKUP(U2444,Sheet1!$A:$B,2,0)</f>
        <v>WIN-001</v>
      </c>
      <c r="T2444" s="43" t="s">
        <v>5070</v>
      </c>
      <c r="U2444" s="43" t="s">
        <v>11027</v>
      </c>
      <c r="V2444" s="43" t="s">
        <v>5071</v>
      </c>
    </row>
    <row r="2445" spans="1:22" x14ac:dyDescent="0.25">
      <c r="A2445" s="43" t="s">
        <v>8</v>
      </c>
      <c r="B2445" s="43" t="s">
        <v>5354</v>
      </c>
      <c r="C2445" s="43" t="s">
        <v>8338</v>
      </c>
      <c r="D2445" s="43" t="s">
        <v>8361</v>
      </c>
      <c r="E2445" s="43" t="s">
        <v>8340</v>
      </c>
      <c r="F2445" s="44">
        <v>138000</v>
      </c>
      <c r="G2445" s="43" t="s">
        <v>8341</v>
      </c>
      <c r="H2445" s="45">
        <v>3</v>
      </c>
      <c r="I2445" s="43" t="s">
        <v>8342</v>
      </c>
      <c r="J2445" s="43" t="s">
        <v>9819</v>
      </c>
      <c r="K2445" s="43" t="s">
        <v>10983</v>
      </c>
      <c r="L2445" s="43" t="s">
        <v>10984</v>
      </c>
      <c r="M2445" s="45">
        <v>46000</v>
      </c>
      <c r="N2445" s="43" t="s">
        <v>5357</v>
      </c>
      <c r="O2445" s="43" t="s">
        <v>11549</v>
      </c>
      <c r="P2445" s="46" t="s">
        <v>14479</v>
      </c>
      <c r="Q2445" s="47">
        <v>45818</v>
      </c>
      <c r="R2445" s="48" t="str">
        <f t="shared" si="38"/>
        <v>5925 WM+ HNI Yên Thường, Gia Lâm</v>
      </c>
      <c r="S2445" s="48" t="str">
        <f>VLOOKUP(U2445,Sheet1!$A:$B,2,0)</f>
        <v>WIN-002</v>
      </c>
      <c r="T2445" s="43" t="s">
        <v>5355</v>
      </c>
      <c r="U2445" s="43" t="s">
        <v>11033</v>
      </c>
      <c r="V2445" s="43" t="s">
        <v>5356</v>
      </c>
    </row>
    <row r="2446" spans="1:22" x14ac:dyDescent="0.25">
      <c r="A2446" s="43" t="s">
        <v>8</v>
      </c>
      <c r="B2446" s="43" t="s">
        <v>5354</v>
      </c>
      <c r="C2446" s="43" t="s">
        <v>8351</v>
      </c>
      <c r="D2446" s="43" t="s">
        <v>8368</v>
      </c>
      <c r="E2446" s="43" t="s">
        <v>8340</v>
      </c>
      <c r="F2446" s="44">
        <v>277975</v>
      </c>
      <c r="G2446" s="43" t="s">
        <v>8341</v>
      </c>
      <c r="H2446" s="45">
        <v>5</v>
      </c>
      <c r="I2446" s="43" t="s">
        <v>8342</v>
      </c>
      <c r="J2446" s="43" t="s">
        <v>9819</v>
      </c>
      <c r="K2446" s="43" t="s">
        <v>11010</v>
      </c>
      <c r="L2446" s="43" t="s">
        <v>11011</v>
      </c>
      <c r="M2446" s="45">
        <v>55595</v>
      </c>
      <c r="N2446" s="43" t="s">
        <v>5357</v>
      </c>
      <c r="O2446" s="43" t="s">
        <v>11549</v>
      </c>
      <c r="P2446" s="46" t="s">
        <v>14479</v>
      </c>
      <c r="Q2446" s="47">
        <v>45818</v>
      </c>
      <c r="R2446" s="48" t="str">
        <f t="shared" si="38"/>
        <v>5925 WM+ HNI Yên Thường, Gia Lâm</v>
      </c>
      <c r="S2446" s="48" t="str">
        <f>VLOOKUP(U2446,Sheet1!$A:$B,2,0)</f>
        <v>WIN-002</v>
      </c>
      <c r="T2446" s="43" t="s">
        <v>5355</v>
      </c>
      <c r="U2446" s="43" t="s">
        <v>11033</v>
      </c>
      <c r="V2446" s="43" t="s">
        <v>5356</v>
      </c>
    </row>
    <row r="2447" spans="1:22" x14ac:dyDescent="0.25">
      <c r="A2447" s="43" t="s">
        <v>8</v>
      </c>
      <c r="B2447" s="43" t="s">
        <v>5119</v>
      </c>
      <c r="C2447" s="43" t="s">
        <v>8338</v>
      </c>
      <c r="D2447" s="43" t="s">
        <v>8410</v>
      </c>
      <c r="E2447" s="43" t="s">
        <v>8340</v>
      </c>
      <c r="F2447" s="44">
        <v>60213</v>
      </c>
      <c r="G2447" s="43" t="s">
        <v>8341</v>
      </c>
      <c r="H2447" s="45">
        <v>1</v>
      </c>
      <c r="I2447" s="43" t="s">
        <v>8342</v>
      </c>
      <c r="J2447" s="43" t="s">
        <v>9820</v>
      </c>
      <c r="K2447" s="43" t="s">
        <v>10883</v>
      </c>
      <c r="L2447" s="43" t="s">
        <v>10884</v>
      </c>
      <c r="M2447" s="45">
        <v>60213</v>
      </c>
      <c r="N2447" s="43" t="s">
        <v>5122</v>
      </c>
      <c r="O2447" s="43" t="s">
        <v>11549</v>
      </c>
      <c r="P2447" s="46" t="s">
        <v>14480</v>
      </c>
      <c r="Q2447" s="47">
        <v>45818</v>
      </c>
      <c r="R2447" s="48" t="str">
        <f t="shared" si="38"/>
        <v>3213 WM+ HCM B5/119K Ấp 2</v>
      </c>
      <c r="S2447" s="48" t="str">
        <f>VLOOKUP(U2447,Sheet1!$A:$B,2,0)</f>
        <v>WIN</v>
      </c>
      <c r="T2447" s="43" t="s">
        <v>5120</v>
      </c>
      <c r="U2447" s="43" t="s">
        <v>11213</v>
      </c>
      <c r="V2447" s="43" t="s">
        <v>5121</v>
      </c>
    </row>
    <row r="2448" spans="1:22" x14ac:dyDescent="0.25">
      <c r="A2448" s="43" t="s">
        <v>8</v>
      </c>
      <c r="B2448" s="43" t="s">
        <v>5119</v>
      </c>
      <c r="C2448" s="43" t="s">
        <v>8351</v>
      </c>
      <c r="D2448" s="43" t="s">
        <v>8355</v>
      </c>
      <c r="E2448" s="43" t="s">
        <v>8340</v>
      </c>
      <c r="F2448" s="44">
        <v>111058</v>
      </c>
      <c r="G2448" s="43" t="s">
        <v>8341</v>
      </c>
      <c r="H2448" s="45">
        <v>1</v>
      </c>
      <c r="I2448" s="43" t="s">
        <v>8342</v>
      </c>
      <c r="J2448" s="43" t="s">
        <v>9820</v>
      </c>
      <c r="K2448" s="43" t="s">
        <v>10934</v>
      </c>
      <c r="L2448" s="43" t="s">
        <v>10935</v>
      </c>
      <c r="M2448" s="45">
        <v>111058</v>
      </c>
      <c r="N2448" s="43" t="s">
        <v>5122</v>
      </c>
      <c r="O2448" s="43" t="s">
        <v>11549</v>
      </c>
      <c r="P2448" s="46" t="s">
        <v>14480</v>
      </c>
      <c r="Q2448" s="47">
        <v>45818</v>
      </c>
      <c r="R2448" s="48" t="str">
        <f t="shared" si="38"/>
        <v>3213 WM+ HCM B5/119K Ấp 2</v>
      </c>
      <c r="S2448" s="48" t="str">
        <f>VLOOKUP(U2448,Sheet1!$A:$B,2,0)</f>
        <v>WIN</v>
      </c>
      <c r="T2448" s="43" t="s">
        <v>5120</v>
      </c>
      <c r="U2448" s="43" t="s">
        <v>11213</v>
      </c>
      <c r="V2448" s="43" t="s">
        <v>5121</v>
      </c>
    </row>
    <row r="2449" spans="1:22" x14ac:dyDescent="0.25">
      <c r="A2449" s="43" t="s">
        <v>8</v>
      </c>
      <c r="B2449" s="43" t="s">
        <v>5067</v>
      </c>
      <c r="C2449" s="43" t="s">
        <v>8338</v>
      </c>
      <c r="D2449" s="43" t="s">
        <v>8339</v>
      </c>
      <c r="E2449" s="43" t="s">
        <v>8340</v>
      </c>
      <c r="F2449" s="44">
        <v>283800</v>
      </c>
      <c r="G2449" s="43" t="s">
        <v>8341</v>
      </c>
      <c r="H2449" s="45">
        <v>4</v>
      </c>
      <c r="I2449" s="43" t="s">
        <v>8342</v>
      </c>
      <c r="J2449" s="43" t="s">
        <v>9821</v>
      </c>
      <c r="K2449" s="43" t="s">
        <v>10897</v>
      </c>
      <c r="L2449" s="43" t="s">
        <v>10898</v>
      </c>
      <c r="M2449" s="45">
        <v>70950</v>
      </c>
      <c r="N2449" s="43" t="s">
        <v>5068</v>
      </c>
      <c r="O2449" s="43" t="s">
        <v>11549</v>
      </c>
      <c r="P2449" s="46" t="s">
        <v>14481</v>
      </c>
      <c r="Q2449" s="47">
        <v>45818</v>
      </c>
      <c r="R2449" s="48" t="str">
        <f t="shared" si="38"/>
        <v>2AD0 WM+ HNI SH-5B Phương Đông Gree</v>
      </c>
      <c r="S2449" s="48" t="str">
        <f>VLOOKUP(U2449,Sheet1!$A:$B,2,0)</f>
        <v>WIN-002</v>
      </c>
      <c r="T2449" s="43" t="s">
        <v>1192</v>
      </c>
      <c r="U2449" s="43" t="s">
        <v>11033</v>
      </c>
      <c r="V2449" s="43" t="s">
        <v>1193</v>
      </c>
    </row>
    <row r="2450" spans="1:22" x14ac:dyDescent="0.25">
      <c r="A2450" s="43" t="s">
        <v>8</v>
      </c>
      <c r="B2450" s="43" t="s">
        <v>5237</v>
      </c>
      <c r="C2450" s="43" t="s">
        <v>8338</v>
      </c>
      <c r="D2450" s="43" t="s">
        <v>8355</v>
      </c>
      <c r="E2450" s="43" t="s">
        <v>8340</v>
      </c>
      <c r="F2450" s="44">
        <v>111058</v>
      </c>
      <c r="G2450" s="43" t="s">
        <v>8341</v>
      </c>
      <c r="H2450" s="45">
        <v>1</v>
      </c>
      <c r="I2450" s="43" t="s">
        <v>8342</v>
      </c>
      <c r="J2450" s="43" t="s">
        <v>9822</v>
      </c>
      <c r="K2450" s="43" t="s">
        <v>10934</v>
      </c>
      <c r="L2450" s="43" t="s">
        <v>10935</v>
      </c>
      <c r="M2450" s="45">
        <v>111058</v>
      </c>
      <c r="N2450" s="43" t="s">
        <v>5240</v>
      </c>
      <c r="O2450" s="43" t="s">
        <v>11549</v>
      </c>
      <c r="P2450" s="46" t="s">
        <v>11740</v>
      </c>
      <c r="Q2450" s="47">
        <v>45818</v>
      </c>
      <c r="R2450" s="48" t="str">
        <f t="shared" si="38"/>
        <v>4451 WM+ BNH Phong Khê</v>
      </c>
      <c r="S2450" s="48" t="str">
        <f>VLOOKUP(U2450,Sheet1!$A:$B,2,0)</f>
        <v>WIN-031</v>
      </c>
      <c r="T2450" s="43" t="s">
        <v>5238</v>
      </c>
      <c r="U2450" s="43" t="s">
        <v>11153</v>
      </c>
      <c r="V2450" s="43" t="s">
        <v>5239</v>
      </c>
    </row>
    <row r="2451" spans="1:22" x14ac:dyDescent="0.25">
      <c r="A2451" s="43" t="s">
        <v>8</v>
      </c>
      <c r="B2451" s="43" t="s">
        <v>5079</v>
      </c>
      <c r="C2451" s="43" t="s">
        <v>8338</v>
      </c>
      <c r="D2451" s="43" t="s">
        <v>8352</v>
      </c>
      <c r="E2451" s="43" t="s">
        <v>8340</v>
      </c>
      <c r="F2451" s="44">
        <v>222750</v>
      </c>
      <c r="G2451" s="43" t="s">
        <v>8341</v>
      </c>
      <c r="H2451" s="45">
        <v>3</v>
      </c>
      <c r="I2451" s="43" t="s">
        <v>8342</v>
      </c>
      <c r="J2451" s="43" t="s">
        <v>9823</v>
      </c>
      <c r="K2451" s="43" t="s">
        <v>10881</v>
      </c>
      <c r="L2451" s="43" t="s">
        <v>10882</v>
      </c>
      <c r="M2451" s="45">
        <v>74250</v>
      </c>
      <c r="N2451" s="43" t="s">
        <v>5082</v>
      </c>
      <c r="O2451" s="43" t="s">
        <v>11549</v>
      </c>
      <c r="P2451" s="46" t="s">
        <v>14482</v>
      </c>
      <c r="Q2451" s="47">
        <v>45818</v>
      </c>
      <c r="R2451" s="48" t="str">
        <f t="shared" si="38"/>
        <v>2AJE WM+ HNI M1 Masteri Waterfront</v>
      </c>
      <c r="S2451" s="48" t="str">
        <f>VLOOKUP(U2451,Sheet1!$A:$B,2,0)</f>
        <v>WIN-002</v>
      </c>
      <c r="T2451" s="43" t="s">
        <v>5080</v>
      </c>
      <c r="U2451" s="43" t="s">
        <v>11033</v>
      </c>
      <c r="V2451" s="43" t="s">
        <v>5081</v>
      </c>
    </row>
    <row r="2452" spans="1:22" x14ac:dyDescent="0.25">
      <c r="A2452" s="43" t="s">
        <v>8</v>
      </c>
      <c r="B2452" s="43" t="s">
        <v>5079</v>
      </c>
      <c r="C2452" s="43" t="s">
        <v>8351</v>
      </c>
      <c r="D2452" s="43" t="s">
        <v>8361</v>
      </c>
      <c r="E2452" s="43" t="s">
        <v>8340</v>
      </c>
      <c r="F2452" s="44">
        <v>138000</v>
      </c>
      <c r="G2452" s="43" t="s">
        <v>8341</v>
      </c>
      <c r="H2452" s="45">
        <v>3</v>
      </c>
      <c r="I2452" s="43" t="s">
        <v>8342</v>
      </c>
      <c r="J2452" s="43" t="s">
        <v>9823</v>
      </c>
      <c r="K2452" s="43" t="s">
        <v>10983</v>
      </c>
      <c r="L2452" s="43" t="s">
        <v>10984</v>
      </c>
      <c r="M2452" s="45">
        <v>46000</v>
      </c>
      <c r="N2452" s="43" t="s">
        <v>5082</v>
      </c>
      <c r="O2452" s="43" t="s">
        <v>11549</v>
      </c>
      <c r="P2452" s="46" t="s">
        <v>14482</v>
      </c>
      <c r="Q2452" s="47">
        <v>45818</v>
      </c>
      <c r="R2452" s="48" t="str">
        <f t="shared" si="38"/>
        <v>2AJE WM+ HNI M1 Masteri Waterfront</v>
      </c>
      <c r="S2452" s="48" t="str">
        <f>VLOOKUP(U2452,Sheet1!$A:$B,2,0)</f>
        <v>WIN-002</v>
      </c>
      <c r="T2452" s="43" t="s">
        <v>5080</v>
      </c>
      <c r="U2452" s="43" t="s">
        <v>11033</v>
      </c>
      <c r="V2452" s="43" t="s">
        <v>5081</v>
      </c>
    </row>
    <row r="2453" spans="1:22" x14ac:dyDescent="0.25">
      <c r="A2453" s="43" t="s">
        <v>8</v>
      </c>
      <c r="B2453" s="43" t="s">
        <v>5105</v>
      </c>
      <c r="C2453" s="43" t="s">
        <v>8338</v>
      </c>
      <c r="D2453" s="43" t="s">
        <v>8361</v>
      </c>
      <c r="E2453" s="43" t="s">
        <v>8340</v>
      </c>
      <c r="F2453" s="44">
        <v>46000</v>
      </c>
      <c r="G2453" s="43" t="s">
        <v>8341</v>
      </c>
      <c r="H2453" s="45">
        <v>1</v>
      </c>
      <c r="I2453" s="43" t="s">
        <v>8342</v>
      </c>
      <c r="J2453" s="43" t="s">
        <v>9824</v>
      </c>
      <c r="K2453" s="43" t="s">
        <v>10983</v>
      </c>
      <c r="L2453" s="43" t="s">
        <v>10984</v>
      </c>
      <c r="M2453" s="45">
        <v>46000</v>
      </c>
      <c r="N2453" s="43" t="s">
        <v>5106</v>
      </c>
      <c r="O2453" s="43" t="s">
        <v>11549</v>
      </c>
      <c r="P2453" s="46" t="s">
        <v>14483</v>
      </c>
      <c r="Q2453" s="47">
        <v>45818</v>
      </c>
      <c r="R2453" s="48" t="str">
        <f t="shared" si="38"/>
        <v>2ASO WM+ HPG 993 Ngô Gia Tự</v>
      </c>
      <c r="S2453" s="48" t="str">
        <f>VLOOKUP(U2453,Sheet1!$A:$B,2,0)</f>
        <v>WIN-025</v>
      </c>
      <c r="T2453" s="43" t="s">
        <v>597</v>
      </c>
      <c r="U2453" s="43" t="s">
        <v>11128</v>
      </c>
      <c r="V2453" s="43" t="s">
        <v>598</v>
      </c>
    </row>
    <row r="2454" spans="1:22" x14ac:dyDescent="0.25">
      <c r="A2454" s="43" t="s">
        <v>8</v>
      </c>
      <c r="B2454" s="43" t="s">
        <v>5075</v>
      </c>
      <c r="C2454" s="43" t="s">
        <v>8338</v>
      </c>
      <c r="D2454" s="43" t="s">
        <v>8355</v>
      </c>
      <c r="E2454" s="43" t="s">
        <v>8340</v>
      </c>
      <c r="F2454" s="44">
        <v>111058</v>
      </c>
      <c r="G2454" s="43" t="s">
        <v>8341</v>
      </c>
      <c r="H2454" s="45">
        <v>1</v>
      </c>
      <c r="I2454" s="43" t="s">
        <v>8342</v>
      </c>
      <c r="J2454" s="43" t="s">
        <v>9825</v>
      </c>
      <c r="K2454" s="43" t="s">
        <v>10934</v>
      </c>
      <c r="L2454" s="43" t="s">
        <v>10935</v>
      </c>
      <c r="M2454" s="45">
        <v>111058</v>
      </c>
      <c r="N2454" s="43" t="s">
        <v>5076</v>
      </c>
      <c r="O2454" s="43" t="s">
        <v>11549</v>
      </c>
      <c r="P2454" s="46" t="s">
        <v>14484</v>
      </c>
      <c r="Q2454" s="47">
        <v>45818</v>
      </c>
      <c r="R2454" s="48" t="str">
        <f t="shared" si="38"/>
        <v>2AGV WM+ HNI Số 1, Ngách 22/163 Khu</v>
      </c>
      <c r="S2454" s="48" t="str">
        <f>VLOOKUP(U2454,Sheet1!$A:$B,2,0)</f>
        <v>WIN-002</v>
      </c>
      <c r="T2454" s="43" t="s">
        <v>47</v>
      </c>
      <c r="U2454" s="43" t="s">
        <v>11033</v>
      </c>
      <c r="V2454" s="43" t="s">
        <v>48</v>
      </c>
    </row>
    <row r="2455" spans="1:22" x14ac:dyDescent="0.25">
      <c r="A2455" s="43" t="s">
        <v>8</v>
      </c>
      <c r="B2455" s="43" t="s">
        <v>5075</v>
      </c>
      <c r="C2455" s="43" t="s">
        <v>8351</v>
      </c>
      <c r="D2455" s="43" t="s">
        <v>8410</v>
      </c>
      <c r="E2455" s="43" t="s">
        <v>8340</v>
      </c>
      <c r="F2455" s="44">
        <v>120426</v>
      </c>
      <c r="G2455" s="43" t="s">
        <v>8341</v>
      </c>
      <c r="H2455" s="45">
        <v>2</v>
      </c>
      <c r="I2455" s="43" t="s">
        <v>8342</v>
      </c>
      <c r="J2455" s="43" t="s">
        <v>9825</v>
      </c>
      <c r="K2455" s="43" t="s">
        <v>10883</v>
      </c>
      <c r="L2455" s="43" t="s">
        <v>10884</v>
      </c>
      <c r="M2455" s="45">
        <v>60213</v>
      </c>
      <c r="N2455" s="43" t="s">
        <v>5076</v>
      </c>
      <c r="O2455" s="43" t="s">
        <v>11549</v>
      </c>
      <c r="P2455" s="46" t="s">
        <v>14484</v>
      </c>
      <c r="Q2455" s="47">
        <v>45818</v>
      </c>
      <c r="R2455" s="48" t="str">
        <f t="shared" si="38"/>
        <v>2AGV WM+ HNI Số 1, Ngách 22/163 Khu</v>
      </c>
      <c r="S2455" s="48" t="str">
        <f>VLOOKUP(U2455,Sheet1!$A:$B,2,0)</f>
        <v>WIN-002</v>
      </c>
      <c r="T2455" s="43" t="s">
        <v>47</v>
      </c>
      <c r="U2455" s="43" t="s">
        <v>11033</v>
      </c>
      <c r="V2455" s="43" t="s">
        <v>48</v>
      </c>
    </row>
    <row r="2456" spans="1:22" x14ac:dyDescent="0.25">
      <c r="A2456" s="43" t="s">
        <v>8</v>
      </c>
      <c r="B2456" s="43" t="s">
        <v>5075</v>
      </c>
      <c r="C2456" s="43" t="s">
        <v>8364</v>
      </c>
      <c r="D2456" s="43" t="s">
        <v>8361</v>
      </c>
      <c r="E2456" s="43" t="s">
        <v>8340</v>
      </c>
      <c r="F2456" s="44">
        <v>46000</v>
      </c>
      <c r="G2456" s="43" t="s">
        <v>8341</v>
      </c>
      <c r="H2456" s="45">
        <v>1</v>
      </c>
      <c r="I2456" s="43" t="s">
        <v>8342</v>
      </c>
      <c r="J2456" s="43" t="s">
        <v>9825</v>
      </c>
      <c r="K2456" s="43" t="s">
        <v>10983</v>
      </c>
      <c r="L2456" s="43" t="s">
        <v>10984</v>
      </c>
      <c r="M2456" s="45">
        <v>46000</v>
      </c>
      <c r="N2456" s="43" t="s">
        <v>5076</v>
      </c>
      <c r="O2456" s="43" t="s">
        <v>11549</v>
      </c>
      <c r="P2456" s="46" t="s">
        <v>14484</v>
      </c>
      <c r="Q2456" s="47">
        <v>45818</v>
      </c>
      <c r="R2456" s="48" t="str">
        <f t="shared" si="38"/>
        <v>2AGV WM+ HNI Số 1, Ngách 22/163 Khu</v>
      </c>
      <c r="S2456" s="48" t="str">
        <f>VLOOKUP(U2456,Sheet1!$A:$B,2,0)</f>
        <v>WIN-002</v>
      </c>
      <c r="T2456" s="43" t="s">
        <v>47</v>
      </c>
      <c r="U2456" s="43" t="s">
        <v>11033</v>
      </c>
      <c r="V2456" s="43" t="s">
        <v>48</v>
      </c>
    </row>
    <row r="2457" spans="1:22" x14ac:dyDescent="0.25">
      <c r="A2457" s="43" t="s">
        <v>8</v>
      </c>
      <c r="B2457" s="43" t="s">
        <v>5075</v>
      </c>
      <c r="C2457" s="43" t="s">
        <v>8367</v>
      </c>
      <c r="D2457" s="43" t="s">
        <v>8352</v>
      </c>
      <c r="E2457" s="43" t="s">
        <v>8340</v>
      </c>
      <c r="F2457" s="44">
        <v>74250</v>
      </c>
      <c r="G2457" s="43" t="s">
        <v>8341</v>
      </c>
      <c r="H2457" s="45">
        <v>1</v>
      </c>
      <c r="I2457" s="43" t="s">
        <v>8342</v>
      </c>
      <c r="J2457" s="43" t="s">
        <v>9825</v>
      </c>
      <c r="K2457" s="43" t="s">
        <v>10881</v>
      </c>
      <c r="L2457" s="43" t="s">
        <v>10882</v>
      </c>
      <c r="M2457" s="45">
        <v>74250</v>
      </c>
      <c r="N2457" s="43" t="s">
        <v>5076</v>
      </c>
      <c r="O2457" s="43" t="s">
        <v>11549</v>
      </c>
      <c r="P2457" s="46" t="s">
        <v>14484</v>
      </c>
      <c r="Q2457" s="47">
        <v>45818</v>
      </c>
      <c r="R2457" s="48" t="str">
        <f t="shared" si="38"/>
        <v>2AGV WM+ HNI Số 1, Ngách 22/163 Khu</v>
      </c>
      <c r="S2457" s="48" t="str">
        <f>VLOOKUP(U2457,Sheet1!$A:$B,2,0)</f>
        <v>WIN-002</v>
      </c>
      <c r="T2457" s="43" t="s">
        <v>47</v>
      </c>
      <c r="U2457" s="43" t="s">
        <v>11033</v>
      </c>
      <c r="V2457" s="43" t="s">
        <v>48</v>
      </c>
    </row>
    <row r="2458" spans="1:22" x14ac:dyDescent="0.25">
      <c r="A2458" s="43" t="s">
        <v>8</v>
      </c>
      <c r="B2458" s="43" t="s">
        <v>5255</v>
      </c>
      <c r="C2458" s="43" t="s">
        <v>8338</v>
      </c>
      <c r="D2458" s="43" t="s">
        <v>8355</v>
      </c>
      <c r="E2458" s="43" t="s">
        <v>8340</v>
      </c>
      <c r="F2458" s="44">
        <v>111058</v>
      </c>
      <c r="G2458" s="43" t="s">
        <v>8341</v>
      </c>
      <c r="H2458" s="45">
        <v>1</v>
      </c>
      <c r="I2458" s="43" t="s">
        <v>8342</v>
      </c>
      <c r="J2458" s="43" t="s">
        <v>9827</v>
      </c>
      <c r="K2458" s="43" t="s">
        <v>10934</v>
      </c>
      <c r="L2458" s="43" t="s">
        <v>10935</v>
      </c>
      <c r="M2458" s="45">
        <v>111058</v>
      </c>
      <c r="N2458" s="43" t="s">
        <v>5258</v>
      </c>
      <c r="O2458" s="43" t="s">
        <v>11549</v>
      </c>
      <c r="P2458" s="46" t="s">
        <v>14485</v>
      </c>
      <c r="Q2458" s="47">
        <v>45818</v>
      </c>
      <c r="R2458" s="48" t="str">
        <f t="shared" si="38"/>
        <v>4801 WM+ HNI Số 2 ngõ 239 Trâu Quỳ_</v>
      </c>
      <c r="S2458" s="48" t="str">
        <f>VLOOKUP(U2458,Sheet1!$A:$B,2,0)</f>
        <v>WIN-002</v>
      </c>
      <c r="T2458" s="43" t="s">
        <v>5256</v>
      </c>
      <c r="U2458" s="43" t="s">
        <v>11033</v>
      </c>
      <c r="V2458" s="43" t="s">
        <v>5257</v>
      </c>
    </row>
    <row r="2459" spans="1:22" x14ac:dyDescent="0.25">
      <c r="A2459" s="43" t="s">
        <v>8</v>
      </c>
      <c r="B2459" s="43" t="s">
        <v>5255</v>
      </c>
      <c r="C2459" s="43" t="s">
        <v>8351</v>
      </c>
      <c r="D2459" s="43" t="s">
        <v>8371</v>
      </c>
      <c r="E2459" s="43" t="s">
        <v>8340</v>
      </c>
      <c r="F2459" s="44">
        <v>151200</v>
      </c>
      <c r="G2459" s="43" t="s">
        <v>8341</v>
      </c>
      <c r="H2459" s="45">
        <v>3</v>
      </c>
      <c r="I2459" s="43" t="s">
        <v>8342</v>
      </c>
      <c r="J2459" s="43" t="s">
        <v>9827</v>
      </c>
      <c r="K2459" s="43" t="s">
        <v>10936</v>
      </c>
      <c r="L2459" s="43" t="s">
        <v>10937</v>
      </c>
      <c r="M2459" s="45">
        <v>50400</v>
      </c>
      <c r="N2459" s="43" t="s">
        <v>5258</v>
      </c>
      <c r="O2459" s="43" t="s">
        <v>11549</v>
      </c>
      <c r="P2459" s="46" t="s">
        <v>14485</v>
      </c>
      <c r="Q2459" s="47">
        <v>45818</v>
      </c>
      <c r="R2459" s="48" t="str">
        <f t="shared" si="38"/>
        <v>4801 WM+ HNI Số 2 ngõ 239 Trâu Quỳ_</v>
      </c>
      <c r="S2459" s="48" t="str">
        <f>VLOOKUP(U2459,Sheet1!$A:$B,2,0)</f>
        <v>WIN-002</v>
      </c>
      <c r="T2459" s="43" t="s">
        <v>5256</v>
      </c>
      <c r="U2459" s="43" t="s">
        <v>11033</v>
      </c>
      <c r="V2459" s="43" t="s">
        <v>5257</v>
      </c>
    </row>
    <row r="2460" spans="1:22" x14ac:dyDescent="0.25">
      <c r="A2460" s="43" t="s">
        <v>8</v>
      </c>
      <c r="B2460" s="43" t="s">
        <v>5255</v>
      </c>
      <c r="C2460" s="43" t="s">
        <v>8364</v>
      </c>
      <c r="D2460" s="43" t="s">
        <v>8346</v>
      </c>
      <c r="E2460" s="43" t="s">
        <v>8340</v>
      </c>
      <c r="F2460" s="44">
        <v>49500</v>
      </c>
      <c r="G2460" s="43" t="s">
        <v>8341</v>
      </c>
      <c r="H2460" s="45">
        <v>1</v>
      </c>
      <c r="I2460" s="43" t="s">
        <v>8342</v>
      </c>
      <c r="J2460" s="43" t="s">
        <v>9827</v>
      </c>
      <c r="K2460" s="43" t="s">
        <v>10927</v>
      </c>
      <c r="L2460" s="43" t="s">
        <v>10928</v>
      </c>
      <c r="M2460" s="45">
        <v>49500</v>
      </c>
      <c r="N2460" s="43" t="s">
        <v>5258</v>
      </c>
      <c r="O2460" s="43" t="s">
        <v>11549</v>
      </c>
      <c r="P2460" s="46" t="s">
        <v>14485</v>
      </c>
      <c r="Q2460" s="47">
        <v>45818</v>
      </c>
      <c r="R2460" s="48" t="str">
        <f t="shared" si="38"/>
        <v>4801 WM+ HNI Số 2 ngõ 239 Trâu Quỳ_</v>
      </c>
      <c r="S2460" s="48" t="str">
        <f>VLOOKUP(U2460,Sheet1!$A:$B,2,0)</f>
        <v>WIN-002</v>
      </c>
      <c r="T2460" s="43" t="s">
        <v>5256</v>
      </c>
      <c r="U2460" s="43" t="s">
        <v>11033</v>
      </c>
      <c r="V2460" s="43" t="s">
        <v>5257</v>
      </c>
    </row>
    <row r="2461" spans="1:22" x14ac:dyDescent="0.25">
      <c r="A2461" s="43" t="s">
        <v>8</v>
      </c>
      <c r="B2461" s="43" t="s">
        <v>5318</v>
      </c>
      <c r="C2461" s="43" t="s">
        <v>8338</v>
      </c>
      <c r="D2461" s="43" t="s">
        <v>8352</v>
      </c>
      <c r="E2461" s="43" t="s">
        <v>8340</v>
      </c>
      <c r="F2461" s="44">
        <v>297000</v>
      </c>
      <c r="G2461" s="43" t="s">
        <v>8341</v>
      </c>
      <c r="H2461" s="45">
        <v>4</v>
      </c>
      <c r="I2461" s="43" t="s">
        <v>8342</v>
      </c>
      <c r="J2461" s="43" t="s">
        <v>9828</v>
      </c>
      <c r="K2461" s="43" t="s">
        <v>10881</v>
      </c>
      <c r="L2461" s="43" t="s">
        <v>10882</v>
      </c>
      <c r="M2461" s="45">
        <v>74250</v>
      </c>
      <c r="N2461" s="43" t="s">
        <v>5321</v>
      </c>
      <c r="O2461" s="43" t="s">
        <v>11549</v>
      </c>
      <c r="P2461" s="46" t="s">
        <v>14486</v>
      </c>
      <c r="Q2461" s="47">
        <v>45818</v>
      </c>
      <c r="R2461" s="48" t="str">
        <f t="shared" si="38"/>
        <v>5584 WM+ HNI 50 Thúy Lĩnh</v>
      </c>
      <c r="S2461" s="48" t="str">
        <f>VLOOKUP(U2461,Sheet1!$A:$B,2,0)</f>
        <v>WIN-002</v>
      </c>
      <c r="T2461" s="43" t="s">
        <v>5319</v>
      </c>
      <c r="U2461" s="43" t="s">
        <v>11033</v>
      </c>
      <c r="V2461" s="43" t="s">
        <v>5320</v>
      </c>
    </row>
    <row r="2462" spans="1:22" x14ac:dyDescent="0.25">
      <c r="A2462" s="43" t="s">
        <v>8</v>
      </c>
      <c r="B2462" s="43" t="s">
        <v>5318</v>
      </c>
      <c r="C2462" s="43" t="s">
        <v>8351</v>
      </c>
      <c r="D2462" s="43" t="s">
        <v>8339</v>
      </c>
      <c r="E2462" s="43" t="s">
        <v>8340</v>
      </c>
      <c r="F2462" s="44">
        <v>283800</v>
      </c>
      <c r="G2462" s="43" t="s">
        <v>8341</v>
      </c>
      <c r="H2462" s="45">
        <v>4</v>
      </c>
      <c r="I2462" s="43" t="s">
        <v>8342</v>
      </c>
      <c r="J2462" s="43" t="s">
        <v>9828</v>
      </c>
      <c r="K2462" s="43" t="s">
        <v>10897</v>
      </c>
      <c r="L2462" s="43" t="s">
        <v>10898</v>
      </c>
      <c r="M2462" s="45">
        <v>70950</v>
      </c>
      <c r="N2462" s="43" t="s">
        <v>5321</v>
      </c>
      <c r="O2462" s="43" t="s">
        <v>11549</v>
      </c>
      <c r="P2462" s="46" t="s">
        <v>14486</v>
      </c>
      <c r="Q2462" s="47">
        <v>45818</v>
      </c>
      <c r="R2462" s="48" t="str">
        <f t="shared" si="38"/>
        <v>5584 WM+ HNI 50 Thúy Lĩnh</v>
      </c>
      <c r="S2462" s="48" t="str">
        <f>VLOOKUP(U2462,Sheet1!$A:$B,2,0)</f>
        <v>WIN-002</v>
      </c>
      <c r="T2462" s="43" t="s">
        <v>5319</v>
      </c>
      <c r="U2462" s="43" t="s">
        <v>11033</v>
      </c>
      <c r="V2462" s="43" t="s">
        <v>5320</v>
      </c>
    </row>
    <row r="2463" spans="1:22" x14ac:dyDescent="0.25">
      <c r="A2463" s="43" t="s">
        <v>8</v>
      </c>
      <c r="B2463" s="43" t="s">
        <v>5318</v>
      </c>
      <c r="C2463" s="43" t="s">
        <v>8364</v>
      </c>
      <c r="D2463" s="43" t="s">
        <v>8368</v>
      </c>
      <c r="E2463" s="43" t="s">
        <v>8340</v>
      </c>
      <c r="F2463" s="44">
        <v>55595</v>
      </c>
      <c r="G2463" s="43" t="s">
        <v>8341</v>
      </c>
      <c r="H2463" s="45">
        <v>1</v>
      </c>
      <c r="I2463" s="43" t="s">
        <v>8342</v>
      </c>
      <c r="J2463" s="43" t="s">
        <v>9828</v>
      </c>
      <c r="K2463" s="43" t="s">
        <v>11010</v>
      </c>
      <c r="L2463" s="43" t="s">
        <v>11011</v>
      </c>
      <c r="M2463" s="45">
        <v>55595</v>
      </c>
      <c r="N2463" s="43" t="s">
        <v>5321</v>
      </c>
      <c r="O2463" s="43" t="s">
        <v>11549</v>
      </c>
      <c r="P2463" s="46" t="s">
        <v>14486</v>
      </c>
      <c r="Q2463" s="47">
        <v>45818</v>
      </c>
      <c r="R2463" s="48" t="str">
        <f t="shared" si="38"/>
        <v>5584 WM+ HNI 50 Thúy Lĩnh</v>
      </c>
      <c r="S2463" s="48" t="str">
        <f>VLOOKUP(U2463,Sheet1!$A:$B,2,0)</f>
        <v>WIN-002</v>
      </c>
      <c r="T2463" s="43" t="s">
        <v>5319</v>
      </c>
      <c r="U2463" s="43" t="s">
        <v>11033</v>
      </c>
      <c r="V2463" s="43" t="s">
        <v>5320</v>
      </c>
    </row>
    <row r="2464" spans="1:22" x14ac:dyDescent="0.25">
      <c r="A2464" s="43" t="s">
        <v>8</v>
      </c>
      <c r="B2464" s="43" t="s">
        <v>5390</v>
      </c>
      <c r="C2464" s="43" t="s">
        <v>8338</v>
      </c>
      <c r="D2464" s="43" t="s">
        <v>8410</v>
      </c>
      <c r="E2464" s="43" t="s">
        <v>8340</v>
      </c>
      <c r="F2464" s="44">
        <v>120426</v>
      </c>
      <c r="G2464" s="43" t="s">
        <v>8341</v>
      </c>
      <c r="H2464" s="45">
        <v>2</v>
      </c>
      <c r="I2464" s="43" t="s">
        <v>8342</v>
      </c>
      <c r="J2464" s="43" t="s">
        <v>9829</v>
      </c>
      <c r="K2464" s="43" t="s">
        <v>10883</v>
      </c>
      <c r="L2464" s="43" t="s">
        <v>10884</v>
      </c>
      <c r="M2464" s="45">
        <v>60213</v>
      </c>
      <c r="N2464" s="43" t="s">
        <v>5393</v>
      </c>
      <c r="O2464" s="43" t="s">
        <v>11549</v>
      </c>
      <c r="P2464" s="46" t="s">
        <v>14487</v>
      </c>
      <c r="Q2464" s="47">
        <v>45818</v>
      </c>
      <c r="R2464" s="48" t="str">
        <f t="shared" si="38"/>
        <v>6409 WM+ HCM C5/BC68 đường Tân Liêm</v>
      </c>
      <c r="S2464" s="48" t="str">
        <f>VLOOKUP(U2464,Sheet1!$A:$B,2,0)</f>
        <v>WIN</v>
      </c>
      <c r="T2464" s="43" t="s">
        <v>5391</v>
      </c>
      <c r="U2464" s="43" t="s">
        <v>11213</v>
      </c>
      <c r="V2464" s="43" t="s">
        <v>5392</v>
      </c>
    </row>
    <row r="2465" spans="1:22" x14ac:dyDescent="0.25">
      <c r="A2465" s="43" t="s">
        <v>8</v>
      </c>
      <c r="B2465" s="43" t="s">
        <v>5390</v>
      </c>
      <c r="C2465" s="43" t="s">
        <v>8351</v>
      </c>
      <c r="D2465" s="43" t="s">
        <v>8355</v>
      </c>
      <c r="E2465" s="43" t="s">
        <v>8340</v>
      </c>
      <c r="F2465" s="44">
        <v>222116</v>
      </c>
      <c r="G2465" s="43" t="s">
        <v>8341</v>
      </c>
      <c r="H2465" s="45">
        <v>2</v>
      </c>
      <c r="I2465" s="43" t="s">
        <v>8342</v>
      </c>
      <c r="J2465" s="43" t="s">
        <v>9829</v>
      </c>
      <c r="K2465" s="43" t="s">
        <v>10934</v>
      </c>
      <c r="L2465" s="43" t="s">
        <v>10935</v>
      </c>
      <c r="M2465" s="45">
        <v>111058</v>
      </c>
      <c r="N2465" s="43" t="s">
        <v>5393</v>
      </c>
      <c r="O2465" s="43" t="s">
        <v>11549</v>
      </c>
      <c r="P2465" s="46" t="s">
        <v>14487</v>
      </c>
      <c r="Q2465" s="47">
        <v>45818</v>
      </c>
      <c r="R2465" s="48" t="str">
        <f t="shared" si="38"/>
        <v>6409 WM+ HCM C5/BC68 đường Tân Liêm</v>
      </c>
      <c r="S2465" s="48" t="str">
        <f>VLOOKUP(U2465,Sheet1!$A:$B,2,0)</f>
        <v>WIN</v>
      </c>
      <c r="T2465" s="43" t="s">
        <v>5391</v>
      </c>
      <c r="U2465" s="43" t="s">
        <v>11213</v>
      </c>
      <c r="V2465" s="43" t="s">
        <v>5392</v>
      </c>
    </row>
    <row r="2466" spans="1:22" x14ac:dyDescent="0.25">
      <c r="A2466" s="43" t="s">
        <v>8</v>
      </c>
      <c r="B2466" s="43" t="s">
        <v>5390</v>
      </c>
      <c r="C2466" s="43" t="s">
        <v>8364</v>
      </c>
      <c r="D2466" s="43" t="s">
        <v>8365</v>
      </c>
      <c r="E2466" s="43" t="s">
        <v>8340</v>
      </c>
      <c r="F2466" s="44">
        <v>150546</v>
      </c>
      <c r="G2466" s="43" t="s">
        <v>8341</v>
      </c>
      <c r="H2466" s="45">
        <v>3</v>
      </c>
      <c r="I2466" s="43" t="s">
        <v>8342</v>
      </c>
      <c r="J2466" s="43" t="s">
        <v>9829</v>
      </c>
      <c r="K2466" s="43" t="s">
        <v>10938</v>
      </c>
      <c r="L2466" s="43" t="s">
        <v>10939</v>
      </c>
      <c r="M2466" s="45">
        <v>50182</v>
      </c>
      <c r="N2466" s="43" t="s">
        <v>5393</v>
      </c>
      <c r="O2466" s="43" t="s">
        <v>11549</v>
      </c>
      <c r="P2466" s="46" t="s">
        <v>14487</v>
      </c>
      <c r="Q2466" s="47">
        <v>45818</v>
      </c>
      <c r="R2466" s="48" t="str">
        <f t="shared" si="38"/>
        <v>6409 WM+ HCM C5/BC68 đường Tân Liêm</v>
      </c>
      <c r="S2466" s="48" t="str">
        <f>VLOOKUP(U2466,Sheet1!$A:$B,2,0)</f>
        <v>WIN</v>
      </c>
      <c r="T2466" s="43" t="s">
        <v>5391</v>
      </c>
      <c r="U2466" s="43" t="s">
        <v>11213</v>
      </c>
      <c r="V2466" s="43" t="s">
        <v>5392</v>
      </c>
    </row>
    <row r="2467" spans="1:22" x14ac:dyDescent="0.25">
      <c r="A2467" s="43" t="s">
        <v>8</v>
      </c>
      <c r="B2467" s="43" t="s">
        <v>5290</v>
      </c>
      <c r="C2467" s="43" t="s">
        <v>8338</v>
      </c>
      <c r="D2467" s="43" t="s">
        <v>8355</v>
      </c>
      <c r="E2467" s="43" t="s">
        <v>8340</v>
      </c>
      <c r="F2467" s="44">
        <v>333174</v>
      </c>
      <c r="G2467" s="43" t="s">
        <v>8341</v>
      </c>
      <c r="H2467" s="45">
        <v>3</v>
      </c>
      <c r="I2467" s="43" t="s">
        <v>8342</v>
      </c>
      <c r="J2467" s="43" t="s">
        <v>9830</v>
      </c>
      <c r="K2467" s="43" t="s">
        <v>10934</v>
      </c>
      <c r="L2467" s="43" t="s">
        <v>10935</v>
      </c>
      <c r="M2467" s="45">
        <v>111058</v>
      </c>
      <c r="N2467" s="43" t="s">
        <v>5293</v>
      </c>
      <c r="O2467" s="43" t="s">
        <v>11549</v>
      </c>
      <c r="P2467" s="46" t="s">
        <v>14488</v>
      </c>
      <c r="Q2467" s="47">
        <v>45818</v>
      </c>
      <c r="R2467" s="48" t="str">
        <f t="shared" si="38"/>
        <v>5278 WM+ HCM Chung cư Hoa Phượng (Z</v>
      </c>
      <c r="S2467" s="48" t="str">
        <f>VLOOKUP(U2467,Sheet1!$A:$B,2,0)</f>
        <v>WIN</v>
      </c>
      <c r="T2467" s="43" t="s">
        <v>5291</v>
      </c>
      <c r="U2467" s="43" t="s">
        <v>11213</v>
      </c>
      <c r="V2467" s="43" t="s">
        <v>5292</v>
      </c>
    </row>
    <row r="2468" spans="1:22" x14ac:dyDescent="0.25">
      <c r="A2468" s="43" t="s">
        <v>8</v>
      </c>
      <c r="B2468" s="43" t="s">
        <v>5290</v>
      </c>
      <c r="C2468" s="43" t="s">
        <v>8351</v>
      </c>
      <c r="D2468" s="43" t="s">
        <v>8352</v>
      </c>
      <c r="E2468" s="43" t="s">
        <v>8340</v>
      </c>
      <c r="F2468" s="44">
        <v>148500</v>
      </c>
      <c r="G2468" s="43" t="s">
        <v>8341</v>
      </c>
      <c r="H2468" s="45">
        <v>2</v>
      </c>
      <c r="I2468" s="43" t="s">
        <v>8342</v>
      </c>
      <c r="J2468" s="43" t="s">
        <v>9830</v>
      </c>
      <c r="K2468" s="43" t="s">
        <v>10881</v>
      </c>
      <c r="L2468" s="43" t="s">
        <v>10882</v>
      </c>
      <c r="M2468" s="45">
        <v>74250</v>
      </c>
      <c r="N2468" s="43" t="s">
        <v>5293</v>
      </c>
      <c r="O2468" s="43" t="s">
        <v>11549</v>
      </c>
      <c r="P2468" s="46" t="s">
        <v>14488</v>
      </c>
      <c r="Q2468" s="47">
        <v>45818</v>
      </c>
      <c r="R2468" s="48" t="str">
        <f t="shared" si="38"/>
        <v>5278 WM+ HCM Chung cư Hoa Phượng (Z</v>
      </c>
      <c r="S2468" s="48" t="str">
        <f>VLOOKUP(U2468,Sheet1!$A:$B,2,0)</f>
        <v>WIN</v>
      </c>
      <c r="T2468" s="43" t="s">
        <v>5291</v>
      </c>
      <c r="U2468" s="43" t="s">
        <v>11213</v>
      </c>
      <c r="V2468" s="43" t="s">
        <v>5292</v>
      </c>
    </row>
    <row r="2469" spans="1:22" x14ac:dyDescent="0.25">
      <c r="A2469" s="43" t="s">
        <v>8</v>
      </c>
      <c r="B2469" s="43" t="s">
        <v>5290</v>
      </c>
      <c r="C2469" s="43" t="s">
        <v>8364</v>
      </c>
      <c r="D2469" s="43" t="s">
        <v>8410</v>
      </c>
      <c r="E2469" s="43" t="s">
        <v>8340</v>
      </c>
      <c r="F2469" s="44">
        <v>60213</v>
      </c>
      <c r="G2469" s="43" t="s">
        <v>8341</v>
      </c>
      <c r="H2469" s="45">
        <v>1</v>
      </c>
      <c r="I2469" s="43" t="s">
        <v>8342</v>
      </c>
      <c r="J2469" s="43" t="s">
        <v>9830</v>
      </c>
      <c r="K2469" s="43" t="s">
        <v>10883</v>
      </c>
      <c r="L2469" s="43" t="s">
        <v>10884</v>
      </c>
      <c r="M2469" s="45">
        <v>60213</v>
      </c>
      <c r="N2469" s="43" t="s">
        <v>5293</v>
      </c>
      <c r="O2469" s="43" t="s">
        <v>11549</v>
      </c>
      <c r="P2469" s="46" t="s">
        <v>14488</v>
      </c>
      <c r="Q2469" s="47">
        <v>45818</v>
      </c>
      <c r="R2469" s="48" t="str">
        <f t="shared" si="38"/>
        <v>5278 WM+ HCM Chung cư Hoa Phượng (Z</v>
      </c>
      <c r="S2469" s="48" t="str">
        <f>VLOOKUP(U2469,Sheet1!$A:$B,2,0)</f>
        <v>WIN</v>
      </c>
      <c r="T2469" s="43" t="s">
        <v>5291</v>
      </c>
      <c r="U2469" s="43" t="s">
        <v>11213</v>
      </c>
      <c r="V2469" s="43" t="s">
        <v>5292</v>
      </c>
    </row>
    <row r="2470" spans="1:22" x14ac:dyDescent="0.25">
      <c r="A2470" s="43" t="s">
        <v>8</v>
      </c>
      <c r="B2470" s="43" t="s">
        <v>5290</v>
      </c>
      <c r="C2470" s="43" t="s">
        <v>8367</v>
      </c>
      <c r="D2470" s="43" t="s">
        <v>8339</v>
      </c>
      <c r="E2470" s="43" t="s">
        <v>8340</v>
      </c>
      <c r="F2470" s="44">
        <v>425700</v>
      </c>
      <c r="G2470" s="43" t="s">
        <v>8341</v>
      </c>
      <c r="H2470" s="45">
        <v>6</v>
      </c>
      <c r="I2470" s="43" t="s">
        <v>8342</v>
      </c>
      <c r="J2470" s="43" t="s">
        <v>9830</v>
      </c>
      <c r="K2470" s="43" t="s">
        <v>10897</v>
      </c>
      <c r="L2470" s="43" t="s">
        <v>10898</v>
      </c>
      <c r="M2470" s="45">
        <v>70950</v>
      </c>
      <c r="N2470" s="43" t="s">
        <v>5293</v>
      </c>
      <c r="O2470" s="43" t="s">
        <v>11549</v>
      </c>
      <c r="P2470" s="46" t="s">
        <v>14488</v>
      </c>
      <c r="Q2470" s="47">
        <v>45818</v>
      </c>
      <c r="R2470" s="48" t="str">
        <f t="shared" si="38"/>
        <v>5278 WM+ HCM Chung cư Hoa Phượng (Z</v>
      </c>
      <c r="S2470" s="48" t="str">
        <f>VLOOKUP(U2470,Sheet1!$A:$B,2,0)</f>
        <v>WIN</v>
      </c>
      <c r="T2470" s="43" t="s">
        <v>5291</v>
      </c>
      <c r="U2470" s="43" t="s">
        <v>11213</v>
      </c>
      <c r="V2470" s="43" t="s">
        <v>5292</v>
      </c>
    </row>
    <row r="2471" spans="1:22" x14ac:dyDescent="0.25">
      <c r="A2471" s="43" t="s">
        <v>8</v>
      </c>
      <c r="B2471" s="43" t="s">
        <v>5290</v>
      </c>
      <c r="C2471" s="43" t="s">
        <v>8451</v>
      </c>
      <c r="D2471" s="43" t="s">
        <v>8368</v>
      </c>
      <c r="E2471" s="43" t="s">
        <v>8340</v>
      </c>
      <c r="F2471" s="44">
        <v>222380</v>
      </c>
      <c r="G2471" s="43" t="s">
        <v>8341</v>
      </c>
      <c r="H2471" s="45">
        <v>4</v>
      </c>
      <c r="I2471" s="43" t="s">
        <v>8342</v>
      </c>
      <c r="J2471" s="43" t="s">
        <v>9830</v>
      </c>
      <c r="K2471" s="43" t="s">
        <v>11010</v>
      </c>
      <c r="L2471" s="43" t="s">
        <v>11011</v>
      </c>
      <c r="M2471" s="45">
        <v>55595</v>
      </c>
      <c r="N2471" s="43" t="s">
        <v>5293</v>
      </c>
      <c r="O2471" s="43" t="s">
        <v>11549</v>
      </c>
      <c r="P2471" s="46" t="s">
        <v>14488</v>
      </c>
      <c r="Q2471" s="47">
        <v>45818</v>
      </c>
      <c r="R2471" s="48" t="str">
        <f t="shared" si="38"/>
        <v>5278 WM+ HCM Chung cư Hoa Phượng (Z</v>
      </c>
      <c r="S2471" s="48" t="str">
        <f>VLOOKUP(U2471,Sheet1!$A:$B,2,0)</f>
        <v>WIN</v>
      </c>
      <c r="T2471" s="43" t="s">
        <v>5291</v>
      </c>
      <c r="U2471" s="43" t="s">
        <v>11213</v>
      </c>
      <c r="V2471" s="43" t="s">
        <v>5292</v>
      </c>
    </row>
    <row r="2472" spans="1:22" x14ac:dyDescent="0.25">
      <c r="A2472" s="43" t="s">
        <v>8</v>
      </c>
      <c r="B2472" s="43" t="s">
        <v>5290</v>
      </c>
      <c r="C2472" s="43" t="s">
        <v>8517</v>
      </c>
      <c r="D2472" s="43" t="s">
        <v>8361</v>
      </c>
      <c r="E2472" s="43" t="s">
        <v>8340</v>
      </c>
      <c r="F2472" s="44">
        <v>184000</v>
      </c>
      <c r="G2472" s="43" t="s">
        <v>8341</v>
      </c>
      <c r="H2472" s="45">
        <v>4</v>
      </c>
      <c r="I2472" s="43" t="s">
        <v>8342</v>
      </c>
      <c r="J2472" s="43" t="s">
        <v>9830</v>
      </c>
      <c r="K2472" s="43" t="s">
        <v>10983</v>
      </c>
      <c r="L2472" s="43" t="s">
        <v>10984</v>
      </c>
      <c r="M2472" s="45">
        <v>46000</v>
      </c>
      <c r="N2472" s="43" t="s">
        <v>5293</v>
      </c>
      <c r="O2472" s="43" t="s">
        <v>11549</v>
      </c>
      <c r="P2472" s="46" t="s">
        <v>14488</v>
      </c>
      <c r="Q2472" s="47">
        <v>45818</v>
      </c>
      <c r="R2472" s="48" t="str">
        <f t="shared" si="38"/>
        <v>5278 WM+ HCM Chung cư Hoa Phượng (Z</v>
      </c>
      <c r="S2472" s="48" t="str">
        <f>VLOOKUP(U2472,Sheet1!$A:$B,2,0)</f>
        <v>WIN</v>
      </c>
      <c r="T2472" s="43" t="s">
        <v>5291</v>
      </c>
      <c r="U2472" s="43" t="s">
        <v>11213</v>
      </c>
      <c r="V2472" s="43" t="s">
        <v>5292</v>
      </c>
    </row>
    <row r="2473" spans="1:22" x14ac:dyDescent="0.25">
      <c r="A2473" s="43" t="s">
        <v>8</v>
      </c>
      <c r="B2473" s="43" t="s">
        <v>5290</v>
      </c>
      <c r="C2473" s="43" t="s">
        <v>8836</v>
      </c>
      <c r="D2473" s="43" t="s">
        <v>8365</v>
      </c>
      <c r="E2473" s="43" t="s">
        <v>8340</v>
      </c>
      <c r="F2473" s="44">
        <v>401456</v>
      </c>
      <c r="G2473" s="43" t="s">
        <v>8341</v>
      </c>
      <c r="H2473" s="45">
        <v>8</v>
      </c>
      <c r="I2473" s="43" t="s">
        <v>8342</v>
      </c>
      <c r="J2473" s="43" t="s">
        <v>9830</v>
      </c>
      <c r="K2473" s="43" t="s">
        <v>10938</v>
      </c>
      <c r="L2473" s="43" t="s">
        <v>10939</v>
      </c>
      <c r="M2473" s="45">
        <v>50182</v>
      </c>
      <c r="N2473" s="43" t="s">
        <v>5293</v>
      </c>
      <c r="O2473" s="43" t="s">
        <v>11549</v>
      </c>
      <c r="P2473" s="46" t="s">
        <v>14488</v>
      </c>
      <c r="Q2473" s="47">
        <v>45818</v>
      </c>
      <c r="R2473" s="48" t="str">
        <f t="shared" si="38"/>
        <v>5278 WM+ HCM Chung cư Hoa Phượng (Z</v>
      </c>
      <c r="S2473" s="48" t="str">
        <f>VLOOKUP(U2473,Sheet1!$A:$B,2,0)</f>
        <v>WIN</v>
      </c>
      <c r="T2473" s="43" t="s">
        <v>5291</v>
      </c>
      <c r="U2473" s="43" t="s">
        <v>11213</v>
      </c>
      <c r="V2473" s="43" t="s">
        <v>5292</v>
      </c>
    </row>
    <row r="2474" spans="1:22" x14ac:dyDescent="0.25">
      <c r="A2474" s="43" t="s">
        <v>8</v>
      </c>
      <c r="B2474" s="43" t="s">
        <v>5203</v>
      </c>
      <c r="C2474" s="43" t="s">
        <v>8338</v>
      </c>
      <c r="D2474" s="43" t="s">
        <v>8355</v>
      </c>
      <c r="E2474" s="43" t="s">
        <v>8340</v>
      </c>
      <c r="F2474" s="44">
        <v>555290</v>
      </c>
      <c r="G2474" s="43" t="s">
        <v>8341</v>
      </c>
      <c r="H2474" s="45">
        <v>5</v>
      </c>
      <c r="I2474" s="43" t="s">
        <v>8342</v>
      </c>
      <c r="J2474" s="43" t="s">
        <v>9831</v>
      </c>
      <c r="K2474" s="43" t="s">
        <v>10934</v>
      </c>
      <c r="L2474" s="43" t="s">
        <v>10935</v>
      </c>
      <c r="M2474" s="45">
        <v>111058</v>
      </c>
      <c r="N2474" s="43" t="s">
        <v>5204</v>
      </c>
      <c r="O2474" s="43" t="s">
        <v>11549</v>
      </c>
      <c r="P2474" s="46" t="s">
        <v>14489</v>
      </c>
      <c r="Q2474" s="47">
        <v>45818</v>
      </c>
      <c r="R2474" s="48" t="str">
        <f t="shared" si="38"/>
        <v>4113 WM+ HNI C3 Nguyễn Cơ Thạch</v>
      </c>
      <c r="S2474" s="48" t="str">
        <f>VLOOKUP(U2474,Sheet1!$A:$B,2,0)</f>
        <v>WIN-002</v>
      </c>
      <c r="T2474" s="43" t="s">
        <v>1438</v>
      </c>
      <c r="U2474" s="43" t="s">
        <v>11033</v>
      </c>
      <c r="V2474" s="43" t="s">
        <v>1439</v>
      </c>
    </row>
    <row r="2475" spans="1:22" x14ac:dyDescent="0.25">
      <c r="A2475" s="43" t="s">
        <v>8</v>
      </c>
      <c r="B2475" s="43" t="s">
        <v>5429</v>
      </c>
      <c r="C2475" s="43" t="s">
        <v>8338</v>
      </c>
      <c r="D2475" s="43" t="s">
        <v>8352</v>
      </c>
      <c r="E2475" s="43" t="s">
        <v>8340</v>
      </c>
      <c r="F2475" s="44">
        <v>148500</v>
      </c>
      <c r="G2475" s="43" t="s">
        <v>8341</v>
      </c>
      <c r="H2475" s="45">
        <v>2</v>
      </c>
      <c r="I2475" s="43" t="s">
        <v>8342</v>
      </c>
      <c r="J2475" s="43" t="s">
        <v>9832</v>
      </c>
      <c r="K2475" s="43" t="s">
        <v>10881</v>
      </c>
      <c r="L2475" s="43" t="s">
        <v>10882</v>
      </c>
      <c r="M2475" s="45">
        <v>74250</v>
      </c>
      <c r="N2475" s="43" t="s">
        <v>5430</v>
      </c>
      <c r="O2475" s="43" t="s">
        <v>11549</v>
      </c>
      <c r="P2475" s="46" t="s">
        <v>14490</v>
      </c>
      <c r="Q2475" s="47">
        <v>45818</v>
      </c>
      <c r="R2475" s="48" t="str">
        <f t="shared" si="38"/>
        <v>6990 WM+ HNI T1 - TM3 Hanhomes Blue</v>
      </c>
      <c r="S2475" s="48" t="str">
        <f>VLOOKUP(U2475,Sheet1!$A:$B,2,0)</f>
        <v>WIN-002</v>
      </c>
      <c r="T2475" s="43" t="s">
        <v>4640</v>
      </c>
      <c r="U2475" s="43" t="s">
        <v>11033</v>
      </c>
      <c r="V2475" s="43" t="s">
        <v>4641</v>
      </c>
    </row>
    <row r="2476" spans="1:22" x14ac:dyDescent="0.25">
      <c r="A2476" s="43" t="s">
        <v>8</v>
      </c>
      <c r="B2476" s="43" t="s">
        <v>5429</v>
      </c>
      <c r="C2476" s="43" t="s">
        <v>8351</v>
      </c>
      <c r="D2476" s="43" t="s">
        <v>8355</v>
      </c>
      <c r="E2476" s="43" t="s">
        <v>8340</v>
      </c>
      <c r="F2476" s="44">
        <v>111058</v>
      </c>
      <c r="G2476" s="43" t="s">
        <v>8341</v>
      </c>
      <c r="H2476" s="45">
        <v>1</v>
      </c>
      <c r="I2476" s="43" t="s">
        <v>8342</v>
      </c>
      <c r="J2476" s="43" t="s">
        <v>9832</v>
      </c>
      <c r="K2476" s="43" t="s">
        <v>10934</v>
      </c>
      <c r="L2476" s="43" t="s">
        <v>10935</v>
      </c>
      <c r="M2476" s="45">
        <v>111058</v>
      </c>
      <c r="N2476" s="43" t="s">
        <v>5430</v>
      </c>
      <c r="O2476" s="43" t="s">
        <v>11549</v>
      </c>
      <c r="P2476" s="46" t="s">
        <v>14490</v>
      </c>
      <c r="Q2476" s="47">
        <v>45818</v>
      </c>
      <c r="R2476" s="48" t="str">
        <f t="shared" si="38"/>
        <v>6990 WM+ HNI T1 - TM3 Hanhomes Blue</v>
      </c>
      <c r="S2476" s="48" t="str">
        <f>VLOOKUP(U2476,Sheet1!$A:$B,2,0)</f>
        <v>WIN-002</v>
      </c>
      <c r="T2476" s="43" t="s">
        <v>4640</v>
      </c>
      <c r="U2476" s="43" t="s">
        <v>11033</v>
      </c>
      <c r="V2476" s="43" t="s">
        <v>4641</v>
      </c>
    </row>
    <row r="2477" spans="1:22" x14ac:dyDescent="0.25">
      <c r="A2477" s="43" t="s">
        <v>8</v>
      </c>
      <c r="B2477" s="43" t="s">
        <v>5177</v>
      </c>
      <c r="C2477" s="43" t="s">
        <v>8338</v>
      </c>
      <c r="D2477" s="43" t="s">
        <v>8358</v>
      </c>
      <c r="E2477" s="43" t="s">
        <v>8340</v>
      </c>
      <c r="F2477" s="44">
        <v>111606</v>
      </c>
      <c r="G2477" s="43" t="s">
        <v>8341</v>
      </c>
      <c r="H2477" s="45">
        <v>1</v>
      </c>
      <c r="I2477" s="43" t="s">
        <v>8342</v>
      </c>
      <c r="J2477" s="43" t="s">
        <v>9833</v>
      </c>
      <c r="K2477" s="43" t="s">
        <v>10922</v>
      </c>
      <c r="L2477" s="43" t="s">
        <v>10923</v>
      </c>
      <c r="M2477" s="45">
        <v>111606</v>
      </c>
      <c r="N2477" s="43" t="s">
        <v>5180</v>
      </c>
      <c r="O2477" s="43" t="s">
        <v>11549</v>
      </c>
      <c r="P2477" s="46" t="s">
        <v>14491</v>
      </c>
      <c r="Q2477" s="47">
        <v>45818</v>
      </c>
      <c r="R2477" s="48" t="str">
        <f t="shared" si="38"/>
        <v>3739 WIN DNG 76B-76C Bà Huyện Thanh</v>
      </c>
      <c r="S2477" s="48" t="str">
        <f>VLOOKUP(U2477,Sheet1!$A:$B,2,0)</f>
        <v>WIN-009</v>
      </c>
      <c r="T2477" s="43" t="s">
        <v>5178</v>
      </c>
      <c r="U2477" s="43" t="s">
        <v>11063</v>
      </c>
      <c r="V2477" s="43" t="s">
        <v>5179</v>
      </c>
    </row>
    <row r="2478" spans="1:22" x14ac:dyDescent="0.25">
      <c r="A2478" s="43" t="s">
        <v>8</v>
      </c>
      <c r="B2478" s="43" t="s">
        <v>5177</v>
      </c>
      <c r="C2478" s="43" t="s">
        <v>8351</v>
      </c>
      <c r="D2478" s="43" t="s">
        <v>8355</v>
      </c>
      <c r="E2478" s="43" t="s">
        <v>8340</v>
      </c>
      <c r="F2478" s="44">
        <v>111058</v>
      </c>
      <c r="G2478" s="43" t="s">
        <v>8341</v>
      </c>
      <c r="H2478" s="45">
        <v>1</v>
      </c>
      <c r="I2478" s="43" t="s">
        <v>8342</v>
      </c>
      <c r="J2478" s="43" t="s">
        <v>9833</v>
      </c>
      <c r="K2478" s="43" t="s">
        <v>10934</v>
      </c>
      <c r="L2478" s="43" t="s">
        <v>10935</v>
      </c>
      <c r="M2478" s="45">
        <v>111058</v>
      </c>
      <c r="N2478" s="43" t="s">
        <v>5180</v>
      </c>
      <c r="O2478" s="43" t="s">
        <v>11549</v>
      </c>
      <c r="P2478" s="46" t="s">
        <v>14491</v>
      </c>
      <c r="Q2478" s="47">
        <v>45818</v>
      </c>
      <c r="R2478" s="48" t="str">
        <f t="shared" si="38"/>
        <v>3739 WIN DNG 76B-76C Bà Huyện Thanh</v>
      </c>
      <c r="S2478" s="48" t="str">
        <f>VLOOKUP(U2478,Sheet1!$A:$B,2,0)</f>
        <v>WIN-009</v>
      </c>
      <c r="T2478" s="43" t="s">
        <v>5178</v>
      </c>
      <c r="U2478" s="43" t="s">
        <v>11063</v>
      </c>
      <c r="V2478" s="43" t="s">
        <v>5179</v>
      </c>
    </row>
    <row r="2479" spans="1:22" x14ac:dyDescent="0.25">
      <c r="A2479" s="43" t="s">
        <v>8</v>
      </c>
      <c r="B2479" s="43" t="s">
        <v>5093</v>
      </c>
      <c r="C2479" s="43" t="s">
        <v>8338</v>
      </c>
      <c r="D2479" s="43" t="s">
        <v>8355</v>
      </c>
      <c r="E2479" s="43" t="s">
        <v>8340</v>
      </c>
      <c r="F2479" s="44">
        <v>333174</v>
      </c>
      <c r="G2479" s="43" t="s">
        <v>8341</v>
      </c>
      <c r="H2479" s="45">
        <v>3</v>
      </c>
      <c r="I2479" s="43" t="s">
        <v>8342</v>
      </c>
      <c r="J2479" s="43" t="s">
        <v>9834</v>
      </c>
      <c r="K2479" s="43" t="s">
        <v>10934</v>
      </c>
      <c r="L2479" s="43" t="s">
        <v>10935</v>
      </c>
      <c r="M2479" s="45">
        <v>111058</v>
      </c>
      <c r="N2479" s="43" t="s">
        <v>5094</v>
      </c>
      <c r="O2479" s="43" t="s">
        <v>11549</v>
      </c>
      <c r="P2479" s="46" t="s">
        <v>14492</v>
      </c>
      <c r="Q2479" s="47">
        <v>45818</v>
      </c>
      <c r="R2479" s="48" t="str">
        <f t="shared" si="38"/>
        <v>2AN1 WIN HNI ED.104 Eco Dream</v>
      </c>
      <c r="S2479" s="48" t="str">
        <f>VLOOKUP(U2479,Sheet1!$A:$B,2,0)</f>
        <v>WIN-002</v>
      </c>
      <c r="T2479" s="43" t="s">
        <v>1948</v>
      </c>
      <c r="U2479" s="43" t="s">
        <v>11033</v>
      </c>
      <c r="V2479" s="43" t="s">
        <v>1949</v>
      </c>
    </row>
    <row r="2480" spans="1:22" x14ac:dyDescent="0.25">
      <c r="A2480" s="43" t="s">
        <v>8</v>
      </c>
      <c r="B2480" s="43" t="s">
        <v>5093</v>
      </c>
      <c r="C2480" s="43" t="s">
        <v>8351</v>
      </c>
      <c r="D2480" s="43" t="s">
        <v>8368</v>
      </c>
      <c r="E2480" s="43" t="s">
        <v>8340</v>
      </c>
      <c r="F2480" s="44">
        <v>222380</v>
      </c>
      <c r="G2480" s="43" t="s">
        <v>8341</v>
      </c>
      <c r="H2480" s="45">
        <v>4</v>
      </c>
      <c r="I2480" s="43" t="s">
        <v>8342</v>
      </c>
      <c r="J2480" s="43" t="s">
        <v>9834</v>
      </c>
      <c r="K2480" s="43" t="s">
        <v>11010</v>
      </c>
      <c r="L2480" s="43" t="s">
        <v>11011</v>
      </c>
      <c r="M2480" s="45">
        <v>55595</v>
      </c>
      <c r="N2480" s="43" t="s">
        <v>5094</v>
      </c>
      <c r="O2480" s="43" t="s">
        <v>11549</v>
      </c>
      <c r="P2480" s="46" t="s">
        <v>14492</v>
      </c>
      <c r="Q2480" s="47">
        <v>45818</v>
      </c>
      <c r="R2480" s="48" t="str">
        <f t="shared" si="38"/>
        <v>2AN1 WIN HNI ED.104 Eco Dream</v>
      </c>
      <c r="S2480" s="48" t="str">
        <f>VLOOKUP(U2480,Sheet1!$A:$B,2,0)</f>
        <v>WIN-002</v>
      </c>
      <c r="T2480" s="43" t="s">
        <v>1948</v>
      </c>
      <c r="U2480" s="43" t="s">
        <v>11033</v>
      </c>
      <c r="V2480" s="43" t="s">
        <v>1949</v>
      </c>
    </row>
    <row r="2481" spans="1:22" x14ac:dyDescent="0.25">
      <c r="A2481" s="43" t="s">
        <v>8</v>
      </c>
      <c r="B2481" s="43" t="s">
        <v>5173</v>
      </c>
      <c r="C2481" s="43" t="s">
        <v>8338</v>
      </c>
      <c r="D2481" s="43" t="s">
        <v>8368</v>
      </c>
      <c r="E2481" s="43" t="s">
        <v>8340</v>
      </c>
      <c r="F2481" s="44">
        <v>55595</v>
      </c>
      <c r="G2481" s="43" t="s">
        <v>8341</v>
      </c>
      <c r="H2481" s="45">
        <v>1</v>
      </c>
      <c r="I2481" s="43" t="s">
        <v>8342</v>
      </c>
      <c r="J2481" s="43" t="s">
        <v>9835</v>
      </c>
      <c r="K2481" s="43" t="s">
        <v>11010</v>
      </c>
      <c r="L2481" s="43" t="s">
        <v>11011</v>
      </c>
      <c r="M2481" s="45">
        <v>55595</v>
      </c>
      <c r="N2481" s="43" t="s">
        <v>5176</v>
      </c>
      <c r="O2481" s="43" t="s">
        <v>11549</v>
      </c>
      <c r="P2481" s="46" t="s">
        <v>14493</v>
      </c>
      <c r="Q2481" s="47">
        <v>45818</v>
      </c>
      <c r="R2481" s="48" t="str">
        <f t="shared" si="38"/>
        <v>3727 WM+ HNI Số 63, TDP 1 Ngọc Trục</v>
      </c>
      <c r="S2481" s="48" t="str">
        <f>VLOOKUP(U2481,Sheet1!$A:$B,2,0)</f>
        <v>WIN-002</v>
      </c>
      <c r="T2481" s="43" t="s">
        <v>5174</v>
      </c>
      <c r="U2481" s="43" t="s">
        <v>11033</v>
      </c>
      <c r="V2481" s="43" t="s">
        <v>5175</v>
      </c>
    </row>
    <row r="2482" spans="1:22" x14ac:dyDescent="0.25">
      <c r="A2482" s="43" t="s">
        <v>8</v>
      </c>
      <c r="B2482" s="43" t="s">
        <v>5073</v>
      </c>
      <c r="C2482" s="43" t="s">
        <v>8338</v>
      </c>
      <c r="D2482" s="43" t="s">
        <v>8346</v>
      </c>
      <c r="E2482" s="43" t="s">
        <v>8340</v>
      </c>
      <c r="F2482" s="44">
        <v>99000</v>
      </c>
      <c r="G2482" s="43" t="s">
        <v>8341</v>
      </c>
      <c r="H2482" s="45">
        <v>2</v>
      </c>
      <c r="I2482" s="43" t="s">
        <v>8342</v>
      </c>
      <c r="J2482" s="43" t="s">
        <v>9836</v>
      </c>
      <c r="K2482" s="43" t="s">
        <v>10927</v>
      </c>
      <c r="L2482" s="43" t="s">
        <v>10928</v>
      </c>
      <c r="M2482" s="45">
        <v>49500</v>
      </c>
      <c r="N2482" s="43" t="s">
        <v>5074</v>
      </c>
      <c r="O2482" s="43" t="s">
        <v>11549</v>
      </c>
      <c r="P2482" s="46" t="s">
        <v>14494</v>
      </c>
      <c r="Q2482" s="47">
        <v>45818</v>
      </c>
      <c r="R2482" s="48" t="str">
        <f t="shared" si="38"/>
        <v>2AFL WM+ NAN Lạc Hồng, Nghi Diên</v>
      </c>
      <c r="S2482" s="48" t="str">
        <f>VLOOKUP(U2482,Sheet1!$A:$B,2,0)</f>
        <v>WIN-058</v>
      </c>
      <c r="T2482" s="43" t="s">
        <v>3836</v>
      </c>
      <c r="U2482" s="43" t="s">
        <v>11242</v>
      </c>
      <c r="V2482" s="43" t="s">
        <v>3837</v>
      </c>
    </row>
    <row r="2483" spans="1:22" x14ac:dyDescent="0.25">
      <c r="A2483" s="43" t="s">
        <v>8</v>
      </c>
      <c r="B2483" s="43" t="s">
        <v>5073</v>
      </c>
      <c r="C2483" s="43" t="s">
        <v>8351</v>
      </c>
      <c r="D2483" s="43" t="s">
        <v>8361</v>
      </c>
      <c r="E2483" s="43" t="s">
        <v>8340</v>
      </c>
      <c r="F2483" s="44">
        <v>92000</v>
      </c>
      <c r="G2483" s="43" t="s">
        <v>8341</v>
      </c>
      <c r="H2483" s="45">
        <v>2</v>
      </c>
      <c r="I2483" s="43" t="s">
        <v>8342</v>
      </c>
      <c r="J2483" s="43" t="s">
        <v>9836</v>
      </c>
      <c r="K2483" s="43" t="s">
        <v>10983</v>
      </c>
      <c r="L2483" s="43" t="s">
        <v>10984</v>
      </c>
      <c r="M2483" s="45">
        <v>46000</v>
      </c>
      <c r="N2483" s="43" t="s">
        <v>5074</v>
      </c>
      <c r="O2483" s="43" t="s">
        <v>11549</v>
      </c>
      <c r="P2483" s="46" t="s">
        <v>14494</v>
      </c>
      <c r="Q2483" s="47">
        <v>45818</v>
      </c>
      <c r="R2483" s="48" t="str">
        <f t="shared" si="38"/>
        <v>2AFL WM+ NAN Lạc Hồng, Nghi Diên</v>
      </c>
      <c r="S2483" s="48" t="str">
        <f>VLOOKUP(U2483,Sheet1!$A:$B,2,0)</f>
        <v>WIN-058</v>
      </c>
      <c r="T2483" s="43" t="s">
        <v>3836</v>
      </c>
      <c r="U2483" s="43" t="s">
        <v>11242</v>
      </c>
      <c r="V2483" s="43" t="s">
        <v>3837</v>
      </c>
    </row>
    <row r="2484" spans="1:22" x14ac:dyDescent="0.25">
      <c r="A2484" s="43" t="s">
        <v>8</v>
      </c>
      <c r="B2484" s="43" t="s">
        <v>5350</v>
      </c>
      <c r="C2484" s="43" t="s">
        <v>8338</v>
      </c>
      <c r="D2484" s="43" t="s">
        <v>8368</v>
      </c>
      <c r="E2484" s="43" t="s">
        <v>8340</v>
      </c>
      <c r="F2484" s="44">
        <v>111190</v>
      </c>
      <c r="G2484" s="43" t="s">
        <v>8341</v>
      </c>
      <c r="H2484" s="45">
        <v>2</v>
      </c>
      <c r="I2484" s="43" t="s">
        <v>8342</v>
      </c>
      <c r="J2484" s="43" t="s">
        <v>9837</v>
      </c>
      <c r="K2484" s="43" t="s">
        <v>11010</v>
      </c>
      <c r="L2484" s="43" t="s">
        <v>11011</v>
      </c>
      <c r="M2484" s="45">
        <v>55595</v>
      </c>
      <c r="N2484" s="43" t="s">
        <v>5353</v>
      </c>
      <c r="O2484" s="43" t="s">
        <v>11549</v>
      </c>
      <c r="P2484" s="46" t="s">
        <v>14495</v>
      </c>
      <c r="Q2484" s="47">
        <v>45818</v>
      </c>
      <c r="R2484" s="48" t="str">
        <f t="shared" si="38"/>
        <v>5920 WIN HCM 39 Đường 19, Khu định</v>
      </c>
      <c r="S2484" s="48" t="str">
        <f>VLOOKUP(U2484,Sheet1!$A:$B,2,0)</f>
        <v>WIN</v>
      </c>
      <c r="T2484" s="43" t="s">
        <v>5351</v>
      </c>
      <c r="U2484" s="43" t="s">
        <v>11213</v>
      </c>
      <c r="V2484" s="43" t="s">
        <v>5352</v>
      </c>
    </row>
    <row r="2485" spans="1:22" x14ac:dyDescent="0.25">
      <c r="A2485" s="43" t="s">
        <v>8</v>
      </c>
      <c r="B2485" s="43" t="s">
        <v>5350</v>
      </c>
      <c r="C2485" s="43" t="s">
        <v>8351</v>
      </c>
      <c r="D2485" s="43" t="s">
        <v>8352</v>
      </c>
      <c r="E2485" s="43" t="s">
        <v>8340</v>
      </c>
      <c r="F2485" s="44">
        <v>297000</v>
      </c>
      <c r="G2485" s="43" t="s">
        <v>8341</v>
      </c>
      <c r="H2485" s="45">
        <v>4</v>
      </c>
      <c r="I2485" s="43" t="s">
        <v>8342</v>
      </c>
      <c r="J2485" s="43" t="s">
        <v>9837</v>
      </c>
      <c r="K2485" s="43" t="s">
        <v>10881</v>
      </c>
      <c r="L2485" s="43" t="s">
        <v>10882</v>
      </c>
      <c r="M2485" s="45">
        <v>74250</v>
      </c>
      <c r="N2485" s="43" t="s">
        <v>5353</v>
      </c>
      <c r="O2485" s="43" t="s">
        <v>11549</v>
      </c>
      <c r="P2485" s="46" t="s">
        <v>14495</v>
      </c>
      <c r="Q2485" s="47">
        <v>45818</v>
      </c>
      <c r="R2485" s="48" t="str">
        <f t="shared" si="38"/>
        <v>5920 WIN HCM 39 Đường 19, Khu định</v>
      </c>
      <c r="S2485" s="48" t="str">
        <f>VLOOKUP(U2485,Sheet1!$A:$B,2,0)</f>
        <v>WIN</v>
      </c>
      <c r="T2485" s="43" t="s">
        <v>5351</v>
      </c>
      <c r="U2485" s="43" t="s">
        <v>11213</v>
      </c>
      <c r="V2485" s="43" t="s">
        <v>5352</v>
      </c>
    </row>
    <row r="2486" spans="1:22" x14ac:dyDescent="0.25">
      <c r="A2486" s="43" t="s">
        <v>8</v>
      </c>
      <c r="B2486" s="43" t="s">
        <v>5350</v>
      </c>
      <c r="C2486" s="43" t="s">
        <v>8364</v>
      </c>
      <c r="D2486" s="43" t="s">
        <v>8358</v>
      </c>
      <c r="E2486" s="43" t="s">
        <v>8340</v>
      </c>
      <c r="F2486" s="44">
        <v>334818</v>
      </c>
      <c r="G2486" s="43" t="s">
        <v>8341</v>
      </c>
      <c r="H2486" s="45">
        <v>3</v>
      </c>
      <c r="I2486" s="43" t="s">
        <v>8342</v>
      </c>
      <c r="J2486" s="43" t="s">
        <v>9837</v>
      </c>
      <c r="K2486" s="43" t="s">
        <v>10922</v>
      </c>
      <c r="L2486" s="43" t="s">
        <v>10923</v>
      </c>
      <c r="M2486" s="45">
        <v>111606</v>
      </c>
      <c r="N2486" s="43" t="s">
        <v>5353</v>
      </c>
      <c r="O2486" s="43" t="s">
        <v>11549</v>
      </c>
      <c r="P2486" s="46" t="s">
        <v>14495</v>
      </c>
      <c r="Q2486" s="47">
        <v>45818</v>
      </c>
      <c r="R2486" s="48" t="str">
        <f t="shared" si="38"/>
        <v>5920 WIN HCM 39 Đường 19, Khu định</v>
      </c>
      <c r="S2486" s="48" t="str">
        <f>VLOOKUP(U2486,Sheet1!$A:$B,2,0)</f>
        <v>WIN</v>
      </c>
      <c r="T2486" s="43" t="s">
        <v>5351</v>
      </c>
      <c r="U2486" s="43" t="s">
        <v>11213</v>
      </c>
      <c r="V2486" s="43" t="s">
        <v>5352</v>
      </c>
    </row>
    <row r="2487" spans="1:22" x14ac:dyDescent="0.25">
      <c r="A2487" s="43" t="s">
        <v>8</v>
      </c>
      <c r="B2487" s="43" t="s">
        <v>5209</v>
      </c>
      <c r="C2487" s="43" t="s">
        <v>8338</v>
      </c>
      <c r="D2487" s="43" t="s">
        <v>8365</v>
      </c>
      <c r="E2487" s="43" t="s">
        <v>8340</v>
      </c>
      <c r="F2487" s="44">
        <v>100364</v>
      </c>
      <c r="G2487" s="43" t="s">
        <v>8341</v>
      </c>
      <c r="H2487" s="45">
        <v>2</v>
      </c>
      <c r="I2487" s="43" t="s">
        <v>8342</v>
      </c>
      <c r="J2487" s="43" t="s">
        <v>9838</v>
      </c>
      <c r="K2487" s="43" t="s">
        <v>10938</v>
      </c>
      <c r="L2487" s="43" t="s">
        <v>10939</v>
      </c>
      <c r="M2487" s="45">
        <v>50182</v>
      </c>
      <c r="N2487" s="43" t="s">
        <v>5212</v>
      </c>
      <c r="O2487" s="43" t="s">
        <v>11549</v>
      </c>
      <c r="P2487" s="46" t="s">
        <v>14496</v>
      </c>
      <c r="Q2487" s="47">
        <v>45818</v>
      </c>
      <c r="R2487" s="48" t="str">
        <f t="shared" si="38"/>
        <v>4162 WM+ DNI số 8 đường Đồng Khởi</v>
      </c>
      <c r="S2487" s="48" t="str">
        <f>VLOOKUP(U2487,Sheet1!$A:$B,2,0)</f>
        <v>WIN-023</v>
      </c>
      <c r="T2487" s="43" t="s">
        <v>5210</v>
      </c>
      <c r="U2487" s="43" t="s">
        <v>11118</v>
      </c>
      <c r="V2487" s="43" t="s">
        <v>5211</v>
      </c>
    </row>
    <row r="2488" spans="1:22" x14ac:dyDescent="0.25">
      <c r="A2488" s="43" t="s">
        <v>8</v>
      </c>
      <c r="B2488" s="43" t="s">
        <v>5219</v>
      </c>
      <c r="C2488" s="43" t="s">
        <v>8338</v>
      </c>
      <c r="D2488" s="43" t="s">
        <v>8368</v>
      </c>
      <c r="E2488" s="43" t="s">
        <v>8340</v>
      </c>
      <c r="F2488" s="44">
        <v>166785</v>
      </c>
      <c r="G2488" s="43" t="s">
        <v>8341</v>
      </c>
      <c r="H2488" s="45">
        <v>3</v>
      </c>
      <c r="I2488" s="43" t="s">
        <v>8342</v>
      </c>
      <c r="J2488" s="43" t="s">
        <v>9839</v>
      </c>
      <c r="K2488" s="43" t="s">
        <v>11010</v>
      </c>
      <c r="L2488" s="43" t="s">
        <v>11011</v>
      </c>
      <c r="M2488" s="45">
        <v>55595</v>
      </c>
      <c r="N2488" s="43" t="s">
        <v>5222</v>
      </c>
      <c r="O2488" s="43" t="s">
        <v>11549</v>
      </c>
      <c r="P2488" s="46" t="s">
        <v>14497</v>
      </c>
      <c r="Q2488" s="47">
        <v>45818</v>
      </c>
      <c r="R2488" s="48" t="str">
        <f t="shared" si="38"/>
        <v>4311 WM+ HCM 65-65A-B-C Nguyễn Đỗ C</v>
      </c>
      <c r="S2488" s="48" t="str">
        <f>VLOOKUP(U2488,Sheet1!$A:$B,2,0)</f>
        <v>WIN</v>
      </c>
      <c r="T2488" s="43" t="s">
        <v>5220</v>
      </c>
      <c r="U2488" s="43" t="s">
        <v>11213</v>
      </c>
      <c r="V2488" s="43" t="s">
        <v>5221</v>
      </c>
    </row>
    <row r="2489" spans="1:22" x14ac:dyDescent="0.25">
      <c r="A2489" s="43" t="s">
        <v>8</v>
      </c>
      <c r="B2489" s="43" t="s">
        <v>5219</v>
      </c>
      <c r="C2489" s="43" t="s">
        <v>8351</v>
      </c>
      <c r="D2489" s="43" t="s">
        <v>8355</v>
      </c>
      <c r="E2489" s="43" t="s">
        <v>8340</v>
      </c>
      <c r="F2489" s="44">
        <v>222116</v>
      </c>
      <c r="G2489" s="43" t="s">
        <v>8341</v>
      </c>
      <c r="H2489" s="45">
        <v>2</v>
      </c>
      <c r="I2489" s="43" t="s">
        <v>8342</v>
      </c>
      <c r="J2489" s="43" t="s">
        <v>9839</v>
      </c>
      <c r="K2489" s="43" t="s">
        <v>10934</v>
      </c>
      <c r="L2489" s="43" t="s">
        <v>10935</v>
      </c>
      <c r="M2489" s="45">
        <v>111058</v>
      </c>
      <c r="N2489" s="43" t="s">
        <v>5222</v>
      </c>
      <c r="O2489" s="43" t="s">
        <v>11549</v>
      </c>
      <c r="P2489" s="46" t="s">
        <v>14497</v>
      </c>
      <c r="Q2489" s="47">
        <v>45818</v>
      </c>
      <c r="R2489" s="48" t="str">
        <f t="shared" si="38"/>
        <v>4311 WM+ HCM 65-65A-B-C Nguyễn Đỗ C</v>
      </c>
      <c r="S2489" s="48" t="str">
        <f>VLOOKUP(U2489,Sheet1!$A:$B,2,0)</f>
        <v>WIN</v>
      </c>
      <c r="T2489" s="43" t="s">
        <v>5220</v>
      </c>
      <c r="U2489" s="43" t="s">
        <v>11213</v>
      </c>
      <c r="V2489" s="43" t="s">
        <v>5221</v>
      </c>
    </row>
    <row r="2490" spans="1:22" x14ac:dyDescent="0.25">
      <c r="A2490" s="43" t="s">
        <v>8</v>
      </c>
      <c r="B2490" s="43" t="s">
        <v>5279</v>
      </c>
      <c r="C2490" s="43" t="s">
        <v>8338</v>
      </c>
      <c r="D2490" s="43" t="s">
        <v>8361</v>
      </c>
      <c r="E2490" s="43" t="s">
        <v>8340</v>
      </c>
      <c r="F2490" s="44">
        <v>92000</v>
      </c>
      <c r="G2490" s="43" t="s">
        <v>8341</v>
      </c>
      <c r="H2490" s="45">
        <v>2</v>
      </c>
      <c r="I2490" s="43" t="s">
        <v>8342</v>
      </c>
      <c r="J2490" s="43" t="s">
        <v>9840</v>
      </c>
      <c r="K2490" s="43" t="s">
        <v>10983</v>
      </c>
      <c r="L2490" s="43" t="s">
        <v>10984</v>
      </c>
      <c r="M2490" s="45">
        <v>46000</v>
      </c>
      <c r="N2490" s="43" t="s">
        <v>4510</v>
      </c>
      <c r="O2490" s="43" t="s">
        <v>11549</v>
      </c>
      <c r="P2490" s="46" t="s">
        <v>14329</v>
      </c>
      <c r="Q2490" s="47">
        <v>45818</v>
      </c>
      <c r="R2490" s="48" t="str">
        <f t="shared" si="38"/>
        <v>5175 WM+ HPG 623 Ngô Gia Tự</v>
      </c>
      <c r="S2490" s="48" t="str">
        <f>VLOOKUP(U2490,Sheet1!$A:$B,2,0)</f>
        <v>WIN-025</v>
      </c>
      <c r="T2490" s="43" t="s">
        <v>5280</v>
      </c>
      <c r="U2490" s="43" t="s">
        <v>11128</v>
      </c>
      <c r="V2490" s="43" t="s">
        <v>5281</v>
      </c>
    </row>
    <row r="2491" spans="1:22" x14ac:dyDescent="0.25">
      <c r="A2491" s="43" t="s">
        <v>8</v>
      </c>
      <c r="B2491" s="43" t="s">
        <v>5197</v>
      </c>
      <c r="C2491" s="43" t="s">
        <v>8338</v>
      </c>
      <c r="D2491" s="43" t="s">
        <v>8339</v>
      </c>
      <c r="E2491" s="43" t="s">
        <v>8340</v>
      </c>
      <c r="F2491" s="44">
        <v>425700</v>
      </c>
      <c r="G2491" s="43" t="s">
        <v>8341</v>
      </c>
      <c r="H2491" s="45">
        <v>6</v>
      </c>
      <c r="I2491" s="43" t="s">
        <v>8342</v>
      </c>
      <c r="J2491" s="43" t="s">
        <v>9841</v>
      </c>
      <c r="K2491" s="43" t="s">
        <v>10897</v>
      </c>
      <c r="L2491" s="43" t="s">
        <v>10898</v>
      </c>
      <c r="M2491" s="45">
        <v>70950</v>
      </c>
      <c r="N2491" s="43" t="s">
        <v>5198</v>
      </c>
      <c r="O2491" s="43" t="s">
        <v>11549</v>
      </c>
      <c r="P2491" s="46" t="s">
        <v>14498</v>
      </c>
      <c r="Q2491" s="47">
        <v>45818</v>
      </c>
      <c r="R2491" s="48" t="str">
        <f t="shared" si="38"/>
        <v>4040 WM+ HNI 271 Nam Dư</v>
      </c>
      <c r="S2491" s="48" t="str">
        <f>VLOOKUP(U2491,Sheet1!$A:$B,2,0)</f>
        <v>WIN-002</v>
      </c>
      <c r="T2491" s="43" t="s">
        <v>1424</v>
      </c>
      <c r="U2491" s="43" t="s">
        <v>11033</v>
      </c>
      <c r="V2491" s="43" t="s">
        <v>1425</v>
      </c>
    </row>
    <row r="2492" spans="1:22" x14ac:dyDescent="0.25">
      <c r="A2492" s="43" t="s">
        <v>8</v>
      </c>
      <c r="B2492" s="43" t="s">
        <v>5197</v>
      </c>
      <c r="C2492" s="43" t="s">
        <v>8351</v>
      </c>
      <c r="D2492" s="43" t="s">
        <v>8352</v>
      </c>
      <c r="E2492" s="43" t="s">
        <v>8340</v>
      </c>
      <c r="F2492" s="44">
        <v>74250</v>
      </c>
      <c r="G2492" s="43" t="s">
        <v>8341</v>
      </c>
      <c r="H2492" s="45">
        <v>1</v>
      </c>
      <c r="I2492" s="43" t="s">
        <v>8342</v>
      </c>
      <c r="J2492" s="43" t="s">
        <v>9841</v>
      </c>
      <c r="K2492" s="43" t="s">
        <v>10881</v>
      </c>
      <c r="L2492" s="43" t="s">
        <v>10882</v>
      </c>
      <c r="M2492" s="45">
        <v>74250</v>
      </c>
      <c r="N2492" s="43" t="s">
        <v>5198</v>
      </c>
      <c r="O2492" s="43" t="s">
        <v>11549</v>
      </c>
      <c r="P2492" s="46" t="s">
        <v>14498</v>
      </c>
      <c r="Q2492" s="47">
        <v>45818</v>
      </c>
      <c r="R2492" s="48" t="str">
        <f t="shared" si="38"/>
        <v>4040 WM+ HNI 271 Nam Dư</v>
      </c>
      <c r="S2492" s="48" t="str">
        <f>VLOOKUP(U2492,Sheet1!$A:$B,2,0)</f>
        <v>WIN-002</v>
      </c>
      <c r="T2492" s="43" t="s">
        <v>1424</v>
      </c>
      <c r="U2492" s="43" t="s">
        <v>11033</v>
      </c>
      <c r="V2492" s="43" t="s">
        <v>1425</v>
      </c>
    </row>
    <row r="2493" spans="1:22" x14ac:dyDescent="0.25">
      <c r="A2493" s="43" t="s">
        <v>8</v>
      </c>
      <c r="B2493" s="43" t="s">
        <v>5310</v>
      </c>
      <c r="C2493" s="43" t="s">
        <v>8338</v>
      </c>
      <c r="D2493" s="43" t="s">
        <v>8358</v>
      </c>
      <c r="E2493" s="43" t="s">
        <v>8340</v>
      </c>
      <c r="F2493" s="44">
        <v>223212</v>
      </c>
      <c r="G2493" s="43" t="s">
        <v>8341</v>
      </c>
      <c r="H2493" s="45">
        <v>2</v>
      </c>
      <c r="I2493" s="43" t="s">
        <v>8342</v>
      </c>
      <c r="J2493" s="43" t="s">
        <v>9842</v>
      </c>
      <c r="K2493" s="43" t="s">
        <v>10922</v>
      </c>
      <c r="L2493" s="43" t="s">
        <v>10923</v>
      </c>
      <c r="M2493" s="45">
        <v>111606</v>
      </c>
      <c r="N2493" s="43" t="s">
        <v>5313</v>
      </c>
      <c r="O2493" s="43" t="s">
        <v>11549</v>
      </c>
      <c r="P2493" s="46" t="s">
        <v>14499</v>
      </c>
      <c r="Q2493" s="47">
        <v>45818</v>
      </c>
      <c r="R2493" s="48" t="str">
        <f t="shared" si="38"/>
        <v>5545 WM+ HCM 0.03 Tầng 01, CC1, khố</v>
      </c>
      <c r="S2493" s="48" t="str">
        <f>VLOOKUP(U2493,Sheet1!$A:$B,2,0)</f>
        <v>WIN</v>
      </c>
      <c r="T2493" s="43" t="s">
        <v>5311</v>
      </c>
      <c r="U2493" s="43" t="s">
        <v>11213</v>
      </c>
      <c r="V2493" s="43" t="s">
        <v>5312</v>
      </c>
    </row>
    <row r="2494" spans="1:22" x14ac:dyDescent="0.25">
      <c r="A2494" s="43" t="s">
        <v>8</v>
      </c>
      <c r="B2494" s="43" t="s">
        <v>5310</v>
      </c>
      <c r="C2494" s="43" t="s">
        <v>8351</v>
      </c>
      <c r="D2494" s="43" t="s">
        <v>8361</v>
      </c>
      <c r="E2494" s="43" t="s">
        <v>8340</v>
      </c>
      <c r="F2494" s="44">
        <v>46000</v>
      </c>
      <c r="G2494" s="43" t="s">
        <v>8341</v>
      </c>
      <c r="H2494" s="45">
        <v>1</v>
      </c>
      <c r="I2494" s="43" t="s">
        <v>8342</v>
      </c>
      <c r="J2494" s="43" t="s">
        <v>9842</v>
      </c>
      <c r="K2494" s="43" t="s">
        <v>10983</v>
      </c>
      <c r="L2494" s="43" t="s">
        <v>10984</v>
      </c>
      <c r="M2494" s="45">
        <v>46000</v>
      </c>
      <c r="N2494" s="43" t="s">
        <v>5313</v>
      </c>
      <c r="O2494" s="43" t="s">
        <v>11549</v>
      </c>
      <c r="P2494" s="46" t="s">
        <v>14499</v>
      </c>
      <c r="Q2494" s="47">
        <v>45818</v>
      </c>
      <c r="R2494" s="48" t="str">
        <f t="shared" si="38"/>
        <v>5545 WM+ HCM 0.03 Tầng 01, CC1, khố</v>
      </c>
      <c r="S2494" s="48" t="str">
        <f>VLOOKUP(U2494,Sheet1!$A:$B,2,0)</f>
        <v>WIN</v>
      </c>
      <c r="T2494" s="43" t="s">
        <v>5311</v>
      </c>
      <c r="U2494" s="43" t="s">
        <v>11213</v>
      </c>
      <c r="V2494" s="43" t="s">
        <v>5312</v>
      </c>
    </row>
    <row r="2495" spans="1:22" x14ac:dyDescent="0.25">
      <c r="A2495" s="43" t="s">
        <v>8</v>
      </c>
      <c r="B2495" s="43" t="s">
        <v>5310</v>
      </c>
      <c r="C2495" s="43" t="s">
        <v>8364</v>
      </c>
      <c r="D2495" s="43" t="s">
        <v>8352</v>
      </c>
      <c r="E2495" s="43" t="s">
        <v>8340</v>
      </c>
      <c r="F2495" s="44">
        <v>74250</v>
      </c>
      <c r="G2495" s="43" t="s">
        <v>8341</v>
      </c>
      <c r="H2495" s="45">
        <v>1</v>
      </c>
      <c r="I2495" s="43" t="s">
        <v>8342</v>
      </c>
      <c r="J2495" s="43" t="s">
        <v>9842</v>
      </c>
      <c r="K2495" s="43" t="s">
        <v>10881</v>
      </c>
      <c r="L2495" s="43" t="s">
        <v>10882</v>
      </c>
      <c r="M2495" s="45">
        <v>74250</v>
      </c>
      <c r="N2495" s="43" t="s">
        <v>5313</v>
      </c>
      <c r="O2495" s="43" t="s">
        <v>11549</v>
      </c>
      <c r="P2495" s="46" t="s">
        <v>14499</v>
      </c>
      <c r="Q2495" s="47">
        <v>45818</v>
      </c>
      <c r="R2495" s="48" t="str">
        <f t="shared" si="38"/>
        <v>5545 WM+ HCM 0.03 Tầng 01, CC1, khố</v>
      </c>
      <c r="S2495" s="48" t="str">
        <f>VLOOKUP(U2495,Sheet1!$A:$B,2,0)</f>
        <v>WIN</v>
      </c>
      <c r="T2495" s="43" t="s">
        <v>5311</v>
      </c>
      <c r="U2495" s="43" t="s">
        <v>11213</v>
      </c>
      <c r="V2495" s="43" t="s">
        <v>5312</v>
      </c>
    </row>
    <row r="2496" spans="1:22" x14ac:dyDescent="0.25">
      <c r="A2496" s="43" t="s">
        <v>8</v>
      </c>
      <c r="B2496" s="43" t="s">
        <v>5413</v>
      </c>
      <c r="C2496" s="43" t="s">
        <v>8338</v>
      </c>
      <c r="D2496" s="43" t="s">
        <v>8368</v>
      </c>
      <c r="E2496" s="43" t="s">
        <v>8340</v>
      </c>
      <c r="F2496" s="44">
        <v>444760</v>
      </c>
      <c r="G2496" s="43" t="s">
        <v>8341</v>
      </c>
      <c r="H2496" s="45">
        <v>8</v>
      </c>
      <c r="I2496" s="43" t="s">
        <v>8342</v>
      </c>
      <c r="J2496" s="43" t="s">
        <v>9843</v>
      </c>
      <c r="K2496" s="43" t="s">
        <v>11010</v>
      </c>
      <c r="L2496" s="43" t="s">
        <v>11011</v>
      </c>
      <c r="M2496" s="45">
        <v>55595</v>
      </c>
      <c r="N2496" s="43" t="s">
        <v>5414</v>
      </c>
      <c r="O2496" s="43" t="s">
        <v>11549</v>
      </c>
      <c r="P2496" s="46" t="s">
        <v>13360</v>
      </c>
      <c r="Q2496" s="47">
        <v>45818</v>
      </c>
      <c r="R2496" s="48" t="str">
        <f t="shared" si="38"/>
        <v>6791 WM+ VPC 195 Nguyễn Viết Xuân</v>
      </c>
      <c r="S2496" s="48" t="str">
        <f>VLOOKUP(U2496,Sheet1!$A:$B,2,0)</f>
        <v>WIN-029</v>
      </c>
      <c r="T2496" s="43" t="s">
        <v>3734</v>
      </c>
      <c r="U2496" s="43" t="s">
        <v>11143</v>
      </c>
      <c r="V2496" s="43" t="s">
        <v>3735</v>
      </c>
    </row>
    <row r="2497" spans="1:22" x14ac:dyDescent="0.25">
      <c r="A2497" s="43" t="s">
        <v>8</v>
      </c>
      <c r="B2497" s="43" t="s">
        <v>5425</v>
      </c>
      <c r="C2497" s="43" t="s">
        <v>8338</v>
      </c>
      <c r="D2497" s="43" t="s">
        <v>8361</v>
      </c>
      <c r="E2497" s="43" t="s">
        <v>8340</v>
      </c>
      <c r="F2497" s="44">
        <v>46000</v>
      </c>
      <c r="G2497" s="43" t="s">
        <v>8341</v>
      </c>
      <c r="H2497" s="45">
        <v>1</v>
      </c>
      <c r="I2497" s="43" t="s">
        <v>8342</v>
      </c>
      <c r="J2497" s="43" t="s">
        <v>9844</v>
      </c>
      <c r="K2497" s="43" t="s">
        <v>10983</v>
      </c>
      <c r="L2497" s="43" t="s">
        <v>10984</v>
      </c>
      <c r="M2497" s="45">
        <v>46000</v>
      </c>
      <c r="N2497" s="43" t="s">
        <v>5426</v>
      </c>
      <c r="O2497" s="43" t="s">
        <v>11549</v>
      </c>
      <c r="P2497" s="46" t="s">
        <v>14500</v>
      </c>
      <c r="Q2497" s="47">
        <v>45818</v>
      </c>
      <c r="R2497" s="48" t="str">
        <f t="shared" si="38"/>
        <v>6939 WM+ HNI 69 Ngô Xuân Quảng</v>
      </c>
      <c r="S2497" s="48" t="str">
        <f>VLOOKUP(U2497,Sheet1!$A:$B,2,0)</f>
        <v>WIN-002</v>
      </c>
      <c r="T2497" s="43" t="s">
        <v>1068</v>
      </c>
      <c r="U2497" s="43" t="s">
        <v>11033</v>
      </c>
      <c r="V2497" s="43" t="s">
        <v>1069</v>
      </c>
    </row>
    <row r="2498" spans="1:22" x14ac:dyDescent="0.25">
      <c r="A2498" s="43" t="s">
        <v>8</v>
      </c>
      <c r="B2498" s="43" t="s">
        <v>5425</v>
      </c>
      <c r="C2498" s="43" t="s">
        <v>8351</v>
      </c>
      <c r="D2498" s="43" t="s">
        <v>8410</v>
      </c>
      <c r="E2498" s="43" t="s">
        <v>8340</v>
      </c>
      <c r="F2498" s="44">
        <v>120426</v>
      </c>
      <c r="G2498" s="43" t="s">
        <v>8341</v>
      </c>
      <c r="H2498" s="45">
        <v>2</v>
      </c>
      <c r="I2498" s="43" t="s">
        <v>8342</v>
      </c>
      <c r="J2498" s="43" t="s">
        <v>9844</v>
      </c>
      <c r="K2498" s="43" t="s">
        <v>10883</v>
      </c>
      <c r="L2498" s="43" t="s">
        <v>10884</v>
      </c>
      <c r="M2498" s="45">
        <v>60213</v>
      </c>
      <c r="N2498" s="43" t="s">
        <v>5426</v>
      </c>
      <c r="O2498" s="43" t="s">
        <v>11549</v>
      </c>
      <c r="P2498" s="46" t="s">
        <v>14500</v>
      </c>
      <c r="Q2498" s="47">
        <v>45818</v>
      </c>
      <c r="R2498" s="48" t="str">
        <f t="shared" si="38"/>
        <v>6939 WM+ HNI 69 Ngô Xuân Quảng</v>
      </c>
      <c r="S2498" s="48" t="str">
        <f>VLOOKUP(U2498,Sheet1!$A:$B,2,0)</f>
        <v>WIN-002</v>
      </c>
      <c r="T2498" s="43" t="s">
        <v>1068</v>
      </c>
      <c r="U2498" s="43" t="s">
        <v>11033</v>
      </c>
      <c r="V2498" s="43" t="s">
        <v>1069</v>
      </c>
    </row>
    <row r="2499" spans="1:22" x14ac:dyDescent="0.25">
      <c r="A2499" s="43" t="s">
        <v>8</v>
      </c>
      <c r="B2499" s="43" t="s">
        <v>5427</v>
      </c>
      <c r="C2499" s="43" t="s">
        <v>8338</v>
      </c>
      <c r="D2499" s="43" t="s">
        <v>8410</v>
      </c>
      <c r="E2499" s="43" t="s">
        <v>8340</v>
      </c>
      <c r="F2499" s="44">
        <v>180639</v>
      </c>
      <c r="G2499" s="43" t="s">
        <v>8341</v>
      </c>
      <c r="H2499" s="45">
        <v>3</v>
      </c>
      <c r="I2499" s="43" t="s">
        <v>8342</v>
      </c>
      <c r="J2499" s="43" t="s">
        <v>9845</v>
      </c>
      <c r="K2499" s="43" t="s">
        <v>10883</v>
      </c>
      <c r="L2499" s="43" t="s">
        <v>10884</v>
      </c>
      <c r="M2499" s="45">
        <v>60213</v>
      </c>
      <c r="N2499" s="43" t="s">
        <v>5428</v>
      </c>
      <c r="O2499" s="43" t="s">
        <v>11549</v>
      </c>
      <c r="P2499" s="46" t="s">
        <v>14501</v>
      </c>
      <c r="Q2499" s="47">
        <v>45818</v>
      </c>
      <c r="R2499" s="48" t="str">
        <f t="shared" si="38"/>
        <v>6939 WM+ HNI 69 Ngô Xuân Quảng</v>
      </c>
      <c r="S2499" s="48" t="str">
        <f>VLOOKUP(U2499,Sheet1!$A:$B,2,0)</f>
        <v>WIN-002</v>
      </c>
      <c r="T2499" s="43" t="s">
        <v>1068</v>
      </c>
      <c r="U2499" s="43" t="s">
        <v>11033</v>
      </c>
      <c r="V2499" s="43" t="s">
        <v>1069</v>
      </c>
    </row>
    <row r="2500" spans="1:22" x14ac:dyDescent="0.25">
      <c r="A2500" s="43" t="s">
        <v>8</v>
      </c>
      <c r="B2500" s="43" t="s">
        <v>5358</v>
      </c>
      <c r="C2500" s="43" t="s">
        <v>8338</v>
      </c>
      <c r="D2500" s="43" t="s">
        <v>8365</v>
      </c>
      <c r="E2500" s="43" t="s">
        <v>8340</v>
      </c>
      <c r="F2500" s="44">
        <v>200728</v>
      </c>
      <c r="G2500" s="43" t="s">
        <v>8341</v>
      </c>
      <c r="H2500" s="45">
        <v>4</v>
      </c>
      <c r="I2500" s="43" t="s">
        <v>8342</v>
      </c>
      <c r="J2500" s="43" t="s">
        <v>9846</v>
      </c>
      <c r="K2500" s="43" t="s">
        <v>10938</v>
      </c>
      <c r="L2500" s="43" t="s">
        <v>10939</v>
      </c>
      <c r="M2500" s="45">
        <v>50182</v>
      </c>
      <c r="N2500" s="43" t="s">
        <v>5361</v>
      </c>
      <c r="O2500" s="43" t="s">
        <v>11549</v>
      </c>
      <c r="P2500" s="46" t="s">
        <v>14502</v>
      </c>
      <c r="Q2500" s="47">
        <v>45818</v>
      </c>
      <c r="R2500" s="48" t="str">
        <f t="shared" ref="R2500:R2563" si="39">T2500&amp;" "&amp;V2500</f>
        <v>5964 WM+ HDG 91 Thanh Xuân</v>
      </c>
      <c r="S2500" s="48" t="str">
        <f>VLOOKUP(U2500,Sheet1!$A:$B,2,0)</f>
        <v>WIN-006</v>
      </c>
      <c r="T2500" s="43" t="s">
        <v>5359</v>
      </c>
      <c r="U2500" s="43" t="s">
        <v>11048</v>
      </c>
      <c r="V2500" s="43" t="s">
        <v>5360</v>
      </c>
    </row>
    <row r="2501" spans="1:22" x14ac:dyDescent="0.25">
      <c r="A2501" s="43" t="s">
        <v>8</v>
      </c>
      <c r="B2501" s="43" t="s">
        <v>5401</v>
      </c>
      <c r="C2501" s="43" t="s">
        <v>8338</v>
      </c>
      <c r="D2501" s="43" t="s">
        <v>8368</v>
      </c>
      <c r="E2501" s="43" t="s">
        <v>8340</v>
      </c>
      <c r="F2501" s="44">
        <v>111190</v>
      </c>
      <c r="G2501" s="43" t="s">
        <v>8341</v>
      </c>
      <c r="H2501" s="45">
        <v>2</v>
      </c>
      <c r="I2501" s="43" t="s">
        <v>8342</v>
      </c>
      <c r="J2501" s="43" t="s">
        <v>9847</v>
      </c>
      <c r="K2501" s="43" t="s">
        <v>11010</v>
      </c>
      <c r="L2501" s="43" t="s">
        <v>11011</v>
      </c>
      <c r="M2501" s="45">
        <v>55595</v>
      </c>
      <c r="N2501" s="43" t="s">
        <v>5404</v>
      </c>
      <c r="O2501" s="43" t="s">
        <v>11549</v>
      </c>
      <c r="P2501" s="46" t="s">
        <v>14503</v>
      </c>
      <c r="Q2501" s="47">
        <v>45818</v>
      </c>
      <c r="R2501" s="48" t="str">
        <f t="shared" si="39"/>
        <v>6618 WM+ HCM 666/72 Đường 3 Tháng 2</v>
      </c>
      <c r="S2501" s="48" t="str">
        <f>VLOOKUP(U2501,Sheet1!$A:$B,2,0)</f>
        <v>WIN</v>
      </c>
      <c r="T2501" s="43" t="s">
        <v>5402</v>
      </c>
      <c r="U2501" s="43" t="s">
        <v>11213</v>
      </c>
      <c r="V2501" s="43" t="s">
        <v>5403</v>
      </c>
    </row>
    <row r="2502" spans="1:22" x14ac:dyDescent="0.25">
      <c r="A2502" s="43" t="s">
        <v>8</v>
      </c>
      <c r="B2502" s="43" t="s">
        <v>5401</v>
      </c>
      <c r="C2502" s="43" t="s">
        <v>8351</v>
      </c>
      <c r="D2502" s="43" t="s">
        <v>8358</v>
      </c>
      <c r="E2502" s="43" t="s">
        <v>8340</v>
      </c>
      <c r="F2502" s="44">
        <v>334818</v>
      </c>
      <c r="G2502" s="43" t="s">
        <v>8341</v>
      </c>
      <c r="H2502" s="45">
        <v>3</v>
      </c>
      <c r="I2502" s="43" t="s">
        <v>8342</v>
      </c>
      <c r="J2502" s="43" t="s">
        <v>9847</v>
      </c>
      <c r="K2502" s="43" t="s">
        <v>10922</v>
      </c>
      <c r="L2502" s="43" t="s">
        <v>10923</v>
      </c>
      <c r="M2502" s="45">
        <v>111606</v>
      </c>
      <c r="N2502" s="43" t="s">
        <v>5404</v>
      </c>
      <c r="O2502" s="43" t="s">
        <v>11549</v>
      </c>
      <c r="P2502" s="46" t="s">
        <v>14503</v>
      </c>
      <c r="Q2502" s="47">
        <v>45818</v>
      </c>
      <c r="R2502" s="48" t="str">
        <f t="shared" si="39"/>
        <v>6618 WM+ HCM 666/72 Đường 3 Tháng 2</v>
      </c>
      <c r="S2502" s="48" t="str">
        <f>VLOOKUP(U2502,Sheet1!$A:$B,2,0)</f>
        <v>WIN</v>
      </c>
      <c r="T2502" s="43" t="s">
        <v>5402</v>
      </c>
      <c r="U2502" s="43" t="s">
        <v>11213</v>
      </c>
      <c r="V2502" s="43" t="s">
        <v>5403</v>
      </c>
    </row>
    <row r="2503" spans="1:22" x14ac:dyDescent="0.25">
      <c r="A2503" s="43" t="s">
        <v>8</v>
      </c>
      <c r="B2503" s="43" t="s">
        <v>5401</v>
      </c>
      <c r="C2503" s="43" t="s">
        <v>8364</v>
      </c>
      <c r="D2503" s="43" t="s">
        <v>8355</v>
      </c>
      <c r="E2503" s="43" t="s">
        <v>8340</v>
      </c>
      <c r="F2503" s="44">
        <v>222116</v>
      </c>
      <c r="G2503" s="43" t="s">
        <v>8341</v>
      </c>
      <c r="H2503" s="45">
        <v>2</v>
      </c>
      <c r="I2503" s="43" t="s">
        <v>8342</v>
      </c>
      <c r="J2503" s="43" t="s">
        <v>9847</v>
      </c>
      <c r="K2503" s="43" t="s">
        <v>10934</v>
      </c>
      <c r="L2503" s="43" t="s">
        <v>10935</v>
      </c>
      <c r="M2503" s="45">
        <v>111058</v>
      </c>
      <c r="N2503" s="43" t="s">
        <v>5404</v>
      </c>
      <c r="O2503" s="43" t="s">
        <v>11549</v>
      </c>
      <c r="P2503" s="46" t="s">
        <v>14503</v>
      </c>
      <c r="Q2503" s="47">
        <v>45818</v>
      </c>
      <c r="R2503" s="48" t="str">
        <f t="shared" si="39"/>
        <v>6618 WM+ HCM 666/72 Đường 3 Tháng 2</v>
      </c>
      <c r="S2503" s="48" t="str">
        <f>VLOOKUP(U2503,Sheet1!$A:$B,2,0)</f>
        <v>WIN</v>
      </c>
      <c r="T2503" s="43" t="s">
        <v>5402</v>
      </c>
      <c r="U2503" s="43" t="s">
        <v>11213</v>
      </c>
      <c r="V2503" s="43" t="s">
        <v>5403</v>
      </c>
    </row>
    <row r="2504" spans="1:22" x14ac:dyDescent="0.25">
      <c r="A2504" s="43" t="s">
        <v>8</v>
      </c>
      <c r="B2504" s="43" t="s">
        <v>5282</v>
      </c>
      <c r="C2504" s="43" t="s">
        <v>8338</v>
      </c>
      <c r="D2504" s="43" t="s">
        <v>8352</v>
      </c>
      <c r="E2504" s="43" t="s">
        <v>8340</v>
      </c>
      <c r="F2504" s="44">
        <v>74250</v>
      </c>
      <c r="G2504" s="43" t="s">
        <v>8341</v>
      </c>
      <c r="H2504" s="45">
        <v>1</v>
      </c>
      <c r="I2504" s="43" t="s">
        <v>8342</v>
      </c>
      <c r="J2504" s="43" t="s">
        <v>9848</v>
      </c>
      <c r="K2504" s="43" t="s">
        <v>10881</v>
      </c>
      <c r="L2504" s="43" t="s">
        <v>10882</v>
      </c>
      <c r="M2504" s="45">
        <v>74250</v>
      </c>
      <c r="N2504" s="43" t="s">
        <v>5285</v>
      </c>
      <c r="O2504" s="43" t="s">
        <v>11549</v>
      </c>
      <c r="P2504" s="46" t="s">
        <v>14504</v>
      </c>
      <c r="Q2504" s="47">
        <v>45818</v>
      </c>
      <c r="R2504" s="48" t="str">
        <f t="shared" si="39"/>
        <v>5191 WM+ HNI Số 9 Nam Dư P Lĩnh Nam</v>
      </c>
      <c r="S2504" s="48" t="str">
        <f>VLOOKUP(U2504,Sheet1!$A:$B,2,0)</f>
        <v>WIN-002</v>
      </c>
      <c r="T2504" s="43" t="s">
        <v>5283</v>
      </c>
      <c r="U2504" s="43" t="s">
        <v>11033</v>
      </c>
      <c r="V2504" s="43" t="s">
        <v>5284</v>
      </c>
    </row>
    <row r="2505" spans="1:22" x14ac:dyDescent="0.25">
      <c r="A2505" s="43" t="s">
        <v>8</v>
      </c>
      <c r="B2505" s="43" t="s">
        <v>5314</v>
      </c>
      <c r="C2505" s="43" t="s">
        <v>8338</v>
      </c>
      <c r="D2505" s="43" t="s">
        <v>8361</v>
      </c>
      <c r="E2505" s="43" t="s">
        <v>8340</v>
      </c>
      <c r="F2505" s="44">
        <v>46000</v>
      </c>
      <c r="G2505" s="43" t="s">
        <v>8341</v>
      </c>
      <c r="H2505" s="45">
        <v>1</v>
      </c>
      <c r="I2505" s="43" t="s">
        <v>8342</v>
      </c>
      <c r="J2505" s="43" t="s">
        <v>9849</v>
      </c>
      <c r="K2505" s="43" t="s">
        <v>10983</v>
      </c>
      <c r="L2505" s="43" t="s">
        <v>10984</v>
      </c>
      <c r="M2505" s="45">
        <v>46000</v>
      </c>
      <c r="N2505" s="43" t="s">
        <v>5317</v>
      </c>
      <c r="O2505" s="43" t="s">
        <v>11549</v>
      </c>
      <c r="P2505" s="46" t="s">
        <v>14505</v>
      </c>
      <c r="Q2505" s="47">
        <v>45818</v>
      </c>
      <c r="R2505" s="48" t="str">
        <f t="shared" si="39"/>
        <v>5573 WM+ HNI 36 Đình Thôn</v>
      </c>
      <c r="S2505" s="48" t="str">
        <f>VLOOKUP(U2505,Sheet1!$A:$B,2,0)</f>
        <v>WIN-002</v>
      </c>
      <c r="T2505" s="43" t="s">
        <v>5315</v>
      </c>
      <c r="U2505" s="43" t="s">
        <v>11033</v>
      </c>
      <c r="V2505" s="43" t="s">
        <v>5316</v>
      </c>
    </row>
    <row r="2506" spans="1:22" x14ac:dyDescent="0.25">
      <c r="A2506" s="43" t="s">
        <v>8</v>
      </c>
      <c r="B2506" s="43" t="s">
        <v>5314</v>
      </c>
      <c r="C2506" s="43" t="s">
        <v>8351</v>
      </c>
      <c r="D2506" s="43" t="s">
        <v>8352</v>
      </c>
      <c r="E2506" s="43" t="s">
        <v>8340</v>
      </c>
      <c r="F2506" s="44">
        <v>74250</v>
      </c>
      <c r="G2506" s="43" t="s">
        <v>8341</v>
      </c>
      <c r="H2506" s="45">
        <v>1</v>
      </c>
      <c r="I2506" s="43" t="s">
        <v>8342</v>
      </c>
      <c r="J2506" s="43" t="s">
        <v>9849</v>
      </c>
      <c r="K2506" s="43" t="s">
        <v>10881</v>
      </c>
      <c r="L2506" s="43" t="s">
        <v>10882</v>
      </c>
      <c r="M2506" s="45">
        <v>74250</v>
      </c>
      <c r="N2506" s="43" t="s">
        <v>5317</v>
      </c>
      <c r="O2506" s="43" t="s">
        <v>11549</v>
      </c>
      <c r="P2506" s="46" t="s">
        <v>14505</v>
      </c>
      <c r="Q2506" s="47">
        <v>45818</v>
      </c>
      <c r="R2506" s="48" t="str">
        <f t="shared" si="39"/>
        <v>5573 WM+ HNI 36 Đình Thôn</v>
      </c>
      <c r="S2506" s="48" t="str">
        <f>VLOOKUP(U2506,Sheet1!$A:$B,2,0)</f>
        <v>WIN-002</v>
      </c>
      <c r="T2506" s="43" t="s">
        <v>5315</v>
      </c>
      <c r="U2506" s="43" t="s">
        <v>11033</v>
      </c>
      <c r="V2506" s="43" t="s">
        <v>5316</v>
      </c>
    </row>
    <row r="2507" spans="1:22" x14ac:dyDescent="0.25">
      <c r="A2507" s="43" t="s">
        <v>8</v>
      </c>
      <c r="B2507" s="43" t="s">
        <v>5324</v>
      </c>
      <c r="C2507" s="43" t="s">
        <v>8338</v>
      </c>
      <c r="D2507" s="43" t="s">
        <v>8361</v>
      </c>
      <c r="E2507" s="43" t="s">
        <v>8340</v>
      </c>
      <c r="F2507" s="44">
        <v>368000</v>
      </c>
      <c r="G2507" s="43" t="s">
        <v>8341</v>
      </c>
      <c r="H2507" s="45">
        <v>8</v>
      </c>
      <c r="I2507" s="43" t="s">
        <v>8342</v>
      </c>
      <c r="J2507" s="43" t="s">
        <v>9850</v>
      </c>
      <c r="K2507" s="43" t="s">
        <v>10983</v>
      </c>
      <c r="L2507" s="43" t="s">
        <v>10984</v>
      </c>
      <c r="M2507" s="45">
        <v>46000</v>
      </c>
      <c r="N2507" s="43" t="s">
        <v>5327</v>
      </c>
      <c r="O2507" s="43" t="s">
        <v>11549</v>
      </c>
      <c r="P2507" s="46" t="s">
        <v>14506</v>
      </c>
      <c r="Q2507" s="47">
        <v>45818</v>
      </c>
      <c r="R2507" s="48" t="str">
        <f t="shared" si="39"/>
        <v>5686 WM+ HNI Xóm 4 Đoan Nữ, Mỹ Đức</v>
      </c>
      <c r="S2507" s="48" t="str">
        <f>VLOOKUP(U2507,Sheet1!$A:$B,2,0)</f>
        <v>WIN-002</v>
      </c>
      <c r="T2507" s="43" t="s">
        <v>5325</v>
      </c>
      <c r="U2507" s="43" t="s">
        <v>11033</v>
      </c>
      <c r="V2507" s="43" t="s">
        <v>5326</v>
      </c>
    </row>
    <row r="2508" spans="1:22" x14ac:dyDescent="0.25">
      <c r="A2508" s="43" t="s">
        <v>8</v>
      </c>
      <c r="B2508" s="43" t="s">
        <v>5199</v>
      </c>
      <c r="C2508" s="43" t="s">
        <v>8338</v>
      </c>
      <c r="D2508" s="43" t="s">
        <v>8355</v>
      </c>
      <c r="E2508" s="43" t="s">
        <v>8340</v>
      </c>
      <c r="F2508" s="44">
        <v>222116</v>
      </c>
      <c r="G2508" s="43" t="s">
        <v>8341</v>
      </c>
      <c r="H2508" s="45">
        <v>2</v>
      </c>
      <c r="I2508" s="43" t="s">
        <v>8342</v>
      </c>
      <c r="J2508" s="43" t="s">
        <v>9851</v>
      </c>
      <c r="K2508" s="43" t="s">
        <v>10934</v>
      </c>
      <c r="L2508" s="43" t="s">
        <v>10935</v>
      </c>
      <c r="M2508" s="45">
        <v>111058</v>
      </c>
      <c r="N2508" s="43" t="s">
        <v>5202</v>
      </c>
      <c r="O2508" s="43" t="s">
        <v>11549</v>
      </c>
      <c r="P2508" s="46" t="s">
        <v>14507</v>
      </c>
      <c r="Q2508" s="47">
        <v>45818</v>
      </c>
      <c r="R2508" s="48" t="str">
        <f t="shared" si="39"/>
        <v>4050 WM+ HNI SH09 Emerald Mỹ Đình</v>
      </c>
      <c r="S2508" s="48" t="str">
        <f>VLOOKUP(U2508,Sheet1!$A:$B,2,0)</f>
        <v>WIN-002</v>
      </c>
      <c r="T2508" s="43" t="s">
        <v>5200</v>
      </c>
      <c r="U2508" s="43" t="s">
        <v>11033</v>
      </c>
      <c r="V2508" s="43" t="s">
        <v>5201</v>
      </c>
    </row>
    <row r="2509" spans="1:22" x14ac:dyDescent="0.25">
      <c r="A2509" s="43" t="s">
        <v>8</v>
      </c>
      <c r="B2509" s="43" t="s">
        <v>5199</v>
      </c>
      <c r="C2509" s="43" t="s">
        <v>8351</v>
      </c>
      <c r="D2509" s="43" t="s">
        <v>8339</v>
      </c>
      <c r="E2509" s="43" t="s">
        <v>8340</v>
      </c>
      <c r="F2509" s="44">
        <v>70950</v>
      </c>
      <c r="G2509" s="43" t="s">
        <v>8341</v>
      </c>
      <c r="H2509" s="45">
        <v>1</v>
      </c>
      <c r="I2509" s="43" t="s">
        <v>8342</v>
      </c>
      <c r="J2509" s="43" t="s">
        <v>9851</v>
      </c>
      <c r="K2509" s="43" t="s">
        <v>10897</v>
      </c>
      <c r="L2509" s="43" t="s">
        <v>10898</v>
      </c>
      <c r="M2509" s="45">
        <v>70950</v>
      </c>
      <c r="N2509" s="43" t="s">
        <v>5202</v>
      </c>
      <c r="O2509" s="43" t="s">
        <v>11549</v>
      </c>
      <c r="P2509" s="46" t="s">
        <v>14507</v>
      </c>
      <c r="Q2509" s="47">
        <v>45818</v>
      </c>
      <c r="R2509" s="48" t="str">
        <f t="shared" si="39"/>
        <v>4050 WM+ HNI SH09 Emerald Mỹ Đình</v>
      </c>
      <c r="S2509" s="48" t="str">
        <f>VLOOKUP(U2509,Sheet1!$A:$B,2,0)</f>
        <v>WIN-002</v>
      </c>
      <c r="T2509" s="43" t="s">
        <v>5200</v>
      </c>
      <c r="U2509" s="43" t="s">
        <v>11033</v>
      </c>
      <c r="V2509" s="43" t="s">
        <v>5201</v>
      </c>
    </row>
    <row r="2510" spans="1:22" x14ac:dyDescent="0.25">
      <c r="A2510" s="43" t="s">
        <v>8</v>
      </c>
      <c r="B2510" s="43" t="s">
        <v>5294</v>
      </c>
      <c r="C2510" s="43" t="s">
        <v>8338</v>
      </c>
      <c r="D2510" s="43" t="s">
        <v>8368</v>
      </c>
      <c r="E2510" s="43" t="s">
        <v>8340</v>
      </c>
      <c r="F2510" s="44">
        <v>222380</v>
      </c>
      <c r="G2510" s="43" t="s">
        <v>8341</v>
      </c>
      <c r="H2510" s="45">
        <v>4</v>
      </c>
      <c r="I2510" s="43" t="s">
        <v>8342</v>
      </c>
      <c r="J2510" s="43" t="s">
        <v>9852</v>
      </c>
      <c r="K2510" s="43" t="s">
        <v>11010</v>
      </c>
      <c r="L2510" s="43" t="s">
        <v>11011</v>
      </c>
      <c r="M2510" s="45">
        <v>55595</v>
      </c>
      <c r="N2510" s="43" t="s">
        <v>5297</v>
      </c>
      <c r="O2510" s="43" t="s">
        <v>11549</v>
      </c>
      <c r="P2510" s="46" t="s">
        <v>14508</v>
      </c>
      <c r="Q2510" s="47">
        <v>45818</v>
      </c>
      <c r="R2510" s="48" t="str">
        <f t="shared" si="39"/>
        <v>5288 WM+ HNI Tổ dân phố số 17</v>
      </c>
      <c r="S2510" s="48" t="str">
        <f>VLOOKUP(U2510,Sheet1!$A:$B,2,0)</f>
        <v>WIN-002</v>
      </c>
      <c r="T2510" s="43" t="s">
        <v>5295</v>
      </c>
      <c r="U2510" s="43" t="s">
        <v>11033</v>
      </c>
      <c r="V2510" s="43" t="s">
        <v>5296</v>
      </c>
    </row>
    <row r="2511" spans="1:22" x14ac:dyDescent="0.25">
      <c r="A2511" s="43" t="s">
        <v>8</v>
      </c>
      <c r="B2511" s="43" t="s">
        <v>5294</v>
      </c>
      <c r="C2511" s="43" t="s">
        <v>8351</v>
      </c>
      <c r="D2511" s="43" t="s">
        <v>8352</v>
      </c>
      <c r="E2511" s="43" t="s">
        <v>8340</v>
      </c>
      <c r="F2511" s="44">
        <v>74250</v>
      </c>
      <c r="G2511" s="43" t="s">
        <v>8341</v>
      </c>
      <c r="H2511" s="45">
        <v>1</v>
      </c>
      <c r="I2511" s="43" t="s">
        <v>8342</v>
      </c>
      <c r="J2511" s="43" t="s">
        <v>9852</v>
      </c>
      <c r="K2511" s="43" t="s">
        <v>10881</v>
      </c>
      <c r="L2511" s="43" t="s">
        <v>10882</v>
      </c>
      <c r="M2511" s="45">
        <v>74250</v>
      </c>
      <c r="N2511" s="43" t="s">
        <v>5297</v>
      </c>
      <c r="O2511" s="43" t="s">
        <v>11549</v>
      </c>
      <c r="P2511" s="46" t="s">
        <v>14508</v>
      </c>
      <c r="Q2511" s="47">
        <v>45818</v>
      </c>
      <c r="R2511" s="48" t="str">
        <f t="shared" si="39"/>
        <v>5288 WM+ HNI Tổ dân phố số 17</v>
      </c>
      <c r="S2511" s="48" t="str">
        <f>VLOOKUP(U2511,Sheet1!$A:$B,2,0)</f>
        <v>WIN-002</v>
      </c>
      <c r="T2511" s="43" t="s">
        <v>5295</v>
      </c>
      <c r="U2511" s="43" t="s">
        <v>11033</v>
      </c>
      <c r="V2511" s="43" t="s">
        <v>5296</v>
      </c>
    </row>
    <row r="2512" spans="1:22" x14ac:dyDescent="0.25">
      <c r="A2512" s="43" t="s">
        <v>8</v>
      </c>
      <c r="B2512" s="43" t="s">
        <v>5129</v>
      </c>
      <c r="C2512" s="43" t="s">
        <v>8338</v>
      </c>
      <c r="D2512" s="43" t="s">
        <v>8339</v>
      </c>
      <c r="E2512" s="43" t="s">
        <v>8340</v>
      </c>
      <c r="F2512" s="44">
        <v>70950</v>
      </c>
      <c r="G2512" s="43" t="s">
        <v>8341</v>
      </c>
      <c r="H2512" s="45">
        <v>1</v>
      </c>
      <c r="I2512" s="43" t="s">
        <v>8342</v>
      </c>
      <c r="J2512" s="43" t="s">
        <v>9853</v>
      </c>
      <c r="K2512" s="43" t="s">
        <v>10897</v>
      </c>
      <c r="L2512" s="43" t="s">
        <v>10898</v>
      </c>
      <c r="M2512" s="45">
        <v>70950</v>
      </c>
      <c r="N2512" s="43" t="s">
        <v>5132</v>
      </c>
      <c r="O2512" s="43" t="s">
        <v>11549</v>
      </c>
      <c r="P2512" s="46" t="s">
        <v>14509</v>
      </c>
      <c r="Q2512" s="47">
        <v>45818</v>
      </c>
      <c r="R2512" s="48" t="str">
        <f t="shared" si="39"/>
        <v>3274 WM+ HCM 10-10B Nguyễn Hữu Tiến</v>
      </c>
      <c r="S2512" s="48" t="str">
        <f>VLOOKUP(U2512,Sheet1!$A:$B,2,0)</f>
        <v>WIN</v>
      </c>
      <c r="T2512" s="43" t="s">
        <v>5130</v>
      </c>
      <c r="U2512" s="43" t="s">
        <v>11213</v>
      </c>
      <c r="V2512" s="43" t="s">
        <v>5131</v>
      </c>
    </row>
    <row r="2513" spans="1:22" x14ac:dyDescent="0.25">
      <c r="A2513" s="43" t="s">
        <v>8</v>
      </c>
      <c r="B2513" s="43" t="s">
        <v>5129</v>
      </c>
      <c r="C2513" s="43" t="s">
        <v>8351</v>
      </c>
      <c r="D2513" s="43" t="s">
        <v>8365</v>
      </c>
      <c r="E2513" s="43" t="s">
        <v>8340</v>
      </c>
      <c r="F2513" s="44">
        <v>50182</v>
      </c>
      <c r="G2513" s="43" t="s">
        <v>8341</v>
      </c>
      <c r="H2513" s="45">
        <v>1</v>
      </c>
      <c r="I2513" s="43" t="s">
        <v>8342</v>
      </c>
      <c r="J2513" s="43" t="s">
        <v>9853</v>
      </c>
      <c r="K2513" s="43" t="s">
        <v>10938</v>
      </c>
      <c r="L2513" s="43" t="s">
        <v>10939</v>
      </c>
      <c r="M2513" s="45">
        <v>50182</v>
      </c>
      <c r="N2513" s="43" t="s">
        <v>5132</v>
      </c>
      <c r="O2513" s="43" t="s">
        <v>11549</v>
      </c>
      <c r="P2513" s="46" t="s">
        <v>14509</v>
      </c>
      <c r="Q2513" s="47">
        <v>45818</v>
      </c>
      <c r="R2513" s="48" t="str">
        <f t="shared" si="39"/>
        <v>3274 WM+ HCM 10-10B Nguyễn Hữu Tiến</v>
      </c>
      <c r="S2513" s="48" t="str">
        <f>VLOOKUP(U2513,Sheet1!$A:$B,2,0)</f>
        <v>WIN</v>
      </c>
      <c r="T2513" s="43" t="s">
        <v>5130</v>
      </c>
      <c r="U2513" s="43" t="s">
        <v>11213</v>
      </c>
      <c r="V2513" s="43" t="s">
        <v>5131</v>
      </c>
    </row>
    <row r="2514" spans="1:22" x14ac:dyDescent="0.25">
      <c r="A2514" s="43" t="s">
        <v>8</v>
      </c>
      <c r="B2514" s="43" t="s">
        <v>5129</v>
      </c>
      <c r="C2514" s="43" t="s">
        <v>8364</v>
      </c>
      <c r="D2514" s="43" t="s">
        <v>8361</v>
      </c>
      <c r="E2514" s="43" t="s">
        <v>8340</v>
      </c>
      <c r="F2514" s="44">
        <v>92000</v>
      </c>
      <c r="G2514" s="43" t="s">
        <v>8341</v>
      </c>
      <c r="H2514" s="45">
        <v>2</v>
      </c>
      <c r="I2514" s="43" t="s">
        <v>8342</v>
      </c>
      <c r="J2514" s="43" t="s">
        <v>9853</v>
      </c>
      <c r="K2514" s="43" t="s">
        <v>10983</v>
      </c>
      <c r="L2514" s="43" t="s">
        <v>10984</v>
      </c>
      <c r="M2514" s="45">
        <v>46000</v>
      </c>
      <c r="N2514" s="43" t="s">
        <v>5132</v>
      </c>
      <c r="O2514" s="43" t="s">
        <v>11549</v>
      </c>
      <c r="P2514" s="46" t="s">
        <v>14509</v>
      </c>
      <c r="Q2514" s="47">
        <v>45818</v>
      </c>
      <c r="R2514" s="48" t="str">
        <f t="shared" si="39"/>
        <v>3274 WM+ HCM 10-10B Nguyễn Hữu Tiến</v>
      </c>
      <c r="S2514" s="48" t="str">
        <f>VLOOKUP(U2514,Sheet1!$A:$B,2,0)</f>
        <v>WIN</v>
      </c>
      <c r="T2514" s="43" t="s">
        <v>5130</v>
      </c>
      <c r="U2514" s="43" t="s">
        <v>11213</v>
      </c>
      <c r="V2514" s="43" t="s">
        <v>5131</v>
      </c>
    </row>
    <row r="2515" spans="1:22" x14ac:dyDescent="0.25">
      <c r="A2515" s="43" t="s">
        <v>8</v>
      </c>
      <c r="B2515" s="43" t="s">
        <v>5137</v>
      </c>
      <c r="C2515" s="43" t="s">
        <v>8338</v>
      </c>
      <c r="D2515" s="43" t="s">
        <v>8355</v>
      </c>
      <c r="E2515" s="43" t="s">
        <v>8340</v>
      </c>
      <c r="F2515" s="44">
        <v>222116</v>
      </c>
      <c r="G2515" s="43" t="s">
        <v>8341</v>
      </c>
      <c r="H2515" s="45">
        <v>2</v>
      </c>
      <c r="I2515" s="43" t="s">
        <v>8342</v>
      </c>
      <c r="J2515" s="43" t="s">
        <v>9854</v>
      </c>
      <c r="K2515" s="43" t="s">
        <v>10934</v>
      </c>
      <c r="L2515" s="43" t="s">
        <v>10935</v>
      </c>
      <c r="M2515" s="45">
        <v>111058</v>
      </c>
      <c r="N2515" s="43" t="s">
        <v>5140</v>
      </c>
      <c r="O2515" s="43" t="s">
        <v>11549</v>
      </c>
      <c r="P2515" s="46" t="s">
        <v>14510</v>
      </c>
      <c r="Q2515" s="47">
        <v>45818</v>
      </c>
      <c r="R2515" s="48" t="str">
        <f t="shared" si="39"/>
        <v>3350 WM+ HNI 777 Bạch Đằng</v>
      </c>
      <c r="S2515" s="48" t="str">
        <f>VLOOKUP(U2515,Sheet1!$A:$B,2,0)</f>
        <v>WIN-002</v>
      </c>
      <c r="T2515" s="43" t="s">
        <v>5138</v>
      </c>
      <c r="U2515" s="43" t="s">
        <v>11033</v>
      </c>
      <c r="V2515" s="43" t="s">
        <v>5139</v>
      </c>
    </row>
    <row r="2516" spans="1:22" x14ac:dyDescent="0.25">
      <c r="A2516" s="43" t="s">
        <v>8</v>
      </c>
      <c r="B2516" s="43" t="s">
        <v>5306</v>
      </c>
      <c r="C2516" s="43" t="s">
        <v>8338</v>
      </c>
      <c r="D2516" s="43" t="s">
        <v>8361</v>
      </c>
      <c r="E2516" s="43" t="s">
        <v>8340</v>
      </c>
      <c r="F2516" s="44">
        <v>46000</v>
      </c>
      <c r="G2516" s="43" t="s">
        <v>8341</v>
      </c>
      <c r="H2516" s="45">
        <v>1</v>
      </c>
      <c r="I2516" s="43" t="s">
        <v>8342</v>
      </c>
      <c r="J2516" s="43" t="s">
        <v>9855</v>
      </c>
      <c r="K2516" s="43" t="s">
        <v>10983</v>
      </c>
      <c r="L2516" s="43" t="s">
        <v>10984</v>
      </c>
      <c r="M2516" s="45">
        <v>46000</v>
      </c>
      <c r="N2516" s="43" t="s">
        <v>5309</v>
      </c>
      <c r="O2516" s="43" t="s">
        <v>11549</v>
      </c>
      <c r="P2516" s="46" t="s">
        <v>14511</v>
      </c>
      <c r="Q2516" s="47">
        <v>45818</v>
      </c>
      <c r="R2516" s="48" t="str">
        <f t="shared" si="39"/>
        <v>5472 WM+ HNI 87 ngõ 322 Mỹ Đình</v>
      </c>
      <c r="S2516" s="48" t="str">
        <f>VLOOKUP(U2516,Sheet1!$A:$B,2,0)</f>
        <v>WIN-002</v>
      </c>
      <c r="T2516" s="43" t="s">
        <v>5307</v>
      </c>
      <c r="U2516" s="43" t="s">
        <v>11033</v>
      </c>
      <c r="V2516" s="43" t="s">
        <v>5308</v>
      </c>
    </row>
    <row r="2517" spans="1:22" x14ac:dyDescent="0.25">
      <c r="A2517" s="43" t="s">
        <v>8</v>
      </c>
      <c r="B2517" s="43" t="s">
        <v>5306</v>
      </c>
      <c r="C2517" s="43" t="s">
        <v>8351</v>
      </c>
      <c r="D2517" s="43" t="s">
        <v>8355</v>
      </c>
      <c r="E2517" s="43" t="s">
        <v>8340</v>
      </c>
      <c r="F2517" s="44">
        <v>111058</v>
      </c>
      <c r="G2517" s="43" t="s">
        <v>8341</v>
      </c>
      <c r="H2517" s="45">
        <v>1</v>
      </c>
      <c r="I2517" s="43" t="s">
        <v>8342</v>
      </c>
      <c r="J2517" s="43" t="s">
        <v>9855</v>
      </c>
      <c r="K2517" s="43" t="s">
        <v>10934</v>
      </c>
      <c r="L2517" s="43" t="s">
        <v>10935</v>
      </c>
      <c r="M2517" s="45">
        <v>111058</v>
      </c>
      <c r="N2517" s="43" t="s">
        <v>5309</v>
      </c>
      <c r="O2517" s="43" t="s">
        <v>11549</v>
      </c>
      <c r="P2517" s="46" t="s">
        <v>14511</v>
      </c>
      <c r="Q2517" s="47">
        <v>45818</v>
      </c>
      <c r="R2517" s="48" t="str">
        <f t="shared" si="39"/>
        <v>5472 WM+ HNI 87 ngõ 322 Mỹ Đình</v>
      </c>
      <c r="S2517" s="48" t="str">
        <f>VLOOKUP(U2517,Sheet1!$A:$B,2,0)</f>
        <v>WIN-002</v>
      </c>
      <c r="T2517" s="43" t="s">
        <v>5307</v>
      </c>
      <c r="U2517" s="43" t="s">
        <v>11033</v>
      </c>
      <c r="V2517" s="43" t="s">
        <v>5308</v>
      </c>
    </row>
    <row r="2518" spans="1:22" x14ac:dyDescent="0.25">
      <c r="A2518" s="43" t="s">
        <v>8</v>
      </c>
      <c r="B2518" s="43" t="s">
        <v>5215</v>
      </c>
      <c r="C2518" s="43" t="s">
        <v>8338</v>
      </c>
      <c r="D2518" s="43" t="s">
        <v>8355</v>
      </c>
      <c r="E2518" s="43" t="s">
        <v>8340</v>
      </c>
      <c r="F2518" s="44">
        <v>888464</v>
      </c>
      <c r="G2518" s="43" t="s">
        <v>8341</v>
      </c>
      <c r="H2518" s="45">
        <v>8</v>
      </c>
      <c r="I2518" s="43" t="s">
        <v>8342</v>
      </c>
      <c r="J2518" s="43" t="s">
        <v>9856</v>
      </c>
      <c r="K2518" s="43" t="s">
        <v>10934</v>
      </c>
      <c r="L2518" s="43" t="s">
        <v>10935</v>
      </c>
      <c r="M2518" s="45">
        <v>111058</v>
      </c>
      <c r="N2518" s="43" t="s">
        <v>5218</v>
      </c>
      <c r="O2518" s="43" t="s">
        <v>11549</v>
      </c>
      <c r="P2518" s="46" t="s">
        <v>14512</v>
      </c>
      <c r="Q2518" s="47">
        <v>45818</v>
      </c>
      <c r="R2518" s="48" t="str">
        <f t="shared" si="39"/>
        <v>4303 WIN HCM Trệt CC 36 Trịnh Đình</v>
      </c>
      <c r="S2518" s="48" t="str">
        <f>VLOOKUP(U2518,Sheet1!$A:$B,2,0)</f>
        <v>WIN</v>
      </c>
      <c r="T2518" s="43" t="s">
        <v>5216</v>
      </c>
      <c r="U2518" s="43" t="s">
        <v>11213</v>
      </c>
      <c r="V2518" s="43" t="s">
        <v>5217</v>
      </c>
    </row>
    <row r="2519" spans="1:22" x14ac:dyDescent="0.25">
      <c r="A2519" s="43" t="s">
        <v>8</v>
      </c>
      <c r="B2519" s="43" t="s">
        <v>5215</v>
      </c>
      <c r="C2519" s="43" t="s">
        <v>8351</v>
      </c>
      <c r="D2519" s="43" t="s">
        <v>8368</v>
      </c>
      <c r="E2519" s="43" t="s">
        <v>8340</v>
      </c>
      <c r="F2519" s="44">
        <v>111190</v>
      </c>
      <c r="G2519" s="43" t="s">
        <v>8341</v>
      </c>
      <c r="H2519" s="45">
        <v>2</v>
      </c>
      <c r="I2519" s="43" t="s">
        <v>8342</v>
      </c>
      <c r="J2519" s="43" t="s">
        <v>9856</v>
      </c>
      <c r="K2519" s="43" t="s">
        <v>11010</v>
      </c>
      <c r="L2519" s="43" t="s">
        <v>11011</v>
      </c>
      <c r="M2519" s="45">
        <v>55595</v>
      </c>
      <c r="N2519" s="43" t="s">
        <v>5218</v>
      </c>
      <c r="O2519" s="43" t="s">
        <v>11549</v>
      </c>
      <c r="P2519" s="46" t="s">
        <v>14512</v>
      </c>
      <c r="Q2519" s="47">
        <v>45818</v>
      </c>
      <c r="R2519" s="48" t="str">
        <f t="shared" si="39"/>
        <v>4303 WIN HCM Trệt CC 36 Trịnh Đình</v>
      </c>
      <c r="S2519" s="48" t="str">
        <f>VLOOKUP(U2519,Sheet1!$A:$B,2,0)</f>
        <v>WIN</v>
      </c>
      <c r="T2519" s="43" t="s">
        <v>5216</v>
      </c>
      <c r="U2519" s="43" t="s">
        <v>11213</v>
      </c>
      <c r="V2519" s="43" t="s">
        <v>5217</v>
      </c>
    </row>
    <row r="2520" spans="1:22" x14ac:dyDescent="0.25">
      <c r="A2520" s="43" t="s">
        <v>8</v>
      </c>
      <c r="B2520" s="43" t="s">
        <v>5215</v>
      </c>
      <c r="C2520" s="43" t="s">
        <v>8364</v>
      </c>
      <c r="D2520" s="43" t="s">
        <v>8410</v>
      </c>
      <c r="E2520" s="43" t="s">
        <v>8340</v>
      </c>
      <c r="F2520" s="44">
        <v>120426</v>
      </c>
      <c r="G2520" s="43" t="s">
        <v>8341</v>
      </c>
      <c r="H2520" s="45">
        <v>2</v>
      </c>
      <c r="I2520" s="43" t="s">
        <v>8342</v>
      </c>
      <c r="J2520" s="43" t="s">
        <v>9856</v>
      </c>
      <c r="K2520" s="43" t="s">
        <v>10883</v>
      </c>
      <c r="L2520" s="43" t="s">
        <v>10884</v>
      </c>
      <c r="M2520" s="45">
        <v>60213</v>
      </c>
      <c r="N2520" s="43" t="s">
        <v>5218</v>
      </c>
      <c r="O2520" s="43" t="s">
        <v>11549</v>
      </c>
      <c r="P2520" s="46" t="s">
        <v>14512</v>
      </c>
      <c r="Q2520" s="47">
        <v>45818</v>
      </c>
      <c r="R2520" s="48" t="str">
        <f t="shared" si="39"/>
        <v>4303 WIN HCM Trệt CC 36 Trịnh Đình</v>
      </c>
      <c r="S2520" s="48" t="str">
        <f>VLOOKUP(U2520,Sheet1!$A:$B,2,0)</f>
        <v>WIN</v>
      </c>
      <c r="T2520" s="43" t="s">
        <v>5216</v>
      </c>
      <c r="U2520" s="43" t="s">
        <v>11213</v>
      </c>
      <c r="V2520" s="43" t="s">
        <v>5217</v>
      </c>
    </row>
    <row r="2521" spans="1:22" x14ac:dyDescent="0.25">
      <c r="A2521" s="43" t="s">
        <v>8</v>
      </c>
      <c r="B2521" s="43" t="s">
        <v>5053</v>
      </c>
      <c r="C2521" s="43" t="s">
        <v>8338</v>
      </c>
      <c r="D2521" s="43" t="s">
        <v>8355</v>
      </c>
      <c r="E2521" s="43" t="s">
        <v>8340</v>
      </c>
      <c r="F2521" s="44">
        <v>111058</v>
      </c>
      <c r="G2521" s="43" t="s">
        <v>8341</v>
      </c>
      <c r="H2521" s="45">
        <v>1</v>
      </c>
      <c r="I2521" s="43" t="s">
        <v>8342</v>
      </c>
      <c r="J2521" s="43" t="s">
        <v>9857</v>
      </c>
      <c r="K2521" s="43" t="s">
        <v>10934</v>
      </c>
      <c r="L2521" s="43" t="s">
        <v>10935</v>
      </c>
      <c r="M2521" s="45">
        <v>111058</v>
      </c>
      <c r="N2521" s="43" t="s">
        <v>5056</v>
      </c>
      <c r="O2521" s="43" t="s">
        <v>11549</v>
      </c>
      <c r="P2521" s="46" t="s">
        <v>14513</v>
      </c>
      <c r="Q2521" s="47">
        <v>45818</v>
      </c>
      <c r="R2521" s="48" t="str">
        <f t="shared" si="39"/>
        <v>2409 WM+ HNI 354-356 Mỹ Đình</v>
      </c>
      <c r="S2521" s="48" t="str">
        <f>VLOOKUP(U2521,Sheet1!$A:$B,2,0)</f>
        <v>WIN-002</v>
      </c>
      <c r="T2521" s="43" t="s">
        <v>5054</v>
      </c>
      <c r="U2521" s="43" t="s">
        <v>11033</v>
      </c>
      <c r="V2521" s="43" t="s">
        <v>5055</v>
      </c>
    </row>
    <row r="2522" spans="1:22" x14ac:dyDescent="0.25">
      <c r="A2522" s="43" t="s">
        <v>8</v>
      </c>
      <c r="B2522" s="43" t="s">
        <v>5364</v>
      </c>
      <c r="C2522" s="43" t="s">
        <v>8338</v>
      </c>
      <c r="D2522" s="43" t="s">
        <v>8346</v>
      </c>
      <c r="E2522" s="43" t="s">
        <v>8340</v>
      </c>
      <c r="F2522" s="44">
        <v>148500</v>
      </c>
      <c r="G2522" s="43" t="s">
        <v>8341</v>
      </c>
      <c r="H2522" s="45">
        <v>3</v>
      </c>
      <c r="I2522" s="43" t="s">
        <v>8342</v>
      </c>
      <c r="J2522" s="43" t="s">
        <v>9858</v>
      </c>
      <c r="K2522" s="43" t="s">
        <v>10927</v>
      </c>
      <c r="L2522" s="43" t="s">
        <v>10928</v>
      </c>
      <c r="M2522" s="45">
        <v>49500</v>
      </c>
      <c r="N2522" s="43" t="s">
        <v>5367</v>
      </c>
      <c r="O2522" s="43" t="s">
        <v>11549</v>
      </c>
      <c r="P2522" s="46" t="s">
        <v>14514</v>
      </c>
      <c r="Q2522" s="47">
        <v>45818</v>
      </c>
      <c r="R2522" s="48" t="str">
        <f t="shared" si="39"/>
        <v>6114 WIN HCM 120-122 Ca Văn Thỉnh</v>
      </c>
      <c r="S2522" s="48" t="str">
        <f>VLOOKUP(U2522,Sheet1!$A:$B,2,0)</f>
        <v>WIN</v>
      </c>
      <c r="T2522" s="43" t="s">
        <v>5365</v>
      </c>
      <c r="U2522" s="43" t="s">
        <v>11213</v>
      </c>
      <c r="V2522" s="43" t="s">
        <v>5366</v>
      </c>
    </row>
    <row r="2523" spans="1:22" x14ac:dyDescent="0.25">
      <c r="A2523" s="43" t="s">
        <v>8</v>
      </c>
      <c r="B2523" s="43" t="s">
        <v>5364</v>
      </c>
      <c r="C2523" s="43" t="s">
        <v>8351</v>
      </c>
      <c r="D2523" s="43" t="s">
        <v>8358</v>
      </c>
      <c r="E2523" s="43" t="s">
        <v>8340</v>
      </c>
      <c r="F2523" s="44">
        <v>446424</v>
      </c>
      <c r="G2523" s="43" t="s">
        <v>8341</v>
      </c>
      <c r="H2523" s="45">
        <v>4</v>
      </c>
      <c r="I2523" s="43" t="s">
        <v>8342</v>
      </c>
      <c r="J2523" s="43" t="s">
        <v>9858</v>
      </c>
      <c r="K2523" s="43" t="s">
        <v>10922</v>
      </c>
      <c r="L2523" s="43" t="s">
        <v>10923</v>
      </c>
      <c r="M2523" s="45">
        <v>111606</v>
      </c>
      <c r="N2523" s="43" t="s">
        <v>5367</v>
      </c>
      <c r="O2523" s="43" t="s">
        <v>11549</v>
      </c>
      <c r="P2523" s="46" t="s">
        <v>14514</v>
      </c>
      <c r="Q2523" s="47">
        <v>45818</v>
      </c>
      <c r="R2523" s="48" t="str">
        <f t="shared" si="39"/>
        <v>6114 WIN HCM 120-122 Ca Văn Thỉnh</v>
      </c>
      <c r="S2523" s="48" t="str">
        <f>VLOOKUP(U2523,Sheet1!$A:$B,2,0)</f>
        <v>WIN</v>
      </c>
      <c r="T2523" s="43" t="s">
        <v>5365</v>
      </c>
      <c r="U2523" s="43" t="s">
        <v>11213</v>
      </c>
      <c r="V2523" s="43" t="s">
        <v>5366</v>
      </c>
    </row>
    <row r="2524" spans="1:22" x14ac:dyDescent="0.25">
      <c r="A2524" s="43" t="s">
        <v>8</v>
      </c>
      <c r="B2524" s="43" t="s">
        <v>5364</v>
      </c>
      <c r="C2524" s="43" t="s">
        <v>8364</v>
      </c>
      <c r="D2524" s="43" t="s">
        <v>8352</v>
      </c>
      <c r="E2524" s="43" t="s">
        <v>8340</v>
      </c>
      <c r="F2524" s="44">
        <v>148500</v>
      </c>
      <c r="G2524" s="43" t="s">
        <v>8341</v>
      </c>
      <c r="H2524" s="45">
        <v>2</v>
      </c>
      <c r="I2524" s="43" t="s">
        <v>8342</v>
      </c>
      <c r="J2524" s="43" t="s">
        <v>9858</v>
      </c>
      <c r="K2524" s="43" t="s">
        <v>10881</v>
      </c>
      <c r="L2524" s="43" t="s">
        <v>10882</v>
      </c>
      <c r="M2524" s="45">
        <v>74250</v>
      </c>
      <c r="N2524" s="43" t="s">
        <v>5367</v>
      </c>
      <c r="O2524" s="43" t="s">
        <v>11549</v>
      </c>
      <c r="P2524" s="46" t="s">
        <v>14514</v>
      </c>
      <c r="Q2524" s="47">
        <v>45818</v>
      </c>
      <c r="R2524" s="48" t="str">
        <f t="shared" si="39"/>
        <v>6114 WIN HCM 120-122 Ca Văn Thỉnh</v>
      </c>
      <c r="S2524" s="48" t="str">
        <f>VLOOKUP(U2524,Sheet1!$A:$B,2,0)</f>
        <v>WIN</v>
      </c>
      <c r="T2524" s="43" t="s">
        <v>5365</v>
      </c>
      <c r="U2524" s="43" t="s">
        <v>11213</v>
      </c>
      <c r="V2524" s="43" t="s">
        <v>5366</v>
      </c>
    </row>
    <row r="2525" spans="1:22" x14ac:dyDescent="0.25">
      <c r="A2525" s="43" t="s">
        <v>8</v>
      </c>
      <c r="B2525" s="43" t="s">
        <v>5364</v>
      </c>
      <c r="C2525" s="43" t="s">
        <v>8367</v>
      </c>
      <c r="D2525" s="43" t="s">
        <v>8361</v>
      </c>
      <c r="E2525" s="43" t="s">
        <v>8340</v>
      </c>
      <c r="F2525" s="44">
        <v>46000</v>
      </c>
      <c r="G2525" s="43" t="s">
        <v>8341</v>
      </c>
      <c r="H2525" s="45">
        <v>1</v>
      </c>
      <c r="I2525" s="43" t="s">
        <v>8342</v>
      </c>
      <c r="J2525" s="43" t="s">
        <v>9858</v>
      </c>
      <c r="K2525" s="43" t="s">
        <v>10983</v>
      </c>
      <c r="L2525" s="43" t="s">
        <v>10984</v>
      </c>
      <c r="M2525" s="45">
        <v>46000</v>
      </c>
      <c r="N2525" s="43" t="s">
        <v>5367</v>
      </c>
      <c r="O2525" s="43" t="s">
        <v>11549</v>
      </c>
      <c r="P2525" s="46" t="s">
        <v>14514</v>
      </c>
      <c r="Q2525" s="47">
        <v>45818</v>
      </c>
      <c r="R2525" s="48" t="str">
        <f t="shared" si="39"/>
        <v>6114 WIN HCM 120-122 Ca Văn Thỉnh</v>
      </c>
      <c r="S2525" s="48" t="str">
        <f>VLOOKUP(U2525,Sheet1!$A:$B,2,0)</f>
        <v>WIN</v>
      </c>
      <c r="T2525" s="43" t="s">
        <v>5365</v>
      </c>
      <c r="U2525" s="43" t="s">
        <v>11213</v>
      </c>
      <c r="V2525" s="43" t="s">
        <v>5366</v>
      </c>
    </row>
    <row r="2526" spans="1:22" x14ac:dyDescent="0.25">
      <c r="A2526" s="43" t="s">
        <v>8</v>
      </c>
      <c r="B2526" s="43" t="s">
        <v>5364</v>
      </c>
      <c r="C2526" s="43" t="s">
        <v>8451</v>
      </c>
      <c r="D2526" s="43" t="s">
        <v>8355</v>
      </c>
      <c r="E2526" s="43" t="s">
        <v>8340</v>
      </c>
      <c r="F2526" s="44">
        <v>444232</v>
      </c>
      <c r="G2526" s="43" t="s">
        <v>8341</v>
      </c>
      <c r="H2526" s="45">
        <v>4</v>
      </c>
      <c r="I2526" s="43" t="s">
        <v>8342</v>
      </c>
      <c r="J2526" s="43" t="s">
        <v>9858</v>
      </c>
      <c r="K2526" s="43" t="s">
        <v>10934</v>
      </c>
      <c r="L2526" s="43" t="s">
        <v>10935</v>
      </c>
      <c r="M2526" s="45">
        <v>111058</v>
      </c>
      <c r="N2526" s="43" t="s">
        <v>5367</v>
      </c>
      <c r="O2526" s="43" t="s">
        <v>11549</v>
      </c>
      <c r="P2526" s="46" t="s">
        <v>14514</v>
      </c>
      <c r="Q2526" s="47">
        <v>45818</v>
      </c>
      <c r="R2526" s="48" t="str">
        <f t="shared" si="39"/>
        <v>6114 WIN HCM 120-122 Ca Văn Thỉnh</v>
      </c>
      <c r="S2526" s="48" t="str">
        <f>VLOOKUP(U2526,Sheet1!$A:$B,2,0)</f>
        <v>WIN</v>
      </c>
      <c r="T2526" s="43" t="s">
        <v>5365</v>
      </c>
      <c r="U2526" s="43" t="s">
        <v>11213</v>
      </c>
      <c r="V2526" s="43" t="s">
        <v>5366</v>
      </c>
    </row>
    <row r="2527" spans="1:22" x14ac:dyDescent="0.25">
      <c r="A2527" s="43" t="s">
        <v>8</v>
      </c>
      <c r="B2527" s="43" t="s">
        <v>5364</v>
      </c>
      <c r="C2527" s="43" t="s">
        <v>8517</v>
      </c>
      <c r="D2527" s="43" t="s">
        <v>8365</v>
      </c>
      <c r="E2527" s="43" t="s">
        <v>8340</v>
      </c>
      <c r="F2527" s="44">
        <v>100364</v>
      </c>
      <c r="G2527" s="43" t="s">
        <v>8341</v>
      </c>
      <c r="H2527" s="45">
        <v>2</v>
      </c>
      <c r="I2527" s="43" t="s">
        <v>8342</v>
      </c>
      <c r="J2527" s="43" t="s">
        <v>9858</v>
      </c>
      <c r="K2527" s="43" t="s">
        <v>10938</v>
      </c>
      <c r="L2527" s="43" t="s">
        <v>10939</v>
      </c>
      <c r="M2527" s="45">
        <v>50182</v>
      </c>
      <c r="N2527" s="43" t="s">
        <v>5367</v>
      </c>
      <c r="O2527" s="43" t="s">
        <v>11549</v>
      </c>
      <c r="P2527" s="46" t="s">
        <v>14514</v>
      </c>
      <c r="Q2527" s="47">
        <v>45818</v>
      </c>
      <c r="R2527" s="48" t="str">
        <f t="shared" si="39"/>
        <v>6114 WIN HCM 120-122 Ca Văn Thỉnh</v>
      </c>
      <c r="S2527" s="48" t="str">
        <f>VLOOKUP(U2527,Sheet1!$A:$B,2,0)</f>
        <v>WIN</v>
      </c>
      <c r="T2527" s="43" t="s">
        <v>5365</v>
      </c>
      <c r="U2527" s="43" t="s">
        <v>11213</v>
      </c>
      <c r="V2527" s="43" t="s">
        <v>5366</v>
      </c>
    </row>
    <row r="2528" spans="1:22" x14ac:dyDescent="0.25">
      <c r="A2528" s="43" t="s">
        <v>8</v>
      </c>
      <c r="B2528" s="43" t="s">
        <v>5364</v>
      </c>
      <c r="C2528" s="43" t="s">
        <v>8836</v>
      </c>
      <c r="D2528" s="43" t="s">
        <v>8339</v>
      </c>
      <c r="E2528" s="43" t="s">
        <v>8340</v>
      </c>
      <c r="F2528" s="44">
        <v>70950</v>
      </c>
      <c r="G2528" s="43" t="s">
        <v>8341</v>
      </c>
      <c r="H2528" s="45">
        <v>1</v>
      </c>
      <c r="I2528" s="43" t="s">
        <v>8342</v>
      </c>
      <c r="J2528" s="43" t="s">
        <v>9858</v>
      </c>
      <c r="K2528" s="43" t="s">
        <v>10897</v>
      </c>
      <c r="L2528" s="43" t="s">
        <v>10898</v>
      </c>
      <c r="M2528" s="45">
        <v>70950</v>
      </c>
      <c r="N2528" s="43" t="s">
        <v>5367</v>
      </c>
      <c r="O2528" s="43" t="s">
        <v>11549</v>
      </c>
      <c r="P2528" s="46" t="s">
        <v>14514</v>
      </c>
      <c r="Q2528" s="47">
        <v>45818</v>
      </c>
      <c r="R2528" s="48" t="str">
        <f t="shared" si="39"/>
        <v>6114 WIN HCM 120-122 Ca Văn Thỉnh</v>
      </c>
      <c r="S2528" s="48" t="str">
        <f>VLOOKUP(U2528,Sheet1!$A:$B,2,0)</f>
        <v>WIN</v>
      </c>
      <c r="T2528" s="43" t="s">
        <v>5365</v>
      </c>
      <c r="U2528" s="43" t="s">
        <v>11213</v>
      </c>
      <c r="V2528" s="43" t="s">
        <v>5366</v>
      </c>
    </row>
    <row r="2529" spans="1:22" x14ac:dyDescent="0.25">
      <c r="A2529" s="43" t="s">
        <v>8</v>
      </c>
      <c r="B2529" s="43" t="s">
        <v>5364</v>
      </c>
      <c r="C2529" s="43" t="s">
        <v>8837</v>
      </c>
      <c r="D2529" s="43" t="s">
        <v>8410</v>
      </c>
      <c r="E2529" s="43" t="s">
        <v>8340</v>
      </c>
      <c r="F2529" s="44">
        <v>60213</v>
      </c>
      <c r="G2529" s="43" t="s">
        <v>8341</v>
      </c>
      <c r="H2529" s="45">
        <v>1</v>
      </c>
      <c r="I2529" s="43" t="s">
        <v>8342</v>
      </c>
      <c r="J2529" s="43" t="s">
        <v>9858</v>
      </c>
      <c r="K2529" s="43" t="s">
        <v>10883</v>
      </c>
      <c r="L2529" s="43" t="s">
        <v>10884</v>
      </c>
      <c r="M2529" s="45">
        <v>60213</v>
      </c>
      <c r="N2529" s="43" t="s">
        <v>5367</v>
      </c>
      <c r="O2529" s="43" t="s">
        <v>11549</v>
      </c>
      <c r="P2529" s="46" t="s">
        <v>14514</v>
      </c>
      <c r="Q2529" s="47">
        <v>45818</v>
      </c>
      <c r="R2529" s="48" t="str">
        <f t="shared" si="39"/>
        <v>6114 WIN HCM 120-122 Ca Văn Thỉnh</v>
      </c>
      <c r="S2529" s="48" t="str">
        <f>VLOOKUP(U2529,Sheet1!$A:$B,2,0)</f>
        <v>WIN</v>
      </c>
      <c r="T2529" s="43" t="s">
        <v>5365</v>
      </c>
      <c r="U2529" s="43" t="s">
        <v>11213</v>
      </c>
      <c r="V2529" s="43" t="s">
        <v>5366</v>
      </c>
    </row>
    <row r="2530" spans="1:22" x14ac:dyDescent="0.25">
      <c r="A2530" s="43" t="s">
        <v>8</v>
      </c>
      <c r="B2530" s="43" t="s">
        <v>5149</v>
      </c>
      <c r="C2530" s="43" t="s">
        <v>8338</v>
      </c>
      <c r="D2530" s="43" t="s">
        <v>8355</v>
      </c>
      <c r="E2530" s="43" t="s">
        <v>8340</v>
      </c>
      <c r="F2530" s="44">
        <v>111058</v>
      </c>
      <c r="G2530" s="43" t="s">
        <v>8341</v>
      </c>
      <c r="H2530" s="45">
        <v>1</v>
      </c>
      <c r="I2530" s="43" t="s">
        <v>8342</v>
      </c>
      <c r="J2530" s="43" t="s">
        <v>9859</v>
      </c>
      <c r="K2530" s="43" t="s">
        <v>10934</v>
      </c>
      <c r="L2530" s="43" t="s">
        <v>10935</v>
      </c>
      <c r="M2530" s="45">
        <v>111058</v>
      </c>
      <c r="N2530" s="43" t="s">
        <v>5152</v>
      </c>
      <c r="O2530" s="43" t="s">
        <v>11549</v>
      </c>
      <c r="P2530" s="46" t="s">
        <v>14515</v>
      </c>
      <c r="Q2530" s="47">
        <v>45818</v>
      </c>
      <c r="R2530" s="48" t="str">
        <f t="shared" si="39"/>
        <v>3477 WM+ HNI 228 Vĩnh Hưng</v>
      </c>
      <c r="S2530" s="48" t="str">
        <f>VLOOKUP(U2530,Sheet1!$A:$B,2,0)</f>
        <v>WIN-002</v>
      </c>
      <c r="T2530" s="43" t="s">
        <v>5150</v>
      </c>
      <c r="U2530" s="43" t="s">
        <v>11033</v>
      </c>
      <c r="V2530" s="43" t="s">
        <v>5151</v>
      </c>
    </row>
    <row r="2531" spans="1:22" x14ac:dyDescent="0.25">
      <c r="A2531" s="43" t="s">
        <v>8</v>
      </c>
      <c r="B2531" s="43" t="s">
        <v>5149</v>
      </c>
      <c r="C2531" s="43" t="s">
        <v>8351</v>
      </c>
      <c r="D2531" s="43" t="s">
        <v>8339</v>
      </c>
      <c r="E2531" s="43" t="s">
        <v>8340</v>
      </c>
      <c r="F2531" s="44">
        <v>141900</v>
      </c>
      <c r="G2531" s="43" t="s">
        <v>8341</v>
      </c>
      <c r="H2531" s="45">
        <v>2</v>
      </c>
      <c r="I2531" s="43" t="s">
        <v>8342</v>
      </c>
      <c r="J2531" s="43" t="s">
        <v>9859</v>
      </c>
      <c r="K2531" s="43" t="s">
        <v>10897</v>
      </c>
      <c r="L2531" s="43" t="s">
        <v>10898</v>
      </c>
      <c r="M2531" s="45">
        <v>70950</v>
      </c>
      <c r="N2531" s="43" t="s">
        <v>5152</v>
      </c>
      <c r="O2531" s="43" t="s">
        <v>11549</v>
      </c>
      <c r="P2531" s="46" t="s">
        <v>14515</v>
      </c>
      <c r="Q2531" s="47">
        <v>45818</v>
      </c>
      <c r="R2531" s="48" t="str">
        <f t="shared" si="39"/>
        <v>3477 WM+ HNI 228 Vĩnh Hưng</v>
      </c>
      <c r="S2531" s="48" t="str">
        <f>VLOOKUP(U2531,Sheet1!$A:$B,2,0)</f>
        <v>WIN-002</v>
      </c>
      <c r="T2531" s="43" t="s">
        <v>5150</v>
      </c>
      <c r="U2531" s="43" t="s">
        <v>11033</v>
      </c>
      <c r="V2531" s="43" t="s">
        <v>5151</v>
      </c>
    </row>
    <row r="2532" spans="1:22" x14ac:dyDescent="0.25">
      <c r="A2532" s="43" t="s">
        <v>8</v>
      </c>
      <c r="B2532" s="43" t="s">
        <v>5149</v>
      </c>
      <c r="C2532" s="43" t="s">
        <v>8364</v>
      </c>
      <c r="D2532" s="43" t="s">
        <v>8365</v>
      </c>
      <c r="E2532" s="43" t="s">
        <v>8340</v>
      </c>
      <c r="F2532" s="44">
        <v>100364</v>
      </c>
      <c r="G2532" s="43" t="s">
        <v>8341</v>
      </c>
      <c r="H2532" s="45">
        <v>2</v>
      </c>
      <c r="I2532" s="43" t="s">
        <v>8342</v>
      </c>
      <c r="J2532" s="43" t="s">
        <v>9859</v>
      </c>
      <c r="K2532" s="43" t="s">
        <v>10938</v>
      </c>
      <c r="L2532" s="43" t="s">
        <v>10939</v>
      </c>
      <c r="M2532" s="45">
        <v>50182</v>
      </c>
      <c r="N2532" s="43" t="s">
        <v>5152</v>
      </c>
      <c r="O2532" s="43" t="s">
        <v>11549</v>
      </c>
      <c r="P2532" s="46" t="s">
        <v>14515</v>
      </c>
      <c r="Q2532" s="47">
        <v>45818</v>
      </c>
      <c r="R2532" s="48" t="str">
        <f t="shared" si="39"/>
        <v>3477 WM+ HNI 228 Vĩnh Hưng</v>
      </c>
      <c r="S2532" s="48" t="str">
        <f>VLOOKUP(U2532,Sheet1!$A:$B,2,0)</f>
        <v>WIN-002</v>
      </c>
      <c r="T2532" s="43" t="s">
        <v>5150</v>
      </c>
      <c r="U2532" s="43" t="s">
        <v>11033</v>
      </c>
      <c r="V2532" s="43" t="s">
        <v>5151</v>
      </c>
    </row>
    <row r="2533" spans="1:22" x14ac:dyDescent="0.25">
      <c r="A2533" s="43" t="s">
        <v>8</v>
      </c>
      <c r="B2533" s="43" t="s">
        <v>5405</v>
      </c>
      <c r="C2533" s="43" t="s">
        <v>8338</v>
      </c>
      <c r="D2533" s="43" t="s">
        <v>8358</v>
      </c>
      <c r="E2533" s="43" t="s">
        <v>8340</v>
      </c>
      <c r="F2533" s="44">
        <v>558030</v>
      </c>
      <c r="G2533" s="43" t="s">
        <v>8341</v>
      </c>
      <c r="H2533" s="45">
        <v>5</v>
      </c>
      <c r="I2533" s="43" t="s">
        <v>8342</v>
      </c>
      <c r="J2533" s="43" t="s">
        <v>9860</v>
      </c>
      <c r="K2533" s="43" t="s">
        <v>10922</v>
      </c>
      <c r="L2533" s="43" t="s">
        <v>10923</v>
      </c>
      <c r="M2533" s="45">
        <v>111606</v>
      </c>
      <c r="N2533" s="43" t="s">
        <v>5408</v>
      </c>
      <c r="O2533" s="43" t="s">
        <v>11549</v>
      </c>
      <c r="P2533" s="46" t="s">
        <v>14516</v>
      </c>
      <c r="Q2533" s="47">
        <v>45818</v>
      </c>
      <c r="R2533" s="48" t="str">
        <f t="shared" si="39"/>
        <v>6658 WIN HCM 47/8 Nguyễn Hữu Tiến</v>
      </c>
      <c r="S2533" s="48" t="str">
        <f>VLOOKUP(U2533,Sheet1!$A:$B,2,0)</f>
        <v>WIN</v>
      </c>
      <c r="T2533" s="43" t="s">
        <v>5406</v>
      </c>
      <c r="U2533" s="43" t="s">
        <v>11213</v>
      </c>
      <c r="V2533" s="43" t="s">
        <v>5407</v>
      </c>
    </row>
    <row r="2534" spans="1:22" x14ac:dyDescent="0.25">
      <c r="A2534" s="43" t="s">
        <v>8</v>
      </c>
      <c r="B2534" s="43" t="s">
        <v>5405</v>
      </c>
      <c r="C2534" s="43" t="s">
        <v>8351</v>
      </c>
      <c r="D2534" s="43" t="s">
        <v>8355</v>
      </c>
      <c r="E2534" s="43" t="s">
        <v>8340</v>
      </c>
      <c r="F2534" s="44">
        <v>333174</v>
      </c>
      <c r="G2534" s="43" t="s">
        <v>8341</v>
      </c>
      <c r="H2534" s="45">
        <v>3</v>
      </c>
      <c r="I2534" s="43" t="s">
        <v>8342</v>
      </c>
      <c r="J2534" s="43" t="s">
        <v>9860</v>
      </c>
      <c r="K2534" s="43" t="s">
        <v>10934</v>
      </c>
      <c r="L2534" s="43" t="s">
        <v>10935</v>
      </c>
      <c r="M2534" s="45">
        <v>111058</v>
      </c>
      <c r="N2534" s="43" t="s">
        <v>5408</v>
      </c>
      <c r="O2534" s="43" t="s">
        <v>11549</v>
      </c>
      <c r="P2534" s="46" t="s">
        <v>14516</v>
      </c>
      <c r="Q2534" s="47">
        <v>45818</v>
      </c>
      <c r="R2534" s="48" t="str">
        <f t="shared" si="39"/>
        <v>6658 WIN HCM 47/8 Nguyễn Hữu Tiến</v>
      </c>
      <c r="S2534" s="48" t="str">
        <f>VLOOKUP(U2534,Sheet1!$A:$B,2,0)</f>
        <v>WIN</v>
      </c>
      <c r="T2534" s="43" t="s">
        <v>5406</v>
      </c>
      <c r="U2534" s="43" t="s">
        <v>11213</v>
      </c>
      <c r="V2534" s="43" t="s">
        <v>5407</v>
      </c>
    </row>
    <row r="2535" spans="1:22" x14ac:dyDescent="0.25">
      <c r="A2535" s="43" t="s">
        <v>8</v>
      </c>
      <c r="B2535" s="43" t="s">
        <v>5405</v>
      </c>
      <c r="C2535" s="43" t="s">
        <v>8364</v>
      </c>
      <c r="D2535" s="43" t="s">
        <v>8410</v>
      </c>
      <c r="E2535" s="43" t="s">
        <v>8340</v>
      </c>
      <c r="F2535" s="44">
        <v>120426</v>
      </c>
      <c r="G2535" s="43" t="s">
        <v>8341</v>
      </c>
      <c r="H2535" s="45">
        <v>2</v>
      </c>
      <c r="I2535" s="43" t="s">
        <v>8342</v>
      </c>
      <c r="J2535" s="43" t="s">
        <v>9860</v>
      </c>
      <c r="K2535" s="43" t="s">
        <v>10883</v>
      </c>
      <c r="L2535" s="43" t="s">
        <v>10884</v>
      </c>
      <c r="M2535" s="45">
        <v>60213</v>
      </c>
      <c r="N2535" s="43" t="s">
        <v>5408</v>
      </c>
      <c r="O2535" s="43" t="s">
        <v>11549</v>
      </c>
      <c r="P2535" s="46" t="s">
        <v>14516</v>
      </c>
      <c r="Q2535" s="47">
        <v>45818</v>
      </c>
      <c r="R2535" s="48" t="str">
        <f t="shared" si="39"/>
        <v>6658 WIN HCM 47/8 Nguyễn Hữu Tiến</v>
      </c>
      <c r="S2535" s="48" t="str">
        <f>VLOOKUP(U2535,Sheet1!$A:$B,2,0)</f>
        <v>WIN</v>
      </c>
      <c r="T2535" s="43" t="s">
        <v>5406</v>
      </c>
      <c r="U2535" s="43" t="s">
        <v>11213</v>
      </c>
      <c r="V2535" s="43" t="s">
        <v>5407</v>
      </c>
    </row>
    <row r="2536" spans="1:22" x14ac:dyDescent="0.25">
      <c r="A2536" s="43" t="s">
        <v>8</v>
      </c>
      <c r="B2536" s="43" t="s">
        <v>5185</v>
      </c>
      <c r="C2536" s="43" t="s">
        <v>8338</v>
      </c>
      <c r="D2536" s="43" t="s">
        <v>8410</v>
      </c>
      <c r="E2536" s="43" t="s">
        <v>8340</v>
      </c>
      <c r="F2536" s="44">
        <v>361278</v>
      </c>
      <c r="G2536" s="43" t="s">
        <v>8341</v>
      </c>
      <c r="H2536" s="45">
        <v>6</v>
      </c>
      <c r="I2536" s="43" t="s">
        <v>8342</v>
      </c>
      <c r="J2536" s="43" t="s">
        <v>9861</v>
      </c>
      <c r="K2536" s="43" t="s">
        <v>10883</v>
      </c>
      <c r="L2536" s="43" t="s">
        <v>10884</v>
      </c>
      <c r="M2536" s="45">
        <v>60213</v>
      </c>
      <c r="N2536" s="43" t="s">
        <v>5188</v>
      </c>
      <c r="O2536" s="43" t="s">
        <v>11549</v>
      </c>
      <c r="P2536" s="46" t="s">
        <v>14517</v>
      </c>
      <c r="Q2536" s="47">
        <v>45818</v>
      </c>
      <c r="R2536" s="48" t="str">
        <f t="shared" si="39"/>
        <v>3920 WM+ BDG 108 Hoàng Hoa Thám</v>
      </c>
      <c r="S2536" s="48" t="str">
        <f>VLOOKUP(U2536,Sheet1!$A:$B,2,0)</f>
        <v>WIN-024</v>
      </c>
      <c r="T2536" s="43" t="s">
        <v>5186</v>
      </c>
      <c r="U2536" s="43" t="s">
        <v>11123</v>
      </c>
      <c r="V2536" s="43" t="s">
        <v>5187</v>
      </c>
    </row>
    <row r="2537" spans="1:22" x14ac:dyDescent="0.25">
      <c r="A2537" s="43" t="s">
        <v>8</v>
      </c>
      <c r="B2537" s="43" t="s">
        <v>5185</v>
      </c>
      <c r="C2537" s="43" t="s">
        <v>8351</v>
      </c>
      <c r="D2537" s="43" t="s">
        <v>8339</v>
      </c>
      <c r="E2537" s="43" t="s">
        <v>8340</v>
      </c>
      <c r="F2537" s="44">
        <v>141900</v>
      </c>
      <c r="G2537" s="43" t="s">
        <v>8341</v>
      </c>
      <c r="H2537" s="45">
        <v>2</v>
      </c>
      <c r="I2537" s="43" t="s">
        <v>8342</v>
      </c>
      <c r="J2537" s="43" t="s">
        <v>9861</v>
      </c>
      <c r="K2537" s="43" t="s">
        <v>10897</v>
      </c>
      <c r="L2537" s="43" t="s">
        <v>10898</v>
      </c>
      <c r="M2537" s="45">
        <v>70950</v>
      </c>
      <c r="N2537" s="43" t="s">
        <v>5188</v>
      </c>
      <c r="O2537" s="43" t="s">
        <v>11549</v>
      </c>
      <c r="P2537" s="46" t="s">
        <v>14517</v>
      </c>
      <c r="Q2537" s="47">
        <v>45818</v>
      </c>
      <c r="R2537" s="48" t="str">
        <f t="shared" si="39"/>
        <v>3920 WM+ BDG 108 Hoàng Hoa Thám</v>
      </c>
      <c r="S2537" s="48" t="str">
        <f>VLOOKUP(U2537,Sheet1!$A:$B,2,0)</f>
        <v>WIN-024</v>
      </c>
      <c r="T2537" s="43" t="s">
        <v>5186</v>
      </c>
      <c r="U2537" s="43" t="s">
        <v>11123</v>
      </c>
      <c r="V2537" s="43" t="s">
        <v>5187</v>
      </c>
    </row>
    <row r="2538" spans="1:22" x14ac:dyDescent="0.25">
      <c r="A2538" s="43" t="s">
        <v>8</v>
      </c>
      <c r="B2538" s="43" t="s">
        <v>5185</v>
      </c>
      <c r="C2538" s="43" t="s">
        <v>8364</v>
      </c>
      <c r="D2538" s="43" t="s">
        <v>8358</v>
      </c>
      <c r="E2538" s="43" t="s">
        <v>8340</v>
      </c>
      <c r="F2538" s="44">
        <v>223212</v>
      </c>
      <c r="G2538" s="43" t="s">
        <v>8341</v>
      </c>
      <c r="H2538" s="45">
        <v>2</v>
      </c>
      <c r="I2538" s="43" t="s">
        <v>8342</v>
      </c>
      <c r="J2538" s="43" t="s">
        <v>9861</v>
      </c>
      <c r="K2538" s="43" t="s">
        <v>10922</v>
      </c>
      <c r="L2538" s="43" t="s">
        <v>10923</v>
      </c>
      <c r="M2538" s="45">
        <v>111606</v>
      </c>
      <c r="N2538" s="43" t="s">
        <v>5188</v>
      </c>
      <c r="O2538" s="43" t="s">
        <v>11549</v>
      </c>
      <c r="P2538" s="46" t="s">
        <v>14517</v>
      </c>
      <c r="Q2538" s="47">
        <v>45818</v>
      </c>
      <c r="R2538" s="48" t="str">
        <f t="shared" si="39"/>
        <v>3920 WM+ BDG 108 Hoàng Hoa Thám</v>
      </c>
      <c r="S2538" s="48" t="str">
        <f>VLOOKUP(U2538,Sheet1!$A:$B,2,0)</f>
        <v>WIN-024</v>
      </c>
      <c r="T2538" s="43" t="s">
        <v>5186</v>
      </c>
      <c r="U2538" s="43" t="s">
        <v>11123</v>
      </c>
      <c r="V2538" s="43" t="s">
        <v>5187</v>
      </c>
    </row>
    <row r="2539" spans="1:22" x14ac:dyDescent="0.25">
      <c r="A2539" s="43" t="s">
        <v>8</v>
      </c>
      <c r="B2539" s="43" t="s">
        <v>5185</v>
      </c>
      <c r="C2539" s="43" t="s">
        <v>8367</v>
      </c>
      <c r="D2539" s="43" t="s">
        <v>8361</v>
      </c>
      <c r="E2539" s="43" t="s">
        <v>8340</v>
      </c>
      <c r="F2539" s="44">
        <v>230000</v>
      </c>
      <c r="G2539" s="43" t="s">
        <v>8341</v>
      </c>
      <c r="H2539" s="45">
        <v>5</v>
      </c>
      <c r="I2539" s="43" t="s">
        <v>8342</v>
      </c>
      <c r="J2539" s="43" t="s">
        <v>9861</v>
      </c>
      <c r="K2539" s="43" t="s">
        <v>10983</v>
      </c>
      <c r="L2539" s="43" t="s">
        <v>10984</v>
      </c>
      <c r="M2539" s="45">
        <v>46000</v>
      </c>
      <c r="N2539" s="43" t="s">
        <v>5188</v>
      </c>
      <c r="O2539" s="43" t="s">
        <v>11549</v>
      </c>
      <c r="P2539" s="46" t="s">
        <v>14517</v>
      </c>
      <c r="Q2539" s="47">
        <v>45818</v>
      </c>
      <c r="R2539" s="48" t="str">
        <f t="shared" si="39"/>
        <v>3920 WM+ BDG 108 Hoàng Hoa Thám</v>
      </c>
      <c r="S2539" s="48" t="str">
        <f>VLOOKUP(U2539,Sheet1!$A:$B,2,0)</f>
        <v>WIN-024</v>
      </c>
      <c r="T2539" s="43" t="s">
        <v>5186</v>
      </c>
      <c r="U2539" s="43" t="s">
        <v>11123</v>
      </c>
      <c r="V2539" s="43" t="s">
        <v>5187</v>
      </c>
    </row>
    <row r="2540" spans="1:22" x14ac:dyDescent="0.25">
      <c r="A2540" s="43" t="s">
        <v>8</v>
      </c>
      <c r="B2540" s="43" t="s">
        <v>5227</v>
      </c>
      <c r="C2540" s="43" t="s">
        <v>8338</v>
      </c>
      <c r="D2540" s="43" t="s">
        <v>8339</v>
      </c>
      <c r="E2540" s="43" t="s">
        <v>8340</v>
      </c>
      <c r="F2540" s="44">
        <v>70950</v>
      </c>
      <c r="G2540" s="43" t="s">
        <v>8341</v>
      </c>
      <c r="H2540" s="45">
        <v>1</v>
      </c>
      <c r="I2540" s="43" t="s">
        <v>8342</v>
      </c>
      <c r="J2540" s="43" t="s">
        <v>9862</v>
      </c>
      <c r="K2540" s="43" t="s">
        <v>10897</v>
      </c>
      <c r="L2540" s="43" t="s">
        <v>10898</v>
      </c>
      <c r="M2540" s="45">
        <v>70950</v>
      </c>
      <c r="N2540" s="43" t="s">
        <v>5230</v>
      </c>
      <c r="O2540" s="43" t="s">
        <v>11549</v>
      </c>
      <c r="P2540" s="46" t="s">
        <v>14518</v>
      </c>
      <c r="Q2540" s="47">
        <v>45818</v>
      </c>
      <c r="R2540" s="48" t="str">
        <f t="shared" si="39"/>
        <v>4333 WM+ QNH 86 Trần Phú</v>
      </c>
      <c r="S2540" s="48" t="str">
        <f>VLOOKUP(U2540,Sheet1!$A:$B,2,0)</f>
        <v>WIN-007</v>
      </c>
      <c r="T2540" s="43" t="s">
        <v>5228</v>
      </c>
      <c r="U2540" s="43" t="s">
        <v>11053</v>
      </c>
      <c r="V2540" s="43" t="s">
        <v>5229</v>
      </c>
    </row>
    <row r="2541" spans="1:22" x14ac:dyDescent="0.25">
      <c r="A2541" s="43" t="s">
        <v>8</v>
      </c>
      <c r="B2541" s="43" t="s">
        <v>5227</v>
      </c>
      <c r="C2541" s="43" t="s">
        <v>8351</v>
      </c>
      <c r="D2541" s="43" t="s">
        <v>8365</v>
      </c>
      <c r="E2541" s="43" t="s">
        <v>8340</v>
      </c>
      <c r="F2541" s="44">
        <v>150546</v>
      </c>
      <c r="G2541" s="43" t="s">
        <v>8341</v>
      </c>
      <c r="H2541" s="45">
        <v>3</v>
      </c>
      <c r="I2541" s="43" t="s">
        <v>8342</v>
      </c>
      <c r="J2541" s="43" t="s">
        <v>9862</v>
      </c>
      <c r="K2541" s="43" t="s">
        <v>10938</v>
      </c>
      <c r="L2541" s="43" t="s">
        <v>10939</v>
      </c>
      <c r="M2541" s="45">
        <v>50182</v>
      </c>
      <c r="N2541" s="43" t="s">
        <v>5230</v>
      </c>
      <c r="O2541" s="43" t="s">
        <v>11549</v>
      </c>
      <c r="P2541" s="46" t="s">
        <v>14518</v>
      </c>
      <c r="Q2541" s="47">
        <v>45818</v>
      </c>
      <c r="R2541" s="48" t="str">
        <f t="shared" si="39"/>
        <v>4333 WM+ QNH 86 Trần Phú</v>
      </c>
      <c r="S2541" s="48" t="str">
        <f>VLOOKUP(U2541,Sheet1!$A:$B,2,0)</f>
        <v>WIN-007</v>
      </c>
      <c r="T2541" s="43" t="s">
        <v>5228</v>
      </c>
      <c r="U2541" s="43" t="s">
        <v>11053</v>
      </c>
      <c r="V2541" s="43" t="s">
        <v>5229</v>
      </c>
    </row>
    <row r="2542" spans="1:22" x14ac:dyDescent="0.25">
      <c r="A2542" s="43" t="s">
        <v>8</v>
      </c>
      <c r="B2542" s="43" t="s">
        <v>5227</v>
      </c>
      <c r="C2542" s="43" t="s">
        <v>8364</v>
      </c>
      <c r="D2542" s="43" t="s">
        <v>8358</v>
      </c>
      <c r="E2542" s="43" t="s">
        <v>8340</v>
      </c>
      <c r="F2542" s="44">
        <v>223212</v>
      </c>
      <c r="G2542" s="43" t="s">
        <v>8341</v>
      </c>
      <c r="H2542" s="45">
        <v>2</v>
      </c>
      <c r="I2542" s="43" t="s">
        <v>8342</v>
      </c>
      <c r="J2542" s="43" t="s">
        <v>9862</v>
      </c>
      <c r="K2542" s="43" t="s">
        <v>10922</v>
      </c>
      <c r="L2542" s="43" t="s">
        <v>10923</v>
      </c>
      <c r="M2542" s="45">
        <v>111606</v>
      </c>
      <c r="N2542" s="43" t="s">
        <v>5230</v>
      </c>
      <c r="O2542" s="43" t="s">
        <v>11549</v>
      </c>
      <c r="P2542" s="46" t="s">
        <v>14518</v>
      </c>
      <c r="Q2542" s="47">
        <v>45818</v>
      </c>
      <c r="R2542" s="48" t="str">
        <f t="shared" si="39"/>
        <v>4333 WM+ QNH 86 Trần Phú</v>
      </c>
      <c r="S2542" s="48" t="str">
        <f>VLOOKUP(U2542,Sheet1!$A:$B,2,0)</f>
        <v>WIN-007</v>
      </c>
      <c r="T2542" s="43" t="s">
        <v>5228</v>
      </c>
      <c r="U2542" s="43" t="s">
        <v>11053</v>
      </c>
      <c r="V2542" s="43" t="s">
        <v>5229</v>
      </c>
    </row>
    <row r="2543" spans="1:22" x14ac:dyDescent="0.25">
      <c r="A2543" s="43" t="s">
        <v>8</v>
      </c>
      <c r="B2543" s="43" t="s">
        <v>5328</v>
      </c>
      <c r="C2543" s="43" t="s">
        <v>8338</v>
      </c>
      <c r="D2543" s="43" t="s">
        <v>8339</v>
      </c>
      <c r="E2543" s="43" t="s">
        <v>8340</v>
      </c>
      <c r="F2543" s="44">
        <v>212850</v>
      </c>
      <c r="G2543" s="43" t="s">
        <v>8341</v>
      </c>
      <c r="H2543" s="45">
        <v>3</v>
      </c>
      <c r="I2543" s="43" t="s">
        <v>8342</v>
      </c>
      <c r="J2543" s="43" t="s">
        <v>9863</v>
      </c>
      <c r="K2543" s="43" t="s">
        <v>10897</v>
      </c>
      <c r="L2543" s="43" t="s">
        <v>10898</v>
      </c>
      <c r="M2543" s="45">
        <v>70950</v>
      </c>
      <c r="N2543" s="43" t="s">
        <v>5331</v>
      </c>
      <c r="O2543" s="43" t="s">
        <v>11549</v>
      </c>
      <c r="P2543" s="46" t="s">
        <v>14519</v>
      </c>
      <c r="Q2543" s="47">
        <v>45818</v>
      </c>
      <c r="R2543" s="48" t="str">
        <f t="shared" si="39"/>
        <v>5698 WM+ HNI 242 Mỹ Đình</v>
      </c>
      <c r="S2543" s="48" t="str">
        <f>VLOOKUP(U2543,Sheet1!$A:$B,2,0)</f>
        <v>WIN-002</v>
      </c>
      <c r="T2543" s="43" t="s">
        <v>5329</v>
      </c>
      <c r="U2543" s="43" t="s">
        <v>11033</v>
      </c>
      <c r="V2543" s="43" t="s">
        <v>5330</v>
      </c>
    </row>
    <row r="2544" spans="1:22" x14ac:dyDescent="0.25">
      <c r="A2544" s="43" t="s">
        <v>8</v>
      </c>
      <c r="B2544" s="43" t="s">
        <v>5328</v>
      </c>
      <c r="C2544" s="43" t="s">
        <v>8351</v>
      </c>
      <c r="D2544" s="43" t="s">
        <v>8352</v>
      </c>
      <c r="E2544" s="43" t="s">
        <v>8340</v>
      </c>
      <c r="F2544" s="44">
        <v>74250</v>
      </c>
      <c r="G2544" s="43" t="s">
        <v>8341</v>
      </c>
      <c r="H2544" s="45">
        <v>1</v>
      </c>
      <c r="I2544" s="43" t="s">
        <v>8342</v>
      </c>
      <c r="J2544" s="43" t="s">
        <v>9863</v>
      </c>
      <c r="K2544" s="43" t="s">
        <v>10881</v>
      </c>
      <c r="L2544" s="43" t="s">
        <v>10882</v>
      </c>
      <c r="M2544" s="45">
        <v>74250</v>
      </c>
      <c r="N2544" s="43" t="s">
        <v>5331</v>
      </c>
      <c r="O2544" s="43" t="s">
        <v>11549</v>
      </c>
      <c r="P2544" s="46" t="s">
        <v>14519</v>
      </c>
      <c r="Q2544" s="47">
        <v>45818</v>
      </c>
      <c r="R2544" s="48" t="str">
        <f t="shared" si="39"/>
        <v>5698 WM+ HNI 242 Mỹ Đình</v>
      </c>
      <c r="S2544" s="48" t="str">
        <f>VLOOKUP(U2544,Sheet1!$A:$B,2,0)</f>
        <v>WIN-002</v>
      </c>
      <c r="T2544" s="43" t="s">
        <v>5329</v>
      </c>
      <c r="U2544" s="43" t="s">
        <v>11033</v>
      </c>
      <c r="V2544" s="43" t="s">
        <v>5330</v>
      </c>
    </row>
    <row r="2545" spans="1:22" x14ac:dyDescent="0.25">
      <c r="A2545" s="43" t="s">
        <v>8</v>
      </c>
      <c r="B2545" s="43" t="s">
        <v>5153</v>
      </c>
      <c r="C2545" s="43" t="s">
        <v>8338</v>
      </c>
      <c r="D2545" s="43" t="s">
        <v>8355</v>
      </c>
      <c r="E2545" s="43" t="s">
        <v>8340</v>
      </c>
      <c r="F2545" s="44">
        <v>111058</v>
      </c>
      <c r="G2545" s="43" t="s">
        <v>8341</v>
      </c>
      <c r="H2545" s="45">
        <v>1</v>
      </c>
      <c r="I2545" s="43" t="s">
        <v>8342</v>
      </c>
      <c r="J2545" s="43" t="s">
        <v>9864</v>
      </c>
      <c r="K2545" s="43" t="s">
        <v>10934</v>
      </c>
      <c r="L2545" s="43" t="s">
        <v>10935</v>
      </c>
      <c r="M2545" s="45">
        <v>111058</v>
      </c>
      <c r="N2545" s="43" t="s">
        <v>5156</v>
      </c>
      <c r="O2545" s="43" t="s">
        <v>11549</v>
      </c>
      <c r="P2545" s="46" t="s">
        <v>14520</v>
      </c>
      <c r="Q2545" s="47">
        <v>45818</v>
      </c>
      <c r="R2545" s="48" t="str">
        <f t="shared" si="39"/>
        <v>3569 WM+ HNI 359 Lĩnh Nam</v>
      </c>
      <c r="S2545" s="48" t="str">
        <f>VLOOKUP(U2545,Sheet1!$A:$B,2,0)</f>
        <v>WIN-002</v>
      </c>
      <c r="T2545" s="43" t="s">
        <v>5154</v>
      </c>
      <c r="U2545" s="43" t="s">
        <v>11033</v>
      </c>
      <c r="V2545" s="43" t="s">
        <v>5155</v>
      </c>
    </row>
    <row r="2546" spans="1:22" x14ac:dyDescent="0.25">
      <c r="A2546" s="43" t="s">
        <v>8</v>
      </c>
      <c r="B2546" s="43" t="s">
        <v>5153</v>
      </c>
      <c r="C2546" s="43" t="s">
        <v>8351</v>
      </c>
      <c r="D2546" s="43" t="s">
        <v>8352</v>
      </c>
      <c r="E2546" s="43" t="s">
        <v>8340</v>
      </c>
      <c r="F2546" s="44">
        <v>222750</v>
      </c>
      <c r="G2546" s="43" t="s">
        <v>8341</v>
      </c>
      <c r="H2546" s="45">
        <v>3</v>
      </c>
      <c r="I2546" s="43" t="s">
        <v>8342</v>
      </c>
      <c r="J2546" s="43" t="s">
        <v>9864</v>
      </c>
      <c r="K2546" s="43" t="s">
        <v>10881</v>
      </c>
      <c r="L2546" s="43" t="s">
        <v>10882</v>
      </c>
      <c r="M2546" s="45">
        <v>74250</v>
      </c>
      <c r="N2546" s="43" t="s">
        <v>5156</v>
      </c>
      <c r="O2546" s="43" t="s">
        <v>11549</v>
      </c>
      <c r="P2546" s="46" t="s">
        <v>14520</v>
      </c>
      <c r="Q2546" s="47">
        <v>45818</v>
      </c>
      <c r="R2546" s="48" t="str">
        <f t="shared" si="39"/>
        <v>3569 WM+ HNI 359 Lĩnh Nam</v>
      </c>
      <c r="S2546" s="48" t="str">
        <f>VLOOKUP(U2546,Sheet1!$A:$B,2,0)</f>
        <v>WIN-002</v>
      </c>
      <c r="T2546" s="43" t="s">
        <v>5154</v>
      </c>
      <c r="U2546" s="43" t="s">
        <v>11033</v>
      </c>
      <c r="V2546" s="43" t="s">
        <v>5155</v>
      </c>
    </row>
    <row r="2547" spans="1:22" x14ac:dyDescent="0.25">
      <c r="A2547" s="43" t="s">
        <v>8</v>
      </c>
      <c r="B2547" s="43" t="s">
        <v>5251</v>
      </c>
      <c r="C2547" s="43" t="s">
        <v>8338</v>
      </c>
      <c r="D2547" s="43" t="s">
        <v>8355</v>
      </c>
      <c r="E2547" s="43" t="s">
        <v>8340</v>
      </c>
      <c r="F2547" s="44">
        <v>222116</v>
      </c>
      <c r="G2547" s="43" t="s">
        <v>8341</v>
      </c>
      <c r="H2547" s="45">
        <v>2</v>
      </c>
      <c r="I2547" s="43" t="s">
        <v>8342</v>
      </c>
      <c r="J2547" s="43" t="s">
        <v>9865</v>
      </c>
      <c r="K2547" s="43" t="s">
        <v>10934</v>
      </c>
      <c r="L2547" s="43" t="s">
        <v>10935</v>
      </c>
      <c r="M2547" s="45">
        <v>111058</v>
      </c>
      <c r="N2547" s="43" t="s">
        <v>5254</v>
      </c>
      <c r="O2547" s="43" t="s">
        <v>11549</v>
      </c>
      <c r="P2547" s="46" t="s">
        <v>12919</v>
      </c>
      <c r="Q2547" s="47">
        <v>45818</v>
      </c>
      <c r="R2547" s="48" t="str">
        <f t="shared" si="39"/>
        <v>4712 WM+ HYN Thôn Trai Trang</v>
      </c>
      <c r="S2547" s="48" t="str">
        <f>VLOOKUP(U2547,Sheet1!$A:$B,2,0)</f>
        <v>WIN-056</v>
      </c>
      <c r="T2547" s="43" t="s">
        <v>5252</v>
      </c>
      <c r="U2547" s="43" t="s">
        <v>11232</v>
      </c>
      <c r="V2547" s="43" t="s">
        <v>5253</v>
      </c>
    </row>
    <row r="2548" spans="1:22" x14ac:dyDescent="0.25">
      <c r="A2548" s="43" t="s">
        <v>8</v>
      </c>
      <c r="B2548" s="43" t="s">
        <v>5231</v>
      </c>
      <c r="C2548" s="43" t="s">
        <v>8338</v>
      </c>
      <c r="D2548" s="43" t="s">
        <v>8365</v>
      </c>
      <c r="E2548" s="43" t="s">
        <v>8340</v>
      </c>
      <c r="F2548" s="44">
        <v>50182</v>
      </c>
      <c r="G2548" s="43" t="s">
        <v>8341</v>
      </c>
      <c r="H2548" s="45">
        <v>1</v>
      </c>
      <c r="I2548" s="43" t="s">
        <v>8342</v>
      </c>
      <c r="J2548" s="43" t="s">
        <v>9866</v>
      </c>
      <c r="K2548" s="43" t="s">
        <v>10938</v>
      </c>
      <c r="L2548" s="43" t="s">
        <v>10939</v>
      </c>
      <c r="M2548" s="45">
        <v>50182</v>
      </c>
      <c r="N2548" s="43" t="s">
        <v>5234</v>
      </c>
      <c r="O2548" s="43" t="s">
        <v>11549</v>
      </c>
      <c r="P2548" s="46" t="s">
        <v>14521</v>
      </c>
      <c r="Q2548" s="47">
        <v>45818</v>
      </c>
      <c r="R2548" s="48" t="str">
        <f t="shared" si="39"/>
        <v>4435 WM+ HCM 219 Tây Thạnh</v>
      </c>
      <c r="S2548" s="48" t="str">
        <f>VLOOKUP(U2548,Sheet1!$A:$B,2,0)</f>
        <v>WIN</v>
      </c>
      <c r="T2548" s="43" t="s">
        <v>5232</v>
      </c>
      <c r="U2548" s="43" t="s">
        <v>11213</v>
      </c>
      <c r="V2548" s="43" t="s">
        <v>5233</v>
      </c>
    </row>
    <row r="2549" spans="1:22" x14ac:dyDescent="0.25">
      <c r="A2549" s="43" t="s">
        <v>8</v>
      </c>
      <c r="B2549" s="43" t="s">
        <v>5231</v>
      </c>
      <c r="C2549" s="43" t="s">
        <v>8351</v>
      </c>
      <c r="D2549" s="43" t="s">
        <v>8358</v>
      </c>
      <c r="E2549" s="43" t="s">
        <v>8340</v>
      </c>
      <c r="F2549" s="44">
        <v>111606</v>
      </c>
      <c r="G2549" s="43" t="s">
        <v>8341</v>
      </c>
      <c r="H2549" s="45">
        <v>1</v>
      </c>
      <c r="I2549" s="43" t="s">
        <v>8342</v>
      </c>
      <c r="J2549" s="43" t="s">
        <v>9866</v>
      </c>
      <c r="K2549" s="43" t="s">
        <v>10922</v>
      </c>
      <c r="L2549" s="43" t="s">
        <v>10923</v>
      </c>
      <c r="M2549" s="45">
        <v>111606</v>
      </c>
      <c r="N2549" s="43" t="s">
        <v>5234</v>
      </c>
      <c r="O2549" s="43" t="s">
        <v>11549</v>
      </c>
      <c r="P2549" s="46" t="s">
        <v>14521</v>
      </c>
      <c r="Q2549" s="47">
        <v>45818</v>
      </c>
      <c r="R2549" s="48" t="str">
        <f t="shared" si="39"/>
        <v>4435 WM+ HCM 219 Tây Thạnh</v>
      </c>
      <c r="S2549" s="48" t="str">
        <f>VLOOKUP(U2549,Sheet1!$A:$B,2,0)</f>
        <v>WIN</v>
      </c>
      <c r="T2549" s="43" t="s">
        <v>5232</v>
      </c>
      <c r="U2549" s="43" t="s">
        <v>11213</v>
      </c>
      <c r="V2549" s="43" t="s">
        <v>5233</v>
      </c>
    </row>
    <row r="2550" spans="1:22" x14ac:dyDescent="0.25">
      <c r="A2550" s="43" t="s">
        <v>8</v>
      </c>
      <c r="B2550" s="43" t="s">
        <v>5087</v>
      </c>
      <c r="C2550" s="43" t="s">
        <v>8338</v>
      </c>
      <c r="D2550" s="43" t="s">
        <v>8361</v>
      </c>
      <c r="E2550" s="43" t="s">
        <v>8340</v>
      </c>
      <c r="F2550" s="44">
        <v>184000</v>
      </c>
      <c r="G2550" s="43" t="s">
        <v>8341</v>
      </c>
      <c r="H2550" s="45">
        <v>4</v>
      </c>
      <c r="I2550" s="43" t="s">
        <v>8342</v>
      </c>
      <c r="J2550" s="43" t="s">
        <v>9867</v>
      </c>
      <c r="K2550" s="43" t="s">
        <v>10983</v>
      </c>
      <c r="L2550" s="43" t="s">
        <v>10984</v>
      </c>
      <c r="M2550" s="45">
        <v>46000</v>
      </c>
      <c r="N2550" s="43" t="s">
        <v>5088</v>
      </c>
      <c r="O2550" s="43" t="s">
        <v>11549</v>
      </c>
      <c r="P2550" s="46" t="s">
        <v>14522</v>
      </c>
      <c r="Q2550" s="47">
        <v>45818</v>
      </c>
      <c r="R2550" s="48" t="str">
        <f t="shared" si="39"/>
        <v>2AMP WM+ PTO 28 Phố Vàng</v>
      </c>
      <c r="S2550" s="48" t="str">
        <f>VLOOKUP(U2550,Sheet1!$A:$B,2,0)</f>
        <v>WIN-003</v>
      </c>
      <c r="T2550" s="43" t="s">
        <v>577</v>
      </c>
      <c r="U2550" s="43" t="s">
        <v>11038</v>
      </c>
      <c r="V2550" s="43" t="s">
        <v>578</v>
      </c>
    </row>
    <row r="2551" spans="1:22" x14ac:dyDescent="0.25">
      <c r="A2551" s="43" t="s">
        <v>8</v>
      </c>
      <c r="B2551" s="43" t="s">
        <v>5372</v>
      </c>
      <c r="C2551" s="43" t="s">
        <v>8338</v>
      </c>
      <c r="D2551" s="43" t="s">
        <v>8371</v>
      </c>
      <c r="E2551" s="43" t="s">
        <v>8340</v>
      </c>
      <c r="F2551" s="44">
        <v>252000</v>
      </c>
      <c r="G2551" s="43" t="s">
        <v>8341</v>
      </c>
      <c r="H2551" s="45">
        <v>5</v>
      </c>
      <c r="I2551" s="43" t="s">
        <v>8342</v>
      </c>
      <c r="J2551" s="43" t="s">
        <v>9868</v>
      </c>
      <c r="K2551" s="43" t="s">
        <v>10936</v>
      </c>
      <c r="L2551" s="43" t="s">
        <v>10937</v>
      </c>
      <c r="M2551" s="45">
        <v>50400</v>
      </c>
      <c r="N2551" s="43" t="s">
        <v>5375</v>
      </c>
      <c r="O2551" s="43" t="s">
        <v>11549</v>
      </c>
      <c r="P2551" s="46" t="s">
        <v>14523</v>
      </c>
      <c r="Q2551" s="47">
        <v>45818</v>
      </c>
      <c r="R2551" s="48" t="str">
        <f t="shared" si="39"/>
        <v>6174 WM+ HNI Phù Mã, Sóc Sơn</v>
      </c>
      <c r="S2551" s="48" t="str">
        <f>VLOOKUP(U2551,Sheet1!$A:$B,2,0)</f>
        <v>WIN-002</v>
      </c>
      <c r="T2551" s="43" t="s">
        <v>5373</v>
      </c>
      <c r="U2551" s="43" t="s">
        <v>11033</v>
      </c>
      <c r="V2551" s="43" t="s">
        <v>5374</v>
      </c>
    </row>
    <row r="2552" spans="1:22" x14ac:dyDescent="0.25">
      <c r="A2552" s="43" t="s">
        <v>8</v>
      </c>
      <c r="B2552" s="43" t="s">
        <v>5133</v>
      </c>
      <c r="C2552" s="43" t="s">
        <v>8338</v>
      </c>
      <c r="D2552" s="43" t="s">
        <v>8365</v>
      </c>
      <c r="E2552" s="43" t="s">
        <v>8340</v>
      </c>
      <c r="F2552" s="44">
        <v>100364</v>
      </c>
      <c r="G2552" s="43" t="s">
        <v>8341</v>
      </c>
      <c r="H2552" s="45">
        <v>2</v>
      </c>
      <c r="I2552" s="43" t="s">
        <v>8342</v>
      </c>
      <c r="J2552" s="43" t="s">
        <v>9869</v>
      </c>
      <c r="K2552" s="43" t="s">
        <v>10938</v>
      </c>
      <c r="L2552" s="43" t="s">
        <v>10939</v>
      </c>
      <c r="M2552" s="45">
        <v>50182</v>
      </c>
      <c r="N2552" s="43" t="s">
        <v>5134</v>
      </c>
      <c r="O2552" s="43" t="s">
        <v>11549</v>
      </c>
      <c r="P2552" s="46" t="s">
        <v>11674</v>
      </c>
      <c r="Q2552" s="47">
        <v>45818</v>
      </c>
      <c r="R2552" s="48" t="str">
        <f t="shared" si="39"/>
        <v>3343 WM+ PTO 3023 Đại Lộ Hùng Vương</v>
      </c>
      <c r="S2552" s="48" t="str">
        <f>VLOOKUP(U2552,Sheet1!$A:$B,2,0)</f>
        <v>WIN-003</v>
      </c>
      <c r="T2552" s="43" t="s">
        <v>1354</v>
      </c>
      <c r="U2552" s="43" t="s">
        <v>11038</v>
      </c>
      <c r="V2552" s="43" t="s">
        <v>1355</v>
      </c>
    </row>
    <row r="2553" spans="1:22" x14ac:dyDescent="0.25">
      <c r="A2553" s="43" t="s">
        <v>8</v>
      </c>
      <c r="B2553" s="43" t="s">
        <v>5376</v>
      </c>
      <c r="C2553" s="43" t="s">
        <v>8338</v>
      </c>
      <c r="D2553" s="43" t="s">
        <v>8352</v>
      </c>
      <c r="E2553" s="43" t="s">
        <v>8340</v>
      </c>
      <c r="F2553" s="44">
        <v>148500</v>
      </c>
      <c r="G2553" s="43" t="s">
        <v>8341</v>
      </c>
      <c r="H2553" s="45">
        <v>2</v>
      </c>
      <c r="I2553" s="43" t="s">
        <v>8342</v>
      </c>
      <c r="J2553" s="43" t="s">
        <v>9870</v>
      </c>
      <c r="K2553" s="43" t="s">
        <v>10881</v>
      </c>
      <c r="L2553" s="43" t="s">
        <v>10882</v>
      </c>
      <c r="M2553" s="45">
        <v>74250</v>
      </c>
      <c r="N2553" s="43" t="s">
        <v>5377</v>
      </c>
      <c r="O2553" s="43" t="s">
        <v>11549</v>
      </c>
      <c r="P2553" s="46" t="s">
        <v>14524</v>
      </c>
      <c r="Q2553" s="47">
        <v>45818</v>
      </c>
      <c r="R2553" s="48" t="str">
        <f t="shared" si="39"/>
        <v>6174 WM+ HNI Phù Mã, Sóc Sơn</v>
      </c>
      <c r="S2553" s="48" t="str">
        <f>VLOOKUP(U2553,Sheet1!$A:$B,2,0)</f>
        <v>WIN-002</v>
      </c>
      <c r="T2553" s="43" t="s">
        <v>5373</v>
      </c>
      <c r="U2553" s="43" t="s">
        <v>11033</v>
      </c>
      <c r="V2553" s="43" t="s">
        <v>5374</v>
      </c>
    </row>
    <row r="2554" spans="1:22" x14ac:dyDescent="0.25">
      <c r="A2554" s="43" t="s">
        <v>8</v>
      </c>
      <c r="B2554" s="43" t="s">
        <v>5165</v>
      </c>
      <c r="C2554" s="43" t="s">
        <v>8338</v>
      </c>
      <c r="D2554" s="43" t="s">
        <v>8355</v>
      </c>
      <c r="E2554" s="43" t="s">
        <v>8340</v>
      </c>
      <c r="F2554" s="44">
        <v>111058</v>
      </c>
      <c r="G2554" s="43" t="s">
        <v>8341</v>
      </c>
      <c r="H2554" s="45">
        <v>1</v>
      </c>
      <c r="I2554" s="43" t="s">
        <v>8342</v>
      </c>
      <c r="J2554" s="43" t="s">
        <v>9871</v>
      </c>
      <c r="K2554" s="43" t="s">
        <v>10934</v>
      </c>
      <c r="L2554" s="43" t="s">
        <v>10935</v>
      </c>
      <c r="M2554" s="45">
        <v>111058</v>
      </c>
      <c r="N2554" s="43" t="s">
        <v>5168</v>
      </c>
      <c r="O2554" s="43" t="s">
        <v>11549</v>
      </c>
      <c r="P2554" s="46" t="s">
        <v>14525</v>
      </c>
      <c r="Q2554" s="47">
        <v>45818</v>
      </c>
      <c r="R2554" s="48" t="str">
        <f t="shared" si="39"/>
        <v>3666 WM+ HCM 14/6 Hoàng Dư Khương</v>
      </c>
      <c r="S2554" s="48" t="str">
        <f>VLOOKUP(U2554,Sheet1!$A:$B,2,0)</f>
        <v>WIN</v>
      </c>
      <c r="T2554" s="43" t="s">
        <v>5166</v>
      </c>
      <c r="U2554" s="43" t="s">
        <v>11213</v>
      </c>
      <c r="V2554" s="43" t="s">
        <v>5167</v>
      </c>
    </row>
    <row r="2555" spans="1:22" x14ac:dyDescent="0.25">
      <c r="A2555" s="43" t="s">
        <v>8</v>
      </c>
      <c r="B2555" s="43" t="s">
        <v>5165</v>
      </c>
      <c r="C2555" s="43" t="s">
        <v>8351</v>
      </c>
      <c r="D2555" s="43" t="s">
        <v>8368</v>
      </c>
      <c r="E2555" s="43" t="s">
        <v>8340</v>
      </c>
      <c r="F2555" s="44">
        <v>111190</v>
      </c>
      <c r="G2555" s="43" t="s">
        <v>8341</v>
      </c>
      <c r="H2555" s="45">
        <v>2</v>
      </c>
      <c r="I2555" s="43" t="s">
        <v>8342</v>
      </c>
      <c r="J2555" s="43" t="s">
        <v>9871</v>
      </c>
      <c r="K2555" s="43" t="s">
        <v>11010</v>
      </c>
      <c r="L2555" s="43" t="s">
        <v>11011</v>
      </c>
      <c r="M2555" s="45">
        <v>55595</v>
      </c>
      <c r="N2555" s="43" t="s">
        <v>5168</v>
      </c>
      <c r="O2555" s="43" t="s">
        <v>11549</v>
      </c>
      <c r="P2555" s="46" t="s">
        <v>14525</v>
      </c>
      <c r="Q2555" s="47">
        <v>45818</v>
      </c>
      <c r="R2555" s="48" t="str">
        <f t="shared" si="39"/>
        <v>3666 WM+ HCM 14/6 Hoàng Dư Khương</v>
      </c>
      <c r="S2555" s="48" t="str">
        <f>VLOOKUP(U2555,Sheet1!$A:$B,2,0)</f>
        <v>WIN</v>
      </c>
      <c r="T2555" s="43" t="s">
        <v>5166</v>
      </c>
      <c r="U2555" s="43" t="s">
        <v>11213</v>
      </c>
      <c r="V2555" s="43" t="s">
        <v>5167</v>
      </c>
    </row>
    <row r="2556" spans="1:22" x14ac:dyDescent="0.25">
      <c r="A2556" s="43" t="s">
        <v>8</v>
      </c>
      <c r="B2556" s="43" t="s">
        <v>5165</v>
      </c>
      <c r="C2556" s="43" t="s">
        <v>8364</v>
      </c>
      <c r="D2556" s="43" t="s">
        <v>8365</v>
      </c>
      <c r="E2556" s="43" t="s">
        <v>8340</v>
      </c>
      <c r="F2556" s="44">
        <v>100364</v>
      </c>
      <c r="G2556" s="43" t="s">
        <v>8341</v>
      </c>
      <c r="H2556" s="45">
        <v>2</v>
      </c>
      <c r="I2556" s="43" t="s">
        <v>8342</v>
      </c>
      <c r="J2556" s="43" t="s">
        <v>9871</v>
      </c>
      <c r="K2556" s="43" t="s">
        <v>10938</v>
      </c>
      <c r="L2556" s="43" t="s">
        <v>10939</v>
      </c>
      <c r="M2556" s="45">
        <v>50182</v>
      </c>
      <c r="N2556" s="43" t="s">
        <v>5168</v>
      </c>
      <c r="O2556" s="43" t="s">
        <v>11549</v>
      </c>
      <c r="P2556" s="46" t="s">
        <v>14525</v>
      </c>
      <c r="Q2556" s="47">
        <v>45818</v>
      </c>
      <c r="R2556" s="48" t="str">
        <f t="shared" si="39"/>
        <v>3666 WM+ HCM 14/6 Hoàng Dư Khương</v>
      </c>
      <c r="S2556" s="48" t="str">
        <f>VLOOKUP(U2556,Sheet1!$A:$B,2,0)</f>
        <v>WIN</v>
      </c>
      <c r="T2556" s="43" t="s">
        <v>5166</v>
      </c>
      <c r="U2556" s="43" t="s">
        <v>11213</v>
      </c>
      <c r="V2556" s="43" t="s">
        <v>5167</v>
      </c>
    </row>
    <row r="2557" spans="1:22" x14ac:dyDescent="0.25">
      <c r="A2557" s="43" t="s">
        <v>8</v>
      </c>
      <c r="B2557" s="43" t="s">
        <v>5165</v>
      </c>
      <c r="C2557" s="43" t="s">
        <v>8367</v>
      </c>
      <c r="D2557" s="43" t="s">
        <v>8361</v>
      </c>
      <c r="E2557" s="43" t="s">
        <v>8340</v>
      </c>
      <c r="F2557" s="44">
        <v>276000</v>
      </c>
      <c r="G2557" s="43" t="s">
        <v>8341</v>
      </c>
      <c r="H2557" s="45">
        <v>6</v>
      </c>
      <c r="I2557" s="43" t="s">
        <v>8342</v>
      </c>
      <c r="J2557" s="43" t="s">
        <v>9871</v>
      </c>
      <c r="K2557" s="43" t="s">
        <v>10983</v>
      </c>
      <c r="L2557" s="43" t="s">
        <v>10984</v>
      </c>
      <c r="M2557" s="45">
        <v>46000</v>
      </c>
      <c r="N2557" s="43" t="s">
        <v>5168</v>
      </c>
      <c r="O2557" s="43" t="s">
        <v>11549</v>
      </c>
      <c r="P2557" s="46" t="s">
        <v>14525</v>
      </c>
      <c r="Q2557" s="47">
        <v>45818</v>
      </c>
      <c r="R2557" s="48" t="str">
        <f t="shared" si="39"/>
        <v>3666 WM+ HCM 14/6 Hoàng Dư Khương</v>
      </c>
      <c r="S2557" s="48" t="str">
        <f>VLOOKUP(U2557,Sheet1!$A:$B,2,0)</f>
        <v>WIN</v>
      </c>
      <c r="T2557" s="43" t="s">
        <v>5166</v>
      </c>
      <c r="U2557" s="43" t="s">
        <v>11213</v>
      </c>
      <c r="V2557" s="43" t="s">
        <v>5167</v>
      </c>
    </row>
    <row r="2558" spans="1:22" x14ac:dyDescent="0.25">
      <c r="A2558" s="43" t="s">
        <v>8</v>
      </c>
      <c r="B2558" s="43" t="s">
        <v>5336</v>
      </c>
      <c r="C2558" s="43" t="s">
        <v>8338</v>
      </c>
      <c r="D2558" s="43" t="s">
        <v>8361</v>
      </c>
      <c r="E2558" s="43" t="s">
        <v>8340</v>
      </c>
      <c r="F2558" s="44">
        <v>46000</v>
      </c>
      <c r="G2558" s="43" t="s">
        <v>8341</v>
      </c>
      <c r="H2558" s="45">
        <v>1</v>
      </c>
      <c r="I2558" s="43" t="s">
        <v>8342</v>
      </c>
      <c r="J2558" s="43" t="s">
        <v>9872</v>
      </c>
      <c r="K2558" s="43" t="s">
        <v>10983</v>
      </c>
      <c r="L2558" s="43" t="s">
        <v>10984</v>
      </c>
      <c r="M2558" s="45">
        <v>46000</v>
      </c>
      <c r="N2558" s="43" t="s">
        <v>5337</v>
      </c>
      <c r="O2558" s="43" t="s">
        <v>11549</v>
      </c>
      <c r="P2558" s="46" t="s">
        <v>13127</v>
      </c>
      <c r="Q2558" s="47">
        <v>45818</v>
      </c>
      <c r="R2558" s="48" t="str">
        <f t="shared" si="39"/>
        <v>5770 WM+ CBG 39 Phố Cũ</v>
      </c>
      <c r="S2558" s="48" t="str">
        <f>VLOOKUP(U2558,Sheet1!$A:$B,2,0)</f>
        <v>WIN-095</v>
      </c>
      <c r="T2558" s="43" t="s">
        <v>2377</v>
      </c>
      <c r="U2558" s="43" t="s">
        <v>11327</v>
      </c>
      <c r="V2558" s="43" t="s">
        <v>2378</v>
      </c>
    </row>
    <row r="2559" spans="1:22" x14ac:dyDescent="0.25">
      <c r="A2559" s="43" t="s">
        <v>8</v>
      </c>
      <c r="B2559" s="43" t="s">
        <v>5336</v>
      </c>
      <c r="C2559" s="43" t="s">
        <v>8351</v>
      </c>
      <c r="D2559" s="43" t="s">
        <v>8410</v>
      </c>
      <c r="E2559" s="43" t="s">
        <v>8340</v>
      </c>
      <c r="F2559" s="44">
        <v>120426</v>
      </c>
      <c r="G2559" s="43" t="s">
        <v>8341</v>
      </c>
      <c r="H2559" s="45">
        <v>2</v>
      </c>
      <c r="I2559" s="43" t="s">
        <v>8342</v>
      </c>
      <c r="J2559" s="43" t="s">
        <v>9872</v>
      </c>
      <c r="K2559" s="43" t="s">
        <v>10883</v>
      </c>
      <c r="L2559" s="43" t="s">
        <v>10884</v>
      </c>
      <c r="M2559" s="45">
        <v>60213</v>
      </c>
      <c r="N2559" s="43" t="s">
        <v>5337</v>
      </c>
      <c r="O2559" s="43" t="s">
        <v>11549</v>
      </c>
      <c r="P2559" s="46" t="s">
        <v>13127</v>
      </c>
      <c r="Q2559" s="47">
        <v>45818</v>
      </c>
      <c r="R2559" s="48" t="str">
        <f t="shared" si="39"/>
        <v>5770 WM+ CBG 39 Phố Cũ</v>
      </c>
      <c r="S2559" s="48" t="str">
        <f>VLOOKUP(U2559,Sheet1!$A:$B,2,0)</f>
        <v>WIN-095</v>
      </c>
      <c r="T2559" s="43" t="s">
        <v>2377</v>
      </c>
      <c r="U2559" s="43" t="s">
        <v>11327</v>
      </c>
      <c r="V2559" s="43" t="s">
        <v>2378</v>
      </c>
    </row>
    <row r="2560" spans="1:22" x14ac:dyDescent="0.25">
      <c r="A2560" s="43" t="s">
        <v>8</v>
      </c>
      <c r="B2560" s="43" t="s">
        <v>5336</v>
      </c>
      <c r="C2560" s="43" t="s">
        <v>8364</v>
      </c>
      <c r="D2560" s="43" t="s">
        <v>8368</v>
      </c>
      <c r="E2560" s="43" t="s">
        <v>8340</v>
      </c>
      <c r="F2560" s="44">
        <v>111190</v>
      </c>
      <c r="G2560" s="43" t="s">
        <v>8341</v>
      </c>
      <c r="H2560" s="45">
        <v>2</v>
      </c>
      <c r="I2560" s="43" t="s">
        <v>8342</v>
      </c>
      <c r="J2560" s="43" t="s">
        <v>9872</v>
      </c>
      <c r="K2560" s="43" t="s">
        <v>11010</v>
      </c>
      <c r="L2560" s="43" t="s">
        <v>11011</v>
      </c>
      <c r="M2560" s="45">
        <v>55595</v>
      </c>
      <c r="N2560" s="43" t="s">
        <v>5337</v>
      </c>
      <c r="O2560" s="43" t="s">
        <v>11549</v>
      </c>
      <c r="P2560" s="46" t="s">
        <v>13127</v>
      </c>
      <c r="Q2560" s="47">
        <v>45818</v>
      </c>
      <c r="R2560" s="48" t="str">
        <f t="shared" si="39"/>
        <v>5770 WM+ CBG 39 Phố Cũ</v>
      </c>
      <c r="S2560" s="48" t="str">
        <f>VLOOKUP(U2560,Sheet1!$A:$B,2,0)</f>
        <v>WIN-095</v>
      </c>
      <c r="T2560" s="43" t="s">
        <v>2377</v>
      </c>
      <c r="U2560" s="43" t="s">
        <v>11327</v>
      </c>
      <c r="V2560" s="43" t="s">
        <v>2378</v>
      </c>
    </row>
    <row r="2561" spans="1:22" x14ac:dyDescent="0.25">
      <c r="A2561" s="43" t="s">
        <v>8</v>
      </c>
      <c r="B2561" s="43" t="s">
        <v>5336</v>
      </c>
      <c r="C2561" s="43" t="s">
        <v>8367</v>
      </c>
      <c r="D2561" s="43" t="s">
        <v>8355</v>
      </c>
      <c r="E2561" s="43" t="s">
        <v>8340</v>
      </c>
      <c r="F2561" s="44">
        <v>444232</v>
      </c>
      <c r="G2561" s="43" t="s">
        <v>8341</v>
      </c>
      <c r="H2561" s="45">
        <v>4</v>
      </c>
      <c r="I2561" s="43" t="s">
        <v>8342</v>
      </c>
      <c r="J2561" s="43" t="s">
        <v>9872</v>
      </c>
      <c r="K2561" s="43" t="s">
        <v>10934</v>
      </c>
      <c r="L2561" s="43" t="s">
        <v>10935</v>
      </c>
      <c r="M2561" s="45">
        <v>111058</v>
      </c>
      <c r="N2561" s="43" t="s">
        <v>5337</v>
      </c>
      <c r="O2561" s="43" t="s">
        <v>11549</v>
      </c>
      <c r="P2561" s="46" t="s">
        <v>13127</v>
      </c>
      <c r="Q2561" s="47">
        <v>45818</v>
      </c>
      <c r="R2561" s="48" t="str">
        <f t="shared" si="39"/>
        <v>5770 WM+ CBG 39 Phố Cũ</v>
      </c>
      <c r="S2561" s="48" t="str">
        <f>VLOOKUP(U2561,Sheet1!$A:$B,2,0)</f>
        <v>WIN-095</v>
      </c>
      <c r="T2561" s="43" t="s">
        <v>2377</v>
      </c>
      <c r="U2561" s="43" t="s">
        <v>11327</v>
      </c>
      <c r="V2561" s="43" t="s">
        <v>2378</v>
      </c>
    </row>
    <row r="2562" spans="1:22" x14ac:dyDescent="0.25">
      <c r="A2562" s="43" t="s">
        <v>8</v>
      </c>
      <c r="B2562" s="43" t="s">
        <v>5089</v>
      </c>
      <c r="C2562" s="43" t="s">
        <v>8338</v>
      </c>
      <c r="D2562" s="43" t="s">
        <v>8355</v>
      </c>
      <c r="E2562" s="43" t="s">
        <v>8340</v>
      </c>
      <c r="F2562" s="44">
        <v>222116</v>
      </c>
      <c r="G2562" s="43" t="s">
        <v>8341</v>
      </c>
      <c r="H2562" s="45">
        <v>2</v>
      </c>
      <c r="I2562" s="43" t="s">
        <v>8342</v>
      </c>
      <c r="J2562" s="43" t="s">
        <v>9873</v>
      </c>
      <c r="K2562" s="43" t="s">
        <v>10934</v>
      </c>
      <c r="L2562" s="43" t="s">
        <v>10935</v>
      </c>
      <c r="M2562" s="45">
        <v>111058</v>
      </c>
      <c r="N2562" s="43" t="s">
        <v>5090</v>
      </c>
      <c r="O2562" s="43" t="s">
        <v>11549</v>
      </c>
      <c r="P2562" s="46" t="s">
        <v>14526</v>
      </c>
      <c r="Q2562" s="47">
        <v>45818</v>
      </c>
      <c r="R2562" s="48" t="str">
        <f t="shared" si="39"/>
        <v>2AMP WM+ PTO 28 Phố Vàng</v>
      </c>
      <c r="S2562" s="48" t="str">
        <f>VLOOKUP(U2562,Sheet1!$A:$B,2,0)</f>
        <v>WIN-003</v>
      </c>
      <c r="T2562" s="43" t="s">
        <v>577</v>
      </c>
      <c r="U2562" s="43" t="s">
        <v>11038</v>
      </c>
      <c r="V2562" s="43" t="s">
        <v>578</v>
      </c>
    </row>
    <row r="2563" spans="1:22" x14ac:dyDescent="0.25">
      <c r="A2563" s="43" t="s">
        <v>8</v>
      </c>
      <c r="B2563" s="43" t="s">
        <v>5095</v>
      </c>
      <c r="C2563" s="43" t="s">
        <v>8338</v>
      </c>
      <c r="D2563" s="43" t="s">
        <v>8346</v>
      </c>
      <c r="E2563" s="43" t="s">
        <v>8340</v>
      </c>
      <c r="F2563" s="44">
        <v>198000</v>
      </c>
      <c r="G2563" s="43" t="s">
        <v>8341</v>
      </c>
      <c r="H2563" s="45">
        <v>4</v>
      </c>
      <c r="I2563" s="43" t="s">
        <v>8342</v>
      </c>
      <c r="J2563" s="43" t="s">
        <v>9874</v>
      </c>
      <c r="K2563" s="43" t="s">
        <v>10927</v>
      </c>
      <c r="L2563" s="43" t="s">
        <v>10928</v>
      </c>
      <c r="M2563" s="45">
        <v>49500</v>
      </c>
      <c r="N2563" s="43" t="s">
        <v>5096</v>
      </c>
      <c r="O2563" s="43" t="s">
        <v>11549</v>
      </c>
      <c r="P2563" s="46" t="s">
        <v>14527</v>
      </c>
      <c r="Q2563" s="47">
        <v>45818</v>
      </c>
      <c r="R2563" s="48" t="str">
        <f t="shared" si="39"/>
        <v>2AN2 WM+ THA Thị Tứ, Triệu Sơn</v>
      </c>
      <c r="S2563" s="48" t="str">
        <f>VLOOKUP(U2563,Sheet1!$A:$B,2,0)</f>
        <v>WIN-020</v>
      </c>
      <c r="T2563" s="43" t="s">
        <v>79</v>
      </c>
      <c r="U2563" s="43" t="s">
        <v>11103</v>
      </c>
      <c r="V2563" s="43" t="s">
        <v>80</v>
      </c>
    </row>
    <row r="2564" spans="1:22" x14ac:dyDescent="0.25">
      <c r="A2564" s="43" t="s">
        <v>8</v>
      </c>
      <c r="B2564" s="43" t="s">
        <v>5243</v>
      </c>
      <c r="C2564" s="43" t="s">
        <v>8338</v>
      </c>
      <c r="D2564" s="43" t="s">
        <v>8368</v>
      </c>
      <c r="E2564" s="43" t="s">
        <v>8340</v>
      </c>
      <c r="F2564" s="44">
        <v>222380</v>
      </c>
      <c r="G2564" s="43" t="s">
        <v>8341</v>
      </c>
      <c r="H2564" s="45">
        <v>4</v>
      </c>
      <c r="I2564" s="43" t="s">
        <v>8342</v>
      </c>
      <c r="J2564" s="43" t="s">
        <v>9875</v>
      </c>
      <c r="K2564" s="43" t="s">
        <v>11010</v>
      </c>
      <c r="L2564" s="43" t="s">
        <v>11011</v>
      </c>
      <c r="M2564" s="45">
        <v>55595</v>
      </c>
      <c r="N2564" s="43" t="s">
        <v>5246</v>
      </c>
      <c r="O2564" s="43" t="s">
        <v>11549</v>
      </c>
      <c r="P2564" s="46" t="s">
        <v>14528</v>
      </c>
      <c r="Q2564" s="47">
        <v>45818</v>
      </c>
      <c r="R2564" s="48" t="str">
        <f t="shared" ref="R2564:R2627" si="40">T2564&amp;" "&amp;V2564</f>
        <v>4565 WM+ HNI 48/467 Lĩnh Nam</v>
      </c>
      <c r="S2564" s="48" t="str">
        <f>VLOOKUP(U2564,Sheet1!$A:$B,2,0)</f>
        <v>WIN-002</v>
      </c>
      <c r="T2564" s="43" t="s">
        <v>5244</v>
      </c>
      <c r="U2564" s="43" t="s">
        <v>11033</v>
      </c>
      <c r="V2564" s="43" t="s">
        <v>5245</v>
      </c>
    </row>
    <row r="2565" spans="1:22" x14ac:dyDescent="0.25">
      <c r="A2565" s="43" t="s">
        <v>8</v>
      </c>
      <c r="B2565" s="43" t="s">
        <v>5332</v>
      </c>
      <c r="C2565" s="43" t="s">
        <v>8338</v>
      </c>
      <c r="D2565" s="43" t="s">
        <v>8410</v>
      </c>
      <c r="E2565" s="43" t="s">
        <v>8340</v>
      </c>
      <c r="F2565" s="44">
        <v>60213</v>
      </c>
      <c r="G2565" s="43" t="s">
        <v>8341</v>
      </c>
      <c r="H2565" s="45">
        <v>1</v>
      </c>
      <c r="I2565" s="43" t="s">
        <v>8342</v>
      </c>
      <c r="J2565" s="43" t="s">
        <v>9876</v>
      </c>
      <c r="K2565" s="43" t="s">
        <v>10883</v>
      </c>
      <c r="L2565" s="43" t="s">
        <v>10884</v>
      </c>
      <c r="M2565" s="45">
        <v>60213</v>
      </c>
      <c r="N2565" s="43" t="s">
        <v>5335</v>
      </c>
      <c r="O2565" s="43" t="s">
        <v>11549</v>
      </c>
      <c r="P2565" s="46" t="s">
        <v>14529</v>
      </c>
      <c r="Q2565" s="47">
        <v>45818</v>
      </c>
      <c r="R2565" s="48" t="str">
        <f t="shared" si="40"/>
        <v>5727 WM+ HNI 96 Trần Bình</v>
      </c>
      <c r="S2565" s="48" t="str">
        <f>VLOOKUP(U2565,Sheet1!$A:$B,2,0)</f>
        <v>WIN-002</v>
      </c>
      <c r="T2565" s="43" t="s">
        <v>5333</v>
      </c>
      <c r="U2565" s="43" t="s">
        <v>11033</v>
      </c>
      <c r="V2565" s="43" t="s">
        <v>5334</v>
      </c>
    </row>
    <row r="2566" spans="1:22" x14ac:dyDescent="0.25">
      <c r="A2566" s="43" t="s">
        <v>8</v>
      </c>
      <c r="B2566" s="43" t="s">
        <v>5332</v>
      </c>
      <c r="C2566" s="43" t="s">
        <v>8351</v>
      </c>
      <c r="D2566" s="43" t="s">
        <v>8361</v>
      </c>
      <c r="E2566" s="43" t="s">
        <v>8340</v>
      </c>
      <c r="F2566" s="44">
        <v>46000</v>
      </c>
      <c r="G2566" s="43" t="s">
        <v>8341</v>
      </c>
      <c r="H2566" s="45">
        <v>1</v>
      </c>
      <c r="I2566" s="43" t="s">
        <v>8342</v>
      </c>
      <c r="J2566" s="43" t="s">
        <v>9876</v>
      </c>
      <c r="K2566" s="43" t="s">
        <v>10983</v>
      </c>
      <c r="L2566" s="43" t="s">
        <v>10984</v>
      </c>
      <c r="M2566" s="45">
        <v>46000</v>
      </c>
      <c r="N2566" s="43" t="s">
        <v>5335</v>
      </c>
      <c r="O2566" s="43" t="s">
        <v>11549</v>
      </c>
      <c r="P2566" s="46" t="s">
        <v>14529</v>
      </c>
      <c r="Q2566" s="47">
        <v>45818</v>
      </c>
      <c r="R2566" s="48" t="str">
        <f t="shared" si="40"/>
        <v>5727 WM+ HNI 96 Trần Bình</v>
      </c>
      <c r="S2566" s="48" t="str">
        <f>VLOOKUP(U2566,Sheet1!$A:$B,2,0)</f>
        <v>WIN-002</v>
      </c>
      <c r="T2566" s="43" t="s">
        <v>5333</v>
      </c>
      <c r="U2566" s="43" t="s">
        <v>11033</v>
      </c>
      <c r="V2566" s="43" t="s">
        <v>5334</v>
      </c>
    </row>
    <row r="2567" spans="1:22" x14ac:dyDescent="0.25">
      <c r="A2567" s="43" t="s">
        <v>8</v>
      </c>
      <c r="B2567" s="43" t="s">
        <v>5396</v>
      </c>
      <c r="C2567" s="43" t="s">
        <v>8338</v>
      </c>
      <c r="D2567" s="43" t="s">
        <v>8355</v>
      </c>
      <c r="E2567" s="43" t="s">
        <v>8340</v>
      </c>
      <c r="F2567" s="44">
        <v>111058</v>
      </c>
      <c r="G2567" s="43" t="s">
        <v>8341</v>
      </c>
      <c r="H2567" s="45">
        <v>1</v>
      </c>
      <c r="I2567" s="43" t="s">
        <v>8342</v>
      </c>
      <c r="J2567" s="43" t="s">
        <v>9877</v>
      </c>
      <c r="K2567" s="43" t="s">
        <v>10934</v>
      </c>
      <c r="L2567" s="43" t="s">
        <v>10935</v>
      </c>
      <c r="M2567" s="45">
        <v>111058</v>
      </c>
      <c r="N2567" s="43" t="s">
        <v>2736</v>
      </c>
      <c r="O2567" s="43" t="s">
        <v>11549</v>
      </c>
      <c r="P2567" s="46" t="s">
        <v>11764</v>
      </c>
      <c r="Q2567" s="47">
        <v>45818</v>
      </c>
      <c r="R2567" s="48" t="str">
        <f t="shared" si="40"/>
        <v>6586 WM+ NBH Phố Me, Gia Viễn</v>
      </c>
      <c r="S2567" s="48" t="str">
        <f>VLOOKUP(U2567,Sheet1!$A:$B,2,0)</f>
        <v>WIN-001</v>
      </c>
      <c r="T2567" s="43" t="s">
        <v>4288</v>
      </c>
      <c r="U2567" s="43" t="s">
        <v>11027</v>
      </c>
      <c r="V2567" s="43" t="s">
        <v>4289</v>
      </c>
    </row>
    <row r="2568" spans="1:22" x14ac:dyDescent="0.25">
      <c r="A2568" s="43" t="s">
        <v>8</v>
      </c>
      <c r="B2568" s="43" t="s">
        <v>5378</v>
      </c>
      <c r="C2568" s="43" t="s">
        <v>8338</v>
      </c>
      <c r="D2568" s="43" t="s">
        <v>8355</v>
      </c>
      <c r="E2568" s="43" t="s">
        <v>8340</v>
      </c>
      <c r="F2568" s="44">
        <v>222116</v>
      </c>
      <c r="G2568" s="43" t="s">
        <v>8341</v>
      </c>
      <c r="H2568" s="45">
        <v>2</v>
      </c>
      <c r="I2568" s="43" t="s">
        <v>8342</v>
      </c>
      <c r="J2568" s="43" t="s">
        <v>9878</v>
      </c>
      <c r="K2568" s="43" t="s">
        <v>10934</v>
      </c>
      <c r="L2568" s="43" t="s">
        <v>10935</v>
      </c>
      <c r="M2568" s="45">
        <v>111058</v>
      </c>
      <c r="N2568" s="43" t="s">
        <v>5379</v>
      </c>
      <c r="O2568" s="43" t="s">
        <v>11549</v>
      </c>
      <c r="P2568" s="46" t="s">
        <v>14530</v>
      </c>
      <c r="Q2568" s="47">
        <v>45818</v>
      </c>
      <c r="R2568" s="48" t="str">
        <f t="shared" si="40"/>
        <v>6174 WM+ HNI Phù Mã, Sóc Sơn</v>
      </c>
      <c r="S2568" s="48" t="str">
        <f>VLOOKUP(U2568,Sheet1!$A:$B,2,0)</f>
        <v>WIN-002</v>
      </c>
      <c r="T2568" s="43" t="s">
        <v>5373</v>
      </c>
      <c r="U2568" s="43" t="s">
        <v>11033</v>
      </c>
      <c r="V2568" s="43" t="s">
        <v>5374</v>
      </c>
    </row>
    <row r="2569" spans="1:22" x14ac:dyDescent="0.25">
      <c r="A2569" s="43" t="s">
        <v>8</v>
      </c>
      <c r="B2569" s="43" t="s">
        <v>5181</v>
      </c>
      <c r="C2569" s="43" t="s">
        <v>8338</v>
      </c>
      <c r="D2569" s="43" t="s">
        <v>8365</v>
      </c>
      <c r="E2569" s="43" t="s">
        <v>8340</v>
      </c>
      <c r="F2569" s="44">
        <v>100364</v>
      </c>
      <c r="G2569" s="43" t="s">
        <v>8341</v>
      </c>
      <c r="H2569" s="45">
        <v>2</v>
      </c>
      <c r="I2569" s="43" t="s">
        <v>8342</v>
      </c>
      <c r="J2569" s="43" t="s">
        <v>9879</v>
      </c>
      <c r="K2569" s="43" t="s">
        <v>10938</v>
      </c>
      <c r="L2569" s="43" t="s">
        <v>10939</v>
      </c>
      <c r="M2569" s="45">
        <v>50182</v>
      </c>
      <c r="N2569" s="43" t="s">
        <v>5184</v>
      </c>
      <c r="O2569" s="43" t="s">
        <v>11549</v>
      </c>
      <c r="P2569" s="46" t="s">
        <v>14531</v>
      </c>
      <c r="Q2569" s="47">
        <v>45818</v>
      </c>
      <c r="R2569" s="48" t="str">
        <f t="shared" si="40"/>
        <v>3863 WM+ HNI Số 2 Gamuda Gardens, H</v>
      </c>
      <c r="S2569" s="48" t="str">
        <f>VLOOKUP(U2569,Sheet1!$A:$B,2,0)</f>
        <v>WIN-002</v>
      </c>
      <c r="T2569" s="43" t="s">
        <v>5182</v>
      </c>
      <c r="U2569" s="43" t="s">
        <v>11033</v>
      </c>
      <c r="V2569" s="43" t="s">
        <v>5183</v>
      </c>
    </row>
    <row r="2570" spans="1:22" x14ac:dyDescent="0.25">
      <c r="A2570" s="43" t="s">
        <v>8</v>
      </c>
      <c r="B2570" s="43" t="s">
        <v>5181</v>
      </c>
      <c r="C2570" s="43" t="s">
        <v>8351</v>
      </c>
      <c r="D2570" s="43" t="s">
        <v>8355</v>
      </c>
      <c r="E2570" s="43" t="s">
        <v>8340</v>
      </c>
      <c r="F2570" s="44">
        <v>111058</v>
      </c>
      <c r="G2570" s="43" t="s">
        <v>8341</v>
      </c>
      <c r="H2570" s="45">
        <v>1</v>
      </c>
      <c r="I2570" s="43" t="s">
        <v>8342</v>
      </c>
      <c r="J2570" s="43" t="s">
        <v>9879</v>
      </c>
      <c r="K2570" s="43" t="s">
        <v>10934</v>
      </c>
      <c r="L2570" s="43" t="s">
        <v>10935</v>
      </c>
      <c r="M2570" s="45">
        <v>111058</v>
      </c>
      <c r="N2570" s="43" t="s">
        <v>5184</v>
      </c>
      <c r="O2570" s="43" t="s">
        <v>11549</v>
      </c>
      <c r="P2570" s="46" t="s">
        <v>14531</v>
      </c>
      <c r="Q2570" s="47">
        <v>45818</v>
      </c>
      <c r="R2570" s="48" t="str">
        <f t="shared" si="40"/>
        <v>3863 WM+ HNI Số 2 Gamuda Gardens, H</v>
      </c>
      <c r="S2570" s="48" t="str">
        <f>VLOOKUP(U2570,Sheet1!$A:$B,2,0)</f>
        <v>WIN-002</v>
      </c>
      <c r="T2570" s="43" t="s">
        <v>5182</v>
      </c>
      <c r="U2570" s="43" t="s">
        <v>11033</v>
      </c>
      <c r="V2570" s="43" t="s">
        <v>5183</v>
      </c>
    </row>
    <row r="2571" spans="1:22" x14ac:dyDescent="0.25">
      <c r="A2571" s="43" t="s">
        <v>8</v>
      </c>
      <c r="B2571" s="43" t="s">
        <v>5342</v>
      </c>
      <c r="C2571" s="43" t="s">
        <v>8338</v>
      </c>
      <c r="D2571" s="43" t="s">
        <v>8361</v>
      </c>
      <c r="E2571" s="43" t="s">
        <v>8340</v>
      </c>
      <c r="F2571" s="44">
        <v>46000</v>
      </c>
      <c r="G2571" s="43" t="s">
        <v>8341</v>
      </c>
      <c r="H2571" s="45">
        <v>1</v>
      </c>
      <c r="I2571" s="43" t="s">
        <v>8342</v>
      </c>
      <c r="J2571" s="43" t="s">
        <v>9880</v>
      </c>
      <c r="K2571" s="43" t="s">
        <v>10983</v>
      </c>
      <c r="L2571" s="43" t="s">
        <v>10984</v>
      </c>
      <c r="M2571" s="45">
        <v>46000</v>
      </c>
      <c r="N2571" s="43" t="s">
        <v>5345</v>
      </c>
      <c r="O2571" s="43" t="s">
        <v>11549</v>
      </c>
      <c r="P2571" s="46" t="s">
        <v>14532</v>
      </c>
      <c r="Q2571" s="47">
        <v>45818</v>
      </c>
      <c r="R2571" s="48" t="str">
        <f t="shared" si="40"/>
        <v>5819 WM+ HNI Vinhomes West Point</v>
      </c>
      <c r="S2571" s="48" t="str">
        <f>VLOOKUP(U2571,Sheet1!$A:$B,2,0)</f>
        <v>WIN-002</v>
      </c>
      <c r="T2571" s="43" t="s">
        <v>5343</v>
      </c>
      <c r="U2571" s="43" t="s">
        <v>11033</v>
      </c>
      <c r="V2571" s="43" t="s">
        <v>5344</v>
      </c>
    </row>
    <row r="2572" spans="1:22" x14ac:dyDescent="0.25">
      <c r="A2572" s="43" t="s">
        <v>8</v>
      </c>
      <c r="B2572" s="43" t="s">
        <v>5115</v>
      </c>
      <c r="C2572" s="43" t="s">
        <v>8338</v>
      </c>
      <c r="D2572" s="43" t="s">
        <v>8361</v>
      </c>
      <c r="E2572" s="43" t="s">
        <v>8340</v>
      </c>
      <c r="F2572" s="44">
        <v>46000</v>
      </c>
      <c r="G2572" s="43" t="s">
        <v>8341</v>
      </c>
      <c r="H2572" s="45">
        <v>1</v>
      </c>
      <c r="I2572" s="43" t="s">
        <v>8342</v>
      </c>
      <c r="J2572" s="43" t="s">
        <v>9881</v>
      </c>
      <c r="K2572" s="43" t="s">
        <v>10983</v>
      </c>
      <c r="L2572" s="43" t="s">
        <v>10984</v>
      </c>
      <c r="M2572" s="45">
        <v>46000</v>
      </c>
      <c r="N2572" s="43" t="s">
        <v>5118</v>
      </c>
      <c r="O2572" s="43" t="s">
        <v>11549</v>
      </c>
      <c r="P2572" s="46" t="s">
        <v>11752</v>
      </c>
      <c r="Q2572" s="47">
        <v>45818</v>
      </c>
      <c r="R2572" s="48" t="str">
        <f t="shared" si="40"/>
        <v>2AY5 WM+ HTH Phú Sơn, Thạch Hà</v>
      </c>
      <c r="S2572" s="48" t="str">
        <f>VLOOKUP(U2572,Sheet1!$A:$B,2,0)</f>
        <v>WIN-004</v>
      </c>
      <c r="T2572" s="43" t="s">
        <v>5116</v>
      </c>
      <c r="U2572" s="43" t="s">
        <v>11043</v>
      </c>
      <c r="V2572" s="43" t="s">
        <v>5117</v>
      </c>
    </row>
    <row r="2573" spans="1:22" x14ac:dyDescent="0.25">
      <c r="A2573" s="43" t="s">
        <v>8</v>
      </c>
      <c r="B2573" s="43" t="s">
        <v>5213</v>
      </c>
      <c r="C2573" s="43" t="s">
        <v>8338</v>
      </c>
      <c r="D2573" s="43" t="s">
        <v>8361</v>
      </c>
      <c r="E2573" s="43" t="s">
        <v>8340</v>
      </c>
      <c r="F2573" s="44">
        <v>184000</v>
      </c>
      <c r="G2573" s="43" t="s">
        <v>8341</v>
      </c>
      <c r="H2573" s="45">
        <v>4</v>
      </c>
      <c r="I2573" s="43" t="s">
        <v>8342</v>
      </c>
      <c r="J2573" s="43" t="s">
        <v>9882</v>
      </c>
      <c r="K2573" s="43" t="s">
        <v>10983</v>
      </c>
      <c r="L2573" s="43" t="s">
        <v>10984</v>
      </c>
      <c r="M2573" s="45">
        <v>46000</v>
      </c>
      <c r="N2573" s="43" t="s">
        <v>5214</v>
      </c>
      <c r="O2573" s="43" t="s">
        <v>11549</v>
      </c>
      <c r="P2573" s="46" t="s">
        <v>14533</v>
      </c>
      <c r="Q2573" s="47">
        <v>45818</v>
      </c>
      <c r="R2573" s="48" t="str">
        <f t="shared" si="40"/>
        <v>4241 WM+ HNI CT9A Sunny Garden</v>
      </c>
      <c r="S2573" s="48" t="str">
        <f>VLOOKUP(U2573,Sheet1!$A:$B,2,0)</f>
        <v>WIN-002</v>
      </c>
      <c r="T2573" s="43" t="s">
        <v>749</v>
      </c>
      <c r="U2573" s="43" t="s">
        <v>11033</v>
      </c>
      <c r="V2573" s="43" t="s">
        <v>750</v>
      </c>
    </row>
    <row r="2574" spans="1:22" x14ac:dyDescent="0.25">
      <c r="A2574" s="43" t="s">
        <v>8</v>
      </c>
      <c r="B2574" s="43" t="s">
        <v>5145</v>
      </c>
      <c r="C2574" s="43" t="s">
        <v>8338</v>
      </c>
      <c r="D2574" s="43" t="s">
        <v>8358</v>
      </c>
      <c r="E2574" s="43" t="s">
        <v>8340</v>
      </c>
      <c r="F2574" s="44">
        <v>111606</v>
      </c>
      <c r="G2574" s="43" t="s">
        <v>8341</v>
      </c>
      <c r="H2574" s="45">
        <v>1</v>
      </c>
      <c r="I2574" s="43" t="s">
        <v>8342</v>
      </c>
      <c r="J2574" s="43" t="s">
        <v>9883</v>
      </c>
      <c r="K2574" s="43" t="s">
        <v>10922</v>
      </c>
      <c r="L2574" s="43" t="s">
        <v>10923</v>
      </c>
      <c r="M2574" s="45">
        <v>111606</v>
      </c>
      <c r="N2574" s="43" t="s">
        <v>5148</v>
      </c>
      <c r="O2574" s="43" t="s">
        <v>11549</v>
      </c>
      <c r="P2574" s="46" t="s">
        <v>12984</v>
      </c>
      <c r="Q2574" s="47">
        <v>45818</v>
      </c>
      <c r="R2574" s="48" t="str">
        <f t="shared" si="40"/>
        <v>3397 WM+ VTU 921 Bình Giã</v>
      </c>
      <c r="S2574" s="48" t="str">
        <f>VLOOKUP(U2574,Sheet1!$A:$B,2,0)</f>
        <v>WIN-047</v>
      </c>
      <c r="T2574" s="43" t="s">
        <v>5146</v>
      </c>
      <c r="U2574" s="43" t="s">
        <v>11208</v>
      </c>
      <c r="V2574" s="43" t="s">
        <v>5147</v>
      </c>
    </row>
    <row r="2575" spans="1:22" x14ac:dyDescent="0.25">
      <c r="A2575" s="43" t="s">
        <v>8</v>
      </c>
      <c r="B2575" s="43" t="s">
        <v>5193</v>
      </c>
      <c r="C2575" s="43" t="s">
        <v>8338</v>
      </c>
      <c r="D2575" s="43" t="s">
        <v>8361</v>
      </c>
      <c r="E2575" s="43" t="s">
        <v>8340</v>
      </c>
      <c r="F2575" s="44">
        <v>92000</v>
      </c>
      <c r="G2575" s="43" t="s">
        <v>8341</v>
      </c>
      <c r="H2575" s="45">
        <v>2</v>
      </c>
      <c r="I2575" s="43" t="s">
        <v>8342</v>
      </c>
      <c r="J2575" s="43" t="s">
        <v>9884</v>
      </c>
      <c r="K2575" s="43" t="s">
        <v>10983</v>
      </c>
      <c r="L2575" s="43" t="s">
        <v>10984</v>
      </c>
      <c r="M2575" s="45">
        <v>46000</v>
      </c>
      <c r="N2575" s="43" t="s">
        <v>5196</v>
      </c>
      <c r="O2575" s="43" t="s">
        <v>11549</v>
      </c>
      <c r="P2575" s="46" t="s">
        <v>14534</v>
      </c>
      <c r="Q2575" s="47">
        <v>45818</v>
      </c>
      <c r="R2575" s="48" t="str">
        <f t="shared" si="40"/>
        <v>3973 WM+ HNI CC @Home, 987 Tam Trin</v>
      </c>
      <c r="S2575" s="48" t="str">
        <f>VLOOKUP(U2575,Sheet1!$A:$B,2,0)</f>
        <v>WIN-002</v>
      </c>
      <c r="T2575" s="43" t="s">
        <v>5194</v>
      </c>
      <c r="U2575" s="43" t="s">
        <v>11033</v>
      </c>
      <c r="V2575" s="43" t="s">
        <v>5195</v>
      </c>
    </row>
    <row r="2576" spans="1:22" x14ac:dyDescent="0.25">
      <c r="A2576" s="43" t="s">
        <v>8</v>
      </c>
      <c r="B2576" s="43" t="s">
        <v>5193</v>
      </c>
      <c r="C2576" s="43" t="s">
        <v>8351</v>
      </c>
      <c r="D2576" s="43" t="s">
        <v>8352</v>
      </c>
      <c r="E2576" s="43" t="s">
        <v>8340</v>
      </c>
      <c r="F2576" s="44">
        <v>74250</v>
      </c>
      <c r="G2576" s="43" t="s">
        <v>8341</v>
      </c>
      <c r="H2576" s="45">
        <v>1</v>
      </c>
      <c r="I2576" s="43" t="s">
        <v>8342</v>
      </c>
      <c r="J2576" s="43" t="s">
        <v>9884</v>
      </c>
      <c r="K2576" s="43" t="s">
        <v>10881</v>
      </c>
      <c r="L2576" s="43" t="s">
        <v>10882</v>
      </c>
      <c r="M2576" s="45">
        <v>74250</v>
      </c>
      <c r="N2576" s="43" t="s">
        <v>5196</v>
      </c>
      <c r="O2576" s="43" t="s">
        <v>11549</v>
      </c>
      <c r="P2576" s="46" t="s">
        <v>14534</v>
      </c>
      <c r="Q2576" s="47">
        <v>45818</v>
      </c>
      <c r="R2576" s="48" t="str">
        <f t="shared" si="40"/>
        <v>3973 WM+ HNI CC @Home, 987 Tam Trin</v>
      </c>
      <c r="S2576" s="48" t="str">
        <f>VLOOKUP(U2576,Sheet1!$A:$B,2,0)</f>
        <v>WIN-002</v>
      </c>
      <c r="T2576" s="43" t="s">
        <v>5194</v>
      </c>
      <c r="U2576" s="43" t="s">
        <v>11033</v>
      </c>
      <c r="V2576" s="43" t="s">
        <v>5195</v>
      </c>
    </row>
    <row r="2577" spans="1:22" x14ac:dyDescent="0.25">
      <c r="A2577" s="43" t="s">
        <v>8</v>
      </c>
      <c r="B2577" s="43" t="s">
        <v>5394</v>
      </c>
      <c r="C2577" s="43" t="s">
        <v>8338</v>
      </c>
      <c r="D2577" s="43" t="s">
        <v>8361</v>
      </c>
      <c r="E2577" s="43" t="s">
        <v>8340</v>
      </c>
      <c r="F2577" s="44">
        <v>322000</v>
      </c>
      <c r="G2577" s="43" t="s">
        <v>8341</v>
      </c>
      <c r="H2577" s="45">
        <v>7</v>
      </c>
      <c r="I2577" s="43" t="s">
        <v>8342</v>
      </c>
      <c r="J2577" s="43" t="s">
        <v>9885</v>
      </c>
      <c r="K2577" s="43" t="s">
        <v>10983</v>
      </c>
      <c r="L2577" s="43" t="s">
        <v>10984</v>
      </c>
      <c r="M2577" s="45">
        <v>46000</v>
      </c>
      <c r="N2577" s="43" t="s">
        <v>5395</v>
      </c>
      <c r="O2577" s="43" t="s">
        <v>11549</v>
      </c>
      <c r="P2577" s="46" t="s">
        <v>14535</v>
      </c>
      <c r="Q2577" s="47">
        <v>45818</v>
      </c>
      <c r="R2577" s="48" t="str">
        <f t="shared" si="40"/>
        <v>6467 WM+ QNH 93A Minh Khai</v>
      </c>
      <c r="S2577" s="48" t="str">
        <f>VLOOKUP(U2577,Sheet1!$A:$B,2,0)</f>
        <v>WIN-007</v>
      </c>
      <c r="T2577" s="43" t="s">
        <v>4992</v>
      </c>
      <c r="U2577" s="43" t="s">
        <v>11053</v>
      </c>
      <c r="V2577" s="43" t="s">
        <v>4993</v>
      </c>
    </row>
    <row r="2578" spans="1:22" x14ac:dyDescent="0.25">
      <c r="A2578" s="43" t="s">
        <v>8</v>
      </c>
      <c r="B2578" s="43" t="s">
        <v>5235</v>
      </c>
      <c r="C2578" s="43" t="s">
        <v>8338</v>
      </c>
      <c r="D2578" s="43" t="s">
        <v>8361</v>
      </c>
      <c r="E2578" s="43" t="s">
        <v>8340</v>
      </c>
      <c r="F2578" s="44">
        <v>138000</v>
      </c>
      <c r="G2578" s="43" t="s">
        <v>8341</v>
      </c>
      <c r="H2578" s="45">
        <v>3</v>
      </c>
      <c r="I2578" s="43" t="s">
        <v>8342</v>
      </c>
      <c r="J2578" s="43" t="s">
        <v>9886</v>
      </c>
      <c r="K2578" s="43" t="s">
        <v>10983</v>
      </c>
      <c r="L2578" s="43" t="s">
        <v>10984</v>
      </c>
      <c r="M2578" s="45">
        <v>46000</v>
      </c>
      <c r="N2578" s="43" t="s">
        <v>5236</v>
      </c>
      <c r="O2578" s="43" t="s">
        <v>11549</v>
      </c>
      <c r="P2578" s="46" t="s">
        <v>14536</v>
      </c>
      <c r="Q2578" s="47">
        <v>45818</v>
      </c>
      <c r="R2578" s="48" t="str">
        <f t="shared" si="40"/>
        <v>4444 WM+ HNI 78 QL3 Phù Lỗ</v>
      </c>
      <c r="S2578" s="48" t="str">
        <f>VLOOKUP(U2578,Sheet1!$A:$B,2,0)</f>
        <v>WIN-002</v>
      </c>
      <c r="T2578" s="43" t="s">
        <v>1482</v>
      </c>
      <c r="U2578" s="43" t="s">
        <v>11033</v>
      </c>
      <c r="V2578" s="43" t="s">
        <v>1483</v>
      </c>
    </row>
    <row r="2579" spans="1:22" x14ac:dyDescent="0.25">
      <c r="A2579" s="43" t="s">
        <v>8</v>
      </c>
      <c r="B2579" s="43" t="s">
        <v>5047</v>
      </c>
      <c r="C2579" s="43" t="s">
        <v>8338</v>
      </c>
      <c r="D2579" s="43" t="s">
        <v>8352</v>
      </c>
      <c r="E2579" s="43" t="s">
        <v>8340</v>
      </c>
      <c r="F2579" s="44">
        <v>445500</v>
      </c>
      <c r="G2579" s="43" t="s">
        <v>8341</v>
      </c>
      <c r="H2579" s="45">
        <v>6</v>
      </c>
      <c r="I2579" s="43" t="s">
        <v>8342</v>
      </c>
      <c r="J2579" s="43" t="s">
        <v>9887</v>
      </c>
      <c r="K2579" s="43" t="s">
        <v>10881</v>
      </c>
      <c r="L2579" s="43" t="s">
        <v>10882</v>
      </c>
      <c r="M2579" s="45">
        <v>74250</v>
      </c>
      <c r="N2579" s="43" t="s">
        <v>5050</v>
      </c>
      <c r="O2579" s="43" t="s">
        <v>11549</v>
      </c>
      <c r="P2579" s="46" t="s">
        <v>14537</v>
      </c>
      <c r="Q2579" s="47">
        <v>45818</v>
      </c>
      <c r="R2579" s="48" t="str">
        <f t="shared" si="40"/>
        <v>1657 WM HNI Lê Đức Thọ</v>
      </c>
      <c r="S2579" s="48" t="str">
        <f>VLOOKUP(U2579,Sheet1!$A:$B,2,0)</f>
        <v>WIN-002</v>
      </c>
      <c r="T2579" s="43" t="s">
        <v>5048</v>
      </c>
      <c r="U2579" s="43" t="s">
        <v>11033</v>
      </c>
      <c r="V2579" s="43" t="s">
        <v>5049</v>
      </c>
    </row>
    <row r="2580" spans="1:22" x14ac:dyDescent="0.25">
      <c r="A2580" s="43" t="s">
        <v>8</v>
      </c>
      <c r="B2580" s="43" t="s">
        <v>5047</v>
      </c>
      <c r="C2580" s="43" t="s">
        <v>8351</v>
      </c>
      <c r="D2580" s="43" t="s">
        <v>8358</v>
      </c>
      <c r="E2580" s="43" t="s">
        <v>8340</v>
      </c>
      <c r="F2580" s="44">
        <v>111606</v>
      </c>
      <c r="G2580" s="43" t="s">
        <v>8341</v>
      </c>
      <c r="H2580" s="45">
        <v>1</v>
      </c>
      <c r="I2580" s="43" t="s">
        <v>8342</v>
      </c>
      <c r="J2580" s="43" t="s">
        <v>9887</v>
      </c>
      <c r="K2580" s="43" t="s">
        <v>10922</v>
      </c>
      <c r="L2580" s="43" t="s">
        <v>10923</v>
      </c>
      <c r="M2580" s="45">
        <v>111606</v>
      </c>
      <c r="N2580" s="43" t="s">
        <v>5050</v>
      </c>
      <c r="O2580" s="43" t="s">
        <v>11549</v>
      </c>
      <c r="P2580" s="46" t="s">
        <v>14537</v>
      </c>
      <c r="Q2580" s="47">
        <v>45818</v>
      </c>
      <c r="R2580" s="48" t="str">
        <f t="shared" si="40"/>
        <v>1657 WM HNI Lê Đức Thọ</v>
      </c>
      <c r="S2580" s="48" t="str">
        <f>VLOOKUP(U2580,Sheet1!$A:$B,2,0)</f>
        <v>WIN-002</v>
      </c>
      <c r="T2580" s="43" t="s">
        <v>5048</v>
      </c>
      <c r="U2580" s="43" t="s">
        <v>11033</v>
      </c>
      <c r="V2580" s="43" t="s">
        <v>5049</v>
      </c>
    </row>
    <row r="2581" spans="1:22" x14ac:dyDescent="0.25">
      <c r="A2581" s="43" t="s">
        <v>8</v>
      </c>
      <c r="B2581" s="43" t="s">
        <v>5241</v>
      </c>
      <c r="C2581" s="43" t="s">
        <v>8338</v>
      </c>
      <c r="D2581" s="43" t="s">
        <v>8358</v>
      </c>
      <c r="E2581" s="43" t="s">
        <v>8340</v>
      </c>
      <c r="F2581" s="44">
        <v>111606</v>
      </c>
      <c r="G2581" s="43" t="s">
        <v>8341</v>
      </c>
      <c r="H2581" s="45">
        <v>1</v>
      </c>
      <c r="I2581" s="43" t="s">
        <v>8342</v>
      </c>
      <c r="J2581" s="43" t="s">
        <v>9888</v>
      </c>
      <c r="K2581" s="43" t="s">
        <v>10922</v>
      </c>
      <c r="L2581" s="43" t="s">
        <v>10923</v>
      </c>
      <c r="M2581" s="45">
        <v>111606</v>
      </c>
      <c r="N2581" s="43" t="s">
        <v>5242</v>
      </c>
      <c r="O2581" s="43" t="s">
        <v>11549</v>
      </c>
      <c r="P2581" s="46" t="s">
        <v>14538</v>
      </c>
      <c r="Q2581" s="47">
        <v>45818</v>
      </c>
      <c r="R2581" s="48" t="str">
        <f t="shared" si="40"/>
        <v>4473 WM+ DNG 51 Nguyễn Nhàn</v>
      </c>
      <c r="S2581" s="48" t="str">
        <f>VLOOKUP(U2581,Sheet1!$A:$B,2,0)</f>
        <v>WIN-009</v>
      </c>
      <c r="T2581" s="43" t="s">
        <v>783</v>
      </c>
      <c r="U2581" s="43" t="s">
        <v>11063</v>
      </c>
      <c r="V2581" s="43" t="s">
        <v>784</v>
      </c>
    </row>
    <row r="2582" spans="1:22" x14ac:dyDescent="0.25">
      <c r="A2582" s="43" t="s">
        <v>8</v>
      </c>
      <c r="B2582" s="43" t="s">
        <v>5101</v>
      </c>
      <c r="C2582" s="43" t="s">
        <v>8338</v>
      </c>
      <c r="D2582" s="43" t="s">
        <v>8361</v>
      </c>
      <c r="E2582" s="43" t="s">
        <v>8340</v>
      </c>
      <c r="F2582" s="44">
        <v>46000</v>
      </c>
      <c r="G2582" s="43" t="s">
        <v>8341</v>
      </c>
      <c r="H2582" s="45">
        <v>1</v>
      </c>
      <c r="I2582" s="43" t="s">
        <v>8342</v>
      </c>
      <c r="J2582" s="43" t="s">
        <v>9889</v>
      </c>
      <c r="K2582" s="43" t="s">
        <v>10983</v>
      </c>
      <c r="L2582" s="43" t="s">
        <v>10984</v>
      </c>
      <c r="M2582" s="45">
        <v>46000</v>
      </c>
      <c r="N2582" s="43" t="s">
        <v>5104</v>
      </c>
      <c r="O2582" s="43" t="s">
        <v>11549</v>
      </c>
      <c r="P2582" s="46" t="s">
        <v>14539</v>
      </c>
      <c r="Q2582" s="47">
        <v>45818</v>
      </c>
      <c r="R2582" s="48" t="str">
        <f t="shared" si="40"/>
        <v>2AS8 WM+ HNI Xuân Lai, Sóc Sơn</v>
      </c>
      <c r="S2582" s="48" t="str">
        <f>VLOOKUP(U2582,Sheet1!$A:$B,2,0)</f>
        <v>WIN-002</v>
      </c>
      <c r="T2582" s="43" t="s">
        <v>5102</v>
      </c>
      <c r="U2582" s="43" t="s">
        <v>11033</v>
      </c>
      <c r="V2582" s="43" t="s">
        <v>5103</v>
      </c>
    </row>
    <row r="2583" spans="1:22" x14ac:dyDescent="0.25">
      <c r="A2583" s="43" t="s">
        <v>8</v>
      </c>
      <c r="B2583" s="43" t="s">
        <v>5101</v>
      </c>
      <c r="C2583" s="43" t="s">
        <v>8351</v>
      </c>
      <c r="D2583" s="43" t="s">
        <v>8355</v>
      </c>
      <c r="E2583" s="43" t="s">
        <v>8340</v>
      </c>
      <c r="F2583" s="44">
        <v>222116</v>
      </c>
      <c r="G2583" s="43" t="s">
        <v>8341</v>
      </c>
      <c r="H2583" s="45">
        <v>2</v>
      </c>
      <c r="I2583" s="43" t="s">
        <v>8342</v>
      </c>
      <c r="J2583" s="43" t="s">
        <v>9889</v>
      </c>
      <c r="K2583" s="43" t="s">
        <v>10934</v>
      </c>
      <c r="L2583" s="43" t="s">
        <v>10935</v>
      </c>
      <c r="M2583" s="45">
        <v>111058</v>
      </c>
      <c r="N2583" s="43" t="s">
        <v>5104</v>
      </c>
      <c r="O2583" s="43" t="s">
        <v>11549</v>
      </c>
      <c r="P2583" s="46" t="s">
        <v>14539</v>
      </c>
      <c r="Q2583" s="47">
        <v>45818</v>
      </c>
      <c r="R2583" s="48" t="str">
        <f t="shared" si="40"/>
        <v>2AS8 WM+ HNI Xuân Lai, Sóc Sơn</v>
      </c>
      <c r="S2583" s="48" t="str">
        <f>VLOOKUP(U2583,Sheet1!$A:$B,2,0)</f>
        <v>WIN-002</v>
      </c>
      <c r="T2583" s="43" t="s">
        <v>5102</v>
      </c>
      <c r="U2583" s="43" t="s">
        <v>11033</v>
      </c>
      <c r="V2583" s="43" t="s">
        <v>5103</v>
      </c>
    </row>
    <row r="2584" spans="1:22" x14ac:dyDescent="0.25">
      <c r="A2584" s="43" t="s">
        <v>8</v>
      </c>
      <c r="B2584" s="43" t="s">
        <v>5043</v>
      </c>
      <c r="C2584" s="43" t="s">
        <v>8338</v>
      </c>
      <c r="D2584" s="43" t="s">
        <v>8346</v>
      </c>
      <c r="E2584" s="43" t="s">
        <v>8340</v>
      </c>
      <c r="F2584" s="44">
        <v>49500</v>
      </c>
      <c r="G2584" s="43" t="s">
        <v>8341</v>
      </c>
      <c r="H2584" s="45">
        <v>1</v>
      </c>
      <c r="I2584" s="43" t="s">
        <v>8342</v>
      </c>
      <c r="J2584" s="43" t="s">
        <v>9890</v>
      </c>
      <c r="K2584" s="43" t="s">
        <v>10927</v>
      </c>
      <c r="L2584" s="43" t="s">
        <v>10928</v>
      </c>
      <c r="M2584" s="45">
        <v>49500</v>
      </c>
      <c r="N2584" s="43" t="s">
        <v>5046</v>
      </c>
      <c r="O2584" s="43" t="s">
        <v>11549</v>
      </c>
      <c r="P2584" s="46" t="s">
        <v>11857</v>
      </c>
      <c r="Q2584" s="47">
        <v>45818</v>
      </c>
      <c r="R2584" s="48" t="str">
        <f t="shared" si="40"/>
        <v>1640 WM VCP CMU Cà Mau</v>
      </c>
      <c r="S2584" s="48" t="str">
        <f>VLOOKUP(U2584,Sheet1!$A:$B,2,0)</f>
        <v>WIN-060</v>
      </c>
      <c r="T2584" s="43" t="s">
        <v>5044</v>
      </c>
      <c r="U2584" s="43" t="s">
        <v>11252</v>
      </c>
      <c r="V2584" s="43" t="s">
        <v>5045</v>
      </c>
    </row>
    <row r="2585" spans="1:22" x14ac:dyDescent="0.25">
      <c r="A2585" s="43" t="s">
        <v>8</v>
      </c>
      <c r="B2585" s="43" t="s">
        <v>5386</v>
      </c>
      <c r="C2585" s="43" t="s">
        <v>8338</v>
      </c>
      <c r="D2585" s="43" t="s">
        <v>8355</v>
      </c>
      <c r="E2585" s="43" t="s">
        <v>8340</v>
      </c>
      <c r="F2585" s="44">
        <v>333174</v>
      </c>
      <c r="G2585" s="43" t="s">
        <v>8341</v>
      </c>
      <c r="H2585" s="45">
        <v>3</v>
      </c>
      <c r="I2585" s="43" t="s">
        <v>8342</v>
      </c>
      <c r="J2585" s="43" t="s">
        <v>9891</v>
      </c>
      <c r="K2585" s="43" t="s">
        <v>10934</v>
      </c>
      <c r="L2585" s="43" t="s">
        <v>10935</v>
      </c>
      <c r="M2585" s="45">
        <v>111058</v>
      </c>
      <c r="N2585" s="43" t="s">
        <v>5389</v>
      </c>
      <c r="O2585" s="43" t="s">
        <v>11549</v>
      </c>
      <c r="P2585" s="46" t="s">
        <v>14540</v>
      </c>
      <c r="Q2585" s="47">
        <v>45818</v>
      </c>
      <c r="R2585" s="48" t="str">
        <f t="shared" si="40"/>
        <v>6290 WM+ BDG 97 Trần Quang Khải</v>
      </c>
      <c r="S2585" s="48" t="str">
        <f>VLOOKUP(U2585,Sheet1!$A:$B,2,0)</f>
        <v>WIN-024</v>
      </c>
      <c r="T2585" s="43" t="s">
        <v>5387</v>
      </c>
      <c r="U2585" s="43" t="s">
        <v>11123</v>
      </c>
      <c r="V2585" s="43" t="s">
        <v>5388</v>
      </c>
    </row>
    <row r="2586" spans="1:22" x14ac:dyDescent="0.25">
      <c r="A2586" s="43" t="s">
        <v>8</v>
      </c>
      <c r="B2586" s="43" t="s">
        <v>5386</v>
      </c>
      <c r="C2586" s="43" t="s">
        <v>8351</v>
      </c>
      <c r="D2586" s="43" t="s">
        <v>8368</v>
      </c>
      <c r="E2586" s="43" t="s">
        <v>8340</v>
      </c>
      <c r="F2586" s="44">
        <v>166785</v>
      </c>
      <c r="G2586" s="43" t="s">
        <v>8341</v>
      </c>
      <c r="H2586" s="45">
        <v>3</v>
      </c>
      <c r="I2586" s="43" t="s">
        <v>8342</v>
      </c>
      <c r="J2586" s="43" t="s">
        <v>9891</v>
      </c>
      <c r="K2586" s="43" t="s">
        <v>11010</v>
      </c>
      <c r="L2586" s="43" t="s">
        <v>11011</v>
      </c>
      <c r="M2586" s="45">
        <v>55595</v>
      </c>
      <c r="N2586" s="43" t="s">
        <v>5389</v>
      </c>
      <c r="O2586" s="43" t="s">
        <v>11549</v>
      </c>
      <c r="P2586" s="46" t="s">
        <v>14540</v>
      </c>
      <c r="Q2586" s="47">
        <v>45818</v>
      </c>
      <c r="R2586" s="48" t="str">
        <f t="shared" si="40"/>
        <v>6290 WM+ BDG 97 Trần Quang Khải</v>
      </c>
      <c r="S2586" s="48" t="str">
        <f>VLOOKUP(U2586,Sheet1!$A:$B,2,0)</f>
        <v>WIN-024</v>
      </c>
      <c r="T2586" s="43" t="s">
        <v>5387</v>
      </c>
      <c r="U2586" s="43" t="s">
        <v>11123</v>
      </c>
      <c r="V2586" s="43" t="s">
        <v>5388</v>
      </c>
    </row>
    <row r="2587" spans="1:22" x14ac:dyDescent="0.25">
      <c r="A2587" s="43" t="s">
        <v>8</v>
      </c>
      <c r="B2587" s="43" t="s">
        <v>5386</v>
      </c>
      <c r="C2587" s="43" t="s">
        <v>8364</v>
      </c>
      <c r="D2587" s="43" t="s">
        <v>8365</v>
      </c>
      <c r="E2587" s="43" t="s">
        <v>8340</v>
      </c>
      <c r="F2587" s="44">
        <v>100364</v>
      </c>
      <c r="G2587" s="43" t="s">
        <v>8341</v>
      </c>
      <c r="H2587" s="45">
        <v>2</v>
      </c>
      <c r="I2587" s="43" t="s">
        <v>8342</v>
      </c>
      <c r="J2587" s="43" t="s">
        <v>9891</v>
      </c>
      <c r="K2587" s="43" t="s">
        <v>10938</v>
      </c>
      <c r="L2587" s="43" t="s">
        <v>10939</v>
      </c>
      <c r="M2587" s="45">
        <v>50182</v>
      </c>
      <c r="N2587" s="43" t="s">
        <v>5389</v>
      </c>
      <c r="O2587" s="43" t="s">
        <v>11549</v>
      </c>
      <c r="P2587" s="46" t="s">
        <v>14540</v>
      </c>
      <c r="Q2587" s="47">
        <v>45818</v>
      </c>
      <c r="R2587" s="48" t="str">
        <f t="shared" si="40"/>
        <v>6290 WM+ BDG 97 Trần Quang Khải</v>
      </c>
      <c r="S2587" s="48" t="str">
        <f>VLOOKUP(U2587,Sheet1!$A:$B,2,0)</f>
        <v>WIN-024</v>
      </c>
      <c r="T2587" s="43" t="s">
        <v>5387</v>
      </c>
      <c r="U2587" s="43" t="s">
        <v>11123</v>
      </c>
      <c r="V2587" s="43" t="s">
        <v>5388</v>
      </c>
    </row>
    <row r="2588" spans="1:22" x14ac:dyDescent="0.25">
      <c r="A2588" s="43" t="s">
        <v>8</v>
      </c>
      <c r="B2588" s="43" t="s">
        <v>5386</v>
      </c>
      <c r="C2588" s="43" t="s">
        <v>8367</v>
      </c>
      <c r="D2588" s="43" t="s">
        <v>8339</v>
      </c>
      <c r="E2588" s="43" t="s">
        <v>8340</v>
      </c>
      <c r="F2588" s="44">
        <v>70950</v>
      </c>
      <c r="G2588" s="43" t="s">
        <v>8341</v>
      </c>
      <c r="H2588" s="45">
        <v>1</v>
      </c>
      <c r="I2588" s="43" t="s">
        <v>8342</v>
      </c>
      <c r="J2588" s="43" t="s">
        <v>9891</v>
      </c>
      <c r="K2588" s="43" t="s">
        <v>10897</v>
      </c>
      <c r="L2588" s="43" t="s">
        <v>10898</v>
      </c>
      <c r="M2588" s="45">
        <v>70950</v>
      </c>
      <c r="N2588" s="43" t="s">
        <v>5389</v>
      </c>
      <c r="O2588" s="43" t="s">
        <v>11549</v>
      </c>
      <c r="P2588" s="46" t="s">
        <v>14540</v>
      </c>
      <c r="Q2588" s="47">
        <v>45818</v>
      </c>
      <c r="R2588" s="48" t="str">
        <f t="shared" si="40"/>
        <v>6290 WM+ BDG 97 Trần Quang Khải</v>
      </c>
      <c r="S2588" s="48" t="str">
        <f>VLOOKUP(U2588,Sheet1!$A:$B,2,0)</f>
        <v>WIN-024</v>
      </c>
      <c r="T2588" s="43" t="s">
        <v>5387</v>
      </c>
      <c r="U2588" s="43" t="s">
        <v>11123</v>
      </c>
      <c r="V2588" s="43" t="s">
        <v>5388</v>
      </c>
    </row>
    <row r="2589" spans="1:22" x14ac:dyDescent="0.25">
      <c r="A2589" s="43" t="s">
        <v>8</v>
      </c>
      <c r="B2589" s="43" t="s">
        <v>5107</v>
      </c>
      <c r="C2589" s="43" t="s">
        <v>8338</v>
      </c>
      <c r="D2589" s="43" t="s">
        <v>8352</v>
      </c>
      <c r="E2589" s="43" t="s">
        <v>8340</v>
      </c>
      <c r="F2589" s="44">
        <v>74250</v>
      </c>
      <c r="G2589" s="43" t="s">
        <v>8341</v>
      </c>
      <c r="H2589" s="45">
        <v>1</v>
      </c>
      <c r="I2589" s="43" t="s">
        <v>8342</v>
      </c>
      <c r="J2589" s="43" t="s">
        <v>9892</v>
      </c>
      <c r="K2589" s="43" t="s">
        <v>10881</v>
      </c>
      <c r="L2589" s="43" t="s">
        <v>10882</v>
      </c>
      <c r="M2589" s="45">
        <v>74250</v>
      </c>
      <c r="N2589" s="43" t="s">
        <v>5108</v>
      </c>
      <c r="O2589" s="43" t="s">
        <v>11549</v>
      </c>
      <c r="P2589" s="46" t="s">
        <v>14541</v>
      </c>
      <c r="Q2589" s="47">
        <v>45818</v>
      </c>
      <c r="R2589" s="48" t="str">
        <f t="shared" si="40"/>
        <v>2AUU WM+ BGG Phố Bằng, An Hà</v>
      </c>
      <c r="S2589" s="48" t="str">
        <f>VLOOKUP(U2589,Sheet1!$A:$B,2,0)</f>
        <v>WIN-065</v>
      </c>
      <c r="T2589" s="43" t="s">
        <v>2016</v>
      </c>
      <c r="U2589" s="43" t="s">
        <v>11277</v>
      </c>
      <c r="V2589" s="43" t="s">
        <v>2017</v>
      </c>
    </row>
    <row r="2590" spans="1:22" x14ac:dyDescent="0.25">
      <c r="A2590" s="43" t="s">
        <v>8</v>
      </c>
      <c r="B2590" s="43" t="s">
        <v>5163</v>
      </c>
      <c r="C2590" s="43" t="s">
        <v>8338</v>
      </c>
      <c r="D2590" s="43" t="s">
        <v>8339</v>
      </c>
      <c r="E2590" s="43" t="s">
        <v>8340</v>
      </c>
      <c r="F2590" s="44">
        <v>70950</v>
      </c>
      <c r="G2590" s="43" t="s">
        <v>8341</v>
      </c>
      <c r="H2590" s="45">
        <v>1</v>
      </c>
      <c r="I2590" s="43" t="s">
        <v>8342</v>
      </c>
      <c r="J2590" s="43" t="s">
        <v>9893</v>
      </c>
      <c r="K2590" s="43" t="s">
        <v>10897</v>
      </c>
      <c r="L2590" s="43" t="s">
        <v>10898</v>
      </c>
      <c r="M2590" s="45">
        <v>70950</v>
      </c>
      <c r="N2590" s="43" t="s">
        <v>5164</v>
      </c>
      <c r="O2590" s="43" t="s">
        <v>11549</v>
      </c>
      <c r="P2590" s="46" t="s">
        <v>14542</v>
      </c>
      <c r="Q2590" s="47">
        <v>45818</v>
      </c>
      <c r="R2590" s="48" t="str">
        <f t="shared" si="40"/>
        <v>3649 WM+ HNI 36  Đức Thắng</v>
      </c>
      <c r="S2590" s="48" t="str">
        <f>VLOOKUP(U2590,Sheet1!$A:$B,2,0)</f>
        <v>WIN-002</v>
      </c>
      <c r="T2590" s="43" t="s">
        <v>1370</v>
      </c>
      <c r="U2590" s="43" t="s">
        <v>11033</v>
      </c>
      <c r="V2590" s="43" t="s">
        <v>1371</v>
      </c>
    </row>
    <row r="2591" spans="1:22" x14ac:dyDescent="0.25">
      <c r="A2591" s="43" t="s">
        <v>8</v>
      </c>
      <c r="B2591" s="43" t="s">
        <v>5223</v>
      </c>
      <c r="C2591" s="43" t="s">
        <v>8338</v>
      </c>
      <c r="D2591" s="43" t="s">
        <v>8355</v>
      </c>
      <c r="E2591" s="43" t="s">
        <v>8340</v>
      </c>
      <c r="F2591" s="44">
        <v>444232</v>
      </c>
      <c r="G2591" s="43" t="s">
        <v>8341</v>
      </c>
      <c r="H2591" s="45">
        <v>4</v>
      </c>
      <c r="I2591" s="43" t="s">
        <v>8342</v>
      </c>
      <c r="J2591" s="43" t="s">
        <v>9894</v>
      </c>
      <c r="K2591" s="43" t="s">
        <v>10934</v>
      </c>
      <c r="L2591" s="43" t="s">
        <v>10935</v>
      </c>
      <c r="M2591" s="45">
        <v>111058</v>
      </c>
      <c r="N2591" s="43" t="s">
        <v>5226</v>
      </c>
      <c r="O2591" s="43" t="s">
        <v>11549</v>
      </c>
      <c r="P2591" s="46" t="s">
        <v>14543</v>
      </c>
      <c r="Q2591" s="47">
        <v>45818</v>
      </c>
      <c r="R2591" s="48" t="str">
        <f t="shared" si="40"/>
        <v>4313 WM+ HCM A01-05, T1, CC Golden</v>
      </c>
      <c r="S2591" s="48" t="str">
        <f>VLOOKUP(U2591,Sheet1!$A:$B,2,0)</f>
        <v>WIN</v>
      </c>
      <c r="T2591" s="43" t="s">
        <v>5224</v>
      </c>
      <c r="U2591" s="43" t="s">
        <v>11213</v>
      </c>
      <c r="V2591" s="43" t="s">
        <v>5225</v>
      </c>
    </row>
    <row r="2592" spans="1:22" x14ac:dyDescent="0.25">
      <c r="A2592" s="43" t="s">
        <v>8</v>
      </c>
      <c r="B2592" s="43" t="s">
        <v>5223</v>
      </c>
      <c r="C2592" s="43" t="s">
        <v>8351</v>
      </c>
      <c r="D2592" s="43" t="s">
        <v>8346</v>
      </c>
      <c r="E2592" s="43" t="s">
        <v>8340</v>
      </c>
      <c r="F2592" s="44">
        <v>49500</v>
      </c>
      <c r="G2592" s="43" t="s">
        <v>8341</v>
      </c>
      <c r="H2592" s="45">
        <v>1</v>
      </c>
      <c r="I2592" s="43" t="s">
        <v>8342</v>
      </c>
      <c r="J2592" s="43" t="s">
        <v>9894</v>
      </c>
      <c r="K2592" s="43" t="s">
        <v>10927</v>
      </c>
      <c r="L2592" s="43" t="s">
        <v>10928</v>
      </c>
      <c r="M2592" s="45">
        <v>49500</v>
      </c>
      <c r="N2592" s="43" t="s">
        <v>5226</v>
      </c>
      <c r="O2592" s="43" t="s">
        <v>11549</v>
      </c>
      <c r="P2592" s="46" t="s">
        <v>14543</v>
      </c>
      <c r="Q2592" s="47">
        <v>45818</v>
      </c>
      <c r="R2592" s="48" t="str">
        <f t="shared" si="40"/>
        <v>4313 WM+ HCM A01-05, T1, CC Golden</v>
      </c>
      <c r="S2592" s="48" t="str">
        <f>VLOOKUP(U2592,Sheet1!$A:$B,2,0)</f>
        <v>WIN</v>
      </c>
      <c r="T2592" s="43" t="s">
        <v>5224</v>
      </c>
      <c r="U2592" s="43" t="s">
        <v>11213</v>
      </c>
      <c r="V2592" s="43" t="s">
        <v>5225</v>
      </c>
    </row>
    <row r="2593" spans="1:22" x14ac:dyDescent="0.25">
      <c r="A2593" s="43" t="s">
        <v>8</v>
      </c>
      <c r="B2593" s="43" t="s">
        <v>5223</v>
      </c>
      <c r="C2593" s="43" t="s">
        <v>8364</v>
      </c>
      <c r="D2593" s="43" t="s">
        <v>8339</v>
      </c>
      <c r="E2593" s="43" t="s">
        <v>8340</v>
      </c>
      <c r="F2593" s="44">
        <v>354750</v>
      </c>
      <c r="G2593" s="43" t="s">
        <v>8341</v>
      </c>
      <c r="H2593" s="45">
        <v>5</v>
      </c>
      <c r="I2593" s="43" t="s">
        <v>8342</v>
      </c>
      <c r="J2593" s="43" t="s">
        <v>9894</v>
      </c>
      <c r="K2593" s="43" t="s">
        <v>10897</v>
      </c>
      <c r="L2593" s="43" t="s">
        <v>10898</v>
      </c>
      <c r="M2593" s="45">
        <v>70950</v>
      </c>
      <c r="N2593" s="43" t="s">
        <v>5226</v>
      </c>
      <c r="O2593" s="43" t="s">
        <v>11549</v>
      </c>
      <c r="P2593" s="46" t="s">
        <v>14543</v>
      </c>
      <c r="Q2593" s="47">
        <v>45818</v>
      </c>
      <c r="R2593" s="48" t="str">
        <f t="shared" si="40"/>
        <v>4313 WM+ HCM A01-05, T1, CC Golden</v>
      </c>
      <c r="S2593" s="48" t="str">
        <f>VLOOKUP(U2593,Sheet1!$A:$B,2,0)</f>
        <v>WIN</v>
      </c>
      <c r="T2593" s="43" t="s">
        <v>5224</v>
      </c>
      <c r="U2593" s="43" t="s">
        <v>11213</v>
      </c>
      <c r="V2593" s="43" t="s">
        <v>5225</v>
      </c>
    </row>
    <row r="2594" spans="1:22" x14ac:dyDescent="0.25">
      <c r="A2594" s="43" t="s">
        <v>8</v>
      </c>
      <c r="B2594" s="43" t="s">
        <v>5223</v>
      </c>
      <c r="C2594" s="43" t="s">
        <v>8367</v>
      </c>
      <c r="D2594" s="43" t="s">
        <v>8352</v>
      </c>
      <c r="E2594" s="43" t="s">
        <v>8340</v>
      </c>
      <c r="F2594" s="44">
        <v>222750</v>
      </c>
      <c r="G2594" s="43" t="s">
        <v>8341</v>
      </c>
      <c r="H2594" s="45">
        <v>3</v>
      </c>
      <c r="I2594" s="43" t="s">
        <v>8342</v>
      </c>
      <c r="J2594" s="43" t="s">
        <v>9894</v>
      </c>
      <c r="K2594" s="43" t="s">
        <v>10881</v>
      </c>
      <c r="L2594" s="43" t="s">
        <v>10882</v>
      </c>
      <c r="M2594" s="45">
        <v>74250</v>
      </c>
      <c r="N2594" s="43" t="s">
        <v>5226</v>
      </c>
      <c r="O2594" s="43" t="s">
        <v>11549</v>
      </c>
      <c r="P2594" s="46" t="s">
        <v>14543</v>
      </c>
      <c r="Q2594" s="47">
        <v>45818</v>
      </c>
      <c r="R2594" s="48" t="str">
        <f t="shared" si="40"/>
        <v>4313 WM+ HCM A01-05, T1, CC Golden</v>
      </c>
      <c r="S2594" s="48" t="str">
        <f>VLOOKUP(U2594,Sheet1!$A:$B,2,0)</f>
        <v>WIN</v>
      </c>
      <c r="T2594" s="43" t="s">
        <v>5224</v>
      </c>
      <c r="U2594" s="43" t="s">
        <v>11213</v>
      </c>
      <c r="V2594" s="43" t="s">
        <v>5225</v>
      </c>
    </row>
    <row r="2595" spans="1:22" x14ac:dyDescent="0.25">
      <c r="A2595" s="43" t="s">
        <v>8</v>
      </c>
      <c r="B2595" s="43" t="s">
        <v>5223</v>
      </c>
      <c r="C2595" s="43" t="s">
        <v>8451</v>
      </c>
      <c r="D2595" s="43" t="s">
        <v>8358</v>
      </c>
      <c r="E2595" s="43" t="s">
        <v>8340</v>
      </c>
      <c r="F2595" s="44">
        <v>446424</v>
      </c>
      <c r="G2595" s="43" t="s">
        <v>8341</v>
      </c>
      <c r="H2595" s="45">
        <v>4</v>
      </c>
      <c r="I2595" s="43" t="s">
        <v>8342</v>
      </c>
      <c r="J2595" s="43" t="s">
        <v>9894</v>
      </c>
      <c r="K2595" s="43" t="s">
        <v>10922</v>
      </c>
      <c r="L2595" s="43" t="s">
        <v>10923</v>
      </c>
      <c r="M2595" s="45">
        <v>111606</v>
      </c>
      <c r="N2595" s="43" t="s">
        <v>5226</v>
      </c>
      <c r="O2595" s="43" t="s">
        <v>11549</v>
      </c>
      <c r="P2595" s="46" t="s">
        <v>14543</v>
      </c>
      <c r="Q2595" s="47">
        <v>45818</v>
      </c>
      <c r="R2595" s="48" t="str">
        <f t="shared" si="40"/>
        <v>4313 WM+ HCM A01-05, T1, CC Golden</v>
      </c>
      <c r="S2595" s="48" t="str">
        <f>VLOOKUP(U2595,Sheet1!$A:$B,2,0)</f>
        <v>WIN</v>
      </c>
      <c r="T2595" s="43" t="s">
        <v>5224</v>
      </c>
      <c r="U2595" s="43" t="s">
        <v>11213</v>
      </c>
      <c r="V2595" s="43" t="s">
        <v>5225</v>
      </c>
    </row>
    <row r="2596" spans="1:22" x14ac:dyDescent="0.25">
      <c r="A2596" s="43" t="s">
        <v>8</v>
      </c>
      <c r="B2596" s="43" t="s">
        <v>5223</v>
      </c>
      <c r="C2596" s="43" t="s">
        <v>8517</v>
      </c>
      <c r="D2596" s="43" t="s">
        <v>8361</v>
      </c>
      <c r="E2596" s="43" t="s">
        <v>8340</v>
      </c>
      <c r="F2596" s="44">
        <v>92000</v>
      </c>
      <c r="G2596" s="43" t="s">
        <v>8341</v>
      </c>
      <c r="H2596" s="45">
        <v>2</v>
      </c>
      <c r="I2596" s="43" t="s">
        <v>8342</v>
      </c>
      <c r="J2596" s="43" t="s">
        <v>9894</v>
      </c>
      <c r="K2596" s="43" t="s">
        <v>10983</v>
      </c>
      <c r="L2596" s="43" t="s">
        <v>10984</v>
      </c>
      <c r="M2596" s="45">
        <v>46000</v>
      </c>
      <c r="N2596" s="43" t="s">
        <v>5226</v>
      </c>
      <c r="O2596" s="43" t="s">
        <v>11549</v>
      </c>
      <c r="P2596" s="46" t="s">
        <v>14543</v>
      </c>
      <c r="Q2596" s="47">
        <v>45818</v>
      </c>
      <c r="R2596" s="48" t="str">
        <f t="shared" si="40"/>
        <v>4313 WM+ HCM A01-05, T1, CC Golden</v>
      </c>
      <c r="S2596" s="48" t="str">
        <f>VLOOKUP(U2596,Sheet1!$A:$B,2,0)</f>
        <v>WIN</v>
      </c>
      <c r="T2596" s="43" t="s">
        <v>5224</v>
      </c>
      <c r="U2596" s="43" t="s">
        <v>11213</v>
      </c>
      <c r="V2596" s="43" t="s">
        <v>5225</v>
      </c>
    </row>
    <row r="2597" spans="1:22" x14ac:dyDescent="0.25">
      <c r="A2597" s="43" t="s">
        <v>8</v>
      </c>
      <c r="B2597" s="43" t="s">
        <v>5141</v>
      </c>
      <c r="C2597" s="43" t="s">
        <v>8351</v>
      </c>
      <c r="D2597" s="43" t="s">
        <v>8355</v>
      </c>
      <c r="E2597" s="43" t="s">
        <v>8340</v>
      </c>
      <c r="F2597" s="44">
        <v>111058</v>
      </c>
      <c r="G2597" s="43" t="s">
        <v>8341</v>
      </c>
      <c r="H2597" s="45">
        <v>1</v>
      </c>
      <c r="I2597" s="43" t="s">
        <v>8342</v>
      </c>
      <c r="J2597" s="43" t="s">
        <v>9895</v>
      </c>
      <c r="K2597" s="43" t="s">
        <v>10934</v>
      </c>
      <c r="L2597" s="43" t="s">
        <v>10935</v>
      </c>
      <c r="M2597" s="45">
        <v>111058</v>
      </c>
      <c r="N2597" s="43" t="s">
        <v>5144</v>
      </c>
      <c r="O2597" s="43" t="s">
        <v>11549</v>
      </c>
      <c r="P2597" s="46" t="s">
        <v>14544</v>
      </c>
      <c r="Q2597" s="47">
        <v>45818</v>
      </c>
      <c r="R2597" s="48" t="str">
        <f t="shared" si="40"/>
        <v>3357 WM+ BDG 103/1 Khu Phố 1A</v>
      </c>
      <c r="S2597" s="48" t="str">
        <f>VLOOKUP(U2597,Sheet1!$A:$B,2,0)</f>
        <v>WIN-024</v>
      </c>
      <c r="T2597" s="43" t="s">
        <v>5142</v>
      </c>
      <c r="U2597" s="43" t="s">
        <v>11123</v>
      </c>
      <c r="V2597" s="43" t="s">
        <v>5143</v>
      </c>
    </row>
    <row r="2598" spans="1:22" x14ac:dyDescent="0.25">
      <c r="A2598" s="43" t="s">
        <v>8</v>
      </c>
      <c r="B2598" s="43" t="s">
        <v>5346</v>
      </c>
      <c r="C2598" s="43" t="s">
        <v>8338</v>
      </c>
      <c r="D2598" s="43" t="s">
        <v>8361</v>
      </c>
      <c r="E2598" s="43" t="s">
        <v>8340</v>
      </c>
      <c r="F2598" s="44">
        <v>184000</v>
      </c>
      <c r="G2598" s="43" t="s">
        <v>8341</v>
      </c>
      <c r="H2598" s="45">
        <v>4</v>
      </c>
      <c r="I2598" s="43" t="s">
        <v>8342</v>
      </c>
      <c r="J2598" s="43" t="s">
        <v>9896</v>
      </c>
      <c r="K2598" s="43" t="s">
        <v>10983</v>
      </c>
      <c r="L2598" s="43" t="s">
        <v>10984</v>
      </c>
      <c r="M2598" s="45">
        <v>46000</v>
      </c>
      <c r="N2598" s="43" t="s">
        <v>5349</v>
      </c>
      <c r="O2598" s="43" t="s">
        <v>11549</v>
      </c>
      <c r="P2598" s="46" t="s">
        <v>14545</v>
      </c>
      <c r="Q2598" s="47">
        <v>45818</v>
      </c>
      <c r="R2598" s="48" t="str">
        <f t="shared" si="40"/>
        <v>5906 WM+ HNI 15 Tổ 4 Đông Anh</v>
      </c>
      <c r="S2598" s="48" t="str">
        <f>VLOOKUP(U2598,Sheet1!$A:$B,2,0)</f>
        <v>WIN-002</v>
      </c>
      <c r="T2598" s="43" t="s">
        <v>5347</v>
      </c>
      <c r="U2598" s="43" t="s">
        <v>11033</v>
      </c>
      <c r="V2598" s="43" t="s">
        <v>5348</v>
      </c>
    </row>
    <row r="2599" spans="1:22" x14ac:dyDescent="0.25">
      <c r="A2599" s="43" t="s">
        <v>8</v>
      </c>
      <c r="B2599" s="43" t="s">
        <v>5091</v>
      </c>
      <c r="C2599" s="43" t="s">
        <v>8338</v>
      </c>
      <c r="D2599" s="43" t="s">
        <v>8355</v>
      </c>
      <c r="E2599" s="43" t="s">
        <v>8340</v>
      </c>
      <c r="F2599" s="44">
        <v>111058</v>
      </c>
      <c r="G2599" s="43" t="s">
        <v>8341</v>
      </c>
      <c r="H2599" s="45">
        <v>1</v>
      </c>
      <c r="I2599" s="43" t="s">
        <v>8342</v>
      </c>
      <c r="J2599" s="43" t="s">
        <v>9897</v>
      </c>
      <c r="K2599" s="43" t="s">
        <v>10934</v>
      </c>
      <c r="L2599" s="43" t="s">
        <v>10935</v>
      </c>
      <c r="M2599" s="45">
        <v>111058</v>
      </c>
      <c r="N2599" s="43" t="s">
        <v>5092</v>
      </c>
      <c r="O2599" s="43" t="s">
        <v>11549</v>
      </c>
      <c r="P2599" s="46" t="s">
        <v>14546</v>
      </c>
      <c r="Q2599" s="47">
        <v>45818</v>
      </c>
      <c r="R2599" s="48" t="str">
        <f t="shared" si="40"/>
        <v>2AMP WM+ PTO 28 Phố Vàng</v>
      </c>
      <c r="S2599" s="48" t="str">
        <f>VLOOKUP(U2599,Sheet1!$A:$B,2,0)</f>
        <v>WIN-003</v>
      </c>
      <c r="T2599" s="43" t="s">
        <v>577</v>
      </c>
      <c r="U2599" s="43" t="s">
        <v>11038</v>
      </c>
      <c r="V2599" s="43" t="s">
        <v>578</v>
      </c>
    </row>
    <row r="2600" spans="1:22" x14ac:dyDescent="0.25">
      <c r="A2600" s="43" t="s">
        <v>8</v>
      </c>
      <c r="B2600" s="43" t="s">
        <v>5109</v>
      </c>
      <c r="C2600" s="43" t="s">
        <v>8338</v>
      </c>
      <c r="D2600" s="43" t="s">
        <v>8346</v>
      </c>
      <c r="E2600" s="43" t="s">
        <v>8340</v>
      </c>
      <c r="F2600" s="44">
        <v>49500</v>
      </c>
      <c r="G2600" s="43" t="s">
        <v>8341</v>
      </c>
      <c r="H2600" s="45">
        <v>1</v>
      </c>
      <c r="I2600" s="43" t="s">
        <v>8342</v>
      </c>
      <c r="J2600" s="43" t="s">
        <v>9898</v>
      </c>
      <c r="K2600" s="43" t="s">
        <v>10927</v>
      </c>
      <c r="L2600" s="43" t="s">
        <v>10928</v>
      </c>
      <c r="M2600" s="45">
        <v>49500</v>
      </c>
      <c r="N2600" s="43" t="s">
        <v>5110</v>
      </c>
      <c r="O2600" s="43" t="s">
        <v>11549</v>
      </c>
      <c r="P2600" s="46" t="s">
        <v>11429</v>
      </c>
      <c r="Q2600" s="47">
        <v>45818</v>
      </c>
      <c r="R2600" s="48" t="str">
        <f t="shared" si="40"/>
        <v>2AUU WM+ BGG Phố Bằng, An Hà</v>
      </c>
      <c r="S2600" s="48" t="str">
        <f>VLOOKUP(U2600,Sheet1!$A:$B,2,0)</f>
        <v>WIN-065</v>
      </c>
      <c r="T2600" s="43" t="s">
        <v>2016</v>
      </c>
      <c r="U2600" s="43" t="s">
        <v>11277</v>
      </c>
      <c r="V2600" s="43" t="s">
        <v>2017</v>
      </c>
    </row>
    <row r="2601" spans="1:22" x14ac:dyDescent="0.25">
      <c r="A2601" s="43" t="s">
        <v>8</v>
      </c>
      <c r="B2601" s="43" t="s">
        <v>5169</v>
      </c>
      <c r="C2601" s="43" t="s">
        <v>8338</v>
      </c>
      <c r="D2601" s="43" t="s">
        <v>8410</v>
      </c>
      <c r="E2601" s="43" t="s">
        <v>8340</v>
      </c>
      <c r="F2601" s="44">
        <v>60213</v>
      </c>
      <c r="G2601" s="43" t="s">
        <v>8341</v>
      </c>
      <c r="H2601" s="45">
        <v>1</v>
      </c>
      <c r="I2601" s="43" t="s">
        <v>8342</v>
      </c>
      <c r="J2601" s="43" t="s">
        <v>9899</v>
      </c>
      <c r="K2601" s="43" t="s">
        <v>10883</v>
      </c>
      <c r="L2601" s="43" t="s">
        <v>10884</v>
      </c>
      <c r="M2601" s="45">
        <v>60213</v>
      </c>
      <c r="N2601" s="43" t="s">
        <v>5170</v>
      </c>
      <c r="O2601" s="43" t="s">
        <v>11549</v>
      </c>
      <c r="P2601" s="46" t="s">
        <v>14547</v>
      </c>
      <c r="Q2601" s="47">
        <v>45818</v>
      </c>
      <c r="R2601" s="48" t="str">
        <f t="shared" si="40"/>
        <v>3683 WM+ HNI 30 Việt Hưng</v>
      </c>
      <c r="S2601" s="48" t="str">
        <f>VLOOKUP(U2601,Sheet1!$A:$B,2,0)</f>
        <v>WIN-002</v>
      </c>
      <c r="T2601" s="43" t="s">
        <v>2124</v>
      </c>
      <c r="U2601" s="43" t="s">
        <v>11033</v>
      </c>
      <c r="V2601" s="43" t="s">
        <v>2125</v>
      </c>
    </row>
    <row r="2602" spans="1:22" x14ac:dyDescent="0.25">
      <c r="A2602" s="43" t="s">
        <v>8</v>
      </c>
      <c r="B2602" s="43" t="s">
        <v>5169</v>
      </c>
      <c r="C2602" s="43" t="s">
        <v>8351</v>
      </c>
      <c r="D2602" s="43" t="s">
        <v>8355</v>
      </c>
      <c r="E2602" s="43" t="s">
        <v>8340</v>
      </c>
      <c r="F2602" s="44">
        <v>111058</v>
      </c>
      <c r="G2602" s="43" t="s">
        <v>8341</v>
      </c>
      <c r="H2602" s="45">
        <v>1</v>
      </c>
      <c r="I2602" s="43" t="s">
        <v>8342</v>
      </c>
      <c r="J2602" s="43" t="s">
        <v>9899</v>
      </c>
      <c r="K2602" s="43" t="s">
        <v>10934</v>
      </c>
      <c r="L2602" s="43" t="s">
        <v>10935</v>
      </c>
      <c r="M2602" s="45">
        <v>111058</v>
      </c>
      <c r="N2602" s="43" t="s">
        <v>5170</v>
      </c>
      <c r="O2602" s="43" t="s">
        <v>11549</v>
      </c>
      <c r="P2602" s="46" t="s">
        <v>14547</v>
      </c>
      <c r="Q2602" s="47">
        <v>45818</v>
      </c>
      <c r="R2602" s="48" t="str">
        <f t="shared" si="40"/>
        <v>3683 WM+ HNI 30 Việt Hưng</v>
      </c>
      <c r="S2602" s="48" t="str">
        <f>VLOOKUP(U2602,Sheet1!$A:$B,2,0)</f>
        <v>WIN-002</v>
      </c>
      <c r="T2602" s="43" t="s">
        <v>2124</v>
      </c>
      <c r="U2602" s="43" t="s">
        <v>11033</v>
      </c>
      <c r="V2602" s="43" t="s">
        <v>2125</v>
      </c>
    </row>
    <row r="2603" spans="1:22" x14ac:dyDescent="0.25">
      <c r="A2603" s="43" t="s">
        <v>8</v>
      </c>
      <c r="B2603" s="43" t="s">
        <v>5169</v>
      </c>
      <c r="C2603" s="43" t="s">
        <v>8364</v>
      </c>
      <c r="D2603" s="43" t="s">
        <v>8352</v>
      </c>
      <c r="E2603" s="43" t="s">
        <v>8340</v>
      </c>
      <c r="F2603" s="44">
        <v>222750</v>
      </c>
      <c r="G2603" s="43" t="s">
        <v>8341</v>
      </c>
      <c r="H2603" s="45">
        <v>3</v>
      </c>
      <c r="I2603" s="43" t="s">
        <v>8342</v>
      </c>
      <c r="J2603" s="43" t="s">
        <v>9899</v>
      </c>
      <c r="K2603" s="43" t="s">
        <v>10881</v>
      </c>
      <c r="L2603" s="43" t="s">
        <v>10882</v>
      </c>
      <c r="M2603" s="45">
        <v>74250</v>
      </c>
      <c r="N2603" s="43" t="s">
        <v>5170</v>
      </c>
      <c r="O2603" s="43" t="s">
        <v>11549</v>
      </c>
      <c r="P2603" s="46" t="s">
        <v>14547</v>
      </c>
      <c r="Q2603" s="47">
        <v>45818</v>
      </c>
      <c r="R2603" s="48" t="str">
        <f t="shared" si="40"/>
        <v>3683 WM+ HNI 30 Việt Hưng</v>
      </c>
      <c r="S2603" s="48" t="str">
        <f>VLOOKUP(U2603,Sheet1!$A:$B,2,0)</f>
        <v>WIN-002</v>
      </c>
      <c r="T2603" s="43" t="s">
        <v>2124</v>
      </c>
      <c r="U2603" s="43" t="s">
        <v>11033</v>
      </c>
      <c r="V2603" s="43" t="s">
        <v>2125</v>
      </c>
    </row>
    <row r="2604" spans="1:22" x14ac:dyDescent="0.25">
      <c r="A2604" s="43" t="s">
        <v>8</v>
      </c>
      <c r="B2604" s="43" t="s">
        <v>5169</v>
      </c>
      <c r="C2604" s="43" t="s">
        <v>8367</v>
      </c>
      <c r="D2604" s="43" t="s">
        <v>8365</v>
      </c>
      <c r="E2604" s="43" t="s">
        <v>8340</v>
      </c>
      <c r="F2604" s="44">
        <v>50182</v>
      </c>
      <c r="G2604" s="43" t="s">
        <v>8341</v>
      </c>
      <c r="H2604" s="45">
        <v>1</v>
      </c>
      <c r="I2604" s="43" t="s">
        <v>8342</v>
      </c>
      <c r="J2604" s="43" t="s">
        <v>9899</v>
      </c>
      <c r="K2604" s="43" t="s">
        <v>10938</v>
      </c>
      <c r="L2604" s="43" t="s">
        <v>10939</v>
      </c>
      <c r="M2604" s="45">
        <v>50182</v>
      </c>
      <c r="N2604" s="43" t="s">
        <v>5170</v>
      </c>
      <c r="O2604" s="43" t="s">
        <v>11549</v>
      </c>
      <c r="P2604" s="46" t="s">
        <v>14547</v>
      </c>
      <c r="Q2604" s="47">
        <v>45818</v>
      </c>
      <c r="R2604" s="48" t="str">
        <f t="shared" si="40"/>
        <v>3683 WM+ HNI 30 Việt Hưng</v>
      </c>
      <c r="S2604" s="48" t="str">
        <f>VLOOKUP(U2604,Sheet1!$A:$B,2,0)</f>
        <v>WIN-002</v>
      </c>
      <c r="T2604" s="43" t="s">
        <v>2124</v>
      </c>
      <c r="U2604" s="43" t="s">
        <v>11033</v>
      </c>
      <c r="V2604" s="43" t="s">
        <v>2125</v>
      </c>
    </row>
    <row r="2605" spans="1:22" x14ac:dyDescent="0.25">
      <c r="A2605" s="43" t="s">
        <v>8</v>
      </c>
      <c r="B2605" s="43" t="s">
        <v>5097</v>
      </c>
      <c r="C2605" s="43" t="s">
        <v>8338</v>
      </c>
      <c r="D2605" s="43" t="s">
        <v>8339</v>
      </c>
      <c r="E2605" s="43" t="s">
        <v>8340</v>
      </c>
      <c r="F2605" s="44">
        <v>141900</v>
      </c>
      <c r="G2605" s="43" t="s">
        <v>8341</v>
      </c>
      <c r="H2605" s="45">
        <v>2</v>
      </c>
      <c r="I2605" s="43" t="s">
        <v>8342</v>
      </c>
      <c r="J2605" s="43" t="s">
        <v>9900</v>
      </c>
      <c r="K2605" s="43" t="s">
        <v>10897</v>
      </c>
      <c r="L2605" s="43" t="s">
        <v>10898</v>
      </c>
      <c r="M2605" s="45">
        <v>70950</v>
      </c>
      <c r="N2605" s="43" t="s">
        <v>5100</v>
      </c>
      <c r="O2605" s="43" t="s">
        <v>11549</v>
      </c>
      <c r="P2605" s="46" t="s">
        <v>14548</v>
      </c>
      <c r="Q2605" s="47">
        <v>45818</v>
      </c>
      <c r="R2605" s="48" t="str">
        <f t="shared" si="40"/>
        <v>2ARB WM+ HNI CC1 Hado Parkside</v>
      </c>
      <c r="S2605" s="48" t="str">
        <f>VLOOKUP(U2605,Sheet1!$A:$B,2,0)</f>
        <v>WIN-002</v>
      </c>
      <c r="T2605" s="43" t="s">
        <v>5098</v>
      </c>
      <c r="U2605" s="43" t="s">
        <v>11033</v>
      </c>
      <c r="V2605" s="43" t="s">
        <v>5099</v>
      </c>
    </row>
    <row r="2606" spans="1:22" x14ac:dyDescent="0.25">
      <c r="A2606" s="43" t="s">
        <v>8</v>
      </c>
      <c r="B2606" s="43" t="s">
        <v>5171</v>
      </c>
      <c r="C2606" s="43" t="s">
        <v>8338</v>
      </c>
      <c r="D2606" s="43" t="s">
        <v>8361</v>
      </c>
      <c r="E2606" s="43" t="s">
        <v>8340</v>
      </c>
      <c r="F2606" s="44">
        <v>46000</v>
      </c>
      <c r="G2606" s="43" t="s">
        <v>8341</v>
      </c>
      <c r="H2606" s="45">
        <v>1</v>
      </c>
      <c r="I2606" s="43" t="s">
        <v>8342</v>
      </c>
      <c r="J2606" s="43" t="s">
        <v>9901</v>
      </c>
      <c r="K2606" s="43" t="s">
        <v>10983</v>
      </c>
      <c r="L2606" s="43" t="s">
        <v>10984</v>
      </c>
      <c r="M2606" s="45">
        <v>46000</v>
      </c>
      <c r="N2606" s="43" t="s">
        <v>5172</v>
      </c>
      <c r="O2606" s="43" t="s">
        <v>11549</v>
      </c>
      <c r="P2606" s="46" t="s">
        <v>11430</v>
      </c>
      <c r="Q2606" s="47">
        <v>45818</v>
      </c>
      <c r="R2606" s="48" t="str">
        <f t="shared" si="40"/>
        <v>3687 WM+ THA Lô 265-266 MBQH 121, Đ</v>
      </c>
      <c r="S2606" s="48" t="str">
        <f>VLOOKUP(U2606,Sheet1!$A:$B,2,0)</f>
        <v>WIN-020</v>
      </c>
      <c r="T2606" s="43" t="s">
        <v>1392</v>
      </c>
      <c r="U2606" s="43" t="s">
        <v>11103</v>
      </c>
      <c r="V2606" s="43" t="s">
        <v>1393</v>
      </c>
    </row>
    <row r="2607" spans="1:22" x14ac:dyDescent="0.25">
      <c r="A2607" s="43" t="s">
        <v>8</v>
      </c>
      <c r="B2607" s="43" t="s">
        <v>5111</v>
      </c>
      <c r="C2607" s="43" t="s">
        <v>8338</v>
      </c>
      <c r="D2607" s="43" t="s">
        <v>8346</v>
      </c>
      <c r="E2607" s="43" t="s">
        <v>8340</v>
      </c>
      <c r="F2607" s="44">
        <v>544500</v>
      </c>
      <c r="G2607" s="43" t="s">
        <v>8341</v>
      </c>
      <c r="H2607" s="45">
        <v>11</v>
      </c>
      <c r="I2607" s="43" t="s">
        <v>8342</v>
      </c>
      <c r="J2607" s="43" t="s">
        <v>9902</v>
      </c>
      <c r="K2607" s="43" t="s">
        <v>10927</v>
      </c>
      <c r="L2607" s="43" t="s">
        <v>10928</v>
      </c>
      <c r="M2607" s="45">
        <v>49500</v>
      </c>
      <c r="N2607" s="43" t="s">
        <v>5114</v>
      </c>
      <c r="O2607" s="43" t="s">
        <v>11549</v>
      </c>
      <c r="P2607" s="46" t="s">
        <v>14549</v>
      </c>
      <c r="Q2607" s="47">
        <v>45818</v>
      </c>
      <c r="R2607" s="48" t="str">
        <f t="shared" si="40"/>
        <v>2AWP WM+ TBH Hoà Bình, Hà Giang</v>
      </c>
      <c r="S2607" s="48" t="str">
        <f>VLOOKUP(U2607,Sheet1!$A:$B,2,0)</f>
        <v>WIN-044</v>
      </c>
      <c r="T2607" s="43" t="s">
        <v>5112</v>
      </c>
      <c r="U2607" s="43" t="s">
        <v>11193</v>
      </c>
      <c r="V2607" s="43" t="s">
        <v>5113</v>
      </c>
    </row>
    <row r="2608" spans="1:22" x14ac:dyDescent="0.25">
      <c r="A2608" s="43" t="s">
        <v>8</v>
      </c>
      <c r="B2608" s="43" t="s">
        <v>5247</v>
      </c>
      <c r="C2608" s="43" t="s">
        <v>8338</v>
      </c>
      <c r="D2608" s="43" t="s">
        <v>8355</v>
      </c>
      <c r="E2608" s="43" t="s">
        <v>8340</v>
      </c>
      <c r="F2608" s="44">
        <v>111058</v>
      </c>
      <c r="G2608" s="43" t="s">
        <v>8341</v>
      </c>
      <c r="H2608" s="45">
        <v>1</v>
      </c>
      <c r="I2608" s="43" t="s">
        <v>8342</v>
      </c>
      <c r="J2608" s="43" t="s">
        <v>9903</v>
      </c>
      <c r="K2608" s="43" t="s">
        <v>10934</v>
      </c>
      <c r="L2608" s="43" t="s">
        <v>10935</v>
      </c>
      <c r="M2608" s="45">
        <v>111058</v>
      </c>
      <c r="N2608" s="43" t="s">
        <v>5250</v>
      </c>
      <c r="O2608" s="43" t="s">
        <v>11549</v>
      </c>
      <c r="P2608" s="46" t="s">
        <v>14550</v>
      </c>
      <c r="Q2608" s="47">
        <v>45818</v>
      </c>
      <c r="R2608" s="48" t="str">
        <f t="shared" si="40"/>
        <v>4710 WM+ BGG 30 Nguyễn Thị Lưu</v>
      </c>
      <c r="S2608" s="48" t="str">
        <f>VLOOKUP(U2608,Sheet1!$A:$B,2,0)</f>
        <v>WIN-065</v>
      </c>
      <c r="T2608" s="43" t="s">
        <v>5248</v>
      </c>
      <c r="U2608" s="43" t="s">
        <v>11277</v>
      </c>
      <c r="V2608" s="43" t="s">
        <v>5249</v>
      </c>
    </row>
    <row r="2609" spans="1:22" x14ac:dyDescent="0.25">
      <c r="A2609" s="43" t="s">
        <v>8</v>
      </c>
      <c r="B2609" s="43" t="s">
        <v>5247</v>
      </c>
      <c r="C2609" s="43" t="s">
        <v>8351</v>
      </c>
      <c r="D2609" s="43" t="s">
        <v>8339</v>
      </c>
      <c r="E2609" s="43" t="s">
        <v>8340</v>
      </c>
      <c r="F2609" s="44">
        <v>141900</v>
      </c>
      <c r="G2609" s="43" t="s">
        <v>8341</v>
      </c>
      <c r="H2609" s="45">
        <v>2</v>
      </c>
      <c r="I2609" s="43" t="s">
        <v>8342</v>
      </c>
      <c r="J2609" s="43" t="s">
        <v>9903</v>
      </c>
      <c r="K2609" s="43" t="s">
        <v>10897</v>
      </c>
      <c r="L2609" s="43" t="s">
        <v>10898</v>
      </c>
      <c r="M2609" s="45">
        <v>70950</v>
      </c>
      <c r="N2609" s="43" t="s">
        <v>5250</v>
      </c>
      <c r="O2609" s="43" t="s">
        <v>11549</v>
      </c>
      <c r="P2609" s="46" t="s">
        <v>14550</v>
      </c>
      <c r="Q2609" s="47">
        <v>45818</v>
      </c>
      <c r="R2609" s="48" t="str">
        <f t="shared" si="40"/>
        <v>4710 WM+ BGG 30 Nguyễn Thị Lưu</v>
      </c>
      <c r="S2609" s="48" t="str">
        <f>VLOOKUP(U2609,Sheet1!$A:$B,2,0)</f>
        <v>WIN-065</v>
      </c>
      <c r="T2609" s="43" t="s">
        <v>5248</v>
      </c>
      <c r="U2609" s="43" t="s">
        <v>11277</v>
      </c>
      <c r="V2609" s="43" t="s">
        <v>5249</v>
      </c>
    </row>
    <row r="2610" spans="1:22" x14ac:dyDescent="0.25">
      <c r="A2610" s="43" t="s">
        <v>8</v>
      </c>
      <c r="B2610" s="43" t="s">
        <v>5415</v>
      </c>
      <c r="C2610" s="43" t="s">
        <v>8338</v>
      </c>
      <c r="D2610" s="43" t="s">
        <v>8355</v>
      </c>
      <c r="E2610" s="43" t="s">
        <v>8340</v>
      </c>
      <c r="F2610" s="44">
        <v>222116</v>
      </c>
      <c r="G2610" s="43" t="s">
        <v>8341</v>
      </c>
      <c r="H2610" s="45">
        <v>2</v>
      </c>
      <c r="I2610" s="43" t="s">
        <v>8342</v>
      </c>
      <c r="J2610" s="43" t="s">
        <v>9904</v>
      </c>
      <c r="K2610" s="43" t="s">
        <v>10934</v>
      </c>
      <c r="L2610" s="43" t="s">
        <v>10935</v>
      </c>
      <c r="M2610" s="45">
        <v>111058</v>
      </c>
      <c r="N2610" s="43" t="s">
        <v>5416</v>
      </c>
      <c r="O2610" s="43" t="s">
        <v>11549</v>
      </c>
      <c r="P2610" s="46" t="s">
        <v>11638</v>
      </c>
      <c r="Q2610" s="47">
        <v>45818</v>
      </c>
      <c r="R2610" s="48" t="str">
        <f t="shared" si="40"/>
        <v>6791 WM+ VPC 195 Nguyễn Viết Xuân</v>
      </c>
      <c r="S2610" s="48" t="str">
        <f>VLOOKUP(U2610,Sheet1!$A:$B,2,0)</f>
        <v>WIN-029</v>
      </c>
      <c r="T2610" s="43" t="s">
        <v>3734</v>
      </c>
      <c r="U2610" s="43" t="s">
        <v>11143</v>
      </c>
      <c r="V2610" s="43" t="s">
        <v>3735</v>
      </c>
    </row>
    <row r="2611" spans="1:22" x14ac:dyDescent="0.25">
      <c r="A2611" s="43" t="s">
        <v>8</v>
      </c>
      <c r="B2611" s="43" t="s">
        <v>5368</v>
      </c>
      <c r="C2611" s="43" t="s">
        <v>8338</v>
      </c>
      <c r="D2611" s="43" t="s">
        <v>8410</v>
      </c>
      <c r="E2611" s="43" t="s">
        <v>8340</v>
      </c>
      <c r="F2611" s="44">
        <v>60213</v>
      </c>
      <c r="G2611" s="43" t="s">
        <v>8341</v>
      </c>
      <c r="H2611" s="45">
        <v>1</v>
      </c>
      <c r="I2611" s="43" t="s">
        <v>8342</v>
      </c>
      <c r="J2611" s="43" t="s">
        <v>9905</v>
      </c>
      <c r="K2611" s="43" t="s">
        <v>10883</v>
      </c>
      <c r="L2611" s="43" t="s">
        <v>10884</v>
      </c>
      <c r="M2611" s="45">
        <v>60213</v>
      </c>
      <c r="N2611" s="43" t="s">
        <v>5371</v>
      </c>
      <c r="O2611" s="43" t="s">
        <v>11549</v>
      </c>
      <c r="P2611" s="46" t="s">
        <v>13243</v>
      </c>
      <c r="Q2611" s="47">
        <v>45818</v>
      </c>
      <c r="R2611" s="48" t="str">
        <f t="shared" si="40"/>
        <v>6146 WM+ VPC Phố Me, Tam Dương</v>
      </c>
      <c r="S2611" s="48" t="str">
        <f>VLOOKUP(U2611,Sheet1!$A:$B,2,0)</f>
        <v>WIN-029</v>
      </c>
      <c r="T2611" s="43" t="s">
        <v>5369</v>
      </c>
      <c r="U2611" s="43" t="s">
        <v>11143</v>
      </c>
      <c r="V2611" s="43" t="s">
        <v>5370</v>
      </c>
    </row>
    <row r="2612" spans="1:22" x14ac:dyDescent="0.25">
      <c r="A2612" s="43" t="s">
        <v>8</v>
      </c>
      <c r="B2612" s="43" t="s">
        <v>5368</v>
      </c>
      <c r="C2612" s="43" t="s">
        <v>8351</v>
      </c>
      <c r="D2612" s="43" t="s">
        <v>8365</v>
      </c>
      <c r="E2612" s="43" t="s">
        <v>8340</v>
      </c>
      <c r="F2612" s="44">
        <v>50182</v>
      </c>
      <c r="G2612" s="43" t="s">
        <v>8341</v>
      </c>
      <c r="H2612" s="45">
        <v>1</v>
      </c>
      <c r="I2612" s="43" t="s">
        <v>8342</v>
      </c>
      <c r="J2612" s="43" t="s">
        <v>9905</v>
      </c>
      <c r="K2612" s="43" t="s">
        <v>10938</v>
      </c>
      <c r="L2612" s="43" t="s">
        <v>10939</v>
      </c>
      <c r="M2612" s="45">
        <v>50182</v>
      </c>
      <c r="N2612" s="43" t="s">
        <v>5371</v>
      </c>
      <c r="O2612" s="43" t="s">
        <v>11549</v>
      </c>
      <c r="P2612" s="46" t="s">
        <v>13243</v>
      </c>
      <c r="Q2612" s="47">
        <v>45818</v>
      </c>
      <c r="R2612" s="48" t="str">
        <f t="shared" si="40"/>
        <v>6146 WM+ VPC Phố Me, Tam Dương</v>
      </c>
      <c r="S2612" s="48" t="str">
        <f>VLOOKUP(U2612,Sheet1!$A:$B,2,0)</f>
        <v>WIN-029</v>
      </c>
      <c r="T2612" s="43" t="s">
        <v>5369</v>
      </c>
      <c r="U2612" s="43" t="s">
        <v>11143</v>
      </c>
      <c r="V2612" s="43" t="s">
        <v>5370</v>
      </c>
    </row>
    <row r="2613" spans="1:22" x14ac:dyDescent="0.25">
      <c r="A2613" s="43" t="s">
        <v>8</v>
      </c>
      <c r="B2613" s="43" t="s">
        <v>5205</v>
      </c>
      <c r="C2613" s="43" t="s">
        <v>8338</v>
      </c>
      <c r="D2613" s="43" t="s">
        <v>8346</v>
      </c>
      <c r="E2613" s="43" t="s">
        <v>8340</v>
      </c>
      <c r="F2613" s="44">
        <v>297000</v>
      </c>
      <c r="G2613" s="43" t="s">
        <v>8341</v>
      </c>
      <c r="H2613" s="45">
        <v>6</v>
      </c>
      <c r="I2613" s="43" t="s">
        <v>8342</v>
      </c>
      <c r="J2613" s="43" t="s">
        <v>9906</v>
      </c>
      <c r="K2613" s="43" t="s">
        <v>10927</v>
      </c>
      <c r="L2613" s="43" t="s">
        <v>10928</v>
      </c>
      <c r="M2613" s="45">
        <v>49500</v>
      </c>
      <c r="N2613" s="43" t="s">
        <v>5208</v>
      </c>
      <c r="O2613" s="43" t="s">
        <v>11549</v>
      </c>
      <c r="P2613" s="46" t="s">
        <v>11861</v>
      </c>
      <c r="Q2613" s="47">
        <v>45818</v>
      </c>
      <c r="R2613" s="48" t="str">
        <f t="shared" si="40"/>
        <v>4152 WM+ HCM 186 đường số 1</v>
      </c>
      <c r="S2613" s="48" t="str">
        <f>VLOOKUP(U2613,Sheet1!$A:$B,2,0)</f>
        <v>WIN</v>
      </c>
      <c r="T2613" s="43" t="s">
        <v>5206</v>
      </c>
      <c r="U2613" s="43" t="s">
        <v>11213</v>
      </c>
      <c r="V2613" s="43" t="s">
        <v>5207</v>
      </c>
    </row>
    <row r="2614" spans="1:22" x14ac:dyDescent="0.25">
      <c r="A2614" s="43" t="s">
        <v>8</v>
      </c>
      <c r="B2614" s="43" t="s">
        <v>5205</v>
      </c>
      <c r="C2614" s="43" t="s">
        <v>8351</v>
      </c>
      <c r="D2614" s="43" t="s">
        <v>8358</v>
      </c>
      <c r="E2614" s="43" t="s">
        <v>8340</v>
      </c>
      <c r="F2614" s="44">
        <v>781242</v>
      </c>
      <c r="G2614" s="43" t="s">
        <v>8341</v>
      </c>
      <c r="H2614" s="45">
        <v>7</v>
      </c>
      <c r="I2614" s="43" t="s">
        <v>8342</v>
      </c>
      <c r="J2614" s="43" t="s">
        <v>9906</v>
      </c>
      <c r="K2614" s="43" t="s">
        <v>10922</v>
      </c>
      <c r="L2614" s="43" t="s">
        <v>10923</v>
      </c>
      <c r="M2614" s="45">
        <v>111606</v>
      </c>
      <c r="N2614" s="43" t="s">
        <v>5208</v>
      </c>
      <c r="O2614" s="43" t="s">
        <v>11549</v>
      </c>
      <c r="P2614" s="46" t="s">
        <v>11861</v>
      </c>
      <c r="Q2614" s="47">
        <v>45818</v>
      </c>
      <c r="R2614" s="48" t="str">
        <f t="shared" si="40"/>
        <v>4152 WM+ HCM 186 đường số 1</v>
      </c>
      <c r="S2614" s="48" t="str">
        <f>VLOOKUP(U2614,Sheet1!$A:$B,2,0)</f>
        <v>WIN</v>
      </c>
      <c r="T2614" s="43" t="s">
        <v>5206</v>
      </c>
      <c r="U2614" s="43" t="s">
        <v>11213</v>
      </c>
      <c r="V2614" s="43" t="s">
        <v>5207</v>
      </c>
    </row>
    <row r="2615" spans="1:22" x14ac:dyDescent="0.25">
      <c r="A2615" s="43" t="s">
        <v>8</v>
      </c>
      <c r="B2615" s="43" t="s">
        <v>5205</v>
      </c>
      <c r="C2615" s="43" t="s">
        <v>8364</v>
      </c>
      <c r="D2615" s="43" t="s">
        <v>8355</v>
      </c>
      <c r="E2615" s="43" t="s">
        <v>8340</v>
      </c>
      <c r="F2615" s="44">
        <v>444232</v>
      </c>
      <c r="G2615" s="43" t="s">
        <v>8341</v>
      </c>
      <c r="H2615" s="45">
        <v>4</v>
      </c>
      <c r="I2615" s="43" t="s">
        <v>8342</v>
      </c>
      <c r="J2615" s="43" t="s">
        <v>9906</v>
      </c>
      <c r="K2615" s="43" t="s">
        <v>10934</v>
      </c>
      <c r="L2615" s="43" t="s">
        <v>10935</v>
      </c>
      <c r="M2615" s="45">
        <v>111058</v>
      </c>
      <c r="N2615" s="43" t="s">
        <v>5208</v>
      </c>
      <c r="O2615" s="43" t="s">
        <v>11549</v>
      </c>
      <c r="P2615" s="46" t="s">
        <v>11861</v>
      </c>
      <c r="Q2615" s="47">
        <v>45818</v>
      </c>
      <c r="R2615" s="48" t="str">
        <f t="shared" si="40"/>
        <v>4152 WM+ HCM 186 đường số 1</v>
      </c>
      <c r="S2615" s="48" t="str">
        <f>VLOOKUP(U2615,Sheet1!$A:$B,2,0)</f>
        <v>WIN</v>
      </c>
      <c r="T2615" s="43" t="s">
        <v>5206</v>
      </c>
      <c r="U2615" s="43" t="s">
        <v>11213</v>
      </c>
      <c r="V2615" s="43" t="s">
        <v>5207</v>
      </c>
    </row>
    <row r="2616" spans="1:22" x14ac:dyDescent="0.25">
      <c r="A2616" s="43" t="s">
        <v>8</v>
      </c>
      <c r="B2616" s="43" t="s">
        <v>5409</v>
      </c>
      <c r="C2616" s="43" t="s">
        <v>8338</v>
      </c>
      <c r="D2616" s="43" t="s">
        <v>8361</v>
      </c>
      <c r="E2616" s="43" t="s">
        <v>8340</v>
      </c>
      <c r="F2616" s="44">
        <v>92000</v>
      </c>
      <c r="G2616" s="43" t="s">
        <v>8341</v>
      </c>
      <c r="H2616" s="45">
        <v>2</v>
      </c>
      <c r="I2616" s="43" t="s">
        <v>8342</v>
      </c>
      <c r="J2616" s="43" t="s">
        <v>9907</v>
      </c>
      <c r="K2616" s="43" t="s">
        <v>10983</v>
      </c>
      <c r="L2616" s="43" t="s">
        <v>10984</v>
      </c>
      <c r="M2616" s="45">
        <v>46000</v>
      </c>
      <c r="N2616" s="43" t="s">
        <v>5412</v>
      </c>
      <c r="O2616" s="43" t="s">
        <v>11549</v>
      </c>
      <c r="P2616" s="46" t="s">
        <v>14551</v>
      </c>
      <c r="Q2616" s="47">
        <v>45818</v>
      </c>
      <c r="R2616" s="48" t="str">
        <f t="shared" si="40"/>
        <v>6662 WM+ HCM 12 – 12A Chiến Lược</v>
      </c>
      <c r="S2616" s="48" t="str">
        <f>VLOOKUP(U2616,Sheet1!$A:$B,2,0)</f>
        <v>WIN</v>
      </c>
      <c r="T2616" s="43" t="s">
        <v>5410</v>
      </c>
      <c r="U2616" s="43" t="s">
        <v>11213</v>
      </c>
      <c r="V2616" s="43" t="s">
        <v>5411</v>
      </c>
    </row>
    <row r="2617" spans="1:22" x14ac:dyDescent="0.25">
      <c r="A2617" s="43" t="s">
        <v>8</v>
      </c>
      <c r="B2617" s="43" t="s">
        <v>5409</v>
      </c>
      <c r="C2617" s="43" t="s">
        <v>8351</v>
      </c>
      <c r="D2617" s="43" t="s">
        <v>8339</v>
      </c>
      <c r="E2617" s="43" t="s">
        <v>8340</v>
      </c>
      <c r="F2617" s="44">
        <v>70950</v>
      </c>
      <c r="G2617" s="43" t="s">
        <v>8341</v>
      </c>
      <c r="H2617" s="45">
        <v>1</v>
      </c>
      <c r="I2617" s="43" t="s">
        <v>8342</v>
      </c>
      <c r="J2617" s="43" t="s">
        <v>9907</v>
      </c>
      <c r="K2617" s="43" t="s">
        <v>10897</v>
      </c>
      <c r="L2617" s="43" t="s">
        <v>10898</v>
      </c>
      <c r="M2617" s="45">
        <v>70950</v>
      </c>
      <c r="N2617" s="43" t="s">
        <v>5412</v>
      </c>
      <c r="O2617" s="43" t="s">
        <v>11549</v>
      </c>
      <c r="P2617" s="46" t="s">
        <v>14551</v>
      </c>
      <c r="Q2617" s="47">
        <v>45818</v>
      </c>
      <c r="R2617" s="48" t="str">
        <f t="shared" si="40"/>
        <v>6662 WM+ HCM 12 – 12A Chiến Lược</v>
      </c>
      <c r="S2617" s="48" t="str">
        <f>VLOOKUP(U2617,Sheet1!$A:$B,2,0)</f>
        <v>WIN</v>
      </c>
      <c r="T2617" s="43" t="s">
        <v>5410</v>
      </c>
      <c r="U2617" s="43" t="s">
        <v>11213</v>
      </c>
      <c r="V2617" s="43" t="s">
        <v>5411</v>
      </c>
    </row>
    <row r="2618" spans="1:22" x14ac:dyDescent="0.25">
      <c r="A2618" s="43" t="s">
        <v>8</v>
      </c>
      <c r="B2618" s="43" t="s">
        <v>5409</v>
      </c>
      <c r="C2618" s="43" t="s">
        <v>8364</v>
      </c>
      <c r="D2618" s="43" t="s">
        <v>8352</v>
      </c>
      <c r="E2618" s="43" t="s">
        <v>8340</v>
      </c>
      <c r="F2618" s="44">
        <v>148500</v>
      </c>
      <c r="G2618" s="43" t="s">
        <v>8341</v>
      </c>
      <c r="H2618" s="45">
        <v>2</v>
      </c>
      <c r="I2618" s="43" t="s">
        <v>8342</v>
      </c>
      <c r="J2618" s="43" t="s">
        <v>9907</v>
      </c>
      <c r="K2618" s="43" t="s">
        <v>10881</v>
      </c>
      <c r="L2618" s="43" t="s">
        <v>10882</v>
      </c>
      <c r="M2618" s="45">
        <v>74250</v>
      </c>
      <c r="N2618" s="43" t="s">
        <v>5412</v>
      </c>
      <c r="O2618" s="43" t="s">
        <v>11549</v>
      </c>
      <c r="P2618" s="46" t="s">
        <v>14551</v>
      </c>
      <c r="Q2618" s="47">
        <v>45818</v>
      </c>
      <c r="R2618" s="48" t="str">
        <f t="shared" si="40"/>
        <v>6662 WM+ HCM 12 – 12A Chiến Lược</v>
      </c>
      <c r="S2618" s="48" t="str">
        <f>VLOOKUP(U2618,Sheet1!$A:$B,2,0)</f>
        <v>WIN</v>
      </c>
      <c r="T2618" s="43" t="s">
        <v>5410</v>
      </c>
      <c r="U2618" s="43" t="s">
        <v>11213</v>
      </c>
      <c r="V2618" s="43" t="s">
        <v>5411</v>
      </c>
    </row>
    <row r="2619" spans="1:22" x14ac:dyDescent="0.25">
      <c r="A2619" s="43" t="s">
        <v>8</v>
      </c>
      <c r="B2619" s="43" t="s">
        <v>5409</v>
      </c>
      <c r="C2619" s="43" t="s">
        <v>8367</v>
      </c>
      <c r="D2619" s="43" t="s">
        <v>8355</v>
      </c>
      <c r="E2619" s="43" t="s">
        <v>8340</v>
      </c>
      <c r="F2619" s="44">
        <v>222116</v>
      </c>
      <c r="G2619" s="43" t="s">
        <v>8341</v>
      </c>
      <c r="H2619" s="45">
        <v>2</v>
      </c>
      <c r="I2619" s="43" t="s">
        <v>8342</v>
      </c>
      <c r="J2619" s="43" t="s">
        <v>9907</v>
      </c>
      <c r="K2619" s="43" t="s">
        <v>10934</v>
      </c>
      <c r="L2619" s="43" t="s">
        <v>10935</v>
      </c>
      <c r="M2619" s="45">
        <v>111058</v>
      </c>
      <c r="N2619" s="43" t="s">
        <v>5412</v>
      </c>
      <c r="O2619" s="43" t="s">
        <v>11549</v>
      </c>
      <c r="P2619" s="46" t="s">
        <v>14551</v>
      </c>
      <c r="Q2619" s="47">
        <v>45818</v>
      </c>
      <c r="R2619" s="48" t="str">
        <f t="shared" si="40"/>
        <v>6662 WM+ HCM 12 – 12A Chiến Lược</v>
      </c>
      <c r="S2619" s="48" t="str">
        <f>VLOOKUP(U2619,Sheet1!$A:$B,2,0)</f>
        <v>WIN</v>
      </c>
      <c r="T2619" s="43" t="s">
        <v>5410</v>
      </c>
      <c r="U2619" s="43" t="s">
        <v>11213</v>
      </c>
      <c r="V2619" s="43" t="s">
        <v>5411</v>
      </c>
    </row>
    <row r="2620" spans="1:22" x14ac:dyDescent="0.25">
      <c r="A2620" s="43" t="s">
        <v>8</v>
      </c>
      <c r="B2620" s="43" t="s">
        <v>5409</v>
      </c>
      <c r="C2620" s="43" t="s">
        <v>8451</v>
      </c>
      <c r="D2620" s="43" t="s">
        <v>8365</v>
      </c>
      <c r="E2620" s="43" t="s">
        <v>8340</v>
      </c>
      <c r="F2620" s="44">
        <v>100364</v>
      </c>
      <c r="G2620" s="43" t="s">
        <v>8341</v>
      </c>
      <c r="H2620" s="45">
        <v>2</v>
      </c>
      <c r="I2620" s="43" t="s">
        <v>8342</v>
      </c>
      <c r="J2620" s="43" t="s">
        <v>9907</v>
      </c>
      <c r="K2620" s="43" t="s">
        <v>10938</v>
      </c>
      <c r="L2620" s="43" t="s">
        <v>10939</v>
      </c>
      <c r="M2620" s="45">
        <v>50182</v>
      </c>
      <c r="N2620" s="43" t="s">
        <v>5412</v>
      </c>
      <c r="O2620" s="43" t="s">
        <v>11549</v>
      </c>
      <c r="P2620" s="46" t="s">
        <v>14551</v>
      </c>
      <c r="Q2620" s="47">
        <v>45818</v>
      </c>
      <c r="R2620" s="48" t="str">
        <f t="shared" si="40"/>
        <v>6662 WM+ HCM 12 – 12A Chiến Lược</v>
      </c>
      <c r="S2620" s="48" t="str">
        <f>VLOOKUP(U2620,Sheet1!$A:$B,2,0)</f>
        <v>WIN</v>
      </c>
      <c r="T2620" s="43" t="s">
        <v>5410</v>
      </c>
      <c r="U2620" s="43" t="s">
        <v>11213</v>
      </c>
      <c r="V2620" s="43" t="s">
        <v>5411</v>
      </c>
    </row>
    <row r="2621" spans="1:22" x14ac:dyDescent="0.25">
      <c r="A2621" s="43" t="s">
        <v>8</v>
      </c>
      <c r="B2621" s="43" t="s">
        <v>5269</v>
      </c>
      <c r="C2621" s="43" t="s">
        <v>8338</v>
      </c>
      <c r="D2621" s="43" t="s">
        <v>8365</v>
      </c>
      <c r="E2621" s="43" t="s">
        <v>8340</v>
      </c>
      <c r="F2621" s="44">
        <v>100364</v>
      </c>
      <c r="G2621" s="43" t="s">
        <v>8341</v>
      </c>
      <c r="H2621" s="45">
        <v>2</v>
      </c>
      <c r="I2621" s="43" t="s">
        <v>8342</v>
      </c>
      <c r="J2621" s="43" t="s">
        <v>9908</v>
      </c>
      <c r="K2621" s="43" t="s">
        <v>10938</v>
      </c>
      <c r="L2621" s="43" t="s">
        <v>10939</v>
      </c>
      <c r="M2621" s="45">
        <v>50182</v>
      </c>
      <c r="N2621" s="43" t="s">
        <v>5270</v>
      </c>
      <c r="O2621" s="43" t="s">
        <v>11549</v>
      </c>
      <c r="P2621" s="46" t="s">
        <v>14552</v>
      </c>
      <c r="Q2621" s="47">
        <v>45818</v>
      </c>
      <c r="R2621" s="48" t="str">
        <f t="shared" si="40"/>
        <v>5121 WM+ THA 495 Nguyễn Trãi</v>
      </c>
      <c r="S2621" s="48" t="str">
        <f>VLOOKUP(U2621,Sheet1!$A:$B,2,0)</f>
        <v>WIN-020</v>
      </c>
      <c r="T2621" s="43" t="s">
        <v>4905</v>
      </c>
      <c r="U2621" s="43" t="s">
        <v>11103</v>
      </c>
      <c r="V2621" s="43" t="s">
        <v>4906</v>
      </c>
    </row>
    <row r="2622" spans="1:22" x14ac:dyDescent="0.25">
      <c r="A2622" s="43" t="s">
        <v>8</v>
      </c>
      <c r="B2622" s="43" t="s">
        <v>5263</v>
      </c>
      <c r="C2622" s="43" t="s">
        <v>8338</v>
      </c>
      <c r="D2622" s="43" t="s">
        <v>8355</v>
      </c>
      <c r="E2622" s="43" t="s">
        <v>8340</v>
      </c>
      <c r="F2622" s="44">
        <v>222116</v>
      </c>
      <c r="G2622" s="43" t="s">
        <v>8341</v>
      </c>
      <c r="H2622" s="45">
        <v>2</v>
      </c>
      <c r="I2622" s="43" t="s">
        <v>8342</v>
      </c>
      <c r="J2622" s="43" t="s">
        <v>9909</v>
      </c>
      <c r="K2622" s="43" t="s">
        <v>10934</v>
      </c>
      <c r="L2622" s="43" t="s">
        <v>10935</v>
      </c>
      <c r="M2622" s="45">
        <v>111058</v>
      </c>
      <c r="N2622" s="43" t="s">
        <v>5264</v>
      </c>
      <c r="O2622" s="43" t="s">
        <v>11549</v>
      </c>
      <c r="P2622" s="46" t="s">
        <v>13297</v>
      </c>
      <c r="Q2622" s="47">
        <v>45818</v>
      </c>
      <c r="R2622" s="48" t="str">
        <f t="shared" si="40"/>
        <v>5017 WM+ DTP 98 Lê Lợi</v>
      </c>
      <c r="S2622" s="48" t="str">
        <f>VLOOKUP(U2622,Sheet1!$A:$B,2,0)</f>
        <v>WIN-013</v>
      </c>
      <c r="T2622" s="43" t="s">
        <v>3488</v>
      </c>
      <c r="U2622" s="43" t="s">
        <v>11073</v>
      </c>
      <c r="V2622" s="43" t="s">
        <v>3489</v>
      </c>
    </row>
    <row r="2623" spans="1:22" x14ac:dyDescent="0.25">
      <c r="A2623" s="43" t="s">
        <v>8</v>
      </c>
      <c r="B2623" s="43" t="s">
        <v>5059</v>
      </c>
      <c r="C2623" s="43" t="s">
        <v>8338</v>
      </c>
      <c r="D2623" s="43" t="s">
        <v>8355</v>
      </c>
      <c r="E2623" s="43" t="s">
        <v>8340</v>
      </c>
      <c r="F2623" s="44">
        <v>333174</v>
      </c>
      <c r="G2623" s="43" t="s">
        <v>8341</v>
      </c>
      <c r="H2623" s="45">
        <v>3</v>
      </c>
      <c r="I2623" s="43" t="s">
        <v>8342</v>
      </c>
      <c r="J2623" s="43" t="s">
        <v>9910</v>
      </c>
      <c r="K2623" s="43" t="s">
        <v>10934</v>
      </c>
      <c r="L2623" s="43" t="s">
        <v>10935</v>
      </c>
      <c r="M2623" s="45">
        <v>111058</v>
      </c>
      <c r="N2623" s="43" t="s">
        <v>5062</v>
      </c>
      <c r="O2623" s="43" t="s">
        <v>11549</v>
      </c>
      <c r="P2623" s="46" t="s">
        <v>14553</v>
      </c>
      <c r="Q2623" s="47">
        <v>45818</v>
      </c>
      <c r="R2623" s="48" t="str">
        <f t="shared" si="40"/>
        <v>2743 WM+ HNI 18B/28 Nguyên Hồng</v>
      </c>
      <c r="S2623" s="48" t="str">
        <f>VLOOKUP(U2623,Sheet1!$A:$B,2,0)</f>
        <v>WIN-002</v>
      </c>
      <c r="T2623" s="43" t="s">
        <v>5060</v>
      </c>
      <c r="U2623" s="43" t="s">
        <v>11033</v>
      </c>
      <c r="V2623" s="43" t="s">
        <v>5061</v>
      </c>
    </row>
    <row r="2624" spans="1:22" x14ac:dyDescent="0.25">
      <c r="A2624" s="43" t="s">
        <v>8</v>
      </c>
      <c r="B2624" s="43" t="s">
        <v>5059</v>
      </c>
      <c r="C2624" s="43" t="s">
        <v>8351</v>
      </c>
      <c r="D2624" s="43" t="s">
        <v>8368</v>
      </c>
      <c r="E2624" s="43" t="s">
        <v>8340</v>
      </c>
      <c r="F2624" s="44">
        <v>111190</v>
      </c>
      <c r="G2624" s="43" t="s">
        <v>8341</v>
      </c>
      <c r="H2624" s="45">
        <v>2</v>
      </c>
      <c r="I2624" s="43" t="s">
        <v>8342</v>
      </c>
      <c r="J2624" s="43" t="s">
        <v>9910</v>
      </c>
      <c r="K2624" s="43" t="s">
        <v>11010</v>
      </c>
      <c r="L2624" s="43" t="s">
        <v>11011</v>
      </c>
      <c r="M2624" s="45">
        <v>55595</v>
      </c>
      <c r="N2624" s="43" t="s">
        <v>5062</v>
      </c>
      <c r="O2624" s="43" t="s">
        <v>11549</v>
      </c>
      <c r="P2624" s="46" t="s">
        <v>14553</v>
      </c>
      <c r="Q2624" s="47">
        <v>45818</v>
      </c>
      <c r="R2624" s="48" t="str">
        <f t="shared" si="40"/>
        <v>2743 WM+ HNI 18B/28 Nguyên Hồng</v>
      </c>
      <c r="S2624" s="48" t="str">
        <f>VLOOKUP(U2624,Sheet1!$A:$B,2,0)</f>
        <v>WIN-002</v>
      </c>
      <c r="T2624" s="43" t="s">
        <v>5060</v>
      </c>
      <c r="U2624" s="43" t="s">
        <v>11033</v>
      </c>
      <c r="V2624" s="43" t="s">
        <v>5061</v>
      </c>
    </row>
    <row r="2625" spans="1:22" x14ac:dyDescent="0.25">
      <c r="A2625" s="43" t="s">
        <v>8</v>
      </c>
      <c r="B2625" s="43" t="s">
        <v>5157</v>
      </c>
      <c r="C2625" s="43" t="s">
        <v>8338</v>
      </c>
      <c r="D2625" s="43" t="s">
        <v>8355</v>
      </c>
      <c r="E2625" s="43" t="s">
        <v>8340</v>
      </c>
      <c r="F2625" s="44">
        <v>111058</v>
      </c>
      <c r="G2625" s="43" t="s">
        <v>8341</v>
      </c>
      <c r="H2625" s="45">
        <v>1</v>
      </c>
      <c r="I2625" s="43" t="s">
        <v>8342</v>
      </c>
      <c r="J2625" s="43" t="s">
        <v>9911</v>
      </c>
      <c r="K2625" s="43" t="s">
        <v>10934</v>
      </c>
      <c r="L2625" s="43" t="s">
        <v>10935</v>
      </c>
      <c r="M2625" s="45">
        <v>111058</v>
      </c>
      <c r="N2625" s="43" t="s">
        <v>5158</v>
      </c>
      <c r="O2625" s="43" t="s">
        <v>11549</v>
      </c>
      <c r="P2625" s="46" t="s">
        <v>14554</v>
      </c>
      <c r="Q2625" s="47">
        <v>45818</v>
      </c>
      <c r="R2625" s="48" t="str">
        <f t="shared" si="40"/>
        <v>3569 WM+ HNI 359 Lĩnh Nam</v>
      </c>
      <c r="S2625" s="48" t="str">
        <f>VLOOKUP(U2625,Sheet1!$A:$B,2,0)</f>
        <v>WIN-002</v>
      </c>
      <c r="T2625" s="43" t="s">
        <v>5154</v>
      </c>
      <c r="U2625" s="43" t="s">
        <v>11033</v>
      </c>
      <c r="V2625" s="43" t="s">
        <v>5155</v>
      </c>
    </row>
    <row r="2626" spans="1:22" x14ac:dyDescent="0.25">
      <c r="A2626" s="43" t="s">
        <v>8</v>
      </c>
      <c r="B2626" s="43" t="s">
        <v>5077</v>
      </c>
      <c r="C2626" s="43" t="s">
        <v>8338</v>
      </c>
      <c r="D2626" s="43" t="s">
        <v>8368</v>
      </c>
      <c r="E2626" s="43" t="s">
        <v>8340</v>
      </c>
      <c r="F2626" s="44">
        <v>55595</v>
      </c>
      <c r="G2626" s="43" t="s">
        <v>8341</v>
      </c>
      <c r="H2626" s="45">
        <v>1</v>
      </c>
      <c r="I2626" s="43" t="s">
        <v>8342</v>
      </c>
      <c r="J2626" s="43" t="s">
        <v>9912</v>
      </c>
      <c r="K2626" s="43" t="s">
        <v>11010</v>
      </c>
      <c r="L2626" s="43" t="s">
        <v>11011</v>
      </c>
      <c r="M2626" s="45">
        <v>55595</v>
      </c>
      <c r="N2626" s="43" t="s">
        <v>5078</v>
      </c>
      <c r="O2626" s="43" t="s">
        <v>11549</v>
      </c>
      <c r="P2626" s="46" t="s">
        <v>14555</v>
      </c>
      <c r="Q2626" s="47">
        <v>45818</v>
      </c>
      <c r="R2626" s="48" t="str">
        <f t="shared" si="40"/>
        <v>2AHB WM+ DNG 06 Đà Sơn</v>
      </c>
      <c r="S2626" s="48" t="str">
        <f>VLOOKUP(U2626,Sheet1!$A:$B,2,0)</f>
        <v>WIN-009</v>
      </c>
      <c r="T2626" s="43" t="s">
        <v>59</v>
      </c>
      <c r="U2626" s="43" t="s">
        <v>11063</v>
      </c>
      <c r="V2626" s="43" t="s">
        <v>60</v>
      </c>
    </row>
    <row r="2627" spans="1:22" x14ac:dyDescent="0.25">
      <c r="A2627" s="43" t="s">
        <v>8</v>
      </c>
      <c r="B2627" s="43" t="s">
        <v>5135</v>
      </c>
      <c r="C2627" s="43" t="s">
        <v>8338</v>
      </c>
      <c r="D2627" s="43" t="s">
        <v>8371</v>
      </c>
      <c r="E2627" s="43" t="s">
        <v>8340</v>
      </c>
      <c r="F2627" s="44">
        <v>122100</v>
      </c>
      <c r="G2627" s="43" t="s">
        <v>8341</v>
      </c>
      <c r="H2627" s="45">
        <v>2</v>
      </c>
      <c r="I2627" s="43" t="s">
        <v>8342</v>
      </c>
      <c r="J2627" s="43" t="s">
        <v>9913</v>
      </c>
      <c r="K2627" s="43" t="s">
        <v>10936</v>
      </c>
      <c r="L2627" s="43" t="s">
        <v>10937</v>
      </c>
      <c r="M2627" s="45">
        <v>61050</v>
      </c>
      <c r="N2627" s="43" t="s">
        <v>5136</v>
      </c>
      <c r="O2627" s="43" t="s">
        <v>11549</v>
      </c>
      <c r="P2627" s="46" t="s">
        <v>14556</v>
      </c>
      <c r="Q2627" s="47">
        <v>45818</v>
      </c>
      <c r="R2627" s="48" t="str">
        <f t="shared" si="40"/>
        <v>3343 WM+ PTO 3023 Đại Lộ Hùng Vương</v>
      </c>
      <c r="S2627" s="48" t="str">
        <f>VLOOKUP(U2627,Sheet1!$A:$B,2,0)</f>
        <v>WIN-003</v>
      </c>
      <c r="T2627" s="43" t="s">
        <v>1354</v>
      </c>
      <c r="U2627" s="43" t="s">
        <v>11038</v>
      </c>
      <c r="V2627" s="43" t="s">
        <v>1355</v>
      </c>
    </row>
    <row r="2628" spans="1:22" x14ac:dyDescent="0.25">
      <c r="A2628" s="43" t="s">
        <v>8</v>
      </c>
      <c r="B2628" s="43" t="s">
        <v>5135</v>
      </c>
      <c r="C2628" s="43" t="s">
        <v>8351</v>
      </c>
      <c r="D2628" s="43" t="s">
        <v>8346</v>
      </c>
      <c r="E2628" s="43" t="s">
        <v>8340</v>
      </c>
      <c r="F2628" s="44">
        <v>247500</v>
      </c>
      <c r="G2628" s="43" t="s">
        <v>8341</v>
      </c>
      <c r="H2628" s="45">
        <v>5</v>
      </c>
      <c r="I2628" s="43" t="s">
        <v>8342</v>
      </c>
      <c r="J2628" s="43" t="s">
        <v>9913</v>
      </c>
      <c r="K2628" s="43" t="s">
        <v>10927</v>
      </c>
      <c r="L2628" s="43" t="s">
        <v>10928</v>
      </c>
      <c r="M2628" s="45">
        <v>49500</v>
      </c>
      <c r="N2628" s="43" t="s">
        <v>5136</v>
      </c>
      <c r="O2628" s="43" t="s">
        <v>11549</v>
      </c>
      <c r="P2628" s="46" t="s">
        <v>14556</v>
      </c>
      <c r="Q2628" s="47">
        <v>45818</v>
      </c>
      <c r="R2628" s="48" t="str">
        <f t="shared" ref="R2628:R2691" si="41">T2628&amp;" "&amp;V2628</f>
        <v>3343 WM+ PTO 3023 Đại Lộ Hùng Vương</v>
      </c>
      <c r="S2628" s="48" t="str">
        <f>VLOOKUP(U2628,Sheet1!$A:$B,2,0)</f>
        <v>WIN-003</v>
      </c>
      <c r="T2628" s="43" t="s">
        <v>1354</v>
      </c>
      <c r="U2628" s="43" t="s">
        <v>11038</v>
      </c>
      <c r="V2628" s="43" t="s">
        <v>1355</v>
      </c>
    </row>
    <row r="2629" spans="1:22" x14ac:dyDescent="0.25">
      <c r="A2629" s="43" t="s">
        <v>8</v>
      </c>
      <c r="B2629" s="43" t="s">
        <v>5057</v>
      </c>
      <c r="C2629" s="43" t="s">
        <v>8338</v>
      </c>
      <c r="D2629" s="43" t="s">
        <v>8410</v>
      </c>
      <c r="E2629" s="43" t="s">
        <v>8340</v>
      </c>
      <c r="F2629" s="44">
        <v>60213</v>
      </c>
      <c r="G2629" s="43" t="s">
        <v>8341</v>
      </c>
      <c r="H2629" s="45">
        <v>1</v>
      </c>
      <c r="I2629" s="43" t="s">
        <v>8342</v>
      </c>
      <c r="J2629" s="43" t="s">
        <v>9914</v>
      </c>
      <c r="K2629" s="43" t="s">
        <v>10883</v>
      </c>
      <c r="L2629" s="43" t="s">
        <v>10884</v>
      </c>
      <c r="M2629" s="45">
        <v>60213</v>
      </c>
      <c r="N2629" s="43" t="s">
        <v>5058</v>
      </c>
      <c r="O2629" s="43" t="s">
        <v>11549</v>
      </c>
      <c r="P2629" s="46" t="s">
        <v>14557</v>
      </c>
      <c r="Q2629" s="47">
        <v>45818</v>
      </c>
      <c r="R2629" s="48" t="str">
        <f t="shared" si="41"/>
        <v>2721 WIN HCM 79 Đào Duy Từ</v>
      </c>
      <c r="S2629" s="48" t="str">
        <f>VLOOKUP(U2629,Sheet1!$A:$B,2,0)</f>
        <v>WIN</v>
      </c>
      <c r="T2629" s="43" t="s">
        <v>2579</v>
      </c>
      <c r="U2629" s="43" t="s">
        <v>11213</v>
      </c>
      <c r="V2629" s="43" t="s">
        <v>2580</v>
      </c>
    </row>
    <row r="2630" spans="1:22" x14ac:dyDescent="0.25">
      <c r="A2630" s="43" t="s">
        <v>8</v>
      </c>
      <c r="B2630" s="43" t="s">
        <v>5057</v>
      </c>
      <c r="C2630" s="43" t="s">
        <v>8351</v>
      </c>
      <c r="D2630" s="43" t="s">
        <v>8355</v>
      </c>
      <c r="E2630" s="43" t="s">
        <v>8340</v>
      </c>
      <c r="F2630" s="44">
        <v>333174</v>
      </c>
      <c r="G2630" s="43" t="s">
        <v>8341</v>
      </c>
      <c r="H2630" s="45">
        <v>3</v>
      </c>
      <c r="I2630" s="43" t="s">
        <v>8342</v>
      </c>
      <c r="J2630" s="43" t="s">
        <v>9914</v>
      </c>
      <c r="K2630" s="43" t="s">
        <v>10934</v>
      </c>
      <c r="L2630" s="43" t="s">
        <v>10935</v>
      </c>
      <c r="M2630" s="45">
        <v>111058</v>
      </c>
      <c r="N2630" s="43" t="s">
        <v>5058</v>
      </c>
      <c r="O2630" s="43" t="s">
        <v>11549</v>
      </c>
      <c r="P2630" s="46" t="s">
        <v>14557</v>
      </c>
      <c r="Q2630" s="47">
        <v>45818</v>
      </c>
      <c r="R2630" s="48" t="str">
        <f t="shared" si="41"/>
        <v>2721 WIN HCM 79 Đào Duy Từ</v>
      </c>
      <c r="S2630" s="48" t="str">
        <f>VLOOKUP(U2630,Sheet1!$A:$B,2,0)</f>
        <v>WIN</v>
      </c>
      <c r="T2630" s="43" t="s">
        <v>2579</v>
      </c>
      <c r="U2630" s="43" t="s">
        <v>11213</v>
      </c>
      <c r="V2630" s="43" t="s">
        <v>2580</v>
      </c>
    </row>
    <row r="2631" spans="1:22" x14ac:dyDescent="0.25">
      <c r="A2631" s="43" t="s">
        <v>8</v>
      </c>
      <c r="B2631" s="43" t="s">
        <v>5421</v>
      </c>
      <c r="C2631" s="43" t="s">
        <v>8338</v>
      </c>
      <c r="D2631" s="43" t="s">
        <v>8346</v>
      </c>
      <c r="E2631" s="43" t="s">
        <v>8340</v>
      </c>
      <c r="F2631" s="44">
        <v>49500</v>
      </c>
      <c r="G2631" s="43" t="s">
        <v>8341</v>
      </c>
      <c r="H2631" s="45">
        <v>1</v>
      </c>
      <c r="I2631" s="43" t="s">
        <v>8342</v>
      </c>
      <c r="J2631" s="43" t="s">
        <v>9915</v>
      </c>
      <c r="K2631" s="43" t="s">
        <v>10927</v>
      </c>
      <c r="L2631" s="43" t="s">
        <v>10928</v>
      </c>
      <c r="M2631" s="45">
        <v>49500</v>
      </c>
      <c r="N2631" s="43" t="s">
        <v>5424</v>
      </c>
      <c r="O2631" s="43" t="s">
        <v>11549</v>
      </c>
      <c r="P2631" s="46" t="s">
        <v>14558</v>
      </c>
      <c r="Q2631" s="47">
        <v>45818</v>
      </c>
      <c r="R2631" s="48" t="str">
        <f t="shared" si="41"/>
        <v>6894 WM+ HTH 06 Nguyễn Đình Liễn</v>
      </c>
      <c r="S2631" s="48" t="str">
        <f>VLOOKUP(U2631,Sheet1!$A:$B,2,0)</f>
        <v>WIN-004</v>
      </c>
      <c r="T2631" s="43" t="s">
        <v>5422</v>
      </c>
      <c r="U2631" s="43" t="s">
        <v>11043</v>
      </c>
      <c r="V2631" s="43" t="s">
        <v>5423</v>
      </c>
    </row>
    <row r="2632" spans="1:22" x14ac:dyDescent="0.25">
      <c r="A2632" s="43" t="s">
        <v>8</v>
      </c>
      <c r="B2632" s="43" t="s">
        <v>5159</v>
      </c>
      <c r="C2632" s="43" t="s">
        <v>8338</v>
      </c>
      <c r="D2632" s="43" t="s">
        <v>8368</v>
      </c>
      <c r="E2632" s="43" t="s">
        <v>8340</v>
      </c>
      <c r="F2632" s="44">
        <v>333570</v>
      </c>
      <c r="G2632" s="43" t="s">
        <v>8341</v>
      </c>
      <c r="H2632" s="45">
        <v>6</v>
      </c>
      <c r="I2632" s="43" t="s">
        <v>8342</v>
      </c>
      <c r="J2632" s="43" t="s">
        <v>9916</v>
      </c>
      <c r="K2632" s="43" t="s">
        <v>11010</v>
      </c>
      <c r="L2632" s="43" t="s">
        <v>11011</v>
      </c>
      <c r="M2632" s="45">
        <v>55595</v>
      </c>
      <c r="N2632" s="43" t="s">
        <v>5162</v>
      </c>
      <c r="O2632" s="43" t="s">
        <v>11549</v>
      </c>
      <c r="P2632" s="46" t="s">
        <v>14559</v>
      </c>
      <c r="Q2632" s="47">
        <v>45818</v>
      </c>
      <c r="R2632" s="48" t="str">
        <f t="shared" si="41"/>
        <v>3634 WM+ HCM 53-55 Bùi Tư Toàn</v>
      </c>
      <c r="S2632" s="48" t="str">
        <f>VLOOKUP(U2632,Sheet1!$A:$B,2,0)</f>
        <v>WIN</v>
      </c>
      <c r="T2632" s="43" t="s">
        <v>5160</v>
      </c>
      <c r="U2632" s="43" t="s">
        <v>11213</v>
      </c>
      <c r="V2632" s="43" t="s">
        <v>5161</v>
      </c>
    </row>
    <row r="2633" spans="1:22" x14ac:dyDescent="0.25">
      <c r="A2633" s="43" t="s">
        <v>8</v>
      </c>
      <c r="B2633" s="43" t="s">
        <v>5286</v>
      </c>
      <c r="C2633" s="43" t="s">
        <v>8338</v>
      </c>
      <c r="D2633" s="43" t="s">
        <v>8365</v>
      </c>
      <c r="E2633" s="43" t="s">
        <v>8340</v>
      </c>
      <c r="F2633" s="44">
        <v>150546</v>
      </c>
      <c r="G2633" s="43" t="s">
        <v>8341</v>
      </c>
      <c r="H2633" s="45">
        <v>3</v>
      </c>
      <c r="I2633" s="43" t="s">
        <v>8342</v>
      </c>
      <c r="J2633" s="43" t="s">
        <v>9917</v>
      </c>
      <c r="K2633" s="43" t="s">
        <v>10938</v>
      </c>
      <c r="L2633" s="43" t="s">
        <v>10939</v>
      </c>
      <c r="M2633" s="45">
        <v>50182</v>
      </c>
      <c r="N2633" s="43" t="s">
        <v>5289</v>
      </c>
      <c r="O2633" s="43" t="s">
        <v>11549</v>
      </c>
      <c r="P2633" s="46" t="s">
        <v>14560</v>
      </c>
      <c r="Q2633" s="47">
        <v>45818</v>
      </c>
      <c r="R2633" s="48" t="str">
        <f t="shared" si="41"/>
        <v>5193 WM+ NTN 10 Nguyễn Du</v>
      </c>
      <c r="S2633" s="48" t="str">
        <f>VLOOKUP(U2633,Sheet1!$A:$B,2,0)</f>
        <v>WIN-027</v>
      </c>
      <c r="T2633" s="43" t="s">
        <v>5287</v>
      </c>
      <c r="U2633" s="43" t="s">
        <v>11133</v>
      </c>
      <c r="V2633" s="43" t="s">
        <v>5288</v>
      </c>
    </row>
    <row r="2634" spans="1:22" x14ac:dyDescent="0.25">
      <c r="A2634" s="43" t="s">
        <v>8</v>
      </c>
      <c r="B2634" s="43" t="s">
        <v>5286</v>
      </c>
      <c r="C2634" s="43" t="s">
        <v>8351</v>
      </c>
      <c r="D2634" s="43" t="s">
        <v>8346</v>
      </c>
      <c r="E2634" s="43" t="s">
        <v>8340</v>
      </c>
      <c r="F2634" s="44">
        <v>198000</v>
      </c>
      <c r="G2634" s="43" t="s">
        <v>8341</v>
      </c>
      <c r="H2634" s="45">
        <v>4</v>
      </c>
      <c r="I2634" s="43" t="s">
        <v>8342</v>
      </c>
      <c r="J2634" s="43" t="s">
        <v>9917</v>
      </c>
      <c r="K2634" s="43" t="s">
        <v>10927</v>
      </c>
      <c r="L2634" s="43" t="s">
        <v>10928</v>
      </c>
      <c r="M2634" s="45">
        <v>49500</v>
      </c>
      <c r="N2634" s="43" t="s">
        <v>5289</v>
      </c>
      <c r="O2634" s="43" t="s">
        <v>11549</v>
      </c>
      <c r="P2634" s="46" t="s">
        <v>14560</v>
      </c>
      <c r="Q2634" s="47">
        <v>45818</v>
      </c>
      <c r="R2634" s="48" t="str">
        <f t="shared" si="41"/>
        <v>5193 WM+ NTN 10 Nguyễn Du</v>
      </c>
      <c r="S2634" s="48" t="str">
        <f>VLOOKUP(U2634,Sheet1!$A:$B,2,0)</f>
        <v>WIN-027</v>
      </c>
      <c r="T2634" s="43" t="s">
        <v>5287</v>
      </c>
      <c r="U2634" s="43" t="s">
        <v>11133</v>
      </c>
      <c r="V2634" s="43" t="s">
        <v>5288</v>
      </c>
    </row>
    <row r="2635" spans="1:22" x14ac:dyDescent="0.25">
      <c r="A2635" s="43" t="s">
        <v>8</v>
      </c>
      <c r="B2635" s="43" t="s">
        <v>5275</v>
      </c>
      <c r="C2635" s="43" t="s">
        <v>8338</v>
      </c>
      <c r="D2635" s="43" t="s">
        <v>8355</v>
      </c>
      <c r="E2635" s="43" t="s">
        <v>8340</v>
      </c>
      <c r="F2635" s="44">
        <v>222116</v>
      </c>
      <c r="G2635" s="43" t="s">
        <v>8341</v>
      </c>
      <c r="H2635" s="45">
        <v>2</v>
      </c>
      <c r="I2635" s="43" t="s">
        <v>8342</v>
      </c>
      <c r="J2635" s="43" t="s">
        <v>9918</v>
      </c>
      <c r="K2635" s="43" t="s">
        <v>10934</v>
      </c>
      <c r="L2635" s="43" t="s">
        <v>10935</v>
      </c>
      <c r="M2635" s="45">
        <v>111058</v>
      </c>
      <c r="N2635" s="43" t="s">
        <v>5278</v>
      </c>
      <c r="O2635" s="43" t="s">
        <v>11549</v>
      </c>
      <c r="P2635" s="46" t="s">
        <v>14561</v>
      </c>
      <c r="Q2635" s="47">
        <v>45818</v>
      </c>
      <c r="R2635" s="48" t="str">
        <f t="shared" si="41"/>
        <v>5158 WM+ HPG Thôn 3 Xã Tú Sơn</v>
      </c>
      <c r="S2635" s="48" t="str">
        <f>VLOOKUP(U2635,Sheet1!$A:$B,2,0)</f>
        <v>WIN-025</v>
      </c>
      <c r="T2635" s="43" t="s">
        <v>5276</v>
      </c>
      <c r="U2635" s="43" t="s">
        <v>11128</v>
      </c>
      <c r="V2635" s="43" t="s">
        <v>5277</v>
      </c>
    </row>
    <row r="2636" spans="1:22" x14ac:dyDescent="0.25">
      <c r="A2636" s="43" t="s">
        <v>8</v>
      </c>
      <c r="B2636" s="43" t="s">
        <v>5271</v>
      </c>
      <c r="C2636" s="43" t="s">
        <v>8338</v>
      </c>
      <c r="D2636" s="43" t="s">
        <v>8361</v>
      </c>
      <c r="E2636" s="43" t="s">
        <v>8340</v>
      </c>
      <c r="F2636" s="44">
        <v>92000</v>
      </c>
      <c r="G2636" s="43" t="s">
        <v>8341</v>
      </c>
      <c r="H2636" s="45">
        <v>2</v>
      </c>
      <c r="I2636" s="43" t="s">
        <v>8342</v>
      </c>
      <c r="J2636" s="43" t="s">
        <v>9919</v>
      </c>
      <c r="K2636" s="43" t="s">
        <v>10983</v>
      </c>
      <c r="L2636" s="43" t="s">
        <v>10984</v>
      </c>
      <c r="M2636" s="45">
        <v>46000</v>
      </c>
      <c r="N2636" s="43" t="s">
        <v>5274</v>
      </c>
      <c r="O2636" s="43" t="s">
        <v>11549</v>
      </c>
      <c r="P2636" s="46" t="s">
        <v>14562</v>
      </c>
      <c r="Q2636" s="47">
        <v>45818</v>
      </c>
      <c r="R2636" s="48" t="str">
        <f t="shared" si="41"/>
        <v>5156 WM+ QNH Tổ 7, Khu Minh Tiến A</v>
      </c>
      <c r="S2636" s="48" t="str">
        <f>VLOOKUP(U2636,Sheet1!$A:$B,2,0)</f>
        <v>WIN-007</v>
      </c>
      <c r="T2636" s="43" t="s">
        <v>5272</v>
      </c>
      <c r="U2636" s="43" t="s">
        <v>11053</v>
      </c>
      <c r="V2636" s="43" t="s">
        <v>5273</v>
      </c>
    </row>
    <row r="2637" spans="1:22" x14ac:dyDescent="0.25">
      <c r="A2637" s="43" t="s">
        <v>8</v>
      </c>
      <c r="B2637" s="43" t="s">
        <v>5265</v>
      </c>
      <c r="C2637" s="43" t="s">
        <v>8338</v>
      </c>
      <c r="D2637" s="43" t="s">
        <v>8410</v>
      </c>
      <c r="E2637" s="43" t="s">
        <v>8340</v>
      </c>
      <c r="F2637" s="44">
        <v>240852</v>
      </c>
      <c r="G2637" s="43" t="s">
        <v>8341</v>
      </c>
      <c r="H2637" s="45">
        <v>4</v>
      </c>
      <c r="I2637" s="43" t="s">
        <v>8342</v>
      </c>
      <c r="J2637" s="43" t="s">
        <v>9921</v>
      </c>
      <c r="K2637" s="43" t="s">
        <v>10883</v>
      </c>
      <c r="L2637" s="43" t="s">
        <v>10884</v>
      </c>
      <c r="M2637" s="45">
        <v>60213</v>
      </c>
      <c r="N2637" s="43" t="s">
        <v>5268</v>
      </c>
      <c r="O2637" s="43" t="s">
        <v>11549</v>
      </c>
      <c r="P2637" s="46" t="s">
        <v>14563</v>
      </c>
      <c r="Q2637" s="47">
        <v>45818</v>
      </c>
      <c r="R2637" s="48" t="str">
        <f t="shared" si="41"/>
        <v>5045 WM+ HNI Thôn 9 Xã Phùng Xá</v>
      </c>
      <c r="S2637" s="48" t="str">
        <f>VLOOKUP(U2637,Sheet1!$A:$B,2,0)</f>
        <v>WIN-002</v>
      </c>
      <c r="T2637" s="43" t="s">
        <v>5266</v>
      </c>
      <c r="U2637" s="43" t="s">
        <v>11033</v>
      </c>
      <c r="V2637" s="43" t="s">
        <v>5267</v>
      </c>
    </row>
    <row r="2638" spans="1:22" x14ac:dyDescent="0.25">
      <c r="A2638" s="43" t="s">
        <v>8</v>
      </c>
      <c r="B2638" s="43" t="s">
        <v>5265</v>
      </c>
      <c r="C2638" s="43" t="s">
        <v>8351</v>
      </c>
      <c r="D2638" s="43" t="s">
        <v>8355</v>
      </c>
      <c r="E2638" s="43" t="s">
        <v>8340</v>
      </c>
      <c r="F2638" s="44">
        <v>111058</v>
      </c>
      <c r="G2638" s="43" t="s">
        <v>8341</v>
      </c>
      <c r="H2638" s="45">
        <v>1</v>
      </c>
      <c r="I2638" s="43" t="s">
        <v>8342</v>
      </c>
      <c r="J2638" s="43" t="s">
        <v>9921</v>
      </c>
      <c r="K2638" s="43" t="s">
        <v>10934</v>
      </c>
      <c r="L2638" s="43" t="s">
        <v>10935</v>
      </c>
      <c r="M2638" s="45">
        <v>111058</v>
      </c>
      <c r="N2638" s="43" t="s">
        <v>5268</v>
      </c>
      <c r="O2638" s="43" t="s">
        <v>11549</v>
      </c>
      <c r="P2638" s="46" t="s">
        <v>14563</v>
      </c>
      <c r="Q2638" s="47">
        <v>45818</v>
      </c>
      <c r="R2638" s="48" t="str">
        <f t="shared" si="41"/>
        <v>5045 WM+ HNI Thôn 9 Xã Phùng Xá</v>
      </c>
      <c r="S2638" s="48" t="str">
        <f>VLOOKUP(U2638,Sheet1!$A:$B,2,0)</f>
        <v>WIN-002</v>
      </c>
      <c r="T2638" s="43" t="s">
        <v>5266</v>
      </c>
      <c r="U2638" s="43" t="s">
        <v>11033</v>
      </c>
      <c r="V2638" s="43" t="s">
        <v>5267</v>
      </c>
    </row>
    <row r="2639" spans="1:22" x14ac:dyDescent="0.25">
      <c r="A2639" s="43" t="s">
        <v>8</v>
      </c>
      <c r="B2639" s="43" t="s">
        <v>5259</v>
      </c>
      <c r="C2639" s="43" t="s">
        <v>8338</v>
      </c>
      <c r="D2639" s="43" t="s">
        <v>8410</v>
      </c>
      <c r="E2639" s="43" t="s">
        <v>8340</v>
      </c>
      <c r="F2639" s="44">
        <v>120426</v>
      </c>
      <c r="G2639" s="43" t="s">
        <v>8341</v>
      </c>
      <c r="H2639" s="45">
        <v>2</v>
      </c>
      <c r="I2639" s="43" t="s">
        <v>8342</v>
      </c>
      <c r="J2639" s="43" t="s">
        <v>9922</v>
      </c>
      <c r="K2639" s="43" t="s">
        <v>10883</v>
      </c>
      <c r="L2639" s="43" t="s">
        <v>10884</v>
      </c>
      <c r="M2639" s="45">
        <v>60213</v>
      </c>
      <c r="N2639" s="43" t="s">
        <v>5262</v>
      </c>
      <c r="O2639" s="43" t="s">
        <v>11549</v>
      </c>
      <c r="P2639" s="46" t="s">
        <v>14564</v>
      </c>
      <c r="Q2639" s="47">
        <v>45818</v>
      </c>
      <c r="R2639" s="48" t="str">
        <f t="shared" si="41"/>
        <v>4881 WIN HCM BTM1-3 Trệt Chung cư C</v>
      </c>
      <c r="S2639" s="48" t="str">
        <f>VLOOKUP(U2639,Sheet1!$A:$B,2,0)</f>
        <v>WIN</v>
      </c>
      <c r="T2639" s="43" t="s">
        <v>5260</v>
      </c>
      <c r="U2639" s="43" t="s">
        <v>11213</v>
      </c>
      <c r="V2639" s="43" t="s">
        <v>5261</v>
      </c>
    </row>
    <row r="2640" spans="1:22" x14ac:dyDescent="0.25">
      <c r="A2640" s="43" t="s">
        <v>8</v>
      </c>
      <c r="B2640" s="43" t="s">
        <v>5259</v>
      </c>
      <c r="C2640" s="43" t="s">
        <v>8351</v>
      </c>
      <c r="D2640" s="43" t="s">
        <v>8355</v>
      </c>
      <c r="E2640" s="43" t="s">
        <v>8340</v>
      </c>
      <c r="F2640" s="44">
        <v>222116</v>
      </c>
      <c r="G2640" s="43" t="s">
        <v>8341</v>
      </c>
      <c r="H2640" s="45">
        <v>2</v>
      </c>
      <c r="I2640" s="43" t="s">
        <v>8342</v>
      </c>
      <c r="J2640" s="43" t="s">
        <v>9922</v>
      </c>
      <c r="K2640" s="43" t="s">
        <v>10934</v>
      </c>
      <c r="L2640" s="43" t="s">
        <v>10935</v>
      </c>
      <c r="M2640" s="45">
        <v>111058</v>
      </c>
      <c r="N2640" s="43" t="s">
        <v>5262</v>
      </c>
      <c r="O2640" s="43" t="s">
        <v>11549</v>
      </c>
      <c r="P2640" s="46" t="s">
        <v>14564</v>
      </c>
      <c r="Q2640" s="47">
        <v>45818</v>
      </c>
      <c r="R2640" s="48" t="str">
        <f t="shared" si="41"/>
        <v>4881 WIN HCM BTM1-3 Trệt Chung cư C</v>
      </c>
      <c r="S2640" s="48" t="str">
        <f>VLOOKUP(U2640,Sheet1!$A:$B,2,0)</f>
        <v>WIN</v>
      </c>
      <c r="T2640" s="43" t="s">
        <v>5260</v>
      </c>
      <c r="U2640" s="43" t="s">
        <v>11213</v>
      </c>
      <c r="V2640" s="43" t="s">
        <v>5261</v>
      </c>
    </row>
    <row r="2641" spans="1:22" x14ac:dyDescent="0.25">
      <c r="A2641" s="43" t="s">
        <v>8</v>
      </c>
      <c r="B2641" s="43" t="s">
        <v>5259</v>
      </c>
      <c r="C2641" s="43" t="s">
        <v>8364</v>
      </c>
      <c r="D2641" s="43" t="s">
        <v>8368</v>
      </c>
      <c r="E2641" s="43" t="s">
        <v>8340</v>
      </c>
      <c r="F2641" s="44">
        <v>55595</v>
      </c>
      <c r="G2641" s="43" t="s">
        <v>8341</v>
      </c>
      <c r="H2641" s="45">
        <v>1</v>
      </c>
      <c r="I2641" s="43" t="s">
        <v>8342</v>
      </c>
      <c r="J2641" s="43" t="s">
        <v>9922</v>
      </c>
      <c r="K2641" s="43" t="s">
        <v>11010</v>
      </c>
      <c r="L2641" s="43" t="s">
        <v>11011</v>
      </c>
      <c r="M2641" s="45">
        <v>55595</v>
      </c>
      <c r="N2641" s="43" t="s">
        <v>5262</v>
      </c>
      <c r="O2641" s="43" t="s">
        <v>11549</v>
      </c>
      <c r="P2641" s="46" t="s">
        <v>14564</v>
      </c>
      <c r="Q2641" s="47">
        <v>45818</v>
      </c>
      <c r="R2641" s="48" t="str">
        <f t="shared" si="41"/>
        <v>4881 WIN HCM BTM1-3 Trệt Chung cư C</v>
      </c>
      <c r="S2641" s="48" t="str">
        <f>VLOOKUP(U2641,Sheet1!$A:$B,2,0)</f>
        <v>WIN</v>
      </c>
      <c r="T2641" s="43" t="s">
        <v>5260</v>
      </c>
      <c r="U2641" s="43" t="s">
        <v>11213</v>
      </c>
      <c r="V2641" s="43" t="s">
        <v>5261</v>
      </c>
    </row>
    <row r="2642" spans="1:22" x14ac:dyDescent="0.25">
      <c r="A2642" s="43" t="s">
        <v>8</v>
      </c>
      <c r="B2642" s="43" t="s">
        <v>5259</v>
      </c>
      <c r="C2642" s="43" t="s">
        <v>8367</v>
      </c>
      <c r="D2642" s="43" t="s">
        <v>8346</v>
      </c>
      <c r="E2642" s="43" t="s">
        <v>8340</v>
      </c>
      <c r="F2642" s="44">
        <v>49500</v>
      </c>
      <c r="G2642" s="43" t="s">
        <v>8341</v>
      </c>
      <c r="H2642" s="45">
        <v>1</v>
      </c>
      <c r="I2642" s="43" t="s">
        <v>8342</v>
      </c>
      <c r="J2642" s="43" t="s">
        <v>9922</v>
      </c>
      <c r="K2642" s="43" t="s">
        <v>10927</v>
      </c>
      <c r="L2642" s="43" t="s">
        <v>10928</v>
      </c>
      <c r="M2642" s="45">
        <v>49500</v>
      </c>
      <c r="N2642" s="43" t="s">
        <v>5262</v>
      </c>
      <c r="O2642" s="43" t="s">
        <v>11549</v>
      </c>
      <c r="P2642" s="46" t="s">
        <v>14564</v>
      </c>
      <c r="Q2642" s="47">
        <v>45818</v>
      </c>
      <c r="R2642" s="48" t="str">
        <f t="shared" si="41"/>
        <v>4881 WIN HCM BTM1-3 Trệt Chung cư C</v>
      </c>
      <c r="S2642" s="48" t="str">
        <f>VLOOKUP(U2642,Sheet1!$A:$B,2,0)</f>
        <v>WIN</v>
      </c>
      <c r="T2642" s="43" t="s">
        <v>5260</v>
      </c>
      <c r="U2642" s="43" t="s">
        <v>11213</v>
      </c>
      <c r="V2642" s="43" t="s">
        <v>5261</v>
      </c>
    </row>
    <row r="2643" spans="1:22" x14ac:dyDescent="0.25">
      <c r="A2643" s="43" t="s">
        <v>8</v>
      </c>
      <c r="B2643" s="43" t="s">
        <v>5259</v>
      </c>
      <c r="C2643" s="43" t="s">
        <v>8451</v>
      </c>
      <c r="D2643" s="43" t="s">
        <v>8339</v>
      </c>
      <c r="E2643" s="43" t="s">
        <v>8340</v>
      </c>
      <c r="F2643" s="44">
        <v>141900</v>
      </c>
      <c r="G2643" s="43" t="s">
        <v>8341</v>
      </c>
      <c r="H2643" s="45">
        <v>2</v>
      </c>
      <c r="I2643" s="43" t="s">
        <v>8342</v>
      </c>
      <c r="J2643" s="43" t="s">
        <v>9922</v>
      </c>
      <c r="K2643" s="43" t="s">
        <v>10897</v>
      </c>
      <c r="L2643" s="43" t="s">
        <v>10898</v>
      </c>
      <c r="M2643" s="45">
        <v>70950</v>
      </c>
      <c r="N2643" s="43" t="s">
        <v>5262</v>
      </c>
      <c r="O2643" s="43" t="s">
        <v>11549</v>
      </c>
      <c r="P2643" s="46" t="s">
        <v>14564</v>
      </c>
      <c r="Q2643" s="47">
        <v>45818</v>
      </c>
      <c r="R2643" s="48" t="str">
        <f t="shared" si="41"/>
        <v>4881 WIN HCM BTM1-3 Trệt Chung cư C</v>
      </c>
      <c r="S2643" s="48" t="str">
        <f>VLOOKUP(U2643,Sheet1!$A:$B,2,0)</f>
        <v>WIN</v>
      </c>
      <c r="T2643" s="43" t="s">
        <v>5260</v>
      </c>
      <c r="U2643" s="43" t="s">
        <v>11213</v>
      </c>
      <c r="V2643" s="43" t="s">
        <v>5261</v>
      </c>
    </row>
    <row r="2644" spans="1:22" x14ac:dyDescent="0.25">
      <c r="A2644" s="43" t="s">
        <v>8</v>
      </c>
      <c r="B2644" s="43" t="s">
        <v>5259</v>
      </c>
      <c r="C2644" s="43" t="s">
        <v>8517</v>
      </c>
      <c r="D2644" s="43" t="s">
        <v>8352</v>
      </c>
      <c r="E2644" s="43" t="s">
        <v>8340</v>
      </c>
      <c r="F2644" s="44">
        <v>74250</v>
      </c>
      <c r="G2644" s="43" t="s">
        <v>8341</v>
      </c>
      <c r="H2644" s="45">
        <v>1</v>
      </c>
      <c r="I2644" s="43" t="s">
        <v>8342</v>
      </c>
      <c r="J2644" s="43" t="s">
        <v>9922</v>
      </c>
      <c r="K2644" s="43" t="s">
        <v>10881</v>
      </c>
      <c r="L2644" s="43" t="s">
        <v>10882</v>
      </c>
      <c r="M2644" s="45">
        <v>74250</v>
      </c>
      <c r="N2644" s="43" t="s">
        <v>5262</v>
      </c>
      <c r="O2644" s="43" t="s">
        <v>11549</v>
      </c>
      <c r="P2644" s="46" t="s">
        <v>14564</v>
      </c>
      <c r="Q2644" s="47">
        <v>45818</v>
      </c>
      <c r="R2644" s="48" t="str">
        <f t="shared" si="41"/>
        <v>4881 WIN HCM BTM1-3 Trệt Chung cư C</v>
      </c>
      <c r="S2644" s="48" t="str">
        <f>VLOOKUP(U2644,Sheet1!$A:$B,2,0)</f>
        <v>WIN</v>
      </c>
      <c r="T2644" s="43" t="s">
        <v>5260</v>
      </c>
      <c r="U2644" s="43" t="s">
        <v>11213</v>
      </c>
      <c r="V2644" s="43" t="s">
        <v>5261</v>
      </c>
    </row>
    <row r="2645" spans="1:22" x14ac:dyDescent="0.25">
      <c r="A2645" s="43" t="s">
        <v>8</v>
      </c>
      <c r="B2645" s="43" t="s">
        <v>5259</v>
      </c>
      <c r="C2645" s="43" t="s">
        <v>8836</v>
      </c>
      <c r="D2645" s="43" t="s">
        <v>8358</v>
      </c>
      <c r="E2645" s="43" t="s">
        <v>8340</v>
      </c>
      <c r="F2645" s="44">
        <v>223212</v>
      </c>
      <c r="G2645" s="43" t="s">
        <v>8341</v>
      </c>
      <c r="H2645" s="45">
        <v>2</v>
      </c>
      <c r="I2645" s="43" t="s">
        <v>8342</v>
      </c>
      <c r="J2645" s="43" t="s">
        <v>9922</v>
      </c>
      <c r="K2645" s="43" t="s">
        <v>10922</v>
      </c>
      <c r="L2645" s="43" t="s">
        <v>10923</v>
      </c>
      <c r="M2645" s="45">
        <v>111606</v>
      </c>
      <c r="N2645" s="43" t="s">
        <v>5262</v>
      </c>
      <c r="O2645" s="43" t="s">
        <v>11549</v>
      </c>
      <c r="P2645" s="46" t="s">
        <v>14564</v>
      </c>
      <c r="Q2645" s="47">
        <v>45818</v>
      </c>
      <c r="R2645" s="48" t="str">
        <f t="shared" si="41"/>
        <v>4881 WIN HCM BTM1-3 Trệt Chung cư C</v>
      </c>
      <c r="S2645" s="48" t="str">
        <f>VLOOKUP(U2645,Sheet1!$A:$B,2,0)</f>
        <v>WIN</v>
      </c>
      <c r="T2645" s="43" t="s">
        <v>5260</v>
      </c>
      <c r="U2645" s="43" t="s">
        <v>11213</v>
      </c>
      <c r="V2645" s="43" t="s">
        <v>5261</v>
      </c>
    </row>
    <row r="2646" spans="1:22" x14ac:dyDescent="0.25">
      <c r="A2646" s="43" t="s">
        <v>8</v>
      </c>
      <c r="B2646" s="43" t="s">
        <v>5259</v>
      </c>
      <c r="C2646" s="43" t="s">
        <v>8837</v>
      </c>
      <c r="D2646" s="43" t="s">
        <v>8361</v>
      </c>
      <c r="E2646" s="43" t="s">
        <v>8340</v>
      </c>
      <c r="F2646" s="44">
        <v>46000</v>
      </c>
      <c r="G2646" s="43" t="s">
        <v>8341</v>
      </c>
      <c r="H2646" s="45">
        <v>1</v>
      </c>
      <c r="I2646" s="43" t="s">
        <v>8342</v>
      </c>
      <c r="J2646" s="43" t="s">
        <v>9922</v>
      </c>
      <c r="K2646" s="43" t="s">
        <v>10983</v>
      </c>
      <c r="L2646" s="43" t="s">
        <v>10984</v>
      </c>
      <c r="M2646" s="45">
        <v>46000</v>
      </c>
      <c r="N2646" s="43" t="s">
        <v>5262</v>
      </c>
      <c r="O2646" s="43" t="s">
        <v>11549</v>
      </c>
      <c r="P2646" s="46" t="s">
        <v>14564</v>
      </c>
      <c r="Q2646" s="47">
        <v>45818</v>
      </c>
      <c r="R2646" s="48" t="str">
        <f t="shared" si="41"/>
        <v>4881 WIN HCM BTM1-3 Trệt Chung cư C</v>
      </c>
      <c r="S2646" s="48" t="str">
        <f>VLOOKUP(U2646,Sheet1!$A:$B,2,0)</f>
        <v>WIN</v>
      </c>
      <c r="T2646" s="43" t="s">
        <v>5260</v>
      </c>
      <c r="U2646" s="43" t="s">
        <v>11213</v>
      </c>
      <c r="V2646" s="43" t="s">
        <v>5261</v>
      </c>
    </row>
    <row r="2647" spans="1:22" x14ac:dyDescent="0.25">
      <c r="A2647" s="43" t="s">
        <v>8</v>
      </c>
      <c r="B2647" s="43" t="s">
        <v>5523</v>
      </c>
      <c r="C2647" s="43" t="s">
        <v>8338</v>
      </c>
      <c r="D2647" s="43" t="s">
        <v>8361</v>
      </c>
      <c r="E2647" s="43" t="s">
        <v>8340</v>
      </c>
      <c r="F2647" s="44">
        <v>184000</v>
      </c>
      <c r="G2647" s="43" t="s">
        <v>8341</v>
      </c>
      <c r="H2647" s="45">
        <v>4</v>
      </c>
      <c r="I2647" s="43" t="s">
        <v>8342</v>
      </c>
      <c r="J2647" s="43" t="s">
        <v>9920</v>
      </c>
      <c r="K2647" s="43" t="s">
        <v>10983</v>
      </c>
      <c r="L2647" s="43" t="s">
        <v>10984</v>
      </c>
      <c r="M2647" s="45">
        <v>46000</v>
      </c>
      <c r="N2647" s="43" t="s">
        <v>5524</v>
      </c>
      <c r="O2647" s="43" t="s">
        <v>11549</v>
      </c>
      <c r="P2647" s="46" t="s">
        <v>14565</v>
      </c>
      <c r="Q2647" s="47">
        <v>45819</v>
      </c>
      <c r="R2647" s="48" t="str">
        <f t="shared" si="41"/>
        <v>2AIO WM+ QNH TM.09, A1B The Sky Lux</v>
      </c>
      <c r="S2647" s="48" t="str">
        <f>VLOOKUP(U2647,Sheet1!$A:$B,2,0)</f>
        <v>WIN-007</v>
      </c>
      <c r="T2647" s="43" t="s">
        <v>3214</v>
      </c>
      <c r="U2647" s="43" t="s">
        <v>11053</v>
      </c>
      <c r="V2647" s="43" t="s">
        <v>3215</v>
      </c>
    </row>
    <row r="2648" spans="1:22" x14ac:dyDescent="0.25">
      <c r="A2648" s="43" t="s">
        <v>8</v>
      </c>
      <c r="B2648" s="43" t="s">
        <v>5573</v>
      </c>
      <c r="C2648" s="43" t="s">
        <v>8338</v>
      </c>
      <c r="D2648" s="43" t="s">
        <v>8361</v>
      </c>
      <c r="E2648" s="43" t="s">
        <v>8340</v>
      </c>
      <c r="F2648" s="44">
        <v>46000</v>
      </c>
      <c r="G2648" s="43" t="s">
        <v>8341</v>
      </c>
      <c r="H2648" s="45">
        <v>1</v>
      </c>
      <c r="I2648" s="43" t="s">
        <v>8342</v>
      </c>
      <c r="J2648" s="43" t="s">
        <v>9923</v>
      </c>
      <c r="K2648" s="43" t="s">
        <v>10983</v>
      </c>
      <c r="L2648" s="43" t="s">
        <v>10984</v>
      </c>
      <c r="M2648" s="45">
        <v>46000</v>
      </c>
      <c r="N2648" s="43" t="s">
        <v>5576</v>
      </c>
      <c r="O2648" s="43" t="s">
        <v>11549</v>
      </c>
      <c r="P2648" s="46" t="s">
        <v>14566</v>
      </c>
      <c r="Q2648" s="47">
        <v>45819</v>
      </c>
      <c r="R2648" s="48" t="str">
        <f t="shared" si="41"/>
        <v>2AUN WM+ THA 195 Tống Duy Tân</v>
      </c>
      <c r="S2648" s="48" t="str">
        <f>VLOOKUP(U2648,Sheet1!$A:$B,2,0)</f>
        <v>WIN-020</v>
      </c>
      <c r="T2648" s="43" t="s">
        <v>5574</v>
      </c>
      <c r="U2648" s="43" t="s">
        <v>11103</v>
      </c>
      <c r="V2648" s="43" t="s">
        <v>5575</v>
      </c>
    </row>
    <row r="2649" spans="1:22" x14ac:dyDescent="0.25">
      <c r="A2649" s="43" t="s">
        <v>8</v>
      </c>
      <c r="B2649" s="43" t="s">
        <v>5431</v>
      </c>
      <c r="C2649" s="43" t="s">
        <v>8338</v>
      </c>
      <c r="D2649" s="43" t="s">
        <v>8410</v>
      </c>
      <c r="E2649" s="43" t="s">
        <v>8340</v>
      </c>
      <c r="F2649" s="44">
        <v>60213</v>
      </c>
      <c r="G2649" s="43" t="s">
        <v>8341</v>
      </c>
      <c r="H2649" s="45">
        <v>1</v>
      </c>
      <c r="I2649" s="43" t="s">
        <v>8342</v>
      </c>
      <c r="J2649" s="43" t="s">
        <v>9924</v>
      </c>
      <c r="K2649" s="43" t="s">
        <v>10883</v>
      </c>
      <c r="L2649" s="43" t="s">
        <v>10884</v>
      </c>
      <c r="M2649" s="45">
        <v>60213</v>
      </c>
      <c r="N2649" s="43" t="s">
        <v>5434</v>
      </c>
      <c r="O2649" s="43" t="s">
        <v>11549</v>
      </c>
      <c r="P2649" s="46" t="s">
        <v>14567</v>
      </c>
      <c r="Q2649" s="47">
        <v>45819</v>
      </c>
      <c r="R2649" s="48" t="str">
        <f t="shared" si="41"/>
        <v>1535 WM VMM HNI Times City</v>
      </c>
      <c r="S2649" s="48" t="str">
        <f>VLOOKUP(U2649,Sheet1!$A:$B,2,0)</f>
        <v>WIN-002</v>
      </c>
      <c r="T2649" s="43" t="s">
        <v>5432</v>
      </c>
      <c r="U2649" s="43" t="s">
        <v>11033</v>
      </c>
      <c r="V2649" s="43" t="s">
        <v>5433</v>
      </c>
    </row>
    <row r="2650" spans="1:22" x14ac:dyDescent="0.25">
      <c r="A2650" s="43" t="s">
        <v>8</v>
      </c>
      <c r="B2650" s="43" t="s">
        <v>5431</v>
      </c>
      <c r="C2650" s="43" t="s">
        <v>8351</v>
      </c>
      <c r="D2650" s="43" t="s">
        <v>8352</v>
      </c>
      <c r="E2650" s="43" t="s">
        <v>8340</v>
      </c>
      <c r="F2650" s="44">
        <v>222750</v>
      </c>
      <c r="G2650" s="43" t="s">
        <v>8341</v>
      </c>
      <c r="H2650" s="45">
        <v>3</v>
      </c>
      <c r="I2650" s="43" t="s">
        <v>8342</v>
      </c>
      <c r="J2650" s="43" t="s">
        <v>9924</v>
      </c>
      <c r="K2650" s="43" t="s">
        <v>10881</v>
      </c>
      <c r="L2650" s="43" t="s">
        <v>10882</v>
      </c>
      <c r="M2650" s="45">
        <v>74250</v>
      </c>
      <c r="N2650" s="43" t="s">
        <v>5434</v>
      </c>
      <c r="O2650" s="43" t="s">
        <v>11549</v>
      </c>
      <c r="P2650" s="46" t="s">
        <v>14567</v>
      </c>
      <c r="Q2650" s="47">
        <v>45819</v>
      </c>
      <c r="R2650" s="48" t="str">
        <f t="shared" si="41"/>
        <v>1535 WM VMM HNI Times City</v>
      </c>
      <c r="S2650" s="48" t="str">
        <f>VLOOKUP(U2650,Sheet1!$A:$B,2,0)</f>
        <v>WIN-002</v>
      </c>
      <c r="T2650" s="43" t="s">
        <v>5432</v>
      </c>
      <c r="U2650" s="43" t="s">
        <v>11033</v>
      </c>
      <c r="V2650" s="43" t="s">
        <v>5433</v>
      </c>
    </row>
    <row r="2651" spans="1:22" x14ac:dyDescent="0.25">
      <c r="A2651" s="43" t="s">
        <v>8</v>
      </c>
      <c r="B2651" s="43" t="s">
        <v>5431</v>
      </c>
      <c r="C2651" s="43" t="s">
        <v>8364</v>
      </c>
      <c r="D2651" s="43" t="s">
        <v>8358</v>
      </c>
      <c r="E2651" s="43" t="s">
        <v>8340</v>
      </c>
      <c r="F2651" s="44">
        <v>111606</v>
      </c>
      <c r="G2651" s="43" t="s">
        <v>8341</v>
      </c>
      <c r="H2651" s="45">
        <v>1</v>
      </c>
      <c r="I2651" s="43" t="s">
        <v>8342</v>
      </c>
      <c r="J2651" s="43" t="s">
        <v>9924</v>
      </c>
      <c r="K2651" s="43" t="s">
        <v>10922</v>
      </c>
      <c r="L2651" s="43" t="s">
        <v>10923</v>
      </c>
      <c r="M2651" s="45">
        <v>111606</v>
      </c>
      <c r="N2651" s="43" t="s">
        <v>5434</v>
      </c>
      <c r="O2651" s="43" t="s">
        <v>11549</v>
      </c>
      <c r="P2651" s="46" t="s">
        <v>14567</v>
      </c>
      <c r="Q2651" s="47">
        <v>45819</v>
      </c>
      <c r="R2651" s="48" t="str">
        <f t="shared" si="41"/>
        <v>1535 WM VMM HNI Times City</v>
      </c>
      <c r="S2651" s="48" t="str">
        <f>VLOOKUP(U2651,Sheet1!$A:$B,2,0)</f>
        <v>WIN-002</v>
      </c>
      <c r="T2651" s="43" t="s">
        <v>5432</v>
      </c>
      <c r="U2651" s="43" t="s">
        <v>11033</v>
      </c>
      <c r="V2651" s="43" t="s">
        <v>5433</v>
      </c>
    </row>
    <row r="2652" spans="1:22" x14ac:dyDescent="0.25">
      <c r="A2652" s="43" t="s">
        <v>8</v>
      </c>
      <c r="B2652" s="43" t="s">
        <v>5431</v>
      </c>
      <c r="C2652" s="43" t="s">
        <v>8367</v>
      </c>
      <c r="D2652" s="43" t="s">
        <v>8361</v>
      </c>
      <c r="E2652" s="43" t="s">
        <v>8340</v>
      </c>
      <c r="F2652" s="44">
        <v>46000</v>
      </c>
      <c r="G2652" s="43" t="s">
        <v>8341</v>
      </c>
      <c r="H2652" s="45">
        <v>1</v>
      </c>
      <c r="I2652" s="43" t="s">
        <v>8342</v>
      </c>
      <c r="J2652" s="43" t="s">
        <v>9924</v>
      </c>
      <c r="K2652" s="43" t="s">
        <v>10983</v>
      </c>
      <c r="L2652" s="43" t="s">
        <v>10984</v>
      </c>
      <c r="M2652" s="45">
        <v>46000</v>
      </c>
      <c r="N2652" s="43" t="s">
        <v>5434</v>
      </c>
      <c r="O2652" s="43" t="s">
        <v>11549</v>
      </c>
      <c r="P2652" s="46" t="s">
        <v>14567</v>
      </c>
      <c r="Q2652" s="47">
        <v>45819</v>
      </c>
      <c r="R2652" s="48" t="str">
        <f t="shared" si="41"/>
        <v>1535 WM VMM HNI Times City</v>
      </c>
      <c r="S2652" s="48" t="str">
        <f>VLOOKUP(U2652,Sheet1!$A:$B,2,0)</f>
        <v>WIN-002</v>
      </c>
      <c r="T2652" s="43" t="s">
        <v>5432</v>
      </c>
      <c r="U2652" s="43" t="s">
        <v>11033</v>
      </c>
      <c r="V2652" s="43" t="s">
        <v>5433</v>
      </c>
    </row>
    <row r="2653" spans="1:22" x14ac:dyDescent="0.25">
      <c r="A2653" s="43" t="s">
        <v>8</v>
      </c>
      <c r="B2653" s="43" t="s">
        <v>5431</v>
      </c>
      <c r="C2653" s="43" t="s">
        <v>8451</v>
      </c>
      <c r="D2653" s="43" t="s">
        <v>8352</v>
      </c>
      <c r="E2653" s="43" t="s">
        <v>8340</v>
      </c>
      <c r="F2653" s="44">
        <v>74250</v>
      </c>
      <c r="G2653" s="43" t="s">
        <v>8341</v>
      </c>
      <c r="H2653" s="45">
        <v>1</v>
      </c>
      <c r="I2653" s="43" t="s">
        <v>8342</v>
      </c>
      <c r="J2653" s="43" t="s">
        <v>9924</v>
      </c>
      <c r="K2653" s="43" t="s">
        <v>10881</v>
      </c>
      <c r="L2653" s="43" t="s">
        <v>10882</v>
      </c>
      <c r="M2653" s="45">
        <v>74250</v>
      </c>
      <c r="N2653" s="43" t="s">
        <v>5434</v>
      </c>
      <c r="O2653" s="43" t="s">
        <v>11549</v>
      </c>
      <c r="P2653" s="46" t="s">
        <v>14567</v>
      </c>
      <c r="Q2653" s="47">
        <v>45819</v>
      </c>
      <c r="R2653" s="48" t="str">
        <f t="shared" si="41"/>
        <v>1535 WM VMM HNI Times City</v>
      </c>
      <c r="S2653" s="48" t="str">
        <f>VLOOKUP(U2653,Sheet1!$A:$B,2,0)</f>
        <v>WIN-002</v>
      </c>
      <c r="T2653" s="43" t="s">
        <v>5432</v>
      </c>
      <c r="U2653" s="43" t="s">
        <v>11033</v>
      </c>
      <c r="V2653" s="43" t="s">
        <v>5433</v>
      </c>
    </row>
    <row r="2654" spans="1:22" x14ac:dyDescent="0.25">
      <c r="A2654" s="43" t="s">
        <v>8</v>
      </c>
      <c r="B2654" s="43" t="s">
        <v>5679</v>
      </c>
      <c r="C2654" s="43" t="s">
        <v>8338</v>
      </c>
      <c r="D2654" s="43" t="s">
        <v>8365</v>
      </c>
      <c r="E2654" s="43" t="s">
        <v>8340</v>
      </c>
      <c r="F2654" s="44">
        <v>50182</v>
      </c>
      <c r="G2654" s="43" t="s">
        <v>8341</v>
      </c>
      <c r="H2654" s="45">
        <v>1</v>
      </c>
      <c r="I2654" s="43" t="s">
        <v>8342</v>
      </c>
      <c r="J2654" s="43" t="s">
        <v>9925</v>
      </c>
      <c r="K2654" s="43" t="s">
        <v>10938</v>
      </c>
      <c r="L2654" s="43" t="s">
        <v>10939</v>
      </c>
      <c r="M2654" s="45">
        <v>50182</v>
      </c>
      <c r="N2654" s="43" t="s">
        <v>5682</v>
      </c>
      <c r="O2654" s="43" t="s">
        <v>11549</v>
      </c>
      <c r="P2654" s="46" t="s">
        <v>14568</v>
      </c>
      <c r="Q2654" s="47">
        <v>45819</v>
      </c>
      <c r="R2654" s="48" t="str">
        <f t="shared" si="41"/>
        <v>3983 WIN HCM 2672A Đường Phạm Thế H</v>
      </c>
      <c r="S2654" s="48" t="str">
        <f>VLOOKUP(U2654,Sheet1!$A:$B,2,0)</f>
        <v>WIN</v>
      </c>
      <c r="T2654" s="43" t="s">
        <v>5680</v>
      </c>
      <c r="U2654" s="43" t="s">
        <v>11213</v>
      </c>
      <c r="V2654" s="43" t="s">
        <v>5681</v>
      </c>
    </row>
    <row r="2655" spans="1:22" x14ac:dyDescent="0.25">
      <c r="A2655" s="43" t="s">
        <v>8</v>
      </c>
      <c r="B2655" s="43" t="s">
        <v>5897</v>
      </c>
      <c r="C2655" s="43" t="s">
        <v>8338</v>
      </c>
      <c r="D2655" s="43" t="s">
        <v>8361</v>
      </c>
      <c r="E2655" s="43" t="s">
        <v>8340</v>
      </c>
      <c r="F2655" s="44">
        <v>276000</v>
      </c>
      <c r="G2655" s="43" t="s">
        <v>8341</v>
      </c>
      <c r="H2655" s="45">
        <v>6</v>
      </c>
      <c r="I2655" s="43" t="s">
        <v>8342</v>
      </c>
      <c r="J2655" s="43" t="s">
        <v>9926</v>
      </c>
      <c r="K2655" s="43" t="s">
        <v>10983</v>
      </c>
      <c r="L2655" s="43" t="s">
        <v>10984</v>
      </c>
      <c r="M2655" s="45">
        <v>46000</v>
      </c>
      <c r="N2655" s="43" t="s">
        <v>5900</v>
      </c>
      <c r="O2655" s="43" t="s">
        <v>11549</v>
      </c>
      <c r="P2655" s="46" t="s">
        <v>14569</v>
      </c>
      <c r="Q2655" s="47">
        <v>45819</v>
      </c>
      <c r="R2655" s="48" t="str">
        <f t="shared" si="41"/>
        <v>6444 WM+ HNI Thượng Lâm, Mỹ Đức</v>
      </c>
      <c r="S2655" s="48" t="str">
        <f>VLOOKUP(U2655,Sheet1!$A:$B,2,0)</f>
        <v>WIN-002</v>
      </c>
      <c r="T2655" s="43" t="s">
        <v>5898</v>
      </c>
      <c r="U2655" s="43" t="s">
        <v>11033</v>
      </c>
      <c r="V2655" s="43" t="s">
        <v>5899</v>
      </c>
    </row>
    <row r="2656" spans="1:22" x14ac:dyDescent="0.25">
      <c r="A2656" s="43" t="s">
        <v>8</v>
      </c>
      <c r="B2656" s="43" t="s">
        <v>5603</v>
      </c>
      <c r="C2656" s="43" t="s">
        <v>8338</v>
      </c>
      <c r="D2656" s="43" t="s">
        <v>8352</v>
      </c>
      <c r="E2656" s="43" t="s">
        <v>8340</v>
      </c>
      <c r="F2656" s="44">
        <v>74250</v>
      </c>
      <c r="G2656" s="43" t="s">
        <v>8341</v>
      </c>
      <c r="H2656" s="45">
        <v>1</v>
      </c>
      <c r="I2656" s="43" t="s">
        <v>8342</v>
      </c>
      <c r="J2656" s="43" t="s">
        <v>9927</v>
      </c>
      <c r="K2656" s="43" t="s">
        <v>10881</v>
      </c>
      <c r="L2656" s="43" t="s">
        <v>10882</v>
      </c>
      <c r="M2656" s="45">
        <v>74250</v>
      </c>
      <c r="N2656" s="43" t="s">
        <v>5606</v>
      </c>
      <c r="O2656" s="43" t="s">
        <v>11549</v>
      </c>
      <c r="P2656" s="46" t="s">
        <v>14570</v>
      </c>
      <c r="Q2656" s="47">
        <v>45819</v>
      </c>
      <c r="R2656" s="48" t="str">
        <f t="shared" si="41"/>
        <v>3104 WIN HNI N04 T1 Đoàn Ngoại Giao</v>
      </c>
      <c r="S2656" s="48" t="str">
        <f>VLOOKUP(U2656,Sheet1!$A:$B,2,0)</f>
        <v>WIN-002</v>
      </c>
      <c r="T2656" s="43" t="s">
        <v>5604</v>
      </c>
      <c r="U2656" s="43" t="s">
        <v>11033</v>
      </c>
      <c r="V2656" s="43" t="s">
        <v>5605</v>
      </c>
    </row>
    <row r="2657" spans="1:22" x14ac:dyDescent="0.25">
      <c r="A2657" s="43" t="s">
        <v>8</v>
      </c>
      <c r="B2657" s="43" t="s">
        <v>5471</v>
      </c>
      <c r="C2657" s="43" t="s">
        <v>8338</v>
      </c>
      <c r="D2657" s="43" t="s">
        <v>8365</v>
      </c>
      <c r="E2657" s="43" t="s">
        <v>8340</v>
      </c>
      <c r="F2657" s="44">
        <v>150546</v>
      </c>
      <c r="G2657" s="43" t="s">
        <v>8341</v>
      </c>
      <c r="H2657" s="45">
        <v>3</v>
      </c>
      <c r="I2657" s="43" t="s">
        <v>8342</v>
      </c>
      <c r="J2657" s="43" t="s">
        <v>9928</v>
      </c>
      <c r="K2657" s="43" t="s">
        <v>10938</v>
      </c>
      <c r="L2657" s="43" t="s">
        <v>10939</v>
      </c>
      <c r="M2657" s="45">
        <v>50182</v>
      </c>
      <c r="N2657" s="43" t="s">
        <v>5474</v>
      </c>
      <c r="O2657" s="43" t="s">
        <v>11549</v>
      </c>
      <c r="P2657" s="46" t="s">
        <v>14571</v>
      </c>
      <c r="Q2657" s="47">
        <v>45819</v>
      </c>
      <c r="R2657" s="48" t="str">
        <f t="shared" si="41"/>
        <v>2770 WM+ HNI 116-118 Ngõ Hòa Bình 7</v>
      </c>
      <c r="S2657" s="48" t="str">
        <f>VLOOKUP(U2657,Sheet1!$A:$B,2,0)</f>
        <v>WIN-002</v>
      </c>
      <c r="T2657" s="43" t="s">
        <v>5472</v>
      </c>
      <c r="U2657" s="43" t="s">
        <v>11033</v>
      </c>
      <c r="V2657" s="43" t="s">
        <v>5473</v>
      </c>
    </row>
    <row r="2658" spans="1:22" x14ac:dyDescent="0.25">
      <c r="A2658" s="43" t="s">
        <v>8</v>
      </c>
      <c r="B2658" s="43" t="s">
        <v>5565</v>
      </c>
      <c r="C2658" s="43" t="s">
        <v>8338</v>
      </c>
      <c r="D2658" s="43" t="s">
        <v>8352</v>
      </c>
      <c r="E2658" s="43" t="s">
        <v>8340</v>
      </c>
      <c r="F2658" s="44">
        <v>148500</v>
      </c>
      <c r="G2658" s="43" t="s">
        <v>8341</v>
      </c>
      <c r="H2658" s="45">
        <v>2</v>
      </c>
      <c r="I2658" s="43" t="s">
        <v>8342</v>
      </c>
      <c r="J2658" s="43" t="s">
        <v>9929</v>
      </c>
      <c r="K2658" s="43" t="s">
        <v>10881</v>
      </c>
      <c r="L2658" s="43" t="s">
        <v>10882</v>
      </c>
      <c r="M2658" s="45">
        <v>74250</v>
      </c>
      <c r="N2658" s="43" t="s">
        <v>5568</v>
      </c>
      <c r="O2658" s="43" t="s">
        <v>11549</v>
      </c>
      <c r="P2658" s="46" t="s">
        <v>14572</v>
      </c>
      <c r="Q2658" s="47">
        <v>45819</v>
      </c>
      <c r="R2658" s="48" t="str">
        <f t="shared" si="41"/>
        <v>2AUC WM+ HNI Cẩm Lĩnh, Đông Phượng</v>
      </c>
      <c r="S2658" s="48" t="str">
        <f>VLOOKUP(U2658,Sheet1!$A:$B,2,0)</f>
        <v>WIN-002</v>
      </c>
      <c r="T2658" s="43" t="s">
        <v>5566</v>
      </c>
      <c r="U2658" s="43" t="s">
        <v>11033</v>
      </c>
      <c r="V2658" s="43" t="s">
        <v>5567</v>
      </c>
    </row>
    <row r="2659" spans="1:22" x14ac:dyDescent="0.25">
      <c r="A2659" s="43" t="s">
        <v>8</v>
      </c>
      <c r="B2659" s="43" t="s">
        <v>5809</v>
      </c>
      <c r="C2659" s="43" t="s">
        <v>8338</v>
      </c>
      <c r="D2659" s="43" t="s">
        <v>8410</v>
      </c>
      <c r="E2659" s="43" t="s">
        <v>8340</v>
      </c>
      <c r="F2659" s="44">
        <v>180639</v>
      </c>
      <c r="G2659" s="43" t="s">
        <v>8341</v>
      </c>
      <c r="H2659" s="45">
        <v>3</v>
      </c>
      <c r="I2659" s="43" t="s">
        <v>8342</v>
      </c>
      <c r="J2659" s="43" t="s">
        <v>9930</v>
      </c>
      <c r="K2659" s="43" t="s">
        <v>10883</v>
      </c>
      <c r="L2659" s="43" t="s">
        <v>10884</v>
      </c>
      <c r="M2659" s="45">
        <v>60213</v>
      </c>
      <c r="N2659" s="43" t="s">
        <v>5810</v>
      </c>
      <c r="O2659" s="43" t="s">
        <v>11549</v>
      </c>
      <c r="P2659" s="46" t="s">
        <v>14573</v>
      </c>
      <c r="Q2659" s="47">
        <v>45819</v>
      </c>
      <c r="R2659" s="48" t="str">
        <f t="shared" si="41"/>
        <v>5569 WM+ HNI Khu Thá, Sóc Sơn</v>
      </c>
      <c r="S2659" s="48" t="str">
        <f>VLOOKUP(U2659,Sheet1!$A:$B,2,0)</f>
        <v>WIN-002</v>
      </c>
      <c r="T2659" s="43" t="s">
        <v>4178</v>
      </c>
      <c r="U2659" s="43" t="s">
        <v>11033</v>
      </c>
      <c r="V2659" s="43" t="s">
        <v>4179</v>
      </c>
    </row>
    <row r="2660" spans="1:22" x14ac:dyDescent="0.25">
      <c r="A2660" s="43" t="s">
        <v>8</v>
      </c>
      <c r="B2660" s="43" t="s">
        <v>5769</v>
      </c>
      <c r="C2660" s="43" t="s">
        <v>8338</v>
      </c>
      <c r="D2660" s="43" t="s">
        <v>8355</v>
      </c>
      <c r="E2660" s="43" t="s">
        <v>8340</v>
      </c>
      <c r="F2660" s="44">
        <v>222116</v>
      </c>
      <c r="G2660" s="43" t="s">
        <v>8341</v>
      </c>
      <c r="H2660" s="45">
        <v>2</v>
      </c>
      <c r="I2660" s="43" t="s">
        <v>8342</v>
      </c>
      <c r="J2660" s="43" t="s">
        <v>9931</v>
      </c>
      <c r="K2660" s="43" t="s">
        <v>10934</v>
      </c>
      <c r="L2660" s="43" t="s">
        <v>10935</v>
      </c>
      <c r="M2660" s="45">
        <v>111058</v>
      </c>
      <c r="N2660" s="43" t="s">
        <v>5772</v>
      </c>
      <c r="O2660" s="43" t="s">
        <v>11549</v>
      </c>
      <c r="P2660" s="46" t="s">
        <v>11823</v>
      </c>
      <c r="Q2660" s="47">
        <v>45819</v>
      </c>
      <c r="R2660" s="48" t="str">
        <f t="shared" si="41"/>
        <v>5103 WM+ LAN 218/2 Ấp Xóm Cống</v>
      </c>
      <c r="S2660" s="48" t="str">
        <f>VLOOKUP(U2660,Sheet1!$A:$B,2,0)</f>
        <v>WIN-041</v>
      </c>
      <c r="T2660" s="43" t="s">
        <v>5770</v>
      </c>
      <c r="U2660" s="43" t="s">
        <v>11183</v>
      </c>
      <c r="V2660" s="43" t="s">
        <v>5771</v>
      </c>
    </row>
    <row r="2661" spans="1:22" x14ac:dyDescent="0.25">
      <c r="A2661" s="43" t="s">
        <v>8</v>
      </c>
      <c r="B2661" s="43" t="s">
        <v>5487</v>
      </c>
      <c r="C2661" s="43" t="s">
        <v>8338</v>
      </c>
      <c r="D2661" s="43" t="s">
        <v>8355</v>
      </c>
      <c r="E2661" s="43" t="s">
        <v>8340</v>
      </c>
      <c r="F2661" s="44">
        <v>111058</v>
      </c>
      <c r="G2661" s="43" t="s">
        <v>8341</v>
      </c>
      <c r="H2661" s="45">
        <v>1</v>
      </c>
      <c r="I2661" s="43" t="s">
        <v>8342</v>
      </c>
      <c r="J2661" s="43" t="s">
        <v>9932</v>
      </c>
      <c r="K2661" s="43" t="s">
        <v>10934</v>
      </c>
      <c r="L2661" s="43" t="s">
        <v>10935</v>
      </c>
      <c r="M2661" s="45">
        <v>111058</v>
      </c>
      <c r="N2661" s="43" t="s">
        <v>5490</v>
      </c>
      <c r="O2661" s="43" t="s">
        <v>11549</v>
      </c>
      <c r="P2661" s="46" t="s">
        <v>14574</v>
      </c>
      <c r="Q2661" s="47">
        <v>45819</v>
      </c>
      <c r="R2661" s="48" t="str">
        <f t="shared" si="41"/>
        <v>2A01 WM+ BDG 2/4 Thủ Khoa Huân</v>
      </c>
      <c r="S2661" s="48" t="str">
        <f>VLOOKUP(U2661,Sheet1!$A:$B,2,0)</f>
        <v>WIN-024</v>
      </c>
      <c r="T2661" s="43" t="s">
        <v>5488</v>
      </c>
      <c r="U2661" s="43" t="s">
        <v>11123</v>
      </c>
      <c r="V2661" s="43" t="s">
        <v>5489</v>
      </c>
    </row>
    <row r="2662" spans="1:22" x14ac:dyDescent="0.25">
      <c r="A2662" s="43" t="s">
        <v>8</v>
      </c>
      <c r="B2662" s="43" t="s">
        <v>5487</v>
      </c>
      <c r="C2662" s="43" t="s">
        <v>8351</v>
      </c>
      <c r="D2662" s="43" t="s">
        <v>8346</v>
      </c>
      <c r="E2662" s="43" t="s">
        <v>8340</v>
      </c>
      <c r="F2662" s="44">
        <v>148500</v>
      </c>
      <c r="G2662" s="43" t="s">
        <v>8341</v>
      </c>
      <c r="H2662" s="45">
        <v>3</v>
      </c>
      <c r="I2662" s="43" t="s">
        <v>8342</v>
      </c>
      <c r="J2662" s="43" t="s">
        <v>9932</v>
      </c>
      <c r="K2662" s="43" t="s">
        <v>10927</v>
      </c>
      <c r="L2662" s="43" t="s">
        <v>10928</v>
      </c>
      <c r="M2662" s="45">
        <v>49500</v>
      </c>
      <c r="N2662" s="43" t="s">
        <v>5490</v>
      </c>
      <c r="O2662" s="43" t="s">
        <v>11549</v>
      </c>
      <c r="P2662" s="46" t="s">
        <v>14574</v>
      </c>
      <c r="Q2662" s="47">
        <v>45819</v>
      </c>
      <c r="R2662" s="48" t="str">
        <f t="shared" si="41"/>
        <v>2A01 WM+ BDG 2/4 Thủ Khoa Huân</v>
      </c>
      <c r="S2662" s="48" t="str">
        <f>VLOOKUP(U2662,Sheet1!$A:$B,2,0)</f>
        <v>WIN-024</v>
      </c>
      <c r="T2662" s="43" t="s">
        <v>5488</v>
      </c>
      <c r="U2662" s="43" t="s">
        <v>11123</v>
      </c>
      <c r="V2662" s="43" t="s">
        <v>5489</v>
      </c>
    </row>
    <row r="2663" spans="1:22" x14ac:dyDescent="0.25">
      <c r="A2663" s="43" t="s">
        <v>8</v>
      </c>
      <c r="B2663" s="43" t="s">
        <v>5487</v>
      </c>
      <c r="C2663" s="43" t="s">
        <v>8364</v>
      </c>
      <c r="D2663" s="43" t="s">
        <v>8352</v>
      </c>
      <c r="E2663" s="43" t="s">
        <v>8340</v>
      </c>
      <c r="F2663" s="44">
        <v>74250</v>
      </c>
      <c r="G2663" s="43" t="s">
        <v>8341</v>
      </c>
      <c r="H2663" s="45">
        <v>1</v>
      </c>
      <c r="I2663" s="43" t="s">
        <v>8342</v>
      </c>
      <c r="J2663" s="43" t="s">
        <v>9932</v>
      </c>
      <c r="K2663" s="43" t="s">
        <v>10881</v>
      </c>
      <c r="L2663" s="43" t="s">
        <v>10882</v>
      </c>
      <c r="M2663" s="45">
        <v>74250</v>
      </c>
      <c r="N2663" s="43" t="s">
        <v>5490</v>
      </c>
      <c r="O2663" s="43" t="s">
        <v>11549</v>
      </c>
      <c r="P2663" s="46" t="s">
        <v>14574</v>
      </c>
      <c r="Q2663" s="47">
        <v>45819</v>
      </c>
      <c r="R2663" s="48" t="str">
        <f t="shared" si="41"/>
        <v>2A01 WM+ BDG 2/4 Thủ Khoa Huân</v>
      </c>
      <c r="S2663" s="48" t="str">
        <f>VLOOKUP(U2663,Sheet1!$A:$B,2,0)</f>
        <v>WIN-024</v>
      </c>
      <c r="T2663" s="43" t="s">
        <v>5488</v>
      </c>
      <c r="U2663" s="43" t="s">
        <v>11123</v>
      </c>
      <c r="V2663" s="43" t="s">
        <v>5489</v>
      </c>
    </row>
    <row r="2664" spans="1:22" x14ac:dyDescent="0.25">
      <c r="A2664" s="43" t="s">
        <v>8</v>
      </c>
      <c r="B2664" s="43" t="s">
        <v>5844</v>
      </c>
      <c r="C2664" s="43" t="s">
        <v>8338</v>
      </c>
      <c r="D2664" s="43" t="s">
        <v>8355</v>
      </c>
      <c r="E2664" s="43" t="s">
        <v>8340</v>
      </c>
      <c r="F2664" s="44">
        <v>555290</v>
      </c>
      <c r="G2664" s="43" t="s">
        <v>8341</v>
      </c>
      <c r="H2664" s="45">
        <v>5</v>
      </c>
      <c r="I2664" s="43" t="s">
        <v>8342</v>
      </c>
      <c r="J2664" s="43" t="s">
        <v>9933</v>
      </c>
      <c r="K2664" s="43" t="s">
        <v>10934</v>
      </c>
      <c r="L2664" s="43" t="s">
        <v>10935</v>
      </c>
      <c r="M2664" s="45">
        <v>111058</v>
      </c>
      <c r="N2664" s="43" t="s">
        <v>5847</v>
      </c>
      <c r="O2664" s="43" t="s">
        <v>11549</v>
      </c>
      <c r="P2664" s="46" t="s">
        <v>14575</v>
      </c>
      <c r="Q2664" s="47">
        <v>45819</v>
      </c>
      <c r="R2664" s="48" t="str">
        <f t="shared" si="41"/>
        <v>5968 WM+ HNI 44 Phúc Diễn</v>
      </c>
      <c r="S2664" s="48" t="str">
        <f>VLOOKUP(U2664,Sheet1!$A:$B,2,0)</f>
        <v>WIN-002</v>
      </c>
      <c r="T2664" s="43" t="s">
        <v>5845</v>
      </c>
      <c r="U2664" s="43" t="s">
        <v>11033</v>
      </c>
      <c r="V2664" s="43" t="s">
        <v>5846</v>
      </c>
    </row>
    <row r="2665" spans="1:22" x14ac:dyDescent="0.25">
      <c r="A2665" s="43" t="s">
        <v>8</v>
      </c>
      <c r="B2665" s="43" t="s">
        <v>5447</v>
      </c>
      <c r="C2665" s="43" t="s">
        <v>8338</v>
      </c>
      <c r="D2665" s="43" t="s">
        <v>8361</v>
      </c>
      <c r="E2665" s="43" t="s">
        <v>8340</v>
      </c>
      <c r="F2665" s="44">
        <v>92000</v>
      </c>
      <c r="G2665" s="43" t="s">
        <v>8341</v>
      </c>
      <c r="H2665" s="45">
        <v>2</v>
      </c>
      <c r="I2665" s="43" t="s">
        <v>8342</v>
      </c>
      <c r="J2665" s="43" t="s">
        <v>9934</v>
      </c>
      <c r="K2665" s="43" t="s">
        <v>10983</v>
      </c>
      <c r="L2665" s="43" t="s">
        <v>10984</v>
      </c>
      <c r="M2665" s="45">
        <v>46000</v>
      </c>
      <c r="N2665" s="43" t="s">
        <v>5448</v>
      </c>
      <c r="O2665" s="43" t="s">
        <v>11549</v>
      </c>
      <c r="P2665" s="46" t="s">
        <v>14576</v>
      </c>
      <c r="Q2665" s="47">
        <v>45819</v>
      </c>
      <c r="R2665" s="48" t="str">
        <f t="shared" si="41"/>
        <v>2035 WM+ HCM 323-325 Bùi Hữu Nghĩa</v>
      </c>
      <c r="S2665" s="48" t="str">
        <f>VLOOKUP(U2665,Sheet1!$A:$B,2,0)</f>
        <v>WIN</v>
      </c>
      <c r="T2665" s="43" t="s">
        <v>1118</v>
      </c>
      <c r="U2665" s="43" t="s">
        <v>11213</v>
      </c>
      <c r="V2665" s="43" t="s">
        <v>1119</v>
      </c>
    </row>
    <row r="2666" spans="1:22" x14ac:dyDescent="0.25">
      <c r="A2666" s="43" t="s">
        <v>8</v>
      </c>
      <c r="B2666" s="43" t="s">
        <v>5447</v>
      </c>
      <c r="C2666" s="43" t="s">
        <v>8351</v>
      </c>
      <c r="D2666" s="43" t="s">
        <v>8355</v>
      </c>
      <c r="E2666" s="43" t="s">
        <v>8340</v>
      </c>
      <c r="F2666" s="44">
        <v>333174</v>
      </c>
      <c r="G2666" s="43" t="s">
        <v>8341</v>
      </c>
      <c r="H2666" s="45">
        <v>3</v>
      </c>
      <c r="I2666" s="43" t="s">
        <v>8342</v>
      </c>
      <c r="J2666" s="43" t="s">
        <v>9934</v>
      </c>
      <c r="K2666" s="43" t="s">
        <v>10934</v>
      </c>
      <c r="L2666" s="43" t="s">
        <v>10935</v>
      </c>
      <c r="M2666" s="45">
        <v>111058</v>
      </c>
      <c r="N2666" s="43" t="s">
        <v>5448</v>
      </c>
      <c r="O2666" s="43" t="s">
        <v>11549</v>
      </c>
      <c r="P2666" s="46" t="s">
        <v>14576</v>
      </c>
      <c r="Q2666" s="47">
        <v>45819</v>
      </c>
      <c r="R2666" s="48" t="str">
        <f t="shared" si="41"/>
        <v>2035 WM+ HCM 323-325 Bùi Hữu Nghĩa</v>
      </c>
      <c r="S2666" s="48" t="str">
        <f>VLOOKUP(U2666,Sheet1!$A:$B,2,0)</f>
        <v>WIN</v>
      </c>
      <c r="T2666" s="43" t="s">
        <v>1118</v>
      </c>
      <c r="U2666" s="43" t="s">
        <v>11213</v>
      </c>
      <c r="V2666" s="43" t="s">
        <v>1119</v>
      </c>
    </row>
    <row r="2667" spans="1:22" x14ac:dyDescent="0.25">
      <c r="A2667" s="43" t="s">
        <v>8</v>
      </c>
      <c r="B2667" s="43" t="s">
        <v>5867</v>
      </c>
      <c r="C2667" s="43" t="s">
        <v>8338</v>
      </c>
      <c r="D2667" s="43" t="s">
        <v>8355</v>
      </c>
      <c r="E2667" s="43" t="s">
        <v>8340</v>
      </c>
      <c r="F2667" s="44">
        <v>111058</v>
      </c>
      <c r="G2667" s="43" t="s">
        <v>8341</v>
      </c>
      <c r="H2667" s="45">
        <v>1</v>
      </c>
      <c r="I2667" s="43" t="s">
        <v>8342</v>
      </c>
      <c r="J2667" s="43" t="s">
        <v>9935</v>
      </c>
      <c r="K2667" s="43" t="s">
        <v>10934</v>
      </c>
      <c r="L2667" s="43" t="s">
        <v>10935</v>
      </c>
      <c r="M2667" s="45">
        <v>111058</v>
      </c>
      <c r="N2667" s="43" t="s">
        <v>5870</v>
      </c>
      <c r="O2667" s="43" t="s">
        <v>11549</v>
      </c>
      <c r="P2667" s="46" t="s">
        <v>14577</v>
      </c>
      <c r="Q2667" s="47">
        <v>45819</v>
      </c>
      <c r="R2667" s="48" t="str">
        <f t="shared" si="41"/>
        <v>6128 WM+ HNI Mạch Lũng, Đông Anh</v>
      </c>
      <c r="S2667" s="48" t="str">
        <f>VLOOKUP(U2667,Sheet1!$A:$B,2,0)</f>
        <v>WIN-002</v>
      </c>
      <c r="T2667" s="43" t="s">
        <v>5868</v>
      </c>
      <c r="U2667" s="43" t="s">
        <v>11033</v>
      </c>
      <c r="V2667" s="43" t="s">
        <v>5869</v>
      </c>
    </row>
    <row r="2668" spans="1:22" x14ac:dyDescent="0.25">
      <c r="A2668" s="43" t="s">
        <v>8</v>
      </c>
      <c r="B2668" s="43" t="s">
        <v>5805</v>
      </c>
      <c r="C2668" s="43" t="s">
        <v>8338</v>
      </c>
      <c r="D2668" s="43" t="s">
        <v>8355</v>
      </c>
      <c r="E2668" s="43" t="s">
        <v>8340</v>
      </c>
      <c r="F2668" s="44">
        <v>222116</v>
      </c>
      <c r="G2668" s="43" t="s">
        <v>8341</v>
      </c>
      <c r="H2668" s="45">
        <v>2</v>
      </c>
      <c r="I2668" s="43" t="s">
        <v>8342</v>
      </c>
      <c r="J2668" s="43" t="s">
        <v>9936</v>
      </c>
      <c r="K2668" s="43" t="s">
        <v>10934</v>
      </c>
      <c r="L2668" s="43" t="s">
        <v>10935</v>
      </c>
      <c r="M2668" s="45">
        <v>111058</v>
      </c>
      <c r="N2668" s="43" t="s">
        <v>5808</v>
      </c>
      <c r="O2668" s="43" t="s">
        <v>11549</v>
      </c>
      <c r="P2668" s="46" t="s">
        <v>14578</v>
      </c>
      <c r="Q2668" s="47">
        <v>45819</v>
      </c>
      <c r="R2668" s="48" t="str">
        <f t="shared" si="41"/>
        <v>5517 WM+ HCM 25 đường số 6</v>
      </c>
      <c r="S2668" s="48" t="str">
        <f>VLOOKUP(U2668,Sheet1!$A:$B,2,0)</f>
        <v>WIN</v>
      </c>
      <c r="T2668" s="43" t="s">
        <v>5806</v>
      </c>
      <c r="U2668" s="43" t="s">
        <v>11213</v>
      </c>
      <c r="V2668" s="43" t="s">
        <v>5807</v>
      </c>
    </row>
    <row r="2669" spans="1:22" x14ac:dyDescent="0.25">
      <c r="A2669" s="43" t="s">
        <v>8</v>
      </c>
      <c r="B2669" s="43" t="s">
        <v>5805</v>
      </c>
      <c r="C2669" s="43" t="s">
        <v>8351</v>
      </c>
      <c r="D2669" s="43" t="s">
        <v>8358</v>
      </c>
      <c r="E2669" s="43" t="s">
        <v>8340</v>
      </c>
      <c r="F2669" s="44">
        <v>111606</v>
      </c>
      <c r="G2669" s="43" t="s">
        <v>8341</v>
      </c>
      <c r="H2669" s="45">
        <v>1</v>
      </c>
      <c r="I2669" s="43" t="s">
        <v>8342</v>
      </c>
      <c r="J2669" s="43" t="s">
        <v>9936</v>
      </c>
      <c r="K2669" s="43" t="s">
        <v>10922</v>
      </c>
      <c r="L2669" s="43" t="s">
        <v>10923</v>
      </c>
      <c r="M2669" s="45">
        <v>111606</v>
      </c>
      <c r="N2669" s="43" t="s">
        <v>5808</v>
      </c>
      <c r="O2669" s="43" t="s">
        <v>11549</v>
      </c>
      <c r="P2669" s="46" t="s">
        <v>14578</v>
      </c>
      <c r="Q2669" s="47">
        <v>45819</v>
      </c>
      <c r="R2669" s="48" t="str">
        <f t="shared" si="41"/>
        <v>5517 WM+ HCM 25 đường số 6</v>
      </c>
      <c r="S2669" s="48" t="str">
        <f>VLOOKUP(U2669,Sheet1!$A:$B,2,0)</f>
        <v>WIN</v>
      </c>
      <c r="T2669" s="43" t="s">
        <v>5806</v>
      </c>
      <c r="U2669" s="43" t="s">
        <v>11213</v>
      </c>
      <c r="V2669" s="43" t="s">
        <v>5807</v>
      </c>
    </row>
    <row r="2670" spans="1:22" x14ac:dyDescent="0.25">
      <c r="A2670" s="43" t="s">
        <v>8</v>
      </c>
      <c r="B2670" s="43" t="s">
        <v>5667</v>
      </c>
      <c r="C2670" s="43" t="s">
        <v>8338</v>
      </c>
      <c r="D2670" s="43" t="s">
        <v>8358</v>
      </c>
      <c r="E2670" s="43" t="s">
        <v>8340</v>
      </c>
      <c r="F2670" s="44">
        <v>446424</v>
      </c>
      <c r="G2670" s="43" t="s">
        <v>8341</v>
      </c>
      <c r="H2670" s="45">
        <v>4</v>
      </c>
      <c r="I2670" s="43" t="s">
        <v>8342</v>
      </c>
      <c r="J2670" s="43" t="s">
        <v>9937</v>
      </c>
      <c r="K2670" s="43" t="s">
        <v>10922</v>
      </c>
      <c r="L2670" s="43" t="s">
        <v>10923</v>
      </c>
      <c r="M2670" s="45">
        <v>111606</v>
      </c>
      <c r="N2670" s="43" t="s">
        <v>5670</v>
      </c>
      <c r="O2670" s="43" t="s">
        <v>11549</v>
      </c>
      <c r="P2670" s="46" t="s">
        <v>14579</v>
      </c>
      <c r="Q2670" s="47">
        <v>45819</v>
      </c>
      <c r="R2670" s="48" t="str">
        <f t="shared" si="41"/>
        <v>3904 WM+ HCM CC Orchard Garden</v>
      </c>
      <c r="S2670" s="48" t="str">
        <f>VLOOKUP(U2670,Sheet1!$A:$B,2,0)</f>
        <v>WIN</v>
      </c>
      <c r="T2670" s="43" t="s">
        <v>5668</v>
      </c>
      <c r="U2670" s="43" t="s">
        <v>11213</v>
      </c>
      <c r="V2670" s="43" t="s">
        <v>5669</v>
      </c>
    </row>
    <row r="2671" spans="1:22" x14ac:dyDescent="0.25">
      <c r="A2671" s="43" t="s">
        <v>8</v>
      </c>
      <c r="B2671" s="43" t="s">
        <v>5667</v>
      </c>
      <c r="C2671" s="43" t="s">
        <v>8351</v>
      </c>
      <c r="D2671" s="43" t="s">
        <v>8368</v>
      </c>
      <c r="E2671" s="43" t="s">
        <v>8340</v>
      </c>
      <c r="F2671" s="44">
        <v>111190</v>
      </c>
      <c r="G2671" s="43" t="s">
        <v>8341</v>
      </c>
      <c r="H2671" s="45">
        <v>2</v>
      </c>
      <c r="I2671" s="43" t="s">
        <v>8342</v>
      </c>
      <c r="J2671" s="43" t="s">
        <v>9937</v>
      </c>
      <c r="K2671" s="43" t="s">
        <v>11010</v>
      </c>
      <c r="L2671" s="43" t="s">
        <v>11011</v>
      </c>
      <c r="M2671" s="45">
        <v>55595</v>
      </c>
      <c r="N2671" s="43" t="s">
        <v>5670</v>
      </c>
      <c r="O2671" s="43" t="s">
        <v>11549</v>
      </c>
      <c r="P2671" s="46" t="s">
        <v>14579</v>
      </c>
      <c r="Q2671" s="47">
        <v>45819</v>
      </c>
      <c r="R2671" s="48" t="str">
        <f t="shared" si="41"/>
        <v>3904 WM+ HCM CC Orchard Garden</v>
      </c>
      <c r="S2671" s="48" t="str">
        <f>VLOOKUP(U2671,Sheet1!$A:$B,2,0)</f>
        <v>WIN</v>
      </c>
      <c r="T2671" s="43" t="s">
        <v>5668</v>
      </c>
      <c r="U2671" s="43" t="s">
        <v>11213</v>
      </c>
      <c r="V2671" s="43" t="s">
        <v>5669</v>
      </c>
    </row>
    <row r="2672" spans="1:22" x14ac:dyDescent="0.25">
      <c r="A2672" s="43" t="s">
        <v>8</v>
      </c>
      <c r="B2672" s="43" t="s">
        <v>5667</v>
      </c>
      <c r="C2672" s="43" t="s">
        <v>8364</v>
      </c>
      <c r="D2672" s="43" t="s">
        <v>8365</v>
      </c>
      <c r="E2672" s="43" t="s">
        <v>8340</v>
      </c>
      <c r="F2672" s="44">
        <v>50182</v>
      </c>
      <c r="G2672" s="43" t="s">
        <v>8341</v>
      </c>
      <c r="H2672" s="45">
        <v>1</v>
      </c>
      <c r="I2672" s="43" t="s">
        <v>8342</v>
      </c>
      <c r="J2672" s="43" t="s">
        <v>9937</v>
      </c>
      <c r="K2672" s="43" t="s">
        <v>10938</v>
      </c>
      <c r="L2672" s="43" t="s">
        <v>10939</v>
      </c>
      <c r="M2672" s="45">
        <v>50182</v>
      </c>
      <c r="N2672" s="43" t="s">
        <v>5670</v>
      </c>
      <c r="O2672" s="43" t="s">
        <v>11549</v>
      </c>
      <c r="P2672" s="46" t="s">
        <v>14579</v>
      </c>
      <c r="Q2672" s="47">
        <v>45819</v>
      </c>
      <c r="R2672" s="48" t="str">
        <f t="shared" si="41"/>
        <v>3904 WM+ HCM CC Orchard Garden</v>
      </c>
      <c r="S2672" s="48" t="str">
        <f>VLOOKUP(U2672,Sheet1!$A:$B,2,0)</f>
        <v>WIN</v>
      </c>
      <c r="T2672" s="43" t="s">
        <v>5668</v>
      </c>
      <c r="U2672" s="43" t="s">
        <v>11213</v>
      </c>
      <c r="V2672" s="43" t="s">
        <v>5669</v>
      </c>
    </row>
    <row r="2673" spans="1:22" x14ac:dyDescent="0.25">
      <c r="A2673" s="43" t="s">
        <v>8</v>
      </c>
      <c r="B2673" s="43" t="s">
        <v>5483</v>
      </c>
      <c r="C2673" s="43" t="s">
        <v>8338</v>
      </c>
      <c r="D2673" s="43" t="s">
        <v>8410</v>
      </c>
      <c r="E2673" s="43" t="s">
        <v>8340</v>
      </c>
      <c r="F2673" s="44">
        <v>60213</v>
      </c>
      <c r="G2673" s="43" t="s">
        <v>8341</v>
      </c>
      <c r="H2673" s="45">
        <v>1</v>
      </c>
      <c r="I2673" s="43" t="s">
        <v>8342</v>
      </c>
      <c r="J2673" s="43" t="s">
        <v>9938</v>
      </c>
      <c r="K2673" s="43" t="s">
        <v>10883</v>
      </c>
      <c r="L2673" s="43" t="s">
        <v>10884</v>
      </c>
      <c r="M2673" s="45">
        <v>60213</v>
      </c>
      <c r="N2673" s="43" t="s">
        <v>5486</v>
      </c>
      <c r="O2673" s="43" t="s">
        <v>11549</v>
      </c>
      <c r="P2673" s="46" t="s">
        <v>14580</v>
      </c>
      <c r="Q2673" s="47">
        <v>45819</v>
      </c>
      <c r="R2673" s="48" t="str">
        <f t="shared" si="41"/>
        <v>2892 WM+ HCM Chung Cư 12 View</v>
      </c>
      <c r="S2673" s="48" t="str">
        <f>VLOOKUP(U2673,Sheet1!$A:$B,2,0)</f>
        <v>WIN</v>
      </c>
      <c r="T2673" s="43" t="s">
        <v>5484</v>
      </c>
      <c r="U2673" s="43" t="s">
        <v>11213</v>
      </c>
      <c r="V2673" s="43" t="s">
        <v>5485</v>
      </c>
    </row>
    <row r="2674" spans="1:22" x14ac:dyDescent="0.25">
      <c r="A2674" s="43" t="s">
        <v>8</v>
      </c>
      <c r="B2674" s="43" t="s">
        <v>5483</v>
      </c>
      <c r="C2674" s="43" t="s">
        <v>8351</v>
      </c>
      <c r="D2674" s="43" t="s">
        <v>8355</v>
      </c>
      <c r="E2674" s="43" t="s">
        <v>8340</v>
      </c>
      <c r="F2674" s="44">
        <v>222116</v>
      </c>
      <c r="G2674" s="43" t="s">
        <v>8341</v>
      </c>
      <c r="H2674" s="45">
        <v>2</v>
      </c>
      <c r="I2674" s="43" t="s">
        <v>8342</v>
      </c>
      <c r="J2674" s="43" t="s">
        <v>9938</v>
      </c>
      <c r="K2674" s="43" t="s">
        <v>10934</v>
      </c>
      <c r="L2674" s="43" t="s">
        <v>10935</v>
      </c>
      <c r="M2674" s="45">
        <v>111058</v>
      </c>
      <c r="N2674" s="43" t="s">
        <v>5486</v>
      </c>
      <c r="O2674" s="43" t="s">
        <v>11549</v>
      </c>
      <c r="P2674" s="46" t="s">
        <v>14580</v>
      </c>
      <c r="Q2674" s="47">
        <v>45819</v>
      </c>
      <c r="R2674" s="48" t="str">
        <f t="shared" si="41"/>
        <v>2892 WM+ HCM Chung Cư 12 View</v>
      </c>
      <c r="S2674" s="48" t="str">
        <f>VLOOKUP(U2674,Sheet1!$A:$B,2,0)</f>
        <v>WIN</v>
      </c>
      <c r="T2674" s="43" t="s">
        <v>5484</v>
      </c>
      <c r="U2674" s="43" t="s">
        <v>11213</v>
      </c>
      <c r="V2674" s="43" t="s">
        <v>5485</v>
      </c>
    </row>
    <row r="2675" spans="1:22" x14ac:dyDescent="0.25">
      <c r="A2675" s="43" t="s">
        <v>8</v>
      </c>
      <c r="B2675" s="43" t="s">
        <v>5483</v>
      </c>
      <c r="C2675" s="43" t="s">
        <v>8364</v>
      </c>
      <c r="D2675" s="43" t="s">
        <v>8346</v>
      </c>
      <c r="E2675" s="43" t="s">
        <v>8340</v>
      </c>
      <c r="F2675" s="44">
        <v>49500</v>
      </c>
      <c r="G2675" s="43" t="s">
        <v>8341</v>
      </c>
      <c r="H2675" s="45">
        <v>1</v>
      </c>
      <c r="I2675" s="43" t="s">
        <v>8342</v>
      </c>
      <c r="J2675" s="43" t="s">
        <v>9938</v>
      </c>
      <c r="K2675" s="43" t="s">
        <v>10927</v>
      </c>
      <c r="L2675" s="43" t="s">
        <v>10928</v>
      </c>
      <c r="M2675" s="45">
        <v>49500</v>
      </c>
      <c r="N2675" s="43" t="s">
        <v>5486</v>
      </c>
      <c r="O2675" s="43" t="s">
        <v>11549</v>
      </c>
      <c r="P2675" s="46" t="s">
        <v>14580</v>
      </c>
      <c r="Q2675" s="47">
        <v>45819</v>
      </c>
      <c r="R2675" s="48" t="str">
        <f t="shared" si="41"/>
        <v>2892 WM+ HCM Chung Cư 12 View</v>
      </c>
      <c r="S2675" s="48" t="str">
        <f>VLOOKUP(U2675,Sheet1!$A:$B,2,0)</f>
        <v>WIN</v>
      </c>
      <c r="T2675" s="43" t="s">
        <v>5484</v>
      </c>
      <c r="U2675" s="43" t="s">
        <v>11213</v>
      </c>
      <c r="V2675" s="43" t="s">
        <v>5485</v>
      </c>
    </row>
    <row r="2676" spans="1:22" x14ac:dyDescent="0.25">
      <c r="A2676" s="43" t="s">
        <v>8</v>
      </c>
      <c r="B2676" s="43" t="s">
        <v>5483</v>
      </c>
      <c r="C2676" s="43" t="s">
        <v>8367</v>
      </c>
      <c r="D2676" s="43" t="s">
        <v>8339</v>
      </c>
      <c r="E2676" s="43" t="s">
        <v>8340</v>
      </c>
      <c r="F2676" s="44">
        <v>70950</v>
      </c>
      <c r="G2676" s="43" t="s">
        <v>8341</v>
      </c>
      <c r="H2676" s="45">
        <v>1</v>
      </c>
      <c r="I2676" s="43" t="s">
        <v>8342</v>
      </c>
      <c r="J2676" s="43" t="s">
        <v>9938</v>
      </c>
      <c r="K2676" s="43" t="s">
        <v>10897</v>
      </c>
      <c r="L2676" s="43" t="s">
        <v>10898</v>
      </c>
      <c r="M2676" s="45">
        <v>70950</v>
      </c>
      <c r="N2676" s="43" t="s">
        <v>5486</v>
      </c>
      <c r="O2676" s="43" t="s">
        <v>11549</v>
      </c>
      <c r="P2676" s="46" t="s">
        <v>14580</v>
      </c>
      <c r="Q2676" s="47">
        <v>45819</v>
      </c>
      <c r="R2676" s="48" t="str">
        <f t="shared" si="41"/>
        <v>2892 WM+ HCM Chung Cư 12 View</v>
      </c>
      <c r="S2676" s="48" t="str">
        <f>VLOOKUP(U2676,Sheet1!$A:$B,2,0)</f>
        <v>WIN</v>
      </c>
      <c r="T2676" s="43" t="s">
        <v>5484</v>
      </c>
      <c r="U2676" s="43" t="s">
        <v>11213</v>
      </c>
      <c r="V2676" s="43" t="s">
        <v>5485</v>
      </c>
    </row>
    <row r="2677" spans="1:22" x14ac:dyDescent="0.25">
      <c r="A2677" s="43" t="s">
        <v>8</v>
      </c>
      <c r="B2677" s="43" t="s">
        <v>5483</v>
      </c>
      <c r="C2677" s="43" t="s">
        <v>8451</v>
      </c>
      <c r="D2677" s="43" t="s">
        <v>8358</v>
      </c>
      <c r="E2677" s="43" t="s">
        <v>8340</v>
      </c>
      <c r="F2677" s="44">
        <v>223212</v>
      </c>
      <c r="G2677" s="43" t="s">
        <v>8341</v>
      </c>
      <c r="H2677" s="45">
        <v>2</v>
      </c>
      <c r="I2677" s="43" t="s">
        <v>8342</v>
      </c>
      <c r="J2677" s="43" t="s">
        <v>9938</v>
      </c>
      <c r="K2677" s="43" t="s">
        <v>10922</v>
      </c>
      <c r="L2677" s="43" t="s">
        <v>10923</v>
      </c>
      <c r="M2677" s="45">
        <v>111606</v>
      </c>
      <c r="N2677" s="43" t="s">
        <v>5486</v>
      </c>
      <c r="O2677" s="43" t="s">
        <v>11549</v>
      </c>
      <c r="P2677" s="46" t="s">
        <v>14580</v>
      </c>
      <c r="Q2677" s="47">
        <v>45819</v>
      </c>
      <c r="R2677" s="48" t="str">
        <f t="shared" si="41"/>
        <v>2892 WM+ HCM Chung Cư 12 View</v>
      </c>
      <c r="S2677" s="48" t="str">
        <f>VLOOKUP(U2677,Sheet1!$A:$B,2,0)</f>
        <v>WIN</v>
      </c>
      <c r="T2677" s="43" t="s">
        <v>5484</v>
      </c>
      <c r="U2677" s="43" t="s">
        <v>11213</v>
      </c>
      <c r="V2677" s="43" t="s">
        <v>5485</v>
      </c>
    </row>
    <row r="2678" spans="1:22" x14ac:dyDescent="0.25">
      <c r="A2678" s="43" t="s">
        <v>8</v>
      </c>
      <c r="B2678" s="43" t="s">
        <v>5483</v>
      </c>
      <c r="C2678" s="43" t="s">
        <v>8517</v>
      </c>
      <c r="D2678" s="43" t="s">
        <v>8365</v>
      </c>
      <c r="E2678" s="43" t="s">
        <v>8340</v>
      </c>
      <c r="F2678" s="44">
        <v>50182</v>
      </c>
      <c r="G2678" s="43" t="s">
        <v>8341</v>
      </c>
      <c r="H2678" s="45">
        <v>1</v>
      </c>
      <c r="I2678" s="43" t="s">
        <v>8342</v>
      </c>
      <c r="J2678" s="43" t="s">
        <v>9938</v>
      </c>
      <c r="K2678" s="43" t="s">
        <v>10938</v>
      </c>
      <c r="L2678" s="43" t="s">
        <v>10939</v>
      </c>
      <c r="M2678" s="45">
        <v>50182</v>
      </c>
      <c r="N2678" s="43" t="s">
        <v>5486</v>
      </c>
      <c r="O2678" s="43" t="s">
        <v>11549</v>
      </c>
      <c r="P2678" s="46" t="s">
        <v>14580</v>
      </c>
      <c r="Q2678" s="47">
        <v>45819</v>
      </c>
      <c r="R2678" s="48" t="str">
        <f t="shared" si="41"/>
        <v>2892 WM+ HCM Chung Cư 12 View</v>
      </c>
      <c r="S2678" s="48" t="str">
        <f>VLOOKUP(U2678,Sheet1!$A:$B,2,0)</f>
        <v>WIN</v>
      </c>
      <c r="T2678" s="43" t="s">
        <v>5484</v>
      </c>
      <c r="U2678" s="43" t="s">
        <v>11213</v>
      </c>
      <c r="V2678" s="43" t="s">
        <v>5485</v>
      </c>
    </row>
    <row r="2679" spans="1:22" x14ac:dyDescent="0.25">
      <c r="A2679" s="43" t="s">
        <v>8</v>
      </c>
      <c r="B2679" s="43" t="s">
        <v>5439</v>
      </c>
      <c r="C2679" s="43" t="s">
        <v>8351</v>
      </c>
      <c r="D2679" s="43" t="s">
        <v>8365</v>
      </c>
      <c r="E2679" s="43" t="s">
        <v>8340</v>
      </c>
      <c r="F2679" s="44">
        <v>100364</v>
      </c>
      <c r="G2679" s="43" t="s">
        <v>8341</v>
      </c>
      <c r="H2679" s="45">
        <v>2</v>
      </c>
      <c r="I2679" s="43" t="s">
        <v>8342</v>
      </c>
      <c r="J2679" s="43" t="s">
        <v>9939</v>
      </c>
      <c r="K2679" s="43" t="s">
        <v>10938</v>
      </c>
      <c r="L2679" s="43" t="s">
        <v>10939</v>
      </c>
      <c r="M2679" s="45">
        <v>50182</v>
      </c>
      <c r="N2679" s="43" t="s">
        <v>5442</v>
      </c>
      <c r="O2679" s="43" t="s">
        <v>11549</v>
      </c>
      <c r="P2679" s="46" t="s">
        <v>14581</v>
      </c>
      <c r="Q2679" s="47">
        <v>45819</v>
      </c>
      <c r="R2679" s="48" t="str">
        <f t="shared" si="41"/>
        <v>1603 WM VC+ HTH Kỳ Anh</v>
      </c>
      <c r="S2679" s="48" t="str">
        <f>VLOOKUP(U2679,Sheet1!$A:$B,2,0)</f>
        <v>WIN-004</v>
      </c>
      <c r="T2679" s="43" t="s">
        <v>5440</v>
      </c>
      <c r="U2679" s="43" t="s">
        <v>11043</v>
      </c>
      <c r="V2679" s="43" t="s">
        <v>5441</v>
      </c>
    </row>
    <row r="2680" spans="1:22" x14ac:dyDescent="0.25">
      <c r="A2680" s="43" t="s">
        <v>8</v>
      </c>
      <c r="B2680" s="43" t="s">
        <v>5943</v>
      </c>
      <c r="C2680" s="43" t="s">
        <v>8338</v>
      </c>
      <c r="D2680" s="43" t="s">
        <v>8346</v>
      </c>
      <c r="E2680" s="43" t="s">
        <v>8340</v>
      </c>
      <c r="F2680" s="44">
        <v>99000</v>
      </c>
      <c r="G2680" s="43" t="s">
        <v>8341</v>
      </c>
      <c r="H2680" s="45">
        <v>2</v>
      </c>
      <c r="I2680" s="43" t="s">
        <v>8342</v>
      </c>
      <c r="J2680" s="43" t="s">
        <v>9940</v>
      </c>
      <c r="K2680" s="43" t="s">
        <v>10927</v>
      </c>
      <c r="L2680" s="43" t="s">
        <v>10928</v>
      </c>
      <c r="M2680" s="45">
        <v>49500</v>
      </c>
      <c r="N2680" s="43" t="s">
        <v>5946</v>
      </c>
      <c r="O2680" s="43" t="s">
        <v>11549</v>
      </c>
      <c r="P2680" s="46" t="s">
        <v>14582</v>
      </c>
      <c r="Q2680" s="47">
        <v>45819</v>
      </c>
      <c r="R2680" s="48" t="str">
        <f t="shared" si="41"/>
        <v>6678 WM+ BDG 124/1 Khu Phố Đông Tư</v>
      </c>
      <c r="S2680" s="48" t="str">
        <f>VLOOKUP(U2680,Sheet1!$A:$B,2,0)</f>
        <v>WIN-024</v>
      </c>
      <c r="T2680" s="43" t="s">
        <v>5944</v>
      </c>
      <c r="U2680" s="43" t="s">
        <v>11123</v>
      </c>
      <c r="V2680" s="43" t="s">
        <v>5945</v>
      </c>
    </row>
    <row r="2681" spans="1:22" x14ac:dyDescent="0.25">
      <c r="A2681" s="43" t="s">
        <v>8</v>
      </c>
      <c r="B2681" s="43" t="s">
        <v>5943</v>
      </c>
      <c r="C2681" s="43" t="s">
        <v>8351</v>
      </c>
      <c r="D2681" s="43" t="s">
        <v>8352</v>
      </c>
      <c r="E2681" s="43" t="s">
        <v>8340</v>
      </c>
      <c r="F2681" s="44">
        <v>74250</v>
      </c>
      <c r="G2681" s="43" t="s">
        <v>8341</v>
      </c>
      <c r="H2681" s="45">
        <v>1</v>
      </c>
      <c r="I2681" s="43" t="s">
        <v>8342</v>
      </c>
      <c r="J2681" s="43" t="s">
        <v>9940</v>
      </c>
      <c r="K2681" s="43" t="s">
        <v>10881</v>
      </c>
      <c r="L2681" s="43" t="s">
        <v>10882</v>
      </c>
      <c r="M2681" s="45">
        <v>74250</v>
      </c>
      <c r="N2681" s="43" t="s">
        <v>5946</v>
      </c>
      <c r="O2681" s="43" t="s">
        <v>11549</v>
      </c>
      <c r="P2681" s="46" t="s">
        <v>14582</v>
      </c>
      <c r="Q2681" s="47">
        <v>45819</v>
      </c>
      <c r="R2681" s="48" t="str">
        <f t="shared" si="41"/>
        <v>6678 WM+ BDG 124/1 Khu Phố Đông Tư</v>
      </c>
      <c r="S2681" s="48" t="str">
        <f>VLOOKUP(U2681,Sheet1!$A:$B,2,0)</f>
        <v>WIN-024</v>
      </c>
      <c r="T2681" s="43" t="s">
        <v>5944</v>
      </c>
      <c r="U2681" s="43" t="s">
        <v>11123</v>
      </c>
      <c r="V2681" s="43" t="s">
        <v>5945</v>
      </c>
    </row>
    <row r="2682" spans="1:22" x14ac:dyDescent="0.25">
      <c r="A2682" s="43" t="s">
        <v>8</v>
      </c>
      <c r="B2682" s="43" t="s">
        <v>5947</v>
      </c>
      <c r="C2682" s="43" t="s">
        <v>8338</v>
      </c>
      <c r="D2682" s="43" t="s">
        <v>8368</v>
      </c>
      <c r="E2682" s="43" t="s">
        <v>8340</v>
      </c>
      <c r="F2682" s="44">
        <v>55595</v>
      </c>
      <c r="G2682" s="43" t="s">
        <v>8341</v>
      </c>
      <c r="H2682" s="45">
        <v>1</v>
      </c>
      <c r="I2682" s="43" t="s">
        <v>8342</v>
      </c>
      <c r="J2682" s="43" t="s">
        <v>9941</v>
      </c>
      <c r="K2682" s="43" t="s">
        <v>11010</v>
      </c>
      <c r="L2682" s="43" t="s">
        <v>11011</v>
      </c>
      <c r="M2682" s="45">
        <v>55595</v>
      </c>
      <c r="N2682" s="43" t="s">
        <v>5948</v>
      </c>
      <c r="O2682" s="43" t="s">
        <v>11549</v>
      </c>
      <c r="P2682" s="46" t="s">
        <v>14583</v>
      </c>
      <c r="Q2682" s="47">
        <v>45819</v>
      </c>
      <c r="R2682" s="48" t="str">
        <f t="shared" si="41"/>
        <v>6678 WM+ BDG 124/1 Khu Phố Đông Tư</v>
      </c>
      <c r="S2682" s="48" t="str">
        <f>VLOOKUP(U2682,Sheet1!$A:$B,2,0)</f>
        <v>WIN-024</v>
      </c>
      <c r="T2682" s="43" t="s">
        <v>5944</v>
      </c>
      <c r="U2682" s="43" t="s">
        <v>11123</v>
      </c>
      <c r="V2682" s="43" t="s">
        <v>5945</v>
      </c>
    </row>
    <row r="2683" spans="1:22" x14ac:dyDescent="0.25">
      <c r="A2683" s="43" t="s">
        <v>8</v>
      </c>
      <c r="B2683" s="43" t="s">
        <v>5854</v>
      </c>
      <c r="C2683" s="43" t="s">
        <v>8338</v>
      </c>
      <c r="D2683" s="43" t="s">
        <v>8368</v>
      </c>
      <c r="E2683" s="43" t="s">
        <v>8340</v>
      </c>
      <c r="F2683" s="44">
        <v>55595</v>
      </c>
      <c r="G2683" s="43" t="s">
        <v>8341</v>
      </c>
      <c r="H2683" s="45">
        <v>1</v>
      </c>
      <c r="I2683" s="43" t="s">
        <v>8342</v>
      </c>
      <c r="J2683" s="43" t="s">
        <v>9942</v>
      </c>
      <c r="K2683" s="43" t="s">
        <v>11010</v>
      </c>
      <c r="L2683" s="43" t="s">
        <v>11011</v>
      </c>
      <c r="M2683" s="45">
        <v>55595</v>
      </c>
      <c r="N2683" s="43" t="s">
        <v>5857</v>
      </c>
      <c r="O2683" s="43" t="s">
        <v>11549</v>
      </c>
      <c r="P2683" s="46" t="s">
        <v>14584</v>
      </c>
      <c r="Q2683" s="47">
        <v>45819</v>
      </c>
      <c r="R2683" s="48" t="str">
        <f t="shared" si="41"/>
        <v>5986 WM+ BNH Nghiêm Xá, Yên Phong</v>
      </c>
      <c r="S2683" s="48" t="str">
        <f>VLOOKUP(U2683,Sheet1!$A:$B,2,0)</f>
        <v>WIN-031</v>
      </c>
      <c r="T2683" s="43" t="s">
        <v>5855</v>
      </c>
      <c r="U2683" s="43" t="s">
        <v>11153</v>
      </c>
      <c r="V2683" s="43" t="s">
        <v>5856</v>
      </c>
    </row>
    <row r="2684" spans="1:22" x14ac:dyDescent="0.25">
      <c r="A2684" s="43" t="s">
        <v>8</v>
      </c>
      <c r="B2684" s="43" t="s">
        <v>5583</v>
      </c>
      <c r="C2684" s="43" t="s">
        <v>8338</v>
      </c>
      <c r="D2684" s="43" t="s">
        <v>8352</v>
      </c>
      <c r="E2684" s="43" t="s">
        <v>8340</v>
      </c>
      <c r="F2684" s="44">
        <v>74250</v>
      </c>
      <c r="G2684" s="43" t="s">
        <v>8341</v>
      </c>
      <c r="H2684" s="45">
        <v>1</v>
      </c>
      <c r="I2684" s="43" t="s">
        <v>8342</v>
      </c>
      <c r="J2684" s="43" t="s">
        <v>9943</v>
      </c>
      <c r="K2684" s="43" t="s">
        <v>10881</v>
      </c>
      <c r="L2684" s="43" t="s">
        <v>10882</v>
      </c>
      <c r="M2684" s="45">
        <v>74250</v>
      </c>
      <c r="N2684" s="43" t="s">
        <v>5586</v>
      </c>
      <c r="O2684" s="43" t="s">
        <v>11549</v>
      </c>
      <c r="P2684" s="46" t="s">
        <v>14585</v>
      </c>
      <c r="Q2684" s="47">
        <v>45819</v>
      </c>
      <c r="R2684" s="48" t="str">
        <f t="shared" si="41"/>
        <v>2AV7 WM+ QNM Thửa 260-261, Thôn Cây</v>
      </c>
      <c r="S2684" s="48" t="str">
        <f>VLOOKUP(U2684,Sheet1!$A:$B,2,0)</f>
        <v>WIN-061</v>
      </c>
      <c r="T2684" s="43" t="s">
        <v>5584</v>
      </c>
      <c r="U2684" s="43" t="s">
        <v>11257</v>
      </c>
      <c r="V2684" s="43" t="s">
        <v>5585</v>
      </c>
    </row>
    <row r="2685" spans="1:22" x14ac:dyDescent="0.25">
      <c r="A2685" s="43" t="s">
        <v>8</v>
      </c>
      <c r="B2685" s="43" t="s">
        <v>5765</v>
      </c>
      <c r="C2685" s="43" t="s">
        <v>8338</v>
      </c>
      <c r="D2685" s="43" t="s">
        <v>8358</v>
      </c>
      <c r="E2685" s="43" t="s">
        <v>8340</v>
      </c>
      <c r="F2685" s="44">
        <v>446424</v>
      </c>
      <c r="G2685" s="43" t="s">
        <v>8341</v>
      </c>
      <c r="H2685" s="45">
        <v>4</v>
      </c>
      <c r="I2685" s="43" t="s">
        <v>8342</v>
      </c>
      <c r="J2685" s="43" t="s">
        <v>9944</v>
      </c>
      <c r="K2685" s="43" t="s">
        <v>10922</v>
      </c>
      <c r="L2685" s="43" t="s">
        <v>10923</v>
      </c>
      <c r="M2685" s="45">
        <v>111606</v>
      </c>
      <c r="N2685" s="43" t="s">
        <v>5768</v>
      </c>
      <c r="O2685" s="43" t="s">
        <v>11549</v>
      </c>
      <c r="P2685" s="46" t="s">
        <v>14586</v>
      </c>
      <c r="Q2685" s="47">
        <v>45819</v>
      </c>
      <c r="R2685" s="48" t="str">
        <f t="shared" si="41"/>
        <v>5043 WIN HCM 81 đường số 2</v>
      </c>
      <c r="S2685" s="48" t="str">
        <f>VLOOKUP(U2685,Sheet1!$A:$B,2,0)</f>
        <v>WIN</v>
      </c>
      <c r="T2685" s="43" t="s">
        <v>5766</v>
      </c>
      <c r="U2685" s="43" t="s">
        <v>11213</v>
      </c>
      <c r="V2685" s="43" t="s">
        <v>5767</v>
      </c>
    </row>
    <row r="2686" spans="1:22" x14ac:dyDescent="0.25">
      <c r="A2686" s="43" t="s">
        <v>8</v>
      </c>
      <c r="B2686" s="43" t="s">
        <v>5765</v>
      </c>
      <c r="C2686" s="43" t="s">
        <v>8351</v>
      </c>
      <c r="D2686" s="43" t="s">
        <v>8355</v>
      </c>
      <c r="E2686" s="43" t="s">
        <v>8340</v>
      </c>
      <c r="F2686" s="44">
        <v>111058</v>
      </c>
      <c r="G2686" s="43" t="s">
        <v>8341</v>
      </c>
      <c r="H2686" s="45">
        <v>1</v>
      </c>
      <c r="I2686" s="43" t="s">
        <v>8342</v>
      </c>
      <c r="J2686" s="43" t="s">
        <v>9944</v>
      </c>
      <c r="K2686" s="43" t="s">
        <v>10934</v>
      </c>
      <c r="L2686" s="43" t="s">
        <v>10935</v>
      </c>
      <c r="M2686" s="45">
        <v>111058</v>
      </c>
      <c r="N2686" s="43" t="s">
        <v>5768</v>
      </c>
      <c r="O2686" s="43" t="s">
        <v>11549</v>
      </c>
      <c r="P2686" s="46" t="s">
        <v>14586</v>
      </c>
      <c r="Q2686" s="47">
        <v>45819</v>
      </c>
      <c r="R2686" s="48" t="str">
        <f t="shared" si="41"/>
        <v>5043 WIN HCM 81 đường số 2</v>
      </c>
      <c r="S2686" s="48" t="str">
        <f>VLOOKUP(U2686,Sheet1!$A:$B,2,0)</f>
        <v>WIN</v>
      </c>
      <c r="T2686" s="43" t="s">
        <v>5766</v>
      </c>
      <c r="U2686" s="43" t="s">
        <v>11213</v>
      </c>
      <c r="V2686" s="43" t="s">
        <v>5767</v>
      </c>
    </row>
    <row r="2687" spans="1:22" x14ac:dyDescent="0.25">
      <c r="A2687" s="43" t="s">
        <v>8</v>
      </c>
      <c r="B2687" s="43" t="s">
        <v>5773</v>
      </c>
      <c r="C2687" s="43" t="s">
        <v>8338</v>
      </c>
      <c r="D2687" s="43" t="s">
        <v>8371</v>
      </c>
      <c r="E2687" s="43" t="s">
        <v>8340</v>
      </c>
      <c r="F2687" s="44">
        <v>50400</v>
      </c>
      <c r="G2687" s="43" t="s">
        <v>8341</v>
      </c>
      <c r="H2687" s="45">
        <v>1</v>
      </c>
      <c r="I2687" s="43" t="s">
        <v>8342</v>
      </c>
      <c r="J2687" s="43" t="s">
        <v>9945</v>
      </c>
      <c r="K2687" s="43" t="s">
        <v>10936</v>
      </c>
      <c r="L2687" s="43" t="s">
        <v>10937</v>
      </c>
      <c r="M2687" s="45">
        <v>50400</v>
      </c>
      <c r="N2687" s="43" t="s">
        <v>5776</v>
      </c>
      <c r="O2687" s="43" t="s">
        <v>11549</v>
      </c>
      <c r="P2687" s="46" t="s">
        <v>14587</v>
      </c>
      <c r="Q2687" s="47">
        <v>45819</v>
      </c>
      <c r="R2687" s="48" t="str">
        <f t="shared" si="41"/>
        <v>5141 WM+ HCM 112/6 Tân Chánh Hiệp 3</v>
      </c>
      <c r="S2687" s="48" t="str">
        <f>VLOOKUP(U2687,Sheet1!$A:$B,2,0)</f>
        <v>WIN</v>
      </c>
      <c r="T2687" s="43" t="s">
        <v>5774</v>
      </c>
      <c r="U2687" s="43" t="s">
        <v>11213</v>
      </c>
      <c r="V2687" s="43" t="s">
        <v>5775</v>
      </c>
    </row>
    <row r="2688" spans="1:22" x14ac:dyDescent="0.25">
      <c r="A2688" s="43" t="s">
        <v>8</v>
      </c>
      <c r="B2688" s="43" t="s">
        <v>5773</v>
      </c>
      <c r="C2688" s="43" t="s">
        <v>8351</v>
      </c>
      <c r="D2688" s="43" t="s">
        <v>8365</v>
      </c>
      <c r="E2688" s="43" t="s">
        <v>8340</v>
      </c>
      <c r="F2688" s="44">
        <v>50182</v>
      </c>
      <c r="G2688" s="43" t="s">
        <v>8341</v>
      </c>
      <c r="H2688" s="45">
        <v>1</v>
      </c>
      <c r="I2688" s="43" t="s">
        <v>8342</v>
      </c>
      <c r="J2688" s="43" t="s">
        <v>9945</v>
      </c>
      <c r="K2688" s="43" t="s">
        <v>10938</v>
      </c>
      <c r="L2688" s="43" t="s">
        <v>10939</v>
      </c>
      <c r="M2688" s="45">
        <v>50182</v>
      </c>
      <c r="N2688" s="43" t="s">
        <v>5776</v>
      </c>
      <c r="O2688" s="43" t="s">
        <v>11549</v>
      </c>
      <c r="P2688" s="46" t="s">
        <v>14587</v>
      </c>
      <c r="Q2688" s="47">
        <v>45819</v>
      </c>
      <c r="R2688" s="48" t="str">
        <f t="shared" si="41"/>
        <v>5141 WM+ HCM 112/6 Tân Chánh Hiệp 3</v>
      </c>
      <c r="S2688" s="48" t="str">
        <f>VLOOKUP(U2688,Sheet1!$A:$B,2,0)</f>
        <v>WIN</v>
      </c>
      <c r="T2688" s="43" t="s">
        <v>5774</v>
      </c>
      <c r="U2688" s="43" t="s">
        <v>11213</v>
      </c>
      <c r="V2688" s="43" t="s">
        <v>5775</v>
      </c>
    </row>
    <row r="2689" spans="1:22" x14ac:dyDescent="0.25">
      <c r="A2689" s="43" t="s">
        <v>8</v>
      </c>
      <c r="B2689" s="43" t="s">
        <v>5773</v>
      </c>
      <c r="C2689" s="43" t="s">
        <v>8364</v>
      </c>
      <c r="D2689" s="43" t="s">
        <v>8355</v>
      </c>
      <c r="E2689" s="43" t="s">
        <v>8340</v>
      </c>
      <c r="F2689" s="44">
        <v>111058</v>
      </c>
      <c r="G2689" s="43" t="s">
        <v>8341</v>
      </c>
      <c r="H2689" s="45">
        <v>1</v>
      </c>
      <c r="I2689" s="43" t="s">
        <v>8342</v>
      </c>
      <c r="J2689" s="43" t="s">
        <v>9945</v>
      </c>
      <c r="K2689" s="43" t="s">
        <v>10934</v>
      </c>
      <c r="L2689" s="43" t="s">
        <v>10935</v>
      </c>
      <c r="M2689" s="45">
        <v>111058</v>
      </c>
      <c r="N2689" s="43" t="s">
        <v>5776</v>
      </c>
      <c r="O2689" s="43" t="s">
        <v>11549</v>
      </c>
      <c r="P2689" s="46" t="s">
        <v>14587</v>
      </c>
      <c r="Q2689" s="47">
        <v>45819</v>
      </c>
      <c r="R2689" s="48" t="str">
        <f t="shared" si="41"/>
        <v>5141 WM+ HCM 112/6 Tân Chánh Hiệp 3</v>
      </c>
      <c r="S2689" s="48" t="str">
        <f>VLOOKUP(U2689,Sheet1!$A:$B,2,0)</f>
        <v>WIN</v>
      </c>
      <c r="T2689" s="43" t="s">
        <v>5774</v>
      </c>
      <c r="U2689" s="43" t="s">
        <v>11213</v>
      </c>
      <c r="V2689" s="43" t="s">
        <v>5775</v>
      </c>
    </row>
    <row r="2690" spans="1:22" x14ac:dyDescent="0.25">
      <c r="A2690" s="43" t="s">
        <v>8</v>
      </c>
      <c r="B2690" s="43" t="s">
        <v>5511</v>
      </c>
      <c r="C2690" s="43" t="s">
        <v>8338</v>
      </c>
      <c r="D2690" s="43" t="s">
        <v>8355</v>
      </c>
      <c r="E2690" s="43" t="s">
        <v>8340</v>
      </c>
      <c r="F2690" s="44">
        <v>222116</v>
      </c>
      <c r="G2690" s="43" t="s">
        <v>8341</v>
      </c>
      <c r="H2690" s="45">
        <v>2</v>
      </c>
      <c r="I2690" s="43" t="s">
        <v>8342</v>
      </c>
      <c r="J2690" s="43" t="s">
        <v>9946</v>
      </c>
      <c r="K2690" s="43" t="s">
        <v>10934</v>
      </c>
      <c r="L2690" s="43" t="s">
        <v>10935</v>
      </c>
      <c r="M2690" s="45">
        <v>111058</v>
      </c>
      <c r="N2690" s="43" t="s">
        <v>5514</v>
      </c>
      <c r="O2690" s="43" t="s">
        <v>11549</v>
      </c>
      <c r="P2690" s="46" t="s">
        <v>14588</v>
      </c>
      <c r="Q2690" s="47">
        <v>45819</v>
      </c>
      <c r="R2690" s="48" t="str">
        <f t="shared" si="41"/>
        <v>2AFW WM+ HNI Thôn Đìa, Xã Nam Hồng</v>
      </c>
      <c r="S2690" s="48" t="str">
        <f>VLOOKUP(U2690,Sheet1!$A:$B,2,0)</f>
        <v>WIN-002</v>
      </c>
      <c r="T2690" s="43" t="s">
        <v>5512</v>
      </c>
      <c r="U2690" s="43" t="s">
        <v>11033</v>
      </c>
      <c r="V2690" s="43" t="s">
        <v>5513</v>
      </c>
    </row>
    <row r="2691" spans="1:22" x14ac:dyDescent="0.25">
      <c r="A2691" s="43" t="s">
        <v>8</v>
      </c>
      <c r="B2691" s="43" t="s">
        <v>5761</v>
      </c>
      <c r="C2691" s="43" t="s">
        <v>8338</v>
      </c>
      <c r="D2691" s="43" t="s">
        <v>8361</v>
      </c>
      <c r="E2691" s="43" t="s">
        <v>8340</v>
      </c>
      <c r="F2691" s="44">
        <v>138000</v>
      </c>
      <c r="G2691" s="43" t="s">
        <v>8341</v>
      </c>
      <c r="H2691" s="45">
        <v>3</v>
      </c>
      <c r="I2691" s="43" t="s">
        <v>8342</v>
      </c>
      <c r="J2691" s="43" t="s">
        <v>9947</v>
      </c>
      <c r="K2691" s="43" t="s">
        <v>10983</v>
      </c>
      <c r="L2691" s="43" t="s">
        <v>10984</v>
      </c>
      <c r="M2691" s="45">
        <v>46000</v>
      </c>
      <c r="N2691" s="43" t="s">
        <v>5764</v>
      </c>
      <c r="O2691" s="43" t="s">
        <v>11549</v>
      </c>
      <c r="P2691" s="46" t="s">
        <v>14589</v>
      </c>
      <c r="Q2691" s="47">
        <v>45819</v>
      </c>
      <c r="R2691" s="48" t="str">
        <f t="shared" si="41"/>
        <v>5009 WM+ QNH 557 Trần Quốc Tảng</v>
      </c>
      <c r="S2691" s="48" t="str">
        <f>VLOOKUP(U2691,Sheet1!$A:$B,2,0)</f>
        <v>WIN-007</v>
      </c>
      <c r="T2691" s="43" t="s">
        <v>5762</v>
      </c>
      <c r="U2691" s="43" t="s">
        <v>11053</v>
      </c>
      <c r="V2691" s="43" t="s">
        <v>5763</v>
      </c>
    </row>
    <row r="2692" spans="1:22" x14ac:dyDescent="0.25">
      <c r="A2692" s="43" t="s">
        <v>8</v>
      </c>
      <c r="B2692" s="43" t="s">
        <v>5613</v>
      </c>
      <c r="C2692" s="43" t="s">
        <v>8338</v>
      </c>
      <c r="D2692" s="43" t="s">
        <v>8355</v>
      </c>
      <c r="E2692" s="43" t="s">
        <v>8340</v>
      </c>
      <c r="F2692" s="44">
        <v>333174</v>
      </c>
      <c r="G2692" s="43" t="s">
        <v>8341</v>
      </c>
      <c r="H2692" s="45">
        <v>3</v>
      </c>
      <c r="I2692" s="43" t="s">
        <v>8342</v>
      </c>
      <c r="J2692" s="43" t="s">
        <v>9948</v>
      </c>
      <c r="K2692" s="43" t="s">
        <v>10934</v>
      </c>
      <c r="L2692" s="43" t="s">
        <v>10935</v>
      </c>
      <c r="M2692" s="45">
        <v>111058</v>
      </c>
      <c r="N2692" s="43" t="s">
        <v>5616</v>
      </c>
      <c r="O2692" s="43" t="s">
        <v>11549</v>
      </c>
      <c r="P2692" s="46" t="s">
        <v>14590</v>
      </c>
      <c r="Q2692" s="47">
        <v>45819</v>
      </c>
      <c r="R2692" s="48" t="str">
        <f t="shared" ref="R2692:R2755" si="42">T2692&amp;" "&amp;V2692</f>
        <v>3281 WM+ HNI TT3 40-41 KĐG Tứ Hiệp</v>
      </c>
      <c r="S2692" s="48" t="str">
        <f>VLOOKUP(U2692,Sheet1!$A:$B,2,0)</f>
        <v>WIN-002</v>
      </c>
      <c r="T2692" s="43" t="s">
        <v>5614</v>
      </c>
      <c r="U2692" s="43" t="s">
        <v>11033</v>
      </c>
      <c r="V2692" s="43" t="s">
        <v>5615</v>
      </c>
    </row>
    <row r="2693" spans="1:22" x14ac:dyDescent="0.25">
      <c r="A2693" s="43" t="s">
        <v>8</v>
      </c>
      <c r="B2693" s="43" t="s">
        <v>5577</v>
      </c>
      <c r="C2693" s="43" t="s">
        <v>8338</v>
      </c>
      <c r="D2693" s="43" t="s">
        <v>8355</v>
      </c>
      <c r="E2693" s="43" t="s">
        <v>8340</v>
      </c>
      <c r="F2693" s="44">
        <v>111058</v>
      </c>
      <c r="G2693" s="43" t="s">
        <v>8341</v>
      </c>
      <c r="H2693" s="45">
        <v>1</v>
      </c>
      <c r="I2693" s="43" t="s">
        <v>8342</v>
      </c>
      <c r="J2693" s="43" t="s">
        <v>9949</v>
      </c>
      <c r="K2693" s="43" t="s">
        <v>10934</v>
      </c>
      <c r="L2693" s="43" t="s">
        <v>10935</v>
      </c>
      <c r="M2693" s="45">
        <v>111058</v>
      </c>
      <c r="N2693" s="43" t="s">
        <v>5578</v>
      </c>
      <c r="O2693" s="43" t="s">
        <v>11549</v>
      </c>
      <c r="P2693" s="46" t="s">
        <v>14591</v>
      </c>
      <c r="Q2693" s="47">
        <v>45819</v>
      </c>
      <c r="R2693" s="48" t="str">
        <f t="shared" si="42"/>
        <v>2AUV WM+ NAN Xóm Lũy, Mã Thành</v>
      </c>
      <c r="S2693" s="48" t="str">
        <f>VLOOKUP(U2693,Sheet1!$A:$B,2,0)</f>
        <v>WIN-058</v>
      </c>
      <c r="T2693" s="43" t="s">
        <v>609</v>
      </c>
      <c r="U2693" s="43" t="s">
        <v>11242</v>
      </c>
      <c r="V2693" s="43" t="s">
        <v>610</v>
      </c>
    </row>
    <row r="2694" spans="1:22" x14ac:dyDescent="0.25">
      <c r="A2694" s="43" t="s">
        <v>8</v>
      </c>
      <c r="B2694" s="43" t="s">
        <v>5709</v>
      </c>
      <c r="C2694" s="43" t="s">
        <v>8338</v>
      </c>
      <c r="D2694" s="43" t="s">
        <v>8368</v>
      </c>
      <c r="E2694" s="43" t="s">
        <v>8340</v>
      </c>
      <c r="F2694" s="44">
        <v>166785</v>
      </c>
      <c r="G2694" s="43" t="s">
        <v>8341</v>
      </c>
      <c r="H2694" s="45">
        <v>3</v>
      </c>
      <c r="I2694" s="43" t="s">
        <v>8342</v>
      </c>
      <c r="J2694" s="43" t="s">
        <v>9950</v>
      </c>
      <c r="K2694" s="43" t="s">
        <v>11010</v>
      </c>
      <c r="L2694" s="43" t="s">
        <v>11011</v>
      </c>
      <c r="M2694" s="45">
        <v>55595</v>
      </c>
      <c r="N2694" s="43" t="s">
        <v>5712</v>
      </c>
      <c r="O2694" s="43" t="s">
        <v>11549</v>
      </c>
      <c r="P2694" s="46" t="s">
        <v>14592</v>
      </c>
      <c r="Q2694" s="47">
        <v>45819</v>
      </c>
      <c r="R2694" s="48" t="str">
        <f t="shared" si="42"/>
        <v>4280 WM+ HNI L1-08 HH3 FLC Đại Mỗ</v>
      </c>
      <c r="S2694" s="48" t="str">
        <f>VLOOKUP(U2694,Sheet1!$A:$B,2,0)</f>
        <v>WIN-002</v>
      </c>
      <c r="T2694" s="43" t="s">
        <v>5710</v>
      </c>
      <c r="U2694" s="43" t="s">
        <v>11033</v>
      </c>
      <c r="V2694" s="43" t="s">
        <v>5711</v>
      </c>
    </row>
    <row r="2695" spans="1:22" x14ac:dyDescent="0.25">
      <c r="A2695" s="43" t="s">
        <v>8</v>
      </c>
      <c r="B2695" s="43" t="s">
        <v>5709</v>
      </c>
      <c r="C2695" s="43" t="s">
        <v>8351</v>
      </c>
      <c r="D2695" s="43" t="s">
        <v>8365</v>
      </c>
      <c r="E2695" s="43" t="s">
        <v>8340</v>
      </c>
      <c r="F2695" s="44">
        <v>200728</v>
      </c>
      <c r="G2695" s="43" t="s">
        <v>8341</v>
      </c>
      <c r="H2695" s="45">
        <v>4</v>
      </c>
      <c r="I2695" s="43" t="s">
        <v>8342</v>
      </c>
      <c r="J2695" s="43" t="s">
        <v>9950</v>
      </c>
      <c r="K2695" s="43" t="s">
        <v>10938</v>
      </c>
      <c r="L2695" s="43" t="s">
        <v>10939</v>
      </c>
      <c r="M2695" s="45">
        <v>50182</v>
      </c>
      <c r="N2695" s="43" t="s">
        <v>5712</v>
      </c>
      <c r="O2695" s="43" t="s">
        <v>11549</v>
      </c>
      <c r="P2695" s="46" t="s">
        <v>14592</v>
      </c>
      <c r="Q2695" s="47">
        <v>45819</v>
      </c>
      <c r="R2695" s="48" t="str">
        <f t="shared" si="42"/>
        <v>4280 WM+ HNI L1-08 HH3 FLC Đại Mỗ</v>
      </c>
      <c r="S2695" s="48" t="str">
        <f>VLOOKUP(U2695,Sheet1!$A:$B,2,0)</f>
        <v>WIN-002</v>
      </c>
      <c r="T2695" s="43" t="s">
        <v>5710</v>
      </c>
      <c r="U2695" s="43" t="s">
        <v>11033</v>
      </c>
      <c r="V2695" s="43" t="s">
        <v>5711</v>
      </c>
    </row>
    <row r="2696" spans="1:22" x14ac:dyDescent="0.25">
      <c r="A2696" s="43" t="s">
        <v>8</v>
      </c>
      <c r="B2696" s="43" t="s">
        <v>5709</v>
      </c>
      <c r="C2696" s="43" t="s">
        <v>8364</v>
      </c>
      <c r="D2696" s="43" t="s">
        <v>8355</v>
      </c>
      <c r="E2696" s="43" t="s">
        <v>8340</v>
      </c>
      <c r="F2696" s="44">
        <v>111058</v>
      </c>
      <c r="G2696" s="43" t="s">
        <v>8341</v>
      </c>
      <c r="H2696" s="45">
        <v>1</v>
      </c>
      <c r="I2696" s="43" t="s">
        <v>8342</v>
      </c>
      <c r="J2696" s="43" t="s">
        <v>9950</v>
      </c>
      <c r="K2696" s="43" t="s">
        <v>10934</v>
      </c>
      <c r="L2696" s="43" t="s">
        <v>10935</v>
      </c>
      <c r="M2696" s="45">
        <v>111058</v>
      </c>
      <c r="N2696" s="43" t="s">
        <v>5712</v>
      </c>
      <c r="O2696" s="43" t="s">
        <v>11549</v>
      </c>
      <c r="P2696" s="46" t="s">
        <v>14592</v>
      </c>
      <c r="Q2696" s="47">
        <v>45819</v>
      </c>
      <c r="R2696" s="48" t="str">
        <f t="shared" si="42"/>
        <v>4280 WM+ HNI L1-08 HH3 FLC Đại Mỗ</v>
      </c>
      <c r="S2696" s="48" t="str">
        <f>VLOOKUP(U2696,Sheet1!$A:$B,2,0)</f>
        <v>WIN-002</v>
      </c>
      <c r="T2696" s="43" t="s">
        <v>5710</v>
      </c>
      <c r="U2696" s="43" t="s">
        <v>11033</v>
      </c>
      <c r="V2696" s="43" t="s">
        <v>5711</v>
      </c>
    </row>
    <row r="2697" spans="1:22" x14ac:dyDescent="0.25">
      <c r="A2697" s="43" t="s">
        <v>8</v>
      </c>
      <c r="B2697" s="43" t="s">
        <v>5709</v>
      </c>
      <c r="C2697" s="43" t="s">
        <v>8367</v>
      </c>
      <c r="D2697" s="43" t="s">
        <v>8361</v>
      </c>
      <c r="E2697" s="43" t="s">
        <v>8340</v>
      </c>
      <c r="F2697" s="44">
        <v>92000</v>
      </c>
      <c r="G2697" s="43" t="s">
        <v>8341</v>
      </c>
      <c r="H2697" s="45">
        <v>2</v>
      </c>
      <c r="I2697" s="43" t="s">
        <v>8342</v>
      </c>
      <c r="J2697" s="43" t="s">
        <v>9950</v>
      </c>
      <c r="K2697" s="43" t="s">
        <v>10983</v>
      </c>
      <c r="L2697" s="43" t="s">
        <v>10984</v>
      </c>
      <c r="M2697" s="45">
        <v>46000</v>
      </c>
      <c r="N2697" s="43" t="s">
        <v>5712</v>
      </c>
      <c r="O2697" s="43" t="s">
        <v>11549</v>
      </c>
      <c r="P2697" s="46" t="s">
        <v>14592</v>
      </c>
      <c r="Q2697" s="47">
        <v>45819</v>
      </c>
      <c r="R2697" s="48" t="str">
        <f t="shared" si="42"/>
        <v>4280 WM+ HNI L1-08 HH3 FLC Đại Mỗ</v>
      </c>
      <c r="S2697" s="48" t="str">
        <f>VLOOKUP(U2697,Sheet1!$A:$B,2,0)</f>
        <v>WIN-002</v>
      </c>
      <c r="T2697" s="43" t="s">
        <v>5710</v>
      </c>
      <c r="U2697" s="43" t="s">
        <v>11033</v>
      </c>
      <c r="V2697" s="43" t="s">
        <v>5711</v>
      </c>
    </row>
    <row r="2698" spans="1:22" x14ac:dyDescent="0.25">
      <c r="A2698" s="43" t="s">
        <v>8</v>
      </c>
      <c r="B2698" s="43" t="s">
        <v>5655</v>
      </c>
      <c r="C2698" s="43" t="s">
        <v>8338</v>
      </c>
      <c r="D2698" s="43" t="s">
        <v>8346</v>
      </c>
      <c r="E2698" s="43" t="s">
        <v>8340</v>
      </c>
      <c r="F2698" s="44">
        <v>99000</v>
      </c>
      <c r="G2698" s="43" t="s">
        <v>8341</v>
      </c>
      <c r="H2698" s="45">
        <v>2</v>
      </c>
      <c r="I2698" s="43" t="s">
        <v>8342</v>
      </c>
      <c r="J2698" s="43" t="s">
        <v>9951</v>
      </c>
      <c r="K2698" s="43" t="s">
        <v>10927</v>
      </c>
      <c r="L2698" s="43" t="s">
        <v>10928</v>
      </c>
      <c r="M2698" s="45">
        <v>49500</v>
      </c>
      <c r="N2698" s="43" t="s">
        <v>5658</v>
      </c>
      <c r="O2698" s="43" t="s">
        <v>11549</v>
      </c>
      <c r="P2698" s="46" t="s">
        <v>14593</v>
      </c>
      <c r="Q2698" s="47">
        <v>45819</v>
      </c>
      <c r="R2698" s="48" t="str">
        <f t="shared" si="42"/>
        <v>3800 WM+ BDG 190/2 Cách Mạng Tháng</v>
      </c>
      <c r="S2698" s="48" t="str">
        <f>VLOOKUP(U2698,Sheet1!$A:$B,2,0)</f>
        <v>WIN-024</v>
      </c>
      <c r="T2698" s="43" t="s">
        <v>5656</v>
      </c>
      <c r="U2698" s="43" t="s">
        <v>11123</v>
      </c>
      <c r="V2698" s="43" t="s">
        <v>5657</v>
      </c>
    </row>
    <row r="2699" spans="1:22" x14ac:dyDescent="0.25">
      <c r="A2699" s="43" t="s">
        <v>8</v>
      </c>
      <c r="B2699" s="43" t="s">
        <v>5655</v>
      </c>
      <c r="C2699" s="43" t="s">
        <v>8351</v>
      </c>
      <c r="D2699" s="43" t="s">
        <v>8355</v>
      </c>
      <c r="E2699" s="43" t="s">
        <v>8340</v>
      </c>
      <c r="F2699" s="44">
        <v>333174</v>
      </c>
      <c r="G2699" s="43" t="s">
        <v>8341</v>
      </c>
      <c r="H2699" s="45">
        <v>3</v>
      </c>
      <c r="I2699" s="43" t="s">
        <v>8342</v>
      </c>
      <c r="J2699" s="43" t="s">
        <v>9951</v>
      </c>
      <c r="K2699" s="43" t="s">
        <v>10934</v>
      </c>
      <c r="L2699" s="43" t="s">
        <v>10935</v>
      </c>
      <c r="M2699" s="45">
        <v>111058</v>
      </c>
      <c r="N2699" s="43" t="s">
        <v>5658</v>
      </c>
      <c r="O2699" s="43" t="s">
        <v>11549</v>
      </c>
      <c r="P2699" s="46" t="s">
        <v>14593</v>
      </c>
      <c r="Q2699" s="47">
        <v>45819</v>
      </c>
      <c r="R2699" s="48" t="str">
        <f t="shared" si="42"/>
        <v>3800 WM+ BDG 190/2 Cách Mạng Tháng</v>
      </c>
      <c r="S2699" s="48" t="str">
        <f>VLOOKUP(U2699,Sheet1!$A:$B,2,0)</f>
        <v>WIN-024</v>
      </c>
      <c r="T2699" s="43" t="s">
        <v>5656</v>
      </c>
      <c r="U2699" s="43" t="s">
        <v>11123</v>
      </c>
      <c r="V2699" s="43" t="s">
        <v>5657</v>
      </c>
    </row>
    <row r="2700" spans="1:22" x14ac:dyDescent="0.25">
      <c r="A2700" s="43" t="s">
        <v>8</v>
      </c>
      <c r="B2700" s="43" t="s">
        <v>5515</v>
      </c>
      <c r="C2700" s="43" t="s">
        <v>8338</v>
      </c>
      <c r="D2700" s="43" t="s">
        <v>8368</v>
      </c>
      <c r="E2700" s="43" t="s">
        <v>8340</v>
      </c>
      <c r="F2700" s="44">
        <v>166785</v>
      </c>
      <c r="G2700" s="43" t="s">
        <v>8341</v>
      </c>
      <c r="H2700" s="45">
        <v>3</v>
      </c>
      <c r="I2700" s="43" t="s">
        <v>8342</v>
      </c>
      <c r="J2700" s="43" t="s">
        <v>9952</v>
      </c>
      <c r="K2700" s="43" t="s">
        <v>11010</v>
      </c>
      <c r="L2700" s="43" t="s">
        <v>11011</v>
      </c>
      <c r="M2700" s="45">
        <v>55595</v>
      </c>
      <c r="N2700" s="43" t="s">
        <v>5518</v>
      </c>
      <c r="O2700" s="43" t="s">
        <v>11549</v>
      </c>
      <c r="P2700" s="46" t="s">
        <v>14594</v>
      </c>
      <c r="Q2700" s="47">
        <v>45819</v>
      </c>
      <c r="R2700" s="48" t="str">
        <f t="shared" si="42"/>
        <v>2AGP WM+ HNI 28 Ngách 158/38 Nguyễn</v>
      </c>
      <c r="S2700" s="48" t="str">
        <f>VLOOKUP(U2700,Sheet1!$A:$B,2,0)</f>
        <v>WIN-002</v>
      </c>
      <c r="T2700" s="43" t="s">
        <v>5516</v>
      </c>
      <c r="U2700" s="43" t="s">
        <v>11033</v>
      </c>
      <c r="V2700" s="43" t="s">
        <v>5517</v>
      </c>
    </row>
    <row r="2701" spans="1:22" x14ac:dyDescent="0.25">
      <c r="A2701" s="43" t="s">
        <v>8</v>
      </c>
      <c r="B2701" s="43" t="s">
        <v>5515</v>
      </c>
      <c r="C2701" s="43" t="s">
        <v>8351</v>
      </c>
      <c r="D2701" s="43" t="s">
        <v>8339</v>
      </c>
      <c r="E2701" s="43" t="s">
        <v>8340</v>
      </c>
      <c r="F2701" s="44">
        <v>141900</v>
      </c>
      <c r="G2701" s="43" t="s">
        <v>8341</v>
      </c>
      <c r="H2701" s="45">
        <v>2</v>
      </c>
      <c r="I2701" s="43" t="s">
        <v>8342</v>
      </c>
      <c r="J2701" s="43" t="s">
        <v>9952</v>
      </c>
      <c r="K2701" s="43" t="s">
        <v>10897</v>
      </c>
      <c r="L2701" s="43" t="s">
        <v>10898</v>
      </c>
      <c r="M2701" s="45">
        <v>70950</v>
      </c>
      <c r="N2701" s="43" t="s">
        <v>5518</v>
      </c>
      <c r="O2701" s="43" t="s">
        <v>11549</v>
      </c>
      <c r="P2701" s="46" t="s">
        <v>14594</v>
      </c>
      <c r="Q2701" s="47">
        <v>45819</v>
      </c>
      <c r="R2701" s="48" t="str">
        <f t="shared" si="42"/>
        <v>2AGP WM+ HNI 28 Ngách 158/38 Nguyễn</v>
      </c>
      <c r="S2701" s="48" t="str">
        <f>VLOOKUP(U2701,Sheet1!$A:$B,2,0)</f>
        <v>WIN-002</v>
      </c>
      <c r="T2701" s="43" t="s">
        <v>5516</v>
      </c>
      <c r="U2701" s="43" t="s">
        <v>11033</v>
      </c>
      <c r="V2701" s="43" t="s">
        <v>5517</v>
      </c>
    </row>
    <row r="2702" spans="1:22" x14ac:dyDescent="0.25">
      <c r="A2702" s="43" t="s">
        <v>8</v>
      </c>
      <c r="B2702" s="43" t="s">
        <v>5515</v>
      </c>
      <c r="C2702" s="43" t="s">
        <v>8364</v>
      </c>
      <c r="D2702" s="43" t="s">
        <v>8352</v>
      </c>
      <c r="E2702" s="43" t="s">
        <v>8340</v>
      </c>
      <c r="F2702" s="44">
        <v>148500</v>
      </c>
      <c r="G2702" s="43" t="s">
        <v>8341</v>
      </c>
      <c r="H2702" s="45">
        <v>2</v>
      </c>
      <c r="I2702" s="43" t="s">
        <v>8342</v>
      </c>
      <c r="J2702" s="43" t="s">
        <v>9952</v>
      </c>
      <c r="K2702" s="43" t="s">
        <v>10881</v>
      </c>
      <c r="L2702" s="43" t="s">
        <v>10882</v>
      </c>
      <c r="M2702" s="45">
        <v>74250</v>
      </c>
      <c r="N2702" s="43" t="s">
        <v>5518</v>
      </c>
      <c r="O2702" s="43" t="s">
        <v>11549</v>
      </c>
      <c r="P2702" s="46" t="s">
        <v>14594</v>
      </c>
      <c r="Q2702" s="47">
        <v>45819</v>
      </c>
      <c r="R2702" s="48" t="str">
        <f t="shared" si="42"/>
        <v>2AGP WM+ HNI 28 Ngách 158/38 Nguyễn</v>
      </c>
      <c r="S2702" s="48" t="str">
        <f>VLOOKUP(U2702,Sheet1!$A:$B,2,0)</f>
        <v>WIN-002</v>
      </c>
      <c r="T2702" s="43" t="s">
        <v>5516</v>
      </c>
      <c r="U2702" s="43" t="s">
        <v>11033</v>
      </c>
      <c r="V2702" s="43" t="s">
        <v>5517</v>
      </c>
    </row>
    <row r="2703" spans="1:22" x14ac:dyDescent="0.25">
      <c r="A2703" s="43" t="s">
        <v>8</v>
      </c>
      <c r="B2703" s="43" t="s">
        <v>5671</v>
      </c>
      <c r="C2703" s="43" t="s">
        <v>8338</v>
      </c>
      <c r="D2703" s="43" t="s">
        <v>8355</v>
      </c>
      <c r="E2703" s="43" t="s">
        <v>8340</v>
      </c>
      <c r="F2703" s="44">
        <v>111058</v>
      </c>
      <c r="G2703" s="43" t="s">
        <v>8341</v>
      </c>
      <c r="H2703" s="45">
        <v>1</v>
      </c>
      <c r="I2703" s="43" t="s">
        <v>8342</v>
      </c>
      <c r="J2703" s="43" t="s">
        <v>9953</v>
      </c>
      <c r="K2703" s="43" t="s">
        <v>10934</v>
      </c>
      <c r="L2703" s="43" t="s">
        <v>10935</v>
      </c>
      <c r="M2703" s="45">
        <v>111058</v>
      </c>
      <c r="N2703" s="43" t="s">
        <v>5674</v>
      </c>
      <c r="O2703" s="43" t="s">
        <v>11549</v>
      </c>
      <c r="P2703" s="46" t="s">
        <v>14595</v>
      </c>
      <c r="Q2703" s="47">
        <v>45819</v>
      </c>
      <c r="R2703" s="48" t="str">
        <f t="shared" si="42"/>
        <v>3916 WM+ HNI Vinaconex1, 289A Khuất</v>
      </c>
      <c r="S2703" s="48" t="str">
        <f>VLOOKUP(U2703,Sheet1!$A:$B,2,0)</f>
        <v>WIN-002</v>
      </c>
      <c r="T2703" s="43" t="s">
        <v>5672</v>
      </c>
      <c r="U2703" s="43" t="s">
        <v>11033</v>
      </c>
      <c r="V2703" s="43" t="s">
        <v>5673</v>
      </c>
    </row>
    <row r="2704" spans="1:22" x14ac:dyDescent="0.25">
      <c r="A2704" s="43" t="s">
        <v>8</v>
      </c>
      <c r="B2704" s="43" t="s">
        <v>5671</v>
      </c>
      <c r="C2704" s="43" t="s">
        <v>8351</v>
      </c>
      <c r="D2704" s="43" t="s">
        <v>8352</v>
      </c>
      <c r="E2704" s="43" t="s">
        <v>8340</v>
      </c>
      <c r="F2704" s="44">
        <v>148500</v>
      </c>
      <c r="G2704" s="43" t="s">
        <v>8341</v>
      </c>
      <c r="H2704" s="45">
        <v>2</v>
      </c>
      <c r="I2704" s="43" t="s">
        <v>8342</v>
      </c>
      <c r="J2704" s="43" t="s">
        <v>9953</v>
      </c>
      <c r="K2704" s="43" t="s">
        <v>10881</v>
      </c>
      <c r="L2704" s="43" t="s">
        <v>10882</v>
      </c>
      <c r="M2704" s="45">
        <v>74250</v>
      </c>
      <c r="N2704" s="43" t="s">
        <v>5674</v>
      </c>
      <c r="O2704" s="43" t="s">
        <v>11549</v>
      </c>
      <c r="P2704" s="46" t="s">
        <v>14595</v>
      </c>
      <c r="Q2704" s="47">
        <v>45819</v>
      </c>
      <c r="R2704" s="48" t="str">
        <f t="shared" si="42"/>
        <v>3916 WM+ HNI Vinaconex1, 289A Khuất</v>
      </c>
      <c r="S2704" s="48" t="str">
        <f>VLOOKUP(U2704,Sheet1!$A:$B,2,0)</f>
        <v>WIN-002</v>
      </c>
      <c r="T2704" s="43" t="s">
        <v>5672</v>
      </c>
      <c r="U2704" s="43" t="s">
        <v>11033</v>
      </c>
      <c r="V2704" s="43" t="s">
        <v>5673</v>
      </c>
    </row>
    <row r="2705" spans="1:22" x14ac:dyDescent="0.25">
      <c r="A2705" s="43" t="s">
        <v>8</v>
      </c>
      <c r="B2705" s="43" t="s">
        <v>5525</v>
      </c>
      <c r="C2705" s="43" t="s">
        <v>8338</v>
      </c>
      <c r="D2705" s="43" t="s">
        <v>8355</v>
      </c>
      <c r="E2705" s="43" t="s">
        <v>8340</v>
      </c>
      <c r="F2705" s="44">
        <v>333174</v>
      </c>
      <c r="G2705" s="43" t="s">
        <v>8341</v>
      </c>
      <c r="H2705" s="45">
        <v>3</v>
      </c>
      <c r="I2705" s="43" t="s">
        <v>8342</v>
      </c>
      <c r="J2705" s="43" t="s">
        <v>9954</v>
      </c>
      <c r="K2705" s="43" t="s">
        <v>10934</v>
      </c>
      <c r="L2705" s="43" t="s">
        <v>10935</v>
      </c>
      <c r="M2705" s="45">
        <v>111058</v>
      </c>
      <c r="N2705" s="43" t="s">
        <v>5528</v>
      </c>
      <c r="O2705" s="43" t="s">
        <v>11549</v>
      </c>
      <c r="P2705" s="46" t="s">
        <v>14596</v>
      </c>
      <c r="Q2705" s="47">
        <v>45819</v>
      </c>
      <c r="R2705" s="48" t="str">
        <f t="shared" si="42"/>
        <v>2AIS WM+ VPC TDP Then, TT Tam Sơn</v>
      </c>
      <c r="S2705" s="48" t="str">
        <f>VLOOKUP(U2705,Sheet1!$A:$B,2,0)</f>
        <v>WIN-029</v>
      </c>
      <c r="T2705" s="43" t="s">
        <v>5526</v>
      </c>
      <c r="U2705" s="43" t="s">
        <v>11143</v>
      </c>
      <c r="V2705" s="43" t="s">
        <v>5527</v>
      </c>
    </row>
    <row r="2706" spans="1:22" x14ac:dyDescent="0.25">
      <c r="A2706" s="43" t="s">
        <v>8</v>
      </c>
      <c r="B2706" s="43" t="s">
        <v>5547</v>
      </c>
      <c r="C2706" s="43" t="s">
        <v>8338</v>
      </c>
      <c r="D2706" s="43" t="s">
        <v>8355</v>
      </c>
      <c r="E2706" s="43" t="s">
        <v>8340</v>
      </c>
      <c r="F2706" s="44">
        <v>333174</v>
      </c>
      <c r="G2706" s="43" t="s">
        <v>8341</v>
      </c>
      <c r="H2706" s="45">
        <v>3</v>
      </c>
      <c r="I2706" s="43" t="s">
        <v>8342</v>
      </c>
      <c r="J2706" s="43" t="s">
        <v>9955</v>
      </c>
      <c r="K2706" s="43" t="s">
        <v>10934</v>
      </c>
      <c r="L2706" s="43" t="s">
        <v>10935</v>
      </c>
      <c r="M2706" s="45">
        <v>111058</v>
      </c>
      <c r="N2706" s="43" t="s">
        <v>5550</v>
      </c>
      <c r="O2706" s="43" t="s">
        <v>11549</v>
      </c>
      <c r="P2706" s="46" t="s">
        <v>11434</v>
      </c>
      <c r="Q2706" s="47">
        <v>45819</v>
      </c>
      <c r="R2706" s="48" t="str">
        <f t="shared" si="42"/>
        <v>2APZ WM+ THA Đông Hòa, Hoằng Hải</v>
      </c>
      <c r="S2706" s="48" t="str">
        <f>VLOOKUP(U2706,Sheet1!$A:$B,2,0)</f>
        <v>WIN-020</v>
      </c>
      <c r="T2706" s="43" t="s">
        <v>5548</v>
      </c>
      <c r="U2706" s="43" t="s">
        <v>11103</v>
      </c>
      <c r="V2706" s="43" t="s">
        <v>5549</v>
      </c>
    </row>
    <row r="2707" spans="1:22" x14ac:dyDescent="0.25">
      <c r="A2707" s="43" t="s">
        <v>8</v>
      </c>
      <c r="B2707" s="43" t="s">
        <v>5961</v>
      </c>
      <c r="C2707" s="43" t="s">
        <v>8338</v>
      </c>
      <c r="D2707" s="43" t="s">
        <v>8358</v>
      </c>
      <c r="E2707" s="43" t="s">
        <v>8340</v>
      </c>
      <c r="F2707" s="44">
        <v>223212</v>
      </c>
      <c r="G2707" s="43" t="s">
        <v>8341</v>
      </c>
      <c r="H2707" s="45">
        <v>2</v>
      </c>
      <c r="I2707" s="43" t="s">
        <v>8342</v>
      </c>
      <c r="J2707" s="43" t="s">
        <v>9956</v>
      </c>
      <c r="K2707" s="43" t="s">
        <v>10922</v>
      </c>
      <c r="L2707" s="43" t="s">
        <v>10923</v>
      </c>
      <c r="M2707" s="45">
        <v>111606</v>
      </c>
      <c r="N2707" s="43" t="s">
        <v>5962</v>
      </c>
      <c r="O2707" s="43" t="s">
        <v>11549</v>
      </c>
      <c r="P2707" s="46" t="s">
        <v>14597</v>
      </c>
      <c r="Q2707" s="47">
        <v>45819</v>
      </c>
      <c r="R2707" s="48" t="str">
        <f t="shared" si="42"/>
        <v>6803 WM+ HCM 22 Đường số 25</v>
      </c>
      <c r="S2707" s="48" t="str">
        <f>VLOOKUP(U2707,Sheet1!$A:$B,2,0)</f>
        <v>WIN</v>
      </c>
      <c r="T2707" s="43" t="s">
        <v>373</v>
      </c>
      <c r="U2707" s="43" t="s">
        <v>11213</v>
      </c>
      <c r="V2707" s="43" t="s">
        <v>374</v>
      </c>
    </row>
    <row r="2708" spans="1:22" x14ac:dyDescent="0.25">
      <c r="A2708" s="43" t="s">
        <v>8</v>
      </c>
      <c r="B2708" s="43" t="s">
        <v>5443</v>
      </c>
      <c r="C2708" s="43" t="s">
        <v>8338</v>
      </c>
      <c r="D2708" s="43" t="s">
        <v>8355</v>
      </c>
      <c r="E2708" s="43" t="s">
        <v>8340</v>
      </c>
      <c r="F2708" s="44">
        <v>222116</v>
      </c>
      <c r="G2708" s="43" t="s">
        <v>8341</v>
      </c>
      <c r="H2708" s="45">
        <v>2</v>
      </c>
      <c r="I2708" s="43" t="s">
        <v>8342</v>
      </c>
      <c r="J2708" s="43" t="s">
        <v>9957</v>
      </c>
      <c r="K2708" s="43" t="s">
        <v>10934</v>
      </c>
      <c r="L2708" s="43" t="s">
        <v>10935</v>
      </c>
      <c r="M2708" s="45">
        <v>111058</v>
      </c>
      <c r="N2708" s="43" t="s">
        <v>5446</v>
      </c>
      <c r="O2708" s="43" t="s">
        <v>11549</v>
      </c>
      <c r="P2708" s="46" t="s">
        <v>14598</v>
      </c>
      <c r="Q2708" s="47">
        <v>45819</v>
      </c>
      <c r="R2708" s="48" t="str">
        <f t="shared" si="42"/>
        <v>2024 WM+ HNI Thăng Long Mall</v>
      </c>
      <c r="S2708" s="48" t="str">
        <f>VLOOKUP(U2708,Sheet1!$A:$B,2,0)</f>
        <v>WIN-002</v>
      </c>
      <c r="T2708" s="43" t="s">
        <v>5444</v>
      </c>
      <c r="U2708" s="43" t="s">
        <v>11033</v>
      </c>
      <c r="V2708" s="43" t="s">
        <v>5445</v>
      </c>
    </row>
    <row r="2709" spans="1:22" x14ac:dyDescent="0.25">
      <c r="A2709" s="43" t="s">
        <v>8</v>
      </c>
      <c r="B2709" s="43" t="s">
        <v>5443</v>
      </c>
      <c r="C2709" s="43" t="s">
        <v>8351</v>
      </c>
      <c r="D2709" s="43" t="s">
        <v>8339</v>
      </c>
      <c r="E2709" s="43" t="s">
        <v>8340</v>
      </c>
      <c r="F2709" s="44">
        <v>141900</v>
      </c>
      <c r="G2709" s="43" t="s">
        <v>8341</v>
      </c>
      <c r="H2709" s="45">
        <v>2</v>
      </c>
      <c r="I2709" s="43" t="s">
        <v>8342</v>
      </c>
      <c r="J2709" s="43" t="s">
        <v>9957</v>
      </c>
      <c r="K2709" s="43" t="s">
        <v>10897</v>
      </c>
      <c r="L2709" s="43" t="s">
        <v>10898</v>
      </c>
      <c r="M2709" s="45">
        <v>70950</v>
      </c>
      <c r="N2709" s="43" t="s">
        <v>5446</v>
      </c>
      <c r="O2709" s="43" t="s">
        <v>11549</v>
      </c>
      <c r="P2709" s="46" t="s">
        <v>14598</v>
      </c>
      <c r="Q2709" s="47">
        <v>45819</v>
      </c>
      <c r="R2709" s="48" t="str">
        <f t="shared" si="42"/>
        <v>2024 WM+ HNI Thăng Long Mall</v>
      </c>
      <c r="S2709" s="48" t="str">
        <f>VLOOKUP(U2709,Sheet1!$A:$B,2,0)</f>
        <v>WIN-002</v>
      </c>
      <c r="T2709" s="43" t="s">
        <v>5444</v>
      </c>
      <c r="U2709" s="43" t="s">
        <v>11033</v>
      </c>
      <c r="V2709" s="43" t="s">
        <v>5445</v>
      </c>
    </row>
    <row r="2710" spans="1:22" x14ac:dyDescent="0.25">
      <c r="A2710" s="43" t="s">
        <v>8</v>
      </c>
      <c r="B2710" s="43" t="s">
        <v>5963</v>
      </c>
      <c r="C2710" s="43" t="s">
        <v>8338</v>
      </c>
      <c r="D2710" s="43" t="s">
        <v>8368</v>
      </c>
      <c r="E2710" s="43" t="s">
        <v>8340</v>
      </c>
      <c r="F2710" s="44">
        <v>333570</v>
      </c>
      <c r="G2710" s="43" t="s">
        <v>8341</v>
      </c>
      <c r="H2710" s="45">
        <v>6</v>
      </c>
      <c r="I2710" s="43" t="s">
        <v>8342</v>
      </c>
      <c r="J2710" s="43" t="s">
        <v>9958</v>
      </c>
      <c r="K2710" s="43" t="s">
        <v>11010</v>
      </c>
      <c r="L2710" s="43" t="s">
        <v>11011</v>
      </c>
      <c r="M2710" s="45">
        <v>55595</v>
      </c>
      <c r="N2710" s="43" t="s">
        <v>5964</v>
      </c>
      <c r="O2710" s="43" t="s">
        <v>11549</v>
      </c>
      <c r="P2710" s="46" t="s">
        <v>14599</v>
      </c>
      <c r="Q2710" s="47">
        <v>45819</v>
      </c>
      <c r="R2710" s="48" t="str">
        <f t="shared" si="42"/>
        <v>6803 WM+ HCM 22 Đường số 25</v>
      </c>
      <c r="S2710" s="48" t="str">
        <f>VLOOKUP(U2710,Sheet1!$A:$B,2,0)</f>
        <v>WIN</v>
      </c>
      <c r="T2710" s="43" t="s">
        <v>373</v>
      </c>
      <c r="U2710" s="43" t="s">
        <v>11213</v>
      </c>
      <c r="V2710" s="43" t="s">
        <v>374</v>
      </c>
    </row>
    <row r="2711" spans="1:22" x14ac:dyDescent="0.25">
      <c r="A2711" s="43" t="s">
        <v>8</v>
      </c>
      <c r="B2711" s="43" t="s">
        <v>5963</v>
      </c>
      <c r="C2711" s="43" t="s">
        <v>8351</v>
      </c>
      <c r="D2711" s="43" t="s">
        <v>8361</v>
      </c>
      <c r="E2711" s="43" t="s">
        <v>8340</v>
      </c>
      <c r="F2711" s="44">
        <v>92000</v>
      </c>
      <c r="G2711" s="43" t="s">
        <v>8341</v>
      </c>
      <c r="H2711" s="45">
        <v>2</v>
      </c>
      <c r="I2711" s="43" t="s">
        <v>8342</v>
      </c>
      <c r="J2711" s="43" t="s">
        <v>9958</v>
      </c>
      <c r="K2711" s="43" t="s">
        <v>10983</v>
      </c>
      <c r="L2711" s="43" t="s">
        <v>10984</v>
      </c>
      <c r="M2711" s="45">
        <v>46000</v>
      </c>
      <c r="N2711" s="43" t="s">
        <v>5964</v>
      </c>
      <c r="O2711" s="43" t="s">
        <v>11549</v>
      </c>
      <c r="P2711" s="46" t="s">
        <v>14599</v>
      </c>
      <c r="Q2711" s="47">
        <v>45819</v>
      </c>
      <c r="R2711" s="48" t="str">
        <f t="shared" si="42"/>
        <v>6803 WM+ HCM 22 Đường số 25</v>
      </c>
      <c r="S2711" s="48" t="str">
        <f>VLOOKUP(U2711,Sheet1!$A:$B,2,0)</f>
        <v>WIN</v>
      </c>
      <c r="T2711" s="43" t="s">
        <v>373</v>
      </c>
      <c r="U2711" s="43" t="s">
        <v>11213</v>
      </c>
      <c r="V2711" s="43" t="s">
        <v>374</v>
      </c>
    </row>
    <row r="2712" spans="1:22" x14ac:dyDescent="0.25">
      <c r="A2712" s="43" t="s">
        <v>8</v>
      </c>
      <c r="B2712" s="43" t="s">
        <v>5963</v>
      </c>
      <c r="C2712" s="43" t="s">
        <v>8364</v>
      </c>
      <c r="D2712" s="43" t="s">
        <v>8339</v>
      </c>
      <c r="E2712" s="43" t="s">
        <v>8340</v>
      </c>
      <c r="F2712" s="44">
        <v>141900</v>
      </c>
      <c r="G2712" s="43" t="s">
        <v>8341</v>
      </c>
      <c r="H2712" s="45">
        <v>2</v>
      </c>
      <c r="I2712" s="43" t="s">
        <v>8342</v>
      </c>
      <c r="J2712" s="43" t="s">
        <v>9958</v>
      </c>
      <c r="K2712" s="43" t="s">
        <v>10897</v>
      </c>
      <c r="L2712" s="43" t="s">
        <v>10898</v>
      </c>
      <c r="M2712" s="45">
        <v>70950</v>
      </c>
      <c r="N2712" s="43" t="s">
        <v>5964</v>
      </c>
      <c r="O2712" s="43" t="s">
        <v>11549</v>
      </c>
      <c r="P2712" s="46" t="s">
        <v>14599</v>
      </c>
      <c r="Q2712" s="47">
        <v>45819</v>
      </c>
      <c r="R2712" s="48" t="str">
        <f t="shared" si="42"/>
        <v>6803 WM+ HCM 22 Đường số 25</v>
      </c>
      <c r="S2712" s="48" t="str">
        <f>VLOOKUP(U2712,Sheet1!$A:$B,2,0)</f>
        <v>WIN</v>
      </c>
      <c r="T2712" s="43" t="s">
        <v>373</v>
      </c>
      <c r="U2712" s="43" t="s">
        <v>11213</v>
      </c>
      <c r="V2712" s="43" t="s">
        <v>374</v>
      </c>
    </row>
    <row r="2713" spans="1:22" x14ac:dyDescent="0.25">
      <c r="A2713" s="43" t="s">
        <v>8</v>
      </c>
      <c r="B2713" s="43" t="s">
        <v>5963</v>
      </c>
      <c r="C2713" s="43" t="s">
        <v>8367</v>
      </c>
      <c r="D2713" s="43" t="s">
        <v>8352</v>
      </c>
      <c r="E2713" s="43" t="s">
        <v>8340</v>
      </c>
      <c r="F2713" s="44">
        <v>148500</v>
      </c>
      <c r="G2713" s="43" t="s">
        <v>8341</v>
      </c>
      <c r="H2713" s="45">
        <v>2</v>
      </c>
      <c r="I2713" s="43" t="s">
        <v>8342</v>
      </c>
      <c r="J2713" s="43" t="s">
        <v>9958</v>
      </c>
      <c r="K2713" s="43" t="s">
        <v>10881</v>
      </c>
      <c r="L2713" s="43" t="s">
        <v>10882</v>
      </c>
      <c r="M2713" s="45">
        <v>74250</v>
      </c>
      <c r="N2713" s="43" t="s">
        <v>5964</v>
      </c>
      <c r="O2713" s="43" t="s">
        <v>11549</v>
      </c>
      <c r="P2713" s="46" t="s">
        <v>14599</v>
      </c>
      <c r="Q2713" s="47">
        <v>45819</v>
      </c>
      <c r="R2713" s="48" t="str">
        <f t="shared" si="42"/>
        <v>6803 WM+ HCM 22 Đường số 25</v>
      </c>
      <c r="S2713" s="48" t="str">
        <f>VLOOKUP(U2713,Sheet1!$A:$B,2,0)</f>
        <v>WIN</v>
      </c>
      <c r="T2713" s="43" t="s">
        <v>373</v>
      </c>
      <c r="U2713" s="43" t="s">
        <v>11213</v>
      </c>
      <c r="V2713" s="43" t="s">
        <v>374</v>
      </c>
    </row>
    <row r="2714" spans="1:22" x14ac:dyDescent="0.25">
      <c r="A2714" s="43" t="s">
        <v>8</v>
      </c>
      <c r="B2714" s="43" t="s">
        <v>5963</v>
      </c>
      <c r="C2714" s="43" t="s">
        <v>8451</v>
      </c>
      <c r="D2714" s="43" t="s">
        <v>8358</v>
      </c>
      <c r="E2714" s="43" t="s">
        <v>8340</v>
      </c>
      <c r="F2714" s="44">
        <v>111606</v>
      </c>
      <c r="G2714" s="43" t="s">
        <v>8341</v>
      </c>
      <c r="H2714" s="45">
        <v>1</v>
      </c>
      <c r="I2714" s="43" t="s">
        <v>8342</v>
      </c>
      <c r="J2714" s="43" t="s">
        <v>9958</v>
      </c>
      <c r="K2714" s="43" t="s">
        <v>10922</v>
      </c>
      <c r="L2714" s="43" t="s">
        <v>10923</v>
      </c>
      <c r="M2714" s="45">
        <v>111606</v>
      </c>
      <c r="N2714" s="43" t="s">
        <v>5964</v>
      </c>
      <c r="O2714" s="43" t="s">
        <v>11549</v>
      </c>
      <c r="P2714" s="46" t="s">
        <v>14599</v>
      </c>
      <c r="Q2714" s="47">
        <v>45819</v>
      </c>
      <c r="R2714" s="48" t="str">
        <f t="shared" si="42"/>
        <v>6803 WM+ HCM 22 Đường số 25</v>
      </c>
      <c r="S2714" s="48" t="str">
        <f>VLOOKUP(U2714,Sheet1!$A:$B,2,0)</f>
        <v>WIN</v>
      </c>
      <c r="T2714" s="43" t="s">
        <v>373</v>
      </c>
      <c r="U2714" s="43" t="s">
        <v>11213</v>
      </c>
      <c r="V2714" s="43" t="s">
        <v>374</v>
      </c>
    </row>
    <row r="2715" spans="1:22" x14ac:dyDescent="0.25">
      <c r="A2715" s="43" t="s">
        <v>8</v>
      </c>
      <c r="B2715" s="43" t="s">
        <v>5963</v>
      </c>
      <c r="C2715" s="43" t="s">
        <v>8517</v>
      </c>
      <c r="D2715" s="43" t="s">
        <v>8355</v>
      </c>
      <c r="E2715" s="43" t="s">
        <v>8340</v>
      </c>
      <c r="F2715" s="44">
        <v>111058</v>
      </c>
      <c r="G2715" s="43" t="s">
        <v>8341</v>
      </c>
      <c r="H2715" s="45">
        <v>1</v>
      </c>
      <c r="I2715" s="43" t="s">
        <v>8342</v>
      </c>
      <c r="J2715" s="43" t="s">
        <v>9958</v>
      </c>
      <c r="K2715" s="43" t="s">
        <v>10934</v>
      </c>
      <c r="L2715" s="43" t="s">
        <v>10935</v>
      </c>
      <c r="M2715" s="45">
        <v>111058</v>
      </c>
      <c r="N2715" s="43" t="s">
        <v>5964</v>
      </c>
      <c r="O2715" s="43" t="s">
        <v>11549</v>
      </c>
      <c r="P2715" s="46" t="s">
        <v>14599</v>
      </c>
      <c r="Q2715" s="47">
        <v>45819</v>
      </c>
      <c r="R2715" s="48" t="str">
        <f t="shared" si="42"/>
        <v>6803 WM+ HCM 22 Đường số 25</v>
      </c>
      <c r="S2715" s="48" t="str">
        <f>VLOOKUP(U2715,Sheet1!$A:$B,2,0)</f>
        <v>WIN</v>
      </c>
      <c r="T2715" s="43" t="s">
        <v>373</v>
      </c>
      <c r="U2715" s="43" t="s">
        <v>11213</v>
      </c>
      <c r="V2715" s="43" t="s">
        <v>374</v>
      </c>
    </row>
    <row r="2716" spans="1:22" x14ac:dyDescent="0.25">
      <c r="A2716" s="43" t="s">
        <v>8</v>
      </c>
      <c r="B2716" s="43" t="s">
        <v>5495</v>
      </c>
      <c r="C2716" s="43" t="s">
        <v>8338</v>
      </c>
      <c r="D2716" s="43" t="s">
        <v>8410</v>
      </c>
      <c r="E2716" s="43" t="s">
        <v>8340</v>
      </c>
      <c r="F2716" s="44">
        <v>60213</v>
      </c>
      <c r="G2716" s="43" t="s">
        <v>8341</v>
      </c>
      <c r="H2716" s="45">
        <v>1</v>
      </c>
      <c r="I2716" s="43" t="s">
        <v>8342</v>
      </c>
      <c r="J2716" s="43" t="s">
        <v>9959</v>
      </c>
      <c r="K2716" s="43" t="s">
        <v>10883</v>
      </c>
      <c r="L2716" s="43" t="s">
        <v>10884</v>
      </c>
      <c r="M2716" s="45">
        <v>60213</v>
      </c>
      <c r="N2716" s="43" t="s">
        <v>5498</v>
      </c>
      <c r="O2716" s="43" t="s">
        <v>11549</v>
      </c>
      <c r="P2716" s="46" t="s">
        <v>14600</v>
      </c>
      <c r="Q2716" s="47">
        <v>45819</v>
      </c>
      <c r="R2716" s="48" t="str">
        <f t="shared" si="42"/>
        <v>2A90 WM+ QNH 12-13 Lô A6 KDC đô thị</v>
      </c>
      <c r="S2716" s="48" t="str">
        <f>VLOOKUP(U2716,Sheet1!$A:$B,2,0)</f>
        <v>WIN-007</v>
      </c>
      <c r="T2716" s="43" t="s">
        <v>5496</v>
      </c>
      <c r="U2716" s="43" t="s">
        <v>11053</v>
      </c>
      <c r="V2716" s="43" t="s">
        <v>5497</v>
      </c>
    </row>
    <row r="2717" spans="1:22" x14ac:dyDescent="0.25">
      <c r="A2717" s="43" t="s">
        <v>8</v>
      </c>
      <c r="B2717" s="43" t="s">
        <v>5495</v>
      </c>
      <c r="C2717" s="43" t="s">
        <v>8351</v>
      </c>
      <c r="D2717" s="43" t="s">
        <v>8355</v>
      </c>
      <c r="E2717" s="43" t="s">
        <v>8340</v>
      </c>
      <c r="F2717" s="44">
        <v>222116</v>
      </c>
      <c r="G2717" s="43" t="s">
        <v>8341</v>
      </c>
      <c r="H2717" s="45">
        <v>2</v>
      </c>
      <c r="I2717" s="43" t="s">
        <v>8342</v>
      </c>
      <c r="J2717" s="43" t="s">
        <v>9959</v>
      </c>
      <c r="K2717" s="43" t="s">
        <v>10934</v>
      </c>
      <c r="L2717" s="43" t="s">
        <v>10935</v>
      </c>
      <c r="M2717" s="45">
        <v>111058</v>
      </c>
      <c r="N2717" s="43" t="s">
        <v>5498</v>
      </c>
      <c r="O2717" s="43" t="s">
        <v>11549</v>
      </c>
      <c r="P2717" s="46" t="s">
        <v>14600</v>
      </c>
      <c r="Q2717" s="47">
        <v>45819</v>
      </c>
      <c r="R2717" s="48" t="str">
        <f t="shared" si="42"/>
        <v>2A90 WM+ QNH 12-13 Lô A6 KDC đô thị</v>
      </c>
      <c r="S2717" s="48" t="str">
        <f>VLOOKUP(U2717,Sheet1!$A:$B,2,0)</f>
        <v>WIN-007</v>
      </c>
      <c r="T2717" s="43" t="s">
        <v>5496</v>
      </c>
      <c r="U2717" s="43" t="s">
        <v>11053</v>
      </c>
      <c r="V2717" s="43" t="s">
        <v>5497</v>
      </c>
    </row>
    <row r="2718" spans="1:22" x14ac:dyDescent="0.25">
      <c r="A2718" s="43" t="s">
        <v>8</v>
      </c>
      <c r="B2718" s="43" t="s">
        <v>5569</v>
      </c>
      <c r="C2718" s="43" t="s">
        <v>8338</v>
      </c>
      <c r="D2718" s="43" t="s">
        <v>8365</v>
      </c>
      <c r="E2718" s="43" t="s">
        <v>8340</v>
      </c>
      <c r="F2718" s="44">
        <v>50182</v>
      </c>
      <c r="G2718" s="43" t="s">
        <v>8341</v>
      </c>
      <c r="H2718" s="45">
        <v>1</v>
      </c>
      <c r="I2718" s="43" t="s">
        <v>8342</v>
      </c>
      <c r="J2718" s="43" t="s">
        <v>9960</v>
      </c>
      <c r="K2718" s="43" t="s">
        <v>10938</v>
      </c>
      <c r="L2718" s="43" t="s">
        <v>10939</v>
      </c>
      <c r="M2718" s="45">
        <v>50182</v>
      </c>
      <c r="N2718" s="43" t="s">
        <v>5570</v>
      </c>
      <c r="O2718" s="43" t="s">
        <v>11549</v>
      </c>
      <c r="P2718" s="46" t="s">
        <v>14601</v>
      </c>
      <c r="Q2718" s="47">
        <v>45819</v>
      </c>
      <c r="R2718" s="48" t="str">
        <f t="shared" si="42"/>
        <v>2AUC WM+ HNI Cẩm Lĩnh, Đông Phượng</v>
      </c>
      <c r="S2718" s="48" t="str">
        <f>VLOOKUP(U2718,Sheet1!$A:$B,2,0)</f>
        <v>WIN-002</v>
      </c>
      <c r="T2718" s="43" t="s">
        <v>5566</v>
      </c>
      <c r="U2718" s="43" t="s">
        <v>11033</v>
      </c>
      <c r="V2718" s="43" t="s">
        <v>5567</v>
      </c>
    </row>
    <row r="2719" spans="1:22" x14ac:dyDescent="0.25">
      <c r="A2719" s="43" t="s">
        <v>8</v>
      </c>
      <c r="B2719" s="43" t="s">
        <v>5569</v>
      </c>
      <c r="C2719" s="43" t="s">
        <v>8351</v>
      </c>
      <c r="D2719" s="43" t="s">
        <v>8361</v>
      </c>
      <c r="E2719" s="43" t="s">
        <v>8340</v>
      </c>
      <c r="F2719" s="44">
        <v>230000</v>
      </c>
      <c r="G2719" s="43" t="s">
        <v>8341</v>
      </c>
      <c r="H2719" s="45">
        <v>5</v>
      </c>
      <c r="I2719" s="43" t="s">
        <v>8342</v>
      </c>
      <c r="J2719" s="43" t="s">
        <v>9960</v>
      </c>
      <c r="K2719" s="43" t="s">
        <v>10983</v>
      </c>
      <c r="L2719" s="43" t="s">
        <v>10984</v>
      </c>
      <c r="M2719" s="45">
        <v>46000</v>
      </c>
      <c r="N2719" s="43" t="s">
        <v>5570</v>
      </c>
      <c r="O2719" s="43" t="s">
        <v>11549</v>
      </c>
      <c r="P2719" s="46" t="s">
        <v>14601</v>
      </c>
      <c r="Q2719" s="47">
        <v>45819</v>
      </c>
      <c r="R2719" s="48" t="str">
        <f t="shared" si="42"/>
        <v>2AUC WM+ HNI Cẩm Lĩnh, Đông Phượng</v>
      </c>
      <c r="S2719" s="48" t="str">
        <f>VLOOKUP(U2719,Sheet1!$A:$B,2,0)</f>
        <v>WIN-002</v>
      </c>
      <c r="T2719" s="43" t="s">
        <v>5566</v>
      </c>
      <c r="U2719" s="43" t="s">
        <v>11033</v>
      </c>
      <c r="V2719" s="43" t="s">
        <v>5567</v>
      </c>
    </row>
    <row r="2720" spans="1:22" x14ac:dyDescent="0.25">
      <c r="A2720" s="43" t="s">
        <v>8</v>
      </c>
      <c r="B2720" s="43" t="s">
        <v>5721</v>
      </c>
      <c r="C2720" s="43" t="s">
        <v>8338</v>
      </c>
      <c r="D2720" s="43" t="s">
        <v>8355</v>
      </c>
      <c r="E2720" s="43" t="s">
        <v>8340</v>
      </c>
      <c r="F2720" s="44">
        <v>111058</v>
      </c>
      <c r="G2720" s="43" t="s">
        <v>8341</v>
      </c>
      <c r="H2720" s="45">
        <v>1</v>
      </c>
      <c r="I2720" s="43" t="s">
        <v>8342</v>
      </c>
      <c r="J2720" s="43" t="s">
        <v>9961</v>
      </c>
      <c r="K2720" s="43" t="s">
        <v>10934</v>
      </c>
      <c r="L2720" s="43" t="s">
        <v>10935</v>
      </c>
      <c r="M2720" s="45">
        <v>111058</v>
      </c>
      <c r="N2720" s="43" t="s">
        <v>5724</v>
      </c>
      <c r="O2720" s="43" t="s">
        <v>11549</v>
      </c>
      <c r="P2720" s="46" t="s">
        <v>14602</v>
      </c>
      <c r="Q2720" s="47">
        <v>45819</v>
      </c>
      <c r="R2720" s="48" t="str">
        <f t="shared" si="42"/>
        <v>4409 WM+ HNI Lô 6 CT1-AB Mễ Trì</v>
      </c>
      <c r="S2720" s="48" t="str">
        <f>VLOOKUP(U2720,Sheet1!$A:$B,2,0)</f>
        <v>WIN-002</v>
      </c>
      <c r="T2720" s="43" t="s">
        <v>5722</v>
      </c>
      <c r="U2720" s="43" t="s">
        <v>11033</v>
      </c>
      <c r="V2720" s="43" t="s">
        <v>5723</v>
      </c>
    </row>
    <row r="2721" spans="1:22" x14ac:dyDescent="0.25">
      <c r="A2721" s="43" t="s">
        <v>8</v>
      </c>
      <c r="B2721" s="43" t="s">
        <v>5721</v>
      </c>
      <c r="C2721" s="43" t="s">
        <v>8351</v>
      </c>
      <c r="D2721" s="43" t="s">
        <v>8368</v>
      </c>
      <c r="E2721" s="43" t="s">
        <v>8340</v>
      </c>
      <c r="F2721" s="44">
        <v>55595</v>
      </c>
      <c r="G2721" s="43" t="s">
        <v>8341</v>
      </c>
      <c r="H2721" s="45">
        <v>1</v>
      </c>
      <c r="I2721" s="43" t="s">
        <v>8342</v>
      </c>
      <c r="J2721" s="43" t="s">
        <v>9961</v>
      </c>
      <c r="K2721" s="43" t="s">
        <v>11010</v>
      </c>
      <c r="L2721" s="43" t="s">
        <v>11011</v>
      </c>
      <c r="M2721" s="45">
        <v>55595</v>
      </c>
      <c r="N2721" s="43" t="s">
        <v>5724</v>
      </c>
      <c r="O2721" s="43" t="s">
        <v>11549</v>
      </c>
      <c r="P2721" s="46" t="s">
        <v>14602</v>
      </c>
      <c r="Q2721" s="47">
        <v>45819</v>
      </c>
      <c r="R2721" s="48" t="str">
        <f t="shared" si="42"/>
        <v>4409 WM+ HNI Lô 6 CT1-AB Mễ Trì</v>
      </c>
      <c r="S2721" s="48" t="str">
        <f>VLOOKUP(U2721,Sheet1!$A:$B,2,0)</f>
        <v>WIN-002</v>
      </c>
      <c r="T2721" s="43" t="s">
        <v>5722</v>
      </c>
      <c r="U2721" s="43" t="s">
        <v>11033</v>
      </c>
      <c r="V2721" s="43" t="s">
        <v>5723</v>
      </c>
    </row>
    <row r="2722" spans="1:22" x14ac:dyDescent="0.25">
      <c r="A2722" s="43" t="s">
        <v>8</v>
      </c>
      <c r="B2722" s="43" t="s">
        <v>5721</v>
      </c>
      <c r="C2722" s="43" t="s">
        <v>8364</v>
      </c>
      <c r="D2722" s="43" t="s">
        <v>8352</v>
      </c>
      <c r="E2722" s="43" t="s">
        <v>8340</v>
      </c>
      <c r="F2722" s="44">
        <v>148500</v>
      </c>
      <c r="G2722" s="43" t="s">
        <v>8341</v>
      </c>
      <c r="H2722" s="45">
        <v>2</v>
      </c>
      <c r="I2722" s="43" t="s">
        <v>8342</v>
      </c>
      <c r="J2722" s="43" t="s">
        <v>9961</v>
      </c>
      <c r="K2722" s="43" t="s">
        <v>10881</v>
      </c>
      <c r="L2722" s="43" t="s">
        <v>10882</v>
      </c>
      <c r="M2722" s="45">
        <v>74250</v>
      </c>
      <c r="N2722" s="43" t="s">
        <v>5724</v>
      </c>
      <c r="O2722" s="43" t="s">
        <v>11549</v>
      </c>
      <c r="P2722" s="46" t="s">
        <v>14602</v>
      </c>
      <c r="Q2722" s="47">
        <v>45819</v>
      </c>
      <c r="R2722" s="48" t="str">
        <f t="shared" si="42"/>
        <v>4409 WM+ HNI Lô 6 CT1-AB Mễ Trì</v>
      </c>
      <c r="S2722" s="48" t="str">
        <f>VLOOKUP(U2722,Sheet1!$A:$B,2,0)</f>
        <v>WIN-002</v>
      </c>
      <c r="T2722" s="43" t="s">
        <v>5722</v>
      </c>
      <c r="U2722" s="43" t="s">
        <v>11033</v>
      </c>
      <c r="V2722" s="43" t="s">
        <v>5723</v>
      </c>
    </row>
    <row r="2723" spans="1:22" x14ac:dyDescent="0.25">
      <c r="A2723" s="43" t="s">
        <v>8</v>
      </c>
      <c r="B2723" s="43" t="s">
        <v>5721</v>
      </c>
      <c r="C2723" s="43" t="s">
        <v>8367</v>
      </c>
      <c r="D2723" s="43" t="s">
        <v>8361</v>
      </c>
      <c r="E2723" s="43" t="s">
        <v>8340</v>
      </c>
      <c r="F2723" s="44">
        <v>46000</v>
      </c>
      <c r="G2723" s="43" t="s">
        <v>8341</v>
      </c>
      <c r="H2723" s="45">
        <v>1</v>
      </c>
      <c r="I2723" s="43" t="s">
        <v>8342</v>
      </c>
      <c r="J2723" s="43" t="s">
        <v>9961</v>
      </c>
      <c r="K2723" s="43" t="s">
        <v>10983</v>
      </c>
      <c r="L2723" s="43" t="s">
        <v>10984</v>
      </c>
      <c r="M2723" s="45">
        <v>46000</v>
      </c>
      <c r="N2723" s="43" t="s">
        <v>5724</v>
      </c>
      <c r="O2723" s="43" t="s">
        <v>11549</v>
      </c>
      <c r="P2723" s="46" t="s">
        <v>14602</v>
      </c>
      <c r="Q2723" s="47">
        <v>45819</v>
      </c>
      <c r="R2723" s="48" t="str">
        <f t="shared" si="42"/>
        <v>4409 WM+ HNI Lô 6 CT1-AB Mễ Trì</v>
      </c>
      <c r="S2723" s="48" t="str">
        <f>VLOOKUP(U2723,Sheet1!$A:$B,2,0)</f>
        <v>WIN-002</v>
      </c>
      <c r="T2723" s="43" t="s">
        <v>5722</v>
      </c>
      <c r="U2723" s="43" t="s">
        <v>11033</v>
      </c>
      <c r="V2723" s="43" t="s">
        <v>5723</v>
      </c>
    </row>
    <row r="2724" spans="1:22" x14ac:dyDescent="0.25">
      <c r="A2724" s="43" t="s">
        <v>8</v>
      </c>
      <c r="B2724" s="43" t="s">
        <v>5467</v>
      </c>
      <c r="C2724" s="43" t="s">
        <v>8338</v>
      </c>
      <c r="D2724" s="43" t="s">
        <v>8365</v>
      </c>
      <c r="E2724" s="43" t="s">
        <v>8340</v>
      </c>
      <c r="F2724" s="44">
        <v>200728</v>
      </c>
      <c r="G2724" s="43" t="s">
        <v>8341</v>
      </c>
      <c r="H2724" s="45">
        <v>4</v>
      </c>
      <c r="I2724" s="43" t="s">
        <v>8342</v>
      </c>
      <c r="J2724" s="43" t="s">
        <v>9962</v>
      </c>
      <c r="K2724" s="43" t="s">
        <v>10938</v>
      </c>
      <c r="L2724" s="43" t="s">
        <v>10939</v>
      </c>
      <c r="M2724" s="45">
        <v>50182</v>
      </c>
      <c r="N2724" s="43" t="s">
        <v>5470</v>
      </c>
      <c r="O2724" s="43" t="s">
        <v>11549</v>
      </c>
      <c r="P2724" s="46" t="s">
        <v>14603</v>
      </c>
      <c r="Q2724" s="47">
        <v>45819</v>
      </c>
      <c r="R2724" s="48" t="str">
        <f t="shared" si="42"/>
        <v>2520 WM+ HNI 116-118 Cầu Diễn</v>
      </c>
      <c r="S2724" s="48" t="str">
        <f>VLOOKUP(U2724,Sheet1!$A:$B,2,0)</f>
        <v>WIN-002</v>
      </c>
      <c r="T2724" s="43" t="s">
        <v>5468</v>
      </c>
      <c r="U2724" s="43" t="s">
        <v>11033</v>
      </c>
      <c r="V2724" s="43" t="s">
        <v>5469</v>
      </c>
    </row>
    <row r="2725" spans="1:22" x14ac:dyDescent="0.25">
      <c r="A2725" s="43" t="s">
        <v>8</v>
      </c>
      <c r="B2725" s="43" t="s">
        <v>5649</v>
      </c>
      <c r="C2725" s="43" t="s">
        <v>8338</v>
      </c>
      <c r="D2725" s="43" t="s">
        <v>8339</v>
      </c>
      <c r="E2725" s="43" t="s">
        <v>8340</v>
      </c>
      <c r="F2725" s="44">
        <v>141900</v>
      </c>
      <c r="G2725" s="43" t="s">
        <v>8341</v>
      </c>
      <c r="H2725" s="45">
        <v>2</v>
      </c>
      <c r="I2725" s="43" t="s">
        <v>8342</v>
      </c>
      <c r="J2725" s="43" t="s">
        <v>9963</v>
      </c>
      <c r="K2725" s="43" t="s">
        <v>10897</v>
      </c>
      <c r="L2725" s="43" t="s">
        <v>10898</v>
      </c>
      <c r="M2725" s="45">
        <v>70950</v>
      </c>
      <c r="N2725" s="43" t="s">
        <v>5650</v>
      </c>
      <c r="O2725" s="43" t="s">
        <v>11549</v>
      </c>
      <c r="P2725" s="46" t="s">
        <v>14604</v>
      </c>
      <c r="Q2725" s="47">
        <v>45819</v>
      </c>
      <c r="R2725" s="48" t="str">
        <f t="shared" si="42"/>
        <v>3716 WM+ HNI CT2-105 KĐT Văn Khê</v>
      </c>
      <c r="S2725" s="48" t="str">
        <f>VLOOKUP(U2725,Sheet1!$A:$B,2,0)</f>
        <v>WIN-002</v>
      </c>
      <c r="T2725" s="43" t="s">
        <v>2746</v>
      </c>
      <c r="U2725" s="43" t="s">
        <v>11033</v>
      </c>
      <c r="V2725" s="43" t="s">
        <v>2747</v>
      </c>
    </row>
    <row r="2726" spans="1:22" x14ac:dyDescent="0.25">
      <c r="A2726" s="43" t="s">
        <v>8</v>
      </c>
      <c r="B2726" s="43" t="s">
        <v>5893</v>
      </c>
      <c r="C2726" s="43" t="s">
        <v>8338</v>
      </c>
      <c r="D2726" s="43" t="s">
        <v>8355</v>
      </c>
      <c r="E2726" s="43" t="s">
        <v>8340</v>
      </c>
      <c r="F2726" s="44">
        <v>111058</v>
      </c>
      <c r="G2726" s="43" t="s">
        <v>8341</v>
      </c>
      <c r="H2726" s="45">
        <v>1</v>
      </c>
      <c r="I2726" s="43" t="s">
        <v>8342</v>
      </c>
      <c r="J2726" s="43" t="s">
        <v>9964</v>
      </c>
      <c r="K2726" s="43" t="s">
        <v>10934</v>
      </c>
      <c r="L2726" s="43" t="s">
        <v>10935</v>
      </c>
      <c r="M2726" s="45">
        <v>111058</v>
      </c>
      <c r="N2726" s="43" t="s">
        <v>5896</v>
      </c>
      <c r="O2726" s="43" t="s">
        <v>11549</v>
      </c>
      <c r="P2726" s="46" t="s">
        <v>11690</v>
      </c>
      <c r="Q2726" s="47">
        <v>45819</v>
      </c>
      <c r="R2726" s="48" t="str">
        <f t="shared" si="42"/>
        <v>6417 WM+ BNH 695 Thiên Đức</v>
      </c>
      <c r="S2726" s="48" t="str">
        <f>VLOOKUP(U2726,Sheet1!$A:$B,2,0)</f>
        <v>WIN-031</v>
      </c>
      <c r="T2726" s="43" t="s">
        <v>5894</v>
      </c>
      <c r="U2726" s="43" t="s">
        <v>11153</v>
      </c>
      <c r="V2726" s="43" t="s">
        <v>5895</v>
      </c>
    </row>
    <row r="2727" spans="1:22" x14ac:dyDescent="0.25">
      <c r="A2727" s="43" t="s">
        <v>8</v>
      </c>
      <c r="B2727" s="43" t="s">
        <v>5893</v>
      </c>
      <c r="C2727" s="43" t="s">
        <v>8351</v>
      </c>
      <c r="D2727" s="43" t="s">
        <v>8365</v>
      </c>
      <c r="E2727" s="43" t="s">
        <v>8340</v>
      </c>
      <c r="F2727" s="44">
        <v>50182</v>
      </c>
      <c r="G2727" s="43" t="s">
        <v>8341</v>
      </c>
      <c r="H2727" s="45">
        <v>1</v>
      </c>
      <c r="I2727" s="43" t="s">
        <v>8342</v>
      </c>
      <c r="J2727" s="43" t="s">
        <v>9964</v>
      </c>
      <c r="K2727" s="43" t="s">
        <v>10938</v>
      </c>
      <c r="L2727" s="43" t="s">
        <v>10939</v>
      </c>
      <c r="M2727" s="45">
        <v>50182</v>
      </c>
      <c r="N2727" s="43" t="s">
        <v>5896</v>
      </c>
      <c r="O2727" s="43" t="s">
        <v>11549</v>
      </c>
      <c r="P2727" s="46" t="s">
        <v>11690</v>
      </c>
      <c r="Q2727" s="47">
        <v>45819</v>
      </c>
      <c r="R2727" s="48" t="str">
        <f t="shared" si="42"/>
        <v>6417 WM+ BNH 695 Thiên Đức</v>
      </c>
      <c r="S2727" s="48" t="str">
        <f>VLOOKUP(U2727,Sheet1!$A:$B,2,0)</f>
        <v>WIN-031</v>
      </c>
      <c r="T2727" s="43" t="s">
        <v>5894</v>
      </c>
      <c r="U2727" s="43" t="s">
        <v>11153</v>
      </c>
      <c r="V2727" s="43" t="s">
        <v>5895</v>
      </c>
    </row>
    <row r="2728" spans="1:22" x14ac:dyDescent="0.25">
      <c r="A2728" s="43" t="s">
        <v>8</v>
      </c>
      <c r="B2728" s="43" t="s">
        <v>5559</v>
      </c>
      <c r="C2728" s="43" t="s">
        <v>8338</v>
      </c>
      <c r="D2728" s="43" t="s">
        <v>8371</v>
      </c>
      <c r="E2728" s="43" t="s">
        <v>8340</v>
      </c>
      <c r="F2728" s="44">
        <v>50400</v>
      </c>
      <c r="G2728" s="43" t="s">
        <v>8341</v>
      </c>
      <c r="H2728" s="45">
        <v>1</v>
      </c>
      <c r="I2728" s="43" t="s">
        <v>8342</v>
      </c>
      <c r="J2728" s="43" t="s">
        <v>9965</v>
      </c>
      <c r="K2728" s="43" t="s">
        <v>10936</v>
      </c>
      <c r="L2728" s="43" t="s">
        <v>10937</v>
      </c>
      <c r="M2728" s="45">
        <v>50400</v>
      </c>
      <c r="N2728" s="43" t="s">
        <v>5560</v>
      </c>
      <c r="O2728" s="43" t="s">
        <v>11549</v>
      </c>
      <c r="P2728" s="46" t="s">
        <v>14605</v>
      </c>
      <c r="Q2728" s="47">
        <v>45819</v>
      </c>
      <c r="R2728" s="48" t="str">
        <f t="shared" si="42"/>
        <v>2ASU WM+ HNI 80 Đa Lộc</v>
      </c>
      <c r="S2728" s="48" t="str">
        <f>VLOOKUP(U2728,Sheet1!$A:$B,2,0)</f>
        <v>WIN-002</v>
      </c>
      <c r="T2728" s="43" t="s">
        <v>2000</v>
      </c>
      <c r="U2728" s="43" t="s">
        <v>11033</v>
      </c>
      <c r="V2728" s="43" t="s">
        <v>2001</v>
      </c>
    </row>
    <row r="2729" spans="1:22" x14ac:dyDescent="0.25">
      <c r="A2729" s="43" t="s">
        <v>8</v>
      </c>
      <c r="B2729" s="43" t="s">
        <v>5559</v>
      </c>
      <c r="C2729" s="43" t="s">
        <v>8351</v>
      </c>
      <c r="D2729" s="43" t="s">
        <v>8352</v>
      </c>
      <c r="E2729" s="43" t="s">
        <v>8340</v>
      </c>
      <c r="F2729" s="44">
        <v>148500</v>
      </c>
      <c r="G2729" s="43" t="s">
        <v>8341</v>
      </c>
      <c r="H2729" s="45">
        <v>2</v>
      </c>
      <c r="I2729" s="43" t="s">
        <v>8342</v>
      </c>
      <c r="J2729" s="43" t="s">
        <v>9965</v>
      </c>
      <c r="K2729" s="43" t="s">
        <v>10881</v>
      </c>
      <c r="L2729" s="43" t="s">
        <v>10882</v>
      </c>
      <c r="M2729" s="45">
        <v>74250</v>
      </c>
      <c r="N2729" s="43" t="s">
        <v>5560</v>
      </c>
      <c r="O2729" s="43" t="s">
        <v>11549</v>
      </c>
      <c r="P2729" s="46" t="s">
        <v>14605</v>
      </c>
      <c r="Q2729" s="47">
        <v>45819</v>
      </c>
      <c r="R2729" s="48" t="str">
        <f t="shared" si="42"/>
        <v>2ASU WM+ HNI 80 Đa Lộc</v>
      </c>
      <c r="S2729" s="48" t="str">
        <f>VLOOKUP(U2729,Sheet1!$A:$B,2,0)</f>
        <v>WIN-002</v>
      </c>
      <c r="T2729" s="43" t="s">
        <v>2000</v>
      </c>
      <c r="U2729" s="43" t="s">
        <v>11033</v>
      </c>
      <c r="V2729" s="43" t="s">
        <v>2001</v>
      </c>
    </row>
    <row r="2730" spans="1:22" x14ac:dyDescent="0.25">
      <c r="A2730" s="43" t="s">
        <v>8</v>
      </c>
      <c r="B2730" s="43" t="s">
        <v>5717</v>
      </c>
      <c r="C2730" s="43" t="s">
        <v>8338</v>
      </c>
      <c r="D2730" s="43" t="s">
        <v>8365</v>
      </c>
      <c r="E2730" s="43" t="s">
        <v>8340</v>
      </c>
      <c r="F2730" s="44">
        <v>100364</v>
      </c>
      <c r="G2730" s="43" t="s">
        <v>8341</v>
      </c>
      <c r="H2730" s="45">
        <v>2</v>
      </c>
      <c r="I2730" s="43" t="s">
        <v>8342</v>
      </c>
      <c r="J2730" s="43" t="s">
        <v>9966</v>
      </c>
      <c r="K2730" s="43" t="s">
        <v>10938</v>
      </c>
      <c r="L2730" s="43" t="s">
        <v>10939</v>
      </c>
      <c r="M2730" s="45">
        <v>50182</v>
      </c>
      <c r="N2730" s="43" t="s">
        <v>5720</v>
      </c>
      <c r="O2730" s="43" t="s">
        <v>11549</v>
      </c>
      <c r="P2730" s="46" t="s">
        <v>14606</v>
      </c>
      <c r="Q2730" s="47">
        <v>45819</v>
      </c>
      <c r="R2730" s="48" t="str">
        <f t="shared" si="42"/>
        <v>4358 WM+ QNH 590 Trần Phú</v>
      </c>
      <c r="S2730" s="48" t="str">
        <f>VLOOKUP(U2730,Sheet1!$A:$B,2,0)</f>
        <v>WIN-007</v>
      </c>
      <c r="T2730" s="43" t="s">
        <v>5718</v>
      </c>
      <c r="U2730" s="43" t="s">
        <v>11053</v>
      </c>
      <c r="V2730" s="43" t="s">
        <v>5719</v>
      </c>
    </row>
    <row r="2731" spans="1:22" x14ac:dyDescent="0.25">
      <c r="A2731" s="43" t="s">
        <v>8</v>
      </c>
      <c r="B2731" s="43" t="s">
        <v>5825</v>
      </c>
      <c r="C2731" s="43" t="s">
        <v>8338</v>
      </c>
      <c r="D2731" s="43" t="s">
        <v>8361</v>
      </c>
      <c r="E2731" s="43" t="s">
        <v>8340</v>
      </c>
      <c r="F2731" s="44">
        <v>46000</v>
      </c>
      <c r="G2731" s="43" t="s">
        <v>8341</v>
      </c>
      <c r="H2731" s="45">
        <v>1</v>
      </c>
      <c r="I2731" s="43" t="s">
        <v>8342</v>
      </c>
      <c r="J2731" s="43" t="s">
        <v>9967</v>
      </c>
      <c r="K2731" s="43" t="s">
        <v>10983</v>
      </c>
      <c r="L2731" s="43" t="s">
        <v>10984</v>
      </c>
      <c r="M2731" s="45">
        <v>46000</v>
      </c>
      <c r="N2731" s="43" t="s">
        <v>4622</v>
      </c>
      <c r="O2731" s="43" t="s">
        <v>11549</v>
      </c>
      <c r="P2731" s="46" t="s">
        <v>14355</v>
      </c>
      <c r="Q2731" s="47">
        <v>45819</v>
      </c>
      <c r="R2731" s="48" t="str">
        <f t="shared" si="42"/>
        <v>5851 WM+ HYN 14 Tuệ Tĩnh, An Tảo</v>
      </c>
      <c r="S2731" s="48" t="str">
        <f>VLOOKUP(U2731,Sheet1!$A:$B,2,0)</f>
        <v>WIN-056</v>
      </c>
      <c r="T2731" s="43" t="s">
        <v>5826</v>
      </c>
      <c r="U2731" s="43" t="s">
        <v>11232</v>
      </c>
      <c r="V2731" s="43" t="s">
        <v>5827</v>
      </c>
    </row>
    <row r="2732" spans="1:22" x14ac:dyDescent="0.25">
      <c r="A2732" s="43" t="s">
        <v>8</v>
      </c>
      <c r="B2732" s="43" t="s">
        <v>5587</v>
      </c>
      <c r="C2732" s="43" t="s">
        <v>8338</v>
      </c>
      <c r="D2732" s="43" t="s">
        <v>8410</v>
      </c>
      <c r="E2732" s="43" t="s">
        <v>8340</v>
      </c>
      <c r="F2732" s="44">
        <v>60213</v>
      </c>
      <c r="G2732" s="43" t="s">
        <v>8341</v>
      </c>
      <c r="H2732" s="45">
        <v>1</v>
      </c>
      <c r="I2732" s="43" t="s">
        <v>8342</v>
      </c>
      <c r="J2732" s="43" t="s">
        <v>9968</v>
      </c>
      <c r="K2732" s="43" t="s">
        <v>10883</v>
      </c>
      <c r="L2732" s="43" t="s">
        <v>10884</v>
      </c>
      <c r="M2732" s="45">
        <v>60213</v>
      </c>
      <c r="N2732" s="43" t="s">
        <v>5588</v>
      </c>
      <c r="O2732" s="43" t="s">
        <v>11549</v>
      </c>
      <c r="P2732" s="46" t="s">
        <v>11671</v>
      </c>
      <c r="Q2732" s="47">
        <v>45819</v>
      </c>
      <c r="R2732" s="48" t="str">
        <f t="shared" si="42"/>
        <v>2AVA WM+ BDH Thôn Thọ Lộc 1, Nhơn T</v>
      </c>
      <c r="S2732" s="48" t="str">
        <f>VLOOKUP(U2732,Sheet1!$A:$B,2,0)</f>
        <v>WIN-071</v>
      </c>
      <c r="T2732" s="43" t="s">
        <v>613</v>
      </c>
      <c r="U2732" s="43" t="s">
        <v>11297</v>
      </c>
      <c r="V2732" s="43" t="s">
        <v>614</v>
      </c>
    </row>
    <row r="2733" spans="1:22" x14ac:dyDescent="0.25">
      <c r="A2733" s="43" t="s">
        <v>8</v>
      </c>
      <c r="B2733" s="43" t="s">
        <v>5435</v>
      </c>
      <c r="C2733" s="43" t="s">
        <v>8338</v>
      </c>
      <c r="D2733" s="43" t="s">
        <v>8371</v>
      </c>
      <c r="E2733" s="43" t="s">
        <v>8340</v>
      </c>
      <c r="F2733" s="44">
        <v>151200</v>
      </c>
      <c r="G2733" s="43" t="s">
        <v>8341</v>
      </c>
      <c r="H2733" s="45">
        <v>3</v>
      </c>
      <c r="I2733" s="43" t="s">
        <v>8342</v>
      </c>
      <c r="J2733" s="43" t="s">
        <v>9969</v>
      </c>
      <c r="K2733" s="43" t="s">
        <v>10936</v>
      </c>
      <c r="L2733" s="43" t="s">
        <v>10937</v>
      </c>
      <c r="M2733" s="45">
        <v>50400</v>
      </c>
      <c r="N2733" s="43" t="s">
        <v>5438</v>
      </c>
      <c r="O2733" s="43" t="s">
        <v>11549</v>
      </c>
      <c r="P2733" s="46" t="s">
        <v>14607</v>
      </c>
      <c r="Q2733" s="47">
        <v>45819</v>
      </c>
      <c r="R2733" s="48" t="str">
        <f t="shared" si="42"/>
        <v>1596 WM VCP HCM Sài Gòn Res</v>
      </c>
      <c r="S2733" s="48" t="str">
        <f>VLOOKUP(U2733,Sheet1!$A:$B,2,0)</f>
        <v>WIN</v>
      </c>
      <c r="T2733" s="43" t="s">
        <v>5436</v>
      </c>
      <c r="U2733" s="43" t="s">
        <v>11213</v>
      </c>
      <c r="V2733" s="43" t="s">
        <v>5437</v>
      </c>
    </row>
    <row r="2734" spans="1:22" x14ac:dyDescent="0.25">
      <c r="A2734" s="43" t="s">
        <v>8</v>
      </c>
      <c r="B2734" s="43" t="s">
        <v>5435</v>
      </c>
      <c r="C2734" s="43" t="s">
        <v>8351</v>
      </c>
      <c r="D2734" s="43" t="s">
        <v>8352</v>
      </c>
      <c r="E2734" s="43" t="s">
        <v>8340</v>
      </c>
      <c r="F2734" s="44">
        <v>445500</v>
      </c>
      <c r="G2734" s="43" t="s">
        <v>8341</v>
      </c>
      <c r="H2734" s="45">
        <v>6</v>
      </c>
      <c r="I2734" s="43" t="s">
        <v>8342</v>
      </c>
      <c r="J2734" s="43" t="s">
        <v>9969</v>
      </c>
      <c r="K2734" s="43" t="s">
        <v>10881</v>
      </c>
      <c r="L2734" s="43" t="s">
        <v>10882</v>
      </c>
      <c r="M2734" s="45">
        <v>74250</v>
      </c>
      <c r="N2734" s="43" t="s">
        <v>5438</v>
      </c>
      <c r="O2734" s="43" t="s">
        <v>11549</v>
      </c>
      <c r="P2734" s="46" t="s">
        <v>14607</v>
      </c>
      <c r="Q2734" s="47">
        <v>45819</v>
      </c>
      <c r="R2734" s="48" t="str">
        <f t="shared" si="42"/>
        <v>1596 WM VCP HCM Sài Gòn Res</v>
      </c>
      <c r="S2734" s="48" t="str">
        <f>VLOOKUP(U2734,Sheet1!$A:$B,2,0)</f>
        <v>WIN</v>
      </c>
      <c r="T2734" s="43" t="s">
        <v>5436</v>
      </c>
      <c r="U2734" s="43" t="s">
        <v>11213</v>
      </c>
      <c r="V2734" s="43" t="s">
        <v>5437</v>
      </c>
    </row>
    <row r="2735" spans="1:22" x14ac:dyDescent="0.25">
      <c r="A2735" s="43" t="s">
        <v>8</v>
      </c>
      <c r="B2735" s="43" t="s">
        <v>5923</v>
      </c>
      <c r="C2735" s="43" t="s">
        <v>8338</v>
      </c>
      <c r="D2735" s="43" t="s">
        <v>8346</v>
      </c>
      <c r="E2735" s="43" t="s">
        <v>8340</v>
      </c>
      <c r="F2735" s="44">
        <v>49500</v>
      </c>
      <c r="G2735" s="43" t="s">
        <v>8341</v>
      </c>
      <c r="H2735" s="45">
        <v>1</v>
      </c>
      <c r="I2735" s="43" t="s">
        <v>8342</v>
      </c>
      <c r="J2735" s="43" t="s">
        <v>9970</v>
      </c>
      <c r="K2735" s="43" t="s">
        <v>10927</v>
      </c>
      <c r="L2735" s="43" t="s">
        <v>10928</v>
      </c>
      <c r="M2735" s="45">
        <v>49500</v>
      </c>
      <c r="N2735" s="43" t="s">
        <v>5926</v>
      </c>
      <c r="O2735" s="43" t="s">
        <v>11549</v>
      </c>
      <c r="P2735" s="46" t="s">
        <v>14608</v>
      </c>
      <c r="Q2735" s="47">
        <v>45819</v>
      </c>
      <c r="R2735" s="48" t="str">
        <f t="shared" si="42"/>
        <v>6582 WM+ BDG 4/23 KP. Bình Quới</v>
      </c>
      <c r="S2735" s="48" t="str">
        <f>VLOOKUP(U2735,Sheet1!$A:$B,2,0)</f>
        <v>WIN-024</v>
      </c>
      <c r="T2735" s="43" t="s">
        <v>5924</v>
      </c>
      <c r="U2735" s="43" t="s">
        <v>11123</v>
      </c>
      <c r="V2735" s="43" t="s">
        <v>5925</v>
      </c>
    </row>
    <row r="2736" spans="1:22" x14ac:dyDescent="0.25">
      <c r="A2736" s="43" t="s">
        <v>8</v>
      </c>
      <c r="B2736" s="43" t="s">
        <v>5923</v>
      </c>
      <c r="C2736" s="43" t="s">
        <v>8351</v>
      </c>
      <c r="D2736" s="43" t="s">
        <v>8355</v>
      </c>
      <c r="E2736" s="43" t="s">
        <v>8340</v>
      </c>
      <c r="F2736" s="44">
        <v>222116</v>
      </c>
      <c r="G2736" s="43" t="s">
        <v>8341</v>
      </c>
      <c r="H2736" s="45">
        <v>2</v>
      </c>
      <c r="I2736" s="43" t="s">
        <v>8342</v>
      </c>
      <c r="J2736" s="43" t="s">
        <v>9970</v>
      </c>
      <c r="K2736" s="43" t="s">
        <v>10934</v>
      </c>
      <c r="L2736" s="43" t="s">
        <v>10935</v>
      </c>
      <c r="M2736" s="45">
        <v>111058</v>
      </c>
      <c r="N2736" s="43" t="s">
        <v>5926</v>
      </c>
      <c r="O2736" s="43" t="s">
        <v>11549</v>
      </c>
      <c r="P2736" s="46" t="s">
        <v>14608</v>
      </c>
      <c r="Q2736" s="47">
        <v>45819</v>
      </c>
      <c r="R2736" s="48" t="str">
        <f t="shared" si="42"/>
        <v>6582 WM+ BDG 4/23 KP. Bình Quới</v>
      </c>
      <c r="S2736" s="48" t="str">
        <f>VLOOKUP(U2736,Sheet1!$A:$B,2,0)</f>
        <v>WIN-024</v>
      </c>
      <c r="T2736" s="43" t="s">
        <v>5924</v>
      </c>
      <c r="U2736" s="43" t="s">
        <v>11123</v>
      </c>
      <c r="V2736" s="43" t="s">
        <v>5925</v>
      </c>
    </row>
    <row r="2737" spans="1:22" x14ac:dyDescent="0.25">
      <c r="A2737" s="43" t="s">
        <v>8</v>
      </c>
      <c r="B2737" s="43" t="s">
        <v>5923</v>
      </c>
      <c r="C2737" s="43" t="s">
        <v>8364</v>
      </c>
      <c r="D2737" s="43" t="s">
        <v>8352</v>
      </c>
      <c r="E2737" s="43" t="s">
        <v>8340</v>
      </c>
      <c r="F2737" s="44">
        <v>74250</v>
      </c>
      <c r="G2737" s="43" t="s">
        <v>8341</v>
      </c>
      <c r="H2737" s="45">
        <v>1</v>
      </c>
      <c r="I2737" s="43" t="s">
        <v>8342</v>
      </c>
      <c r="J2737" s="43" t="s">
        <v>9970</v>
      </c>
      <c r="K2737" s="43" t="s">
        <v>10881</v>
      </c>
      <c r="L2737" s="43" t="s">
        <v>10882</v>
      </c>
      <c r="M2737" s="45">
        <v>74250</v>
      </c>
      <c r="N2737" s="43" t="s">
        <v>5926</v>
      </c>
      <c r="O2737" s="43" t="s">
        <v>11549</v>
      </c>
      <c r="P2737" s="46" t="s">
        <v>14608</v>
      </c>
      <c r="Q2737" s="47">
        <v>45819</v>
      </c>
      <c r="R2737" s="48" t="str">
        <f t="shared" si="42"/>
        <v>6582 WM+ BDG 4/23 KP. Bình Quới</v>
      </c>
      <c r="S2737" s="48" t="str">
        <f>VLOOKUP(U2737,Sheet1!$A:$B,2,0)</f>
        <v>WIN-024</v>
      </c>
      <c r="T2737" s="43" t="s">
        <v>5924</v>
      </c>
      <c r="U2737" s="43" t="s">
        <v>11123</v>
      </c>
      <c r="V2737" s="43" t="s">
        <v>5925</v>
      </c>
    </row>
    <row r="2738" spans="1:22" x14ac:dyDescent="0.25">
      <c r="A2738" s="43" t="s">
        <v>8</v>
      </c>
      <c r="B2738" s="43" t="s">
        <v>5923</v>
      </c>
      <c r="C2738" s="43" t="s">
        <v>8367</v>
      </c>
      <c r="D2738" s="43" t="s">
        <v>8365</v>
      </c>
      <c r="E2738" s="43" t="s">
        <v>8340</v>
      </c>
      <c r="F2738" s="44">
        <v>50182</v>
      </c>
      <c r="G2738" s="43" t="s">
        <v>8341</v>
      </c>
      <c r="H2738" s="45">
        <v>1</v>
      </c>
      <c r="I2738" s="43" t="s">
        <v>8342</v>
      </c>
      <c r="J2738" s="43" t="s">
        <v>9970</v>
      </c>
      <c r="K2738" s="43" t="s">
        <v>10938</v>
      </c>
      <c r="L2738" s="43" t="s">
        <v>10939</v>
      </c>
      <c r="M2738" s="45">
        <v>50182</v>
      </c>
      <c r="N2738" s="43" t="s">
        <v>5926</v>
      </c>
      <c r="O2738" s="43" t="s">
        <v>11549</v>
      </c>
      <c r="P2738" s="46" t="s">
        <v>14608</v>
      </c>
      <c r="Q2738" s="47">
        <v>45819</v>
      </c>
      <c r="R2738" s="48" t="str">
        <f t="shared" si="42"/>
        <v>6582 WM+ BDG 4/23 KP. Bình Quới</v>
      </c>
      <c r="S2738" s="48" t="str">
        <f>VLOOKUP(U2738,Sheet1!$A:$B,2,0)</f>
        <v>WIN-024</v>
      </c>
      <c r="T2738" s="43" t="s">
        <v>5924</v>
      </c>
      <c r="U2738" s="43" t="s">
        <v>11123</v>
      </c>
      <c r="V2738" s="43" t="s">
        <v>5925</v>
      </c>
    </row>
    <row r="2739" spans="1:22" x14ac:dyDescent="0.25">
      <c r="A2739" s="43" t="s">
        <v>8</v>
      </c>
      <c r="B2739" s="43" t="s">
        <v>5777</v>
      </c>
      <c r="C2739" s="43" t="s">
        <v>8338</v>
      </c>
      <c r="D2739" s="43" t="s">
        <v>8355</v>
      </c>
      <c r="E2739" s="43" t="s">
        <v>8340</v>
      </c>
      <c r="F2739" s="44">
        <v>111058</v>
      </c>
      <c r="G2739" s="43" t="s">
        <v>8341</v>
      </c>
      <c r="H2739" s="45">
        <v>1</v>
      </c>
      <c r="I2739" s="43" t="s">
        <v>8342</v>
      </c>
      <c r="J2739" s="43" t="s">
        <v>9971</v>
      </c>
      <c r="K2739" s="43" t="s">
        <v>10934</v>
      </c>
      <c r="L2739" s="43" t="s">
        <v>10935</v>
      </c>
      <c r="M2739" s="45">
        <v>111058</v>
      </c>
      <c r="N2739" s="43" t="s">
        <v>5778</v>
      </c>
      <c r="O2739" s="43" t="s">
        <v>11549</v>
      </c>
      <c r="P2739" s="46" t="s">
        <v>12080</v>
      </c>
      <c r="Q2739" s="47">
        <v>45819</v>
      </c>
      <c r="R2739" s="48" t="str">
        <f t="shared" si="42"/>
        <v>5242 WM+ TVH 363 khóm 8</v>
      </c>
      <c r="S2739" s="48" t="str">
        <f>VLOOKUP(U2739,Sheet1!$A:$B,2,0)</f>
        <v>WIN-053</v>
      </c>
      <c r="T2739" s="43" t="s">
        <v>2297</v>
      </c>
      <c r="U2739" s="43" t="s">
        <v>11227</v>
      </c>
      <c r="V2739" s="43" t="s">
        <v>2298</v>
      </c>
    </row>
    <row r="2740" spans="1:22" x14ac:dyDescent="0.25">
      <c r="A2740" s="43" t="s">
        <v>8</v>
      </c>
      <c r="B2740" s="43" t="s">
        <v>5927</v>
      </c>
      <c r="C2740" s="43" t="s">
        <v>8338</v>
      </c>
      <c r="D2740" s="43" t="s">
        <v>8355</v>
      </c>
      <c r="E2740" s="43" t="s">
        <v>8340</v>
      </c>
      <c r="F2740" s="44">
        <v>111058</v>
      </c>
      <c r="G2740" s="43" t="s">
        <v>8341</v>
      </c>
      <c r="H2740" s="45">
        <v>1</v>
      </c>
      <c r="I2740" s="43" t="s">
        <v>8342</v>
      </c>
      <c r="J2740" s="43" t="s">
        <v>9972</v>
      </c>
      <c r="K2740" s="43" t="s">
        <v>10934</v>
      </c>
      <c r="L2740" s="43" t="s">
        <v>10935</v>
      </c>
      <c r="M2740" s="45">
        <v>111058</v>
      </c>
      <c r="N2740" s="43" t="s">
        <v>5930</v>
      </c>
      <c r="O2740" s="43" t="s">
        <v>11549</v>
      </c>
      <c r="P2740" s="46" t="s">
        <v>14609</v>
      </c>
      <c r="Q2740" s="47">
        <v>45819</v>
      </c>
      <c r="R2740" s="48" t="str">
        <f t="shared" si="42"/>
        <v>6637 WM+ GLI 324 Tôn Đức Thắng</v>
      </c>
      <c r="S2740" s="48" t="str">
        <f>VLOOKUP(U2740,Sheet1!$A:$B,2,0)</f>
        <v>WIN-022</v>
      </c>
      <c r="T2740" s="43" t="s">
        <v>5928</v>
      </c>
      <c r="U2740" s="43" t="s">
        <v>11113</v>
      </c>
      <c r="V2740" s="43" t="s">
        <v>5929</v>
      </c>
    </row>
    <row r="2741" spans="1:22" x14ac:dyDescent="0.25">
      <c r="A2741" s="43" t="s">
        <v>8</v>
      </c>
      <c r="B2741" s="43" t="s">
        <v>5969</v>
      </c>
      <c r="C2741" s="43" t="s">
        <v>8338</v>
      </c>
      <c r="D2741" s="43" t="s">
        <v>8410</v>
      </c>
      <c r="E2741" s="43" t="s">
        <v>8340</v>
      </c>
      <c r="F2741" s="44">
        <v>60213</v>
      </c>
      <c r="G2741" s="43" t="s">
        <v>8341</v>
      </c>
      <c r="H2741" s="45">
        <v>1</v>
      </c>
      <c r="I2741" s="43" t="s">
        <v>8342</v>
      </c>
      <c r="J2741" s="43" t="s">
        <v>9973</v>
      </c>
      <c r="K2741" s="43" t="s">
        <v>10883</v>
      </c>
      <c r="L2741" s="43" t="s">
        <v>10884</v>
      </c>
      <c r="M2741" s="45">
        <v>60213</v>
      </c>
      <c r="N2741" s="43" t="s">
        <v>5970</v>
      </c>
      <c r="O2741" s="43" t="s">
        <v>11549</v>
      </c>
      <c r="P2741" s="46" t="s">
        <v>14610</v>
      </c>
      <c r="Q2741" s="47">
        <v>45819</v>
      </c>
      <c r="R2741" s="48" t="str">
        <f t="shared" si="42"/>
        <v>6857 WM+ HNI Bích Hòa, Thanh Oai</v>
      </c>
      <c r="S2741" s="48" t="str">
        <f>VLOOKUP(U2741,Sheet1!$A:$B,2,0)</f>
        <v>WIN-002</v>
      </c>
      <c r="T2741" s="43" t="s">
        <v>1808</v>
      </c>
      <c r="U2741" s="43" t="s">
        <v>11033</v>
      </c>
      <c r="V2741" s="43" t="s">
        <v>1809</v>
      </c>
    </row>
    <row r="2742" spans="1:22" x14ac:dyDescent="0.25">
      <c r="A2742" s="43" t="s">
        <v>8</v>
      </c>
      <c r="B2742" s="43" t="s">
        <v>5969</v>
      </c>
      <c r="C2742" s="43" t="s">
        <v>8351</v>
      </c>
      <c r="D2742" s="43" t="s">
        <v>8365</v>
      </c>
      <c r="E2742" s="43" t="s">
        <v>8340</v>
      </c>
      <c r="F2742" s="44">
        <v>50182</v>
      </c>
      <c r="G2742" s="43" t="s">
        <v>8341</v>
      </c>
      <c r="H2742" s="45">
        <v>1</v>
      </c>
      <c r="I2742" s="43" t="s">
        <v>8342</v>
      </c>
      <c r="J2742" s="43" t="s">
        <v>9973</v>
      </c>
      <c r="K2742" s="43" t="s">
        <v>10938</v>
      </c>
      <c r="L2742" s="43" t="s">
        <v>10939</v>
      </c>
      <c r="M2742" s="45">
        <v>50182</v>
      </c>
      <c r="N2742" s="43" t="s">
        <v>5970</v>
      </c>
      <c r="O2742" s="43" t="s">
        <v>11549</v>
      </c>
      <c r="P2742" s="46" t="s">
        <v>14610</v>
      </c>
      <c r="Q2742" s="47">
        <v>45819</v>
      </c>
      <c r="R2742" s="48" t="str">
        <f t="shared" si="42"/>
        <v>6857 WM+ HNI Bích Hòa, Thanh Oai</v>
      </c>
      <c r="S2742" s="48" t="str">
        <f>VLOOKUP(U2742,Sheet1!$A:$B,2,0)</f>
        <v>WIN-002</v>
      </c>
      <c r="T2742" s="43" t="s">
        <v>1808</v>
      </c>
      <c r="U2742" s="43" t="s">
        <v>11033</v>
      </c>
      <c r="V2742" s="43" t="s">
        <v>1809</v>
      </c>
    </row>
    <row r="2743" spans="1:22" x14ac:dyDescent="0.25">
      <c r="A2743" s="43" t="s">
        <v>8</v>
      </c>
      <c r="B2743" s="43" t="s">
        <v>5779</v>
      </c>
      <c r="C2743" s="43" t="s">
        <v>8338</v>
      </c>
      <c r="D2743" s="43" t="s">
        <v>8346</v>
      </c>
      <c r="E2743" s="43" t="s">
        <v>8340</v>
      </c>
      <c r="F2743" s="44">
        <v>49500</v>
      </c>
      <c r="G2743" s="43" t="s">
        <v>8341</v>
      </c>
      <c r="H2743" s="45">
        <v>1</v>
      </c>
      <c r="I2743" s="43" t="s">
        <v>8342</v>
      </c>
      <c r="J2743" s="43" t="s">
        <v>9974</v>
      </c>
      <c r="K2743" s="43" t="s">
        <v>10927</v>
      </c>
      <c r="L2743" s="43" t="s">
        <v>10928</v>
      </c>
      <c r="M2743" s="45">
        <v>49500</v>
      </c>
      <c r="N2743" s="43" t="s">
        <v>5780</v>
      </c>
      <c r="O2743" s="43" t="s">
        <v>11549</v>
      </c>
      <c r="P2743" s="46" t="s">
        <v>11440</v>
      </c>
      <c r="Q2743" s="47">
        <v>45819</v>
      </c>
      <c r="R2743" s="48" t="str">
        <f t="shared" si="42"/>
        <v>5242 WM+ TVH 363 khóm 8</v>
      </c>
      <c r="S2743" s="48" t="str">
        <f>VLOOKUP(U2743,Sheet1!$A:$B,2,0)</f>
        <v>WIN-053</v>
      </c>
      <c r="T2743" s="43" t="s">
        <v>2297</v>
      </c>
      <c r="U2743" s="43" t="s">
        <v>11227</v>
      </c>
      <c r="V2743" s="43" t="s">
        <v>2298</v>
      </c>
    </row>
    <row r="2744" spans="1:22" x14ac:dyDescent="0.25">
      <c r="A2744" s="43" t="s">
        <v>8</v>
      </c>
      <c r="B2744" s="43" t="s">
        <v>5828</v>
      </c>
      <c r="C2744" s="43" t="s">
        <v>8338</v>
      </c>
      <c r="D2744" s="43" t="s">
        <v>8361</v>
      </c>
      <c r="E2744" s="43" t="s">
        <v>8340</v>
      </c>
      <c r="F2744" s="44">
        <v>46000</v>
      </c>
      <c r="G2744" s="43" t="s">
        <v>8341</v>
      </c>
      <c r="H2744" s="45">
        <v>1</v>
      </c>
      <c r="I2744" s="43" t="s">
        <v>8342</v>
      </c>
      <c r="J2744" s="43" t="s">
        <v>9975</v>
      </c>
      <c r="K2744" s="43" t="s">
        <v>10983</v>
      </c>
      <c r="L2744" s="43" t="s">
        <v>10984</v>
      </c>
      <c r="M2744" s="45">
        <v>46000</v>
      </c>
      <c r="N2744" s="43" t="s">
        <v>5829</v>
      </c>
      <c r="O2744" s="43" t="s">
        <v>11549</v>
      </c>
      <c r="P2744" s="46" t="s">
        <v>14611</v>
      </c>
      <c r="Q2744" s="47">
        <v>45819</v>
      </c>
      <c r="R2744" s="48" t="str">
        <f t="shared" si="42"/>
        <v>5874 WM+ HNI 99 Đại Nghĩa</v>
      </c>
      <c r="S2744" s="48" t="str">
        <f>VLOOKUP(U2744,Sheet1!$A:$B,2,0)</f>
        <v>WIN-002</v>
      </c>
      <c r="T2744" s="43" t="s">
        <v>2936</v>
      </c>
      <c r="U2744" s="43" t="s">
        <v>11033</v>
      </c>
      <c r="V2744" s="43" t="s">
        <v>2937</v>
      </c>
    </row>
    <row r="2745" spans="1:22" x14ac:dyDescent="0.25">
      <c r="A2745" s="43" t="s">
        <v>8</v>
      </c>
      <c r="B2745" s="43" t="s">
        <v>5689</v>
      </c>
      <c r="C2745" s="43" t="s">
        <v>8338</v>
      </c>
      <c r="D2745" s="43" t="s">
        <v>8355</v>
      </c>
      <c r="E2745" s="43" t="s">
        <v>8340</v>
      </c>
      <c r="F2745" s="44">
        <v>111058</v>
      </c>
      <c r="G2745" s="43" t="s">
        <v>8341</v>
      </c>
      <c r="H2745" s="45">
        <v>1</v>
      </c>
      <c r="I2745" s="43" t="s">
        <v>8342</v>
      </c>
      <c r="J2745" s="43" t="s">
        <v>9976</v>
      </c>
      <c r="K2745" s="43" t="s">
        <v>10934</v>
      </c>
      <c r="L2745" s="43" t="s">
        <v>10935</v>
      </c>
      <c r="M2745" s="45">
        <v>111058</v>
      </c>
      <c r="N2745" s="43" t="s">
        <v>5692</v>
      </c>
      <c r="O2745" s="43" t="s">
        <v>11549</v>
      </c>
      <c r="P2745" s="46" t="s">
        <v>13369</v>
      </c>
      <c r="Q2745" s="47">
        <v>45819</v>
      </c>
      <c r="R2745" s="48" t="str">
        <f t="shared" si="42"/>
        <v>4070 WM+ HPG 845 Thiên Lôi</v>
      </c>
      <c r="S2745" s="48" t="str">
        <f>VLOOKUP(U2745,Sheet1!$A:$B,2,0)</f>
        <v>WIN-025</v>
      </c>
      <c r="T2745" s="43" t="s">
        <v>5690</v>
      </c>
      <c r="U2745" s="43" t="s">
        <v>11128</v>
      </c>
      <c r="V2745" s="43" t="s">
        <v>5691</v>
      </c>
    </row>
    <row r="2746" spans="1:22" x14ac:dyDescent="0.25">
      <c r="A2746" s="43" t="s">
        <v>8</v>
      </c>
      <c r="B2746" s="43" t="s">
        <v>5753</v>
      </c>
      <c r="C2746" s="43" t="s">
        <v>8338</v>
      </c>
      <c r="D2746" s="43" t="s">
        <v>8361</v>
      </c>
      <c r="E2746" s="43" t="s">
        <v>8340</v>
      </c>
      <c r="F2746" s="44">
        <v>92000</v>
      </c>
      <c r="G2746" s="43" t="s">
        <v>8341</v>
      </c>
      <c r="H2746" s="45">
        <v>2</v>
      </c>
      <c r="I2746" s="43" t="s">
        <v>8342</v>
      </c>
      <c r="J2746" s="43" t="s">
        <v>9977</v>
      </c>
      <c r="K2746" s="43" t="s">
        <v>10983</v>
      </c>
      <c r="L2746" s="43" t="s">
        <v>10984</v>
      </c>
      <c r="M2746" s="45">
        <v>46000</v>
      </c>
      <c r="N2746" s="43" t="s">
        <v>5754</v>
      </c>
      <c r="O2746" s="43" t="s">
        <v>11549</v>
      </c>
      <c r="P2746" s="46" t="s">
        <v>11439</v>
      </c>
      <c r="Q2746" s="47">
        <v>45819</v>
      </c>
      <c r="R2746" s="48" t="str">
        <f t="shared" si="42"/>
        <v>4847 WM+ THA 321 Ngô Quyền</v>
      </c>
      <c r="S2746" s="48" t="str">
        <f>VLOOKUP(U2746,Sheet1!$A:$B,2,0)</f>
        <v>WIN-020</v>
      </c>
      <c r="T2746" s="43" t="s">
        <v>2848</v>
      </c>
      <c r="U2746" s="43" t="s">
        <v>11103</v>
      </c>
      <c r="V2746" s="43" t="s">
        <v>2849</v>
      </c>
    </row>
    <row r="2747" spans="1:22" x14ac:dyDescent="0.25">
      <c r="A2747" s="43" t="s">
        <v>8</v>
      </c>
      <c r="B2747" s="43" t="s">
        <v>5753</v>
      </c>
      <c r="C2747" s="43" t="s">
        <v>8351</v>
      </c>
      <c r="D2747" s="43" t="s">
        <v>8339</v>
      </c>
      <c r="E2747" s="43" t="s">
        <v>8340</v>
      </c>
      <c r="F2747" s="44">
        <v>70950</v>
      </c>
      <c r="G2747" s="43" t="s">
        <v>8341</v>
      </c>
      <c r="H2747" s="45">
        <v>1</v>
      </c>
      <c r="I2747" s="43" t="s">
        <v>8342</v>
      </c>
      <c r="J2747" s="43" t="s">
        <v>9977</v>
      </c>
      <c r="K2747" s="43" t="s">
        <v>10897</v>
      </c>
      <c r="L2747" s="43" t="s">
        <v>10898</v>
      </c>
      <c r="M2747" s="45">
        <v>70950</v>
      </c>
      <c r="N2747" s="43" t="s">
        <v>5754</v>
      </c>
      <c r="O2747" s="43" t="s">
        <v>11549</v>
      </c>
      <c r="P2747" s="46" t="s">
        <v>11439</v>
      </c>
      <c r="Q2747" s="47">
        <v>45819</v>
      </c>
      <c r="R2747" s="48" t="str">
        <f t="shared" si="42"/>
        <v>4847 WM+ THA 321 Ngô Quyền</v>
      </c>
      <c r="S2747" s="48" t="str">
        <f>VLOOKUP(U2747,Sheet1!$A:$B,2,0)</f>
        <v>WIN-020</v>
      </c>
      <c r="T2747" s="43" t="s">
        <v>2848</v>
      </c>
      <c r="U2747" s="43" t="s">
        <v>11103</v>
      </c>
      <c r="V2747" s="43" t="s">
        <v>2849</v>
      </c>
    </row>
    <row r="2748" spans="1:22" x14ac:dyDescent="0.25">
      <c r="A2748" s="43" t="s">
        <v>8</v>
      </c>
      <c r="B2748" s="43" t="s">
        <v>5858</v>
      </c>
      <c r="C2748" s="43" t="s">
        <v>8338</v>
      </c>
      <c r="D2748" s="43" t="s">
        <v>8410</v>
      </c>
      <c r="E2748" s="43" t="s">
        <v>8340</v>
      </c>
      <c r="F2748" s="44">
        <v>180639</v>
      </c>
      <c r="G2748" s="43" t="s">
        <v>8341</v>
      </c>
      <c r="H2748" s="45">
        <v>3</v>
      </c>
      <c r="I2748" s="43" t="s">
        <v>8342</v>
      </c>
      <c r="J2748" s="43" t="s">
        <v>9978</v>
      </c>
      <c r="K2748" s="43" t="s">
        <v>10883</v>
      </c>
      <c r="L2748" s="43" t="s">
        <v>10884</v>
      </c>
      <c r="M2748" s="45">
        <v>60213</v>
      </c>
      <c r="N2748" s="43" t="s">
        <v>5861</v>
      </c>
      <c r="O2748" s="43" t="s">
        <v>11549</v>
      </c>
      <c r="P2748" s="46" t="s">
        <v>13331</v>
      </c>
      <c r="Q2748" s="47">
        <v>45819</v>
      </c>
      <c r="R2748" s="48" t="str">
        <f t="shared" si="42"/>
        <v>6069 WM+ VLG 79/9B Phó Cơ Điều</v>
      </c>
      <c r="S2748" s="48" t="str">
        <f>VLOOKUP(U2748,Sheet1!$A:$B,2,0)</f>
        <v>WIN-019</v>
      </c>
      <c r="T2748" s="43" t="s">
        <v>5859</v>
      </c>
      <c r="U2748" s="43" t="s">
        <v>11098</v>
      </c>
      <c r="V2748" s="43" t="s">
        <v>5860</v>
      </c>
    </row>
    <row r="2749" spans="1:22" x14ac:dyDescent="0.25">
      <c r="A2749" s="43" t="s">
        <v>8</v>
      </c>
      <c r="B2749" s="43" t="s">
        <v>5858</v>
      </c>
      <c r="C2749" s="43" t="s">
        <v>8351</v>
      </c>
      <c r="D2749" s="43" t="s">
        <v>8410</v>
      </c>
      <c r="E2749" s="43" t="s">
        <v>8340</v>
      </c>
      <c r="F2749" s="44">
        <v>180639</v>
      </c>
      <c r="G2749" s="43" t="s">
        <v>8341</v>
      </c>
      <c r="H2749" s="45">
        <v>3</v>
      </c>
      <c r="I2749" s="43" t="s">
        <v>8342</v>
      </c>
      <c r="J2749" s="43" t="s">
        <v>9978</v>
      </c>
      <c r="K2749" s="43" t="s">
        <v>10883</v>
      </c>
      <c r="L2749" s="43" t="s">
        <v>10884</v>
      </c>
      <c r="M2749" s="45">
        <v>60213</v>
      </c>
      <c r="N2749" s="43" t="s">
        <v>5861</v>
      </c>
      <c r="O2749" s="43" t="s">
        <v>11549</v>
      </c>
      <c r="P2749" s="46" t="s">
        <v>13331</v>
      </c>
      <c r="Q2749" s="47">
        <v>45819</v>
      </c>
      <c r="R2749" s="48" t="str">
        <f t="shared" si="42"/>
        <v>6069 WM+ VLG 79/9B Phó Cơ Điều</v>
      </c>
      <c r="S2749" s="48" t="str">
        <f>VLOOKUP(U2749,Sheet1!$A:$B,2,0)</f>
        <v>WIN-019</v>
      </c>
      <c r="T2749" s="43" t="s">
        <v>5859</v>
      </c>
      <c r="U2749" s="43" t="s">
        <v>11098</v>
      </c>
      <c r="V2749" s="43" t="s">
        <v>5860</v>
      </c>
    </row>
    <row r="2750" spans="1:22" x14ac:dyDescent="0.25">
      <c r="A2750" s="43" t="s">
        <v>8</v>
      </c>
      <c r="B2750" s="43" t="s">
        <v>5858</v>
      </c>
      <c r="C2750" s="43" t="s">
        <v>8364</v>
      </c>
      <c r="D2750" s="43" t="s">
        <v>8355</v>
      </c>
      <c r="E2750" s="43" t="s">
        <v>8340</v>
      </c>
      <c r="F2750" s="44">
        <v>444232</v>
      </c>
      <c r="G2750" s="43" t="s">
        <v>8341</v>
      </c>
      <c r="H2750" s="45">
        <v>4</v>
      </c>
      <c r="I2750" s="43" t="s">
        <v>8342</v>
      </c>
      <c r="J2750" s="43" t="s">
        <v>9978</v>
      </c>
      <c r="K2750" s="43" t="s">
        <v>10934</v>
      </c>
      <c r="L2750" s="43" t="s">
        <v>10935</v>
      </c>
      <c r="M2750" s="45">
        <v>111058</v>
      </c>
      <c r="N2750" s="43" t="s">
        <v>5861</v>
      </c>
      <c r="O2750" s="43" t="s">
        <v>11549</v>
      </c>
      <c r="P2750" s="46" t="s">
        <v>13331</v>
      </c>
      <c r="Q2750" s="47">
        <v>45819</v>
      </c>
      <c r="R2750" s="48" t="str">
        <f t="shared" si="42"/>
        <v>6069 WM+ VLG 79/9B Phó Cơ Điều</v>
      </c>
      <c r="S2750" s="48" t="str">
        <f>VLOOKUP(U2750,Sheet1!$A:$B,2,0)</f>
        <v>WIN-019</v>
      </c>
      <c r="T2750" s="43" t="s">
        <v>5859</v>
      </c>
      <c r="U2750" s="43" t="s">
        <v>11098</v>
      </c>
      <c r="V2750" s="43" t="s">
        <v>5860</v>
      </c>
    </row>
    <row r="2751" spans="1:22" x14ac:dyDescent="0.25">
      <c r="A2751" s="43" t="s">
        <v>8</v>
      </c>
      <c r="B2751" s="43" t="s">
        <v>5858</v>
      </c>
      <c r="C2751" s="43" t="s">
        <v>8367</v>
      </c>
      <c r="D2751" s="43" t="s">
        <v>8365</v>
      </c>
      <c r="E2751" s="43" t="s">
        <v>8340</v>
      </c>
      <c r="F2751" s="44">
        <v>200728</v>
      </c>
      <c r="G2751" s="43" t="s">
        <v>8341</v>
      </c>
      <c r="H2751" s="45">
        <v>4</v>
      </c>
      <c r="I2751" s="43" t="s">
        <v>8342</v>
      </c>
      <c r="J2751" s="43" t="s">
        <v>9978</v>
      </c>
      <c r="K2751" s="43" t="s">
        <v>10938</v>
      </c>
      <c r="L2751" s="43" t="s">
        <v>10939</v>
      </c>
      <c r="M2751" s="45">
        <v>50182</v>
      </c>
      <c r="N2751" s="43" t="s">
        <v>5861</v>
      </c>
      <c r="O2751" s="43" t="s">
        <v>11549</v>
      </c>
      <c r="P2751" s="46" t="s">
        <v>13331</v>
      </c>
      <c r="Q2751" s="47">
        <v>45819</v>
      </c>
      <c r="R2751" s="48" t="str">
        <f t="shared" si="42"/>
        <v>6069 WM+ VLG 79/9B Phó Cơ Điều</v>
      </c>
      <c r="S2751" s="48" t="str">
        <f>VLOOKUP(U2751,Sheet1!$A:$B,2,0)</f>
        <v>WIN-019</v>
      </c>
      <c r="T2751" s="43" t="s">
        <v>5859</v>
      </c>
      <c r="U2751" s="43" t="s">
        <v>11098</v>
      </c>
      <c r="V2751" s="43" t="s">
        <v>5860</v>
      </c>
    </row>
    <row r="2752" spans="1:22" x14ac:dyDescent="0.25">
      <c r="A2752" s="43" t="s">
        <v>8</v>
      </c>
      <c r="B2752" s="43" t="s">
        <v>5858</v>
      </c>
      <c r="C2752" s="43" t="s">
        <v>8451</v>
      </c>
      <c r="D2752" s="43" t="s">
        <v>8365</v>
      </c>
      <c r="E2752" s="43" t="s">
        <v>8340</v>
      </c>
      <c r="F2752" s="44">
        <v>200728</v>
      </c>
      <c r="G2752" s="43" t="s">
        <v>8341</v>
      </c>
      <c r="H2752" s="45">
        <v>4</v>
      </c>
      <c r="I2752" s="43" t="s">
        <v>8342</v>
      </c>
      <c r="J2752" s="43" t="s">
        <v>9978</v>
      </c>
      <c r="K2752" s="43" t="s">
        <v>10938</v>
      </c>
      <c r="L2752" s="43" t="s">
        <v>10939</v>
      </c>
      <c r="M2752" s="45">
        <v>50182</v>
      </c>
      <c r="N2752" s="43" t="s">
        <v>5861</v>
      </c>
      <c r="O2752" s="43" t="s">
        <v>11549</v>
      </c>
      <c r="P2752" s="46" t="s">
        <v>13331</v>
      </c>
      <c r="Q2752" s="47">
        <v>45819</v>
      </c>
      <c r="R2752" s="48" t="str">
        <f t="shared" si="42"/>
        <v>6069 WM+ VLG 79/9B Phó Cơ Điều</v>
      </c>
      <c r="S2752" s="48" t="str">
        <f>VLOOKUP(U2752,Sheet1!$A:$B,2,0)</f>
        <v>WIN-019</v>
      </c>
      <c r="T2752" s="43" t="s">
        <v>5859</v>
      </c>
      <c r="U2752" s="43" t="s">
        <v>11098</v>
      </c>
      <c r="V2752" s="43" t="s">
        <v>5860</v>
      </c>
    </row>
    <row r="2753" spans="1:22" x14ac:dyDescent="0.25">
      <c r="A2753" s="43" t="s">
        <v>8</v>
      </c>
      <c r="B2753" s="43" t="s">
        <v>5795</v>
      </c>
      <c r="C2753" s="43" t="s">
        <v>8338</v>
      </c>
      <c r="D2753" s="43" t="s">
        <v>8352</v>
      </c>
      <c r="E2753" s="43" t="s">
        <v>8340</v>
      </c>
      <c r="F2753" s="44">
        <v>74250</v>
      </c>
      <c r="G2753" s="43" t="s">
        <v>8341</v>
      </c>
      <c r="H2753" s="45">
        <v>1</v>
      </c>
      <c r="I2753" s="43" t="s">
        <v>8342</v>
      </c>
      <c r="J2753" s="43" t="s">
        <v>9979</v>
      </c>
      <c r="K2753" s="43" t="s">
        <v>10881</v>
      </c>
      <c r="L2753" s="43" t="s">
        <v>10882</v>
      </c>
      <c r="M2753" s="45">
        <v>74250</v>
      </c>
      <c r="N2753" s="43" t="s">
        <v>5796</v>
      </c>
      <c r="O2753" s="43" t="s">
        <v>11549</v>
      </c>
      <c r="P2753" s="46" t="s">
        <v>14612</v>
      </c>
      <c r="Q2753" s="47">
        <v>45819</v>
      </c>
      <c r="R2753" s="48" t="str">
        <f t="shared" si="42"/>
        <v>5415 WM+ HNI SH01-C2 Vinhomes D’Cap</v>
      </c>
      <c r="S2753" s="48" t="str">
        <f>VLOOKUP(U2753,Sheet1!$A:$B,2,0)</f>
        <v>WIN-002</v>
      </c>
      <c r="T2753" s="43" t="s">
        <v>1584</v>
      </c>
      <c r="U2753" s="43" t="s">
        <v>11033</v>
      </c>
      <c r="V2753" s="43" t="s">
        <v>1585</v>
      </c>
    </row>
    <row r="2754" spans="1:22" x14ac:dyDescent="0.25">
      <c r="A2754" s="43" t="s">
        <v>8</v>
      </c>
      <c r="B2754" s="43" t="s">
        <v>5663</v>
      </c>
      <c r="C2754" s="43" t="s">
        <v>8338</v>
      </c>
      <c r="D2754" s="43" t="s">
        <v>8355</v>
      </c>
      <c r="E2754" s="43" t="s">
        <v>8340</v>
      </c>
      <c r="F2754" s="44">
        <v>111058</v>
      </c>
      <c r="G2754" s="43" t="s">
        <v>8341</v>
      </c>
      <c r="H2754" s="45">
        <v>1</v>
      </c>
      <c r="I2754" s="43" t="s">
        <v>8342</v>
      </c>
      <c r="J2754" s="43" t="s">
        <v>9980</v>
      </c>
      <c r="K2754" s="43" t="s">
        <v>10934</v>
      </c>
      <c r="L2754" s="43" t="s">
        <v>10935</v>
      </c>
      <c r="M2754" s="45">
        <v>111058</v>
      </c>
      <c r="N2754" s="43" t="s">
        <v>5666</v>
      </c>
      <c r="O2754" s="43" t="s">
        <v>11549</v>
      </c>
      <c r="P2754" s="46" t="s">
        <v>14613</v>
      </c>
      <c r="Q2754" s="47">
        <v>45819</v>
      </c>
      <c r="R2754" s="48" t="str">
        <f t="shared" si="42"/>
        <v>3847 WM+ BDG Thửa 448- 449 Thuận Gi</v>
      </c>
      <c r="S2754" s="48" t="str">
        <f>VLOOKUP(U2754,Sheet1!$A:$B,2,0)</f>
        <v>WIN-024</v>
      </c>
      <c r="T2754" s="43" t="s">
        <v>5664</v>
      </c>
      <c r="U2754" s="43" t="s">
        <v>11123</v>
      </c>
      <c r="V2754" s="43" t="s">
        <v>5665</v>
      </c>
    </row>
    <row r="2755" spans="1:22" x14ac:dyDescent="0.25">
      <c r="A2755" s="43" t="s">
        <v>8</v>
      </c>
      <c r="B2755" s="43" t="s">
        <v>5663</v>
      </c>
      <c r="C2755" s="43" t="s">
        <v>8351</v>
      </c>
      <c r="D2755" s="43" t="s">
        <v>8368</v>
      </c>
      <c r="E2755" s="43" t="s">
        <v>8340</v>
      </c>
      <c r="F2755" s="44">
        <v>166785</v>
      </c>
      <c r="G2755" s="43" t="s">
        <v>8341</v>
      </c>
      <c r="H2755" s="45">
        <v>3</v>
      </c>
      <c r="I2755" s="43" t="s">
        <v>8342</v>
      </c>
      <c r="J2755" s="43" t="s">
        <v>9980</v>
      </c>
      <c r="K2755" s="43" t="s">
        <v>11010</v>
      </c>
      <c r="L2755" s="43" t="s">
        <v>11011</v>
      </c>
      <c r="M2755" s="45">
        <v>55595</v>
      </c>
      <c r="N2755" s="43" t="s">
        <v>5666</v>
      </c>
      <c r="O2755" s="43" t="s">
        <v>11549</v>
      </c>
      <c r="P2755" s="46" t="s">
        <v>14613</v>
      </c>
      <c r="Q2755" s="47">
        <v>45819</v>
      </c>
      <c r="R2755" s="48" t="str">
        <f t="shared" si="42"/>
        <v>3847 WM+ BDG Thửa 448- 449 Thuận Gi</v>
      </c>
      <c r="S2755" s="48" t="str">
        <f>VLOOKUP(U2755,Sheet1!$A:$B,2,0)</f>
        <v>WIN-024</v>
      </c>
      <c r="T2755" s="43" t="s">
        <v>5664</v>
      </c>
      <c r="U2755" s="43" t="s">
        <v>11123</v>
      </c>
      <c r="V2755" s="43" t="s">
        <v>5665</v>
      </c>
    </row>
    <row r="2756" spans="1:22" x14ac:dyDescent="0.25">
      <c r="A2756" s="43" t="s">
        <v>8</v>
      </c>
      <c r="B2756" s="43" t="s">
        <v>5793</v>
      </c>
      <c r="C2756" s="43" t="s">
        <v>8338</v>
      </c>
      <c r="D2756" s="43" t="s">
        <v>8355</v>
      </c>
      <c r="E2756" s="43" t="s">
        <v>8340</v>
      </c>
      <c r="F2756" s="44">
        <v>333174</v>
      </c>
      <c r="G2756" s="43" t="s">
        <v>8341</v>
      </c>
      <c r="H2756" s="45">
        <v>3</v>
      </c>
      <c r="I2756" s="43" t="s">
        <v>8342</v>
      </c>
      <c r="J2756" s="43" t="s">
        <v>9981</v>
      </c>
      <c r="K2756" s="43" t="s">
        <v>10934</v>
      </c>
      <c r="L2756" s="43" t="s">
        <v>10935</v>
      </c>
      <c r="M2756" s="45">
        <v>111058</v>
      </c>
      <c r="N2756" s="43" t="s">
        <v>5794</v>
      </c>
      <c r="O2756" s="43" t="s">
        <v>11549</v>
      </c>
      <c r="P2756" s="46" t="s">
        <v>11689</v>
      </c>
      <c r="Q2756" s="47">
        <v>45819</v>
      </c>
      <c r="R2756" s="48" t="str">
        <f t="shared" ref="R2756:R2819" si="43">T2756&amp;" "&amp;V2756</f>
        <v>5395 WM+ QNH Dự án quỹ đất đường sắ</v>
      </c>
      <c r="S2756" s="48" t="str">
        <f>VLOOKUP(U2756,Sheet1!$A:$B,2,0)</f>
        <v>WIN-007</v>
      </c>
      <c r="T2756" s="43" t="s">
        <v>3514</v>
      </c>
      <c r="U2756" s="43" t="s">
        <v>11053</v>
      </c>
      <c r="V2756" s="43" t="s">
        <v>3515</v>
      </c>
    </row>
    <row r="2757" spans="1:22" x14ac:dyDescent="0.25">
      <c r="A2757" s="43" t="s">
        <v>8</v>
      </c>
      <c r="B2757" s="43" t="s">
        <v>5793</v>
      </c>
      <c r="C2757" s="43" t="s">
        <v>8351</v>
      </c>
      <c r="D2757" s="43" t="s">
        <v>8410</v>
      </c>
      <c r="E2757" s="43" t="s">
        <v>8340</v>
      </c>
      <c r="F2757" s="44">
        <v>180639</v>
      </c>
      <c r="G2757" s="43" t="s">
        <v>8341</v>
      </c>
      <c r="H2757" s="45">
        <v>3</v>
      </c>
      <c r="I2757" s="43" t="s">
        <v>8342</v>
      </c>
      <c r="J2757" s="43" t="s">
        <v>9981</v>
      </c>
      <c r="K2757" s="43" t="s">
        <v>10883</v>
      </c>
      <c r="L2757" s="43" t="s">
        <v>10884</v>
      </c>
      <c r="M2757" s="45">
        <v>60213</v>
      </c>
      <c r="N2757" s="43" t="s">
        <v>5794</v>
      </c>
      <c r="O2757" s="43" t="s">
        <v>11549</v>
      </c>
      <c r="P2757" s="46" t="s">
        <v>11689</v>
      </c>
      <c r="Q2757" s="47">
        <v>45819</v>
      </c>
      <c r="R2757" s="48" t="str">
        <f t="shared" si="43"/>
        <v>5395 WM+ QNH Dự án quỹ đất đường sắ</v>
      </c>
      <c r="S2757" s="48" t="str">
        <f>VLOOKUP(U2757,Sheet1!$A:$B,2,0)</f>
        <v>WIN-007</v>
      </c>
      <c r="T2757" s="43" t="s">
        <v>3514</v>
      </c>
      <c r="U2757" s="43" t="s">
        <v>11053</v>
      </c>
      <c r="V2757" s="43" t="s">
        <v>3515</v>
      </c>
    </row>
    <row r="2758" spans="1:22" x14ac:dyDescent="0.25">
      <c r="A2758" s="43" t="s">
        <v>8</v>
      </c>
      <c r="B2758" s="43" t="s">
        <v>5783</v>
      </c>
      <c r="C2758" s="43" t="s">
        <v>8338</v>
      </c>
      <c r="D2758" s="43" t="s">
        <v>8361</v>
      </c>
      <c r="E2758" s="43" t="s">
        <v>8340</v>
      </c>
      <c r="F2758" s="44">
        <v>414000</v>
      </c>
      <c r="G2758" s="43" t="s">
        <v>8341</v>
      </c>
      <c r="H2758" s="45">
        <v>9</v>
      </c>
      <c r="I2758" s="43" t="s">
        <v>8342</v>
      </c>
      <c r="J2758" s="43" t="s">
        <v>9982</v>
      </c>
      <c r="K2758" s="43" t="s">
        <v>10983</v>
      </c>
      <c r="L2758" s="43" t="s">
        <v>10984</v>
      </c>
      <c r="M2758" s="45">
        <v>46000</v>
      </c>
      <c r="N2758" s="43" t="s">
        <v>5786</v>
      </c>
      <c r="O2758" s="43" t="s">
        <v>11549</v>
      </c>
      <c r="P2758" s="46" t="s">
        <v>14614</v>
      </c>
      <c r="Q2758" s="47">
        <v>45819</v>
      </c>
      <c r="R2758" s="48" t="str">
        <f t="shared" si="43"/>
        <v>5286 WM+ HNI 95 Ba Thá</v>
      </c>
      <c r="S2758" s="48" t="str">
        <f>VLOOKUP(U2758,Sheet1!$A:$B,2,0)</f>
        <v>WIN-002</v>
      </c>
      <c r="T2758" s="43" t="s">
        <v>5784</v>
      </c>
      <c r="U2758" s="43" t="s">
        <v>11033</v>
      </c>
      <c r="V2758" s="43" t="s">
        <v>5785</v>
      </c>
    </row>
    <row r="2759" spans="1:22" x14ac:dyDescent="0.25">
      <c r="A2759" s="43" t="s">
        <v>8</v>
      </c>
      <c r="B2759" s="43" t="s">
        <v>5641</v>
      </c>
      <c r="C2759" s="43" t="s">
        <v>8338</v>
      </c>
      <c r="D2759" s="43" t="s">
        <v>8352</v>
      </c>
      <c r="E2759" s="43" t="s">
        <v>8340</v>
      </c>
      <c r="F2759" s="44">
        <v>74250</v>
      </c>
      <c r="G2759" s="43" t="s">
        <v>8341</v>
      </c>
      <c r="H2759" s="45">
        <v>1</v>
      </c>
      <c r="I2759" s="43" t="s">
        <v>8342</v>
      </c>
      <c r="J2759" s="43" t="s">
        <v>9983</v>
      </c>
      <c r="K2759" s="43" t="s">
        <v>10881</v>
      </c>
      <c r="L2759" s="43" t="s">
        <v>10882</v>
      </c>
      <c r="M2759" s="45">
        <v>74250</v>
      </c>
      <c r="N2759" s="43" t="s">
        <v>5644</v>
      </c>
      <c r="O2759" s="43" t="s">
        <v>11549</v>
      </c>
      <c r="P2759" s="46" t="s">
        <v>14615</v>
      </c>
      <c r="Q2759" s="47">
        <v>45819</v>
      </c>
      <c r="R2759" s="48" t="str">
        <f t="shared" si="43"/>
        <v>3669 WM+ BDG Ô 23-DC01 KDC Viet Sin</v>
      </c>
      <c r="S2759" s="48" t="str">
        <f>VLOOKUP(U2759,Sheet1!$A:$B,2,0)</f>
        <v>WIN-024</v>
      </c>
      <c r="T2759" s="43" t="s">
        <v>5642</v>
      </c>
      <c r="U2759" s="43" t="s">
        <v>11123</v>
      </c>
      <c r="V2759" s="43" t="s">
        <v>5643</v>
      </c>
    </row>
    <row r="2760" spans="1:22" x14ac:dyDescent="0.25">
      <c r="A2760" s="43" t="s">
        <v>8</v>
      </c>
      <c r="B2760" s="43" t="s">
        <v>5641</v>
      </c>
      <c r="C2760" s="43" t="s">
        <v>8351</v>
      </c>
      <c r="D2760" s="43" t="s">
        <v>8355</v>
      </c>
      <c r="E2760" s="43" t="s">
        <v>8340</v>
      </c>
      <c r="F2760" s="44">
        <v>111058</v>
      </c>
      <c r="G2760" s="43" t="s">
        <v>8341</v>
      </c>
      <c r="H2760" s="45">
        <v>1</v>
      </c>
      <c r="I2760" s="43" t="s">
        <v>8342</v>
      </c>
      <c r="J2760" s="43" t="s">
        <v>9983</v>
      </c>
      <c r="K2760" s="43" t="s">
        <v>10934</v>
      </c>
      <c r="L2760" s="43" t="s">
        <v>10935</v>
      </c>
      <c r="M2760" s="45">
        <v>111058</v>
      </c>
      <c r="N2760" s="43" t="s">
        <v>5644</v>
      </c>
      <c r="O2760" s="43" t="s">
        <v>11549</v>
      </c>
      <c r="P2760" s="46" t="s">
        <v>14615</v>
      </c>
      <c r="Q2760" s="47">
        <v>45819</v>
      </c>
      <c r="R2760" s="48" t="str">
        <f t="shared" si="43"/>
        <v>3669 WM+ BDG Ô 23-DC01 KDC Viet Sin</v>
      </c>
      <c r="S2760" s="48" t="str">
        <f>VLOOKUP(U2760,Sheet1!$A:$B,2,0)</f>
        <v>WIN-024</v>
      </c>
      <c r="T2760" s="43" t="s">
        <v>5642</v>
      </c>
      <c r="U2760" s="43" t="s">
        <v>11123</v>
      </c>
      <c r="V2760" s="43" t="s">
        <v>5643</v>
      </c>
    </row>
    <row r="2761" spans="1:22" x14ac:dyDescent="0.25">
      <c r="A2761" s="43" t="s">
        <v>8</v>
      </c>
      <c r="B2761" s="43" t="s">
        <v>5641</v>
      </c>
      <c r="C2761" s="43" t="s">
        <v>8364</v>
      </c>
      <c r="D2761" s="43" t="s">
        <v>8410</v>
      </c>
      <c r="E2761" s="43" t="s">
        <v>8340</v>
      </c>
      <c r="F2761" s="44">
        <v>60213</v>
      </c>
      <c r="G2761" s="43" t="s">
        <v>8341</v>
      </c>
      <c r="H2761" s="45">
        <v>1</v>
      </c>
      <c r="I2761" s="43" t="s">
        <v>8342</v>
      </c>
      <c r="J2761" s="43" t="s">
        <v>9983</v>
      </c>
      <c r="K2761" s="43" t="s">
        <v>10883</v>
      </c>
      <c r="L2761" s="43" t="s">
        <v>10884</v>
      </c>
      <c r="M2761" s="45">
        <v>60213</v>
      </c>
      <c r="N2761" s="43" t="s">
        <v>5644</v>
      </c>
      <c r="O2761" s="43" t="s">
        <v>11549</v>
      </c>
      <c r="P2761" s="46" t="s">
        <v>14615</v>
      </c>
      <c r="Q2761" s="47">
        <v>45819</v>
      </c>
      <c r="R2761" s="48" t="str">
        <f t="shared" si="43"/>
        <v>3669 WM+ BDG Ô 23-DC01 KDC Viet Sin</v>
      </c>
      <c r="S2761" s="48" t="str">
        <f>VLOOKUP(U2761,Sheet1!$A:$B,2,0)</f>
        <v>WIN-024</v>
      </c>
      <c r="T2761" s="43" t="s">
        <v>5642</v>
      </c>
      <c r="U2761" s="43" t="s">
        <v>11123</v>
      </c>
      <c r="V2761" s="43" t="s">
        <v>5643</v>
      </c>
    </row>
    <row r="2762" spans="1:22" x14ac:dyDescent="0.25">
      <c r="A2762" s="43" t="s">
        <v>8</v>
      </c>
      <c r="B2762" s="43" t="s">
        <v>5713</v>
      </c>
      <c r="C2762" s="43" t="s">
        <v>8338</v>
      </c>
      <c r="D2762" s="43" t="s">
        <v>8355</v>
      </c>
      <c r="E2762" s="43" t="s">
        <v>8340</v>
      </c>
      <c r="F2762" s="44">
        <v>222116</v>
      </c>
      <c r="G2762" s="43" t="s">
        <v>8341</v>
      </c>
      <c r="H2762" s="45">
        <v>2</v>
      </c>
      <c r="I2762" s="43" t="s">
        <v>8342</v>
      </c>
      <c r="J2762" s="43" t="s">
        <v>9984</v>
      </c>
      <c r="K2762" s="43" t="s">
        <v>10934</v>
      </c>
      <c r="L2762" s="43" t="s">
        <v>10935</v>
      </c>
      <c r="M2762" s="45">
        <v>111058</v>
      </c>
      <c r="N2762" s="43" t="s">
        <v>5716</v>
      </c>
      <c r="O2762" s="43" t="s">
        <v>11549</v>
      </c>
      <c r="P2762" s="46" t="s">
        <v>14616</v>
      </c>
      <c r="Q2762" s="47">
        <v>45819</v>
      </c>
      <c r="R2762" s="48" t="str">
        <f t="shared" si="43"/>
        <v>4317 WM+ HNI SH05 Starcity</v>
      </c>
      <c r="S2762" s="48" t="str">
        <f>VLOOKUP(U2762,Sheet1!$A:$B,2,0)</f>
        <v>WIN-002</v>
      </c>
      <c r="T2762" s="43" t="s">
        <v>5714</v>
      </c>
      <c r="U2762" s="43" t="s">
        <v>11033</v>
      </c>
      <c r="V2762" s="43" t="s">
        <v>5715</v>
      </c>
    </row>
    <row r="2763" spans="1:22" x14ac:dyDescent="0.25">
      <c r="A2763" s="43" t="s">
        <v>8</v>
      </c>
      <c r="B2763" s="43" t="s">
        <v>5713</v>
      </c>
      <c r="C2763" s="43" t="s">
        <v>8351</v>
      </c>
      <c r="D2763" s="43" t="s">
        <v>8352</v>
      </c>
      <c r="E2763" s="43" t="s">
        <v>8340</v>
      </c>
      <c r="F2763" s="44">
        <v>148500</v>
      </c>
      <c r="G2763" s="43" t="s">
        <v>8341</v>
      </c>
      <c r="H2763" s="45">
        <v>2</v>
      </c>
      <c r="I2763" s="43" t="s">
        <v>8342</v>
      </c>
      <c r="J2763" s="43" t="s">
        <v>9984</v>
      </c>
      <c r="K2763" s="43" t="s">
        <v>10881</v>
      </c>
      <c r="L2763" s="43" t="s">
        <v>10882</v>
      </c>
      <c r="M2763" s="45">
        <v>74250</v>
      </c>
      <c r="N2763" s="43" t="s">
        <v>5716</v>
      </c>
      <c r="O2763" s="43" t="s">
        <v>11549</v>
      </c>
      <c r="P2763" s="46" t="s">
        <v>14616</v>
      </c>
      <c r="Q2763" s="47">
        <v>45819</v>
      </c>
      <c r="R2763" s="48" t="str">
        <f t="shared" si="43"/>
        <v>4317 WM+ HNI SH05 Starcity</v>
      </c>
      <c r="S2763" s="48" t="str">
        <f>VLOOKUP(U2763,Sheet1!$A:$B,2,0)</f>
        <v>WIN-002</v>
      </c>
      <c r="T2763" s="43" t="s">
        <v>5714</v>
      </c>
      <c r="U2763" s="43" t="s">
        <v>11033</v>
      </c>
      <c r="V2763" s="43" t="s">
        <v>5715</v>
      </c>
    </row>
    <row r="2764" spans="1:22" x14ac:dyDescent="0.25">
      <c r="A2764" s="43" t="s">
        <v>8</v>
      </c>
      <c r="B2764" s="43" t="s">
        <v>5937</v>
      </c>
      <c r="C2764" s="43" t="s">
        <v>8338</v>
      </c>
      <c r="D2764" s="43" t="s">
        <v>8346</v>
      </c>
      <c r="E2764" s="43" t="s">
        <v>8340</v>
      </c>
      <c r="F2764" s="44">
        <v>148500</v>
      </c>
      <c r="G2764" s="43" t="s">
        <v>8341</v>
      </c>
      <c r="H2764" s="45">
        <v>3</v>
      </c>
      <c r="I2764" s="43" t="s">
        <v>8342</v>
      </c>
      <c r="J2764" s="43" t="s">
        <v>9985</v>
      </c>
      <c r="K2764" s="43" t="s">
        <v>10927</v>
      </c>
      <c r="L2764" s="43" t="s">
        <v>10928</v>
      </c>
      <c r="M2764" s="45">
        <v>49500</v>
      </c>
      <c r="N2764" s="43" t="s">
        <v>5940</v>
      </c>
      <c r="O2764" s="43" t="s">
        <v>11549</v>
      </c>
      <c r="P2764" s="46" t="s">
        <v>11444</v>
      </c>
      <c r="Q2764" s="47">
        <v>45819</v>
      </c>
      <c r="R2764" s="48" t="str">
        <f t="shared" si="43"/>
        <v>6656 WM+ LDG 06/27 Thôn Phi Nôm</v>
      </c>
      <c r="S2764" s="48" t="str">
        <f>VLOOKUP(U2764,Sheet1!$A:$B,2,0)</f>
        <v>WIN-008</v>
      </c>
      <c r="T2764" s="43" t="s">
        <v>5938</v>
      </c>
      <c r="U2764" s="43" t="s">
        <v>11058</v>
      </c>
      <c r="V2764" s="43" t="s">
        <v>5939</v>
      </c>
    </row>
    <row r="2765" spans="1:22" x14ac:dyDescent="0.25">
      <c r="A2765" s="43" t="s">
        <v>8</v>
      </c>
      <c r="B2765" s="43" t="s">
        <v>5597</v>
      </c>
      <c r="C2765" s="43" t="s">
        <v>8338</v>
      </c>
      <c r="D2765" s="43" t="s">
        <v>8355</v>
      </c>
      <c r="E2765" s="43" t="s">
        <v>8340</v>
      </c>
      <c r="F2765" s="44">
        <v>111058</v>
      </c>
      <c r="G2765" s="43" t="s">
        <v>8341</v>
      </c>
      <c r="H2765" s="45">
        <v>1</v>
      </c>
      <c r="I2765" s="43" t="s">
        <v>8342</v>
      </c>
      <c r="J2765" s="43" t="s">
        <v>9986</v>
      </c>
      <c r="K2765" s="43" t="s">
        <v>10934</v>
      </c>
      <c r="L2765" s="43" t="s">
        <v>10935</v>
      </c>
      <c r="M2765" s="45">
        <v>111058</v>
      </c>
      <c r="N2765" s="43" t="s">
        <v>5598</v>
      </c>
      <c r="O2765" s="43" t="s">
        <v>11549</v>
      </c>
      <c r="P2765" s="46" t="s">
        <v>11436</v>
      </c>
      <c r="Q2765" s="47">
        <v>45819</v>
      </c>
      <c r="R2765" s="48" t="str">
        <f t="shared" si="43"/>
        <v>2AXQ WM+ BDH 557 Võ Văn Kiệt</v>
      </c>
      <c r="S2765" s="48" t="str">
        <f>VLOOKUP(U2765,Sheet1!$A:$B,2,0)</f>
        <v>WIN-071</v>
      </c>
      <c r="T2765" s="43" t="s">
        <v>623</v>
      </c>
      <c r="U2765" s="43" t="s">
        <v>11297</v>
      </c>
      <c r="V2765" s="43" t="s">
        <v>624</v>
      </c>
    </row>
    <row r="2766" spans="1:22" x14ac:dyDescent="0.25">
      <c r="A2766" s="43" t="s">
        <v>8</v>
      </c>
      <c r="B2766" s="43" t="s">
        <v>5840</v>
      </c>
      <c r="C2766" s="43" t="s">
        <v>8338</v>
      </c>
      <c r="D2766" s="43" t="s">
        <v>8355</v>
      </c>
      <c r="E2766" s="43" t="s">
        <v>8340</v>
      </c>
      <c r="F2766" s="44">
        <v>111058</v>
      </c>
      <c r="G2766" s="43" t="s">
        <v>8341</v>
      </c>
      <c r="H2766" s="45">
        <v>1</v>
      </c>
      <c r="I2766" s="43" t="s">
        <v>8342</v>
      </c>
      <c r="J2766" s="43" t="s">
        <v>9987</v>
      </c>
      <c r="K2766" s="43" t="s">
        <v>10934</v>
      </c>
      <c r="L2766" s="43" t="s">
        <v>10935</v>
      </c>
      <c r="M2766" s="45">
        <v>111058</v>
      </c>
      <c r="N2766" s="43" t="s">
        <v>5843</v>
      </c>
      <c r="O2766" s="43" t="s">
        <v>11549</v>
      </c>
      <c r="P2766" s="46" t="s">
        <v>11770</v>
      </c>
      <c r="Q2766" s="47">
        <v>45819</v>
      </c>
      <c r="R2766" s="48" t="str">
        <f t="shared" si="43"/>
        <v>5946 WM+ HGG 02 Kim Đồng</v>
      </c>
      <c r="S2766" s="48" t="str">
        <f>VLOOKUP(U2766,Sheet1!$A:$B,2,0)</f>
        <v>WIN-091</v>
      </c>
      <c r="T2766" s="43" t="s">
        <v>5841</v>
      </c>
      <c r="U2766" s="43" t="s">
        <v>11307</v>
      </c>
      <c r="V2766" s="43" t="s">
        <v>5842</v>
      </c>
    </row>
    <row r="2767" spans="1:22" x14ac:dyDescent="0.25">
      <c r="A2767" s="43" t="s">
        <v>8</v>
      </c>
      <c r="B2767" s="43" t="s">
        <v>5995</v>
      </c>
      <c r="C2767" s="43" t="s">
        <v>8338</v>
      </c>
      <c r="D2767" s="43" t="s">
        <v>8339</v>
      </c>
      <c r="E2767" s="43" t="s">
        <v>8340</v>
      </c>
      <c r="F2767" s="44">
        <v>212850</v>
      </c>
      <c r="G2767" s="43" t="s">
        <v>8341</v>
      </c>
      <c r="H2767" s="45">
        <v>3</v>
      </c>
      <c r="I2767" s="43" t="s">
        <v>8342</v>
      </c>
      <c r="J2767" s="43" t="s">
        <v>9988</v>
      </c>
      <c r="K2767" s="43" t="s">
        <v>10897</v>
      </c>
      <c r="L2767" s="43" t="s">
        <v>10898</v>
      </c>
      <c r="M2767" s="45">
        <v>70950</v>
      </c>
      <c r="N2767" s="43" t="s">
        <v>5998</v>
      </c>
      <c r="O2767" s="43" t="s">
        <v>11549</v>
      </c>
      <c r="P2767" s="46" t="s">
        <v>14617</v>
      </c>
      <c r="Q2767" s="47">
        <v>45819</v>
      </c>
      <c r="R2767" s="48" t="str">
        <f t="shared" si="43"/>
        <v>6976 WM+ VPC 204 Lý Thường Kiệt</v>
      </c>
      <c r="S2767" s="48" t="str">
        <f>VLOOKUP(U2767,Sheet1!$A:$B,2,0)</f>
        <v>WIN-029</v>
      </c>
      <c r="T2767" s="43" t="s">
        <v>5996</v>
      </c>
      <c r="U2767" s="43" t="s">
        <v>11143</v>
      </c>
      <c r="V2767" s="43" t="s">
        <v>5997</v>
      </c>
    </row>
    <row r="2768" spans="1:22" x14ac:dyDescent="0.25">
      <c r="A2768" s="43" t="s">
        <v>8</v>
      </c>
      <c r="B2768" s="43" t="s">
        <v>5475</v>
      </c>
      <c r="C2768" s="43" t="s">
        <v>8338</v>
      </c>
      <c r="D2768" s="43" t="s">
        <v>8368</v>
      </c>
      <c r="E2768" s="43" t="s">
        <v>8340</v>
      </c>
      <c r="F2768" s="44">
        <v>111190</v>
      </c>
      <c r="G2768" s="43" t="s">
        <v>8341</v>
      </c>
      <c r="H2768" s="45">
        <v>2</v>
      </c>
      <c r="I2768" s="43" t="s">
        <v>8342</v>
      </c>
      <c r="J2768" s="43" t="s">
        <v>9989</v>
      </c>
      <c r="K2768" s="43" t="s">
        <v>11010</v>
      </c>
      <c r="L2768" s="43" t="s">
        <v>11011</v>
      </c>
      <c r="M2768" s="45">
        <v>55595</v>
      </c>
      <c r="N2768" s="43" t="s">
        <v>5478</v>
      </c>
      <c r="O2768" s="43" t="s">
        <v>11549</v>
      </c>
      <c r="P2768" s="46" t="s">
        <v>14618</v>
      </c>
      <c r="Q2768" s="47">
        <v>45819</v>
      </c>
      <c r="R2768" s="48" t="str">
        <f t="shared" si="43"/>
        <v>2782 WM+ HNI 1132 Đường Láng</v>
      </c>
      <c r="S2768" s="48" t="str">
        <f>VLOOKUP(U2768,Sheet1!$A:$B,2,0)</f>
        <v>WIN-002</v>
      </c>
      <c r="T2768" s="43" t="s">
        <v>5476</v>
      </c>
      <c r="U2768" s="43" t="s">
        <v>11033</v>
      </c>
      <c r="V2768" s="43" t="s">
        <v>5477</v>
      </c>
    </row>
    <row r="2769" spans="1:22" x14ac:dyDescent="0.25">
      <c r="A2769" s="43" t="s">
        <v>8</v>
      </c>
      <c r="B2769" s="43" t="s">
        <v>5475</v>
      </c>
      <c r="C2769" s="43" t="s">
        <v>8351</v>
      </c>
      <c r="D2769" s="43" t="s">
        <v>8365</v>
      </c>
      <c r="E2769" s="43" t="s">
        <v>8340</v>
      </c>
      <c r="F2769" s="44">
        <v>50182</v>
      </c>
      <c r="G2769" s="43" t="s">
        <v>8341</v>
      </c>
      <c r="H2769" s="45">
        <v>1</v>
      </c>
      <c r="I2769" s="43" t="s">
        <v>8342</v>
      </c>
      <c r="J2769" s="43" t="s">
        <v>9989</v>
      </c>
      <c r="K2769" s="43" t="s">
        <v>10938</v>
      </c>
      <c r="L2769" s="43" t="s">
        <v>10939</v>
      </c>
      <c r="M2769" s="45">
        <v>50182</v>
      </c>
      <c r="N2769" s="43" t="s">
        <v>5478</v>
      </c>
      <c r="O2769" s="43" t="s">
        <v>11549</v>
      </c>
      <c r="P2769" s="46" t="s">
        <v>14618</v>
      </c>
      <c r="Q2769" s="47">
        <v>45819</v>
      </c>
      <c r="R2769" s="48" t="str">
        <f t="shared" si="43"/>
        <v>2782 WM+ HNI 1132 Đường Láng</v>
      </c>
      <c r="S2769" s="48" t="str">
        <f>VLOOKUP(U2769,Sheet1!$A:$B,2,0)</f>
        <v>WIN-002</v>
      </c>
      <c r="T2769" s="43" t="s">
        <v>5476</v>
      </c>
      <c r="U2769" s="43" t="s">
        <v>11033</v>
      </c>
      <c r="V2769" s="43" t="s">
        <v>5477</v>
      </c>
    </row>
    <row r="2770" spans="1:22" x14ac:dyDescent="0.25">
      <c r="A2770" s="43" t="s">
        <v>8</v>
      </c>
      <c r="B2770" s="43" t="s">
        <v>5901</v>
      </c>
      <c r="C2770" s="43" t="s">
        <v>8338</v>
      </c>
      <c r="D2770" s="43" t="s">
        <v>8355</v>
      </c>
      <c r="E2770" s="43" t="s">
        <v>8340</v>
      </c>
      <c r="F2770" s="44">
        <v>111058</v>
      </c>
      <c r="G2770" s="43" t="s">
        <v>8341</v>
      </c>
      <c r="H2770" s="45">
        <v>1</v>
      </c>
      <c r="I2770" s="43" t="s">
        <v>8342</v>
      </c>
      <c r="J2770" s="43" t="s">
        <v>9990</v>
      </c>
      <c r="K2770" s="43" t="s">
        <v>10934</v>
      </c>
      <c r="L2770" s="43" t="s">
        <v>10935</v>
      </c>
      <c r="M2770" s="45">
        <v>111058</v>
      </c>
      <c r="N2770" s="43" t="s">
        <v>5904</v>
      </c>
      <c r="O2770" s="43" t="s">
        <v>11549</v>
      </c>
      <c r="P2770" s="46" t="s">
        <v>14619</v>
      </c>
      <c r="Q2770" s="47">
        <v>45819</v>
      </c>
      <c r="R2770" s="48" t="str">
        <f t="shared" si="43"/>
        <v>6450 WM+ THA Cầu Quan</v>
      </c>
      <c r="S2770" s="48" t="str">
        <f>VLOOKUP(U2770,Sheet1!$A:$B,2,0)</f>
        <v>WIN-020</v>
      </c>
      <c r="T2770" s="43" t="s">
        <v>5902</v>
      </c>
      <c r="U2770" s="43" t="s">
        <v>11103</v>
      </c>
      <c r="V2770" s="43" t="s">
        <v>5903</v>
      </c>
    </row>
    <row r="2771" spans="1:22" x14ac:dyDescent="0.25">
      <c r="A2771" s="43" t="s">
        <v>8</v>
      </c>
      <c r="B2771" s="43" t="s">
        <v>5917</v>
      </c>
      <c r="C2771" s="43" t="s">
        <v>8338</v>
      </c>
      <c r="D2771" s="43" t="s">
        <v>8368</v>
      </c>
      <c r="E2771" s="43" t="s">
        <v>8340</v>
      </c>
      <c r="F2771" s="44">
        <v>111190</v>
      </c>
      <c r="G2771" s="43" t="s">
        <v>8341</v>
      </c>
      <c r="H2771" s="45">
        <v>2</v>
      </c>
      <c r="I2771" s="43" t="s">
        <v>8342</v>
      </c>
      <c r="J2771" s="43" t="s">
        <v>9991</v>
      </c>
      <c r="K2771" s="43" t="s">
        <v>11010</v>
      </c>
      <c r="L2771" s="43" t="s">
        <v>11011</v>
      </c>
      <c r="M2771" s="45">
        <v>55595</v>
      </c>
      <c r="N2771" s="43" t="s">
        <v>5920</v>
      </c>
      <c r="O2771" s="43" t="s">
        <v>11549</v>
      </c>
      <c r="P2771" s="46" t="s">
        <v>14620</v>
      </c>
      <c r="Q2771" s="47">
        <v>45819</v>
      </c>
      <c r="R2771" s="48" t="str">
        <f t="shared" si="43"/>
        <v>6575 WM+ NAN Quỳnh Lương, Quỳnh Lưu</v>
      </c>
      <c r="S2771" s="48" t="str">
        <f>VLOOKUP(U2771,Sheet1!$A:$B,2,0)</f>
        <v>WIN-058</v>
      </c>
      <c r="T2771" s="43" t="s">
        <v>5918</v>
      </c>
      <c r="U2771" s="43" t="s">
        <v>11242</v>
      </c>
      <c r="V2771" s="43" t="s">
        <v>5919</v>
      </c>
    </row>
    <row r="2772" spans="1:22" x14ac:dyDescent="0.25">
      <c r="A2772" s="43" t="s">
        <v>8</v>
      </c>
      <c r="B2772" s="43" t="s">
        <v>5991</v>
      </c>
      <c r="C2772" s="43" t="s">
        <v>8338</v>
      </c>
      <c r="D2772" s="43" t="s">
        <v>8352</v>
      </c>
      <c r="E2772" s="43" t="s">
        <v>8340</v>
      </c>
      <c r="F2772" s="44">
        <v>74250</v>
      </c>
      <c r="G2772" s="43" t="s">
        <v>8341</v>
      </c>
      <c r="H2772" s="45">
        <v>1</v>
      </c>
      <c r="I2772" s="43" t="s">
        <v>8342</v>
      </c>
      <c r="J2772" s="43" t="s">
        <v>9992</v>
      </c>
      <c r="K2772" s="43" t="s">
        <v>10881</v>
      </c>
      <c r="L2772" s="43" t="s">
        <v>10882</v>
      </c>
      <c r="M2772" s="45">
        <v>74250</v>
      </c>
      <c r="N2772" s="43" t="s">
        <v>5994</v>
      </c>
      <c r="O2772" s="43" t="s">
        <v>11549</v>
      </c>
      <c r="P2772" s="46" t="s">
        <v>14621</v>
      </c>
      <c r="Q2772" s="47">
        <v>45819</v>
      </c>
      <c r="R2772" s="48" t="str">
        <f t="shared" si="43"/>
        <v>6934 WM+ BDG 39 Lê Thị Trung</v>
      </c>
      <c r="S2772" s="48" t="str">
        <f>VLOOKUP(U2772,Sheet1!$A:$B,2,0)</f>
        <v>WIN-024</v>
      </c>
      <c r="T2772" s="43" t="s">
        <v>5992</v>
      </c>
      <c r="U2772" s="43" t="s">
        <v>11123</v>
      </c>
      <c r="V2772" s="43" t="s">
        <v>5993</v>
      </c>
    </row>
    <row r="2773" spans="1:22" x14ac:dyDescent="0.25">
      <c r="A2773" s="43" t="s">
        <v>8</v>
      </c>
      <c r="B2773" s="43" t="s">
        <v>5991</v>
      </c>
      <c r="C2773" s="43" t="s">
        <v>8351</v>
      </c>
      <c r="D2773" s="43" t="s">
        <v>8368</v>
      </c>
      <c r="E2773" s="43" t="s">
        <v>8340</v>
      </c>
      <c r="F2773" s="44">
        <v>111190</v>
      </c>
      <c r="G2773" s="43" t="s">
        <v>8341</v>
      </c>
      <c r="H2773" s="45">
        <v>2</v>
      </c>
      <c r="I2773" s="43" t="s">
        <v>8342</v>
      </c>
      <c r="J2773" s="43" t="s">
        <v>9992</v>
      </c>
      <c r="K2773" s="43" t="s">
        <v>11010</v>
      </c>
      <c r="L2773" s="43" t="s">
        <v>11011</v>
      </c>
      <c r="M2773" s="45">
        <v>55595</v>
      </c>
      <c r="N2773" s="43" t="s">
        <v>5994</v>
      </c>
      <c r="O2773" s="43" t="s">
        <v>11549</v>
      </c>
      <c r="P2773" s="46" t="s">
        <v>14621</v>
      </c>
      <c r="Q2773" s="47">
        <v>45819</v>
      </c>
      <c r="R2773" s="48" t="str">
        <f t="shared" si="43"/>
        <v>6934 WM+ BDG 39 Lê Thị Trung</v>
      </c>
      <c r="S2773" s="48" t="str">
        <f>VLOOKUP(U2773,Sheet1!$A:$B,2,0)</f>
        <v>WIN-024</v>
      </c>
      <c r="T2773" s="43" t="s">
        <v>5992</v>
      </c>
      <c r="U2773" s="43" t="s">
        <v>11123</v>
      </c>
      <c r="V2773" s="43" t="s">
        <v>5993</v>
      </c>
    </row>
    <row r="2774" spans="1:22" x14ac:dyDescent="0.25">
      <c r="A2774" s="43" t="s">
        <v>8</v>
      </c>
      <c r="B2774" s="43" t="s">
        <v>5991</v>
      </c>
      <c r="C2774" s="43" t="s">
        <v>8364</v>
      </c>
      <c r="D2774" s="43" t="s">
        <v>8339</v>
      </c>
      <c r="E2774" s="43" t="s">
        <v>8340</v>
      </c>
      <c r="F2774" s="44">
        <v>141900</v>
      </c>
      <c r="G2774" s="43" t="s">
        <v>8341</v>
      </c>
      <c r="H2774" s="45">
        <v>2</v>
      </c>
      <c r="I2774" s="43" t="s">
        <v>8342</v>
      </c>
      <c r="J2774" s="43" t="s">
        <v>9992</v>
      </c>
      <c r="K2774" s="43" t="s">
        <v>10897</v>
      </c>
      <c r="L2774" s="43" t="s">
        <v>10898</v>
      </c>
      <c r="M2774" s="45">
        <v>70950</v>
      </c>
      <c r="N2774" s="43" t="s">
        <v>5994</v>
      </c>
      <c r="O2774" s="43" t="s">
        <v>11549</v>
      </c>
      <c r="P2774" s="46" t="s">
        <v>14621</v>
      </c>
      <c r="Q2774" s="47">
        <v>45819</v>
      </c>
      <c r="R2774" s="48" t="str">
        <f t="shared" si="43"/>
        <v>6934 WM+ BDG 39 Lê Thị Trung</v>
      </c>
      <c r="S2774" s="48" t="str">
        <f>VLOOKUP(U2774,Sheet1!$A:$B,2,0)</f>
        <v>WIN-024</v>
      </c>
      <c r="T2774" s="43" t="s">
        <v>5992</v>
      </c>
      <c r="U2774" s="43" t="s">
        <v>11123</v>
      </c>
      <c r="V2774" s="43" t="s">
        <v>5993</v>
      </c>
    </row>
    <row r="2775" spans="1:22" x14ac:dyDescent="0.25">
      <c r="A2775" s="43" t="s">
        <v>8</v>
      </c>
      <c r="B2775" s="43" t="s">
        <v>5607</v>
      </c>
      <c r="C2775" s="43" t="s">
        <v>8338</v>
      </c>
      <c r="D2775" s="43" t="s">
        <v>8355</v>
      </c>
      <c r="E2775" s="43" t="s">
        <v>8340</v>
      </c>
      <c r="F2775" s="44">
        <v>111058</v>
      </c>
      <c r="G2775" s="43" t="s">
        <v>8341</v>
      </c>
      <c r="H2775" s="45">
        <v>1</v>
      </c>
      <c r="I2775" s="43" t="s">
        <v>8342</v>
      </c>
      <c r="J2775" s="43" t="s">
        <v>9993</v>
      </c>
      <c r="K2775" s="43" t="s">
        <v>10934</v>
      </c>
      <c r="L2775" s="43" t="s">
        <v>10935</v>
      </c>
      <c r="M2775" s="45">
        <v>111058</v>
      </c>
      <c r="N2775" s="43" t="s">
        <v>5610</v>
      </c>
      <c r="O2775" s="43" t="s">
        <v>11549</v>
      </c>
      <c r="P2775" s="46" t="s">
        <v>14622</v>
      </c>
      <c r="Q2775" s="47">
        <v>45819</v>
      </c>
      <c r="R2775" s="48" t="str">
        <f t="shared" si="43"/>
        <v>3179 WM+ HNI CT4 Vimeco</v>
      </c>
      <c r="S2775" s="48" t="str">
        <f>VLOOKUP(U2775,Sheet1!$A:$B,2,0)</f>
        <v>WIN-002</v>
      </c>
      <c r="T2775" s="43" t="s">
        <v>5608</v>
      </c>
      <c r="U2775" s="43" t="s">
        <v>11033</v>
      </c>
      <c r="V2775" s="43" t="s">
        <v>5609</v>
      </c>
    </row>
    <row r="2776" spans="1:22" x14ac:dyDescent="0.25">
      <c r="A2776" s="43" t="s">
        <v>8</v>
      </c>
      <c r="B2776" s="43" t="s">
        <v>5611</v>
      </c>
      <c r="C2776" s="43" t="s">
        <v>8338</v>
      </c>
      <c r="D2776" s="43" t="s">
        <v>8355</v>
      </c>
      <c r="E2776" s="43" t="s">
        <v>8340</v>
      </c>
      <c r="F2776" s="44">
        <v>111058</v>
      </c>
      <c r="G2776" s="43" t="s">
        <v>8341</v>
      </c>
      <c r="H2776" s="45">
        <v>1</v>
      </c>
      <c r="I2776" s="43" t="s">
        <v>8342</v>
      </c>
      <c r="J2776" s="43" t="s">
        <v>9994</v>
      </c>
      <c r="K2776" s="43" t="s">
        <v>10934</v>
      </c>
      <c r="L2776" s="43" t="s">
        <v>10935</v>
      </c>
      <c r="M2776" s="45">
        <v>111058</v>
      </c>
      <c r="N2776" s="43" t="s">
        <v>5612</v>
      </c>
      <c r="O2776" s="43" t="s">
        <v>11549</v>
      </c>
      <c r="P2776" s="46" t="s">
        <v>14623</v>
      </c>
      <c r="Q2776" s="47">
        <v>45819</v>
      </c>
      <c r="R2776" s="48" t="str">
        <f t="shared" si="43"/>
        <v>3179 WM+ HNI CT4 Vimeco</v>
      </c>
      <c r="S2776" s="48" t="str">
        <f>VLOOKUP(U2776,Sheet1!$A:$B,2,0)</f>
        <v>WIN-002</v>
      </c>
      <c r="T2776" s="43" t="s">
        <v>5608</v>
      </c>
      <c r="U2776" s="43" t="s">
        <v>11033</v>
      </c>
      <c r="V2776" s="43" t="s">
        <v>5609</v>
      </c>
    </row>
    <row r="2777" spans="1:22" x14ac:dyDescent="0.25">
      <c r="A2777" s="43" t="s">
        <v>8</v>
      </c>
      <c r="B2777" s="43" t="s">
        <v>5823</v>
      </c>
      <c r="C2777" s="43" t="s">
        <v>8338</v>
      </c>
      <c r="D2777" s="43" t="s">
        <v>8361</v>
      </c>
      <c r="E2777" s="43" t="s">
        <v>8340</v>
      </c>
      <c r="F2777" s="44">
        <v>92000</v>
      </c>
      <c r="G2777" s="43" t="s">
        <v>8341</v>
      </c>
      <c r="H2777" s="45">
        <v>2</v>
      </c>
      <c r="I2777" s="43" t="s">
        <v>8342</v>
      </c>
      <c r="J2777" s="43" t="s">
        <v>9995</v>
      </c>
      <c r="K2777" s="43" t="s">
        <v>10983</v>
      </c>
      <c r="L2777" s="43" t="s">
        <v>10984</v>
      </c>
      <c r="M2777" s="45">
        <v>46000</v>
      </c>
      <c r="N2777" s="43" t="s">
        <v>5824</v>
      </c>
      <c r="O2777" s="43" t="s">
        <v>11549</v>
      </c>
      <c r="P2777" s="46" t="s">
        <v>14624</v>
      </c>
      <c r="Q2777" s="47">
        <v>45819</v>
      </c>
      <c r="R2777" s="48" t="str">
        <f t="shared" si="43"/>
        <v>5832 WM+ HNI SH A7 Anland Premium</v>
      </c>
      <c r="S2777" s="48" t="str">
        <f>VLOOKUP(U2777,Sheet1!$A:$B,2,0)</f>
        <v>WIN-002</v>
      </c>
      <c r="T2777" s="43" t="s">
        <v>945</v>
      </c>
      <c r="U2777" s="43" t="s">
        <v>11033</v>
      </c>
      <c r="V2777" s="43" t="s">
        <v>946</v>
      </c>
    </row>
    <row r="2778" spans="1:22" x14ac:dyDescent="0.25">
      <c r="A2778" s="43" t="s">
        <v>8</v>
      </c>
      <c r="B2778" s="43" t="s">
        <v>5701</v>
      </c>
      <c r="C2778" s="43" t="s">
        <v>8338</v>
      </c>
      <c r="D2778" s="43" t="s">
        <v>8352</v>
      </c>
      <c r="E2778" s="43" t="s">
        <v>8340</v>
      </c>
      <c r="F2778" s="44">
        <v>74250</v>
      </c>
      <c r="G2778" s="43" t="s">
        <v>8341</v>
      </c>
      <c r="H2778" s="45">
        <v>1</v>
      </c>
      <c r="I2778" s="43" t="s">
        <v>8342</v>
      </c>
      <c r="J2778" s="43" t="s">
        <v>9996</v>
      </c>
      <c r="K2778" s="43" t="s">
        <v>10881</v>
      </c>
      <c r="L2778" s="43" t="s">
        <v>10882</v>
      </c>
      <c r="M2778" s="45">
        <v>74250</v>
      </c>
      <c r="N2778" s="43" t="s">
        <v>5704</v>
      </c>
      <c r="O2778" s="43" t="s">
        <v>11549</v>
      </c>
      <c r="P2778" s="46" t="s">
        <v>14625</v>
      </c>
      <c r="Q2778" s="47">
        <v>45819</v>
      </c>
      <c r="R2778" s="48" t="str">
        <f t="shared" si="43"/>
        <v>4215 WM+ PTO 44 Đại Nải</v>
      </c>
      <c r="S2778" s="48" t="str">
        <f>VLOOKUP(U2778,Sheet1!$A:$B,2,0)</f>
        <v>WIN-003</v>
      </c>
      <c r="T2778" s="43" t="s">
        <v>5702</v>
      </c>
      <c r="U2778" s="43" t="s">
        <v>11038</v>
      </c>
      <c r="V2778" s="43" t="s">
        <v>5703</v>
      </c>
    </row>
    <row r="2779" spans="1:22" x14ac:dyDescent="0.25">
      <c r="A2779" s="43" t="s">
        <v>8</v>
      </c>
      <c r="B2779" s="43" t="s">
        <v>5675</v>
      </c>
      <c r="C2779" s="43" t="s">
        <v>8338</v>
      </c>
      <c r="D2779" s="43" t="s">
        <v>8355</v>
      </c>
      <c r="E2779" s="43" t="s">
        <v>8340</v>
      </c>
      <c r="F2779" s="44">
        <v>333174</v>
      </c>
      <c r="G2779" s="43" t="s">
        <v>8341</v>
      </c>
      <c r="H2779" s="45">
        <v>3</v>
      </c>
      <c r="I2779" s="43" t="s">
        <v>8342</v>
      </c>
      <c r="J2779" s="43" t="s">
        <v>9997</v>
      </c>
      <c r="K2779" s="43" t="s">
        <v>10934</v>
      </c>
      <c r="L2779" s="43" t="s">
        <v>10935</v>
      </c>
      <c r="M2779" s="45">
        <v>111058</v>
      </c>
      <c r="N2779" s="43" t="s">
        <v>5678</v>
      </c>
      <c r="O2779" s="43" t="s">
        <v>11549</v>
      </c>
      <c r="P2779" s="46" t="s">
        <v>14626</v>
      </c>
      <c r="Q2779" s="47">
        <v>45819</v>
      </c>
      <c r="R2779" s="48" t="str">
        <f t="shared" si="43"/>
        <v>3919 WM+ BDG Ô 119 DC 30 Đường D11</v>
      </c>
      <c r="S2779" s="48" t="str">
        <f>VLOOKUP(U2779,Sheet1!$A:$B,2,0)</f>
        <v>WIN-024</v>
      </c>
      <c r="T2779" s="43" t="s">
        <v>5676</v>
      </c>
      <c r="U2779" s="43" t="s">
        <v>11123</v>
      </c>
      <c r="V2779" s="43" t="s">
        <v>5677</v>
      </c>
    </row>
    <row r="2780" spans="1:22" x14ac:dyDescent="0.25">
      <c r="A2780" s="43" t="s">
        <v>8</v>
      </c>
      <c r="B2780" s="43" t="s">
        <v>5675</v>
      </c>
      <c r="C2780" s="43" t="s">
        <v>8351</v>
      </c>
      <c r="D2780" s="43" t="s">
        <v>8365</v>
      </c>
      <c r="E2780" s="43" t="s">
        <v>8340</v>
      </c>
      <c r="F2780" s="44">
        <v>100364</v>
      </c>
      <c r="G2780" s="43" t="s">
        <v>8341</v>
      </c>
      <c r="H2780" s="45">
        <v>2</v>
      </c>
      <c r="I2780" s="43" t="s">
        <v>8342</v>
      </c>
      <c r="J2780" s="43" t="s">
        <v>9997</v>
      </c>
      <c r="K2780" s="43" t="s">
        <v>10938</v>
      </c>
      <c r="L2780" s="43" t="s">
        <v>10939</v>
      </c>
      <c r="M2780" s="45">
        <v>50182</v>
      </c>
      <c r="N2780" s="43" t="s">
        <v>5678</v>
      </c>
      <c r="O2780" s="43" t="s">
        <v>11549</v>
      </c>
      <c r="P2780" s="46" t="s">
        <v>14626</v>
      </c>
      <c r="Q2780" s="47">
        <v>45819</v>
      </c>
      <c r="R2780" s="48" t="str">
        <f t="shared" si="43"/>
        <v>3919 WM+ BDG Ô 119 DC 30 Đường D11</v>
      </c>
      <c r="S2780" s="48" t="str">
        <f>VLOOKUP(U2780,Sheet1!$A:$B,2,0)</f>
        <v>WIN-024</v>
      </c>
      <c r="T2780" s="43" t="s">
        <v>5676</v>
      </c>
      <c r="U2780" s="43" t="s">
        <v>11123</v>
      </c>
      <c r="V2780" s="43" t="s">
        <v>5677</v>
      </c>
    </row>
    <row r="2781" spans="1:22" x14ac:dyDescent="0.25">
      <c r="A2781" s="43" t="s">
        <v>8</v>
      </c>
      <c r="B2781" s="43" t="s">
        <v>5675</v>
      </c>
      <c r="C2781" s="43" t="s">
        <v>8364</v>
      </c>
      <c r="D2781" s="43" t="s">
        <v>8368</v>
      </c>
      <c r="E2781" s="43" t="s">
        <v>8340</v>
      </c>
      <c r="F2781" s="44">
        <v>55595</v>
      </c>
      <c r="G2781" s="43" t="s">
        <v>8341</v>
      </c>
      <c r="H2781" s="45">
        <v>1</v>
      </c>
      <c r="I2781" s="43" t="s">
        <v>8342</v>
      </c>
      <c r="J2781" s="43" t="s">
        <v>9997</v>
      </c>
      <c r="K2781" s="43" t="s">
        <v>11010</v>
      </c>
      <c r="L2781" s="43" t="s">
        <v>11011</v>
      </c>
      <c r="M2781" s="45">
        <v>55595</v>
      </c>
      <c r="N2781" s="43" t="s">
        <v>5678</v>
      </c>
      <c r="O2781" s="43" t="s">
        <v>11549</v>
      </c>
      <c r="P2781" s="46" t="s">
        <v>14626</v>
      </c>
      <c r="Q2781" s="47">
        <v>45819</v>
      </c>
      <c r="R2781" s="48" t="str">
        <f t="shared" si="43"/>
        <v>3919 WM+ BDG Ô 119 DC 30 Đường D11</v>
      </c>
      <c r="S2781" s="48" t="str">
        <f>VLOOKUP(U2781,Sheet1!$A:$B,2,0)</f>
        <v>WIN-024</v>
      </c>
      <c r="T2781" s="43" t="s">
        <v>5676</v>
      </c>
      <c r="U2781" s="43" t="s">
        <v>11123</v>
      </c>
      <c r="V2781" s="43" t="s">
        <v>5677</v>
      </c>
    </row>
    <row r="2782" spans="1:22" x14ac:dyDescent="0.25">
      <c r="A2782" s="43" t="s">
        <v>8</v>
      </c>
      <c r="B2782" s="43" t="s">
        <v>5921</v>
      </c>
      <c r="C2782" s="43" t="s">
        <v>8338</v>
      </c>
      <c r="D2782" s="43" t="s">
        <v>8355</v>
      </c>
      <c r="E2782" s="43" t="s">
        <v>8340</v>
      </c>
      <c r="F2782" s="44">
        <v>111058</v>
      </c>
      <c r="G2782" s="43" t="s">
        <v>8341</v>
      </c>
      <c r="H2782" s="45">
        <v>1</v>
      </c>
      <c r="I2782" s="43" t="s">
        <v>8342</v>
      </c>
      <c r="J2782" s="43" t="s">
        <v>9998</v>
      </c>
      <c r="K2782" s="43" t="s">
        <v>10934</v>
      </c>
      <c r="L2782" s="43" t="s">
        <v>10935</v>
      </c>
      <c r="M2782" s="45">
        <v>111058</v>
      </c>
      <c r="N2782" s="43" t="s">
        <v>5922</v>
      </c>
      <c r="O2782" s="43" t="s">
        <v>11549</v>
      </c>
      <c r="P2782" s="46" t="s">
        <v>14627</v>
      </c>
      <c r="Q2782" s="47">
        <v>45819</v>
      </c>
      <c r="R2782" s="48" t="str">
        <f t="shared" si="43"/>
        <v>6575 WM+ NAN Quỳnh Lương, Quỳnh Lưu</v>
      </c>
      <c r="S2782" s="48" t="str">
        <f>VLOOKUP(U2782,Sheet1!$A:$B,2,0)</f>
        <v>WIN-058</v>
      </c>
      <c r="T2782" s="43" t="s">
        <v>5918</v>
      </c>
      <c r="U2782" s="43" t="s">
        <v>11242</v>
      </c>
      <c r="V2782" s="43" t="s">
        <v>5919</v>
      </c>
    </row>
    <row r="2783" spans="1:22" x14ac:dyDescent="0.25">
      <c r="A2783" s="43" t="s">
        <v>8</v>
      </c>
      <c r="B2783" s="43" t="s">
        <v>5905</v>
      </c>
      <c r="C2783" s="43" t="s">
        <v>8338</v>
      </c>
      <c r="D2783" s="43" t="s">
        <v>8410</v>
      </c>
      <c r="E2783" s="43" t="s">
        <v>8340</v>
      </c>
      <c r="F2783" s="44">
        <v>120426</v>
      </c>
      <c r="G2783" s="43" t="s">
        <v>8341</v>
      </c>
      <c r="H2783" s="45">
        <v>2</v>
      </c>
      <c r="I2783" s="43" t="s">
        <v>8342</v>
      </c>
      <c r="J2783" s="43" t="s">
        <v>9999</v>
      </c>
      <c r="K2783" s="43" t="s">
        <v>10883</v>
      </c>
      <c r="L2783" s="43" t="s">
        <v>10884</v>
      </c>
      <c r="M2783" s="45">
        <v>60213</v>
      </c>
      <c r="N2783" s="43" t="s">
        <v>5906</v>
      </c>
      <c r="O2783" s="43" t="s">
        <v>11549</v>
      </c>
      <c r="P2783" s="46" t="s">
        <v>11442</v>
      </c>
      <c r="Q2783" s="47">
        <v>45819</v>
      </c>
      <c r="R2783" s="48" t="str">
        <f t="shared" si="43"/>
        <v>6450 WM+ THA Cầu Quan</v>
      </c>
      <c r="S2783" s="48" t="str">
        <f>VLOOKUP(U2783,Sheet1!$A:$B,2,0)</f>
        <v>WIN-020</v>
      </c>
      <c r="T2783" s="43" t="s">
        <v>5902</v>
      </c>
      <c r="U2783" s="43" t="s">
        <v>11103</v>
      </c>
      <c r="V2783" s="43" t="s">
        <v>5903</v>
      </c>
    </row>
    <row r="2784" spans="1:22" x14ac:dyDescent="0.25">
      <c r="A2784" s="43" t="s">
        <v>8</v>
      </c>
      <c r="B2784" s="43" t="s">
        <v>5735</v>
      </c>
      <c r="C2784" s="43" t="s">
        <v>8338</v>
      </c>
      <c r="D2784" s="43" t="s">
        <v>8410</v>
      </c>
      <c r="E2784" s="43" t="s">
        <v>8340</v>
      </c>
      <c r="F2784" s="44">
        <v>120426</v>
      </c>
      <c r="G2784" s="43" t="s">
        <v>8341</v>
      </c>
      <c r="H2784" s="45">
        <v>2</v>
      </c>
      <c r="I2784" s="43" t="s">
        <v>8342</v>
      </c>
      <c r="J2784" s="43" t="s">
        <v>10000</v>
      </c>
      <c r="K2784" s="43" t="s">
        <v>10883</v>
      </c>
      <c r="L2784" s="43" t="s">
        <v>10884</v>
      </c>
      <c r="M2784" s="45">
        <v>60213</v>
      </c>
      <c r="N2784" s="43" t="s">
        <v>5738</v>
      </c>
      <c r="O2784" s="43" t="s">
        <v>11549</v>
      </c>
      <c r="P2784" s="46" t="s">
        <v>14628</v>
      </c>
      <c r="Q2784" s="47">
        <v>45819</v>
      </c>
      <c r="R2784" s="48" t="str">
        <f t="shared" si="43"/>
        <v>4662 WM+ HCM Tầng 1+2B Gateway Thảo</v>
      </c>
      <c r="S2784" s="48" t="str">
        <f>VLOOKUP(U2784,Sheet1!$A:$B,2,0)</f>
        <v>WIN</v>
      </c>
      <c r="T2784" s="43" t="s">
        <v>5736</v>
      </c>
      <c r="U2784" s="43" t="s">
        <v>11213</v>
      </c>
      <c r="V2784" s="43" t="s">
        <v>5737</v>
      </c>
    </row>
    <row r="2785" spans="1:22" x14ac:dyDescent="0.25">
      <c r="A2785" s="43" t="s">
        <v>8</v>
      </c>
      <c r="B2785" s="43" t="s">
        <v>5735</v>
      </c>
      <c r="C2785" s="43" t="s">
        <v>8351</v>
      </c>
      <c r="D2785" s="43" t="s">
        <v>8355</v>
      </c>
      <c r="E2785" s="43" t="s">
        <v>8340</v>
      </c>
      <c r="F2785" s="44">
        <v>111058</v>
      </c>
      <c r="G2785" s="43" t="s">
        <v>8341</v>
      </c>
      <c r="H2785" s="45">
        <v>1</v>
      </c>
      <c r="I2785" s="43" t="s">
        <v>8342</v>
      </c>
      <c r="J2785" s="43" t="s">
        <v>10000</v>
      </c>
      <c r="K2785" s="43" t="s">
        <v>10934</v>
      </c>
      <c r="L2785" s="43" t="s">
        <v>10935</v>
      </c>
      <c r="M2785" s="45">
        <v>111058</v>
      </c>
      <c r="N2785" s="43" t="s">
        <v>5738</v>
      </c>
      <c r="O2785" s="43" t="s">
        <v>11549</v>
      </c>
      <c r="P2785" s="46" t="s">
        <v>14628</v>
      </c>
      <c r="Q2785" s="47">
        <v>45819</v>
      </c>
      <c r="R2785" s="48" t="str">
        <f t="shared" si="43"/>
        <v>4662 WM+ HCM Tầng 1+2B Gateway Thảo</v>
      </c>
      <c r="S2785" s="48" t="str">
        <f>VLOOKUP(U2785,Sheet1!$A:$B,2,0)</f>
        <v>WIN</v>
      </c>
      <c r="T2785" s="43" t="s">
        <v>5736</v>
      </c>
      <c r="U2785" s="43" t="s">
        <v>11213</v>
      </c>
      <c r="V2785" s="43" t="s">
        <v>5737</v>
      </c>
    </row>
    <row r="2786" spans="1:22" x14ac:dyDescent="0.25">
      <c r="A2786" s="43" t="s">
        <v>8</v>
      </c>
      <c r="B2786" s="43" t="s">
        <v>5735</v>
      </c>
      <c r="C2786" s="43" t="s">
        <v>8364</v>
      </c>
      <c r="D2786" s="43" t="s">
        <v>8368</v>
      </c>
      <c r="E2786" s="43" t="s">
        <v>8340</v>
      </c>
      <c r="F2786" s="44">
        <v>55595</v>
      </c>
      <c r="G2786" s="43" t="s">
        <v>8341</v>
      </c>
      <c r="H2786" s="45">
        <v>1</v>
      </c>
      <c r="I2786" s="43" t="s">
        <v>8342</v>
      </c>
      <c r="J2786" s="43" t="s">
        <v>10000</v>
      </c>
      <c r="K2786" s="43" t="s">
        <v>11010</v>
      </c>
      <c r="L2786" s="43" t="s">
        <v>11011</v>
      </c>
      <c r="M2786" s="45">
        <v>55595</v>
      </c>
      <c r="N2786" s="43" t="s">
        <v>5738</v>
      </c>
      <c r="O2786" s="43" t="s">
        <v>11549</v>
      </c>
      <c r="P2786" s="46" t="s">
        <v>14628</v>
      </c>
      <c r="Q2786" s="47">
        <v>45819</v>
      </c>
      <c r="R2786" s="48" t="str">
        <f t="shared" si="43"/>
        <v>4662 WM+ HCM Tầng 1+2B Gateway Thảo</v>
      </c>
      <c r="S2786" s="48" t="str">
        <f>VLOOKUP(U2786,Sheet1!$A:$B,2,0)</f>
        <v>WIN</v>
      </c>
      <c r="T2786" s="43" t="s">
        <v>5736</v>
      </c>
      <c r="U2786" s="43" t="s">
        <v>11213</v>
      </c>
      <c r="V2786" s="43" t="s">
        <v>5737</v>
      </c>
    </row>
    <row r="2787" spans="1:22" x14ac:dyDescent="0.25">
      <c r="A2787" s="43" t="s">
        <v>8</v>
      </c>
      <c r="B2787" s="43" t="s">
        <v>5735</v>
      </c>
      <c r="C2787" s="43" t="s">
        <v>8367</v>
      </c>
      <c r="D2787" s="43" t="s">
        <v>8352</v>
      </c>
      <c r="E2787" s="43" t="s">
        <v>8340</v>
      </c>
      <c r="F2787" s="44">
        <v>148500</v>
      </c>
      <c r="G2787" s="43" t="s">
        <v>8341</v>
      </c>
      <c r="H2787" s="45">
        <v>2</v>
      </c>
      <c r="I2787" s="43" t="s">
        <v>8342</v>
      </c>
      <c r="J2787" s="43" t="s">
        <v>10000</v>
      </c>
      <c r="K2787" s="43" t="s">
        <v>10881</v>
      </c>
      <c r="L2787" s="43" t="s">
        <v>10882</v>
      </c>
      <c r="M2787" s="45">
        <v>74250</v>
      </c>
      <c r="N2787" s="43" t="s">
        <v>5738</v>
      </c>
      <c r="O2787" s="43" t="s">
        <v>11549</v>
      </c>
      <c r="P2787" s="46" t="s">
        <v>14628</v>
      </c>
      <c r="Q2787" s="47">
        <v>45819</v>
      </c>
      <c r="R2787" s="48" t="str">
        <f t="shared" si="43"/>
        <v>4662 WM+ HCM Tầng 1+2B Gateway Thảo</v>
      </c>
      <c r="S2787" s="48" t="str">
        <f>VLOOKUP(U2787,Sheet1!$A:$B,2,0)</f>
        <v>WIN</v>
      </c>
      <c r="T2787" s="43" t="s">
        <v>5736</v>
      </c>
      <c r="U2787" s="43" t="s">
        <v>11213</v>
      </c>
      <c r="V2787" s="43" t="s">
        <v>5737</v>
      </c>
    </row>
    <row r="2788" spans="1:22" x14ac:dyDescent="0.25">
      <c r="A2788" s="43" t="s">
        <v>8</v>
      </c>
      <c r="B2788" s="43" t="s">
        <v>5735</v>
      </c>
      <c r="C2788" s="43" t="s">
        <v>8451</v>
      </c>
      <c r="D2788" s="43" t="s">
        <v>8358</v>
      </c>
      <c r="E2788" s="43" t="s">
        <v>8340</v>
      </c>
      <c r="F2788" s="44">
        <v>334818</v>
      </c>
      <c r="G2788" s="43" t="s">
        <v>8341</v>
      </c>
      <c r="H2788" s="45">
        <v>3</v>
      </c>
      <c r="I2788" s="43" t="s">
        <v>8342</v>
      </c>
      <c r="J2788" s="43" t="s">
        <v>10000</v>
      </c>
      <c r="K2788" s="43" t="s">
        <v>10922</v>
      </c>
      <c r="L2788" s="43" t="s">
        <v>10923</v>
      </c>
      <c r="M2788" s="45">
        <v>111606</v>
      </c>
      <c r="N2788" s="43" t="s">
        <v>5738</v>
      </c>
      <c r="O2788" s="43" t="s">
        <v>11549</v>
      </c>
      <c r="P2788" s="46" t="s">
        <v>14628</v>
      </c>
      <c r="Q2788" s="47">
        <v>45819</v>
      </c>
      <c r="R2788" s="48" t="str">
        <f t="shared" si="43"/>
        <v>4662 WM+ HCM Tầng 1+2B Gateway Thảo</v>
      </c>
      <c r="S2788" s="48" t="str">
        <f>VLOOKUP(U2788,Sheet1!$A:$B,2,0)</f>
        <v>WIN</v>
      </c>
      <c r="T2788" s="43" t="s">
        <v>5736</v>
      </c>
      <c r="U2788" s="43" t="s">
        <v>11213</v>
      </c>
      <c r="V2788" s="43" t="s">
        <v>5737</v>
      </c>
    </row>
    <row r="2789" spans="1:22" x14ac:dyDescent="0.25">
      <c r="A2789" s="43" t="s">
        <v>8</v>
      </c>
      <c r="B2789" s="43" t="s">
        <v>5735</v>
      </c>
      <c r="C2789" s="43" t="s">
        <v>8517</v>
      </c>
      <c r="D2789" s="43" t="s">
        <v>8361</v>
      </c>
      <c r="E2789" s="43" t="s">
        <v>8340</v>
      </c>
      <c r="F2789" s="44">
        <v>46000</v>
      </c>
      <c r="G2789" s="43" t="s">
        <v>8341</v>
      </c>
      <c r="H2789" s="45">
        <v>1</v>
      </c>
      <c r="I2789" s="43" t="s">
        <v>8342</v>
      </c>
      <c r="J2789" s="43" t="s">
        <v>10000</v>
      </c>
      <c r="K2789" s="43" t="s">
        <v>10983</v>
      </c>
      <c r="L2789" s="43" t="s">
        <v>10984</v>
      </c>
      <c r="M2789" s="45">
        <v>46000</v>
      </c>
      <c r="N2789" s="43" t="s">
        <v>5738</v>
      </c>
      <c r="O2789" s="43" t="s">
        <v>11549</v>
      </c>
      <c r="P2789" s="46" t="s">
        <v>14628</v>
      </c>
      <c r="Q2789" s="47">
        <v>45819</v>
      </c>
      <c r="R2789" s="48" t="str">
        <f t="shared" si="43"/>
        <v>4662 WM+ HCM Tầng 1+2B Gateway Thảo</v>
      </c>
      <c r="S2789" s="48" t="str">
        <f>VLOOKUP(U2789,Sheet1!$A:$B,2,0)</f>
        <v>WIN</v>
      </c>
      <c r="T2789" s="43" t="s">
        <v>5736</v>
      </c>
      <c r="U2789" s="43" t="s">
        <v>11213</v>
      </c>
      <c r="V2789" s="43" t="s">
        <v>5737</v>
      </c>
    </row>
    <row r="2790" spans="1:22" x14ac:dyDescent="0.25">
      <c r="A2790" s="43" t="s">
        <v>8</v>
      </c>
      <c r="B2790" s="43" t="s">
        <v>5735</v>
      </c>
      <c r="C2790" s="43" t="s">
        <v>8836</v>
      </c>
      <c r="D2790" s="43" t="s">
        <v>8365</v>
      </c>
      <c r="E2790" s="43" t="s">
        <v>8340</v>
      </c>
      <c r="F2790" s="44">
        <v>50182</v>
      </c>
      <c r="G2790" s="43" t="s">
        <v>8341</v>
      </c>
      <c r="H2790" s="45">
        <v>1</v>
      </c>
      <c r="I2790" s="43" t="s">
        <v>8342</v>
      </c>
      <c r="J2790" s="43" t="s">
        <v>10000</v>
      </c>
      <c r="K2790" s="43" t="s">
        <v>10938</v>
      </c>
      <c r="L2790" s="43" t="s">
        <v>10939</v>
      </c>
      <c r="M2790" s="45">
        <v>50182</v>
      </c>
      <c r="N2790" s="43" t="s">
        <v>5738</v>
      </c>
      <c r="O2790" s="43" t="s">
        <v>11549</v>
      </c>
      <c r="P2790" s="46" t="s">
        <v>14628</v>
      </c>
      <c r="Q2790" s="47">
        <v>45819</v>
      </c>
      <c r="R2790" s="48" t="str">
        <f t="shared" si="43"/>
        <v>4662 WM+ HCM Tầng 1+2B Gateway Thảo</v>
      </c>
      <c r="S2790" s="48" t="str">
        <f>VLOOKUP(U2790,Sheet1!$A:$B,2,0)</f>
        <v>WIN</v>
      </c>
      <c r="T2790" s="43" t="s">
        <v>5736</v>
      </c>
      <c r="U2790" s="43" t="s">
        <v>11213</v>
      </c>
      <c r="V2790" s="43" t="s">
        <v>5737</v>
      </c>
    </row>
    <row r="2791" spans="1:22" x14ac:dyDescent="0.25">
      <c r="A2791" s="43" t="s">
        <v>8</v>
      </c>
      <c r="B2791" s="43" t="s">
        <v>5881</v>
      </c>
      <c r="C2791" s="43" t="s">
        <v>8338</v>
      </c>
      <c r="D2791" s="43" t="s">
        <v>8365</v>
      </c>
      <c r="E2791" s="43" t="s">
        <v>8340</v>
      </c>
      <c r="F2791" s="44">
        <v>50182</v>
      </c>
      <c r="G2791" s="43" t="s">
        <v>8341</v>
      </c>
      <c r="H2791" s="45">
        <v>1</v>
      </c>
      <c r="I2791" s="43" t="s">
        <v>8342</v>
      </c>
      <c r="J2791" s="43" t="s">
        <v>10001</v>
      </c>
      <c r="K2791" s="43" t="s">
        <v>10938</v>
      </c>
      <c r="L2791" s="43" t="s">
        <v>10939</v>
      </c>
      <c r="M2791" s="45">
        <v>50182</v>
      </c>
      <c r="N2791" s="43" t="s">
        <v>5884</v>
      </c>
      <c r="O2791" s="43" t="s">
        <v>11549</v>
      </c>
      <c r="P2791" s="46" t="s">
        <v>11955</v>
      </c>
      <c r="Q2791" s="47">
        <v>45819</v>
      </c>
      <c r="R2791" s="48" t="str">
        <f t="shared" si="43"/>
        <v>6170 WM+ GLI 04 Trường Sơn, TP Plei</v>
      </c>
      <c r="S2791" s="48" t="str">
        <f>VLOOKUP(U2791,Sheet1!$A:$B,2,0)</f>
        <v>WIN-022</v>
      </c>
      <c r="T2791" s="43" t="s">
        <v>5882</v>
      </c>
      <c r="U2791" s="43" t="s">
        <v>11113</v>
      </c>
      <c r="V2791" s="43" t="s">
        <v>5883</v>
      </c>
    </row>
    <row r="2792" spans="1:22" x14ac:dyDescent="0.25">
      <c r="A2792" s="43" t="s">
        <v>8</v>
      </c>
      <c r="B2792" s="43" t="s">
        <v>5873</v>
      </c>
      <c r="C2792" s="43" t="s">
        <v>8338</v>
      </c>
      <c r="D2792" s="43" t="s">
        <v>8361</v>
      </c>
      <c r="E2792" s="43" t="s">
        <v>8340</v>
      </c>
      <c r="F2792" s="44">
        <v>92000</v>
      </c>
      <c r="G2792" s="43" t="s">
        <v>8341</v>
      </c>
      <c r="H2792" s="45">
        <v>2</v>
      </c>
      <c r="I2792" s="43" t="s">
        <v>8342</v>
      </c>
      <c r="J2792" s="43" t="s">
        <v>10002</v>
      </c>
      <c r="K2792" s="43" t="s">
        <v>10983</v>
      </c>
      <c r="L2792" s="43" t="s">
        <v>10984</v>
      </c>
      <c r="M2792" s="45">
        <v>46000</v>
      </c>
      <c r="N2792" s="43" t="s">
        <v>5876</v>
      </c>
      <c r="O2792" s="43" t="s">
        <v>11549</v>
      </c>
      <c r="P2792" s="46" t="s">
        <v>14629</v>
      </c>
      <c r="Q2792" s="47">
        <v>45819</v>
      </c>
      <c r="R2792" s="48" t="str">
        <f t="shared" si="43"/>
        <v>6156 WM+ HNI 16 Ngõ 80 Chùa Láng</v>
      </c>
      <c r="S2792" s="48" t="str">
        <f>VLOOKUP(U2792,Sheet1!$A:$B,2,0)</f>
        <v>WIN-002</v>
      </c>
      <c r="T2792" s="43" t="s">
        <v>5874</v>
      </c>
      <c r="U2792" s="43" t="s">
        <v>11033</v>
      </c>
      <c r="V2792" s="43" t="s">
        <v>5875</v>
      </c>
    </row>
    <row r="2793" spans="1:22" x14ac:dyDescent="0.25">
      <c r="A2793" s="43" t="s">
        <v>8</v>
      </c>
      <c r="B2793" s="43" t="s">
        <v>5873</v>
      </c>
      <c r="C2793" s="43" t="s">
        <v>8351</v>
      </c>
      <c r="D2793" s="43" t="s">
        <v>8352</v>
      </c>
      <c r="E2793" s="43" t="s">
        <v>8340</v>
      </c>
      <c r="F2793" s="44">
        <v>148500</v>
      </c>
      <c r="G2793" s="43" t="s">
        <v>8341</v>
      </c>
      <c r="H2793" s="45">
        <v>2</v>
      </c>
      <c r="I2793" s="43" t="s">
        <v>8342</v>
      </c>
      <c r="J2793" s="43" t="s">
        <v>10002</v>
      </c>
      <c r="K2793" s="43" t="s">
        <v>10881</v>
      </c>
      <c r="L2793" s="43" t="s">
        <v>10882</v>
      </c>
      <c r="M2793" s="45">
        <v>74250</v>
      </c>
      <c r="N2793" s="43" t="s">
        <v>5876</v>
      </c>
      <c r="O2793" s="43" t="s">
        <v>11549</v>
      </c>
      <c r="P2793" s="46" t="s">
        <v>14629</v>
      </c>
      <c r="Q2793" s="47">
        <v>45819</v>
      </c>
      <c r="R2793" s="48" t="str">
        <f t="shared" si="43"/>
        <v>6156 WM+ HNI 16 Ngõ 80 Chùa Láng</v>
      </c>
      <c r="S2793" s="48" t="str">
        <f>VLOOKUP(U2793,Sheet1!$A:$B,2,0)</f>
        <v>WIN-002</v>
      </c>
      <c r="T2793" s="43" t="s">
        <v>5874</v>
      </c>
      <c r="U2793" s="43" t="s">
        <v>11033</v>
      </c>
      <c r="V2793" s="43" t="s">
        <v>5875</v>
      </c>
    </row>
    <row r="2794" spans="1:22" x14ac:dyDescent="0.25">
      <c r="A2794" s="43" t="s">
        <v>8</v>
      </c>
      <c r="B2794" s="43" t="s">
        <v>5873</v>
      </c>
      <c r="C2794" s="43" t="s">
        <v>8364</v>
      </c>
      <c r="D2794" s="43" t="s">
        <v>8368</v>
      </c>
      <c r="E2794" s="43" t="s">
        <v>8340</v>
      </c>
      <c r="F2794" s="44">
        <v>111190</v>
      </c>
      <c r="G2794" s="43" t="s">
        <v>8341</v>
      </c>
      <c r="H2794" s="45">
        <v>2</v>
      </c>
      <c r="I2794" s="43" t="s">
        <v>8342</v>
      </c>
      <c r="J2794" s="43" t="s">
        <v>10002</v>
      </c>
      <c r="K2794" s="43" t="s">
        <v>11010</v>
      </c>
      <c r="L2794" s="43" t="s">
        <v>11011</v>
      </c>
      <c r="M2794" s="45">
        <v>55595</v>
      </c>
      <c r="N2794" s="43" t="s">
        <v>5876</v>
      </c>
      <c r="O2794" s="43" t="s">
        <v>11549</v>
      </c>
      <c r="P2794" s="46" t="s">
        <v>14629</v>
      </c>
      <c r="Q2794" s="47">
        <v>45819</v>
      </c>
      <c r="R2794" s="48" t="str">
        <f t="shared" si="43"/>
        <v>6156 WM+ HNI 16 Ngõ 80 Chùa Láng</v>
      </c>
      <c r="S2794" s="48" t="str">
        <f>VLOOKUP(U2794,Sheet1!$A:$B,2,0)</f>
        <v>WIN-002</v>
      </c>
      <c r="T2794" s="43" t="s">
        <v>5874</v>
      </c>
      <c r="U2794" s="43" t="s">
        <v>11033</v>
      </c>
      <c r="V2794" s="43" t="s">
        <v>5875</v>
      </c>
    </row>
    <row r="2795" spans="1:22" x14ac:dyDescent="0.25">
      <c r="A2795" s="43" t="s">
        <v>8</v>
      </c>
      <c r="B2795" s="43" t="s">
        <v>5873</v>
      </c>
      <c r="C2795" s="43" t="s">
        <v>8367</v>
      </c>
      <c r="D2795" s="43" t="s">
        <v>8355</v>
      </c>
      <c r="E2795" s="43" t="s">
        <v>8340</v>
      </c>
      <c r="F2795" s="44">
        <v>111058</v>
      </c>
      <c r="G2795" s="43" t="s">
        <v>8341</v>
      </c>
      <c r="H2795" s="45">
        <v>1</v>
      </c>
      <c r="I2795" s="43" t="s">
        <v>8342</v>
      </c>
      <c r="J2795" s="43" t="s">
        <v>10002</v>
      </c>
      <c r="K2795" s="43" t="s">
        <v>10934</v>
      </c>
      <c r="L2795" s="43" t="s">
        <v>10935</v>
      </c>
      <c r="M2795" s="45">
        <v>111058</v>
      </c>
      <c r="N2795" s="43" t="s">
        <v>5876</v>
      </c>
      <c r="O2795" s="43" t="s">
        <v>11549</v>
      </c>
      <c r="P2795" s="46" t="s">
        <v>14629</v>
      </c>
      <c r="Q2795" s="47">
        <v>45819</v>
      </c>
      <c r="R2795" s="48" t="str">
        <f t="shared" si="43"/>
        <v>6156 WM+ HNI 16 Ngõ 80 Chùa Láng</v>
      </c>
      <c r="S2795" s="48" t="str">
        <f>VLOOKUP(U2795,Sheet1!$A:$B,2,0)</f>
        <v>WIN-002</v>
      </c>
      <c r="T2795" s="43" t="s">
        <v>5874</v>
      </c>
      <c r="U2795" s="43" t="s">
        <v>11033</v>
      </c>
      <c r="V2795" s="43" t="s">
        <v>5875</v>
      </c>
    </row>
    <row r="2796" spans="1:22" x14ac:dyDescent="0.25">
      <c r="A2796" s="43" t="s">
        <v>8</v>
      </c>
      <c r="B2796" s="43" t="s">
        <v>5953</v>
      </c>
      <c r="C2796" s="43" t="s">
        <v>8338</v>
      </c>
      <c r="D2796" s="43" t="s">
        <v>8355</v>
      </c>
      <c r="E2796" s="43" t="s">
        <v>8340</v>
      </c>
      <c r="F2796" s="44">
        <v>333174</v>
      </c>
      <c r="G2796" s="43" t="s">
        <v>8341</v>
      </c>
      <c r="H2796" s="45">
        <v>3</v>
      </c>
      <c r="I2796" s="43" t="s">
        <v>8342</v>
      </c>
      <c r="J2796" s="43" t="s">
        <v>10003</v>
      </c>
      <c r="K2796" s="43" t="s">
        <v>10934</v>
      </c>
      <c r="L2796" s="43" t="s">
        <v>10935</v>
      </c>
      <c r="M2796" s="45">
        <v>111058</v>
      </c>
      <c r="N2796" s="43" t="s">
        <v>5956</v>
      </c>
      <c r="O2796" s="43" t="s">
        <v>11549</v>
      </c>
      <c r="P2796" s="46" t="s">
        <v>14630</v>
      </c>
      <c r="Q2796" s="47">
        <v>45819</v>
      </c>
      <c r="R2796" s="48" t="str">
        <f t="shared" si="43"/>
        <v>6728 WM+ HNI 55 Đường 422 Tân Lập</v>
      </c>
      <c r="S2796" s="48" t="str">
        <f>VLOOKUP(U2796,Sheet1!$A:$B,2,0)</f>
        <v>WIN-002</v>
      </c>
      <c r="T2796" s="43" t="s">
        <v>5954</v>
      </c>
      <c r="U2796" s="43" t="s">
        <v>11033</v>
      </c>
      <c r="V2796" s="43" t="s">
        <v>5955</v>
      </c>
    </row>
    <row r="2797" spans="1:22" x14ac:dyDescent="0.25">
      <c r="A2797" s="43" t="s">
        <v>8</v>
      </c>
      <c r="B2797" s="43" t="s">
        <v>5953</v>
      </c>
      <c r="C2797" s="43" t="s">
        <v>8351</v>
      </c>
      <c r="D2797" s="43" t="s">
        <v>8361</v>
      </c>
      <c r="E2797" s="43" t="s">
        <v>8340</v>
      </c>
      <c r="F2797" s="44">
        <v>138000</v>
      </c>
      <c r="G2797" s="43" t="s">
        <v>8341</v>
      </c>
      <c r="H2797" s="45">
        <v>3</v>
      </c>
      <c r="I2797" s="43" t="s">
        <v>8342</v>
      </c>
      <c r="J2797" s="43" t="s">
        <v>10003</v>
      </c>
      <c r="K2797" s="43" t="s">
        <v>10983</v>
      </c>
      <c r="L2797" s="43" t="s">
        <v>10984</v>
      </c>
      <c r="M2797" s="45">
        <v>46000</v>
      </c>
      <c r="N2797" s="43" t="s">
        <v>5956</v>
      </c>
      <c r="O2797" s="43" t="s">
        <v>11549</v>
      </c>
      <c r="P2797" s="46" t="s">
        <v>14630</v>
      </c>
      <c r="Q2797" s="47">
        <v>45819</v>
      </c>
      <c r="R2797" s="48" t="str">
        <f t="shared" si="43"/>
        <v>6728 WM+ HNI 55 Đường 422 Tân Lập</v>
      </c>
      <c r="S2797" s="48" t="str">
        <f>VLOOKUP(U2797,Sheet1!$A:$B,2,0)</f>
        <v>WIN-002</v>
      </c>
      <c r="T2797" s="43" t="s">
        <v>5954</v>
      </c>
      <c r="U2797" s="43" t="s">
        <v>11033</v>
      </c>
      <c r="V2797" s="43" t="s">
        <v>5955</v>
      </c>
    </row>
    <row r="2798" spans="1:22" x14ac:dyDescent="0.25">
      <c r="A2798" s="43" t="s">
        <v>8</v>
      </c>
      <c r="B2798" s="43" t="s">
        <v>5953</v>
      </c>
      <c r="C2798" s="43" t="s">
        <v>8364</v>
      </c>
      <c r="D2798" s="43" t="s">
        <v>8352</v>
      </c>
      <c r="E2798" s="43" t="s">
        <v>8340</v>
      </c>
      <c r="F2798" s="44">
        <v>148500</v>
      </c>
      <c r="G2798" s="43" t="s">
        <v>8341</v>
      </c>
      <c r="H2798" s="45">
        <v>2</v>
      </c>
      <c r="I2798" s="43" t="s">
        <v>8342</v>
      </c>
      <c r="J2798" s="43" t="s">
        <v>10003</v>
      </c>
      <c r="K2798" s="43" t="s">
        <v>10881</v>
      </c>
      <c r="L2798" s="43" t="s">
        <v>10882</v>
      </c>
      <c r="M2798" s="45">
        <v>74250</v>
      </c>
      <c r="N2798" s="43" t="s">
        <v>5956</v>
      </c>
      <c r="O2798" s="43" t="s">
        <v>11549</v>
      </c>
      <c r="P2798" s="46" t="s">
        <v>14630</v>
      </c>
      <c r="Q2798" s="47">
        <v>45819</v>
      </c>
      <c r="R2798" s="48" t="str">
        <f t="shared" si="43"/>
        <v>6728 WM+ HNI 55 Đường 422 Tân Lập</v>
      </c>
      <c r="S2798" s="48" t="str">
        <f>VLOOKUP(U2798,Sheet1!$A:$B,2,0)</f>
        <v>WIN-002</v>
      </c>
      <c r="T2798" s="43" t="s">
        <v>5954</v>
      </c>
      <c r="U2798" s="43" t="s">
        <v>11033</v>
      </c>
      <c r="V2798" s="43" t="s">
        <v>5955</v>
      </c>
    </row>
    <row r="2799" spans="1:22" x14ac:dyDescent="0.25">
      <c r="A2799" s="43" t="s">
        <v>8</v>
      </c>
      <c r="B2799" s="43" t="s">
        <v>5579</v>
      </c>
      <c r="C2799" s="43" t="s">
        <v>8338</v>
      </c>
      <c r="D2799" s="43" t="s">
        <v>8410</v>
      </c>
      <c r="E2799" s="43" t="s">
        <v>8340</v>
      </c>
      <c r="F2799" s="44">
        <v>60213</v>
      </c>
      <c r="G2799" s="43" t="s">
        <v>8341</v>
      </c>
      <c r="H2799" s="45">
        <v>1</v>
      </c>
      <c r="I2799" s="43" t="s">
        <v>8342</v>
      </c>
      <c r="J2799" s="43" t="s">
        <v>10004</v>
      </c>
      <c r="K2799" s="43" t="s">
        <v>10883</v>
      </c>
      <c r="L2799" s="43" t="s">
        <v>10884</v>
      </c>
      <c r="M2799" s="45">
        <v>60213</v>
      </c>
      <c r="N2799" s="43" t="s">
        <v>5582</v>
      </c>
      <c r="O2799" s="43" t="s">
        <v>11549</v>
      </c>
      <c r="P2799" s="46" t="s">
        <v>14631</v>
      </c>
      <c r="Q2799" s="47">
        <v>45819</v>
      </c>
      <c r="R2799" s="48" t="str">
        <f t="shared" si="43"/>
        <v>2AV5 WM+ NAN Diễn Thọ, Diễn Châu</v>
      </c>
      <c r="S2799" s="48" t="str">
        <f>VLOOKUP(U2799,Sheet1!$A:$B,2,0)</f>
        <v>WIN-058</v>
      </c>
      <c r="T2799" s="43" t="s">
        <v>5580</v>
      </c>
      <c r="U2799" s="43" t="s">
        <v>11242</v>
      </c>
      <c r="V2799" s="43" t="s">
        <v>5581</v>
      </c>
    </row>
    <row r="2800" spans="1:22" x14ac:dyDescent="0.25">
      <c r="A2800" s="43" t="s">
        <v>8</v>
      </c>
      <c r="B2800" s="43" t="s">
        <v>5889</v>
      </c>
      <c r="C2800" s="43" t="s">
        <v>8338</v>
      </c>
      <c r="D2800" s="43" t="s">
        <v>8339</v>
      </c>
      <c r="E2800" s="43" t="s">
        <v>8340</v>
      </c>
      <c r="F2800" s="44">
        <v>70950</v>
      </c>
      <c r="G2800" s="43" t="s">
        <v>8341</v>
      </c>
      <c r="H2800" s="45">
        <v>1</v>
      </c>
      <c r="I2800" s="43" t="s">
        <v>8342</v>
      </c>
      <c r="J2800" s="43" t="s">
        <v>10005</v>
      </c>
      <c r="K2800" s="43" t="s">
        <v>10897</v>
      </c>
      <c r="L2800" s="43" t="s">
        <v>10898</v>
      </c>
      <c r="M2800" s="45">
        <v>70950</v>
      </c>
      <c r="N2800" s="43" t="s">
        <v>5890</v>
      </c>
      <c r="O2800" s="43" t="s">
        <v>11549</v>
      </c>
      <c r="P2800" s="46" t="s">
        <v>14632</v>
      </c>
      <c r="Q2800" s="47">
        <v>45819</v>
      </c>
      <c r="R2800" s="48" t="str">
        <f t="shared" si="43"/>
        <v>6213 WM+ HTH 118 Hải Thượng Lãn Ông</v>
      </c>
      <c r="S2800" s="48" t="str">
        <f>VLOOKUP(U2800,Sheet1!$A:$B,2,0)</f>
        <v>WIN-004</v>
      </c>
      <c r="T2800" s="43" t="s">
        <v>3636</v>
      </c>
      <c r="U2800" s="43" t="s">
        <v>11043</v>
      </c>
      <c r="V2800" s="43" t="s">
        <v>3637</v>
      </c>
    </row>
    <row r="2801" spans="1:22" x14ac:dyDescent="0.25">
      <c r="A2801" s="43" t="s">
        <v>8</v>
      </c>
      <c r="B2801" s="43" t="s">
        <v>5889</v>
      </c>
      <c r="C2801" s="43" t="s">
        <v>8351</v>
      </c>
      <c r="D2801" s="43" t="s">
        <v>8361</v>
      </c>
      <c r="E2801" s="43" t="s">
        <v>8340</v>
      </c>
      <c r="F2801" s="44">
        <v>92000</v>
      </c>
      <c r="G2801" s="43" t="s">
        <v>8341</v>
      </c>
      <c r="H2801" s="45">
        <v>2</v>
      </c>
      <c r="I2801" s="43" t="s">
        <v>8342</v>
      </c>
      <c r="J2801" s="43" t="s">
        <v>10005</v>
      </c>
      <c r="K2801" s="43" t="s">
        <v>10983</v>
      </c>
      <c r="L2801" s="43" t="s">
        <v>10984</v>
      </c>
      <c r="M2801" s="45">
        <v>46000</v>
      </c>
      <c r="N2801" s="43" t="s">
        <v>5890</v>
      </c>
      <c r="O2801" s="43" t="s">
        <v>11549</v>
      </c>
      <c r="P2801" s="46" t="s">
        <v>14632</v>
      </c>
      <c r="Q2801" s="47">
        <v>45819</v>
      </c>
      <c r="R2801" s="48" t="str">
        <f t="shared" si="43"/>
        <v>6213 WM+ HTH 118 Hải Thượng Lãn Ông</v>
      </c>
      <c r="S2801" s="48" t="str">
        <f>VLOOKUP(U2801,Sheet1!$A:$B,2,0)</f>
        <v>WIN-004</v>
      </c>
      <c r="T2801" s="43" t="s">
        <v>3636</v>
      </c>
      <c r="U2801" s="43" t="s">
        <v>11043</v>
      </c>
      <c r="V2801" s="43" t="s">
        <v>3637</v>
      </c>
    </row>
    <row r="2802" spans="1:22" x14ac:dyDescent="0.25">
      <c r="A2802" s="43" t="s">
        <v>8</v>
      </c>
      <c r="B2802" s="43" t="s">
        <v>5619</v>
      </c>
      <c r="C2802" s="43" t="s">
        <v>8338</v>
      </c>
      <c r="D2802" s="43" t="s">
        <v>8352</v>
      </c>
      <c r="E2802" s="43" t="s">
        <v>8340</v>
      </c>
      <c r="F2802" s="44">
        <v>222750</v>
      </c>
      <c r="G2802" s="43" t="s">
        <v>8341</v>
      </c>
      <c r="H2802" s="45">
        <v>3</v>
      </c>
      <c r="I2802" s="43" t="s">
        <v>8342</v>
      </c>
      <c r="J2802" s="43" t="s">
        <v>10006</v>
      </c>
      <c r="K2802" s="43" t="s">
        <v>10881</v>
      </c>
      <c r="L2802" s="43" t="s">
        <v>10882</v>
      </c>
      <c r="M2802" s="45">
        <v>74250</v>
      </c>
      <c r="N2802" s="43" t="s">
        <v>5622</v>
      </c>
      <c r="O2802" s="43" t="s">
        <v>11549</v>
      </c>
      <c r="P2802" s="46" t="s">
        <v>14633</v>
      </c>
      <c r="Q2802" s="47">
        <v>45819</v>
      </c>
      <c r="R2802" s="48" t="str">
        <f t="shared" si="43"/>
        <v>3495 WM+ BNH 8-10 Ngõ 2 Minh Khai</v>
      </c>
      <c r="S2802" s="48" t="str">
        <f>VLOOKUP(U2802,Sheet1!$A:$B,2,0)</f>
        <v>WIN-031</v>
      </c>
      <c r="T2802" s="43" t="s">
        <v>5620</v>
      </c>
      <c r="U2802" s="43" t="s">
        <v>11153</v>
      </c>
      <c r="V2802" s="43" t="s">
        <v>5621</v>
      </c>
    </row>
    <row r="2803" spans="1:22" x14ac:dyDescent="0.25">
      <c r="A2803" s="43" t="s">
        <v>8</v>
      </c>
      <c r="B2803" s="43" t="s">
        <v>5659</v>
      </c>
      <c r="C2803" s="43" t="s">
        <v>8338</v>
      </c>
      <c r="D2803" s="43" t="s">
        <v>8361</v>
      </c>
      <c r="E2803" s="43" t="s">
        <v>8340</v>
      </c>
      <c r="F2803" s="44">
        <v>138000</v>
      </c>
      <c r="G2803" s="43" t="s">
        <v>8341</v>
      </c>
      <c r="H2803" s="45">
        <v>3</v>
      </c>
      <c r="I2803" s="43" t="s">
        <v>8342</v>
      </c>
      <c r="J2803" s="43" t="s">
        <v>10007</v>
      </c>
      <c r="K2803" s="43" t="s">
        <v>10983</v>
      </c>
      <c r="L2803" s="43" t="s">
        <v>10984</v>
      </c>
      <c r="M2803" s="45">
        <v>46000</v>
      </c>
      <c r="N2803" s="43" t="s">
        <v>5662</v>
      </c>
      <c r="O2803" s="43" t="s">
        <v>11549</v>
      </c>
      <c r="P2803" s="46" t="s">
        <v>14634</v>
      </c>
      <c r="Q2803" s="47">
        <v>45819</v>
      </c>
      <c r="R2803" s="48" t="str">
        <f t="shared" si="43"/>
        <v>3841 WM+ HNI 32 Láng Trung</v>
      </c>
      <c r="S2803" s="48" t="str">
        <f>VLOOKUP(U2803,Sheet1!$A:$B,2,0)</f>
        <v>WIN-002</v>
      </c>
      <c r="T2803" s="43" t="s">
        <v>5660</v>
      </c>
      <c r="U2803" s="43" t="s">
        <v>11033</v>
      </c>
      <c r="V2803" s="43" t="s">
        <v>5661</v>
      </c>
    </row>
    <row r="2804" spans="1:22" x14ac:dyDescent="0.25">
      <c r="A2804" s="43" t="s">
        <v>8</v>
      </c>
      <c r="B2804" s="43" t="s">
        <v>5659</v>
      </c>
      <c r="C2804" s="43" t="s">
        <v>8351</v>
      </c>
      <c r="D2804" s="43" t="s">
        <v>8368</v>
      </c>
      <c r="E2804" s="43" t="s">
        <v>8340</v>
      </c>
      <c r="F2804" s="44">
        <v>222380</v>
      </c>
      <c r="G2804" s="43" t="s">
        <v>8341</v>
      </c>
      <c r="H2804" s="45">
        <v>4</v>
      </c>
      <c r="I2804" s="43" t="s">
        <v>8342</v>
      </c>
      <c r="J2804" s="43" t="s">
        <v>10007</v>
      </c>
      <c r="K2804" s="43" t="s">
        <v>11010</v>
      </c>
      <c r="L2804" s="43" t="s">
        <v>11011</v>
      </c>
      <c r="M2804" s="45">
        <v>55595</v>
      </c>
      <c r="N2804" s="43" t="s">
        <v>5662</v>
      </c>
      <c r="O2804" s="43" t="s">
        <v>11549</v>
      </c>
      <c r="P2804" s="46" t="s">
        <v>14634</v>
      </c>
      <c r="Q2804" s="47">
        <v>45819</v>
      </c>
      <c r="R2804" s="48" t="str">
        <f t="shared" si="43"/>
        <v>3841 WM+ HNI 32 Láng Trung</v>
      </c>
      <c r="S2804" s="48" t="str">
        <f>VLOOKUP(U2804,Sheet1!$A:$B,2,0)</f>
        <v>WIN-002</v>
      </c>
      <c r="T2804" s="43" t="s">
        <v>5660</v>
      </c>
      <c r="U2804" s="43" t="s">
        <v>11033</v>
      </c>
      <c r="V2804" s="43" t="s">
        <v>5661</v>
      </c>
    </row>
    <row r="2805" spans="1:22" x14ac:dyDescent="0.25">
      <c r="A2805" s="43" t="s">
        <v>8</v>
      </c>
      <c r="B2805" s="43" t="s">
        <v>5479</v>
      </c>
      <c r="C2805" s="43" t="s">
        <v>8338</v>
      </c>
      <c r="D2805" s="43" t="s">
        <v>8368</v>
      </c>
      <c r="E2805" s="43" t="s">
        <v>8340</v>
      </c>
      <c r="F2805" s="44">
        <v>55595</v>
      </c>
      <c r="G2805" s="43" t="s">
        <v>8341</v>
      </c>
      <c r="H2805" s="45">
        <v>1</v>
      </c>
      <c r="I2805" s="43" t="s">
        <v>8342</v>
      </c>
      <c r="J2805" s="43" t="s">
        <v>10008</v>
      </c>
      <c r="K2805" s="43" t="s">
        <v>11010</v>
      </c>
      <c r="L2805" s="43" t="s">
        <v>11011</v>
      </c>
      <c r="M2805" s="45">
        <v>55595</v>
      </c>
      <c r="N2805" s="43" t="s">
        <v>5482</v>
      </c>
      <c r="O2805" s="43" t="s">
        <v>11549</v>
      </c>
      <c r="P2805" s="46" t="s">
        <v>14635</v>
      </c>
      <c r="Q2805" s="47">
        <v>45819</v>
      </c>
      <c r="R2805" s="48" t="str">
        <f t="shared" si="43"/>
        <v>2810 WM+ HNI CT2B Cổ Nhuế</v>
      </c>
      <c r="S2805" s="48" t="str">
        <f>VLOOKUP(U2805,Sheet1!$A:$B,2,0)</f>
        <v>WIN-002</v>
      </c>
      <c r="T2805" s="43" t="s">
        <v>5480</v>
      </c>
      <c r="U2805" s="43" t="s">
        <v>11033</v>
      </c>
      <c r="V2805" s="43" t="s">
        <v>5481</v>
      </c>
    </row>
    <row r="2806" spans="1:22" x14ac:dyDescent="0.25">
      <c r="A2806" s="43" t="s">
        <v>8</v>
      </c>
      <c r="B2806" s="43" t="s">
        <v>5479</v>
      </c>
      <c r="C2806" s="43" t="s">
        <v>8351</v>
      </c>
      <c r="D2806" s="43" t="s">
        <v>8352</v>
      </c>
      <c r="E2806" s="43" t="s">
        <v>8340</v>
      </c>
      <c r="F2806" s="44">
        <v>74250</v>
      </c>
      <c r="G2806" s="43" t="s">
        <v>8341</v>
      </c>
      <c r="H2806" s="45">
        <v>1</v>
      </c>
      <c r="I2806" s="43" t="s">
        <v>8342</v>
      </c>
      <c r="J2806" s="43" t="s">
        <v>10008</v>
      </c>
      <c r="K2806" s="43" t="s">
        <v>10881</v>
      </c>
      <c r="L2806" s="43" t="s">
        <v>10882</v>
      </c>
      <c r="M2806" s="45">
        <v>74250</v>
      </c>
      <c r="N2806" s="43" t="s">
        <v>5482</v>
      </c>
      <c r="O2806" s="43" t="s">
        <v>11549</v>
      </c>
      <c r="P2806" s="46" t="s">
        <v>14635</v>
      </c>
      <c r="Q2806" s="47">
        <v>45819</v>
      </c>
      <c r="R2806" s="48" t="str">
        <f t="shared" si="43"/>
        <v>2810 WM+ HNI CT2B Cổ Nhuế</v>
      </c>
      <c r="S2806" s="48" t="str">
        <f>VLOOKUP(U2806,Sheet1!$A:$B,2,0)</f>
        <v>WIN-002</v>
      </c>
      <c r="T2806" s="43" t="s">
        <v>5480</v>
      </c>
      <c r="U2806" s="43" t="s">
        <v>11033</v>
      </c>
      <c r="V2806" s="43" t="s">
        <v>5481</v>
      </c>
    </row>
    <row r="2807" spans="1:22" x14ac:dyDescent="0.25">
      <c r="A2807" s="43" t="s">
        <v>8</v>
      </c>
      <c r="B2807" s="43" t="s">
        <v>5949</v>
      </c>
      <c r="C2807" s="43" t="s">
        <v>8338</v>
      </c>
      <c r="D2807" s="43" t="s">
        <v>8346</v>
      </c>
      <c r="E2807" s="43" t="s">
        <v>8340</v>
      </c>
      <c r="F2807" s="44">
        <v>49500</v>
      </c>
      <c r="G2807" s="43" t="s">
        <v>8341</v>
      </c>
      <c r="H2807" s="45">
        <v>1</v>
      </c>
      <c r="I2807" s="43" t="s">
        <v>8342</v>
      </c>
      <c r="J2807" s="43" t="s">
        <v>10009</v>
      </c>
      <c r="K2807" s="43" t="s">
        <v>10927</v>
      </c>
      <c r="L2807" s="43" t="s">
        <v>10928</v>
      </c>
      <c r="M2807" s="45">
        <v>49500</v>
      </c>
      <c r="N2807" s="43" t="s">
        <v>5952</v>
      </c>
      <c r="O2807" s="43" t="s">
        <v>11549</v>
      </c>
      <c r="P2807" s="46" t="s">
        <v>14636</v>
      </c>
      <c r="Q2807" s="47">
        <v>45819</v>
      </c>
      <c r="R2807" s="48" t="str">
        <f t="shared" si="43"/>
        <v>6716 WM+ BDG 75 - 77 Đường N4</v>
      </c>
      <c r="S2807" s="48" t="str">
        <f>VLOOKUP(U2807,Sheet1!$A:$B,2,0)</f>
        <v>WIN-024</v>
      </c>
      <c r="T2807" s="43" t="s">
        <v>5950</v>
      </c>
      <c r="U2807" s="43" t="s">
        <v>11123</v>
      </c>
      <c r="V2807" s="43" t="s">
        <v>5951</v>
      </c>
    </row>
    <row r="2808" spans="1:22" x14ac:dyDescent="0.25">
      <c r="A2808" s="43" t="s">
        <v>8</v>
      </c>
      <c r="B2808" s="43" t="s">
        <v>5651</v>
      </c>
      <c r="C2808" s="43" t="s">
        <v>8338</v>
      </c>
      <c r="D2808" s="43" t="s">
        <v>8355</v>
      </c>
      <c r="E2808" s="43" t="s">
        <v>8340</v>
      </c>
      <c r="F2808" s="44">
        <v>111058</v>
      </c>
      <c r="G2808" s="43" t="s">
        <v>8341</v>
      </c>
      <c r="H2808" s="45">
        <v>1</v>
      </c>
      <c r="I2808" s="43" t="s">
        <v>8342</v>
      </c>
      <c r="J2808" s="43" t="s">
        <v>10010</v>
      </c>
      <c r="K2808" s="43" t="s">
        <v>10934</v>
      </c>
      <c r="L2808" s="43" t="s">
        <v>10935</v>
      </c>
      <c r="M2808" s="45">
        <v>111058</v>
      </c>
      <c r="N2808" s="43" t="s">
        <v>5652</v>
      </c>
      <c r="O2808" s="43" t="s">
        <v>11549</v>
      </c>
      <c r="P2808" s="46" t="s">
        <v>14637</v>
      </c>
      <c r="Q2808" s="47">
        <v>45819</v>
      </c>
      <c r="R2808" s="48" t="str">
        <f t="shared" si="43"/>
        <v>3729 WM+ HNI Ngã tư Sơn Đồng</v>
      </c>
      <c r="S2808" s="48" t="str">
        <f>VLOOKUP(U2808,Sheet1!$A:$B,2,0)</f>
        <v>WIN-002</v>
      </c>
      <c r="T2808" s="43" t="s">
        <v>3332</v>
      </c>
      <c r="U2808" s="43" t="s">
        <v>11033</v>
      </c>
      <c r="V2808" s="43" t="s">
        <v>3333</v>
      </c>
    </row>
    <row r="2809" spans="1:22" x14ac:dyDescent="0.25">
      <c r="A2809" s="43" t="s">
        <v>8</v>
      </c>
      <c r="B2809" s="43" t="s">
        <v>5957</v>
      </c>
      <c r="C2809" s="43" t="s">
        <v>8338</v>
      </c>
      <c r="D2809" s="43" t="s">
        <v>8368</v>
      </c>
      <c r="E2809" s="43" t="s">
        <v>8340</v>
      </c>
      <c r="F2809" s="44">
        <v>55595</v>
      </c>
      <c r="G2809" s="43" t="s">
        <v>8341</v>
      </c>
      <c r="H2809" s="45">
        <v>1</v>
      </c>
      <c r="I2809" s="43" t="s">
        <v>8342</v>
      </c>
      <c r="J2809" s="43" t="s">
        <v>10011</v>
      </c>
      <c r="K2809" s="43" t="s">
        <v>11010</v>
      </c>
      <c r="L2809" s="43" t="s">
        <v>11011</v>
      </c>
      <c r="M2809" s="45">
        <v>55595</v>
      </c>
      <c r="N2809" s="43" t="s">
        <v>5960</v>
      </c>
      <c r="O2809" s="43" t="s">
        <v>11549</v>
      </c>
      <c r="P2809" s="46" t="s">
        <v>14638</v>
      </c>
      <c r="Q2809" s="47">
        <v>45819</v>
      </c>
      <c r="R2809" s="48" t="str">
        <f t="shared" si="43"/>
        <v>6792 WM+ THA 678 Phố Cống</v>
      </c>
      <c r="S2809" s="48" t="str">
        <f>VLOOKUP(U2809,Sheet1!$A:$B,2,0)</f>
        <v>WIN-020</v>
      </c>
      <c r="T2809" s="43" t="s">
        <v>5958</v>
      </c>
      <c r="U2809" s="43" t="s">
        <v>11103</v>
      </c>
      <c r="V2809" s="43" t="s">
        <v>5959</v>
      </c>
    </row>
    <row r="2810" spans="1:22" x14ac:dyDescent="0.25">
      <c r="A2810" s="43" t="s">
        <v>8</v>
      </c>
      <c r="B2810" s="43" t="s">
        <v>5957</v>
      </c>
      <c r="C2810" s="43" t="s">
        <v>8351</v>
      </c>
      <c r="D2810" s="43" t="s">
        <v>8355</v>
      </c>
      <c r="E2810" s="43" t="s">
        <v>8340</v>
      </c>
      <c r="F2810" s="44">
        <v>111058</v>
      </c>
      <c r="G2810" s="43" t="s">
        <v>8341</v>
      </c>
      <c r="H2810" s="45">
        <v>1</v>
      </c>
      <c r="I2810" s="43" t="s">
        <v>8342</v>
      </c>
      <c r="J2810" s="43" t="s">
        <v>10011</v>
      </c>
      <c r="K2810" s="43" t="s">
        <v>10934</v>
      </c>
      <c r="L2810" s="43" t="s">
        <v>10935</v>
      </c>
      <c r="M2810" s="45">
        <v>111058</v>
      </c>
      <c r="N2810" s="43" t="s">
        <v>5960</v>
      </c>
      <c r="O2810" s="43" t="s">
        <v>11549</v>
      </c>
      <c r="P2810" s="46" t="s">
        <v>14638</v>
      </c>
      <c r="Q2810" s="47">
        <v>45819</v>
      </c>
      <c r="R2810" s="48" t="str">
        <f t="shared" si="43"/>
        <v>6792 WM+ THA 678 Phố Cống</v>
      </c>
      <c r="S2810" s="48" t="str">
        <f>VLOOKUP(U2810,Sheet1!$A:$B,2,0)</f>
        <v>WIN-020</v>
      </c>
      <c r="T2810" s="43" t="s">
        <v>5958</v>
      </c>
      <c r="U2810" s="43" t="s">
        <v>11103</v>
      </c>
      <c r="V2810" s="43" t="s">
        <v>5959</v>
      </c>
    </row>
    <row r="2811" spans="1:22" x14ac:dyDescent="0.25">
      <c r="A2811" s="43" t="s">
        <v>8</v>
      </c>
      <c r="B2811" s="43" t="s">
        <v>5461</v>
      </c>
      <c r="C2811" s="43" t="s">
        <v>8338</v>
      </c>
      <c r="D2811" s="43" t="s">
        <v>8339</v>
      </c>
      <c r="E2811" s="43" t="s">
        <v>8340</v>
      </c>
      <c r="F2811" s="44">
        <v>212850</v>
      </c>
      <c r="G2811" s="43" t="s">
        <v>8341</v>
      </c>
      <c r="H2811" s="45">
        <v>3</v>
      </c>
      <c r="I2811" s="43" t="s">
        <v>8342</v>
      </c>
      <c r="J2811" s="43" t="s">
        <v>10012</v>
      </c>
      <c r="K2811" s="43" t="s">
        <v>10897</v>
      </c>
      <c r="L2811" s="43" t="s">
        <v>10898</v>
      </c>
      <c r="M2811" s="45">
        <v>70950</v>
      </c>
      <c r="N2811" s="43" t="s">
        <v>5464</v>
      </c>
      <c r="O2811" s="43" t="s">
        <v>11549</v>
      </c>
      <c r="P2811" s="46" t="s">
        <v>14639</v>
      </c>
      <c r="Q2811" s="47">
        <v>45819</v>
      </c>
      <c r="R2811" s="48" t="str">
        <f t="shared" si="43"/>
        <v>2213 WM+ HNI 38 Linh Lang</v>
      </c>
      <c r="S2811" s="48" t="str">
        <f>VLOOKUP(U2811,Sheet1!$A:$B,2,0)</f>
        <v>WIN-002</v>
      </c>
      <c r="T2811" s="43" t="s">
        <v>5462</v>
      </c>
      <c r="U2811" s="43" t="s">
        <v>11033</v>
      </c>
      <c r="V2811" s="43" t="s">
        <v>5463</v>
      </c>
    </row>
    <row r="2812" spans="1:22" x14ac:dyDescent="0.25">
      <c r="A2812" s="43" t="s">
        <v>8</v>
      </c>
      <c r="B2812" s="43" t="s">
        <v>5461</v>
      </c>
      <c r="C2812" s="43" t="s">
        <v>8351</v>
      </c>
      <c r="D2812" s="43" t="s">
        <v>8355</v>
      </c>
      <c r="E2812" s="43" t="s">
        <v>8340</v>
      </c>
      <c r="F2812" s="44">
        <v>333174</v>
      </c>
      <c r="G2812" s="43" t="s">
        <v>8341</v>
      </c>
      <c r="H2812" s="45">
        <v>3</v>
      </c>
      <c r="I2812" s="43" t="s">
        <v>8342</v>
      </c>
      <c r="J2812" s="43" t="s">
        <v>10012</v>
      </c>
      <c r="K2812" s="43" t="s">
        <v>10934</v>
      </c>
      <c r="L2812" s="43" t="s">
        <v>10935</v>
      </c>
      <c r="M2812" s="45">
        <v>111058</v>
      </c>
      <c r="N2812" s="43" t="s">
        <v>5464</v>
      </c>
      <c r="O2812" s="43" t="s">
        <v>11549</v>
      </c>
      <c r="P2812" s="46" t="s">
        <v>14639</v>
      </c>
      <c r="Q2812" s="47">
        <v>45819</v>
      </c>
      <c r="R2812" s="48" t="str">
        <f t="shared" si="43"/>
        <v>2213 WM+ HNI 38 Linh Lang</v>
      </c>
      <c r="S2812" s="48" t="str">
        <f>VLOOKUP(U2812,Sheet1!$A:$B,2,0)</f>
        <v>WIN-002</v>
      </c>
      <c r="T2812" s="43" t="s">
        <v>5462</v>
      </c>
      <c r="U2812" s="43" t="s">
        <v>11033</v>
      </c>
      <c r="V2812" s="43" t="s">
        <v>5463</v>
      </c>
    </row>
    <row r="2813" spans="1:22" x14ac:dyDescent="0.25">
      <c r="A2813" s="43" t="s">
        <v>8</v>
      </c>
      <c r="B2813" s="43" t="s">
        <v>5931</v>
      </c>
      <c r="C2813" s="43" t="s">
        <v>8338</v>
      </c>
      <c r="D2813" s="43" t="s">
        <v>8365</v>
      </c>
      <c r="E2813" s="43" t="s">
        <v>8340</v>
      </c>
      <c r="F2813" s="44">
        <v>150546</v>
      </c>
      <c r="G2813" s="43" t="s">
        <v>8341</v>
      </c>
      <c r="H2813" s="45">
        <v>3</v>
      </c>
      <c r="I2813" s="43" t="s">
        <v>8342</v>
      </c>
      <c r="J2813" s="43" t="s">
        <v>10013</v>
      </c>
      <c r="K2813" s="43" t="s">
        <v>10938</v>
      </c>
      <c r="L2813" s="43" t="s">
        <v>10939</v>
      </c>
      <c r="M2813" s="45">
        <v>50182</v>
      </c>
      <c r="N2813" s="43" t="s">
        <v>5934</v>
      </c>
      <c r="O2813" s="43" t="s">
        <v>11549</v>
      </c>
      <c r="P2813" s="46" t="s">
        <v>14640</v>
      </c>
      <c r="Q2813" s="47">
        <v>45819</v>
      </c>
      <c r="R2813" s="48" t="str">
        <f t="shared" si="43"/>
        <v>6641 WM+ THA TDP Hòa Bình, Nghi Sơn</v>
      </c>
      <c r="S2813" s="48" t="str">
        <f>VLOOKUP(U2813,Sheet1!$A:$B,2,0)</f>
        <v>WIN-020</v>
      </c>
      <c r="T2813" s="43" t="s">
        <v>5932</v>
      </c>
      <c r="U2813" s="43" t="s">
        <v>11103</v>
      </c>
      <c r="V2813" s="43" t="s">
        <v>5933</v>
      </c>
    </row>
    <row r="2814" spans="1:22" x14ac:dyDescent="0.25">
      <c r="A2814" s="43" t="s">
        <v>8</v>
      </c>
      <c r="B2814" s="43" t="s">
        <v>5465</v>
      </c>
      <c r="C2814" s="43" t="s">
        <v>8338</v>
      </c>
      <c r="D2814" s="43" t="s">
        <v>8361</v>
      </c>
      <c r="E2814" s="43" t="s">
        <v>8340</v>
      </c>
      <c r="F2814" s="44">
        <v>92000</v>
      </c>
      <c r="G2814" s="43" t="s">
        <v>8341</v>
      </c>
      <c r="H2814" s="45">
        <v>2</v>
      </c>
      <c r="I2814" s="43" t="s">
        <v>8342</v>
      </c>
      <c r="J2814" s="43" t="s">
        <v>10014</v>
      </c>
      <c r="K2814" s="43" t="s">
        <v>10983</v>
      </c>
      <c r="L2814" s="43" t="s">
        <v>10984</v>
      </c>
      <c r="M2814" s="45">
        <v>46000</v>
      </c>
      <c r="N2814" s="43" t="s">
        <v>5466</v>
      </c>
      <c r="O2814" s="43" t="s">
        <v>11549</v>
      </c>
      <c r="P2814" s="46" t="s">
        <v>14641</v>
      </c>
      <c r="Q2814" s="47">
        <v>45819</v>
      </c>
      <c r="R2814" s="48" t="str">
        <f t="shared" si="43"/>
        <v>2213 WM+ HNI 38 Linh Lang</v>
      </c>
      <c r="S2814" s="48" t="str">
        <f>VLOOKUP(U2814,Sheet1!$A:$B,2,0)</f>
        <v>WIN-002</v>
      </c>
      <c r="T2814" s="43" t="s">
        <v>5462</v>
      </c>
      <c r="U2814" s="43" t="s">
        <v>11033</v>
      </c>
      <c r="V2814" s="43" t="s">
        <v>5463</v>
      </c>
    </row>
    <row r="2815" spans="1:22" x14ac:dyDescent="0.25">
      <c r="A2815" s="43" t="s">
        <v>8</v>
      </c>
      <c r="B2815" s="43" t="s">
        <v>5465</v>
      </c>
      <c r="C2815" s="43" t="s">
        <v>8351</v>
      </c>
      <c r="D2815" s="43" t="s">
        <v>8410</v>
      </c>
      <c r="E2815" s="43" t="s">
        <v>8340</v>
      </c>
      <c r="F2815" s="44">
        <v>120426</v>
      </c>
      <c r="G2815" s="43" t="s">
        <v>8341</v>
      </c>
      <c r="H2815" s="45">
        <v>2</v>
      </c>
      <c r="I2815" s="43" t="s">
        <v>8342</v>
      </c>
      <c r="J2815" s="43" t="s">
        <v>10014</v>
      </c>
      <c r="K2815" s="43" t="s">
        <v>10883</v>
      </c>
      <c r="L2815" s="43" t="s">
        <v>10884</v>
      </c>
      <c r="M2815" s="45">
        <v>60213</v>
      </c>
      <c r="N2815" s="43" t="s">
        <v>5466</v>
      </c>
      <c r="O2815" s="43" t="s">
        <v>11549</v>
      </c>
      <c r="P2815" s="46" t="s">
        <v>14641</v>
      </c>
      <c r="Q2815" s="47">
        <v>45819</v>
      </c>
      <c r="R2815" s="48" t="str">
        <f t="shared" si="43"/>
        <v>2213 WM+ HNI 38 Linh Lang</v>
      </c>
      <c r="S2815" s="48" t="str">
        <f>VLOOKUP(U2815,Sheet1!$A:$B,2,0)</f>
        <v>WIN-002</v>
      </c>
      <c r="T2815" s="43" t="s">
        <v>5462</v>
      </c>
      <c r="U2815" s="43" t="s">
        <v>11033</v>
      </c>
      <c r="V2815" s="43" t="s">
        <v>5463</v>
      </c>
    </row>
    <row r="2816" spans="1:22" x14ac:dyDescent="0.25">
      <c r="A2816" s="43" t="s">
        <v>8</v>
      </c>
      <c r="B2816" s="43" t="s">
        <v>5465</v>
      </c>
      <c r="C2816" s="43" t="s">
        <v>8364</v>
      </c>
      <c r="D2816" s="43" t="s">
        <v>8355</v>
      </c>
      <c r="E2816" s="43" t="s">
        <v>8340</v>
      </c>
      <c r="F2816" s="44">
        <v>222116</v>
      </c>
      <c r="G2816" s="43" t="s">
        <v>8341</v>
      </c>
      <c r="H2816" s="45">
        <v>2</v>
      </c>
      <c r="I2816" s="43" t="s">
        <v>8342</v>
      </c>
      <c r="J2816" s="43" t="s">
        <v>10014</v>
      </c>
      <c r="K2816" s="43" t="s">
        <v>10934</v>
      </c>
      <c r="L2816" s="43" t="s">
        <v>10935</v>
      </c>
      <c r="M2816" s="45">
        <v>111058</v>
      </c>
      <c r="N2816" s="43" t="s">
        <v>5466</v>
      </c>
      <c r="O2816" s="43" t="s">
        <v>11549</v>
      </c>
      <c r="P2816" s="46" t="s">
        <v>14641</v>
      </c>
      <c r="Q2816" s="47">
        <v>45819</v>
      </c>
      <c r="R2816" s="48" t="str">
        <f t="shared" si="43"/>
        <v>2213 WM+ HNI 38 Linh Lang</v>
      </c>
      <c r="S2816" s="48" t="str">
        <f>VLOOKUP(U2816,Sheet1!$A:$B,2,0)</f>
        <v>WIN-002</v>
      </c>
      <c r="T2816" s="43" t="s">
        <v>5462</v>
      </c>
      <c r="U2816" s="43" t="s">
        <v>11033</v>
      </c>
      <c r="V2816" s="43" t="s">
        <v>5463</v>
      </c>
    </row>
    <row r="2817" spans="1:22" x14ac:dyDescent="0.25">
      <c r="A2817" s="43" t="s">
        <v>8</v>
      </c>
      <c r="B2817" s="43" t="s">
        <v>5491</v>
      </c>
      <c r="C2817" s="43" t="s">
        <v>8338</v>
      </c>
      <c r="D2817" s="43" t="s">
        <v>8355</v>
      </c>
      <c r="E2817" s="43" t="s">
        <v>8340</v>
      </c>
      <c r="F2817" s="44">
        <v>333174</v>
      </c>
      <c r="G2817" s="43" t="s">
        <v>8341</v>
      </c>
      <c r="H2817" s="45">
        <v>3</v>
      </c>
      <c r="I2817" s="43" t="s">
        <v>8342</v>
      </c>
      <c r="J2817" s="43" t="s">
        <v>10015</v>
      </c>
      <c r="K2817" s="43" t="s">
        <v>10934</v>
      </c>
      <c r="L2817" s="43" t="s">
        <v>10935</v>
      </c>
      <c r="M2817" s="45">
        <v>111058</v>
      </c>
      <c r="N2817" s="43" t="s">
        <v>5494</v>
      </c>
      <c r="O2817" s="43" t="s">
        <v>11549</v>
      </c>
      <c r="P2817" s="46" t="s">
        <v>14642</v>
      </c>
      <c r="Q2817" s="47">
        <v>45819</v>
      </c>
      <c r="R2817" s="48" t="str">
        <f t="shared" si="43"/>
        <v>2A13 WM+ HCM 0.02 Tầng trệt, CC An</v>
      </c>
      <c r="S2817" s="48" t="str">
        <f>VLOOKUP(U2817,Sheet1!$A:$B,2,0)</f>
        <v>WIN</v>
      </c>
      <c r="T2817" s="43" t="s">
        <v>5492</v>
      </c>
      <c r="U2817" s="43" t="s">
        <v>11213</v>
      </c>
      <c r="V2817" s="43" t="s">
        <v>5493</v>
      </c>
    </row>
    <row r="2818" spans="1:22" x14ac:dyDescent="0.25">
      <c r="A2818" s="43" t="s">
        <v>8</v>
      </c>
      <c r="B2818" s="43" t="s">
        <v>5457</v>
      </c>
      <c r="C2818" s="43" t="s">
        <v>8338</v>
      </c>
      <c r="D2818" s="43" t="s">
        <v>8361</v>
      </c>
      <c r="E2818" s="43" t="s">
        <v>8340</v>
      </c>
      <c r="F2818" s="44">
        <v>46000</v>
      </c>
      <c r="G2818" s="43" t="s">
        <v>8341</v>
      </c>
      <c r="H2818" s="45">
        <v>1</v>
      </c>
      <c r="I2818" s="43" t="s">
        <v>8342</v>
      </c>
      <c r="J2818" s="43" t="s">
        <v>10016</v>
      </c>
      <c r="K2818" s="43" t="s">
        <v>10983</v>
      </c>
      <c r="L2818" s="43" t="s">
        <v>10984</v>
      </c>
      <c r="M2818" s="45">
        <v>46000</v>
      </c>
      <c r="N2818" s="43" t="s">
        <v>5460</v>
      </c>
      <c r="O2818" s="43" t="s">
        <v>11549</v>
      </c>
      <c r="P2818" s="46" t="s">
        <v>14643</v>
      </c>
      <c r="Q2818" s="47">
        <v>45819</v>
      </c>
      <c r="R2818" s="48" t="str">
        <f t="shared" si="43"/>
        <v>2188 WM+ HNI 373 Ng Khang</v>
      </c>
      <c r="S2818" s="48" t="str">
        <f>VLOOKUP(U2818,Sheet1!$A:$B,2,0)</f>
        <v>WIN-002</v>
      </c>
      <c r="T2818" s="43" t="s">
        <v>5458</v>
      </c>
      <c r="U2818" s="43" t="s">
        <v>11033</v>
      </c>
      <c r="V2818" s="43" t="s">
        <v>5459</v>
      </c>
    </row>
    <row r="2819" spans="1:22" x14ac:dyDescent="0.25">
      <c r="A2819" s="43" t="s">
        <v>8</v>
      </c>
      <c r="B2819" s="43" t="s">
        <v>5457</v>
      </c>
      <c r="C2819" s="43" t="s">
        <v>8351</v>
      </c>
      <c r="D2819" s="43" t="s">
        <v>8352</v>
      </c>
      <c r="E2819" s="43" t="s">
        <v>8340</v>
      </c>
      <c r="F2819" s="44">
        <v>148500</v>
      </c>
      <c r="G2819" s="43" t="s">
        <v>8341</v>
      </c>
      <c r="H2819" s="45">
        <v>2</v>
      </c>
      <c r="I2819" s="43" t="s">
        <v>8342</v>
      </c>
      <c r="J2819" s="43" t="s">
        <v>10016</v>
      </c>
      <c r="K2819" s="43" t="s">
        <v>10881</v>
      </c>
      <c r="L2819" s="43" t="s">
        <v>10882</v>
      </c>
      <c r="M2819" s="45">
        <v>74250</v>
      </c>
      <c r="N2819" s="43" t="s">
        <v>5460</v>
      </c>
      <c r="O2819" s="43" t="s">
        <v>11549</v>
      </c>
      <c r="P2819" s="46" t="s">
        <v>14643</v>
      </c>
      <c r="Q2819" s="47">
        <v>45819</v>
      </c>
      <c r="R2819" s="48" t="str">
        <f t="shared" si="43"/>
        <v>2188 WM+ HNI 373 Ng Khang</v>
      </c>
      <c r="S2819" s="48" t="str">
        <f>VLOOKUP(U2819,Sheet1!$A:$B,2,0)</f>
        <v>WIN-002</v>
      </c>
      <c r="T2819" s="43" t="s">
        <v>5458</v>
      </c>
      <c r="U2819" s="43" t="s">
        <v>11033</v>
      </c>
      <c r="V2819" s="43" t="s">
        <v>5459</v>
      </c>
    </row>
    <row r="2820" spans="1:22" x14ac:dyDescent="0.25">
      <c r="A2820" s="43" t="s">
        <v>8</v>
      </c>
      <c r="B2820" s="43" t="s">
        <v>5507</v>
      </c>
      <c r="C2820" s="43" t="s">
        <v>8338</v>
      </c>
      <c r="D2820" s="43" t="s">
        <v>8355</v>
      </c>
      <c r="E2820" s="43" t="s">
        <v>8340</v>
      </c>
      <c r="F2820" s="44">
        <v>111058</v>
      </c>
      <c r="G2820" s="43" t="s">
        <v>8341</v>
      </c>
      <c r="H2820" s="45">
        <v>1</v>
      </c>
      <c r="I2820" s="43" t="s">
        <v>8342</v>
      </c>
      <c r="J2820" s="43" t="s">
        <v>10017</v>
      </c>
      <c r="K2820" s="43" t="s">
        <v>10934</v>
      </c>
      <c r="L2820" s="43" t="s">
        <v>10935</v>
      </c>
      <c r="M2820" s="45">
        <v>111058</v>
      </c>
      <c r="N2820" s="43" t="s">
        <v>5510</v>
      </c>
      <c r="O2820" s="43" t="s">
        <v>11549</v>
      </c>
      <c r="P2820" s="46" t="s">
        <v>11811</v>
      </c>
      <c r="Q2820" s="47">
        <v>45819</v>
      </c>
      <c r="R2820" s="48" t="str">
        <f t="shared" ref="R2820:R2883" si="44">T2820&amp;" "&amp;V2820</f>
        <v>2ACI WM+ THA L05-06, Khu A4 MBQH 65</v>
      </c>
      <c r="S2820" s="48" t="str">
        <f>VLOOKUP(U2820,Sheet1!$A:$B,2,0)</f>
        <v>WIN-020</v>
      </c>
      <c r="T2820" s="43" t="s">
        <v>5508</v>
      </c>
      <c r="U2820" s="43" t="s">
        <v>11103</v>
      </c>
      <c r="V2820" s="43" t="s">
        <v>5509</v>
      </c>
    </row>
    <row r="2821" spans="1:22" x14ac:dyDescent="0.25">
      <c r="A2821" s="43" t="s">
        <v>8</v>
      </c>
      <c r="B2821" s="43" t="s">
        <v>5637</v>
      </c>
      <c r="C2821" s="43" t="s">
        <v>8338</v>
      </c>
      <c r="D2821" s="43" t="s">
        <v>8352</v>
      </c>
      <c r="E2821" s="43" t="s">
        <v>8340</v>
      </c>
      <c r="F2821" s="44">
        <v>222750</v>
      </c>
      <c r="G2821" s="43" t="s">
        <v>8341</v>
      </c>
      <c r="H2821" s="45">
        <v>3</v>
      </c>
      <c r="I2821" s="43" t="s">
        <v>8342</v>
      </c>
      <c r="J2821" s="43" t="s">
        <v>10018</v>
      </c>
      <c r="K2821" s="43" t="s">
        <v>10881</v>
      </c>
      <c r="L2821" s="43" t="s">
        <v>10882</v>
      </c>
      <c r="M2821" s="45">
        <v>74250</v>
      </c>
      <c r="N2821" s="43" t="s">
        <v>5640</v>
      </c>
      <c r="O2821" s="43" t="s">
        <v>11549</v>
      </c>
      <c r="P2821" s="46" t="s">
        <v>14644</v>
      </c>
      <c r="Q2821" s="47">
        <v>45819</v>
      </c>
      <c r="R2821" s="48" t="str">
        <f t="shared" si="44"/>
        <v>3635 WIN HCM 104 Thống Nhất</v>
      </c>
      <c r="S2821" s="48" t="str">
        <f>VLOOKUP(U2821,Sheet1!$A:$B,2,0)</f>
        <v>WIN</v>
      </c>
      <c r="T2821" s="43" t="s">
        <v>5638</v>
      </c>
      <c r="U2821" s="43" t="s">
        <v>11213</v>
      </c>
      <c r="V2821" s="43" t="s">
        <v>5639</v>
      </c>
    </row>
    <row r="2822" spans="1:22" x14ac:dyDescent="0.25">
      <c r="A2822" s="43" t="s">
        <v>8</v>
      </c>
      <c r="B2822" s="43" t="s">
        <v>5637</v>
      </c>
      <c r="C2822" s="43" t="s">
        <v>8351</v>
      </c>
      <c r="D2822" s="43" t="s">
        <v>8358</v>
      </c>
      <c r="E2822" s="43" t="s">
        <v>8340</v>
      </c>
      <c r="F2822" s="44">
        <v>223212</v>
      </c>
      <c r="G2822" s="43" t="s">
        <v>8341</v>
      </c>
      <c r="H2822" s="45">
        <v>2</v>
      </c>
      <c r="I2822" s="43" t="s">
        <v>8342</v>
      </c>
      <c r="J2822" s="43" t="s">
        <v>10018</v>
      </c>
      <c r="K2822" s="43" t="s">
        <v>10922</v>
      </c>
      <c r="L2822" s="43" t="s">
        <v>10923</v>
      </c>
      <c r="M2822" s="45">
        <v>111606</v>
      </c>
      <c r="N2822" s="43" t="s">
        <v>5640</v>
      </c>
      <c r="O2822" s="43" t="s">
        <v>11549</v>
      </c>
      <c r="P2822" s="46" t="s">
        <v>14644</v>
      </c>
      <c r="Q2822" s="47">
        <v>45819</v>
      </c>
      <c r="R2822" s="48" t="str">
        <f t="shared" si="44"/>
        <v>3635 WIN HCM 104 Thống Nhất</v>
      </c>
      <c r="S2822" s="48" t="str">
        <f>VLOOKUP(U2822,Sheet1!$A:$B,2,0)</f>
        <v>WIN</v>
      </c>
      <c r="T2822" s="43" t="s">
        <v>5638</v>
      </c>
      <c r="U2822" s="43" t="s">
        <v>11213</v>
      </c>
      <c r="V2822" s="43" t="s">
        <v>5639</v>
      </c>
    </row>
    <row r="2823" spans="1:22" x14ac:dyDescent="0.25">
      <c r="A2823" s="43" t="s">
        <v>8</v>
      </c>
      <c r="B2823" s="43" t="s">
        <v>5637</v>
      </c>
      <c r="C2823" s="43" t="s">
        <v>8364</v>
      </c>
      <c r="D2823" s="43" t="s">
        <v>8355</v>
      </c>
      <c r="E2823" s="43" t="s">
        <v>8340</v>
      </c>
      <c r="F2823" s="44">
        <v>111058</v>
      </c>
      <c r="G2823" s="43" t="s">
        <v>8341</v>
      </c>
      <c r="H2823" s="45">
        <v>1</v>
      </c>
      <c r="I2823" s="43" t="s">
        <v>8342</v>
      </c>
      <c r="J2823" s="43" t="s">
        <v>10018</v>
      </c>
      <c r="K2823" s="43" t="s">
        <v>10934</v>
      </c>
      <c r="L2823" s="43" t="s">
        <v>10935</v>
      </c>
      <c r="M2823" s="45">
        <v>111058</v>
      </c>
      <c r="N2823" s="43" t="s">
        <v>5640</v>
      </c>
      <c r="O2823" s="43" t="s">
        <v>11549</v>
      </c>
      <c r="P2823" s="46" t="s">
        <v>14644</v>
      </c>
      <c r="Q2823" s="47">
        <v>45819</v>
      </c>
      <c r="R2823" s="48" t="str">
        <f t="shared" si="44"/>
        <v>3635 WIN HCM 104 Thống Nhất</v>
      </c>
      <c r="S2823" s="48" t="str">
        <f>VLOOKUP(U2823,Sheet1!$A:$B,2,0)</f>
        <v>WIN</v>
      </c>
      <c r="T2823" s="43" t="s">
        <v>5638</v>
      </c>
      <c r="U2823" s="43" t="s">
        <v>11213</v>
      </c>
      <c r="V2823" s="43" t="s">
        <v>5639</v>
      </c>
    </row>
    <row r="2824" spans="1:22" x14ac:dyDescent="0.25">
      <c r="A2824" s="43" t="s">
        <v>8</v>
      </c>
      <c r="B2824" s="43" t="s">
        <v>5637</v>
      </c>
      <c r="C2824" s="43" t="s">
        <v>8367</v>
      </c>
      <c r="D2824" s="43" t="s">
        <v>8368</v>
      </c>
      <c r="E2824" s="43" t="s">
        <v>8340</v>
      </c>
      <c r="F2824" s="44">
        <v>55595</v>
      </c>
      <c r="G2824" s="43" t="s">
        <v>8341</v>
      </c>
      <c r="H2824" s="45">
        <v>1</v>
      </c>
      <c r="I2824" s="43" t="s">
        <v>8342</v>
      </c>
      <c r="J2824" s="43" t="s">
        <v>10018</v>
      </c>
      <c r="K2824" s="43" t="s">
        <v>11010</v>
      </c>
      <c r="L2824" s="43" t="s">
        <v>11011</v>
      </c>
      <c r="M2824" s="45">
        <v>55595</v>
      </c>
      <c r="N2824" s="43" t="s">
        <v>5640</v>
      </c>
      <c r="O2824" s="43" t="s">
        <v>11549</v>
      </c>
      <c r="P2824" s="46" t="s">
        <v>14644</v>
      </c>
      <c r="Q2824" s="47">
        <v>45819</v>
      </c>
      <c r="R2824" s="48" t="str">
        <f t="shared" si="44"/>
        <v>3635 WIN HCM 104 Thống Nhất</v>
      </c>
      <c r="S2824" s="48" t="str">
        <f>VLOOKUP(U2824,Sheet1!$A:$B,2,0)</f>
        <v>WIN</v>
      </c>
      <c r="T2824" s="43" t="s">
        <v>5638</v>
      </c>
      <c r="U2824" s="43" t="s">
        <v>11213</v>
      </c>
      <c r="V2824" s="43" t="s">
        <v>5639</v>
      </c>
    </row>
    <row r="2825" spans="1:22" x14ac:dyDescent="0.25">
      <c r="A2825" s="43" t="s">
        <v>8</v>
      </c>
      <c r="B2825" s="43" t="s">
        <v>5637</v>
      </c>
      <c r="C2825" s="43" t="s">
        <v>8451</v>
      </c>
      <c r="D2825" s="43" t="s">
        <v>8365</v>
      </c>
      <c r="E2825" s="43" t="s">
        <v>8340</v>
      </c>
      <c r="F2825" s="44">
        <v>150546</v>
      </c>
      <c r="G2825" s="43" t="s">
        <v>8341</v>
      </c>
      <c r="H2825" s="45">
        <v>3</v>
      </c>
      <c r="I2825" s="43" t="s">
        <v>8342</v>
      </c>
      <c r="J2825" s="43" t="s">
        <v>10018</v>
      </c>
      <c r="K2825" s="43" t="s">
        <v>10938</v>
      </c>
      <c r="L2825" s="43" t="s">
        <v>10939</v>
      </c>
      <c r="M2825" s="45">
        <v>50182</v>
      </c>
      <c r="N2825" s="43" t="s">
        <v>5640</v>
      </c>
      <c r="O2825" s="43" t="s">
        <v>11549</v>
      </c>
      <c r="P2825" s="46" t="s">
        <v>14644</v>
      </c>
      <c r="Q2825" s="47">
        <v>45819</v>
      </c>
      <c r="R2825" s="48" t="str">
        <f t="shared" si="44"/>
        <v>3635 WIN HCM 104 Thống Nhất</v>
      </c>
      <c r="S2825" s="48" t="str">
        <f>VLOOKUP(U2825,Sheet1!$A:$B,2,0)</f>
        <v>WIN</v>
      </c>
      <c r="T2825" s="43" t="s">
        <v>5638</v>
      </c>
      <c r="U2825" s="43" t="s">
        <v>11213</v>
      </c>
      <c r="V2825" s="43" t="s">
        <v>5639</v>
      </c>
    </row>
    <row r="2826" spans="1:22" x14ac:dyDescent="0.25">
      <c r="A2826" s="43" t="s">
        <v>8</v>
      </c>
      <c r="B2826" s="43" t="s">
        <v>5503</v>
      </c>
      <c r="C2826" s="43" t="s">
        <v>8338</v>
      </c>
      <c r="D2826" s="43" t="s">
        <v>8339</v>
      </c>
      <c r="E2826" s="43" t="s">
        <v>8340</v>
      </c>
      <c r="F2826" s="44">
        <v>354750</v>
      </c>
      <c r="G2826" s="43" t="s">
        <v>8341</v>
      </c>
      <c r="H2826" s="45">
        <v>5</v>
      </c>
      <c r="I2826" s="43" t="s">
        <v>8342</v>
      </c>
      <c r="J2826" s="43" t="s">
        <v>10019</v>
      </c>
      <c r="K2826" s="43" t="s">
        <v>10897</v>
      </c>
      <c r="L2826" s="43" t="s">
        <v>10898</v>
      </c>
      <c r="M2826" s="45">
        <v>70950</v>
      </c>
      <c r="N2826" s="43" t="s">
        <v>5506</v>
      </c>
      <c r="O2826" s="43" t="s">
        <v>11549</v>
      </c>
      <c r="P2826" s="46" t="s">
        <v>14645</v>
      </c>
      <c r="Q2826" s="47">
        <v>45819</v>
      </c>
      <c r="R2826" s="48" t="str">
        <f t="shared" si="44"/>
        <v>2AC6 WM+ NAN Khối Tây Hồ 1, Quang T</v>
      </c>
      <c r="S2826" s="48" t="str">
        <f>VLOOKUP(U2826,Sheet1!$A:$B,2,0)</f>
        <v>WIN-058</v>
      </c>
      <c r="T2826" s="43" t="s">
        <v>5504</v>
      </c>
      <c r="U2826" s="43" t="s">
        <v>11242</v>
      </c>
      <c r="V2826" s="43" t="s">
        <v>5505</v>
      </c>
    </row>
    <row r="2827" spans="1:22" x14ac:dyDescent="0.25">
      <c r="A2827" s="43" t="s">
        <v>8</v>
      </c>
      <c r="B2827" s="43" t="s">
        <v>5503</v>
      </c>
      <c r="C2827" s="43" t="s">
        <v>8351</v>
      </c>
      <c r="D2827" s="43" t="s">
        <v>8365</v>
      </c>
      <c r="E2827" s="43" t="s">
        <v>8340</v>
      </c>
      <c r="F2827" s="44">
        <v>50182</v>
      </c>
      <c r="G2827" s="43" t="s">
        <v>8341</v>
      </c>
      <c r="H2827" s="45">
        <v>1</v>
      </c>
      <c r="I2827" s="43" t="s">
        <v>8342</v>
      </c>
      <c r="J2827" s="43" t="s">
        <v>10019</v>
      </c>
      <c r="K2827" s="43" t="s">
        <v>10938</v>
      </c>
      <c r="L2827" s="43" t="s">
        <v>10939</v>
      </c>
      <c r="M2827" s="45">
        <v>50182</v>
      </c>
      <c r="N2827" s="43" t="s">
        <v>5506</v>
      </c>
      <c r="O2827" s="43" t="s">
        <v>11549</v>
      </c>
      <c r="P2827" s="46" t="s">
        <v>14645</v>
      </c>
      <c r="Q2827" s="47">
        <v>45819</v>
      </c>
      <c r="R2827" s="48" t="str">
        <f t="shared" si="44"/>
        <v>2AC6 WM+ NAN Khối Tây Hồ 1, Quang T</v>
      </c>
      <c r="S2827" s="48" t="str">
        <f>VLOOKUP(U2827,Sheet1!$A:$B,2,0)</f>
        <v>WIN-058</v>
      </c>
      <c r="T2827" s="43" t="s">
        <v>5504</v>
      </c>
      <c r="U2827" s="43" t="s">
        <v>11242</v>
      </c>
      <c r="V2827" s="43" t="s">
        <v>5505</v>
      </c>
    </row>
    <row r="2828" spans="1:22" x14ac:dyDescent="0.25">
      <c r="A2828" s="43" t="s">
        <v>8</v>
      </c>
      <c r="B2828" s="43" t="s">
        <v>5503</v>
      </c>
      <c r="C2828" s="43" t="s">
        <v>8364</v>
      </c>
      <c r="D2828" s="43" t="s">
        <v>8361</v>
      </c>
      <c r="E2828" s="43" t="s">
        <v>8340</v>
      </c>
      <c r="F2828" s="44">
        <v>92000</v>
      </c>
      <c r="G2828" s="43" t="s">
        <v>8341</v>
      </c>
      <c r="H2828" s="45">
        <v>2</v>
      </c>
      <c r="I2828" s="43" t="s">
        <v>8342</v>
      </c>
      <c r="J2828" s="43" t="s">
        <v>10019</v>
      </c>
      <c r="K2828" s="43" t="s">
        <v>10983</v>
      </c>
      <c r="L2828" s="43" t="s">
        <v>10984</v>
      </c>
      <c r="M2828" s="45">
        <v>46000</v>
      </c>
      <c r="N2828" s="43" t="s">
        <v>5506</v>
      </c>
      <c r="O2828" s="43" t="s">
        <v>11549</v>
      </c>
      <c r="P2828" s="46" t="s">
        <v>14645</v>
      </c>
      <c r="Q2828" s="47">
        <v>45819</v>
      </c>
      <c r="R2828" s="48" t="str">
        <f t="shared" si="44"/>
        <v>2AC6 WM+ NAN Khối Tây Hồ 1, Quang T</v>
      </c>
      <c r="S2828" s="48" t="str">
        <f>VLOOKUP(U2828,Sheet1!$A:$B,2,0)</f>
        <v>WIN-058</v>
      </c>
      <c r="T2828" s="43" t="s">
        <v>5504</v>
      </c>
      <c r="U2828" s="43" t="s">
        <v>11242</v>
      </c>
      <c r="V2828" s="43" t="s">
        <v>5505</v>
      </c>
    </row>
    <row r="2829" spans="1:22" x14ac:dyDescent="0.25">
      <c r="A2829" s="43" t="s">
        <v>8</v>
      </c>
      <c r="B2829" s="43" t="s">
        <v>5965</v>
      </c>
      <c r="C2829" s="43" t="s">
        <v>8338</v>
      </c>
      <c r="D2829" s="43" t="s">
        <v>8355</v>
      </c>
      <c r="E2829" s="43" t="s">
        <v>8340</v>
      </c>
      <c r="F2829" s="44">
        <v>111058</v>
      </c>
      <c r="G2829" s="43" t="s">
        <v>8341</v>
      </c>
      <c r="H2829" s="45">
        <v>1</v>
      </c>
      <c r="I2829" s="43" t="s">
        <v>8342</v>
      </c>
      <c r="J2829" s="43" t="s">
        <v>10020</v>
      </c>
      <c r="K2829" s="43" t="s">
        <v>10934</v>
      </c>
      <c r="L2829" s="43" t="s">
        <v>10935</v>
      </c>
      <c r="M2829" s="45">
        <v>111058</v>
      </c>
      <c r="N2829" s="43" t="s">
        <v>5968</v>
      </c>
      <c r="O2829" s="43" t="s">
        <v>11549</v>
      </c>
      <c r="P2829" s="46" t="s">
        <v>14646</v>
      </c>
      <c r="Q2829" s="47">
        <v>45819</v>
      </c>
      <c r="R2829" s="48" t="str">
        <f t="shared" si="44"/>
        <v>6851 WM+ BDG 107 KP. 2,  Dầu Tiếng</v>
      </c>
      <c r="S2829" s="48" t="str">
        <f>VLOOKUP(U2829,Sheet1!$A:$B,2,0)</f>
        <v>WIN-024</v>
      </c>
      <c r="T2829" s="43" t="s">
        <v>5966</v>
      </c>
      <c r="U2829" s="43" t="s">
        <v>11123</v>
      </c>
      <c r="V2829" s="43" t="s">
        <v>5967</v>
      </c>
    </row>
    <row r="2830" spans="1:22" x14ac:dyDescent="0.25">
      <c r="A2830" s="43" t="s">
        <v>8</v>
      </c>
      <c r="B2830" s="43" t="s">
        <v>5529</v>
      </c>
      <c r="C2830" s="43" t="s">
        <v>8338</v>
      </c>
      <c r="D2830" s="43" t="s">
        <v>8355</v>
      </c>
      <c r="E2830" s="43" t="s">
        <v>8340</v>
      </c>
      <c r="F2830" s="44">
        <v>111058</v>
      </c>
      <c r="G2830" s="43" t="s">
        <v>8341</v>
      </c>
      <c r="H2830" s="45">
        <v>1</v>
      </c>
      <c r="I2830" s="43" t="s">
        <v>8342</v>
      </c>
      <c r="J2830" s="43" t="s">
        <v>10021</v>
      </c>
      <c r="K2830" s="43" t="s">
        <v>10934</v>
      </c>
      <c r="L2830" s="43" t="s">
        <v>10935</v>
      </c>
      <c r="M2830" s="45">
        <v>111058</v>
      </c>
      <c r="N2830" s="43" t="s">
        <v>5532</v>
      </c>
      <c r="O2830" s="43" t="s">
        <v>11549</v>
      </c>
      <c r="P2830" s="46" t="s">
        <v>11433</v>
      </c>
      <c r="Q2830" s="47">
        <v>45819</v>
      </c>
      <c r="R2830" s="48" t="str">
        <f t="shared" si="44"/>
        <v>2AJT WM+ HNM 345 Nguyễn Hữu Tiến</v>
      </c>
      <c r="S2830" s="48" t="str">
        <f>VLOOKUP(U2830,Sheet1!$A:$B,2,0)</f>
        <v>WIN-030</v>
      </c>
      <c r="T2830" s="43" t="s">
        <v>5530</v>
      </c>
      <c r="U2830" s="43" t="s">
        <v>11148</v>
      </c>
      <c r="V2830" s="43" t="s">
        <v>5531</v>
      </c>
    </row>
    <row r="2831" spans="1:22" x14ac:dyDescent="0.25">
      <c r="A2831" s="43" t="s">
        <v>8</v>
      </c>
      <c r="B2831" s="43" t="s">
        <v>5499</v>
      </c>
      <c r="C2831" s="43" t="s">
        <v>8338</v>
      </c>
      <c r="D2831" s="43" t="s">
        <v>8352</v>
      </c>
      <c r="E2831" s="43" t="s">
        <v>8340</v>
      </c>
      <c r="F2831" s="44">
        <v>74250</v>
      </c>
      <c r="G2831" s="43" t="s">
        <v>8341</v>
      </c>
      <c r="H2831" s="45">
        <v>1</v>
      </c>
      <c r="I2831" s="43" t="s">
        <v>8342</v>
      </c>
      <c r="J2831" s="43" t="s">
        <v>10022</v>
      </c>
      <c r="K2831" s="43" t="s">
        <v>10881</v>
      </c>
      <c r="L2831" s="43" t="s">
        <v>10882</v>
      </c>
      <c r="M2831" s="45">
        <v>74250</v>
      </c>
      <c r="N2831" s="43" t="s">
        <v>5502</v>
      </c>
      <c r="O2831" s="43" t="s">
        <v>11549</v>
      </c>
      <c r="P2831" s="46" t="s">
        <v>11707</v>
      </c>
      <c r="Q2831" s="47">
        <v>45819</v>
      </c>
      <c r="R2831" s="48" t="str">
        <f t="shared" si="44"/>
        <v>2AAZ WM+ TBH Xuân Bàng, Thụy Xuân</v>
      </c>
      <c r="S2831" s="48" t="str">
        <f>VLOOKUP(U2831,Sheet1!$A:$B,2,0)</f>
        <v>WIN-044</v>
      </c>
      <c r="T2831" s="43" t="s">
        <v>5500</v>
      </c>
      <c r="U2831" s="43" t="s">
        <v>11193</v>
      </c>
      <c r="V2831" s="43" t="s">
        <v>5501</v>
      </c>
    </row>
    <row r="2832" spans="1:22" x14ac:dyDescent="0.25">
      <c r="A2832" s="43" t="s">
        <v>8</v>
      </c>
      <c r="B2832" s="43" t="s">
        <v>5862</v>
      </c>
      <c r="C2832" s="43" t="s">
        <v>8338</v>
      </c>
      <c r="D2832" s="43" t="s">
        <v>8361</v>
      </c>
      <c r="E2832" s="43" t="s">
        <v>8340</v>
      </c>
      <c r="F2832" s="44">
        <v>46000</v>
      </c>
      <c r="G2832" s="43" t="s">
        <v>8341</v>
      </c>
      <c r="H2832" s="45">
        <v>1</v>
      </c>
      <c r="I2832" s="43" t="s">
        <v>8342</v>
      </c>
      <c r="J2832" s="43" t="s">
        <v>10023</v>
      </c>
      <c r="K2832" s="43" t="s">
        <v>10983</v>
      </c>
      <c r="L2832" s="43" t="s">
        <v>10984</v>
      </c>
      <c r="M2832" s="45">
        <v>46000</v>
      </c>
      <c r="N2832" s="43" t="s">
        <v>5865</v>
      </c>
      <c r="O2832" s="43" t="s">
        <v>11549</v>
      </c>
      <c r="P2832" s="46" t="s">
        <v>14647</v>
      </c>
      <c r="Q2832" s="47">
        <v>45819</v>
      </c>
      <c r="R2832" s="48" t="str">
        <f t="shared" si="44"/>
        <v>6078 WM+ VPC Khu Phố 1, Hương Canh</v>
      </c>
      <c r="S2832" s="48" t="str">
        <f>VLOOKUP(U2832,Sheet1!$A:$B,2,0)</f>
        <v>WIN-029</v>
      </c>
      <c r="T2832" s="43" t="s">
        <v>5863</v>
      </c>
      <c r="U2832" s="43" t="s">
        <v>11143</v>
      </c>
      <c r="V2832" s="43" t="s">
        <v>5864</v>
      </c>
    </row>
    <row r="2833" spans="1:22" x14ac:dyDescent="0.25">
      <c r="A2833" s="43" t="s">
        <v>8</v>
      </c>
      <c r="B2833" s="43" t="s">
        <v>5877</v>
      </c>
      <c r="C2833" s="43" t="s">
        <v>8338</v>
      </c>
      <c r="D2833" s="43" t="s">
        <v>8368</v>
      </c>
      <c r="E2833" s="43" t="s">
        <v>8340</v>
      </c>
      <c r="F2833" s="44">
        <v>222380</v>
      </c>
      <c r="G2833" s="43" t="s">
        <v>8341</v>
      </c>
      <c r="H2833" s="45">
        <v>4</v>
      </c>
      <c r="I2833" s="43" t="s">
        <v>8342</v>
      </c>
      <c r="J2833" s="43" t="s">
        <v>10024</v>
      </c>
      <c r="K2833" s="43" t="s">
        <v>11010</v>
      </c>
      <c r="L2833" s="43" t="s">
        <v>11011</v>
      </c>
      <c r="M2833" s="45">
        <v>55595</v>
      </c>
      <c r="N2833" s="43" t="s">
        <v>5880</v>
      </c>
      <c r="O2833" s="43" t="s">
        <v>11549</v>
      </c>
      <c r="P2833" s="46" t="s">
        <v>14648</v>
      </c>
      <c r="Q2833" s="47">
        <v>45819</v>
      </c>
      <c r="R2833" s="48" t="str">
        <f t="shared" si="44"/>
        <v>6159 WM+ HCM 152 Phạm Đăng Giảng</v>
      </c>
      <c r="S2833" s="48" t="str">
        <f>VLOOKUP(U2833,Sheet1!$A:$B,2,0)</f>
        <v>WIN</v>
      </c>
      <c r="T2833" s="43" t="s">
        <v>5878</v>
      </c>
      <c r="U2833" s="43" t="s">
        <v>11213</v>
      </c>
      <c r="V2833" s="43" t="s">
        <v>5879</v>
      </c>
    </row>
    <row r="2834" spans="1:22" x14ac:dyDescent="0.25">
      <c r="A2834" s="43" t="s">
        <v>8</v>
      </c>
      <c r="B2834" s="43" t="s">
        <v>5877</v>
      </c>
      <c r="C2834" s="43" t="s">
        <v>8351</v>
      </c>
      <c r="D2834" s="43" t="s">
        <v>8365</v>
      </c>
      <c r="E2834" s="43" t="s">
        <v>8340</v>
      </c>
      <c r="F2834" s="44">
        <v>50182</v>
      </c>
      <c r="G2834" s="43" t="s">
        <v>8341</v>
      </c>
      <c r="H2834" s="45">
        <v>1</v>
      </c>
      <c r="I2834" s="43" t="s">
        <v>8342</v>
      </c>
      <c r="J2834" s="43" t="s">
        <v>10024</v>
      </c>
      <c r="K2834" s="43" t="s">
        <v>10938</v>
      </c>
      <c r="L2834" s="43" t="s">
        <v>10939</v>
      </c>
      <c r="M2834" s="45">
        <v>50182</v>
      </c>
      <c r="N2834" s="43" t="s">
        <v>5880</v>
      </c>
      <c r="O2834" s="43" t="s">
        <v>11549</v>
      </c>
      <c r="P2834" s="46" t="s">
        <v>14648</v>
      </c>
      <c r="Q2834" s="47">
        <v>45819</v>
      </c>
      <c r="R2834" s="48" t="str">
        <f t="shared" si="44"/>
        <v>6159 WM+ HCM 152 Phạm Đăng Giảng</v>
      </c>
      <c r="S2834" s="48" t="str">
        <f>VLOOKUP(U2834,Sheet1!$A:$B,2,0)</f>
        <v>WIN</v>
      </c>
      <c r="T2834" s="43" t="s">
        <v>5878</v>
      </c>
      <c r="U2834" s="43" t="s">
        <v>11213</v>
      </c>
      <c r="V2834" s="43" t="s">
        <v>5879</v>
      </c>
    </row>
    <row r="2835" spans="1:22" x14ac:dyDescent="0.25">
      <c r="A2835" s="43" t="s">
        <v>8</v>
      </c>
      <c r="B2835" s="43" t="s">
        <v>5653</v>
      </c>
      <c r="C2835" s="43" t="s">
        <v>8338</v>
      </c>
      <c r="D2835" s="43" t="s">
        <v>8346</v>
      </c>
      <c r="E2835" s="43" t="s">
        <v>8340</v>
      </c>
      <c r="F2835" s="44">
        <v>49500</v>
      </c>
      <c r="G2835" s="43" t="s">
        <v>8341</v>
      </c>
      <c r="H2835" s="45">
        <v>1</v>
      </c>
      <c r="I2835" s="43" t="s">
        <v>8342</v>
      </c>
      <c r="J2835" s="43" t="s">
        <v>10025</v>
      </c>
      <c r="K2835" s="43" t="s">
        <v>10927</v>
      </c>
      <c r="L2835" s="43" t="s">
        <v>10928</v>
      </c>
      <c r="M2835" s="45">
        <v>49500</v>
      </c>
      <c r="N2835" s="43" t="s">
        <v>5654</v>
      </c>
      <c r="O2835" s="43" t="s">
        <v>11549</v>
      </c>
      <c r="P2835" s="46" t="s">
        <v>14649</v>
      </c>
      <c r="Q2835" s="47">
        <v>45819</v>
      </c>
      <c r="R2835" s="48" t="str">
        <f t="shared" si="44"/>
        <v>3797 WM+ DNG 274 Nguyễn Phước Nguyê</v>
      </c>
      <c r="S2835" s="48" t="str">
        <f>VLOOKUP(U2835,Sheet1!$A:$B,2,0)</f>
        <v>WIN-009</v>
      </c>
      <c r="T2835" s="43" t="s">
        <v>2140</v>
      </c>
      <c r="U2835" s="43" t="s">
        <v>11063</v>
      </c>
      <c r="V2835" s="43" t="s">
        <v>2141</v>
      </c>
    </row>
    <row r="2836" spans="1:22" x14ac:dyDescent="0.25">
      <c r="A2836" s="43" t="s">
        <v>8</v>
      </c>
      <c r="B2836" s="43" t="s">
        <v>5653</v>
      </c>
      <c r="C2836" s="43" t="s">
        <v>8351</v>
      </c>
      <c r="D2836" s="43" t="s">
        <v>8339</v>
      </c>
      <c r="E2836" s="43" t="s">
        <v>8340</v>
      </c>
      <c r="F2836" s="44">
        <v>70950</v>
      </c>
      <c r="G2836" s="43" t="s">
        <v>8341</v>
      </c>
      <c r="H2836" s="45">
        <v>1</v>
      </c>
      <c r="I2836" s="43" t="s">
        <v>8342</v>
      </c>
      <c r="J2836" s="43" t="s">
        <v>10025</v>
      </c>
      <c r="K2836" s="43" t="s">
        <v>10897</v>
      </c>
      <c r="L2836" s="43" t="s">
        <v>10898</v>
      </c>
      <c r="M2836" s="45">
        <v>70950</v>
      </c>
      <c r="N2836" s="43" t="s">
        <v>5654</v>
      </c>
      <c r="O2836" s="43" t="s">
        <v>11549</v>
      </c>
      <c r="P2836" s="46" t="s">
        <v>14649</v>
      </c>
      <c r="Q2836" s="47">
        <v>45819</v>
      </c>
      <c r="R2836" s="48" t="str">
        <f t="shared" si="44"/>
        <v>3797 WM+ DNG 274 Nguyễn Phước Nguyê</v>
      </c>
      <c r="S2836" s="48" t="str">
        <f>VLOOKUP(U2836,Sheet1!$A:$B,2,0)</f>
        <v>WIN-009</v>
      </c>
      <c r="T2836" s="43" t="s">
        <v>2140</v>
      </c>
      <c r="U2836" s="43" t="s">
        <v>11063</v>
      </c>
      <c r="V2836" s="43" t="s">
        <v>2141</v>
      </c>
    </row>
    <row r="2837" spans="1:22" x14ac:dyDescent="0.25">
      <c r="A2837" s="43" t="s">
        <v>8</v>
      </c>
      <c r="B2837" s="43" t="s">
        <v>5975</v>
      </c>
      <c r="C2837" s="43" t="s">
        <v>8338</v>
      </c>
      <c r="D2837" s="43" t="s">
        <v>8346</v>
      </c>
      <c r="E2837" s="43" t="s">
        <v>8340</v>
      </c>
      <c r="F2837" s="44">
        <v>99000</v>
      </c>
      <c r="G2837" s="43" t="s">
        <v>8341</v>
      </c>
      <c r="H2837" s="45">
        <v>2</v>
      </c>
      <c r="I2837" s="43" t="s">
        <v>8342</v>
      </c>
      <c r="J2837" s="43" t="s">
        <v>10026</v>
      </c>
      <c r="K2837" s="43" t="s">
        <v>10927</v>
      </c>
      <c r="L2837" s="43" t="s">
        <v>10928</v>
      </c>
      <c r="M2837" s="45">
        <v>49500</v>
      </c>
      <c r="N2837" s="43" t="s">
        <v>5978</v>
      </c>
      <c r="O2837" s="43" t="s">
        <v>11549</v>
      </c>
      <c r="P2837" s="46" t="s">
        <v>14650</v>
      </c>
      <c r="Q2837" s="47">
        <v>45819</v>
      </c>
      <c r="R2837" s="48" t="str">
        <f t="shared" si="44"/>
        <v>6910 WM+ TBH Việt Hùng, Tiền Hải</v>
      </c>
      <c r="S2837" s="48" t="str">
        <f>VLOOKUP(U2837,Sheet1!$A:$B,2,0)</f>
        <v>WIN-044</v>
      </c>
      <c r="T2837" s="43" t="s">
        <v>5976</v>
      </c>
      <c r="U2837" s="43" t="s">
        <v>11193</v>
      </c>
      <c r="V2837" s="43" t="s">
        <v>5977</v>
      </c>
    </row>
    <row r="2838" spans="1:22" x14ac:dyDescent="0.25">
      <c r="A2838" s="43" t="s">
        <v>8</v>
      </c>
      <c r="B2838" s="43" t="s">
        <v>5975</v>
      </c>
      <c r="C2838" s="43" t="s">
        <v>8351</v>
      </c>
      <c r="D2838" s="43" t="s">
        <v>8371</v>
      </c>
      <c r="E2838" s="43" t="s">
        <v>8340</v>
      </c>
      <c r="F2838" s="44">
        <v>201600</v>
      </c>
      <c r="G2838" s="43" t="s">
        <v>8341</v>
      </c>
      <c r="H2838" s="45">
        <v>4</v>
      </c>
      <c r="I2838" s="43" t="s">
        <v>8342</v>
      </c>
      <c r="J2838" s="43" t="s">
        <v>10026</v>
      </c>
      <c r="K2838" s="43" t="s">
        <v>10936</v>
      </c>
      <c r="L2838" s="43" t="s">
        <v>10937</v>
      </c>
      <c r="M2838" s="45">
        <v>50400</v>
      </c>
      <c r="N2838" s="43" t="s">
        <v>5978</v>
      </c>
      <c r="O2838" s="43" t="s">
        <v>11549</v>
      </c>
      <c r="P2838" s="46" t="s">
        <v>14650</v>
      </c>
      <c r="Q2838" s="47">
        <v>45819</v>
      </c>
      <c r="R2838" s="48" t="str">
        <f t="shared" si="44"/>
        <v>6910 WM+ TBH Việt Hùng, Tiền Hải</v>
      </c>
      <c r="S2838" s="48" t="str">
        <f>VLOOKUP(U2838,Sheet1!$A:$B,2,0)</f>
        <v>WIN-044</v>
      </c>
      <c r="T2838" s="43" t="s">
        <v>5976</v>
      </c>
      <c r="U2838" s="43" t="s">
        <v>11193</v>
      </c>
      <c r="V2838" s="43" t="s">
        <v>5977</v>
      </c>
    </row>
    <row r="2839" spans="1:22" x14ac:dyDescent="0.25">
      <c r="A2839" s="43" t="s">
        <v>8</v>
      </c>
      <c r="B2839" s="43" t="s">
        <v>5551</v>
      </c>
      <c r="C2839" s="43" t="s">
        <v>8338</v>
      </c>
      <c r="D2839" s="43" t="s">
        <v>8365</v>
      </c>
      <c r="E2839" s="43" t="s">
        <v>8340</v>
      </c>
      <c r="F2839" s="44">
        <v>100364</v>
      </c>
      <c r="G2839" s="43" t="s">
        <v>8341</v>
      </c>
      <c r="H2839" s="45">
        <v>2</v>
      </c>
      <c r="I2839" s="43" t="s">
        <v>8342</v>
      </c>
      <c r="J2839" s="43" t="s">
        <v>10027</v>
      </c>
      <c r="K2839" s="43" t="s">
        <v>10938</v>
      </c>
      <c r="L2839" s="43" t="s">
        <v>10939</v>
      </c>
      <c r="M2839" s="45">
        <v>50182</v>
      </c>
      <c r="N2839" s="43" t="s">
        <v>5554</v>
      </c>
      <c r="O2839" s="43" t="s">
        <v>11549</v>
      </c>
      <c r="P2839" s="46" t="s">
        <v>11435</v>
      </c>
      <c r="Q2839" s="47">
        <v>45819</v>
      </c>
      <c r="R2839" s="48" t="str">
        <f t="shared" si="44"/>
        <v>2AQQ WM+ BGG Bảo Tân, Sơn Thịnh</v>
      </c>
      <c r="S2839" s="48" t="str">
        <f>VLOOKUP(U2839,Sheet1!$A:$B,2,0)</f>
        <v>WIN-065</v>
      </c>
      <c r="T2839" s="43" t="s">
        <v>5552</v>
      </c>
      <c r="U2839" s="43" t="s">
        <v>11277</v>
      </c>
      <c r="V2839" s="43" t="s">
        <v>5553</v>
      </c>
    </row>
    <row r="2840" spans="1:22" x14ac:dyDescent="0.25">
      <c r="A2840" s="43" t="s">
        <v>8</v>
      </c>
      <c r="B2840" s="43" t="s">
        <v>5971</v>
      </c>
      <c r="C2840" s="43" t="s">
        <v>8338</v>
      </c>
      <c r="D2840" s="43" t="s">
        <v>8410</v>
      </c>
      <c r="E2840" s="43" t="s">
        <v>8340</v>
      </c>
      <c r="F2840" s="44">
        <v>120426</v>
      </c>
      <c r="G2840" s="43" t="s">
        <v>8341</v>
      </c>
      <c r="H2840" s="45">
        <v>2</v>
      </c>
      <c r="I2840" s="43" t="s">
        <v>8342</v>
      </c>
      <c r="J2840" s="43" t="s">
        <v>10028</v>
      </c>
      <c r="K2840" s="43" t="s">
        <v>10883</v>
      </c>
      <c r="L2840" s="43" t="s">
        <v>10884</v>
      </c>
      <c r="M2840" s="45">
        <v>60213</v>
      </c>
      <c r="N2840" s="43" t="s">
        <v>5972</v>
      </c>
      <c r="O2840" s="43" t="s">
        <v>11549</v>
      </c>
      <c r="P2840" s="46" t="s">
        <v>14651</v>
      </c>
      <c r="Q2840" s="47">
        <v>45819</v>
      </c>
      <c r="R2840" s="48" t="str">
        <f t="shared" si="44"/>
        <v>6884 WM+ THA Chợ Vực, Hoằng Ngọc, H</v>
      </c>
      <c r="S2840" s="48" t="str">
        <f>VLOOKUP(U2840,Sheet1!$A:$B,2,0)</f>
        <v>WIN-020</v>
      </c>
      <c r="T2840" s="43" t="s">
        <v>1816</v>
      </c>
      <c r="U2840" s="43" t="s">
        <v>11103</v>
      </c>
      <c r="V2840" s="43" t="s">
        <v>1817</v>
      </c>
    </row>
    <row r="2841" spans="1:22" x14ac:dyDescent="0.25">
      <c r="A2841" s="43" t="s">
        <v>8</v>
      </c>
      <c r="B2841" s="43" t="s">
        <v>5599</v>
      </c>
      <c r="C2841" s="43" t="s">
        <v>8338</v>
      </c>
      <c r="D2841" s="43" t="s">
        <v>8361</v>
      </c>
      <c r="E2841" s="43" t="s">
        <v>8340</v>
      </c>
      <c r="F2841" s="44">
        <v>184000</v>
      </c>
      <c r="G2841" s="43" t="s">
        <v>8341</v>
      </c>
      <c r="H2841" s="45">
        <v>4</v>
      </c>
      <c r="I2841" s="43" t="s">
        <v>8342</v>
      </c>
      <c r="J2841" s="43" t="s">
        <v>10029</v>
      </c>
      <c r="K2841" s="43" t="s">
        <v>10983</v>
      </c>
      <c r="L2841" s="43" t="s">
        <v>10984</v>
      </c>
      <c r="M2841" s="45">
        <v>46000</v>
      </c>
      <c r="N2841" s="43" t="s">
        <v>5602</v>
      </c>
      <c r="O2841" s="43" t="s">
        <v>11549</v>
      </c>
      <c r="P2841" s="46" t="s">
        <v>14652</v>
      </c>
      <c r="Q2841" s="47">
        <v>45819</v>
      </c>
      <c r="R2841" s="48" t="str">
        <f t="shared" si="44"/>
        <v>3072 WM+ HNI 18T2 The Golden An Khá</v>
      </c>
      <c r="S2841" s="48" t="str">
        <f>VLOOKUP(U2841,Sheet1!$A:$B,2,0)</f>
        <v>WIN-002</v>
      </c>
      <c r="T2841" s="43" t="s">
        <v>5600</v>
      </c>
      <c r="U2841" s="43" t="s">
        <v>11033</v>
      </c>
      <c r="V2841" s="43" t="s">
        <v>5601</v>
      </c>
    </row>
    <row r="2842" spans="1:22" x14ac:dyDescent="0.25">
      <c r="A2842" s="43" t="s">
        <v>8</v>
      </c>
      <c r="B2842" s="43" t="s">
        <v>5599</v>
      </c>
      <c r="C2842" s="43" t="s">
        <v>8351</v>
      </c>
      <c r="D2842" s="43" t="s">
        <v>8365</v>
      </c>
      <c r="E2842" s="43" t="s">
        <v>8340</v>
      </c>
      <c r="F2842" s="44">
        <v>250910</v>
      </c>
      <c r="G2842" s="43" t="s">
        <v>8341</v>
      </c>
      <c r="H2842" s="45">
        <v>5</v>
      </c>
      <c r="I2842" s="43" t="s">
        <v>8342</v>
      </c>
      <c r="J2842" s="43" t="s">
        <v>10029</v>
      </c>
      <c r="K2842" s="43" t="s">
        <v>10938</v>
      </c>
      <c r="L2842" s="43" t="s">
        <v>10939</v>
      </c>
      <c r="M2842" s="45">
        <v>50182</v>
      </c>
      <c r="N2842" s="43" t="s">
        <v>5602</v>
      </c>
      <c r="O2842" s="43" t="s">
        <v>11549</v>
      </c>
      <c r="P2842" s="46" t="s">
        <v>14652</v>
      </c>
      <c r="Q2842" s="47">
        <v>45819</v>
      </c>
      <c r="R2842" s="48" t="str">
        <f t="shared" si="44"/>
        <v>3072 WM+ HNI 18T2 The Golden An Khá</v>
      </c>
      <c r="S2842" s="48" t="str">
        <f>VLOOKUP(U2842,Sheet1!$A:$B,2,0)</f>
        <v>WIN-002</v>
      </c>
      <c r="T2842" s="43" t="s">
        <v>5600</v>
      </c>
      <c r="U2842" s="43" t="s">
        <v>11033</v>
      </c>
      <c r="V2842" s="43" t="s">
        <v>5601</v>
      </c>
    </row>
    <row r="2843" spans="1:22" x14ac:dyDescent="0.25">
      <c r="A2843" s="43" t="s">
        <v>8</v>
      </c>
      <c r="B2843" s="43" t="s">
        <v>5599</v>
      </c>
      <c r="C2843" s="43" t="s">
        <v>8364</v>
      </c>
      <c r="D2843" s="43" t="s">
        <v>8355</v>
      </c>
      <c r="E2843" s="43" t="s">
        <v>8340</v>
      </c>
      <c r="F2843" s="44">
        <v>333174</v>
      </c>
      <c r="G2843" s="43" t="s">
        <v>8341</v>
      </c>
      <c r="H2843" s="45">
        <v>3</v>
      </c>
      <c r="I2843" s="43" t="s">
        <v>8342</v>
      </c>
      <c r="J2843" s="43" t="s">
        <v>10029</v>
      </c>
      <c r="K2843" s="43" t="s">
        <v>10934</v>
      </c>
      <c r="L2843" s="43" t="s">
        <v>10935</v>
      </c>
      <c r="M2843" s="45">
        <v>111058</v>
      </c>
      <c r="N2843" s="43" t="s">
        <v>5602</v>
      </c>
      <c r="O2843" s="43" t="s">
        <v>11549</v>
      </c>
      <c r="P2843" s="46" t="s">
        <v>14652</v>
      </c>
      <c r="Q2843" s="47">
        <v>45819</v>
      </c>
      <c r="R2843" s="48" t="str">
        <f t="shared" si="44"/>
        <v>3072 WM+ HNI 18T2 The Golden An Khá</v>
      </c>
      <c r="S2843" s="48" t="str">
        <f>VLOOKUP(U2843,Sheet1!$A:$B,2,0)</f>
        <v>WIN-002</v>
      </c>
      <c r="T2843" s="43" t="s">
        <v>5600</v>
      </c>
      <c r="U2843" s="43" t="s">
        <v>11033</v>
      </c>
      <c r="V2843" s="43" t="s">
        <v>5601</v>
      </c>
    </row>
    <row r="2844" spans="1:22" x14ac:dyDescent="0.25">
      <c r="A2844" s="43" t="s">
        <v>8</v>
      </c>
      <c r="B2844" s="43" t="s">
        <v>5852</v>
      </c>
      <c r="C2844" s="43" t="s">
        <v>8338</v>
      </c>
      <c r="D2844" s="43" t="s">
        <v>8346</v>
      </c>
      <c r="E2844" s="43" t="s">
        <v>8340</v>
      </c>
      <c r="F2844" s="44">
        <v>49500</v>
      </c>
      <c r="G2844" s="43" t="s">
        <v>8341</v>
      </c>
      <c r="H2844" s="45">
        <v>1</v>
      </c>
      <c r="I2844" s="43" t="s">
        <v>8342</v>
      </c>
      <c r="J2844" s="43" t="s">
        <v>10030</v>
      </c>
      <c r="K2844" s="43" t="s">
        <v>10927</v>
      </c>
      <c r="L2844" s="43" t="s">
        <v>10928</v>
      </c>
      <c r="M2844" s="45">
        <v>49500</v>
      </c>
      <c r="N2844" s="43" t="s">
        <v>5853</v>
      </c>
      <c r="O2844" s="43" t="s">
        <v>11549</v>
      </c>
      <c r="P2844" s="46" t="s">
        <v>14653</v>
      </c>
      <c r="Q2844" s="47">
        <v>45819</v>
      </c>
      <c r="R2844" s="48" t="str">
        <f t="shared" si="44"/>
        <v>5976 WM+ HNI Thanh Trí, Sóc Sơn</v>
      </c>
      <c r="S2844" s="48" t="str">
        <f>VLOOKUP(U2844,Sheet1!$A:$B,2,0)</f>
        <v>WIN-002</v>
      </c>
      <c r="T2844" s="43" t="s">
        <v>1678</v>
      </c>
      <c r="U2844" s="43" t="s">
        <v>11033</v>
      </c>
      <c r="V2844" s="43" t="s">
        <v>1679</v>
      </c>
    </row>
    <row r="2845" spans="1:22" x14ac:dyDescent="0.25">
      <c r="A2845" s="43" t="s">
        <v>8</v>
      </c>
      <c r="B2845" s="43" t="s">
        <v>5907</v>
      </c>
      <c r="C2845" s="43" t="s">
        <v>8338</v>
      </c>
      <c r="D2845" s="43" t="s">
        <v>8371</v>
      </c>
      <c r="E2845" s="43" t="s">
        <v>8340</v>
      </c>
      <c r="F2845" s="44">
        <v>151200</v>
      </c>
      <c r="G2845" s="43" t="s">
        <v>8341</v>
      </c>
      <c r="H2845" s="45">
        <v>3</v>
      </c>
      <c r="I2845" s="43" t="s">
        <v>8342</v>
      </c>
      <c r="J2845" s="43" t="s">
        <v>10031</v>
      </c>
      <c r="K2845" s="43" t="s">
        <v>10936</v>
      </c>
      <c r="L2845" s="43" t="s">
        <v>10937</v>
      </c>
      <c r="M2845" s="45">
        <v>50400</v>
      </c>
      <c r="N2845" s="43" t="s">
        <v>5910</v>
      </c>
      <c r="O2845" s="43" t="s">
        <v>11549</v>
      </c>
      <c r="P2845" s="46" t="s">
        <v>11443</v>
      </c>
      <c r="Q2845" s="47">
        <v>45819</v>
      </c>
      <c r="R2845" s="48" t="str">
        <f t="shared" si="44"/>
        <v>6470 WM+ VPC Hoàng Đan, Tam Dương</v>
      </c>
      <c r="S2845" s="48" t="str">
        <f>VLOOKUP(U2845,Sheet1!$A:$B,2,0)</f>
        <v>WIN-029</v>
      </c>
      <c r="T2845" s="43" t="s">
        <v>5908</v>
      </c>
      <c r="U2845" s="43" t="s">
        <v>11143</v>
      </c>
      <c r="V2845" s="43" t="s">
        <v>5909</v>
      </c>
    </row>
    <row r="2846" spans="1:22" x14ac:dyDescent="0.25">
      <c r="A2846" s="43" t="s">
        <v>8</v>
      </c>
      <c r="B2846" s="43" t="s">
        <v>5907</v>
      </c>
      <c r="C2846" s="43" t="s">
        <v>8351</v>
      </c>
      <c r="D2846" s="43" t="s">
        <v>8346</v>
      </c>
      <c r="E2846" s="43" t="s">
        <v>8340</v>
      </c>
      <c r="F2846" s="44">
        <v>198000</v>
      </c>
      <c r="G2846" s="43" t="s">
        <v>8341</v>
      </c>
      <c r="H2846" s="45">
        <v>4</v>
      </c>
      <c r="I2846" s="43" t="s">
        <v>8342</v>
      </c>
      <c r="J2846" s="43" t="s">
        <v>10031</v>
      </c>
      <c r="K2846" s="43" t="s">
        <v>10927</v>
      </c>
      <c r="L2846" s="43" t="s">
        <v>10928</v>
      </c>
      <c r="M2846" s="45">
        <v>49500</v>
      </c>
      <c r="N2846" s="43" t="s">
        <v>5910</v>
      </c>
      <c r="O2846" s="43" t="s">
        <v>11549</v>
      </c>
      <c r="P2846" s="46" t="s">
        <v>11443</v>
      </c>
      <c r="Q2846" s="47">
        <v>45819</v>
      </c>
      <c r="R2846" s="48" t="str">
        <f t="shared" si="44"/>
        <v>6470 WM+ VPC Hoàng Đan, Tam Dương</v>
      </c>
      <c r="S2846" s="48" t="str">
        <f>VLOOKUP(U2846,Sheet1!$A:$B,2,0)</f>
        <v>WIN-029</v>
      </c>
      <c r="T2846" s="43" t="s">
        <v>5908</v>
      </c>
      <c r="U2846" s="43" t="s">
        <v>11143</v>
      </c>
      <c r="V2846" s="43" t="s">
        <v>5909</v>
      </c>
    </row>
    <row r="2847" spans="1:22" x14ac:dyDescent="0.25">
      <c r="A2847" s="43" t="s">
        <v>8</v>
      </c>
      <c r="B2847" s="43" t="s">
        <v>5685</v>
      </c>
      <c r="C2847" s="43" t="s">
        <v>8338</v>
      </c>
      <c r="D2847" s="43" t="s">
        <v>8355</v>
      </c>
      <c r="E2847" s="43" t="s">
        <v>8340</v>
      </c>
      <c r="F2847" s="44">
        <v>111058</v>
      </c>
      <c r="G2847" s="43" t="s">
        <v>8341</v>
      </c>
      <c r="H2847" s="45">
        <v>1</v>
      </c>
      <c r="I2847" s="43" t="s">
        <v>8342</v>
      </c>
      <c r="J2847" s="43" t="s">
        <v>10032</v>
      </c>
      <c r="K2847" s="43" t="s">
        <v>10934</v>
      </c>
      <c r="L2847" s="43" t="s">
        <v>10935</v>
      </c>
      <c r="M2847" s="45">
        <v>111058</v>
      </c>
      <c r="N2847" s="43" t="s">
        <v>5688</v>
      </c>
      <c r="O2847" s="43" t="s">
        <v>11549</v>
      </c>
      <c r="P2847" s="46" t="s">
        <v>14654</v>
      </c>
      <c r="Q2847" s="47">
        <v>45819</v>
      </c>
      <c r="R2847" s="48" t="str">
        <f t="shared" si="44"/>
        <v>4000 WM+ HNI Xóm Mới, Ngãi Cầu</v>
      </c>
      <c r="S2847" s="48" t="str">
        <f>VLOOKUP(U2847,Sheet1!$A:$B,2,0)</f>
        <v>WIN-002</v>
      </c>
      <c r="T2847" s="43" t="s">
        <v>5686</v>
      </c>
      <c r="U2847" s="43" t="s">
        <v>11033</v>
      </c>
      <c r="V2847" s="43" t="s">
        <v>5687</v>
      </c>
    </row>
    <row r="2848" spans="1:22" x14ac:dyDescent="0.25">
      <c r="A2848" s="43" t="s">
        <v>8</v>
      </c>
      <c r="B2848" s="43" t="s">
        <v>5911</v>
      </c>
      <c r="C2848" s="43" t="s">
        <v>8338</v>
      </c>
      <c r="D2848" s="43" t="s">
        <v>8355</v>
      </c>
      <c r="E2848" s="43" t="s">
        <v>8340</v>
      </c>
      <c r="F2848" s="44">
        <v>111058</v>
      </c>
      <c r="G2848" s="43" t="s">
        <v>8341</v>
      </c>
      <c r="H2848" s="45">
        <v>1</v>
      </c>
      <c r="I2848" s="43" t="s">
        <v>8342</v>
      </c>
      <c r="J2848" s="43" t="s">
        <v>10033</v>
      </c>
      <c r="K2848" s="43" t="s">
        <v>10934</v>
      </c>
      <c r="L2848" s="43" t="s">
        <v>10935</v>
      </c>
      <c r="M2848" s="45">
        <v>111058</v>
      </c>
      <c r="N2848" s="43" t="s">
        <v>5914</v>
      </c>
      <c r="O2848" s="43" t="s">
        <v>11549</v>
      </c>
      <c r="P2848" s="46" t="s">
        <v>12668</v>
      </c>
      <c r="Q2848" s="47">
        <v>45819</v>
      </c>
      <c r="R2848" s="48" t="str">
        <f t="shared" si="44"/>
        <v>6538 WM+ CBG Tổ 1 Hoằng Bó, TT Nước</v>
      </c>
      <c r="S2848" s="48" t="str">
        <f>VLOOKUP(U2848,Sheet1!$A:$B,2,0)</f>
        <v>WIN-095</v>
      </c>
      <c r="T2848" s="43" t="s">
        <v>5912</v>
      </c>
      <c r="U2848" s="43" t="s">
        <v>11327</v>
      </c>
      <c r="V2848" s="43" t="s">
        <v>5913</v>
      </c>
    </row>
    <row r="2849" spans="1:22" x14ac:dyDescent="0.25">
      <c r="A2849" s="43" t="s">
        <v>8</v>
      </c>
      <c r="B2849" s="43" t="s">
        <v>5979</v>
      </c>
      <c r="C2849" s="43" t="s">
        <v>8338</v>
      </c>
      <c r="D2849" s="43" t="s">
        <v>8365</v>
      </c>
      <c r="E2849" s="43" t="s">
        <v>8340</v>
      </c>
      <c r="F2849" s="44">
        <v>50182</v>
      </c>
      <c r="G2849" s="43" t="s">
        <v>8341</v>
      </c>
      <c r="H2849" s="45">
        <v>1</v>
      </c>
      <c r="I2849" s="43" t="s">
        <v>8342</v>
      </c>
      <c r="J2849" s="43" t="s">
        <v>10034</v>
      </c>
      <c r="K2849" s="43" t="s">
        <v>10938</v>
      </c>
      <c r="L2849" s="43" t="s">
        <v>10939</v>
      </c>
      <c r="M2849" s="45">
        <v>50182</v>
      </c>
      <c r="N2849" s="43" t="s">
        <v>5980</v>
      </c>
      <c r="O2849" s="43" t="s">
        <v>11549</v>
      </c>
      <c r="P2849" s="46" t="s">
        <v>14655</v>
      </c>
      <c r="Q2849" s="47">
        <v>45819</v>
      </c>
      <c r="R2849" s="48" t="str">
        <f t="shared" si="44"/>
        <v>6910 WM+ TBH Việt Hùng, Tiền Hải</v>
      </c>
      <c r="S2849" s="48" t="str">
        <f>VLOOKUP(U2849,Sheet1!$A:$B,2,0)</f>
        <v>WIN-044</v>
      </c>
      <c r="T2849" s="43" t="s">
        <v>5976</v>
      </c>
      <c r="U2849" s="43" t="s">
        <v>11193</v>
      </c>
      <c r="V2849" s="43" t="s">
        <v>5977</v>
      </c>
    </row>
    <row r="2850" spans="1:22" x14ac:dyDescent="0.25">
      <c r="A2850" s="43" t="s">
        <v>8</v>
      </c>
      <c r="B2850" s="43" t="s">
        <v>5981</v>
      </c>
      <c r="C2850" s="43" t="s">
        <v>8338</v>
      </c>
      <c r="D2850" s="43" t="s">
        <v>8368</v>
      </c>
      <c r="E2850" s="43" t="s">
        <v>8340</v>
      </c>
      <c r="F2850" s="44">
        <v>166785</v>
      </c>
      <c r="G2850" s="43" t="s">
        <v>8341</v>
      </c>
      <c r="H2850" s="45">
        <v>3</v>
      </c>
      <c r="I2850" s="43" t="s">
        <v>8342</v>
      </c>
      <c r="J2850" s="43" t="s">
        <v>10035</v>
      </c>
      <c r="K2850" s="43" t="s">
        <v>11010</v>
      </c>
      <c r="L2850" s="43" t="s">
        <v>11011</v>
      </c>
      <c r="M2850" s="45">
        <v>55595</v>
      </c>
      <c r="N2850" s="43" t="s">
        <v>5982</v>
      </c>
      <c r="O2850" s="43" t="s">
        <v>11549</v>
      </c>
      <c r="P2850" s="46" t="s">
        <v>11709</v>
      </c>
      <c r="Q2850" s="47">
        <v>45819</v>
      </c>
      <c r="R2850" s="48" t="str">
        <f t="shared" si="44"/>
        <v>6910 WM+ TBH Việt Hùng, Tiền Hải</v>
      </c>
      <c r="S2850" s="48" t="str">
        <f>VLOOKUP(U2850,Sheet1!$A:$B,2,0)</f>
        <v>WIN-044</v>
      </c>
      <c r="T2850" s="43" t="s">
        <v>5976</v>
      </c>
      <c r="U2850" s="43" t="s">
        <v>11193</v>
      </c>
      <c r="V2850" s="43" t="s">
        <v>5977</v>
      </c>
    </row>
    <row r="2851" spans="1:22" x14ac:dyDescent="0.25">
      <c r="A2851" s="43" t="s">
        <v>8</v>
      </c>
      <c r="B2851" s="43" t="s">
        <v>5983</v>
      </c>
      <c r="C2851" s="43" t="s">
        <v>8338</v>
      </c>
      <c r="D2851" s="43" t="s">
        <v>8355</v>
      </c>
      <c r="E2851" s="43" t="s">
        <v>8340</v>
      </c>
      <c r="F2851" s="44">
        <v>111058</v>
      </c>
      <c r="G2851" s="43" t="s">
        <v>8341</v>
      </c>
      <c r="H2851" s="45">
        <v>1</v>
      </c>
      <c r="I2851" s="43" t="s">
        <v>8342</v>
      </c>
      <c r="J2851" s="43" t="s">
        <v>10036</v>
      </c>
      <c r="K2851" s="43" t="s">
        <v>10934</v>
      </c>
      <c r="L2851" s="43" t="s">
        <v>10935</v>
      </c>
      <c r="M2851" s="45">
        <v>111058</v>
      </c>
      <c r="N2851" s="43" t="s">
        <v>5984</v>
      </c>
      <c r="O2851" s="43" t="s">
        <v>11549</v>
      </c>
      <c r="P2851" s="46" t="s">
        <v>14656</v>
      </c>
      <c r="Q2851" s="47">
        <v>45819</v>
      </c>
      <c r="R2851" s="48" t="str">
        <f t="shared" si="44"/>
        <v>6910 WM+ TBH Việt Hùng, Tiền Hải</v>
      </c>
      <c r="S2851" s="48" t="str">
        <f>VLOOKUP(U2851,Sheet1!$A:$B,2,0)</f>
        <v>WIN-044</v>
      </c>
      <c r="T2851" s="43" t="s">
        <v>5976</v>
      </c>
      <c r="U2851" s="43" t="s">
        <v>11193</v>
      </c>
      <c r="V2851" s="43" t="s">
        <v>5977</v>
      </c>
    </row>
    <row r="2852" spans="1:22" x14ac:dyDescent="0.25">
      <c r="A2852" s="43" t="s">
        <v>8</v>
      </c>
      <c r="B2852" s="43" t="s">
        <v>5985</v>
      </c>
      <c r="C2852" s="43" t="s">
        <v>8338</v>
      </c>
      <c r="D2852" s="43" t="s">
        <v>8361</v>
      </c>
      <c r="E2852" s="43" t="s">
        <v>8340</v>
      </c>
      <c r="F2852" s="44">
        <v>138000</v>
      </c>
      <c r="G2852" s="43" t="s">
        <v>8341</v>
      </c>
      <c r="H2852" s="45">
        <v>3</v>
      </c>
      <c r="I2852" s="43" t="s">
        <v>8342</v>
      </c>
      <c r="J2852" s="43" t="s">
        <v>10037</v>
      </c>
      <c r="K2852" s="43" t="s">
        <v>10983</v>
      </c>
      <c r="L2852" s="43" t="s">
        <v>10984</v>
      </c>
      <c r="M2852" s="45">
        <v>46000</v>
      </c>
      <c r="N2852" s="43" t="s">
        <v>5986</v>
      </c>
      <c r="O2852" s="43" t="s">
        <v>11549</v>
      </c>
      <c r="P2852" s="46" t="s">
        <v>14657</v>
      </c>
      <c r="Q2852" s="47">
        <v>45819</v>
      </c>
      <c r="R2852" s="48" t="str">
        <f t="shared" si="44"/>
        <v>6910 WM+ TBH Việt Hùng, Tiền Hải</v>
      </c>
      <c r="S2852" s="48" t="str">
        <f>VLOOKUP(U2852,Sheet1!$A:$B,2,0)</f>
        <v>WIN-044</v>
      </c>
      <c r="T2852" s="43" t="s">
        <v>5976</v>
      </c>
      <c r="U2852" s="43" t="s">
        <v>11193</v>
      </c>
      <c r="V2852" s="43" t="s">
        <v>5977</v>
      </c>
    </row>
    <row r="2853" spans="1:22" x14ac:dyDescent="0.25">
      <c r="A2853" s="43" t="s">
        <v>8</v>
      </c>
      <c r="B2853" s="43" t="s">
        <v>5697</v>
      </c>
      <c r="C2853" s="43" t="s">
        <v>8338</v>
      </c>
      <c r="D2853" s="43" t="s">
        <v>8352</v>
      </c>
      <c r="E2853" s="43" t="s">
        <v>8340</v>
      </c>
      <c r="F2853" s="44">
        <v>74250</v>
      </c>
      <c r="G2853" s="43" t="s">
        <v>8341</v>
      </c>
      <c r="H2853" s="45">
        <v>1</v>
      </c>
      <c r="I2853" s="43" t="s">
        <v>8342</v>
      </c>
      <c r="J2853" s="43" t="s">
        <v>10038</v>
      </c>
      <c r="K2853" s="43" t="s">
        <v>10881</v>
      </c>
      <c r="L2853" s="43" t="s">
        <v>10882</v>
      </c>
      <c r="M2853" s="45">
        <v>74250</v>
      </c>
      <c r="N2853" s="43" t="s">
        <v>5700</v>
      </c>
      <c r="O2853" s="43" t="s">
        <v>11549</v>
      </c>
      <c r="P2853" s="46" t="s">
        <v>14658</v>
      </c>
      <c r="Q2853" s="47">
        <v>45819</v>
      </c>
      <c r="R2853" s="48" t="str">
        <f t="shared" si="44"/>
        <v>4179 WM+ HNI 20 Văn Phú</v>
      </c>
      <c r="S2853" s="48" t="str">
        <f>VLOOKUP(U2853,Sheet1!$A:$B,2,0)</f>
        <v>WIN-002</v>
      </c>
      <c r="T2853" s="43" t="s">
        <v>5698</v>
      </c>
      <c r="U2853" s="43" t="s">
        <v>11033</v>
      </c>
      <c r="V2853" s="43" t="s">
        <v>5699</v>
      </c>
    </row>
    <row r="2854" spans="1:22" x14ac:dyDescent="0.25">
      <c r="A2854" s="43" t="s">
        <v>8</v>
      </c>
      <c r="B2854" s="43" t="s">
        <v>5973</v>
      </c>
      <c r="C2854" s="43" t="s">
        <v>8338</v>
      </c>
      <c r="D2854" s="43" t="s">
        <v>8361</v>
      </c>
      <c r="E2854" s="43" t="s">
        <v>8340</v>
      </c>
      <c r="F2854" s="44">
        <v>92000</v>
      </c>
      <c r="G2854" s="43" t="s">
        <v>8341</v>
      </c>
      <c r="H2854" s="45">
        <v>2</v>
      </c>
      <c r="I2854" s="43" t="s">
        <v>8342</v>
      </c>
      <c r="J2854" s="43" t="s">
        <v>10039</v>
      </c>
      <c r="K2854" s="43" t="s">
        <v>10983</v>
      </c>
      <c r="L2854" s="43" t="s">
        <v>10984</v>
      </c>
      <c r="M2854" s="45">
        <v>46000</v>
      </c>
      <c r="N2854" s="43" t="s">
        <v>5974</v>
      </c>
      <c r="O2854" s="43" t="s">
        <v>11549</v>
      </c>
      <c r="P2854" s="46" t="s">
        <v>14659</v>
      </c>
      <c r="Q2854" s="47">
        <v>45819</v>
      </c>
      <c r="R2854" s="48" t="str">
        <f t="shared" si="44"/>
        <v>6884 WM+ THA Chợ Vực, Hoằng Ngọc, H</v>
      </c>
      <c r="S2854" s="48" t="str">
        <f>VLOOKUP(U2854,Sheet1!$A:$B,2,0)</f>
        <v>WIN-020</v>
      </c>
      <c r="T2854" s="43" t="s">
        <v>1816</v>
      </c>
      <c r="U2854" s="43" t="s">
        <v>11103</v>
      </c>
      <c r="V2854" s="43" t="s">
        <v>1817</v>
      </c>
    </row>
    <row r="2855" spans="1:22" x14ac:dyDescent="0.25">
      <c r="A2855" s="43" t="s">
        <v>8</v>
      </c>
      <c r="B2855" s="43" t="s">
        <v>5693</v>
      </c>
      <c r="C2855" s="43" t="s">
        <v>8338</v>
      </c>
      <c r="D2855" s="43" t="s">
        <v>8361</v>
      </c>
      <c r="E2855" s="43" t="s">
        <v>8340</v>
      </c>
      <c r="F2855" s="44">
        <v>184000</v>
      </c>
      <c r="G2855" s="43" t="s">
        <v>8341</v>
      </c>
      <c r="H2855" s="45">
        <v>4</v>
      </c>
      <c r="I2855" s="43" t="s">
        <v>8342</v>
      </c>
      <c r="J2855" s="43" t="s">
        <v>10040</v>
      </c>
      <c r="K2855" s="43" t="s">
        <v>10983</v>
      </c>
      <c r="L2855" s="43" t="s">
        <v>10984</v>
      </c>
      <c r="M2855" s="45">
        <v>46000</v>
      </c>
      <c r="N2855" s="43" t="s">
        <v>5696</v>
      </c>
      <c r="O2855" s="43" t="s">
        <v>11549</v>
      </c>
      <c r="P2855" s="46" t="s">
        <v>11670</v>
      </c>
      <c r="Q2855" s="47">
        <v>45819</v>
      </c>
      <c r="R2855" s="48" t="str">
        <f t="shared" si="44"/>
        <v>4106 WM+ PTO Khu 8 Nông Trang</v>
      </c>
      <c r="S2855" s="48" t="str">
        <f>VLOOKUP(U2855,Sheet1!$A:$B,2,0)</f>
        <v>WIN-003</v>
      </c>
      <c r="T2855" s="43" t="s">
        <v>5694</v>
      </c>
      <c r="U2855" s="43" t="s">
        <v>11038</v>
      </c>
      <c r="V2855" s="43" t="s">
        <v>5695</v>
      </c>
    </row>
    <row r="2856" spans="1:22" x14ac:dyDescent="0.25">
      <c r="A2856" s="43" t="s">
        <v>8</v>
      </c>
      <c r="B2856" s="43" t="s">
        <v>5815</v>
      </c>
      <c r="C2856" s="43" t="s">
        <v>8338</v>
      </c>
      <c r="D2856" s="43" t="s">
        <v>8410</v>
      </c>
      <c r="E2856" s="43" t="s">
        <v>8340</v>
      </c>
      <c r="F2856" s="44">
        <v>60213</v>
      </c>
      <c r="G2856" s="43" t="s">
        <v>8341</v>
      </c>
      <c r="H2856" s="45">
        <v>1</v>
      </c>
      <c r="I2856" s="43" t="s">
        <v>8342</v>
      </c>
      <c r="J2856" s="43" t="s">
        <v>10041</v>
      </c>
      <c r="K2856" s="43" t="s">
        <v>10883</v>
      </c>
      <c r="L2856" s="43" t="s">
        <v>10884</v>
      </c>
      <c r="M2856" s="45">
        <v>60213</v>
      </c>
      <c r="N2856" s="43" t="s">
        <v>5816</v>
      </c>
      <c r="O2856" s="43" t="s">
        <v>11549</v>
      </c>
      <c r="P2856" s="46" t="s">
        <v>14660</v>
      </c>
      <c r="Q2856" s="47">
        <v>45819</v>
      </c>
      <c r="R2856" s="48" t="str">
        <f t="shared" si="44"/>
        <v>5636 WM+ HNI S1.09 Ocean Park</v>
      </c>
      <c r="S2856" s="48" t="str">
        <f>VLOOKUP(U2856,Sheet1!$A:$B,2,0)</f>
        <v>WIN-002</v>
      </c>
      <c r="T2856" s="43" t="s">
        <v>2359</v>
      </c>
      <c r="U2856" s="43" t="s">
        <v>11033</v>
      </c>
      <c r="V2856" s="43" t="s">
        <v>2360</v>
      </c>
    </row>
    <row r="2857" spans="1:22" x14ac:dyDescent="0.25">
      <c r="A2857" s="43" t="s">
        <v>8</v>
      </c>
      <c r="B2857" s="43" t="s">
        <v>5815</v>
      </c>
      <c r="C2857" s="43" t="s">
        <v>8351</v>
      </c>
      <c r="D2857" s="43" t="s">
        <v>8365</v>
      </c>
      <c r="E2857" s="43" t="s">
        <v>8340</v>
      </c>
      <c r="F2857" s="44">
        <v>50182</v>
      </c>
      <c r="G2857" s="43" t="s">
        <v>8341</v>
      </c>
      <c r="H2857" s="45">
        <v>1</v>
      </c>
      <c r="I2857" s="43" t="s">
        <v>8342</v>
      </c>
      <c r="J2857" s="43" t="s">
        <v>10041</v>
      </c>
      <c r="K2857" s="43" t="s">
        <v>10938</v>
      </c>
      <c r="L2857" s="43" t="s">
        <v>10939</v>
      </c>
      <c r="M2857" s="45">
        <v>50182</v>
      </c>
      <c r="N2857" s="43" t="s">
        <v>5816</v>
      </c>
      <c r="O2857" s="43" t="s">
        <v>11549</v>
      </c>
      <c r="P2857" s="46" t="s">
        <v>14660</v>
      </c>
      <c r="Q2857" s="47">
        <v>45819</v>
      </c>
      <c r="R2857" s="48" t="str">
        <f t="shared" si="44"/>
        <v>5636 WM+ HNI S1.09 Ocean Park</v>
      </c>
      <c r="S2857" s="48" t="str">
        <f>VLOOKUP(U2857,Sheet1!$A:$B,2,0)</f>
        <v>WIN-002</v>
      </c>
      <c r="T2857" s="43" t="s">
        <v>2359</v>
      </c>
      <c r="U2857" s="43" t="s">
        <v>11033</v>
      </c>
      <c r="V2857" s="43" t="s">
        <v>2360</v>
      </c>
    </row>
    <row r="2858" spans="1:22" x14ac:dyDescent="0.25">
      <c r="A2858" s="43" t="s">
        <v>8</v>
      </c>
      <c r="B2858" s="43" t="s">
        <v>5589</v>
      </c>
      <c r="C2858" s="43" t="s">
        <v>8338</v>
      </c>
      <c r="D2858" s="43" t="s">
        <v>8355</v>
      </c>
      <c r="E2858" s="43" t="s">
        <v>8340</v>
      </c>
      <c r="F2858" s="44">
        <v>111058</v>
      </c>
      <c r="G2858" s="43" t="s">
        <v>8341</v>
      </c>
      <c r="H2858" s="45">
        <v>1</v>
      </c>
      <c r="I2858" s="43" t="s">
        <v>8342</v>
      </c>
      <c r="J2858" s="43" t="s">
        <v>10042</v>
      </c>
      <c r="K2858" s="43" t="s">
        <v>10934</v>
      </c>
      <c r="L2858" s="43" t="s">
        <v>10935</v>
      </c>
      <c r="M2858" s="45">
        <v>111058</v>
      </c>
      <c r="N2858" s="43" t="s">
        <v>5592</v>
      </c>
      <c r="O2858" s="43" t="s">
        <v>11549</v>
      </c>
      <c r="P2858" s="46" t="s">
        <v>11757</v>
      </c>
      <c r="Q2858" s="47">
        <v>45819</v>
      </c>
      <c r="R2858" s="48" t="str">
        <f t="shared" si="44"/>
        <v>2AW2 WM+ PYN Thửa 1019, TBĐ 38, QL2</v>
      </c>
      <c r="S2858" s="48" t="str">
        <f>VLOOKUP(U2858,Sheet1!$A:$B,2,0)</f>
        <v>WIN-039</v>
      </c>
      <c r="T2858" s="43" t="s">
        <v>5590</v>
      </c>
      <c r="U2858" s="43" t="s">
        <v>11178</v>
      </c>
      <c r="V2858" s="43" t="s">
        <v>5591</v>
      </c>
    </row>
    <row r="2859" spans="1:22" x14ac:dyDescent="0.25">
      <c r="A2859" s="43" t="s">
        <v>8</v>
      </c>
      <c r="B2859" s="43" t="s">
        <v>5589</v>
      </c>
      <c r="C2859" s="43" t="s">
        <v>8351</v>
      </c>
      <c r="D2859" s="43" t="s">
        <v>8410</v>
      </c>
      <c r="E2859" s="43" t="s">
        <v>8340</v>
      </c>
      <c r="F2859" s="44">
        <v>60213</v>
      </c>
      <c r="G2859" s="43" t="s">
        <v>8341</v>
      </c>
      <c r="H2859" s="45">
        <v>1</v>
      </c>
      <c r="I2859" s="43" t="s">
        <v>8342</v>
      </c>
      <c r="J2859" s="43" t="s">
        <v>10042</v>
      </c>
      <c r="K2859" s="43" t="s">
        <v>10883</v>
      </c>
      <c r="L2859" s="43" t="s">
        <v>10884</v>
      </c>
      <c r="M2859" s="45">
        <v>60213</v>
      </c>
      <c r="N2859" s="43" t="s">
        <v>5592</v>
      </c>
      <c r="O2859" s="43" t="s">
        <v>11549</v>
      </c>
      <c r="P2859" s="46" t="s">
        <v>11757</v>
      </c>
      <c r="Q2859" s="47">
        <v>45819</v>
      </c>
      <c r="R2859" s="48" t="str">
        <f t="shared" si="44"/>
        <v>2AW2 WM+ PYN Thửa 1019, TBĐ 38, QL2</v>
      </c>
      <c r="S2859" s="48" t="str">
        <f>VLOOKUP(U2859,Sheet1!$A:$B,2,0)</f>
        <v>WIN-039</v>
      </c>
      <c r="T2859" s="43" t="s">
        <v>5590</v>
      </c>
      <c r="U2859" s="43" t="s">
        <v>11178</v>
      </c>
      <c r="V2859" s="43" t="s">
        <v>5591</v>
      </c>
    </row>
    <row r="2860" spans="1:22" x14ac:dyDescent="0.25">
      <c r="A2860" s="43" t="s">
        <v>8</v>
      </c>
      <c r="B2860" s="43" t="s">
        <v>5885</v>
      </c>
      <c r="C2860" s="43" t="s">
        <v>8338</v>
      </c>
      <c r="D2860" s="43" t="s">
        <v>8346</v>
      </c>
      <c r="E2860" s="43" t="s">
        <v>8340</v>
      </c>
      <c r="F2860" s="44">
        <v>99000</v>
      </c>
      <c r="G2860" s="43" t="s">
        <v>8341</v>
      </c>
      <c r="H2860" s="45">
        <v>2</v>
      </c>
      <c r="I2860" s="43" t="s">
        <v>8342</v>
      </c>
      <c r="J2860" s="43" t="s">
        <v>10043</v>
      </c>
      <c r="K2860" s="43" t="s">
        <v>10927</v>
      </c>
      <c r="L2860" s="43" t="s">
        <v>10928</v>
      </c>
      <c r="M2860" s="45">
        <v>49500</v>
      </c>
      <c r="N2860" s="43" t="s">
        <v>5888</v>
      </c>
      <c r="O2860" s="43" t="s">
        <v>11549</v>
      </c>
      <c r="P2860" s="46" t="s">
        <v>14661</v>
      </c>
      <c r="Q2860" s="47">
        <v>45819</v>
      </c>
      <c r="R2860" s="48" t="str">
        <f t="shared" si="44"/>
        <v>6199 WM+ DNG 297-299 đường 29/3</v>
      </c>
      <c r="S2860" s="48" t="str">
        <f>VLOOKUP(U2860,Sheet1!$A:$B,2,0)</f>
        <v>WIN-009</v>
      </c>
      <c r="T2860" s="43" t="s">
        <v>5886</v>
      </c>
      <c r="U2860" s="43" t="s">
        <v>11063</v>
      </c>
      <c r="V2860" s="43" t="s">
        <v>5887</v>
      </c>
    </row>
    <row r="2861" spans="1:22" x14ac:dyDescent="0.25">
      <c r="A2861" s="43" t="s">
        <v>8</v>
      </c>
      <c r="B2861" s="43" t="s">
        <v>5885</v>
      </c>
      <c r="C2861" s="43" t="s">
        <v>8351</v>
      </c>
      <c r="D2861" s="43" t="s">
        <v>8361</v>
      </c>
      <c r="E2861" s="43" t="s">
        <v>8340</v>
      </c>
      <c r="F2861" s="44">
        <v>92000</v>
      </c>
      <c r="G2861" s="43" t="s">
        <v>8341</v>
      </c>
      <c r="H2861" s="45">
        <v>2</v>
      </c>
      <c r="I2861" s="43" t="s">
        <v>8342</v>
      </c>
      <c r="J2861" s="43" t="s">
        <v>10043</v>
      </c>
      <c r="K2861" s="43" t="s">
        <v>10983</v>
      </c>
      <c r="L2861" s="43" t="s">
        <v>10984</v>
      </c>
      <c r="M2861" s="45">
        <v>46000</v>
      </c>
      <c r="N2861" s="43" t="s">
        <v>5888</v>
      </c>
      <c r="O2861" s="43" t="s">
        <v>11549</v>
      </c>
      <c r="P2861" s="46" t="s">
        <v>14661</v>
      </c>
      <c r="Q2861" s="47">
        <v>45819</v>
      </c>
      <c r="R2861" s="48" t="str">
        <f t="shared" si="44"/>
        <v>6199 WM+ DNG 297-299 đường 29/3</v>
      </c>
      <c r="S2861" s="48" t="str">
        <f>VLOOKUP(U2861,Sheet1!$A:$B,2,0)</f>
        <v>WIN-009</v>
      </c>
      <c r="T2861" s="43" t="s">
        <v>5886</v>
      </c>
      <c r="U2861" s="43" t="s">
        <v>11063</v>
      </c>
      <c r="V2861" s="43" t="s">
        <v>5887</v>
      </c>
    </row>
    <row r="2862" spans="1:22" x14ac:dyDescent="0.25">
      <c r="A2862" s="43" t="s">
        <v>8</v>
      </c>
      <c r="B2862" s="43" t="s">
        <v>5885</v>
      </c>
      <c r="C2862" s="43" t="s">
        <v>8364</v>
      </c>
      <c r="D2862" s="43" t="s">
        <v>8410</v>
      </c>
      <c r="E2862" s="43" t="s">
        <v>8340</v>
      </c>
      <c r="F2862" s="44">
        <v>120426</v>
      </c>
      <c r="G2862" s="43" t="s">
        <v>8341</v>
      </c>
      <c r="H2862" s="45">
        <v>2</v>
      </c>
      <c r="I2862" s="43" t="s">
        <v>8342</v>
      </c>
      <c r="J2862" s="43" t="s">
        <v>10043</v>
      </c>
      <c r="K2862" s="43" t="s">
        <v>10883</v>
      </c>
      <c r="L2862" s="43" t="s">
        <v>10884</v>
      </c>
      <c r="M2862" s="45">
        <v>60213</v>
      </c>
      <c r="N2862" s="43" t="s">
        <v>5888</v>
      </c>
      <c r="O2862" s="43" t="s">
        <v>11549</v>
      </c>
      <c r="P2862" s="46" t="s">
        <v>14661</v>
      </c>
      <c r="Q2862" s="47">
        <v>45819</v>
      </c>
      <c r="R2862" s="48" t="str">
        <f t="shared" si="44"/>
        <v>6199 WM+ DNG 297-299 đường 29/3</v>
      </c>
      <c r="S2862" s="48" t="str">
        <f>VLOOKUP(U2862,Sheet1!$A:$B,2,0)</f>
        <v>WIN-009</v>
      </c>
      <c r="T2862" s="43" t="s">
        <v>5886</v>
      </c>
      <c r="U2862" s="43" t="s">
        <v>11063</v>
      </c>
      <c r="V2862" s="43" t="s">
        <v>5887</v>
      </c>
    </row>
    <row r="2863" spans="1:22" x14ac:dyDescent="0.25">
      <c r="A2863" s="43" t="s">
        <v>8</v>
      </c>
      <c r="B2863" s="43" t="s">
        <v>5885</v>
      </c>
      <c r="C2863" s="43" t="s">
        <v>8367</v>
      </c>
      <c r="D2863" s="43" t="s">
        <v>8339</v>
      </c>
      <c r="E2863" s="43" t="s">
        <v>8340</v>
      </c>
      <c r="F2863" s="44">
        <v>141900</v>
      </c>
      <c r="G2863" s="43" t="s">
        <v>8341</v>
      </c>
      <c r="H2863" s="45">
        <v>2</v>
      </c>
      <c r="I2863" s="43" t="s">
        <v>8342</v>
      </c>
      <c r="J2863" s="43" t="s">
        <v>10043</v>
      </c>
      <c r="K2863" s="43" t="s">
        <v>10897</v>
      </c>
      <c r="L2863" s="43" t="s">
        <v>10898</v>
      </c>
      <c r="M2863" s="45">
        <v>70950</v>
      </c>
      <c r="N2863" s="43" t="s">
        <v>5888</v>
      </c>
      <c r="O2863" s="43" t="s">
        <v>11549</v>
      </c>
      <c r="P2863" s="46" t="s">
        <v>14661</v>
      </c>
      <c r="Q2863" s="47">
        <v>45819</v>
      </c>
      <c r="R2863" s="48" t="str">
        <f t="shared" si="44"/>
        <v>6199 WM+ DNG 297-299 đường 29/3</v>
      </c>
      <c r="S2863" s="48" t="str">
        <f>VLOOKUP(U2863,Sheet1!$A:$B,2,0)</f>
        <v>WIN-009</v>
      </c>
      <c r="T2863" s="43" t="s">
        <v>5886</v>
      </c>
      <c r="U2863" s="43" t="s">
        <v>11063</v>
      </c>
      <c r="V2863" s="43" t="s">
        <v>5887</v>
      </c>
    </row>
    <row r="2864" spans="1:22" x14ac:dyDescent="0.25">
      <c r="A2864" s="43" t="s">
        <v>8</v>
      </c>
      <c r="B2864" s="43" t="s">
        <v>5561</v>
      </c>
      <c r="C2864" s="43" t="s">
        <v>8338</v>
      </c>
      <c r="D2864" s="43" t="s">
        <v>8346</v>
      </c>
      <c r="E2864" s="43" t="s">
        <v>8340</v>
      </c>
      <c r="F2864" s="44">
        <v>148500</v>
      </c>
      <c r="G2864" s="43" t="s">
        <v>8341</v>
      </c>
      <c r="H2864" s="45">
        <v>3</v>
      </c>
      <c r="I2864" s="43" t="s">
        <v>8342</v>
      </c>
      <c r="J2864" s="43" t="s">
        <v>10044</v>
      </c>
      <c r="K2864" s="43" t="s">
        <v>10927</v>
      </c>
      <c r="L2864" s="43" t="s">
        <v>10928</v>
      </c>
      <c r="M2864" s="45">
        <v>49500</v>
      </c>
      <c r="N2864" s="43" t="s">
        <v>5564</v>
      </c>
      <c r="O2864" s="43" t="s">
        <v>11549</v>
      </c>
      <c r="P2864" s="46" t="s">
        <v>14662</v>
      </c>
      <c r="Q2864" s="47">
        <v>45819</v>
      </c>
      <c r="R2864" s="48" t="str">
        <f t="shared" si="44"/>
        <v>2AU5 WM+ GLI 463 - 465 Trần Hưng Đạ</v>
      </c>
      <c r="S2864" s="48" t="str">
        <f>VLOOKUP(U2864,Sheet1!$A:$B,2,0)</f>
        <v>WIN-022</v>
      </c>
      <c r="T2864" s="43" t="s">
        <v>5562</v>
      </c>
      <c r="U2864" s="43" t="s">
        <v>11113</v>
      </c>
      <c r="V2864" s="43" t="s">
        <v>5563</v>
      </c>
    </row>
    <row r="2865" spans="1:22" x14ac:dyDescent="0.25">
      <c r="A2865" s="43" t="s">
        <v>8</v>
      </c>
      <c r="B2865" s="43" t="s">
        <v>5729</v>
      </c>
      <c r="C2865" s="43" t="s">
        <v>8338</v>
      </c>
      <c r="D2865" s="43" t="s">
        <v>8352</v>
      </c>
      <c r="E2865" s="43" t="s">
        <v>8340</v>
      </c>
      <c r="F2865" s="44">
        <v>74250</v>
      </c>
      <c r="G2865" s="43" t="s">
        <v>8341</v>
      </c>
      <c r="H2865" s="45">
        <v>1</v>
      </c>
      <c r="I2865" s="43" t="s">
        <v>8342</v>
      </c>
      <c r="J2865" s="43" t="s">
        <v>10045</v>
      </c>
      <c r="K2865" s="43" t="s">
        <v>10881</v>
      </c>
      <c r="L2865" s="43" t="s">
        <v>10882</v>
      </c>
      <c r="M2865" s="45">
        <v>74250</v>
      </c>
      <c r="N2865" s="43" t="s">
        <v>5730</v>
      </c>
      <c r="O2865" s="43" t="s">
        <v>11549</v>
      </c>
      <c r="P2865" s="46" t="s">
        <v>14663</v>
      </c>
      <c r="Q2865" s="47">
        <v>45819</v>
      </c>
      <c r="R2865" s="48" t="str">
        <f t="shared" si="44"/>
        <v>4490 WM+ THA 113 Trần Hưng Đạo</v>
      </c>
      <c r="S2865" s="48" t="str">
        <f>VLOOKUP(U2865,Sheet1!$A:$B,2,0)</f>
        <v>WIN-020</v>
      </c>
      <c r="T2865" s="43" t="s">
        <v>3424</v>
      </c>
      <c r="U2865" s="43" t="s">
        <v>11103</v>
      </c>
      <c r="V2865" s="43" t="s">
        <v>3425</v>
      </c>
    </row>
    <row r="2866" spans="1:22" x14ac:dyDescent="0.25">
      <c r="A2866" s="43" t="s">
        <v>8</v>
      </c>
      <c r="B2866" s="43" t="s">
        <v>5866</v>
      </c>
      <c r="C2866" s="43" t="s">
        <v>8338</v>
      </c>
      <c r="D2866" s="43" t="s">
        <v>8352</v>
      </c>
      <c r="E2866" s="43" t="s">
        <v>8340</v>
      </c>
      <c r="F2866" s="44">
        <v>148500</v>
      </c>
      <c r="G2866" s="43" t="s">
        <v>8341</v>
      </c>
      <c r="H2866" s="45">
        <v>2</v>
      </c>
      <c r="I2866" s="43" t="s">
        <v>8342</v>
      </c>
      <c r="J2866" s="43" t="s">
        <v>10046</v>
      </c>
      <c r="K2866" s="43" t="s">
        <v>10881</v>
      </c>
      <c r="L2866" s="43" t="s">
        <v>10882</v>
      </c>
      <c r="M2866" s="45">
        <v>74250</v>
      </c>
      <c r="N2866" s="43" t="s">
        <v>1240</v>
      </c>
      <c r="O2866" s="43" t="s">
        <v>11549</v>
      </c>
      <c r="P2866" s="46" t="s">
        <v>11359</v>
      </c>
      <c r="Q2866" s="47">
        <v>45819</v>
      </c>
      <c r="R2866" s="48" t="str">
        <f t="shared" si="44"/>
        <v>6109 WM+ VPC Ngọc Động, Vĩnh Tường</v>
      </c>
      <c r="S2866" s="48" t="str">
        <f>VLOOKUP(U2866,Sheet1!$A:$B,2,0)</f>
        <v>WIN-029</v>
      </c>
      <c r="T2866" s="43" t="s">
        <v>281</v>
      </c>
      <c r="U2866" s="43" t="s">
        <v>11143</v>
      </c>
      <c r="V2866" s="43" t="s">
        <v>282</v>
      </c>
    </row>
    <row r="2867" spans="1:22" x14ac:dyDescent="0.25">
      <c r="A2867" s="43" t="s">
        <v>8</v>
      </c>
      <c r="B2867" s="43" t="s">
        <v>5755</v>
      </c>
      <c r="C2867" s="43" t="s">
        <v>8338</v>
      </c>
      <c r="D2867" s="43" t="s">
        <v>8355</v>
      </c>
      <c r="E2867" s="43" t="s">
        <v>8340</v>
      </c>
      <c r="F2867" s="44">
        <v>333174</v>
      </c>
      <c r="G2867" s="43" t="s">
        <v>8341</v>
      </c>
      <c r="H2867" s="45">
        <v>3</v>
      </c>
      <c r="I2867" s="43" t="s">
        <v>8342</v>
      </c>
      <c r="J2867" s="43" t="s">
        <v>10047</v>
      </c>
      <c r="K2867" s="43" t="s">
        <v>10934</v>
      </c>
      <c r="L2867" s="43" t="s">
        <v>10935</v>
      </c>
      <c r="M2867" s="45">
        <v>111058</v>
      </c>
      <c r="N2867" s="43" t="s">
        <v>5758</v>
      </c>
      <c r="O2867" s="43" t="s">
        <v>11549</v>
      </c>
      <c r="P2867" s="46" t="s">
        <v>11820</v>
      </c>
      <c r="Q2867" s="47">
        <v>45819</v>
      </c>
      <c r="R2867" s="48" t="str">
        <f t="shared" si="44"/>
        <v>4985 WM+ QBH 10 Lê Quý Đôn</v>
      </c>
      <c r="S2867" s="48" t="str">
        <f>VLOOKUP(U2867,Sheet1!$A:$B,2,0)</f>
        <v>WIN-045</v>
      </c>
      <c r="T2867" s="43" t="s">
        <v>5756</v>
      </c>
      <c r="U2867" s="43" t="s">
        <v>11198</v>
      </c>
      <c r="V2867" s="43" t="s">
        <v>5757</v>
      </c>
    </row>
    <row r="2868" spans="1:22" x14ac:dyDescent="0.25">
      <c r="A2868" s="43" t="s">
        <v>8</v>
      </c>
      <c r="B2868" s="43" t="s">
        <v>5789</v>
      </c>
      <c r="C2868" s="43" t="s">
        <v>8338</v>
      </c>
      <c r="D2868" s="43" t="s">
        <v>8368</v>
      </c>
      <c r="E2868" s="43" t="s">
        <v>8340</v>
      </c>
      <c r="F2868" s="44">
        <v>277975</v>
      </c>
      <c r="G2868" s="43" t="s">
        <v>8341</v>
      </c>
      <c r="H2868" s="45">
        <v>5</v>
      </c>
      <c r="I2868" s="43" t="s">
        <v>8342</v>
      </c>
      <c r="J2868" s="43" t="s">
        <v>10048</v>
      </c>
      <c r="K2868" s="43" t="s">
        <v>11010</v>
      </c>
      <c r="L2868" s="43" t="s">
        <v>11011</v>
      </c>
      <c r="M2868" s="45">
        <v>55595</v>
      </c>
      <c r="N2868" s="43" t="s">
        <v>5792</v>
      </c>
      <c r="O2868" s="43" t="s">
        <v>11549</v>
      </c>
      <c r="P2868" s="46" t="s">
        <v>11833</v>
      </c>
      <c r="Q2868" s="47">
        <v>45819</v>
      </c>
      <c r="R2868" s="48" t="str">
        <f t="shared" si="44"/>
        <v>5367 WM+ TNN TNG Village Thái Nguyê</v>
      </c>
      <c r="S2868" s="48" t="str">
        <f>VLOOKUP(U2868,Sheet1!$A:$B,2,0)</f>
        <v>WIN-059</v>
      </c>
      <c r="T2868" s="43" t="s">
        <v>5790</v>
      </c>
      <c r="U2868" s="43" t="s">
        <v>11247</v>
      </c>
      <c r="V2868" s="43" t="s">
        <v>5791</v>
      </c>
    </row>
    <row r="2869" spans="1:22" x14ac:dyDescent="0.25">
      <c r="A2869" s="43" t="s">
        <v>8</v>
      </c>
      <c r="B2869" s="43" t="s">
        <v>5519</v>
      </c>
      <c r="C2869" s="43" t="s">
        <v>8338</v>
      </c>
      <c r="D2869" s="43" t="s">
        <v>8365</v>
      </c>
      <c r="E2869" s="43" t="s">
        <v>8340</v>
      </c>
      <c r="F2869" s="44">
        <v>100364</v>
      </c>
      <c r="G2869" s="43" t="s">
        <v>8341</v>
      </c>
      <c r="H2869" s="45">
        <v>2</v>
      </c>
      <c r="I2869" s="43" t="s">
        <v>8342</v>
      </c>
      <c r="J2869" s="43" t="s">
        <v>10049</v>
      </c>
      <c r="K2869" s="43" t="s">
        <v>10938</v>
      </c>
      <c r="L2869" s="43" t="s">
        <v>10939</v>
      </c>
      <c r="M2869" s="45">
        <v>50182</v>
      </c>
      <c r="N2869" s="43" t="s">
        <v>5522</v>
      </c>
      <c r="O2869" s="43" t="s">
        <v>11549</v>
      </c>
      <c r="P2869" s="46" t="s">
        <v>14664</v>
      </c>
      <c r="Q2869" s="47">
        <v>45819</v>
      </c>
      <c r="R2869" s="48" t="str">
        <f t="shared" si="44"/>
        <v>2AHD WM+ BGG Đoàn Kết, Thường Thắng</v>
      </c>
      <c r="S2869" s="48" t="str">
        <f>VLOOKUP(U2869,Sheet1!$A:$B,2,0)</f>
        <v>WIN-065</v>
      </c>
      <c r="T2869" s="43" t="s">
        <v>5520</v>
      </c>
      <c r="U2869" s="43" t="s">
        <v>11277</v>
      </c>
      <c r="V2869" s="43" t="s">
        <v>5521</v>
      </c>
    </row>
    <row r="2870" spans="1:22" x14ac:dyDescent="0.25">
      <c r="A2870" s="43" t="s">
        <v>8</v>
      </c>
      <c r="B2870" s="43" t="s">
        <v>5537</v>
      </c>
      <c r="C2870" s="43" t="s">
        <v>8338</v>
      </c>
      <c r="D2870" s="43" t="s">
        <v>8371</v>
      </c>
      <c r="E2870" s="43" t="s">
        <v>8340</v>
      </c>
      <c r="F2870" s="44">
        <v>100800</v>
      </c>
      <c r="G2870" s="43" t="s">
        <v>8341</v>
      </c>
      <c r="H2870" s="45">
        <v>2</v>
      </c>
      <c r="I2870" s="43" t="s">
        <v>8342</v>
      </c>
      <c r="J2870" s="43" t="s">
        <v>10050</v>
      </c>
      <c r="K2870" s="43" t="s">
        <v>10936</v>
      </c>
      <c r="L2870" s="43" t="s">
        <v>10937</v>
      </c>
      <c r="M2870" s="45">
        <v>50400</v>
      </c>
      <c r="N2870" s="43" t="s">
        <v>5538</v>
      </c>
      <c r="O2870" s="43" t="s">
        <v>11549</v>
      </c>
      <c r="P2870" s="46" t="s">
        <v>11606</v>
      </c>
      <c r="Q2870" s="47">
        <v>45819</v>
      </c>
      <c r="R2870" s="48" t="str">
        <f t="shared" si="44"/>
        <v>2AKE WM+ QNH 01C Phố Lý Thường Kiệt</v>
      </c>
      <c r="S2870" s="48" t="str">
        <f>VLOOKUP(U2870,Sheet1!$A:$B,2,0)</f>
        <v>WIN-007</v>
      </c>
      <c r="T2870" s="43" t="s">
        <v>1934</v>
      </c>
      <c r="U2870" s="43" t="s">
        <v>11053</v>
      </c>
      <c r="V2870" s="43" t="s">
        <v>1935</v>
      </c>
    </row>
    <row r="2871" spans="1:22" x14ac:dyDescent="0.25">
      <c r="A2871" s="43" t="s">
        <v>8</v>
      </c>
      <c r="B2871" s="43" t="s">
        <v>5830</v>
      </c>
      <c r="C2871" s="43" t="s">
        <v>8338</v>
      </c>
      <c r="D2871" s="43" t="s">
        <v>8361</v>
      </c>
      <c r="E2871" s="43" t="s">
        <v>8340</v>
      </c>
      <c r="F2871" s="44">
        <v>46000</v>
      </c>
      <c r="G2871" s="43" t="s">
        <v>8341</v>
      </c>
      <c r="H2871" s="45">
        <v>1</v>
      </c>
      <c r="I2871" s="43" t="s">
        <v>8342</v>
      </c>
      <c r="J2871" s="43" t="s">
        <v>10051</v>
      </c>
      <c r="K2871" s="43" t="s">
        <v>10983</v>
      </c>
      <c r="L2871" s="43" t="s">
        <v>10984</v>
      </c>
      <c r="M2871" s="45">
        <v>46000</v>
      </c>
      <c r="N2871" s="43" t="s">
        <v>5831</v>
      </c>
      <c r="O2871" s="43" t="s">
        <v>11549</v>
      </c>
      <c r="P2871" s="46" t="s">
        <v>14665</v>
      </c>
      <c r="Q2871" s="47">
        <v>45819</v>
      </c>
      <c r="R2871" s="48" t="str">
        <f t="shared" si="44"/>
        <v>5874 WM+ HNI 99 Đại Nghĩa</v>
      </c>
      <c r="S2871" s="48" t="str">
        <f>VLOOKUP(U2871,Sheet1!$A:$B,2,0)</f>
        <v>WIN-002</v>
      </c>
      <c r="T2871" s="43" t="s">
        <v>2936</v>
      </c>
      <c r="U2871" s="43" t="s">
        <v>11033</v>
      </c>
      <c r="V2871" s="43" t="s">
        <v>2937</v>
      </c>
    </row>
    <row r="2872" spans="1:22" x14ac:dyDescent="0.25">
      <c r="A2872" s="43" t="s">
        <v>8</v>
      </c>
      <c r="B2872" s="43" t="s">
        <v>5627</v>
      </c>
      <c r="C2872" s="43" t="s">
        <v>8338</v>
      </c>
      <c r="D2872" s="43" t="s">
        <v>8355</v>
      </c>
      <c r="E2872" s="43" t="s">
        <v>8340</v>
      </c>
      <c r="F2872" s="44">
        <v>222116</v>
      </c>
      <c r="G2872" s="43" t="s">
        <v>8341</v>
      </c>
      <c r="H2872" s="45">
        <v>2</v>
      </c>
      <c r="I2872" s="43" t="s">
        <v>8342</v>
      </c>
      <c r="J2872" s="43" t="s">
        <v>10052</v>
      </c>
      <c r="K2872" s="43" t="s">
        <v>10934</v>
      </c>
      <c r="L2872" s="43" t="s">
        <v>10935</v>
      </c>
      <c r="M2872" s="45">
        <v>111058</v>
      </c>
      <c r="N2872" s="43" t="s">
        <v>5630</v>
      </c>
      <c r="O2872" s="43" t="s">
        <v>11549</v>
      </c>
      <c r="P2872" s="46" t="s">
        <v>14666</v>
      </c>
      <c r="Q2872" s="47">
        <v>45819</v>
      </c>
      <c r="R2872" s="48" t="str">
        <f t="shared" si="44"/>
        <v>3573 WM+ HNI 184 Bồ Đề</v>
      </c>
      <c r="S2872" s="48" t="str">
        <f>VLOOKUP(U2872,Sheet1!$A:$B,2,0)</f>
        <v>WIN-002</v>
      </c>
      <c r="T2872" s="43" t="s">
        <v>5628</v>
      </c>
      <c r="U2872" s="43" t="s">
        <v>11033</v>
      </c>
      <c r="V2872" s="43" t="s">
        <v>5629</v>
      </c>
    </row>
    <row r="2873" spans="1:22" x14ac:dyDescent="0.25">
      <c r="A2873" s="43" t="s">
        <v>8</v>
      </c>
      <c r="B2873" s="43" t="s">
        <v>5627</v>
      </c>
      <c r="C2873" s="43" t="s">
        <v>8351</v>
      </c>
      <c r="D2873" s="43" t="s">
        <v>8339</v>
      </c>
      <c r="E2873" s="43" t="s">
        <v>8340</v>
      </c>
      <c r="F2873" s="44">
        <v>212850</v>
      </c>
      <c r="G2873" s="43" t="s">
        <v>8341</v>
      </c>
      <c r="H2873" s="45">
        <v>3</v>
      </c>
      <c r="I2873" s="43" t="s">
        <v>8342</v>
      </c>
      <c r="J2873" s="43" t="s">
        <v>10052</v>
      </c>
      <c r="K2873" s="43" t="s">
        <v>10897</v>
      </c>
      <c r="L2873" s="43" t="s">
        <v>10898</v>
      </c>
      <c r="M2873" s="45">
        <v>70950</v>
      </c>
      <c r="N2873" s="43" t="s">
        <v>5630</v>
      </c>
      <c r="O2873" s="43" t="s">
        <v>11549</v>
      </c>
      <c r="P2873" s="46" t="s">
        <v>14666</v>
      </c>
      <c r="Q2873" s="47">
        <v>45819</v>
      </c>
      <c r="R2873" s="48" t="str">
        <f t="shared" si="44"/>
        <v>3573 WM+ HNI 184 Bồ Đề</v>
      </c>
      <c r="S2873" s="48" t="str">
        <f>VLOOKUP(U2873,Sheet1!$A:$B,2,0)</f>
        <v>WIN-002</v>
      </c>
      <c r="T2873" s="43" t="s">
        <v>5628</v>
      </c>
      <c r="U2873" s="43" t="s">
        <v>11033</v>
      </c>
      <c r="V2873" s="43" t="s">
        <v>5629</v>
      </c>
    </row>
    <row r="2874" spans="1:22" x14ac:dyDescent="0.25">
      <c r="A2874" s="43" t="s">
        <v>8</v>
      </c>
      <c r="B2874" s="43" t="s">
        <v>5623</v>
      </c>
      <c r="C2874" s="43" t="s">
        <v>8338</v>
      </c>
      <c r="D2874" s="43" t="s">
        <v>8355</v>
      </c>
      <c r="E2874" s="43" t="s">
        <v>8340</v>
      </c>
      <c r="F2874" s="44">
        <v>333174</v>
      </c>
      <c r="G2874" s="43" t="s">
        <v>8341</v>
      </c>
      <c r="H2874" s="45">
        <v>3</v>
      </c>
      <c r="I2874" s="43" t="s">
        <v>8342</v>
      </c>
      <c r="J2874" s="43" t="s">
        <v>10053</v>
      </c>
      <c r="K2874" s="43" t="s">
        <v>10934</v>
      </c>
      <c r="L2874" s="43" t="s">
        <v>10935</v>
      </c>
      <c r="M2874" s="45">
        <v>111058</v>
      </c>
      <c r="N2874" s="43" t="s">
        <v>5626</v>
      </c>
      <c r="O2874" s="43" t="s">
        <v>11549</v>
      </c>
      <c r="P2874" s="46" t="s">
        <v>14667</v>
      </c>
      <c r="Q2874" s="47">
        <v>45819</v>
      </c>
      <c r="R2874" s="48" t="str">
        <f t="shared" si="44"/>
        <v>3528 WM+ HNI 69 Bắc Cầu</v>
      </c>
      <c r="S2874" s="48" t="str">
        <f>VLOOKUP(U2874,Sheet1!$A:$B,2,0)</f>
        <v>WIN-002</v>
      </c>
      <c r="T2874" s="43" t="s">
        <v>5624</v>
      </c>
      <c r="U2874" s="43" t="s">
        <v>11033</v>
      </c>
      <c r="V2874" s="43" t="s">
        <v>5625</v>
      </c>
    </row>
    <row r="2875" spans="1:22" x14ac:dyDescent="0.25">
      <c r="A2875" s="43" t="s">
        <v>8</v>
      </c>
      <c r="B2875" s="43" t="s">
        <v>5705</v>
      </c>
      <c r="C2875" s="43" t="s">
        <v>8338</v>
      </c>
      <c r="D2875" s="43" t="s">
        <v>8352</v>
      </c>
      <c r="E2875" s="43" t="s">
        <v>8340</v>
      </c>
      <c r="F2875" s="44">
        <v>148500</v>
      </c>
      <c r="G2875" s="43" t="s">
        <v>8341</v>
      </c>
      <c r="H2875" s="45">
        <v>2</v>
      </c>
      <c r="I2875" s="43" t="s">
        <v>8342</v>
      </c>
      <c r="J2875" s="43" t="s">
        <v>10054</v>
      </c>
      <c r="K2875" s="43" t="s">
        <v>10881</v>
      </c>
      <c r="L2875" s="43" t="s">
        <v>10882</v>
      </c>
      <c r="M2875" s="45">
        <v>74250</v>
      </c>
      <c r="N2875" s="43" t="s">
        <v>5708</v>
      </c>
      <c r="O2875" s="43" t="s">
        <v>11549</v>
      </c>
      <c r="P2875" s="46" t="s">
        <v>14668</v>
      </c>
      <c r="Q2875" s="47">
        <v>45819</v>
      </c>
      <c r="R2875" s="48" t="str">
        <f t="shared" si="44"/>
        <v>4277 WM+ HNI 67 đường 2 khu 2 Phú M</v>
      </c>
      <c r="S2875" s="48" t="str">
        <f>VLOOKUP(U2875,Sheet1!$A:$B,2,0)</f>
        <v>WIN-002</v>
      </c>
      <c r="T2875" s="43" t="s">
        <v>5706</v>
      </c>
      <c r="U2875" s="43" t="s">
        <v>11033</v>
      </c>
      <c r="V2875" s="43" t="s">
        <v>5707</v>
      </c>
    </row>
    <row r="2876" spans="1:22" x14ac:dyDescent="0.25">
      <c r="A2876" s="43" t="s">
        <v>8</v>
      </c>
      <c r="B2876" s="43" t="s">
        <v>5617</v>
      </c>
      <c r="C2876" s="43" t="s">
        <v>8338</v>
      </c>
      <c r="D2876" s="43" t="s">
        <v>8355</v>
      </c>
      <c r="E2876" s="43" t="s">
        <v>8340</v>
      </c>
      <c r="F2876" s="44">
        <v>222116</v>
      </c>
      <c r="G2876" s="43" t="s">
        <v>8341</v>
      </c>
      <c r="H2876" s="45">
        <v>2</v>
      </c>
      <c r="I2876" s="43" t="s">
        <v>8342</v>
      </c>
      <c r="J2876" s="43" t="s">
        <v>10055</v>
      </c>
      <c r="K2876" s="43" t="s">
        <v>10934</v>
      </c>
      <c r="L2876" s="43" t="s">
        <v>10935</v>
      </c>
      <c r="M2876" s="45">
        <v>111058</v>
      </c>
      <c r="N2876" s="43" t="s">
        <v>5618</v>
      </c>
      <c r="O2876" s="43" t="s">
        <v>11549</v>
      </c>
      <c r="P2876" s="46" t="s">
        <v>11790</v>
      </c>
      <c r="Q2876" s="47">
        <v>45819</v>
      </c>
      <c r="R2876" s="48" t="str">
        <f t="shared" si="44"/>
        <v>3385 WM+ HDG 101-103-105 Thanh Niên</v>
      </c>
      <c r="S2876" s="48" t="str">
        <f>VLOOKUP(U2876,Sheet1!$A:$B,2,0)</f>
        <v>WIN-006</v>
      </c>
      <c r="T2876" s="43" t="s">
        <v>1358</v>
      </c>
      <c r="U2876" s="43" t="s">
        <v>11048</v>
      </c>
      <c r="V2876" s="43" t="s">
        <v>1359</v>
      </c>
    </row>
    <row r="2877" spans="1:22" x14ac:dyDescent="0.25">
      <c r="A2877" s="43" t="s">
        <v>8</v>
      </c>
      <c r="B2877" s="43" t="s">
        <v>5891</v>
      </c>
      <c r="C2877" s="43" t="s">
        <v>8338</v>
      </c>
      <c r="D2877" s="43" t="s">
        <v>8339</v>
      </c>
      <c r="E2877" s="43" t="s">
        <v>8340</v>
      </c>
      <c r="F2877" s="44">
        <v>496650</v>
      </c>
      <c r="G2877" s="43" t="s">
        <v>8341</v>
      </c>
      <c r="H2877" s="45">
        <v>7</v>
      </c>
      <c r="I2877" s="43" t="s">
        <v>8342</v>
      </c>
      <c r="J2877" s="43" t="s">
        <v>10057</v>
      </c>
      <c r="K2877" s="43" t="s">
        <v>10897</v>
      </c>
      <c r="L2877" s="43" t="s">
        <v>10898</v>
      </c>
      <c r="M2877" s="45">
        <v>70950</v>
      </c>
      <c r="N2877" s="43" t="s">
        <v>5892</v>
      </c>
      <c r="O2877" s="43" t="s">
        <v>11549</v>
      </c>
      <c r="P2877" s="46" t="s">
        <v>11791</v>
      </c>
      <c r="Q2877" s="47">
        <v>45819</v>
      </c>
      <c r="R2877" s="48" t="str">
        <f t="shared" si="44"/>
        <v>6309 WM+ TBH 159 Doãn Khuê</v>
      </c>
      <c r="S2877" s="48" t="str">
        <f>VLOOKUP(U2877,Sheet1!$A:$B,2,0)</f>
        <v>WIN-044</v>
      </c>
      <c r="T2877" s="43" t="s">
        <v>999</v>
      </c>
      <c r="U2877" s="43" t="s">
        <v>11193</v>
      </c>
      <c r="V2877" s="43" t="s">
        <v>1000</v>
      </c>
    </row>
    <row r="2878" spans="1:22" x14ac:dyDescent="0.25">
      <c r="A2878" s="43" t="s">
        <v>8</v>
      </c>
      <c r="B2878" s="43" t="s">
        <v>5871</v>
      </c>
      <c r="C2878" s="43" t="s">
        <v>8338</v>
      </c>
      <c r="D2878" s="43" t="s">
        <v>8371</v>
      </c>
      <c r="E2878" s="43" t="s">
        <v>8340</v>
      </c>
      <c r="F2878" s="44">
        <v>100800</v>
      </c>
      <c r="G2878" s="43" t="s">
        <v>8341</v>
      </c>
      <c r="H2878" s="45">
        <v>2</v>
      </c>
      <c r="I2878" s="43" t="s">
        <v>8342</v>
      </c>
      <c r="J2878" s="43" t="s">
        <v>10058</v>
      </c>
      <c r="K2878" s="43" t="s">
        <v>10936</v>
      </c>
      <c r="L2878" s="43" t="s">
        <v>10937</v>
      </c>
      <c r="M2878" s="45">
        <v>50400</v>
      </c>
      <c r="N2878" s="43" t="s">
        <v>5872</v>
      </c>
      <c r="O2878" s="43" t="s">
        <v>11549</v>
      </c>
      <c r="P2878" s="46" t="s">
        <v>14669</v>
      </c>
      <c r="Q2878" s="47">
        <v>45819</v>
      </c>
      <c r="R2878" s="48" t="str">
        <f t="shared" si="44"/>
        <v>6146 WM+ VPC Phố Me, Tam Dương</v>
      </c>
      <c r="S2878" s="48" t="str">
        <f>VLOOKUP(U2878,Sheet1!$A:$B,2,0)</f>
        <v>WIN-029</v>
      </c>
      <c r="T2878" s="43" t="s">
        <v>5369</v>
      </c>
      <c r="U2878" s="43" t="s">
        <v>11143</v>
      </c>
      <c r="V2878" s="43" t="s">
        <v>5370</v>
      </c>
    </row>
    <row r="2879" spans="1:22" x14ac:dyDescent="0.25">
      <c r="A2879" s="43" t="s">
        <v>8</v>
      </c>
      <c r="B2879" s="43" t="s">
        <v>5871</v>
      </c>
      <c r="C2879" s="43" t="s">
        <v>8351</v>
      </c>
      <c r="D2879" s="43" t="s">
        <v>8352</v>
      </c>
      <c r="E2879" s="43" t="s">
        <v>8340</v>
      </c>
      <c r="F2879" s="44">
        <v>222750</v>
      </c>
      <c r="G2879" s="43" t="s">
        <v>8341</v>
      </c>
      <c r="H2879" s="45">
        <v>3</v>
      </c>
      <c r="I2879" s="43" t="s">
        <v>8342</v>
      </c>
      <c r="J2879" s="43" t="s">
        <v>10058</v>
      </c>
      <c r="K2879" s="43" t="s">
        <v>10881</v>
      </c>
      <c r="L2879" s="43" t="s">
        <v>10882</v>
      </c>
      <c r="M2879" s="45">
        <v>74250</v>
      </c>
      <c r="N2879" s="43" t="s">
        <v>5872</v>
      </c>
      <c r="O2879" s="43" t="s">
        <v>11549</v>
      </c>
      <c r="P2879" s="46" t="s">
        <v>14669</v>
      </c>
      <c r="Q2879" s="47">
        <v>45819</v>
      </c>
      <c r="R2879" s="48" t="str">
        <f t="shared" si="44"/>
        <v>6146 WM+ VPC Phố Me, Tam Dương</v>
      </c>
      <c r="S2879" s="48" t="str">
        <f>VLOOKUP(U2879,Sheet1!$A:$B,2,0)</f>
        <v>WIN-029</v>
      </c>
      <c r="T2879" s="43" t="s">
        <v>5369</v>
      </c>
      <c r="U2879" s="43" t="s">
        <v>11143</v>
      </c>
      <c r="V2879" s="43" t="s">
        <v>5370</v>
      </c>
    </row>
    <row r="2880" spans="1:22" x14ac:dyDescent="0.25">
      <c r="A2880" s="43" t="s">
        <v>8</v>
      </c>
      <c r="B2880" s="43" t="s">
        <v>5811</v>
      </c>
      <c r="C2880" s="43" t="s">
        <v>8338</v>
      </c>
      <c r="D2880" s="43" t="s">
        <v>8355</v>
      </c>
      <c r="E2880" s="43" t="s">
        <v>8340</v>
      </c>
      <c r="F2880" s="44">
        <v>111058</v>
      </c>
      <c r="G2880" s="43" t="s">
        <v>8341</v>
      </c>
      <c r="H2880" s="45">
        <v>1</v>
      </c>
      <c r="I2880" s="43" t="s">
        <v>8342</v>
      </c>
      <c r="J2880" s="43" t="s">
        <v>10059</v>
      </c>
      <c r="K2880" s="43" t="s">
        <v>10934</v>
      </c>
      <c r="L2880" s="43" t="s">
        <v>10935</v>
      </c>
      <c r="M2880" s="45">
        <v>111058</v>
      </c>
      <c r="N2880" s="43" t="s">
        <v>5814</v>
      </c>
      <c r="O2880" s="43" t="s">
        <v>11549</v>
      </c>
      <c r="P2880" s="46" t="s">
        <v>14670</v>
      </c>
      <c r="Q2880" s="47">
        <v>45819</v>
      </c>
      <c r="R2880" s="48" t="str">
        <f t="shared" si="44"/>
        <v>5626 WM+ BDG SB.07 CC Marina Tower</v>
      </c>
      <c r="S2880" s="48" t="str">
        <f>VLOOKUP(U2880,Sheet1!$A:$B,2,0)</f>
        <v>WIN-024</v>
      </c>
      <c r="T2880" s="43" t="s">
        <v>5812</v>
      </c>
      <c r="U2880" s="43" t="s">
        <v>11123</v>
      </c>
      <c r="V2880" s="43" t="s">
        <v>5813</v>
      </c>
    </row>
    <row r="2881" spans="1:22" x14ac:dyDescent="0.25">
      <c r="A2881" s="43" t="s">
        <v>8</v>
      </c>
      <c r="B2881" s="43" t="s">
        <v>5811</v>
      </c>
      <c r="C2881" s="43" t="s">
        <v>8351</v>
      </c>
      <c r="D2881" s="43" t="s">
        <v>8368</v>
      </c>
      <c r="E2881" s="43" t="s">
        <v>8340</v>
      </c>
      <c r="F2881" s="44">
        <v>55595</v>
      </c>
      <c r="G2881" s="43" t="s">
        <v>8341</v>
      </c>
      <c r="H2881" s="45">
        <v>1</v>
      </c>
      <c r="I2881" s="43" t="s">
        <v>8342</v>
      </c>
      <c r="J2881" s="43" t="s">
        <v>10059</v>
      </c>
      <c r="K2881" s="43" t="s">
        <v>11010</v>
      </c>
      <c r="L2881" s="43" t="s">
        <v>11011</v>
      </c>
      <c r="M2881" s="45">
        <v>55595</v>
      </c>
      <c r="N2881" s="43" t="s">
        <v>5814</v>
      </c>
      <c r="O2881" s="43" t="s">
        <v>11549</v>
      </c>
      <c r="P2881" s="46" t="s">
        <v>14670</v>
      </c>
      <c r="Q2881" s="47">
        <v>45819</v>
      </c>
      <c r="R2881" s="48" t="str">
        <f t="shared" si="44"/>
        <v>5626 WM+ BDG SB.07 CC Marina Tower</v>
      </c>
      <c r="S2881" s="48" t="str">
        <f>VLOOKUP(U2881,Sheet1!$A:$B,2,0)</f>
        <v>WIN-024</v>
      </c>
      <c r="T2881" s="43" t="s">
        <v>5812</v>
      </c>
      <c r="U2881" s="43" t="s">
        <v>11123</v>
      </c>
      <c r="V2881" s="43" t="s">
        <v>5813</v>
      </c>
    </row>
    <row r="2882" spans="1:22" x14ac:dyDescent="0.25">
      <c r="A2882" s="43" t="s">
        <v>8</v>
      </c>
      <c r="B2882" s="43" t="s">
        <v>5811</v>
      </c>
      <c r="C2882" s="43" t="s">
        <v>8364</v>
      </c>
      <c r="D2882" s="43" t="s">
        <v>8358</v>
      </c>
      <c r="E2882" s="43" t="s">
        <v>8340</v>
      </c>
      <c r="F2882" s="44">
        <v>111606</v>
      </c>
      <c r="G2882" s="43" t="s">
        <v>8341</v>
      </c>
      <c r="H2882" s="45">
        <v>1</v>
      </c>
      <c r="I2882" s="43" t="s">
        <v>8342</v>
      </c>
      <c r="J2882" s="43" t="s">
        <v>10059</v>
      </c>
      <c r="K2882" s="43" t="s">
        <v>10922</v>
      </c>
      <c r="L2882" s="43" t="s">
        <v>10923</v>
      </c>
      <c r="M2882" s="45">
        <v>111606</v>
      </c>
      <c r="N2882" s="43" t="s">
        <v>5814</v>
      </c>
      <c r="O2882" s="43" t="s">
        <v>11549</v>
      </c>
      <c r="P2882" s="46" t="s">
        <v>14670</v>
      </c>
      <c r="Q2882" s="47">
        <v>45819</v>
      </c>
      <c r="R2882" s="48" t="str">
        <f t="shared" si="44"/>
        <v>5626 WM+ BDG SB.07 CC Marina Tower</v>
      </c>
      <c r="S2882" s="48" t="str">
        <f>VLOOKUP(U2882,Sheet1!$A:$B,2,0)</f>
        <v>WIN-024</v>
      </c>
      <c r="T2882" s="43" t="s">
        <v>5812</v>
      </c>
      <c r="U2882" s="43" t="s">
        <v>11123</v>
      </c>
      <c r="V2882" s="43" t="s">
        <v>5813</v>
      </c>
    </row>
    <row r="2883" spans="1:22" x14ac:dyDescent="0.25">
      <c r="A2883" s="43" t="s">
        <v>8</v>
      </c>
      <c r="B2883" s="43" t="s">
        <v>5811</v>
      </c>
      <c r="C2883" s="43" t="s">
        <v>8367</v>
      </c>
      <c r="D2883" s="43" t="s">
        <v>8361</v>
      </c>
      <c r="E2883" s="43" t="s">
        <v>8340</v>
      </c>
      <c r="F2883" s="44">
        <v>230000</v>
      </c>
      <c r="G2883" s="43" t="s">
        <v>8341</v>
      </c>
      <c r="H2883" s="45">
        <v>5</v>
      </c>
      <c r="I2883" s="43" t="s">
        <v>8342</v>
      </c>
      <c r="J2883" s="43" t="s">
        <v>10059</v>
      </c>
      <c r="K2883" s="43" t="s">
        <v>10983</v>
      </c>
      <c r="L2883" s="43" t="s">
        <v>10984</v>
      </c>
      <c r="M2883" s="45">
        <v>46000</v>
      </c>
      <c r="N2883" s="43" t="s">
        <v>5814</v>
      </c>
      <c r="O2883" s="43" t="s">
        <v>11549</v>
      </c>
      <c r="P2883" s="46" t="s">
        <v>14670</v>
      </c>
      <c r="Q2883" s="47">
        <v>45819</v>
      </c>
      <c r="R2883" s="48" t="str">
        <f t="shared" si="44"/>
        <v>5626 WM+ BDG SB.07 CC Marina Tower</v>
      </c>
      <c r="S2883" s="48" t="str">
        <f>VLOOKUP(U2883,Sheet1!$A:$B,2,0)</f>
        <v>WIN-024</v>
      </c>
      <c r="T2883" s="43" t="s">
        <v>5812</v>
      </c>
      <c r="U2883" s="43" t="s">
        <v>11123</v>
      </c>
      <c r="V2883" s="43" t="s">
        <v>5813</v>
      </c>
    </row>
    <row r="2884" spans="1:22" x14ac:dyDescent="0.25">
      <c r="A2884" s="43" t="s">
        <v>8</v>
      </c>
      <c r="B2884" s="43" t="s">
        <v>5593</v>
      </c>
      <c r="C2884" s="43" t="s">
        <v>8338</v>
      </c>
      <c r="D2884" s="43" t="s">
        <v>8355</v>
      </c>
      <c r="E2884" s="43" t="s">
        <v>8340</v>
      </c>
      <c r="F2884" s="44">
        <v>111058</v>
      </c>
      <c r="G2884" s="43" t="s">
        <v>8341</v>
      </c>
      <c r="H2884" s="45">
        <v>1</v>
      </c>
      <c r="I2884" s="43" t="s">
        <v>8342</v>
      </c>
      <c r="J2884" s="43" t="s">
        <v>10060</v>
      </c>
      <c r="K2884" s="43" t="s">
        <v>10934</v>
      </c>
      <c r="L2884" s="43" t="s">
        <v>10935</v>
      </c>
      <c r="M2884" s="45">
        <v>111058</v>
      </c>
      <c r="N2884" s="43" t="s">
        <v>5596</v>
      </c>
      <c r="O2884" s="43" t="s">
        <v>11549</v>
      </c>
      <c r="P2884" s="46" t="s">
        <v>14671</v>
      </c>
      <c r="Q2884" s="47">
        <v>45819</v>
      </c>
      <c r="R2884" s="48" t="str">
        <f t="shared" ref="R2884:R2947" si="45">T2884&amp;" "&amp;V2884</f>
        <v>2AWX WM+ HNI Thọ Lão, Tiến Thịnh</v>
      </c>
      <c r="S2884" s="48" t="str">
        <f>VLOOKUP(U2884,Sheet1!$A:$B,2,0)</f>
        <v>WIN-002</v>
      </c>
      <c r="T2884" s="43" t="s">
        <v>5594</v>
      </c>
      <c r="U2884" s="43" t="s">
        <v>11033</v>
      </c>
      <c r="V2884" s="43" t="s">
        <v>5595</v>
      </c>
    </row>
    <row r="2885" spans="1:22" x14ac:dyDescent="0.25">
      <c r="A2885" s="43" t="s">
        <v>8</v>
      </c>
      <c r="B2885" s="43" t="s">
        <v>5941</v>
      </c>
      <c r="C2885" s="43" t="s">
        <v>8338</v>
      </c>
      <c r="D2885" s="43" t="s">
        <v>8346</v>
      </c>
      <c r="E2885" s="43" t="s">
        <v>8340</v>
      </c>
      <c r="F2885" s="44">
        <v>198000</v>
      </c>
      <c r="G2885" s="43" t="s">
        <v>8341</v>
      </c>
      <c r="H2885" s="45">
        <v>4</v>
      </c>
      <c r="I2885" s="43" t="s">
        <v>8342</v>
      </c>
      <c r="J2885" s="43" t="s">
        <v>10061</v>
      </c>
      <c r="K2885" s="43" t="s">
        <v>10927</v>
      </c>
      <c r="L2885" s="43" t="s">
        <v>10928</v>
      </c>
      <c r="M2885" s="45">
        <v>49500</v>
      </c>
      <c r="N2885" s="43" t="s">
        <v>5942</v>
      </c>
      <c r="O2885" s="43" t="s">
        <v>11549</v>
      </c>
      <c r="P2885" s="46" t="s">
        <v>11842</v>
      </c>
      <c r="Q2885" s="47">
        <v>45819</v>
      </c>
      <c r="R2885" s="48" t="str">
        <f t="shared" si="45"/>
        <v>6657 WM+ LDG 32 Thống Nhất</v>
      </c>
      <c r="S2885" s="48" t="str">
        <f>VLOOKUP(U2885,Sheet1!$A:$B,2,0)</f>
        <v>WIN-008</v>
      </c>
      <c r="T2885" s="43" t="s">
        <v>365</v>
      </c>
      <c r="U2885" s="43" t="s">
        <v>11058</v>
      </c>
      <c r="V2885" s="43" t="s">
        <v>366</v>
      </c>
    </row>
    <row r="2886" spans="1:22" x14ac:dyDescent="0.25">
      <c r="A2886" s="43" t="s">
        <v>8</v>
      </c>
      <c r="B2886" s="43" t="s">
        <v>5941</v>
      </c>
      <c r="C2886" s="43" t="s">
        <v>8351</v>
      </c>
      <c r="D2886" s="43" t="s">
        <v>8365</v>
      </c>
      <c r="E2886" s="43" t="s">
        <v>8340</v>
      </c>
      <c r="F2886" s="44">
        <v>200728</v>
      </c>
      <c r="G2886" s="43" t="s">
        <v>8341</v>
      </c>
      <c r="H2886" s="45">
        <v>4</v>
      </c>
      <c r="I2886" s="43" t="s">
        <v>8342</v>
      </c>
      <c r="J2886" s="43" t="s">
        <v>10061</v>
      </c>
      <c r="K2886" s="43" t="s">
        <v>10938</v>
      </c>
      <c r="L2886" s="43" t="s">
        <v>10939</v>
      </c>
      <c r="M2886" s="45">
        <v>50182</v>
      </c>
      <c r="N2886" s="43" t="s">
        <v>5942</v>
      </c>
      <c r="O2886" s="43" t="s">
        <v>11549</v>
      </c>
      <c r="P2886" s="46" t="s">
        <v>11842</v>
      </c>
      <c r="Q2886" s="47">
        <v>45819</v>
      </c>
      <c r="R2886" s="48" t="str">
        <f t="shared" si="45"/>
        <v>6657 WM+ LDG 32 Thống Nhất</v>
      </c>
      <c r="S2886" s="48" t="str">
        <f>VLOOKUP(U2886,Sheet1!$A:$B,2,0)</f>
        <v>WIN-008</v>
      </c>
      <c r="T2886" s="43" t="s">
        <v>365</v>
      </c>
      <c r="U2886" s="43" t="s">
        <v>11058</v>
      </c>
      <c r="V2886" s="43" t="s">
        <v>366</v>
      </c>
    </row>
    <row r="2887" spans="1:22" x14ac:dyDescent="0.25">
      <c r="A2887" s="43" t="s">
        <v>8</v>
      </c>
      <c r="B2887" s="43" t="s">
        <v>5941</v>
      </c>
      <c r="C2887" s="43" t="s">
        <v>8364</v>
      </c>
      <c r="D2887" s="43" t="s">
        <v>8355</v>
      </c>
      <c r="E2887" s="43" t="s">
        <v>8340</v>
      </c>
      <c r="F2887" s="44">
        <v>111058</v>
      </c>
      <c r="G2887" s="43" t="s">
        <v>8341</v>
      </c>
      <c r="H2887" s="45">
        <v>1</v>
      </c>
      <c r="I2887" s="43" t="s">
        <v>8342</v>
      </c>
      <c r="J2887" s="43" t="s">
        <v>10061</v>
      </c>
      <c r="K2887" s="43" t="s">
        <v>10934</v>
      </c>
      <c r="L2887" s="43" t="s">
        <v>10935</v>
      </c>
      <c r="M2887" s="45">
        <v>111058</v>
      </c>
      <c r="N2887" s="43" t="s">
        <v>5942</v>
      </c>
      <c r="O2887" s="43" t="s">
        <v>11549</v>
      </c>
      <c r="P2887" s="46" t="s">
        <v>11842</v>
      </c>
      <c r="Q2887" s="47">
        <v>45819</v>
      </c>
      <c r="R2887" s="48" t="str">
        <f t="shared" si="45"/>
        <v>6657 WM+ LDG 32 Thống Nhất</v>
      </c>
      <c r="S2887" s="48" t="str">
        <f>VLOOKUP(U2887,Sheet1!$A:$B,2,0)</f>
        <v>WIN-008</v>
      </c>
      <c r="T2887" s="43" t="s">
        <v>365</v>
      </c>
      <c r="U2887" s="43" t="s">
        <v>11058</v>
      </c>
      <c r="V2887" s="43" t="s">
        <v>366</v>
      </c>
    </row>
    <row r="2888" spans="1:22" x14ac:dyDescent="0.25">
      <c r="A2888" s="43" t="s">
        <v>8</v>
      </c>
      <c r="B2888" s="43" t="s">
        <v>5571</v>
      </c>
      <c r="C2888" s="43" t="s">
        <v>8338</v>
      </c>
      <c r="D2888" s="43" t="s">
        <v>8365</v>
      </c>
      <c r="E2888" s="43" t="s">
        <v>8340</v>
      </c>
      <c r="F2888" s="44">
        <v>150546</v>
      </c>
      <c r="G2888" s="43" t="s">
        <v>8341</v>
      </c>
      <c r="H2888" s="45">
        <v>3</v>
      </c>
      <c r="I2888" s="43" t="s">
        <v>8342</v>
      </c>
      <c r="J2888" s="43" t="s">
        <v>10062</v>
      </c>
      <c r="K2888" s="43" t="s">
        <v>10938</v>
      </c>
      <c r="L2888" s="43" t="s">
        <v>10939</v>
      </c>
      <c r="M2888" s="45">
        <v>50182</v>
      </c>
      <c r="N2888" s="43" t="s">
        <v>5572</v>
      </c>
      <c r="O2888" s="43" t="s">
        <v>11549</v>
      </c>
      <c r="P2888" s="46" t="s">
        <v>14672</v>
      </c>
      <c r="Q2888" s="47">
        <v>45819</v>
      </c>
      <c r="R2888" s="48" t="str">
        <f t="shared" si="45"/>
        <v>2AUM WM+ HNI Trung Hà, Thái Hòa</v>
      </c>
      <c r="S2888" s="48" t="str">
        <f>VLOOKUP(U2888,Sheet1!$A:$B,2,0)</f>
        <v>WIN-002</v>
      </c>
      <c r="T2888" s="43" t="s">
        <v>3912</v>
      </c>
      <c r="U2888" s="43" t="s">
        <v>11033</v>
      </c>
      <c r="V2888" s="43" t="s">
        <v>3913</v>
      </c>
    </row>
    <row r="2889" spans="1:22" x14ac:dyDescent="0.25">
      <c r="A2889" s="43" t="s">
        <v>8</v>
      </c>
      <c r="B2889" s="43" t="s">
        <v>5571</v>
      </c>
      <c r="C2889" s="43" t="s">
        <v>8351</v>
      </c>
      <c r="D2889" s="43" t="s">
        <v>8361</v>
      </c>
      <c r="E2889" s="43" t="s">
        <v>8340</v>
      </c>
      <c r="F2889" s="44">
        <v>138000</v>
      </c>
      <c r="G2889" s="43" t="s">
        <v>8341</v>
      </c>
      <c r="H2889" s="45">
        <v>3</v>
      </c>
      <c r="I2889" s="43" t="s">
        <v>8342</v>
      </c>
      <c r="J2889" s="43" t="s">
        <v>10062</v>
      </c>
      <c r="K2889" s="43" t="s">
        <v>10983</v>
      </c>
      <c r="L2889" s="43" t="s">
        <v>10984</v>
      </c>
      <c r="M2889" s="45">
        <v>46000</v>
      </c>
      <c r="N2889" s="43" t="s">
        <v>5572</v>
      </c>
      <c r="O2889" s="43" t="s">
        <v>11549</v>
      </c>
      <c r="P2889" s="46" t="s">
        <v>14672</v>
      </c>
      <c r="Q2889" s="47">
        <v>45819</v>
      </c>
      <c r="R2889" s="48" t="str">
        <f t="shared" si="45"/>
        <v>2AUM WM+ HNI Trung Hà, Thái Hòa</v>
      </c>
      <c r="S2889" s="48" t="str">
        <f>VLOOKUP(U2889,Sheet1!$A:$B,2,0)</f>
        <v>WIN-002</v>
      </c>
      <c r="T2889" s="43" t="s">
        <v>3912</v>
      </c>
      <c r="U2889" s="43" t="s">
        <v>11033</v>
      </c>
      <c r="V2889" s="43" t="s">
        <v>3913</v>
      </c>
    </row>
    <row r="2890" spans="1:22" x14ac:dyDescent="0.25">
      <c r="A2890" s="43" t="s">
        <v>8</v>
      </c>
      <c r="B2890" s="43" t="s">
        <v>5683</v>
      </c>
      <c r="C2890" s="43" t="s">
        <v>8338</v>
      </c>
      <c r="D2890" s="43" t="s">
        <v>8410</v>
      </c>
      <c r="E2890" s="43" t="s">
        <v>8340</v>
      </c>
      <c r="F2890" s="44">
        <v>240852</v>
      </c>
      <c r="G2890" s="43" t="s">
        <v>8341</v>
      </c>
      <c r="H2890" s="45">
        <v>4</v>
      </c>
      <c r="I2890" s="43" t="s">
        <v>8342</v>
      </c>
      <c r="J2890" s="43" t="s">
        <v>10063</v>
      </c>
      <c r="K2890" s="43" t="s">
        <v>10883</v>
      </c>
      <c r="L2890" s="43" t="s">
        <v>10884</v>
      </c>
      <c r="M2890" s="45">
        <v>60213</v>
      </c>
      <c r="N2890" s="43" t="s">
        <v>5684</v>
      </c>
      <c r="O2890" s="43" t="s">
        <v>11549</v>
      </c>
      <c r="P2890" s="46" t="s">
        <v>14673</v>
      </c>
      <c r="Q2890" s="47">
        <v>45819</v>
      </c>
      <c r="R2890" s="48" t="str">
        <f t="shared" si="45"/>
        <v>3990 WM+ HNI Ngã Ba Lương Quy</v>
      </c>
      <c r="S2890" s="48" t="str">
        <f>VLOOKUP(U2890,Sheet1!$A:$B,2,0)</f>
        <v>WIN-002</v>
      </c>
      <c r="T2890" s="43" t="s">
        <v>1416</v>
      </c>
      <c r="U2890" s="43" t="s">
        <v>11033</v>
      </c>
      <c r="V2890" s="43" t="s">
        <v>1417</v>
      </c>
    </row>
    <row r="2891" spans="1:22" x14ac:dyDescent="0.25">
      <c r="A2891" s="43" t="s">
        <v>8</v>
      </c>
      <c r="B2891" s="43" t="s">
        <v>5817</v>
      </c>
      <c r="C2891" s="43" t="s">
        <v>8338</v>
      </c>
      <c r="D2891" s="43" t="s">
        <v>8339</v>
      </c>
      <c r="E2891" s="43" t="s">
        <v>8340</v>
      </c>
      <c r="F2891" s="44">
        <v>70950</v>
      </c>
      <c r="G2891" s="43" t="s">
        <v>8341</v>
      </c>
      <c r="H2891" s="45">
        <v>1</v>
      </c>
      <c r="I2891" s="43" t="s">
        <v>8342</v>
      </c>
      <c r="J2891" s="43" t="s">
        <v>10064</v>
      </c>
      <c r="K2891" s="43" t="s">
        <v>10897</v>
      </c>
      <c r="L2891" s="43" t="s">
        <v>10898</v>
      </c>
      <c r="M2891" s="45">
        <v>70950</v>
      </c>
      <c r="N2891" s="43" t="s">
        <v>5820</v>
      </c>
      <c r="O2891" s="43" t="s">
        <v>11549</v>
      </c>
      <c r="P2891" s="46" t="s">
        <v>14674</v>
      </c>
      <c r="Q2891" s="47">
        <v>45819</v>
      </c>
      <c r="R2891" s="48" t="str">
        <f t="shared" si="45"/>
        <v>5768 WM+ HNI DVTM-15 N05 Ecohome 3</v>
      </c>
      <c r="S2891" s="48" t="str">
        <f>VLOOKUP(U2891,Sheet1!$A:$B,2,0)</f>
        <v>WIN-002</v>
      </c>
      <c r="T2891" s="43" t="s">
        <v>5818</v>
      </c>
      <c r="U2891" s="43" t="s">
        <v>11033</v>
      </c>
      <c r="V2891" s="43" t="s">
        <v>5819</v>
      </c>
    </row>
    <row r="2892" spans="1:22" x14ac:dyDescent="0.25">
      <c r="A2892" s="43" t="s">
        <v>8</v>
      </c>
      <c r="B2892" s="43" t="s">
        <v>5848</v>
      </c>
      <c r="C2892" s="43" t="s">
        <v>8338</v>
      </c>
      <c r="D2892" s="43" t="s">
        <v>8410</v>
      </c>
      <c r="E2892" s="43" t="s">
        <v>8340</v>
      </c>
      <c r="F2892" s="44">
        <v>180639</v>
      </c>
      <c r="G2892" s="43" t="s">
        <v>8341</v>
      </c>
      <c r="H2892" s="45">
        <v>3</v>
      </c>
      <c r="I2892" s="43" t="s">
        <v>8342</v>
      </c>
      <c r="J2892" s="43" t="s">
        <v>10065</v>
      </c>
      <c r="K2892" s="43" t="s">
        <v>10883</v>
      </c>
      <c r="L2892" s="43" t="s">
        <v>10884</v>
      </c>
      <c r="M2892" s="45">
        <v>60213</v>
      </c>
      <c r="N2892" s="43" t="s">
        <v>5851</v>
      </c>
      <c r="O2892" s="43" t="s">
        <v>11549</v>
      </c>
      <c r="P2892" s="46" t="s">
        <v>14675</v>
      </c>
      <c r="Q2892" s="47">
        <v>45819</v>
      </c>
      <c r="R2892" s="48" t="str">
        <f t="shared" si="45"/>
        <v>5971 WM+ BDG 52/13, đường Vĩnh Phú</v>
      </c>
      <c r="S2892" s="48" t="str">
        <f>VLOOKUP(U2892,Sheet1!$A:$B,2,0)</f>
        <v>WIN-024</v>
      </c>
      <c r="T2892" s="43" t="s">
        <v>5849</v>
      </c>
      <c r="U2892" s="43" t="s">
        <v>11123</v>
      </c>
      <c r="V2892" s="43" t="s">
        <v>5850</v>
      </c>
    </row>
    <row r="2893" spans="1:22" x14ac:dyDescent="0.25">
      <c r="A2893" s="43" t="s">
        <v>8</v>
      </c>
      <c r="B2893" s="43" t="s">
        <v>5848</v>
      </c>
      <c r="C2893" s="43" t="s">
        <v>8351</v>
      </c>
      <c r="D2893" s="43" t="s">
        <v>8368</v>
      </c>
      <c r="E2893" s="43" t="s">
        <v>8340</v>
      </c>
      <c r="F2893" s="44">
        <v>55595</v>
      </c>
      <c r="G2893" s="43" t="s">
        <v>8341</v>
      </c>
      <c r="H2893" s="45">
        <v>1</v>
      </c>
      <c r="I2893" s="43" t="s">
        <v>8342</v>
      </c>
      <c r="J2893" s="43" t="s">
        <v>10065</v>
      </c>
      <c r="K2893" s="43" t="s">
        <v>11010</v>
      </c>
      <c r="L2893" s="43" t="s">
        <v>11011</v>
      </c>
      <c r="M2893" s="45">
        <v>55595</v>
      </c>
      <c r="N2893" s="43" t="s">
        <v>5851</v>
      </c>
      <c r="O2893" s="43" t="s">
        <v>11549</v>
      </c>
      <c r="P2893" s="46" t="s">
        <v>14675</v>
      </c>
      <c r="Q2893" s="47">
        <v>45819</v>
      </c>
      <c r="R2893" s="48" t="str">
        <f t="shared" si="45"/>
        <v>5971 WM+ BDG 52/13, đường Vĩnh Phú</v>
      </c>
      <c r="S2893" s="48" t="str">
        <f>VLOOKUP(U2893,Sheet1!$A:$B,2,0)</f>
        <v>WIN-024</v>
      </c>
      <c r="T2893" s="43" t="s">
        <v>5849</v>
      </c>
      <c r="U2893" s="43" t="s">
        <v>11123</v>
      </c>
      <c r="V2893" s="43" t="s">
        <v>5850</v>
      </c>
    </row>
    <row r="2894" spans="1:22" x14ac:dyDescent="0.25">
      <c r="A2894" s="43" t="s">
        <v>8</v>
      </c>
      <c r="B2894" s="43" t="s">
        <v>5848</v>
      </c>
      <c r="C2894" s="43" t="s">
        <v>8364</v>
      </c>
      <c r="D2894" s="43" t="s">
        <v>8365</v>
      </c>
      <c r="E2894" s="43" t="s">
        <v>8340</v>
      </c>
      <c r="F2894" s="44">
        <v>50182</v>
      </c>
      <c r="G2894" s="43" t="s">
        <v>8341</v>
      </c>
      <c r="H2894" s="45">
        <v>1</v>
      </c>
      <c r="I2894" s="43" t="s">
        <v>8342</v>
      </c>
      <c r="J2894" s="43" t="s">
        <v>10065</v>
      </c>
      <c r="K2894" s="43" t="s">
        <v>10938</v>
      </c>
      <c r="L2894" s="43" t="s">
        <v>10939</v>
      </c>
      <c r="M2894" s="45">
        <v>50182</v>
      </c>
      <c r="N2894" s="43" t="s">
        <v>5851</v>
      </c>
      <c r="O2894" s="43" t="s">
        <v>11549</v>
      </c>
      <c r="P2894" s="46" t="s">
        <v>14675</v>
      </c>
      <c r="Q2894" s="47">
        <v>45819</v>
      </c>
      <c r="R2894" s="48" t="str">
        <f t="shared" si="45"/>
        <v>5971 WM+ BDG 52/13, đường Vĩnh Phú</v>
      </c>
      <c r="S2894" s="48" t="str">
        <f>VLOOKUP(U2894,Sheet1!$A:$B,2,0)</f>
        <v>WIN-024</v>
      </c>
      <c r="T2894" s="43" t="s">
        <v>5849</v>
      </c>
      <c r="U2894" s="43" t="s">
        <v>11123</v>
      </c>
      <c r="V2894" s="43" t="s">
        <v>5850</v>
      </c>
    </row>
    <row r="2895" spans="1:22" x14ac:dyDescent="0.25">
      <c r="A2895" s="43" t="s">
        <v>8</v>
      </c>
      <c r="B2895" s="43" t="s">
        <v>5848</v>
      </c>
      <c r="C2895" s="43" t="s">
        <v>8367</v>
      </c>
      <c r="D2895" s="43" t="s">
        <v>8346</v>
      </c>
      <c r="E2895" s="43" t="s">
        <v>8340</v>
      </c>
      <c r="F2895" s="44">
        <v>49500</v>
      </c>
      <c r="G2895" s="43" t="s">
        <v>8341</v>
      </c>
      <c r="H2895" s="45">
        <v>1</v>
      </c>
      <c r="I2895" s="43" t="s">
        <v>8342</v>
      </c>
      <c r="J2895" s="43" t="s">
        <v>10065</v>
      </c>
      <c r="K2895" s="43" t="s">
        <v>10927</v>
      </c>
      <c r="L2895" s="43" t="s">
        <v>10928</v>
      </c>
      <c r="M2895" s="45">
        <v>49500</v>
      </c>
      <c r="N2895" s="43" t="s">
        <v>5851</v>
      </c>
      <c r="O2895" s="43" t="s">
        <v>11549</v>
      </c>
      <c r="P2895" s="46" t="s">
        <v>14675</v>
      </c>
      <c r="Q2895" s="47">
        <v>45819</v>
      </c>
      <c r="R2895" s="48" t="str">
        <f t="shared" si="45"/>
        <v>5971 WM+ BDG 52/13, đường Vĩnh Phú</v>
      </c>
      <c r="S2895" s="48" t="str">
        <f>VLOOKUP(U2895,Sheet1!$A:$B,2,0)</f>
        <v>WIN-024</v>
      </c>
      <c r="T2895" s="43" t="s">
        <v>5849</v>
      </c>
      <c r="U2895" s="43" t="s">
        <v>11123</v>
      </c>
      <c r="V2895" s="43" t="s">
        <v>5850</v>
      </c>
    </row>
    <row r="2896" spans="1:22" x14ac:dyDescent="0.25">
      <c r="A2896" s="43" t="s">
        <v>8</v>
      </c>
      <c r="B2896" s="43" t="s">
        <v>5848</v>
      </c>
      <c r="C2896" s="43" t="s">
        <v>8451</v>
      </c>
      <c r="D2896" s="43" t="s">
        <v>8355</v>
      </c>
      <c r="E2896" s="43" t="s">
        <v>8340</v>
      </c>
      <c r="F2896" s="44">
        <v>111058</v>
      </c>
      <c r="G2896" s="43" t="s">
        <v>8341</v>
      </c>
      <c r="H2896" s="45">
        <v>1</v>
      </c>
      <c r="I2896" s="43" t="s">
        <v>8342</v>
      </c>
      <c r="J2896" s="43" t="s">
        <v>10065</v>
      </c>
      <c r="K2896" s="43" t="s">
        <v>10934</v>
      </c>
      <c r="L2896" s="43" t="s">
        <v>10935</v>
      </c>
      <c r="M2896" s="45">
        <v>111058</v>
      </c>
      <c r="N2896" s="43" t="s">
        <v>5851</v>
      </c>
      <c r="O2896" s="43" t="s">
        <v>11549</v>
      </c>
      <c r="P2896" s="46" t="s">
        <v>14675</v>
      </c>
      <c r="Q2896" s="47">
        <v>45819</v>
      </c>
      <c r="R2896" s="48" t="str">
        <f t="shared" si="45"/>
        <v>5971 WM+ BDG 52/13, đường Vĩnh Phú</v>
      </c>
      <c r="S2896" s="48" t="str">
        <f>VLOOKUP(U2896,Sheet1!$A:$B,2,0)</f>
        <v>WIN-024</v>
      </c>
      <c r="T2896" s="43" t="s">
        <v>5849</v>
      </c>
      <c r="U2896" s="43" t="s">
        <v>11123</v>
      </c>
      <c r="V2896" s="43" t="s">
        <v>5850</v>
      </c>
    </row>
    <row r="2897" spans="1:22" x14ac:dyDescent="0.25">
      <c r="A2897" s="43" t="s">
        <v>8</v>
      </c>
      <c r="B2897" s="43" t="s">
        <v>5836</v>
      </c>
      <c r="C2897" s="43" t="s">
        <v>8338</v>
      </c>
      <c r="D2897" s="43" t="s">
        <v>8358</v>
      </c>
      <c r="E2897" s="43" t="s">
        <v>8340</v>
      </c>
      <c r="F2897" s="44">
        <v>111606</v>
      </c>
      <c r="G2897" s="43" t="s">
        <v>8341</v>
      </c>
      <c r="H2897" s="45">
        <v>1</v>
      </c>
      <c r="I2897" s="43" t="s">
        <v>8342</v>
      </c>
      <c r="J2897" s="43" t="s">
        <v>10066</v>
      </c>
      <c r="K2897" s="43" t="s">
        <v>10922</v>
      </c>
      <c r="L2897" s="43" t="s">
        <v>10923</v>
      </c>
      <c r="M2897" s="45">
        <v>111606</v>
      </c>
      <c r="N2897" s="43" t="s">
        <v>5839</v>
      </c>
      <c r="O2897" s="43" t="s">
        <v>11549</v>
      </c>
      <c r="P2897" s="46" t="s">
        <v>11831</v>
      </c>
      <c r="Q2897" s="47">
        <v>45819</v>
      </c>
      <c r="R2897" s="48" t="str">
        <f t="shared" si="45"/>
        <v>5902 WM+ KHA 155 đường A2 Phước Hải</v>
      </c>
      <c r="S2897" s="48" t="str">
        <f>VLOOKUP(U2897,Sheet1!$A:$B,2,0)</f>
        <v>WIN-028</v>
      </c>
      <c r="T2897" s="43" t="s">
        <v>5837</v>
      </c>
      <c r="U2897" s="43" t="s">
        <v>11138</v>
      </c>
      <c r="V2897" s="43" t="s">
        <v>5838</v>
      </c>
    </row>
    <row r="2898" spans="1:22" x14ac:dyDescent="0.25">
      <c r="A2898" s="43" t="s">
        <v>8</v>
      </c>
      <c r="B2898" s="43" t="s">
        <v>5555</v>
      </c>
      <c r="C2898" s="43" t="s">
        <v>8338</v>
      </c>
      <c r="D2898" s="43" t="s">
        <v>8355</v>
      </c>
      <c r="E2898" s="43" t="s">
        <v>8340</v>
      </c>
      <c r="F2898" s="44">
        <v>111058</v>
      </c>
      <c r="G2898" s="43" t="s">
        <v>8341</v>
      </c>
      <c r="H2898" s="45">
        <v>1</v>
      </c>
      <c r="I2898" s="43" t="s">
        <v>8342</v>
      </c>
      <c r="J2898" s="43" t="s">
        <v>10067</v>
      </c>
      <c r="K2898" s="43" t="s">
        <v>10934</v>
      </c>
      <c r="L2898" s="43" t="s">
        <v>10935</v>
      </c>
      <c r="M2898" s="45">
        <v>111058</v>
      </c>
      <c r="N2898" s="43" t="s">
        <v>5558</v>
      </c>
      <c r="O2898" s="43" t="s">
        <v>11549</v>
      </c>
      <c r="P2898" s="46" t="s">
        <v>13119</v>
      </c>
      <c r="Q2898" s="47">
        <v>45819</v>
      </c>
      <c r="R2898" s="48" t="str">
        <f t="shared" si="45"/>
        <v>2AR4 WM+ DNG 78-80 Nguyễn Bính</v>
      </c>
      <c r="S2898" s="48" t="str">
        <f>VLOOKUP(U2898,Sheet1!$A:$B,2,0)</f>
        <v>WIN-009</v>
      </c>
      <c r="T2898" s="43" t="s">
        <v>5556</v>
      </c>
      <c r="U2898" s="43" t="s">
        <v>11063</v>
      </c>
      <c r="V2898" s="43" t="s">
        <v>5557</v>
      </c>
    </row>
    <row r="2899" spans="1:22" x14ac:dyDescent="0.25">
      <c r="A2899" s="43" t="s">
        <v>8</v>
      </c>
      <c r="B2899" s="43" t="s">
        <v>5555</v>
      </c>
      <c r="C2899" s="43" t="s">
        <v>8351</v>
      </c>
      <c r="D2899" s="43" t="s">
        <v>8346</v>
      </c>
      <c r="E2899" s="43" t="s">
        <v>8340</v>
      </c>
      <c r="F2899" s="44">
        <v>49500</v>
      </c>
      <c r="G2899" s="43" t="s">
        <v>8341</v>
      </c>
      <c r="H2899" s="45">
        <v>1</v>
      </c>
      <c r="I2899" s="43" t="s">
        <v>8342</v>
      </c>
      <c r="J2899" s="43" t="s">
        <v>10067</v>
      </c>
      <c r="K2899" s="43" t="s">
        <v>10927</v>
      </c>
      <c r="L2899" s="43" t="s">
        <v>10928</v>
      </c>
      <c r="M2899" s="45">
        <v>49500</v>
      </c>
      <c r="N2899" s="43" t="s">
        <v>5558</v>
      </c>
      <c r="O2899" s="43" t="s">
        <v>11549</v>
      </c>
      <c r="P2899" s="46" t="s">
        <v>13119</v>
      </c>
      <c r="Q2899" s="47">
        <v>45819</v>
      </c>
      <c r="R2899" s="48" t="str">
        <f t="shared" si="45"/>
        <v>2AR4 WM+ DNG 78-80 Nguyễn Bính</v>
      </c>
      <c r="S2899" s="48" t="str">
        <f>VLOOKUP(U2899,Sheet1!$A:$B,2,0)</f>
        <v>WIN-009</v>
      </c>
      <c r="T2899" s="43" t="s">
        <v>5556</v>
      </c>
      <c r="U2899" s="43" t="s">
        <v>11063</v>
      </c>
      <c r="V2899" s="43" t="s">
        <v>5557</v>
      </c>
    </row>
    <row r="2900" spans="1:22" x14ac:dyDescent="0.25">
      <c r="A2900" s="43" t="s">
        <v>8</v>
      </c>
      <c r="B2900" s="43" t="s">
        <v>5555</v>
      </c>
      <c r="C2900" s="43" t="s">
        <v>8364</v>
      </c>
      <c r="D2900" s="43" t="s">
        <v>8352</v>
      </c>
      <c r="E2900" s="43" t="s">
        <v>8340</v>
      </c>
      <c r="F2900" s="44">
        <v>74250</v>
      </c>
      <c r="G2900" s="43" t="s">
        <v>8341</v>
      </c>
      <c r="H2900" s="45">
        <v>1</v>
      </c>
      <c r="I2900" s="43" t="s">
        <v>8342</v>
      </c>
      <c r="J2900" s="43" t="s">
        <v>10067</v>
      </c>
      <c r="K2900" s="43" t="s">
        <v>10881</v>
      </c>
      <c r="L2900" s="43" t="s">
        <v>10882</v>
      </c>
      <c r="M2900" s="45">
        <v>74250</v>
      </c>
      <c r="N2900" s="43" t="s">
        <v>5558</v>
      </c>
      <c r="O2900" s="43" t="s">
        <v>11549</v>
      </c>
      <c r="P2900" s="46" t="s">
        <v>13119</v>
      </c>
      <c r="Q2900" s="47">
        <v>45819</v>
      </c>
      <c r="R2900" s="48" t="str">
        <f t="shared" si="45"/>
        <v>2AR4 WM+ DNG 78-80 Nguyễn Bính</v>
      </c>
      <c r="S2900" s="48" t="str">
        <f>VLOOKUP(U2900,Sheet1!$A:$B,2,0)</f>
        <v>WIN-009</v>
      </c>
      <c r="T2900" s="43" t="s">
        <v>5556</v>
      </c>
      <c r="U2900" s="43" t="s">
        <v>11063</v>
      </c>
      <c r="V2900" s="43" t="s">
        <v>5557</v>
      </c>
    </row>
    <row r="2901" spans="1:22" x14ac:dyDescent="0.25">
      <c r="A2901" s="43" t="s">
        <v>8</v>
      </c>
      <c r="B2901" s="43" t="s">
        <v>5733</v>
      </c>
      <c r="C2901" s="43" t="s">
        <v>8338</v>
      </c>
      <c r="D2901" s="43" t="s">
        <v>8355</v>
      </c>
      <c r="E2901" s="43" t="s">
        <v>8340</v>
      </c>
      <c r="F2901" s="44">
        <v>444232</v>
      </c>
      <c r="G2901" s="43" t="s">
        <v>8341</v>
      </c>
      <c r="H2901" s="45">
        <v>4</v>
      </c>
      <c r="I2901" s="43" t="s">
        <v>8342</v>
      </c>
      <c r="J2901" s="43" t="s">
        <v>10068</v>
      </c>
      <c r="K2901" s="43" t="s">
        <v>10934</v>
      </c>
      <c r="L2901" s="43" t="s">
        <v>10935</v>
      </c>
      <c r="M2901" s="45">
        <v>111058</v>
      </c>
      <c r="N2901" s="43" t="s">
        <v>5734</v>
      </c>
      <c r="O2901" s="43" t="s">
        <v>11549</v>
      </c>
      <c r="P2901" s="46" t="s">
        <v>11438</v>
      </c>
      <c r="Q2901" s="47">
        <v>45819</v>
      </c>
      <c r="R2901" s="48" t="str">
        <f t="shared" si="45"/>
        <v>4630 WM+ AGG TĐS 47, TBĐ 001 Ung Vă</v>
      </c>
      <c r="S2901" s="48" t="str">
        <f>VLOOKUP(U2901,Sheet1!$A:$B,2,0)</f>
        <v>WIN-010</v>
      </c>
      <c r="T2901" s="43" t="s">
        <v>1514</v>
      </c>
      <c r="U2901" s="43" t="s">
        <v>11068</v>
      </c>
      <c r="V2901" s="43" t="s">
        <v>1515</v>
      </c>
    </row>
    <row r="2902" spans="1:22" x14ac:dyDescent="0.25">
      <c r="A2902" s="43" t="s">
        <v>8</v>
      </c>
      <c r="B2902" s="43" t="s">
        <v>5733</v>
      </c>
      <c r="C2902" s="43" t="s">
        <v>8351</v>
      </c>
      <c r="D2902" s="43" t="s">
        <v>8368</v>
      </c>
      <c r="E2902" s="43" t="s">
        <v>8340</v>
      </c>
      <c r="F2902" s="44">
        <v>55595</v>
      </c>
      <c r="G2902" s="43" t="s">
        <v>8341</v>
      </c>
      <c r="H2902" s="45">
        <v>1</v>
      </c>
      <c r="I2902" s="43" t="s">
        <v>8342</v>
      </c>
      <c r="J2902" s="43" t="s">
        <v>10068</v>
      </c>
      <c r="K2902" s="43" t="s">
        <v>11010</v>
      </c>
      <c r="L2902" s="43" t="s">
        <v>11011</v>
      </c>
      <c r="M2902" s="45">
        <v>55595</v>
      </c>
      <c r="N2902" s="43" t="s">
        <v>5734</v>
      </c>
      <c r="O2902" s="43" t="s">
        <v>11549</v>
      </c>
      <c r="P2902" s="46" t="s">
        <v>11438</v>
      </c>
      <c r="Q2902" s="47">
        <v>45819</v>
      </c>
      <c r="R2902" s="48" t="str">
        <f t="shared" si="45"/>
        <v>4630 WM+ AGG TĐS 47, TBĐ 001 Ung Vă</v>
      </c>
      <c r="S2902" s="48" t="str">
        <f>VLOOKUP(U2902,Sheet1!$A:$B,2,0)</f>
        <v>WIN-010</v>
      </c>
      <c r="T2902" s="43" t="s">
        <v>1514</v>
      </c>
      <c r="U2902" s="43" t="s">
        <v>11068</v>
      </c>
      <c r="V2902" s="43" t="s">
        <v>1515</v>
      </c>
    </row>
    <row r="2903" spans="1:22" x14ac:dyDescent="0.25">
      <c r="A2903" s="43" t="s">
        <v>8</v>
      </c>
      <c r="B2903" s="43" t="s">
        <v>5781</v>
      </c>
      <c r="C2903" s="43" t="s">
        <v>8338</v>
      </c>
      <c r="D2903" s="43" t="s">
        <v>8346</v>
      </c>
      <c r="E2903" s="43" t="s">
        <v>8340</v>
      </c>
      <c r="F2903" s="44">
        <v>198000</v>
      </c>
      <c r="G2903" s="43" t="s">
        <v>8341</v>
      </c>
      <c r="H2903" s="45">
        <v>4</v>
      </c>
      <c r="I2903" s="43" t="s">
        <v>8342</v>
      </c>
      <c r="J2903" s="43" t="s">
        <v>10069</v>
      </c>
      <c r="K2903" s="43" t="s">
        <v>10927</v>
      </c>
      <c r="L2903" s="43" t="s">
        <v>10928</v>
      </c>
      <c r="M2903" s="45">
        <v>49500</v>
      </c>
      <c r="N2903" s="43" t="s">
        <v>5782</v>
      </c>
      <c r="O2903" s="43" t="s">
        <v>11549</v>
      </c>
      <c r="P2903" s="46" t="s">
        <v>14676</v>
      </c>
      <c r="Q2903" s="47">
        <v>45819</v>
      </c>
      <c r="R2903" s="48" t="str">
        <f t="shared" si="45"/>
        <v>5266 WM+ HNI Khu 14 Thôn Yên Nhân</v>
      </c>
      <c r="S2903" s="48" t="str">
        <f>VLOOKUP(U2903,Sheet1!$A:$B,2,0)</f>
        <v>WIN-002</v>
      </c>
      <c r="T2903" s="43" t="s">
        <v>2886</v>
      </c>
      <c r="U2903" s="43" t="s">
        <v>11033</v>
      </c>
      <c r="V2903" s="43" t="s">
        <v>2887</v>
      </c>
    </row>
    <row r="2904" spans="1:22" x14ac:dyDescent="0.25">
      <c r="A2904" s="43" t="s">
        <v>8</v>
      </c>
      <c r="B2904" s="43" t="s">
        <v>5801</v>
      </c>
      <c r="C2904" s="43" t="s">
        <v>8338</v>
      </c>
      <c r="D2904" s="43" t="s">
        <v>8361</v>
      </c>
      <c r="E2904" s="43" t="s">
        <v>8340</v>
      </c>
      <c r="F2904" s="44">
        <v>230000</v>
      </c>
      <c r="G2904" s="43" t="s">
        <v>8341</v>
      </c>
      <c r="H2904" s="45">
        <v>5</v>
      </c>
      <c r="I2904" s="43" t="s">
        <v>8342</v>
      </c>
      <c r="J2904" s="43" t="s">
        <v>10070</v>
      </c>
      <c r="K2904" s="43" t="s">
        <v>10983</v>
      </c>
      <c r="L2904" s="43" t="s">
        <v>10984</v>
      </c>
      <c r="M2904" s="45">
        <v>46000</v>
      </c>
      <c r="N2904" s="43" t="s">
        <v>5804</v>
      </c>
      <c r="O2904" s="43" t="s">
        <v>11549</v>
      </c>
      <c r="P2904" s="46" t="s">
        <v>14677</v>
      </c>
      <c r="Q2904" s="47">
        <v>45819</v>
      </c>
      <c r="R2904" s="48" t="str">
        <f t="shared" si="45"/>
        <v>5490 WM+ HNI 94 Phố Kim Bài</v>
      </c>
      <c r="S2904" s="48" t="str">
        <f>VLOOKUP(U2904,Sheet1!$A:$B,2,0)</f>
        <v>WIN-002</v>
      </c>
      <c r="T2904" s="43" t="s">
        <v>5802</v>
      </c>
      <c r="U2904" s="43" t="s">
        <v>11033</v>
      </c>
      <c r="V2904" s="43" t="s">
        <v>5803</v>
      </c>
    </row>
    <row r="2905" spans="1:22" x14ac:dyDescent="0.25">
      <c r="A2905" s="43" t="s">
        <v>8</v>
      </c>
      <c r="B2905" s="43" t="s">
        <v>5915</v>
      </c>
      <c r="C2905" s="43" t="s">
        <v>8338</v>
      </c>
      <c r="D2905" s="43" t="s">
        <v>8355</v>
      </c>
      <c r="E2905" s="43" t="s">
        <v>8340</v>
      </c>
      <c r="F2905" s="44">
        <v>222116</v>
      </c>
      <c r="G2905" s="43" t="s">
        <v>8341</v>
      </c>
      <c r="H2905" s="45">
        <v>2</v>
      </c>
      <c r="I2905" s="43" t="s">
        <v>8342</v>
      </c>
      <c r="J2905" s="43" t="s">
        <v>10071</v>
      </c>
      <c r="K2905" s="43" t="s">
        <v>10934</v>
      </c>
      <c r="L2905" s="43" t="s">
        <v>10935</v>
      </c>
      <c r="M2905" s="45">
        <v>111058</v>
      </c>
      <c r="N2905" s="43" t="s">
        <v>5916</v>
      </c>
      <c r="O2905" s="43" t="s">
        <v>11549</v>
      </c>
      <c r="P2905" s="46" t="s">
        <v>11658</v>
      </c>
      <c r="Q2905" s="47">
        <v>45819</v>
      </c>
      <c r="R2905" s="48" t="str">
        <f t="shared" si="45"/>
        <v>6538 WM+ CBG Tổ 1 Hoằng Bó, TT Nước</v>
      </c>
      <c r="S2905" s="48" t="str">
        <f>VLOOKUP(U2905,Sheet1!$A:$B,2,0)</f>
        <v>WIN-095</v>
      </c>
      <c r="T2905" s="43" t="s">
        <v>5912</v>
      </c>
      <c r="U2905" s="43" t="s">
        <v>11327</v>
      </c>
      <c r="V2905" s="43" t="s">
        <v>5913</v>
      </c>
    </row>
    <row r="2906" spans="1:22" x14ac:dyDescent="0.25">
      <c r="A2906" s="43" t="s">
        <v>8</v>
      </c>
      <c r="B2906" s="43" t="s">
        <v>5739</v>
      </c>
      <c r="C2906" s="43" t="s">
        <v>8338</v>
      </c>
      <c r="D2906" s="43" t="s">
        <v>8352</v>
      </c>
      <c r="E2906" s="43" t="s">
        <v>8340</v>
      </c>
      <c r="F2906" s="44">
        <v>74250</v>
      </c>
      <c r="G2906" s="43" t="s">
        <v>8341</v>
      </c>
      <c r="H2906" s="45">
        <v>1</v>
      </c>
      <c r="I2906" s="43" t="s">
        <v>8342</v>
      </c>
      <c r="J2906" s="43" t="s">
        <v>10072</v>
      </c>
      <c r="K2906" s="43" t="s">
        <v>10881</v>
      </c>
      <c r="L2906" s="43" t="s">
        <v>10882</v>
      </c>
      <c r="M2906" s="45">
        <v>74250</v>
      </c>
      <c r="N2906" s="43" t="s">
        <v>5742</v>
      </c>
      <c r="O2906" s="43" t="s">
        <v>11549</v>
      </c>
      <c r="P2906" s="46" t="s">
        <v>14678</v>
      </c>
      <c r="Q2906" s="47">
        <v>45819</v>
      </c>
      <c r="R2906" s="48" t="str">
        <f t="shared" si="45"/>
        <v>4691 WM+ TNN 572 Cách Mạng Tháng Tá</v>
      </c>
      <c r="S2906" s="48" t="str">
        <f>VLOOKUP(U2906,Sheet1!$A:$B,2,0)</f>
        <v>WIN-059</v>
      </c>
      <c r="T2906" s="43" t="s">
        <v>5740</v>
      </c>
      <c r="U2906" s="43" t="s">
        <v>11247</v>
      </c>
      <c r="V2906" s="43" t="s">
        <v>5741</v>
      </c>
    </row>
    <row r="2907" spans="1:22" x14ac:dyDescent="0.25">
      <c r="A2907" s="43" t="s">
        <v>8</v>
      </c>
      <c r="B2907" s="43" t="s">
        <v>5725</v>
      </c>
      <c r="C2907" s="43" t="s">
        <v>8338</v>
      </c>
      <c r="D2907" s="43" t="s">
        <v>8352</v>
      </c>
      <c r="E2907" s="43" t="s">
        <v>8340</v>
      </c>
      <c r="F2907" s="44">
        <v>148500</v>
      </c>
      <c r="G2907" s="43" t="s">
        <v>8341</v>
      </c>
      <c r="H2907" s="45">
        <v>2</v>
      </c>
      <c r="I2907" s="43" t="s">
        <v>8342</v>
      </c>
      <c r="J2907" s="43" t="s">
        <v>10073</v>
      </c>
      <c r="K2907" s="43" t="s">
        <v>10881</v>
      </c>
      <c r="L2907" s="43" t="s">
        <v>10882</v>
      </c>
      <c r="M2907" s="45">
        <v>74250</v>
      </c>
      <c r="N2907" s="43" t="s">
        <v>5728</v>
      </c>
      <c r="O2907" s="43" t="s">
        <v>11549</v>
      </c>
      <c r="P2907" s="46" t="s">
        <v>14679</v>
      </c>
      <c r="Q2907" s="47">
        <v>45819</v>
      </c>
      <c r="R2907" s="48" t="str">
        <f t="shared" si="45"/>
        <v>4411 WM+ HNI CT-21B KĐTM Việt Hưng</v>
      </c>
      <c r="S2907" s="48" t="str">
        <f>VLOOKUP(U2907,Sheet1!$A:$B,2,0)</f>
        <v>WIN-002</v>
      </c>
      <c r="T2907" s="43" t="s">
        <v>5726</v>
      </c>
      <c r="U2907" s="43" t="s">
        <v>11033</v>
      </c>
      <c r="V2907" s="43" t="s">
        <v>5727</v>
      </c>
    </row>
    <row r="2908" spans="1:22" x14ac:dyDescent="0.25">
      <c r="A2908" s="43" t="s">
        <v>8</v>
      </c>
      <c r="B2908" s="43" t="s">
        <v>5743</v>
      </c>
      <c r="C2908" s="43" t="s">
        <v>8338</v>
      </c>
      <c r="D2908" s="43" t="s">
        <v>8368</v>
      </c>
      <c r="E2908" s="43" t="s">
        <v>8340</v>
      </c>
      <c r="F2908" s="44">
        <v>55595</v>
      </c>
      <c r="G2908" s="43" t="s">
        <v>8341</v>
      </c>
      <c r="H2908" s="45">
        <v>1</v>
      </c>
      <c r="I2908" s="43" t="s">
        <v>8342</v>
      </c>
      <c r="J2908" s="43" t="s">
        <v>10074</v>
      </c>
      <c r="K2908" s="43" t="s">
        <v>11010</v>
      </c>
      <c r="L2908" s="43" t="s">
        <v>11011</v>
      </c>
      <c r="M2908" s="45">
        <v>55595</v>
      </c>
      <c r="N2908" s="43" t="s">
        <v>5746</v>
      </c>
      <c r="O2908" s="43" t="s">
        <v>11549</v>
      </c>
      <c r="P2908" s="46" t="s">
        <v>14680</v>
      </c>
      <c r="Q2908" s="47">
        <v>45819</v>
      </c>
      <c r="R2908" s="48" t="str">
        <f t="shared" si="45"/>
        <v>4707 WM+ BGG 273 Nguyễn Văn Cừ</v>
      </c>
      <c r="S2908" s="48" t="str">
        <f>VLOOKUP(U2908,Sheet1!$A:$B,2,0)</f>
        <v>WIN-065</v>
      </c>
      <c r="T2908" s="43" t="s">
        <v>5744</v>
      </c>
      <c r="U2908" s="43" t="s">
        <v>11277</v>
      </c>
      <c r="V2908" s="43" t="s">
        <v>5745</v>
      </c>
    </row>
    <row r="2909" spans="1:22" x14ac:dyDescent="0.25">
      <c r="A2909" s="43" t="s">
        <v>8</v>
      </c>
      <c r="B2909" s="43" t="s">
        <v>5999</v>
      </c>
      <c r="C2909" s="43" t="s">
        <v>8338</v>
      </c>
      <c r="D2909" s="43" t="s">
        <v>8410</v>
      </c>
      <c r="E2909" s="43" t="s">
        <v>8340</v>
      </c>
      <c r="F2909" s="44">
        <v>240852</v>
      </c>
      <c r="G2909" s="43" t="s">
        <v>8341</v>
      </c>
      <c r="H2909" s="45">
        <v>4</v>
      </c>
      <c r="I2909" s="43" t="s">
        <v>8342</v>
      </c>
      <c r="J2909" s="43" t="s">
        <v>10075</v>
      </c>
      <c r="K2909" s="43" t="s">
        <v>10883</v>
      </c>
      <c r="L2909" s="43" t="s">
        <v>10884</v>
      </c>
      <c r="M2909" s="45">
        <v>60213</v>
      </c>
      <c r="N2909" s="43" t="s">
        <v>6002</v>
      </c>
      <c r="O2909" s="43" t="s">
        <v>11549</v>
      </c>
      <c r="P2909" s="46" t="s">
        <v>14681</v>
      </c>
      <c r="Q2909" s="47">
        <v>45819</v>
      </c>
      <c r="R2909" s="48" t="str">
        <f t="shared" si="45"/>
        <v>6991 WM+ HNI Xuân Sơn, Sóc Sơn</v>
      </c>
      <c r="S2909" s="48" t="str">
        <f>VLOOKUP(U2909,Sheet1!$A:$B,2,0)</f>
        <v>WIN-002</v>
      </c>
      <c r="T2909" s="43" t="s">
        <v>6000</v>
      </c>
      <c r="U2909" s="43" t="s">
        <v>11033</v>
      </c>
      <c r="V2909" s="43" t="s">
        <v>6001</v>
      </c>
    </row>
    <row r="2910" spans="1:22" x14ac:dyDescent="0.25">
      <c r="A2910" s="43" t="s">
        <v>8</v>
      </c>
      <c r="B2910" s="43" t="s">
        <v>5935</v>
      </c>
      <c r="C2910" s="43" t="s">
        <v>8338</v>
      </c>
      <c r="D2910" s="43" t="s">
        <v>8410</v>
      </c>
      <c r="E2910" s="43" t="s">
        <v>8340</v>
      </c>
      <c r="F2910" s="44">
        <v>60213</v>
      </c>
      <c r="G2910" s="43" t="s">
        <v>8341</v>
      </c>
      <c r="H2910" s="45">
        <v>1</v>
      </c>
      <c r="I2910" s="43" t="s">
        <v>8342</v>
      </c>
      <c r="J2910" s="43" t="s">
        <v>10076</v>
      </c>
      <c r="K2910" s="43" t="s">
        <v>10883</v>
      </c>
      <c r="L2910" s="43" t="s">
        <v>10884</v>
      </c>
      <c r="M2910" s="45">
        <v>60213</v>
      </c>
      <c r="N2910" s="43" t="s">
        <v>5936</v>
      </c>
      <c r="O2910" s="43" t="s">
        <v>11549</v>
      </c>
      <c r="P2910" s="46" t="s">
        <v>14682</v>
      </c>
      <c r="Q2910" s="47">
        <v>45819</v>
      </c>
      <c r="R2910" s="48" t="str">
        <f t="shared" si="45"/>
        <v>6641 WM+ THA TDP Hòa Bình, Nghi Sơn</v>
      </c>
      <c r="S2910" s="48" t="str">
        <f>VLOOKUP(U2910,Sheet1!$A:$B,2,0)</f>
        <v>WIN-020</v>
      </c>
      <c r="T2910" s="43" t="s">
        <v>5932</v>
      </c>
      <c r="U2910" s="43" t="s">
        <v>11103</v>
      </c>
      <c r="V2910" s="43" t="s">
        <v>5933</v>
      </c>
    </row>
    <row r="2911" spans="1:22" x14ac:dyDescent="0.25">
      <c r="A2911" s="43" t="s">
        <v>8</v>
      </c>
      <c r="B2911" s="43" t="s">
        <v>5935</v>
      </c>
      <c r="C2911" s="43" t="s">
        <v>8351</v>
      </c>
      <c r="D2911" s="43" t="s">
        <v>8368</v>
      </c>
      <c r="E2911" s="43" t="s">
        <v>8340</v>
      </c>
      <c r="F2911" s="44">
        <v>55595</v>
      </c>
      <c r="G2911" s="43" t="s">
        <v>8341</v>
      </c>
      <c r="H2911" s="45">
        <v>1</v>
      </c>
      <c r="I2911" s="43" t="s">
        <v>8342</v>
      </c>
      <c r="J2911" s="43" t="s">
        <v>10076</v>
      </c>
      <c r="K2911" s="43" t="s">
        <v>11010</v>
      </c>
      <c r="L2911" s="43" t="s">
        <v>11011</v>
      </c>
      <c r="M2911" s="45">
        <v>55595</v>
      </c>
      <c r="N2911" s="43" t="s">
        <v>5936</v>
      </c>
      <c r="O2911" s="43" t="s">
        <v>11549</v>
      </c>
      <c r="P2911" s="46" t="s">
        <v>14682</v>
      </c>
      <c r="Q2911" s="47">
        <v>45819</v>
      </c>
      <c r="R2911" s="48" t="str">
        <f t="shared" si="45"/>
        <v>6641 WM+ THA TDP Hòa Bình, Nghi Sơn</v>
      </c>
      <c r="S2911" s="48" t="str">
        <f>VLOOKUP(U2911,Sheet1!$A:$B,2,0)</f>
        <v>WIN-020</v>
      </c>
      <c r="T2911" s="43" t="s">
        <v>5932</v>
      </c>
      <c r="U2911" s="43" t="s">
        <v>11103</v>
      </c>
      <c r="V2911" s="43" t="s">
        <v>5933</v>
      </c>
    </row>
    <row r="2912" spans="1:22" x14ac:dyDescent="0.25">
      <c r="A2912" s="43" t="s">
        <v>8</v>
      </c>
      <c r="B2912" s="43" t="s">
        <v>5747</v>
      </c>
      <c r="C2912" s="43" t="s">
        <v>8338</v>
      </c>
      <c r="D2912" s="43" t="s">
        <v>8339</v>
      </c>
      <c r="E2912" s="43" t="s">
        <v>8340</v>
      </c>
      <c r="F2912" s="44">
        <v>141900</v>
      </c>
      <c r="G2912" s="43" t="s">
        <v>8341</v>
      </c>
      <c r="H2912" s="45">
        <v>2</v>
      </c>
      <c r="I2912" s="43" t="s">
        <v>8342</v>
      </c>
      <c r="J2912" s="43" t="s">
        <v>10077</v>
      </c>
      <c r="K2912" s="43" t="s">
        <v>10897</v>
      </c>
      <c r="L2912" s="43" t="s">
        <v>10898</v>
      </c>
      <c r="M2912" s="45">
        <v>70950</v>
      </c>
      <c r="N2912" s="43" t="s">
        <v>5748</v>
      </c>
      <c r="O2912" s="43" t="s">
        <v>11549</v>
      </c>
      <c r="P2912" s="46" t="s">
        <v>11615</v>
      </c>
      <c r="Q2912" s="47">
        <v>45819</v>
      </c>
      <c r="R2912" s="48" t="str">
        <f t="shared" si="45"/>
        <v>4707 WM+ BGG 273 Nguyễn Văn Cừ</v>
      </c>
      <c r="S2912" s="48" t="str">
        <f>VLOOKUP(U2912,Sheet1!$A:$B,2,0)</f>
        <v>WIN-065</v>
      </c>
      <c r="T2912" s="43" t="s">
        <v>5744</v>
      </c>
      <c r="U2912" s="43" t="s">
        <v>11277</v>
      </c>
      <c r="V2912" s="43" t="s">
        <v>5745</v>
      </c>
    </row>
    <row r="2913" spans="1:22" x14ac:dyDescent="0.25">
      <c r="A2913" s="43" t="s">
        <v>8</v>
      </c>
      <c r="B2913" s="43" t="s">
        <v>5759</v>
      </c>
      <c r="C2913" s="43" t="s">
        <v>8338</v>
      </c>
      <c r="D2913" s="43" t="s">
        <v>8361</v>
      </c>
      <c r="E2913" s="43" t="s">
        <v>8340</v>
      </c>
      <c r="F2913" s="44">
        <v>92000</v>
      </c>
      <c r="G2913" s="43" t="s">
        <v>8341</v>
      </c>
      <c r="H2913" s="45">
        <v>2</v>
      </c>
      <c r="I2913" s="43" t="s">
        <v>8342</v>
      </c>
      <c r="J2913" s="43" t="s">
        <v>10078</v>
      </c>
      <c r="K2913" s="43" t="s">
        <v>10983</v>
      </c>
      <c r="L2913" s="43" t="s">
        <v>10984</v>
      </c>
      <c r="M2913" s="45">
        <v>46000</v>
      </c>
      <c r="N2913" s="43" t="s">
        <v>5760</v>
      </c>
      <c r="O2913" s="43" t="s">
        <v>11549</v>
      </c>
      <c r="P2913" s="46" t="s">
        <v>14683</v>
      </c>
      <c r="Q2913" s="47">
        <v>45819</v>
      </c>
      <c r="R2913" s="48" t="str">
        <f t="shared" si="45"/>
        <v>5006 WM+ HCM 185B Nguyễn Thị Định</v>
      </c>
      <c r="S2913" s="48" t="str">
        <f>VLOOKUP(U2913,Sheet1!$A:$B,2,0)</f>
        <v>WIN</v>
      </c>
      <c r="T2913" s="43" t="s">
        <v>4092</v>
      </c>
      <c r="U2913" s="43" t="s">
        <v>11213</v>
      </c>
      <c r="V2913" s="43" t="s">
        <v>4093</v>
      </c>
    </row>
    <row r="2914" spans="1:22" x14ac:dyDescent="0.25">
      <c r="A2914" s="43" t="s">
        <v>8</v>
      </c>
      <c r="B2914" s="43" t="s">
        <v>5759</v>
      </c>
      <c r="C2914" s="43" t="s">
        <v>8351</v>
      </c>
      <c r="D2914" s="43" t="s">
        <v>8410</v>
      </c>
      <c r="E2914" s="43" t="s">
        <v>8340</v>
      </c>
      <c r="F2914" s="44">
        <v>240852</v>
      </c>
      <c r="G2914" s="43" t="s">
        <v>8341</v>
      </c>
      <c r="H2914" s="45">
        <v>4</v>
      </c>
      <c r="I2914" s="43" t="s">
        <v>8342</v>
      </c>
      <c r="J2914" s="43" t="s">
        <v>10078</v>
      </c>
      <c r="K2914" s="43" t="s">
        <v>10883</v>
      </c>
      <c r="L2914" s="43" t="s">
        <v>10884</v>
      </c>
      <c r="M2914" s="45">
        <v>60213</v>
      </c>
      <c r="N2914" s="43" t="s">
        <v>5760</v>
      </c>
      <c r="O2914" s="43" t="s">
        <v>11549</v>
      </c>
      <c r="P2914" s="46" t="s">
        <v>14683</v>
      </c>
      <c r="Q2914" s="47">
        <v>45819</v>
      </c>
      <c r="R2914" s="48" t="str">
        <f t="shared" si="45"/>
        <v>5006 WM+ HCM 185B Nguyễn Thị Định</v>
      </c>
      <c r="S2914" s="48" t="str">
        <f>VLOOKUP(U2914,Sheet1!$A:$B,2,0)</f>
        <v>WIN</v>
      </c>
      <c r="T2914" s="43" t="s">
        <v>4092</v>
      </c>
      <c r="U2914" s="43" t="s">
        <v>11213</v>
      </c>
      <c r="V2914" s="43" t="s">
        <v>4093</v>
      </c>
    </row>
    <row r="2915" spans="1:22" x14ac:dyDescent="0.25">
      <c r="A2915" s="43" t="s">
        <v>8</v>
      </c>
      <c r="B2915" s="43" t="s">
        <v>5759</v>
      </c>
      <c r="C2915" s="43" t="s">
        <v>8364</v>
      </c>
      <c r="D2915" s="43" t="s">
        <v>8352</v>
      </c>
      <c r="E2915" s="43" t="s">
        <v>8340</v>
      </c>
      <c r="F2915" s="44">
        <v>222750</v>
      </c>
      <c r="G2915" s="43" t="s">
        <v>8341</v>
      </c>
      <c r="H2915" s="45">
        <v>3</v>
      </c>
      <c r="I2915" s="43" t="s">
        <v>8342</v>
      </c>
      <c r="J2915" s="43" t="s">
        <v>10078</v>
      </c>
      <c r="K2915" s="43" t="s">
        <v>10881</v>
      </c>
      <c r="L2915" s="43" t="s">
        <v>10882</v>
      </c>
      <c r="M2915" s="45">
        <v>74250</v>
      </c>
      <c r="N2915" s="43" t="s">
        <v>5760</v>
      </c>
      <c r="O2915" s="43" t="s">
        <v>11549</v>
      </c>
      <c r="P2915" s="46" t="s">
        <v>14683</v>
      </c>
      <c r="Q2915" s="47">
        <v>45819</v>
      </c>
      <c r="R2915" s="48" t="str">
        <f t="shared" si="45"/>
        <v>5006 WM+ HCM 185B Nguyễn Thị Định</v>
      </c>
      <c r="S2915" s="48" t="str">
        <f>VLOOKUP(U2915,Sheet1!$A:$B,2,0)</f>
        <v>WIN</v>
      </c>
      <c r="T2915" s="43" t="s">
        <v>4092</v>
      </c>
      <c r="U2915" s="43" t="s">
        <v>11213</v>
      </c>
      <c r="V2915" s="43" t="s">
        <v>4093</v>
      </c>
    </row>
    <row r="2916" spans="1:22" x14ac:dyDescent="0.25">
      <c r="A2916" s="43" t="s">
        <v>8</v>
      </c>
      <c r="B2916" s="43" t="s">
        <v>5797</v>
      </c>
      <c r="C2916" s="43" t="s">
        <v>8338</v>
      </c>
      <c r="D2916" s="43" t="s">
        <v>8368</v>
      </c>
      <c r="E2916" s="43" t="s">
        <v>8340</v>
      </c>
      <c r="F2916" s="44">
        <v>111190</v>
      </c>
      <c r="G2916" s="43" t="s">
        <v>8341</v>
      </c>
      <c r="H2916" s="45">
        <v>2</v>
      </c>
      <c r="I2916" s="43" t="s">
        <v>8342</v>
      </c>
      <c r="J2916" s="43" t="s">
        <v>10079</v>
      </c>
      <c r="K2916" s="43" t="s">
        <v>11010</v>
      </c>
      <c r="L2916" s="43" t="s">
        <v>11011</v>
      </c>
      <c r="M2916" s="45">
        <v>55595</v>
      </c>
      <c r="N2916" s="43" t="s">
        <v>5800</v>
      </c>
      <c r="O2916" s="43" t="s">
        <v>11549</v>
      </c>
      <c r="P2916" s="46" t="s">
        <v>14684</v>
      </c>
      <c r="Q2916" s="47">
        <v>45819</v>
      </c>
      <c r="R2916" s="48" t="str">
        <f t="shared" si="45"/>
        <v>5454 WM+ HNI Ngã tư Cổ Đông</v>
      </c>
      <c r="S2916" s="48" t="str">
        <f>VLOOKUP(U2916,Sheet1!$A:$B,2,0)</f>
        <v>WIN-002</v>
      </c>
      <c r="T2916" s="43" t="s">
        <v>5798</v>
      </c>
      <c r="U2916" s="43" t="s">
        <v>11033</v>
      </c>
      <c r="V2916" s="43" t="s">
        <v>5799</v>
      </c>
    </row>
    <row r="2917" spans="1:22" x14ac:dyDescent="0.25">
      <c r="A2917" s="43" t="s">
        <v>8</v>
      </c>
      <c r="B2917" s="43" t="s">
        <v>5797</v>
      </c>
      <c r="C2917" s="43" t="s">
        <v>8351</v>
      </c>
      <c r="D2917" s="43" t="s">
        <v>8339</v>
      </c>
      <c r="E2917" s="43" t="s">
        <v>8340</v>
      </c>
      <c r="F2917" s="44">
        <v>354750</v>
      </c>
      <c r="G2917" s="43" t="s">
        <v>8341</v>
      </c>
      <c r="H2917" s="45">
        <v>5</v>
      </c>
      <c r="I2917" s="43" t="s">
        <v>8342</v>
      </c>
      <c r="J2917" s="43" t="s">
        <v>10079</v>
      </c>
      <c r="K2917" s="43" t="s">
        <v>10897</v>
      </c>
      <c r="L2917" s="43" t="s">
        <v>10898</v>
      </c>
      <c r="M2917" s="45">
        <v>70950</v>
      </c>
      <c r="N2917" s="43" t="s">
        <v>5800</v>
      </c>
      <c r="O2917" s="43" t="s">
        <v>11549</v>
      </c>
      <c r="P2917" s="46" t="s">
        <v>14684</v>
      </c>
      <c r="Q2917" s="47">
        <v>45819</v>
      </c>
      <c r="R2917" s="48" t="str">
        <f t="shared" si="45"/>
        <v>5454 WM+ HNI Ngã tư Cổ Đông</v>
      </c>
      <c r="S2917" s="48" t="str">
        <f>VLOOKUP(U2917,Sheet1!$A:$B,2,0)</f>
        <v>WIN-002</v>
      </c>
      <c r="T2917" s="43" t="s">
        <v>5798</v>
      </c>
      <c r="U2917" s="43" t="s">
        <v>11033</v>
      </c>
      <c r="V2917" s="43" t="s">
        <v>5799</v>
      </c>
    </row>
    <row r="2918" spans="1:22" x14ac:dyDescent="0.25">
      <c r="A2918" s="43" t="s">
        <v>8</v>
      </c>
      <c r="B2918" s="43" t="s">
        <v>5797</v>
      </c>
      <c r="C2918" s="43" t="s">
        <v>8364</v>
      </c>
      <c r="D2918" s="43" t="s">
        <v>8352</v>
      </c>
      <c r="E2918" s="43" t="s">
        <v>8340</v>
      </c>
      <c r="F2918" s="44">
        <v>445500</v>
      </c>
      <c r="G2918" s="43" t="s">
        <v>8341</v>
      </c>
      <c r="H2918" s="45">
        <v>6</v>
      </c>
      <c r="I2918" s="43" t="s">
        <v>8342</v>
      </c>
      <c r="J2918" s="43" t="s">
        <v>10079</v>
      </c>
      <c r="K2918" s="43" t="s">
        <v>10881</v>
      </c>
      <c r="L2918" s="43" t="s">
        <v>10882</v>
      </c>
      <c r="M2918" s="45">
        <v>74250</v>
      </c>
      <c r="N2918" s="43" t="s">
        <v>5800</v>
      </c>
      <c r="O2918" s="43" t="s">
        <v>11549</v>
      </c>
      <c r="P2918" s="46" t="s">
        <v>14684</v>
      </c>
      <c r="Q2918" s="47">
        <v>45819</v>
      </c>
      <c r="R2918" s="48" t="str">
        <f t="shared" si="45"/>
        <v>5454 WM+ HNI Ngã tư Cổ Đông</v>
      </c>
      <c r="S2918" s="48" t="str">
        <f>VLOOKUP(U2918,Sheet1!$A:$B,2,0)</f>
        <v>WIN-002</v>
      </c>
      <c r="T2918" s="43" t="s">
        <v>5798</v>
      </c>
      <c r="U2918" s="43" t="s">
        <v>11033</v>
      </c>
      <c r="V2918" s="43" t="s">
        <v>5799</v>
      </c>
    </row>
    <row r="2919" spans="1:22" x14ac:dyDescent="0.25">
      <c r="A2919" s="43" t="s">
        <v>8</v>
      </c>
      <c r="B2919" s="43" t="s">
        <v>5821</v>
      </c>
      <c r="C2919" s="43" t="s">
        <v>8338</v>
      </c>
      <c r="D2919" s="43" t="s">
        <v>8368</v>
      </c>
      <c r="E2919" s="43" t="s">
        <v>8340</v>
      </c>
      <c r="F2919" s="44">
        <v>111190</v>
      </c>
      <c r="G2919" s="43" t="s">
        <v>8341</v>
      </c>
      <c r="H2919" s="45">
        <v>2</v>
      </c>
      <c r="I2919" s="43" t="s">
        <v>8342</v>
      </c>
      <c r="J2919" s="43" t="s">
        <v>10080</v>
      </c>
      <c r="K2919" s="43" t="s">
        <v>11010</v>
      </c>
      <c r="L2919" s="43" t="s">
        <v>11011</v>
      </c>
      <c r="M2919" s="45">
        <v>55595</v>
      </c>
      <c r="N2919" s="43" t="s">
        <v>5822</v>
      </c>
      <c r="O2919" s="43" t="s">
        <v>11549</v>
      </c>
      <c r="P2919" s="46" t="s">
        <v>11664</v>
      </c>
      <c r="Q2919" s="47">
        <v>45819</v>
      </c>
      <c r="R2919" s="48" t="str">
        <f t="shared" si="45"/>
        <v>5771 WM+ CBG 17 Tổ 7 Phường Sông Hi</v>
      </c>
      <c r="S2919" s="48" t="str">
        <f>VLOOKUP(U2919,Sheet1!$A:$B,2,0)</f>
        <v>WIN-095</v>
      </c>
      <c r="T2919" s="43" t="s">
        <v>249</v>
      </c>
      <c r="U2919" s="43" t="s">
        <v>11327</v>
      </c>
      <c r="V2919" s="43" t="s">
        <v>250</v>
      </c>
    </row>
    <row r="2920" spans="1:22" x14ac:dyDescent="0.25">
      <c r="A2920" s="43" t="s">
        <v>8</v>
      </c>
      <c r="B2920" s="43" t="s">
        <v>5631</v>
      </c>
      <c r="C2920" s="43" t="s">
        <v>8338</v>
      </c>
      <c r="D2920" s="43" t="s">
        <v>8339</v>
      </c>
      <c r="E2920" s="43" t="s">
        <v>8340</v>
      </c>
      <c r="F2920" s="44">
        <v>70950</v>
      </c>
      <c r="G2920" s="43" t="s">
        <v>8341</v>
      </c>
      <c r="H2920" s="45">
        <v>1</v>
      </c>
      <c r="I2920" s="43" t="s">
        <v>8342</v>
      </c>
      <c r="J2920" s="43" t="s">
        <v>10081</v>
      </c>
      <c r="K2920" s="43" t="s">
        <v>10897</v>
      </c>
      <c r="L2920" s="43" t="s">
        <v>10898</v>
      </c>
      <c r="M2920" s="45">
        <v>70950</v>
      </c>
      <c r="N2920" s="43" t="s">
        <v>5634</v>
      </c>
      <c r="O2920" s="43" t="s">
        <v>11549</v>
      </c>
      <c r="P2920" s="46" t="s">
        <v>14685</v>
      </c>
      <c r="Q2920" s="47">
        <v>45819</v>
      </c>
      <c r="R2920" s="48" t="str">
        <f t="shared" si="45"/>
        <v>3585 WM+ PTO Khu 6B, Nông Trang</v>
      </c>
      <c r="S2920" s="48" t="str">
        <f>VLOOKUP(U2920,Sheet1!$A:$B,2,0)</f>
        <v>WIN-003</v>
      </c>
      <c r="T2920" s="43" t="s">
        <v>5632</v>
      </c>
      <c r="U2920" s="43" t="s">
        <v>11038</v>
      </c>
      <c r="V2920" s="43" t="s">
        <v>5633</v>
      </c>
    </row>
    <row r="2921" spans="1:22" x14ac:dyDescent="0.25">
      <c r="A2921" s="43" t="s">
        <v>8</v>
      </c>
      <c r="B2921" s="43" t="s">
        <v>5731</v>
      </c>
      <c r="C2921" s="43" t="s">
        <v>8338</v>
      </c>
      <c r="D2921" s="43" t="s">
        <v>8410</v>
      </c>
      <c r="E2921" s="43" t="s">
        <v>8340</v>
      </c>
      <c r="F2921" s="44">
        <v>301065</v>
      </c>
      <c r="G2921" s="43" t="s">
        <v>8341</v>
      </c>
      <c r="H2921" s="45">
        <v>5</v>
      </c>
      <c r="I2921" s="43" t="s">
        <v>8342</v>
      </c>
      <c r="J2921" s="43" t="s">
        <v>10082</v>
      </c>
      <c r="K2921" s="43" t="s">
        <v>10883</v>
      </c>
      <c r="L2921" s="43" t="s">
        <v>10884</v>
      </c>
      <c r="M2921" s="45">
        <v>60213</v>
      </c>
      <c r="N2921" s="43" t="s">
        <v>5732</v>
      </c>
      <c r="O2921" s="43" t="s">
        <v>11549</v>
      </c>
      <c r="P2921" s="46" t="s">
        <v>14686</v>
      </c>
      <c r="Q2921" s="47">
        <v>45819</v>
      </c>
      <c r="R2921" s="48" t="str">
        <f t="shared" si="45"/>
        <v>4611 WM+ HNI 72/56 Thạch Cầu</v>
      </c>
      <c r="S2921" s="48" t="str">
        <f>VLOOKUP(U2921,Sheet1!$A:$B,2,0)</f>
        <v>WIN-002</v>
      </c>
      <c r="T2921" s="43" t="s">
        <v>3440</v>
      </c>
      <c r="U2921" s="43" t="s">
        <v>11033</v>
      </c>
      <c r="V2921" s="43" t="s">
        <v>3441</v>
      </c>
    </row>
    <row r="2922" spans="1:22" x14ac:dyDescent="0.25">
      <c r="A2922" s="43" t="s">
        <v>8</v>
      </c>
      <c r="B2922" s="43" t="s">
        <v>5731</v>
      </c>
      <c r="C2922" s="43" t="s">
        <v>8351</v>
      </c>
      <c r="D2922" s="43" t="s">
        <v>8355</v>
      </c>
      <c r="E2922" s="43" t="s">
        <v>8340</v>
      </c>
      <c r="F2922" s="44">
        <v>555290</v>
      </c>
      <c r="G2922" s="43" t="s">
        <v>8341</v>
      </c>
      <c r="H2922" s="45">
        <v>5</v>
      </c>
      <c r="I2922" s="43" t="s">
        <v>8342</v>
      </c>
      <c r="J2922" s="43" t="s">
        <v>10082</v>
      </c>
      <c r="K2922" s="43" t="s">
        <v>10934</v>
      </c>
      <c r="L2922" s="43" t="s">
        <v>10935</v>
      </c>
      <c r="M2922" s="45">
        <v>111058</v>
      </c>
      <c r="N2922" s="43" t="s">
        <v>5732</v>
      </c>
      <c r="O2922" s="43" t="s">
        <v>11549</v>
      </c>
      <c r="P2922" s="46" t="s">
        <v>14686</v>
      </c>
      <c r="Q2922" s="47">
        <v>45819</v>
      </c>
      <c r="R2922" s="48" t="str">
        <f t="shared" si="45"/>
        <v>4611 WM+ HNI 72/56 Thạch Cầu</v>
      </c>
      <c r="S2922" s="48" t="str">
        <f>VLOOKUP(U2922,Sheet1!$A:$B,2,0)</f>
        <v>WIN-002</v>
      </c>
      <c r="T2922" s="43" t="s">
        <v>3440</v>
      </c>
      <c r="U2922" s="43" t="s">
        <v>11033</v>
      </c>
      <c r="V2922" s="43" t="s">
        <v>3441</v>
      </c>
    </row>
    <row r="2923" spans="1:22" x14ac:dyDescent="0.25">
      <c r="A2923" s="43" t="s">
        <v>8</v>
      </c>
      <c r="B2923" s="43" t="s">
        <v>5731</v>
      </c>
      <c r="C2923" s="43" t="s">
        <v>8364</v>
      </c>
      <c r="D2923" s="43" t="s">
        <v>8368</v>
      </c>
      <c r="E2923" s="43" t="s">
        <v>8340</v>
      </c>
      <c r="F2923" s="44">
        <v>277975</v>
      </c>
      <c r="G2923" s="43" t="s">
        <v>8341</v>
      </c>
      <c r="H2923" s="45">
        <v>5</v>
      </c>
      <c r="I2923" s="43" t="s">
        <v>8342</v>
      </c>
      <c r="J2923" s="43" t="s">
        <v>10082</v>
      </c>
      <c r="K2923" s="43" t="s">
        <v>11010</v>
      </c>
      <c r="L2923" s="43" t="s">
        <v>11011</v>
      </c>
      <c r="M2923" s="45">
        <v>55595</v>
      </c>
      <c r="N2923" s="43" t="s">
        <v>5732</v>
      </c>
      <c r="O2923" s="43" t="s">
        <v>11549</v>
      </c>
      <c r="P2923" s="46" t="s">
        <v>14686</v>
      </c>
      <c r="Q2923" s="47">
        <v>45819</v>
      </c>
      <c r="R2923" s="48" t="str">
        <f t="shared" si="45"/>
        <v>4611 WM+ HNI 72/56 Thạch Cầu</v>
      </c>
      <c r="S2923" s="48" t="str">
        <f>VLOOKUP(U2923,Sheet1!$A:$B,2,0)</f>
        <v>WIN-002</v>
      </c>
      <c r="T2923" s="43" t="s">
        <v>3440</v>
      </c>
      <c r="U2923" s="43" t="s">
        <v>11033</v>
      </c>
      <c r="V2923" s="43" t="s">
        <v>3441</v>
      </c>
    </row>
    <row r="2924" spans="1:22" x14ac:dyDescent="0.25">
      <c r="A2924" s="43" t="s">
        <v>8</v>
      </c>
      <c r="B2924" s="43" t="s">
        <v>5635</v>
      </c>
      <c r="C2924" s="43" t="s">
        <v>8338</v>
      </c>
      <c r="D2924" s="43" t="s">
        <v>8355</v>
      </c>
      <c r="E2924" s="43" t="s">
        <v>8340</v>
      </c>
      <c r="F2924" s="44">
        <v>111058</v>
      </c>
      <c r="G2924" s="43" t="s">
        <v>8341</v>
      </c>
      <c r="H2924" s="45">
        <v>1</v>
      </c>
      <c r="I2924" s="43" t="s">
        <v>8342</v>
      </c>
      <c r="J2924" s="43" t="s">
        <v>10083</v>
      </c>
      <c r="K2924" s="43" t="s">
        <v>10934</v>
      </c>
      <c r="L2924" s="43" t="s">
        <v>10935</v>
      </c>
      <c r="M2924" s="45">
        <v>111058</v>
      </c>
      <c r="N2924" s="43" t="s">
        <v>5636</v>
      </c>
      <c r="O2924" s="43" t="s">
        <v>11549</v>
      </c>
      <c r="P2924" s="46" t="s">
        <v>11437</v>
      </c>
      <c r="Q2924" s="47">
        <v>45819</v>
      </c>
      <c r="R2924" s="48" t="str">
        <f t="shared" si="45"/>
        <v>3585 WM+ PTO Khu 6B, Nông Trang</v>
      </c>
      <c r="S2924" s="48" t="str">
        <f>VLOOKUP(U2924,Sheet1!$A:$B,2,0)</f>
        <v>WIN-003</v>
      </c>
      <c r="T2924" s="43" t="s">
        <v>5632</v>
      </c>
      <c r="U2924" s="43" t="s">
        <v>11038</v>
      </c>
      <c r="V2924" s="43" t="s">
        <v>5633</v>
      </c>
    </row>
    <row r="2925" spans="1:22" x14ac:dyDescent="0.25">
      <c r="A2925" s="43" t="s">
        <v>8</v>
      </c>
      <c r="B2925" s="43" t="s">
        <v>6003</v>
      </c>
      <c r="C2925" s="43" t="s">
        <v>8338</v>
      </c>
      <c r="D2925" s="43" t="s">
        <v>8365</v>
      </c>
      <c r="E2925" s="43" t="s">
        <v>8340</v>
      </c>
      <c r="F2925" s="44">
        <v>50182</v>
      </c>
      <c r="G2925" s="43" t="s">
        <v>8341</v>
      </c>
      <c r="H2925" s="45">
        <v>1</v>
      </c>
      <c r="I2925" s="43" t="s">
        <v>8342</v>
      </c>
      <c r="J2925" s="43" t="s">
        <v>10084</v>
      </c>
      <c r="K2925" s="43" t="s">
        <v>10938</v>
      </c>
      <c r="L2925" s="43" t="s">
        <v>10939</v>
      </c>
      <c r="M2925" s="45">
        <v>50182</v>
      </c>
      <c r="N2925" s="43" t="s">
        <v>6006</v>
      </c>
      <c r="O2925" s="43" t="s">
        <v>11549</v>
      </c>
      <c r="P2925" s="46" t="s">
        <v>11714</v>
      </c>
      <c r="Q2925" s="47">
        <v>45819</v>
      </c>
      <c r="R2925" s="48" t="str">
        <f t="shared" si="45"/>
        <v>6996 WM+ HTH Tân Dinh, Cẩm Xuyên</v>
      </c>
      <c r="S2925" s="48" t="str">
        <f>VLOOKUP(U2925,Sheet1!$A:$B,2,0)</f>
        <v>WIN-004</v>
      </c>
      <c r="T2925" s="43" t="s">
        <v>6004</v>
      </c>
      <c r="U2925" s="43" t="s">
        <v>11043</v>
      </c>
      <c r="V2925" s="43" t="s">
        <v>6005</v>
      </c>
    </row>
    <row r="2926" spans="1:22" x14ac:dyDescent="0.25">
      <c r="A2926" s="43" t="s">
        <v>8</v>
      </c>
      <c r="B2926" s="43" t="s">
        <v>5749</v>
      </c>
      <c r="C2926" s="43" t="s">
        <v>8338</v>
      </c>
      <c r="D2926" s="43" t="s">
        <v>8368</v>
      </c>
      <c r="E2926" s="43" t="s">
        <v>8340</v>
      </c>
      <c r="F2926" s="44">
        <v>55595</v>
      </c>
      <c r="G2926" s="43" t="s">
        <v>8341</v>
      </c>
      <c r="H2926" s="45">
        <v>1</v>
      </c>
      <c r="I2926" s="43" t="s">
        <v>8342</v>
      </c>
      <c r="J2926" s="43" t="s">
        <v>10085</v>
      </c>
      <c r="K2926" s="43" t="s">
        <v>11010</v>
      </c>
      <c r="L2926" s="43" t="s">
        <v>11011</v>
      </c>
      <c r="M2926" s="45">
        <v>55595</v>
      </c>
      <c r="N2926" s="43" t="s">
        <v>5752</v>
      </c>
      <c r="O2926" s="43" t="s">
        <v>11549</v>
      </c>
      <c r="P2926" s="46" t="s">
        <v>13126</v>
      </c>
      <c r="Q2926" s="47">
        <v>45819</v>
      </c>
      <c r="R2926" s="48" t="str">
        <f t="shared" si="45"/>
        <v>4837 WM+ DNG 19 - 21 Nguyễn Phước L</v>
      </c>
      <c r="S2926" s="48" t="str">
        <f>VLOOKUP(U2926,Sheet1!$A:$B,2,0)</f>
        <v>WIN-009</v>
      </c>
      <c r="T2926" s="43" t="s">
        <v>5750</v>
      </c>
      <c r="U2926" s="43" t="s">
        <v>11063</v>
      </c>
      <c r="V2926" s="43" t="s">
        <v>5751</v>
      </c>
    </row>
    <row r="2927" spans="1:22" x14ac:dyDescent="0.25">
      <c r="A2927" s="43" t="s">
        <v>8</v>
      </c>
      <c r="B2927" s="43" t="s">
        <v>5645</v>
      </c>
      <c r="C2927" s="43" t="s">
        <v>8338</v>
      </c>
      <c r="D2927" s="43" t="s">
        <v>8361</v>
      </c>
      <c r="E2927" s="43" t="s">
        <v>8340</v>
      </c>
      <c r="F2927" s="44">
        <v>92000</v>
      </c>
      <c r="G2927" s="43" t="s">
        <v>8341</v>
      </c>
      <c r="H2927" s="45">
        <v>2</v>
      </c>
      <c r="I2927" s="43" t="s">
        <v>8342</v>
      </c>
      <c r="J2927" s="43" t="s">
        <v>10086</v>
      </c>
      <c r="K2927" s="43" t="s">
        <v>10983</v>
      </c>
      <c r="L2927" s="43" t="s">
        <v>10984</v>
      </c>
      <c r="M2927" s="45">
        <v>46000</v>
      </c>
      <c r="N2927" s="43" t="s">
        <v>5648</v>
      </c>
      <c r="O2927" s="43" t="s">
        <v>11549</v>
      </c>
      <c r="P2927" s="46" t="s">
        <v>14687</v>
      </c>
      <c r="Q2927" s="47">
        <v>45819</v>
      </c>
      <c r="R2927" s="48" t="str">
        <f t="shared" si="45"/>
        <v>3691 WIN HNI Lô BT3- Ô 24 KDT Pháp</v>
      </c>
      <c r="S2927" s="48" t="str">
        <f>VLOOKUP(U2927,Sheet1!$A:$B,2,0)</f>
        <v>WIN-002</v>
      </c>
      <c r="T2927" s="43" t="s">
        <v>5646</v>
      </c>
      <c r="U2927" s="43" t="s">
        <v>11033</v>
      </c>
      <c r="V2927" s="43" t="s">
        <v>5647</v>
      </c>
    </row>
    <row r="2928" spans="1:22" x14ac:dyDescent="0.25">
      <c r="A2928" s="43" t="s">
        <v>8</v>
      </c>
      <c r="B2928" s="43" t="s">
        <v>5645</v>
      </c>
      <c r="C2928" s="43" t="s">
        <v>8351</v>
      </c>
      <c r="D2928" s="43" t="s">
        <v>8355</v>
      </c>
      <c r="E2928" s="43" t="s">
        <v>8340</v>
      </c>
      <c r="F2928" s="44">
        <v>111058</v>
      </c>
      <c r="G2928" s="43" t="s">
        <v>8341</v>
      </c>
      <c r="H2928" s="45">
        <v>1</v>
      </c>
      <c r="I2928" s="43" t="s">
        <v>8342</v>
      </c>
      <c r="J2928" s="43" t="s">
        <v>10086</v>
      </c>
      <c r="K2928" s="43" t="s">
        <v>10934</v>
      </c>
      <c r="L2928" s="43" t="s">
        <v>10935</v>
      </c>
      <c r="M2928" s="45">
        <v>111058</v>
      </c>
      <c r="N2928" s="43" t="s">
        <v>5648</v>
      </c>
      <c r="O2928" s="43" t="s">
        <v>11549</v>
      </c>
      <c r="P2928" s="46" t="s">
        <v>14687</v>
      </c>
      <c r="Q2928" s="47">
        <v>45819</v>
      </c>
      <c r="R2928" s="48" t="str">
        <f t="shared" si="45"/>
        <v>3691 WIN HNI Lô BT3- Ô 24 KDT Pháp</v>
      </c>
      <c r="S2928" s="48" t="str">
        <f>VLOOKUP(U2928,Sheet1!$A:$B,2,0)</f>
        <v>WIN-002</v>
      </c>
      <c r="T2928" s="43" t="s">
        <v>5646</v>
      </c>
      <c r="U2928" s="43" t="s">
        <v>11033</v>
      </c>
      <c r="V2928" s="43" t="s">
        <v>5647</v>
      </c>
    </row>
    <row r="2929" spans="1:22" x14ac:dyDescent="0.25">
      <c r="A2929" s="43" t="s">
        <v>8</v>
      </c>
      <c r="B2929" s="43" t="s">
        <v>5533</v>
      </c>
      <c r="C2929" s="43" t="s">
        <v>8338</v>
      </c>
      <c r="D2929" s="43" t="s">
        <v>8355</v>
      </c>
      <c r="E2929" s="43" t="s">
        <v>8340</v>
      </c>
      <c r="F2929" s="44">
        <v>333174</v>
      </c>
      <c r="G2929" s="43" t="s">
        <v>8341</v>
      </c>
      <c r="H2929" s="45">
        <v>3</v>
      </c>
      <c r="I2929" s="43" t="s">
        <v>8342</v>
      </c>
      <c r="J2929" s="43" t="s">
        <v>10087</v>
      </c>
      <c r="K2929" s="43" t="s">
        <v>10934</v>
      </c>
      <c r="L2929" s="43" t="s">
        <v>10935</v>
      </c>
      <c r="M2929" s="45">
        <v>111058</v>
      </c>
      <c r="N2929" s="43" t="s">
        <v>5536</v>
      </c>
      <c r="O2929" s="43" t="s">
        <v>11549</v>
      </c>
      <c r="P2929" s="46" t="s">
        <v>11874</v>
      </c>
      <c r="Q2929" s="47">
        <v>45819</v>
      </c>
      <c r="R2929" s="48" t="str">
        <f t="shared" si="45"/>
        <v>2AKA WM+ DBN Thôn 4, Pom Lót</v>
      </c>
      <c r="S2929" s="48" t="str">
        <f>VLOOKUP(U2929,Sheet1!$A:$B,2,0)</f>
        <v>WIN-096</v>
      </c>
      <c r="T2929" s="43" t="s">
        <v>5534</v>
      </c>
      <c r="U2929" s="43" t="s">
        <v>11332</v>
      </c>
      <c r="V2929" s="43" t="s">
        <v>5535</v>
      </c>
    </row>
    <row r="2930" spans="1:22" x14ac:dyDescent="0.25">
      <c r="A2930" s="43" t="s">
        <v>8</v>
      </c>
      <c r="B2930" s="43" t="s">
        <v>5787</v>
      </c>
      <c r="C2930" s="43" t="s">
        <v>8338</v>
      </c>
      <c r="D2930" s="43" t="s">
        <v>8346</v>
      </c>
      <c r="E2930" s="43" t="s">
        <v>8340</v>
      </c>
      <c r="F2930" s="44">
        <v>198000</v>
      </c>
      <c r="G2930" s="43" t="s">
        <v>8341</v>
      </c>
      <c r="H2930" s="45">
        <v>4</v>
      </c>
      <c r="I2930" s="43" t="s">
        <v>8342</v>
      </c>
      <c r="J2930" s="43" t="s">
        <v>10088</v>
      </c>
      <c r="K2930" s="43" t="s">
        <v>10927</v>
      </c>
      <c r="L2930" s="43" t="s">
        <v>10928</v>
      </c>
      <c r="M2930" s="45">
        <v>49500</v>
      </c>
      <c r="N2930" s="43" t="s">
        <v>5788</v>
      </c>
      <c r="O2930" s="43" t="s">
        <v>11549</v>
      </c>
      <c r="P2930" s="46" t="s">
        <v>11618</v>
      </c>
      <c r="Q2930" s="47">
        <v>45819</v>
      </c>
      <c r="R2930" s="48" t="str">
        <f t="shared" si="45"/>
        <v>5357 WM+ NTN 160-162 Thống Nhất</v>
      </c>
      <c r="S2930" s="48" t="str">
        <f>VLOOKUP(U2930,Sheet1!$A:$B,2,0)</f>
        <v>WIN-027</v>
      </c>
      <c r="T2930" s="43" t="s">
        <v>891</v>
      </c>
      <c r="U2930" s="43" t="s">
        <v>11133</v>
      </c>
      <c r="V2930" s="43" t="s">
        <v>892</v>
      </c>
    </row>
    <row r="2931" spans="1:22" x14ac:dyDescent="0.25">
      <c r="A2931" s="43" t="s">
        <v>8</v>
      </c>
      <c r="B2931" s="43" t="s">
        <v>5787</v>
      </c>
      <c r="C2931" s="43" t="s">
        <v>8351</v>
      </c>
      <c r="D2931" s="43" t="s">
        <v>8365</v>
      </c>
      <c r="E2931" s="43" t="s">
        <v>8340</v>
      </c>
      <c r="F2931" s="44">
        <v>150546</v>
      </c>
      <c r="G2931" s="43" t="s">
        <v>8341</v>
      </c>
      <c r="H2931" s="45">
        <v>3</v>
      </c>
      <c r="I2931" s="43" t="s">
        <v>8342</v>
      </c>
      <c r="J2931" s="43" t="s">
        <v>10088</v>
      </c>
      <c r="K2931" s="43" t="s">
        <v>10938</v>
      </c>
      <c r="L2931" s="43" t="s">
        <v>10939</v>
      </c>
      <c r="M2931" s="45">
        <v>50182</v>
      </c>
      <c r="N2931" s="43" t="s">
        <v>5788</v>
      </c>
      <c r="O2931" s="43" t="s">
        <v>11549</v>
      </c>
      <c r="P2931" s="46" t="s">
        <v>11618</v>
      </c>
      <c r="Q2931" s="47">
        <v>45819</v>
      </c>
      <c r="R2931" s="48" t="str">
        <f t="shared" si="45"/>
        <v>5357 WM+ NTN 160-162 Thống Nhất</v>
      </c>
      <c r="S2931" s="48" t="str">
        <f>VLOOKUP(U2931,Sheet1!$A:$B,2,0)</f>
        <v>WIN-027</v>
      </c>
      <c r="T2931" s="43" t="s">
        <v>891</v>
      </c>
      <c r="U2931" s="43" t="s">
        <v>11133</v>
      </c>
      <c r="V2931" s="43" t="s">
        <v>892</v>
      </c>
    </row>
    <row r="2932" spans="1:22" x14ac:dyDescent="0.25">
      <c r="A2932" s="43" t="s">
        <v>8</v>
      </c>
      <c r="B2932" s="43" t="s">
        <v>5832</v>
      </c>
      <c r="C2932" s="43" t="s">
        <v>8338</v>
      </c>
      <c r="D2932" s="43" t="s">
        <v>8346</v>
      </c>
      <c r="E2932" s="43" t="s">
        <v>8340</v>
      </c>
      <c r="F2932" s="44">
        <v>445500</v>
      </c>
      <c r="G2932" s="43" t="s">
        <v>8341</v>
      </c>
      <c r="H2932" s="45">
        <v>9</v>
      </c>
      <c r="I2932" s="43" t="s">
        <v>8342</v>
      </c>
      <c r="J2932" s="43" t="s">
        <v>10089</v>
      </c>
      <c r="K2932" s="43" t="s">
        <v>10927</v>
      </c>
      <c r="L2932" s="43" t="s">
        <v>10928</v>
      </c>
      <c r="M2932" s="45">
        <v>49500</v>
      </c>
      <c r="N2932" s="43" t="s">
        <v>5835</v>
      </c>
      <c r="O2932" s="43" t="s">
        <v>11549</v>
      </c>
      <c r="P2932" s="46" t="s">
        <v>11441</v>
      </c>
      <c r="Q2932" s="47">
        <v>45819</v>
      </c>
      <c r="R2932" s="48" t="str">
        <f t="shared" si="45"/>
        <v>5886 WM+ HDG 223 Trần Hưng Đạo</v>
      </c>
      <c r="S2932" s="48" t="str">
        <f>VLOOKUP(U2932,Sheet1!$A:$B,2,0)</f>
        <v>WIN-006</v>
      </c>
      <c r="T2932" s="43" t="s">
        <v>5833</v>
      </c>
      <c r="U2932" s="43" t="s">
        <v>11048</v>
      </c>
      <c r="V2932" s="43" t="s">
        <v>5834</v>
      </c>
    </row>
    <row r="2933" spans="1:22" x14ac:dyDescent="0.25">
      <c r="A2933" s="43" t="s">
        <v>8</v>
      </c>
      <c r="B2933" s="43" t="s">
        <v>5832</v>
      </c>
      <c r="C2933" s="43" t="s">
        <v>8351</v>
      </c>
      <c r="D2933" s="43" t="s">
        <v>8371</v>
      </c>
      <c r="E2933" s="43" t="s">
        <v>8340</v>
      </c>
      <c r="F2933" s="44">
        <v>201600</v>
      </c>
      <c r="G2933" s="43" t="s">
        <v>8341</v>
      </c>
      <c r="H2933" s="45">
        <v>4</v>
      </c>
      <c r="I2933" s="43" t="s">
        <v>8342</v>
      </c>
      <c r="J2933" s="43" t="s">
        <v>10089</v>
      </c>
      <c r="K2933" s="43" t="s">
        <v>10936</v>
      </c>
      <c r="L2933" s="43" t="s">
        <v>10937</v>
      </c>
      <c r="M2933" s="45">
        <v>50400</v>
      </c>
      <c r="N2933" s="43" t="s">
        <v>5835</v>
      </c>
      <c r="O2933" s="43" t="s">
        <v>11549</v>
      </c>
      <c r="P2933" s="46" t="s">
        <v>11441</v>
      </c>
      <c r="Q2933" s="47">
        <v>45819</v>
      </c>
      <c r="R2933" s="48" t="str">
        <f t="shared" si="45"/>
        <v>5886 WM+ HDG 223 Trần Hưng Đạo</v>
      </c>
      <c r="S2933" s="48" t="str">
        <f>VLOOKUP(U2933,Sheet1!$A:$B,2,0)</f>
        <v>WIN-006</v>
      </c>
      <c r="T2933" s="43" t="s">
        <v>5833</v>
      </c>
      <c r="U2933" s="43" t="s">
        <v>11048</v>
      </c>
      <c r="V2933" s="43" t="s">
        <v>5834</v>
      </c>
    </row>
    <row r="2934" spans="1:22" x14ac:dyDescent="0.25">
      <c r="A2934" s="43" t="s">
        <v>8</v>
      </c>
      <c r="B2934" s="43" t="s">
        <v>5987</v>
      </c>
      <c r="C2934" s="43" t="s">
        <v>8338</v>
      </c>
      <c r="D2934" s="43" t="s">
        <v>8368</v>
      </c>
      <c r="E2934" s="43" t="s">
        <v>8340</v>
      </c>
      <c r="F2934" s="44">
        <v>166785</v>
      </c>
      <c r="G2934" s="43" t="s">
        <v>8341</v>
      </c>
      <c r="H2934" s="45">
        <v>3</v>
      </c>
      <c r="I2934" s="43" t="s">
        <v>8342</v>
      </c>
      <c r="J2934" s="43" t="s">
        <v>10090</v>
      </c>
      <c r="K2934" s="43" t="s">
        <v>11010</v>
      </c>
      <c r="L2934" s="43" t="s">
        <v>11011</v>
      </c>
      <c r="M2934" s="45">
        <v>55595</v>
      </c>
      <c r="N2934" s="43" t="s">
        <v>5990</v>
      </c>
      <c r="O2934" s="43" t="s">
        <v>11549</v>
      </c>
      <c r="P2934" s="46" t="s">
        <v>14688</v>
      </c>
      <c r="Q2934" s="47">
        <v>45819</v>
      </c>
      <c r="R2934" s="48" t="str">
        <f t="shared" si="45"/>
        <v>6928 WM+ BDG 164/2C Khu Phố Thạnh H</v>
      </c>
      <c r="S2934" s="48" t="str">
        <f>VLOOKUP(U2934,Sheet1!$A:$B,2,0)</f>
        <v>WIN-024</v>
      </c>
      <c r="T2934" s="43" t="s">
        <v>5988</v>
      </c>
      <c r="U2934" s="43" t="s">
        <v>11123</v>
      </c>
      <c r="V2934" s="43" t="s">
        <v>5989</v>
      </c>
    </row>
    <row r="2935" spans="1:22" x14ac:dyDescent="0.25">
      <c r="A2935" s="43" t="s">
        <v>8</v>
      </c>
      <c r="B2935" s="43" t="s">
        <v>5987</v>
      </c>
      <c r="C2935" s="43" t="s">
        <v>8351</v>
      </c>
      <c r="D2935" s="43" t="s">
        <v>8346</v>
      </c>
      <c r="E2935" s="43" t="s">
        <v>8340</v>
      </c>
      <c r="F2935" s="44">
        <v>49500</v>
      </c>
      <c r="G2935" s="43" t="s">
        <v>8341</v>
      </c>
      <c r="H2935" s="45">
        <v>1</v>
      </c>
      <c r="I2935" s="43" t="s">
        <v>8342</v>
      </c>
      <c r="J2935" s="43" t="s">
        <v>10090</v>
      </c>
      <c r="K2935" s="43" t="s">
        <v>10927</v>
      </c>
      <c r="L2935" s="43" t="s">
        <v>10928</v>
      </c>
      <c r="M2935" s="45">
        <v>49500</v>
      </c>
      <c r="N2935" s="43" t="s">
        <v>5990</v>
      </c>
      <c r="O2935" s="43" t="s">
        <v>11549</v>
      </c>
      <c r="P2935" s="46" t="s">
        <v>14688</v>
      </c>
      <c r="Q2935" s="47">
        <v>45819</v>
      </c>
      <c r="R2935" s="48" t="str">
        <f t="shared" si="45"/>
        <v>6928 WM+ BDG 164/2C Khu Phố Thạnh H</v>
      </c>
      <c r="S2935" s="48" t="str">
        <f>VLOOKUP(U2935,Sheet1!$A:$B,2,0)</f>
        <v>WIN-024</v>
      </c>
      <c r="T2935" s="43" t="s">
        <v>5988</v>
      </c>
      <c r="U2935" s="43" t="s">
        <v>11123</v>
      </c>
      <c r="V2935" s="43" t="s">
        <v>5989</v>
      </c>
    </row>
    <row r="2936" spans="1:22" x14ac:dyDescent="0.25">
      <c r="A2936" s="43" t="s">
        <v>8</v>
      </c>
      <c r="B2936" s="43" t="s">
        <v>5987</v>
      </c>
      <c r="C2936" s="43" t="s">
        <v>8364</v>
      </c>
      <c r="D2936" s="43" t="s">
        <v>8352</v>
      </c>
      <c r="E2936" s="43" t="s">
        <v>8340</v>
      </c>
      <c r="F2936" s="44">
        <v>297000</v>
      </c>
      <c r="G2936" s="43" t="s">
        <v>8341</v>
      </c>
      <c r="H2936" s="45">
        <v>4</v>
      </c>
      <c r="I2936" s="43" t="s">
        <v>8342</v>
      </c>
      <c r="J2936" s="43" t="s">
        <v>10090</v>
      </c>
      <c r="K2936" s="43" t="s">
        <v>10881</v>
      </c>
      <c r="L2936" s="43" t="s">
        <v>10882</v>
      </c>
      <c r="M2936" s="45">
        <v>74250</v>
      </c>
      <c r="N2936" s="43" t="s">
        <v>5990</v>
      </c>
      <c r="O2936" s="43" t="s">
        <v>11549</v>
      </c>
      <c r="P2936" s="46" t="s">
        <v>14688</v>
      </c>
      <c r="Q2936" s="47">
        <v>45819</v>
      </c>
      <c r="R2936" s="48" t="str">
        <f t="shared" si="45"/>
        <v>6928 WM+ BDG 164/2C Khu Phố Thạnh H</v>
      </c>
      <c r="S2936" s="48" t="str">
        <f>VLOOKUP(U2936,Sheet1!$A:$B,2,0)</f>
        <v>WIN-024</v>
      </c>
      <c r="T2936" s="43" t="s">
        <v>5988</v>
      </c>
      <c r="U2936" s="43" t="s">
        <v>11123</v>
      </c>
      <c r="V2936" s="43" t="s">
        <v>5989</v>
      </c>
    </row>
    <row r="2937" spans="1:22" x14ac:dyDescent="0.25">
      <c r="A2937" s="43" t="s">
        <v>8</v>
      </c>
      <c r="B2937" s="43" t="s">
        <v>5987</v>
      </c>
      <c r="C2937" s="43" t="s">
        <v>8367</v>
      </c>
      <c r="D2937" s="43" t="s">
        <v>8410</v>
      </c>
      <c r="E2937" s="43" t="s">
        <v>8340</v>
      </c>
      <c r="F2937" s="44">
        <v>60213</v>
      </c>
      <c r="G2937" s="43" t="s">
        <v>8341</v>
      </c>
      <c r="H2937" s="45">
        <v>1</v>
      </c>
      <c r="I2937" s="43" t="s">
        <v>8342</v>
      </c>
      <c r="J2937" s="43" t="s">
        <v>10090</v>
      </c>
      <c r="K2937" s="43" t="s">
        <v>10883</v>
      </c>
      <c r="L2937" s="43" t="s">
        <v>10884</v>
      </c>
      <c r="M2937" s="45">
        <v>60213</v>
      </c>
      <c r="N2937" s="43" t="s">
        <v>5990</v>
      </c>
      <c r="O2937" s="43" t="s">
        <v>11549</v>
      </c>
      <c r="P2937" s="46" t="s">
        <v>14688</v>
      </c>
      <c r="Q2937" s="47">
        <v>45819</v>
      </c>
      <c r="R2937" s="48" t="str">
        <f t="shared" si="45"/>
        <v>6928 WM+ BDG 164/2C Khu Phố Thạnh H</v>
      </c>
      <c r="S2937" s="48" t="str">
        <f>VLOOKUP(U2937,Sheet1!$A:$B,2,0)</f>
        <v>WIN-024</v>
      </c>
      <c r="T2937" s="43" t="s">
        <v>5988</v>
      </c>
      <c r="U2937" s="43" t="s">
        <v>11123</v>
      </c>
      <c r="V2937" s="43" t="s">
        <v>5989</v>
      </c>
    </row>
    <row r="2938" spans="1:22" x14ac:dyDescent="0.25">
      <c r="A2938" s="43" t="s">
        <v>8</v>
      </c>
      <c r="B2938" s="43" t="s">
        <v>5539</v>
      </c>
      <c r="C2938" s="43" t="s">
        <v>8338</v>
      </c>
      <c r="D2938" s="43" t="s">
        <v>8361</v>
      </c>
      <c r="E2938" s="43" t="s">
        <v>8340</v>
      </c>
      <c r="F2938" s="44">
        <v>276000</v>
      </c>
      <c r="G2938" s="43" t="s">
        <v>8341</v>
      </c>
      <c r="H2938" s="45">
        <v>6</v>
      </c>
      <c r="I2938" s="43" t="s">
        <v>8342</v>
      </c>
      <c r="J2938" s="43" t="s">
        <v>10091</v>
      </c>
      <c r="K2938" s="43" t="s">
        <v>10983</v>
      </c>
      <c r="L2938" s="43" t="s">
        <v>10984</v>
      </c>
      <c r="M2938" s="45">
        <v>46000</v>
      </c>
      <c r="N2938" s="43" t="s">
        <v>5540</v>
      </c>
      <c r="O2938" s="43" t="s">
        <v>11549</v>
      </c>
      <c r="P2938" s="46" t="s">
        <v>14689</v>
      </c>
      <c r="Q2938" s="47">
        <v>45819</v>
      </c>
      <c r="R2938" s="48" t="str">
        <f t="shared" si="45"/>
        <v>2AL2 WM+ QNH 352 Trần Phú</v>
      </c>
      <c r="S2938" s="48" t="str">
        <f>VLOOKUP(U2938,Sheet1!$A:$B,2,0)</f>
        <v>WIN-007</v>
      </c>
      <c r="T2938" s="43" t="s">
        <v>563</v>
      </c>
      <c r="U2938" s="43" t="s">
        <v>11053</v>
      </c>
      <c r="V2938" s="43" t="s">
        <v>564</v>
      </c>
    </row>
    <row r="2939" spans="1:22" x14ac:dyDescent="0.25">
      <c r="A2939" s="43" t="s">
        <v>8</v>
      </c>
      <c r="B2939" s="43" t="s">
        <v>5539</v>
      </c>
      <c r="C2939" s="43" t="s">
        <v>8351</v>
      </c>
      <c r="D2939" s="43" t="s">
        <v>8365</v>
      </c>
      <c r="E2939" s="43" t="s">
        <v>8340</v>
      </c>
      <c r="F2939" s="44">
        <v>250910</v>
      </c>
      <c r="G2939" s="43" t="s">
        <v>8341</v>
      </c>
      <c r="H2939" s="45">
        <v>5</v>
      </c>
      <c r="I2939" s="43" t="s">
        <v>8342</v>
      </c>
      <c r="J2939" s="43" t="s">
        <v>10091</v>
      </c>
      <c r="K2939" s="43" t="s">
        <v>10938</v>
      </c>
      <c r="L2939" s="43" t="s">
        <v>10939</v>
      </c>
      <c r="M2939" s="45">
        <v>50182</v>
      </c>
      <c r="N2939" s="43" t="s">
        <v>5540</v>
      </c>
      <c r="O2939" s="43" t="s">
        <v>11549</v>
      </c>
      <c r="P2939" s="46" t="s">
        <v>14689</v>
      </c>
      <c r="Q2939" s="47">
        <v>45819</v>
      </c>
      <c r="R2939" s="48" t="str">
        <f t="shared" si="45"/>
        <v>2AL2 WM+ QNH 352 Trần Phú</v>
      </c>
      <c r="S2939" s="48" t="str">
        <f>VLOOKUP(U2939,Sheet1!$A:$B,2,0)</f>
        <v>WIN-007</v>
      </c>
      <c r="T2939" s="43" t="s">
        <v>563</v>
      </c>
      <c r="U2939" s="43" t="s">
        <v>11053</v>
      </c>
      <c r="V2939" s="43" t="s">
        <v>564</v>
      </c>
    </row>
    <row r="2940" spans="1:22" x14ac:dyDescent="0.25">
      <c r="A2940" s="43" t="s">
        <v>8</v>
      </c>
      <c r="B2940" s="43" t="s">
        <v>5539</v>
      </c>
      <c r="C2940" s="43" t="s">
        <v>8364</v>
      </c>
      <c r="D2940" s="43" t="s">
        <v>8355</v>
      </c>
      <c r="E2940" s="43" t="s">
        <v>8340</v>
      </c>
      <c r="F2940" s="44">
        <v>111058</v>
      </c>
      <c r="G2940" s="43" t="s">
        <v>8341</v>
      </c>
      <c r="H2940" s="45">
        <v>1</v>
      </c>
      <c r="I2940" s="43" t="s">
        <v>8342</v>
      </c>
      <c r="J2940" s="43" t="s">
        <v>10091</v>
      </c>
      <c r="K2940" s="43" t="s">
        <v>10934</v>
      </c>
      <c r="L2940" s="43" t="s">
        <v>10935</v>
      </c>
      <c r="M2940" s="45">
        <v>111058</v>
      </c>
      <c r="N2940" s="43" t="s">
        <v>5540</v>
      </c>
      <c r="O2940" s="43" t="s">
        <v>11549</v>
      </c>
      <c r="P2940" s="46" t="s">
        <v>14689</v>
      </c>
      <c r="Q2940" s="47">
        <v>45819</v>
      </c>
      <c r="R2940" s="48" t="str">
        <f t="shared" si="45"/>
        <v>2AL2 WM+ QNH 352 Trần Phú</v>
      </c>
      <c r="S2940" s="48" t="str">
        <f>VLOOKUP(U2940,Sheet1!$A:$B,2,0)</f>
        <v>WIN-007</v>
      </c>
      <c r="T2940" s="43" t="s">
        <v>563</v>
      </c>
      <c r="U2940" s="43" t="s">
        <v>11053</v>
      </c>
      <c r="V2940" s="43" t="s">
        <v>564</v>
      </c>
    </row>
    <row r="2941" spans="1:22" x14ac:dyDescent="0.25">
      <c r="A2941" s="43" t="s">
        <v>8</v>
      </c>
      <c r="B2941" s="43" t="s">
        <v>5449</v>
      </c>
      <c r="C2941" s="43" t="s">
        <v>8338</v>
      </c>
      <c r="D2941" s="43" t="s">
        <v>8365</v>
      </c>
      <c r="E2941" s="43" t="s">
        <v>8340</v>
      </c>
      <c r="F2941" s="44">
        <v>50182</v>
      </c>
      <c r="G2941" s="43" t="s">
        <v>8341</v>
      </c>
      <c r="H2941" s="45">
        <v>1</v>
      </c>
      <c r="I2941" s="43" t="s">
        <v>8342</v>
      </c>
      <c r="J2941" s="43" t="s">
        <v>10093</v>
      </c>
      <c r="K2941" s="43" t="s">
        <v>10938</v>
      </c>
      <c r="L2941" s="43" t="s">
        <v>10939</v>
      </c>
      <c r="M2941" s="45">
        <v>50182</v>
      </c>
      <c r="N2941" s="43" t="s">
        <v>5452</v>
      </c>
      <c r="O2941" s="43" t="s">
        <v>11549</v>
      </c>
      <c r="P2941" s="46" t="s">
        <v>14690</v>
      </c>
      <c r="Q2941" s="47">
        <v>45819</v>
      </c>
      <c r="R2941" s="48" t="str">
        <f t="shared" si="45"/>
        <v>2048 WM+ DNG 134 Ba Tháng Hai</v>
      </c>
      <c r="S2941" s="48" t="str">
        <f>VLOOKUP(U2941,Sheet1!$A:$B,2,0)</f>
        <v>WIN-009</v>
      </c>
      <c r="T2941" s="43" t="s">
        <v>5450</v>
      </c>
      <c r="U2941" s="43" t="s">
        <v>11063</v>
      </c>
      <c r="V2941" s="43" t="s">
        <v>5451</v>
      </c>
    </row>
    <row r="2942" spans="1:22" x14ac:dyDescent="0.25">
      <c r="A2942" s="43" t="s">
        <v>8</v>
      </c>
      <c r="B2942" s="43" t="s">
        <v>5543</v>
      </c>
      <c r="C2942" s="43" t="s">
        <v>8338</v>
      </c>
      <c r="D2942" s="43" t="s">
        <v>8371</v>
      </c>
      <c r="E2942" s="43" t="s">
        <v>8340</v>
      </c>
      <c r="F2942" s="44">
        <v>201600</v>
      </c>
      <c r="G2942" s="43" t="s">
        <v>8341</v>
      </c>
      <c r="H2942" s="45">
        <v>4</v>
      </c>
      <c r="I2942" s="43" t="s">
        <v>8342</v>
      </c>
      <c r="J2942" s="43" t="s">
        <v>10094</v>
      </c>
      <c r="K2942" s="43" t="s">
        <v>10936</v>
      </c>
      <c r="L2942" s="43" t="s">
        <v>10937</v>
      </c>
      <c r="M2942" s="45">
        <v>50400</v>
      </c>
      <c r="N2942" s="43" t="s">
        <v>5546</v>
      </c>
      <c r="O2942" s="43" t="s">
        <v>11549</v>
      </c>
      <c r="P2942" s="46" t="s">
        <v>14691</v>
      </c>
      <c r="Q2942" s="47">
        <v>45819</v>
      </c>
      <c r="R2942" s="48" t="str">
        <f t="shared" si="45"/>
        <v>2AMK WM+ THA Văn Thắng, Đông Văn</v>
      </c>
      <c r="S2942" s="48" t="str">
        <f>VLOOKUP(U2942,Sheet1!$A:$B,2,0)</f>
        <v>WIN-020</v>
      </c>
      <c r="T2942" s="43" t="s">
        <v>5544</v>
      </c>
      <c r="U2942" s="43" t="s">
        <v>11103</v>
      </c>
      <c r="V2942" s="43" t="s">
        <v>5545</v>
      </c>
    </row>
    <row r="2943" spans="1:22" x14ac:dyDescent="0.25">
      <c r="A2943" s="43" t="s">
        <v>8</v>
      </c>
      <c r="B2943" s="43" t="s">
        <v>5541</v>
      </c>
      <c r="C2943" s="43" t="s">
        <v>8338</v>
      </c>
      <c r="D2943" s="43" t="s">
        <v>8339</v>
      </c>
      <c r="E2943" s="43" t="s">
        <v>8340</v>
      </c>
      <c r="F2943" s="44">
        <v>212850</v>
      </c>
      <c r="G2943" s="43" t="s">
        <v>8341</v>
      </c>
      <c r="H2943" s="45">
        <v>3</v>
      </c>
      <c r="I2943" s="43" t="s">
        <v>8342</v>
      </c>
      <c r="J2943" s="43" t="s">
        <v>10095</v>
      </c>
      <c r="K2943" s="43" t="s">
        <v>10897</v>
      </c>
      <c r="L2943" s="43" t="s">
        <v>10898</v>
      </c>
      <c r="M2943" s="45">
        <v>70950</v>
      </c>
      <c r="N2943" s="43" t="s">
        <v>5542</v>
      </c>
      <c r="O2943" s="43" t="s">
        <v>11549</v>
      </c>
      <c r="P2943" s="46" t="s">
        <v>14692</v>
      </c>
      <c r="Q2943" s="47">
        <v>45819</v>
      </c>
      <c r="R2943" s="48" t="str">
        <f t="shared" si="45"/>
        <v>2AL2 WM+ QNH 352 Trần Phú</v>
      </c>
      <c r="S2943" s="48" t="str">
        <f>VLOOKUP(U2943,Sheet1!$A:$B,2,0)</f>
        <v>WIN-007</v>
      </c>
      <c r="T2943" s="43" t="s">
        <v>563</v>
      </c>
      <c r="U2943" s="43" t="s">
        <v>11053</v>
      </c>
      <c r="V2943" s="43" t="s">
        <v>564</v>
      </c>
    </row>
    <row r="2944" spans="1:22" x14ac:dyDescent="0.25">
      <c r="A2944" s="43" t="s">
        <v>8</v>
      </c>
      <c r="B2944" s="43" t="s">
        <v>5541</v>
      </c>
      <c r="C2944" s="43" t="s">
        <v>8351</v>
      </c>
      <c r="D2944" s="43" t="s">
        <v>8365</v>
      </c>
      <c r="E2944" s="43" t="s">
        <v>8340</v>
      </c>
      <c r="F2944" s="44">
        <v>451638</v>
      </c>
      <c r="G2944" s="43" t="s">
        <v>8341</v>
      </c>
      <c r="H2944" s="45">
        <v>9</v>
      </c>
      <c r="I2944" s="43" t="s">
        <v>8342</v>
      </c>
      <c r="J2944" s="43" t="s">
        <v>10095</v>
      </c>
      <c r="K2944" s="43" t="s">
        <v>10938</v>
      </c>
      <c r="L2944" s="43" t="s">
        <v>10939</v>
      </c>
      <c r="M2944" s="45">
        <v>50182</v>
      </c>
      <c r="N2944" s="43" t="s">
        <v>5542</v>
      </c>
      <c r="O2944" s="43" t="s">
        <v>11549</v>
      </c>
      <c r="P2944" s="46" t="s">
        <v>14692</v>
      </c>
      <c r="Q2944" s="47">
        <v>45819</v>
      </c>
      <c r="R2944" s="48" t="str">
        <f t="shared" si="45"/>
        <v>2AL2 WM+ QNH 352 Trần Phú</v>
      </c>
      <c r="S2944" s="48" t="str">
        <f>VLOOKUP(U2944,Sheet1!$A:$B,2,0)</f>
        <v>WIN-007</v>
      </c>
      <c r="T2944" s="43" t="s">
        <v>563</v>
      </c>
      <c r="U2944" s="43" t="s">
        <v>11053</v>
      </c>
      <c r="V2944" s="43" t="s">
        <v>564</v>
      </c>
    </row>
    <row r="2945" spans="1:22" x14ac:dyDescent="0.25">
      <c r="A2945" s="43" t="s">
        <v>8</v>
      </c>
      <c r="B2945" s="43" t="s">
        <v>5453</v>
      </c>
      <c r="C2945" s="43" t="s">
        <v>8338</v>
      </c>
      <c r="D2945" s="43" t="s">
        <v>8368</v>
      </c>
      <c r="E2945" s="43" t="s">
        <v>8340</v>
      </c>
      <c r="F2945" s="44">
        <v>55595</v>
      </c>
      <c r="G2945" s="43" t="s">
        <v>8341</v>
      </c>
      <c r="H2945" s="45">
        <v>1</v>
      </c>
      <c r="I2945" s="43" t="s">
        <v>8342</v>
      </c>
      <c r="J2945" s="43" t="s">
        <v>10097</v>
      </c>
      <c r="K2945" s="43" t="s">
        <v>11010</v>
      </c>
      <c r="L2945" s="43" t="s">
        <v>11011</v>
      </c>
      <c r="M2945" s="45">
        <v>55595</v>
      </c>
      <c r="N2945" s="43" t="s">
        <v>5456</v>
      </c>
      <c r="O2945" s="43" t="s">
        <v>11549</v>
      </c>
      <c r="P2945" s="46" t="s">
        <v>14693</v>
      </c>
      <c r="Q2945" s="47">
        <v>45819</v>
      </c>
      <c r="R2945" s="48" t="str">
        <f t="shared" si="45"/>
        <v>2167 WM+ HNI 242 Lê Thanh Nghị</v>
      </c>
      <c r="S2945" s="48" t="str">
        <f>VLOOKUP(U2945,Sheet1!$A:$B,2,0)</f>
        <v>WIN-002</v>
      </c>
      <c r="T2945" s="43" t="s">
        <v>5454</v>
      </c>
      <c r="U2945" s="43" t="s">
        <v>11033</v>
      </c>
      <c r="V2945" s="43" t="s">
        <v>5455</v>
      </c>
    </row>
    <row r="2946" spans="1:22" x14ac:dyDescent="0.25">
      <c r="A2946" s="43" t="s">
        <v>8</v>
      </c>
      <c r="B2946" s="43" t="s">
        <v>6007</v>
      </c>
      <c r="C2946" s="43" t="s">
        <v>8338</v>
      </c>
      <c r="D2946" s="43" t="s">
        <v>8358</v>
      </c>
      <c r="E2946" s="43" t="s">
        <v>8340</v>
      </c>
      <c r="F2946" s="44">
        <v>111606</v>
      </c>
      <c r="G2946" s="43" t="s">
        <v>8341</v>
      </c>
      <c r="H2946" s="45">
        <v>1</v>
      </c>
      <c r="I2946" s="43" t="s">
        <v>8342</v>
      </c>
      <c r="J2946" s="43" t="s">
        <v>10056</v>
      </c>
      <c r="K2946" s="43" t="s">
        <v>10922</v>
      </c>
      <c r="L2946" s="43" t="s">
        <v>10923</v>
      </c>
      <c r="M2946" s="45">
        <v>111606</v>
      </c>
      <c r="N2946" s="43" t="s">
        <v>6010</v>
      </c>
      <c r="O2946" s="43" t="s">
        <v>11549</v>
      </c>
      <c r="P2946" s="46" t="s">
        <v>14694</v>
      </c>
      <c r="Q2946" s="47">
        <v>45820</v>
      </c>
      <c r="R2946" s="48" t="str">
        <f t="shared" si="45"/>
        <v>1531 WM HNI Thăng Long</v>
      </c>
      <c r="S2946" s="48" t="str">
        <f>VLOOKUP(U2946,Sheet1!$A:$B,2,0)</f>
        <v>WIN-002</v>
      </c>
      <c r="T2946" s="43" t="s">
        <v>6008</v>
      </c>
      <c r="U2946" s="43" t="s">
        <v>11033</v>
      </c>
      <c r="V2946" s="43" t="s">
        <v>6009</v>
      </c>
    </row>
    <row r="2947" spans="1:22" x14ac:dyDescent="0.25">
      <c r="A2947" s="43" t="s">
        <v>8</v>
      </c>
      <c r="B2947" s="43" t="s">
        <v>6007</v>
      </c>
      <c r="C2947" s="43" t="s">
        <v>8351</v>
      </c>
      <c r="D2947" s="43" t="s">
        <v>8352</v>
      </c>
      <c r="E2947" s="43" t="s">
        <v>8340</v>
      </c>
      <c r="F2947" s="44">
        <v>297000</v>
      </c>
      <c r="G2947" s="43" t="s">
        <v>8341</v>
      </c>
      <c r="H2947" s="45">
        <v>4</v>
      </c>
      <c r="I2947" s="43" t="s">
        <v>8342</v>
      </c>
      <c r="J2947" s="43" t="s">
        <v>10056</v>
      </c>
      <c r="K2947" s="43" t="s">
        <v>10881</v>
      </c>
      <c r="L2947" s="43" t="s">
        <v>10882</v>
      </c>
      <c r="M2947" s="45">
        <v>74250</v>
      </c>
      <c r="N2947" s="43" t="s">
        <v>6010</v>
      </c>
      <c r="O2947" s="43" t="s">
        <v>11549</v>
      </c>
      <c r="P2947" s="46" t="s">
        <v>14694</v>
      </c>
      <c r="Q2947" s="47">
        <v>45820</v>
      </c>
      <c r="R2947" s="48" t="str">
        <f t="shared" si="45"/>
        <v>1531 WM HNI Thăng Long</v>
      </c>
      <c r="S2947" s="48" t="str">
        <f>VLOOKUP(U2947,Sheet1!$A:$B,2,0)</f>
        <v>WIN-002</v>
      </c>
      <c r="T2947" s="43" t="s">
        <v>6008</v>
      </c>
      <c r="U2947" s="43" t="s">
        <v>11033</v>
      </c>
      <c r="V2947" s="43" t="s">
        <v>6009</v>
      </c>
    </row>
    <row r="2948" spans="1:22" x14ac:dyDescent="0.25">
      <c r="A2948" s="43" t="s">
        <v>8</v>
      </c>
      <c r="B2948" s="43" t="s">
        <v>6380</v>
      </c>
      <c r="C2948" s="43" t="s">
        <v>8338</v>
      </c>
      <c r="D2948" s="43" t="s">
        <v>8355</v>
      </c>
      <c r="E2948" s="43" t="s">
        <v>8340</v>
      </c>
      <c r="F2948" s="44">
        <v>111058</v>
      </c>
      <c r="G2948" s="43" t="s">
        <v>8341</v>
      </c>
      <c r="H2948" s="45">
        <v>1</v>
      </c>
      <c r="I2948" s="43" t="s">
        <v>8342</v>
      </c>
      <c r="J2948" s="43" t="s">
        <v>10092</v>
      </c>
      <c r="K2948" s="43" t="s">
        <v>10934</v>
      </c>
      <c r="L2948" s="43" t="s">
        <v>10935</v>
      </c>
      <c r="M2948" s="45">
        <v>111058</v>
      </c>
      <c r="N2948" s="43" t="s">
        <v>6383</v>
      </c>
      <c r="O2948" s="43" t="s">
        <v>11549</v>
      </c>
      <c r="P2948" s="46" t="s">
        <v>14695</v>
      </c>
      <c r="Q2948" s="47">
        <v>45820</v>
      </c>
      <c r="R2948" s="48" t="str">
        <f t="shared" ref="R2948:R3011" si="46">T2948&amp;" "&amp;V2948</f>
        <v>4236 WM+ HNI Phố Nỷ</v>
      </c>
      <c r="S2948" s="48" t="str">
        <f>VLOOKUP(U2948,Sheet1!$A:$B,2,0)</f>
        <v>WIN-002</v>
      </c>
      <c r="T2948" s="43" t="s">
        <v>6381</v>
      </c>
      <c r="U2948" s="43" t="s">
        <v>11033</v>
      </c>
      <c r="V2948" s="43" t="s">
        <v>6382</v>
      </c>
    </row>
    <row r="2949" spans="1:22" x14ac:dyDescent="0.25">
      <c r="A2949" s="43" t="s">
        <v>8</v>
      </c>
      <c r="B2949" s="43" t="s">
        <v>6448</v>
      </c>
      <c r="C2949" s="43" t="s">
        <v>8338</v>
      </c>
      <c r="D2949" s="43" t="s">
        <v>8358</v>
      </c>
      <c r="E2949" s="43" t="s">
        <v>8340</v>
      </c>
      <c r="F2949" s="44">
        <v>223212</v>
      </c>
      <c r="G2949" s="43" t="s">
        <v>8341</v>
      </c>
      <c r="H2949" s="45">
        <v>2</v>
      </c>
      <c r="I2949" s="43" t="s">
        <v>8342</v>
      </c>
      <c r="J2949" s="43" t="s">
        <v>10096</v>
      </c>
      <c r="K2949" s="43" t="s">
        <v>10922</v>
      </c>
      <c r="L2949" s="43" t="s">
        <v>10923</v>
      </c>
      <c r="M2949" s="45">
        <v>111606</v>
      </c>
      <c r="N2949" s="43" t="s">
        <v>6451</v>
      </c>
      <c r="O2949" s="43" t="s">
        <v>11549</v>
      </c>
      <c r="P2949" s="46" t="s">
        <v>14696</v>
      </c>
      <c r="Q2949" s="47">
        <v>45820</v>
      </c>
      <c r="R2949" s="48" t="str">
        <f t="shared" si="46"/>
        <v>4900 WM+ GLI 105-107 Thống Nhất</v>
      </c>
      <c r="S2949" s="48" t="str">
        <f>VLOOKUP(U2949,Sheet1!$A:$B,2,0)</f>
        <v>WIN-022</v>
      </c>
      <c r="T2949" s="43" t="s">
        <v>6449</v>
      </c>
      <c r="U2949" s="43" t="s">
        <v>11113</v>
      </c>
      <c r="V2949" s="43" t="s">
        <v>6450</v>
      </c>
    </row>
    <row r="2950" spans="1:22" x14ac:dyDescent="0.25">
      <c r="A2950" s="43" t="s">
        <v>8</v>
      </c>
      <c r="B2950" s="43" t="s">
        <v>6464</v>
      </c>
      <c r="C2950" s="43" t="s">
        <v>8338</v>
      </c>
      <c r="D2950" s="43" t="s">
        <v>8355</v>
      </c>
      <c r="E2950" s="43" t="s">
        <v>8340</v>
      </c>
      <c r="F2950" s="44">
        <v>111058</v>
      </c>
      <c r="G2950" s="43" t="s">
        <v>8341</v>
      </c>
      <c r="H2950" s="45">
        <v>1</v>
      </c>
      <c r="I2950" s="43" t="s">
        <v>8342</v>
      </c>
      <c r="J2950" s="43" t="s">
        <v>10098</v>
      </c>
      <c r="K2950" s="43" t="s">
        <v>10934</v>
      </c>
      <c r="L2950" s="43" t="s">
        <v>10935</v>
      </c>
      <c r="M2950" s="45">
        <v>111058</v>
      </c>
      <c r="N2950" s="43" t="s">
        <v>6465</v>
      </c>
      <c r="O2950" s="43" t="s">
        <v>11549</v>
      </c>
      <c r="P2950" s="46" t="s">
        <v>14697</v>
      </c>
      <c r="Q2950" s="47">
        <v>45820</v>
      </c>
      <c r="R2950" s="48" t="str">
        <f t="shared" si="46"/>
        <v>4979 WM+ NAN 45 Nguyễn Sinh Sắc</v>
      </c>
      <c r="S2950" s="48" t="str">
        <f>VLOOKUP(U2950,Sheet1!$A:$B,2,0)</f>
        <v>WIN-058</v>
      </c>
      <c r="T2950" s="43" t="s">
        <v>1550</v>
      </c>
      <c r="U2950" s="43" t="s">
        <v>11242</v>
      </c>
      <c r="V2950" s="43" t="s">
        <v>1551</v>
      </c>
    </row>
    <row r="2951" spans="1:22" x14ac:dyDescent="0.25">
      <c r="A2951" s="43" t="s">
        <v>8</v>
      </c>
      <c r="B2951" s="43" t="s">
        <v>6153</v>
      </c>
      <c r="C2951" s="43" t="s">
        <v>8338</v>
      </c>
      <c r="D2951" s="43" t="s">
        <v>8355</v>
      </c>
      <c r="E2951" s="43" t="s">
        <v>8340</v>
      </c>
      <c r="F2951" s="44">
        <v>111058</v>
      </c>
      <c r="G2951" s="43" t="s">
        <v>8341</v>
      </c>
      <c r="H2951" s="45">
        <v>1</v>
      </c>
      <c r="I2951" s="43" t="s">
        <v>8342</v>
      </c>
      <c r="J2951" s="43" t="s">
        <v>10099</v>
      </c>
      <c r="K2951" s="43" t="s">
        <v>10934</v>
      </c>
      <c r="L2951" s="43" t="s">
        <v>10935</v>
      </c>
      <c r="M2951" s="45">
        <v>111058</v>
      </c>
      <c r="N2951" s="43" t="s">
        <v>6154</v>
      </c>
      <c r="O2951" s="43" t="s">
        <v>11549</v>
      </c>
      <c r="P2951" s="46" t="s">
        <v>11786</v>
      </c>
      <c r="Q2951" s="47">
        <v>45820</v>
      </c>
      <c r="R2951" s="48" t="str">
        <f t="shared" si="46"/>
        <v>2AOU WM+ QNM TĐ 1530,TBĐ 16,Thôn Mộ</v>
      </c>
      <c r="S2951" s="48" t="str">
        <f>VLOOKUP(U2951,Sheet1!$A:$B,2,0)</f>
        <v>WIN-061</v>
      </c>
      <c r="T2951" s="43" t="s">
        <v>3254</v>
      </c>
      <c r="U2951" s="43" t="s">
        <v>11257</v>
      </c>
      <c r="V2951" s="43" t="s">
        <v>3255</v>
      </c>
    </row>
    <row r="2952" spans="1:22" x14ac:dyDescent="0.25">
      <c r="A2952" s="43" t="s">
        <v>8</v>
      </c>
      <c r="B2952" s="43" t="s">
        <v>6153</v>
      </c>
      <c r="C2952" s="43" t="s">
        <v>8351</v>
      </c>
      <c r="D2952" s="43" t="s">
        <v>8371</v>
      </c>
      <c r="E2952" s="43" t="s">
        <v>8340</v>
      </c>
      <c r="F2952" s="44">
        <v>50400</v>
      </c>
      <c r="G2952" s="43" t="s">
        <v>8341</v>
      </c>
      <c r="H2952" s="45">
        <v>1</v>
      </c>
      <c r="I2952" s="43" t="s">
        <v>8342</v>
      </c>
      <c r="J2952" s="43" t="s">
        <v>10099</v>
      </c>
      <c r="K2952" s="43" t="s">
        <v>10936</v>
      </c>
      <c r="L2952" s="43" t="s">
        <v>10937</v>
      </c>
      <c r="M2952" s="45">
        <v>50400</v>
      </c>
      <c r="N2952" s="43" t="s">
        <v>6154</v>
      </c>
      <c r="O2952" s="43" t="s">
        <v>11549</v>
      </c>
      <c r="P2952" s="46" t="s">
        <v>11786</v>
      </c>
      <c r="Q2952" s="47">
        <v>45820</v>
      </c>
      <c r="R2952" s="48" t="str">
        <f t="shared" si="46"/>
        <v>2AOU WM+ QNM TĐ 1530,TBĐ 16,Thôn Mộ</v>
      </c>
      <c r="S2952" s="48" t="str">
        <f>VLOOKUP(U2952,Sheet1!$A:$B,2,0)</f>
        <v>WIN-061</v>
      </c>
      <c r="T2952" s="43" t="s">
        <v>3254</v>
      </c>
      <c r="U2952" s="43" t="s">
        <v>11257</v>
      </c>
      <c r="V2952" s="43" t="s">
        <v>3255</v>
      </c>
    </row>
    <row r="2953" spans="1:22" x14ac:dyDescent="0.25">
      <c r="A2953" s="43" t="s">
        <v>8</v>
      </c>
      <c r="B2953" s="43" t="s">
        <v>6208</v>
      </c>
      <c r="C2953" s="43" t="s">
        <v>8338</v>
      </c>
      <c r="D2953" s="43" t="s">
        <v>8361</v>
      </c>
      <c r="E2953" s="43" t="s">
        <v>8340</v>
      </c>
      <c r="F2953" s="44">
        <v>46000</v>
      </c>
      <c r="G2953" s="43" t="s">
        <v>8341</v>
      </c>
      <c r="H2953" s="45">
        <v>1</v>
      </c>
      <c r="I2953" s="43" t="s">
        <v>8342</v>
      </c>
      <c r="J2953" s="43" t="s">
        <v>10100</v>
      </c>
      <c r="K2953" s="43" t="s">
        <v>10983</v>
      </c>
      <c r="L2953" s="43" t="s">
        <v>10984</v>
      </c>
      <c r="M2953" s="45">
        <v>46000</v>
      </c>
      <c r="N2953" s="43" t="s">
        <v>6211</v>
      </c>
      <c r="O2953" s="43" t="s">
        <v>11549</v>
      </c>
      <c r="P2953" s="46" t="s">
        <v>11650</v>
      </c>
      <c r="Q2953" s="47">
        <v>45820</v>
      </c>
      <c r="R2953" s="48" t="str">
        <f t="shared" si="46"/>
        <v>2AV4 WM+ NBH Phú Mỹ, Yên Mô</v>
      </c>
      <c r="S2953" s="48" t="str">
        <f>VLOOKUP(U2953,Sheet1!$A:$B,2,0)</f>
        <v>WIN-001</v>
      </c>
      <c r="T2953" s="43" t="s">
        <v>6209</v>
      </c>
      <c r="U2953" s="43" t="s">
        <v>11027</v>
      </c>
      <c r="V2953" s="43" t="s">
        <v>6210</v>
      </c>
    </row>
    <row r="2954" spans="1:22" x14ac:dyDescent="0.25">
      <c r="A2954" s="43" t="s">
        <v>8</v>
      </c>
      <c r="B2954" s="43" t="s">
        <v>6691</v>
      </c>
      <c r="C2954" s="43" t="s">
        <v>8338</v>
      </c>
      <c r="D2954" s="43" t="s">
        <v>8361</v>
      </c>
      <c r="E2954" s="43" t="s">
        <v>8340</v>
      </c>
      <c r="F2954" s="44">
        <v>46000</v>
      </c>
      <c r="G2954" s="43" t="s">
        <v>8341</v>
      </c>
      <c r="H2954" s="45">
        <v>1</v>
      </c>
      <c r="I2954" s="43" t="s">
        <v>8342</v>
      </c>
      <c r="J2954" s="43" t="s">
        <v>10101</v>
      </c>
      <c r="K2954" s="43" t="s">
        <v>10983</v>
      </c>
      <c r="L2954" s="43" t="s">
        <v>10984</v>
      </c>
      <c r="M2954" s="45">
        <v>46000</v>
      </c>
      <c r="N2954" s="43" t="s">
        <v>6692</v>
      </c>
      <c r="O2954" s="43" t="s">
        <v>11549</v>
      </c>
      <c r="P2954" s="46" t="s">
        <v>12727</v>
      </c>
      <c r="Q2954" s="47">
        <v>45820</v>
      </c>
      <c r="R2954" s="48" t="str">
        <f t="shared" si="46"/>
        <v>6527 WM+ SLA Tổ 8 Chiềng Sinh</v>
      </c>
      <c r="S2954" s="48" t="str">
        <f>VLOOKUP(U2954,Sheet1!$A:$B,2,0)</f>
        <v>WIN-049</v>
      </c>
      <c r="T2954" s="43" t="s">
        <v>349</v>
      </c>
      <c r="U2954" s="43" t="s">
        <v>11217</v>
      </c>
      <c r="V2954" s="43" t="s">
        <v>350</v>
      </c>
    </row>
    <row r="2955" spans="1:22" x14ac:dyDescent="0.25">
      <c r="A2955" s="43" t="s">
        <v>8</v>
      </c>
      <c r="B2955" s="43" t="s">
        <v>6198</v>
      </c>
      <c r="C2955" s="43" t="s">
        <v>8338</v>
      </c>
      <c r="D2955" s="43" t="s">
        <v>8368</v>
      </c>
      <c r="E2955" s="43" t="s">
        <v>8340</v>
      </c>
      <c r="F2955" s="44">
        <v>111190</v>
      </c>
      <c r="G2955" s="43" t="s">
        <v>8341</v>
      </c>
      <c r="H2955" s="45">
        <v>2</v>
      </c>
      <c r="I2955" s="43" t="s">
        <v>8342</v>
      </c>
      <c r="J2955" s="43" t="s">
        <v>10102</v>
      </c>
      <c r="K2955" s="43" t="s">
        <v>11010</v>
      </c>
      <c r="L2955" s="43" t="s">
        <v>11011</v>
      </c>
      <c r="M2955" s="45">
        <v>55595</v>
      </c>
      <c r="N2955" s="43" t="s">
        <v>6199</v>
      </c>
      <c r="O2955" s="43" t="s">
        <v>11549</v>
      </c>
      <c r="P2955" s="46" t="s">
        <v>14698</v>
      </c>
      <c r="Q2955" s="47">
        <v>45820</v>
      </c>
      <c r="R2955" s="48" t="str">
        <f t="shared" si="46"/>
        <v>2ASF WM+ NAN Xóm 3A, Quỳnh Tam</v>
      </c>
      <c r="S2955" s="48" t="str">
        <f>VLOOKUP(U2955,Sheet1!$A:$B,2,0)</f>
        <v>WIN-058</v>
      </c>
      <c r="T2955" s="43" t="s">
        <v>1992</v>
      </c>
      <c r="U2955" s="43" t="s">
        <v>11242</v>
      </c>
      <c r="V2955" s="43" t="s">
        <v>1993</v>
      </c>
    </row>
    <row r="2956" spans="1:22" x14ac:dyDescent="0.25">
      <c r="A2956" s="43" t="s">
        <v>8</v>
      </c>
      <c r="B2956" s="43" t="s">
        <v>6561</v>
      </c>
      <c r="C2956" s="43" t="s">
        <v>8338</v>
      </c>
      <c r="D2956" s="43" t="s">
        <v>8339</v>
      </c>
      <c r="E2956" s="43" t="s">
        <v>8340</v>
      </c>
      <c r="F2956" s="44">
        <v>141900</v>
      </c>
      <c r="G2956" s="43" t="s">
        <v>8341</v>
      </c>
      <c r="H2956" s="45">
        <v>2</v>
      </c>
      <c r="I2956" s="43" t="s">
        <v>8342</v>
      </c>
      <c r="J2956" s="43" t="s">
        <v>10103</v>
      </c>
      <c r="K2956" s="43" t="s">
        <v>10897</v>
      </c>
      <c r="L2956" s="43" t="s">
        <v>10898</v>
      </c>
      <c r="M2956" s="45">
        <v>70950</v>
      </c>
      <c r="N2956" s="43" t="s">
        <v>6562</v>
      </c>
      <c r="O2956" s="43" t="s">
        <v>11549</v>
      </c>
      <c r="P2956" s="46" t="s">
        <v>14699</v>
      </c>
      <c r="Q2956" s="47">
        <v>45820</v>
      </c>
      <c r="R2956" s="48" t="str">
        <f t="shared" si="46"/>
        <v>5697 WM+ HTH 160 Trần Phú</v>
      </c>
      <c r="S2956" s="48" t="str">
        <f>VLOOKUP(U2956,Sheet1!$A:$B,2,0)</f>
        <v>WIN-004</v>
      </c>
      <c r="T2956" s="43" t="s">
        <v>1640</v>
      </c>
      <c r="U2956" s="43" t="s">
        <v>11043</v>
      </c>
      <c r="V2956" s="43" t="s">
        <v>1641</v>
      </c>
    </row>
    <row r="2957" spans="1:22" x14ac:dyDescent="0.25">
      <c r="A2957" s="43" t="s">
        <v>8</v>
      </c>
      <c r="B2957" s="43" t="s">
        <v>6280</v>
      </c>
      <c r="C2957" s="43" t="s">
        <v>8338</v>
      </c>
      <c r="D2957" s="43" t="s">
        <v>8355</v>
      </c>
      <c r="E2957" s="43" t="s">
        <v>8340</v>
      </c>
      <c r="F2957" s="44">
        <v>333174</v>
      </c>
      <c r="G2957" s="43" t="s">
        <v>8341</v>
      </c>
      <c r="H2957" s="45">
        <v>3</v>
      </c>
      <c r="I2957" s="43" t="s">
        <v>8342</v>
      </c>
      <c r="J2957" s="43" t="s">
        <v>10104</v>
      </c>
      <c r="K2957" s="43" t="s">
        <v>10934</v>
      </c>
      <c r="L2957" s="43" t="s">
        <v>10935</v>
      </c>
      <c r="M2957" s="45">
        <v>111058</v>
      </c>
      <c r="N2957" s="43" t="s">
        <v>6283</v>
      </c>
      <c r="O2957" s="43" t="s">
        <v>11549</v>
      </c>
      <c r="P2957" s="46" t="s">
        <v>14700</v>
      </c>
      <c r="Q2957" s="47">
        <v>45820</v>
      </c>
      <c r="R2957" s="48" t="str">
        <f t="shared" si="46"/>
        <v>3406 WM+ HDG 28 Nguyễn Thị Duệ</v>
      </c>
      <c r="S2957" s="48" t="str">
        <f>VLOOKUP(U2957,Sheet1!$A:$B,2,0)</f>
        <v>WIN-006</v>
      </c>
      <c r="T2957" s="43" t="s">
        <v>6281</v>
      </c>
      <c r="U2957" s="43" t="s">
        <v>11048</v>
      </c>
      <c r="V2957" s="43" t="s">
        <v>6282</v>
      </c>
    </row>
    <row r="2958" spans="1:22" x14ac:dyDescent="0.25">
      <c r="A2958" s="43" t="s">
        <v>8</v>
      </c>
      <c r="B2958" s="43" t="s">
        <v>6145</v>
      </c>
      <c r="C2958" s="43" t="s">
        <v>8338</v>
      </c>
      <c r="D2958" s="43" t="s">
        <v>8355</v>
      </c>
      <c r="E2958" s="43" t="s">
        <v>8340</v>
      </c>
      <c r="F2958" s="44">
        <v>222116</v>
      </c>
      <c r="G2958" s="43" t="s">
        <v>8341</v>
      </c>
      <c r="H2958" s="45">
        <v>2</v>
      </c>
      <c r="I2958" s="43" t="s">
        <v>8342</v>
      </c>
      <c r="J2958" s="43" t="s">
        <v>10105</v>
      </c>
      <c r="K2958" s="43" t="s">
        <v>10934</v>
      </c>
      <c r="L2958" s="43" t="s">
        <v>10935</v>
      </c>
      <c r="M2958" s="45">
        <v>111058</v>
      </c>
      <c r="N2958" s="43" t="s">
        <v>6148</v>
      </c>
      <c r="O2958" s="43" t="s">
        <v>11549</v>
      </c>
      <c r="P2958" s="46" t="s">
        <v>11669</v>
      </c>
      <c r="Q2958" s="47">
        <v>45820</v>
      </c>
      <c r="R2958" s="48" t="str">
        <f t="shared" si="46"/>
        <v>2ANV WM+ PTO Khu Km5, Hà Lộc</v>
      </c>
      <c r="S2958" s="48" t="str">
        <f>VLOOKUP(U2958,Sheet1!$A:$B,2,0)</f>
        <v>WIN-003</v>
      </c>
      <c r="T2958" s="43" t="s">
        <v>6146</v>
      </c>
      <c r="U2958" s="43" t="s">
        <v>11038</v>
      </c>
      <c r="V2958" s="43" t="s">
        <v>6147</v>
      </c>
    </row>
    <row r="2959" spans="1:22" x14ac:dyDescent="0.25">
      <c r="A2959" s="43" t="s">
        <v>8</v>
      </c>
      <c r="B2959" s="43" t="s">
        <v>6338</v>
      </c>
      <c r="C2959" s="43" t="s">
        <v>8338</v>
      </c>
      <c r="D2959" s="43" t="s">
        <v>8355</v>
      </c>
      <c r="E2959" s="43" t="s">
        <v>8340</v>
      </c>
      <c r="F2959" s="44">
        <v>333174</v>
      </c>
      <c r="G2959" s="43" t="s">
        <v>8341</v>
      </c>
      <c r="H2959" s="45">
        <v>3</v>
      </c>
      <c r="I2959" s="43" t="s">
        <v>8342</v>
      </c>
      <c r="J2959" s="43" t="s">
        <v>10106</v>
      </c>
      <c r="K2959" s="43" t="s">
        <v>10934</v>
      </c>
      <c r="L2959" s="43" t="s">
        <v>10935</v>
      </c>
      <c r="M2959" s="45">
        <v>111058</v>
      </c>
      <c r="N2959" s="43" t="s">
        <v>6341</v>
      </c>
      <c r="O2959" s="43" t="s">
        <v>11549</v>
      </c>
      <c r="P2959" s="46" t="s">
        <v>14701</v>
      </c>
      <c r="Q2959" s="47">
        <v>45820</v>
      </c>
      <c r="R2959" s="48" t="str">
        <f t="shared" si="46"/>
        <v>3960 WM+ HNI 173 Hà Huy Tập</v>
      </c>
      <c r="S2959" s="48" t="str">
        <f>VLOOKUP(U2959,Sheet1!$A:$B,2,0)</f>
        <v>WIN-002</v>
      </c>
      <c r="T2959" s="43" t="s">
        <v>6339</v>
      </c>
      <c r="U2959" s="43" t="s">
        <v>11033</v>
      </c>
      <c r="V2959" s="43" t="s">
        <v>6340</v>
      </c>
    </row>
    <row r="2960" spans="1:22" x14ac:dyDescent="0.25">
      <c r="A2960" s="43" t="s">
        <v>8</v>
      </c>
      <c r="B2960" s="43" t="s">
        <v>6709</v>
      </c>
      <c r="C2960" s="43" t="s">
        <v>8338</v>
      </c>
      <c r="D2960" s="43" t="s">
        <v>8371</v>
      </c>
      <c r="E2960" s="43" t="s">
        <v>8340</v>
      </c>
      <c r="F2960" s="44">
        <v>151200</v>
      </c>
      <c r="G2960" s="43" t="s">
        <v>8341</v>
      </c>
      <c r="H2960" s="45">
        <v>3</v>
      </c>
      <c r="I2960" s="43" t="s">
        <v>8342</v>
      </c>
      <c r="J2960" s="43" t="s">
        <v>10107</v>
      </c>
      <c r="K2960" s="43" t="s">
        <v>10936</v>
      </c>
      <c r="L2960" s="43" t="s">
        <v>10937</v>
      </c>
      <c r="M2960" s="45">
        <v>50400</v>
      </c>
      <c r="N2960" s="43" t="s">
        <v>6710</v>
      </c>
      <c r="O2960" s="43" t="s">
        <v>11549</v>
      </c>
      <c r="P2960" s="46" t="s">
        <v>11454</v>
      </c>
      <c r="Q2960" s="47">
        <v>45820</v>
      </c>
      <c r="R2960" s="48" t="str">
        <f t="shared" si="46"/>
        <v>6632 WM+ QBH 01 Lý Thường Kiệt</v>
      </c>
      <c r="S2960" s="48" t="str">
        <f>VLOOKUP(U2960,Sheet1!$A:$B,2,0)</f>
        <v>WIN-045</v>
      </c>
      <c r="T2960" s="43" t="s">
        <v>4292</v>
      </c>
      <c r="U2960" s="43" t="s">
        <v>11198</v>
      </c>
      <c r="V2960" s="43" t="s">
        <v>4293</v>
      </c>
    </row>
    <row r="2961" spans="1:22" x14ac:dyDescent="0.25">
      <c r="A2961" s="43" t="s">
        <v>8</v>
      </c>
      <c r="B2961" s="43" t="s">
        <v>6013</v>
      </c>
      <c r="C2961" s="43" t="s">
        <v>8338</v>
      </c>
      <c r="D2961" s="43" t="s">
        <v>8371</v>
      </c>
      <c r="E2961" s="43" t="s">
        <v>8340</v>
      </c>
      <c r="F2961" s="44">
        <v>100800</v>
      </c>
      <c r="G2961" s="43" t="s">
        <v>8341</v>
      </c>
      <c r="H2961" s="45">
        <v>2</v>
      </c>
      <c r="I2961" s="43" t="s">
        <v>8342</v>
      </c>
      <c r="J2961" s="43" t="s">
        <v>10108</v>
      </c>
      <c r="K2961" s="43" t="s">
        <v>10936</v>
      </c>
      <c r="L2961" s="43" t="s">
        <v>10937</v>
      </c>
      <c r="M2961" s="45">
        <v>50400</v>
      </c>
      <c r="N2961" s="43" t="s">
        <v>6014</v>
      </c>
      <c r="O2961" s="43" t="s">
        <v>11549</v>
      </c>
      <c r="P2961" s="46" t="s">
        <v>14702</v>
      </c>
      <c r="Q2961" s="47">
        <v>45820</v>
      </c>
      <c r="R2961" s="48" t="str">
        <f t="shared" si="46"/>
        <v>1553 WM VCC HNI Nguyễn Chí Thanh</v>
      </c>
      <c r="S2961" s="48" t="str">
        <f>VLOOKUP(U2961,Sheet1!$A:$B,2,0)</f>
        <v>WIN-002</v>
      </c>
      <c r="T2961" s="43" t="s">
        <v>1824</v>
      </c>
      <c r="U2961" s="43" t="s">
        <v>11033</v>
      </c>
      <c r="V2961" s="43" t="s">
        <v>1825</v>
      </c>
    </row>
    <row r="2962" spans="1:22" x14ac:dyDescent="0.25">
      <c r="A2962" s="43" t="s">
        <v>8</v>
      </c>
      <c r="B2962" s="43" t="s">
        <v>6178</v>
      </c>
      <c r="C2962" s="43" t="s">
        <v>8338</v>
      </c>
      <c r="D2962" s="43" t="s">
        <v>8352</v>
      </c>
      <c r="E2962" s="43" t="s">
        <v>8340</v>
      </c>
      <c r="F2962" s="44">
        <v>74250</v>
      </c>
      <c r="G2962" s="43" t="s">
        <v>8341</v>
      </c>
      <c r="H2962" s="45">
        <v>1</v>
      </c>
      <c r="I2962" s="43" t="s">
        <v>8342</v>
      </c>
      <c r="J2962" s="43" t="s">
        <v>10109</v>
      </c>
      <c r="K2962" s="43" t="s">
        <v>10881</v>
      </c>
      <c r="L2962" s="43" t="s">
        <v>10882</v>
      </c>
      <c r="M2962" s="45">
        <v>74250</v>
      </c>
      <c r="N2962" s="43" t="s">
        <v>6181</v>
      </c>
      <c r="O2962" s="43" t="s">
        <v>11549</v>
      </c>
      <c r="P2962" s="46" t="s">
        <v>14703</v>
      </c>
      <c r="Q2962" s="47">
        <v>45820</v>
      </c>
      <c r="R2962" s="48" t="str">
        <f t="shared" si="46"/>
        <v>2AR1 WM+ NAN Trung Tâm, Yên Thành</v>
      </c>
      <c r="S2962" s="48" t="str">
        <f>VLOOKUP(U2962,Sheet1!$A:$B,2,0)</f>
        <v>WIN-058</v>
      </c>
      <c r="T2962" s="43" t="s">
        <v>6179</v>
      </c>
      <c r="U2962" s="43" t="s">
        <v>11242</v>
      </c>
      <c r="V2962" s="43" t="s">
        <v>6180</v>
      </c>
    </row>
    <row r="2963" spans="1:22" x14ac:dyDescent="0.25">
      <c r="A2963" s="43" t="s">
        <v>8</v>
      </c>
      <c r="B2963" s="43" t="s">
        <v>6508</v>
      </c>
      <c r="C2963" s="43" t="s">
        <v>8338</v>
      </c>
      <c r="D2963" s="43" t="s">
        <v>8352</v>
      </c>
      <c r="E2963" s="43" t="s">
        <v>8340</v>
      </c>
      <c r="F2963" s="44">
        <v>148500</v>
      </c>
      <c r="G2963" s="43" t="s">
        <v>8341</v>
      </c>
      <c r="H2963" s="45">
        <v>2</v>
      </c>
      <c r="I2963" s="43" t="s">
        <v>8342</v>
      </c>
      <c r="J2963" s="43" t="s">
        <v>10110</v>
      </c>
      <c r="K2963" s="43" t="s">
        <v>10881</v>
      </c>
      <c r="L2963" s="43" t="s">
        <v>10882</v>
      </c>
      <c r="M2963" s="45">
        <v>74250</v>
      </c>
      <c r="N2963" s="43" t="s">
        <v>6511</v>
      </c>
      <c r="O2963" s="43" t="s">
        <v>11549</v>
      </c>
      <c r="P2963" s="46" t="s">
        <v>14704</v>
      </c>
      <c r="Q2963" s="47">
        <v>45820</v>
      </c>
      <c r="R2963" s="48" t="str">
        <f t="shared" si="46"/>
        <v>5285 WM+ HNI Thôn Lã Côi</v>
      </c>
      <c r="S2963" s="48" t="str">
        <f>VLOOKUP(U2963,Sheet1!$A:$B,2,0)</f>
        <v>WIN-002</v>
      </c>
      <c r="T2963" s="43" t="s">
        <v>6509</v>
      </c>
      <c r="U2963" s="43" t="s">
        <v>11033</v>
      </c>
      <c r="V2963" s="43" t="s">
        <v>6510</v>
      </c>
    </row>
    <row r="2964" spans="1:22" x14ac:dyDescent="0.25">
      <c r="A2964" s="43" t="s">
        <v>8</v>
      </c>
      <c r="B2964" s="43" t="s">
        <v>6508</v>
      </c>
      <c r="C2964" s="43" t="s">
        <v>8351</v>
      </c>
      <c r="D2964" s="43" t="s">
        <v>8361</v>
      </c>
      <c r="E2964" s="43" t="s">
        <v>8340</v>
      </c>
      <c r="F2964" s="44">
        <v>46000</v>
      </c>
      <c r="G2964" s="43" t="s">
        <v>8341</v>
      </c>
      <c r="H2964" s="45">
        <v>1</v>
      </c>
      <c r="I2964" s="43" t="s">
        <v>8342</v>
      </c>
      <c r="J2964" s="43" t="s">
        <v>10110</v>
      </c>
      <c r="K2964" s="43" t="s">
        <v>10983</v>
      </c>
      <c r="L2964" s="43" t="s">
        <v>10984</v>
      </c>
      <c r="M2964" s="45">
        <v>46000</v>
      </c>
      <c r="N2964" s="43" t="s">
        <v>6511</v>
      </c>
      <c r="O2964" s="43" t="s">
        <v>11549</v>
      </c>
      <c r="P2964" s="46" t="s">
        <v>14704</v>
      </c>
      <c r="Q2964" s="47">
        <v>45820</v>
      </c>
      <c r="R2964" s="48" t="str">
        <f t="shared" si="46"/>
        <v>5285 WM+ HNI Thôn Lã Côi</v>
      </c>
      <c r="S2964" s="48" t="str">
        <f>VLOOKUP(U2964,Sheet1!$A:$B,2,0)</f>
        <v>WIN-002</v>
      </c>
      <c r="T2964" s="43" t="s">
        <v>6509</v>
      </c>
      <c r="U2964" s="43" t="s">
        <v>11033</v>
      </c>
      <c r="V2964" s="43" t="s">
        <v>6510</v>
      </c>
    </row>
    <row r="2965" spans="1:22" x14ac:dyDescent="0.25">
      <c r="A2965" s="43" t="s">
        <v>8</v>
      </c>
      <c r="B2965" s="43" t="s">
        <v>6168</v>
      </c>
      <c r="C2965" s="43" t="s">
        <v>8338</v>
      </c>
      <c r="D2965" s="43" t="s">
        <v>8410</v>
      </c>
      <c r="E2965" s="43" t="s">
        <v>8340</v>
      </c>
      <c r="F2965" s="44">
        <v>120426</v>
      </c>
      <c r="G2965" s="43" t="s">
        <v>8341</v>
      </c>
      <c r="H2965" s="45">
        <v>2</v>
      </c>
      <c r="I2965" s="43" t="s">
        <v>8342</v>
      </c>
      <c r="J2965" s="43" t="s">
        <v>10111</v>
      </c>
      <c r="K2965" s="43" t="s">
        <v>10883</v>
      </c>
      <c r="L2965" s="43" t="s">
        <v>10884</v>
      </c>
      <c r="M2965" s="45">
        <v>60213</v>
      </c>
      <c r="N2965" s="43" t="s">
        <v>6171</v>
      </c>
      <c r="O2965" s="43" t="s">
        <v>11549</v>
      </c>
      <c r="P2965" s="46" t="s">
        <v>14705</v>
      </c>
      <c r="Q2965" s="47">
        <v>45820</v>
      </c>
      <c r="R2965" s="48" t="str">
        <f t="shared" si="46"/>
        <v>2APP WM+ BDH TĐ 1884-TBĐ 4 Khu A-Lô</v>
      </c>
      <c r="S2965" s="48" t="str">
        <f>VLOOKUP(U2965,Sheet1!$A:$B,2,0)</f>
        <v>WIN-071</v>
      </c>
      <c r="T2965" s="43" t="s">
        <v>6169</v>
      </c>
      <c r="U2965" s="43" t="s">
        <v>11297</v>
      </c>
      <c r="V2965" s="43" t="s">
        <v>6170</v>
      </c>
    </row>
    <row r="2966" spans="1:22" x14ac:dyDescent="0.25">
      <c r="A2966" s="43" t="s">
        <v>8</v>
      </c>
      <c r="B2966" s="43" t="s">
        <v>6172</v>
      </c>
      <c r="C2966" s="43" t="s">
        <v>8338</v>
      </c>
      <c r="D2966" s="43" t="s">
        <v>8368</v>
      </c>
      <c r="E2966" s="43" t="s">
        <v>8340</v>
      </c>
      <c r="F2966" s="44">
        <v>389165</v>
      </c>
      <c r="G2966" s="43" t="s">
        <v>8341</v>
      </c>
      <c r="H2966" s="45">
        <v>7</v>
      </c>
      <c r="I2966" s="43" t="s">
        <v>8342</v>
      </c>
      <c r="J2966" s="43" t="s">
        <v>10112</v>
      </c>
      <c r="K2966" s="43" t="s">
        <v>11010</v>
      </c>
      <c r="L2966" s="43" t="s">
        <v>11011</v>
      </c>
      <c r="M2966" s="45">
        <v>55595</v>
      </c>
      <c r="N2966" s="43" t="s">
        <v>6173</v>
      </c>
      <c r="O2966" s="43" t="s">
        <v>11549</v>
      </c>
      <c r="P2966" s="46" t="s">
        <v>14706</v>
      </c>
      <c r="Q2966" s="47">
        <v>45820</v>
      </c>
      <c r="R2966" s="48" t="str">
        <f t="shared" si="46"/>
        <v>2APP WM+ BDH TĐ 1884-TBĐ 4 Khu A-Lô</v>
      </c>
      <c r="S2966" s="48" t="str">
        <f>VLOOKUP(U2966,Sheet1!$A:$B,2,0)</f>
        <v>WIN-071</v>
      </c>
      <c r="T2966" s="43" t="s">
        <v>6169</v>
      </c>
      <c r="U2966" s="43" t="s">
        <v>11297</v>
      </c>
      <c r="V2966" s="43" t="s">
        <v>6170</v>
      </c>
    </row>
    <row r="2967" spans="1:22" x14ac:dyDescent="0.25">
      <c r="A2967" s="43" t="s">
        <v>8</v>
      </c>
      <c r="B2967" s="43" t="s">
        <v>6270</v>
      </c>
      <c r="C2967" s="43" t="s">
        <v>8338</v>
      </c>
      <c r="D2967" s="43" t="s">
        <v>8361</v>
      </c>
      <c r="E2967" s="43" t="s">
        <v>8340</v>
      </c>
      <c r="F2967" s="44">
        <v>92000</v>
      </c>
      <c r="G2967" s="43" t="s">
        <v>8341</v>
      </c>
      <c r="H2967" s="45">
        <v>2</v>
      </c>
      <c r="I2967" s="43" t="s">
        <v>8342</v>
      </c>
      <c r="J2967" s="43" t="s">
        <v>10113</v>
      </c>
      <c r="K2967" s="43" t="s">
        <v>10983</v>
      </c>
      <c r="L2967" s="43" t="s">
        <v>10984</v>
      </c>
      <c r="M2967" s="45">
        <v>46000</v>
      </c>
      <c r="N2967" s="43" t="s">
        <v>6271</v>
      </c>
      <c r="O2967" s="43" t="s">
        <v>11549</v>
      </c>
      <c r="P2967" s="46" t="s">
        <v>14707</v>
      </c>
      <c r="Q2967" s="47">
        <v>45820</v>
      </c>
      <c r="R2967" s="48" t="str">
        <f t="shared" si="46"/>
        <v>3261 WM+ HNI Đào Xuyên</v>
      </c>
      <c r="S2967" s="48" t="str">
        <f>VLOOKUP(U2967,Sheet1!$A:$B,2,0)</f>
        <v>WIN-002</v>
      </c>
      <c r="T2967" s="43" t="s">
        <v>5124</v>
      </c>
      <c r="U2967" s="43" t="s">
        <v>11033</v>
      </c>
      <c r="V2967" s="43" t="s">
        <v>5125</v>
      </c>
    </row>
    <row r="2968" spans="1:22" x14ac:dyDescent="0.25">
      <c r="A2968" s="43" t="s">
        <v>8</v>
      </c>
      <c r="B2968" s="43" t="s">
        <v>6693</v>
      </c>
      <c r="C2968" s="43" t="s">
        <v>8338</v>
      </c>
      <c r="D2968" s="43" t="s">
        <v>8410</v>
      </c>
      <c r="E2968" s="43" t="s">
        <v>8340</v>
      </c>
      <c r="F2968" s="44">
        <v>60213</v>
      </c>
      <c r="G2968" s="43" t="s">
        <v>8341</v>
      </c>
      <c r="H2968" s="45">
        <v>1</v>
      </c>
      <c r="I2968" s="43" t="s">
        <v>8342</v>
      </c>
      <c r="J2968" s="43" t="s">
        <v>10114</v>
      </c>
      <c r="K2968" s="43" t="s">
        <v>10883</v>
      </c>
      <c r="L2968" s="43" t="s">
        <v>10884</v>
      </c>
      <c r="M2968" s="45">
        <v>60213</v>
      </c>
      <c r="N2968" s="43" t="s">
        <v>6696</v>
      </c>
      <c r="O2968" s="43" t="s">
        <v>11549</v>
      </c>
      <c r="P2968" s="46" t="s">
        <v>14708</v>
      </c>
      <c r="Q2968" s="47">
        <v>45820</v>
      </c>
      <c r="R2968" s="48" t="str">
        <f t="shared" si="46"/>
        <v>6569 WM+ HNI Nội Đồng, Mê Linh</v>
      </c>
      <c r="S2968" s="48" t="str">
        <f>VLOOKUP(U2968,Sheet1!$A:$B,2,0)</f>
        <v>WIN-002</v>
      </c>
      <c r="T2968" s="43" t="s">
        <v>6694</v>
      </c>
      <c r="U2968" s="43" t="s">
        <v>11033</v>
      </c>
      <c r="V2968" s="43" t="s">
        <v>6695</v>
      </c>
    </row>
    <row r="2969" spans="1:22" x14ac:dyDescent="0.25">
      <c r="A2969" s="43" t="s">
        <v>8</v>
      </c>
      <c r="B2969" s="43" t="s">
        <v>6400</v>
      </c>
      <c r="C2969" s="43" t="s">
        <v>8338</v>
      </c>
      <c r="D2969" s="43" t="s">
        <v>8346</v>
      </c>
      <c r="E2969" s="43" t="s">
        <v>8340</v>
      </c>
      <c r="F2969" s="44">
        <v>49500</v>
      </c>
      <c r="G2969" s="43" t="s">
        <v>8341</v>
      </c>
      <c r="H2969" s="45">
        <v>1</v>
      </c>
      <c r="I2969" s="43" t="s">
        <v>8342</v>
      </c>
      <c r="J2969" s="43" t="s">
        <v>10115</v>
      </c>
      <c r="K2969" s="43" t="s">
        <v>10927</v>
      </c>
      <c r="L2969" s="43" t="s">
        <v>10928</v>
      </c>
      <c r="M2969" s="45">
        <v>49500</v>
      </c>
      <c r="N2969" s="43" t="s">
        <v>6401</v>
      </c>
      <c r="O2969" s="43" t="s">
        <v>11549</v>
      </c>
      <c r="P2969" s="46" t="s">
        <v>14709</v>
      </c>
      <c r="Q2969" s="47">
        <v>45820</v>
      </c>
      <c r="R2969" s="48" t="str">
        <f t="shared" si="46"/>
        <v>4473 WM+ DNG 51 Nguyễn Nhàn</v>
      </c>
      <c r="S2969" s="48" t="str">
        <f>VLOOKUP(U2969,Sheet1!$A:$B,2,0)</f>
        <v>WIN-009</v>
      </c>
      <c r="T2969" s="43" t="s">
        <v>783</v>
      </c>
      <c r="U2969" s="43" t="s">
        <v>11063</v>
      </c>
      <c r="V2969" s="43" t="s">
        <v>784</v>
      </c>
    </row>
    <row r="2970" spans="1:22" x14ac:dyDescent="0.25">
      <c r="A2970" s="43" t="s">
        <v>8</v>
      </c>
      <c r="B2970" s="43" t="s">
        <v>6697</v>
      </c>
      <c r="C2970" s="43" t="s">
        <v>8338</v>
      </c>
      <c r="D2970" s="43" t="s">
        <v>8361</v>
      </c>
      <c r="E2970" s="43" t="s">
        <v>8340</v>
      </c>
      <c r="F2970" s="44">
        <v>92000</v>
      </c>
      <c r="G2970" s="43" t="s">
        <v>8341</v>
      </c>
      <c r="H2970" s="45">
        <v>2</v>
      </c>
      <c r="I2970" s="43" t="s">
        <v>8342</v>
      </c>
      <c r="J2970" s="43" t="s">
        <v>10116</v>
      </c>
      <c r="K2970" s="43" t="s">
        <v>10983</v>
      </c>
      <c r="L2970" s="43" t="s">
        <v>10984</v>
      </c>
      <c r="M2970" s="45">
        <v>46000</v>
      </c>
      <c r="N2970" s="43" t="s">
        <v>6698</v>
      </c>
      <c r="O2970" s="43" t="s">
        <v>11549</v>
      </c>
      <c r="P2970" s="46" t="s">
        <v>14710</v>
      </c>
      <c r="Q2970" s="47">
        <v>45820</v>
      </c>
      <c r="R2970" s="48" t="str">
        <f t="shared" si="46"/>
        <v>6569 WM+ HNI Nội Đồng, Mê Linh</v>
      </c>
      <c r="S2970" s="48" t="str">
        <f>VLOOKUP(U2970,Sheet1!$A:$B,2,0)</f>
        <v>WIN-002</v>
      </c>
      <c r="T2970" s="43" t="s">
        <v>6694</v>
      </c>
      <c r="U2970" s="43" t="s">
        <v>11033</v>
      </c>
      <c r="V2970" s="43" t="s">
        <v>6695</v>
      </c>
    </row>
    <row r="2971" spans="1:22" x14ac:dyDescent="0.25">
      <c r="A2971" s="43" t="s">
        <v>8</v>
      </c>
      <c r="B2971" s="43" t="s">
        <v>6428</v>
      </c>
      <c r="C2971" s="43" t="s">
        <v>8338</v>
      </c>
      <c r="D2971" s="43" t="s">
        <v>8355</v>
      </c>
      <c r="E2971" s="43" t="s">
        <v>8340</v>
      </c>
      <c r="F2971" s="44">
        <v>111058</v>
      </c>
      <c r="G2971" s="43" t="s">
        <v>8341</v>
      </c>
      <c r="H2971" s="45">
        <v>1</v>
      </c>
      <c r="I2971" s="43" t="s">
        <v>8342</v>
      </c>
      <c r="J2971" s="43" t="s">
        <v>10117</v>
      </c>
      <c r="K2971" s="43" t="s">
        <v>10934</v>
      </c>
      <c r="L2971" s="43" t="s">
        <v>10935</v>
      </c>
      <c r="M2971" s="45">
        <v>111058</v>
      </c>
      <c r="N2971" s="43" t="s">
        <v>6431</v>
      </c>
      <c r="O2971" s="43" t="s">
        <v>11549</v>
      </c>
      <c r="P2971" s="46" t="s">
        <v>14711</v>
      </c>
      <c r="Q2971" s="47">
        <v>45820</v>
      </c>
      <c r="R2971" s="48" t="str">
        <f t="shared" si="46"/>
        <v>4783 WM+ HCM 0.01 Chung cư CH1, Cit</v>
      </c>
      <c r="S2971" s="48" t="str">
        <f>VLOOKUP(U2971,Sheet1!$A:$B,2,0)</f>
        <v>WIN</v>
      </c>
      <c r="T2971" s="43" t="s">
        <v>6429</v>
      </c>
      <c r="U2971" s="43" t="s">
        <v>11213</v>
      </c>
      <c r="V2971" s="43" t="s">
        <v>6430</v>
      </c>
    </row>
    <row r="2972" spans="1:22" x14ac:dyDescent="0.25">
      <c r="A2972" s="43" t="s">
        <v>8</v>
      </c>
      <c r="B2972" s="43" t="s">
        <v>6428</v>
      </c>
      <c r="C2972" s="43" t="s">
        <v>8351</v>
      </c>
      <c r="D2972" s="43" t="s">
        <v>8368</v>
      </c>
      <c r="E2972" s="43" t="s">
        <v>8340</v>
      </c>
      <c r="F2972" s="44">
        <v>111190</v>
      </c>
      <c r="G2972" s="43" t="s">
        <v>8341</v>
      </c>
      <c r="H2972" s="45">
        <v>2</v>
      </c>
      <c r="I2972" s="43" t="s">
        <v>8342</v>
      </c>
      <c r="J2972" s="43" t="s">
        <v>10117</v>
      </c>
      <c r="K2972" s="43" t="s">
        <v>11010</v>
      </c>
      <c r="L2972" s="43" t="s">
        <v>11011</v>
      </c>
      <c r="M2972" s="45">
        <v>55595</v>
      </c>
      <c r="N2972" s="43" t="s">
        <v>6431</v>
      </c>
      <c r="O2972" s="43" t="s">
        <v>11549</v>
      </c>
      <c r="P2972" s="46" t="s">
        <v>14711</v>
      </c>
      <c r="Q2972" s="47">
        <v>45820</v>
      </c>
      <c r="R2972" s="48" t="str">
        <f t="shared" si="46"/>
        <v>4783 WM+ HCM 0.01 Chung cư CH1, Cit</v>
      </c>
      <c r="S2972" s="48" t="str">
        <f>VLOOKUP(U2972,Sheet1!$A:$B,2,0)</f>
        <v>WIN</v>
      </c>
      <c r="T2972" s="43" t="s">
        <v>6429</v>
      </c>
      <c r="U2972" s="43" t="s">
        <v>11213</v>
      </c>
      <c r="V2972" s="43" t="s">
        <v>6430</v>
      </c>
    </row>
    <row r="2973" spans="1:22" x14ac:dyDescent="0.25">
      <c r="A2973" s="43" t="s">
        <v>8</v>
      </c>
      <c r="B2973" s="43" t="s">
        <v>6428</v>
      </c>
      <c r="C2973" s="43" t="s">
        <v>8364</v>
      </c>
      <c r="D2973" s="43" t="s">
        <v>8358</v>
      </c>
      <c r="E2973" s="43" t="s">
        <v>8340</v>
      </c>
      <c r="F2973" s="44">
        <v>111606</v>
      </c>
      <c r="G2973" s="43" t="s">
        <v>8341</v>
      </c>
      <c r="H2973" s="45">
        <v>1</v>
      </c>
      <c r="I2973" s="43" t="s">
        <v>8342</v>
      </c>
      <c r="J2973" s="43" t="s">
        <v>10117</v>
      </c>
      <c r="K2973" s="43" t="s">
        <v>10922</v>
      </c>
      <c r="L2973" s="43" t="s">
        <v>10923</v>
      </c>
      <c r="M2973" s="45">
        <v>111606</v>
      </c>
      <c r="N2973" s="43" t="s">
        <v>6431</v>
      </c>
      <c r="O2973" s="43" t="s">
        <v>11549</v>
      </c>
      <c r="P2973" s="46" t="s">
        <v>14711</v>
      </c>
      <c r="Q2973" s="47">
        <v>45820</v>
      </c>
      <c r="R2973" s="48" t="str">
        <f t="shared" si="46"/>
        <v>4783 WM+ HCM 0.01 Chung cư CH1, Cit</v>
      </c>
      <c r="S2973" s="48" t="str">
        <f>VLOOKUP(U2973,Sheet1!$A:$B,2,0)</f>
        <v>WIN</v>
      </c>
      <c r="T2973" s="43" t="s">
        <v>6429</v>
      </c>
      <c r="U2973" s="43" t="s">
        <v>11213</v>
      </c>
      <c r="V2973" s="43" t="s">
        <v>6430</v>
      </c>
    </row>
    <row r="2974" spans="1:22" x14ac:dyDescent="0.25">
      <c r="A2974" s="43" t="s">
        <v>8</v>
      </c>
      <c r="B2974" s="43" t="s">
        <v>6402</v>
      </c>
      <c r="C2974" s="43" t="s">
        <v>8338</v>
      </c>
      <c r="D2974" s="43" t="s">
        <v>8352</v>
      </c>
      <c r="E2974" s="43" t="s">
        <v>8340</v>
      </c>
      <c r="F2974" s="44">
        <v>74250</v>
      </c>
      <c r="G2974" s="43" t="s">
        <v>8341</v>
      </c>
      <c r="H2974" s="45">
        <v>1</v>
      </c>
      <c r="I2974" s="43" t="s">
        <v>8342</v>
      </c>
      <c r="J2974" s="43" t="s">
        <v>10118</v>
      </c>
      <c r="K2974" s="43" t="s">
        <v>10881</v>
      </c>
      <c r="L2974" s="43" t="s">
        <v>10882</v>
      </c>
      <c r="M2974" s="45">
        <v>74250</v>
      </c>
      <c r="N2974" s="43" t="s">
        <v>6403</v>
      </c>
      <c r="O2974" s="43" t="s">
        <v>11549</v>
      </c>
      <c r="P2974" s="46" t="s">
        <v>14712</v>
      </c>
      <c r="Q2974" s="47">
        <v>45820</v>
      </c>
      <c r="R2974" s="48" t="str">
        <f t="shared" si="46"/>
        <v>4473 WM+ DNG 51 Nguyễn Nhàn</v>
      </c>
      <c r="S2974" s="48" t="str">
        <f>VLOOKUP(U2974,Sheet1!$A:$B,2,0)</f>
        <v>WIN-009</v>
      </c>
      <c r="T2974" s="43" t="s">
        <v>783</v>
      </c>
      <c r="U2974" s="43" t="s">
        <v>11063</v>
      </c>
      <c r="V2974" s="43" t="s">
        <v>784</v>
      </c>
    </row>
    <row r="2975" spans="1:22" x14ac:dyDescent="0.25">
      <c r="A2975" s="43" t="s">
        <v>8</v>
      </c>
      <c r="B2975" s="43" t="s">
        <v>6486</v>
      </c>
      <c r="C2975" s="43" t="s">
        <v>8338</v>
      </c>
      <c r="D2975" s="43" t="s">
        <v>8355</v>
      </c>
      <c r="E2975" s="43" t="s">
        <v>8340</v>
      </c>
      <c r="F2975" s="44">
        <v>111058</v>
      </c>
      <c r="G2975" s="43" t="s">
        <v>8341</v>
      </c>
      <c r="H2975" s="45">
        <v>1</v>
      </c>
      <c r="I2975" s="43" t="s">
        <v>8342</v>
      </c>
      <c r="J2975" s="43" t="s">
        <v>10119</v>
      </c>
      <c r="K2975" s="43" t="s">
        <v>10934</v>
      </c>
      <c r="L2975" s="43" t="s">
        <v>10935</v>
      </c>
      <c r="M2975" s="45">
        <v>111058</v>
      </c>
      <c r="N2975" s="43" t="s">
        <v>6489</v>
      </c>
      <c r="O2975" s="43" t="s">
        <v>11549</v>
      </c>
      <c r="P2975" s="46" t="s">
        <v>11451</v>
      </c>
      <c r="Q2975" s="47">
        <v>45820</v>
      </c>
      <c r="R2975" s="48" t="str">
        <f t="shared" si="46"/>
        <v>5135 WM+ LCI Số 003 Soi Tiền</v>
      </c>
      <c r="S2975" s="48" t="str">
        <f>VLOOKUP(U2975,Sheet1!$A:$B,2,0)</f>
        <v>WIN-072</v>
      </c>
      <c r="T2975" s="43" t="s">
        <v>6487</v>
      </c>
      <c r="U2975" s="43" t="s">
        <v>11302</v>
      </c>
      <c r="V2975" s="43" t="s">
        <v>6488</v>
      </c>
    </row>
    <row r="2976" spans="1:22" x14ac:dyDescent="0.25">
      <c r="A2976" s="43" t="s">
        <v>8</v>
      </c>
      <c r="B2976" s="43" t="s">
        <v>6490</v>
      </c>
      <c r="C2976" s="43" t="s">
        <v>8338</v>
      </c>
      <c r="D2976" s="43" t="s">
        <v>8368</v>
      </c>
      <c r="E2976" s="43" t="s">
        <v>8340</v>
      </c>
      <c r="F2976" s="44">
        <v>222380</v>
      </c>
      <c r="G2976" s="43" t="s">
        <v>8341</v>
      </c>
      <c r="H2976" s="45">
        <v>4</v>
      </c>
      <c r="I2976" s="43" t="s">
        <v>8342</v>
      </c>
      <c r="J2976" s="43" t="s">
        <v>10120</v>
      </c>
      <c r="K2976" s="43" t="s">
        <v>11010</v>
      </c>
      <c r="L2976" s="43" t="s">
        <v>11011</v>
      </c>
      <c r="M2976" s="45">
        <v>55595</v>
      </c>
      <c r="N2976" s="43" t="s">
        <v>6493</v>
      </c>
      <c r="O2976" s="43" t="s">
        <v>11549</v>
      </c>
      <c r="P2976" s="46" t="s">
        <v>11695</v>
      </c>
      <c r="Q2976" s="47">
        <v>45820</v>
      </c>
      <c r="R2976" s="48" t="str">
        <f t="shared" si="46"/>
        <v>5151 WM+ NTN 117 Cây Đa</v>
      </c>
      <c r="S2976" s="48" t="str">
        <f>VLOOKUP(U2976,Sheet1!$A:$B,2,0)</f>
        <v>WIN-027</v>
      </c>
      <c r="T2976" s="43" t="s">
        <v>6491</v>
      </c>
      <c r="U2976" s="43" t="s">
        <v>11133</v>
      </c>
      <c r="V2976" s="43" t="s">
        <v>6492</v>
      </c>
    </row>
    <row r="2977" spans="1:22" x14ac:dyDescent="0.25">
      <c r="A2977" s="43" t="s">
        <v>8</v>
      </c>
      <c r="B2977" s="43" t="s">
        <v>6414</v>
      </c>
      <c r="C2977" s="43" t="s">
        <v>8338</v>
      </c>
      <c r="D2977" s="43" t="s">
        <v>8352</v>
      </c>
      <c r="E2977" s="43" t="s">
        <v>8340</v>
      </c>
      <c r="F2977" s="44">
        <v>74250</v>
      </c>
      <c r="G2977" s="43" t="s">
        <v>8341</v>
      </c>
      <c r="H2977" s="45">
        <v>1</v>
      </c>
      <c r="I2977" s="43" t="s">
        <v>8342</v>
      </c>
      <c r="J2977" s="43" t="s">
        <v>10121</v>
      </c>
      <c r="K2977" s="43" t="s">
        <v>10881</v>
      </c>
      <c r="L2977" s="43" t="s">
        <v>10882</v>
      </c>
      <c r="M2977" s="45">
        <v>74250</v>
      </c>
      <c r="N2977" s="43" t="s">
        <v>6415</v>
      </c>
      <c r="O2977" s="43" t="s">
        <v>11549</v>
      </c>
      <c r="P2977" s="46" t="s">
        <v>14713</v>
      </c>
      <c r="Q2977" s="47">
        <v>45820</v>
      </c>
      <c r="R2977" s="48" t="str">
        <f t="shared" si="46"/>
        <v>4579 WM+ NAN 19 Kim Đồng</v>
      </c>
      <c r="S2977" s="48" t="str">
        <f>VLOOKUP(U2977,Sheet1!$A:$B,2,0)</f>
        <v>WIN-058</v>
      </c>
      <c r="T2977" s="43" t="s">
        <v>803</v>
      </c>
      <c r="U2977" s="43" t="s">
        <v>11242</v>
      </c>
      <c r="V2977" s="43" t="s">
        <v>804</v>
      </c>
    </row>
    <row r="2978" spans="1:22" x14ac:dyDescent="0.25">
      <c r="A2978" s="43" t="s">
        <v>8</v>
      </c>
      <c r="B2978" s="43" t="s">
        <v>6414</v>
      </c>
      <c r="C2978" s="43" t="s">
        <v>8351</v>
      </c>
      <c r="D2978" s="43" t="s">
        <v>8361</v>
      </c>
      <c r="E2978" s="43" t="s">
        <v>8340</v>
      </c>
      <c r="F2978" s="44">
        <v>92000</v>
      </c>
      <c r="G2978" s="43" t="s">
        <v>8341</v>
      </c>
      <c r="H2978" s="45">
        <v>2</v>
      </c>
      <c r="I2978" s="43" t="s">
        <v>8342</v>
      </c>
      <c r="J2978" s="43" t="s">
        <v>10121</v>
      </c>
      <c r="K2978" s="43" t="s">
        <v>10983</v>
      </c>
      <c r="L2978" s="43" t="s">
        <v>10984</v>
      </c>
      <c r="M2978" s="45">
        <v>46000</v>
      </c>
      <c r="N2978" s="43" t="s">
        <v>6415</v>
      </c>
      <c r="O2978" s="43" t="s">
        <v>11549</v>
      </c>
      <c r="P2978" s="46" t="s">
        <v>14713</v>
      </c>
      <c r="Q2978" s="47">
        <v>45820</v>
      </c>
      <c r="R2978" s="48" t="str">
        <f t="shared" si="46"/>
        <v>4579 WM+ NAN 19 Kim Đồng</v>
      </c>
      <c r="S2978" s="48" t="str">
        <f>VLOOKUP(U2978,Sheet1!$A:$B,2,0)</f>
        <v>WIN-058</v>
      </c>
      <c r="T2978" s="43" t="s">
        <v>803</v>
      </c>
      <c r="U2978" s="43" t="s">
        <v>11242</v>
      </c>
      <c r="V2978" s="43" t="s">
        <v>804</v>
      </c>
    </row>
    <row r="2979" spans="1:22" x14ac:dyDescent="0.25">
      <c r="A2979" s="43" t="s">
        <v>8</v>
      </c>
      <c r="B2979" s="43" t="s">
        <v>6414</v>
      </c>
      <c r="C2979" s="43" t="s">
        <v>8364</v>
      </c>
      <c r="D2979" s="43" t="s">
        <v>8339</v>
      </c>
      <c r="E2979" s="43" t="s">
        <v>8340</v>
      </c>
      <c r="F2979" s="44">
        <v>70950</v>
      </c>
      <c r="G2979" s="43" t="s">
        <v>8341</v>
      </c>
      <c r="H2979" s="45">
        <v>1</v>
      </c>
      <c r="I2979" s="43" t="s">
        <v>8342</v>
      </c>
      <c r="J2979" s="43" t="s">
        <v>10121</v>
      </c>
      <c r="K2979" s="43" t="s">
        <v>10897</v>
      </c>
      <c r="L2979" s="43" t="s">
        <v>10898</v>
      </c>
      <c r="M2979" s="45">
        <v>70950</v>
      </c>
      <c r="N2979" s="43" t="s">
        <v>6415</v>
      </c>
      <c r="O2979" s="43" t="s">
        <v>11549</v>
      </c>
      <c r="P2979" s="46" t="s">
        <v>14713</v>
      </c>
      <c r="Q2979" s="47">
        <v>45820</v>
      </c>
      <c r="R2979" s="48" t="str">
        <f t="shared" si="46"/>
        <v>4579 WM+ NAN 19 Kim Đồng</v>
      </c>
      <c r="S2979" s="48" t="str">
        <f>VLOOKUP(U2979,Sheet1!$A:$B,2,0)</f>
        <v>WIN-058</v>
      </c>
      <c r="T2979" s="43" t="s">
        <v>803</v>
      </c>
      <c r="U2979" s="43" t="s">
        <v>11242</v>
      </c>
      <c r="V2979" s="43" t="s">
        <v>804</v>
      </c>
    </row>
    <row r="2980" spans="1:22" x14ac:dyDescent="0.25">
      <c r="A2980" s="43" t="s">
        <v>8</v>
      </c>
      <c r="B2980" s="43" t="s">
        <v>6107</v>
      </c>
      <c r="C2980" s="43" t="s">
        <v>8338</v>
      </c>
      <c r="D2980" s="43" t="s">
        <v>8352</v>
      </c>
      <c r="E2980" s="43" t="s">
        <v>8340</v>
      </c>
      <c r="F2980" s="44">
        <v>148500</v>
      </c>
      <c r="G2980" s="43" t="s">
        <v>8341</v>
      </c>
      <c r="H2980" s="45">
        <v>2</v>
      </c>
      <c r="I2980" s="43" t="s">
        <v>8342</v>
      </c>
      <c r="J2980" s="43" t="s">
        <v>10122</v>
      </c>
      <c r="K2980" s="43" t="s">
        <v>10881</v>
      </c>
      <c r="L2980" s="43" t="s">
        <v>10882</v>
      </c>
      <c r="M2980" s="45">
        <v>74250</v>
      </c>
      <c r="N2980" s="43" t="s">
        <v>6108</v>
      </c>
      <c r="O2980" s="43" t="s">
        <v>11549</v>
      </c>
      <c r="P2980" s="46" t="s">
        <v>11697</v>
      </c>
      <c r="Q2980" s="47">
        <v>45820</v>
      </c>
      <c r="R2980" s="48" t="str">
        <f t="shared" si="46"/>
        <v>2ADS WM+ HBH 474 Trần Hưng Đạo</v>
      </c>
      <c r="S2980" s="48" t="str">
        <f>VLOOKUP(U2980,Sheet1!$A:$B,2,0)</f>
        <v>WIN-034</v>
      </c>
      <c r="T2980" s="43" t="s">
        <v>1906</v>
      </c>
      <c r="U2980" s="43" t="s">
        <v>11163</v>
      </c>
      <c r="V2980" s="43" t="s">
        <v>1907</v>
      </c>
    </row>
    <row r="2981" spans="1:22" x14ac:dyDescent="0.25">
      <c r="A2981" s="43" t="s">
        <v>8</v>
      </c>
      <c r="B2981" s="43" t="s">
        <v>6107</v>
      </c>
      <c r="C2981" s="43" t="s">
        <v>8351</v>
      </c>
      <c r="D2981" s="43" t="s">
        <v>8361</v>
      </c>
      <c r="E2981" s="43" t="s">
        <v>8340</v>
      </c>
      <c r="F2981" s="44">
        <v>92000</v>
      </c>
      <c r="G2981" s="43" t="s">
        <v>8341</v>
      </c>
      <c r="H2981" s="45">
        <v>2</v>
      </c>
      <c r="I2981" s="43" t="s">
        <v>8342</v>
      </c>
      <c r="J2981" s="43" t="s">
        <v>10122</v>
      </c>
      <c r="K2981" s="43" t="s">
        <v>10983</v>
      </c>
      <c r="L2981" s="43" t="s">
        <v>10984</v>
      </c>
      <c r="M2981" s="45">
        <v>46000</v>
      </c>
      <c r="N2981" s="43" t="s">
        <v>6108</v>
      </c>
      <c r="O2981" s="43" t="s">
        <v>11549</v>
      </c>
      <c r="P2981" s="46" t="s">
        <v>11697</v>
      </c>
      <c r="Q2981" s="47">
        <v>45820</v>
      </c>
      <c r="R2981" s="48" t="str">
        <f t="shared" si="46"/>
        <v>2ADS WM+ HBH 474 Trần Hưng Đạo</v>
      </c>
      <c r="S2981" s="48" t="str">
        <f>VLOOKUP(U2981,Sheet1!$A:$B,2,0)</f>
        <v>WIN-034</v>
      </c>
      <c r="T2981" s="43" t="s">
        <v>1906</v>
      </c>
      <c r="U2981" s="43" t="s">
        <v>11163</v>
      </c>
      <c r="V2981" s="43" t="s">
        <v>1907</v>
      </c>
    </row>
    <row r="2982" spans="1:22" x14ac:dyDescent="0.25">
      <c r="A2982" s="43" t="s">
        <v>8</v>
      </c>
      <c r="B2982" s="43" t="s">
        <v>6332</v>
      </c>
      <c r="C2982" s="43" t="s">
        <v>8338</v>
      </c>
      <c r="D2982" s="43" t="s">
        <v>8355</v>
      </c>
      <c r="E2982" s="43" t="s">
        <v>8340</v>
      </c>
      <c r="F2982" s="44">
        <v>111058</v>
      </c>
      <c r="G2982" s="43" t="s">
        <v>8341</v>
      </c>
      <c r="H2982" s="45">
        <v>1</v>
      </c>
      <c r="I2982" s="43" t="s">
        <v>8342</v>
      </c>
      <c r="J2982" s="43" t="s">
        <v>10123</v>
      </c>
      <c r="K2982" s="43" t="s">
        <v>10934</v>
      </c>
      <c r="L2982" s="43" t="s">
        <v>10935</v>
      </c>
      <c r="M2982" s="45">
        <v>111058</v>
      </c>
      <c r="N2982" s="43" t="s">
        <v>6333</v>
      </c>
      <c r="O2982" s="43" t="s">
        <v>11549</v>
      </c>
      <c r="P2982" s="46" t="s">
        <v>14714</v>
      </c>
      <c r="Q2982" s="47">
        <v>45820</v>
      </c>
      <c r="R2982" s="48" t="str">
        <f t="shared" si="46"/>
        <v>3837 WM+ HNI Thôn 7 Ninh Hiệp</v>
      </c>
      <c r="S2982" s="48" t="str">
        <f>VLOOKUP(U2982,Sheet1!$A:$B,2,0)</f>
        <v>WIN-002</v>
      </c>
      <c r="T2982" s="43" t="s">
        <v>133</v>
      </c>
      <c r="U2982" s="43" t="s">
        <v>11033</v>
      </c>
      <c r="V2982" s="43" t="s">
        <v>134</v>
      </c>
    </row>
    <row r="2983" spans="1:22" x14ac:dyDescent="0.25">
      <c r="A2983" s="43" t="s">
        <v>8</v>
      </c>
      <c r="B2983" s="43" t="s">
        <v>6302</v>
      </c>
      <c r="C2983" s="43" t="s">
        <v>8338</v>
      </c>
      <c r="D2983" s="43" t="s">
        <v>8410</v>
      </c>
      <c r="E2983" s="43" t="s">
        <v>8340</v>
      </c>
      <c r="F2983" s="44">
        <v>120426</v>
      </c>
      <c r="G2983" s="43" t="s">
        <v>8341</v>
      </c>
      <c r="H2983" s="45">
        <v>2</v>
      </c>
      <c r="I2983" s="43" t="s">
        <v>8342</v>
      </c>
      <c r="J2983" s="43" t="s">
        <v>10124</v>
      </c>
      <c r="K2983" s="43" t="s">
        <v>10883</v>
      </c>
      <c r="L2983" s="43" t="s">
        <v>10884</v>
      </c>
      <c r="M2983" s="45">
        <v>60213</v>
      </c>
      <c r="N2983" s="43" t="s">
        <v>6303</v>
      </c>
      <c r="O2983" s="43" t="s">
        <v>11549</v>
      </c>
      <c r="P2983" s="46" t="s">
        <v>14715</v>
      </c>
      <c r="Q2983" s="47">
        <v>45820</v>
      </c>
      <c r="R2983" s="48" t="str">
        <f t="shared" si="46"/>
        <v>3659 WM+ HNI Xóm 8, Ninh Hiệp</v>
      </c>
      <c r="S2983" s="48" t="str">
        <f>VLOOKUP(U2983,Sheet1!$A:$B,2,0)</f>
        <v>WIN-002</v>
      </c>
      <c r="T2983" s="43" t="s">
        <v>1378</v>
      </c>
      <c r="U2983" s="43" t="s">
        <v>11033</v>
      </c>
      <c r="V2983" s="43" t="s">
        <v>1379</v>
      </c>
    </row>
    <row r="2984" spans="1:22" x14ac:dyDescent="0.25">
      <c r="A2984" s="43" t="s">
        <v>8</v>
      </c>
      <c r="B2984" s="43" t="s">
        <v>6545</v>
      </c>
      <c r="C2984" s="43" t="s">
        <v>8338</v>
      </c>
      <c r="D2984" s="43" t="s">
        <v>8355</v>
      </c>
      <c r="E2984" s="43" t="s">
        <v>8340</v>
      </c>
      <c r="F2984" s="44">
        <v>111058</v>
      </c>
      <c r="G2984" s="43" t="s">
        <v>8341</v>
      </c>
      <c r="H2984" s="45">
        <v>1</v>
      </c>
      <c r="I2984" s="43" t="s">
        <v>8342</v>
      </c>
      <c r="J2984" s="43" t="s">
        <v>10125</v>
      </c>
      <c r="K2984" s="43" t="s">
        <v>10934</v>
      </c>
      <c r="L2984" s="43" t="s">
        <v>10935</v>
      </c>
      <c r="M2984" s="45">
        <v>111058</v>
      </c>
      <c r="N2984" s="43" t="s">
        <v>6548</v>
      </c>
      <c r="O2984" s="43" t="s">
        <v>11549</v>
      </c>
      <c r="P2984" s="46" t="s">
        <v>14716</v>
      </c>
      <c r="Q2984" s="47">
        <v>45820</v>
      </c>
      <c r="R2984" s="48" t="str">
        <f t="shared" si="46"/>
        <v>5586 WM+ HNI Thôn 2 Xã Lại Yên</v>
      </c>
      <c r="S2984" s="48" t="str">
        <f>VLOOKUP(U2984,Sheet1!$A:$B,2,0)</f>
        <v>WIN-002</v>
      </c>
      <c r="T2984" s="43" t="s">
        <v>6546</v>
      </c>
      <c r="U2984" s="43" t="s">
        <v>11033</v>
      </c>
      <c r="V2984" s="43" t="s">
        <v>6547</v>
      </c>
    </row>
    <row r="2985" spans="1:22" x14ac:dyDescent="0.25">
      <c r="A2985" s="43" t="s">
        <v>8</v>
      </c>
      <c r="B2985" s="43" t="s">
        <v>6545</v>
      </c>
      <c r="C2985" s="43" t="s">
        <v>8351</v>
      </c>
      <c r="D2985" s="43" t="s">
        <v>8361</v>
      </c>
      <c r="E2985" s="43" t="s">
        <v>8340</v>
      </c>
      <c r="F2985" s="44">
        <v>46000</v>
      </c>
      <c r="G2985" s="43" t="s">
        <v>8341</v>
      </c>
      <c r="H2985" s="45">
        <v>1</v>
      </c>
      <c r="I2985" s="43" t="s">
        <v>8342</v>
      </c>
      <c r="J2985" s="43" t="s">
        <v>10125</v>
      </c>
      <c r="K2985" s="43" t="s">
        <v>10983</v>
      </c>
      <c r="L2985" s="43" t="s">
        <v>10984</v>
      </c>
      <c r="M2985" s="45">
        <v>46000</v>
      </c>
      <c r="N2985" s="43" t="s">
        <v>6548</v>
      </c>
      <c r="O2985" s="43" t="s">
        <v>11549</v>
      </c>
      <c r="P2985" s="46" t="s">
        <v>14716</v>
      </c>
      <c r="Q2985" s="47">
        <v>45820</v>
      </c>
      <c r="R2985" s="48" t="str">
        <f t="shared" si="46"/>
        <v>5586 WM+ HNI Thôn 2 Xã Lại Yên</v>
      </c>
      <c r="S2985" s="48" t="str">
        <f>VLOOKUP(U2985,Sheet1!$A:$B,2,0)</f>
        <v>WIN-002</v>
      </c>
      <c r="T2985" s="43" t="s">
        <v>6546</v>
      </c>
      <c r="U2985" s="43" t="s">
        <v>11033</v>
      </c>
      <c r="V2985" s="43" t="s">
        <v>6547</v>
      </c>
    </row>
    <row r="2986" spans="1:22" x14ac:dyDescent="0.25">
      <c r="A2986" s="43" t="s">
        <v>8</v>
      </c>
      <c r="B2986" s="43" t="s">
        <v>6366</v>
      </c>
      <c r="C2986" s="43" t="s">
        <v>8338</v>
      </c>
      <c r="D2986" s="43" t="s">
        <v>8368</v>
      </c>
      <c r="E2986" s="43" t="s">
        <v>8340</v>
      </c>
      <c r="F2986" s="44">
        <v>222380</v>
      </c>
      <c r="G2986" s="43" t="s">
        <v>8341</v>
      </c>
      <c r="H2986" s="45">
        <v>4</v>
      </c>
      <c r="I2986" s="43" t="s">
        <v>8342</v>
      </c>
      <c r="J2986" s="43" t="s">
        <v>10126</v>
      </c>
      <c r="K2986" s="43" t="s">
        <v>11010</v>
      </c>
      <c r="L2986" s="43" t="s">
        <v>11011</v>
      </c>
      <c r="M2986" s="45">
        <v>55595</v>
      </c>
      <c r="N2986" s="43" t="s">
        <v>6369</v>
      </c>
      <c r="O2986" s="43" t="s">
        <v>11549</v>
      </c>
      <c r="P2986" s="46" t="s">
        <v>14717</v>
      </c>
      <c r="Q2986" s="47">
        <v>45820</v>
      </c>
      <c r="R2986" s="48" t="str">
        <f t="shared" si="46"/>
        <v>4124 WM+ HNI Đình Xuyên</v>
      </c>
      <c r="S2986" s="48" t="str">
        <f>VLOOKUP(U2986,Sheet1!$A:$B,2,0)</f>
        <v>WIN-002</v>
      </c>
      <c r="T2986" s="43" t="s">
        <v>6367</v>
      </c>
      <c r="U2986" s="43" t="s">
        <v>11033</v>
      </c>
      <c r="V2986" s="43" t="s">
        <v>6368</v>
      </c>
    </row>
    <row r="2987" spans="1:22" x14ac:dyDescent="0.25">
      <c r="A2987" s="43" t="s">
        <v>8</v>
      </c>
      <c r="B2987" s="43" t="s">
        <v>6039</v>
      </c>
      <c r="C2987" s="43" t="s">
        <v>8338</v>
      </c>
      <c r="D2987" s="43" t="s">
        <v>8368</v>
      </c>
      <c r="E2987" s="43" t="s">
        <v>8340</v>
      </c>
      <c r="F2987" s="44">
        <v>111190</v>
      </c>
      <c r="G2987" s="43" t="s">
        <v>8341</v>
      </c>
      <c r="H2987" s="45">
        <v>2</v>
      </c>
      <c r="I2987" s="43" t="s">
        <v>8342</v>
      </c>
      <c r="J2987" s="43" t="s">
        <v>10127</v>
      </c>
      <c r="K2987" s="43" t="s">
        <v>11010</v>
      </c>
      <c r="L2987" s="43" t="s">
        <v>11011</v>
      </c>
      <c r="M2987" s="45">
        <v>55595</v>
      </c>
      <c r="N2987" s="43" t="s">
        <v>6040</v>
      </c>
      <c r="O2987" s="43" t="s">
        <v>11549</v>
      </c>
      <c r="P2987" s="46" t="s">
        <v>14718</v>
      </c>
      <c r="Q2987" s="47">
        <v>45820</v>
      </c>
      <c r="R2987" s="48" t="str">
        <f t="shared" si="46"/>
        <v>2400 WM+ HNI 31 Mạc Thị Bưởi</v>
      </c>
      <c r="S2987" s="48" t="str">
        <f>VLOOKUP(U2987,Sheet1!$A:$B,2,0)</f>
        <v>WIN-002</v>
      </c>
      <c r="T2987" s="43" t="s">
        <v>3154</v>
      </c>
      <c r="U2987" s="43" t="s">
        <v>11033</v>
      </c>
      <c r="V2987" s="43" t="s">
        <v>3155</v>
      </c>
    </row>
    <row r="2988" spans="1:22" x14ac:dyDescent="0.25">
      <c r="A2988" s="43" t="s">
        <v>8</v>
      </c>
      <c r="B2988" s="43" t="s">
        <v>6039</v>
      </c>
      <c r="C2988" s="43" t="s">
        <v>8351</v>
      </c>
      <c r="D2988" s="43" t="s">
        <v>8339</v>
      </c>
      <c r="E2988" s="43" t="s">
        <v>8340</v>
      </c>
      <c r="F2988" s="44">
        <v>141900</v>
      </c>
      <c r="G2988" s="43" t="s">
        <v>8341</v>
      </c>
      <c r="H2988" s="45">
        <v>2</v>
      </c>
      <c r="I2988" s="43" t="s">
        <v>8342</v>
      </c>
      <c r="J2988" s="43" t="s">
        <v>10127</v>
      </c>
      <c r="K2988" s="43" t="s">
        <v>10897</v>
      </c>
      <c r="L2988" s="43" t="s">
        <v>10898</v>
      </c>
      <c r="M2988" s="45">
        <v>70950</v>
      </c>
      <c r="N2988" s="43" t="s">
        <v>6040</v>
      </c>
      <c r="O2988" s="43" t="s">
        <v>11549</v>
      </c>
      <c r="P2988" s="46" t="s">
        <v>14718</v>
      </c>
      <c r="Q2988" s="47">
        <v>45820</v>
      </c>
      <c r="R2988" s="48" t="str">
        <f t="shared" si="46"/>
        <v>2400 WM+ HNI 31 Mạc Thị Bưởi</v>
      </c>
      <c r="S2988" s="48" t="str">
        <f>VLOOKUP(U2988,Sheet1!$A:$B,2,0)</f>
        <v>WIN-002</v>
      </c>
      <c r="T2988" s="43" t="s">
        <v>3154</v>
      </c>
      <c r="U2988" s="43" t="s">
        <v>11033</v>
      </c>
      <c r="V2988" s="43" t="s">
        <v>3155</v>
      </c>
    </row>
    <row r="2989" spans="1:22" x14ac:dyDescent="0.25">
      <c r="A2989" s="43" t="s">
        <v>8</v>
      </c>
      <c r="B2989" s="43" t="s">
        <v>6715</v>
      </c>
      <c r="C2989" s="43" t="s">
        <v>8338</v>
      </c>
      <c r="D2989" s="43" t="s">
        <v>8346</v>
      </c>
      <c r="E2989" s="43" t="s">
        <v>8340</v>
      </c>
      <c r="F2989" s="44">
        <v>148500</v>
      </c>
      <c r="G2989" s="43" t="s">
        <v>8341</v>
      </c>
      <c r="H2989" s="45">
        <v>3</v>
      </c>
      <c r="I2989" s="43" t="s">
        <v>8342</v>
      </c>
      <c r="J2989" s="43" t="s">
        <v>10128</v>
      </c>
      <c r="K2989" s="43" t="s">
        <v>10927</v>
      </c>
      <c r="L2989" s="43" t="s">
        <v>10928</v>
      </c>
      <c r="M2989" s="45">
        <v>49500</v>
      </c>
      <c r="N2989" s="43" t="s">
        <v>6718</v>
      </c>
      <c r="O2989" s="43" t="s">
        <v>11549</v>
      </c>
      <c r="P2989" s="46" t="s">
        <v>14719</v>
      </c>
      <c r="Q2989" s="47">
        <v>45820</v>
      </c>
      <c r="R2989" s="48" t="str">
        <f t="shared" si="46"/>
        <v>6649 WM+ DNI 289/4 Nguyễn Ái Quốc</v>
      </c>
      <c r="S2989" s="48" t="str">
        <f>VLOOKUP(U2989,Sheet1!$A:$B,2,0)</f>
        <v>WIN-023</v>
      </c>
      <c r="T2989" s="43" t="s">
        <v>6716</v>
      </c>
      <c r="U2989" s="43" t="s">
        <v>11118</v>
      </c>
      <c r="V2989" s="43" t="s">
        <v>6717</v>
      </c>
    </row>
    <row r="2990" spans="1:22" x14ac:dyDescent="0.25">
      <c r="A2990" s="43" t="s">
        <v>8</v>
      </c>
      <c r="B2990" s="43" t="s">
        <v>6715</v>
      </c>
      <c r="C2990" s="43" t="s">
        <v>8351</v>
      </c>
      <c r="D2990" s="43" t="s">
        <v>8361</v>
      </c>
      <c r="E2990" s="43" t="s">
        <v>8340</v>
      </c>
      <c r="F2990" s="44">
        <v>92000</v>
      </c>
      <c r="G2990" s="43" t="s">
        <v>8341</v>
      </c>
      <c r="H2990" s="45">
        <v>2</v>
      </c>
      <c r="I2990" s="43" t="s">
        <v>8342</v>
      </c>
      <c r="J2990" s="43" t="s">
        <v>10128</v>
      </c>
      <c r="K2990" s="43" t="s">
        <v>10983</v>
      </c>
      <c r="L2990" s="43" t="s">
        <v>10984</v>
      </c>
      <c r="M2990" s="45">
        <v>46000</v>
      </c>
      <c r="N2990" s="43" t="s">
        <v>6718</v>
      </c>
      <c r="O2990" s="43" t="s">
        <v>11549</v>
      </c>
      <c r="P2990" s="46" t="s">
        <v>14719</v>
      </c>
      <c r="Q2990" s="47">
        <v>45820</v>
      </c>
      <c r="R2990" s="48" t="str">
        <f t="shared" si="46"/>
        <v>6649 WM+ DNI 289/4 Nguyễn Ái Quốc</v>
      </c>
      <c r="S2990" s="48" t="str">
        <f>VLOOKUP(U2990,Sheet1!$A:$B,2,0)</f>
        <v>WIN-023</v>
      </c>
      <c r="T2990" s="43" t="s">
        <v>6716</v>
      </c>
      <c r="U2990" s="43" t="s">
        <v>11118</v>
      </c>
      <c r="V2990" s="43" t="s">
        <v>6717</v>
      </c>
    </row>
    <row r="2991" spans="1:22" x14ac:dyDescent="0.25">
      <c r="A2991" s="43" t="s">
        <v>8</v>
      </c>
      <c r="B2991" s="43" t="s">
        <v>6715</v>
      </c>
      <c r="C2991" s="43" t="s">
        <v>8364</v>
      </c>
      <c r="D2991" s="43" t="s">
        <v>8365</v>
      </c>
      <c r="E2991" s="43" t="s">
        <v>8340</v>
      </c>
      <c r="F2991" s="44">
        <v>50182</v>
      </c>
      <c r="G2991" s="43" t="s">
        <v>8341</v>
      </c>
      <c r="H2991" s="45">
        <v>1</v>
      </c>
      <c r="I2991" s="43" t="s">
        <v>8342</v>
      </c>
      <c r="J2991" s="43" t="s">
        <v>10128</v>
      </c>
      <c r="K2991" s="43" t="s">
        <v>10938</v>
      </c>
      <c r="L2991" s="43" t="s">
        <v>10939</v>
      </c>
      <c r="M2991" s="45">
        <v>50182</v>
      </c>
      <c r="N2991" s="43" t="s">
        <v>6718</v>
      </c>
      <c r="O2991" s="43" t="s">
        <v>11549</v>
      </c>
      <c r="P2991" s="46" t="s">
        <v>14719</v>
      </c>
      <c r="Q2991" s="47">
        <v>45820</v>
      </c>
      <c r="R2991" s="48" t="str">
        <f t="shared" si="46"/>
        <v>6649 WM+ DNI 289/4 Nguyễn Ái Quốc</v>
      </c>
      <c r="S2991" s="48" t="str">
        <f>VLOOKUP(U2991,Sheet1!$A:$B,2,0)</f>
        <v>WIN-023</v>
      </c>
      <c r="T2991" s="43" t="s">
        <v>6716</v>
      </c>
      <c r="U2991" s="43" t="s">
        <v>11118</v>
      </c>
      <c r="V2991" s="43" t="s">
        <v>6717</v>
      </c>
    </row>
    <row r="2992" spans="1:22" x14ac:dyDescent="0.25">
      <c r="A2992" s="43" t="s">
        <v>8</v>
      </c>
      <c r="B2992" s="43" t="s">
        <v>6715</v>
      </c>
      <c r="C2992" s="43" t="s">
        <v>8367</v>
      </c>
      <c r="D2992" s="43" t="s">
        <v>8358</v>
      </c>
      <c r="E2992" s="43" t="s">
        <v>8340</v>
      </c>
      <c r="F2992" s="44">
        <v>334818</v>
      </c>
      <c r="G2992" s="43" t="s">
        <v>8341</v>
      </c>
      <c r="H2992" s="45">
        <v>3</v>
      </c>
      <c r="I2992" s="43" t="s">
        <v>8342</v>
      </c>
      <c r="J2992" s="43" t="s">
        <v>10128</v>
      </c>
      <c r="K2992" s="43" t="s">
        <v>10922</v>
      </c>
      <c r="L2992" s="43" t="s">
        <v>10923</v>
      </c>
      <c r="M2992" s="45">
        <v>111606</v>
      </c>
      <c r="N2992" s="43" t="s">
        <v>6718</v>
      </c>
      <c r="O2992" s="43" t="s">
        <v>11549</v>
      </c>
      <c r="P2992" s="46" t="s">
        <v>14719</v>
      </c>
      <c r="Q2992" s="47">
        <v>45820</v>
      </c>
      <c r="R2992" s="48" t="str">
        <f t="shared" si="46"/>
        <v>6649 WM+ DNI 289/4 Nguyễn Ái Quốc</v>
      </c>
      <c r="S2992" s="48" t="str">
        <f>VLOOKUP(U2992,Sheet1!$A:$B,2,0)</f>
        <v>WIN-023</v>
      </c>
      <c r="T2992" s="43" t="s">
        <v>6716</v>
      </c>
      <c r="U2992" s="43" t="s">
        <v>11118</v>
      </c>
      <c r="V2992" s="43" t="s">
        <v>6717</v>
      </c>
    </row>
    <row r="2993" spans="1:22" x14ac:dyDescent="0.25">
      <c r="A2993" s="43" t="s">
        <v>8</v>
      </c>
      <c r="B2993" s="43" t="s">
        <v>6715</v>
      </c>
      <c r="C2993" s="43" t="s">
        <v>8451</v>
      </c>
      <c r="D2993" s="43" t="s">
        <v>8355</v>
      </c>
      <c r="E2993" s="43" t="s">
        <v>8340</v>
      </c>
      <c r="F2993" s="44">
        <v>333174</v>
      </c>
      <c r="G2993" s="43" t="s">
        <v>8341</v>
      </c>
      <c r="H2993" s="45">
        <v>3</v>
      </c>
      <c r="I2993" s="43" t="s">
        <v>8342</v>
      </c>
      <c r="J2993" s="43" t="s">
        <v>10128</v>
      </c>
      <c r="K2993" s="43" t="s">
        <v>10934</v>
      </c>
      <c r="L2993" s="43" t="s">
        <v>10935</v>
      </c>
      <c r="M2993" s="45">
        <v>111058</v>
      </c>
      <c r="N2993" s="43" t="s">
        <v>6718</v>
      </c>
      <c r="O2993" s="43" t="s">
        <v>11549</v>
      </c>
      <c r="P2993" s="46" t="s">
        <v>14719</v>
      </c>
      <c r="Q2993" s="47">
        <v>45820</v>
      </c>
      <c r="R2993" s="48" t="str">
        <f t="shared" si="46"/>
        <v>6649 WM+ DNI 289/4 Nguyễn Ái Quốc</v>
      </c>
      <c r="S2993" s="48" t="str">
        <f>VLOOKUP(U2993,Sheet1!$A:$B,2,0)</f>
        <v>WIN-023</v>
      </c>
      <c r="T2993" s="43" t="s">
        <v>6716</v>
      </c>
      <c r="U2993" s="43" t="s">
        <v>11118</v>
      </c>
      <c r="V2993" s="43" t="s">
        <v>6717</v>
      </c>
    </row>
    <row r="2994" spans="1:22" x14ac:dyDescent="0.25">
      <c r="A2994" s="43" t="s">
        <v>8</v>
      </c>
      <c r="B2994" s="43" t="s">
        <v>6719</v>
      </c>
      <c r="C2994" s="43" t="s">
        <v>8338</v>
      </c>
      <c r="D2994" s="43" t="s">
        <v>8410</v>
      </c>
      <c r="E2994" s="43" t="s">
        <v>8340</v>
      </c>
      <c r="F2994" s="44">
        <v>240852</v>
      </c>
      <c r="G2994" s="43" t="s">
        <v>8341</v>
      </c>
      <c r="H2994" s="45">
        <v>4</v>
      </c>
      <c r="I2994" s="43" t="s">
        <v>8342</v>
      </c>
      <c r="J2994" s="43" t="s">
        <v>10129</v>
      </c>
      <c r="K2994" s="43" t="s">
        <v>10883</v>
      </c>
      <c r="L2994" s="43" t="s">
        <v>10884</v>
      </c>
      <c r="M2994" s="45">
        <v>60213</v>
      </c>
      <c r="N2994" s="43" t="s">
        <v>6720</v>
      </c>
      <c r="O2994" s="43" t="s">
        <v>11549</v>
      </c>
      <c r="P2994" s="46" t="s">
        <v>14720</v>
      </c>
      <c r="Q2994" s="47">
        <v>45820</v>
      </c>
      <c r="R2994" s="48" t="str">
        <f t="shared" si="46"/>
        <v>6649 WM+ DNI 289/4 Nguyễn Ái Quốc</v>
      </c>
      <c r="S2994" s="48" t="str">
        <f>VLOOKUP(U2994,Sheet1!$A:$B,2,0)</f>
        <v>WIN-023</v>
      </c>
      <c r="T2994" s="43" t="s">
        <v>6716</v>
      </c>
      <c r="U2994" s="43" t="s">
        <v>11118</v>
      </c>
      <c r="V2994" s="43" t="s">
        <v>6717</v>
      </c>
    </row>
    <row r="2995" spans="1:22" x14ac:dyDescent="0.25">
      <c r="A2995" s="43" t="s">
        <v>8</v>
      </c>
      <c r="B2995" s="43" t="s">
        <v>6719</v>
      </c>
      <c r="C2995" s="43" t="s">
        <v>8351</v>
      </c>
      <c r="D2995" s="43" t="s">
        <v>8368</v>
      </c>
      <c r="E2995" s="43" t="s">
        <v>8340</v>
      </c>
      <c r="F2995" s="44">
        <v>277975</v>
      </c>
      <c r="G2995" s="43" t="s">
        <v>8341</v>
      </c>
      <c r="H2995" s="45">
        <v>5</v>
      </c>
      <c r="I2995" s="43" t="s">
        <v>8342</v>
      </c>
      <c r="J2995" s="43" t="s">
        <v>10129</v>
      </c>
      <c r="K2995" s="43" t="s">
        <v>11010</v>
      </c>
      <c r="L2995" s="43" t="s">
        <v>11011</v>
      </c>
      <c r="M2995" s="45">
        <v>55595</v>
      </c>
      <c r="N2995" s="43" t="s">
        <v>6720</v>
      </c>
      <c r="O2995" s="43" t="s">
        <v>11549</v>
      </c>
      <c r="P2995" s="46" t="s">
        <v>14720</v>
      </c>
      <c r="Q2995" s="47">
        <v>45820</v>
      </c>
      <c r="R2995" s="48" t="str">
        <f t="shared" si="46"/>
        <v>6649 WM+ DNI 289/4 Nguyễn Ái Quốc</v>
      </c>
      <c r="S2995" s="48" t="str">
        <f>VLOOKUP(U2995,Sheet1!$A:$B,2,0)</f>
        <v>WIN-023</v>
      </c>
      <c r="T2995" s="43" t="s">
        <v>6716</v>
      </c>
      <c r="U2995" s="43" t="s">
        <v>11118</v>
      </c>
      <c r="V2995" s="43" t="s">
        <v>6717</v>
      </c>
    </row>
    <row r="2996" spans="1:22" x14ac:dyDescent="0.25">
      <c r="A2996" s="43" t="s">
        <v>8</v>
      </c>
      <c r="B2996" s="43" t="s">
        <v>6719</v>
      </c>
      <c r="C2996" s="43" t="s">
        <v>8364</v>
      </c>
      <c r="D2996" s="43" t="s">
        <v>8352</v>
      </c>
      <c r="E2996" s="43" t="s">
        <v>8340</v>
      </c>
      <c r="F2996" s="44">
        <v>222750</v>
      </c>
      <c r="G2996" s="43" t="s">
        <v>8341</v>
      </c>
      <c r="H2996" s="45">
        <v>3</v>
      </c>
      <c r="I2996" s="43" t="s">
        <v>8342</v>
      </c>
      <c r="J2996" s="43" t="s">
        <v>10129</v>
      </c>
      <c r="K2996" s="43" t="s">
        <v>10881</v>
      </c>
      <c r="L2996" s="43" t="s">
        <v>10882</v>
      </c>
      <c r="M2996" s="45">
        <v>74250</v>
      </c>
      <c r="N2996" s="43" t="s">
        <v>6720</v>
      </c>
      <c r="O2996" s="43" t="s">
        <v>11549</v>
      </c>
      <c r="P2996" s="46" t="s">
        <v>14720</v>
      </c>
      <c r="Q2996" s="47">
        <v>45820</v>
      </c>
      <c r="R2996" s="48" t="str">
        <f t="shared" si="46"/>
        <v>6649 WM+ DNI 289/4 Nguyễn Ái Quốc</v>
      </c>
      <c r="S2996" s="48" t="str">
        <f>VLOOKUP(U2996,Sheet1!$A:$B,2,0)</f>
        <v>WIN-023</v>
      </c>
      <c r="T2996" s="43" t="s">
        <v>6716</v>
      </c>
      <c r="U2996" s="43" t="s">
        <v>11118</v>
      </c>
      <c r="V2996" s="43" t="s">
        <v>6717</v>
      </c>
    </row>
    <row r="2997" spans="1:22" x14ac:dyDescent="0.25">
      <c r="A2997" s="43" t="s">
        <v>8</v>
      </c>
      <c r="B2997" s="43" t="s">
        <v>6719</v>
      </c>
      <c r="C2997" s="43" t="s">
        <v>8367</v>
      </c>
      <c r="D2997" s="43" t="s">
        <v>8339</v>
      </c>
      <c r="E2997" s="43" t="s">
        <v>8340</v>
      </c>
      <c r="F2997" s="44">
        <v>141900</v>
      </c>
      <c r="G2997" s="43" t="s">
        <v>8341</v>
      </c>
      <c r="H2997" s="45">
        <v>2</v>
      </c>
      <c r="I2997" s="43" t="s">
        <v>8342</v>
      </c>
      <c r="J2997" s="43" t="s">
        <v>10129</v>
      </c>
      <c r="K2997" s="43" t="s">
        <v>10897</v>
      </c>
      <c r="L2997" s="43" t="s">
        <v>10898</v>
      </c>
      <c r="M2997" s="45">
        <v>70950</v>
      </c>
      <c r="N2997" s="43" t="s">
        <v>6720</v>
      </c>
      <c r="O2997" s="43" t="s">
        <v>11549</v>
      </c>
      <c r="P2997" s="46" t="s">
        <v>14720</v>
      </c>
      <c r="Q2997" s="47">
        <v>45820</v>
      </c>
      <c r="R2997" s="48" t="str">
        <f t="shared" si="46"/>
        <v>6649 WM+ DNI 289/4 Nguyễn Ái Quốc</v>
      </c>
      <c r="S2997" s="48" t="str">
        <f>VLOOKUP(U2997,Sheet1!$A:$B,2,0)</f>
        <v>WIN-023</v>
      </c>
      <c r="T2997" s="43" t="s">
        <v>6716</v>
      </c>
      <c r="U2997" s="43" t="s">
        <v>11118</v>
      </c>
      <c r="V2997" s="43" t="s">
        <v>6717</v>
      </c>
    </row>
    <row r="2998" spans="1:22" x14ac:dyDescent="0.25">
      <c r="A2998" s="43" t="s">
        <v>8</v>
      </c>
      <c r="B2998" s="43" t="s">
        <v>6230</v>
      </c>
      <c r="C2998" s="43" t="s">
        <v>8338</v>
      </c>
      <c r="D2998" s="43" t="s">
        <v>8355</v>
      </c>
      <c r="E2998" s="43" t="s">
        <v>8340</v>
      </c>
      <c r="F2998" s="44">
        <v>222116</v>
      </c>
      <c r="G2998" s="43" t="s">
        <v>8341</v>
      </c>
      <c r="H2998" s="45">
        <v>2</v>
      </c>
      <c r="I2998" s="43" t="s">
        <v>8342</v>
      </c>
      <c r="J2998" s="43" t="s">
        <v>10130</v>
      </c>
      <c r="K2998" s="43" t="s">
        <v>10934</v>
      </c>
      <c r="L2998" s="43" t="s">
        <v>10935</v>
      </c>
      <c r="M2998" s="45">
        <v>111058</v>
      </c>
      <c r="N2998" s="43" t="s">
        <v>6233</v>
      </c>
      <c r="O2998" s="43" t="s">
        <v>11549</v>
      </c>
      <c r="P2998" s="46" t="s">
        <v>14721</v>
      </c>
      <c r="Q2998" s="47">
        <v>45820</v>
      </c>
      <c r="R2998" s="48" t="str">
        <f t="shared" si="46"/>
        <v>2AYW WM+ THA 205 Khu phố 1, TT Bến</v>
      </c>
      <c r="S2998" s="48" t="str">
        <f>VLOOKUP(U2998,Sheet1!$A:$B,2,0)</f>
        <v>WIN-020</v>
      </c>
      <c r="T2998" s="43" t="s">
        <v>6231</v>
      </c>
      <c r="U2998" s="43" t="s">
        <v>11103</v>
      </c>
      <c r="V2998" s="43" t="s">
        <v>6232</v>
      </c>
    </row>
    <row r="2999" spans="1:22" x14ac:dyDescent="0.25">
      <c r="A2999" s="43" t="s">
        <v>8</v>
      </c>
      <c r="B2999" s="43" t="s">
        <v>6019</v>
      </c>
      <c r="C2999" s="43" t="s">
        <v>8338</v>
      </c>
      <c r="D2999" s="43" t="s">
        <v>8361</v>
      </c>
      <c r="E2999" s="43" t="s">
        <v>8340</v>
      </c>
      <c r="F2999" s="44">
        <v>184000</v>
      </c>
      <c r="G2999" s="43" t="s">
        <v>8341</v>
      </c>
      <c r="H2999" s="45">
        <v>4</v>
      </c>
      <c r="I2999" s="43" t="s">
        <v>8342</v>
      </c>
      <c r="J2999" s="43" t="s">
        <v>10131</v>
      </c>
      <c r="K2999" s="43" t="s">
        <v>10983</v>
      </c>
      <c r="L2999" s="43" t="s">
        <v>10984</v>
      </c>
      <c r="M2999" s="45">
        <v>46000</v>
      </c>
      <c r="N2999" s="43" t="s">
        <v>6022</v>
      </c>
      <c r="O2999" s="43" t="s">
        <v>11549</v>
      </c>
      <c r="P2999" s="46" t="s">
        <v>14722</v>
      </c>
      <c r="Q2999" s="47">
        <v>45820</v>
      </c>
      <c r="R2999" s="48" t="str">
        <f t="shared" si="46"/>
        <v>1645 WM HNI Cầu Giấy</v>
      </c>
      <c r="S2999" s="48" t="str">
        <f>VLOOKUP(U2999,Sheet1!$A:$B,2,0)</f>
        <v>WIN-002</v>
      </c>
      <c r="T2999" s="43" t="s">
        <v>6020</v>
      </c>
      <c r="U2999" s="43" t="s">
        <v>11033</v>
      </c>
      <c r="V2999" s="43" t="s">
        <v>6021</v>
      </c>
    </row>
    <row r="3000" spans="1:22" x14ac:dyDescent="0.25">
      <c r="A3000" s="43" t="s">
        <v>8</v>
      </c>
      <c r="B3000" s="43" t="s">
        <v>6019</v>
      </c>
      <c r="C3000" s="43" t="s">
        <v>8351</v>
      </c>
      <c r="D3000" s="43" t="s">
        <v>8352</v>
      </c>
      <c r="E3000" s="43" t="s">
        <v>8340</v>
      </c>
      <c r="F3000" s="44">
        <v>74250</v>
      </c>
      <c r="G3000" s="43" t="s">
        <v>8341</v>
      </c>
      <c r="H3000" s="45">
        <v>1</v>
      </c>
      <c r="I3000" s="43" t="s">
        <v>8342</v>
      </c>
      <c r="J3000" s="43" t="s">
        <v>10131</v>
      </c>
      <c r="K3000" s="43" t="s">
        <v>10881</v>
      </c>
      <c r="L3000" s="43" t="s">
        <v>10882</v>
      </c>
      <c r="M3000" s="45">
        <v>74250</v>
      </c>
      <c r="N3000" s="43" t="s">
        <v>6022</v>
      </c>
      <c r="O3000" s="43" t="s">
        <v>11549</v>
      </c>
      <c r="P3000" s="46" t="s">
        <v>14722</v>
      </c>
      <c r="Q3000" s="47">
        <v>45820</v>
      </c>
      <c r="R3000" s="48" t="str">
        <f t="shared" si="46"/>
        <v>1645 WM HNI Cầu Giấy</v>
      </c>
      <c r="S3000" s="48" t="str">
        <f>VLOOKUP(U3000,Sheet1!$A:$B,2,0)</f>
        <v>WIN-002</v>
      </c>
      <c r="T3000" s="43" t="s">
        <v>6020</v>
      </c>
      <c r="U3000" s="43" t="s">
        <v>11033</v>
      </c>
      <c r="V3000" s="43" t="s">
        <v>6021</v>
      </c>
    </row>
    <row r="3001" spans="1:22" x14ac:dyDescent="0.25">
      <c r="A3001" s="43" t="s">
        <v>8</v>
      </c>
      <c r="B3001" s="43" t="s">
        <v>6019</v>
      </c>
      <c r="C3001" s="43" t="s">
        <v>8364</v>
      </c>
      <c r="D3001" s="43" t="s">
        <v>8410</v>
      </c>
      <c r="E3001" s="43" t="s">
        <v>8340</v>
      </c>
      <c r="F3001" s="44">
        <v>60213</v>
      </c>
      <c r="G3001" s="43" t="s">
        <v>8341</v>
      </c>
      <c r="H3001" s="45">
        <v>1</v>
      </c>
      <c r="I3001" s="43" t="s">
        <v>8342</v>
      </c>
      <c r="J3001" s="43" t="s">
        <v>10131</v>
      </c>
      <c r="K3001" s="43" t="s">
        <v>10883</v>
      </c>
      <c r="L3001" s="43" t="s">
        <v>10884</v>
      </c>
      <c r="M3001" s="45">
        <v>60213</v>
      </c>
      <c r="N3001" s="43" t="s">
        <v>6022</v>
      </c>
      <c r="O3001" s="43" t="s">
        <v>11549</v>
      </c>
      <c r="P3001" s="46" t="s">
        <v>14722</v>
      </c>
      <c r="Q3001" s="47">
        <v>45820</v>
      </c>
      <c r="R3001" s="48" t="str">
        <f t="shared" si="46"/>
        <v>1645 WM HNI Cầu Giấy</v>
      </c>
      <c r="S3001" s="48" t="str">
        <f>VLOOKUP(U3001,Sheet1!$A:$B,2,0)</f>
        <v>WIN-002</v>
      </c>
      <c r="T3001" s="43" t="s">
        <v>6020</v>
      </c>
      <c r="U3001" s="43" t="s">
        <v>11033</v>
      </c>
      <c r="V3001" s="43" t="s">
        <v>6021</v>
      </c>
    </row>
    <row r="3002" spans="1:22" x14ac:dyDescent="0.25">
      <c r="A3002" s="43" t="s">
        <v>8</v>
      </c>
      <c r="B3002" s="43" t="s">
        <v>6019</v>
      </c>
      <c r="C3002" s="43" t="s">
        <v>8367</v>
      </c>
      <c r="D3002" s="43" t="s">
        <v>8339</v>
      </c>
      <c r="E3002" s="43" t="s">
        <v>8340</v>
      </c>
      <c r="F3002" s="44">
        <v>70950</v>
      </c>
      <c r="G3002" s="43" t="s">
        <v>8341</v>
      </c>
      <c r="H3002" s="45">
        <v>1</v>
      </c>
      <c r="I3002" s="43" t="s">
        <v>8342</v>
      </c>
      <c r="J3002" s="43" t="s">
        <v>10131</v>
      </c>
      <c r="K3002" s="43" t="s">
        <v>10897</v>
      </c>
      <c r="L3002" s="43" t="s">
        <v>10898</v>
      </c>
      <c r="M3002" s="45">
        <v>70950</v>
      </c>
      <c r="N3002" s="43" t="s">
        <v>6022</v>
      </c>
      <c r="O3002" s="43" t="s">
        <v>11549</v>
      </c>
      <c r="P3002" s="46" t="s">
        <v>14722</v>
      </c>
      <c r="Q3002" s="47">
        <v>45820</v>
      </c>
      <c r="R3002" s="48" t="str">
        <f t="shared" si="46"/>
        <v>1645 WM HNI Cầu Giấy</v>
      </c>
      <c r="S3002" s="48" t="str">
        <f>VLOOKUP(U3002,Sheet1!$A:$B,2,0)</f>
        <v>WIN-002</v>
      </c>
      <c r="T3002" s="43" t="s">
        <v>6020</v>
      </c>
      <c r="U3002" s="43" t="s">
        <v>11033</v>
      </c>
      <c r="V3002" s="43" t="s">
        <v>6021</v>
      </c>
    </row>
    <row r="3003" spans="1:22" x14ac:dyDescent="0.25">
      <c r="A3003" s="43" t="s">
        <v>8</v>
      </c>
      <c r="B3003" s="43" t="s">
        <v>6019</v>
      </c>
      <c r="C3003" s="43" t="s">
        <v>8451</v>
      </c>
      <c r="D3003" s="43" t="s">
        <v>8355</v>
      </c>
      <c r="E3003" s="43" t="s">
        <v>8340</v>
      </c>
      <c r="F3003" s="44">
        <v>111058</v>
      </c>
      <c r="G3003" s="43" t="s">
        <v>8341</v>
      </c>
      <c r="H3003" s="45">
        <v>1</v>
      </c>
      <c r="I3003" s="43" t="s">
        <v>8342</v>
      </c>
      <c r="J3003" s="43" t="s">
        <v>10131</v>
      </c>
      <c r="K3003" s="43" t="s">
        <v>10934</v>
      </c>
      <c r="L3003" s="43" t="s">
        <v>10935</v>
      </c>
      <c r="M3003" s="45">
        <v>111058</v>
      </c>
      <c r="N3003" s="43" t="s">
        <v>6022</v>
      </c>
      <c r="O3003" s="43" t="s">
        <v>11549</v>
      </c>
      <c r="P3003" s="46" t="s">
        <v>14722</v>
      </c>
      <c r="Q3003" s="47">
        <v>45820</v>
      </c>
      <c r="R3003" s="48" t="str">
        <f t="shared" si="46"/>
        <v>1645 WM HNI Cầu Giấy</v>
      </c>
      <c r="S3003" s="48" t="str">
        <f>VLOOKUP(U3003,Sheet1!$A:$B,2,0)</f>
        <v>WIN-002</v>
      </c>
      <c r="T3003" s="43" t="s">
        <v>6020</v>
      </c>
      <c r="U3003" s="43" t="s">
        <v>11033</v>
      </c>
      <c r="V3003" s="43" t="s">
        <v>6021</v>
      </c>
    </row>
    <row r="3004" spans="1:22" x14ac:dyDescent="0.25">
      <c r="A3004" s="43" t="s">
        <v>8</v>
      </c>
      <c r="B3004" s="43" t="s">
        <v>6019</v>
      </c>
      <c r="C3004" s="43" t="s">
        <v>8517</v>
      </c>
      <c r="D3004" s="43" t="s">
        <v>8358</v>
      </c>
      <c r="E3004" s="43" t="s">
        <v>8340</v>
      </c>
      <c r="F3004" s="44">
        <v>223212</v>
      </c>
      <c r="G3004" s="43" t="s">
        <v>8341</v>
      </c>
      <c r="H3004" s="45">
        <v>2</v>
      </c>
      <c r="I3004" s="43" t="s">
        <v>8342</v>
      </c>
      <c r="J3004" s="43" t="s">
        <v>10131</v>
      </c>
      <c r="K3004" s="43" t="s">
        <v>10922</v>
      </c>
      <c r="L3004" s="43" t="s">
        <v>10923</v>
      </c>
      <c r="M3004" s="45">
        <v>111606</v>
      </c>
      <c r="N3004" s="43" t="s">
        <v>6022</v>
      </c>
      <c r="O3004" s="43" t="s">
        <v>11549</v>
      </c>
      <c r="P3004" s="46" t="s">
        <v>14722</v>
      </c>
      <c r="Q3004" s="47">
        <v>45820</v>
      </c>
      <c r="R3004" s="48" t="str">
        <f t="shared" si="46"/>
        <v>1645 WM HNI Cầu Giấy</v>
      </c>
      <c r="S3004" s="48" t="str">
        <f>VLOOKUP(U3004,Sheet1!$A:$B,2,0)</f>
        <v>WIN-002</v>
      </c>
      <c r="T3004" s="43" t="s">
        <v>6020</v>
      </c>
      <c r="U3004" s="43" t="s">
        <v>11033</v>
      </c>
      <c r="V3004" s="43" t="s">
        <v>6021</v>
      </c>
    </row>
    <row r="3005" spans="1:22" x14ac:dyDescent="0.25">
      <c r="A3005" s="43" t="s">
        <v>8</v>
      </c>
      <c r="B3005" s="43" t="s">
        <v>6406</v>
      </c>
      <c r="C3005" s="43" t="s">
        <v>8338</v>
      </c>
      <c r="D3005" s="43" t="s">
        <v>8355</v>
      </c>
      <c r="E3005" s="43" t="s">
        <v>8340</v>
      </c>
      <c r="F3005" s="44">
        <v>111058</v>
      </c>
      <c r="G3005" s="43" t="s">
        <v>8341</v>
      </c>
      <c r="H3005" s="45">
        <v>1</v>
      </c>
      <c r="I3005" s="43" t="s">
        <v>8342</v>
      </c>
      <c r="J3005" s="43" t="s">
        <v>10132</v>
      </c>
      <c r="K3005" s="43" t="s">
        <v>10934</v>
      </c>
      <c r="L3005" s="43" t="s">
        <v>10935</v>
      </c>
      <c r="M3005" s="45">
        <v>111058</v>
      </c>
      <c r="N3005" s="43" t="s">
        <v>6407</v>
      </c>
      <c r="O3005" s="43" t="s">
        <v>11549</v>
      </c>
      <c r="P3005" s="46" t="s">
        <v>11803</v>
      </c>
      <c r="Q3005" s="47">
        <v>45820</v>
      </c>
      <c r="R3005" s="48" t="str">
        <f t="shared" si="46"/>
        <v>4497 WM+ VPC 84 Tôn Đức Thắng</v>
      </c>
      <c r="S3005" s="48" t="str">
        <f>VLOOKUP(U3005,Sheet1!$A:$B,2,0)</f>
        <v>WIN-029</v>
      </c>
      <c r="T3005" s="43" t="s">
        <v>1496</v>
      </c>
      <c r="U3005" s="43" t="s">
        <v>11143</v>
      </c>
      <c r="V3005" s="43" t="s">
        <v>1497</v>
      </c>
    </row>
    <row r="3006" spans="1:22" x14ac:dyDescent="0.25">
      <c r="A3006" s="43" t="s">
        <v>8</v>
      </c>
      <c r="B3006" s="43" t="s">
        <v>6218</v>
      </c>
      <c r="C3006" s="43" t="s">
        <v>8338</v>
      </c>
      <c r="D3006" s="43" t="s">
        <v>8410</v>
      </c>
      <c r="E3006" s="43" t="s">
        <v>8340</v>
      </c>
      <c r="F3006" s="44">
        <v>120426</v>
      </c>
      <c r="G3006" s="43" t="s">
        <v>8341</v>
      </c>
      <c r="H3006" s="45">
        <v>2</v>
      </c>
      <c r="I3006" s="43" t="s">
        <v>8342</v>
      </c>
      <c r="J3006" s="43" t="s">
        <v>10133</v>
      </c>
      <c r="K3006" s="43" t="s">
        <v>10883</v>
      </c>
      <c r="L3006" s="43" t="s">
        <v>10884</v>
      </c>
      <c r="M3006" s="45">
        <v>60213</v>
      </c>
      <c r="N3006" s="43" t="s">
        <v>6221</v>
      </c>
      <c r="O3006" s="43" t="s">
        <v>11549</v>
      </c>
      <c r="P3006" s="46" t="s">
        <v>14723</v>
      </c>
      <c r="Q3006" s="47">
        <v>45820</v>
      </c>
      <c r="R3006" s="48" t="str">
        <f t="shared" si="46"/>
        <v>2AX1 WM+ QNM Thửa 1060-1739, ĐT609</v>
      </c>
      <c r="S3006" s="48" t="str">
        <f>VLOOKUP(U3006,Sheet1!$A:$B,2,0)</f>
        <v>WIN-061</v>
      </c>
      <c r="T3006" s="43" t="s">
        <v>6219</v>
      </c>
      <c r="U3006" s="43" t="s">
        <v>11257</v>
      </c>
      <c r="V3006" s="43" t="s">
        <v>6220</v>
      </c>
    </row>
    <row r="3007" spans="1:22" x14ac:dyDescent="0.25">
      <c r="A3007" s="43" t="s">
        <v>8</v>
      </c>
      <c r="B3007" s="43" t="s">
        <v>6218</v>
      </c>
      <c r="C3007" s="43" t="s">
        <v>8351</v>
      </c>
      <c r="D3007" s="43" t="s">
        <v>8352</v>
      </c>
      <c r="E3007" s="43" t="s">
        <v>8340</v>
      </c>
      <c r="F3007" s="44">
        <v>148500</v>
      </c>
      <c r="G3007" s="43" t="s">
        <v>8341</v>
      </c>
      <c r="H3007" s="45">
        <v>2</v>
      </c>
      <c r="I3007" s="43" t="s">
        <v>8342</v>
      </c>
      <c r="J3007" s="43" t="s">
        <v>10133</v>
      </c>
      <c r="K3007" s="43" t="s">
        <v>10881</v>
      </c>
      <c r="L3007" s="43" t="s">
        <v>10882</v>
      </c>
      <c r="M3007" s="45">
        <v>74250</v>
      </c>
      <c r="N3007" s="43" t="s">
        <v>6221</v>
      </c>
      <c r="O3007" s="43" t="s">
        <v>11549</v>
      </c>
      <c r="P3007" s="46" t="s">
        <v>14723</v>
      </c>
      <c r="Q3007" s="47">
        <v>45820</v>
      </c>
      <c r="R3007" s="48" t="str">
        <f t="shared" si="46"/>
        <v>2AX1 WM+ QNM Thửa 1060-1739, ĐT609</v>
      </c>
      <c r="S3007" s="48" t="str">
        <f>VLOOKUP(U3007,Sheet1!$A:$B,2,0)</f>
        <v>WIN-061</v>
      </c>
      <c r="T3007" s="43" t="s">
        <v>6219</v>
      </c>
      <c r="U3007" s="43" t="s">
        <v>11257</v>
      </c>
      <c r="V3007" s="43" t="s">
        <v>6220</v>
      </c>
    </row>
    <row r="3008" spans="1:22" x14ac:dyDescent="0.25">
      <c r="A3008" s="43" t="s">
        <v>8</v>
      </c>
      <c r="B3008" s="43" t="s">
        <v>6218</v>
      </c>
      <c r="C3008" s="43" t="s">
        <v>8364</v>
      </c>
      <c r="D3008" s="43" t="s">
        <v>8365</v>
      </c>
      <c r="E3008" s="43" t="s">
        <v>8340</v>
      </c>
      <c r="F3008" s="44">
        <v>100364</v>
      </c>
      <c r="G3008" s="43" t="s">
        <v>8341</v>
      </c>
      <c r="H3008" s="45">
        <v>2</v>
      </c>
      <c r="I3008" s="43" t="s">
        <v>8342</v>
      </c>
      <c r="J3008" s="43" t="s">
        <v>10133</v>
      </c>
      <c r="K3008" s="43" t="s">
        <v>10938</v>
      </c>
      <c r="L3008" s="43" t="s">
        <v>10939</v>
      </c>
      <c r="M3008" s="45">
        <v>50182</v>
      </c>
      <c r="N3008" s="43" t="s">
        <v>6221</v>
      </c>
      <c r="O3008" s="43" t="s">
        <v>11549</v>
      </c>
      <c r="P3008" s="46" t="s">
        <v>14723</v>
      </c>
      <c r="Q3008" s="47">
        <v>45820</v>
      </c>
      <c r="R3008" s="48" t="str">
        <f t="shared" si="46"/>
        <v>2AX1 WM+ QNM Thửa 1060-1739, ĐT609</v>
      </c>
      <c r="S3008" s="48" t="str">
        <f>VLOOKUP(U3008,Sheet1!$A:$B,2,0)</f>
        <v>WIN-061</v>
      </c>
      <c r="T3008" s="43" t="s">
        <v>6219</v>
      </c>
      <c r="U3008" s="43" t="s">
        <v>11257</v>
      </c>
      <c r="V3008" s="43" t="s">
        <v>6220</v>
      </c>
    </row>
    <row r="3009" spans="1:22" x14ac:dyDescent="0.25">
      <c r="A3009" s="43" t="s">
        <v>8</v>
      </c>
      <c r="B3009" s="43" t="s">
        <v>6218</v>
      </c>
      <c r="C3009" s="43" t="s">
        <v>8367</v>
      </c>
      <c r="D3009" s="43" t="s">
        <v>8346</v>
      </c>
      <c r="E3009" s="43" t="s">
        <v>8340</v>
      </c>
      <c r="F3009" s="44">
        <v>99000</v>
      </c>
      <c r="G3009" s="43" t="s">
        <v>8341</v>
      </c>
      <c r="H3009" s="45">
        <v>2</v>
      </c>
      <c r="I3009" s="43" t="s">
        <v>8342</v>
      </c>
      <c r="J3009" s="43" t="s">
        <v>10133</v>
      </c>
      <c r="K3009" s="43" t="s">
        <v>10927</v>
      </c>
      <c r="L3009" s="43" t="s">
        <v>10928</v>
      </c>
      <c r="M3009" s="45">
        <v>49500</v>
      </c>
      <c r="N3009" s="43" t="s">
        <v>6221</v>
      </c>
      <c r="O3009" s="43" t="s">
        <v>11549</v>
      </c>
      <c r="P3009" s="46" t="s">
        <v>14723</v>
      </c>
      <c r="Q3009" s="47">
        <v>45820</v>
      </c>
      <c r="R3009" s="48" t="str">
        <f t="shared" si="46"/>
        <v>2AX1 WM+ QNM Thửa 1060-1739, ĐT609</v>
      </c>
      <c r="S3009" s="48" t="str">
        <f>VLOOKUP(U3009,Sheet1!$A:$B,2,0)</f>
        <v>WIN-061</v>
      </c>
      <c r="T3009" s="43" t="s">
        <v>6219</v>
      </c>
      <c r="U3009" s="43" t="s">
        <v>11257</v>
      </c>
      <c r="V3009" s="43" t="s">
        <v>6220</v>
      </c>
    </row>
    <row r="3010" spans="1:22" x14ac:dyDescent="0.25">
      <c r="A3010" s="43" t="s">
        <v>8</v>
      </c>
      <c r="B3010" s="43" t="s">
        <v>6256</v>
      </c>
      <c r="C3010" s="43" t="s">
        <v>8338</v>
      </c>
      <c r="D3010" s="43" t="s">
        <v>8368</v>
      </c>
      <c r="E3010" s="43" t="s">
        <v>8340</v>
      </c>
      <c r="F3010" s="44">
        <v>222380</v>
      </c>
      <c r="G3010" s="43" t="s">
        <v>8341</v>
      </c>
      <c r="H3010" s="45">
        <v>4</v>
      </c>
      <c r="I3010" s="43" t="s">
        <v>8342</v>
      </c>
      <c r="J3010" s="43" t="s">
        <v>10134</v>
      </c>
      <c r="K3010" s="43" t="s">
        <v>11010</v>
      </c>
      <c r="L3010" s="43" t="s">
        <v>11011</v>
      </c>
      <c r="M3010" s="45">
        <v>55595</v>
      </c>
      <c r="N3010" s="43" t="s">
        <v>6257</v>
      </c>
      <c r="O3010" s="43" t="s">
        <v>11549</v>
      </c>
      <c r="P3010" s="46" t="s">
        <v>14724</v>
      </c>
      <c r="Q3010" s="47">
        <v>45820</v>
      </c>
      <c r="R3010" s="48" t="str">
        <f t="shared" si="46"/>
        <v>3205 WIN HCM IDICO Luỹ Bán Bích</v>
      </c>
      <c r="S3010" s="48" t="str">
        <f>VLOOKUP(U3010,Sheet1!$A:$B,2,0)</f>
        <v>WIN</v>
      </c>
      <c r="T3010" s="43" t="s">
        <v>4771</v>
      </c>
      <c r="U3010" s="43" t="s">
        <v>11213</v>
      </c>
      <c r="V3010" s="43" t="s">
        <v>4772</v>
      </c>
    </row>
    <row r="3011" spans="1:22" x14ac:dyDescent="0.25">
      <c r="A3011" s="43" t="s">
        <v>8</v>
      </c>
      <c r="B3011" s="43" t="s">
        <v>6312</v>
      </c>
      <c r="C3011" s="43" t="s">
        <v>8338</v>
      </c>
      <c r="D3011" s="43" t="s">
        <v>8355</v>
      </c>
      <c r="E3011" s="43" t="s">
        <v>8340</v>
      </c>
      <c r="F3011" s="44">
        <v>222116</v>
      </c>
      <c r="G3011" s="43" t="s">
        <v>8341</v>
      </c>
      <c r="H3011" s="45">
        <v>2</v>
      </c>
      <c r="I3011" s="43" t="s">
        <v>8342</v>
      </c>
      <c r="J3011" s="43" t="s">
        <v>10135</v>
      </c>
      <c r="K3011" s="43" t="s">
        <v>10934</v>
      </c>
      <c r="L3011" s="43" t="s">
        <v>10935</v>
      </c>
      <c r="M3011" s="45">
        <v>111058</v>
      </c>
      <c r="N3011" s="43" t="s">
        <v>6315</v>
      </c>
      <c r="O3011" s="43" t="s">
        <v>11549</v>
      </c>
      <c r="P3011" s="46" t="s">
        <v>14725</v>
      </c>
      <c r="Q3011" s="47">
        <v>45820</v>
      </c>
      <c r="R3011" s="48" t="str">
        <f t="shared" si="46"/>
        <v>3697 WM+ VTU A7-10/7 Trung Tâm Chí</v>
      </c>
      <c r="S3011" s="48" t="str">
        <f>VLOOKUP(U3011,Sheet1!$A:$B,2,0)</f>
        <v>WIN-047</v>
      </c>
      <c r="T3011" s="43" t="s">
        <v>6313</v>
      </c>
      <c r="U3011" s="43" t="s">
        <v>11208</v>
      </c>
      <c r="V3011" s="43" t="s">
        <v>6314</v>
      </c>
    </row>
    <row r="3012" spans="1:22" x14ac:dyDescent="0.25">
      <c r="A3012" s="43" t="s">
        <v>8</v>
      </c>
      <c r="B3012" s="43" t="s">
        <v>6312</v>
      </c>
      <c r="C3012" s="43" t="s">
        <v>8351</v>
      </c>
      <c r="D3012" s="43" t="s">
        <v>8365</v>
      </c>
      <c r="E3012" s="43" t="s">
        <v>8340</v>
      </c>
      <c r="F3012" s="44">
        <v>150546</v>
      </c>
      <c r="G3012" s="43" t="s">
        <v>8341</v>
      </c>
      <c r="H3012" s="45">
        <v>3</v>
      </c>
      <c r="I3012" s="43" t="s">
        <v>8342</v>
      </c>
      <c r="J3012" s="43" t="s">
        <v>10135</v>
      </c>
      <c r="K3012" s="43" t="s">
        <v>10938</v>
      </c>
      <c r="L3012" s="43" t="s">
        <v>10939</v>
      </c>
      <c r="M3012" s="45">
        <v>50182</v>
      </c>
      <c r="N3012" s="43" t="s">
        <v>6315</v>
      </c>
      <c r="O3012" s="43" t="s">
        <v>11549</v>
      </c>
      <c r="P3012" s="46" t="s">
        <v>14725</v>
      </c>
      <c r="Q3012" s="47">
        <v>45820</v>
      </c>
      <c r="R3012" s="48" t="str">
        <f t="shared" ref="R3012:R3075" si="47">T3012&amp;" "&amp;V3012</f>
        <v>3697 WM+ VTU A7-10/7 Trung Tâm Chí</v>
      </c>
      <c r="S3012" s="48" t="str">
        <f>VLOOKUP(U3012,Sheet1!$A:$B,2,0)</f>
        <v>WIN-047</v>
      </c>
      <c r="T3012" s="43" t="s">
        <v>6313</v>
      </c>
      <c r="U3012" s="43" t="s">
        <v>11208</v>
      </c>
      <c r="V3012" s="43" t="s">
        <v>6314</v>
      </c>
    </row>
    <row r="3013" spans="1:22" x14ac:dyDescent="0.25">
      <c r="A3013" s="43" t="s">
        <v>8</v>
      </c>
      <c r="B3013" s="43" t="s">
        <v>6404</v>
      </c>
      <c r="C3013" s="43" t="s">
        <v>8338</v>
      </c>
      <c r="D3013" s="43" t="s">
        <v>8339</v>
      </c>
      <c r="E3013" s="43" t="s">
        <v>8340</v>
      </c>
      <c r="F3013" s="44">
        <v>70950</v>
      </c>
      <c r="G3013" s="43" t="s">
        <v>8341</v>
      </c>
      <c r="H3013" s="45">
        <v>1</v>
      </c>
      <c r="I3013" s="43" t="s">
        <v>8342</v>
      </c>
      <c r="J3013" s="43" t="s">
        <v>10136</v>
      </c>
      <c r="K3013" s="43" t="s">
        <v>10897</v>
      </c>
      <c r="L3013" s="43" t="s">
        <v>10898</v>
      </c>
      <c r="M3013" s="45">
        <v>70950</v>
      </c>
      <c r="N3013" s="43" t="s">
        <v>6405</v>
      </c>
      <c r="O3013" s="43" t="s">
        <v>11549</v>
      </c>
      <c r="P3013" s="46" t="s">
        <v>14726</v>
      </c>
      <c r="Q3013" s="47">
        <v>45820</v>
      </c>
      <c r="R3013" s="48" t="str">
        <f t="shared" si="47"/>
        <v>4473 WM+ DNG 51 Nguyễn Nhàn</v>
      </c>
      <c r="S3013" s="48" t="str">
        <f>VLOOKUP(U3013,Sheet1!$A:$B,2,0)</f>
        <v>WIN-009</v>
      </c>
      <c r="T3013" s="43" t="s">
        <v>783</v>
      </c>
      <c r="U3013" s="43" t="s">
        <v>11063</v>
      </c>
      <c r="V3013" s="43" t="s">
        <v>784</v>
      </c>
    </row>
    <row r="3014" spans="1:22" x14ac:dyDescent="0.25">
      <c r="A3014" s="43" t="s">
        <v>8</v>
      </c>
      <c r="B3014" s="43" t="s">
        <v>6127</v>
      </c>
      <c r="C3014" s="43" t="s">
        <v>8338</v>
      </c>
      <c r="D3014" s="43" t="s">
        <v>8371</v>
      </c>
      <c r="E3014" s="43" t="s">
        <v>8340</v>
      </c>
      <c r="F3014" s="44">
        <v>50400</v>
      </c>
      <c r="G3014" s="43" t="s">
        <v>8341</v>
      </c>
      <c r="H3014" s="45">
        <v>1</v>
      </c>
      <c r="I3014" s="43" t="s">
        <v>8342</v>
      </c>
      <c r="J3014" s="43" t="s">
        <v>10137</v>
      </c>
      <c r="K3014" s="43" t="s">
        <v>10936</v>
      </c>
      <c r="L3014" s="43" t="s">
        <v>10937</v>
      </c>
      <c r="M3014" s="45">
        <v>50400</v>
      </c>
      <c r="N3014" s="43" t="s">
        <v>6128</v>
      </c>
      <c r="O3014" s="43" t="s">
        <v>11549</v>
      </c>
      <c r="P3014" s="46" t="s">
        <v>14727</v>
      </c>
      <c r="Q3014" s="47">
        <v>45820</v>
      </c>
      <c r="R3014" s="48" t="str">
        <f t="shared" si="47"/>
        <v>2AHI WM+ DNG TĐS 218&amp;312, TBĐ 40, Q</v>
      </c>
      <c r="S3014" s="48" t="str">
        <f>VLOOKUP(U3014,Sheet1!$A:$B,2,0)</f>
        <v>WIN-009</v>
      </c>
      <c r="T3014" s="43" t="s">
        <v>1242</v>
      </c>
      <c r="U3014" s="43" t="s">
        <v>11063</v>
      </c>
      <c r="V3014" s="43" t="s">
        <v>1243</v>
      </c>
    </row>
    <row r="3015" spans="1:22" x14ac:dyDescent="0.25">
      <c r="A3015" s="43" t="s">
        <v>8</v>
      </c>
      <c r="B3015" s="43" t="s">
        <v>6129</v>
      </c>
      <c r="C3015" s="43" t="s">
        <v>8338</v>
      </c>
      <c r="D3015" s="43" t="s">
        <v>8355</v>
      </c>
      <c r="E3015" s="43" t="s">
        <v>8340</v>
      </c>
      <c r="F3015" s="44">
        <v>222116</v>
      </c>
      <c r="G3015" s="43" t="s">
        <v>8341</v>
      </c>
      <c r="H3015" s="45">
        <v>2</v>
      </c>
      <c r="I3015" s="43" t="s">
        <v>8342</v>
      </c>
      <c r="J3015" s="43" t="s">
        <v>10138</v>
      </c>
      <c r="K3015" s="43" t="s">
        <v>10934</v>
      </c>
      <c r="L3015" s="43" t="s">
        <v>10935</v>
      </c>
      <c r="M3015" s="45">
        <v>111058</v>
      </c>
      <c r="N3015" s="43" t="s">
        <v>6130</v>
      </c>
      <c r="O3015" s="43" t="s">
        <v>11549</v>
      </c>
      <c r="P3015" s="46" t="s">
        <v>14728</v>
      </c>
      <c r="Q3015" s="47">
        <v>45820</v>
      </c>
      <c r="R3015" s="48" t="str">
        <f t="shared" si="47"/>
        <v>2AHI WM+ DNG TĐS 218&amp;312, TBĐ 40, Q</v>
      </c>
      <c r="S3015" s="48" t="str">
        <f>VLOOKUP(U3015,Sheet1!$A:$B,2,0)</f>
        <v>WIN-009</v>
      </c>
      <c r="T3015" s="43" t="s">
        <v>1242</v>
      </c>
      <c r="U3015" s="43" t="s">
        <v>11063</v>
      </c>
      <c r="V3015" s="43" t="s">
        <v>1243</v>
      </c>
    </row>
    <row r="3016" spans="1:22" x14ac:dyDescent="0.25">
      <c r="A3016" s="43" t="s">
        <v>8</v>
      </c>
      <c r="B3016" s="43" t="s">
        <v>6129</v>
      </c>
      <c r="C3016" s="43" t="s">
        <v>8351</v>
      </c>
      <c r="D3016" s="43" t="s">
        <v>8368</v>
      </c>
      <c r="E3016" s="43" t="s">
        <v>8340</v>
      </c>
      <c r="F3016" s="44">
        <v>55595</v>
      </c>
      <c r="G3016" s="43" t="s">
        <v>8341</v>
      </c>
      <c r="H3016" s="45">
        <v>1</v>
      </c>
      <c r="I3016" s="43" t="s">
        <v>8342</v>
      </c>
      <c r="J3016" s="43" t="s">
        <v>10138</v>
      </c>
      <c r="K3016" s="43" t="s">
        <v>11010</v>
      </c>
      <c r="L3016" s="43" t="s">
        <v>11011</v>
      </c>
      <c r="M3016" s="45">
        <v>55595</v>
      </c>
      <c r="N3016" s="43" t="s">
        <v>6130</v>
      </c>
      <c r="O3016" s="43" t="s">
        <v>11549</v>
      </c>
      <c r="P3016" s="46" t="s">
        <v>14728</v>
      </c>
      <c r="Q3016" s="47">
        <v>45820</v>
      </c>
      <c r="R3016" s="48" t="str">
        <f t="shared" si="47"/>
        <v>2AHI WM+ DNG TĐS 218&amp;312, TBĐ 40, Q</v>
      </c>
      <c r="S3016" s="48" t="str">
        <f>VLOOKUP(U3016,Sheet1!$A:$B,2,0)</f>
        <v>WIN-009</v>
      </c>
      <c r="T3016" s="43" t="s">
        <v>1242</v>
      </c>
      <c r="U3016" s="43" t="s">
        <v>11063</v>
      </c>
      <c r="V3016" s="43" t="s">
        <v>1243</v>
      </c>
    </row>
    <row r="3017" spans="1:22" x14ac:dyDescent="0.25">
      <c r="A3017" s="43" t="s">
        <v>8</v>
      </c>
      <c r="B3017" s="43" t="s">
        <v>6729</v>
      </c>
      <c r="C3017" s="43" t="s">
        <v>8338</v>
      </c>
      <c r="D3017" s="43" t="s">
        <v>8355</v>
      </c>
      <c r="E3017" s="43" t="s">
        <v>8340</v>
      </c>
      <c r="F3017" s="44">
        <v>111058</v>
      </c>
      <c r="G3017" s="43" t="s">
        <v>8341</v>
      </c>
      <c r="H3017" s="45">
        <v>1</v>
      </c>
      <c r="I3017" s="43" t="s">
        <v>8342</v>
      </c>
      <c r="J3017" s="43" t="s">
        <v>10139</v>
      </c>
      <c r="K3017" s="43" t="s">
        <v>10934</v>
      </c>
      <c r="L3017" s="43" t="s">
        <v>10935</v>
      </c>
      <c r="M3017" s="45">
        <v>111058</v>
      </c>
      <c r="N3017" s="43" t="s">
        <v>6732</v>
      </c>
      <c r="O3017" s="43" t="s">
        <v>11549</v>
      </c>
      <c r="P3017" s="46" t="s">
        <v>11691</v>
      </c>
      <c r="Q3017" s="47">
        <v>45820</v>
      </c>
      <c r="R3017" s="48" t="str">
        <f t="shared" si="47"/>
        <v>6755 WM+ HBH Khu 5, TT Cao Phong</v>
      </c>
      <c r="S3017" s="48" t="str">
        <f>VLOOKUP(U3017,Sheet1!$A:$B,2,0)</f>
        <v>WIN-034</v>
      </c>
      <c r="T3017" s="43" t="s">
        <v>6730</v>
      </c>
      <c r="U3017" s="43" t="s">
        <v>11163</v>
      </c>
      <c r="V3017" s="43" t="s">
        <v>6731</v>
      </c>
    </row>
    <row r="3018" spans="1:22" x14ac:dyDescent="0.25">
      <c r="A3018" s="43" t="s">
        <v>8</v>
      </c>
      <c r="B3018" s="43" t="s">
        <v>6288</v>
      </c>
      <c r="C3018" s="43" t="s">
        <v>8338</v>
      </c>
      <c r="D3018" s="43" t="s">
        <v>8346</v>
      </c>
      <c r="E3018" s="43" t="s">
        <v>8340</v>
      </c>
      <c r="F3018" s="44">
        <v>49500</v>
      </c>
      <c r="G3018" s="43" t="s">
        <v>8341</v>
      </c>
      <c r="H3018" s="45">
        <v>1</v>
      </c>
      <c r="I3018" s="43" t="s">
        <v>8342</v>
      </c>
      <c r="J3018" s="43" t="s">
        <v>10140</v>
      </c>
      <c r="K3018" s="43" t="s">
        <v>10927</v>
      </c>
      <c r="L3018" s="43" t="s">
        <v>10928</v>
      </c>
      <c r="M3018" s="45">
        <v>49500</v>
      </c>
      <c r="N3018" s="43" t="s">
        <v>6289</v>
      </c>
      <c r="O3018" s="43" t="s">
        <v>11549</v>
      </c>
      <c r="P3018" s="46" t="s">
        <v>14729</v>
      </c>
      <c r="Q3018" s="47">
        <v>45820</v>
      </c>
      <c r="R3018" s="48" t="str">
        <f t="shared" si="47"/>
        <v>3485 WM+ DNG 241 Phan Đăng Lưu</v>
      </c>
      <c r="S3018" s="48" t="str">
        <f>VLOOKUP(U3018,Sheet1!$A:$B,2,0)</f>
        <v>WIN-009</v>
      </c>
      <c r="T3018" s="43" t="s">
        <v>3314</v>
      </c>
      <c r="U3018" s="43" t="s">
        <v>11063</v>
      </c>
      <c r="V3018" s="43" t="s">
        <v>3315</v>
      </c>
    </row>
    <row r="3019" spans="1:22" x14ac:dyDescent="0.25">
      <c r="A3019" s="43" t="s">
        <v>8</v>
      </c>
      <c r="B3019" s="43" t="s">
        <v>6288</v>
      </c>
      <c r="C3019" s="43" t="s">
        <v>8351</v>
      </c>
      <c r="D3019" s="43" t="s">
        <v>8365</v>
      </c>
      <c r="E3019" s="43" t="s">
        <v>8340</v>
      </c>
      <c r="F3019" s="44">
        <v>50182</v>
      </c>
      <c r="G3019" s="43" t="s">
        <v>8341</v>
      </c>
      <c r="H3019" s="45">
        <v>1</v>
      </c>
      <c r="I3019" s="43" t="s">
        <v>8342</v>
      </c>
      <c r="J3019" s="43" t="s">
        <v>10140</v>
      </c>
      <c r="K3019" s="43" t="s">
        <v>10938</v>
      </c>
      <c r="L3019" s="43" t="s">
        <v>10939</v>
      </c>
      <c r="M3019" s="45">
        <v>50182</v>
      </c>
      <c r="N3019" s="43" t="s">
        <v>6289</v>
      </c>
      <c r="O3019" s="43" t="s">
        <v>11549</v>
      </c>
      <c r="P3019" s="46" t="s">
        <v>14729</v>
      </c>
      <c r="Q3019" s="47">
        <v>45820</v>
      </c>
      <c r="R3019" s="48" t="str">
        <f t="shared" si="47"/>
        <v>3485 WM+ DNG 241 Phan Đăng Lưu</v>
      </c>
      <c r="S3019" s="48" t="str">
        <f>VLOOKUP(U3019,Sheet1!$A:$B,2,0)</f>
        <v>WIN-009</v>
      </c>
      <c r="T3019" s="43" t="s">
        <v>3314</v>
      </c>
      <c r="U3019" s="43" t="s">
        <v>11063</v>
      </c>
      <c r="V3019" s="43" t="s">
        <v>3315</v>
      </c>
    </row>
    <row r="3020" spans="1:22" x14ac:dyDescent="0.25">
      <c r="A3020" s="43" t="s">
        <v>8</v>
      </c>
      <c r="B3020" s="43" t="s">
        <v>6135</v>
      </c>
      <c r="C3020" s="43" t="s">
        <v>8338</v>
      </c>
      <c r="D3020" s="43" t="s">
        <v>8371</v>
      </c>
      <c r="E3020" s="43" t="s">
        <v>8340</v>
      </c>
      <c r="F3020" s="44">
        <v>100800</v>
      </c>
      <c r="G3020" s="43" t="s">
        <v>8341</v>
      </c>
      <c r="H3020" s="45">
        <v>2</v>
      </c>
      <c r="I3020" s="43" t="s">
        <v>8342</v>
      </c>
      <c r="J3020" s="43" t="s">
        <v>10141</v>
      </c>
      <c r="K3020" s="43" t="s">
        <v>10936</v>
      </c>
      <c r="L3020" s="43" t="s">
        <v>10937</v>
      </c>
      <c r="M3020" s="45">
        <v>50400</v>
      </c>
      <c r="N3020" s="43" t="s">
        <v>6138</v>
      </c>
      <c r="O3020" s="43" t="s">
        <v>11549</v>
      </c>
      <c r="P3020" s="46" t="s">
        <v>11743</v>
      </c>
      <c r="Q3020" s="47">
        <v>45820</v>
      </c>
      <c r="R3020" s="48" t="str">
        <f t="shared" si="47"/>
        <v>2AKM WM+ QNI Thửa 1465, TBĐ 3</v>
      </c>
      <c r="S3020" s="48" t="str">
        <f>VLOOKUP(U3020,Sheet1!$A:$B,2,0)</f>
        <v>WIN-042</v>
      </c>
      <c r="T3020" s="43" t="s">
        <v>6136</v>
      </c>
      <c r="U3020" s="43" t="s">
        <v>11188</v>
      </c>
      <c r="V3020" s="43" t="s">
        <v>6137</v>
      </c>
    </row>
    <row r="3021" spans="1:22" x14ac:dyDescent="0.25">
      <c r="A3021" s="43" t="s">
        <v>8</v>
      </c>
      <c r="B3021" s="43" t="s">
        <v>6135</v>
      </c>
      <c r="C3021" s="43" t="s">
        <v>8351</v>
      </c>
      <c r="D3021" s="43" t="s">
        <v>8352</v>
      </c>
      <c r="E3021" s="43" t="s">
        <v>8340</v>
      </c>
      <c r="F3021" s="44">
        <v>148500</v>
      </c>
      <c r="G3021" s="43" t="s">
        <v>8341</v>
      </c>
      <c r="H3021" s="45">
        <v>2</v>
      </c>
      <c r="I3021" s="43" t="s">
        <v>8342</v>
      </c>
      <c r="J3021" s="43" t="s">
        <v>10141</v>
      </c>
      <c r="K3021" s="43" t="s">
        <v>10881</v>
      </c>
      <c r="L3021" s="43" t="s">
        <v>10882</v>
      </c>
      <c r="M3021" s="45">
        <v>74250</v>
      </c>
      <c r="N3021" s="43" t="s">
        <v>6138</v>
      </c>
      <c r="O3021" s="43" t="s">
        <v>11549</v>
      </c>
      <c r="P3021" s="46" t="s">
        <v>11743</v>
      </c>
      <c r="Q3021" s="47">
        <v>45820</v>
      </c>
      <c r="R3021" s="48" t="str">
        <f t="shared" si="47"/>
        <v>2AKM WM+ QNI Thửa 1465, TBĐ 3</v>
      </c>
      <c r="S3021" s="48" t="str">
        <f>VLOOKUP(U3021,Sheet1!$A:$B,2,0)</f>
        <v>WIN-042</v>
      </c>
      <c r="T3021" s="43" t="s">
        <v>6136</v>
      </c>
      <c r="U3021" s="43" t="s">
        <v>11188</v>
      </c>
      <c r="V3021" s="43" t="s">
        <v>6137</v>
      </c>
    </row>
    <row r="3022" spans="1:22" x14ac:dyDescent="0.25">
      <c r="A3022" s="43" t="s">
        <v>8</v>
      </c>
      <c r="B3022" s="43" t="s">
        <v>6408</v>
      </c>
      <c r="C3022" s="43" t="s">
        <v>8338</v>
      </c>
      <c r="D3022" s="43" t="s">
        <v>8368</v>
      </c>
      <c r="E3022" s="43" t="s">
        <v>8340</v>
      </c>
      <c r="F3022" s="44">
        <v>55595</v>
      </c>
      <c r="G3022" s="43" t="s">
        <v>8341</v>
      </c>
      <c r="H3022" s="45">
        <v>1</v>
      </c>
      <c r="I3022" s="43" t="s">
        <v>8342</v>
      </c>
      <c r="J3022" s="43" t="s">
        <v>10142</v>
      </c>
      <c r="K3022" s="43" t="s">
        <v>11010</v>
      </c>
      <c r="L3022" s="43" t="s">
        <v>11011</v>
      </c>
      <c r="M3022" s="45">
        <v>55595</v>
      </c>
      <c r="N3022" s="43" t="s">
        <v>6409</v>
      </c>
      <c r="O3022" s="43" t="s">
        <v>11549</v>
      </c>
      <c r="P3022" s="46" t="s">
        <v>14730</v>
      </c>
      <c r="Q3022" s="47">
        <v>45820</v>
      </c>
      <c r="R3022" s="48" t="str">
        <f t="shared" si="47"/>
        <v>4502 WM+ DNG 19 Đinh Gia Trinh</v>
      </c>
      <c r="S3022" s="48" t="str">
        <f>VLOOKUP(U3022,Sheet1!$A:$B,2,0)</f>
        <v>WIN-009</v>
      </c>
      <c r="T3022" s="43" t="s">
        <v>2209</v>
      </c>
      <c r="U3022" s="43" t="s">
        <v>11063</v>
      </c>
      <c r="V3022" s="43" t="s">
        <v>2210</v>
      </c>
    </row>
    <row r="3023" spans="1:22" x14ac:dyDescent="0.25">
      <c r="A3023" s="43" t="s">
        <v>8</v>
      </c>
      <c r="B3023" s="43" t="s">
        <v>6603</v>
      </c>
      <c r="C3023" s="43" t="s">
        <v>8338</v>
      </c>
      <c r="D3023" s="43" t="s">
        <v>8346</v>
      </c>
      <c r="E3023" s="43" t="s">
        <v>8340</v>
      </c>
      <c r="F3023" s="44">
        <v>99000</v>
      </c>
      <c r="G3023" s="43" t="s">
        <v>8341</v>
      </c>
      <c r="H3023" s="45">
        <v>2</v>
      </c>
      <c r="I3023" s="43" t="s">
        <v>8342</v>
      </c>
      <c r="J3023" s="43" t="s">
        <v>10143</v>
      </c>
      <c r="K3023" s="43" t="s">
        <v>10927</v>
      </c>
      <c r="L3023" s="43" t="s">
        <v>10928</v>
      </c>
      <c r="M3023" s="45">
        <v>49500</v>
      </c>
      <c r="N3023" s="43" t="s">
        <v>6606</v>
      </c>
      <c r="O3023" s="43" t="s">
        <v>11549</v>
      </c>
      <c r="P3023" s="46" t="s">
        <v>14731</v>
      </c>
      <c r="Q3023" s="47">
        <v>45820</v>
      </c>
      <c r="R3023" s="48" t="str">
        <f t="shared" si="47"/>
        <v>6034 WM+ BDG A-S-04 và A-S-05 EcoXu</v>
      </c>
      <c r="S3023" s="48" t="str">
        <f>VLOOKUP(U3023,Sheet1!$A:$B,2,0)</f>
        <v>WIN-024</v>
      </c>
      <c r="T3023" s="43" t="s">
        <v>6604</v>
      </c>
      <c r="U3023" s="43" t="s">
        <v>11123</v>
      </c>
      <c r="V3023" s="43" t="s">
        <v>6605</v>
      </c>
    </row>
    <row r="3024" spans="1:22" x14ac:dyDescent="0.25">
      <c r="A3024" s="43" t="s">
        <v>8</v>
      </c>
      <c r="B3024" s="43" t="s">
        <v>6603</v>
      </c>
      <c r="C3024" s="43" t="s">
        <v>8351</v>
      </c>
      <c r="D3024" s="43" t="s">
        <v>8358</v>
      </c>
      <c r="E3024" s="43" t="s">
        <v>8340</v>
      </c>
      <c r="F3024" s="44">
        <v>223212</v>
      </c>
      <c r="G3024" s="43" t="s">
        <v>8341</v>
      </c>
      <c r="H3024" s="45">
        <v>2</v>
      </c>
      <c r="I3024" s="43" t="s">
        <v>8342</v>
      </c>
      <c r="J3024" s="43" t="s">
        <v>10143</v>
      </c>
      <c r="K3024" s="43" t="s">
        <v>10922</v>
      </c>
      <c r="L3024" s="43" t="s">
        <v>10923</v>
      </c>
      <c r="M3024" s="45">
        <v>111606</v>
      </c>
      <c r="N3024" s="43" t="s">
        <v>6606</v>
      </c>
      <c r="O3024" s="43" t="s">
        <v>11549</v>
      </c>
      <c r="P3024" s="46" t="s">
        <v>14731</v>
      </c>
      <c r="Q3024" s="47">
        <v>45820</v>
      </c>
      <c r="R3024" s="48" t="str">
        <f t="shared" si="47"/>
        <v>6034 WM+ BDG A-S-04 và A-S-05 EcoXu</v>
      </c>
      <c r="S3024" s="48" t="str">
        <f>VLOOKUP(U3024,Sheet1!$A:$B,2,0)</f>
        <v>WIN-024</v>
      </c>
      <c r="T3024" s="43" t="s">
        <v>6604</v>
      </c>
      <c r="U3024" s="43" t="s">
        <v>11123</v>
      </c>
      <c r="V3024" s="43" t="s">
        <v>6605</v>
      </c>
    </row>
    <row r="3025" spans="1:22" x14ac:dyDescent="0.25">
      <c r="A3025" s="43" t="s">
        <v>8</v>
      </c>
      <c r="B3025" s="43" t="s">
        <v>6603</v>
      </c>
      <c r="C3025" s="43" t="s">
        <v>8364</v>
      </c>
      <c r="D3025" s="43" t="s">
        <v>8361</v>
      </c>
      <c r="E3025" s="43" t="s">
        <v>8340</v>
      </c>
      <c r="F3025" s="44">
        <v>92000</v>
      </c>
      <c r="G3025" s="43" t="s">
        <v>8341</v>
      </c>
      <c r="H3025" s="45">
        <v>2</v>
      </c>
      <c r="I3025" s="43" t="s">
        <v>8342</v>
      </c>
      <c r="J3025" s="43" t="s">
        <v>10143</v>
      </c>
      <c r="K3025" s="43" t="s">
        <v>10983</v>
      </c>
      <c r="L3025" s="43" t="s">
        <v>10984</v>
      </c>
      <c r="M3025" s="45">
        <v>46000</v>
      </c>
      <c r="N3025" s="43" t="s">
        <v>6606</v>
      </c>
      <c r="O3025" s="43" t="s">
        <v>11549</v>
      </c>
      <c r="P3025" s="46" t="s">
        <v>14731</v>
      </c>
      <c r="Q3025" s="47">
        <v>45820</v>
      </c>
      <c r="R3025" s="48" t="str">
        <f t="shared" si="47"/>
        <v>6034 WM+ BDG A-S-04 và A-S-05 EcoXu</v>
      </c>
      <c r="S3025" s="48" t="str">
        <f>VLOOKUP(U3025,Sheet1!$A:$B,2,0)</f>
        <v>WIN-024</v>
      </c>
      <c r="T3025" s="43" t="s">
        <v>6604</v>
      </c>
      <c r="U3025" s="43" t="s">
        <v>11123</v>
      </c>
      <c r="V3025" s="43" t="s">
        <v>6605</v>
      </c>
    </row>
    <row r="3026" spans="1:22" x14ac:dyDescent="0.25">
      <c r="A3026" s="43" t="s">
        <v>8</v>
      </c>
      <c r="B3026" s="43" t="s">
        <v>6533</v>
      </c>
      <c r="C3026" s="43" t="s">
        <v>8338</v>
      </c>
      <c r="D3026" s="43" t="s">
        <v>8355</v>
      </c>
      <c r="E3026" s="43" t="s">
        <v>8340</v>
      </c>
      <c r="F3026" s="44">
        <v>222116</v>
      </c>
      <c r="G3026" s="43" t="s">
        <v>8341</v>
      </c>
      <c r="H3026" s="45">
        <v>2</v>
      </c>
      <c r="I3026" s="43" t="s">
        <v>8342</v>
      </c>
      <c r="J3026" s="43" t="s">
        <v>10144</v>
      </c>
      <c r="K3026" s="43" t="s">
        <v>10934</v>
      </c>
      <c r="L3026" s="43" t="s">
        <v>10935</v>
      </c>
      <c r="M3026" s="45">
        <v>111058</v>
      </c>
      <c r="N3026" s="43" t="s">
        <v>6536</v>
      </c>
      <c r="O3026" s="43" t="s">
        <v>11549</v>
      </c>
      <c r="P3026" s="46" t="s">
        <v>14732</v>
      </c>
      <c r="Q3026" s="47">
        <v>45820</v>
      </c>
      <c r="R3026" s="48" t="str">
        <f t="shared" si="47"/>
        <v>5567 WM+ HNI 265 Bạch Đằng</v>
      </c>
      <c r="S3026" s="48" t="str">
        <f>VLOOKUP(U3026,Sheet1!$A:$B,2,0)</f>
        <v>WIN-002</v>
      </c>
      <c r="T3026" s="43" t="s">
        <v>6534</v>
      </c>
      <c r="U3026" s="43" t="s">
        <v>11033</v>
      </c>
      <c r="V3026" s="43" t="s">
        <v>6535</v>
      </c>
    </row>
    <row r="3027" spans="1:22" x14ac:dyDescent="0.25">
      <c r="A3027" s="43" t="s">
        <v>8</v>
      </c>
      <c r="B3027" s="43" t="s">
        <v>6533</v>
      </c>
      <c r="C3027" s="43" t="s">
        <v>8351</v>
      </c>
      <c r="D3027" s="43" t="s">
        <v>8352</v>
      </c>
      <c r="E3027" s="43" t="s">
        <v>8340</v>
      </c>
      <c r="F3027" s="44">
        <v>148500</v>
      </c>
      <c r="G3027" s="43" t="s">
        <v>8341</v>
      </c>
      <c r="H3027" s="45">
        <v>2</v>
      </c>
      <c r="I3027" s="43" t="s">
        <v>8342</v>
      </c>
      <c r="J3027" s="43" t="s">
        <v>10144</v>
      </c>
      <c r="K3027" s="43" t="s">
        <v>10881</v>
      </c>
      <c r="L3027" s="43" t="s">
        <v>10882</v>
      </c>
      <c r="M3027" s="45">
        <v>74250</v>
      </c>
      <c r="N3027" s="43" t="s">
        <v>6536</v>
      </c>
      <c r="O3027" s="43" t="s">
        <v>11549</v>
      </c>
      <c r="P3027" s="46" t="s">
        <v>14732</v>
      </c>
      <c r="Q3027" s="47">
        <v>45820</v>
      </c>
      <c r="R3027" s="48" t="str">
        <f t="shared" si="47"/>
        <v>5567 WM+ HNI 265 Bạch Đằng</v>
      </c>
      <c r="S3027" s="48" t="str">
        <f>VLOOKUP(U3027,Sheet1!$A:$B,2,0)</f>
        <v>WIN-002</v>
      </c>
      <c r="T3027" s="43" t="s">
        <v>6534</v>
      </c>
      <c r="U3027" s="43" t="s">
        <v>11033</v>
      </c>
      <c r="V3027" s="43" t="s">
        <v>6535</v>
      </c>
    </row>
    <row r="3028" spans="1:22" x14ac:dyDescent="0.25">
      <c r="A3028" s="43" t="s">
        <v>8</v>
      </c>
      <c r="B3028" s="43" t="s">
        <v>6529</v>
      </c>
      <c r="C3028" s="43" t="s">
        <v>8338</v>
      </c>
      <c r="D3028" s="43" t="s">
        <v>8361</v>
      </c>
      <c r="E3028" s="43" t="s">
        <v>8340</v>
      </c>
      <c r="F3028" s="44">
        <v>230000</v>
      </c>
      <c r="G3028" s="43" t="s">
        <v>8341</v>
      </c>
      <c r="H3028" s="45">
        <v>5</v>
      </c>
      <c r="I3028" s="43" t="s">
        <v>8342</v>
      </c>
      <c r="J3028" s="43" t="s">
        <v>10145</v>
      </c>
      <c r="K3028" s="43" t="s">
        <v>10983</v>
      </c>
      <c r="L3028" s="43" t="s">
        <v>10984</v>
      </c>
      <c r="M3028" s="45">
        <v>46000</v>
      </c>
      <c r="N3028" s="43" t="s">
        <v>6532</v>
      </c>
      <c r="O3028" s="43" t="s">
        <v>11549</v>
      </c>
      <c r="P3028" s="46" t="s">
        <v>14733</v>
      </c>
      <c r="Q3028" s="47">
        <v>45820</v>
      </c>
      <c r="R3028" s="48" t="str">
        <f t="shared" si="47"/>
        <v>5539 WM+ HNI 124 Thanh Ấm</v>
      </c>
      <c r="S3028" s="48" t="str">
        <f>VLOOKUP(U3028,Sheet1!$A:$B,2,0)</f>
        <v>WIN-002</v>
      </c>
      <c r="T3028" s="43" t="s">
        <v>6530</v>
      </c>
      <c r="U3028" s="43" t="s">
        <v>11033</v>
      </c>
      <c r="V3028" s="43" t="s">
        <v>6531</v>
      </c>
    </row>
    <row r="3029" spans="1:22" x14ac:dyDescent="0.25">
      <c r="A3029" s="43" t="s">
        <v>8</v>
      </c>
      <c r="B3029" s="43" t="s">
        <v>6521</v>
      </c>
      <c r="C3029" s="43" t="s">
        <v>8338</v>
      </c>
      <c r="D3029" s="43" t="s">
        <v>8355</v>
      </c>
      <c r="E3029" s="43" t="s">
        <v>8340</v>
      </c>
      <c r="F3029" s="44">
        <v>333174</v>
      </c>
      <c r="G3029" s="43" t="s">
        <v>8341</v>
      </c>
      <c r="H3029" s="45">
        <v>3</v>
      </c>
      <c r="I3029" s="43" t="s">
        <v>8342</v>
      </c>
      <c r="J3029" s="43" t="s">
        <v>10146</v>
      </c>
      <c r="K3029" s="43" t="s">
        <v>10934</v>
      </c>
      <c r="L3029" s="43" t="s">
        <v>10935</v>
      </c>
      <c r="M3029" s="45">
        <v>111058</v>
      </c>
      <c r="N3029" s="43" t="s">
        <v>6522</v>
      </c>
      <c r="O3029" s="43" t="s">
        <v>11549</v>
      </c>
      <c r="P3029" s="46" t="s">
        <v>13334</v>
      </c>
      <c r="Q3029" s="47">
        <v>45820</v>
      </c>
      <c r="R3029" s="48" t="str">
        <f t="shared" si="47"/>
        <v>5395 WM+ QNH Dự án quỹ đất đường sắ</v>
      </c>
      <c r="S3029" s="48" t="str">
        <f>VLOOKUP(U3029,Sheet1!$A:$B,2,0)</f>
        <v>WIN-007</v>
      </c>
      <c r="T3029" s="43" t="s">
        <v>3514</v>
      </c>
      <c r="U3029" s="43" t="s">
        <v>11053</v>
      </c>
      <c r="V3029" s="43" t="s">
        <v>3515</v>
      </c>
    </row>
    <row r="3030" spans="1:22" x14ac:dyDescent="0.25">
      <c r="A3030" s="43" t="s">
        <v>8</v>
      </c>
      <c r="B3030" s="43" t="s">
        <v>6521</v>
      </c>
      <c r="C3030" s="43" t="s">
        <v>8351</v>
      </c>
      <c r="D3030" s="43" t="s">
        <v>8410</v>
      </c>
      <c r="E3030" s="43" t="s">
        <v>8340</v>
      </c>
      <c r="F3030" s="44">
        <v>180639</v>
      </c>
      <c r="G3030" s="43" t="s">
        <v>8341</v>
      </c>
      <c r="H3030" s="45">
        <v>3</v>
      </c>
      <c r="I3030" s="43" t="s">
        <v>8342</v>
      </c>
      <c r="J3030" s="43" t="s">
        <v>10146</v>
      </c>
      <c r="K3030" s="43" t="s">
        <v>10883</v>
      </c>
      <c r="L3030" s="43" t="s">
        <v>10884</v>
      </c>
      <c r="M3030" s="45">
        <v>60213</v>
      </c>
      <c r="N3030" s="43" t="s">
        <v>6522</v>
      </c>
      <c r="O3030" s="43" t="s">
        <v>11549</v>
      </c>
      <c r="P3030" s="46" t="s">
        <v>13334</v>
      </c>
      <c r="Q3030" s="47">
        <v>45820</v>
      </c>
      <c r="R3030" s="48" t="str">
        <f t="shared" si="47"/>
        <v>5395 WM+ QNH Dự án quỹ đất đường sắ</v>
      </c>
      <c r="S3030" s="48" t="str">
        <f>VLOOKUP(U3030,Sheet1!$A:$B,2,0)</f>
        <v>WIN-007</v>
      </c>
      <c r="T3030" s="43" t="s">
        <v>3514</v>
      </c>
      <c r="U3030" s="43" t="s">
        <v>11053</v>
      </c>
      <c r="V3030" s="43" t="s">
        <v>3515</v>
      </c>
    </row>
    <row r="3031" spans="1:22" x14ac:dyDescent="0.25">
      <c r="A3031" s="43" t="s">
        <v>8</v>
      </c>
      <c r="B3031" s="43" t="s">
        <v>6051</v>
      </c>
      <c r="C3031" s="43" t="s">
        <v>8338</v>
      </c>
      <c r="D3031" s="43" t="s">
        <v>8352</v>
      </c>
      <c r="E3031" s="43" t="s">
        <v>8340</v>
      </c>
      <c r="F3031" s="44">
        <v>74250</v>
      </c>
      <c r="G3031" s="43" t="s">
        <v>8341</v>
      </c>
      <c r="H3031" s="45">
        <v>1</v>
      </c>
      <c r="I3031" s="43" t="s">
        <v>8342</v>
      </c>
      <c r="J3031" s="43" t="s">
        <v>10147</v>
      </c>
      <c r="K3031" s="43" t="s">
        <v>10881</v>
      </c>
      <c r="L3031" s="43" t="s">
        <v>10882</v>
      </c>
      <c r="M3031" s="45">
        <v>74250</v>
      </c>
      <c r="N3031" s="43" t="s">
        <v>6054</v>
      </c>
      <c r="O3031" s="43" t="s">
        <v>11549</v>
      </c>
      <c r="P3031" s="46" t="s">
        <v>14734</v>
      </c>
      <c r="Q3031" s="47">
        <v>45820</v>
      </c>
      <c r="R3031" s="48" t="str">
        <f t="shared" si="47"/>
        <v>2751 WM+ HNI 453 Bạch Đằng</v>
      </c>
      <c r="S3031" s="48" t="str">
        <f>VLOOKUP(U3031,Sheet1!$A:$B,2,0)</f>
        <v>WIN-002</v>
      </c>
      <c r="T3031" s="43" t="s">
        <v>6052</v>
      </c>
      <c r="U3031" s="43" t="s">
        <v>11033</v>
      </c>
      <c r="V3031" s="43" t="s">
        <v>6053</v>
      </c>
    </row>
    <row r="3032" spans="1:22" x14ac:dyDescent="0.25">
      <c r="A3032" s="43" t="s">
        <v>8</v>
      </c>
      <c r="B3032" s="43" t="s">
        <v>6051</v>
      </c>
      <c r="C3032" s="43" t="s">
        <v>8351</v>
      </c>
      <c r="D3032" s="43" t="s">
        <v>8339</v>
      </c>
      <c r="E3032" s="43" t="s">
        <v>8340</v>
      </c>
      <c r="F3032" s="44">
        <v>141900</v>
      </c>
      <c r="G3032" s="43" t="s">
        <v>8341</v>
      </c>
      <c r="H3032" s="45">
        <v>2</v>
      </c>
      <c r="I3032" s="43" t="s">
        <v>8342</v>
      </c>
      <c r="J3032" s="43" t="s">
        <v>10147</v>
      </c>
      <c r="K3032" s="43" t="s">
        <v>10897</v>
      </c>
      <c r="L3032" s="43" t="s">
        <v>10898</v>
      </c>
      <c r="M3032" s="45">
        <v>70950</v>
      </c>
      <c r="N3032" s="43" t="s">
        <v>6054</v>
      </c>
      <c r="O3032" s="43" t="s">
        <v>11549</v>
      </c>
      <c r="P3032" s="46" t="s">
        <v>14734</v>
      </c>
      <c r="Q3032" s="47">
        <v>45820</v>
      </c>
      <c r="R3032" s="48" t="str">
        <f t="shared" si="47"/>
        <v>2751 WM+ HNI 453 Bạch Đằng</v>
      </c>
      <c r="S3032" s="48" t="str">
        <f>VLOOKUP(U3032,Sheet1!$A:$B,2,0)</f>
        <v>WIN-002</v>
      </c>
      <c r="T3032" s="43" t="s">
        <v>6052</v>
      </c>
      <c r="U3032" s="43" t="s">
        <v>11033</v>
      </c>
      <c r="V3032" s="43" t="s">
        <v>6053</v>
      </c>
    </row>
    <row r="3033" spans="1:22" x14ac:dyDescent="0.25">
      <c r="A3033" s="43" t="s">
        <v>8</v>
      </c>
      <c r="B3033" s="43" t="s">
        <v>6051</v>
      </c>
      <c r="C3033" s="43" t="s">
        <v>8364</v>
      </c>
      <c r="D3033" s="43" t="s">
        <v>8365</v>
      </c>
      <c r="E3033" s="43" t="s">
        <v>8340</v>
      </c>
      <c r="F3033" s="44">
        <v>100364</v>
      </c>
      <c r="G3033" s="43" t="s">
        <v>8341</v>
      </c>
      <c r="H3033" s="45">
        <v>2</v>
      </c>
      <c r="I3033" s="43" t="s">
        <v>8342</v>
      </c>
      <c r="J3033" s="43" t="s">
        <v>10147</v>
      </c>
      <c r="K3033" s="43" t="s">
        <v>10938</v>
      </c>
      <c r="L3033" s="43" t="s">
        <v>10939</v>
      </c>
      <c r="M3033" s="45">
        <v>50182</v>
      </c>
      <c r="N3033" s="43" t="s">
        <v>6054</v>
      </c>
      <c r="O3033" s="43" t="s">
        <v>11549</v>
      </c>
      <c r="P3033" s="46" t="s">
        <v>14734</v>
      </c>
      <c r="Q3033" s="47">
        <v>45820</v>
      </c>
      <c r="R3033" s="48" t="str">
        <f t="shared" si="47"/>
        <v>2751 WM+ HNI 453 Bạch Đằng</v>
      </c>
      <c r="S3033" s="48" t="str">
        <f>VLOOKUP(U3033,Sheet1!$A:$B,2,0)</f>
        <v>WIN-002</v>
      </c>
      <c r="T3033" s="43" t="s">
        <v>6052</v>
      </c>
      <c r="U3033" s="43" t="s">
        <v>11033</v>
      </c>
      <c r="V3033" s="43" t="s">
        <v>6053</v>
      </c>
    </row>
    <row r="3034" spans="1:22" x14ac:dyDescent="0.25">
      <c r="A3034" s="43" t="s">
        <v>8</v>
      </c>
      <c r="B3034" s="43" t="s">
        <v>6045</v>
      </c>
      <c r="C3034" s="43" t="s">
        <v>8338</v>
      </c>
      <c r="D3034" s="43" t="s">
        <v>8352</v>
      </c>
      <c r="E3034" s="43" t="s">
        <v>8340</v>
      </c>
      <c r="F3034" s="44">
        <v>222750</v>
      </c>
      <c r="G3034" s="43" t="s">
        <v>8341</v>
      </c>
      <c r="H3034" s="45">
        <v>3</v>
      </c>
      <c r="I3034" s="43" t="s">
        <v>8342</v>
      </c>
      <c r="J3034" s="43" t="s">
        <v>10148</v>
      </c>
      <c r="K3034" s="43" t="s">
        <v>10881</v>
      </c>
      <c r="L3034" s="43" t="s">
        <v>10882</v>
      </c>
      <c r="M3034" s="45">
        <v>74250</v>
      </c>
      <c r="N3034" s="43" t="s">
        <v>6048</v>
      </c>
      <c r="O3034" s="43" t="s">
        <v>11549</v>
      </c>
      <c r="P3034" s="46" t="s">
        <v>14735</v>
      </c>
      <c r="Q3034" s="47">
        <v>45820</v>
      </c>
      <c r="R3034" s="48" t="str">
        <f t="shared" si="47"/>
        <v>2542 WM+ HNI 384 Bạch Đằng</v>
      </c>
      <c r="S3034" s="48" t="str">
        <f>VLOOKUP(U3034,Sheet1!$A:$B,2,0)</f>
        <v>WIN-002</v>
      </c>
      <c r="T3034" s="43" t="s">
        <v>6046</v>
      </c>
      <c r="U3034" s="43" t="s">
        <v>11033</v>
      </c>
      <c r="V3034" s="43" t="s">
        <v>6047</v>
      </c>
    </row>
    <row r="3035" spans="1:22" x14ac:dyDescent="0.25">
      <c r="A3035" s="43" t="s">
        <v>8</v>
      </c>
      <c r="B3035" s="43" t="s">
        <v>6045</v>
      </c>
      <c r="C3035" s="43" t="s">
        <v>8351</v>
      </c>
      <c r="D3035" s="43" t="s">
        <v>8355</v>
      </c>
      <c r="E3035" s="43" t="s">
        <v>8340</v>
      </c>
      <c r="F3035" s="44">
        <v>222116</v>
      </c>
      <c r="G3035" s="43" t="s">
        <v>8341</v>
      </c>
      <c r="H3035" s="45">
        <v>2</v>
      </c>
      <c r="I3035" s="43" t="s">
        <v>8342</v>
      </c>
      <c r="J3035" s="43" t="s">
        <v>10148</v>
      </c>
      <c r="K3035" s="43" t="s">
        <v>10934</v>
      </c>
      <c r="L3035" s="43" t="s">
        <v>10935</v>
      </c>
      <c r="M3035" s="45">
        <v>111058</v>
      </c>
      <c r="N3035" s="43" t="s">
        <v>6048</v>
      </c>
      <c r="O3035" s="43" t="s">
        <v>11549</v>
      </c>
      <c r="P3035" s="46" t="s">
        <v>14735</v>
      </c>
      <c r="Q3035" s="47">
        <v>45820</v>
      </c>
      <c r="R3035" s="48" t="str">
        <f t="shared" si="47"/>
        <v>2542 WM+ HNI 384 Bạch Đằng</v>
      </c>
      <c r="S3035" s="48" t="str">
        <f>VLOOKUP(U3035,Sheet1!$A:$B,2,0)</f>
        <v>WIN-002</v>
      </c>
      <c r="T3035" s="43" t="s">
        <v>6046</v>
      </c>
      <c r="U3035" s="43" t="s">
        <v>11033</v>
      </c>
      <c r="V3035" s="43" t="s">
        <v>6047</v>
      </c>
    </row>
    <row r="3036" spans="1:22" x14ac:dyDescent="0.25">
      <c r="A3036" s="43" t="s">
        <v>8</v>
      </c>
      <c r="B3036" s="43" t="s">
        <v>6045</v>
      </c>
      <c r="C3036" s="43" t="s">
        <v>8364</v>
      </c>
      <c r="D3036" s="43" t="s">
        <v>8339</v>
      </c>
      <c r="E3036" s="43" t="s">
        <v>8340</v>
      </c>
      <c r="F3036" s="44">
        <v>70950</v>
      </c>
      <c r="G3036" s="43" t="s">
        <v>8341</v>
      </c>
      <c r="H3036" s="45">
        <v>1</v>
      </c>
      <c r="I3036" s="43" t="s">
        <v>8342</v>
      </c>
      <c r="J3036" s="43" t="s">
        <v>10148</v>
      </c>
      <c r="K3036" s="43" t="s">
        <v>10897</v>
      </c>
      <c r="L3036" s="43" t="s">
        <v>10898</v>
      </c>
      <c r="M3036" s="45">
        <v>70950</v>
      </c>
      <c r="N3036" s="43" t="s">
        <v>6048</v>
      </c>
      <c r="O3036" s="43" t="s">
        <v>11549</v>
      </c>
      <c r="P3036" s="46" t="s">
        <v>14735</v>
      </c>
      <c r="Q3036" s="47">
        <v>45820</v>
      </c>
      <c r="R3036" s="48" t="str">
        <f t="shared" si="47"/>
        <v>2542 WM+ HNI 384 Bạch Đằng</v>
      </c>
      <c r="S3036" s="48" t="str">
        <f>VLOOKUP(U3036,Sheet1!$A:$B,2,0)</f>
        <v>WIN-002</v>
      </c>
      <c r="T3036" s="43" t="s">
        <v>6046</v>
      </c>
      <c r="U3036" s="43" t="s">
        <v>11033</v>
      </c>
      <c r="V3036" s="43" t="s">
        <v>6047</v>
      </c>
    </row>
    <row r="3037" spans="1:22" x14ac:dyDescent="0.25">
      <c r="A3037" s="43" t="s">
        <v>8</v>
      </c>
      <c r="B3037" s="43" t="s">
        <v>6701</v>
      </c>
      <c r="C3037" s="43" t="s">
        <v>8338</v>
      </c>
      <c r="D3037" s="43" t="s">
        <v>8355</v>
      </c>
      <c r="E3037" s="43" t="s">
        <v>8340</v>
      </c>
      <c r="F3037" s="44">
        <v>111058</v>
      </c>
      <c r="G3037" s="43" t="s">
        <v>8341</v>
      </c>
      <c r="H3037" s="45">
        <v>1</v>
      </c>
      <c r="I3037" s="43" t="s">
        <v>8342</v>
      </c>
      <c r="J3037" s="43" t="s">
        <v>10149</v>
      </c>
      <c r="K3037" s="43" t="s">
        <v>10934</v>
      </c>
      <c r="L3037" s="43" t="s">
        <v>10935</v>
      </c>
      <c r="M3037" s="45">
        <v>111058</v>
      </c>
      <c r="N3037" s="43" t="s">
        <v>6704</v>
      </c>
      <c r="O3037" s="43" t="s">
        <v>11549</v>
      </c>
      <c r="P3037" s="46" t="s">
        <v>11698</v>
      </c>
      <c r="Q3037" s="47">
        <v>45820</v>
      </c>
      <c r="R3037" s="48" t="str">
        <f t="shared" si="47"/>
        <v>6597 WM+ DNI 1461 QL20, X. Phú Xuân</v>
      </c>
      <c r="S3037" s="48" t="str">
        <f>VLOOKUP(U3037,Sheet1!$A:$B,2,0)</f>
        <v>WIN-023</v>
      </c>
      <c r="T3037" s="43" t="s">
        <v>6702</v>
      </c>
      <c r="U3037" s="43" t="s">
        <v>11118</v>
      </c>
      <c r="V3037" s="43" t="s">
        <v>6703</v>
      </c>
    </row>
    <row r="3038" spans="1:22" x14ac:dyDescent="0.25">
      <c r="A3038" s="43" t="s">
        <v>8</v>
      </c>
      <c r="B3038" s="43" t="s">
        <v>6049</v>
      </c>
      <c r="C3038" s="43" t="s">
        <v>8338</v>
      </c>
      <c r="D3038" s="43" t="s">
        <v>8352</v>
      </c>
      <c r="E3038" s="43" t="s">
        <v>8340</v>
      </c>
      <c r="F3038" s="44">
        <v>297000</v>
      </c>
      <c r="G3038" s="43" t="s">
        <v>8341</v>
      </c>
      <c r="H3038" s="45">
        <v>4</v>
      </c>
      <c r="I3038" s="43" t="s">
        <v>8342</v>
      </c>
      <c r="J3038" s="43" t="s">
        <v>10150</v>
      </c>
      <c r="K3038" s="43" t="s">
        <v>10881</v>
      </c>
      <c r="L3038" s="43" t="s">
        <v>10882</v>
      </c>
      <c r="M3038" s="45">
        <v>74250</v>
      </c>
      <c r="N3038" s="43" t="s">
        <v>6050</v>
      </c>
      <c r="O3038" s="43" t="s">
        <v>11549</v>
      </c>
      <c r="P3038" s="46" t="s">
        <v>14736</v>
      </c>
      <c r="Q3038" s="47">
        <v>45820</v>
      </c>
      <c r="R3038" s="48" t="str">
        <f t="shared" si="47"/>
        <v>2542 WM+ HNI 384 Bạch Đằng</v>
      </c>
      <c r="S3038" s="48" t="str">
        <f>VLOOKUP(U3038,Sheet1!$A:$B,2,0)</f>
        <v>WIN-002</v>
      </c>
      <c r="T3038" s="43" t="s">
        <v>6046</v>
      </c>
      <c r="U3038" s="43" t="s">
        <v>11033</v>
      </c>
      <c r="V3038" s="43" t="s">
        <v>6047</v>
      </c>
    </row>
    <row r="3039" spans="1:22" x14ac:dyDescent="0.25">
      <c r="A3039" s="43" t="s">
        <v>8</v>
      </c>
      <c r="B3039" s="43" t="s">
        <v>6049</v>
      </c>
      <c r="C3039" s="43" t="s">
        <v>8351</v>
      </c>
      <c r="D3039" s="43" t="s">
        <v>8355</v>
      </c>
      <c r="E3039" s="43" t="s">
        <v>8340</v>
      </c>
      <c r="F3039" s="44">
        <v>222116</v>
      </c>
      <c r="G3039" s="43" t="s">
        <v>8341</v>
      </c>
      <c r="H3039" s="45">
        <v>2</v>
      </c>
      <c r="I3039" s="43" t="s">
        <v>8342</v>
      </c>
      <c r="J3039" s="43" t="s">
        <v>10150</v>
      </c>
      <c r="K3039" s="43" t="s">
        <v>10934</v>
      </c>
      <c r="L3039" s="43" t="s">
        <v>10935</v>
      </c>
      <c r="M3039" s="45">
        <v>111058</v>
      </c>
      <c r="N3039" s="43" t="s">
        <v>6050</v>
      </c>
      <c r="O3039" s="43" t="s">
        <v>11549</v>
      </c>
      <c r="P3039" s="46" t="s">
        <v>14736</v>
      </c>
      <c r="Q3039" s="47">
        <v>45820</v>
      </c>
      <c r="R3039" s="48" t="str">
        <f t="shared" si="47"/>
        <v>2542 WM+ HNI 384 Bạch Đằng</v>
      </c>
      <c r="S3039" s="48" t="str">
        <f>VLOOKUP(U3039,Sheet1!$A:$B,2,0)</f>
        <v>WIN-002</v>
      </c>
      <c r="T3039" s="43" t="s">
        <v>6046</v>
      </c>
      <c r="U3039" s="43" t="s">
        <v>11033</v>
      </c>
      <c r="V3039" s="43" t="s">
        <v>6047</v>
      </c>
    </row>
    <row r="3040" spans="1:22" x14ac:dyDescent="0.25">
      <c r="A3040" s="43" t="s">
        <v>8</v>
      </c>
      <c r="B3040" s="43" t="s">
        <v>6049</v>
      </c>
      <c r="C3040" s="43" t="s">
        <v>8364</v>
      </c>
      <c r="D3040" s="43" t="s">
        <v>8368</v>
      </c>
      <c r="E3040" s="43" t="s">
        <v>8340</v>
      </c>
      <c r="F3040" s="44">
        <v>55595</v>
      </c>
      <c r="G3040" s="43" t="s">
        <v>8341</v>
      </c>
      <c r="H3040" s="45">
        <v>1</v>
      </c>
      <c r="I3040" s="43" t="s">
        <v>8342</v>
      </c>
      <c r="J3040" s="43" t="s">
        <v>10150</v>
      </c>
      <c r="K3040" s="43" t="s">
        <v>11010</v>
      </c>
      <c r="L3040" s="43" t="s">
        <v>11011</v>
      </c>
      <c r="M3040" s="45">
        <v>55595</v>
      </c>
      <c r="N3040" s="43" t="s">
        <v>6050</v>
      </c>
      <c r="O3040" s="43" t="s">
        <v>11549</v>
      </c>
      <c r="P3040" s="46" t="s">
        <v>14736</v>
      </c>
      <c r="Q3040" s="47">
        <v>45820</v>
      </c>
      <c r="R3040" s="48" t="str">
        <f t="shared" si="47"/>
        <v>2542 WM+ HNI 384 Bạch Đằng</v>
      </c>
      <c r="S3040" s="48" t="str">
        <f>VLOOKUP(U3040,Sheet1!$A:$B,2,0)</f>
        <v>WIN-002</v>
      </c>
      <c r="T3040" s="43" t="s">
        <v>6046</v>
      </c>
      <c r="U3040" s="43" t="s">
        <v>11033</v>
      </c>
      <c r="V3040" s="43" t="s">
        <v>6047</v>
      </c>
    </row>
    <row r="3041" spans="1:22" x14ac:dyDescent="0.25">
      <c r="A3041" s="43" t="s">
        <v>8</v>
      </c>
      <c r="B3041" s="43" t="s">
        <v>6194</v>
      </c>
      <c r="C3041" s="43" t="s">
        <v>8338</v>
      </c>
      <c r="D3041" s="43" t="s">
        <v>8368</v>
      </c>
      <c r="E3041" s="43" t="s">
        <v>8340</v>
      </c>
      <c r="F3041" s="44">
        <v>222380</v>
      </c>
      <c r="G3041" s="43" t="s">
        <v>8341</v>
      </c>
      <c r="H3041" s="45">
        <v>4</v>
      </c>
      <c r="I3041" s="43" t="s">
        <v>8342</v>
      </c>
      <c r="J3041" s="43" t="s">
        <v>10151</v>
      </c>
      <c r="K3041" s="43" t="s">
        <v>11010</v>
      </c>
      <c r="L3041" s="43" t="s">
        <v>11011</v>
      </c>
      <c r="M3041" s="45">
        <v>55595</v>
      </c>
      <c r="N3041" s="43" t="s">
        <v>6197</v>
      </c>
      <c r="O3041" s="43" t="s">
        <v>11549</v>
      </c>
      <c r="P3041" s="46" t="s">
        <v>11684</v>
      </c>
      <c r="Q3041" s="47">
        <v>45820</v>
      </c>
      <c r="R3041" s="48" t="str">
        <f t="shared" si="47"/>
        <v>2ASC WM+ PTO Xóm Dẹ 1, Văn Miếu</v>
      </c>
      <c r="S3041" s="48" t="str">
        <f>VLOOKUP(U3041,Sheet1!$A:$B,2,0)</f>
        <v>WIN-003</v>
      </c>
      <c r="T3041" s="43" t="s">
        <v>6195</v>
      </c>
      <c r="U3041" s="43" t="s">
        <v>11038</v>
      </c>
      <c r="V3041" s="43" t="s">
        <v>6196</v>
      </c>
    </row>
    <row r="3042" spans="1:22" x14ac:dyDescent="0.25">
      <c r="A3042" s="43" t="s">
        <v>8</v>
      </c>
      <c r="B3042" s="43" t="s">
        <v>6346</v>
      </c>
      <c r="C3042" s="43" t="s">
        <v>8338</v>
      </c>
      <c r="D3042" s="43" t="s">
        <v>8361</v>
      </c>
      <c r="E3042" s="43" t="s">
        <v>8340</v>
      </c>
      <c r="F3042" s="44">
        <v>92000</v>
      </c>
      <c r="G3042" s="43" t="s">
        <v>8341</v>
      </c>
      <c r="H3042" s="45">
        <v>2</v>
      </c>
      <c r="I3042" s="43" t="s">
        <v>8342</v>
      </c>
      <c r="J3042" s="43" t="s">
        <v>10152</v>
      </c>
      <c r="K3042" s="43" t="s">
        <v>10983</v>
      </c>
      <c r="L3042" s="43" t="s">
        <v>10984</v>
      </c>
      <c r="M3042" s="45">
        <v>46000</v>
      </c>
      <c r="N3042" s="43" t="s">
        <v>6349</v>
      </c>
      <c r="O3042" s="43" t="s">
        <v>11549</v>
      </c>
      <c r="P3042" s="46" t="s">
        <v>14737</v>
      </c>
      <c r="Q3042" s="47">
        <v>45820</v>
      </c>
      <c r="R3042" s="48" t="str">
        <f t="shared" si="47"/>
        <v>4007 WM+ HNI 4B Tràng Thi</v>
      </c>
      <c r="S3042" s="48" t="str">
        <f>VLOOKUP(U3042,Sheet1!$A:$B,2,0)</f>
        <v>WIN-002</v>
      </c>
      <c r="T3042" s="43" t="s">
        <v>6347</v>
      </c>
      <c r="U3042" s="43" t="s">
        <v>11033</v>
      </c>
      <c r="V3042" s="43" t="s">
        <v>6348</v>
      </c>
    </row>
    <row r="3043" spans="1:22" x14ac:dyDescent="0.25">
      <c r="A3043" s="43" t="s">
        <v>8</v>
      </c>
      <c r="B3043" s="43" t="s">
        <v>6474</v>
      </c>
      <c r="C3043" s="43" t="s">
        <v>8338</v>
      </c>
      <c r="D3043" s="43" t="s">
        <v>8365</v>
      </c>
      <c r="E3043" s="43" t="s">
        <v>8340</v>
      </c>
      <c r="F3043" s="44">
        <v>100364</v>
      </c>
      <c r="G3043" s="43" t="s">
        <v>8341</v>
      </c>
      <c r="H3043" s="45">
        <v>2</v>
      </c>
      <c r="I3043" s="43" t="s">
        <v>8342</v>
      </c>
      <c r="J3043" s="43" t="s">
        <v>10153</v>
      </c>
      <c r="K3043" s="43" t="s">
        <v>10938</v>
      </c>
      <c r="L3043" s="43" t="s">
        <v>10939</v>
      </c>
      <c r="M3043" s="45">
        <v>50182</v>
      </c>
      <c r="N3043" s="43" t="s">
        <v>6477</v>
      </c>
      <c r="O3043" s="43" t="s">
        <v>11549</v>
      </c>
      <c r="P3043" s="46" t="s">
        <v>11754</v>
      </c>
      <c r="Q3043" s="47">
        <v>45820</v>
      </c>
      <c r="R3043" s="48" t="str">
        <f t="shared" si="47"/>
        <v>5108 WM+ HPG Thôn Giữa, X. Quảng Th</v>
      </c>
      <c r="S3043" s="48" t="str">
        <f>VLOOKUP(U3043,Sheet1!$A:$B,2,0)</f>
        <v>WIN-025</v>
      </c>
      <c r="T3043" s="43" t="s">
        <v>6475</v>
      </c>
      <c r="U3043" s="43" t="s">
        <v>11128</v>
      </c>
      <c r="V3043" s="43" t="s">
        <v>6476</v>
      </c>
    </row>
    <row r="3044" spans="1:22" x14ac:dyDescent="0.25">
      <c r="A3044" s="43" t="s">
        <v>8</v>
      </c>
      <c r="B3044" s="43" t="s">
        <v>6474</v>
      </c>
      <c r="C3044" s="43" t="s">
        <v>8351</v>
      </c>
      <c r="D3044" s="43" t="s">
        <v>8352</v>
      </c>
      <c r="E3044" s="43" t="s">
        <v>8340</v>
      </c>
      <c r="F3044" s="44">
        <v>148500</v>
      </c>
      <c r="G3044" s="43" t="s">
        <v>8341</v>
      </c>
      <c r="H3044" s="45">
        <v>2</v>
      </c>
      <c r="I3044" s="43" t="s">
        <v>8342</v>
      </c>
      <c r="J3044" s="43" t="s">
        <v>10153</v>
      </c>
      <c r="K3044" s="43" t="s">
        <v>10881</v>
      </c>
      <c r="L3044" s="43" t="s">
        <v>10882</v>
      </c>
      <c r="M3044" s="45">
        <v>74250</v>
      </c>
      <c r="N3044" s="43" t="s">
        <v>6477</v>
      </c>
      <c r="O3044" s="43" t="s">
        <v>11549</v>
      </c>
      <c r="P3044" s="46" t="s">
        <v>11754</v>
      </c>
      <c r="Q3044" s="47">
        <v>45820</v>
      </c>
      <c r="R3044" s="48" t="str">
        <f t="shared" si="47"/>
        <v>5108 WM+ HPG Thôn Giữa, X. Quảng Th</v>
      </c>
      <c r="S3044" s="48" t="str">
        <f>VLOOKUP(U3044,Sheet1!$A:$B,2,0)</f>
        <v>WIN-025</v>
      </c>
      <c r="T3044" s="43" t="s">
        <v>6475</v>
      </c>
      <c r="U3044" s="43" t="s">
        <v>11128</v>
      </c>
      <c r="V3044" s="43" t="s">
        <v>6476</v>
      </c>
    </row>
    <row r="3045" spans="1:22" x14ac:dyDescent="0.25">
      <c r="A3045" s="43" t="s">
        <v>8</v>
      </c>
      <c r="B3045" s="43" t="s">
        <v>6607</v>
      </c>
      <c r="C3045" s="43" t="s">
        <v>8338</v>
      </c>
      <c r="D3045" s="43" t="s">
        <v>8410</v>
      </c>
      <c r="E3045" s="43" t="s">
        <v>8340</v>
      </c>
      <c r="F3045" s="44">
        <v>60213</v>
      </c>
      <c r="G3045" s="43" t="s">
        <v>8341</v>
      </c>
      <c r="H3045" s="45">
        <v>1</v>
      </c>
      <c r="I3045" s="43" t="s">
        <v>8342</v>
      </c>
      <c r="J3045" s="43" t="s">
        <v>10154</v>
      </c>
      <c r="K3045" s="43" t="s">
        <v>10883</v>
      </c>
      <c r="L3045" s="43" t="s">
        <v>10884</v>
      </c>
      <c r="M3045" s="45">
        <v>60213</v>
      </c>
      <c r="N3045" s="43" t="s">
        <v>6608</v>
      </c>
      <c r="O3045" s="43" t="s">
        <v>11549</v>
      </c>
      <c r="P3045" s="46" t="s">
        <v>11453</v>
      </c>
      <c r="Q3045" s="47">
        <v>45820</v>
      </c>
      <c r="R3045" s="48" t="str">
        <f t="shared" si="47"/>
        <v>6042 WM+ HYN Tử Đông, Yên Mỹ</v>
      </c>
      <c r="S3045" s="48" t="str">
        <f>VLOOKUP(U3045,Sheet1!$A:$B,2,0)</f>
        <v>WIN-056</v>
      </c>
      <c r="T3045" s="43" t="s">
        <v>1682</v>
      </c>
      <c r="U3045" s="43" t="s">
        <v>11232</v>
      </c>
      <c r="V3045" s="43" t="s">
        <v>1683</v>
      </c>
    </row>
    <row r="3046" spans="1:22" x14ac:dyDescent="0.25">
      <c r="A3046" s="43" t="s">
        <v>8</v>
      </c>
      <c r="B3046" s="43" t="s">
        <v>6342</v>
      </c>
      <c r="C3046" s="43" t="s">
        <v>8338</v>
      </c>
      <c r="D3046" s="43" t="s">
        <v>8361</v>
      </c>
      <c r="E3046" s="43" t="s">
        <v>8340</v>
      </c>
      <c r="F3046" s="44">
        <v>46000</v>
      </c>
      <c r="G3046" s="43" t="s">
        <v>8341</v>
      </c>
      <c r="H3046" s="45">
        <v>1</v>
      </c>
      <c r="I3046" s="43" t="s">
        <v>8342</v>
      </c>
      <c r="J3046" s="43" t="s">
        <v>10155</v>
      </c>
      <c r="K3046" s="43" t="s">
        <v>10983</v>
      </c>
      <c r="L3046" s="43" t="s">
        <v>10984</v>
      </c>
      <c r="M3046" s="45">
        <v>46000</v>
      </c>
      <c r="N3046" s="43" t="s">
        <v>6345</v>
      </c>
      <c r="O3046" s="43" t="s">
        <v>11549</v>
      </c>
      <c r="P3046" s="46" t="s">
        <v>14738</v>
      </c>
      <c r="Q3046" s="47">
        <v>45820</v>
      </c>
      <c r="R3046" s="48" t="str">
        <f t="shared" si="47"/>
        <v>3999 WM+ HNI 17 K5 Trạm Trôi</v>
      </c>
      <c r="S3046" s="48" t="str">
        <f>VLOOKUP(U3046,Sheet1!$A:$B,2,0)</f>
        <v>WIN-002</v>
      </c>
      <c r="T3046" s="43" t="s">
        <v>6343</v>
      </c>
      <c r="U3046" s="43" t="s">
        <v>11033</v>
      </c>
      <c r="V3046" s="43" t="s">
        <v>6344</v>
      </c>
    </row>
    <row r="3047" spans="1:22" x14ac:dyDescent="0.25">
      <c r="A3047" s="43" t="s">
        <v>8</v>
      </c>
      <c r="B3047" s="43" t="s">
        <v>6190</v>
      </c>
      <c r="C3047" s="43" t="s">
        <v>8338</v>
      </c>
      <c r="D3047" s="43" t="s">
        <v>8365</v>
      </c>
      <c r="E3047" s="43" t="s">
        <v>8340</v>
      </c>
      <c r="F3047" s="44">
        <v>100364</v>
      </c>
      <c r="G3047" s="43" t="s">
        <v>8341</v>
      </c>
      <c r="H3047" s="45">
        <v>2</v>
      </c>
      <c r="I3047" s="43" t="s">
        <v>8342</v>
      </c>
      <c r="J3047" s="43" t="s">
        <v>10156</v>
      </c>
      <c r="K3047" s="43" t="s">
        <v>10938</v>
      </c>
      <c r="L3047" s="43" t="s">
        <v>10939</v>
      </c>
      <c r="M3047" s="45">
        <v>50182</v>
      </c>
      <c r="N3047" s="43" t="s">
        <v>6193</v>
      </c>
      <c r="O3047" s="43" t="s">
        <v>11549</v>
      </c>
      <c r="P3047" s="46" t="s">
        <v>14739</v>
      </c>
      <c r="Q3047" s="47">
        <v>45820</v>
      </c>
      <c r="R3047" s="48" t="str">
        <f t="shared" si="47"/>
        <v>2ARY WM+ HNI 18 Ngõ 66 Dịch Vọng Hậ</v>
      </c>
      <c r="S3047" s="48" t="str">
        <f>VLOOKUP(U3047,Sheet1!$A:$B,2,0)</f>
        <v>WIN-002</v>
      </c>
      <c r="T3047" s="43" t="s">
        <v>6191</v>
      </c>
      <c r="U3047" s="43" t="s">
        <v>11033</v>
      </c>
      <c r="V3047" s="43" t="s">
        <v>6192</v>
      </c>
    </row>
    <row r="3048" spans="1:22" x14ac:dyDescent="0.25">
      <c r="A3048" s="43" t="s">
        <v>8</v>
      </c>
      <c r="B3048" s="43" t="s">
        <v>6190</v>
      </c>
      <c r="C3048" s="43" t="s">
        <v>8351</v>
      </c>
      <c r="D3048" s="43" t="s">
        <v>8355</v>
      </c>
      <c r="E3048" s="43" t="s">
        <v>8340</v>
      </c>
      <c r="F3048" s="44">
        <v>111058</v>
      </c>
      <c r="G3048" s="43" t="s">
        <v>8341</v>
      </c>
      <c r="H3048" s="45">
        <v>1</v>
      </c>
      <c r="I3048" s="43" t="s">
        <v>8342</v>
      </c>
      <c r="J3048" s="43" t="s">
        <v>10156</v>
      </c>
      <c r="K3048" s="43" t="s">
        <v>10934</v>
      </c>
      <c r="L3048" s="43" t="s">
        <v>10935</v>
      </c>
      <c r="M3048" s="45">
        <v>111058</v>
      </c>
      <c r="N3048" s="43" t="s">
        <v>6193</v>
      </c>
      <c r="O3048" s="43" t="s">
        <v>11549</v>
      </c>
      <c r="P3048" s="46" t="s">
        <v>14739</v>
      </c>
      <c r="Q3048" s="47">
        <v>45820</v>
      </c>
      <c r="R3048" s="48" t="str">
        <f t="shared" si="47"/>
        <v>2ARY WM+ HNI 18 Ngõ 66 Dịch Vọng Hậ</v>
      </c>
      <c r="S3048" s="48" t="str">
        <f>VLOOKUP(U3048,Sheet1!$A:$B,2,0)</f>
        <v>WIN-002</v>
      </c>
      <c r="T3048" s="43" t="s">
        <v>6191</v>
      </c>
      <c r="U3048" s="43" t="s">
        <v>11033</v>
      </c>
      <c r="V3048" s="43" t="s">
        <v>6192</v>
      </c>
    </row>
    <row r="3049" spans="1:22" x14ac:dyDescent="0.25">
      <c r="A3049" s="43" t="s">
        <v>8</v>
      </c>
      <c r="B3049" s="43" t="s">
        <v>6537</v>
      </c>
      <c r="C3049" s="43" t="s">
        <v>8338</v>
      </c>
      <c r="D3049" s="43" t="s">
        <v>8352</v>
      </c>
      <c r="E3049" s="43" t="s">
        <v>8340</v>
      </c>
      <c r="F3049" s="44">
        <v>148500</v>
      </c>
      <c r="G3049" s="43" t="s">
        <v>8341</v>
      </c>
      <c r="H3049" s="45">
        <v>2</v>
      </c>
      <c r="I3049" s="43" t="s">
        <v>8342</v>
      </c>
      <c r="J3049" s="43" t="s">
        <v>10157</v>
      </c>
      <c r="K3049" s="43" t="s">
        <v>10881</v>
      </c>
      <c r="L3049" s="43" t="s">
        <v>10882</v>
      </c>
      <c r="M3049" s="45">
        <v>74250</v>
      </c>
      <c r="N3049" s="43" t="s">
        <v>6540</v>
      </c>
      <c r="O3049" s="43" t="s">
        <v>11549</v>
      </c>
      <c r="P3049" s="46" t="s">
        <v>14740</v>
      </c>
      <c r="Q3049" s="47">
        <v>45820</v>
      </c>
      <c r="R3049" s="48" t="str">
        <f t="shared" si="47"/>
        <v>5574 WM+ HNI 2 Kỳ Vũ</v>
      </c>
      <c r="S3049" s="48" t="str">
        <f>VLOOKUP(U3049,Sheet1!$A:$B,2,0)</f>
        <v>WIN-002</v>
      </c>
      <c r="T3049" s="43" t="s">
        <v>6538</v>
      </c>
      <c r="U3049" s="43" t="s">
        <v>11033</v>
      </c>
      <c r="V3049" s="43" t="s">
        <v>6539</v>
      </c>
    </row>
    <row r="3050" spans="1:22" x14ac:dyDescent="0.25">
      <c r="A3050" s="43" t="s">
        <v>8</v>
      </c>
      <c r="B3050" s="43" t="s">
        <v>6537</v>
      </c>
      <c r="C3050" s="43" t="s">
        <v>8351</v>
      </c>
      <c r="D3050" s="43" t="s">
        <v>8365</v>
      </c>
      <c r="E3050" s="43" t="s">
        <v>8340</v>
      </c>
      <c r="F3050" s="44">
        <v>150546</v>
      </c>
      <c r="G3050" s="43" t="s">
        <v>8341</v>
      </c>
      <c r="H3050" s="45">
        <v>3</v>
      </c>
      <c r="I3050" s="43" t="s">
        <v>8342</v>
      </c>
      <c r="J3050" s="43" t="s">
        <v>10157</v>
      </c>
      <c r="K3050" s="43" t="s">
        <v>10938</v>
      </c>
      <c r="L3050" s="43" t="s">
        <v>10939</v>
      </c>
      <c r="M3050" s="45">
        <v>50182</v>
      </c>
      <c r="N3050" s="43" t="s">
        <v>6540</v>
      </c>
      <c r="O3050" s="43" t="s">
        <v>11549</v>
      </c>
      <c r="P3050" s="46" t="s">
        <v>14740</v>
      </c>
      <c r="Q3050" s="47">
        <v>45820</v>
      </c>
      <c r="R3050" s="48" t="str">
        <f t="shared" si="47"/>
        <v>5574 WM+ HNI 2 Kỳ Vũ</v>
      </c>
      <c r="S3050" s="48" t="str">
        <f>VLOOKUP(U3050,Sheet1!$A:$B,2,0)</f>
        <v>WIN-002</v>
      </c>
      <c r="T3050" s="43" t="s">
        <v>6538</v>
      </c>
      <c r="U3050" s="43" t="s">
        <v>11033</v>
      </c>
      <c r="V3050" s="43" t="s">
        <v>6539</v>
      </c>
    </row>
    <row r="3051" spans="1:22" x14ac:dyDescent="0.25">
      <c r="A3051" s="43" t="s">
        <v>8</v>
      </c>
      <c r="B3051" s="43" t="s">
        <v>6537</v>
      </c>
      <c r="C3051" s="43" t="s">
        <v>8364</v>
      </c>
      <c r="D3051" s="43" t="s">
        <v>8361</v>
      </c>
      <c r="E3051" s="43" t="s">
        <v>8340</v>
      </c>
      <c r="F3051" s="44">
        <v>184000</v>
      </c>
      <c r="G3051" s="43" t="s">
        <v>8341</v>
      </c>
      <c r="H3051" s="45">
        <v>4</v>
      </c>
      <c r="I3051" s="43" t="s">
        <v>8342</v>
      </c>
      <c r="J3051" s="43" t="s">
        <v>10157</v>
      </c>
      <c r="K3051" s="43" t="s">
        <v>10983</v>
      </c>
      <c r="L3051" s="43" t="s">
        <v>10984</v>
      </c>
      <c r="M3051" s="45">
        <v>46000</v>
      </c>
      <c r="N3051" s="43" t="s">
        <v>6540</v>
      </c>
      <c r="O3051" s="43" t="s">
        <v>11549</v>
      </c>
      <c r="P3051" s="46" t="s">
        <v>14740</v>
      </c>
      <c r="Q3051" s="47">
        <v>45820</v>
      </c>
      <c r="R3051" s="48" t="str">
        <f t="shared" si="47"/>
        <v>5574 WM+ HNI 2 Kỳ Vũ</v>
      </c>
      <c r="S3051" s="48" t="str">
        <f>VLOOKUP(U3051,Sheet1!$A:$B,2,0)</f>
        <v>WIN-002</v>
      </c>
      <c r="T3051" s="43" t="s">
        <v>6538</v>
      </c>
      <c r="U3051" s="43" t="s">
        <v>11033</v>
      </c>
      <c r="V3051" s="43" t="s">
        <v>6539</v>
      </c>
    </row>
    <row r="3052" spans="1:22" x14ac:dyDescent="0.25">
      <c r="A3052" s="43" t="s">
        <v>8</v>
      </c>
      <c r="B3052" s="43" t="s">
        <v>6308</v>
      </c>
      <c r="C3052" s="43" t="s">
        <v>8338</v>
      </c>
      <c r="D3052" s="43" t="s">
        <v>8365</v>
      </c>
      <c r="E3052" s="43" t="s">
        <v>8340</v>
      </c>
      <c r="F3052" s="44">
        <v>100364</v>
      </c>
      <c r="G3052" s="43" t="s">
        <v>8341</v>
      </c>
      <c r="H3052" s="45">
        <v>2</v>
      </c>
      <c r="I3052" s="43" t="s">
        <v>8342</v>
      </c>
      <c r="J3052" s="43" t="s">
        <v>10158</v>
      </c>
      <c r="K3052" s="43" t="s">
        <v>10938</v>
      </c>
      <c r="L3052" s="43" t="s">
        <v>10939</v>
      </c>
      <c r="M3052" s="45">
        <v>50182</v>
      </c>
      <c r="N3052" s="43" t="s">
        <v>6311</v>
      </c>
      <c r="O3052" s="43" t="s">
        <v>11549</v>
      </c>
      <c r="P3052" s="46" t="s">
        <v>14741</v>
      </c>
      <c r="Q3052" s="47">
        <v>45820</v>
      </c>
      <c r="R3052" s="48" t="str">
        <f t="shared" si="47"/>
        <v>3685 WM+ PTO 1343 Hùng Vương</v>
      </c>
      <c r="S3052" s="48" t="str">
        <f>VLOOKUP(U3052,Sheet1!$A:$B,2,0)</f>
        <v>WIN-003</v>
      </c>
      <c r="T3052" s="43" t="s">
        <v>6309</v>
      </c>
      <c r="U3052" s="43" t="s">
        <v>11038</v>
      </c>
      <c r="V3052" s="43" t="s">
        <v>6310</v>
      </c>
    </row>
    <row r="3053" spans="1:22" x14ac:dyDescent="0.25">
      <c r="A3053" s="43" t="s">
        <v>8</v>
      </c>
      <c r="B3053" s="43" t="s">
        <v>6162</v>
      </c>
      <c r="C3053" s="43" t="s">
        <v>8338</v>
      </c>
      <c r="D3053" s="43" t="s">
        <v>8352</v>
      </c>
      <c r="E3053" s="43" t="s">
        <v>8340</v>
      </c>
      <c r="F3053" s="44">
        <v>74250</v>
      </c>
      <c r="G3053" s="43" t="s">
        <v>8341</v>
      </c>
      <c r="H3053" s="45">
        <v>1</v>
      </c>
      <c r="I3053" s="43" t="s">
        <v>8342</v>
      </c>
      <c r="J3053" s="43" t="s">
        <v>10159</v>
      </c>
      <c r="K3053" s="43" t="s">
        <v>10881</v>
      </c>
      <c r="L3053" s="43" t="s">
        <v>10882</v>
      </c>
      <c r="M3053" s="45">
        <v>74250</v>
      </c>
      <c r="N3053" s="43" t="s">
        <v>6163</v>
      </c>
      <c r="O3053" s="43" t="s">
        <v>11549</v>
      </c>
      <c r="P3053" s="46" t="s">
        <v>14742</v>
      </c>
      <c r="Q3053" s="47">
        <v>45820</v>
      </c>
      <c r="R3053" s="48" t="str">
        <f t="shared" si="47"/>
        <v>2APJ WM+ QNM 98 DH2, KP. Triêm Trun</v>
      </c>
      <c r="S3053" s="48" t="str">
        <f>VLOOKUP(U3053,Sheet1!$A:$B,2,0)</f>
        <v>WIN-061</v>
      </c>
      <c r="T3053" s="43" t="s">
        <v>2667</v>
      </c>
      <c r="U3053" s="43" t="s">
        <v>11257</v>
      </c>
      <c r="V3053" s="43" t="s">
        <v>2668</v>
      </c>
    </row>
    <row r="3054" spans="1:22" x14ac:dyDescent="0.25">
      <c r="A3054" s="43" t="s">
        <v>8</v>
      </c>
      <c r="B3054" s="43" t="s">
        <v>6121</v>
      </c>
      <c r="C3054" s="43" t="s">
        <v>8338</v>
      </c>
      <c r="D3054" s="43" t="s">
        <v>8339</v>
      </c>
      <c r="E3054" s="43" t="s">
        <v>8340</v>
      </c>
      <c r="F3054" s="44">
        <v>283800</v>
      </c>
      <c r="G3054" s="43" t="s">
        <v>8341</v>
      </c>
      <c r="H3054" s="45">
        <v>4</v>
      </c>
      <c r="I3054" s="43" t="s">
        <v>8342</v>
      </c>
      <c r="J3054" s="43" t="s">
        <v>10160</v>
      </c>
      <c r="K3054" s="43" t="s">
        <v>10897</v>
      </c>
      <c r="L3054" s="43" t="s">
        <v>10898</v>
      </c>
      <c r="M3054" s="45">
        <v>70950</v>
      </c>
      <c r="N3054" s="43" t="s">
        <v>6124</v>
      </c>
      <c r="O3054" s="43" t="s">
        <v>11549</v>
      </c>
      <c r="P3054" s="46" t="s">
        <v>14743</v>
      </c>
      <c r="Q3054" s="47">
        <v>45820</v>
      </c>
      <c r="R3054" s="48" t="str">
        <f t="shared" si="47"/>
        <v>2AFX WM+ HCM 28 Đường Số 27</v>
      </c>
      <c r="S3054" s="48" t="str">
        <f>VLOOKUP(U3054,Sheet1!$A:$B,2,0)</f>
        <v>WIN</v>
      </c>
      <c r="T3054" s="43" t="s">
        <v>6122</v>
      </c>
      <c r="U3054" s="43" t="s">
        <v>11213</v>
      </c>
      <c r="V3054" s="43" t="s">
        <v>6123</v>
      </c>
    </row>
    <row r="3055" spans="1:22" x14ac:dyDescent="0.25">
      <c r="A3055" s="43" t="s">
        <v>8</v>
      </c>
      <c r="B3055" s="43" t="s">
        <v>6121</v>
      </c>
      <c r="C3055" s="43" t="s">
        <v>8351</v>
      </c>
      <c r="D3055" s="43" t="s">
        <v>8358</v>
      </c>
      <c r="E3055" s="43" t="s">
        <v>8340</v>
      </c>
      <c r="F3055" s="44">
        <v>223212</v>
      </c>
      <c r="G3055" s="43" t="s">
        <v>8341</v>
      </c>
      <c r="H3055" s="45">
        <v>2</v>
      </c>
      <c r="I3055" s="43" t="s">
        <v>8342</v>
      </c>
      <c r="J3055" s="43" t="s">
        <v>10160</v>
      </c>
      <c r="K3055" s="43" t="s">
        <v>10922</v>
      </c>
      <c r="L3055" s="43" t="s">
        <v>10923</v>
      </c>
      <c r="M3055" s="45">
        <v>111606</v>
      </c>
      <c r="N3055" s="43" t="s">
        <v>6124</v>
      </c>
      <c r="O3055" s="43" t="s">
        <v>11549</v>
      </c>
      <c r="P3055" s="46" t="s">
        <v>14743</v>
      </c>
      <c r="Q3055" s="47">
        <v>45820</v>
      </c>
      <c r="R3055" s="48" t="str">
        <f t="shared" si="47"/>
        <v>2AFX WM+ HCM 28 Đường Số 27</v>
      </c>
      <c r="S3055" s="48" t="str">
        <f>VLOOKUP(U3055,Sheet1!$A:$B,2,0)</f>
        <v>WIN</v>
      </c>
      <c r="T3055" s="43" t="s">
        <v>6122</v>
      </c>
      <c r="U3055" s="43" t="s">
        <v>11213</v>
      </c>
      <c r="V3055" s="43" t="s">
        <v>6123</v>
      </c>
    </row>
    <row r="3056" spans="1:22" x14ac:dyDescent="0.25">
      <c r="A3056" s="43" t="s">
        <v>8</v>
      </c>
      <c r="B3056" s="43" t="s">
        <v>6055</v>
      </c>
      <c r="C3056" s="43" t="s">
        <v>8338</v>
      </c>
      <c r="D3056" s="43" t="s">
        <v>8365</v>
      </c>
      <c r="E3056" s="43" t="s">
        <v>8340</v>
      </c>
      <c r="F3056" s="44">
        <v>50182</v>
      </c>
      <c r="G3056" s="43" t="s">
        <v>8341</v>
      </c>
      <c r="H3056" s="45">
        <v>1</v>
      </c>
      <c r="I3056" s="43" t="s">
        <v>8342</v>
      </c>
      <c r="J3056" s="43" t="s">
        <v>10161</v>
      </c>
      <c r="K3056" s="43" t="s">
        <v>10938</v>
      </c>
      <c r="L3056" s="43" t="s">
        <v>10939</v>
      </c>
      <c r="M3056" s="45">
        <v>50182</v>
      </c>
      <c r="N3056" s="43" t="s">
        <v>6058</v>
      </c>
      <c r="O3056" s="43" t="s">
        <v>11549</v>
      </c>
      <c r="P3056" s="46" t="s">
        <v>14744</v>
      </c>
      <c r="Q3056" s="47">
        <v>45820</v>
      </c>
      <c r="R3056" s="48" t="str">
        <f t="shared" si="47"/>
        <v>2768 WM+ HNI 31 Tân Ấp</v>
      </c>
      <c r="S3056" s="48" t="str">
        <f>VLOOKUP(U3056,Sheet1!$A:$B,2,0)</f>
        <v>WIN-002</v>
      </c>
      <c r="T3056" s="43" t="s">
        <v>6056</v>
      </c>
      <c r="U3056" s="43" t="s">
        <v>11033</v>
      </c>
      <c r="V3056" s="43" t="s">
        <v>6057</v>
      </c>
    </row>
    <row r="3057" spans="1:22" x14ac:dyDescent="0.25">
      <c r="A3057" s="43" t="s">
        <v>8</v>
      </c>
      <c r="B3057" s="43" t="s">
        <v>6354</v>
      </c>
      <c r="C3057" s="43" t="s">
        <v>8338</v>
      </c>
      <c r="D3057" s="43" t="s">
        <v>8368</v>
      </c>
      <c r="E3057" s="43" t="s">
        <v>8340</v>
      </c>
      <c r="F3057" s="44">
        <v>111190</v>
      </c>
      <c r="G3057" s="43" t="s">
        <v>8341</v>
      </c>
      <c r="H3057" s="45">
        <v>2</v>
      </c>
      <c r="I3057" s="43" t="s">
        <v>8342</v>
      </c>
      <c r="J3057" s="43" t="s">
        <v>10162</v>
      </c>
      <c r="K3057" s="43" t="s">
        <v>11010</v>
      </c>
      <c r="L3057" s="43" t="s">
        <v>11011</v>
      </c>
      <c r="M3057" s="45">
        <v>55595</v>
      </c>
      <c r="N3057" s="43" t="s">
        <v>6355</v>
      </c>
      <c r="O3057" s="43" t="s">
        <v>11549</v>
      </c>
      <c r="P3057" s="46" t="s">
        <v>14745</v>
      </c>
      <c r="Q3057" s="47">
        <v>45820</v>
      </c>
      <c r="R3057" s="48" t="str">
        <f t="shared" si="47"/>
        <v>4077 WM+ HNI TT18-50 KĐT Văn Phú</v>
      </c>
      <c r="S3057" s="48" t="str">
        <f>VLOOKUP(U3057,Sheet1!$A:$B,2,0)</f>
        <v>WIN-002</v>
      </c>
      <c r="T3057" s="43" t="s">
        <v>4835</v>
      </c>
      <c r="U3057" s="43" t="s">
        <v>11033</v>
      </c>
      <c r="V3057" s="43" t="s">
        <v>4836</v>
      </c>
    </row>
    <row r="3058" spans="1:22" x14ac:dyDescent="0.25">
      <c r="A3058" s="43" t="s">
        <v>8</v>
      </c>
      <c r="B3058" s="43" t="s">
        <v>6671</v>
      </c>
      <c r="C3058" s="43" t="s">
        <v>8338</v>
      </c>
      <c r="D3058" s="43" t="s">
        <v>8410</v>
      </c>
      <c r="E3058" s="43" t="s">
        <v>8340</v>
      </c>
      <c r="F3058" s="44">
        <v>240852</v>
      </c>
      <c r="G3058" s="43" t="s">
        <v>8341</v>
      </c>
      <c r="H3058" s="45">
        <v>4</v>
      </c>
      <c r="I3058" s="43" t="s">
        <v>8342</v>
      </c>
      <c r="J3058" s="43" t="s">
        <v>10163</v>
      </c>
      <c r="K3058" s="43" t="s">
        <v>10883</v>
      </c>
      <c r="L3058" s="43" t="s">
        <v>10884</v>
      </c>
      <c r="M3058" s="45">
        <v>60213</v>
      </c>
      <c r="N3058" s="43" t="s">
        <v>6674</v>
      </c>
      <c r="O3058" s="43" t="s">
        <v>11549</v>
      </c>
      <c r="P3058" s="46" t="s">
        <v>13278</v>
      </c>
      <c r="Q3058" s="47">
        <v>45820</v>
      </c>
      <c r="R3058" s="48" t="str">
        <f t="shared" si="47"/>
        <v>6420 WM+ KTM 209A Trần Phú</v>
      </c>
      <c r="S3058" s="48" t="str">
        <f>VLOOKUP(U3058,Sheet1!$A:$B,2,0)</f>
        <v>WIN-014</v>
      </c>
      <c r="T3058" s="43" t="s">
        <v>6672</v>
      </c>
      <c r="U3058" s="43" t="s">
        <v>11078</v>
      </c>
      <c r="V3058" s="43" t="s">
        <v>6673</v>
      </c>
    </row>
    <row r="3059" spans="1:22" x14ac:dyDescent="0.25">
      <c r="A3059" s="43" t="s">
        <v>8</v>
      </c>
      <c r="B3059" s="43" t="s">
        <v>6541</v>
      </c>
      <c r="C3059" s="43" t="s">
        <v>8338</v>
      </c>
      <c r="D3059" s="43" t="s">
        <v>8365</v>
      </c>
      <c r="E3059" s="43" t="s">
        <v>8340</v>
      </c>
      <c r="F3059" s="44">
        <v>100364</v>
      </c>
      <c r="G3059" s="43" t="s">
        <v>8341</v>
      </c>
      <c r="H3059" s="45">
        <v>2</v>
      </c>
      <c r="I3059" s="43" t="s">
        <v>8342</v>
      </c>
      <c r="J3059" s="43" t="s">
        <v>10164</v>
      </c>
      <c r="K3059" s="43" t="s">
        <v>10938</v>
      </c>
      <c r="L3059" s="43" t="s">
        <v>10939</v>
      </c>
      <c r="M3059" s="45">
        <v>50182</v>
      </c>
      <c r="N3059" s="43" t="s">
        <v>6544</v>
      </c>
      <c r="O3059" s="43" t="s">
        <v>11549</v>
      </c>
      <c r="P3059" s="46" t="s">
        <v>14746</v>
      </c>
      <c r="Q3059" s="47">
        <v>45820</v>
      </c>
      <c r="R3059" s="48" t="str">
        <f t="shared" si="47"/>
        <v>5576 WM+ HNI 15 Dịch Vọng Hậu</v>
      </c>
      <c r="S3059" s="48" t="str">
        <f>VLOOKUP(U3059,Sheet1!$A:$B,2,0)</f>
        <v>WIN-002</v>
      </c>
      <c r="T3059" s="43" t="s">
        <v>6542</v>
      </c>
      <c r="U3059" s="43" t="s">
        <v>11033</v>
      </c>
      <c r="V3059" s="43" t="s">
        <v>6543</v>
      </c>
    </row>
    <row r="3060" spans="1:22" x14ac:dyDescent="0.25">
      <c r="A3060" s="43" t="s">
        <v>8</v>
      </c>
      <c r="B3060" s="43" t="s">
        <v>6460</v>
      </c>
      <c r="C3060" s="43" t="s">
        <v>8338</v>
      </c>
      <c r="D3060" s="43" t="s">
        <v>8355</v>
      </c>
      <c r="E3060" s="43" t="s">
        <v>8340</v>
      </c>
      <c r="F3060" s="44">
        <v>333174</v>
      </c>
      <c r="G3060" s="43" t="s">
        <v>8341</v>
      </c>
      <c r="H3060" s="45">
        <v>3</v>
      </c>
      <c r="I3060" s="43" t="s">
        <v>8342</v>
      </c>
      <c r="J3060" s="43" t="s">
        <v>10165</v>
      </c>
      <c r="K3060" s="43" t="s">
        <v>10934</v>
      </c>
      <c r="L3060" s="43" t="s">
        <v>10935</v>
      </c>
      <c r="M3060" s="45">
        <v>111058</v>
      </c>
      <c r="N3060" s="43" t="s">
        <v>6463</v>
      </c>
      <c r="O3060" s="43" t="s">
        <v>11549</v>
      </c>
      <c r="P3060" s="46" t="s">
        <v>11449</v>
      </c>
      <c r="Q3060" s="47">
        <v>45820</v>
      </c>
      <c r="R3060" s="48" t="str">
        <f t="shared" si="47"/>
        <v>4956 WM+ NDH 111 Hàng Thao</v>
      </c>
      <c r="S3060" s="48" t="str">
        <f>VLOOKUP(U3060,Sheet1!$A:$B,2,0)</f>
        <v>WIN-064</v>
      </c>
      <c r="T3060" s="43" t="s">
        <v>6461</v>
      </c>
      <c r="U3060" s="43" t="s">
        <v>11272</v>
      </c>
      <c r="V3060" s="43" t="s">
        <v>6462</v>
      </c>
    </row>
    <row r="3061" spans="1:22" x14ac:dyDescent="0.25">
      <c r="A3061" s="43" t="s">
        <v>8</v>
      </c>
      <c r="B3061" s="43" t="s">
        <v>6460</v>
      </c>
      <c r="C3061" s="43" t="s">
        <v>8351</v>
      </c>
      <c r="D3061" s="43" t="s">
        <v>8368</v>
      </c>
      <c r="E3061" s="43" t="s">
        <v>8340</v>
      </c>
      <c r="F3061" s="44">
        <v>444760</v>
      </c>
      <c r="G3061" s="43" t="s">
        <v>8341</v>
      </c>
      <c r="H3061" s="45">
        <v>8</v>
      </c>
      <c r="I3061" s="43" t="s">
        <v>8342</v>
      </c>
      <c r="J3061" s="43" t="s">
        <v>10165</v>
      </c>
      <c r="K3061" s="43" t="s">
        <v>11010</v>
      </c>
      <c r="L3061" s="43" t="s">
        <v>11011</v>
      </c>
      <c r="M3061" s="45">
        <v>55595</v>
      </c>
      <c r="N3061" s="43" t="s">
        <v>6463</v>
      </c>
      <c r="O3061" s="43" t="s">
        <v>11549</v>
      </c>
      <c r="P3061" s="46" t="s">
        <v>11449</v>
      </c>
      <c r="Q3061" s="47">
        <v>45820</v>
      </c>
      <c r="R3061" s="48" t="str">
        <f t="shared" si="47"/>
        <v>4956 WM+ NDH 111 Hàng Thao</v>
      </c>
      <c r="S3061" s="48" t="str">
        <f>VLOOKUP(U3061,Sheet1!$A:$B,2,0)</f>
        <v>WIN-064</v>
      </c>
      <c r="T3061" s="43" t="s">
        <v>6461</v>
      </c>
      <c r="U3061" s="43" t="s">
        <v>11272</v>
      </c>
      <c r="V3061" s="43" t="s">
        <v>6462</v>
      </c>
    </row>
    <row r="3062" spans="1:22" x14ac:dyDescent="0.25">
      <c r="A3062" s="43" t="s">
        <v>8</v>
      </c>
      <c r="B3062" s="43" t="s">
        <v>6186</v>
      </c>
      <c r="C3062" s="43" t="s">
        <v>8338</v>
      </c>
      <c r="D3062" s="43" t="s">
        <v>8365</v>
      </c>
      <c r="E3062" s="43" t="s">
        <v>8340</v>
      </c>
      <c r="F3062" s="44">
        <v>250910</v>
      </c>
      <c r="G3062" s="43" t="s">
        <v>8341</v>
      </c>
      <c r="H3062" s="45">
        <v>5</v>
      </c>
      <c r="I3062" s="43" t="s">
        <v>8342</v>
      </c>
      <c r="J3062" s="43" t="s">
        <v>10166</v>
      </c>
      <c r="K3062" s="43" t="s">
        <v>10938</v>
      </c>
      <c r="L3062" s="43" t="s">
        <v>10939</v>
      </c>
      <c r="M3062" s="45">
        <v>50182</v>
      </c>
      <c r="N3062" s="43" t="s">
        <v>6189</v>
      </c>
      <c r="O3062" s="43" t="s">
        <v>11549</v>
      </c>
      <c r="P3062" s="46" t="s">
        <v>14747</v>
      </c>
      <c r="Q3062" s="47">
        <v>45820</v>
      </c>
      <c r="R3062" s="48" t="str">
        <f t="shared" si="47"/>
        <v>2ARP WM+ HNI 176 -178 Vân Hòa</v>
      </c>
      <c r="S3062" s="48" t="str">
        <f>VLOOKUP(U3062,Sheet1!$A:$B,2,0)</f>
        <v>WIN-002</v>
      </c>
      <c r="T3062" s="43" t="s">
        <v>6187</v>
      </c>
      <c r="U3062" s="43" t="s">
        <v>11033</v>
      </c>
      <c r="V3062" s="43" t="s">
        <v>6188</v>
      </c>
    </row>
    <row r="3063" spans="1:22" x14ac:dyDescent="0.25">
      <c r="A3063" s="43" t="s">
        <v>8</v>
      </c>
      <c r="B3063" s="43" t="s">
        <v>6186</v>
      </c>
      <c r="C3063" s="43" t="s">
        <v>8351</v>
      </c>
      <c r="D3063" s="43" t="s">
        <v>8361</v>
      </c>
      <c r="E3063" s="43" t="s">
        <v>8340</v>
      </c>
      <c r="F3063" s="44">
        <v>506000</v>
      </c>
      <c r="G3063" s="43" t="s">
        <v>8341</v>
      </c>
      <c r="H3063" s="45">
        <v>11</v>
      </c>
      <c r="I3063" s="43" t="s">
        <v>8342</v>
      </c>
      <c r="J3063" s="43" t="s">
        <v>10166</v>
      </c>
      <c r="K3063" s="43" t="s">
        <v>10983</v>
      </c>
      <c r="L3063" s="43" t="s">
        <v>10984</v>
      </c>
      <c r="M3063" s="45">
        <v>46000</v>
      </c>
      <c r="N3063" s="43" t="s">
        <v>6189</v>
      </c>
      <c r="O3063" s="43" t="s">
        <v>11549</v>
      </c>
      <c r="P3063" s="46" t="s">
        <v>14747</v>
      </c>
      <c r="Q3063" s="47">
        <v>45820</v>
      </c>
      <c r="R3063" s="48" t="str">
        <f t="shared" si="47"/>
        <v>2ARP WM+ HNI 176 -178 Vân Hòa</v>
      </c>
      <c r="S3063" s="48" t="str">
        <f>VLOOKUP(U3063,Sheet1!$A:$B,2,0)</f>
        <v>WIN-002</v>
      </c>
      <c r="T3063" s="43" t="s">
        <v>6187</v>
      </c>
      <c r="U3063" s="43" t="s">
        <v>11033</v>
      </c>
      <c r="V3063" s="43" t="s">
        <v>6188</v>
      </c>
    </row>
    <row r="3064" spans="1:22" x14ac:dyDescent="0.25">
      <c r="A3064" s="43" t="s">
        <v>8</v>
      </c>
      <c r="B3064" s="43" t="s">
        <v>6663</v>
      </c>
      <c r="C3064" s="43" t="s">
        <v>8338</v>
      </c>
      <c r="D3064" s="43" t="s">
        <v>8368</v>
      </c>
      <c r="E3064" s="43" t="s">
        <v>8340</v>
      </c>
      <c r="F3064" s="44">
        <v>55595</v>
      </c>
      <c r="G3064" s="43" t="s">
        <v>8341</v>
      </c>
      <c r="H3064" s="45">
        <v>1</v>
      </c>
      <c r="I3064" s="43" t="s">
        <v>8342</v>
      </c>
      <c r="J3064" s="43" t="s">
        <v>10167</v>
      </c>
      <c r="K3064" s="43" t="s">
        <v>11010</v>
      </c>
      <c r="L3064" s="43" t="s">
        <v>11011</v>
      </c>
      <c r="M3064" s="45">
        <v>55595</v>
      </c>
      <c r="N3064" s="43" t="s">
        <v>6666</v>
      </c>
      <c r="O3064" s="43" t="s">
        <v>11549</v>
      </c>
      <c r="P3064" s="46" t="s">
        <v>14748</v>
      </c>
      <c r="Q3064" s="47">
        <v>45820</v>
      </c>
      <c r="R3064" s="48" t="str">
        <f t="shared" si="47"/>
        <v>6379 WIN HNI SHA-110, Tòa A2 KĐT Ci</v>
      </c>
      <c r="S3064" s="48" t="str">
        <f>VLOOKUP(U3064,Sheet1!$A:$B,2,0)</f>
        <v>WIN-002</v>
      </c>
      <c r="T3064" s="43" t="s">
        <v>6664</v>
      </c>
      <c r="U3064" s="43" t="s">
        <v>11033</v>
      </c>
      <c r="V3064" s="43" t="s">
        <v>6665</v>
      </c>
    </row>
    <row r="3065" spans="1:22" x14ac:dyDescent="0.25">
      <c r="A3065" s="43" t="s">
        <v>8</v>
      </c>
      <c r="B3065" s="43" t="s">
        <v>6663</v>
      </c>
      <c r="C3065" s="43" t="s">
        <v>8351</v>
      </c>
      <c r="D3065" s="43" t="s">
        <v>8352</v>
      </c>
      <c r="E3065" s="43" t="s">
        <v>8340</v>
      </c>
      <c r="F3065" s="44">
        <v>148500</v>
      </c>
      <c r="G3065" s="43" t="s">
        <v>8341</v>
      </c>
      <c r="H3065" s="45">
        <v>2</v>
      </c>
      <c r="I3065" s="43" t="s">
        <v>8342</v>
      </c>
      <c r="J3065" s="43" t="s">
        <v>10167</v>
      </c>
      <c r="K3065" s="43" t="s">
        <v>10881</v>
      </c>
      <c r="L3065" s="43" t="s">
        <v>10882</v>
      </c>
      <c r="M3065" s="45">
        <v>74250</v>
      </c>
      <c r="N3065" s="43" t="s">
        <v>6666</v>
      </c>
      <c r="O3065" s="43" t="s">
        <v>11549</v>
      </c>
      <c r="P3065" s="46" t="s">
        <v>14748</v>
      </c>
      <c r="Q3065" s="47">
        <v>45820</v>
      </c>
      <c r="R3065" s="48" t="str">
        <f t="shared" si="47"/>
        <v>6379 WIN HNI SHA-110, Tòa A2 KĐT Ci</v>
      </c>
      <c r="S3065" s="48" t="str">
        <f>VLOOKUP(U3065,Sheet1!$A:$B,2,0)</f>
        <v>WIN-002</v>
      </c>
      <c r="T3065" s="43" t="s">
        <v>6664</v>
      </c>
      <c r="U3065" s="43" t="s">
        <v>11033</v>
      </c>
      <c r="V3065" s="43" t="s">
        <v>6665</v>
      </c>
    </row>
    <row r="3066" spans="1:22" x14ac:dyDescent="0.25">
      <c r="A3066" s="43" t="s">
        <v>8</v>
      </c>
      <c r="B3066" s="43" t="s">
        <v>6518</v>
      </c>
      <c r="C3066" s="43" t="s">
        <v>8338</v>
      </c>
      <c r="D3066" s="43" t="s">
        <v>8355</v>
      </c>
      <c r="E3066" s="43" t="s">
        <v>8340</v>
      </c>
      <c r="F3066" s="44">
        <v>111058</v>
      </c>
      <c r="G3066" s="43" t="s">
        <v>8341</v>
      </c>
      <c r="H3066" s="45">
        <v>1</v>
      </c>
      <c r="I3066" s="43" t="s">
        <v>8342</v>
      </c>
      <c r="J3066" s="43" t="s">
        <v>10168</v>
      </c>
      <c r="K3066" s="43" t="s">
        <v>10934</v>
      </c>
      <c r="L3066" s="43" t="s">
        <v>10935</v>
      </c>
      <c r="M3066" s="45">
        <v>111058</v>
      </c>
      <c r="N3066" s="43" t="s">
        <v>187</v>
      </c>
      <c r="O3066" s="43" t="s">
        <v>11549</v>
      </c>
      <c r="P3066" s="46" t="s">
        <v>11870</v>
      </c>
      <c r="Q3066" s="47">
        <v>45820</v>
      </c>
      <c r="R3066" s="48" t="str">
        <f t="shared" si="47"/>
        <v>5382 WM+ LCI 030 Quy Hóa</v>
      </c>
      <c r="S3066" s="48" t="str">
        <f>VLOOKUP(U3066,Sheet1!$A:$B,2,0)</f>
        <v>WIN-072</v>
      </c>
      <c r="T3066" s="43" t="s">
        <v>6519</v>
      </c>
      <c r="U3066" s="43" t="s">
        <v>11302</v>
      </c>
      <c r="V3066" s="43" t="s">
        <v>6520</v>
      </c>
    </row>
    <row r="3067" spans="1:22" x14ac:dyDescent="0.25">
      <c r="A3067" s="43" t="s">
        <v>8</v>
      </c>
      <c r="B3067" s="43" t="s">
        <v>6518</v>
      </c>
      <c r="C3067" s="43" t="s">
        <v>8351</v>
      </c>
      <c r="D3067" s="43" t="s">
        <v>8365</v>
      </c>
      <c r="E3067" s="43" t="s">
        <v>8340</v>
      </c>
      <c r="F3067" s="44">
        <v>50182</v>
      </c>
      <c r="G3067" s="43" t="s">
        <v>8341</v>
      </c>
      <c r="H3067" s="45">
        <v>1</v>
      </c>
      <c r="I3067" s="43" t="s">
        <v>8342</v>
      </c>
      <c r="J3067" s="43" t="s">
        <v>10168</v>
      </c>
      <c r="K3067" s="43" t="s">
        <v>10938</v>
      </c>
      <c r="L3067" s="43" t="s">
        <v>10939</v>
      </c>
      <c r="M3067" s="45">
        <v>50182</v>
      </c>
      <c r="N3067" s="43" t="s">
        <v>187</v>
      </c>
      <c r="O3067" s="43" t="s">
        <v>11549</v>
      </c>
      <c r="P3067" s="46" t="s">
        <v>11870</v>
      </c>
      <c r="Q3067" s="47">
        <v>45820</v>
      </c>
      <c r="R3067" s="48" t="str">
        <f t="shared" si="47"/>
        <v>5382 WM+ LCI 030 Quy Hóa</v>
      </c>
      <c r="S3067" s="48" t="str">
        <f>VLOOKUP(U3067,Sheet1!$A:$B,2,0)</f>
        <v>WIN-072</v>
      </c>
      <c r="T3067" s="43" t="s">
        <v>6519</v>
      </c>
      <c r="U3067" s="43" t="s">
        <v>11302</v>
      </c>
      <c r="V3067" s="43" t="s">
        <v>6520</v>
      </c>
    </row>
    <row r="3068" spans="1:22" x14ac:dyDescent="0.25">
      <c r="A3068" s="43" t="s">
        <v>8</v>
      </c>
      <c r="B3068" s="43" t="s">
        <v>6374</v>
      </c>
      <c r="C3068" s="43" t="s">
        <v>8338</v>
      </c>
      <c r="D3068" s="43" t="s">
        <v>8410</v>
      </c>
      <c r="E3068" s="43" t="s">
        <v>8340</v>
      </c>
      <c r="F3068" s="44">
        <v>180639</v>
      </c>
      <c r="G3068" s="43" t="s">
        <v>8341</v>
      </c>
      <c r="H3068" s="45">
        <v>3</v>
      </c>
      <c r="I3068" s="43" t="s">
        <v>8342</v>
      </c>
      <c r="J3068" s="43" t="s">
        <v>10169</v>
      </c>
      <c r="K3068" s="43" t="s">
        <v>10883</v>
      </c>
      <c r="L3068" s="43" t="s">
        <v>10884</v>
      </c>
      <c r="M3068" s="45">
        <v>60213</v>
      </c>
      <c r="N3068" s="43" t="s">
        <v>6375</v>
      </c>
      <c r="O3068" s="43" t="s">
        <v>11549</v>
      </c>
      <c r="P3068" s="46" t="s">
        <v>14749</v>
      </c>
      <c r="Q3068" s="47">
        <v>45820</v>
      </c>
      <c r="R3068" s="48" t="str">
        <f t="shared" si="47"/>
        <v>4191 WM+ HNI 77 Tổ 6 Sóc Sơn</v>
      </c>
      <c r="S3068" s="48" t="str">
        <f>VLOOKUP(U3068,Sheet1!$A:$B,2,0)</f>
        <v>WIN-002</v>
      </c>
      <c r="T3068" s="43" t="s">
        <v>4022</v>
      </c>
      <c r="U3068" s="43" t="s">
        <v>11033</v>
      </c>
      <c r="V3068" s="43" t="s">
        <v>4023</v>
      </c>
    </row>
    <row r="3069" spans="1:22" x14ac:dyDescent="0.25">
      <c r="A3069" s="43" t="s">
        <v>8</v>
      </c>
      <c r="B3069" s="43" t="s">
        <v>6374</v>
      </c>
      <c r="C3069" s="43" t="s">
        <v>8351</v>
      </c>
      <c r="D3069" s="43" t="s">
        <v>8355</v>
      </c>
      <c r="E3069" s="43" t="s">
        <v>8340</v>
      </c>
      <c r="F3069" s="44">
        <v>666348</v>
      </c>
      <c r="G3069" s="43" t="s">
        <v>8341</v>
      </c>
      <c r="H3069" s="45">
        <v>6</v>
      </c>
      <c r="I3069" s="43" t="s">
        <v>8342</v>
      </c>
      <c r="J3069" s="43" t="s">
        <v>10169</v>
      </c>
      <c r="K3069" s="43" t="s">
        <v>10934</v>
      </c>
      <c r="L3069" s="43" t="s">
        <v>10935</v>
      </c>
      <c r="M3069" s="45">
        <v>111058</v>
      </c>
      <c r="N3069" s="43" t="s">
        <v>6375</v>
      </c>
      <c r="O3069" s="43" t="s">
        <v>11549</v>
      </c>
      <c r="P3069" s="46" t="s">
        <v>14749</v>
      </c>
      <c r="Q3069" s="47">
        <v>45820</v>
      </c>
      <c r="R3069" s="48" t="str">
        <f t="shared" si="47"/>
        <v>4191 WM+ HNI 77 Tổ 6 Sóc Sơn</v>
      </c>
      <c r="S3069" s="48" t="str">
        <f>VLOOKUP(U3069,Sheet1!$A:$B,2,0)</f>
        <v>WIN-002</v>
      </c>
      <c r="T3069" s="43" t="s">
        <v>4022</v>
      </c>
      <c r="U3069" s="43" t="s">
        <v>11033</v>
      </c>
      <c r="V3069" s="43" t="s">
        <v>4023</v>
      </c>
    </row>
    <row r="3070" spans="1:22" x14ac:dyDescent="0.25">
      <c r="A3070" s="43" t="s">
        <v>8</v>
      </c>
      <c r="B3070" s="43" t="s">
        <v>6099</v>
      </c>
      <c r="C3070" s="43" t="s">
        <v>8338</v>
      </c>
      <c r="D3070" s="43" t="s">
        <v>8355</v>
      </c>
      <c r="E3070" s="43" t="s">
        <v>8340</v>
      </c>
      <c r="F3070" s="44">
        <v>111058</v>
      </c>
      <c r="G3070" s="43" t="s">
        <v>8341</v>
      </c>
      <c r="H3070" s="45">
        <v>1</v>
      </c>
      <c r="I3070" s="43" t="s">
        <v>8342</v>
      </c>
      <c r="J3070" s="43" t="s">
        <v>10170</v>
      </c>
      <c r="K3070" s="43" t="s">
        <v>10934</v>
      </c>
      <c r="L3070" s="43" t="s">
        <v>10935</v>
      </c>
      <c r="M3070" s="45">
        <v>111058</v>
      </c>
      <c r="N3070" s="43" t="s">
        <v>6102</v>
      </c>
      <c r="O3070" s="43" t="s">
        <v>11549</v>
      </c>
      <c r="P3070" s="46" t="s">
        <v>14750</v>
      </c>
      <c r="Q3070" s="47">
        <v>45820</v>
      </c>
      <c r="R3070" s="48" t="str">
        <f t="shared" si="47"/>
        <v>2AC3 WIN DNG 07 - 09 Mai Hắc Đế</v>
      </c>
      <c r="S3070" s="48" t="str">
        <f>VLOOKUP(U3070,Sheet1!$A:$B,2,0)</f>
        <v>WIN-009</v>
      </c>
      <c r="T3070" s="43" t="s">
        <v>6100</v>
      </c>
      <c r="U3070" s="43" t="s">
        <v>11063</v>
      </c>
      <c r="V3070" s="43" t="s">
        <v>6101</v>
      </c>
    </row>
    <row r="3071" spans="1:22" x14ac:dyDescent="0.25">
      <c r="A3071" s="43" t="s">
        <v>8</v>
      </c>
      <c r="B3071" s="43" t="s">
        <v>6234</v>
      </c>
      <c r="C3071" s="43" t="s">
        <v>8338</v>
      </c>
      <c r="D3071" s="43" t="s">
        <v>8355</v>
      </c>
      <c r="E3071" s="43" t="s">
        <v>8340</v>
      </c>
      <c r="F3071" s="44">
        <v>222116</v>
      </c>
      <c r="G3071" s="43" t="s">
        <v>8341</v>
      </c>
      <c r="H3071" s="45">
        <v>2</v>
      </c>
      <c r="I3071" s="43" t="s">
        <v>8342</v>
      </c>
      <c r="J3071" s="43" t="s">
        <v>10171</v>
      </c>
      <c r="K3071" s="43" t="s">
        <v>10934</v>
      </c>
      <c r="L3071" s="43" t="s">
        <v>10935</v>
      </c>
      <c r="M3071" s="45">
        <v>111058</v>
      </c>
      <c r="N3071" s="43" t="s">
        <v>6237</v>
      </c>
      <c r="O3071" s="43" t="s">
        <v>11549</v>
      </c>
      <c r="P3071" s="46" t="s">
        <v>14751</v>
      </c>
      <c r="Q3071" s="47">
        <v>45820</v>
      </c>
      <c r="R3071" s="48" t="str">
        <f t="shared" si="47"/>
        <v>3025 WM+ HNI N07 B2 Dịch Vọng</v>
      </c>
      <c r="S3071" s="48" t="str">
        <f>VLOOKUP(U3071,Sheet1!$A:$B,2,0)</f>
        <v>WIN-002</v>
      </c>
      <c r="T3071" s="43" t="s">
        <v>6235</v>
      </c>
      <c r="U3071" s="43" t="s">
        <v>11033</v>
      </c>
      <c r="V3071" s="43" t="s">
        <v>6236</v>
      </c>
    </row>
    <row r="3072" spans="1:22" x14ac:dyDescent="0.25">
      <c r="A3072" s="43" t="s">
        <v>8</v>
      </c>
      <c r="B3072" s="43" t="s">
        <v>6745</v>
      </c>
      <c r="C3072" s="43" t="s">
        <v>8338</v>
      </c>
      <c r="D3072" s="43" t="s">
        <v>8410</v>
      </c>
      <c r="E3072" s="43" t="s">
        <v>8340</v>
      </c>
      <c r="F3072" s="44">
        <v>60213</v>
      </c>
      <c r="G3072" s="43" t="s">
        <v>8341</v>
      </c>
      <c r="H3072" s="45">
        <v>1</v>
      </c>
      <c r="I3072" s="43" t="s">
        <v>8342</v>
      </c>
      <c r="J3072" s="43" t="s">
        <v>10172</v>
      </c>
      <c r="K3072" s="43" t="s">
        <v>10883</v>
      </c>
      <c r="L3072" s="43" t="s">
        <v>10884</v>
      </c>
      <c r="M3072" s="45">
        <v>60213</v>
      </c>
      <c r="N3072" s="43" t="s">
        <v>6748</v>
      </c>
      <c r="O3072" s="43" t="s">
        <v>11549</v>
      </c>
      <c r="P3072" s="46" t="s">
        <v>14752</v>
      </c>
      <c r="Q3072" s="47">
        <v>45820</v>
      </c>
      <c r="R3072" s="48" t="str">
        <f t="shared" si="47"/>
        <v>6951 WM+ HCM C0.01, CC Midtown</v>
      </c>
      <c r="S3072" s="48" t="str">
        <f>VLOOKUP(U3072,Sheet1!$A:$B,2,0)</f>
        <v>WIN</v>
      </c>
      <c r="T3072" s="43" t="s">
        <v>6746</v>
      </c>
      <c r="U3072" s="43" t="s">
        <v>11213</v>
      </c>
      <c r="V3072" s="43" t="s">
        <v>6747</v>
      </c>
    </row>
    <row r="3073" spans="1:22" x14ac:dyDescent="0.25">
      <c r="A3073" s="43" t="s">
        <v>8</v>
      </c>
      <c r="B3073" s="43" t="s">
        <v>6745</v>
      </c>
      <c r="C3073" s="43" t="s">
        <v>8351</v>
      </c>
      <c r="D3073" s="43" t="s">
        <v>8355</v>
      </c>
      <c r="E3073" s="43" t="s">
        <v>8340</v>
      </c>
      <c r="F3073" s="44">
        <v>666348</v>
      </c>
      <c r="G3073" s="43" t="s">
        <v>8341</v>
      </c>
      <c r="H3073" s="45">
        <v>6</v>
      </c>
      <c r="I3073" s="43" t="s">
        <v>8342</v>
      </c>
      <c r="J3073" s="43" t="s">
        <v>10172</v>
      </c>
      <c r="K3073" s="43" t="s">
        <v>10934</v>
      </c>
      <c r="L3073" s="43" t="s">
        <v>10935</v>
      </c>
      <c r="M3073" s="45">
        <v>111058</v>
      </c>
      <c r="N3073" s="43" t="s">
        <v>6748</v>
      </c>
      <c r="O3073" s="43" t="s">
        <v>11549</v>
      </c>
      <c r="P3073" s="46" t="s">
        <v>14752</v>
      </c>
      <c r="Q3073" s="47">
        <v>45820</v>
      </c>
      <c r="R3073" s="48" t="str">
        <f t="shared" si="47"/>
        <v>6951 WM+ HCM C0.01, CC Midtown</v>
      </c>
      <c r="S3073" s="48" t="str">
        <f>VLOOKUP(U3073,Sheet1!$A:$B,2,0)</f>
        <v>WIN</v>
      </c>
      <c r="T3073" s="43" t="s">
        <v>6746</v>
      </c>
      <c r="U3073" s="43" t="s">
        <v>11213</v>
      </c>
      <c r="V3073" s="43" t="s">
        <v>6747</v>
      </c>
    </row>
    <row r="3074" spans="1:22" x14ac:dyDescent="0.25">
      <c r="A3074" s="43" t="s">
        <v>8</v>
      </c>
      <c r="B3074" s="43" t="s">
        <v>6745</v>
      </c>
      <c r="C3074" s="43" t="s">
        <v>8364</v>
      </c>
      <c r="D3074" s="43" t="s">
        <v>8368</v>
      </c>
      <c r="E3074" s="43" t="s">
        <v>8340</v>
      </c>
      <c r="F3074" s="44">
        <v>166785</v>
      </c>
      <c r="G3074" s="43" t="s">
        <v>8341</v>
      </c>
      <c r="H3074" s="45">
        <v>3</v>
      </c>
      <c r="I3074" s="43" t="s">
        <v>8342</v>
      </c>
      <c r="J3074" s="43" t="s">
        <v>10172</v>
      </c>
      <c r="K3074" s="43" t="s">
        <v>11010</v>
      </c>
      <c r="L3074" s="43" t="s">
        <v>11011</v>
      </c>
      <c r="M3074" s="45">
        <v>55595</v>
      </c>
      <c r="N3074" s="43" t="s">
        <v>6748</v>
      </c>
      <c r="O3074" s="43" t="s">
        <v>11549</v>
      </c>
      <c r="P3074" s="46" t="s">
        <v>14752</v>
      </c>
      <c r="Q3074" s="47">
        <v>45820</v>
      </c>
      <c r="R3074" s="48" t="str">
        <f t="shared" si="47"/>
        <v>6951 WM+ HCM C0.01, CC Midtown</v>
      </c>
      <c r="S3074" s="48" t="str">
        <f>VLOOKUP(U3074,Sheet1!$A:$B,2,0)</f>
        <v>WIN</v>
      </c>
      <c r="T3074" s="43" t="s">
        <v>6746</v>
      </c>
      <c r="U3074" s="43" t="s">
        <v>11213</v>
      </c>
      <c r="V3074" s="43" t="s">
        <v>6747</v>
      </c>
    </row>
    <row r="3075" spans="1:22" x14ac:dyDescent="0.25">
      <c r="A3075" s="43" t="s">
        <v>8</v>
      </c>
      <c r="B3075" s="43" t="s">
        <v>6745</v>
      </c>
      <c r="C3075" s="43" t="s">
        <v>8367</v>
      </c>
      <c r="D3075" s="43" t="s">
        <v>8346</v>
      </c>
      <c r="E3075" s="43" t="s">
        <v>8340</v>
      </c>
      <c r="F3075" s="44">
        <v>247500</v>
      </c>
      <c r="G3075" s="43" t="s">
        <v>8341</v>
      </c>
      <c r="H3075" s="45">
        <v>5</v>
      </c>
      <c r="I3075" s="43" t="s">
        <v>8342</v>
      </c>
      <c r="J3075" s="43" t="s">
        <v>10172</v>
      </c>
      <c r="K3075" s="43" t="s">
        <v>10927</v>
      </c>
      <c r="L3075" s="43" t="s">
        <v>10928</v>
      </c>
      <c r="M3075" s="45">
        <v>49500</v>
      </c>
      <c r="N3075" s="43" t="s">
        <v>6748</v>
      </c>
      <c r="O3075" s="43" t="s">
        <v>11549</v>
      </c>
      <c r="P3075" s="46" t="s">
        <v>14752</v>
      </c>
      <c r="Q3075" s="47">
        <v>45820</v>
      </c>
      <c r="R3075" s="48" t="str">
        <f t="shared" si="47"/>
        <v>6951 WM+ HCM C0.01, CC Midtown</v>
      </c>
      <c r="S3075" s="48" t="str">
        <f>VLOOKUP(U3075,Sheet1!$A:$B,2,0)</f>
        <v>WIN</v>
      </c>
      <c r="T3075" s="43" t="s">
        <v>6746</v>
      </c>
      <c r="U3075" s="43" t="s">
        <v>11213</v>
      </c>
      <c r="V3075" s="43" t="s">
        <v>6747</v>
      </c>
    </row>
    <row r="3076" spans="1:22" x14ac:dyDescent="0.25">
      <c r="A3076" s="43" t="s">
        <v>8</v>
      </c>
      <c r="B3076" s="43" t="s">
        <v>6745</v>
      </c>
      <c r="C3076" s="43" t="s">
        <v>8451</v>
      </c>
      <c r="D3076" s="43" t="s">
        <v>8352</v>
      </c>
      <c r="E3076" s="43" t="s">
        <v>8340</v>
      </c>
      <c r="F3076" s="44">
        <v>148500</v>
      </c>
      <c r="G3076" s="43" t="s">
        <v>8341</v>
      </c>
      <c r="H3076" s="45">
        <v>2</v>
      </c>
      <c r="I3076" s="43" t="s">
        <v>8342</v>
      </c>
      <c r="J3076" s="43" t="s">
        <v>10172</v>
      </c>
      <c r="K3076" s="43" t="s">
        <v>10881</v>
      </c>
      <c r="L3076" s="43" t="s">
        <v>10882</v>
      </c>
      <c r="M3076" s="45">
        <v>74250</v>
      </c>
      <c r="N3076" s="43" t="s">
        <v>6748</v>
      </c>
      <c r="O3076" s="43" t="s">
        <v>11549</v>
      </c>
      <c r="P3076" s="46" t="s">
        <v>14752</v>
      </c>
      <c r="Q3076" s="47">
        <v>45820</v>
      </c>
      <c r="R3076" s="48" t="str">
        <f t="shared" ref="R3076:R3139" si="48">T3076&amp;" "&amp;V3076</f>
        <v>6951 WM+ HCM C0.01, CC Midtown</v>
      </c>
      <c r="S3076" s="48" t="str">
        <f>VLOOKUP(U3076,Sheet1!$A:$B,2,0)</f>
        <v>WIN</v>
      </c>
      <c r="T3076" s="43" t="s">
        <v>6746</v>
      </c>
      <c r="U3076" s="43" t="s">
        <v>11213</v>
      </c>
      <c r="V3076" s="43" t="s">
        <v>6747</v>
      </c>
    </row>
    <row r="3077" spans="1:22" x14ac:dyDescent="0.25">
      <c r="A3077" s="43" t="s">
        <v>8</v>
      </c>
      <c r="B3077" s="43" t="s">
        <v>6745</v>
      </c>
      <c r="C3077" s="43" t="s">
        <v>8517</v>
      </c>
      <c r="D3077" s="43" t="s">
        <v>8358</v>
      </c>
      <c r="E3077" s="43" t="s">
        <v>8340</v>
      </c>
      <c r="F3077" s="44">
        <v>334818</v>
      </c>
      <c r="G3077" s="43" t="s">
        <v>8341</v>
      </c>
      <c r="H3077" s="45">
        <v>3</v>
      </c>
      <c r="I3077" s="43" t="s">
        <v>8342</v>
      </c>
      <c r="J3077" s="43" t="s">
        <v>10172</v>
      </c>
      <c r="K3077" s="43" t="s">
        <v>10922</v>
      </c>
      <c r="L3077" s="43" t="s">
        <v>10923</v>
      </c>
      <c r="M3077" s="45">
        <v>111606</v>
      </c>
      <c r="N3077" s="43" t="s">
        <v>6748</v>
      </c>
      <c r="O3077" s="43" t="s">
        <v>11549</v>
      </c>
      <c r="P3077" s="46" t="s">
        <v>14752</v>
      </c>
      <c r="Q3077" s="47">
        <v>45820</v>
      </c>
      <c r="R3077" s="48" t="str">
        <f t="shared" si="48"/>
        <v>6951 WM+ HCM C0.01, CC Midtown</v>
      </c>
      <c r="S3077" s="48" t="str">
        <f>VLOOKUP(U3077,Sheet1!$A:$B,2,0)</f>
        <v>WIN</v>
      </c>
      <c r="T3077" s="43" t="s">
        <v>6746</v>
      </c>
      <c r="U3077" s="43" t="s">
        <v>11213</v>
      </c>
      <c r="V3077" s="43" t="s">
        <v>6747</v>
      </c>
    </row>
    <row r="3078" spans="1:22" x14ac:dyDescent="0.25">
      <c r="A3078" s="43" t="s">
        <v>8</v>
      </c>
      <c r="B3078" s="43" t="s">
        <v>6011</v>
      </c>
      <c r="C3078" s="43" t="s">
        <v>8338</v>
      </c>
      <c r="D3078" s="43" t="s">
        <v>8352</v>
      </c>
      <c r="E3078" s="43" t="s">
        <v>8340</v>
      </c>
      <c r="F3078" s="44">
        <v>74250</v>
      </c>
      <c r="G3078" s="43" t="s">
        <v>8341</v>
      </c>
      <c r="H3078" s="45">
        <v>1</v>
      </c>
      <c r="I3078" s="43" t="s">
        <v>8342</v>
      </c>
      <c r="J3078" s="43" t="s">
        <v>10173</v>
      </c>
      <c r="K3078" s="43" t="s">
        <v>10881</v>
      </c>
      <c r="L3078" s="43" t="s">
        <v>10882</v>
      </c>
      <c r="M3078" s="45">
        <v>74250</v>
      </c>
      <c r="N3078" s="43" t="s">
        <v>6012</v>
      </c>
      <c r="O3078" s="43" t="s">
        <v>11549</v>
      </c>
      <c r="P3078" s="46" t="s">
        <v>14753</v>
      </c>
      <c r="Q3078" s="47">
        <v>45820</v>
      </c>
      <c r="R3078" s="48" t="str">
        <f t="shared" si="48"/>
        <v>1533 WM HNI Trung Hòa</v>
      </c>
      <c r="S3078" s="48" t="str">
        <f>VLOOKUP(U3078,Sheet1!$A:$B,2,0)</f>
        <v>WIN-002</v>
      </c>
      <c r="T3078" s="43" t="s">
        <v>1820</v>
      </c>
      <c r="U3078" s="43" t="s">
        <v>11033</v>
      </c>
      <c r="V3078" s="43" t="s">
        <v>1821</v>
      </c>
    </row>
    <row r="3079" spans="1:22" x14ac:dyDescent="0.25">
      <c r="A3079" s="43" t="s">
        <v>8</v>
      </c>
      <c r="B3079" s="43" t="s">
        <v>6011</v>
      </c>
      <c r="C3079" s="43" t="s">
        <v>8351</v>
      </c>
      <c r="D3079" s="43" t="s">
        <v>8361</v>
      </c>
      <c r="E3079" s="43" t="s">
        <v>8340</v>
      </c>
      <c r="F3079" s="44">
        <v>46000</v>
      </c>
      <c r="G3079" s="43" t="s">
        <v>8341</v>
      </c>
      <c r="H3079" s="45">
        <v>1</v>
      </c>
      <c r="I3079" s="43" t="s">
        <v>8342</v>
      </c>
      <c r="J3079" s="43" t="s">
        <v>10173</v>
      </c>
      <c r="K3079" s="43" t="s">
        <v>10983</v>
      </c>
      <c r="L3079" s="43" t="s">
        <v>10984</v>
      </c>
      <c r="M3079" s="45">
        <v>46000</v>
      </c>
      <c r="N3079" s="43" t="s">
        <v>6012</v>
      </c>
      <c r="O3079" s="43" t="s">
        <v>11549</v>
      </c>
      <c r="P3079" s="46" t="s">
        <v>14753</v>
      </c>
      <c r="Q3079" s="47">
        <v>45820</v>
      </c>
      <c r="R3079" s="48" t="str">
        <f t="shared" si="48"/>
        <v>1533 WM HNI Trung Hòa</v>
      </c>
      <c r="S3079" s="48" t="str">
        <f>VLOOKUP(U3079,Sheet1!$A:$B,2,0)</f>
        <v>WIN-002</v>
      </c>
      <c r="T3079" s="43" t="s">
        <v>1820</v>
      </c>
      <c r="U3079" s="43" t="s">
        <v>11033</v>
      </c>
      <c r="V3079" s="43" t="s">
        <v>1821</v>
      </c>
    </row>
    <row r="3080" spans="1:22" x14ac:dyDescent="0.25">
      <c r="A3080" s="43" t="s">
        <v>8</v>
      </c>
      <c r="B3080" s="43" t="s">
        <v>6011</v>
      </c>
      <c r="C3080" s="43" t="s">
        <v>8364</v>
      </c>
      <c r="D3080" s="43" t="s">
        <v>8371</v>
      </c>
      <c r="E3080" s="43" t="s">
        <v>8340</v>
      </c>
      <c r="F3080" s="44">
        <v>151200</v>
      </c>
      <c r="G3080" s="43" t="s">
        <v>8341</v>
      </c>
      <c r="H3080" s="45">
        <v>3</v>
      </c>
      <c r="I3080" s="43" t="s">
        <v>8342</v>
      </c>
      <c r="J3080" s="43" t="s">
        <v>10173</v>
      </c>
      <c r="K3080" s="43" t="s">
        <v>10936</v>
      </c>
      <c r="L3080" s="43" t="s">
        <v>10937</v>
      </c>
      <c r="M3080" s="45">
        <v>50400</v>
      </c>
      <c r="N3080" s="43" t="s">
        <v>6012</v>
      </c>
      <c r="O3080" s="43" t="s">
        <v>11549</v>
      </c>
      <c r="P3080" s="46" t="s">
        <v>14753</v>
      </c>
      <c r="Q3080" s="47">
        <v>45820</v>
      </c>
      <c r="R3080" s="48" t="str">
        <f t="shared" si="48"/>
        <v>1533 WM HNI Trung Hòa</v>
      </c>
      <c r="S3080" s="48" t="str">
        <f>VLOOKUP(U3080,Sheet1!$A:$B,2,0)</f>
        <v>WIN-002</v>
      </c>
      <c r="T3080" s="43" t="s">
        <v>1820</v>
      </c>
      <c r="U3080" s="43" t="s">
        <v>11033</v>
      </c>
      <c r="V3080" s="43" t="s">
        <v>1821</v>
      </c>
    </row>
    <row r="3081" spans="1:22" x14ac:dyDescent="0.25">
      <c r="A3081" s="43" t="s">
        <v>8</v>
      </c>
      <c r="B3081" s="43" t="s">
        <v>6011</v>
      </c>
      <c r="C3081" s="43" t="s">
        <v>8367</v>
      </c>
      <c r="D3081" s="43" t="s">
        <v>8346</v>
      </c>
      <c r="E3081" s="43" t="s">
        <v>8340</v>
      </c>
      <c r="F3081" s="44">
        <v>49500</v>
      </c>
      <c r="G3081" s="43" t="s">
        <v>8341</v>
      </c>
      <c r="H3081" s="45">
        <v>1</v>
      </c>
      <c r="I3081" s="43" t="s">
        <v>8342</v>
      </c>
      <c r="J3081" s="43" t="s">
        <v>10173</v>
      </c>
      <c r="K3081" s="43" t="s">
        <v>10927</v>
      </c>
      <c r="L3081" s="43" t="s">
        <v>10928</v>
      </c>
      <c r="M3081" s="45">
        <v>49500</v>
      </c>
      <c r="N3081" s="43" t="s">
        <v>6012</v>
      </c>
      <c r="O3081" s="43" t="s">
        <v>11549</v>
      </c>
      <c r="P3081" s="46" t="s">
        <v>14753</v>
      </c>
      <c r="Q3081" s="47">
        <v>45820</v>
      </c>
      <c r="R3081" s="48" t="str">
        <f t="shared" si="48"/>
        <v>1533 WM HNI Trung Hòa</v>
      </c>
      <c r="S3081" s="48" t="str">
        <f>VLOOKUP(U3081,Sheet1!$A:$B,2,0)</f>
        <v>WIN-002</v>
      </c>
      <c r="T3081" s="43" t="s">
        <v>1820</v>
      </c>
      <c r="U3081" s="43" t="s">
        <v>11033</v>
      </c>
      <c r="V3081" s="43" t="s">
        <v>1821</v>
      </c>
    </row>
    <row r="3082" spans="1:22" x14ac:dyDescent="0.25">
      <c r="A3082" s="43" t="s">
        <v>8</v>
      </c>
      <c r="B3082" s="43" t="s">
        <v>6011</v>
      </c>
      <c r="C3082" s="43" t="s">
        <v>8451</v>
      </c>
      <c r="D3082" s="43" t="s">
        <v>8339</v>
      </c>
      <c r="E3082" s="43" t="s">
        <v>8340</v>
      </c>
      <c r="F3082" s="44">
        <v>70950</v>
      </c>
      <c r="G3082" s="43" t="s">
        <v>8341</v>
      </c>
      <c r="H3082" s="45">
        <v>1</v>
      </c>
      <c r="I3082" s="43" t="s">
        <v>8342</v>
      </c>
      <c r="J3082" s="43" t="s">
        <v>10173</v>
      </c>
      <c r="K3082" s="43" t="s">
        <v>10897</v>
      </c>
      <c r="L3082" s="43" t="s">
        <v>10898</v>
      </c>
      <c r="M3082" s="45">
        <v>70950</v>
      </c>
      <c r="N3082" s="43" t="s">
        <v>6012</v>
      </c>
      <c r="O3082" s="43" t="s">
        <v>11549</v>
      </c>
      <c r="P3082" s="46" t="s">
        <v>14753</v>
      </c>
      <c r="Q3082" s="47">
        <v>45820</v>
      </c>
      <c r="R3082" s="48" t="str">
        <f t="shared" si="48"/>
        <v>1533 WM HNI Trung Hòa</v>
      </c>
      <c r="S3082" s="48" t="str">
        <f>VLOOKUP(U3082,Sheet1!$A:$B,2,0)</f>
        <v>WIN-002</v>
      </c>
      <c r="T3082" s="43" t="s">
        <v>1820</v>
      </c>
      <c r="U3082" s="43" t="s">
        <v>11033</v>
      </c>
      <c r="V3082" s="43" t="s">
        <v>1821</v>
      </c>
    </row>
    <row r="3083" spans="1:22" x14ac:dyDescent="0.25">
      <c r="A3083" s="43" t="s">
        <v>8</v>
      </c>
      <c r="B3083" s="43" t="s">
        <v>6516</v>
      </c>
      <c r="C3083" s="43" t="s">
        <v>8338</v>
      </c>
      <c r="D3083" s="43" t="s">
        <v>8346</v>
      </c>
      <c r="E3083" s="43" t="s">
        <v>8340</v>
      </c>
      <c r="F3083" s="44">
        <v>49500</v>
      </c>
      <c r="G3083" s="43" t="s">
        <v>8341</v>
      </c>
      <c r="H3083" s="45">
        <v>1</v>
      </c>
      <c r="I3083" s="43" t="s">
        <v>8342</v>
      </c>
      <c r="J3083" s="43" t="s">
        <v>10174</v>
      </c>
      <c r="K3083" s="43" t="s">
        <v>10927</v>
      </c>
      <c r="L3083" s="43" t="s">
        <v>10928</v>
      </c>
      <c r="M3083" s="45">
        <v>49500</v>
      </c>
      <c r="N3083" s="43" t="s">
        <v>6517</v>
      </c>
      <c r="O3083" s="43" t="s">
        <v>11549</v>
      </c>
      <c r="P3083" s="46" t="s">
        <v>14754</v>
      </c>
      <c r="Q3083" s="47">
        <v>45820</v>
      </c>
      <c r="R3083" s="48" t="str">
        <f t="shared" si="48"/>
        <v>5368 WM+ HNI Chợ Cầu Xây, Sóc Sơn</v>
      </c>
      <c r="S3083" s="48" t="str">
        <f>VLOOKUP(U3083,Sheet1!$A:$B,2,0)</f>
        <v>WIN-002</v>
      </c>
      <c r="T3083" s="43" t="s">
        <v>1576</v>
      </c>
      <c r="U3083" s="43" t="s">
        <v>11033</v>
      </c>
      <c r="V3083" s="43" t="s">
        <v>1577</v>
      </c>
    </row>
    <row r="3084" spans="1:22" x14ac:dyDescent="0.25">
      <c r="A3084" s="43" t="s">
        <v>8</v>
      </c>
      <c r="B3084" s="43" t="s">
        <v>6396</v>
      </c>
      <c r="C3084" s="43" t="s">
        <v>8338</v>
      </c>
      <c r="D3084" s="43" t="s">
        <v>8361</v>
      </c>
      <c r="E3084" s="43" t="s">
        <v>8340</v>
      </c>
      <c r="F3084" s="44">
        <v>46000</v>
      </c>
      <c r="G3084" s="43" t="s">
        <v>8341</v>
      </c>
      <c r="H3084" s="45">
        <v>1</v>
      </c>
      <c r="I3084" s="43" t="s">
        <v>8342</v>
      </c>
      <c r="J3084" s="43" t="s">
        <v>10175</v>
      </c>
      <c r="K3084" s="43" t="s">
        <v>10983</v>
      </c>
      <c r="L3084" s="43" t="s">
        <v>10984</v>
      </c>
      <c r="M3084" s="45">
        <v>46000</v>
      </c>
      <c r="N3084" s="43" t="s">
        <v>6399</v>
      </c>
      <c r="O3084" s="43" t="s">
        <v>11549</v>
      </c>
      <c r="P3084" s="46" t="s">
        <v>14755</v>
      </c>
      <c r="Q3084" s="47">
        <v>45820</v>
      </c>
      <c r="R3084" s="48" t="str">
        <f t="shared" si="48"/>
        <v>4439 WM+ DNG 376-378 Kinh Dương Vươ</v>
      </c>
      <c r="S3084" s="48" t="str">
        <f>VLOOKUP(U3084,Sheet1!$A:$B,2,0)</f>
        <v>WIN-009</v>
      </c>
      <c r="T3084" s="43" t="s">
        <v>6397</v>
      </c>
      <c r="U3084" s="43" t="s">
        <v>11063</v>
      </c>
      <c r="V3084" s="43" t="s">
        <v>6398</v>
      </c>
    </row>
    <row r="3085" spans="1:22" x14ac:dyDescent="0.25">
      <c r="A3085" s="43" t="s">
        <v>8</v>
      </c>
      <c r="B3085" s="43" t="s">
        <v>6396</v>
      </c>
      <c r="C3085" s="43" t="s">
        <v>8351</v>
      </c>
      <c r="D3085" s="43" t="s">
        <v>8339</v>
      </c>
      <c r="E3085" s="43" t="s">
        <v>8340</v>
      </c>
      <c r="F3085" s="44">
        <v>70950</v>
      </c>
      <c r="G3085" s="43" t="s">
        <v>8341</v>
      </c>
      <c r="H3085" s="45">
        <v>1</v>
      </c>
      <c r="I3085" s="43" t="s">
        <v>8342</v>
      </c>
      <c r="J3085" s="43" t="s">
        <v>10175</v>
      </c>
      <c r="K3085" s="43" t="s">
        <v>10897</v>
      </c>
      <c r="L3085" s="43" t="s">
        <v>10898</v>
      </c>
      <c r="M3085" s="45">
        <v>70950</v>
      </c>
      <c r="N3085" s="43" t="s">
        <v>6399</v>
      </c>
      <c r="O3085" s="43" t="s">
        <v>11549</v>
      </c>
      <c r="P3085" s="46" t="s">
        <v>14755</v>
      </c>
      <c r="Q3085" s="47">
        <v>45820</v>
      </c>
      <c r="R3085" s="48" t="str">
        <f t="shared" si="48"/>
        <v>4439 WM+ DNG 376-378 Kinh Dương Vươ</v>
      </c>
      <c r="S3085" s="48" t="str">
        <f>VLOOKUP(U3085,Sheet1!$A:$B,2,0)</f>
        <v>WIN-009</v>
      </c>
      <c r="T3085" s="43" t="s">
        <v>6397</v>
      </c>
      <c r="U3085" s="43" t="s">
        <v>11063</v>
      </c>
      <c r="V3085" s="43" t="s">
        <v>6398</v>
      </c>
    </row>
    <row r="3086" spans="1:22" x14ac:dyDescent="0.25">
      <c r="A3086" s="43" t="s">
        <v>8</v>
      </c>
      <c r="B3086" s="43" t="s">
        <v>6212</v>
      </c>
      <c r="C3086" s="43" t="s">
        <v>8338</v>
      </c>
      <c r="D3086" s="43" t="s">
        <v>8346</v>
      </c>
      <c r="E3086" s="43" t="s">
        <v>8340</v>
      </c>
      <c r="F3086" s="44">
        <v>198000</v>
      </c>
      <c r="G3086" s="43" t="s">
        <v>8341</v>
      </c>
      <c r="H3086" s="45">
        <v>4</v>
      </c>
      <c r="I3086" s="43" t="s">
        <v>8342</v>
      </c>
      <c r="J3086" s="43" t="s">
        <v>10176</v>
      </c>
      <c r="K3086" s="43" t="s">
        <v>10927</v>
      </c>
      <c r="L3086" s="43" t="s">
        <v>10928</v>
      </c>
      <c r="M3086" s="45">
        <v>49500</v>
      </c>
      <c r="N3086" s="43" t="s">
        <v>6213</v>
      </c>
      <c r="O3086" s="43" t="s">
        <v>11549</v>
      </c>
      <c r="P3086" s="46" t="s">
        <v>14756</v>
      </c>
      <c r="Q3086" s="47">
        <v>45820</v>
      </c>
      <c r="R3086" s="48" t="str">
        <f t="shared" si="48"/>
        <v>2AVL WM+ THA 62 Đường 4C, Quảng Thá</v>
      </c>
      <c r="S3086" s="48" t="str">
        <f>VLOOKUP(U3086,Sheet1!$A:$B,2,0)</f>
        <v>WIN-020</v>
      </c>
      <c r="T3086" s="43" t="s">
        <v>4470</v>
      </c>
      <c r="U3086" s="43" t="s">
        <v>11103</v>
      </c>
      <c r="V3086" s="43" t="s">
        <v>4471</v>
      </c>
    </row>
    <row r="3087" spans="1:22" x14ac:dyDescent="0.25">
      <c r="A3087" s="43" t="s">
        <v>8</v>
      </c>
      <c r="B3087" s="43" t="s">
        <v>6131</v>
      </c>
      <c r="C3087" s="43" t="s">
        <v>8338</v>
      </c>
      <c r="D3087" s="43" t="s">
        <v>8346</v>
      </c>
      <c r="E3087" s="43" t="s">
        <v>8340</v>
      </c>
      <c r="F3087" s="44">
        <v>148500</v>
      </c>
      <c r="G3087" s="43" t="s">
        <v>8341</v>
      </c>
      <c r="H3087" s="45">
        <v>3</v>
      </c>
      <c r="I3087" s="43" t="s">
        <v>8342</v>
      </c>
      <c r="J3087" s="43" t="s">
        <v>10177</v>
      </c>
      <c r="K3087" s="43" t="s">
        <v>10927</v>
      </c>
      <c r="L3087" s="43" t="s">
        <v>10928</v>
      </c>
      <c r="M3087" s="45">
        <v>49500</v>
      </c>
      <c r="N3087" s="43" t="s">
        <v>6134</v>
      </c>
      <c r="O3087" s="43" t="s">
        <v>11549</v>
      </c>
      <c r="P3087" s="46" t="s">
        <v>11817</v>
      </c>
      <c r="Q3087" s="47">
        <v>45820</v>
      </c>
      <c r="R3087" s="48" t="str">
        <f t="shared" si="48"/>
        <v>2AHK WM+ DNI 921 Nguyễn Ái Quốc</v>
      </c>
      <c r="S3087" s="48" t="str">
        <f>VLOOKUP(U3087,Sheet1!$A:$B,2,0)</f>
        <v>WIN-023</v>
      </c>
      <c r="T3087" s="43" t="s">
        <v>6132</v>
      </c>
      <c r="U3087" s="43" t="s">
        <v>11118</v>
      </c>
      <c r="V3087" s="43" t="s">
        <v>6133</v>
      </c>
    </row>
    <row r="3088" spans="1:22" x14ac:dyDescent="0.25">
      <c r="A3088" s="43" t="s">
        <v>8</v>
      </c>
      <c r="B3088" s="43" t="s">
        <v>6131</v>
      </c>
      <c r="C3088" s="43" t="s">
        <v>8351</v>
      </c>
      <c r="D3088" s="43" t="s">
        <v>8352</v>
      </c>
      <c r="E3088" s="43" t="s">
        <v>8340</v>
      </c>
      <c r="F3088" s="44">
        <v>222750</v>
      </c>
      <c r="G3088" s="43" t="s">
        <v>8341</v>
      </c>
      <c r="H3088" s="45">
        <v>3</v>
      </c>
      <c r="I3088" s="43" t="s">
        <v>8342</v>
      </c>
      <c r="J3088" s="43" t="s">
        <v>10177</v>
      </c>
      <c r="K3088" s="43" t="s">
        <v>10881</v>
      </c>
      <c r="L3088" s="43" t="s">
        <v>10882</v>
      </c>
      <c r="M3088" s="45">
        <v>74250</v>
      </c>
      <c r="N3088" s="43" t="s">
        <v>6134</v>
      </c>
      <c r="O3088" s="43" t="s">
        <v>11549</v>
      </c>
      <c r="P3088" s="46" t="s">
        <v>11817</v>
      </c>
      <c r="Q3088" s="47">
        <v>45820</v>
      </c>
      <c r="R3088" s="48" t="str">
        <f t="shared" si="48"/>
        <v>2AHK WM+ DNI 921 Nguyễn Ái Quốc</v>
      </c>
      <c r="S3088" s="48" t="str">
        <f>VLOOKUP(U3088,Sheet1!$A:$B,2,0)</f>
        <v>WIN-023</v>
      </c>
      <c r="T3088" s="43" t="s">
        <v>6132</v>
      </c>
      <c r="U3088" s="43" t="s">
        <v>11118</v>
      </c>
      <c r="V3088" s="43" t="s">
        <v>6133</v>
      </c>
    </row>
    <row r="3089" spans="1:22" x14ac:dyDescent="0.25">
      <c r="A3089" s="43" t="s">
        <v>8</v>
      </c>
      <c r="B3089" s="43" t="s">
        <v>6131</v>
      </c>
      <c r="C3089" s="43" t="s">
        <v>8364</v>
      </c>
      <c r="D3089" s="43" t="s">
        <v>8355</v>
      </c>
      <c r="E3089" s="43" t="s">
        <v>8340</v>
      </c>
      <c r="F3089" s="44">
        <v>333174</v>
      </c>
      <c r="G3089" s="43" t="s">
        <v>8341</v>
      </c>
      <c r="H3089" s="45">
        <v>3</v>
      </c>
      <c r="I3089" s="43" t="s">
        <v>8342</v>
      </c>
      <c r="J3089" s="43" t="s">
        <v>10177</v>
      </c>
      <c r="K3089" s="43" t="s">
        <v>10934</v>
      </c>
      <c r="L3089" s="43" t="s">
        <v>10935</v>
      </c>
      <c r="M3089" s="45">
        <v>111058</v>
      </c>
      <c r="N3089" s="43" t="s">
        <v>6134</v>
      </c>
      <c r="O3089" s="43" t="s">
        <v>11549</v>
      </c>
      <c r="P3089" s="46" t="s">
        <v>11817</v>
      </c>
      <c r="Q3089" s="47">
        <v>45820</v>
      </c>
      <c r="R3089" s="48" t="str">
        <f t="shared" si="48"/>
        <v>2AHK WM+ DNI 921 Nguyễn Ái Quốc</v>
      </c>
      <c r="S3089" s="48" t="str">
        <f>VLOOKUP(U3089,Sheet1!$A:$B,2,0)</f>
        <v>WIN-023</v>
      </c>
      <c r="T3089" s="43" t="s">
        <v>6132</v>
      </c>
      <c r="U3089" s="43" t="s">
        <v>11118</v>
      </c>
      <c r="V3089" s="43" t="s">
        <v>6133</v>
      </c>
    </row>
    <row r="3090" spans="1:22" x14ac:dyDescent="0.25">
      <c r="A3090" s="43" t="s">
        <v>8</v>
      </c>
      <c r="B3090" s="43" t="s">
        <v>6131</v>
      </c>
      <c r="C3090" s="43" t="s">
        <v>8367</v>
      </c>
      <c r="D3090" s="43" t="s">
        <v>8365</v>
      </c>
      <c r="E3090" s="43" t="s">
        <v>8340</v>
      </c>
      <c r="F3090" s="44">
        <v>100364</v>
      </c>
      <c r="G3090" s="43" t="s">
        <v>8341</v>
      </c>
      <c r="H3090" s="45">
        <v>2</v>
      </c>
      <c r="I3090" s="43" t="s">
        <v>8342</v>
      </c>
      <c r="J3090" s="43" t="s">
        <v>10177</v>
      </c>
      <c r="K3090" s="43" t="s">
        <v>10938</v>
      </c>
      <c r="L3090" s="43" t="s">
        <v>10939</v>
      </c>
      <c r="M3090" s="45">
        <v>50182</v>
      </c>
      <c r="N3090" s="43" t="s">
        <v>6134</v>
      </c>
      <c r="O3090" s="43" t="s">
        <v>11549</v>
      </c>
      <c r="P3090" s="46" t="s">
        <v>11817</v>
      </c>
      <c r="Q3090" s="47">
        <v>45820</v>
      </c>
      <c r="R3090" s="48" t="str">
        <f t="shared" si="48"/>
        <v>2AHK WM+ DNI 921 Nguyễn Ái Quốc</v>
      </c>
      <c r="S3090" s="48" t="str">
        <f>VLOOKUP(U3090,Sheet1!$A:$B,2,0)</f>
        <v>WIN-023</v>
      </c>
      <c r="T3090" s="43" t="s">
        <v>6132</v>
      </c>
      <c r="U3090" s="43" t="s">
        <v>11118</v>
      </c>
      <c r="V3090" s="43" t="s">
        <v>6133</v>
      </c>
    </row>
    <row r="3091" spans="1:22" x14ac:dyDescent="0.25">
      <c r="A3091" s="43" t="s">
        <v>8</v>
      </c>
      <c r="B3091" s="43" t="s">
        <v>6131</v>
      </c>
      <c r="C3091" s="43" t="s">
        <v>8451</v>
      </c>
      <c r="D3091" s="43" t="s">
        <v>8410</v>
      </c>
      <c r="E3091" s="43" t="s">
        <v>8340</v>
      </c>
      <c r="F3091" s="44">
        <v>120426</v>
      </c>
      <c r="G3091" s="43" t="s">
        <v>8341</v>
      </c>
      <c r="H3091" s="45">
        <v>2</v>
      </c>
      <c r="I3091" s="43" t="s">
        <v>8342</v>
      </c>
      <c r="J3091" s="43" t="s">
        <v>10177</v>
      </c>
      <c r="K3091" s="43" t="s">
        <v>10883</v>
      </c>
      <c r="L3091" s="43" t="s">
        <v>10884</v>
      </c>
      <c r="M3091" s="45">
        <v>60213</v>
      </c>
      <c r="N3091" s="43" t="s">
        <v>6134</v>
      </c>
      <c r="O3091" s="43" t="s">
        <v>11549</v>
      </c>
      <c r="P3091" s="46" t="s">
        <v>11817</v>
      </c>
      <c r="Q3091" s="47">
        <v>45820</v>
      </c>
      <c r="R3091" s="48" t="str">
        <f t="shared" si="48"/>
        <v>2AHK WM+ DNI 921 Nguyễn Ái Quốc</v>
      </c>
      <c r="S3091" s="48" t="str">
        <f>VLOOKUP(U3091,Sheet1!$A:$B,2,0)</f>
        <v>WIN-023</v>
      </c>
      <c r="T3091" s="43" t="s">
        <v>6132</v>
      </c>
      <c r="U3091" s="43" t="s">
        <v>11118</v>
      </c>
      <c r="V3091" s="43" t="s">
        <v>6133</v>
      </c>
    </row>
    <row r="3092" spans="1:22" x14ac:dyDescent="0.25">
      <c r="A3092" s="43" t="s">
        <v>8</v>
      </c>
      <c r="B3092" s="43" t="s">
        <v>6131</v>
      </c>
      <c r="C3092" s="43" t="s">
        <v>8517</v>
      </c>
      <c r="D3092" s="43" t="s">
        <v>8368</v>
      </c>
      <c r="E3092" s="43" t="s">
        <v>8340</v>
      </c>
      <c r="F3092" s="44">
        <v>111190</v>
      </c>
      <c r="G3092" s="43" t="s">
        <v>8341</v>
      </c>
      <c r="H3092" s="45">
        <v>2</v>
      </c>
      <c r="I3092" s="43" t="s">
        <v>8342</v>
      </c>
      <c r="J3092" s="43" t="s">
        <v>10177</v>
      </c>
      <c r="K3092" s="43" t="s">
        <v>11010</v>
      </c>
      <c r="L3092" s="43" t="s">
        <v>11011</v>
      </c>
      <c r="M3092" s="45">
        <v>55595</v>
      </c>
      <c r="N3092" s="43" t="s">
        <v>6134</v>
      </c>
      <c r="O3092" s="43" t="s">
        <v>11549</v>
      </c>
      <c r="P3092" s="46" t="s">
        <v>11817</v>
      </c>
      <c r="Q3092" s="47">
        <v>45820</v>
      </c>
      <c r="R3092" s="48" t="str">
        <f t="shared" si="48"/>
        <v>2AHK WM+ DNI 921 Nguyễn Ái Quốc</v>
      </c>
      <c r="S3092" s="48" t="str">
        <f>VLOOKUP(U3092,Sheet1!$A:$B,2,0)</f>
        <v>WIN-023</v>
      </c>
      <c r="T3092" s="43" t="s">
        <v>6132</v>
      </c>
      <c r="U3092" s="43" t="s">
        <v>11118</v>
      </c>
      <c r="V3092" s="43" t="s">
        <v>6133</v>
      </c>
    </row>
    <row r="3093" spans="1:22" x14ac:dyDescent="0.25">
      <c r="A3093" s="43" t="s">
        <v>8</v>
      </c>
      <c r="B3093" s="43" t="s">
        <v>6252</v>
      </c>
      <c r="C3093" s="43" t="s">
        <v>8338</v>
      </c>
      <c r="D3093" s="43" t="s">
        <v>8339</v>
      </c>
      <c r="E3093" s="43" t="s">
        <v>8340</v>
      </c>
      <c r="F3093" s="44">
        <v>70950</v>
      </c>
      <c r="G3093" s="43" t="s">
        <v>8341</v>
      </c>
      <c r="H3093" s="45">
        <v>1</v>
      </c>
      <c r="I3093" s="43" t="s">
        <v>8342</v>
      </c>
      <c r="J3093" s="43" t="s">
        <v>10178</v>
      </c>
      <c r="K3093" s="43" t="s">
        <v>10897</v>
      </c>
      <c r="L3093" s="43" t="s">
        <v>10898</v>
      </c>
      <c r="M3093" s="45">
        <v>70950</v>
      </c>
      <c r="N3093" s="43" t="s">
        <v>6255</v>
      </c>
      <c r="O3093" s="43" t="s">
        <v>11549</v>
      </c>
      <c r="P3093" s="46" t="s">
        <v>14757</v>
      </c>
      <c r="Q3093" s="47">
        <v>45820</v>
      </c>
      <c r="R3093" s="48" t="str">
        <f t="shared" si="48"/>
        <v>3181 WM+ HNI N09 B2 Dịch Vọng</v>
      </c>
      <c r="S3093" s="48" t="str">
        <f>VLOOKUP(U3093,Sheet1!$A:$B,2,0)</f>
        <v>WIN-002</v>
      </c>
      <c r="T3093" s="43" t="s">
        <v>6253</v>
      </c>
      <c r="U3093" s="43" t="s">
        <v>11033</v>
      </c>
      <c r="V3093" s="43" t="s">
        <v>6254</v>
      </c>
    </row>
    <row r="3094" spans="1:22" x14ac:dyDescent="0.25">
      <c r="A3094" s="43" t="s">
        <v>8</v>
      </c>
      <c r="B3094" s="43" t="s">
        <v>6252</v>
      </c>
      <c r="C3094" s="43" t="s">
        <v>8351</v>
      </c>
      <c r="D3094" s="43" t="s">
        <v>8352</v>
      </c>
      <c r="E3094" s="43" t="s">
        <v>8340</v>
      </c>
      <c r="F3094" s="44">
        <v>148500</v>
      </c>
      <c r="G3094" s="43" t="s">
        <v>8341</v>
      </c>
      <c r="H3094" s="45">
        <v>2</v>
      </c>
      <c r="I3094" s="43" t="s">
        <v>8342</v>
      </c>
      <c r="J3094" s="43" t="s">
        <v>10178</v>
      </c>
      <c r="K3094" s="43" t="s">
        <v>10881</v>
      </c>
      <c r="L3094" s="43" t="s">
        <v>10882</v>
      </c>
      <c r="M3094" s="45">
        <v>74250</v>
      </c>
      <c r="N3094" s="43" t="s">
        <v>6255</v>
      </c>
      <c r="O3094" s="43" t="s">
        <v>11549</v>
      </c>
      <c r="P3094" s="46" t="s">
        <v>14757</v>
      </c>
      <c r="Q3094" s="47">
        <v>45820</v>
      </c>
      <c r="R3094" s="48" t="str">
        <f t="shared" si="48"/>
        <v>3181 WM+ HNI N09 B2 Dịch Vọng</v>
      </c>
      <c r="S3094" s="48" t="str">
        <f>VLOOKUP(U3094,Sheet1!$A:$B,2,0)</f>
        <v>WIN-002</v>
      </c>
      <c r="T3094" s="43" t="s">
        <v>6253</v>
      </c>
      <c r="U3094" s="43" t="s">
        <v>11033</v>
      </c>
      <c r="V3094" s="43" t="s">
        <v>6254</v>
      </c>
    </row>
    <row r="3095" spans="1:22" x14ac:dyDescent="0.25">
      <c r="A3095" s="43" t="s">
        <v>8</v>
      </c>
      <c r="B3095" s="43" t="s">
        <v>6252</v>
      </c>
      <c r="C3095" s="43" t="s">
        <v>8364</v>
      </c>
      <c r="D3095" s="43" t="s">
        <v>8361</v>
      </c>
      <c r="E3095" s="43" t="s">
        <v>8340</v>
      </c>
      <c r="F3095" s="44">
        <v>138000</v>
      </c>
      <c r="G3095" s="43" t="s">
        <v>8341</v>
      </c>
      <c r="H3095" s="45">
        <v>3</v>
      </c>
      <c r="I3095" s="43" t="s">
        <v>8342</v>
      </c>
      <c r="J3095" s="43" t="s">
        <v>10178</v>
      </c>
      <c r="K3095" s="43" t="s">
        <v>10983</v>
      </c>
      <c r="L3095" s="43" t="s">
        <v>10984</v>
      </c>
      <c r="M3095" s="45">
        <v>46000</v>
      </c>
      <c r="N3095" s="43" t="s">
        <v>6255</v>
      </c>
      <c r="O3095" s="43" t="s">
        <v>11549</v>
      </c>
      <c r="P3095" s="46" t="s">
        <v>14757</v>
      </c>
      <c r="Q3095" s="47">
        <v>45820</v>
      </c>
      <c r="R3095" s="48" t="str">
        <f t="shared" si="48"/>
        <v>3181 WM+ HNI N09 B2 Dịch Vọng</v>
      </c>
      <c r="S3095" s="48" t="str">
        <f>VLOOKUP(U3095,Sheet1!$A:$B,2,0)</f>
        <v>WIN-002</v>
      </c>
      <c r="T3095" s="43" t="s">
        <v>6253</v>
      </c>
      <c r="U3095" s="43" t="s">
        <v>11033</v>
      </c>
      <c r="V3095" s="43" t="s">
        <v>6254</v>
      </c>
    </row>
    <row r="3096" spans="1:22" x14ac:dyDescent="0.25">
      <c r="A3096" s="43" t="s">
        <v>8</v>
      </c>
      <c r="B3096" s="43" t="s">
        <v>6252</v>
      </c>
      <c r="C3096" s="43" t="s">
        <v>8367</v>
      </c>
      <c r="D3096" s="43" t="s">
        <v>8365</v>
      </c>
      <c r="E3096" s="43" t="s">
        <v>8340</v>
      </c>
      <c r="F3096" s="44">
        <v>100364</v>
      </c>
      <c r="G3096" s="43" t="s">
        <v>8341</v>
      </c>
      <c r="H3096" s="45">
        <v>2</v>
      </c>
      <c r="I3096" s="43" t="s">
        <v>8342</v>
      </c>
      <c r="J3096" s="43" t="s">
        <v>10178</v>
      </c>
      <c r="K3096" s="43" t="s">
        <v>10938</v>
      </c>
      <c r="L3096" s="43" t="s">
        <v>10939</v>
      </c>
      <c r="M3096" s="45">
        <v>50182</v>
      </c>
      <c r="N3096" s="43" t="s">
        <v>6255</v>
      </c>
      <c r="O3096" s="43" t="s">
        <v>11549</v>
      </c>
      <c r="P3096" s="46" t="s">
        <v>14757</v>
      </c>
      <c r="Q3096" s="47">
        <v>45820</v>
      </c>
      <c r="R3096" s="48" t="str">
        <f t="shared" si="48"/>
        <v>3181 WM+ HNI N09 B2 Dịch Vọng</v>
      </c>
      <c r="S3096" s="48" t="str">
        <f>VLOOKUP(U3096,Sheet1!$A:$B,2,0)</f>
        <v>WIN-002</v>
      </c>
      <c r="T3096" s="43" t="s">
        <v>6253</v>
      </c>
      <c r="U3096" s="43" t="s">
        <v>11033</v>
      </c>
      <c r="V3096" s="43" t="s">
        <v>6254</v>
      </c>
    </row>
    <row r="3097" spans="1:22" x14ac:dyDescent="0.25">
      <c r="A3097" s="43" t="s">
        <v>8</v>
      </c>
      <c r="B3097" s="43" t="s">
        <v>6252</v>
      </c>
      <c r="C3097" s="43" t="s">
        <v>8451</v>
      </c>
      <c r="D3097" s="43" t="s">
        <v>8355</v>
      </c>
      <c r="E3097" s="43" t="s">
        <v>8340</v>
      </c>
      <c r="F3097" s="44">
        <v>111058</v>
      </c>
      <c r="G3097" s="43" t="s">
        <v>8341</v>
      </c>
      <c r="H3097" s="45">
        <v>1</v>
      </c>
      <c r="I3097" s="43" t="s">
        <v>8342</v>
      </c>
      <c r="J3097" s="43" t="s">
        <v>10178</v>
      </c>
      <c r="K3097" s="43" t="s">
        <v>10934</v>
      </c>
      <c r="L3097" s="43" t="s">
        <v>10935</v>
      </c>
      <c r="M3097" s="45">
        <v>111058</v>
      </c>
      <c r="N3097" s="43" t="s">
        <v>6255</v>
      </c>
      <c r="O3097" s="43" t="s">
        <v>11549</v>
      </c>
      <c r="P3097" s="46" t="s">
        <v>14757</v>
      </c>
      <c r="Q3097" s="47">
        <v>45820</v>
      </c>
      <c r="R3097" s="48" t="str">
        <f t="shared" si="48"/>
        <v>3181 WM+ HNI N09 B2 Dịch Vọng</v>
      </c>
      <c r="S3097" s="48" t="str">
        <f>VLOOKUP(U3097,Sheet1!$A:$B,2,0)</f>
        <v>WIN-002</v>
      </c>
      <c r="T3097" s="43" t="s">
        <v>6253</v>
      </c>
      <c r="U3097" s="43" t="s">
        <v>11033</v>
      </c>
      <c r="V3097" s="43" t="s">
        <v>6254</v>
      </c>
    </row>
    <row r="3098" spans="1:22" x14ac:dyDescent="0.25">
      <c r="A3098" s="43" t="s">
        <v>8</v>
      </c>
      <c r="B3098" s="43" t="s">
        <v>6242</v>
      </c>
      <c r="C3098" s="43" t="s">
        <v>8338</v>
      </c>
      <c r="D3098" s="43" t="s">
        <v>8410</v>
      </c>
      <c r="E3098" s="43" t="s">
        <v>8340</v>
      </c>
      <c r="F3098" s="44">
        <v>60213</v>
      </c>
      <c r="G3098" s="43" t="s">
        <v>8341</v>
      </c>
      <c r="H3098" s="45">
        <v>1</v>
      </c>
      <c r="I3098" s="43" t="s">
        <v>8342</v>
      </c>
      <c r="J3098" s="43" t="s">
        <v>10179</v>
      </c>
      <c r="K3098" s="43" t="s">
        <v>10883</v>
      </c>
      <c r="L3098" s="43" t="s">
        <v>10884</v>
      </c>
      <c r="M3098" s="45">
        <v>60213</v>
      </c>
      <c r="N3098" s="43" t="s">
        <v>6245</v>
      </c>
      <c r="O3098" s="43" t="s">
        <v>11549</v>
      </c>
      <c r="P3098" s="46" t="s">
        <v>14758</v>
      </c>
      <c r="Q3098" s="47">
        <v>45820</v>
      </c>
      <c r="R3098" s="48" t="str">
        <f t="shared" si="48"/>
        <v>3088 WM+ HNI 38 Đào Cam Mộc</v>
      </c>
      <c r="S3098" s="48" t="str">
        <f>VLOOKUP(U3098,Sheet1!$A:$B,2,0)</f>
        <v>WIN-002</v>
      </c>
      <c r="T3098" s="43" t="s">
        <v>6243</v>
      </c>
      <c r="U3098" s="43" t="s">
        <v>11033</v>
      </c>
      <c r="V3098" s="43" t="s">
        <v>6244</v>
      </c>
    </row>
    <row r="3099" spans="1:22" x14ac:dyDescent="0.25">
      <c r="A3099" s="43" t="s">
        <v>8</v>
      </c>
      <c r="B3099" s="43" t="s">
        <v>6139</v>
      </c>
      <c r="C3099" s="43" t="s">
        <v>8338</v>
      </c>
      <c r="D3099" s="43" t="s">
        <v>8355</v>
      </c>
      <c r="E3099" s="43" t="s">
        <v>8340</v>
      </c>
      <c r="F3099" s="44">
        <v>111058</v>
      </c>
      <c r="G3099" s="43" t="s">
        <v>8341</v>
      </c>
      <c r="H3099" s="45">
        <v>1</v>
      </c>
      <c r="I3099" s="43" t="s">
        <v>8342</v>
      </c>
      <c r="J3099" s="43" t="s">
        <v>10180</v>
      </c>
      <c r="K3099" s="43" t="s">
        <v>10934</v>
      </c>
      <c r="L3099" s="43" t="s">
        <v>10935</v>
      </c>
      <c r="M3099" s="45">
        <v>111058</v>
      </c>
      <c r="N3099" s="43" t="s">
        <v>6140</v>
      </c>
      <c r="O3099" s="43" t="s">
        <v>11549</v>
      </c>
      <c r="P3099" s="46" t="s">
        <v>14759</v>
      </c>
      <c r="Q3099" s="47">
        <v>45820</v>
      </c>
      <c r="R3099" s="48" t="str">
        <f t="shared" si="48"/>
        <v>2AN4 WIN HNI B1.3 – HH03A KĐT Thanh</v>
      </c>
      <c r="S3099" s="48" t="str">
        <f>VLOOKUP(U3099,Sheet1!$A:$B,2,0)</f>
        <v>WIN-002</v>
      </c>
      <c r="T3099" s="43" t="s">
        <v>1952</v>
      </c>
      <c r="U3099" s="43" t="s">
        <v>11033</v>
      </c>
      <c r="V3099" s="43" t="s">
        <v>1953</v>
      </c>
    </row>
    <row r="3100" spans="1:22" x14ac:dyDescent="0.25">
      <c r="A3100" s="43" t="s">
        <v>8</v>
      </c>
      <c r="B3100" s="43" t="s">
        <v>6512</v>
      </c>
      <c r="C3100" s="43" t="s">
        <v>8338</v>
      </c>
      <c r="D3100" s="43" t="s">
        <v>8355</v>
      </c>
      <c r="E3100" s="43" t="s">
        <v>8340</v>
      </c>
      <c r="F3100" s="44">
        <v>333174</v>
      </c>
      <c r="G3100" s="43" t="s">
        <v>8341</v>
      </c>
      <c r="H3100" s="45">
        <v>3</v>
      </c>
      <c r="I3100" s="43" t="s">
        <v>8342</v>
      </c>
      <c r="J3100" s="43" t="s">
        <v>10181</v>
      </c>
      <c r="K3100" s="43" t="s">
        <v>10934</v>
      </c>
      <c r="L3100" s="43" t="s">
        <v>10935</v>
      </c>
      <c r="M3100" s="45">
        <v>111058</v>
      </c>
      <c r="N3100" s="43" t="s">
        <v>6515</v>
      </c>
      <c r="O3100" s="43" t="s">
        <v>11549</v>
      </c>
      <c r="P3100" s="46" t="s">
        <v>14760</v>
      </c>
      <c r="Q3100" s="47">
        <v>45820</v>
      </c>
      <c r="R3100" s="48" t="str">
        <f t="shared" si="48"/>
        <v>5330 WM+ BDG 24/1 -24/3 Lê Trọng Tấ</v>
      </c>
      <c r="S3100" s="48" t="str">
        <f>VLOOKUP(U3100,Sheet1!$A:$B,2,0)</f>
        <v>WIN-024</v>
      </c>
      <c r="T3100" s="43" t="s">
        <v>6513</v>
      </c>
      <c r="U3100" s="43" t="s">
        <v>11123</v>
      </c>
      <c r="V3100" s="43" t="s">
        <v>6514</v>
      </c>
    </row>
    <row r="3101" spans="1:22" x14ac:dyDescent="0.25">
      <c r="A3101" s="43" t="s">
        <v>8</v>
      </c>
      <c r="B3101" s="43" t="s">
        <v>6512</v>
      </c>
      <c r="C3101" s="43" t="s">
        <v>8351</v>
      </c>
      <c r="D3101" s="43" t="s">
        <v>8368</v>
      </c>
      <c r="E3101" s="43" t="s">
        <v>8340</v>
      </c>
      <c r="F3101" s="44">
        <v>111190</v>
      </c>
      <c r="G3101" s="43" t="s">
        <v>8341</v>
      </c>
      <c r="H3101" s="45">
        <v>2</v>
      </c>
      <c r="I3101" s="43" t="s">
        <v>8342</v>
      </c>
      <c r="J3101" s="43" t="s">
        <v>10181</v>
      </c>
      <c r="K3101" s="43" t="s">
        <v>11010</v>
      </c>
      <c r="L3101" s="43" t="s">
        <v>11011</v>
      </c>
      <c r="M3101" s="45">
        <v>55595</v>
      </c>
      <c r="N3101" s="43" t="s">
        <v>6515</v>
      </c>
      <c r="O3101" s="43" t="s">
        <v>11549</v>
      </c>
      <c r="P3101" s="46" t="s">
        <v>14760</v>
      </c>
      <c r="Q3101" s="47">
        <v>45820</v>
      </c>
      <c r="R3101" s="48" t="str">
        <f t="shared" si="48"/>
        <v>5330 WM+ BDG 24/1 -24/3 Lê Trọng Tấ</v>
      </c>
      <c r="S3101" s="48" t="str">
        <f>VLOOKUP(U3101,Sheet1!$A:$B,2,0)</f>
        <v>WIN-024</v>
      </c>
      <c r="T3101" s="43" t="s">
        <v>6513</v>
      </c>
      <c r="U3101" s="43" t="s">
        <v>11123</v>
      </c>
      <c r="V3101" s="43" t="s">
        <v>6514</v>
      </c>
    </row>
    <row r="3102" spans="1:22" x14ac:dyDescent="0.25">
      <c r="A3102" s="43" t="s">
        <v>8</v>
      </c>
      <c r="B3102" s="43" t="s">
        <v>6512</v>
      </c>
      <c r="C3102" s="43" t="s">
        <v>8364</v>
      </c>
      <c r="D3102" s="43" t="s">
        <v>8358</v>
      </c>
      <c r="E3102" s="43" t="s">
        <v>8340</v>
      </c>
      <c r="F3102" s="44">
        <v>223212</v>
      </c>
      <c r="G3102" s="43" t="s">
        <v>8341</v>
      </c>
      <c r="H3102" s="45">
        <v>2</v>
      </c>
      <c r="I3102" s="43" t="s">
        <v>8342</v>
      </c>
      <c r="J3102" s="43" t="s">
        <v>10181</v>
      </c>
      <c r="K3102" s="43" t="s">
        <v>10922</v>
      </c>
      <c r="L3102" s="43" t="s">
        <v>10923</v>
      </c>
      <c r="M3102" s="45">
        <v>111606</v>
      </c>
      <c r="N3102" s="43" t="s">
        <v>6515</v>
      </c>
      <c r="O3102" s="43" t="s">
        <v>11549</v>
      </c>
      <c r="P3102" s="46" t="s">
        <v>14760</v>
      </c>
      <c r="Q3102" s="47">
        <v>45820</v>
      </c>
      <c r="R3102" s="48" t="str">
        <f t="shared" si="48"/>
        <v>5330 WM+ BDG 24/1 -24/3 Lê Trọng Tấ</v>
      </c>
      <c r="S3102" s="48" t="str">
        <f>VLOOKUP(U3102,Sheet1!$A:$B,2,0)</f>
        <v>WIN-024</v>
      </c>
      <c r="T3102" s="43" t="s">
        <v>6513</v>
      </c>
      <c r="U3102" s="43" t="s">
        <v>11123</v>
      </c>
      <c r="V3102" s="43" t="s">
        <v>6514</v>
      </c>
    </row>
    <row r="3103" spans="1:22" x14ac:dyDescent="0.25">
      <c r="A3103" s="43" t="s">
        <v>8</v>
      </c>
      <c r="B3103" s="43" t="s">
        <v>6512</v>
      </c>
      <c r="C3103" s="43" t="s">
        <v>8367</v>
      </c>
      <c r="D3103" s="43" t="s">
        <v>8365</v>
      </c>
      <c r="E3103" s="43" t="s">
        <v>8340</v>
      </c>
      <c r="F3103" s="44">
        <v>50182</v>
      </c>
      <c r="G3103" s="43" t="s">
        <v>8341</v>
      </c>
      <c r="H3103" s="45">
        <v>1</v>
      </c>
      <c r="I3103" s="43" t="s">
        <v>8342</v>
      </c>
      <c r="J3103" s="43" t="s">
        <v>10181</v>
      </c>
      <c r="K3103" s="43" t="s">
        <v>10938</v>
      </c>
      <c r="L3103" s="43" t="s">
        <v>10939</v>
      </c>
      <c r="M3103" s="45">
        <v>50182</v>
      </c>
      <c r="N3103" s="43" t="s">
        <v>6515</v>
      </c>
      <c r="O3103" s="43" t="s">
        <v>11549</v>
      </c>
      <c r="P3103" s="46" t="s">
        <v>14760</v>
      </c>
      <c r="Q3103" s="47">
        <v>45820</v>
      </c>
      <c r="R3103" s="48" t="str">
        <f t="shared" si="48"/>
        <v>5330 WM+ BDG 24/1 -24/3 Lê Trọng Tấ</v>
      </c>
      <c r="S3103" s="48" t="str">
        <f>VLOOKUP(U3103,Sheet1!$A:$B,2,0)</f>
        <v>WIN-024</v>
      </c>
      <c r="T3103" s="43" t="s">
        <v>6513</v>
      </c>
      <c r="U3103" s="43" t="s">
        <v>11123</v>
      </c>
      <c r="V3103" s="43" t="s">
        <v>6514</v>
      </c>
    </row>
    <row r="3104" spans="1:22" x14ac:dyDescent="0.25">
      <c r="A3104" s="43" t="s">
        <v>8</v>
      </c>
      <c r="B3104" s="43" t="s">
        <v>6512</v>
      </c>
      <c r="C3104" s="43" t="s">
        <v>8451</v>
      </c>
      <c r="D3104" s="43" t="s">
        <v>8339</v>
      </c>
      <c r="E3104" s="43" t="s">
        <v>8340</v>
      </c>
      <c r="F3104" s="44">
        <v>70950</v>
      </c>
      <c r="G3104" s="43" t="s">
        <v>8341</v>
      </c>
      <c r="H3104" s="45">
        <v>1</v>
      </c>
      <c r="I3104" s="43" t="s">
        <v>8342</v>
      </c>
      <c r="J3104" s="43" t="s">
        <v>10181</v>
      </c>
      <c r="K3104" s="43" t="s">
        <v>10897</v>
      </c>
      <c r="L3104" s="43" t="s">
        <v>10898</v>
      </c>
      <c r="M3104" s="45">
        <v>70950</v>
      </c>
      <c r="N3104" s="43" t="s">
        <v>6515</v>
      </c>
      <c r="O3104" s="43" t="s">
        <v>11549</v>
      </c>
      <c r="P3104" s="46" t="s">
        <v>14760</v>
      </c>
      <c r="Q3104" s="47">
        <v>45820</v>
      </c>
      <c r="R3104" s="48" t="str">
        <f t="shared" si="48"/>
        <v>5330 WM+ BDG 24/1 -24/3 Lê Trọng Tấ</v>
      </c>
      <c r="S3104" s="48" t="str">
        <f>VLOOKUP(U3104,Sheet1!$A:$B,2,0)</f>
        <v>WIN-024</v>
      </c>
      <c r="T3104" s="43" t="s">
        <v>6513</v>
      </c>
      <c r="U3104" s="43" t="s">
        <v>11123</v>
      </c>
      <c r="V3104" s="43" t="s">
        <v>6514</v>
      </c>
    </row>
    <row r="3105" spans="1:22" x14ac:dyDescent="0.25">
      <c r="A3105" s="43" t="s">
        <v>8</v>
      </c>
      <c r="B3105" s="43" t="s">
        <v>6410</v>
      </c>
      <c r="C3105" s="43" t="s">
        <v>8338</v>
      </c>
      <c r="D3105" s="43" t="s">
        <v>8339</v>
      </c>
      <c r="E3105" s="43" t="s">
        <v>8340</v>
      </c>
      <c r="F3105" s="44">
        <v>70950</v>
      </c>
      <c r="G3105" s="43" t="s">
        <v>8341</v>
      </c>
      <c r="H3105" s="45">
        <v>1</v>
      </c>
      <c r="I3105" s="43" t="s">
        <v>8342</v>
      </c>
      <c r="J3105" s="43" t="s">
        <v>10182</v>
      </c>
      <c r="K3105" s="43" t="s">
        <v>10897</v>
      </c>
      <c r="L3105" s="43" t="s">
        <v>10898</v>
      </c>
      <c r="M3105" s="45">
        <v>70950</v>
      </c>
      <c r="N3105" s="43" t="s">
        <v>6411</v>
      </c>
      <c r="O3105" s="43" t="s">
        <v>11549</v>
      </c>
      <c r="P3105" s="46" t="s">
        <v>14761</v>
      </c>
      <c r="Q3105" s="47">
        <v>45820</v>
      </c>
      <c r="R3105" s="48" t="str">
        <f t="shared" si="48"/>
        <v>4538 WM+ BNH 99 Nguyễn Trãi</v>
      </c>
      <c r="S3105" s="48" t="str">
        <f>VLOOKUP(U3105,Sheet1!$A:$B,2,0)</f>
        <v>WIN-031</v>
      </c>
      <c r="T3105" s="43" t="s">
        <v>795</v>
      </c>
      <c r="U3105" s="43" t="s">
        <v>11153</v>
      </c>
      <c r="V3105" s="43" t="s">
        <v>796</v>
      </c>
    </row>
    <row r="3106" spans="1:22" x14ac:dyDescent="0.25">
      <c r="A3106" s="43" t="s">
        <v>8</v>
      </c>
      <c r="B3106" s="43" t="s">
        <v>6525</v>
      </c>
      <c r="C3106" s="43" t="s">
        <v>8338</v>
      </c>
      <c r="D3106" s="43" t="s">
        <v>8368</v>
      </c>
      <c r="E3106" s="43" t="s">
        <v>8340</v>
      </c>
      <c r="F3106" s="44">
        <v>111190</v>
      </c>
      <c r="G3106" s="43" t="s">
        <v>8341</v>
      </c>
      <c r="H3106" s="45">
        <v>2</v>
      </c>
      <c r="I3106" s="43" t="s">
        <v>8342</v>
      </c>
      <c r="J3106" s="43" t="s">
        <v>10183</v>
      </c>
      <c r="K3106" s="43" t="s">
        <v>11010</v>
      </c>
      <c r="L3106" s="43" t="s">
        <v>11011</v>
      </c>
      <c r="M3106" s="45">
        <v>55595</v>
      </c>
      <c r="N3106" s="43" t="s">
        <v>6528</v>
      </c>
      <c r="O3106" s="43" t="s">
        <v>11549</v>
      </c>
      <c r="P3106" s="46" t="s">
        <v>14762</v>
      </c>
      <c r="Q3106" s="47">
        <v>45820</v>
      </c>
      <c r="R3106" s="48" t="str">
        <f t="shared" si="48"/>
        <v>5474 WM+ HNI CT1B Hateco Apolo</v>
      </c>
      <c r="S3106" s="48" t="str">
        <f>VLOOKUP(U3106,Sheet1!$A:$B,2,0)</f>
        <v>WIN-002</v>
      </c>
      <c r="T3106" s="43" t="s">
        <v>6526</v>
      </c>
      <c r="U3106" s="43" t="s">
        <v>11033</v>
      </c>
      <c r="V3106" s="43" t="s">
        <v>6527</v>
      </c>
    </row>
    <row r="3107" spans="1:22" x14ac:dyDescent="0.25">
      <c r="A3107" s="43" t="s">
        <v>8</v>
      </c>
      <c r="B3107" s="43" t="s">
        <v>6525</v>
      </c>
      <c r="C3107" s="43" t="s">
        <v>8351</v>
      </c>
      <c r="D3107" s="43" t="s">
        <v>8355</v>
      </c>
      <c r="E3107" s="43" t="s">
        <v>8340</v>
      </c>
      <c r="F3107" s="44">
        <v>222116</v>
      </c>
      <c r="G3107" s="43" t="s">
        <v>8341</v>
      </c>
      <c r="H3107" s="45">
        <v>2</v>
      </c>
      <c r="I3107" s="43" t="s">
        <v>8342</v>
      </c>
      <c r="J3107" s="43" t="s">
        <v>10183</v>
      </c>
      <c r="K3107" s="43" t="s">
        <v>10934</v>
      </c>
      <c r="L3107" s="43" t="s">
        <v>10935</v>
      </c>
      <c r="M3107" s="45">
        <v>111058</v>
      </c>
      <c r="N3107" s="43" t="s">
        <v>6528</v>
      </c>
      <c r="O3107" s="43" t="s">
        <v>11549</v>
      </c>
      <c r="P3107" s="46" t="s">
        <v>14762</v>
      </c>
      <c r="Q3107" s="47">
        <v>45820</v>
      </c>
      <c r="R3107" s="48" t="str">
        <f t="shared" si="48"/>
        <v>5474 WM+ HNI CT1B Hateco Apolo</v>
      </c>
      <c r="S3107" s="48" t="str">
        <f>VLOOKUP(U3107,Sheet1!$A:$B,2,0)</f>
        <v>WIN-002</v>
      </c>
      <c r="T3107" s="43" t="s">
        <v>6526</v>
      </c>
      <c r="U3107" s="43" t="s">
        <v>11033</v>
      </c>
      <c r="V3107" s="43" t="s">
        <v>6527</v>
      </c>
    </row>
    <row r="3108" spans="1:22" x14ac:dyDescent="0.25">
      <c r="A3108" s="43" t="s">
        <v>8</v>
      </c>
      <c r="B3108" s="43" t="s">
        <v>6639</v>
      </c>
      <c r="C3108" s="43" t="s">
        <v>8338</v>
      </c>
      <c r="D3108" s="43" t="s">
        <v>8361</v>
      </c>
      <c r="E3108" s="43" t="s">
        <v>8340</v>
      </c>
      <c r="F3108" s="44">
        <v>184000</v>
      </c>
      <c r="G3108" s="43" t="s">
        <v>8341</v>
      </c>
      <c r="H3108" s="45">
        <v>4</v>
      </c>
      <c r="I3108" s="43" t="s">
        <v>8342</v>
      </c>
      <c r="J3108" s="43" t="s">
        <v>10184</v>
      </c>
      <c r="K3108" s="43" t="s">
        <v>10983</v>
      </c>
      <c r="L3108" s="43" t="s">
        <v>10984</v>
      </c>
      <c r="M3108" s="45">
        <v>46000</v>
      </c>
      <c r="N3108" s="43" t="s">
        <v>6642</v>
      </c>
      <c r="O3108" s="43" t="s">
        <v>11549</v>
      </c>
      <c r="P3108" s="46" t="s">
        <v>14763</v>
      </c>
      <c r="Q3108" s="47">
        <v>45820</v>
      </c>
      <c r="R3108" s="48" t="str">
        <f t="shared" si="48"/>
        <v>6247 WM+ HNI 68-70 Quảng Bị</v>
      </c>
      <c r="S3108" s="48" t="str">
        <f>VLOOKUP(U3108,Sheet1!$A:$B,2,0)</f>
        <v>WIN-002</v>
      </c>
      <c r="T3108" s="43" t="s">
        <v>6640</v>
      </c>
      <c r="U3108" s="43" t="s">
        <v>11033</v>
      </c>
      <c r="V3108" s="43" t="s">
        <v>6641</v>
      </c>
    </row>
    <row r="3109" spans="1:22" x14ac:dyDescent="0.25">
      <c r="A3109" s="43" t="s">
        <v>8</v>
      </c>
      <c r="B3109" s="43" t="s">
        <v>6707</v>
      </c>
      <c r="C3109" s="43" t="s">
        <v>8338</v>
      </c>
      <c r="D3109" s="43" t="s">
        <v>8368</v>
      </c>
      <c r="E3109" s="43" t="s">
        <v>8340</v>
      </c>
      <c r="F3109" s="44">
        <v>55595</v>
      </c>
      <c r="G3109" s="43" t="s">
        <v>8341</v>
      </c>
      <c r="H3109" s="45">
        <v>1</v>
      </c>
      <c r="I3109" s="43" t="s">
        <v>8342</v>
      </c>
      <c r="J3109" s="43" t="s">
        <v>10185</v>
      </c>
      <c r="K3109" s="43" t="s">
        <v>11010</v>
      </c>
      <c r="L3109" s="43" t="s">
        <v>11011</v>
      </c>
      <c r="M3109" s="45">
        <v>55595</v>
      </c>
      <c r="N3109" s="43" t="s">
        <v>6708</v>
      </c>
      <c r="O3109" s="43" t="s">
        <v>11549</v>
      </c>
      <c r="P3109" s="46" t="s">
        <v>14764</v>
      </c>
      <c r="Q3109" s="47">
        <v>45820</v>
      </c>
      <c r="R3109" s="48" t="str">
        <f t="shared" si="48"/>
        <v>6614 WM+ HNI Liên Bạt, Ứng Hòa</v>
      </c>
      <c r="S3109" s="48" t="str">
        <f>VLOOKUP(U3109,Sheet1!$A:$B,2,0)</f>
        <v>WIN-002</v>
      </c>
      <c r="T3109" s="43" t="s">
        <v>3044</v>
      </c>
      <c r="U3109" s="43" t="s">
        <v>11033</v>
      </c>
      <c r="V3109" s="43" t="s">
        <v>3045</v>
      </c>
    </row>
    <row r="3110" spans="1:22" x14ac:dyDescent="0.25">
      <c r="A3110" s="43" t="s">
        <v>8</v>
      </c>
      <c r="B3110" s="43" t="s">
        <v>6103</v>
      </c>
      <c r="C3110" s="43" t="s">
        <v>8338</v>
      </c>
      <c r="D3110" s="43" t="s">
        <v>8368</v>
      </c>
      <c r="E3110" s="43" t="s">
        <v>8340</v>
      </c>
      <c r="F3110" s="44">
        <v>111190</v>
      </c>
      <c r="G3110" s="43" t="s">
        <v>8341</v>
      </c>
      <c r="H3110" s="45">
        <v>2</v>
      </c>
      <c r="I3110" s="43" t="s">
        <v>8342</v>
      </c>
      <c r="J3110" s="43" t="s">
        <v>10186</v>
      </c>
      <c r="K3110" s="43" t="s">
        <v>11010</v>
      </c>
      <c r="L3110" s="43" t="s">
        <v>11011</v>
      </c>
      <c r="M3110" s="45">
        <v>55595</v>
      </c>
      <c r="N3110" s="43" t="s">
        <v>6106</v>
      </c>
      <c r="O3110" s="43" t="s">
        <v>11549</v>
      </c>
      <c r="P3110" s="46" t="s">
        <v>14765</v>
      </c>
      <c r="Q3110" s="47">
        <v>45820</v>
      </c>
      <c r="R3110" s="48" t="str">
        <f t="shared" si="48"/>
        <v>2AD3 WM+ PTO Núi Trang, Phù Ninh</v>
      </c>
      <c r="S3110" s="48" t="str">
        <f>VLOOKUP(U3110,Sheet1!$A:$B,2,0)</f>
        <v>WIN-003</v>
      </c>
      <c r="T3110" s="43" t="s">
        <v>6104</v>
      </c>
      <c r="U3110" s="43" t="s">
        <v>11038</v>
      </c>
      <c r="V3110" s="43" t="s">
        <v>6105</v>
      </c>
    </row>
    <row r="3111" spans="1:22" x14ac:dyDescent="0.25">
      <c r="A3111" s="43" t="s">
        <v>8</v>
      </c>
      <c r="B3111" s="43" t="s">
        <v>6498</v>
      </c>
      <c r="C3111" s="43" t="s">
        <v>8338</v>
      </c>
      <c r="D3111" s="43" t="s">
        <v>8368</v>
      </c>
      <c r="E3111" s="43" t="s">
        <v>8340</v>
      </c>
      <c r="F3111" s="44">
        <v>55595</v>
      </c>
      <c r="G3111" s="43" t="s">
        <v>8341</v>
      </c>
      <c r="H3111" s="45">
        <v>1</v>
      </c>
      <c r="I3111" s="43" t="s">
        <v>8342</v>
      </c>
      <c r="J3111" s="43" t="s">
        <v>10187</v>
      </c>
      <c r="K3111" s="43" t="s">
        <v>11010</v>
      </c>
      <c r="L3111" s="43" t="s">
        <v>11011</v>
      </c>
      <c r="M3111" s="45">
        <v>55595</v>
      </c>
      <c r="N3111" s="43" t="s">
        <v>6501</v>
      </c>
      <c r="O3111" s="43" t="s">
        <v>11549</v>
      </c>
      <c r="P3111" s="46" t="s">
        <v>11816</v>
      </c>
      <c r="Q3111" s="47">
        <v>45820</v>
      </c>
      <c r="R3111" s="48" t="str">
        <f t="shared" si="48"/>
        <v>5201 WM+ NTN 95 Trường Chinh</v>
      </c>
      <c r="S3111" s="48" t="str">
        <f>VLOOKUP(U3111,Sheet1!$A:$B,2,0)</f>
        <v>WIN-027</v>
      </c>
      <c r="T3111" s="43" t="s">
        <v>6499</v>
      </c>
      <c r="U3111" s="43" t="s">
        <v>11133</v>
      </c>
      <c r="V3111" s="43" t="s">
        <v>6500</v>
      </c>
    </row>
    <row r="3112" spans="1:22" x14ac:dyDescent="0.25">
      <c r="A3112" s="43" t="s">
        <v>8</v>
      </c>
      <c r="B3112" s="43" t="s">
        <v>6498</v>
      </c>
      <c r="C3112" s="43" t="s">
        <v>8351</v>
      </c>
      <c r="D3112" s="43" t="s">
        <v>8355</v>
      </c>
      <c r="E3112" s="43" t="s">
        <v>8340</v>
      </c>
      <c r="F3112" s="44">
        <v>333174</v>
      </c>
      <c r="G3112" s="43" t="s">
        <v>8341</v>
      </c>
      <c r="H3112" s="45">
        <v>3</v>
      </c>
      <c r="I3112" s="43" t="s">
        <v>8342</v>
      </c>
      <c r="J3112" s="43" t="s">
        <v>10187</v>
      </c>
      <c r="K3112" s="43" t="s">
        <v>10934</v>
      </c>
      <c r="L3112" s="43" t="s">
        <v>10935</v>
      </c>
      <c r="M3112" s="45">
        <v>111058</v>
      </c>
      <c r="N3112" s="43" t="s">
        <v>6501</v>
      </c>
      <c r="O3112" s="43" t="s">
        <v>11549</v>
      </c>
      <c r="P3112" s="46" t="s">
        <v>11816</v>
      </c>
      <c r="Q3112" s="47">
        <v>45820</v>
      </c>
      <c r="R3112" s="48" t="str">
        <f t="shared" si="48"/>
        <v>5201 WM+ NTN 95 Trường Chinh</v>
      </c>
      <c r="S3112" s="48" t="str">
        <f>VLOOKUP(U3112,Sheet1!$A:$B,2,0)</f>
        <v>WIN-027</v>
      </c>
      <c r="T3112" s="43" t="s">
        <v>6499</v>
      </c>
      <c r="U3112" s="43" t="s">
        <v>11133</v>
      </c>
      <c r="V3112" s="43" t="s">
        <v>6500</v>
      </c>
    </row>
    <row r="3113" spans="1:22" x14ac:dyDescent="0.25">
      <c r="A3113" s="43" t="s">
        <v>8</v>
      </c>
      <c r="B3113" s="43" t="s">
        <v>6262</v>
      </c>
      <c r="C3113" s="43" t="s">
        <v>8338</v>
      </c>
      <c r="D3113" s="43" t="s">
        <v>8355</v>
      </c>
      <c r="E3113" s="43" t="s">
        <v>8340</v>
      </c>
      <c r="F3113" s="44">
        <v>111058</v>
      </c>
      <c r="G3113" s="43" t="s">
        <v>8341</v>
      </c>
      <c r="H3113" s="45">
        <v>1</v>
      </c>
      <c r="I3113" s="43" t="s">
        <v>8342</v>
      </c>
      <c r="J3113" s="43" t="s">
        <v>10188</v>
      </c>
      <c r="K3113" s="43" t="s">
        <v>10934</v>
      </c>
      <c r="L3113" s="43" t="s">
        <v>10935</v>
      </c>
      <c r="M3113" s="45">
        <v>111058</v>
      </c>
      <c r="N3113" s="43" t="s">
        <v>6263</v>
      </c>
      <c r="O3113" s="43" t="s">
        <v>11549</v>
      </c>
      <c r="P3113" s="46" t="s">
        <v>14766</v>
      </c>
      <c r="Q3113" s="47">
        <v>45820</v>
      </c>
      <c r="R3113" s="48" t="str">
        <f t="shared" si="48"/>
        <v>3227 WM+ HNI 15 Trần Khánh Dư</v>
      </c>
      <c r="S3113" s="48" t="str">
        <f>VLOOKUP(U3113,Sheet1!$A:$B,2,0)</f>
        <v>WIN-002</v>
      </c>
      <c r="T3113" s="43" t="s">
        <v>4476</v>
      </c>
      <c r="U3113" s="43" t="s">
        <v>11033</v>
      </c>
      <c r="V3113" s="43" t="s">
        <v>4477</v>
      </c>
    </row>
    <row r="3114" spans="1:22" x14ac:dyDescent="0.25">
      <c r="A3114" s="43" t="s">
        <v>8</v>
      </c>
      <c r="B3114" s="43" t="s">
        <v>6454</v>
      </c>
      <c r="C3114" s="43" t="s">
        <v>8338</v>
      </c>
      <c r="D3114" s="43" t="s">
        <v>8410</v>
      </c>
      <c r="E3114" s="43" t="s">
        <v>8340</v>
      </c>
      <c r="F3114" s="44">
        <v>180639</v>
      </c>
      <c r="G3114" s="43" t="s">
        <v>8341</v>
      </c>
      <c r="H3114" s="45">
        <v>3</v>
      </c>
      <c r="I3114" s="43" t="s">
        <v>8342</v>
      </c>
      <c r="J3114" s="43" t="s">
        <v>10189</v>
      </c>
      <c r="K3114" s="43" t="s">
        <v>10883</v>
      </c>
      <c r="L3114" s="43" t="s">
        <v>10884</v>
      </c>
      <c r="M3114" s="45">
        <v>60213</v>
      </c>
      <c r="N3114" s="43" t="s">
        <v>6457</v>
      </c>
      <c r="O3114" s="43" t="s">
        <v>11549</v>
      </c>
      <c r="P3114" s="46" t="s">
        <v>14767</v>
      </c>
      <c r="Q3114" s="47">
        <v>45820</v>
      </c>
      <c r="R3114" s="48" t="str">
        <f t="shared" si="48"/>
        <v>4943 WM+HCM TM05 CC OSIMI</v>
      </c>
      <c r="S3114" s="48" t="str">
        <f>VLOOKUP(U3114,Sheet1!$A:$B,2,0)</f>
        <v>WIN</v>
      </c>
      <c r="T3114" s="43" t="s">
        <v>6455</v>
      </c>
      <c r="U3114" s="43" t="s">
        <v>11213</v>
      </c>
      <c r="V3114" s="43" t="s">
        <v>6456</v>
      </c>
    </row>
    <row r="3115" spans="1:22" x14ac:dyDescent="0.25">
      <c r="A3115" s="43" t="s">
        <v>8</v>
      </c>
      <c r="B3115" s="43" t="s">
        <v>6454</v>
      </c>
      <c r="C3115" s="43" t="s">
        <v>8351</v>
      </c>
      <c r="D3115" s="43" t="s">
        <v>8355</v>
      </c>
      <c r="E3115" s="43" t="s">
        <v>8340</v>
      </c>
      <c r="F3115" s="44">
        <v>444232</v>
      </c>
      <c r="G3115" s="43" t="s">
        <v>8341</v>
      </c>
      <c r="H3115" s="45">
        <v>4</v>
      </c>
      <c r="I3115" s="43" t="s">
        <v>8342</v>
      </c>
      <c r="J3115" s="43" t="s">
        <v>10189</v>
      </c>
      <c r="K3115" s="43" t="s">
        <v>10934</v>
      </c>
      <c r="L3115" s="43" t="s">
        <v>10935</v>
      </c>
      <c r="M3115" s="45">
        <v>111058</v>
      </c>
      <c r="N3115" s="43" t="s">
        <v>6457</v>
      </c>
      <c r="O3115" s="43" t="s">
        <v>11549</v>
      </c>
      <c r="P3115" s="46" t="s">
        <v>14767</v>
      </c>
      <c r="Q3115" s="47">
        <v>45820</v>
      </c>
      <c r="R3115" s="48" t="str">
        <f t="shared" si="48"/>
        <v>4943 WM+HCM TM05 CC OSIMI</v>
      </c>
      <c r="S3115" s="48" t="str">
        <f>VLOOKUP(U3115,Sheet1!$A:$B,2,0)</f>
        <v>WIN</v>
      </c>
      <c r="T3115" s="43" t="s">
        <v>6455</v>
      </c>
      <c r="U3115" s="43" t="s">
        <v>11213</v>
      </c>
      <c r="V3115" s="43" t="s">
        <v>6456</v>
      </c>
    </row>
    <row r="3116" spans="1:22" x14ac:dyDescent="0.25">
      <c r="A3116" s="43" t="s">
        <v>8</v>
      </c>
      <c r="B3116" s="43" t="s">
        <v>6454</v>
      </c>
      <c r="C3116" s="43" t="s">
        <v>8364</v>
      </c>
      <c r="D3116" s="43" t="s">
        <v>8368</v>
      </c>
      <c r="E3116" s="43" t="s">
        <v>8340</v>
      </c>
      <c r="F3116" s="44">
        <v>111190</v>
      </c>
      <c r="G3116" s="43" t="s">
        <v>8341</v>
      </c>
      <c r="H3116" s="45">
        <v>2</v>
      </c>
      <c r="I3116" s="43" t="s">
        <v>8342</v>
      </c>
      <c r="J3116" s="43" t="s">
        <v>10189</v>
      </c>
      <c r="K3116" s="43" t="s">
        <v>11010</v>
      </c>
      <c r="L3116" s="43" t="s">
        <v>11011</v>
      </c>
      <c r="M3116" s="45">
        <v>55595</v>
      </c>
      <c r="N3116" s="43" t="s">
        <v>6457</v>
      </c>
      <c r="O3116" s="43" t="s">
        <v>11549</v>
      </c>
      <c r="P3116" s="46" t="s">
        <v>14767</v>
      </c>
      <c r="Q3116" s="47">
        <v>45820</v>
      </c>
      <c r="R3116" s="48" t="str">
        <f t="shared" si="48"/>
        <v>4943 WM+HCM TM05 CC OSIMI</v>
      </c>
      <c r="S3116" s="48" t="str">
        <f>VLOOKUP(U3116,Sheet1!$A:$B,2,0)</f>
        <v>WIN</v>
      </c>
      <c r="T3116" s="43" t="s">
        <v>6455</v>
      </c>
      <c r="U3116" s="43" t="s">
        <v>11213</v>
      </c>
      <c r="V3116" s="43" t="s">
        <v>6456</v>
      </c>
    </row>
    <row r="3117" spans="1:22" x14ac:dyDescent="0.25">
      <c r="A3117" s="43" t="s">
        <v>8</v>
      </c>
      <c r="B3117" s="43" t="s">
        <v>6454</v>
      </c>
      <c r="C3117" s="43" t="s">
        <v>8367</v>
      </c>
      <c r="D3117" s="43" t="s">
        <v>8339</v>
      </c>
      <c r="E3117" s="43" t="s">
        <v>8340</v>
      </c>
      <c r="F3117" s="44">
        <v>354750</v>
      </c>
      <c r="G3117" s="43" t="s">
        <v>8341</v>
      </c>
      <c r="H3117" s="45">
        <v>5</v>
      </c>
      <c r="I3117" s="43" t="s">
        <v>8342</v>
      </c>
      <c r="J3117" s="43" t="s">
        <v>10189</v>
      </c>
      <c r="K3117" s="43" t="s">
        <v>10897</v>
      </c>
      <c r="L3117" s="43" t="s">
        <v>10898</v>
      </c>
      <c r="M3117" s="45">
        <v>70950</v>
      </c>
      <c r="N3117" s="43" t="s">
        <v>6457</v>
      </c>
      <c r="O3117" s="43" t="s">
        <v>11549</v>
      </c>
      <c r="P3117" s="46" t="s">
        <v>14767</v>
      </c>
      <c r="Q3117" s="47">
        <v>45820</v>
      </c>
      <c r="R3117" s="48" t="str">
        <f t="shared" si="48"/>
        <v>4943 WM+HCM TM05 CC OSIMI</v>
      </c>
      <c r="S3117" s="48" t="str">
        <f>VLOOKUP(U3117,Sheet1!$A:$B,2,0)</f>
        <v>WIN</v>
      </c>
      <c r="T3117" s="43" t="s">
        <v>6455</v>
      </c>
      <c r="U3117" s="43" t="s">
        <v>11213</v>
      </c>
      <c r="V3117" s="43" t="s">
        <v>6456</v>
      </c>
    </row>
    <row r="3118" spans="1:22" x14ac:dyDescent="0.25">
      <c r="A3118" s="43" t="s">
        <v>8</v>
      </c>
      <c r="B3118" s="43" t="s">
        <v>6454</v>
      </c>
      <c r="C3118" s="43" t="s">
        <v>8451</v>
      </c>
      <c r="D3118" s="43" t="s">
        <v>8352</v>
      </c>
      <c r="E3118" s="43" t="s">
        <v>8340</v>
      </c>
      <c r="F3118" s="44">
        <v>148500</v>
      </c>
      <c r="G3118" s="43" t="s">
        <v>8341</v>
      </c>
      <c r="H3118" s="45">
        <v>2</v>
      </c>
      <c r="I3118" s="43" t="s">
        <v>8342</v>
      </c>
      <c r="J3118" s="43" t="s">
        <v>10189</v>
      </c>
      <c r="K3118" s="43" t="s">
        <v>10881</v>
      </c>
      <c r="L3118" s="43" t="s">
        <v>10882</v>
      </c>
      <c r="M3118" s="45">
        <v>74250</v>
      </c>
      <c r="N3118" s="43" t="s">
        <v>6457</v>
      </c>
      <c r="O3118" s="43" t="s">
        <v>11549</v>
      </c>
      <c r="P3118" s="46" t="s">
        <v>14767</v>
      </c>
      <c r="Q3118" s="47">
        <v>45820</v>
      </c>
      <c r="R3118" s="48" t="str">
        <f t="shared" si="48"/>
        <v>4943 WM+HCM TM05 CC OSIMI</v>
      </c>
      <c r="S3118" s="48" t="str">
        <f>VLOOKUP(U3118,Sheet1!$A:$B,2,0)</f>
        <v>WIN</v>
      </c>
      <c r="T3118" s="43" t="s">
        <v>6455</v>
      </c>
      <c r="U3118" s="43" t="s">
        <v>11213</v>
      </c>
      <c r="V3118" s="43" t="s">
        <v>6456</v>
      </c>
    </row>
    <row r="3119" spans="1:22" x14ac:dyDescent="0.25">
      <c r="A3119" s="43" t="s">
        <v>8</v>
      </c>
      <c r="B3119" s="43" t="s">
        <v>6454</v>
      </c>
      <c r="C3119" s="43" t="s">
        <v>8517</v>
      </c>
      <c r="D3119" s="43" t="s">
        <v>8358</v>
      </c>
      <c r="E3119" s="43" t="s">
        <v>8340</v>
      </c>
      <c r="F3119" s="44">
        <v>334818</v>
      </c>
      <c r="G3119" s="43" t="s">
        <v>8341</v>
      </c>
      <c r="H3119" s="45">
        <v>3</v>
      </c>
      <c r="I3119" s="43" t="s">
        <v>8342</v>
      </c>
      <c r="J3119" s="43" t="s">
        <v>10189</v>
      </c>
      <c r="K3119" s="43" t="s">
        <v>10922</v>
      </c>
      <c r="L3119" s="43" t="s">
        <v>10923</v>
      </c>
      <c r="M3119" s="45">
        <v>111606</v>
      </c>
      <c r="N3119" s="43" t="s">
        <v>6457</v>
      </c>
      <c r="O3119" s="43" t="s">
        <v>11549</v>
      </c>
      <c r="P3119" s="46" t="s">
        <v>14767</v>
      </c>
      <c r="Q3119" s="47">
        <v>45820</v>
      </c>
      <c r="R3119" s="48" t="str">
        <f t="shared" si="48"/>
        <v>4943 WM+HCM TM05 CC OSIMI</v>
      </c>
      <c r="S3119" s="48" t="str">
        <f>VLOOKUP(U3119,Sheet1!$A:$B,2,0)</f>
        <v>WIN</v>
      </c>
      <c r="T3119" s="43" t="s">
        <v>6455</v>
      </c>
      <c r="U3119" s="43" t="s">
        <v>11213</v>
      </c>
      <c r="V3119" s="43" t="s">
        <v>6456</v>
      </c>
    </row>
    <row r="3120" spans="1:22" x14ac:dyDescent="0.25">
      <c r="A3120" s="43" t="s">
        <v>8</v>
      </c>
      <c r="B3120" s="43" t="s">
        <v>6454</v>
      </c>
      <c r="C3120" s="43" t="s">
        <v>8836</v>
      </c>
      <c r="D3120" s="43" t="s">
        <v>8365</v>
      </c>
      <c r="E3120" s="43" t="s">
        <v>8340</v>
      </c>
      <c r="F3120" s="44">
        <v>200728</v>
      </c>
      <c r="G3120" s="43" t="s">
        <v>8341</v>
      </c>
      <c r="H3120" s="45">
        <v>4</v>
      </c>
      <c r="I3120" s="43" t="s">
        <v>8342</v>
      </c>
      <c r="J3120" s="43" t="s">
        <v>10189</v>
      </c>
      <c r="K3120" s="43" t="s">
        <v>10938</v>
      </c>
      <c r="L3120" s="43" t="s">
        <v>10939</v>
      </c>
      <c r="M3120" s="45">
        <v>50182</v>
      </c>
      <c r="N3120" s="43" t="s">
        <v>6457</v>
      </c>
      <c r="O3120" s="43" t="s">
        <v>11549</v>
      </c>
      <c r="P3120" s="46" t="s">
        <v>14767</v>
      </c>
      <c r="Q3120" s="47">
        <v>45820</v>
      </c>
      <c r="R3120" s="48" t="str">
        <f t="shared" si="48"/>
        <v>4943 WM+HCM TM05 CC OSIMI</v>
      </c>
      <c r="S3120" s="48" t="str">
        <f>VLOOKUP(U3120,Sheet1!$A:$B,2,0)</f>
        <v>WIN</v>
      </c>
      <c r="T3120" s="43" t="s">
        <v>6455</v>
      </c>
      <c r="U3120" s="43" t="s">
        <v>11213</v>
      </c>
      <c r="V3120" s="43" t="s">
        <v>6456</v>
      </c>
    </row>
    <row r="3121" spans="1:22" x14ac:dyDescent="0.25">
      <c r="A3121" s="43" t="s">
        <v>8</v>
      </c>
      <c r="B3121" s="43" t="s">
        <v>6454</v>
      </c>
      <c r="C3121" s="43" t="s">
        <v>8837</v>
      </c>
      <c r="D3121" s="43" t="s">
        <v>8361</v>
      </c>
      <c r="E3121" s="43" t="s">
        <v>8340</v>
      </c>
      <c r="F3121" s="44">
        <v>92000</v>
      </c>
      <c r="G3121" s="43" t="s">
        <v>8341</v>
      </c>
      <c r="H3121" s="45">
        <v>2</v>
      </c>
      <c r="I3121" s="43" t="s">
        <v>8342</v>
      </c>
      <c r="J3121" s="43" t="s">
        <v>10189</v>
      </c>
      <c r="K3121" s="43" t="s">
        <v>10983</v>
      </c>
      <c r="L3121" s="43" t="s">
        <v>10984</v>
      </c>
      <c r="M3121" s="45">
        <v>46000</v>
      </c>
      <c r="N3121" s="43" t="s">
        <v>6457</v>
      </c>
      <c r="O3121" s="43" t="s">
        <v>11549</v>
      </c>
      <c r="P3121" s="46" t="s">
        <v>14767</v>
      </c>
      <c r="Q3121" s="47">
        <v>45820</v>
      </c>
      <c r="R3121" s="48" t="str">
        <f t="shared" si="48"/>
        <v>4943 WM+HCM TM05 CC OSIMI</v>
      </c>
      <c r="S3121" s="48" t="str">
        <f>VLOOKUP(U3121,Sheet1!$A:$B,2,0)</f>
        <v>WIN</v>
      </c>
      <c r="T3121" s="43" t="s">
        <v>6455</v>
      </c>
      <c r="U3121" s="43" t="s">
        <v>11213</v>
      </c>
      <c r="V3121" s="43" t="s">
        <v>6456</v>
      </c>
    </row>
    <row r="3122" spans="1:22" x14ac:dyDescent="0.25">
      <c r="A3122" s="43" t="s">
        <v>8</v>
      </c>
      <c r="B3122" s="43" t="s">
        <v>6290</v>
      </c>
      <c r="C3122" s="43" t="s">
        <v>8338</v>
      </c>
      <c r="D3122" s="43" t="s">
        <v>8355</v>
      </c>
      <c r="E3122" s="43" t="s">
        <v>8340</v>
      </c>
      <c r="F3122" s="44">
        <v>555290</v>
      </c>
      <c r="G3122" s="43" t="s">
        <v>8341</v>
      </c>
      <c r="H3122" s="45">
        <v>5</v>
      </c>
      <c r="I3122" s="43" t="s">
        <v>8342</v>
      </c>
      <c r="J3122" s="43" t="s">
        <v>10190</v>
      </c>
      <c r="K3122" s="43" t="s">
        <v>10934</v>
      </c>
      <c r="L3122" s="43" t="s">
        <v>10935</v>
      </c>
      <c r="M3122" s="45">
        <v>111058</v>
      </c>
      <c r="N3122" s="43" t="s">
        <v>6293</v>
      </c>
      <c r="O3122" s="43" t="s">
        <v>11549</v>
      </c>
      <c r="P3122" s="46" t="s">
        <v>14768</v>
      </c>
      <c r="Q3122" s="47">
        <v>45820</v>
      </c>
      <c r="R3122" s="48" t="str">
        <f t="shared" si="48"/>
        <v>3504 WM+ CTO 29-31 Đường A3</v>
      </c>
      <c r="S3122" s="48" t="str">
        <f>VLOOKUP(U3122,Sheet1!$A:$B,2,0)</f>
        <v>WIN-016</v>
      </c>
      <c r="T3122" s="43" t="s">
        <v>6291</v>
      </c>
      <c r="U3122" s="43" t="s">
        <v>11083</v>
      </c>
      <c r="V3122" s="43" t="s">
        <v>6292</v>
      </c>
    </row>
    <row r="3123" spans="1:22" x14ac:dyDescent="0.25">
      <c r="A3123" s="43" t="s">
        <v>8</v>
      </c>
      <c r="B3123" s="43" t="s">
        <v>6290</v>
      </c>
      <c r="C3123" s="43" t="s">
        <v>8351</v>
      </c>
      <c r="D3123" s="43" t="s">
        <v>8368</v>
      </c>
      <c r="E3123" s="43" t="s">
        <v>8340</v>
      </c>
      <c r="F3123" s="44">
        <v>111190</v>
      </c>
      <c r="G3123" s="43" t="s">
        <v>8341</v>
      </c>
      <c r="H3123" s="45">
        <v>2</v>
      </c>
      <c r="I3123" s="43" t="s">
        <v>8342</v>
      </c>
      <c r="J3123" s="43" t="s">
        <v>10190</v>
      </c>
      <c r="K3123" s="43" t="s">
        <v>11010</v>
      </c>
      <c r="L3123" s="43" t="s">
        <v>11011</v>
      </c>
      <c r="M3123" s="45">
        <v>55595</v>
      </c>
      <c r="N3123" s="43" t="s">
        <v>6293</v>
      </c>
      <c r="O3123" s="43" t="s">
        <v>11549</v>
      </c>
      <c r="P3123" s="46" t="s">
        <v>14768</v>
      </c>
      <c r="Q3123" s="47">
        <v>45820</v>
      </c>
      <c r="R3123" s="48" t="str">
        <f t="shared" si="48"/>
        <v>3504 WM+ CTO 29-31 Đường A3</v>
      </c>
      <c r="S3123" s="48" t="str">
        <f>VLOOKUP(U3123,Sheet1!$A:$B,2,0)</f>
        <v>WIN-016</v>
      </c>
      <c r="T3123" s="43" t="s">
        <v>6291</v>
      </c>
      <c r="U3123" s="43" t="s">
        <v>11083</v>
      </c>
      <c r="V3123" s="43" t="s">
        <v>6292</v>
      </c>
    </row>
    <row r="3124" spans="1:22" x14ac:dyDescent="0.25">
      <c r="A3124" s="43" t="s">
        <v>8</v>
      </c>
      <c r="B3124" s="43" t="s">
        <v>6643</v>
      </c>
      <c r="C3124" s="43" t="s">
        <v>8338</v>
      </c>
      <c r="D3124" s="43" t="s">
        <v>8361</v>
      </c>
      <c r="E3124" s="43" t="s">
        <v>8340</v>
      </c>
      <c r="F3124" s="44">
        <v>276000</v>
      </c>
      <c r="G3124" s="43" t="s">
        <v>8341</v>
      </c>
      <c r="H3124" s="45">
        <v>6</v>
      </c>
      <c r="I3124" s="43" t="s">
        <v>8342</v>
      </c>
      <c r="J3124" s="43" t="s">
        <v>10191</v>
      </c>
      <c r="K3124" s="43" t="s">
        <v>10983</v>
      </c>
      <c r="L3124" s="43" t="s">
        <v>10984</v>
      </c>
      <c r="M3124" s="45">
        <v>46000</v>
      </c>
      <c r="N3124" s="43" t="s">
        <v>6644</v>
      </c>
      <c r="O3124" s="43" t="s">
        <v>11549</v>
      </c>
      <c r="P3124" s="46" t="s">
        <v>14769</v>
      </c>
      <c r="Q3124" s="47">
        <v>45820</v>
      </c>
      <c r="R3124" s="48" t="str">
        <f t="shared" si="48"/>
        <v>6247 WM+ HNI 68-70 Quảng Bị</v>
      </c>
      <c r="S3124" s="48" t="str">
        <f>VLOOKUP(U3124,Sheet1!$A:$B,2,0)</f>
        <v>WIN-002</v>
      </c>
      <c r="T3124" s="43" t="s">
        <v>6640</v>
      </c>
      <c r="U3124" s="43" t="s">
        <v>11033</v>
      </c>
      <c r="V3124" s="43" t="s">
        <v>6641</v>
      </c>
    </row>
    <row r="3125" spans="1:22" x14ac:dyDescent="0.25">
      <c r="A3125" s="43" t="s">
        <v>8</v>
      </c>
      <c r="B3125" s="43" t="s">
        <v>6721</v>
      </c>
      <c r="C3125" s="43" t="s">
        <v>8338</v>
      </c>
      <c r="D3125" s="43" t="s">
        <v>8371</v>
      </c>
      <c r="E3125" s="43" t="s">
        <v>8340</v>
      </c>
      <c r="F3125" s="44">
        <v>100800</v>
      </c>
      <c r="G3125" s="43" t="s">
        <v>8341</v>
      </c>
      <c r="H3125" s="45">
        <v>2</v>
      </c>
      <c r="I3125" s="43" t="s">
        <v>8342</v>
      </c>
      <c r="J3125" s="43" t="s">
        <v>10192</v>
      </c>
      <c r="K3125" s="43" t="s">
        <v>10936</v>
      </c>
      <c r="L3125" s="43" t="s">
        <v>10937</v>
      </c>
      <c r="M3125" s="45">
        <v>50400</v>
      </c>
      <c r="N3125" s="43" t="s">
        <v>6722</v>
      </c>
      <c r="O3125" s="43" t="s">
        <v>11549</v>
      </c>
      <c r="P3125" s="46" t="s">
        <v>11456</v>
      </c>
      <c r="Q3125" s="47">
        <v>45820</v>
      </c>
      <c r="R3125" s="48" t="str">
        <f t="shared" si="48"/>
        <v>6656 WM+ LDG 06/27 Thôn Phi Nôm</v>
      </c>
      <c r="S3125" s="48" t="str">
        <f>VLOOKUP(U3125,Sheet1!$A:$B,2,0)</f>
        <v>WIN-008</v>
      </c>
      <c r="T3125" s="43" t="s">
        <v>5938</v>
      </c>
      <c r="U3125" s="43" t="s">
        <v>11058</v>
      </c>
      <c r="V3125" s="43" t="s">
        <v>5939</v>
      </c>
    </row>
    <row r="3126" spans="1:22" x14ac:dyDescent="0.25">
      <c r="A3126" s="43" t="s">
        <v>8</v>
      </c>
      <c r="B3126" s="43" t="s">
        <v>6667</v>
      </c>
      <c r="C3126" s="43" t="s">
        <v>8338</v>
      </c>
      <c r="D3126" s="43" t="s">
        <v>8352</v>
      </c>
      <c r="E3126" s="43" t="s">
        <v>8340</v>
      </c>
      <c r="F3126" s="44">
        <v>74250</v>
      </c>
      <c r="G3126" s="43" t="s">
        <v>8341</v>
      </c>
      <c r="H3126" s="45">
        <v>1</v>
      </c>
      <c r="I3126" s="43" t="s">
        <v>8342</v>
      </c>
      <c r="J3126" s="43" t="s">
        <v>10193</v>
      </c>
      <c r="K3126" s="43" t="s">
        <v>10881</v>
      </c>
      <c r="L3126" s="43" t="s">
        <v>10882</v>
      </c>
      <c r="M3126" s="45">
        <v>74250</v>
      </c>
      <c r="N3126" s="43" t="s">
        <v>6670</v>
      </c>
      <c r="O3126" s="43" t="s">
        <v>11549</v>
      </c>
      <c r="P3126" s="46" t="s">
        <v>11696</v>
      </c>
      <c r="Q3126" s="47">
        <v>45820</v>
      </c>
      <c r="R3126" s="48" t="str">
        <f t="shared" si="48"/>
        <v>6412 WM+ KTM 580 Trần Phú</v>
      </c>
      <c r="S3126" s="48" t="str">
        <f>VLOOKUP(U3126,Sheet1!$A:$B,2,0)</f>
        <v>WIN-014</v>
      </c>
      <c r="T3126" s="43" t="s">
        <v>6668</v>
      </c>
      <c r="U3126" s="43" t="s">
        <v>11078</v>
      </c>
      <c r="V3126" s="43" t="s">
        <v>6669</v>
      </c>
    </row>
    <row r="3127" spans="1:22" x14ac:dyDescent="0.25">
      <c r="A3127" s="43" t="s">
        <v>8</v>
      </c>
      <c r="B3127" s="43" t="s">
        <v>6667</v>
      </c>
      <c r="C3127" s="43" t="s">
        <v>8351</v>
      </c>
      <c r="D3127" s="43" t="s">
        <v>8371</v>
      </c>
      <c r="E3127" s="43" t="s">
        <v>8340</v>
      </c>
      <c r="F3127" s="44">
        <v>50400</v>
      </c>
      <c r="G3127" s="43" t="s">
        <v>8341</v>
      </c>
      <c r="H3127" s="45">
        <v>1</v>
      </c>
      <c r="I3127" s="43" t="s">
        <v>8342</v>
      </c>
      <c r="J3127" s="43" t="s">
        <v>10193</v>
      </c>
      <c r="K3127" s="43" t="s">
        <v>10936</v>
      </c>
      <c r="L3127" s="43" t="s">
        <v>10937</v>
      </c>
      <c r="M3127" s="45">
        <v>50400</v>
      </c>
      <c r="N3127" s="43" t="s">
        <v>6670</v>
      </c>
      <c r="O3127" s="43" t="s">
        <v>11549</v>
      </c>
      <c r="P3127" s="46" t="s">
        <v>11696</v>
      </c>
      <c r="Q3127" s="47">
        <v>45820</v>
      </c>
      <c r="R3127" s="48" t="str">
        <f t="shared" si="48"/>
        <v>6412 WM+ KTM 580 Trần Phú</v>
      </c>
      <c r="S3127" s="48" t="str">
        <f>VLOOKUP(U3127,Sheet1!$A:$B,2,0)</f>
        <v>WIN-014</v>
      </c>
      <c r="T3127" s="43" t="s">
        <v>6668</v>
      </c>
      <c r="U3127" s="43" t="s">
        <v>11078</v>
      </c>
      <c r="V3127" s="43" t="s">
        <v>6669</v>
      </c>
    </row>
    <row r="3128" spans="1:22" x14ac:dyDescent="0.25">
      <c r="A3128" s="43" t="s">
        <v>8</v>
      </c>
      <c r="B3128" s="43" t="s">
        <v>6436</v>
      </c>
      <c r="C3128" s="43" t="s">
        <v>8338</v>
      </c>
      <c r="D3128" s="43" t="s">
        <v>8352</v>
      </c>
      <c r="E3128" s="43" t="s">
        <v>8340</v>
      </c>
      <c r="F3128" s="44">
        <v>148500</v>
      </c>
      <c r="G3128" s="43" t="s">
        <v>8341</v>
      </c>
      <c r="H3128" s="45">
        <v>2</v>
      </c>
      <c r="I3128" s="43" t="s">
        <v>8342</v>
      </c>
      <c r="J3128" s="43" t="s">
        <v>10194</v>
      </c>
      <c r="K3128" s="43" t="s">
        <v>10881</v>
      </c>
      <c r="L3128" s="43" t="s">
        <v>10882</v>
      </c>
      <c r="M3128" s="45">
        <v>74250</v>
      </c>
      <c r="N3128" s="43" t="s">
        <v>6439</v>
      </c>
      <c r="O3128" s="43" t="s">
        <v>11549</v>
      </c>
      <c r="P3128" s="46" t="s">
        <v>14770</v>
      </c>
      <c r="Q3128" s="47">
        <v>45820</v>
      </c>
      <c r="R3128" s="48" t="str">
        <f t="shared" si="48"/>
        <v>4828 WM+ TNN 815 Dương Tự Minh</v>
      </c>
      <c r="S3128" s="48" t="str">
        <f>VLOOKUP(U3128,Sheet1!$A:$B,2,0)</f>
        <v>WIN-059</v>
      </c>
      <c r="T3128" s="43" t="s">
        <v>6437</v>
      </c>
      <c r="U3128" s="43" t="s">
        <v>11247</v>
      </c>
      <c r="V3128" s="43" t="s">
        <v>6438</v>
      </c>
    </row>
    <row r="3129" spans="1:22" x14ac:dyDescent="0.25">
      <c r="A3129" s="43" t="s">
        <v>8</v>
      </c>
      <c r="B3129" s="43" t="s">
        <v>6436</v>
      </c>
      <c r="C3129" s="43" t="s">
        <v>8351</v>
      </c>
      <c r="D3129" s="43" t="s">
        <v>8361</v>
      </c>
      <c r="E3129" s="43" t="s">
        <v>8340</v>
      </c>
      <c r="F3129" s="44">
        <v>46000</v>
      </c>
      <c r="G3129" s="43" t="s">
        <v>8341</v>
      </c>
      <c r="H3129" s="45">
        <v>1</v>
      </c>
      <c r="I3129" s="43" t="s">
        <v>8342</v>
      </c>
      <c r="J3129" s="43" t="s">
        <v>10194</v>
      </c>
      <c r="K3129" s="43" t="s">
        <v>10983</v>
      </c>
      <c r="L3129" s="43" t="s">
        <v>10984</v>
      </c>
      <c r="M3129" s="45">
        <v>46000</v>
      </c>
      <c r="N3129" s="43" t="s">
        <v>6439</v>
      </c>
      <c r="O3129" s="43" t="s">
        <v>11549</v>
      </c>
      <c r="P3129" s="46" t="s">
        <v>14770</v>
      </c>
      <c r="Q3129" s="47">
        <v>45820</v>
      </c>
      <c r="R3129" s="48" t="str">
        <f t="shared" si="48"/>
        <v>4828 WM+ TNN 815 Dương Tự Minh</v>
      </c>
      <c r="S3129" s="48" t="str">
        <f>VLOOKUP(U3129,Sheet1!$A:$B,2,0)</f>
        <v>WIN-059</v>
      </c>
      <c r="T3129" s="43" t="s">
        <v>6437</v>
      </c>
      <c r="U3129" s="43" t="s">
        <v>11247</v>
      </c>
      <c r="V3129" s="43" t="s">
        <v>6438</v>
      </c>
    </row>
    <row r="3130" spans="1:22" x14ac:dyDescent="0.25">
      <c r="A3130" s="43" t="s">
        <v>8</v>
      </c>
      <c r="B3130" s="43" t="s">
        <v>6330</v>
      </c>
      <c r="C3130" s="43" t="s">
        <v>8338</v>
      </c>
      <c r="D3130" s="43" t="s">
        <v>8355</v>
      </c>
      <c r="E3130" s="43" t="s">
        <v>8340</v>
      </c>
      <c r="F3130" s="44">
        <v>222116</v>
      </c>
      <c r="G3130" s="43" t="s">
        <v>8341</v>
      </c>
      <c r="H3130" s="45">
        <v>2</v>
      </c>
      <c r="I3130" s="43" t="s">
        <v>8342</v>
      </c>
      <c r="J3130" s="43" t="s">
        <v>10195</v>
      </c>
      <c r="K3130" s="43" t="s">
        <v>10934</v>
      </c>
      <c r="L3130" s="43" t="s">
        <v>10935</v>
      </c>
      <c r="M3130" s="45">
        <v>111058</v>
      </c>
      <c r="N3130" s="43" t="s">
        <v>6331</v>
      </c>
      <c r="O3130" s="43" t="s">
        <v>11549</v>
      </c>
      <c r="P3130" s="46" t="s">
        <v>14771</v>
      </c>
      <c r="Q3130" s="47">
        <v>45820</v>
      </c>
      <c r="R3130" s="48" t="str">
        <f t="shared" si="48"/>
        <v>3754 WM+ HNI Đội 7, Thôn Bầu</v>
      </c>
      <c r="S3130" s="48" t="str">
        <f>VLOOKUP(U3130,Sheet1!$A:$B,2,0)</f>
        <v>WIN-002</v>
      </c>
      <c r="T3130" s="43" t="s">
        <v>3992</v>
      </c>
      <c r="U3130" s="43" t="s">
        <v>11033</v>
      </c>
      <c r="V3130" s="43" t="s">
        <v>3993</v>
      </c>
    </row>
    <row r="3131" spans="1:22" x14ac:dyDescent="0.25">
      <c r="A3131" s="43" t="s">
        <v>8</v>
      </c>
      <c r="B3131" s="43" t="s">
        <v>6330</v>
      </c>
      <c r="C3131" s="43" t="s">
        <v>8351</v>
      </c>
      <c r="D3131" s="43" t="s">
        <v>8352</v>
      </c>
      <c r="E3131" s="43" t="s">
        <v>8340</v>
      </c>
      <c r="F3131" s="44">
        <v>74250</v>
      </c>
      <c r="G3131" s="43" t="s">
        <v>8341</v>
      </c>
      <c r="H3131" s="45">
        <v>1</v>
      </c>
      <c r="I3131" s="43" t="s">
        <v>8342</v>
      </c>
      <c r="J3131" s="43" t="s">
        <v>10195</v>
      </c>
      <c r="K3131" s="43" t="s">
        <v>10881</v>
      </c>
      <c r="L3131" s="43" t="s">
        <v>10882</v>
      </c>
      <c r="M3131" s="45">
        <v>74250</v>
      </c>
      <c r="N3131" s="43" t="s">
        <v>6331</v>
      </c>
      <c r="O3131" s="43" t="s">
        <v>11549</v>
      </c>
      <c r="P3131" s="46" t="s">
        <v>14771</v>
      </c>
      <c r="Q3131" s="47">
        <v>45820</v>
      </c>
      <c r="R3131" s="48" t="str">
        <f t="shared" si="48"/>
        <v>3754 WM+ HNI Đội 7, Thôn Bầu</v>
      </c>
      <c r="S3131" s="48" t="str">
        <f>VLOOKUP(U3131,Sheet1!$A:$B,2,0)</f>
        <v>WIN-002</v>
      </c>
      <c r="T3131" s="43" t="s">
        <v>3992</v>
      </c>
      <c r="U3131" s="43" t="s">
        <v>11033</v>
      </c>
      <c r="V3131" s="43" t="s">
        <v>3993</v>
      </c>
    </row>
    <row r="3132" spans="1:22" x14ac:dyDescent="0.25">
      <c r="A3132" s="43" t="s">
        <v>8</v>
      </c>
      <c r="B3132" s="43" t="s">
        <v>6334</v>
      </c>
      <c r="C3132" s="43" t="s">
        <v>8338</v>
      </c>
      <c r="D3132" s="43" t="s">
        <v>8355</v>
      </c>
      <c r="E3132" s="43" t="s">
        <v>8340</v>
      </c>
      <c r="F3132" s="44">
        <v>111058</v>
      </c>
      <c r="G3132" s="43" t="s">
        <v>8341</v>
      </c>
      <c r="H3132" s="45">
        <v>1</v>
      </c>
      <c r="I3132" s="43" t="s">
        <v>8342</v>
      </c>
      <c r="J3132" s="43" t="s">
        <v>10196</v>
      </c>
      <c r="K3132" s="43" t="s">
        <v>10934</v>
      </c>
      <c r="L3132" s="43" t="s">
        <v>10935</v>
      </c>
      <c r="M3132" s="45">
        <v>111058</v>
      </c>
      <c r="N3132" s="43" t="s">
        <v>6337</v>
      </c>
      <c r="O3132" s="43" t="s">
        <v>11549</v>
      </c>
      <c r="P3132" s="46" t="s">
        <v>14772</v>
      </c>
      <c r="Q3132" s="47">
        <v>45820</v>
      </c>
      <c r="R3132" s="48" t="str">
        <f t="shared" si="48"/>
        <v>3951 WM+ HNI 41 Vũ Thạnh</v>
      </c>
      <c r="S3132" s="48" t="str">
        <f>VLOOKUP(U3132,Sheet1!$A:$B,2,0)</f>
        <v>WIN-002</v>
      </c>
      <c r="T3132" s="43" t="s">
        <v>6335</v>
      </c>
      <c r="U3132" s="43" t="s">
        <v>11033</v>
      </c>
      <c r="V3132" s="43" t="s">
        <v>6336</v>
      </c>
    </row>
    <row r="3133" spans="1:22" x14ac:dyDescent="0.25">
      <c r="A3133" s="43" t="s">
        <v>8</v>
      </c>
      <c r="B3133" s="43" t="s">
        <v>6266</v>
      </c>
      <c r="C3133" s="43" t="s">
        <v>8338</v>
      </c>
      <c r="D3133" s="43" t="s">
        <v>8346</v>
      </c>
      <c r="E3133" s="43" t="s">
        <v>8340</v>
      </c>
      <c r="F3133" s="44">
        <v>49500</v>
      </c>
      <c r="G3133" s="43" t="s">
        <v>8341</v>
      </c>
      <c r="H3133" s="45">
        <v>1</v>
      </c>
      <c r="I3133" s="43" t="s">
        <v>8342</v>
      </c>
      <c r="J3133" s="43" t="s">
        <v>10197</v>
      </c>
      <c r="K3133" s="43" t="s">
        <v>10927</v>
      </c>
      <c r="L3133" s="43" t="s">
        <v>10928</v>
      </c>
      <c r="M3133" s="45">
        <v>49500</v>
      </c>
      <c r="N3133" s="43" t="s">
        <v>6269</v>
      </c>
      <c r="O3133" s="43" t="s">
        <v>11549</v>
      </c>
      <c r="P3133" s="46" t="s">
        <v>14773</v>
      </c>
      <c r="Q3133" s="47">
        <v>45820</v>
      </c>
      <c r="R3133" s="48" t="str">
        <f t="shared" si="48"/>
        <v>3243 WM+ HCM 53 Vườn Lài</v>
      </c>
      <c r="S3133" s="48" t="str">
        <f>VLOOKUP(U3133,Sheet1!$A:$B,2,0)</f>
        <v>WIN</v>
      </c>
      <c r="T3133" s="43" t="s">
        <v>6267</v>
      </c>
      <c r="U3133" s="43" t="s">
        <v>11213</v>
      </c>
      <c r="V3133" s="43" t="s">
        <v>6268</v>
      </c>
    </row>
    <row r="3134" spans="1:22" x14ac:dyDescent="0.25">
      <c r="A3134" s="43" t="s">
        <v>8</v>
      </c>
      <c r="B3134" s="43" t="s">
        <v>6266</v>
      </c>
      <c r="C3134" s="43" t="s">
        <v>8351</v>
      </c>
      <c r="D3134" s="43" t="s">
        <v>8355</v>
      </c>
      <c r="E3134" s="43" t="s">
        <v>8340</v>
      </c>
      <c r="F3134" s="44">
        <v>111058</v>
      </c>
      <c r="G3134" s="43" t="s">
        <v>8341</v>
      </c>
      <c r="H3134" s="45">
        <v>1</v>
      </c>
      <c r="I3134" s="43" t="s">
        <v>8342</v>
      </c>
      <c r="J3134" s="43" t="s">
        <v>10197</v>
      </c>
      <c r="K3134" s="43" t="s">
        <v>10934</v>
      </c>
      <c r="L3134" s="43" t="s">
        <v>10935</v>
      </c>
      <c r="M3134" s="45">
        <v>111058</v>
      </c>
      <c r="N3134" s="43" t="s">
        <v>6269</v>
      </c>
      <c r="O3134" s="43" t="s">
        <v>11549</v>
      </c>
      <c r="P3134" s="46" t="s">
        <v>14773</v>
      </c>
      <c r="Q3134" s="47">
        <v>45820</v>
      </c>
      <c r="R3134" s="48" t="str">
        <f t="shared" si="48"/>
        <v>3243 WM+ HCM 53 Vườn Lài</v>
      </c>
      <c r="S3134" s="48" t="str">
        <f>VLOOKUP(U3134,Sheet1!$A:$B,2,0)</f>
        <v>WIN</v>
      </c>
      <c r="T3134" s="43" t="s">
        <v>6267</v>
      </c>
      <c r="U3134" s="43" t="s">
        <v>11213</v>
      </c>
      <c r="V3134" s="43" t="s">
        <v>6268</v>
      </c>
    </row>
    <row r="3135" spans="1:22" x14ac:dyDescent="0.25">
      <c r="A3135" s="43" t="s">
        <v>8</v>
      </c>
      <c r="B3135" s="43" t="s">
        <v>6266</v>
      </c>
      <c r="C3135" s="43" t="s">
        <v>8364</v>
      </c>
      <c r="D3135" s="43" t="s">
        <v>8368</v>
      </c>
      <c r="E3135" s="43" t="s">
        <v>8340</v>
      </c>
      <c r="F3135" s="44">
        <v>55595</v>
      </c>
      <c r="G3135" s="43" t="s">
        <v>8341</v>
      </c>
      <c r="H3135" s="45">
        <v>1</v>
      </c>
      <c r="I3135" s="43" t="s">
        <v>8342</v>
      </c>
      <c r="J3135" s="43" t="s">
        <v>10197</v>
      </c>
      <c r="K3135" s="43" t="s">
        <v>11010</v>
      </c>
      <c r="L3135" s="43" t="s">
        <v>11011</v>
      </c>
      <c r="M3135" s="45">
        <v>55595</v>
      </c>
      <c r="N3135" s="43" t="s">
        <v>6269</v>
      </c>
      <c r="O3135" s="43" t="s">
        <v>11549</v>
      </c>
      <c r="P3135" s="46" t="s">
        <v>14773</v>
      </c>
      <c r="Q3135" s="47">
        <v>45820</v>
      </c>
      <c r="R3135" s="48" t="str">
        <f t="shared" si="48"/>
        <v>3243 WM+ HCM 53 Vườn Lài</v>
      </c>
      <c r="S3135" s="48" t="str">
        <f>VLOOKUP(U3135,Sheet1!$A:$B,2,0)</f>
        <v>WIN</v>
      </c>
      <c r="T3135" s="43" t="s">
        <v>6267</v>
      </c>
      <c r="U3135" s="43" t="s">
        <v>11213</v>
      </c>
      <c r="V3135" s="43" t="s">
        <v>6268</v>
      </c>
    </row>
    <row r="3136" spans="1:22" x14ac:dyDescent="0.25">
      <c r="A3136" s="43" t="s">
        <v>8</v>
      </c>
      <c r="B3136" s="43" t="s">
        <v>6266</v>
      </c>
      <c r="C3136" s="43" t="s">
        <v>8367</v>
      </c>
      <c r="D3136" s="43" t="s">
        <v>8358</v>
      </c>
      <c r="E3136" s="43" t="s">
        <v>8340</v>
      </c>
      <c r="F3136" s="44">
        <v>558030</v>
      </c>
      <c r="G3136" s="43" t="s">
        <v>8341</v>
      </c>
      <c r="H3136" s="45">
        <v>5</v>
      </c>
      <c r="I3136" s="43" t="s">
        <v>8342</v>
      </c>
      <c r="J3136" s="43" t="s">
        <v>10197</v>
      </c>
      <c r="K3136" s="43" t="s">
        <v>10922</v>
      </c>
      <c r="L3136" s="43" t="s">
        <v>10923</v>
      </c>
      <c r="M3136" s="45">
        <v>111606</v>
      </c>
      <c r="N3136" s="43" t="s">
        <v>6269</v>
      </c>
      <c r="O3136" s="43" t="s">
        <v>11549</v>
      </c>
      <c r="P3136" s="46" t="s">
        <v>14773</v>
      </c>
      <c r="Q3136" s="47">
        <v>45820</v>
      </c>
      <c r="R3136" s="48" t="str">
        <f t="shared" si="48"/>
        <v>3243 WM+ HCM 53 Vườn Lài</v>
      </c>
      <c r="S3136" s="48" t="str">
        <f>VLOOKUP(U3136,Sheet1!$A:$B,2,0)</f>
        <v>WIN</v>
      </c>
      <c r="T3136" s="43" t="s">
        <v>6267</v>
      </c>
      <c r="U3136" s="43" t="s">
        <v>11213</v>
      </c>
      <c r="V3136" s="43" t="s">
        <v>6268</v>
      </c>
    </row>
    <row r="3137" spans="1:22" x14ac:dyDescent="0.25">
      <c r="A3137" s="43" t="s">
        <v>8</v>
      </c>
      <c r="B3137" s="43" t="s">
        <v>6266</v>
      </c>
      <c r="C3137" s="43" t="s">
        <v>8451</v>
      </c>
      <c r="D3137" s="43" t="s">
        <v>8365</v>
      </c>
      <c r="E3137" s="43" t="s">
        <v>8340</v>
      </c>
      <c r="F3137" s="44">
        <v>100364</v>
      </c>
      <c r="G3137" s="43" t="s">
        <v>8341</v>
      </c>
      <c r="H3137" s="45">
        <v>2</v>
      </c>
      <c r="I3137" s="43" t="s">
        <v>8342</v>
      </c>
      <c r="J3137" s="43" t="s">
        <v>10197</v>
      </c>
      <c r="K3137" s="43" t="s">
        <v>10938</v>
      </c>
      <c r="L3137" s="43" t="s">
        <v>10939</v>
      </c>
      <c r="M3137" s="45">
        <v>50182</v>
      </c>
      <c r="N3137" s="43" t="s">
        <v>6269</v>
      </c>
      <c r="O3137" s="43" t="s">
        <v>11549</v>
      </c>
      <c r="P3137" s="46" t="s">
        <v>14773</v>
      </c>
      <c r="Q3137" s="47">
        <v>45820</v>
      </c>
      <c r="R3137" s="48" t="str">
        <f t="shared" si="48"/>
        <v>3243 WM+ HCM 53 Vườn Lài</v>
      </c>
      <c r="S3137" s="48" t="str">
        <f>VLOOKUP(U3137,Sheet1!$A:$B,2,0)</f>
        <v>WIN</v>
      </c>
      <c r="T3137" s="43" t="s">
        <v>6267</v>
      </c>
      <c r="U3137" s="43" t="s">
        <v>11213</v>
      </c>
      <c r="V3137" s="43" t="s">
        <v>6268</v>
      </c>
    </row>
    <row r="3138" spans="1:22" x14ac:dyDescent="0.25">
      <c r="A3138" s="43" t="s">
        <v>8</v>
      </c>
      <c r="B3138" s="43" t="s">
        <v>6583</v>
      </c>
      <c r="C3138" s="43" t="s">
        <v>8338</v>
      </c>
      <c r="D3138" s="43" t="s">
        <v>8355</v>
      </c>
      <c r="E3138" s="43" t="s">
        <v>8340</v>
      </c>
      <c r="F3138" s="44">
        <v>111058</v>
      </c>
      <c r="G3138" s="43" t="s">
        <v>8341</v>
      </c>
      <c r="H3138" s="45">
        <v>1</v>
      </c>
      <c r="I3138" s="43" t="s">
        <v>8342</v>
      </c>
      <c r="J3138" s="43" t="s">
        <v>10198</v>
      </c>
      <c r="K3138" s="43" t="s">
        <v>10934</v>
      </c>
      <c r="L3138" s="43" t="s">
        <v>10935</v>
      </c>
      <c r="M3138" s="45">
        <v>111058</v>
      </c>
      <c r="N3138" s="43" t="s">
        <v>6586</v>
      </c>
      <c r="O3138" s="43" t="s">
        <v>11549</v>
      </c>
      <c r="P3138" s="46" t="s">
        <v>11732</v>
      </c>
      <c r="Q3138" s="47">
        <v>45820</v>
      </c>
      <c r="R3138" s="48" t="str">
        <f t="shared" si="48"/>
        <v>5957 WM+ HDG 146 Lạc Long Quân</v>
      </c>
      <c r="S3138" s="48" t="str">
        <f>VLOOKUP(U3138,Sheet1!$A:$B,2,0)</f>
        <v>WIN-006</v>
      </c>
      <c r="T3138" s="43" t="s">
        <v>6584</v>
      </c>
      <c r="U3138" s="43" t="s">
        <v>11048</v>
      </c>
      <c r="V3138" s="43" t="s">
        <v>6585</v>
      </c>
    </row>
    <row r="3139" spans="1:22" x14ac:dyDescent="0.25">
      <c r="A3139" s="43" t="s">
        <v>8</v>
      </c>
      <c r="B3139" s="43" t="s">
        <v>6294</v>
      </c>
      <c r="C3139" s="43" t="s">
        <v>8338</v>
      </c>
      <c r="D3139" s="43" t="s">
        <v>8361</v>
      </c>
      <c r="E3139" s="43" t="s">
        <v>8340</v>
      </c>
      <c r="F3139" s="44">
        <v>92000</v>
      </c>
      <c r="G3139" s="43" t="s">
        <v>8341</v>
      </c>
      <c r="H3139" s="45">
        <v>2</v>
      </c>
      <c r="I3139" s="43" t="s">
        <v>8342</v>
      </c>
      <c r="J3139" s="43" t="s">
        <v>10199</v>
      </c>
      <c r="K3139" s="43" t="s">
        <v>10983</v>
      </c>
      <c r="L3139" s="43" t="s">
        <v>10984</v>
      </c>
      <c r="M3139" s="45">
        <v>46000</v>
      </c>
      <c r="N3139" s="43" t="s">
        <v>6295</v>
      </c>
      <c r="O3139" s="43" t="s">
        <v>11549</v>
      </c>
      <c r="P3139" s="46" t="s">
        <v>14774</v>
      </c>
      <c r="Q3139" s="47">
        <v>45820</v>
      </c>
      <c r="R3139" s="48" t="str">
        <f t="shared" si="48"/>
        <v>3569 WM+ HNI 359 Lĩnh Nam</v>
      </c>
      <c r="S3139" s="48" t="str">
        <f>VLOOKUP(U3139,Sheet1!$A:$B,2,0)</f>
        <v>WIN-002</v>
      </c>
      <c r="T3139" s="43" t="s">
        <v>5154</v>
      </c>
      <c r="U3139" s="43" t="s">
        <v>11033</v>
      </c>
      <c r="V3139" s="43" t="s">
        <v>5155</v>
      </c>
    </row>
    <row r="3140" spans="1:22" x14ac:dyDescent="0.25">
      <c r="A3140" s="43" t="s">
        <v>8</v>
      </c>
      <c r="B3140" s="43" t="s">
        <v>6294</v>
      </c>
      <c r="C3140" s="43" t="s">
        <v>8351</v>
      </c>
      <c r="D3140" s="43" t="s">
        <v>8352</v>
      </c>
      <c r="E3140" s="43" t="s">
        <v>8340</v>
      </c>
      <c r="F3140" s="44">
        <v>74250</v>
      </c>
      <c r="G3140" s="43" t="s">
        <v>8341</v>
      </c>
      <c r="H3140" s="45">
        <v>1</v>
      </c>
      <c r="I3140" s="43" t="s">
        <v>8342</v>
      </c>
      <c r="J3140" s="43" t="s">
        <v>10199</v>
      </c>
      <c r="K3140" s="43" t="s">
        <v>10881</v>
      </c>
      <c r="L3140" s="43" t="s">
        <v>10882</v>
      </c>
      <c r="M3140" s="45">
        <v>74250</v>
      </c>
      <c r="N3140" s="43" t="s">
        <v>6295</v>
      </c>
      <c r="O3140" s="43" t="s">
        <v>11549</v>
      </c>
      <c r="P3140" s="46" t="s">
        <v>14774</v>
      </c>
      <c r="Q3140" s="47">
        <v>45820</v>
      </c>
      <c r="R3140" s="48" t="str">
        <f t="shared" ref="R3140:R3203" si="49">T3140&amp;" "&amp;V3140</f>
        <v>3569 WM+ HNI 359 Lĩnh Nam</v>
      </c>
      <c r="S3140" s="48" t="str">
        <f>VLOOKUP(U3140,Sheet1!$A:$B,2,0)</f>
        <v>WIN-002</v>
      </c>
      <c r="T3140" s="43" t="s">
        <v>5154</v>
      </c>
      <c r="U3140" s="43" t="s">
        <v>11033</v>
      </c>
      <c r="V3140" s="43" t="s">
        <v>5155</v>
      </c>
    </row>
    <row r="3141" spans="1:22" x14ac:dyDescent="0.25">
      <c r="A3141" s="43" t="s">
        <v>8</v>
      </c>
      <c r="B3141" s="43" t="s">
        <v>6294</v>
      </c>
      <c r="C3141" s="43" t="s">
        <v>8364</v>
      </c>
      <c r="D3141" s="43" t="s">
        <v>8355</v>
      </c>
      <c r="E3141" s="43" t="s">
        <v>8340</v>
      </c>
      <c r="F3141" s="44">
        <v>111058</v>
      </c>
      <c r="G3141" s="43" t="s">
        <v>8341</v>
      </c>
      <c r="H3141" s="45">
        <v>1</v>
      </c>
      <c r="I3141" s="43" t="s">
        <v>8342</v>
      </c>
      <c r="J3141" s="43" t="s">
        <v>10199</v>
      </c>
      <c r="K3141" s="43" t="s">
        <v>10934</v>
      </c>
      <c r="L3141" s="43" t="s">
        <v>10935</v>
      </c>
      <c r="M3141" s="45">
        <v>111058</v>
      </c>
      <c r="N3141" s="43" t="s">
        <v>6295</v>
      </c>
      <c r="O3141" s="43" t="s">
        <v>11549</v>
      </c>
      <c r="P3141" s="46" t="s">
        <v>14774</v>
      </c>
      <c r="Q3141" s="47">
        <v>45820</v>
      </c>
      <c r="R3141" s="48" t="str">
        <f t="shared" si="49"/>
        <v>3569 WM+ HNI 359 Lĩnh Nam</v>
      </c>
      <c r="S3141" s="48" t="str">
        <f>VLOOKUP(U3141,Sheet1!$A:$B,2,0)</f>
        <v>WIN-002</v>
      </c>
      <c r="T3141" s="43" t="s">
        <v>5154</v>
      </c>
      <c r="U3141" s="43" t="s">
        <v>11033</v>
      </c>
      <c r="V3141" s="43" t="s">
        <v>5155</v>
      </c>
    </row>
    <row r="3142" spans="1:22" x14ac:dyDescent="0.25">
      <c r="A3142" s="43" t="s">
        <v>8</v>
      </c>
      <c r="B3142" s="43" t="s">
        <v>6093</v>
      </c>
      <c r="C3142" s="43" t="s">
        <v>8338</v>
      </c>
      <c r="D3142" s="43" t="s">
        <v>8358</v>
      </c>
      <c r="E3142" s="43" t="s">
        <v>8340</v>
      </c>
      <c r="F3142" s="44">
        <v>111606</v>
      </c>
      <c r="G3142" s="43" t="s">
        <v>8341</v>
      </c>
      <c r="H3142" s="45">
        <v>1</v>
      </c>
      <c r="I3142" s="43" t="s">
        <v>8342</v>
      </c>
      <c r="J3142" s="43" t="s">
        <v>10200</v>
      </c>
      <c r="K3142" s="43" t="s">
        <v>10922</v>
      </c>
      <c r="L3142" s="43" t="s">
        <v>10923</v>
      </c>
      <c r="M3142" s="45">
        <v>111606</v>
      </c>
      <c r="N3142" s="43" t="s">
        <v>6094</v>
      </c>
      <c r="O3142" s="43" t="s">
        <v>11549</v>
      </c>
      <c r="P3142" s="46" t="s">
        <v>11447</v>
      </c>
      <c r="Q3142" s="47">
        <v>45820</v>
      </c>
      <c r="R3142" s="48" t="str">
        <f t="shared" si="49"/>
        <v>2ABU WM+ TTH Lô E3-17&amp;18, KĐT Phú M</v>
      </c>
      <c r="S3142" s="48" t="str">
        <f>VLOOKUP(U3142,Sheet1!$A:$B,2,0)</f>
        <v>WIN-021</v>
      </c>
      <c r="T3142" s="43" t="s">
        <v>2607</v>
      </c>
      <c r="U3142" s="43" t="s">
        <v>11108</v>
      </c>
      <c r="V3142" s="43" t="s">
        <v>2608</v>
      </c>
    </row>
    <row r="3143" spans="1:22" x14ac:dyDescent="0.25">
      <c r="A3143" s="43" t="s">
        <v>8</v>
      </c>
      <c r="B3143" s="43" t="s">
        <v>6031</v>
      </c>
      <c r="C3143" s="43" t="s">
        <v>8338</v>
      </c>
      <c r="D3143" s="43" t="s">
        <v>8352</v>
      </c>
      <c r="E3143" s="43" t="s">
        <v>8340</v>
      </c>
      <c r="F3143" s="44">
        <v>74250</v>
      </c>
      <c r="G3143" s="43" t="s">
        <v>8341</v>
      </c>
      <c r="H3143" s="45">
        <v>1</v>
      </c>
      <c r="I3143" s="43" t="s">
        <v>8342</v>
      </c>
      <c r="J3143" s="43" t="s">
        <v>10201</v>
      </c>
      <c r="K3143" s="43" t="s">
        <v>10881</v>
      </c>
      <c r="L3143" s="43" t="s">
        <v>10882</v>
      </c>
      <c r="M3143" s="45">
        <v>74250</v>
      </c>
      <c r="N3143" s="43" t="s">
        <v>6032</v>
      </c>
      <c r="O3143" s="43" t="s">
        <v>11549</v>
      </c>
      <c r="P3143" s="46" t="s">
        <v>14775</v>
      </c>
      <c r="Q3143" s="47">
        <v>45820</v>
      </c>
      <c r="R3143" s="48" t="str">
        <f t="shared" si="49"/>
        <v>2058 WM+ HNI 2/1 Nghĩa Tân</v>
      </c>
      <c r="S3143" s="48" t="str">
        <f>VLOOKUP(U3143,Sheet1!$A:$B,2,0)</f>
        <v>WIN-002</v>
      </c>
      <c r="T3143" s="43" t="s">
        <v>4374</v>
      </c>
      <c r="U3143" s="43" t="s">
        <v>11033</v>
      </c>
      <c r="V3143" s="43" t="s">
        <v>4375</v>
      </c>
    </row>
    <row r="3144" spans="1:22" x14ac:dyDescent="0.25">
      <c r="A3144" s="43" t="s">
        <v>8</v>
      </c>
      <c r="B3144" s="43" t="s">
        <v>6031</v>
      </c>
      <c r="C3144" s="43" t="s">
        <v>8351</v>
      </c>
      <c r="D3144" s="43" t="s">
        <v>8361</v>
      </c>
      <c r="E3144" s="43" t="s">
        <v>8340</v>
      </c>
      <c r="F3144" s="44">
        <v>46000</v>
      </c>
      <c r="G3144" s="43" t="s">
        <v>8341</v>
      </c>
      <c r="H3144" s="45">
        <v>1</v>
      </c>
      <c r="I3144" s="43" t="s">
        <v>8342</v>
      </c>
      <c r="J3144" s="43" t="s">
        <v>10201</v>
      </c>
      <c r="K3144" s="43" t="s">
        <v>10983</v>
      </c>
      <c r="L3144" s="43" t="s">
        <v>10984</v>
      </c>
      <c r="M3144" s="45">
        <v>46000</v>
      </c>
      <c r="N3144" s="43" t="s">
        <v>6032</v>
      </c>
      <c r="O3144" s="43" t="s">
        <v>11549</v>
      </c>
      <c r="P3144" s="46" t="s">
        <v>14775</v>
      </c>
      <c r="Q3144" s="47">
        <v>45820</v>
      </c>
      <c r="R3144" s="48" t="str">
        <f t="shared" si="49"/>
        <v>2058 WM+ HNI 2/1 Nghĩa Tân</v>
      </c>
      <c r="S3144" s="48" t="str">
        <f>VLOOKUP(U3144,Sheet1!$A:$B,2,0)</f>
        <v>WIN-002</v>
      </c>
      <c r="T3144" s="43" t="s">
        <v>4374</v>
      </c>
      <c r="U3144" s="43" t="s">
        <v>11033</v>
      </c>
      <c r="V3144" s="43" t="s">
        <v>4375</v>
      </c>
    </row>
    <row r="3145" spans="1:22" x14ac:dyDescent="0.25">
      <c r="A3145" s="43" t="s">
        <v>8</v>
      </c>
      <c r="B3145" s="43" t="s">
        <v>6557</v>
      </c>
      <c r="C3145" s="43" t="s">
        <v>8338</v>
      </c>
      <c r="D3145" s="43" t="s">
        <v>8365</v>
      </c>
      <c r="E3145" s="43" t="s">
        <v>8340</v>
      </c>
      <c r="F3145" s="44">
        <v>50182</v>
      </c>
      <c r="G3145" s="43" t="s">
        <v>8341</v>
      </c>
      <c r="H3145" s="45">
        <v>1</v>
      </c>
      <c r="I3145" s="43" t="s">
        <v>8342</v>
      </c>
      <c r="J3145" s="43" t="s">
        <v>10202</v>
      </c>
      <c r="K3145" s="43" t="s">
        <v>10938</v>
      </c>
      <c r="L3145" s="43" t="s">
        <v>10939</v>
      </c>
      <c r="M3145" s="45">
        <v>50182</v>
      </c>
      <c r="N3145" s="43" t="s">
        <v>6560</v>
      </c>
      <c r="O3145" s="43" t="s">
        <v>11549</v>
      </c>
      <c r="P3145" s="46" t="s">
        <v>14776</v>
      </c>
      <c r="Q3145" s="47">
        <v>45820</v>
      </c>
      <c r="R3145" s="48" t="str">
        <f t="shared" si="49"/>
        <v>5664 WM+ HNI 117-119 Yên Phụ</v>
      </c>
      <c r="S3145" s="48" t="str">
        <f>VLOOKUP(U3145,Sheet1!$A:$B,2,0)</f>
        <v>WIN-002</v>
      </c>
      <c r="T3145" s="43" t="s">
        <v>6558</v>
      </c>
      <c r="U3145" s="43" t="s">
        <v>11033</v>
      </c>
      <c r="V3145" s="43" t="s">
        <v>6559</v>
      </c>
    </row>
    <row r="3146" spans="1:22" x14ac:dyDescent="0.25">
      <c r="A3146" s="43" t="s">
        <v>8</v>
      </c>
      <c r="B3146" s="43" t="s">
        <v>6557</v>
      </c>
      <c r="C3146" s="43" t="s">
        <v>8351</v>
      </c>
      <c r="D3146" s="43" t="s">
        <v>8339</v>
      </c>
      <c r="E3146" s="43" t="s">
        <v>8340</v>
      </c>
      <c r="F3146" s="44">
        <v>70950</v>
      </c>
      <c r="G3146" s="43" t="s">
        <v>8341</v>
      </c>
      <c r="H3146" s="45">
        <v>1</v>
      </c>
      <c r="I3146" s="43" t="s">
        <v>8342</v>
      </c>
      <c r="J3146" s="43" t="s">
        <v>10202</v>
      </c>
      <c r="K3146" s="43" t="s">
        <v>10897</v>
      </c>
      <c r="L3146" s="43" t="s">
        <v>10898</v>
      </c>
      <c r="M3146" s="45">
        <v>70950</v>
      </c>
      <c r="N3146" s="43" t="s">
        <v>6560</v>
      </c>
      <c r="O3146" s="43" t="s">
        <v>11549</v>
      </c>
      <c r="P3146" s="46" t="s">
        <v>14776</v>
      </c>
      <c r="Q3146" s="47">
        <v>45820</v>
      </c>
      <c r="R3146" s="48" t="str">
        <f t="shared" si="49"/>
        <v>5664 WM+ HNI 117-119 Yên Phụ</v>
      </c>
      <c r="S3146" s="48" t="str">
        <f>VLOOKUP(U3146,Sheet1!$A:$B,2,0)</f>
        <v>WIN-002</v>
      </c>
      <c r="T3146" s="43" t="s">
        <v>6558</v>
      </c>
      <c r="U3146" s="43" t="s">
        <v>11033</v>
      </c>
      <c r="V3146" s="43" t="s">
        <v>6559</v>
      </c>
    </row>
    <row r="3147" spans="1:22" x14ac:dyDescent="0.25">
      <c r="A3147" s="43" t="s">
        <v>8</v>
      </c>
      <c r="B3147" s="43" t="s">
        <v>6557</v>
      </c>
      <c r="C3147" s="43" t="s">
        <v>8364</v>
      </c>
      <c r="D3147" s="43" t="s">
        <v>8352</v>
      </c>
      <c r="E3147" s="43" t="s">
        <v>8340</v>
      </c>
      <c r="F3147" s="44">
        <v>74250</v>
      </c>
      <c r="G3147" s="43" t="s">
        <v>8341</v>
      </c>
      <c r="H3147" s="45">
        <v>1</v>
      </c>
      <c r="I3147" s="43" t="s">
        <v>8342</v>
      </c>
      <c r="J3147" s="43" t="s">
        <v>10202</v>
      </c>
      <c r="K3147" s="43" t="s">
        <v>10881</v>
      </c>
      <c r="L3147" s="43" t="s">
        <v>10882</v>
      </c>
      <c r="M3147" s="45">
        <v>74250</v>
      </c>
      <c r="N3147" s="43" t="s">
        <v>6560</v>
      </c>
      <c r="O3147" s="43" t="s">
        <v>11549</v>
      </c>
      <c r="P3147" s="46" t="s">
        <v>14776</v>
      </c>
      <c r="Q3147" s="47">
        <v>45820</v>
      </c>
      <c r="R3147" s="48" t="str">
        <f t="shared" si="49"/>
        <v>5664 WM+ HNI 117-119 Yên Phụ</v>
      </c>
      <c r="S3147" s="48" t="str">
        <f>VLOOKUP(U3147,Sheet1!$A:$B,2,0)</f>
        <v>WIN-002</v>
      </c>
      <c r="T3147" s="43" t="s">
        <v>6558</v>
      </c>
      <c r="U3147" s="43" t="s">
        <v>11033</v>
      </c>
      <c r="V3147" s="43" t="s">
        <v>6559</v>
      </c>
    </row>
    <row r="3148" spans="1:22" x14ac:dyDescent="0.25">
      <c r="A3148" s="43" t="s">
        <v>8</v>
      </c>
      <c r="B3148" s="43" t="s">
        <v>6276</v>
      </c>
      <c r="C3148" s="43" t="s">
        <v>8338</v>
      </c>
      <c r="D3148" s="43" t="s">
        <v>8410</v>
      </c>
      <c r="E3148" s="43" t="s">
        <v>8340</v>
      </c>
      <c r="F3148" s="44">
        <v>60213</v>
      </c>
      <c r="G3148" s="43" t="s">
        <v>8341</v>
      </c>
      <c r="H3148" s="45">
        <v>1</v>
      </c>
      <c r="I3148" s="43" t="s">
        <v>8342</v>
      </c>
      <c r="J3148" s="43" t="s">
        <v>10203</v>
      </c>
      <c r="K3148" s="43" t="s">
        <v>10883</v>
      </c>
      <c r="L3148" s="43" t="s">
        <v>10884</v>
      </c>
      <c r="M3148" s="45">
        <v>60213</v>
      </c>
      <c r="N3148" s="43" t="s">
        <v>6279</v>
      </c>
      <c r="O3148" s="43" t="s">
        <v>11549</v>
      </c>
      <c r="P3148" s="46" t="s">
        <v>11827</v>
      </c>
      <c r="Q3148" s="47">
        <v>45820</v>
      </c>
      <c r="R3148" s="48" t="str">
        <f t="shared" si="49"/>
        <v>3399 WM+ VTU 93 Lê Lợi</v>
      </c>
      <c r="S3148" s="48" t="str">
        <f>VLOOKUP(U3148,Sheet1!$A:$B,2,0)</f>
        <v>WIN-047</v>
      </c>
      <c r="T3148" s="43" t="s">
        <v>6277</v>
      </c>
      <c r="U3148" s="43" t="s">
        <v>11208</v>
      </c>
      <c r="V3148" s="43" t="s">
        <v>6278</v>
      </c>
    </row>
    <row r="3149" spans="1:22" x14ac:dyDescent="0.25">
      <c r="A3149" s="43" t="s">
        <v>8</v>
      </c>
      <c r="B3149" s="43" t="s">
        <v>6276</v>
      </c>
      <c r="C3149" s="43" t="s">
        <v>8351</v>
      </c>
      <c r="D3149" s="43" t="s">
        <v>8355</v>
      </c>
      <c r="E3149" s="43" t="s">
        <v>8340</v>
      </c>
      <c r="F3149" s="44">
        <v>111058</v>
      </c>
      <c r="G3149" s="43" t="s">
        <v>8341</v>
      </c>
      <c r="H3149" s="45">
        <v>1</v>
      </c>
      <c r="I3149" s="43" t="s">
        <v>8342</v>
      </c>
      <c r="J3149" s="43" t="s">
        <v>10203</v>
      </c>
      <c r="K3149" s="43" t="s">
        <v>10934</v>
      </c>
      <c r="L3149" s="43" t="s">
        <v>10935</v>
      </c>
      <c r="M3149" s="45">
        <v>111058</v>
      </c>
      <c r="N3149" s="43" t="s">
        <v>6279</v>
      </c>
      <c r="O3149" s="43" t="s">
        <v>11549</v>
      </c>
      <c r="P3149" s="46" t="s">
        <v>11827</v>
      </c>
      <c r="Q3149" s="47">
        <v>45820</v>
      </c>
      <c r="R3149" s="48" t="str">
        <f t="shared" si="49"/>
        <v>3399 WM+ VTU 93 Lê Lợi</v>
      </c>
      <c r="S3149" s="48" t="str">
        <f>VLOOKUP(U3149,Sheet1!$A:$B,2,0)</f>
        <v>WIN-047</v>
      </c>
      <c r="T3149" s="43" t="s">
        <v>6277</v>
      </c>
      <c r="U3149" s="43" t="s">
        <v>11208</v>
      </c>
      <c r="V3149" s="43" t="s">
        <v>6278</v>
      </c>
    </row>
    <row r="3150" spans="1:22" x14ac:dyDescent="0.25">
      <c r="A3150" s="43" t="s">
        <v>8</v>
      </c>
      <c r="B3150" s="43" t="s">
        <v>6276</v>
      </c>
      <c r="C3150" s="43" t="s">
        <v>8364</v>
      </c>
      <c r="D3150" s="43" t="s">
        <v>8368</v>
      </c>
      <c r="E3150" s="43" t="s">
        <v>8340</v>
      </c>
      <c r="F3150" s="44">
        <v>222380</v>
      </c>
      <c r="G3150" s="43" t="s">
        <v>8341</v>
      </c>
      <c r="H3150" s="45">
        <v>4</v>
      </c>
      <c r="I3150" s="43" t="s">
        <v>8342</v>
      </c>
      <c r="J3150" s="43" t="s">
        <v>10203</v>
      </c>
      <c r="K3150" s="43" t="s">
        <v>11010</v>
      </c>
      <c r="L3150" s="43" t="s">
        <v>11011</v>
      </c>
      <c r="M3150" s="45">
        <v>55595</v>
      </c>
      <c r="N3150" s="43" t="s">
        <v>6279</v>
      </c>
      <c r="O3150" s="43" t="s">
        <v>11549</v>
      </c>
      <c r="P3150" s="46" t="s">
        <v>11827</v>
      </c>
      <c r="Q3150" s="47">
        <v>45820</v>
      </c>
      <c r="R3150" s="48" t="str">
        <f t="shared" si="49"/>
        <v>3399 WM+ VTU 93 Lê Lợi</v>
      </c>
      <c r="S3150" s="48" t="str">
        <f>VLOOKUP(U3150,Sheet1!$A:$B,2,0)</f>
        <v>WIN-047</v>
      </c>
      <c r="T3150" s="43" t="s">
        <v>6277</v>
      </c>
      <c r="U3150" s="43" t="s">
        <v>11208</v>
      </c>
      <c r="V3150" s="43" t="s">
        <v>6278</v>
      </c>
    </row>
    <row r="3151" spans="1:22" x14ac:dyDescent="0.25">
      <c r="A3151" s="43" t="s">
        <v>8</v>
      </c>
      <c r="B3151" s="43" t="s">
        <v>6276</v>
      </c>
      <c r="C3151" s="43" t="s">
        <v>8367</v>
      </c>
      <c r="D3151" s="43" t="s">
        <v>8339</v>
      </c>
      <c r="E3151" s="43" t="s">
        <v>8340</v>
      </c>
      <c r="F3151" s="44">
        <v>141900</v>
      </c>
      <c r="G3151" s="43" t="s">
        <v>8341</v>
      </c>
      <c r="H3151" s="45">
        <v>2</v>
      </c>
      <c r="I3151" s="43" t="s">
        <v>8342</v>
      </c>
      <c r="J3151" s="43" t="s">
        <v>10203</v>
      </c>
      <c r="K3151" s="43" t="s">
        <v>10897</v>
      </c>
      <c r="L3151" s="43" t="s">
        <v>10898</v>
      </c>
      <c r="M3151" s="45">
        <v>70950</v>
      </c>
      <c r="N3151" s="43" t="s">
        <v>6279</v>
      </c>
      <c r="O3151" s="43" t="s">
        <v>11549</v>
      </c>
      <c r="P3151" s="46" t="s">
        <v>11827</v>
      </c>
      <c r="Q3151" s="47">
        <v>45820</v>
      </c>
      <c r="R3151" s="48" t="str">
        <f t="shared" si="49"/>
        <v>3399 WM+ VTU 93 Lê Lợi</v>
      </c>
      <c r="S3151" s="48" t="str">
        <f>VLOOKUP(U3151,Sheet1!$A:$B,2,0)</f>
        <v>WIN-047</v>
      </c>
      <c r="T3151" s="43" t="s">
        <v>6277</v>
      </c>
      <c r="U3151" s="43" t="s">
        <v>11208</v>
      </c>
      <c r="V3151" s="43" t="s">
        <v>6278</v>
      </c>
    </row>
    <row r="3152" spans="1:22" x14ac:dyDescent="0.25">
      <c r="A3152" s="43" t="s">
        <v>8</v>
      </c>
      <c r="B3152" s="43" t="s">
        <v>6276</v>
      </c>
      <c r="C3152" s="43" t="s">
        <v>8451</v>
      </c>
      <c r="D3152" s="43" t="s">
        <v>8352</v>
      </c>
      <c r="E3152" s="43" t="s">
        <v>8340</v>
      </c>
      <c r="F3152" s="44">
        <v>148500</v>
      </c>
      <c r="G3152" s="43" t="s">
        <v>8341</v>
      </c>
      <c r="H3152" s="45">
        <v>2</v>
      </c>
      <c r="I3152" s="43" t="s">
        <v>8342</v>
      </c>
      <c r="J3152" s="43" t="s">
        <v>10203</v>
      </c>
      <c r="K3152" s="43" t="s">
        <v>10881</v>
      </c>
      <c r="L3152" s="43" t="s">
        <v>10882</v>
      </c>
      <c r="M3152" s="45">
        <v>74250</v>
      </c>
      <c r="N3152" s="43" t="s">
        <v>6279</v>
      </c>
      <c r="O3152" s="43" t="s">
        <v>11549</v>
      </c>
      <c r="P3152" s="46" t="s">
        <v>11827</v>
      </c>
      <c r="Q3152" s="47">
        <v>45820</v>
      </c>
      <c r="R3152" s="48" t="str">
        <f t="shared" si="49"/>
        <v>3399 WM+ VTU 93 Lê Lợi</v>
      </c>
      <c r="S3152" s="48" t="str">
        <f>VLOOKUP(U3152,Sheet1!$A:$B,2,0)</f>
        <v>WIN-047</v>
      </c>
      <c r="T3152" s="43" t="s">
        <v>6277</v>
      </c>
      <c r="U3152" s="43" t="s">
        <v>11208</v>
      </c>
      <c r="V3152" s="43" t="s">
        <v>6278</v>
      </c>
    </row>
    <row r="3153" spans="1:22" x14ac:dyDescent="0.25">
      <c r="A3153" s="43" t="s">
        <v>8</v>
      </c>
      <c r="B3153" s="43" t="s">
        <v>6276</v>
      </c>
      <c r="C3153" s="43" t="s">
        <v>8517</v>
      </c>
      <c r="D3153" s="43" t="s">
        <v>8365</v>
      </c>
      <c r="E3153" s="43" t="s">
        <v>8340</v>
      </c>
      <c r="F3153" s="44">
        <v>50182</v>
      </c>
      <c r="G3153" s="43" t="s">
        <v>8341</v>
      </c>
      <c r="H3153" s="45">
        <v>1</v>
      </c>
      <c r="I3153" s="43" t="s">
        <v>8342</v>
      </c>
      <c r="J3153" s="43" t="s">
        <v>10203</v>
      </c>
      <c r="K3153" s="43" t="s">
        <v>10938</v>
      </c>
      <c r="L3153" s="43" t="s">
        <v>10939</v>
      </c>
      <c r="M3153" s="45">
        <v>50182</v>
      </c>
      <c r="N3153" s="43" t="s">
        <v>6279</v>
      </c>
      <c r="O3153" s="43" t="s">
        <v>11549</v>
      </c>
      <c r="P3153" s="46" t="s">
        <v>11827</v>
      </c>
      <c r="Q3153" s="47">
        <v>45820</v>
      </c>
      <c r="R3153" s="48" t="str">
        <f t="shared" si="49"/>
        <v>3399 WM+ VTU 93 Lê Lợi</v>
      </c>
      <c r="S3153" s="48" t="str">
        <f>VLOOKUP(U3153,Sheet1!$A:$B,2,0)</f>
        <v>WIN-047</v>
      </c>
      <c r="T3153" s="43" t="s">
        <v>6277</v>
      </c>
      <c r="U3153" s="43" t="s">
        <v>11208</v>
      </c>
      <c r="V3153" s="43" t="s">
        <v>6278</v>
      </c>
    </row>
    <row r="3154" spans="1:22" x14ac:dyDescent="0.25">
      <c r="A3154" s="43" t="s">
        <v>8</v>
      </c>
      <c r="B3154" s="43" t="s">
        <v>6276</v>
      </c>
      <c r="C3154" s="43" t="s">
        <v>8836</v>
      </c>
      <c r="D3154" s="43" t="s">
        <v>8361</v>
      </c>
      <c r="E3154" s="43" t="s">
        <v>8340</v>
      </c>
      <c r="F3154" s="44">
        <v>92000</v>
      </c>
      <c r="G3154" s="43" t="s">
        <v>8341</v>
      </c>
      <c r="H3154" s="45">
        <v>2</v>
      </c>
      <c r="I3154" s="43" t="s">
        <v>8342</v>
      </c>
      <c r="J3154" s="43" t="s">
        <v>10203</v>
      </c>
      <c r="K3154" s="43" t="s">
        <v>10983</v>
      </c>
      <c r="L3154" s="43" t="s">
        <v>10984</v>
      </c>
      <c r="M3154" s="45">
        <v>46000</v>
      </c>
      <c r="N3154" s="43" t="s">
        <v>6279</v>
      </c>
      <c r="O3154" s="43" t="s">
        <v>11549</v>
      </c>
      <c r="P3154" s="46" t="s">
        <v>11827</v>
      </c>
      <c r="Q3154" s="47">
        <v>45820</v>
      </c>
      <c r="R3154" s="48" t="str">
        <f t="shared" si="49"/>
        <v>3399 WM+ VTU 93 Lê Lợi</v>
      </c>
      <c r="S3154" s="48" t="str">
        <f>VLOOKUP(U3154,Sheet1!$A:$B,2,0)</f>
        <v>WIN-047</v>
      </c>
      <c r="T3154" s="43" t="s">
        <v>6277</v>
      </c>
      <c r="U3154" s="43" t="s">
        <v>11208</v>
      </c>
      <c r="V3154" s="43" t="s">
        <v>6278</v>
      </c>
    </row>
    <row r="3155" spans="1:22" x14ac:dyDescent="0.25">
      <c r="A3155" s="43" t="s">
        <v>8</v>
      </c>
      <c r="B3155" s="43" t="s">
        <v>6276</v>
      </c>
      <c r="C3155" s="43" t="s">
        <v>8837</v>
      </c>
      <c r="D3155" s="43" t="s">
        <v>8346</v>
      </c>
      <c r="E3155" s="43" t="s">
        <v>8340</v>
      </c>
      <c r="F3155" s="44">
        <v>198000</v>
      </c>
      <c r="G3155" s="43" t="s">
        <v>8341</v>
      </c>
      <c r="H3155" s="45">
        <v>4</v>
      </c>
      <c r="I3155" s="43" t="s">
        <v>8342</v>
      </c>
      <c r="J3155" s="43" t="s">
        <v>10203</v>
      </c>
      <c r="K3155" s="43" t="s">
        <v>10927</v>
      </c>
      <c r="L3155" s="43" t="s">
        <v>10928</v>
      </c>
      <c r="M3155" s="45">
        <v>49500</v>
      </c>
      <c r="N3155" s="43" t="s">
        <v>6279</v>
      </c>
      <c r="O3155" s="43" t="s">
        <v>11549</v>
      </c>
      <c r="P3155" s="46" t="s">
        <v>11827</v>
      </c>
      <c r="Q3155" s="47">
        <v>45820</v>
      </c>
      <c r="R3155" s="48" t="str">
        <f t="shared" si="49"/>
        <v>3399 WM+ VTU 93 Lê Lợi</v>
      </c>
      <c r="S3155" s="48" t="str">
        <f>VLOOKUP(U3155,Sheet1!$A:$B,2,0)</f>
        <v>WIN-047</v>
      </c>
      <c r="T3155" s="43" t="s">
        <v>6277</v>
      </c>
      <c r="U3155" s="43" t="s">
        <v>11208</v>
      </c>
      <c r="V3155" s="43" t="s">
        <v>6278</v>
      </c>
    </row>
    <row r="3156" spans="1:22" x14ac:dyDescent="0.25">
      <c r="A3156" s="43" t="s">
        <v>8</v>
      </c>
      <c r="B3156" s="43" t="s">
        <v>6392</v>
      </c>
      <c r="C3156" s="43" t="s">
        <v>8338</v>
      </c>
      <c r="D3156" s="43" t="s">
        <v>8339</v>
      </c>
      <c r="E3156" s="43" t="s">
        <v>8340</v>
      </c>
      <c r="F3156" s="44">
        <v>70950</v>
      </c>
      <c r="G3156" s="43" t="s">
        <v>8341</v>
      </c>
      <c r="H3156" s="45">
        <v>1</v>
      </c>
      <c r="I3156" s="43" t="s">
        <v>8342</v>
      </c>
      <c r="J3156" s="43" t="s">
        <v>10204</v>
      </c>
      <c r="K3156" s="43" t="s">
        <v>10897</v>
      </c>
      <c r="L3156" s="43" t="s">
        <v>10898</v>
      </c>
      <c r="M3156" s="45">
        <v>70950</v>
      </c>
      <c r="N3156" s="43" t="s">
        <v>6395</v>
      </c>
      <c r="O3156" s="43" t="s">
        <v>11549</v>
      </c>
      <c r="P3156" s="46" t="s">
        <v>14777</v>
      </c>
      <c r="Q3156" s="47">
        <v>45820</v>
      </c>
      <c r="R3156" s="48" t="str">
        <f t="shared" si="49"/>
        <v>4422 WIN DNG 290 Mai Đăng Chơn</v>
      </c>
      <c r="S3156" s="48" t="str">
        <f>VLOOKUP(U3156,Sheet1!$A:$B,2,0)</f>
        <v>WIN-009</v>
      </c>
      <c r="T3156" s="43" t="s">
        <v>6393</v>
      </c>
      <c r="U3156" s="43" t="s">
        <v>11063</v>
      </c>
      <c r="V3156" s="43" t="s">
        <v>6394</v>
      </c>
    </row>
    <row r="3157" spans="1:22" x14ac:dyDescent="0.25">
      <c r="A3157" s="43" t="s">
        <v>8</v>
      </c>
      <c r="B3157" s="43" t="s">
        <v>6174</v>
      </c>
      <c r="C3157" s="43" t="s">
        <v>8338</v>
      </c>
      <c r="D3157" s="43" t="s">
        <v>8355</v>
      </c>
      <c r="E3157" s="43" t="s">
        <v>8340</v>
      </c>
      <c r="F3157" s="44">
        <v>111058</v>
      </c>
      <c r="G3157" s="43" t="s">
        <v>8341</v>
      </c>
      <c r="H3157" s="45">
        <v>1</v>
      </c>
      <c r="I3157" s="43" t="s">
        <v>8342</v>
      </c>
      <c r="J3157" s="43" t="s">
        <v>10205</v>
      </c>
      <c r="K3157" s="43" t="s">
        <v>10934</v>
      </c>
      <c r="L3157" s="43" t="s">
        <v>10935</v>
      </c>
      <c r="M3157" s="45">
        <v>111058</v>
      </c>
      <c r="N3157" s="43" t="s">
        <v>6177</v>
      </c>
      <c r="O3157" s="43" t="s">
        <v>11549</v>
      </c>
      <c r="P3157" s="46" t="s">
        <v>14778</v>
      </c>
      <c r="Q3157" s="47">
        <v>45820</v>
      </c>
      <c r="R3157" s="48" t="str">
        <f t="shared" si="49"/>
        <v>2AR0 WIN HCM 118-118A Trương Công Đ</v>
      </c>
      <c r="S3157" s="48" t="str">
        <f>VLOOKUP(U3157,Sheet1!$A:$B,2,0)</f>
        <v>WIN</v>
      </c>
      <c r="T3157" s="43" t="s">
        <v>6175</v>
      </c>
      <c r="U3157" s="43" t="s">
        <v>11213</v>
      </c>
      <c r="V3157" s="43" t="s">
        <v>6176</v>
      </c>
    </row>
    <row r="3158" spans="1:22" x14ac:dyDescent="0.25">
      <c r="A3158" s="43" t="s">
        <v>8</v>
      </c>
      <c r="B3158" s="43" t="s">
        <v>6174</v>
      </c>
      <c r="C3158" s="43" t="s">
        <v>8351</v>
      </c>
      <c r="D3158" s="43" t="s">
        <v>8368</v>
      </c>
      <c r="E3158" s="43" t="s">
        <v>8340</v>
      </c>
      <c r="F3158" s="44">
        <v>111190</v>
      </c>
      <c r="G3158" s="43" t="s">
        <v>8341</v>
      </c>
      <c r="H3158" s="45">
        <v>2</v>
      </c>
      <c r="I3158" s="43" t="s">
        <v>8342</v>
      </c>
      <c r="J3158" s="43" t="s">
        <v>10205</v>
      </c>
      <c r="K3158" s="43" t="s">
        <v>11010</v>
      </c>
      <c r="L3158" s="43" t="s">
        <v>11011</v>
      </c>
      <c r="M3158" s="45">
        <v>55595</v>
      </c>
      <c r="N3158" s="43" t="s">
        <v>6177</v>
      </c>
      <c r="O3158" s="43" t="s">
        <v>11549</v>
      </c>
      <c r="P3158" s="46" t="s">
        <v>14778</v>
      </c>
      <c r="Q3158" s="47">
        <v>45820</v>
      </c>
      <c r="R3158" s="48" t="str">
        <f t="shared" si="49"/>
        <v>2AR0 WIN HCM 118-118A Trương Công Đ</v>
      </c>
      <c r="S3158" s="48" t="str">
        <f>VLOOKUP(U3158,Sheet1!$A:$B,2,0)</f>
        <v>WIN</v>
      </c>
      <c r="T3158" s="43" t="s">
        <v>6175</v>
      </c>
      <c r="U3158" s="43" t="s">
        <v>11213</v>
      </c>
      <c r="V3158" s="43" t="s">
        <v>6176</v>
      </c>
    </row>
    <row r="3159" spans="1:22" x14ac:dyDescent="0.25">
      <c r="A3159" s="43" t="s">
        <v>8</v>
      </c>
      <c r="B3159" s="43" t="s">
        <v>6174</v>
      </c>
      <c r="C3159" s="43" t="s">
        <v>8364</v>
      </c>
      <c r="D3159" s="43" t="s">
        <v>8346</v>
      </c>
      <c r="E3159" s="43" t="s">
        <v>8340</v>
      </c>
      <c r="F3159" s="44">
        <v>49500</v>
      </c>
      <c r="G3159" s="43" t="s">
        <v>8341</v>
      </c>
      <c r="H3159" s="45">
        <v>1</v>
      </c>
      <c r="I3159" s="43" t="s">
        <v>8342</v>
      </c>
      <c r="J3159" s="43" t="s">
        <v>10205</v>
      </c>
      <c r="K3159" s="43" t="s">
        <v>10927</v>
      </c>
      <c r="L3159" s="43" t="s">
        <v>10928</v>
      </c>
      <c r="M3159" s="45">
        <v>49500</v>
      </c>
      <c r="N3159" s="43" t="s">
        <v>6177</v>
      </c>
      <c r="O3159" s="43" t="s">
        <v>11549</v>
      </c>
      <c r="P3159" s="46" t="s">
        <v>14778</v>
      </c>
      <c r="Q3159" s="47">
        <v>45820</v>
      </c>
      <c r="R3159" s="48" t="str">
        <f t="shared" si="49"/>
        <v>2AR0 WIN HCM 118-118A Trương Công Đ</v>
      </c>
      <c r="S3159" s="48" t="str">
        <f>VLOOKUP(U3159,Sheet1!$A:$B,2,0)</f>
        <v>WIN</v>
      </c>
      <c r="T3159" s="43" t="s">
        <v>6175</v>
      </c>
      <c r="U3159" s="43" t="s">
        <v>11213</v>
      </c>
      <c r="V3159" s="43" t="s">
        <v>6176</v>
      </c>
    </row>
    <row r="3160" spans="1:22" x14ac:dyDescent="0.25">
      <c r="A3160" s="43" t="s">
        <v>8</v>
      </c>
      <c r="B3160" s="43" t="s">
        <v>6174</v>
      </c>
      <c r="C3160" s="43" t="s">
        <v>8367</v>
      </c>
      <c r="D3160" s="43" t="s">
        <v>8365</v>
      </c>
      <c r="E3160" s="43" t="s">
        <v>8340</v>
      </c>
      <c r="F3160" s="44">
        <v>200728</v>
      </c>
      <c r="G3160" s="43" t="s">
        <v>8341</v>
      </c>
      <c r="H3160" s="45">
        <v>4</v>
      </c>
      <c r="I3160" s="43" t="s">
        <v>8342</v>
      </c>
      <c r="J3160" s="43" t="s">
        <v>10205</v>
      </c>
      <c r="K3160" s="43" t="s">
        <v>10938</v>
      </c>
      <c r="L3160" s="43" t="s">
        <v>10939</v>
      </c>
      <c r="M3160" s="45">
        <v>50182</v>
      </c>
      <c r="N3160" s="43" t="s">
        <v>6177</v>
      </c>
      <c r="O3160" s="43" t="s">
        <v>11549</v>
      </c>
      <c r="P3160" s="46" t="s">
        <v>14778</v>
      </c>
      <c r="Q3160" s="47">
        <v>45820</v>
      </c>
      <c r="R3160" s="48" t="str">
        <f t="shared" si="49"/>
        <v>2AR0 WIN HCM 118-118A Trương Công Đ</v>
      </c>
      <c r="S3160" s="48" t="str">
        <f>VLOOKUP(U3160,Sheet1!$A:$B,2,0)</f>
        <v>WIN</v>
      </c>
      <c r="T3160" s="43" t="s">
        <v>6175</v>
      </c>
      <c r="U3160" s="43" t="s">
        <v>11213</v>
      </c>
      <c r="V3160" s="43" t="s">
        <v>6176</v>
      </c>
    </row>
    <row r="3161" spans="1:22" x14ac:dyDescent="0.25">
      <c r="A3161" s="43" t="s">
        <v>8</v>
      </c>
      <c r="B3161" s="43" t="s">
        <v>6174</v>
      </c>
      <c r="C3161" s="43" t="s">
        <v>8451</v>
      </c>
      <c r="D3161" s="43" t="s">
        <v>8361</v>
      </c>
      <c r="E3161" s="43" t="s">
        <v>8340</v>
      </c>
      <c r="F3161" s="44">
        <v>46000</v>
      </c>
      <c r="G3161" s="43" t="s">
        <v>8341</v>
      </c>
      <c r="H3161" s="45">
        <v>1</v>
      </c>
      <c r="I3161" s="43" t="s">
        <v>8342</v>
      </c>
      <c r="J3161" s="43" t="s">
        <v>10205</v>
      </c>
      <c r="K3161" s="43" t="s">
        <v>10983</v>
      </c>
      <c r="L3161" s="43" t="s">
        <v>10984</v>
      </c>
      <c r="M3161" s="45">
        <v>46000</v>
      </c>
      <c r="N3161" s="43" t="s">
        <v>6177</v>
      </c>
      <c r="O3161" s="43" t="s">
        <v>11549</v>
      </c>
      <c r="P3161" s="46" t="s">
        <v>14778</v>
      </c>
      <c r="Q3161" s="47">
        <v>45820</v>
      </c>
      <c r="R3161" s="48" t="str">
        <f t="shared" si="49"/>
        <v>2AR0 WIN HCM 118-118A Trương Công Đ</v>
      </c>
      <c r="S3161" s="48" t="str">
        <f>VLOOKUP(U3161,Sheet1!$A:$B,2,0)</f>
        <v>WIN</v>
      </c>
      <c r="T3161" s="43" t="s">
        <v>6175</v>
      </c>
      <c r="U3161" s="43" t="s">
        <v>11213</v>
      </c>
      <c r="V3161" s="43" t="s">
        <v>6176</v>
      </c>
    </row>
    <row r="3162" spans="1:22" x14ac:dyDescent="0.25">
      <c r="A3162" s="43" t="s">
        <v>8</v>
      </c>
      <c r="B3162" s="43" t="s">
        <v>6629</v>
      </c>
      <c r="C3162" s="43" t="s">
        <v>8338</v>
      </c>
      <c r="D3162" s="43" t="s">
        <v>8355</v>
      </c>
      <c r="E3162" s="43" t="s">
        <v>8340</v>
      </c>
      <c r="F3162" s="44">
        <v>222116</v>
      </c>
      <c r="G3162" s="43" t="s">
        <v>8341</v>
      </c>
      <c r="H3162" s="45">
        <v>2</v>
      </c>
      <c r="I3162" s="43" t="s">
        <v>8342</v>
      </c>
      <c r="J3162" s="43" t="s">
        <v>10206</v>
      </c>
      <c r="K3162" s="43" t="s">
        <v>10934</v>
      </c>
      <c r="L3162" s="43" t="s">
        <v>10935</v>
      </c>
      <c r="M3162" s="45">
        <v>111058</v>
      </c>
      <c r="N3162" s="43" t="s">
        <v>6630</v>
      </c>
      <c r="O3162" s="43" t="s">
        <v>11549</v>
      </c>
      <c r="P3162" s="46" t="s">
        <v>14779</v>
      </c>
      <c r="Q3162" s="47">
        <v>45820</v>
      </c>
      <c r="R3162" s="48" t="str">
        <f t="shared" si="49"/>
        <v>6190 WM+ HCM 108 Tùng Thiện Vương</v>
      </c>
      <c r="S3162" s="48" t="str">
        <f>VLOOKUP(U3162,Sheet1!$A:$B,2,0)</f>
        <v>WIN</v>
      </c>
      <c r="T3162" s="43" t="s">
        <v>289</v>
      </c>
      <c r="U3162" s="43" t="s">
        <v>11213</v>
      </c>
      <c r="V3162" s="43" t="s">
        <v>290</v>
      </c>
    </row>
    <row r="3163" spans="1:22" x14ac:dyDescent="0.25">
      <c r="A3163" s="43" t="s">
        <v>8</v>
      </c>
      <c r="B3163" s="43" t="s">
        <v>6629</v>
      </c>
      <c r="C3163" s="43" t="s">
        <v>8351</v>
      </c>
      <c r="D3163" s="43" t="s">
        <v>8358</v>
      </c>
      <c r="E3163" s="43" t="s">
        <v>8340</v>
      </c>
      <c r="F3163" s="44">
        <v>111606</v>
      </c>
      <c r="G3163" s="43" t="s">
        <v>8341</v>
      </c>
      <c r="H3163" s="45">
        <v>1</v>
      </c>
      <c r="I3163" s="43" t="s">
        <v>8342</v>
      </c>
      <c r="J3163" s="43" t="s">
        <v>10206</v>
      </c>
      <c r="K3163" s="43" t="s">
        <v>10922</v>
      </c>
      <c r="L3163" s="43" t="s">
        <v>10923</v>
      </c>
      <c r="M3163" s="45">
        <v>111606</v>
      </c>
      <c r="N3163" s="43" t="s">
        <v>6630</v>
      </c>
      <c r="O3163" s="43" t="s">
        <v>11549</v>
      </c>
      <c r="P3163" s="46" t="s">
        <v>14779</v>
      </c>
      <c r="Q3163" s="47">
        <v>45820</v>
      </c>
      <c r="R3163" s="48" t="str">
        <f t="shared" si="49"/>
        <v>6190 WM+ HCM 108 Tùng Thiện Vương</v>
      </c>
      <c r="S3163" s="48" t="str">
        <f>VLOOKUP(U3163,Sheet1!$A:$B,2,0)</f>
        <v>WIN</v>
      </c>
      <c r="T3163" s="43" t="s">
        <v>289</v>
      </c>
      <c r="U3163" s="43" t="s">
        <v>11213</v>
      </c>
      <c r="V3163" s="43" t="s">
        <v>290</v>
      </c>
    </row>
    <row r="3164" spans="1:22" x14ac:dyDescent="0.25">
      <c r="A3164" s="43" t="s">
        <v>8</v>
      </c>
      <c r="B3164" s="43" t="s">
        <v>6629</v>
      </c>
      <c r="C3164" s="43" t="s">
        <v>8364</v>
      </c>
      <c r="D3164" s="43" t="s">
        <v>8365</v>
      </c>
      <c r="E3164" s="43" t="s">
        <v>8340</v>
      </c>
      <c r="F3164" s="44">
        <v>100364</v>
      </c>
      <c r="G3164" s="43" t="s">
        <v>8341</v>
      </c>
      <c r="H3164" s="45">
        <v>2</v>
      </c>
      <c r="I3164" s="43" t="s">
        <v>8342</v>
      </c>
      <c r="J3164" s="43" t="s">
        <v>10206</v>
      </c>
      <c r="K3164" s="43" t="s">
        <v>10938</v>
      </c>
      <c r="L3164" s="43" t="s">
        <v>10939</v>
      </c>
      <c r="M3164" s="45">
        <v>50182</v>
      </c>
      <c r="N3164" s="43" t="s">
        <v>6630</v>
      </c>
      <c r="O3164" s="43" t="s">
        <v>11549</v>
      </c>
      <c r="P3164" s="46" t="s">
        <v>14779</v>
      </c>
      <c r="Q3164" s="47">
        <v>45820</v>
      </c>
      <c r="R3164" s="48" t="str">
        <f t="shared" si="49"/>
        <v>6190 WM+ HCM 108 Tùng Thiện Vương</v>
      </c>
      <c r="S3164" s="48" t="str">
        <f>VLOOKUP(U3164,Sheet1!$A:$B,2,0)</f>
        <v>WIN</v>
      </c>
      <c r="T3164" s="43" t="s">
        <v>289</v>
      </c>
      <c r="U3164" s="43" t="s">
        <v>11213</v>
      </c>
      <c r="V3164" s="43" t="s">
        <v>290</v>
      </c>
    </row>
    <row r="3165" spans="1:22" x14ac:dyDescent="0.25">
      <c r="A3165" s="43" t="s">
        <v>8</v>
      </c>
      <c r="B3165" s="43" t="s">
        <v>6504</v>
      </c>
      <c r="C3165" s="43" t="s">
        <v>8338</v>
      </c>
      <c r="D3165" s="43" t="s">
        <v>8352</v>
      </c>
      <c r="E3165" s="43" t="s">
        <v>8340</v>
      </c>
      <c r="F3165" s="44">
        <v>74250</v>
      </c>
      <c r="G3165" s="43" t="s">
        <v>8341</v>
      </c>
      <c r="H3165" s="45">
        <v>1</v>
      </c>
      <c r="I3165" s="43" t="s">
        <v>8342</v>
      </c>
      <c r="J3165" s="43" t="s">
        <v>10207</v>
      </c>
      <c r="K3165" s="43" t="s">
        <v>10881</v>
      </c>
      <c r="L3165" s="43" t="s">
        <v>10882</v>
      </c>
      <c r="M3165" s="45">
        <v>74250</v>
      </c>
      <c r="N3165" s="43" t="s">
        <v>6507</v>
      </c>
      <c r="O3165" s="43" t="s">
        <v>11549</v>
      </c>
      <c r="P3165" s="46" t="s">
        <v>14780</v>
      </c>
      <c r="Q3165" s="47">
        <v>45820</v>
      </c>
      <c r="R3165" s="48" t="str">
        <f t="shared" si="49"/>
        <v>5226 WM+ BNH Thôn Đại Thượng</v>
      </c>
      <c r="S3165" s="48" t="str">
        <f>VLOOKUP(U3165,Sheet1!$A:$B,2,0)</f>
        <v>WIN-031</v>
      </c>
      <c r="T3165" s="43" t="s">
        <v>6505</v>
      </c>
      <c r="U3165" s="43" t="s">
        <v>11153</v>
      </c>
      <c r="V3165" s="43" t="s">
        <v>6506</v>
      </c>
    </row>
    <row r="3166" spans="1:22" x14ac:dyDescent="0.25">
      <c r="A3166" s="43" t="s">
        <v>8</v>
      </c>
      <c r="B3166" s="43" t="s">
        <v>6141</v>
      </c>
      <c r="C3166" s="43" t="s">
        <v>8338</v>
      </c>
      <c r="D3166" s="43" t="s">
        <v>8368</v>
      </c>
      <c r="E3166" s="43" t="s">
        <v>8340</v>
      </c>
      <c r="F3166" s="44">
        <v>55595</v>
      </c>
      <c r="G3166" s="43" t="s">
        <v>8341</v>
      </c>
      <c r="H3166" s="45">
        <v>1</v>
      </c>
      <c r="I3166" s="43" t="s">
        <v>8342</v>
      </c>
      <c r="J3166" s="43" t="s">
        <v>10208</v>
      </c>
      <c r="K3166" s="43" t="s">
        <v>11010</v>
      </c>
      <c r="L3166" s="43" t="s">
        <v>11011</v>
      </c>
      <c r="M3166" s="45">
        <v>55595</v>
      </c>
      <c r="N3166" s="43" t="s">
        <v>6144</v>
      </c>
      <c r="O3166" s="43" t="s">
        <v>11549</v>
      </c>
      <c r="P3166" s="46" t="s">
        <v>11653</v>
      </c>
      <c r="Q3166" s="47">
        <v>45820</v>
      </c>
      <c r="R3166" s="48" t="str">
        <f t="shared" si="49"/>
        <v>2ANF WM+ TNN 228 Thắng Lợi</v>
      </c>
      <c r="S3166" s="48" t="str">
        <f>VLOOKUP(U3166,Sheet1!$A:$B,2,0)</f>
        <v>WIN-059</v>
      </c>
      <c r="T3166" s="43" t="s">
        <v>6142</v>
      </c>
      <c r="U3166" s="43" t="s">
        <v>11247</v>
      </c>
      <c r="V3166" s="43" t="s">
        <v>6143</v>
      </c>
    </row>
    <row r="3167" spans="1:22" x14ac:dyDescent="0.25">
      <c r="A3167" s="43" t="s">
        <v>8</v>
      </c>
      <c r="B3167" s="43" t="s">
        <v>6733</v>
      </c>
      <c r="C3167" s="43" t="s">
        <v>8338</v>
      </c>
      <c r="D3167" s="43" t="s">
        <v>8355</v>
      </c>
      <c r="E3167" s="43" t="s">
        <v>8340</v>
      </c>
      <c r="F3167" s="44">
        <v>111058</v>
      </c>
      <c r="G3167" s="43" t="s">
        <v>8341</v>
      </c>
      <c r="H3167" s="45">
        <v>1</v>
      </c>
      <c r="I3167" s="43" t="s">
        <v>8342</v>
      </c>
      <c r="J3167" s="43" t="s">
        <v>10209</v>
      </c>
      <c r="K3167" s="43" t="s">
        <v>10934</v>
      </c>
      <c r="L3167" s="43" t="s">
        <v>10935</v>
      </c>
      <c r="M3167" s="45">
        <v>111058</v>
      </c>
      <c r="N3167" s="43" t="s">
        <v>6734</v>
      </c>
      <c r="O3167" s="43" t="s">
        <v>11549</v>
      </c>
      <c r="P3167" s="46" t="s">
        <v>14781</v>
      </c>
      <c r="Q3167" s="47">
        <v>45820</v>
      </c>
      <c r="R3167" s="48" t="str">
        <f t="shared" si="49"/>
        <v>6760 WM+ HNI 164 Đường 72, Phương Q</v>
      </c>
      <c r="S3167" s="48" t="str">
        <f>VLOOKUP(U3167,Sheet1!$A:$B,2,0)</f>
        <v>WIN-002</v>
      </c>
      <c r="T3167" s="43" t="s">
        <v>3726</v>
      </c>
      <c r="U3167" s="43" t="s">
        <v>11033</v>
      </c>
      <c r="V3167" s="43" t="s">
        <v>3727</v>
      </c>
    </row>
    <row r="3168" spans="1:22" x14ac:dyDescent="0.25">
      <c r="A3168" s="43" t="s">
        <v>8</v>
      </c>
      <c r="B3168" s="43" t="s">
        <v>6085</v>
      </c>
      <c r="C3168" s="43" t="s">
        <v>8338</v>
      </c>
      <c r="D3168" s="43" t="s">
        <v>8368</v>
      </c>
      <c r="E3168" s="43" t="s">
        <v>8340</v>
      </c>
      <c r="F3168" s="44">
        <v>222380</v>
      </c>
      <c r="G3168" s="43" t="s">
        <v>8341</v>
      </c>
      <c r="H3168" s="45">
        <v>4</v>
      </c>
      <c r="I3168" s="43" t="s">
        <v>8342</v>
      </c>
      <c r="J3168" s="43" t="s">
        <v>10210</v>
      </c>
      <c r="K3168" s="43" t="s">
        <v>11010</v>
      </c>
      <c r="L3168" s="43" t="s">
        <v>11011</v>
      </c>
      <c r="M3168" s="45">
        <v>55595</v>
      </c>
      <c r="N3168" s="43" t="s">
        <v>6088</v>
      </c>
      <c r="O3168" s="43" t="s">
        <v>11549</v>
      </c>
      <c r="P3168" s="46" t="s">
        <v>11860</v>
      </c>
      <c r="Q3168" s="47">
        <v>45820</v>
      </c>
      <c r="R3168" s="48" t="str">
        <f t="shared" si="49"/>
        <v>2ABH WM+ KTM 888 Hùng Vương</v>
      </c>
      <c r="S3168" s="48" t="str">
        <f>VLOOKUP(U3168,Sheet1!$A:$B,2,0)</f>
        <v>WIN-014</v>
      </c>
      <c r="T3168" s="43" t="s">
        <v>6086</v>
      </c>
      <c r="U3168" s="43" t="s">
        <v>11078</v>
      </c>
      <c r="V3168" s="43" t="s">
        <v>6087</v>
      </c>
    </row>
    <row r="3169" spans="1:22" x14ac:dyDescent="0.25">
      <c r="A3169" s="43" t="s">
        <v>8</v>
      </c>
      <c r="B3169" s="43" t="s">
        <v>6226</v>
      </c>
      <c r="C3169" s="43" t="s">
        <v>8338</v>
      </c>
      <c r="D3169" s="43" t="s">
        <v>8371</v>
      </c>
      <c r="E3169" s="43" t="s">
        <v>8340</v>
      </c>
      <c r="F3169" s="44">
        <v>50400</v>
      </c>
      <c r="G3169" s="43" t="s">
        <v>8341</v>
      </c>
      <c r="H3169" s="45">
        <v>1</v>
      </c>
      <c r="I3169" s="43" t="s">
        <v>8342</v>
      </c>
      <c r="J3169" s="43" t="s">
        <v>10211</v>
      </c>
      <c r="K3169" s="43" t="s">
        <v>10936</v>
      </c>
      <c r="L3169" s="43" t="s">
        <v>10937</v>
      </c>
      <c r="M3169" s="45">
        <v>50400</v>
      </c>
      <c r="N3169" s="43" t="s">
        <v>6229</v>
      </c>
      <c r="O3169" s="43" t="s">
        <v>11549</v>
      </c>
      <c r="P3169" s="46" t="s">
        <v>14782</v>
      </c>
      <c r="Q3169" s="47">
        <v>45820</v>
      </c>
      <c r="R3169" s="48" t="str">
        <f t="shared" si="49"/>
        <v>2AXI WM+ QNI An Hòa Bắc, Nghĩa Thắn</v>
      </c>
      <c r="S3169" s="48" t="str">
        <f>VLOOKUP(U3169,Sheet1!$A:$B,2,0)</f>
        <v>WIN-042</v>
      </c>
      <c r="T3169" s="43" t="s">
        <v>6227</v>
      </c>
      <c r="U3169" s="43" t="s">
        <v>11188</v>
      </c>
      <c r="V3169" s="43" t="s">
        <v>6228</v>
      </c>
    </row>
    <row r="3170" spans="1:22" x14ac:dyDescent="0.25">
      <c r="A3170" s="43" t="s">
        <v>8</v>
      </c>
      <c r="B3170" s="43" t="s">
        <v>6226</v>
      </c>
      <c r="C3170" s="43" t="s">
        <v>8351</v>
      </c>
      <c r="D3170" s="43" t="s">
        <v>8365</v>
      </c>
      <c r="E3170" s="43" t="s">
        <v>8340</v>
      </c>
      <c r="F3170" s="44">
        <v>50182</v>
      </c>
      <c r="G3170" s="43" t="s">
        <v>8341</v>
      </c>
      <c r="H3170" s="45">
        <v>1</v>
      </c>
      <c r="I3170" s="43" t="s">
        <v>8342</v>
      </c>
      <c r="J3170" s="43" t="s">
        <v>10211</v>
      </c>
      <c r="K3170" s="43" t="s">
        <v>10938</v>
      </c>
      <c r="L3170" s="43" t="s">
        <v>10939</v>
      </c>
      <c r="M3170" s="45">
        <v>50182</v>
      </c>
      <c r="N3170" s="43" t="s">
        <v>6229</v>
      </c>
      <c r="O3170" s="43" t="s">
        <v>11549</v>
      </c>
      <c r="P3170" s="46" t="s">
        <v>14782</v>
      </c>
      <c r="Q3170" s="47">
        <v>45820</v>
      </c>
      <c r="R3170" s="48" t="str">
        <f t="shared" si="49"/>
        <v>2AXI WM+ QNI An Hòa Bắc, Nghĩa Thắn</v>
      </c>
      <c r="S3170" s="48" t="str">
        <f>VLOOKUP(U3170,Sheet1!$A:$B,2,0)</f>
        <v>WIN-042</v>
      </c>
      <c r="T3170" s="43" t="s">
        <v>6227</v>
      </c>
      <c r="U3170" s="43" t="s">
        <v>11188</v>
      </c>
      <c r="V3170" s="43" t="s">
        <v>6228</v>
      </c>
    </row>
    <row r="3171" spans="1:22" x14ac:dyDescent="0.25">
      <c r="A3171" s="43" t="s">
        <v>8</v>
      </c>
      <c r="B3171" s="43" t="s">
        <v>6452</v>
      </c>
      <c r="C3171" s="43" t="s">
        <v>8338</v>
      </c>
      <c r="D3171" s="43" t="s">
        <v>8361</v>
      </c>
      <c r="E3171" s="43" t="s">
        <v>8340</v>
      </c>
      <c r="F3171" s="44">
        <v>92000</v>
      </c>
      <c r="G3171" s="43" t="s">
        <v>8341</v>
      </c>
      <c r="H3171" s="45">
        <v>2</v>
      </c>
      <c r="I3171" s="43" t="s">
        <v>8342</v>
      </c>
      <c r="J3171" s="43" t="s">
        <v>10212</v>
      </c>
      <c r="K3171" s="43" t="s">
        <v>10983</v>
      </c>
      <c r="L3171" s="43" t="s">
        <v>10984</v>
      </c>
      <c r="M3171" s="45">
        <v>46000</v>
      </c>
      <c r="N3171" s="43" t="s">
        <v>6453</v>
      </c>
      <c r="O3171" s="43" t="s">
        <v>11549</v>
      </c>
      <c r="P3171" s="46" t="s">
        <v>14783</v>
      </c>
      <c r="Q3171" s="47">
        <v>45820</v>
      </c>
      <c r="R3171" s="48" t="str">
        <f t="shared" si="49"/>
        <v>4918 WM+ HNI SH6B+SH7B-HH3 Eco Lake</v>
      </c>
      <c r="S3171" s="48" t="str">
        <f>VLOOKUP(U3171,Sheet1!$A:$B,2,0)</f>
        <v>WIN-002</v>
      </c>
      <c r="T3171" s="43" t="s">
        <v>2251</v>
      </c>
      <c r="U3171" s="43" t="s">
        <v>11033</v>
      </c>
      <c r="V3171" s="43" t="s">
        <v>2252</v>
      </c>
    </row>
    <row r="3172" spans="1:22" x14ac:dyDescent="0.25">
      <c r="A3172" s="43" t="s">
        <v>8</v>
      </c>
      <c r="B3172" s="43" t="s">
        <v>6452</v>
      </c>
      <c r="C3172" s="43" t="s">
        <v>8351</v>
      </c>
      <c r="D3172" s="43" t="s">
        <v>8352</v>
      </c>
      <c r="E3172" s="43" t="s">
        <v>8340</v>
      </c>
      <c r="F3172" s="44">
        <v>445500</v>
      </c>
      <c r="G3172" s="43" t="s">
        <v>8341</v>
      </c>
      <c r="H3172" s="45">
        <v>6</v>
      </c>
      <c r="I3172" s="43" t="s">
        <v>8342</v>
      </c>
      <c r="J3172" s="43" t="s">
        <v>10212</v>
      </c>
      <c r="K3172" s="43" t="s">
        <v>10881</v>
      </c>
      <c r="L3172" s="43" t="s">
        <v>10882</v>
      </c>
      <c r="M3172" s="45">
        <v>74250</v>
      </c>
      <c r="N3172" s="43" t="s">
        <v>6453</v>
      </c>
      <c r="O3172" s="43" t="s">
        <v>11549</v>
      </c>
      <c r="P3172" s="46" t="s">
        <v>14783</v>
      </c>
      <c r="Q3172" s="47">
        <v>45820</v>
      </c>
      <c r="R3172" s="48" t="str">
        <f t="shared" si="49"/>
        <v>4918 WM+ HNI SH6B+SH7B-HH3 Eco Lake</v>
      </c>
      <c r="S3172" s="48" t="str">
        <f>VLOOKUP(U3172,Sheet1!$A:$B,2,0)</f>
        <v>WIN-002</v>
      </c>
      <c r="T3172" s="43" t="s">
        <v>2251</v>
      </c>
      <c r="U3172" s="43" t="s">
        <v>11033</v>
      </c>
      <c r="V3172" s="43" t="s">
        <v>2252</v>
      </c>
    </row>
    <row r="3173" spans="1:22" x14ac:dyDescent="0.25">
      <c r="A3173" s="43" t="s">
        <v>8</v>
      </c>
      <c r="B3173" s="43" t="s">
        <v>6549</v>
      </c>
      <c r="C3173" s="43" t="s">
        <v>8338</v>
      </c>
      <c r="D3173" s="43" t="s">
        <v>8361</v>
      </c>
      <c r="E3173" s="43" t="s">
        <v>8340</v>
      </c>
      <c r="F3173" s="44">
        <v>276000</v>
      </c>
      <c r="G3173" s="43" t="s">
        <v>8341</v>
      </c>
      <c r="H3173" s="45">
        <v>6</v>
      </c>
      <c r="I3173" s="43" t="s">
        <v>8342</v>
      </c>
      <c r="J3173" s="43" t="s">
        <v>10213</v>
      </c>
      <c r="K3173" s="43" t="s">
        <v>10983</v>
      </c>
      <c r="L3173" s="43" t="s">
        <v>10984</v>
      </c>
      <c r="M3173" s="45">
        <v>46000</v>
      </c>
      <c r="N3173" s="43" t="s">
        <v>6550</v>
      </c>
      <c r="O3173" s="43" t="s">
        <v>11549</v>
      </c>
      <c r="P3173" s="46" t="s">
        <v>14784</v>
      </c>
      <c r="Q3173" s="47">
        <v>45820</v>
      </c>
      <c r="R3173" s="48" t="str">
        <f t="shared" si="49"/>
        <v>5592 WM+ HYN 9 Nguyễn Thiện Thuật</v>
      </c>
      <c r="S3173" s="48" t="str">
        <f>VLOOKUP(U3173,Sheet1!$A:$B,2,0)</f>
        <v>WIN-056</v>
      </c>
      <c r="T3173" s="43" t="s">
        <v>2337</v>
      </c>
      <c r="U3173" s="43" t="s">
        <v>11232</v>
      </c>
      <c r="V3173" s="43" t="s">
        <v>2338</v>
      </c>
    </row>
    <row r="3174" spans="1:22" x14ac:dyDescent="0.25">
      <c r="A3174" s="43" t="s">
        <v>8</v>
      </c>
      <c r="B3174" s="43" t="s">
        <v>6553</v>
      </c>
      <c r="C3174" s="43" t="s">
        <v>8338</v>
      </c>
      <c r="D3174" s="43" t="s">
        <v>8368</v>
      </c>
      <c r="E3174" s="43" t="s">
        <v>8340</v>
      </c>
      <c r="F3174" s="44">
        <v>111190</v>
      </c>
      <c r="G3174" s="43" t="s">
        <v>8341</v>
      </c>
      <c r="H3174" s="45">
        <v>2</v>
      </c>
      <c r="I3174" s="43" t="s">
        <v>8342</v>
      </c>
      <c r="J3174" s="43" t="s">
        <v>10214</v>
      </c>
      <c r="K3174" s="43" t="s">
        <v>11010</v>
      </c>
      <c r="L3174" s="43" t="s">
        <v>11011</v>
      </c>
      <c r="M3174" s="45">
        <v>55595</v>
      </c>
      <c r="N3174" s="43" t="s">
        <v>6556</v>
      </c>
      <c r="O3174" s="43" t="s">
        <v>11549</v>
      </c>
      <c r="P3174" s="46" t="s">
        <v>14785</v>
      </c>
      <c r="Q3174" s="47">
        <v>45820</v>
      </c>
      <c r="R3174" s="48" t="str">
        <f t="shared" si="49"/>
        <v>5604 WM+ HNI 101 Ngõ 52 Lương Thế V</v>
      </c>
      <c r="S3174" s="48" t="str">
        <f>VLOOKUP(U3174,Sheet1!$A:$B,2,0)</f>
        <v>WIN-002</v>
      </c>
      <c r="T3174" s="43" t="s">
        <v>6554</v>
      </c>
      <c r="U3174" s="43" t="s">
        <v>11033</v>
      </c>
      <c r="V3174" s="43" t="s">
        <v>6555</v>
      </c>
    </row>
    <row r="3175" spans="1:22" x14ac:dyDescent="0.25">
      <c r="A3175" s="43" t="s">
        <v>8</v>
      </c>
      <c r="B3175" s="43" t="s">
        <v>6553</v>
      </c>
      <c r="C3175" s="43" t="s">
        <v>8351</v>
      </c>
      <c r="D3175" s="43" t="s">
        <v>8339</v>
      </c>
      <c r="E3175" s="43" t="s">
        <v>8340</v>
      </c>
      <c r="F3175" s="44">
        <v>212850</v>
      </c>
      <c r="G3175" s="43" t="s">
        <v>8341</v>
      </c>
      <c r="H3175" s="45">
        <v>3</v>
      </c>
      <c r="I3175" s="43" t="s">
        <v>8342</v>
      </c>
      <c r="J3175" s="43" t="s">
        <v>10214</v>
      </c>
      <c r="K3175" s="43" t="s">
        <v>10897</v>
      </c>
      <c r="L3175" s="43" t="s">
        <v>10898</v>
      </c>
      <c r="M3175" s="45">
        <v>70950</v>
      </c>
      <c r="N3175" s="43" t="s">
        <v>6556</v>
      </c>
      <c r="O3175" s="43" t="s">
        <v>11549</v>
      </c>
      <c r="P3175" s="46" t="s">
        <v>14785</v>
      </c>
      <c r="Q3175" s="47">
        <v>45820</v>
      </c>
      <c r="R3175" s="48" t="str">
        <f t="shared" si="49"/>
        <v>5604 WM+ HNI 101 Ngõ 52 Lương Thế V</v>
      </c>
      <c r="S3175" s="48" t="str">
        <f>VLOOKUP(U3175,Sheet1!$A:$B,2,0)</f>
        <v>WIN-002</v>
      </c>
      <c r="T3175" s="43" t="s">
        <v>6554</v>
      </c>
      <c r="U3175" s="43" t="s">
        <v>11033</v>
      </c>
      <c r="V3175" s="43" t="s">
        <v>6555</v>
      </c>
    </row>
    <row r="3176" spans="1:22" x14ac:dyDescent="0.25">
      <c r="A3176" s="43" t="s">
        <v>8</v>
      </c>
      <c r="B3176" s="43" t="s">
        <v>6553</v>
      </c>
      <c r="C3176" s="43" t="s">
        <v>8364</v>
      </c>
      <c r="D3176" s="43" t="s">
        <v>8365</v>
      </c>
      <c r="E3176" s="43" t="s">
        <v>8340</v>
      </c>
      <c r="F3176" s="44">
        <v>100364</v>
      </c>
      <c r="G3176" s="43" t="s">
        <v>8341</v>
      </c>
      <c r="H3176" s="45">
        <v>2</v>
      </c>
      <c r="I3176" s="43" t="s">
        <v>8342</v>
      </c>
      <c r="J3176" s="43" t="s">
        <v>10214</v>
      </c>
      <c r="K3176" s="43" t="s">
        <v>10938</v>
      </c>
      <c r="L3176" s="43" t="s">
        <v>10939</v>
      </c>
      <c r="M3176" s="45">
        <v>50182</v>
      </c>
      <c r="N3176" s="43" t="s">
        <v>6556</v>
      </c>
      <c r="O3176" s="43" t="s">
        <v>11549</v>
      </c>
      <c r="P3176" s="46" t="s">
        <v>14785</v>
      </c>
      <c r="Q3176" s="47">
        <v>45820</v>
      </c>
      <c r="R3176" s="48" t="str">
        <f t="shared" si="49"/>
        <v>5604 WM+ HNI 101 Ngõ 52 Lương Thế V</v>
      </c>
      <c r="S3176" s="48" t="str">
        <f>VLOOKUP(U3176,Sheet1!$A:$B,2,0)</f>
        <v>WIN-002</v>
      </c>
      <c r="T3176" s="43" t="s">
        <v>6554</v>
      </c>
      <c r="U3176" s="43" t="s">
        <v>11033</v>
      </c>
      <c r="V3176" s="43" t="s">
        <v>6555</v>
      </c>
    </row>
    <row r="3177" spans="1:22" x14ac:dyDescent="0.25">
      <c r="A3177" s="43" t="s">
        <v>8</v>
      </c>
      <c r="B3177" s="43" t="s">
        <v>6115</v>
      </c>
      <c r="C3177" s="43" t="s">
        <v>8338</v>
      </c>
      <c r="D3177" s="43" t="s">
        <v>8410</v>
      </c>
      <c r="E3177" s="43" t="s">
        <v>8340</v>
      </c>
      <c r="F3177" s="44">
        <v>60213</v>
      </c>
      <c r="G3177" s="43" t="s">
        <v>8341</v>
      </c>
      <c r="H3177" s="45">
        <v>1</v>
      </c>
      <c r="I3177" s="43" t="s">
        <v>8342</v>
      </c>
      <c r="J3177" s="43" t="s">
        <v>10215</v>
      </c>
      <c r="K3177" s="43" t="s">
        <v>10883</v>
      </c>
      <c r="L3177" s="43" t="s">
        <v>10884</v>
      </c>
      <c r="M3177" s="45">
        <v>60213</v>
      </c>
      <c r="N3177" s="43" t="s">
        <v>6118</v>
      </c>
      <c r="O3177" s="43" t="s">
        <v>11549</v>
      </c>
      <c r="P3177" s="46" t="s">
        <v>14786</v>
      </c>
      <c r="Q3177" s="47">
        <v>45820</v>
      </c>
      <c r="R3177" s="48" t="str">
        <f t="shared" si="49"/>
        <v>2AES WM+ LDG 41A - 41B Nguyễn Văn C</v>
      </c>
      <c r="S3177" s="48" t="str">
        <f>VLOOKUP(U3177,Sheet1!$A:$B,2,0)</f>
        <v>WIN-008</v>
      </c>
      <c r="T3177" s="43" t="s">
        <v>6116</v>
      </c>
      <c r="U3177" s="43" t="s">
        <v>11058</v>
      </c>
      <c r="V3177" s="43" t="s">
        <v>6117</v>
      </c>
    </row>
    <row r="3178" spans="1:22" x14ac:dyDescent="0.25">
      <c r="A3178" s="43" t="s">
        <v>8</v>
      </c>
      <c r="B3178" s="43" t="s">
        <v>6109</v>
      </c>
      <c r="C3178" s="43" t="s">
        <v>8338</v>
      </c>
      <c r="D3178" s="43" t="s">
        <v>8361</v>
      </c>
      <c r="E3178" s="43" t="s">
        <v>8340</v>
      </c>
      <c r="F3178" s="44">
        <v>230000</v>
      </c>
      <c r="G3178" s="43" t="s">
        <v>8341</v>
      </c>
      <c r="H3178" s="45">
        <v>5</v>
      </c>
      <c r="I3178" s="43" t="s">
        <v>8342</v>
      </c>
      <c r="J3178" s="43" t="s">
        <v>10216</v>
      </c>
      <c r="K3178" s="43" t="s">
        <v>10983</v>
      </c>
      <c r="L3178" s="43" t="s">
        <v>10984</v>
      </c>
      <c r="M3178" s="45">
        <v>46000</v>
      </c>
      <c r="N3178" s="43" t="s">
        <v>6110</v>
      </c>
      <c r="O3178" s="43" t="s">
        <v>11549</v>
      </c>
      <c r="P3178" s="46" t="s">
        <v>11723</v>
      </c>
      <c r="Q3178" s="47">
        <v>45820</v>
      </c>
      <c r="R3178" s="48" t="str">
        <f t="shared" si="49"/>
        <v>2AEA WM+ LCU Tây Sơn, Mường So</v>
      </c>
      <c r="S3178" s="48" t="str">
        <f>VLOOKUP(U3178,Sheet1!$A:$B,2,0)</f>
        <v>WIN-094</v>
      </c>
      <c r="T3178" s="43" t="s">
        <v>1204</v>
      </c>
      <c r="U3178" s="43" t="s">
        <v>11322</v>
      </c>
      <c r="V3178" s="43" t="s">
        <v>1205</v>
      </c>
    </row>
    <row r="3179" spans="1:22" x14ac:dyDescent="0.25">
      <c r="A3179" s="43" t="s">
        <v>8</v>
      </c>
      <c r="B3179" s="43" t="s">
        <v>6735</v>
      </c>
      <c r="C3179" s="43" t="s">
        <v>8338</v>
      </c>
      <c r="D3179" s="43" t="s">
        <v>8352</v>
      </c>
      <c r="E3179" s="43" t="s">
        <v>8340</v>
      </c>
      <c r="F3179" s="44">
        <v>74250</v>
      </c>
      <c r="G3179" s="43" t="s">
        <v>8341</v>
      </c>
      <c r="H3179" s="45">
        <v>1</v>
      </c>
      <c r="I3179" s="43" t="s">
        <v>8342</v>
      </c>
      <c r="J3179" s="43" t="s">
        <v>10217</v>
      </c>
      <c r="K3179" s="43" t="s">
        <v>10881</v>
      </c>
      <c r="L3179" s="43" t="s">
        <v>10882</v>
      </c>
      <c r="M3179" s="45">
        <v>74250</v>
      </c>
      <c r="N3179" s="43" t="s">
        <v>6738</v>
      </c>
      <c r="O3179" s="43" t="s">
        <v>11549</v>
      </c>
      <c r="P3179" s="46" t="s">
        <v>14787</v>
      </c>
      <c r="Q3179" s="47">
        <v>45820</v>
      </c>
      <c r="R3179" s="48" t="str">
        <f t="shared" si="49"/>
        <v>6761 WM+ HPG Phương Chử Tây, An Lão</v>
      </c>
      <c r="S3179" s="48" t="str">
        <f>VLOOKUP(U3179,Sheet1!$A:$B,2,0)</f>
        <v>WIN-025</v>
      </c>
      <c r="T3179" s="43" t="s">
        <v>6736</v>
      </c>
      <c r="U3179" s="43" t="s">
        <v>11128</v>
      </c>
      <c r="V3179" s="43" t="s">
        <v>6737</v>
      </c>
    </row>
    <row r="3180" spans="1:22" x14ac:dyDescent="0.25">
      <c r="A3180" s="43" t="s">
        <v>8</v>
      </c>
      <c r="B3180" s="43" t="s">
        <v>6384</v>
      </c>
      <c r="C3180" s="43" t="s">
        <v>8338</v>
      </c>
      <c r="D3180" s="43" t="s">
        <v>8361</v>
      </c>
      <c r="E3180" s="43" t="s">
        <v>8340</v>
      </c>
      <c r="F3180" s="44">
        <v>46000</v>
      </c>
      <c r="G3180" s="43" t="s">
        <v>8341</v>
      </c>
      <c r="H3180" s="45">
        <v>1</v>
      </c>
      <c r="I3180" s="43" t="s">
        <v>8342</v>
      </c>
      <c r="J3180" s="43" t="s">
        <v>10218</v>
      </c>
      <c r="K3180" s="43" t="s">
        <v>10983</v>
      </c>
      <c r="L3180" s="43" t="s">
        <v>10984</v>
      </c>
      <c r="M3180" s="45">
        <v>46000</v>
      </c>
      <c r="N3180" s="43" t="s">
        <v>6385</v>
      </c>
      <c r="O3180" s="43" t="s">
        <v>11549</v>
      </c>
      <c r="P3180" s="46" t="s">
        <v>14788</v>
      </c>
      <c r="Q3180" s="47">
        <v>45820</v>
      </c>
      <c r="R3180" s="48" t="str">
        <f t="shared" si="49"/>
        <v>4263 WM+ HNI 219 Trung Kính</v>
      </c>
      <c r="S3180" s="48" t="str">
        <f>VLOOKUP(U3180,Sheet1!$A:$B,2,0)</f>
        <v>WIN-002</v>
      </c>
      <c r="T3180" s="43" t="s">
        <v>1456</v>
      </c>
      <c r="U3180" s="43" t="s">
        <v>11033</v>
      </c>
      <c r="V3180" s="43" t="s">
        <v>1457</v>
      </c>
    </row>
    <row r="3181" spans="1:22" x14ac:dyDescent="0.25">
      <c r="A3181" s="43" t="s">
        <v>8</v>
      </c>
      <c r="B3181" s="43" t="s">
        <v>6384</v>
      </c>
      <c r="C3181" s="43" t="s">
        <v>8351</v>
      </c>
      <c r="D3181" s="43" t="s">
        <v>8352</v>
      </c>
      <c r="E3181" s="43" t="s">
        <v>8340</v>
      </c>
      <c r="F3181" s="44">
        <v>148500</v>
      </c>
      <c r="G3181" s="43" t="s">
        <v>8341</v>
      </c>
      <c r="H3181" s="45">
        <v>2</v>
      </c>
      <c r="I3181" s="43" t="s">
        <v>8342</v>
      </c>
      <c r="J3181" s="43" t="s">
        <v>10218</v>
      </c>
      <c r="K3181" s="43" t="s">
        <v>10881</v>
      </c>
      <c r="L3181" s="43" t="s">
        <v>10882</v>
      </c>
      <c r="M3181" s="45">
        <v>74250</v>
      </c>
      <c r="N3181" s="43" t="s">
        <v>6385</v>
      </c>
      <c r="O3181" s="43" t="s">
        <v>11549</v>
      </c>
      <c r="P3181" s="46" t="s">
        <v>14788</v>
      </c>
      <c r="Q3181" s="47">
        <v>45820</v>
      </c>
      <c r="R3181" s="48" t="str">
        <f t="shared" si="49"/>
        <v>4263 WM+ HNI 219 Trung Kính</v>
      </c>
      <c r="S3181" s="48" t="str">
        <f>VLOOKUP(U3181,Sheet1!$A:$B,2,0)</f>
        <v>WIN-002</v>
      </c>
      <c r="T3181" s="43" t="s">
        <v>1456</v>
      </c>
      <c r="U3181" s="43" t="s">
        <v>11033</v>
      </c>
      <c r="V3181" s="43" t="s">
        <v>1457</v>
      </c>
    </row>
    <row r="3182" spans="1:22" x14ac:dyDescent="0.25">
      <c r="A3182" s="43" t="s">
        <v>8</v>
      </c>
      <c r="B3182" s="43" t="s">
        <v>6384</v>
      </c>
      <c r="C3182" s="43" t="s">
        <v>8364</v>
      </c>
      <c r="D3182" s="43" t="s">
        <v>8368</v>
      </c>
      <c r="E3182" s="43" t="s">
        <v>8340</v>
      </c>
      <c r="F3182" s="44">
        <v>55595</v>
      </c>
      <c r="G3182" s="43" t="s">
        <v>8341</v>
      </c>
      <c r="H3182" s="45">
        <v>1</v>
      </c>
      <c r="I3182" s="43" t="s">
        <v>8342</v>
      </c>
      <c r="J3182" s="43" t="s">
        <v>10218</v>
      </c>
      <c r="K3182" s="43" t="s">
        <v>11010</v>
      </c>
      <c r="L3182" s="43" t="s">
        <v>11011</v>
      </c>
      <c r="M3182" s="45">
        <v>55595</v>
      </c>
      <c r="N3182" s="43" t="s">
        <v>6385</v>
      </c>
      <c r="O3182" s="43" t="s">
        <v>11549</v>
      </c>
      <c r="P3182" s="46" t="s">
        <v>14788</v>
      </c>
      <c r="Q3182" s="47">
        <v>45820</v>
      </c>
      <c r="R3182" s="48" t="str">
        <f t="shared" si="49"/>
        <v>4263 WM+ HNI 219 Trung Kính</v>
      </c>
      <c r="S3182" s="48" t="str">
        <f>VLOOKUP(U3182,Sheet1!$A:$B,2,0)</f>
        <v>WIN-002</v>
      </c>
      <c r="T3182" s="43" t="s">
        <v>1456</v>
      </c>
      <c r="U3182" s="43" t="s">
        <v>11033</v>
      </c>
      <c r="V3182" s="43" t="s">
        <v>1457</v>
      </c>
    </row>
    <row r="3183" spans="1:22" x14ac:dyDescent="0.25">
      <c r="A3183" s="43" t="s">
        <v>8</v>
      </c>
      <c r="B3183" s="43" t="s">
        <v>6384</v>
      </c>
      <c r="C3183" s="43" t="s">
        <v>8367</v>
      </c>
      <c r="D3183" s="43" t="s">
        <v>8355</v>
      </c>
      <c r="E3183" s="43" t="s">
        <v>8340</v>
      </c>
      <c r="F3183" s="44">
        <v>333174</v>
      </c>
      <c r="G3183" s="43" t="s">
        <v>8341</v>
      </c>
      <c r="H3183" s="45">
        <v>3</v>
      </c>
      <c r="I3183" s="43" t="s">
        <v>8342</v>
      </c>
      <c r="J3183" s="43" t="s">
        <v>10218</v>
      </c>
      <c r="K3183" s="43" t="s">
        <v>10934</v>
      </c>
      <c r="L3183" s="43" t="s">
        <v>10935</v>
      </c>
      <c r="M3183" s="45">
        <v>111058</v>
      </c>
      <c r="N3183" s="43" t="s">
        <v>6385</v>
      </c>
      <c r="O3183" s="43" t="s">
        <v>11549</v>
      </c>
      <c r="P3183" s="46" t="s">
        <v>14788</v>
      </c>
      <c r="Q3183" s="47">
        <v>45820</v>
      </c>
      <c r="R3183" s="48" t="str">
        <f t="shared" si="49"/>
        <v>4263 WM+ HNI 219 Trung Kính</v>
      </c>
      <c r="S3183" s="48" t="str">
        <f>VLOOKUP(U3183,Sheet1!$A:$B,2,0)</f>
        <v>WIN-002</v>
      </c>
      <c r="T3183" s="43" t="s">
        <v>1456</v>
      </c>
      <c r="U3183" s="43" t="s">
        <v>11033</v>
      </c>
      <c r="V3183" s="43" t="s">
        <v>1457</v>
      </c>
    </row>
    <row r="3184" spans="1:22" x14ac:dyDescent="0.25">
      <c r="A3184" s="43" t="s">
        <v>8</v>
      </c>
      <c r="B3184" s="43" t="s">
        <v>6675</v>
      </c>
      <c r="C3184" s="43" t="s">
        <v>8338</v>
      </c>
      <c r="D3184" s="43" t="s">
        <v>8410</v>
      </c>
      <c r="E3184" s="43" t="s">
        <v>8340</v>
      </c>
      <c r="F3184" s="44">
        <v>60213</v>
      </c>
      <c r="G3184" s="43" t="s">
        <v>8341</v>
      </c>
      <c r="H3184" s="45">
        <v>1</v>
      </c>
      <c r="I3184" s="43" t="s">
        <v>8342</v>
      </c>
      <c r="J3184" s="43" t="s">
        <v>10219</v>
      </c>
      <c r="K3184" s="43" t="s">
        <v>10883</v>
      </c>
      <c r="L3184" s="43" t="s">
        <v>10884</v>
      </c>
      <c r="M3184" s="45">
        <v>60213</v>
      </c>
      <c r="N3184" s="43" t="s">
        <v>6676</v>
      </c>
      <c r="O3184" s="43" t="s">
        <v>11549</v>
      </c>
      <c r="P3184" s="46" t="s">
        <v>13344</v>
      </c>
      <c r="Q3184" s="47">
        <v>45820</v>
      </c>
      <c r="R3184" s="48" t="str">
        <f t="shared" si="49"/>
        <v>6467 WM+ QNH 93A Minh Khai</v>
      </c>
      <c r="S3184" s="48" t="str">
        <f>VLOOKUP(U3184,Sheet1!$A:$B,2,0)</f>
        <v>WIN-007</v>
      </c>
      <c r="T3184" s="43" t="s">
        <v>4992</v>
      </c>
      <c r="U3184" s="43" t="s">
        <v>11053</v>
      </c>
      <c r="V3184" s="43" t="s">
        <v>4993</v>
      </c>
    </row>
    <row r="3185" spans="1:22" x14ac:dyDescent="0.25">
      <c r="A3185" s="43" t="s">
        <v>8</v>
      </c>
      <c r="B3185" s="43" t="s">
        <v>6041</v>
      </c>
      <c r="C3185" s="43" t="s">
        <v>8338</v>
      </c>
      <c r="D3185" s="43" t="s">
        <v>8361</v>
      </c>
      <c r="E3185" s="43" t="s">
        <v>8340</v>
      </c>
      <c r="F3185" s="44">
        <v>46000</v>
      </c>
      <c r="G3185" s="43" t="s">
        <v>8341</v>
      </c>
      <c r="H3185" s="45">
        <v>1</v>
      </c>
      <c r="I3185" s="43" t="s">
        <v>8342</v>
      </c>
      <c r="J3185" s="43" t="s">
        <v>10220</v>
      </c>
      <c r="K3185" s="43" t="s">
        <v>10983</v>
      </c>
      <c r="L3185" s="43" t="s">
        <v>10984</v>
      </c>
      <c r="M3185" s="45">
        <v>46000</v>
      </c>
      <c r="N3185" s="43" t="s">
        <v>6044</v>
      </c>
      <c r="O3185" s="43" t="s">
        <v>11549</v>
      </c>
      <c r="P3185" s="46" t="s">
        <v>14789</v>
      </c>
      <c r="Q3185" s="47">
        <v>45820</v>
      </c>
      <c r="R3185" s="48" t="str">
        <f t="shared" si="49"/>
        <v>2518 WM+ HNI 101-A1 Th Xuân Bắc</v>
      </c>
      <c r="S3185" s="48" t="str">
        <f>VLOOKUP(U3185,Sheet1!$A:$B,2,0)</f>
        <v>WIN-002</v>
      </c>
      <c r="T3185" s="43" t="s">
        <v>6042</v>
      </c>
      <c r="U3185" s="43" t="s">
        <v>11033</v>
      </c>
      <c r="V3185" s="43" t="s">
        <v>6043</v>
      </c>
    </row>
    <row r="3186" spans="1:22" x14ac:dyDescent="0.25">
      <c r="A3186" s="43" t="s">
        <v>8</v>
      </c>
      <c r="B3186" s="43" t="s">
        <v>6041</v>
      </c>
      <c r="C3186" s="43" t="s">
        <v>8351</v>
      </c>
      <c r="D3186" s="43" t="s">
        <v>8410</v>
      </c>
      <c r="E3186" s="43" t="s">
        <v>8340</v>
      </c>
      <c r="F3186" s="44">
        <v>60213</v>
      </c>
      <c r="G3186" s="43" t="s">
        <v>8341</v>
      </c>
      <c r="H3186" s="45">
        <v>1</v>
      </c>
      <c r="I3186" s="43" t="s">
        <v>8342</v>
      </c>
      <c r="J3186" s="43" t="s">
        <v>10220</v>
      </c>
      <c r="K3186" s="43" t="s">
        <v>10883</v>
      </c>
      <c r="L3186" s="43" t="s">
        <v>10884</v>
      </c>
      <c r="M3186" s="45">
        <v>60213</v>
      </c>
      <c r="N3186" s="43" t="s">
        <v>6044</v>
      </c>
      <c r="O3186" s="43" t="s">
        <v>11549</v>
      </c>
      <c r="P3186" s="46" t="s">
        <v>14789</v>
      </c>
      <c r="Q3186" s="47">
        <v>45820</v>
      </c>
      <c r="R3186" s="48" t="str">
        <f t="shared" si="49"/>
        <v>2518 WM+ HNI 101-A1 Th Xuân Bắc</v>
      </c>
      <c r="S3186" s="48" t="str">
        <f>VLOOKUP(U3186,Sheet1!$A:$B,2,0)</f>
        <v>WIN-002</v>
      </c>
      <c r="T3186" s="43" t="s">
        <v>6042</v>
      </c>
      <c r="U3186" s="43" t="s">
        <v>11033</v>
      </c>
      <c r="V3186" s="43" t="s">
        <v>6043</v>
      </c>
    </row>
    <row r="3187" spans="1:22" x14ac:dyDescent="0.25">
      <c r="A3187" s="43" t="s">
        <v>8</v>
      </c>
      <c r="B3187" s="43" t="s">
        <v>6041</v>
      </c>
      <c r="C3187" s="43" t="s">
        <v>8364</v>
      </c>
      <c r="D3187" s="43" t="s">
        <v>8355</v>
      </c>
      <c r="E3187" s="43" t="s">
        <v>8340</v>
      </c>
      <c r="F3187" s="44">
        <v>222116</v>
      </c>
      <c r="G3187" s="43" t="s">
        <v>8341</v>
      </c>
      <c r="H3187" s="45">
        <v>2</v>
      </c>
      <c r="I3187" s="43" t="s">
        <v>8342</v>
      </c>
      <c r="J3187" s="43" t="s">
        <v>10220</v>
      </c>
      <c r="K3187" s="43" t="s">
        <v>10934</v>
      </c>
      <c r="L3187" s="43" t="s">
        <v>10935</v>
      </c>
      <c r="M3187" s="45">
        <v>111058</v>
      </c>
      <c r="N3187" s="43" t="s">
        <v>6044</v>
      </c>
      <c r="O3187" s="43" t="s">
        <v>11549</v>
      </c>
      <c r="P3187" s="46" t="s">
        <v>14789</v>
      </c>
      <c r="Q3187" s="47">
        <v>45820</v>
      </c>
      <c r="R3187" s="48" t="str">
        <f t="shared" si="49"/>
        <v>2518 WM+ HNI 101-A1 Th Xuân Bắc</v>
      </c>
      <c r="S3187" s="48" t="str">
        <f>VLOOKUP(U3187,Sheet1!$A:$B,2,0)</f>
        <v>WIN-002</v>
      </c>
      <c r="T3187" s="43" t="s">
        <v>6042</v>
      </c>
      <c r="U3187" s="43" t="s">
        <v>11033</v>
      </c>
      <c r="V3187" s="43" t="s">
        <v>6043</v>
      </c>
    </row>
    <row r="3188" spans="1:22" x14ac:dyDescent="0.25">
      <c r="A3188" s="43" t="s">
        <v>8</v>
      </c>
      <c r="B3188" s="43" t="s">
        <v>6041</v>
      </c>
      <c r="C3188" s="43" t="s">
        <v>8367</v>
      </c>
      <c r="D3188" s="43" t="s">
        <v>8352</v>
      </c>
      <c r="E3188" s="43" t="s">
        <v>8340</v>
      </c>
      <c r="F3188" s="44">
        <v>148500</v>
      </c>
      <c r="G3188" s="43" t="s">
        <v>8341</v>
      </c>
      <c r="H3188" s="45">
        <v>2</v>
      </c>
      <c r="I3188" s="43" t="s">
        <v>8342</v>
      </c>
      <c r="J3188" s="43" t="s">
        <v>10220</v>
      </c>
      <c r="K3188" s="43" t="s">
        <v>10881</v>
      </c>
      <c r="L3188" s="43" t="s">
        <v>10882</v>
      </c>
      <c r="M3188" s="45">
        <v>74250</v>
      </c>
      <c r="N3188" s="43" t="s">
        <v>6044</v>
      </c>
      <c r="O3188" s="43" t="s">
        <v>11549</v>
      </c>
      <c r="P3188" s="46" t="s">
        <v>14789</v>
      </c>
      <c r="Q3188" s="47">
        <v>45820</v>
      </c>
      <c r="R3188" s="48" t="str">
        <f t="shared" si="49"/>
        <v>2518 WM+ HNI 101-A1 Th Xuân Bắc</v>
      </c>
      <c r="S3188" s="48" t="str">
        <f>VLOOKUP(U3188,Sheet1!$A:$B,2,0)</f>
        <v>WIN-002</v>
      </c>
      <c r="T3188" s="43" t="s">
        <v>6042</v>
      </c>
      <c r="U3188" s="43" t="s">
        <v>11033</v>
      </c>
      <c r="V3188" s="43" t="s">
        <v>6043</v>
      </c>
    </row>
    <row r="3189" spans="1:22" x14ac:dyDescent="0.25">
      <c r="A3189" s="43" t="s">
        <v>8</v>
      </c>
      <c r="B3189" s="43" t="s">
        <v>6601</v>
      </c>
      <c r="C3189" s="43" t="s">
        <v>8338</v>
      </c>
      <c r="D3189" s="43" t="s">
        <v>8361</v>
      </c>
      <c r="E3189" s="43" t="s">
        <v>8340</v>
      </c>
      <c r="F3189" s="44">
        <v>184000</v>
      </c>
      <c r="G3189" s="43" t="s">
        <v>8341</v>
      </c>
      <c r="H3189" s="45">
        <v>4</v>
      </c>
      <c r="I3189" s="43" t="s">
        <v>8342</v>
      </c>
      <c r="J3189" s="43" t="s">
        <v>10221</v>
      </c>
      <c r="K3189" s="43" t="s">
        <v>10983</v>
      </c>
      <c r="L3189" s="43" t="s">
        <v>10984</v>
      </c>
      <c r="M3189" s="45">
        <v>46000</v>
      </c>
      <c r="N3189" s="43" t="s">
        <v>6602</v>
      </c>
      <c r="O3189" s="43" t="s">
        <v>11549</v>
      </c>
      <c r="P3189" s="46" t="s">
        <v>14790</v>
      </c>
      <c r="Q3189" s="47">
        <v>45820</v>
      </c>
      <c r="R3189" s="48" t="str">
        <f t="shared" si="49"/>
        <v>6023 WM+ QNH Kim Sơn, Đông Triều</v>
      </c>
      <c r="S3189" s="48" t="str">
        <f>VLOOKUP(U3189,Sheet1!$A:$B,2,0)</f>
        <v>WIN-007</v>
      </c>
      <c r="T3189" s="43" t="s">
        <v>4566</v>
      </c>
      <c r="U3189" s="43" t="s">
        <v>11053</v>
      </c>
      <c r="V3189" s="43" t="s">
        <v>4567</v>
      </c>
    </row>
    <row r="3190" spans="1:22" x14ac:dyDescent="0.25">
      <c r="A3190" s="43" t="s">
        <v>8</v>
      </c>
      <c r="B3190" s="43" t="s">
        <v>6601</v>
      </c>
      <c r="C3190" s="43" t="s">
        <v>8351</v>
      </c>
      <c r="D3190" s="43" t="s">
        <v>8368</v>
      </c>
      <c r="E3190" s="43" t="s">
        <v>8340</v>
      </c>
      <c r="F3190" s="44">
        <v>55595</v>
      </c>
      <c r="G3190" s="43" t="s">
        <v>8341</v>
      </c>
      <c r="H3190" s="45">
        <v>1</v>
      </c>
      <c r="I3190" s="43" t="s">
        <v>8342</v>
      </c>
      <c r="J3190" s="43" t="s">
        <v>10221</v>
      </c>
      <c r="K3190" s="43" t="s">
        <v>11010</v>
      </c>
      <c r="L3190" s="43" t="s">
        <v>11011</v>
      </c>
      <c r="M3190" s="45">
        <v>55595</v>
      </c>
      <c r="N3190" s="43" t="s">
        <v>6602</v>
      </c>
      <c r="O3190" s="43" t="s">
        <v>11549</v>
      </c>
      <c r="P3190" s="46" t="s">
        <v>14790</v>
      </c>
      <c r="Q3190" s="47">
        <v>45820</v>
      </c>
      <c r="R3190" s="48" t="str">
        <f t="shared" si="49"/>
        <v>6023 WM+ QNH Kim Sơn, Đông Triều</v>
      </c>
      <c r="S3190" s="48" t="str">
        <f>VLOOKUP(U3190,Sheet1!$A:$B,2,0)</f>
        <v>WIN-007</v>
      </c>
      <c r="T3190" s="43" t="s">
        <v>4566</v>
      </c>
      <c r="U3190" s="43" t="s">
        <v>11053</v>
      </c>
      <c r="V3190" s="43" t="s">
        <v>4567</v>
      </c>
    </row>
    <row r="3191" spans="1:22" x14ac:dyDescent="0.25">
      <c r="A3191" s="43" t="s">
        <v>8</v>
      </c>
      <c r="B3191" s="43" t="s">
        <v>6601</v>
      </c>
      <c r="C3191" s="43" t="s">
        <v>8364</v>
      </c>
      <c r="D3191" s="43" t="s">
        <v>8365</v>
      </c>
      <c r="E3191" s="43" t="s">
        <v>8340</v>
      </c>
      <c r="F3191" s="44">
        <v>50182</v>
      </c>
      <c r="G3191" s="43" t="s">
        <v>8341</v>
      </c>
      <c r="H3191" s="45">
        <v>1</v>
      </c>
      <c r="I3191" s="43" t="s">
        <v>8342</v>
      </c>
      <c r="J3191" s="43" t="s">
        <v>10221</v>
      </c>
      <c r="K3191" s="43" t="s">
        <v>10938</v>
      </c>
      <c r="L3191" s="43" t="s">
        <v>10939</v>
      </c>
      <c r="M3191" s="45">
        <v>50182</v>
      </c>
      <c r="N3191" s="43" t="s">
        <v>6602</v>
      </c>
      <c r="O3191" s="43" t="s">
        <v>11549</v>
      </c>
      <c r="P3191" s="46" t="s">
        <v>14790</v>
      </c>
      <c r="Q3191" s="47">
        <v>45820</v>
      </c>
      <c r="R3191" s="48" t="str">
        <f t="shared" si="49"/>
        <v>6023 WM+ QNH Kim Sơn, Đông Triều</v>
      </c>
      <c r="S3191" s="48" t="str">
        <f>VLOOKUP(U3191,Sheet1!$A:$B,2,0)</f>
        <v>WIN-007</v>
      </c>
      <c r="T3191" s="43" t="s">
        <v>4566</v>
      </c>
      <c r="U3191" s="43" t="s">
        <v>11053</v>
      </c>
      <c r="V3191" s="43" t="s">
        <v>4567</v>
      </c>
    </row>
    <row r="3192" spans="1:22" x14ac:dyDescent="0.25">
      <c r="A3192" s="43" t="s">
        <v>8</v>
      </c>
      <c r="B3192" s="43" t="s">
        <v>6593</v>
      </c>
      <c r="C3192" s="43" t="s">
        <v>8338</v>
      </c>
      <c r="D3192" s="43" t="s">
        <v>8410</v>
      </c>
      <c r="E3192" s="43" t="s">
        <v>8340</v>
      </c>
      <c r="F3192" s="44">
        <v>240852</v>
      </c>
      <c r="G3192" s="43" t="s">
        <v>8341</v>
      </c>
      <c r="H3192" s="45">
        <v>4</v>
      </c>
      <c r="I3192" s="43" t="s">
        <v>8342</v>
      </c>
      <c r="J3192" s="43" t="s">
        <v>10222</v>
      </c>
      <c r="K3192" s="43" t="s">
        <v>10883</v>
      </c>
      <c r="L3192" s="43" t="s">
        <v>10884</v>
      </c>
      <c r="M3192" s="45">
        <v>60213</v>
      </c>
      <c r="N3192" s="43" t="s">
        <v>6596</v>
      </c>
      <c r="O3192" s="43" t="s">
        <v>11549</v>
      </c>
      <c r="P3192" s="46" t="s">
        <v>14791</v>
      </c>
      <c r="Q3192" s="47">
        <v>45820</v>
      </c>
      <c r="R3192" s="48" t="str">
        <f t="shared" si="49"/>
        <v>6000 WM+ HCM 11 Trần Quang Cơ</v>
      </c>
      <c r="S3192" s="48" t="str">
        <f>VLOOKUP(U3192,Sheet1!$A:$B,2,0)</f>
        <v>WIN</v>
      </c>
      <c r="T3192" s="43" t="s">
        <v>6594</v>
      </c>
      <c r="U3192" s="43" t="s">
        <v>11213</v>
      </c>
      <c r="V3192" s="43" t="s">
        <v>6595</v>
      </c>
    </row>
    <row r="3193" spans="1:22" x14ac:dyDescent="0.25">
      <c r="A3193" s="43" t="s">
        <v>8</v>
      </c>
      <c r="B3193" s="43" t="s">
        <v>6593</v>
      </c>
      <c r="C3193" s="43" t="s">
        <v>8351</v>
      </c>
      <c r="D3193" s="43" t="s">
        <v>8365</v>
      </c>
      <c r="E3193" s="43" t="s">
        <v>8340</v>
      </c>
      <c r="F3193" s="44">
        <v>100364</v>
      </c>
      <c r="G3193" s="43" t="s">
        <v>8341</v>
      </c>
      <c r="H3193" s="45">
        <v>2</v>
      </c>
      <c r="I3193" s="43" t="s">
        <v>8342</v>
      </c>
      <c r="J3193" s="43" t="s">
        <v>10222</v>
      </c>
      <c r="K3193" s="43" t="s">
        <v>10938</v>
      </c>
      <c r="L3193" s="43" t="s">
        <v>10939</v>
      </c>
      <c r="M3193" s="45">
        <v>50182</v>
      </c>
      <c r="N3193" s="43" t="s">
        <v>6596</v>
      </c>
      <c r="O3193" s="43" t="s">
        <v>11549</v>
      </c>
      <c r="P3193" s="46" t="s">
        <v>14791</v>
      </c>
      <c r="Q3193" s="47">
        <v>45820</v>
      </c>
      <c r="R3193" s="48" t="str">
        <f t="shared" si="49"/>
        <v>6000 WM+ HCM 11 Trần Quang Cơ</v>
      </c>
      <c r="S3193" s="48" t="str">
        <f>VLOOKUP(U3193,Sheet1!$A:$B,2,0)</f>
        <v>WIN</v>
      </c>
      <c r="T3193" s="43" t="s">
        <v>6594</v>
      </c>
      <c r="U3193" s="43" t="s">
        <v>11213</v>
      </c>
      <c r="V3193" s="43" t="s">
        <v>6595</v>
      </c>
    </row>
    <row r="3194" spans="1:22" x14ac:dyDescent="0.25">
      <c r="A3194" s="43" t="s">
        <v>8</v>
      </c>
      <c r="B3194" s="43" t="s">
        <v>6593</v>
      </c>
      <c r="C3194" s="43" t="s">
        <v>8364</v>
      </c>
      <c r="D3194" s="43" t="s">
        <v>8355</v>
      </c>
      <c r="E3194" s="43" t="s">
        <v>8340</v>
      </c>
      <c r="F3194" s="44">
        <v>222116</v>
      </c>
      <c r="G3194" s="43" t="s">
        <v>8341</v>
      </c>
      <c r="H3194" s="45">
        <v>2</v>
      </c>
      <c r="I3194" s="43" t="s">
        <v>8342</v>
      </c>
      <c r="J3194" s="43" t="s">
        <v>10222</v>
      </c>
      <c r="K3194" s="43" t="s">
        <v>10934</v>
      </c>
      <c r="L3194" s="43" t="s">
        <v>10935</v>
      </c>
      <c r="M3194" s="45">
        <v>111058</v>
      </c>
      <c r="N3194" s="43" t="s">
        <v>6596</v>
      </c>
      <c r="O3194" s="43" t="s">
        <v>11549</v>
      </c>
      <c r="P3194" s="46" t="s">
        <v>14791</v>
      </c>
      <c r="Q3194" s="47">
        <v>45820</v>
      </c>
      <c r="R3194" s="48" t="str">
        <f t="shared" si="49"/>
        <v>6000 WM+ HCM 11 Trần Quang Cơ</v>
      </c>
      <c r="S3194" s="48" t="str">
        <f>VLOOKUP(U3194,Sheet1!$A:$B,2,0)</f>
        <v>WIN</v>
      </c>
      <c r="T3194" s="43" t="s">
        <v>6594</v>
      </c>
      <c r="U3194" s="43" t="s">
        <v>11213</v>
      </c>
      <c r="V3194" s="43" t="s">
        <v>6595</v>
      </c>
    </row>
    <row r="3195" spans="1:22" x14ac:dyDescent="0.25">
      <c r="A3195" s="43" t="s">
        <v>8</v>
      </c>
      <c r="B3195" s="43" t="s">
        <v>6593</v>
      </c>
      <c r="C3195" s="43" t="s">
        <v>8367</v>
      </c>
      <c r="D3195" s="43" t="s">
        <v>8346</v>
      </c>
      <c r="E3195" s="43" t="s">
        <v>8340</v>
      </c>
      <c r="F3195" s="44">
        <v>148500</v>
      </c>
      <c r="G3195" s="43" t="s">
        <v>8341</v>
      </c>
      <c r="H3195" s="45">
        <v>3</v>
      </c>
      <c r="I3195" s="43" t="s">
        <v>8342</v>
      </c>
      <c r="J3195" s="43" t="s">
        <v>10222</v>
      </c>
      <c r="K3195" s="43" t="s">
        <v>10927</v>
      </c>
      <c r="L3195" s="43" t="s">
        <v>10928</v>
      </c>
      <c r="M3195" s="45">
        <v>49500</v>
      </c>
      <c r="N3195" s="43" t="s">
        <v>6596</v>
      </c>
      <c r="O3195" s="43" t="s">
        <v>11549</v>
      </c>
      <c r="P3195" s="46" t="s">
        <v>14791</v>
      </c>
      <c r="Q3195" s="47">
        <v>45820</v>
      </c>
      <c r="R3195" s="48" t="str">
        <f t="shared" si="49"/>
        <v>6000 WM+ HCM 11 Trần Quang Cơ</v>
      </c>
      <c r="S3195" s="48" t="str">
        <f>VLOOKUP(U3195,Sheet1!$A:$B,2,0)</f>
        <v>WIN</v>
      </c>
      <c r="T3195" s="43" t="s">
        <v>6594</v>
      </c>
      <c r="U3195" s="43" t="s">
        <v>11213</v>
      </c>
      <c r="V3195" s="43" t="s">
        <v>6595</v>
      </c>
    </row>
    <row r="3196" spans="1:22" x14ac:dyDescent="0.25">
      <c r="A3196" s="43" t="s">
        <v>8</v>
      </c>
      <c r="B3196" s="43" t="s">
        <v>6651</v>
      </c>
      <c r="C3196" s="43" t="s">
        <v>8338</v>
      </c>
      <c r="D3196" s="43" t="s">
        <v>8339</v>
      </c>
      <c r="E3196" s="43" t="s">
        <v>8340</v>
      </c>
      <c r="F3196" s="44">
        <v>70950</v>
      </c>
      <c r="G3196" s="43" t="s">
        <v>8341</v>
      </c>
      <c r="H3196" s="45">
        <v>1</v>
      </c>
      <c r="I3196" s="43" t="s">
        <v>8342</v>
      </c>
      <c r="J3196" s="43" t="s">
        <v>10223</v>
      </c>
      <c r="K3196" s="43" t="s">
        <v>10897</v>
      </c>
      <c r="L3196" s="43" t="s">
        <v>10898</v>
      </c>
      <c r="M3196" s="45">
        <v>70950</v>
      </c>
      <c r="N3196" s="43" t="s">
        <v>6652</v>
      </c>
      <c r="O3196" s="43" t="s">
        <v>11549</v>
      </c>
      <c r="P3196" s="46" t="s">
        <v>13254</v>
      </c>
      <c r="Q3196" s="47">
        <v>45820</v>
      </c>
      <c r="R3196" s="48" t="str">
        <f t="shared" si="49"/>
        <v>6274 WM+ TNN 190 Dương Tự Minh</v>
      </c>
      <c r="S3196" s="48" t="str">
        <f>VLOOKUP(U3196,Sheet1!$A:$B,2,0)</f>
        <v>WIN-059</v>
      </c>
      <c r="T3196" s="43" t="s">
        <v>4254</v>
      </c>
      <c r="U3196" s="43" t="s">
        <v>11247</v>
      </c>
      <c r="V3196" s="43" t="s">
        <v>4255</v>
      </c>
    </row>
    <row r="3197" spans="1:22" x14ac:dyDescent="0.25">
      <c r="A3197" s="43" t="s">
        <v>8</v>
      </c>
      <c r="B3197" s="43" t="s">
        <v>6677</v>
      </c>
      <c r="C3197" s="43" t="s">
        <v>8338</v>
      </c>
      <c r="D3197" s="43" t="s">
        <v>8352</v>
      </c>
      <c r="E3197" s="43" t="s">
        <v>8340</v>
      </c>
      <c r="F3197" s="44">
        <v>148500</v>
      </c>
      <c r="G3197" s="43" t="s">
        <v>8341</v>
      </c>
      <c r="H3197" s="45">
        <v>2</v>
      </c>
      <c r="I3197" s="43" t="s">
        <v>8342</v>
      </c>
      <c r="J3197" s="43" t="s">
        <v>10224</v>
      </c>
      <c r="K3197" s="43" t="s">
        <v>10881</v>
      </c>
      <c r="L3197" s="43" t="s">
        <v>10882</v>
      </c>
      <c r="M3197" s="45">
        <v>74250</v>
      </c>
      <c r="N3197" s="43" t="s">
        <v>6678</v>
      </c>
      <c r="O3197" s="43" t="s">
        <v>11549</v>
      </c>
      <c r="P3197" s="46" t="s">
        <v>14792</v>
      </c>
      <c r="Q3197" s="47">
        <v>45820</v>
      </c>
      <c r="R3197" s="48" t="str">
        <f t="shared" si="49"/>
        <v>6467 WM+ QNH 93A Minh Khai</v>
      </c>
      <c r="S3197" s="48" t="str">
        <f>VLOOKUP(U3197,Sheet1!$A:$B,2,0)</f>
        <v>WIN-007</v>
      </c>
      <c r="T3197" s="43" t="s">
        <v>4992</v>
      </c>
      <c r="U3197" s="43" t="s">
        <v>11053</v>
      </c>
      <c r="V3197" s="43" t="s">
        <v>4993</v>
      </c>
    </row>
    <row r="3198" spans="1:22" x14ac:dyDescent="0.25">
      <c r="A3198" s="43" t="s">
        <v>8</v>
      </c>
      <c r="B3198" s="43" t="s">
        <v>6119</v>
      </c>
      <c r="C3198" s="43" t="s">
        <v>8338</v>
      </c>
      <c r="D3198" s="43" t="s">
        <v>8355</v>
      </c>
      <c r="E3198" s="43" t="s">
        <v>8340</v>
      </c>
      <c r="F3198" s="44">
        <v>111058</v>
      </c>
      <c r="G3198" s="43" t="s">
        <v>8341</v>
      </c>
      <c r="H3198" s="45">
        <v>1</v>
      </c>
      <c r="I3198" s="43" t="s">
        <v>8342</v>
      </c>
      <c r="J3198" s="43" t="s">
        <v>10225</v>
      </c>
      <c r="K3198" s="43" t="s">
        <v>10934</v>
      </c>
      <c r="L3198" s="43" t="s">
        <v>10935</v>
      </c>
      <c r="M3198" s="45">
        <v>111058</v>
      </c>
      <c r="N3198" s="43" t="s">
        <v>6120</v>
      </c>
      <c r="O3198" s="43" t="s">
        <v>11549</v>
      </c>
      <c r="P3198" s="46" t="s">
        <v>14793</v>
      </c>
      <c r="Q3198" s="47">
        <v>45820</v>
      </c>
      <c r="R3198" s="48" t="str">
        <f t="shared" si="49"/>
        <v>2AFQ WM+ VPC Khu Chợ Đầm, Thái Hòa</v>
      </c>
      <c r="S3198" s="48" t="str">
        <f>VLOOKUP(U3198,Sheet1!$A:$B,2,0)</f>
        <v>WIN-029</v>
      </c>
      <c r="T3198" s="43" t="s">
        <v>1220</v>
      </c>
      <c r="U3198" s="43" t="s">
        <v>11143</v>
      </c>
      <c r="V3198" s="43" t="s">
        <v>1221</v>
      </c>
    </row>
    <row r="3199" spans="1:22" x14ac:dyDescent="0.25">
      <c r="A3199" s="43" t="s">
        <v>8</v>
      </c>
      <c r="B3199" s="43" t="s">
        <v>6015</v>
      </c>
      <c r="C3199" s="43" t="s">
        <v>8338</v>
      </c>
      <c r="D3199" s="43" t="s">
        <v>8346</v>
      </c>
      <c r="E3199" s="43" t="s">
        <v>8340</v>
      </c>
      <c r="F3199" s="44">
        <v>247500</v>
      </c>
      <c r="G3199" s="43" t="s">
        <v>8341</v>
      </c>
      <c r="H3199" s="45">
        <v>5</v>
      </c>
      <c r="I3199" s="43" t="s">
        <v>8342</v>
      </c>
      <c r="J3199" s="43" t="s">
        <v>10226</v>
      </c>
      <c r="K3199" s="43" t="s">
        <v>10927</v>
      </c>
      <c r="L3199" s="43" t="s">
        <v>10928</v>
      </c>
      <c r="M3199" s="45">
        <v>49500</v>
      </c>
      <c r="N3199" s="43" t="s">
        <v>6018</v>
      </c>
      <c r="O3199" s="43" t="s">
        <v>11549</v>
      </c>
      <c r="P3199" s="46" t="s">
        <v>13122</v>
      </c>
      <c r="Q3199" s="47">
        <v>45820</v>
      </c>
      <c r="R3199" s="48" t="str">
        <f t="shared" si="49"/>
        <v>1636 WM VCP DTP Cao Lãnh</v>
      </c>
      <c r="S3199" s="48" t="str">
        <f>VLOOKUP(U3199,Sheet1!$A:$B,2,0)</f>
        <v>WIN-013</v>
      </c>
      <c r="T3199" s="43" t="s">
        <v>6016</v>
      </c>
      <c r="U3199" s="43" t="s">
        <v>11073</v>
      </c>
      <c r="V3199" s="43" t="s">
        <v>6017</v>
      </c>
    </row>
    <row r="3200" spans="1:22" x14ac:dyDescent="0.25">
      <c r="A3200" s="43" t="s">
        <v>8</v>
      </c>
      <c r="B3200" s="43" t="s">
        <v>6015</v>
      </c>
      <c r="C3200" s="43" t="s">
        <v>8351</v>
      </c>
      <c r="D3200" s="43" t="s">
        <v>8371</v>
      </c>
      <c r="E3200" s="43" t="s">
        <v>8340</v>
      </c>
      <c r="F3200" s="44">
        <v>100800</v>
      </c>
      <c r="G3200" s="43" t="s">
        <v>8341</v>
      </c>
      <c r="H3200" s="45">
        <v>2</v>
      </c>
      <c r="I3200" s="43" t="s">
        <v>8342</v>
      </c>
      <c r="J3200" s="43" t="s">
        <v>10226</v>
      </c>
      <c r="K3200" s="43" t="s">
        <v>10936</v>
      </c>
      <c r="L3200" s="43" t="s">
        <v>10937</v>
      </c>
      <c r="M3200" s="45">
        <v>50400</v>
      </c>
      <c r="N3200" s="43" t="s">
        <v>6018</v>
      </c>
      <c r="O3200" s="43" t="s">
        <v>11549</v>
      </c>
      <c r="P3200" s="46" t="s">
        <v>13122</v>
      </c>
      <c r="Q3200" s="47">
        <v>45820</v>
      </c>
      <c r="R3200" s="48" t="str">
        <f t="shared" si="49"/>
        <v>1636 WM VCP DTP Cao Lãnh</v>
      </c>
      <c r="S3200" s="48" t="str">
        <f>VLOOKUP(U3200,Sheet1!$A:$B,2,0)</f>
        <v>WIN-013</v>
      </c>
      <c r="T3200" s="43" t="s">
        <v>6016</v>
      </c>
      <c r="U3200" s="43" t="s">
        <v>11073</v>
      </c>
      <c r="V3200" s="43" t="s">
        <v>6017</v>
      </c>
    </row>
    <row r="3201" spans="1:22" x14ac:dyDescent="0.25">
      <c r="A3201" s="43" t="s">
        <v>8</v>
      </c>
      <c r="B3201" s="43" t="s">
        <v>6015</v>
      </c>
      <c r="C3201" s="43" t="s">
        <v>8364</v>
      </c>
      <c r="D3201" s="43" t="s">
        <v>8352</v>
      </c>
      <c r="E3201" s="43" t="s">
        <v>8340</v>
      </c>
      <c r="F3201" s="44">
        <v>148500</v>
      </c>
      <c r="G3201" s="43" t="s">
        <v>8341</v>
      </c>
      <c r="H3201" s="45">
        <v>2</v>
      </c>
      <c r="I3201" s="43" t="s">
        <v>8342</v>
      </c>
      <c r="J3201" s="43" t="s">
        <v>10226</v>
      </c>
      <c r="K3201" s="43" t="s">
        <v>10881</v>
      </c>
      <c r="L3201" s="43" t="s">
        <v>10882</v>
      </c>
      <c r="M3201" s="45">
        <v>74250</v>
      </c>
      <c r="N3201" s="43" t="s">
        <v>6018</v>
      </c>
      <c r="O3201" s="43" t="s">
        <v>11549</v>
      </c>
      <c r="P3201" s="46" t="s">
        <v>13122</v>
      </c>
      <c r="Q3201" s="47">
        <v>45820</v>
      </c>
      <c r="R3201" s="48" t="str">
        <f t="shared" si="49"/>
        <v>1636 WM VCP DTP Cao Lãnh</v>
      </c>
      <c r="S3201" s="48" t="str">
        <f>VLOOKUP(U3201,Sheet1!$A:$B,2,0)</f>
        <v>WIN-013</v>
      </c>
      <c r="T3201" s="43" t="s">
        <v>6016</v>
      </c>
      <c r="U3201" s="43" t="s">
        <v>11073</v>
      </c>
      <c r="V3201" s="43" t="s">
        <v>6017</v>
      </c>
    </row>
    <row r="3202" spans="1:22" x14ac:dyDescent="0.25">
      <c r="A3202" s="43" t="s">
        <v>8</v>
      </c>
      <c r="B3202" s="43" t="s">
        <v>6015</v>
      </c>
      <c r="C3202" s="43" t="s">
        <v>8367</v>
      </c>
      <c r="D3202" s="43" t="s">
        <v>8365</v>
      </c>
      <c r="E3202" s="43" t="s">
        <v>8340</v>
      </c>
      <c r="F3202" s="44">
        <v>451638</v>
      </c>
      <c r="G3202" s="43" t="s">
        <v>8341</v>
      </c>
      <c r="H3202" s="45">
        <v>9</v>
      </c>
      <c r="I3202" s="43" t="s">
        <v>8342</v>
      </c>
      <c r="J3202" s="43" t="s">
        <v>10226</v>
      </c>
      <c r="K3202" s="43" t="s">
        <v>10938</v>
      </c>
      <c r="L3202" s="43" t="s">
        <v>10939</v>
      </c>
      <c r="M3202" s="45">
        <v>50182</v>
      </c>
      <c r="N3202" s="43" t="s">
        <v>6018</v>
      </c>
      <c r="O3202" s="43" t="s">
        <v>11549</v>
      </c>
      <c r="P3202" s="46" t="s">
        <v>13122</v>
      </c>
      <c r="Q3202" s="47">
        <v>45820</v>
      </c>
      <c r="R3202" s="48" t="str">
        <f t="shared" si="49"/>
        <v>1636 WM VCP DTP Cao Lãnh</v>
      </c>
      <c r="S3202" s="48" t="str">
        <f>VLOOKUP(U3202,Sheet1!$A:$B,2,0)</f>
        <v>WIN-013</v>
      </c>
      <c r="T3202" s="43" t="s">
        <v>6016</v>
      </c>
      <c r="U3202" s="43" t="s">
        <v>11073</v>
      </c>
      <c r="V3202" s="43" t="s">
        <v>6017</v>
      </c>
    </row>
    <row r="3203" spans="1:22" x14ac:dyDescent="0.25">
      <c r="A3203" s="43" t="s">
        <v>8</v>
      </c>
      <c r="B3203" s="43" t="s">
        <v>6015</v>
      </c>
      <c r="C3203" s="43" t="s">
        <v>8451</v>
      </c>
      <c r="D3203" s="43" t="s">
        <v>8339</v>
      </c>
      <c r="E3203" s="43" t="s">
        <v>8340</v>
      </c>
      <c r="F3203" s="44">
        <v>354750</v>
      </c>
      <c r="G3203" s="43" t="s">
        <v>8341</v>
      </c>
      <c r="H3203" s="45">
        <v>5</v>
      </c>
      <c r="I3203" s="43" t="s">
        <v>8342</v>
      </c>
      <c r="J3203" s="43" t="s">
        <v>10226</v>
      </c>
      <c r="K3203" s="43" t="s">
        <v>10897</v>
      </c>
      <c r="L3203" s="43" t="s">
        <v>10898</v>
      </c>
      <c r="M3203" s="45">
        <v>70950</v>
      </c>
      <c r="N3203" s="43" t="s">
        <v>6018</v>
      </c>
      <c r="O3203" s="43" t="s">
        <v>11549</v>
      </c>
      <c r="P3203" s="46" t="s">
        <v>13122</v>
      </c>
      <c r="Q3203" s="47">
        <v>45820</v>
      </c>
      <c r="R3203" s="48" t="str">
        <f t="shared" si="49"/>
        <v>1636 WM VCP DTP Cao Lãnh</v>
      </c>
      <c r="S3203" s="48" t="str">
        <f>VLOOKUP(U3203,Sheet1!$A:$B,2,0)</f>
        <v>WIN-013</v>
      </c>
      <c r="T3203" s="43" t="s">
        <v>6016</v>
      </c>
      <c r="U3203" s="43" t="s">
        <v>11073</v>
      </c>
      <c r="V3203" s="43" t="s">
        <v>6017</v>
      </c>
    </row>
    <row r="3204" spans="1:22" x14ac:dyDescent="0.25">
      <c r="A3204" s="43" t="s">
        <v>8</v>
      </c>
      <c r="B3204" s="43" t="s">
        <v>6613</v>
      </c>
      <c r="C3204" s="43" t="s">
        <v>8338</v>
      </c>
      <c r="D3204" s="43" t="s">
        <v>8346</v>
      </c>
      <c r="E3204" s="43" t="s">
        <v>8340</v>
      </c>
      <c r="F3204" s="44">
        <v>247500</v>
      </c>
      <c r="G3204" s="43" t="s">
        <v>8341</v>
      </c>
      <c r="H3204" s="45">
        <v>5</v>
      </c>
      <c r="I3204" s="43" t="s">
        <v>8342</v>
      </c>
      <c r="J3204" s="43" t="s">
        <v>10227</v>
      </c>
      <c r="K3204" s="43" t="s">
        <v>10927</v>
      </c>
      <c r="L3204" s="43" t="s">
        <v>10928</v>
      </c>
      <c r="M3204" s="45">
        <v>49500</v>
      </c>
      <c r="N3204" s="43" t="s">
        <v>6616</v>
      </c>
      <c r="O3204" s="43" t="s">
        <v>11549</v>
      </c>
      <c r="P3204" s="46" t="s">
        <v>14794</v>
      </c>
      <c r="Q3204" s="47">
        <v>45820</v>
      </c>
      <c r="R3204" s="48" t="str">
        <f t="shared" ref="R3204:R3267" si="50">T3204&amp;" "&amp;V3204</f>
        <v>6056 WM+ HCM 27 Ỷ Lan</v>
      </c>
      <c r="S3204" s="48" t="str">
        <f>VLOOKUP(U3204,Sheet1!$A:$B,2,0)</f>
        <v>WIN</v>
      </c>
      <c r="T3204" s="43" t="s">
        <v>6614</v>
      </c>
      <c r="U3204" s="43" t="s">
        <v>11213</v>
      </c>
      <c r="V3204" s="43" t="s">
        <v>6615</v>
      </c>
    </row>
    <row r="3205" spans="1:22" x14ac:dyDescent="0.25">
      <c r="A3205" s="43" t="s">
        <v>8</v>
      </c>
      <c r="B3205" s="43" t="s">
        <v>6613</v>
      </c>
      <c r="C3205" s="43" t="s">
        <v>8351</v>
      </c>
      <c r="D3205" s="43" t="s">
        <v>8410</v>
      </c>
      <c r="E3205" s="43" t="s">
        <v>8340</v>
      </c>
      <c r="F3205" s="44">
        <v>60213</v>
      </c>
      <c r="G3205" s="43" t="s">
        <v>8341</v>
      </c>
      <c r="H3205" s="45">
        <v>1</v>
      </c>
      <c r="I3205" s="43" t="s">
        <v>8342</v>
      </c>
      <c r="J3205" s="43" t="s">
        <v>10227</v>
      </c>
      <c r="K3205" s="43" t="s">
        <v>10883</v>
      </c>
      <c r="L3205" s="43" t="s">
        <v>10884</v>
      </c>
      <c r="M3205" s="45">
        <v>60213</v>
      </c>
      <c r="N3205" s="43" t="s">
        <v>6616</v>
      </c>
      <c r="O3205" s="43" t="s">
        <v>11549</v>
      </c>
      <c r="P3205" s="46" t="s">
        <v>14794</v>
      </c>
      <c r="Q3205" s="47">
        <v>45820</v>
      </c>
      <c r="R3205" s="48" t="str">
        <f t="shared" si="50"/>
        <v>6056 WM+ HCM 27 Ỷ Lan</v>
      </c>
      <c r="S3205" s="48" t="str">
        <f>VLOOKUP(U3205,Sheet1!$A:$B,2,0)</f>
        <v>WIN</v>
      </c>
      <c r="T3205" s="43" t="s">
        <v>6614</v>
      </c>
      <c r="U3205" s="43" t="s">
        <v>11213</v>
      </c>
      <c r="V3205" s="43" t="s">
        <v>6615</v>
      </c>
    </row>
    <row r="3206" spans="1:22" x14ac:dyDescent="0.25">
      <c r="A3206" s="43" t="s">
        <v>8</v>
      </c>
      <c r="B3206" s="43" t="s">
        <v>6659</v>
      </c>
      <c r="C3206" s="43" t="s">
        <v>8338</v>
      </c>
      <c r="D3206" s="43" t="s">
        <v>8371</v>
      </c>
      <c r="E3206" s="43" t="s">
        <v>8340</v>
      </c>
      <c r="F3206" s="44">
        <v>151200</v>
      </c>
      <c r="G3206" s="43" t="s">
        <v>8341</v>
      </c>
      <c r="H3206" s="45">
        <v>3</v>
      </c>
      <c r="I3206" s="43" t="s">
        <v>8342</v>
      </c>
      <c r="J3206" s="43" t="s">
        <v>10228</v>
      </c>
      <c r="K3206" s="43" t="s">
        <v>10936</v>
      </c>
      <c r="L3206" s="43" t="s">
        <v>10937</v>
      </c>
      <c r="M3206" s="45">
        <v>50400</v>
      </c>
      <c r="N3206" s="43" t="s">
        <v>6662</v>
      </c>
      <c r="O3206" s="43" t="s">
        <v>11549</v>
      </c>
      <c r="P3206" s="46" t="s">
        <v>14795</v>
      </c>
      <c r="Q3206" s="47">
        <v>45820</v>
      </c>
      <c r="R3206" s="48" t="str">
        <f t="shared" si="50"/>
        <v>6336 WM+ QNH 262B Hùng Vương</v>
      </c>
      <c r="S3206" s="48" t="str">
        <f>VLOOKUP(U3206,Sheet1!$A:$B,2,0)</f>
        <v>WIN-007</v>
      </c>
      <c r="T3206" s="43" t="s">
        <v>6660</v>
      </c>
      <c r="U3206" s="43" t="s">
        <v>11053</v>
      </c>
      <c r="V3206" s="43" t="s">
        <v>6661</v>
      </c>
    </row>
    <row r="3207" spans="1:22" x14ac:dyDescent="0.25">
      <c r="A3207" s="43" t="s">
        <v>8</v>
      </c>
      <c r="B3207" s="43" t="s">
        <v>6683</v>
      </c>
      <c r="C3207" s="43" t="s">
        <v>8338</v>
      </c>
      <c r="D3207" s="43" t="s">
        <v>8368</v>
      </c>
      <c r="E3207" s="43" t="s">
        <v>8340</v>
      </c>
      <c r="F3207" s="44">
        <v>55595</v>
      </c>
      <c r="G3207" s="43" t="s">
        <v>8341</v>
      </c>
      <c r="H3207" s="45">
        <v>1</v>
      </c>
      <c r="I3207" s="43" t="s">
        <v>8342</v>
      </c>
      <c r="J3207" s="43" t="s">
        <v>10229</v>
      </c>
      <c r="K3207" s="43" t="s">
        <v>11010</v>
      </c>
      <c r="L3207" s="43" t="s">
        <v>11011</v>
      </c>
      <c r="M3207" s="45">
        <v>55595</v>
      </c>
      <c r="N3207" s="43" t="s">
        <v>6686</v>
      </c>
      <c r="O3207" s="43" t="s">
        <v>11549</v>
      </c>
      <c r="P3207" s="46" t="s">
        <v>14796</v>
      </c>
      <c r="Q3207" s="47">
        <v>45820</v>
      </c>
      <c r="R3207" s="48" t="str">
        <f t="shared" si="50"/>
        <v>6507 WM+ HCM Tầng trệt Block B CC V</v>
      </c>
      <c r="S3207" s="48" t="str">
        <f>VLOOKUP(U3207,Sheet1!$A:$B,2,0)</f>
        <v>WIN</v>
      </c>
      <c r="T3207" s="43" t="s">
        <v>6684</v>
      </c>
      <c r="U3207" s="43" t="s">
        <v>11213</v>
      </c>
      <c r="V3207" s="43" t="s">
        <v>6685</v>
      </c>
    </row>
    <row r="3208" spans="1:22" x14ac:dyDescent="0.25">
      <c r="A3208" s="43" t="s">
        <v>8</v>
      </c>
      <c r="B3208" s="43" t="s">
        <v>6683</v>
      </c>
      <c r="C3208" s="43" t="s">
        <v>8351</v>
      </c>
      <c r="D3208" s="43" t="s">
        <v>8410</v>
      </c>
      <c r="E3208" s="43" t="s">
        <v>8340</v>
      </c>
      <c r="F3208" s="44">
        <v>120426</v>
      </c>
      <c r="G3208" s="43" t="s">
        <v>8341</v>
      </c>
      <c r="H3208" s="45">
        <v>2</v>
      </c>
      <c r="I3208" s="43" t="s">
        <v>8342</v>
      </c>
      <c r="J3208" s="43" t="s">
        <v>10229</v>
      </c>
      <c r="K3208" s="43" t="s">
        <v>10883</v>
      </c>
      <c r="L3208" s="43" t="s">
        <v>10884</v>
      </c>
      <c r="M3208" s="45">
        <v>60213</v>
      </c>
      <c r="N3208" s="43" t="s">
        <v>6686</v>
      </c>
      <c r="O3208" s="43" t="s">
        <v>11549</v>
      </c>
      <c r="P3208" s="46" t="s">
        <v>14796</v>
      </c>
      <c r="Q3208" s="47">
        <v>45820</v>
      </c>
      <c r="R3208" s="48" t="str">
        <f t="shared" si="50"/>
        <v>6507 WM+ HCM Tầng trệt Block B CC V</v>
      </c>
      <c r="S3208" s="48" t="str">
        <f>VLOOKUP(U3208,Sheet1!$A:$B,2,0)</f>
        <v>WIN</v>
      </c>
      <c r="T3208" s="43" t="s">
        <v>6684</v>
      </c>
      <c r="U3208" s="43" t="s">
        <v>11213</v>
      </c>
      <c r="V3208" s="43" t="s">
        <v>6685</v>
      </c>
    </row>
    <row r="3209" spans="1:22" x14ac:dyDescent="0.25">
      <c r="A3209" s="43" t="s">
        <v>8</v>
      </c>
      <c r="B3209" s="43" t="s">
        <v>6683</v>
      </c>
      <c r="C3209" s="43" t="s">
        <v>8364</v>
      </c>
      <c r="D3209" s="43" t="s">
        <v>8365</v>
      </c>
      <c r="E3209" s="43" t="s">
        <v>8340</v>
      </c>
      <c r="F3209" s="44">
        <v>50182</v>
      </c>
      <c r="G3209" s="43" t="s">
        <v>8341</v>
      </c>
      <c r="H3209" s="45">
        <v>1</v>
      </c>
      <c r="I3209" s="43" t="s">
        <v>8342</v>
      </c>
      <c r="J3209" s="43" t="s">
        <v>10229</v>
      </c>
      <c r="K3209" s="43" t="s">
        <v>10938</v>
      </c>
      <c r="L3209" s="43" t="s">
        <v>10939</v>
      </c>
      <c r="M3209" s="45">
        <v>50182</v>
      </c>
      <c r="N3209" s="43" t="s">
        <v>6686</v>
      </c>
      <c r="O3209" s="43" t="s">
        <v>11549</v>
      </c>
      <c r="P3209" s="46" t="s">
        <v>14796</v>
      </c>
      <c r="Q3209" s="47">
        <v>45820</v>
      </c>
      <c r="R3209" s="48" t="str">
        <f t="shared" si="50"/>
        <v>6507 WM+ HCM Tầng trệt Block B CC V</v>
      </c>
      <c r="S3209" s="48" t="str">
        <f>VLOOKUP(U3209,Sheet1!$A:$B,2,0)</f>
        <v>WIN</v>
      </c>
      <c r="T3209" s="43" t="s">
        <v>6684</v>
      </c>
      <c r="U3209" s="43" t="s">
        <v>11213</v>
      </c>
      <c r="V3209" s="43" t="s">
        <v>6685</v>
      </c>
    </row>
    <row r="3210" spans="1:22" x14ac:dyDescent="0.25">
      <c r="A3210" s="43" t="s">
        <v>8</v>
      </c>
      <c r="B3210" s="43" t="s">
        <v>6683</v>
      </c>
      <c r="C3210" s="43" t="s">
        <v>8367</v>
      </c>
      <c r="D3210" s="43" t="s">
        <v>8355</v>
      </c>
      <c r="E3210" s="43" t="s">
        <v>8340</v>
      </c>
      <c r="F3210" s="44">
        <v>111058</v>
      </c>
      <c r="G3210" s="43" t="s">
        <v>8341</v>
      </c>
      <c r="H3210" s="45">
        <v>1</v>
      </c>
      <c r="I3210" s="43" t="s">
        <v>8342</v>
      </c>
      <c r="J3210" s="43" t="s">
        <v>10229</v>
      </c>
      <c r="K3210" s="43" t="s">
        <v>10934</v>
      </c>
      <c r="L3210" s="43" t="s">
        <v>10935</v>
      </c>
      <c r="M3210" s="45">
        <v>111058</v>
      </c>
      <c r="N3210" s="43" t="s">
        <v>6686</v>
      </c>
      <c r="O3210" s="43" t="s">
        <v>11549</v>
      </c>
      <c r="P3210" s="46" t="s">
        <v>14796</v>
      </c>
      <c r="Q3210" s="47">
        <v>45820</v>
      </c>
      <c r="R3210" s="48" t="str">
        <f t="shared" si="50"/>
        <v>6507 WM+ HCM Tầng trệt Block B CC V</v>
      </c>
      <c r="S3210" s="48" t="str">
        <f>VLOOKUP(U3210,Sheet1!$A:$B,2,0)</f>
        <v>WIN</v>
      </c>
      <c r="T3210" s="43" t="s">
        <v>6684</v>
      </c>
      <c r="U3210" s="43" t="s">
        <v>11213</v>
      </c>
      <c r="V3210" s="43" t="s">
        <v>6685</v>
      </c>
    </row>
    <row r="3211" spans="1:22" x14ac:dyDescent="0.25">
      <c r="A3211" s="43" t="s">
        <v>8</v>
      </c>
      <c r="B3211" s="43" t="s">
        <v>6579</v>
      </c>
      <c r="C3211" s="43" t="s">
        <v>8338</v>
      </c>
      <c r="D3211" s="43" t="s">
        <v>8368</v>
      </c>
      <c r="E3211" s="43" t="s">
        <v>8340</v>
      </c>
      <c r="F3211" s="44">
        <v>166785</v>
      </c>
      <c r="G3211" s="43" t="s">
        <v>8341</v>
      </c>
      <c r="H3211" s="45">
        <v>3</v>
      </c>
      <c r="I3211" s="43" t="s">
        <v>8342</v>
      </c>
      <c r="J3211" s="43" t="s">
        <v>10230</v>
      </c>
      <c r="K3211" s="43" t="s">
        <v>11010</v>
      </c>
      <c r="L3211" s="43" t="s">
        <v>11011</v>
      </c>
      <c r="M3211" s="45">
        <v>55595</v>
      </c>
      <c r="N3211" s="43" t="s">
        <v>6582</v>
      </c>
      <c r="O3211" s="43" t="s">
        <v>11549</v>
      </c>
      <c r="P3211" s="46" t="s">
        <v>14797</v>
      </c>
      <c r="Q3211" s="47">
        <v>45820</v>
      </c>
      <c r="R3211" s="48" t="str">
        <f t="shared" si="50"/>
        <v>5929 WM+ HNI A8 An Bình</v>
      </c>
      <c r="S3211" s="48" t="str">
        <f>VLOOKUP(U3211,Sheet1!$A:$B,2,0)</f>
        <v>WIN-002</v>
      </c>
      <c r="T3211" s="43" t="s">
        <v>6580</v>
      </c>
      <c r="U3211" s="43" t="s">
        <v>11033</v>
      </c>
      <c r="V3211" s="43" t="s">
        <v>6581</v>
      </c>
    </row>
    <row r="3212" spans="1:22" x14ac:dyDescent="0.25">
      <c r="A3212" s="43" t="s">
        <v>8</v>
      </c>
      <c r="B3212" s="43" t="s">
        <v>6579</v>
      </c>
      <c r="C3212" s="43" t="s">
        <v>8351</v>
      </c>
      <c r="D3212" s="43" t="s">
        <v>8361</v>
      </c>
      <c r="E3212" s="43" t="s">
        <v>8340</v>
      </c>
      <c r="F3212" s="44">
        <v>46000</v>
      </c>
      <c r="G3212" s="43" t="s">
        <v>8341</v>
      </c>
      <c r="H3212" s="45">
        <v>1</v>
      </c>
      <c r="I3212" s="43" t="s">
        <v>8342</v>
      </c>
      <c r="J3212" s="43" t="s">
        <v>10230</v>
      </c>
      <c r="K3212" s="43" t="s">
        <v>10983</v>
      </c>
      <c r="L3212" s="43" t="s">
        <v>10984</v>
      </c>
      <c r="M3212" s="45">
        <v>46000</v>
      </c>
      <c r="N3212" s="43" t="s">
        <v>6582</v>
      </c>
      <c r="O3212" s="43" t="s">
        <v>11549</v>
      </c>
      <c r="P3212" s="46" t="s">
        <v>14797</v>
      </c>
      <c r="Q3212" s="47">
        <v>45820</v>
      </c>
      <c r="R3212" s="48" t="str">
        <f t="shared" si="50"/>
        <v>5929 WM+ HNI A8 An Bình</v>
      </c>
      <c r="S3212" s="48" t="str">
        <f>VLOOKUP(U3212,Sheet1!$A:$B,2,0)</f>
        <v>WIN-002</v>
      </c>
      <c r="T3212" s="43" t="s">
        <v>6580</v>
      </c>
      <c r="U3212" s="43" t="s">
        <v>11033</v>
      </c>
      <c r="V3212" s="43" t="s">
        <v>6581</v>
      </c>
    </row>
    <row r="3213" spans="1:22" x14ac:dyDescent="0.25">
      <c r="A3213" s="43" t="s">
        <v>8</v>
      </c>
      <c r="B3213" s="43" t="s">
        <v>6579</v>
      </c>
      <c r="C3213" s="43" t="s">
        <v>8364</v>
      </c>
      <c r="D3213" s="43" t="s">
        <v>8355</v>
      </c>
      <c r="E3213" s="43" t="s">
        <v>8340</v>
      </c>
      <c r="F3213" s="44">
        <v>111058</v>
      </c>
      <c r="G3213" s="43" t="s">
        <v>8341</v>
      </c>
      <c r="H3213" s="45">
        <v>1</v>
      </c>
      <c r="I3213" s="43" t="s">
        <v>8342</v>
      </c>
      <c r="J3213" s="43" t="s">
        <v>10230</v>
      </c>
      <c r="K3213" s="43" t="s">
        <v>10934</v>
      </c>
      <c r="L3213" s="43" t="s">
        <v>10935</v>
      </c>
      <c r="M3213" s="45">
        <v>111058</v>
      </c>
      <c r="N3213" s="43" t="s">
        <v>6582</v>
      </c>
      <c r="O3213" s="43" t="s">
        <v>11549</v>
      </c>
      <c r="P3213" s="46" t="s">
        <v>14797</v>
      </c>
      <c r="Q3213" s="47">
        <v>45820</v>
      </c>
      <c r="R3213" s="48" t="str">
        <f t="shared" si="50"/>
        <v>5929 WM+ HNI A8 An Bình</v>
      </c>
      <c r="S3213" s="48" t="str">
        <f>VLOOKUP(U3213,Sheet1!$A:$B,2,0)</f>
        <v>WIN-002</v>
      </c>
      <c r="T3213" s="43" t="s">
        <v>6580</v>
      </c>
      <c r="U3213" s="43" t="s">
        <v>11033</v>
      </c>
      <c r="V3213" s="43" t="s">
        <v>6581</v>
      </c>
    </row>
    <row r="3214" spans="1:22" x14ac:dyDescent="0.25">
      <c r="A3214" s="43" t="s">
        <v>8</v>
      </c>
      <c r="B3214" s="43" t="s">
        <v>6579</v>
      </c>
      <c r="C3214" s="43" t="s">
        <v>8367</v>
      </c>
      <c r="D3214" s="43" t="s">
        <v>8365</v>
      </c>
      <c r="E3214" s="43" t="s">
        <v>8340</v>
      </c>
      <c r="F3214" s="44">
        <v>200728</v>
      </c>
      <c r="G3214" s="43" t="s">
        <v>8341</v>
      </c>
      <c r="H3214" s="45">
        <v>4</v>
      </c>
      <c r="I3214" s="43" t="s">
        <v>8342</v>
      </c>
      <c r="J3214" s="43" t="s">
        <v>10230</v>
      </c>
      <c r="K3214" s="43" t="s">
        <v>10938</v>
      </c>
      <c r="L3214" s="43" t="s">
        <v>10939</v>
      </c>
      <c r="M3214" s="45">
        <v>50182</v>
      </c>
      <c r="N3214" s="43" t="s">
        <v>6582</v>
      </c>
      <c r="O3214" s="43" t="s">
        <v>11549</v>
      </c>
      <c r="P3214" s="46" t="s">
        <v>14797</v>
      </c>
      <c r="Q3214" s="47">
        <v>45820</v>
      </c>
      <c r="R3214" s="48" t="str">
        <f t="shared" si="50"/>
        <v>5929 WM+ HNI A8 An Bình</v>
      </c>
      <c r="S3214" s="48" t="str">
        <f>VLOOKUP(U3214,Sheet1!$A:$B,2,0)</f>
        <v>WIN-002</v>
      </c>
      <c r="T3214" s="43" t="s">
        <v>6580</v>
      </c>
      <c r="U3214" s="43" t="s">
        <v>11033</v>
      </c>
      <c r="V3214" s="43" t="s">
        <v>6581</v>
      </c>
    </row>
    <row r="3215" spans="1:22" x14ac:dyDescent="0.25">
      <c r="A3215" s="43" t="s">
        <v>8</v>
      </c>
      <c r="B3215" s="43" t="s">
        <v>6204</v>
      </c>
      <c r="C3215" s="43" t="s">
        <v>8338</v>
      </c>
      <c r="D3215" s="43" t="s">
        <v>8352</v>
      </c>
      <c r="E3215" s="43" t="s">
        <v>8340</v>
      </c>
      <c r="F3215" s="44">
        <v>148500</v>
      </c>
      <c r="G3215" s="43" t="s">
        <v>8341</v>
      </c>
      <c r="H3215" s="45">
        <v>2</v>
      </c>
      <c r="I3215" s="43" t="s">
        <v>8342</v>
      </c>
      <c r="J3215" s="43" t="s">
        <v>10231</v>
      </c>
      <c r="K3215" s="43" t="s">
        <v>10881</v>
      </c>
      <c r="L3215" s="43" t="s">
        <v>10882</v>
      </c>
      <c r="M3215" s="45">
        <v>74250</v>
      </c>
      <c r="N3215" s="43" t="s">
        <v>6207</v>
      </c>
      <c r="O3215" s="43" t="s">
        <v>11549</v>
      </c>
      <c r="P3215" s="46" t="s">
        <v>14798</v>
      </c>
      <c r="Q3215" s="47">
        <v>45820</v>
      </c>
      <c r="R3215" s="48" t="str">
        <f t="shared" si="50"/>
        <v>2AV0 WM+ THA Mỹ Quan, Yên Định</v>
      </c>
      <c r="S3215" s="48" t="str">
        <f>VLOOKUP(U3215,Sheet1!$A:$B,2,0)</f>
        <v>WIN-020</v>
      </c>
      <c r="T3215" s="43" t="s">
        <v>6205</v>
      </c>
      <c r="U3215" s="43" t="s">
        <v>11103</v>
      </c>
      <c r="V3215" s="43" t="s">
        <v>6206</v>
      </c>
    </row>
    <row r="3216" spans="1:22" x14ac:dyDescent="0.25">
      <c r="A3216" s="43" t="s">
        <v>8</v>
      </c>
      <c r="B3216" s="43" t="s">
        <v>6246</v>
      </c>
      <c r="C3216" s="43" t="s">
        <v>8338</v>
      </c>
      <c r="D3216" s="43" t="s">
        <v>8355</v>
      </c>
      <c r="E3216" s="43" t="s">
        <v>8340</v>
      </c>
      <c r="F3216" s="44">
        <v>111058</v>
      </c>
      <c r="G3216" s="43" t="s">
        <v>8341</v>
      </c>
      <c r="H3216" s="45">
        <v>1</v>
      </c>
      <c r="I3216" s="43" t="s">
        <v>8342</v>
      </c>
      <c r="J3216" s="43" t="s">
        <v>10232</v>
      </c>
      <c r="K3216" s="43" t="s">
        <v>10934</v>
      </c>
      <c r="L3216" s="43" t="s">
        <v>10935</v>
      </c>
      <c r="M3216" s="45">
        <v>111058</v>
      </c>
      <c r="N3216" s="43" t="s">
        <v>6249</v>
      </c>
      <c r="O3216" s="43" t="s">
        <v>11549</v>
      </c>
      <c r="P3216" s="46" t="s">
        <v>14799</v>
      </c>
      <c r="Q3216" s="47">
        <v>45820</v>
      </c>
      <c r="R3216" s="48" t="str">
        <f t="shared" si="50"/>
        <v>3132 WM+ HNI Tổ 25 TT Đông Anh</v>
      </c>
      <c r="S3216" s="48" t="str">
        <f>VLOOKUP(U3216,Sheet1!$A:$B,2,0)</f>
        <v>WIN-002</v>
      </c>
      <c r="T3216" s="43" t="s">
        <v>6247</v>
      </c>
      <c r="U3216" s="43" t="s">
        <v>11033</v>
      </c>
      <c r="V3216" s="43" t="s">
        <v>6248</v>
      </c>
    </row>
    <row r="3217" spans="1:22" x14ac:dyDescent="0.25">
      <c r="A3217" s="43" t="s">
        <v>8</v>
      </c>
      <c r="B3217" s="43" t="s">
        <v>6370</v>
      </c>
      <c r="C3217" s="43" t="s">
        <v>8338</v>
      </c>
      <c r="D3217" s="43" t="s">
        <v>8352</v>
      </c>
      <c r="E3217" s="43" t="s">
        <v>8340</v>
      </c>
      <c r="F3217" s="44">
        <v>297000</v>
      </c>
      <c r="G3217" s="43" t="s">
        <v>8341</v>
      </c>
      <c r="H3217" s="45">
        <v>4</v>
      </c>
      <c r="I3217" s="43" t="s">
        <v>8342</v>
      </c>
      <c r="J3217" s="43" t="s">
        <v>10233</v>
      </c>
      <c r="K3217" s="43" t="s">
        <v>10881</v>
      </c>
      <c r="L3217" s="43" t="s">
        <v>10882</v>
      </c>
      <c r="M3217" s="45">
        <v>74250</v>
      </c>
      <c r="N3217" s="43" t="s">
        <v>6373</v>
      </c>
      <c r="O3217" s="43" t="s">
        <v>11549</v>
      </c>
      <c r="P3217" s="46" t="s">
        <v>14800</v>
      </c>
      <c r="Q3217" s="47">
        <v>45820</v>
      </c>
      <c r="R3217" s="48" t="str">
        <f t="shared" si="50"/>
        <v>4140 WM+ HNI 262 Lĩnh Nam</v>
      </c>
      <c r="S3217" s="48" t="str">
        <f>VLOOKUP(U3217,Sheet1!$A:$B,2,0)</f>
        <v>WIN-002</v>
      </c>
      <c r="T3217" s="43" t="s">
        <v>6371</v>
      </c>
      <c r="U3217" s="43" t="s">
        <v>11033</v>
      </c>
      <c r="V3217" s="43" t="s">
        <v>6372</v>
      </c>
    </row>
    <row r="3218" spans="1:22" x14ac:dyDescent="0.25">
      <c r="A3218" s="43" t="s">
        <v>8</v>
      </c>
      <c r="B3218" s="43" t="s">
        <v>6472</v>
      </c>
      <c r="C3218" s="43" t="s">
        <v>8338</v>
      </c>
      <c r="D3218" s="43" t="s">
        <v>8361</v>
      </c>
      <c r="E3218" s="43" t="s">
        <v>8340</v>
      </c>
      <c r="F3218" s="44">
        <v>276000</v>
      </c>
      <c r="G3218" s="43" t="s">
        <v>8341</v>
      </c>
      <c r="H3218" s="45">
        <v>6</v>
      </c>
      <c r="I3218" s="43" t="s">
        <v>8342</v>
      </c>
      <c r="J3218" s="43" t="s">
        <v>10234</v>
      </c>
      <c r="K3218" s="43" t="s">
        <v>10983</v>
      </c>
      <c r="L3218" s="43" t="s">
        <v>10984</v>
      </c>
      <c r="M3218" s="45">
        <v>46000</v>
      </c>
      <c r="N3218" s="43" t="s">
        <v>6473</v>
      </c>
      <c r="O3218" s="43" t="s">
        <v>11549</v>
      </c>
      <c r="P3218" s="46" t="s">
        <v>14801</v>
      </c>
      <c r="Q3218" s="47">
        <v>45820</v>
      </c>
      <c r="R3218" s="48" t="str">
        <f t="shared" si="50"/>
        <v>5090 WM+ HNI Số 83 Lại Đà, Đông Hội</v>
      </c>
      <c r="S3218" s="48" t="str">
        <f>VLOOKUP(U3218,Sheet1!$A:$B,2,0)</f>
        <v>WIN-002</v>
      </c>
      <c r="T3218" s="43" t="s">
        <v>2868</v>
      </c>
      <c r="U3218" s="43" t="s">
        <v>11033</v>
      </c>
      <c r="V3218" s="43" t="s">
        <v>2869</v>
      </c>
    </row>
    <row r="3219" spans="1:22" x14ac:dyDescent="0.25">
      <c r="A3219" s="43" t="s">
        <v>8</v>
      </c>
      <c r="B3219" s="43" t="s">
        <v>6300</v>
      </c>
      <c r="C3219" s="43" t="s">
        <v>8338</v>
      </c>
      <c r="D3219" s="43" t="s">
        <v>8355</v>
      </c>
      <c r="E3219" s="43" t="s">
        <v>8340</v>
      </c>
      <c r="F3219" s="44">
        <v>222116</v>
      </c>
      <c r="G3219" s="43" t="s">
        <v>8341</v>
      </c>
      <c r="H3219" s="45">
        <v>2</v>
      </c>
      <c r="I3219" s="43" t="s">
        <v>8342</v>
      </c>
      <c r="J3219" s="43" t="s">
        <v>10235</v>
      </c>
      <c r="K3219" s="43" t="s">
        <v>10934</v>
      </c>
      <c r="L3219" s="43" t="s">
        <v>10935</v>
      </c>
      <c r="M3219" s="45">
        <v>111058</v>
      </c>
      <c r="N3219" s="43" t="s">
        <v>6301</v>
      </c>
      <c r="O3219" s="43" t="s">
        <v>11549</v>
      </c>
      <c r="P3219" s="46" t="s">
        <v>14802</v>
      </c>
      <c r="Q3219" s="47">
        <v>45820</v>
      </c>
      <c r="R3219" s="48" t="str">
        <f t="shared" si="50"/>
        <v>3635 WIN HCM 104 Thống Nhất</v>
      </c>
      <c r="S3219" s="48" t="str">
        <f>VLOOKUP(U3219,Sheet1!$A:$B,2,0)</f>
        <v>WIN</v>
      </c>
      <c r="T3219" s="43" t="s">
        <v>5638</v>
      </c>
      <c r="U3219" s="43" t="s">
        <v>11213</v>
      </c>
      <c r="V3219" s="43" t="s">
        <v>5639</v>
      </c>
    </row>
    <row r="3220" spans="1:22" x14ac:dyDescent="0.25">
      <c r="A3220" s="43" t="s">
        <v>8</v>
      </c>
      <c r="B3220" s="43" t="s">
        <v>6164</v>
      </c>
      <c r="C3220" s="43" t="s">
        <v>8338</v>
      </c>
      <c r="D3220" s="43" t="s">
        <v>8361</v>
      </c>
      <c r="E3220" s="43" t="s">
        <v>8340</v>
      </c>
      <c r="F3220" s="44">
        <v>138000</v>
      </c>
      <c r="G3220" s="43" t="s">
        <v>8341</v>
      </c>
      <c r="H3220" s="45">
        <v>3</v>
      </c>
      <c r="I3220" s="43" t="s">
        <v>8342</v>
      </c>
      <c r="J3220" s="43" t="s">
        <v>10236</v>
      </c>
      <c r="K3220" s="43" t="s">
        <v>10983</v>
      </c>
      <c r="L3220" s="43" t="s">
        <v>10984</v>
      </c>
      <c r="M3220" s="45">
        <v>46000</v>
      </c>
      <c r="N3220" s="43" t="s">
        <v>6167</v>
      </c>
      <c r="O3220" s="43" t="s">
        <v>11549</v>
      </c>
      <c r="P3220" s="46" t="s">
        <v>14803</v>
      </c>
      <c r="Q3220" s="47">
        <v>45820</v>
      </c>
      <c r="R3220" s="48" t="str">
        <f t="shared" si="50"/>
        <v>2APN WM+ THA 127 Đường 515 KP Đồng</v>
      </c>
      <c r="S3220" s="48" t="str">
        <f>VLOOKUP(U3220,Sheet1!$A:$B,2,0)</f>
        <v>WIN-020</v>
      </c>
      <c r="T3220" s="43" t="s">
        <v>6165</v>
      </c>
      <c r="U3220" s="43" t="s">
        <v>11103</v>
      </c>
      <c r="V3220" s="43" t="s">
        <v>6166</v>
      </c>
    </row>
    <row r="3221" spans="1:22" x14ac:dyDescent="0.25">
      <c r="A3221" s="43" t="s">
        <v>8</v>
      </c>
      <c r="B3221" s="43" t="s">
        <v>6164</v>
      </c>
      <c r="C3221" s="43" t="s">
        <v>8351</v>
      </c>
      <c r="D3221" s="43" t="s">
        <v>8365</v>
      </c>
      <c r="E3221" s="43" t="s">
        <v>8340</v>
      </c>
      <c r="F3221" s="44">
        <v>100364</v>
      </c>
      <c r="G3221" s="43" t="s">
        <v>8341</v>
      </c>
      <c r="H3221" s="45">
        <v>2</v>
      </c>
      <c r="I3221" s="43" t="s">
        <v>8342</v>
      </c>
      <c r="J3221" s="43" t="s">
        <v>10236</v>
      </c>
      <c r="K3221" s="43" t="s">
        <v>10938</v>
      </c>
      <c r="L3221" s="43" t="s">
        <v>10939</v>
      </c>
      <c r="M3221" s="45">
        <v>50182</v>
      </c>
      <c r="N3221" s="43" t="s">
        <v>6167</v>
      </c>
      <c r="O3221" s="43" t="s">
        <v>11549</v>
      </c>
      <c r="P3221" s="46" t="s">
        <v>14803</v>
      </c>
      <c r="Q3221" s="47">
        <v>45820</v>
      </c>
      <c r="R3221" s="48" t="str">
        <f t="shared" si="50"/>
        <v>2APN WM+ THA 127 Đường 515 KP Đồng</v>
      </c>
      <c r="S3221" s="48" t="str">
        <f>VLOOKUP(U3221,Sheet1!$A:$B,2,0)</f>
        <v>WIN-020</v>
      </c>
      <c r="T3221" s="43" t="s">
        <v>6165</v>
      </c>
      <c r="U3221" s="43" t="s">
        <v>11103</v>
      </c>
      <c r="V3221" s="43" t="s">
        <v>6166</v>
      </c>
    </row>
    <row r="3222" spans="1:22" x14ac:dyDescent="0.25">
      <c r="A3222" s="43" t="s">
        <v>8</v>
      </c>
      <c r="B3222" s="43" t="s">
        <v>6416</v>
      </c>
      <c r="C3222" s="43" t="s">
        <v>8338</v>
      </c>
      <c r="D3222" s="43" t="s">
        <v>8355</v>
      </c>
      <c r="E3222" s="43" t="s">
        <v>8340</v>
      </c>
      <c r="F3222" s="44">
        <v>333174</v>
      </c>
      <c r="G3222" s="43" t="s">
        <v>8341</v>
      </c>
      <c r="H3222" s="45">
        <v>3</v>
      </c>
      <c r="I3222" s="43" t="s">
        <v>8342</v>
      </c>
      <c r="J3222" s="43" t="s">
        <v>10237</v>
      </c>
      <c r="K3222" s="43" t="s">
        <v>10934</v>
      </c>
      <c r="L3222" s="43" t="s">
        <v>10935</v>
      </c>
      <c r="M3222" s="45">
        <v>111058</v>
      </c>
      <c r="N3222" s="43" t="s">
        <v>6417</v>
      </c>
      <c r="O3222" s="43" t="s">
        <v>11549</v>
      </c>
      <c r="P3222" s="46" t="s">
        <v>14804</v>
      </c>
      <c r="Q3222" s="47">
        <v>45820</v>
      </c>
      <c r="R3222" s="48" t="str">
        <f t="shared" si="50"/>
        <v>4615 WM+ HCM 950-950A Tạ Quang Bửu</v>
      </c>
      <c r="S3222" s="48" t="str">
        <f>VLOOKUP(U3222,Sheet1!$A:$B,2,0)</f>
        <v>WIN</v>
      </c>
      <c r="T3222" s="43" t="s">
        <v>4879</v>
      </c>
      <c r="U3222" s="43" t="s">
        <v>11213</v>
      </c>
      <c r="V3222" s="43" t="s">
        <v>4880</v>
      </c>
    </row>
    <row r="3223" spans="1:22" x14ac:dyDescent="0.25">
      <c r="A3223" s="43" t="s">
        <v>8</v>
      </c>
      <c r="B3223" s="43" t="s">
        <v>6416</v>
      </c>
      <c r="C3223" s="43" t="s">
        <v>8351</v>
      </c>
      <c r="D3223" s="43" t="s">
        <v>8368</v>
      </c>
      <c r="E3223" s="43" t="s">
        <v>8340</v>
      </c>
      <c r="F3223" s="44">
        <v>55595</v>
      </c>
      <c r="G3223" s="43" t="s">
        <v>8341</v>
      </c>
      <c r="H3223" s="45">
        <v>1</v>
      </c>
      <c r="I3223" s="43" t="s">
        <v>8342</v>
      </c>
      <c r="J3223" s="43" t="s">
        <v>10237</v>
      </c>
      <c r="K3223" s="43" t="s">
        <v>11010</v>
      </c>
      <c r="L3223" s="43" t="s">
        <v>11011</v>
      </c>
      <c r="M3223" s="45">
        <v>55595</v>
      </c>
      <c r="N3223" s="43" t="s">
        <v>6417</v>
      </c>
      <c r="O3223" s="43" t="s">
        <v>11549</v>
      </c>
      <c r="P3223" s="46" t="s">
        <v>14804</v>
      </c>
      <c r="Q3223" s="47">
        <v>45820</v>
      </c>
      <c r="R3223" s="48" t="str">
        <f t="shared" si="50"/>
        <v>4615 WM+ HCM 950-950A Tạ Quang Bửu</v>
      </c>
      <c r="S3223" s="48" t="str">
        <f>VLOOKUP(U3223,Sheet1!$A:$B,2,0)</f>
        <v>WIN</v>
      </c>
      <c r="T3223" s="43" t="s">
        <v>4879</v>
      </c>
      <c r="U3223" s="43" t="s">
        <v>11213</v>
      </c>
      <c r="V3223" s="43" t="s">
        <v>4880</v>
      </c>
    </row>
    <row r="3224" spans="1:22" x14ac:dyDescent="0.25">
      <c r="A3224" s="43" t="s">
        <v>8</v>
      </c>
      <c r="B3224" s="43" t="s">
        <v>6416</v>
      </c>
      <c r="C3224" s="43" t="s">
        <v>8364</v>
      </c>
      <c r="D3224" s="43" t="s">
        <v>8361</v>
      </c>
      <c r="E3224" s="43" t="s">
        <v>8340</v>
      </c>
      <c r="F3224" s="44">
        <v>46000</v>
      </c>
      <c r="G3224" s="43" t="s">
        <v>8341</v>
      </c>
      <c r="H3224" s="45">
        <v>1</v>
      </c>
      <c r="I3224" s="43" t="s">
        <v>8342</v>
      </c>
      <c r="J3224" s="43" t="s">
        <v>10237</v>
      </c>
      <c r="K3224" s="43" t="s">
        <v>10983</v>
      </c>
      <c r="L3224" s="43" t="s">
        <v>10984</v>
      </c>
      <c r="M3224" s="45">
        <v>46000</v>
      </c>
      <c r="N3224" s="43" t="s">
        <v>6417</v>
      </c>
      <c r="O3224" s="43" t="s">
        <v>11549</v>
      </c>
      <c r="P3224" s="46" t="s">
        <v>14804</v>
      </c>
      <c r="Q3224" s="47">
        <v>45820</v>
      </c>
      <c r="R3224" s="48" t="str">
        <f t="shared" si="50"/>
        <v>4615 WM+ HCM 950-950A Tạ Quang Bửu</v>
      </c>
      <c r="S3224" s="48" t="str">
        <f>VLOOKUP(U3224,Sheet1!$A:$B,2,0)</f>
        <v>WIN</v>
      </c>
      <c r="T3224" s="43" t="s">
        <v>4879</v>
      </c>
      <c r="U3224" s="43" t="s">
        <v>11213</v>
      </c>
      <c r="V3224" s="43" t="s">
        <v>4880</v>
      </c>
    </row>
    <row r="3225" spans="1:22" x14ac:dyDescent="0.25">
      <c r="A3225" s="43" t="s">
        <v>8</v>
      </c>
      <c r="B3225" s="43" t="s">
        <v>6458</v>
      </c>
      <c r="C3225" s="43" t="s">
        <v>8338</v>
      </c>
      <c r="D3225" s="43" t="s">
        <v>8355</v>
      </c>
      <c r="E3225" s="43" t="s">
        <v>8340</v>
      </c>
      <c r="F3225" s="44">
        <v>222116</v>
      </c>
      <c r="G3225" s="43" t="s">
        <v>8341</v>
      </c>
      <c r="H3225" s="45">
        <v>2</v>
      </c>
      <c r="I3225" s="43" t="s">
        <v>8342</v>
      </c>
      <c r="J3225" s="43" t="s">
        <v>10238</v>
      </c>
      <c r="K3225" s="43" t="s">
        <v>10934</v>
      </c>
      <c r="L3225" s="43" t="s">
        <v>10935</v>
      </c>
      <c r="M3225" s="45">
        <v>111058</v>
      </c>
      <c r="N3225" s="43" t="s">
        <v>6459</v>
      </c>
      <c r="O3225" s="43" t="s">
        <v>11549</v>
      </c>
      <c r="P3225" s="46" t="s">
        <v>14805</v>
      </c>
      <c r="Q3225" s="47">
        <v>45820</v>
      </c>
      <c r="R3225" s="48" t="str">
        <f t="shared" si="50"/>
        <v>4949 WM+ DNG 28 Lê Tấn Trung</v>
      </c>
      <c r="S3225" s="48" t="str">
        <f>VLOOKUP(U3225,Sheet1!$A:$B,2,0)</f>
        <v>WIN-009</v>
      </c>
      <c r="T3225" s="43" t="s">
        <v>4074</v>
      </c>
      <c r="U3225" s="43" t="s">
        <v>11063</v>
      </c>
      <c r="V3225" s="43" t="s">
        <v>4075</v>
      </c>
    </row>
    <row r="3226" spans="1:22" x14ac:dyDescent="0.25">
      <c r="A3226" s="43" t="s">
        <v>8</v>
      </c>
      <c r="B3226" s="43" t="s">
        <v>6458</v>
      </c>
      <c r="C3226" s="43" t="s">
        <v>8351</v>
      </c>
      <c r="D3226" s="43" t="s">
        <v>8352</v>
      </c>
      <c r="E3226" s="43" t="s">
        <v>8340</v>
      </c>
      <c r="F3226" s="44">
        <v>74250</v>
      </c>
      <c r="G3226" s="43" t="s">
        <v>8341</v>
      </c>
      <c r="H3226" s="45">
        <v>1</v>
      </c>
      <c r="I3226" s="43" t="s">
        <v>8342</v>
      </c>
      <c r="J3226" s="43" t="s">
        <v>10238</v>
      </c>
      <c r="K3226" s="43" t="s">
        <v>10881</v>
      </c>
      <c r="L3226" s="43" t="s">
        <v>10882</v>
      </c>
      <c r="M3226" s="45">
        <v>74250</v>
      </c>
      <c r="N3226" s="43" t="s">
        <v>6459</v>
      </c>
      <c r="O3226" s="43" t="s">
        <v>11549</v>
      </c>
      <c r="P3226" s="46" t="s">
        <v>14805</v>
      </c>
      <c r="Q3226" s="47">
        <v>45820</v>
      </c>
      <c r="R3226" s="48" t="str">
        <f t="shared" si="50"/>
        <v>4949 WM+ DNG 28 Lê Tấn Trung</v>
      </c>
      <c r="S3226" s="48" t="str">
        <f>VLOOKUP(U3226,Sheet1!$A:$B,2,0)</f>
        <v>WIN-009</v>
      </c>
      <c r="T3226" s="43" t="s">
        <v>4074</v>
      </c>
      <c r="U3226" s="43" t="s">
        <v>11063</v>
      </c>
      <c r="V3226" s="43" t="s">
        <v>4075</v>
      </c>
    </row>
    <row r="3227" spans="1:22" x14ac:dyDescent="0.25">
      <c r="A3227" s="43" t="s">
        <v>8</v>
      </c>
      <c r="B3227" s="43" t="s">
        <v>6458</v>
      </c>
      <c r="C3227" s="43" t="s">
        <v>8364</v>
      </c>
      <c r="D3227" s="43" t="s">
        <v>8358</v>
      </c>
      <c r="E3227" s="43" t="s">
        <v>8340</v>
      </c>
      <c r="F3227" s="44">
        <v>223212</v>
      </c>
      <c r="G3227" s="43" t="s">
        <v>8341</v>
      </c>
      <c r="H3227" s="45">
        <v>2</v>
      </c>
      <c r="I3227" s="43" t="s">
        <v>8342</v>
      </c>
      <c r="J3227" s="43" t="s">
        <v>10238</v>
      </c>
      <c r="K3227" s="43" t="s">
        <v>10922</v>
      </c>
      <c r="L3227" s="43" t="s">
        <v>10923</v>
      </c>
      <c r="M3227" s="45">
        <v>111606</v>
      </c>
      <c r="N3227" s="43" t="s">
        <v>6459</v>
      </c>
      <c r="O3227" s="43" t="s">
        <v>11549</v>
      </c>
      <c r="P3227" s="46" t="s">
        <v>14805</v>
      </c>
      <c r="Q3227" s="47">
        <v>45820</v>
      </c>
      <c r="R3227" s="48" t="str">
        <f t="shared" si="50"/>
        <v>4949 WM+ DNG 28 Lê Tấn Trung</v>
      </c>
      <c r="S3227" s="48" t="str">
        <f>VLOOKUP(U3227,Sheet1!$A:$B,2,0)</f>
        <v>WIN-009</v>
      </c>
      <c r="T3227" s="43" t="s">
        <v>4074</v>
      </c>
      <c r="U3227" s="43" t="s">
        <v>11063</v>
      </c>
      <c r="V3227" s="43" t="s">
        <v>4075</v>
      </c>
    </row>
    <row r="3228" spans="1:22" x14ac:dyDescent="0.25">
      <c r="A3228" s="43" t="s">
        <v>8</v>
      </c>
      <c r="B3228" s="43" t="s">
        <v>6458</v>
      </c>
      <c r="C3228" s="43" t="s">
        <v>8367</v>
      </c>
      <c r="D3228" s="43" t="s">
        <v>8365</v>
      </c>
      <c r="E3228" s="43" t="s">
        <v>8340</v>
      </c>
      <c r="F3228" s="44">
        <v>50182</v>
      </c>
      <c r="G3228" s="43" t="s">
        <v>8341</v>
      </c>
      <c r="H3228" s="45">
        <v>1</v>
      </c>
      <c r="I3228" s="43" t="s">
        <v>8342</v>
      </c>
      <c r="J3228" s="43" t="s">
        <v>10238</v>
      </c>
      <c r="K3228" s="43" t="s">
        <v>10938</v>
      </c>
      <c r="L3228" s="43" t="s">
        <v>10939</v>
      </c>
      <c r="M3228" s="45">
        <v>50182</v>
      </c>
      <c r="N3228" s="43" t="s">
        <v>6459</v>
      </c>
      <c r="O3228" s="43" t="s">
        <v>11549</v>
      </c>
      <c r="P3228" s="46" t="s">
        <v>14805</v>
      </c>
      <c r="Q3228" s="47">
        <v>45820</v>
      </c>
      <c r="R3228" s="48" t="str">
        <f t="shared" si="50"/>
        <v>4949 WM+ DNG 28 Lê Tấn Trung</v>
      </c>
      <c r="S3228" s="48" t="str">
        <f>VLOOKUP(U3228,Sheet1!$A:$B,2,0)</f>
        <v>WIN-009</v>
      </c>
      <c r="T3228" s="43" t="s">
        <v>4074</v>
      </c>
      <c r="U3228" s="43" t="s">
        <v>11063</v>
      </c>
      <c r="V3228" s="43" t="s">
        <v>4075</v>
      </c>
    </row>
    <row r="3229" spans="1:22" x14ac:dyDescent="0.25">
      <c r="A3229" s="43" t="s">
        <v>8</v>
      </c>
      <c r="B3229" s="43" t="s">
        <v>6390</v>
      </c>
      <c r="C3229" s="43" t="s">
        <v>8338</v>
      </c>
      <c r="D3229" s="43" t="s">
        <v>8355</v>
      </c>
      <c r="E3229" s="43" t="s">
        <v>8340</v>
      </c>
      <c r="F3229" s="44">
        <v>222116</v>
      </c>
      <c r="G3229" s="43" t="s">
        <v>8341</v>
      </c>
      <c r="H3229" s="45">
        <v>2</v>
      </c>
      <c r="I3229" s="43" t="s">
        <v>8342</v>
      </c>
      <c r="J3229" s="43" t="s">
        <v>10239</v>
      </c>
      <c r="K3229" s="43" t="s">
        <v>10934</v>
      </c>
      <c r="L3229" s="43" t="s">
        <v>10935</v>
      </c>
      <c r="M3229" s="45">
        <v>111058</v>
      </c>
      <c r="N3229" s="43" t="s">
        <v>6391</v>
      </c>
      <c r="O3229" s="43" t="s">
        <v>11549</v>
      </c>
      <c r="P3229" s="46" t="s">
        <v>11448</v>
      </c>
      <c r="Q3229" s="47">
        <v>45820</v>
      </c>
      <c r="R3229" s="48" t="str">
        <f t="shared" si="50"/>
        <v>4415 WM+ CTO 155 Lý Tự Trọng</v>
      </c>
      <c r="S3229" s="48" t="str">
        <f>VLOOKUP(U3229,Sheet1!$A:$B,2,0)</f>
        <v>WIN-016</v>
      </c>
      <c r="T3229" s="43" t="s">
        <v>769</v>
      </c>
      <c r="U3229" s="43" t="s">
        <v>11083</v>
      </c>
      <c r="V3229" s="43" t="s">
        <v>770</v>
      </c>
    </row>
    <row r="3230" spans="1:22" x14ac:dyDescent="0.25">
      <c r="A3230" s="43" t="s">
        <v>8</v>
      </c>
      <c r="B3230" s="43" t="s">
        <v>6390</v>
      </c>
      <c r="C3230" s="43" t="s">
        <v>8351</v>
      </c>
      <c r="D3230" s="43" t="s">
        <v>8410</v>
      </c>
      <c r="E3230" s="43" t="s">
        <v>8340</v>
      </c>
      <c r="F3230" s="44">
        <v>120426</v>
      </c>
      <c r="G3230" s="43" t="s">
        <v>8341</v>
      </c>
      <c r="H3230" s="45">
        <v>2</v>
      </c>
      <c r="I3230" s="43" t="s">
        <v>8342</v>
      </c>
      <c r="J3230" s="43" t="s">
        <v>10239</v>
      </c>
      <c r="K3230" s="43" t="s">
        <v>10883</v>
      </c>
      <c r="L3230" s="43" t="s">
        <v>10884</v>
      </c>
      <c r="M3230" s="45">
        <v>60213</v>
      </c>
      <c r="N3230" s="43" t="s">
        <v>6391</v>
      </c>
      <c r="O3230" s="43" t="s">
        <v>11549</v>
      </c>
      <c r="P3230" s="46" t="s">
        <v>11448</v>
      </c>
      <c r="Q3230" s="47">
        <v>45820</v>
      </c>
      <c r="R3230" s="48" t="str">
        <f t="shared" si="50"/>
        <v>4415 WM+ CTO 155 Lý Tự Trọng</v>
      </c>
      <c r="S3230" s="48" t="str">
        <f>VLOOKUP(U3230,Sheet1!$A:$B,2,0)</f>
        <v>WIN-016</v>
      </c>
      <c r="T3230" s="43" t="s">
        <v>769</v>
      </c>
      <c r="U3230" s="43" t="s">
        <v>11083</v>
      </c>
      <c r="V3230" s="43" t="s">
        <v>770</v>
      </c>
    </row>
    <row r="3231" spans="1:22" x14ac:dyDescent="0.25">
      <c r="A3231" s="43" t="s">
        <v>8</v>
      </c>
      <c r="B3231" s="43" t="s">
        <v>6635</v>
      </c>
      <c r="C3231" s="43" t="s">
        <v>8338</v>
      </c>
      <c r="D3231" s="43" t="s">
        <v>8368</v>
      </c>
      <c r="E3231" s="43" t="s">
        <v>8340</v>
      </c>
      <c r="F3231" s="44">
        <v>166785</v>
      </c>
      <c r="G3231" s="43" t="s">
        <v>8341</v>
      </c>
      <c r="H3231" s="45">
        <v>3</v>
      </c>
      <c r="I3231" s="43" t="s">
        <v>8342</v>
      </c>
      <c r="J3231" s="43" t="s">
        <v>10240</v>
      </c>
      <c r="K3231" s="43" t="s">
        <v>11010</v>
      </c>
      <c r="L3231" s="43" t="s">
        <v>11011</v>
      </c>
      <c r="M3231" s="45">
        <v>55595</v>
      </c>
      <c r="N3231" s="43" t="s">
        <v>6638</v>
      </c>
      <c r="O3231" s="43" t="s">
        <v>11549</v>
      </c>
      <c r="P3231" s="46" t="s">
        <v>14806</v>
      </c>
      <c r="Q3231" s="47">
        <v>45820</v>
      </c>
      <c r="R3231" s="48" t="str">
        <f t="shared" si="50"/>
        <v>6240 WM+ PTO Hùng Nhĩ, Thanh Sơn</v>
      </c>
      <c r="S3231" s="48" t="str">
        <f>VLOOKUP(U3231,Sheet1!$A:$B,2,0)</f>
        <v>WIN-003</v>
      </c>
      <c r="T3231" s="43" t="s">
        <v>6636</v>
      </c>
      <c r="U3231" s="43" t="s">
        <v>11038</v>
      </c>
      <c r="V3231" s="43" t="s">
        <v>6637</v>
      </c>
    </row>
    <row r="3232" spans="1:22" x14ac:dyDescent="0.25">
      <c r="A3232" s="43" t="s">
        <v>8</v>
      </c>
      <c r="B3232" s="43" t="s">
        <v>6739</v>
      </c>
      <c r="C3232" s="43" t="s">
        <v>8338</v>
      </c>
      <c r="D3232" s="43" t="s">
        <v>8355</v>
      </c>
      <c r="E3232" s="43" t="s">
        <v>8340</v>
      </c>
      <c r="F3232" s="44">
        <v>111058</v>
      </c>
      <c r="G3232" s="43" t="s">
        <v>8341</v>
      </c>
      <c r="H3232" s="45">
        <v>1</v>
      </c>
      <c r="I3232" s="43" t="s">
        <v>8342</v>
      </c>
      <c r="J3232" s="43" t="s">
        <v>10241</v>
      </c>
      <c r="K3232" s="43" t="s">
        <v>10934</v>
      </c>
      <c r="L3232" s="43" t="s">
        <v>10935</v>
      </c>
      <c r="M3232" s="45">
        <v>111058</v>
      </c>
      <c r="N3232" s="43" t="s">
        <v>6740</v>
      </c>
      <c r="O3232" s="43" t="s">
        <v>11549</v>
      </c>
      <c r="P3232" s="46" t="s">
        <v>14807</v>
      </c>
      <c r="Q3232" s="47">
        <v>45820</v>
      </c>
      <c r="R3232" s="48" t="str">
        <f t="shared" si="50"/>
        <v>6856 WM+ HNI Hội Xá, Mỹ Đức</v>
      </c>
      <c r="S3232" s="48" t="str">
        <f>VLOOKUP(U3232,Sheet1!$A:$B,2,0)</f>
        <v>WIN-002</v>
      </c>
      <c r="T3232" s="43" t="s">
        <v>2509</v>
      </c>
      <c r="U3232" s="43" t="s">
        <v>11033</v>
      </c>
      <c r="V3232" s="43" t="s">
        <v>2510</v>
      </c>
    </row>
    <row r="3233" spans="1:22" x14ac:dyDescent="0.25">
      <c r="A3233" s="43" t="s">
        <v>8</v>
      </c>
      <c r="B3233" s="43" t="s">
        <v>6258</v>
      </c>
      <c r="C3233" s="43" t="s">
        <v>8338</v>
      </c>
      <c r="D3233" s="43" t="s">
        <v>8355</v>
      </c>
      <c r="E3233" s="43" t="s">
        <v>8340</v>
      </c>
      <c r="F3233" s="44">
        <v>111058</v>
      </c>
      <c r="G3233" s="43" t="s">
        <v>8341</v>
      </c>
      <c r="H3233" s="45">
        <v>1</v>
      </c>
      <c r="I3233" s="43" t="s">
        <v>8342</v>
      </c>
      <c r="J3233" s="43" t="s">
        <v>10242</v>
      </c>
      <c r="K3233" s="43" t="s">
        <v>10934</v>
      </c>
      <c r="L3233" s="43" t="s">
        <v>10935</v>
      </c>
      <c r="M3233" s="45">
        <v>111058</v>
      </c>
      <c r="N3233" s="43" t="s">
        <v>6259</v>
      </c>
      <c r="O3233" s="43" t="s">
        <v>11549</v>
      </c>
      <c r="P3233" s="46" t="s">
        <v>14808</v>
      </c>
      <c r="Q3233" s="47">
        <v>45820</v>
      </c>
      <c r="R3233" s="48" t="str">
        <f t="shared" si="50"/>
        <v>3205 WIN HCM IDICO Luỹ Bán Bích</v>
      </c>
      <c r="S3233" s="48" t="str">
        <f>VLOOKUP(U3233,Sheet1!$A:$B,2,0)</f>
        <v>WIN</v>
      </c>
      <c r="T3233" s="43" t="s">
        <v>4771</v>
      </c>
      <c r="U3233" s="43" t="s">
        <v>11213</v>
      </c>
      <c r="V3233" s="43" t="s">
        <v>4772</v>
      </c>
    </row>
    <row r="3234" spans="1:22" x14ac:dyDescent="0.25">
      <c r="A3234" s="43" t="s">
        <v>8</v>
      </c>
      <c r="B3234" s="43" t="s">
        <v>6258</v>
      </c>
      <c r="C3234" s="43" t="s">
        <v>8351</v>
      </c>
      <c r="D3234" s="43" t="s">
        <v>8410</v>
      </c>
      <c r="E3234" s="43" t="s">
        <v>8340</v>
      </c>
      <c r="F3234" s="44">
        <v>180639</v>
      </c>
      <c r="G3234" s="43" t="s">
        <v>8341</v>
      </c>
      <c r="H3234" s="45">
        <v>3</v>
      </c>
      <c r="I3234" s="43" t="s">
        <v>8342</v>
      </c>
      <c r="J3234" s="43" t="s">
        <v>10242</v>
      </c>
      <c r="K3234" s="43" t="s">
        <v>10883</v>
      </c>
      <c r="L3234" s="43" t="s">
        <v>10884</v>
      </c>
      <c r="M3234" s="45">
        <v>60213</v>
      </c>
      <c r="N3234" s="43" t="s">
        <v>6259</v>
      </c>
      <c r="O3234" s="43" t="s">
        <v>11549</v>
      </c>
      <c r="P3234" s="46" t="s">
        <v>14808</v>
      </c>
      <c r="Q3234" s="47">
        <v>45820</v>
      </c>
      <c r="R3234" s="48" t="str">
        <f t="shared" si="50"/>
        <v>3205 WIN HCM IDICO Luỹ Bán Bích</v>
      </c>
      <c r="S3234" s="48" t="str">
        <f>VLOOKUP(U3234,Sheet1!$A:$B,2,0)</f>
        <v>WIN</v>
      </c>
      <c r="T3234" s="43" t="s">
        <v>4771</v>
      </c>
      <c r="U3234" s="43" t="s">
        <v>11213</v>
      </c>
      <c r="V3234" s="43" t="s">
        <v>4772</v>
      </c>
    </row>
    <row r="3235" spans="1:22" x14ac:dyDescent="0.25">
      <c r="A3235" s="43" t="s">
        <v>8</v>
      </c>
      <c r="B3235" s="43" t="s">
        <v>6258</v>
      </c>
      <c r="C3235" s="43" t="s">
        <v>8364</v>
      </c>
      <c r="D3235" s="43" t="s">
        <v>8365</v>
      </c>
      <c r="E3235" s="43" t="s">
        <v>8340</v>
      </c>
      <c r="F3235" s="44">
        <v>200728</v>
      </c>
      <c r="G3235" s="43" t="s">
        <v>8341</v>
      </c>
      <c r="H3235" s="45">
        <v>4</v>
      </c>
      <c r="I3235" s="43" t="s">
        <v>8342</v>
      </c>
      <c r="J3235" s="43" t="s">
        <v>10242</v>
      </c>
      <c r="K3235" s="43" t="s">
        <v>10938</v>
      </c>
      <c r="L3235" s="43" t="s">
        <v>10939</v>
      </c>
      <c r="M3235" s="45">
        <v>50182</v>
      </c>
      <c r="N3235" s="43" t="s">
        <v>6259</v>
      </c>
      <c r="O3235" s="43" t="s">
        <v>11549</v>
      </c>
      <c r="P3235" s="46" t="s">
        <v>14808</v>
      </c>
      <c r="Q3235" s="47">
        <v>45820</v>
      </c>
      <c r="R3235" s="48" t="str">
        <f t="shared" si="50"/>
        <v>3205 WIN HCM IDICO Luỹ Bán Bích</v>
      </c>
      <c r="S3235" s="48" t="str">
        <f>VLOOKUP(U3235,Sheet1!$A:$B,2,0)</f>
        <v>WIN</v>
      </c>
      <c r="T3235" s="43" t="s">
        <v>4771</v>
      </c>
      <c r="U3235" s="43" t="s">
        <v>11213</v>
      </c>
      <c r="V3235" s="43" t="s">
        <v>4772</v>
      </c>
    </row>
    <row r="3236" spans="1:22" x14ac:dyDescent="0.25">
      <c r="A3236" s="43" t="s">
        <v>8</v>
      </c>
      <c r="B3236" s="43" t="s">
        <v>6575</v>
      </c>
      <c r="C3236" s="43" t="s">
        <v>8338</v>
      </c>
      <c r="D3236" s="43" t="s">
        <v>8352</v>
      </c>
      <c r="E3236" s="43" t="s">
        <v>8340</v>
      </c>
      <c r="F3236" s="44">
        <v>371250</v>
      </c>
      <c r="G3236" s="43" t="s">
        <v>8341</v>
      </c>
      <c r="H3236" s="45">
        <v>5</v>
      </c>
      <c r="I3236" s="43" t="s">
        <v>8342</v>
      </c>
      <c r="J3236" s="43" t="s">
        <v>10243</v>
      </c>
      <c r="K3236" s="43" t="s">
        <v>10881</v>
      </c>
      <c r="L3236" s="43" t="s">
        <v>10882</v>
      </c>
      <c r="M3236" s="45">
        <v>74250</v>
      </c>
      <c r="N3236" s="43" t="s">
        <v>6578</v>
      </c>
      <c r="O3236" s="43" t="s">
        <v>11549</v>
      </c>
      <c r="P3236" s="46" t="s">
        <v>14809</v>
      </c>
      <c r="Q3236" s="47">
        <v>45820</v>
      </c>
      <c r="R3236" s="48" t="str">
        <f t="shared" si="50"/>
        <v>5847 WM+ PTO 191 Cao Du</v>
      </c>
      <c r="S3236" s="48" t="str">
        <f>VLOOKUP(U3236,Sheet1!$A:$B,2,0)</f>
        <v>WIN-003</v>
      </c>
      <c r="T3236" s="43" t="s">
        <v>6576</v>
      </c>
      <c r="U3236" s="43" t="s">
        <v>11038</v>
      </c>
      <c r="V3236" s="43" t="s">
        <v>6577</v>
      </c>
    </row>
    <row r="3237" spans="1:22" x14ac:dyDescent="0.25">
      <c r="A3237" s="43" t="s">
        <v>8</v>
      </c>
      <c r="B3237" s="43" t="s">
        <v>6587</v>
      </c>
      <c r="C3237" s="43" t="s">
        <v>8338</v>
      </c>
      <c r="D3237" s="43" t="s">
        <v>8355</v>
      </c>
      <c r="E3237" s="43" t="s">
        <v>8340</v>
      </c>
      <c r="F3237" s="44">
        <v>111058</v>
      </c>
      <c r="G3237" s="43" t="s">
        <v>8341</v>
      </c>
      <c r="H3237" s="45">
        <v>1</v>
      </c>
      <c r="I3237" s="43" t="s">
        <v>8342</v>
      </c>
      <c r="J3237" s="43" t="s">
        <v>10244</v>
      </c>
      <c r="K3237" s="43" t="s">
        <v>10934</v>
      </c>
      <c r="L3237" s="43" t="s">
        <v>10935</v>
      </c>
      <c r="M3237" s="45">
        <v>111058</v>
      </c>
      <c r="N3237" s="43" t="s">
        <v>6588</v>
      </c>
      <c r="O3237" s="43" t="s">
        <v>11549</v>
      </c>
      <c r="P3237" s="46" t="s">
        <v>14810</v>
      </c>
      <c r="Q3237" s="47">
        <v>45820</v>
      </c>
      <c r="R3237" s="48" t="str">
        <f t="shared" si="50"/>
        <v>5976 WM+ HNI Thanh Trí, Sóc Sơn</v>
      </c>
      <c r="S3237" s="48" t="str">
        <f>VLOOKUP(U3237,Sheet1!$A:$B,2,0)</f>
        <v>WIN-002</v>
      </c>
      <c r="T3237" s="43" t="s">
        <v>1678</v>
      </c>
      <c r="U3237" s="43" t="s">
        <v>11033</v>
      </c>
      <c r="V3237" s="43" t="s">
        <v>1679</v>
      </c>
    </row>
    <row r="3238" spans="1:22" x14ac:dyDescent="0.25">
      <c r="A3238" s="43" t="s">
        <v>8</v>
      </c>
      <c r="B3238" s="43" t="s">
        <v>6264</v>
      </c>
      <c r="C3238" s="43" t="s">
        <v>8338</v>
      </c>
      <c r="D3238" s="43" t="s">
        <v>8361</v>
      </c>
      <c r="E3238" s="43" t="s">
        <v>8340</v>
      </c>
      <c r="F3238" s="44">
        <v>138000</v>
      </c>
      <c r="G3238" s="43" t="s">
        <v>8341</v>
      </c>
      <c r="H3238" s="45">
        <v>3</v>
      </c>
      <c r="I3238" s="43" t="s">
        <v>8342</v>
      </c>
      <c r="J3238" s="43" t="s">
        <v>10245</v>
      </c>
      <c r="K3238" s="43" t="s">
        <v>10983</v>
      </c>
      <c r="L3238" s="43" t="s">
        <v>10984</v>
      </c>
      <c r="M3238" s="45">
        <v>46000</v>
      </c>
      <c r="N3238" s="43" t="s">
        <v>6265</v>
      </c>
      <c r="O3238" s="43" t="s">
        <v>11549</v>
      </c>
      <c r="P3238" s="46" t="s">
        <v>14811</v>
      </c>
      <c r="Q3238" s="47">
        <v>45820</v>
      </c>
      <c r="R3238" s="48" t="str">
        <f t="shared" si="50"/>
        <v>3237 WM+ HNI 23 ngõ 136 Cầu Diễn</v>
      </c>
      <c r="S3238" s="48" t="str">
        <f>VLOOKUP(U3238,Sheet1!$A:$B,2,0)</f>
        <v>WIN-002</v>
      </c>
      <c r="T3238" s="43" t="s">
        <v>2714</v>
      </c>
      <c r="U3238" s="43" t="s">
        <v>11033</v>
      </c>
      <c r="V3238" s="43" t="s">
        <v>2715</v>
      </c>
    </row>
    <row r="3239" spans="1:22" x14ac:dyDescent="0.25">
      <c r="A3239" s="43" t="s">
        <v>8</v>
      </c>
      <c r="B3239" s="43" t="s">
        <v>6322</v>
      </c>
      <c r="C3239" s="43" t="s">
        <v>8338</v>
      </c>
      <c r="D3239" s="43" t="s">
        <v>8365</v>
      </c>
      <c r="E3239" s="43" t="s">
        <v>8340</v>
      </c>
      <c r="F3239" s="44">
        <v>451638</v>
      </c>
      <c r="G3239" s="43" t="s">
        <v>8341</v>
      </c>
      <c r="H3239" s="45">
        <v>9</v>
      </c>
      <c r="I3239" s="43" t="s">
        <v>8342</v>
      </c>
      <c r="J3239" s="43" t="s">
        <v>10246</v>
      </c>
      <c r="K3239" s="43" t="s">
        <v>10938</v>
      </c>
      <c r="L3239" s="43" t="s">
        <v>10939</v>
      </c>
      <c r="M3239" s="45">
        <v>50182</v>
      </c>
      <c r="N3239" s="43" t="s">
        <v>6325</v>
      </c>
      <c r="O3239" s="43" t="s">
        <v>11549</v>
      </c>
      <c r="P3239" s="46" t="s">
        <v>14812</v>
      </c>
      <c r="Q3239" s="47">
        <v>45820</v>
      </c>
      <c r="R3239" s="48" t="str">
        <f t="shared" si="50"/>
        <v>3720 WM+ HPG 20 Chợ Lũng</v>
      </c>
      <c r="S3239" s="48" t="str">
        <f>VLOOKUP(U3239,Sheet1!$A:$B,2,0)</f>
        <v>WIN-025</v>
      </c>
      <c r="T3239" s="43" t="s">
        <v>6323</v>
      </c>
      <c r="U3239" s="43" t="s">
        <v>11128</v>
      </c>
      <c r="V3239" s="43" t="s">
        <v>6324</v>
      </c>
    </row>
    <row r="3240" spans="1:22" x14ac:dyDescent="0.25">
      <c r="A3240" s="43" t="s">
        <v>8</v>
      </c>
      <c r="B3240" s="43" t="s">
        <v>6356</v>
      </c>
      <c r="C3240" s="43" t="s">
        <v>8338</v>
      </c>
      <c r="D3240" s="43" t="s">
        <v>8355</v>
      </c>
      <c r="E3240" s="43" t="s">
        <v>8340</v>
      </c>
      <c r="F3240" s="44">
        <v>333174</v>
      </c>
      <c r="G3240" s="43" t="s">
        <v>8341</v>
      </c>
      <c r="H3240" s="45">
        <v>3</v>
      </c>
      <c r="I3240" s="43" t="s">
        <v>8342</v>
      </c>
      <c r="J3240" s="43" t="s">
        <v>10247</v>
      </c>
      <c r="K3240" s="43" t="s">
        <v>10934</v>
      </c>
      <c r="L3240" s="43" t="s">
        <v>10935</v>
      </c>
      <c r="M3240" s="45">
        <v>111058</v>
      </c>
      <c r="N3240" s="43" t="s">
        <v>6359</v>
      </c>
      <c r="O3240" s="43" t="s">
        <v>11549</v>
      </c>
      <c r="P3240" s="46" t="s">
        <v>14813</v>
      </c>
      <c r="Q3240" s="47">
        <v>45820</v>
      </c>
      <c r="R3240" s="48" t="str">
        <f t="shared" si="50"/>
        <v>4084 WM+ BDG 147/4 Cách Mạng Tháng</v>
      </c>
      <c r="S3240" s="48" t="str">
        <f>VLOOKUP(U3240,Sheet1!$A:$B,2,0)</f>
        <v>WIN-024</v>
      </c>
      <c r="T3240" s="43" t="s">
        <v>6357</v>
      </c>
      <c r="U3240" s="43" t="s">
        <v>11123</v>
      </c>
      <c r="V3240" s="43" t="s">
        <v>6358</v>
      </c>
    </row>
    <row r="3241" spans="1:22" x14ac:dyDescent="0.25">
      <c r="A3241" s="43" t="s">
        <v>8</v>
      </c>
      <c r="B3241" s="43" t="s">
        <v>6356</v>
      </c>
      <c r="C3241" s="43" t="s">
        <v>8351</v>
      </c>
      <c r="D3241" s="43" t="s">
        <v>8368</v>
      </c>
      <c r="E3241" s="43" t="s">
        <v>8340</v>
      </c>
      <c r="F3241" s="44">
        <v>55595</v>
      </c>
      <c r="G3241" s="43" t="s">
        <v>8341</v>
      </c>
      <c r="H3241" s="45">
        <v>1</v>
      </c>
      <c r="I3241" s="43" t="s">
        <v>8342</v>
      </c>
      <c r="J3241" s="43" t="s">
        <v>10247</v>
      </c>
      <c r="K3241" s="43" t="s">
        <v>11010</v>
      </c>
      <c r="L3241" s="43" t="s">
        <v>11011</v>
      </c>
      <c r="M3241" s="45">
        <v>55595</v>
      </c>
      <c r="N3241" s="43" t="s">
        <v>6359</v>
      </c>
      <c r="O3241" s="43" t="s">
        <v>11549</v>
      </c>
      <c r="P3241" s="46" t="s">
        <v>14813</v>
      </c>
      <c r="Q3241" s="47">
        <v>45820</v>
      </c>
      <c r="R3241" s="48" t="str">
        <f t="shared" si="50"/>
        <v>4084 WM+ BDG 147/4 Cách Mạng Tháng</v>
      </c>
      <c r="S3241" s="48" t="str">
        <f>VLOOKUP(U3241,Sheet1!$A:$B,2,0)</f>
        <v>WIN-024</v>
      </c>
      <c r="T3241" s="43" t="s">
        <v>6357</v>
      </c>
      <c r="U3241" s="43" t="s">
        <v>11123</v>
      </c>
      <c r="V3241" s="43" t="s">
        <v>6358</v>
      </c>
    </row>
    <row r="3242" spans="1:22" x14ac:dyDescent="0.25">
      <c r="A3242" s="43" t="s">
        <v>8</v>
      </c>
      <c r="B3242" s="43" t="s">
        <v>6356</v>
      </c>
      <c r="C3242" s="43" t="s">
        <v>8364</v>
      </c>
      <c r="D3242" s="43" t="s">
        <v>8365</v>
      </c>
      <c r="E3242" s="43" t="s">
        <v>8340</v>
      </c>
      <c r="F3242" s="44">
        <v>250910</v>
      </c>
      <c r="G3242" s="43" t="s">
        <v>8341</v>
      </c>
      <c r="H3242" s="45">
        <v>5</v>
      </c>
      <c r="I3242" s="43" t="s">
        <v>8342</v>
      </c>
      <c r="J3242" s="43" t="s">
        <v>10247</v>
      </c>
      <c r="K3242" s="43" t="s">
        <v>10938</v>
      </c>
      <c r="L3242" s="43" t="s">
        <v>10939</v>
      </c>
      <c r="M3242" s="45">
        <v>50182</v>
      </c>
      <c r="N3242" s="43" t="s">
        <v>6359</v>
      </c>
      <c r="O3242" s="43" t="s">
        <v>11549</v>
      </c>
      <c r="P3242" s="46" t="s">
        <v>14813</v>
      </c>
      <c r="Q3242" s="47">
        <v>45820</v>
      </c>
      <c r="R3242" s="48" t="str">
        <f t="shared" si="50"/>
        <v>4084 WM+ BDG 147/4 Cách Mạng Tháng</v>
      </c>
      <c r="S3242" s="48" t="str">
        <f>VLOOKUP(U3242,Sheet1!$A:$B,2,0)</f>
        <v>WIN-024</v>
      </c>
      <c r="T3242" s="43" t="s">
        <v>6357</v>
      </c>
      <c r="U3242" s="43" t="s">
        <v>11123</v>
      </c>
      <c r="V3242" s="43" t="s">
        <v>6358</v>
      </c>
    </row>
    <row r="3243" spans="1:22" x14ac:dyDescent="0.25">
      <c r="A3243" s="43" t="s">
        <v>8</v>
      </c>
      <c r="B3243" s="43" t="s">
        <v>6071</v>
      </c>
      <c r="C3243" s="43" t="s">
        <v>8338</v>
      </c>
      <c r="D3243" s="43" t="s">
        <v>8358</v>
      </c>
      <c r="E3243" s="43" t="s">
        <v>8340</v>
      </c>
      <c r="F3243" s="44">
        <v>334818</v>
      </c>
      <c r="G3243" s="43" t="s">
        <v>8341</v>
      </c>
      <c r="H3243" s="45">
        <v>3</v>
      </c>
      <c r="I3243" s="43" t="s">
        <v>8342</v>
      </c>
      <c r="J3243" s="43" t="s">
        <v>10248</v>
      </c>
      <c r="K3243" s="43" t="s">
        <v>10922</v>
      </c>
      <c r="L3243" s="43" t="s">
        <v>10923</v>
      </c>
      <c r="M3243" s="45">
        <v>111606</v>
      </c>
      <c r="N3243" s="43" t="s">
        <v>6074</v>
      </c>
      <c r="O3243" s="43" t="s">
        <v>11549</v>
      </c>
      <c r="P3243" s="46" t="s">
        <v>11445</v>
      </c>
      <c r="Q3243" s="47">
        <v>45820</v>
      </c>
      <c r="R3243" s="48" t="str">
        <f t="shared" si="50"/>
        <v>2A82 WM+ QNI Tân An, Nghĩa An</v>
      </c>
      <c r="S3243" s="48" t="str">
        <f>VLOOKUP(U3243,Sheet1!$A:$B,2,0)</f>
        <v>WIN-042</v>
      </c>
      <c r="T3243" s="43" t="s">
        <v>6072</v>
      </c>
      <c r="U3243" s="43" t="s">
        <v>11188</v>
      </c>
      <c r="V3243" s="43" t="s">
        <v>6073</v>
      </c>
    </row>
    <row r="3244" spans="1:22" x14ac:dyDescent="0.25">
      <c r="A3244" s="43" t="s">
        <v>8</v>
      </c>
      <c r="B3244" s="43" t="s">
        <v>6647</v>
      </c>
      <c r="C3244" s="43" t="s">
        <v>8338</v>
      </c>
      <c r="D3244" s="43" t="s">
        <v>8365</v>
      </c>
      <c r="E3244" s="43" t="s">
        <v>8340</v>
      </c>
      <c r="F3244" s="44">
        <v>50182</v>
      </c>
      <c r="G3244" s="43" t="s">
        <v>8341</v>
      </c>
      <c r="H3244" s="45">
        <v>1</v>
      </c>
      <c r="I3244" s="43" t="s">
        <v>8342</v>
      </c>
      <c r="J3244" s="43" t="s">
        <v>10249</v>
      </c>
      <c r="K3244" s="43" t="s">
        <v>10938</v>
      </c>
      <c r="L3244" s="43" t="s">
        <v>10939</v>
      </c>
      <c r="M3244" s="45">
        <v>50182</v>
      </c>
      <c r="N3244" s="43" t="s">
        <v>6650</v>
      </c>
      <c r="O3244" s="43" t="s">
        <v>11549</v>
      </c>
      <c r="P3244" s="46" t="s">
        <v>14814</v>
      </c>
      <c r="Q3244" s="47">
        <v>45820</v>
      </c>
      <c r="R3244" s="48" t="str">
        <f t="shared" si="50"/>
        <v>6267 WM+ HCM C10/21 Đinh Đức Thiện</v>
      </c>
      <c r="S3244" s="48" t="str">
        <f>VLOOKUP(U3244,Sheet1!$A:$B,2,0)</f>
        <v>WIN</v>
      </c>
      <c r="T3244" s="43" t="s">
        <v>6648</v>
      </c>
      <c r="U3244" s="43" t="s">
        <v>11213</v>
      </c>
      <c r="V3244" s="43" t="s">
        <v>6649</v>
      </c>
    </row>
    <row r="3245" spans="1:22" x14ac:dyDescent="0.25">
      <c r="A3245" s="43" t="s">
        <v>8</v>
      </c>
      <c r="B3245" s="43" t="s">
        <v>6647</v>
      </c>
      <c r="C3245" s="43" t="s">
        <v>8351</v>
      </c>
      <c r="D3245" s="43" t="s">
        <v>8352</v>
      </c>
      <c r="E3245" s="43" t="s">
        <v>8340</v>
      </c>
      <c r="F3245" s="44">
        <v>148500</v>
      </c>
      <c r="G3245" s="43" t="s">
        <v>8341</v>
      </c>
      <c r="H3245" s="45">
        <v>2</v>
      </c>
      <c r="I3245" s="43" t="s">
        <v>8342</v>
      </c>
      <c r="J3245" s="43" t="s">
        <v>10249</v>
      </c>
      <c r="K3245" s="43" t="s">
        <v>10881</v>
      </c>
      <c r="L3245" s="43" t="s">
        <v>10882</v>
      </c>
      <c r="M3245" s="45">
        <v>74250</v>
      </c>
      <c r="N3245" s="43" t="s">
        <v>6650</v>
      </c>
      <c r="O3245" s="43" t="s">
        <v>11549</v>
      </c>
      <c r="P3245" s="46" t="s">
        <v>14814</v>
      </c>
      <c r="Q3245" s="47">
        <v>45820</v>
      </c>
      <c r="R3245" s="48" t="str">
        <f t="shared" si="50"/>
        <v>6267 WM+ HCM C10/21 Đinh Đức Thiện</v>
      </c>
      <c r="S3245" s="48" t="str">
        <f>VLOOKUP(U3245,Sheet1!$A:$B,2,0)</f>
        <v>WIN</v>
      </c>
      <c r="T3245" s="43" t="s">
        <v>6648</v>
      </c>
      <c r="U3245" s="43" t="s">
        <v>11213</v>
      </c>
      <c r="V3245" s="43" t="s">
        <v>6649</v>
      </c>
    </row>
    <row r="3246" spans="1:22" x14ac:dyDescent="0.25">
      <c r="A3246" s="43" t="s">
        <v>8</v>
      </c>
      <c r="B3246" s="43" t="s">
        <v>6617</v>
      </c>
      <c r="C3246" s="43" t="s">
        <v>8338</v>
      </c>
      <c r="D3246" s="43" t="s">
        <v>8352</v>
      </c>
      <c r="E3246" s="43" t="s">
        <v>8340</v>
      </c>
      <c r="F3246" s="44">
        <v>74250</v>
      </c>
      <c r="G3246" s="43" t="s">
        <v>8341</v>
      </c>
      <c r="H3246" s="45">
        <v>1</v>
      </c>
      <c r="I3246" s="43" t="s">
        <v>8342</v>
      </c>
      <c r="J3246" s="43" t="s">
        <v>10250</v>
      </c>
      <c r="K3246" s="43" t="s">
        <v>10881</v>
      </c>
      <c r="L3246" s="43" t="s">
        <v>10882</v>
      </c>
      <c r="M3246" s="45">
        <v>74250</v>
      </c>
      <c r="N3246" s="43" t="s">
        <v>6620</v>
      </c>
      <c r="O3246" s="43" t="s">
        <v>11549</v>
      </c>
      <c r="P3246" s="46" t="s">
        <v>14815</v>
      </c>
      <c r="Q3246" s="47">
        <v>45820</v>
      </c>
      <c r="R3246" s="48" t="str">
        <f t="shared" si="50"/>
        <v>6068 WM+ HCM 104 Trần Bá Giao</v>
      </c>
      <c r="S3246" s="48" t="str">
        <f>VLOOKUP(U3246,Sheet1!$A:$B,2,0)</f>
        <v>WIN</v>
      </c>
      <c r="T3246" s="43" t="s">
        <v>6618</v>
      </c>
      <c r="U3246" s="43" t="s">
        <v>11213</v>
      </c>
      <c r="V3246" s="43" t="s">
        <v>6619</v>
      </c>
    </row>
    <row r="3247" spans="1:22" x14ac:dyDescent="0.25">
      <c r="A3247" s="43" t="s">
        <v>8</v>
      </c>
      <c r="B3247" s="43" t="s">
        <v>6482</v>
      </c>
      <c r="C3247" s="43" t="s">
        <v>8338</v>
      </c>
      <c r="D3247" s="43" t="s">
        <v>8355</v>
      </c>
      <c r="E3247" s="43" t="s">
        <v>8340</v>
      </c>
      <c r="F3247" s="44">
        <v>111058</v>
      </c>
      <c r="G3247" s="43" t="s">
        <v>8341</v>
      </c>
      <c r="H3247" s="45">
        <v>1</v>
      </c>
      <c r="I3247" s="43" t="s">
        <v>8342</v>
      </c>
      <c r="J3247" s="43" t="s">
        <v>10251</v>
      </c>
      <c r="K3247" s="43" t="s">
        <v>10934</v>
      </c>
      <c r="L3247" s="43" t="s">
        <v>10935</v>
      </c>
      <c r="M3247" s="45">
        <v>111058</v>
      </c>
      <c r="N3247" s="43" t="s">
        <v>6485</v>
      </c>
      <c r="O3247" s="43" t="s">
        <v>11549</v>
      </c>
      <c r="P3247" s="46" t="s">
        <v>14816</v>
      </c>
      <c r="Q3247" s="47">
        <v>45820</v>
      </c>
      <c r="R3247" s="48" t="str">
        <f t="shared" si="50"/>
        <v>5122 WM+ HTH 520 Nguyễn Công Trứ</v>
      </c>
      <c r="S3247" s="48" t="str">
        <f>VLOOKUP(U3247,Sheet1!$A:$B,2,0)</f>
        <v>WIN-004</v>
      </c>
      <c r="T3247" s="43" t="s">
        <v>6483</v>
      </c>
      <c r="U3247" s="43" t="s">
        <v>11043</v>
      </c>
      <c r="V3247" s="43" t="s">
        <v>6484</v>
      </c>
    </row>
    <row r="3248" spans="1:22" x14ac:dyDescent="0.25">
      <c r="A3248" s="43" t="s">
        <v>8</v>
      </c>
      <c r="B3248" s="43" t="s">
        <v>6749</v>
      </c>
      <c r="C3248" s="43" t="s">
        <v>8338</v>
      </c>
      <c r="D3248" s="43" t="s">
        <v>8410</v>
      </c>
      <c r="E3248" s="43" t="s">
        <v>8340</v>
      </c>
      <c r="F3248" s="44">
        <v>60213</v>
      </c>
      <c r="G3248" s="43" t="s">
        <v>8341</v>
      </c>
      <c r="H3248" s="45">
        <v>1</v>
      </c>
      <c r="I3248" s="43" t="s">
        <v>8342</v>
      </c>
      <c r="J3248" s="43" t="s">
        <v>10252</v>
      </c>
      <c r="K3248" s="43" t="s">
        <v>10883</v>
      </c>
      <c r="L3248" s="43" t="s">
        <v>10884</v>
      </c>
      <c r="M3248" s="45">
        <v>60213</v>
      </c>
      <c r="N3248" s="43" t="s">
        <v>6752</v>
      </c>
      <c r="O3248" s="43" t="s">
        <v>11549</v>
      </c>
      <c r="P3248" s="46" t="s">
        <v>11458</v>
      </c>
      <c r="Q3248" s="47">
        <v>45820</v>
      </c>
      <c r="R3248" s="48" t="str">
        <f t="shared" si="50"/>
        <v>6968 WM+ VPC Tảo Phú, Yên Lạc</v>
      </c>
      <c r="S3248" s="48" t="str">
        <f>VLOOKUP(U3248,Sheet1!$A:$B,2,0)</f>
        <v>WIN-029</v>
      </c>
      <c r="T3248" s="43" t="s">
        <v>6750</v>
      </c>
      <c r="U3248" s="43" t="s">
        <v>11143</v>
      </c>
      <c r="V3248" s="43" t="s">
        <v>6751</v>
      </c>
    </row>
    <row r="3249" spans="1:22" x14ac:dyDescent="0.25">
      <c r="A3249" s="43" t="s">
        <v>8</v>
      </c>
      <c r="B3249" s="43" t="s">
        <v>6376</v>
      </c>
      <c r="C3249" s="43" t="s">
        <v>8338</v>
      </c>
      <c r="D3249" s="43" t="s">
        <v>8355</v>
      </c>
      <c r="E3249" s="43" t="s">
        <v>8340</v>
      </c>
      <c r="F3249" s="44">
        <v>111058</v>
      </c>
      <c r="G3249" s="43" t="s">
        <v>8341</v>
      </c>
      <c r="H3249" s="45">
        <v>1</v>
      </c>
      <c r="I3249" s="43" t="s">
        <v>8342</v>
      </c>
      <c r="J3249" s="43" t="s">
        <v>10253</v>
      </c>
      <c r="K3249" s="43" t="s">
        <v>10934</v>
      </c>
      <c r="L3249" s="43" t="s">
        <v>10935</v>
      </c>
      <c r="M3249" s="45">
        <v>111058</v>
      </c>
      <c r="N3249" s="43" t="s">
        <v>6377</v>
      </c>
      <c r="O3249" s="43" t="s">
        <v>11549</v>
      </c>
      <c r="P3249" s="46" t="s">
        <v>14817</v>
      </c>
      <c r="Q3249" s="47">
        <v>45820</v>
      </c>
      <c r="R3249" s="48" t="str">
        <f t="shared" si="50"/>
        <v>4197 WM+ HNI Mai Châu</v>
      </c>
      <c r="S3249" s="48" t="str">
        <f>VLOOKUP(U3249,Sheet1!$A:$B,2,0)</f>
        <v>WIN-002</v>
      </c>
      <c r="T3249" s="43" t="s">
        <v>733</v>
      </c>
      <c r="U3249" s="43" t="s">
        <v>11033</v>
      </c>
      <c r="V3249" s="43" t="s">
        <v>734</v>
      </c>
    </row>
    <row r="3250" spans="1:22" x14ac:dyDescent="0.25">
      <c r="A3250" s="43" t="s">
        <v>8</v>
      </c>
      <c r="B3250" s="43" t="s">
        <v>6155</v>
      </c>
      <c r="C3250" s="43" t="s">
        <v>8338</v>
      </c>
      <c r="D3250" s="43" t="s">
        <v>8355</v>
      </c>
      <c r="E3250" s="43" t="s">
        <v>8340</v>
      </c>
      <c r="F3250" s="44">
        <v>333174</v>
      </c>
      <c r="G3250" s="43" t="s">
        <v>8341</v>
      </c>
      <c r="H3250" s="45">
        <v>3</v>
      </c>
      <c r="I3250" s="43" t="s">
        <v>8342</v>
      </c>
      <c r="J3250" s="43" t="s">
        <v>10254</v>
      </c>
      <c r="K3250" s="43" t="s">
        <v>10934</v>
      </c>
      <c r="L3250" s="43" t="s">
        <v>10935</v>
      </c>
      <c r="M3250" s="45">
        <v>111058</v>
      </c>
      <c r="N3250" s="43" t="s">
        <v>6158</v>
      </c>
      <c r="O3250" s="43" t="s">
        <v>11549</v>
      </c>
      <c r="P3250" s="46" t="s">
        <v>14818</v>
      </c>
      <c r="Q3250" s="47">
        <v>45820</v>
      </c>
      <c r="R3250" s="48" t="str">
        <f t="shared" si="50"/>
        <v>2AOX WM+ QNM ĐT 609, Thôn Lạc Thành</v>
      </c>
      <c r="S3250" s="48" t="str">
        <f>VLOOKUP(U3250,Sheet1!$A:$B,2,0)</f>
        <v>WIN-061</v>
      </c>
      <c r="T3250" s="43" t="s">
        <v>6156</v>
      </c>
      <c r="U3250" s="43" t="s">
        <v>11257</v>
      </c>
      <c r="V3250" s="43" t="s">
        <v>6157</v>
      </c>
    </row>
    <row r="3251" spans="1:22" x14ac:dyDescent="0.25">
      <c r="A3251" s="43" t="s">
        <v>8</v>
      </c>
      <c r="B3251" s="43" t="s">
        <v>6155</v>
      </c>
      <c r="C3251" s="43" t="s">
        <v>8351</v>
      </c>
      <c r="D3251" s="43" t="s">
        <v>8368</v>
      </c>
      <c r="E3251" s="43" t="s">
        <v>8340</v>
      </c>
      <c r="F3251" s="44">
        <v>111190</v>
      </c>
      <c r="G3251" s="43" t="s">
        <v>8341</v>
      </c>
      <c r="H3251" s="45">
        <v>2</v>
      </c>
      <c r="I3251" s="43" t="s">
        <v>8342</v>
      </c>
      <c r="J3251" s="43" t="s">
        <v>10254</v>
      </c>
      <c r="K3251" s="43" t="s">
        <v>11010</v>
      </c>
      <c r="L3251" s="43" t="s">
        <v>11011</v>
      </c>
      <c r="M3251" s="45">
        <v>55595</v>
      </c>
      <c r="N3251" s="43" t="s">
        <v>6158</v>
      </c>
      <c r="O3251" s="43" t="s">
        <v>11549</v>
      </c>
      <c r="P3251" s="46" t="s">
        <v>14818</v>
      </c>
      <c r="Q3251" s="47">
        <v>45820</v>
      </c>
      <c r="R3251" s="48" t="str">
        <f t="shared" si="50"/>
        <v>2AOX WM+ QNM ĐT 609, Thôn Lạc Thành</v>
      </c>
      <c r="S3251" s="48" t="str">
        <f>VLOOKUP(U3251,Sheet1!$A:$B,2,0)</f>
        <v>WIN-061</v>
      </c>
      <c r="T3251" s="43" t="s">
        <v>6156</v>
      </c>
      <c r="U3251" s="43" t="s">
        <v>11257</v>
      </c>
      <c r="V3251" s="43" t="s">
        <v>6157</v>
      </c>
    </row>
    <row r="3252" spans="1:22" x14ac:dyDescent="0.25">
      <c r="A3252" s="43" t="s">
        <v>8</v>
      </c>
      <c r="B3252" s="43" t="s">
        <v>6723</v>
      </c>
      <c r="C3252" s="43" t="s">
        <v>8338</v>
      </c>
      <c r="D3252" s="43" t="s">
        <v>8361</v>
      </c>
      <c r="E3252" s="43" t="s">
        <v>8340</v>
      </c>
      <c r="F3252" s="44">
        <v>138000</v>
      </c>
      <c r="G3252" s="43" t="s">
        <v>8341</v>
      </c>
      <c r="H3252" s="45">
        <v>3</v>
      </c>
      <c r="I3252" s="43" t="s">
        <v>8342</v>
      </c>
      <c r="J3252" s="43" t="s">
        <v>10255</v>
      </c>
      <c r="K3252" s="43" t="s">
        <v>10983</v>
      </c>
      <c r="L3252" s="43" t="s">
        <v>10984</v>
      </c>
      <c r="M3252" s="45">
        <v>46000</v>
      </c>
      <c r="N3252" s="43" t="s">
        <v>6726</v>
      </c>
      <c r="O3252" s="43" t="s">
        <v>11549</v>
      </c>
      <c r="P3252" s="46" t="s">
        <v>14819</v>
      </c>
      <c r="Q3252" s="47">
        <v>45820</v>
      </c>
      <c r="R3252" s="48" t="str">
        <f t="shared" si="50"/>
        <v>6676 WM+ HNI Yên Thành, Ba Vì</v>
      </c>
      <c r="S3252" s="48" t="str">
        <f>VLOOKUP(U3252,Sheet1!$A:$B,2,0)</f>
        <v>WIN-002</v>
      </c>
      <c r="T3252" s="43" t="s">
        <v>6724</v>
      </c>
      <c r="U3252" s="43" t="s">
        <v>11033</v>
      </c>
      <c r="V3252" s="43" t="s">
        <v>6725</v>
      </c>
    </row>
    <row r="3253" spans="1:22" x14ac:dyDescent="0.25">
      <c r="A3253" s="43" t="s">
        <v>8</v>
      </c>
      <c r="B3253" s="43" t="s">
        <v>6182</v>
      </c>
      <c r="C3253" s="43" t="s">
        <v>8338</v>
      </c>
      <c r="D3253" s="43" t="s">
        <v>8410</v>
      </c>
      <c r="E3253" s="43" t="s">
        <v>8340</v>
      </c>
      <c r="F3253" s="44">
        <v>60213</v>
      </c>
      <c r="G3253" s="43" t="s">
        <v>8341</v>
      </c>
      <c r="H3253" s="45">
        <v>1</v>
      </c>
      <c r="I3253" s="43" t="s">
        <v>8342</v>
      </c>
      <c r="J3253" s="43" t="s">
        <v>10256</v>
      </c>
      <c r="K3253" s="43" t="s">
        <v>10883</v>
      </c>
      <c r="L3253" s="43" t="s">
        <v>10884</v>
      </c>
      <c r="M3253" s="45">
        <v>60213</v>
      </c>
      <c r="N3253" s="43" t="s">
        <v>6185</v>
      </c>
      <c r="O3253" s="43" t="s">
        <v>11549</v>
      </c>
      <c r="P3253" s="46" t="s">
        <v>14820</v>
      </c>
      <c r="Q3253" s="47">
        <v>45820</v>
      </c>
      <c r="R3253" s="48" t="str">
        <f t="shared" si="50"/>
        <v>2ARO WM+ HNI Dốc Chợ Sấu</v>
      </c>
      <c r="S3253" s="48" t="str">
        <f>VLOOKUP(U3253,Sheet1!$A:$B,2,0)</f>
        <v>WIN-002</v>
      </c>
      <c r="T3253" s="43" t="s">
        <v>6183</v>
      </c>
      <c r="U3253" s="43" t="s">
        <v>11033</v>
      </c>
      <c r="V3253" s="43" t="s">
        <v>6184</v>
      </c>
    </row>
    <row r="3254" spans="1:22" x14ac:dyDescent="0.25">
      <c r="A3254" s="43" t="s">
        <v>8</v>
      </c>
      <c r="B3254" s="43" t="s">
        <v>6182</v>
      </c>
      <c r="C3254" s="43" t="s">
        <v>8351</v>
      </c>
      <c r="D3254" s="43" t="s">
        <v>8355</v>
      </c>
      <c r="E3254" s="43" t="s">
        <v>8340</v>
      </c>
      <c r="F3254" s="44">
        <v>111058</v>
      </c>
      <c r="G3254" s="43" t="s">
        <v>8341</v>
      </c>
      <c r="H3254" s="45">
        <v>1</v>
      </c>
      <c r="I3254" s="43" t="s">
        <v>8342</v>
      </c>
      <c r="J3254" s="43" t="s">
        <v>10256</v>
      </c>
      <c r="K3254" s="43" t="s">
        <v>10934</v>
      </c>
      <c r="L3254" s="43" t="s">
        <v>10935</v>
      </c>
      <c r="M3254" s="45">
        <v>111058</v>
      </c>
      <c r="N3254" s="43" t="s">
        <v>6185</v>
      </c>
      <c r="O3254" s="43" t="s">
        <v>11549</v>
      </c>
      <c r="P3254" s="46" t="s">
        <v>14820</v>
      </c>
      <c r="Q3254" s="47">
        <v>45820</v>
      </c>
      <c r="R3254" s="48" t="str">
        <f t="shared" si="50"/>
        <v>2ARO WM+ HNI Dốc Chợ Sấu</v>
      </c>
      <c r="S3254" s="48" t="str">
        <f>VLOOKUP(U3254,Sheet1!$A:$B,2,0)</f>
        <v>WIN-002</v>
      </c>
      <c r="T3254" s="43" t="s">
        <v>6183</v>
      </c>
      <c r="U3254" s="43" t="s">
        <v>11033</v>
      </c>
      <c r="V3254" s="43" t="s">
        <v>6184</v>
      </c>
    </row>
    <row r="3255" spans="1:22" x14ac:dyDescent="0.25">
      <c r="A3255" s="43" t="s">
        <v>8</v>
      </c>
      <c r="B3255" s="43" t="s">
        <v>6238</v>
      </c>
      <c r="C3255" s="43" t="s">
        <v>8338</v>
      </c>
      <c r="D3255" s="43" t="s">
        <v>8355</v>
      </c>
      <c r="E3255" s="43" t="s">
        <v>8340</v>
      </c>
      <c r="F3255" s="44">
        <v>222116</v>
      </c>
      <c r="G3255" s="43" t="s">
        <v>8341</v>
      </c>
      <c r="H3255" s="45">
        <v>2</v>
      </c>
      <c r="I3255" s="43" t="s">
        <v>8342</v>
      </c>
      <c r="J3255" s="43" t="s">
        <v>10257</v>
      </c>
      <c r="K3255" s="43" t="s">
        <v>10934</v>
      </c>
      <c r="L3255" s="43" t="s">
        <v>10935</v>
      </c>
      <c r="M3255" s="45">
        <v>111058</v>
      </c>
      <c r="N3255" s="43" t="s">
        <v>6241</v>
      </c>
      <c r="O3255" s="43" t="s">
        <v>11549</v>
      </c>
      <c r="P3255" s="46" t="s">
        <v>14821</v>
      </c>
      <c r="Q3255" s="47">
        <v>45820</v>
      </c>
      <c r="R3255" s="48" t="str">
        <f t="shared" si="50"/>
        <v>3079 WM+ HCM 31 Trương Phước Phan</v>
      </c>
      <c r="S3255" s="48" t="str">
        <f>VLOOKUP(U3255,Sheet1!$A:$B,2,0)</f>
        <v>WIN</v>
      </c>
      <c r="T3255" s="43" t="s">
        <v>6239</v>
      </c>
      <c r="U3255" s="43" t="s">
        <v>11213</v>
      </c>
      <c r="V3255" s="43" t="s">
        <v>6240</v>
      </c>
    </row>
    <row r="3256" spans="1:22" x14ac:dyDescent="0.25">
      <c r="A3256" s="43" t="s">
        <v>8</v>
      </c>
      <c r="B3256" s="43" t="s">
        <v>6238</v>
      </c>
      <c r="C3256" s="43" t="s">
        <v>8351</v>
      </c>
      <c r="D3256" s="43" t="s">
        <v>8368</v>
      </c>
      <c r="E3256" s="43" t="s">
        <v>8340</v>
      </c>
      <c r="F3256" s="44">
        <v>166785</v>
      </c>
      <c r="G3256" s="43" t="s">
        <v>8341</v>
      </c>
      <c r="H3256" s="45">
        <v>3</v>
      </c>
      <c r="I3256" s="43" t="s">
        <v>8342</v>
      </c>
      <c r="J3256" s="43" t="s">
        <v>10257</v>
      </c>
      <c r="K3256" s="43" t="s">
        <v>11010</v>
      </c>
      <c r="L3256" s="43" t="s">
        <v>11011</v>
      </c>
      <c r="M3256" s="45">
        <v>55595</v>
      </c>
      <c r="N3256" s="43" t="s">
        <v>6241</v>
      </c>
      <c r="O3256" s="43" t="s">
        <v>11549</v>
      </c>
      <c r="P3256" s="46" t="s">
        <v>14821</v>
      </c>
      <c r="Q3256" s="47">
        <v>45820</v>
      </c>
      <c r="R3256" s="48" t="str">
        <f t="shared" si="50"/>
        <v>3079 WM+ HCM 31 Trương Phước Phan</v>
      </c>
      <c r="S3256" s="48" t="str">
        <f>VLOOKUP(U3256,Sheet1!$A:$B,2,0)</f>
        <v>WIN</v>
      </c>
      <c r="T3256" s="43" t="s">
        <v>6239</v>
      </c>
      <c r="U3256" s="43" t="s">
        <v>11213</v>
      </c>
      <c r="V3256" s="43" t="s">
        <v>6240</v>
      </c>
    </row>
    <row r="3257" spans="1:22" x14ac:dyDescent="0.25">
      <c r="A3257" s="43" t="s">
        <v>8</v>
      </c>
      <c r="B3257" s="43" t="s">
        <v>6238</v>
      </c>
      <c r="C3257" s="43" t="s">
        <v>8364</v>
      </c>
      <c r="D3257" s="43" t="s">
        <v>8346</v>
      </c>
      <c r="E3257" s="43" t="s">
        <v>8340</v>
      </c>
      <c r="F3257" s="44">
        <v>99000</v>
      </c>
      <c r="G3257" s="43" t="s">
        <v>8341</v>
      </c>
      <c r="H3257" s="45">
        <v>2</v>
      </c>
      <c r="I3257" s="43" t="s">
        <v>8342</v>
      </c>
      <c r="J3257" s="43" t="s">
        <v>10257</v>
      </c>
      <c r="K3257" s="43" t="s">
        <v>10927</v>
      </c>
      <c r="L3257" s="43" t="s">
        <v>10928</v>
      </c>
      <c r="M3257" s="45">
        <v>49500</v>
      </c>
      <c r="N3257" s="43" t="s">
        <v>6241</v>
      </c>
      <c r="O3257" s="43" t="s">
        <v>11549</v>
      </c>
      <c r="P3257" s="46" t="s">
        <v>14821</v>
      </c>
      <c r="Q3257" s="47">
        <v>45820</v>
      </c>
      <c r="R3257" s="48" t="str">
        <f t="shared" si="50"/>
        <v>3079 WM+ HCM 31 Trương Phước Phan</v>
      </c>
      <c r="S3257" s="48" t="str">
        <f>VLOOKUP(U3257,Sheet1!$A:$B,2,0)</f>
        <v>WIN</v>
      </c>
      <c r="T3257" s="43" t="s">
        <v>6239</v>
      </c>
      <c r="U3257" s="43" t="s">
        <v>11213</v>
      </c>
      <c r="V3257" s="43" t="s">
        <v>6240</v>
      </c>
    </row>
    <row r="3258" spans="1:22" x14ac:dyDescent="0.25">
      <c r="A3258" s="43" t="s">
        <v>8</v>
      </c>
      <c r="B3258" s="43" t="s">
        <v>6625</v>
      </c>
      <c r="C3258" s="43" t="s">
        <v>8338</v>
      </c>
      <c r="D3258" s="43" t="s">
        <v>8365</v>
      </c>
      <c r="E3258" s="43" t="s">
        <v>8340</v>
      </c>
      <c r="F3258" s="44">
        <v>200728</v>
      </c>
      <c r="G3258" s="43" t="s">
        <v>8341</v>
      </c>
      <c r="H3258" s="45">
        <v>4</v>
      </c>
      <c r="I3258" s="43" t="s">
        <v>8342</v>
      </c>
      <c r="J3258" s="43" t="s">
        <v>10258</v>
      </c>
      <c r="K3258" s="43" t="s">
        <v>10938</v>
      </c>
      <c r="L3258" s="43" t="s">
        <v>10939</v>
      </c>
      <c r="M3258" s="45">
        <v>50182</v>
      </c>
      <c r="N3258" s="43" t="s">
        <v>6626</v>
      </c>
      <c r="O3258" s="43" t="s">
        <v>11549</v>
      </c>
      <c r="P3258" s="46" t="s">
        <v>11841</v>
      </c>
      <c r="Q3258" s="47">
        <v>45820</v>
      </c>
      <c r="R3258" s="48" t="str">
        <f t="shared" si="50"/>
        <v>6109 WM+ VPC Ngọc Động, Vĩnh Tường</v>
      </c>
      <c r="S3258" s="48" t="str">
        <f>VLOOKUP(U3258,Sheet1!$A:$B,2,0)</f>
        <v>WIN-029</v>
      </c>
      <c r="T3258" s="43" t="s">
        <v>281</v>
      </c>
      <c r="U3258" s="43" t="s">
        <v>11143</v>
      </c>
      <c r="V3258" s="43" t="s">
        <v>282</v>
      </c>
    </row>
    <row r="3259" spans="1:22" x14ac:dyDescent="0.25">
      <c r="A3259" s="43" t="s">
        <v>8</v>
      </c>
      <c r="B3259" s="43" t="s">
        <v>6063</v>
      </c>
      <c r="C3259" s="43" t="s">
        <v>8338</v>
      </c>
      <c r="D3259" s="43" t="s">
        <v>8339</v>
      </c>
      <c r="E3259" s="43" t="s">
        <v>8340</v>
      </c>
      <c r="F3259" s="44">
        <v>70950</v>
      </c>
      <c r="G3259" s="43" t="s">
        <v>8341</v>
      </c>
      <c r="H3259" s="45">
        <v>1</v>
      </c>
      <c r="I3259" s="43" t="s">
        <v>8342</v>
      </c>
      <c r="J3259" s="43" t="s">
        <v>10259</v>
      </c>
      <c r="K3259" s="43" t="s">
        <v>10897</v>
      </c>
      <c r="L3259" s="43" t="s">
        <v>10898</v>
      </c>
      <c r="M3259" s="45">
        <v>70950</v>
      </c>
      <c r="N3259" s="43" t="s">
        <v>6066</v>
      </c>
      <c r="O3259" s="43" t="s">
        <v>11549</v>
      </c>
      <c r="P3259" s="46" t="s">
        <v>14822</v>
      </c>
      <c r="Q3259" s="47">
        <v>45820</v>
      </c>
      <c r="R3259" s="48" t="str">
        <f t="shared" si="50"/>
        <v>2846 WM+ HNI 90 ngõ 24 Kim Đồng</v>
      </c>
      <c r="S3259" s="48" t="str">
        <f>VLOOKUP(U3259,Sheet1!$A:$B,2,0)</f>
        <v>WIN-002</v>
      </c>
      <c r="T3259" s="43" t="s">
        <v>6064</v>
      </c>
      <c r="U3259" s="43" t="s">
        <v>11033</v>
      </c>
      <c r="V3259" s="43" t="s">
        <v>6065</v>
      </c>
    </row>
    <row r="3260" spans="1:22" x14ac:dyDescent="0.25">
      <c r="A3260" s="43" t="s">
        <v>8</v>
      </c>
      <c r="B3260" s="43" t="s">
        <v>6563</v>
      </c>
      <c r="C3260" s="43" t="s">
        <v>8338</v>
      </c>
      <c r="D3260" s="43" t="s">
        <v>8365</v>
      </c>
      <c r="E3260" s="43" t="s">
        <v>8340</v>
      </c>
      <c r="F3260" s="44">
        <v>351274</v>
      </c>
      <c r="G3260" s="43" t="s">
        <v>8341</v>
      </c>
      <c r="H3260" s="45">
        <v>7</v>
      </c>
      <c r="I3260" s="43" t="s">
        <v>8342</v>
      </c>
      <c r="J3260" s="43" t="s">
        <v>10260</v>
      </c>
      <c r="K3260" s="43" t="s">
        <v>10938</v>
      </c>
      <c r="L3260" s="43" t="s">
        <v>10939</v>
      </c>
      <c r="M3260" s="45">
        <v>50182</v>
      </c>
      <c r="N3260" s="43" t="s">
        <v>6566</v>
      </c>
      <c r="O3260" s="43" t="s">
        <v>11549</v>
      </c>
      <c r="P3260" s="46" t="s">
        <v>14823</v>
      </c>
      <c r="Q3260" s="47">
        <v>45820</v>
      </c>
      <c r="R3260" s="48" t="str">
        <f t="shared" si="50"/>
        <v>5700 WM+ HDG TT Phủ, Bình Giang</v>
      </c>
      <c r="S3260" s="48" t="str">
        <f>VLOOKUP(U3260,Sheet1!$A:$B,2,0)</f>
        <v>WIN-006</v>
      </c>
      <c r="T3260" s="43" t="s">
        <v>6564</v>
      </c>
      <c r="U3260" s="43" t="s">
        <v>11048</v>
      </c>
      <c r="V3260" s="43" t="s">
        <v>6565</v>
      </c>
    </row>
    <row r="3261" spans="1:22" x14ac:dyDescent="0.25">
      <c r="A3261" s="43" t="s">
        <v>8</v>
      </c>
      <c r="B3261" s="43" t="s">
        <v>6035</v>
      </c>
      <c r="C3261" s="43" t="s">
        <v>8338</v>
      </c>
      <c r="D3261" s="43" t="s">
        <v>8339</v>
      </c>
      <c r="E3261" s="43" t="s">
        <v>8340</v>
      </c>
      <c r="F3261" s="44">
        <v>212850</v>
      </c>
      <c r="G3261" s="43" t="s">
        <v>8341</v>
      </c>
      <c r="H3261" s="45">
        <v>3</v>
      </c>
      <c r="I3261" s="43" t="s">
        <v>8342</v>
      </c>
      <c r="J3261" s="43" t="s">
        <v>10261</v>
      </c>
      <c r="K3261" s="43" t="s">
        <v>10897</v>
      </c>
      <c r="L3261" s="43" t="s">
        <v>10898</v>
      </c>
      <c r="M3261" s="45">
        <v>70950</v>
      </c>
      <c r="N3261" s="43" t="s">
        <v>6038</v>
      </c>
      <c r="O3261" s="43" t="s">
        <v>11549</v>
      </c>
      <c r="P3261" s="46" t="s">
        <v>14824</v>
      </c>
      <c r="Q3261" s="47">
        <v>45820</v>
      </c>
      <c r="R3261" s="48" t="str">
        <f t="shared" si="50"/>
        <v>2165 WM+ HNI 163 Tân Mai</v>
      </c>
      <c r="S3261" s="48" t="str">
        <f>VLOOKUP(U3261,Sheet1!$A:$B,2,0)</f>
        <v>WIN-002</v>
      </c>
      <c r="T3261" s="43" t="s">
        <v>6036</v>
      </c>
      <c r="U3261" s="43" t="s">
        <v>11033</v>
      </c>
      <c r="V3261" s="43" t="s">
        <v>6037</v>
      </c>
    </row>
    <row r="3262" spans="1:22" x14ac:dyDescent="0.25">
      <c r="A3262" s="43" t="s">
        <v>8</v>
      </c>
      <c r="B3262" s="43" t="s">
        <v>6571</v>
      </c>
      <c r="C3262" s="43" t="s">
        <v>8338</v>
      </c>
      <c r="D3262" s="43" t="s">
        <v>8355</v>
      </c>
      <c r="E3262" s="43" t="s">
        <v>8340</v>
      </c>
      <c r="F3262" s="44">
        <v>111058</v>
      </c>
      <c r="G3262" s="43" t="s">
        <v>8341</v>
      </c>
      <c r="H3262" s="45">
        <v>1</v>
      </c>
      <c r="I3262" s="43" t="s">
        <v>8342</v>
      </c>
      <c r="J3262" s="43" t="s">
        <v>10262</v>
      </c>
      <c r="K3262" s="43" t="s">
        <v>10934</v>
      </c>
      <c r="L3262" s="43" t="s">
        <v>10935</v>
      </c>
      <c r="M3262" s="45">
        <v>111058</v>
      </c>
      <c r="N3262" s="43" t="s">
        <v>6574</v>
      </c>
      <c r="O3262" s="43" t="s">
        <v>11549</v>
      </c>
      <c r="P3262" s="46" t="s">
        <v>14825</v>
      </c>
      <c r="Q3262" s="47">
        <v>45820</v>
      </c>
      <c r="R3262" s="48" t="str">
        <f t="shared" si="50"/>
        <v>5828 WM+ HGG Tổ 8 Vị Xuyên</v>
      </c>
      <c r="S3262" s="48" t="str">
        <f>VLOOKUP(U3262,Sheet1!$A:$B,2,0)</f>
        <v>WIN-091</v>
      </c>
      <c r="T3262" s="43" t="s">
        <v>6572</v>
      </c>
      <c r="U3262" s="43" t="s">
        <v>11307</v>
      </c>
      <c r="V3262" s="43" t="s">
        <v>6573</v>
      </c>
    </row>
    <row r="3263" spans="1:22" x14ac:dyDescent="0.25">
      <c r="A3263" s="43" t="s">
        <v>8</v>
      </c>
      <c r="B3263" s="43" t="s">
        <v>6645</v>
      </c>
      <c r="C3263" s="43" t="s">
        <v>8338</v>
      </c>
      <c r="D3263" s="43" t="s">
        <v>8346</v>
      </c>
      <c r="E3263" s="43" t="s">
        <v>8340</v>
      </c>
      <c r="F3263" s="44">
        <v>148500</v>
      </c>
      <c r="G3263" s="43" t="s">
        <v>8341</v>
      </c>
      <c r="H3263" s="45">
        <v>3</v>
      </c>
      <c r="I3263" s="43" t="s">
        <v>8342</v>
      </c>
      <c r="J3263" s="43" t="s">
        <v>10263</v>
      </c>
      <c r="K3263" s="43" t="s">
        <v>10927</v>
      </c>
      <c r="L3263" s="43" t="s">
        <v>10928</v>
      </c>
      <c r="M3263" s="45">
        <v>49500</v>
      </c>
      <c r="N3263" s="43" t="s">
        <v>6646</v>
      </c>
      <c r="O3263" s="43" t="s">
        <v>11549</v>
      </c>
      <c r="P3263" s="46" t="s">
        <v>11676</v>
      </c>
      <c r="Q3263" s="47">
        <v>45820</v>
      </c>
      <c r="R3263" s="48" t="str">
        <f t="shared" si="50"/>
        <v>6264 WM+ PTO Khu Ngọc Chúc 3, Đoan</v>
      </c>
      <c r="S3263" s="48" t="str">
        <f>VLOOKUP(U3263,Sheet1!$A:$B,2,0)</f>
        <v>WIN-003</v>
      </c>
      <c r="T3263" s="43" t="s">
        <v>5383</v>
      </c>
      <c r="U3263" s="43" t="s">
        <v>11038</v>
      </c>
      <c r="V3263" s="43" t="s">
        <v>5384</v>
      </c>
    </row>
    <row r="3264" spans="1:22" x14ac:dyDescent="0.25">
      <c r="A3264" s="43" t="s">
        <v>8</v>
      </c>
      <c r="B3264" s="43" t="s">
        <v>6067</v>
      </c>
      <c r="C3264" s="43" t="s">
        <v>8338</v>
      </c>
      <c r="D3264" s="43" t="s">
        <v>8339</v>
      </c>
      <c r="E3264" s="43" t="s">
        <v>8340</v>
      </c>
      <c r="F3264" s="44">
        <v>141900</v>
      </c>
      <c r="G3264" s="43" t="s">
        <v>8341</v>
      </c>
      <c r="H3264" s="45">
        <v>2</v>
      </c>
      <c r="I3264" s="43" t="s">
        <v>8342</v>
      </c>
      <c r="J3264" s="43" t="s">
        <v>10264</v>
      </c>
      <c r="K3264" s="43" t="s">
        <v>10897</v>
      </c>
      <c r="L3264" s="43" t="s">
        <v>10898</v>
      </c>
      <c r="M3264" s="45">
        <v>70950</v>
      </c>
      <c r="N3264" s="43" t="s">
        <v>6070</v>
      </c>
      <c r="O3264" s="43" t="s">
        <v>11549</v>
      </c>
      <c r="P3264" s="46" t="s">
        <v>14826</v>
      </c>
      <c r="Q3264" s="47">
        <v>45820</v>
      </c>
      <c r="R3264" s="48" t="str">
        <f t="shared" si="50"/>
        <v>2A51 WM+ HTH 187 Mai Thúc Loan</v>
      </c>
      <c r="S3264" s="48" t="str">
        <f>VLOOKUP(U3264,Sheet1!$A:$B,2,0)</f>
        <v>WIN-004</v>
      </c>
      <c r="T3264" s="43" t="s">
        <v>6068</v>
      </c>
      <c r="U3264" s="43" t="s">
        <v>11043</v>
      </c>
      <c r="V3264" s="43" t="s">
        <v>6069</v>
      </c>
    </row>
    <row r="3265" spans="1:22" x14ac:dyDescent="0.25">
      <c r="A3265" s="43" t="s">
        <v>8</v>
      </c>
      <c r="B3265" s="43" t="s">
        <v>6631</v>
      </c>
      <c r="C3265" s="43" t="s">
        <v>8338</v>
      </c>
      <c r="D3265" s="43" t="s">
        <v>8352</v>
      </c>
      <c r="E3265" s="43" t="s">
        <v>8340</v>
      </c>
      <c r="F3265" s="44">
        <v>519750</v>
      </c>
      <c r="G3265" s="43" t="s">
        <v>8341</v>
      </c>
      <c r="H3265" s="45">
        <v>7</v>
      </c>
      <c r="I3265" s="43" t="s">
        <v>8342</v>
      </c>
      <c r="J3265" s="43" t="s">
        <v>10265</v>
      </c>
      <c r="K3265" s="43" t="s">
        <v>10881</v>
      </c>
      <c r="L3265" s="43" t="s">
        <v>10882</v>
      </c>
      <c r="M3265" s="45">
        <v>74250</v>
      </c>
      <c r="N3265" s="43" t="s">
        <v>6634</v>
      </c>
      <c r="O3265" s="43" t="s">
        <v>11549</v>
      </c>
      <c r="P3265" s="46" t="s">
        <v>14827</v>
      </c>
      <c r="Q3265" s="47">
        <v>45820</v>
      </c>
      <c r="R3265" s="48" t="str">
        <f t="shared" si="50"/>
        <v>6222 WM+ HNI 36 HH1C Linh Đàm</v>
      </c>
      <c r="S3265" s="48" t="str">
        <f>VLOOKUP(U3265,Sheet1!$A:$B,2,0)</f>
        <v>WIN-002</v>
      </c>
      <c r="T3265" s="43" t="s">
        <v>6632</v>
      </c>
      <c r="U3265" s="43" t="s">
        <v>11033</v>
      </c>
      <c r="V3265" s="43" t="s">
        <v>6633</v>
      </c>
    </row>
    <row r="3266" spans="1:22" x14ac:dyDescent="0.25">
      <c r="A3266" s="43" t="s">
        <v>8</v>
      </c>
      <c r="B3266" s="43" t="s">
        <v>6214</v>
      </c>
      <c r="C3266" s="43" t="s">
        <v>8338</v>
      </c>
      <c r="D3266" s="43" t="s">
        <v>8355</v>
      </c>
      <c r="E3266" s="43" t="s">
        <v>8340</v>
      </c>
      <c r="F3266" s="44">
        <v>777406</v>
      </c>
      <c r="G3266" s="43" t="s">
        <v>8341</v>
      </c>
      <c r="H3266" s="45">
        <v>7</v>
      </c>
      <c r="I3266" s="43" t="s">
        <v>8342</v>
      </c>
      <c r="J3266" s="43" t="s">
        <v>10266</v>
      </c>
      <c r="K3266" s="43" t="s">
        <v>10934</v>
      </c>
      <c r="L3266" s="43" t="s">
        <v>10935</v>
      </c>
      <c r="M3266" s="45">
        <v>111058</v>
      </c>
      <c r="N3266" s="43" t="s">
        <v>6217</v>
      </c>
      <c r="O3266" s="43" t="s">
        <v>11549</v>
      </c>
      <c r="P3266" s="46" t="s">
        <v>14828</v>
      </c>
      <c r="Q3266" s="47">
        <v>45820</v>
      </c>
      <c r="R3266" s="48" t="str">
        <f t="shared" si="50"/>
        <v>2AW6 WIN HCM 0.01, CC Nguyễn Kim</v>
      </c>
      <c r="S3266" s="48" t="str">
        <f>VLOOKUP(U3266,Sheet1!$A:$B,2,0)</f>
        <v>WIN</v>
      </c>
      <c r="T3266" s="43" t="s">
        <v>6215</v>
      </c>
      <c r="U3266" s="43" t="s">
        <v>11213</v>
      </c>
      <c r="V3266" s="43" t="s">
        <v>6216</v>
      </c>
    </row>
    <row r="3267" spans="1:22" x14ac:dyDescent="0.25">
      <c r="A3267" s="43" t="s">
        <v>8</v>
      </c>
      <c r="B3267" s="43" t="s">
        <v>6214</v>
      </c>
      <c r="C3267" s="43" t="s">
        <v>8351</v>
      </c>
      <c r="D3267" s="43" t="s">
        <v>8346</v>
      </c>
      <c r="E3267" s="43" t="s">
        <v>8340</v>
      </c>
      <c r="F3267" s="44">
        <v>49500</v>
      </c>
      <c r="G3267" s="43" t="s">
        <v>8341</v>
      </c>
      <c r="H3267" s="45">
        <v>1</v>
      </c>
      <c r="I3267" s="43" t="s">
        <v>8342</v>
      </c>
      <c r="J3267" s="43" t="s">
        <v>10266</v>
      </c>
      <c r="K3267" s="43" t="s">
        <v>10927</v>
      </c>
      <c r="L3267" s="43" t="s">
        <v>10928</v>
      </c>
      <c r="M3267" s="45">
        <v>49500</v>
      </c>
      <c r="N3267" s="43" t="s">
        <v>6217</v>
      </c>
      <c r="O3267" s="43" t="s">
        <v>11549</v>
      </c>
      <c r="P3267" s="46" t="s">
        <v>14828</v>
      </c>
      <c r="Q3267" s="47">
        <v>45820</v>
      </c>
      <c r="R3267" s="48" t="str">
        <f t="shared" si="50"/>
        <v>2AW6 WIN HCM 0.01, CC Nguyễn Kim</v>
      </c>
      <c r="S3267" s="48" t="str">
        <f>VLOOKUP(U3267,Sheet1!$A:$B,2,0)</f>
        <v>WIN</v>
      </c>
      <c r="T3267" s="43" t="s">
        <v>6215</v>
      </c>
      <c r="U3267" s="43" t="s">
        <v>11213</v>
      </c>
      <c r="V3267" s="43" t="s">
        <v>6216</v>
      </c>
    </row>
    <row r="3268" spans="1:22" x14ac:dyDescent="0.25">
      <c r="A3268" s="43" t="s">
        <v>8</v>
      </c>
      <c r="B3268" s="43" t="s">
        <v>6214</v>
      </c>
      <c r="C3268" s="43" t="s">
        <v>8364</v>
      </c>
      <c r="D3268" s="43" t="s">
        <v>8361</v>
      </c>
      <c r="E3268" s="43" t="s">
        <v>8340</v>
      </c>
      <c r="F3268" s="44">
        <v>46000</v>
      </c>
      <c r="G3268" s="43" t="s">
        <v>8341</v>
      </c>
      <c r="H3268" s="45">
        <v>1</v>
      </c>
      <c r="I3268" s="43" t="s">
        <v>8342</v>
      </c>
      <c r="J3268" s="43" t="s">
        <v>10266</v>
      </c>
      <c r="K3268" s="43" t="s">
        <v>10983</v>
      </c>
      <c r="L3268" s="43" t="s">
        <v>10984</v>
      </c>
      <c r="M3268" s="45">
        <v>46000</v>
      </c>
      <c r="N3268" s="43" t="s">
        <v>6217</v>
      </c>
      <c r="O3268" s="43" t="s">
        <v>11549</v>
      </c>
      <c r="P3268" s="46" t="s">
        <v>14828</v>
      </c>
      <c r="Q3268" s="47">
        <v>45820</v>
      </c>
      <c r="R3268" s="48" t="str">
        <f t="shared" ref="R3268:R3331" si="51">T3268&amp;" "&amp;V3268</f>
        <v>2AW6 WIN HCM 0.01, CC Nguyễn Kim</v>
      </c>
      <c r="S3268" s="48" t="str">
        <f>VLOOKUP(U3268,Sheet1!$A:$B,2,0)</f>
        <v>WIN</v>
      </c>
      <c r="T3268" s="43" t="s">
        <v>6215</v>
      </c>
      <c r="U3268" s="43" t="s">
        <v>11213</v>
      </c>
      <c r="V3268" s="43" t="s">
        <v>6216</v>
      </c>
    </row>
    <row r="3269" spans="1:22" x14ac:dyDescent="0.25">
      <c r="A3269" s="43" t="s">
        <v>8</v>
      </c>
      <c r="B3269" s="43" t="s">
        <v>6727</v>
      </c>
      <c r="C3269" s="43" t="s">
        <v>8338</v>
      </c>
      <c r="D3269" s="43" t="s">
        <v>8410</v>
      </c>
      <c r="E3269" s="43" t="s">
        <v>8340</v>
      </c>
      <c r="F3269" s="44">
        <v>60213</v>
      </c>
      <c r="G3269" s="43" t="s">
        <v>8341</v>
      </c>
      <c r="H3269" s="45">
        <v>1</v>
      </c>
      <c r="I3269" s="43" t="s">
        <v>8342</v>
      </c>
      <c r="J3269" s="43" t="s">
        <v>10267</v>
      </c>
      <c r="K3269" s="43" t="s">
        <v>10883</v>
      </c>
      <c r="L3269" s="43" t="s">
        <v>10884</v>
      </c>
      <c r="M3269" s="45">
        <v>60213</v>
      </c>
      <c r="N3269" s="43" t="s">
        <v>6728</v>
      </c>
      <c r="O3269" s="43" t="s">
        <v>11549</v>
      </c>
      <c r="P3269" s="46" t="s">
        <v>11457</v>
      </c>
      <c r="Q3269" s="47">
        <v>45820</v>
      </c>
      <c r="R3269" s="48" t="str">
        <f t="shared" si="51"/>
        <v>6695 WM+ THA 163 - 165 Trần Hưng Đạ</v>
      </c>
      <c r="S3269" s="48" t="str">
        <f>VLOOKUP(U3269,Sheet1!$A:$B,2,0)</f>
        <v>WIN-020</v>
      </c>
      <c r="T3269" s="43" t="s">
        <v>2481</v>
      </c>
      <c r="U3269" s="43" t="s">
        <v>11103</v>
      </c>
      <c r="V3269" s="43" t="s">
        <v>2482</v>
      </c>
    </row>
    <row r="3270" spans="1:22" x14ac:dyDescent="0.25">
      <c r="A3270" s="43" t="s">
        <v>8</v>
      </c>
      <c r="B3270" s="43" t="s">
        <v>6075</v>
      </c>
      <c r="C3270" s="43" t="s">
        <v>8338</v>
      </c>
      <c r="D3270" s="43" t="s">
        <v>8339</v>
      </c>
      <c r="E3270" s="43" t="s">
        <v>8340</v>
      </c>
      <c r="F3270" s="44">
        <v>141900</v>
      </c>
      <c r="G3270" s="43" t="s">
        <v>8341</v>
      </c>
      <c r="H3270" s="45">
        <v>2</v>
      </c>
      <c r="I3270" s="43" t="s">
        <v>8342</v>
      </c>
      <c r="J3270" s="43" t="s">
        <v>10268</v>
      </c>
      <c r="K3270" s="43" t="s">
        <v>10897</v>
      </c>
      <c r="L3270" s="43" t="s">
        <v>10898</v>
      </c>
      <c r="M3270" s="45">
        <v>70950</v>
      </c>
      <c r="N3270" s="43" t="s">
        <v>6078</v>
      </c>
      <c r="O3270" s="43" t="s">
        <v>11549</v>
      </c>
      <c r="P3270" s="46" t="s">
        <v>14829</v>
      </c>
      <c r="Q3270" s="47">
        <v>45820</v>
      </c>
      <c r="R3270" s="48" t="str">
        <f t="shared" si="51"/>
        <v>2AAS WM+ HNI 39/41 ngõ 73 La Dương</v>
      </c>
      <c r="S3270" s="48" t="str">
        <f>VLOOKUP(U3270,Sheet1!$A:$B,2,0)</f>
        <v>WIN-002</v>
      </c>
      <c r="T3270" s="43" t="s">
        <v>6076</v>
      </c>
      <c r="U3270" s="43" t="s">
        <v>11033</v>
      </c>
      <c r="V3270" s="43" t="s">
        <v>6077</v>
      </c>
    </row>
    <row r="3271" spans="1:22" x14ac:dyDescent="0.25">
      <c r="A3271" s="43" t="s">
        <v>8</v>
      </c>
      <c r="B3271" s="43" t="s">
        <v>6250</v>
      </c>
      <c r="C3271" s="43" t="s">
        <v>8338</v>
      </c>
      <c r="D3271" s="43" t="s">
        <v>8339</v>
      </c>
      <c r="E3271" s="43" t="s">
        <v>8340</v>
      </c>
      <c r="F3271" s="44">
        <v>70950</v>
      </c>
      <c r="G3271" s="43" t="s">
        <v>8341</v>
      </c>
      <c r="H3271" s="45">
        <v>1</v>
      </c>
      <c r="I3271" s="43" t="s">
        <v>8342</v>
      </c>
      <c r="J3271" s="43" t="s">
        <v>10269</v>
      </c>
      <c r="K3271" s="43" t="s">
        <v>10897</v>
      </c>
      <c r="L3271" s="43" t="s">
        <v>10898</v>
      </c>
      <c r="M3271" s="45">
        <v>70950</v>
      </c>
      <c r="N3271" s="43" t="s">
        <v>6251</v>
      </c>
      <c r="O3271" s="43" t="s">
        <v>11549</v>
      </c>
      <c r="P3271" s="46" t="s">
        <v>14830</v>
      </c>
      <c r="Q3271" s="47">
        <v>45820</v>
      </c>
      <c r="R3271" s="48" t="str">
        <f t="shared" si="51"/>
        <v>3162 WIN HNI MonCity</v>
      </c>
      <c r="S3271" s="48" t="str">
        <f>VLOOKUP(U3271,Sheet1!$A:$B,2,0)</f>
        <v>WIN-002</v>
      </c>
      <c r="T3271" s="43" t="s">
        <v>2708</v>
      </c>
      <c r="U3271" s="43" t="s">
        <v>11033</v>
      </c>
      <c r="V3271" s="43" t="s">
        <v>2709</v>
      </c>
    </row>
    <row r="3272" spans="1:22" x14ac:dyDescent="0.25">
      <c r="A3272" s="43" t="s">
        <v>8</v>
      </c>
      <c r="B3272" s="43" t="s">
        <v>6609</v>
      </c>
      <c r="C3272" s="43" t="s">
        <v>8338</v>
      </c>
      <c r="D3272" s="43" t="s">
        <v>8352</v>
      </c>
      <c r="E3272" s="43" t="s">
        <v>8340</v>
      </c>
      <c r="F3272" s="44">
        <v>148500</v>
      </c>
      <c r="G3272" s="43" t="s">
        <v>8341</v>
      </c>
      <c r="H3272" s="45">
        <v>2</v>
      </c>
      <c r="I3272" s="43" t="s">
        <v>8342</v>
      </c>
      <c r="J3272" s="43" t="s">
        <v>10270</v>
      </c>
      <c r="K3272" s="43" t="s">
        <v>10881</v>
      </c>
      <c r="L3272" s="43" t="s">
        <v>10882</v>
      </c>
      <c r="M3272" s="45">
        <v>74250</v>
      </c>
      <c r="N3272" s="43" t="s">
        <v>6612</v>
      </c>
      <c r="O3272" s="43" t="s">
        <v>11549</v>
      </c>
      <c r="P3272" s="46" t="s">
        <v>14831</v>
      </c>
      <c r="Q3272" s="47">
        <v>45820</v>
      </c>
      <c r="R3272" s="48" t="str">
        <f t="shared" si="51"/>
        <v>6044 WM+ HNI 27 Phùng Chí Kiên</v>
      </c>
      <c r="S3272" s="48" t="str">
        <f>VLOOKUP(U3272,Sheet1!$A:$B,2,0)</f>
        <v>WIN-002</v>
      </c>
      <c r="T3272" s="43" t="s">
        <v>6610</v>
      </c>
      <c r="U3272" s="43" t="s">
        <v>11033</v>
      </c>
      <c r="V3272" s="43" t="s">
        <v>6611</v>
      </c>
    </row>
    <row r="3273" spans="1:22" x14ac:dyDescent="0.25">
      <c r="A3273" s="43" t="s">
        <v>8</v>
      </c>
      <c r="B3273" s="43" t="s">
        <v>6033</v>
      </c>
      <c r="C3273" s="43" t="s">
        <v>8338</v>
      </c>
      <c r="D3273" s="43" t="s">
        <v>8368</v>
      </c>
      <c r="E3273" s="43" t="s">
        <v>8340</v>
      </c>
      <c r="F3273" s="44">
        <v>166785</v>
      </c>
      <c r="G3273" s="43" t="s">
        <v>8341</v>
      </c>
      <c r="H3273" s="45">
        <v>3</v>
      </c>
      <c r="I3273" s="43" t="s">
        <v>8342</v>
      </c>
      <c r="J3273" s="43" t="s">
        <v>10271</v>
      </c>
      <c r="K3273" s="43" t="s">
        <v>11010</v>
      </c>
      <c r="L3273" s="43" t="s">
        <v>11011</v>
      </c>
      <c r="M3273" s="45">
        <v>55595</v>
      </c>
      <c r="N3273" s="43" t="s">
        <v>6034</v>
      </c>
      <c r="O3273" s="43" t="s">
        <v>11549</v>
      </c>
      <c r="P3273" s="46" t="s">
        <v>14832</v>
      </c>
      <c r="Q3273" s="47">
        <v>45820</v>
      </c>
      <c r="R3273" s="48" t="str">
        <f t="shared" si="51"/>
        <v>2123 WM+ HNI 57 Phố 8/3</v>
      </c>
      <c r="S3273" s="48" t="str">
        <f>VLOOKUP(U3273,Sheet1!$A:$B,2,0)</f>
        <v>WIN-002</v>
      </c>
      <c r="T3273" s="43" t="s">
        <v>4652</v>
      </c>
      <c r="U3273" s="43" t="s">
        <v>11033</v>
      </c>
      <c r="V3273" s="43" t="s">
        <v>4653</v>
      </c>
    </row>
    <row r="3274" spans="1:22" x14ac:dyDescent="0.25">
      <c r="A3274" s="43" t="s">
        <v>8</v>
      </c>
      <c r="B3274" s="43" t="s">
        <v>6033</v>
      </c>
      <c r="C3274" s="43" t="s">
        <v>8351</v>
      </c>
      <c r="D3274" s="43" t="s">
        <v>8361</v>
      </c>
      <c r="E3274" s="43" t="s">
        <v>8340</v>
      </c>
      <c r="F3274" s="44">
        <v>138000</v>
      </c>
      <c r="G3274" s="43" t="s">
        <v>8341</v>
      </c>
      <c r="H3274" s="45">
        <v>3</v>
      </c>
      <c r="I3274" s="43" t="s">
        <v>8342</v>
      </c>
      <c r="J3274" s="43" t="s">
        <v>10271</v>
      </c>
      <c r="K3274" s="43" t="s">
        <v>10983</v>
      </c>
      <c r="L3274" s="43" t="s">
        <v>10984</v>
      </c>
      <c r="M3274" s="45">
        <v>46000</v>
      </c>
      <c r="N3274" s="43" t="s">
        <v>6034</v>
      </c>
      <c r="O3274" s="43" t="s">
        <v>11549</v>
      </c>
      <c r="P3274" s="46" t="s">
        <v>14832</v>
      </c>
      <c r="Q3274" s="47">
        <v>45820</v>
      </c>
      <c r="R3274" s="48" t="str">
        <f t="shared" si="51"/>
        <v>2123 WM+ HNI 57 Phố 8/3</v>
      </c>
      <c r="S3274" s="48" t="str">
        <f>VLOOKUP(U3274,Sheet1!$A:$B,2,0)</f>
        <v>WIN-002</v>
      </c>
      <c r="T3274" s="43" t="s">
        <v>4652</v>
      </c>
      <c r="U3274" s="43" t="s">
        <v>11033</v>
      </c>
      <c r="V3274" s="43" t="s">
        <v>4653</v>
      </c>
    </row>
    <row r="3275" spans="1:22" x14ac:dyDescent="0.25">
      <c r="A3275" s="43" t="s">
        <v>8</v>
      </c>
      <c r="B3275" s="43" t="s">
        <v>6657</v>
      </c>
      <c r="C3275" s="43" t="s">
        <v>8338</v>
      </c>
      <c r="D3275" s="43" t="s">
        <v>8339</v>
      </c>
      <c r="E3275" s="43" t="s">
        <v>8340</v>
      </c>
      <c r="F3275" s="44">
        <v>354750</v>
      </c>
      <c r="G3275" s="43" t="s">
        <v>8341</v>
      </c>
      <c r="H3275" s="45">
        <v>5</v>
      </c>
      <c r="I3275" s="43" t="s">
        <v>8342</v>
      </c>
      <c r="J3275" s="43" t="s">
        <v>10272</v>
      </c>
      <c r="K3275" s="43" t="s">
        <v>10897</v>
      </c>
      <c r="L3275" s="43" t="s">
        <v>10898</v>
      </c>
      <c r="M3275" s="45">
        <v>70950</v>
      </c>
      <c r="N3275" s="43" t="s">
        <v>6658</v>
      </c>
      <c r="O3275" s="43" t="s">
        <v>11549</v>
      </c>
      <c r="P3275" s="46" t="s">
        <v>14833</v>
      </c>
      <c r="Q3275" s="47">
        <v>45820</v>
      </c>
      <c r="R3275" s="48" t="str">
        <f t="shared" si="51"/>
        <v>6327 WM+ HNI 613 Phố Mía</v>
      </c>
      <c r="S3275" s="48" t="str">
        <f>VLOOKUP(U3275,Sheet1!$A:$B,2,0)</f>
        <v>WIN-002</v>
      </c>
      <c r="T3275" s="43" t="s">
        <v>4596</v>
      </c>
      <c r="U3275" s="43" t="s">
        <v>11033</v>
      </c>
      <c r="V3275" s="43" t="s">
        <v>4597</v>
      </c>
    </row>
    <row r="3276" spans="1:22" x14ac:dyDescent="0.25">
      <c r="A3276" s="43" t="s">
        <v>8</v>
      </c>
      <c r="B3276" s="43" t="s">
        <v>6079</v>
      </c>
      <c r="C3276" s="43" t="s">
        <v>8338</v>
      </c>
      <c r="D3276" s="43" t="s">
        <v>8368</v>
      </c>
      <c r="E3276" s="43" t="s">
        <v>8340</v>
      </c>
      <c r="F3276" s="44">
        <v>55595</v>
      </c>
      <c r="G3276" s="43" t="s">
        <v>8341</v>
      </c>
      <c r="H3276" s="45">
        <v>1</v>
      </c>
      <c r="I3276" s="43" t="s">
        <v>8342</v>
      </c>
      <c r="J3276" s="43" t="s">
        <v>10273</v>
      </c>
      <c r="K3276" s="43" t="s">
        <v>11010</v>
      </c>
      <c r="L3276" s="43" t="s">
        <v>11011</v>
      </c>
      <c r="M3276" s="45">
        <v>55595</v>
      </c>
      <c r="N3276" s="43" t="s">
        <v>6082</v>
      </c>
      <c r="O3276" s="43" t="s">
        <v>11549</v>
      </c>
      <c r="P3276" s="46" t="s">
        <v>14834</v>
      </c>
      <c r="Q3276" s="47">
        <v>45820</v>
      </c>
      <c r="R3276" s="48" t="str">
        <f t="shared" si="51"/>
        <v>2AAT WM+ HNI 272 Lê Lợi, Sơn Tây</v>
      </c>
      <c r="S3276" s="48" t="str">
        <f>VLOOKUP(U3276,Sheet1!$A:$B,2,0)</f>
        <v>WIN-002</v>
      </c>
      <c r="T3276" s="43" t="s">
        <v>6080</v>
      </c>
      <c r="U3276" s="43" t="s">
        <v>11033</v>
      </c>
      <c r="V3276" s="43" t="s">
        <v>6081</v>
      </c>
    </row>
    <row r="3277" spans="1:22" x14ac:dyDescent="0.25">
      <c r="A3277" s="43" t="s">
        <v>8</v>
      </c>
      <c r="B3277" s="43" t="s">
        <v>6111</v>
      </c>
      <c r="C3277" s="43" t="s">
        <v>8338</v>
      </c>
      <c r="D3277" s="43" t="s">
        <v>8339</v>
      </c>
      <c r="E3277" s="43" t="s">
        <v>8340</v>
      </c>
      <c r="F3277" s="44">
        <v>141900</v>
      </c>
      <c r="G3277" s="43" t="s">
        <v>8341</v>
      </c>
      <c r="H3277" s="45">
        <v>2</v>
      </c>
      <c r="I3277" s="43" t="s">
        <v>8342</v>
      </c>
      <c r="J3277" s="43" t="s">
        <v>10274</v>
      </c>
      <c r="K3277" s="43" t="s">
        <v>10897</v>
      </c>
      <c r="L3277" s="43" t="s">
        <v>10898</v>
      </c>
      <c r="M3277" s="45">
        <v>70950</v>
      </c>
      <c r="N3277" s="43" t="s">
        <v>6112</v>
      </c>
      <c r="O3277" s="43" t="s">
        <v>11549</v>
      </c>
      <c r="P3277" s="46" t="s">
        <v>11729</v>
      </c>
      <c r="Q3277" s="47">
        <v>45820</v>
      </c>
      <c r="R3277" s="48" t="str">
        <f t="shared" si="51"/>
        <v>2AEA WM+ LCU Tây Sơn, Mường So</v>
      </c>
      <c r="S3277" s="48" t="str">
        <f>VLOOKUP(U3277,Sheet1!$A:$B,2,0)</f>
        <v>WIN-094</v>
      </c>
      <c r="T3277" s="43" t="s">
        <v>1204</v>
      </c>
      <c r="U3277" s="43" t="s">
        <v>11322</v>
      </c>
      <c r="V3277" s="43" t="s">
        <v>1205</v>
      </c>
    </row>
    <row r="3278" spans="1:22" x14ac:dyDescent="0.25">
      <c r="A3278" s="43" t="s">
        <v>8</v>
      </c>
      <c r="B3278" s="43" t="s">
        <v>6316</v>
      </c>
      <c r="C3278" s="43" t="s">
        <v>8338</v>
      </c>
      <c r="D3278" s="43" t="s">
        <v>8365</v>
      </c>
      <c r="E3278" s="43" t="s">
        <v>8340</v>
      </c>
      <c r="F3278" s="44">
        <v>552002</v>
      </c>
      <c r="G3278" s="43" t="s">
        <v>8341</v>
      </c>
      <c r="H3278" s="45">
        <v>11</v>
      </c>
      <c r="I3278" s="43" t="s">
        <v>8342</v>
      </c>
      <c r="J3278" s="43" t="s">
        <v>10275</v>
      </c>
      <c r="K3278" s="43" t="s">
        <v>10938</v>
      </c>
      <c r="L3278" s="43" t="s">
        <v>10939</v>
      </c>
      <c r="M3278" s="45">
        <v>50182</v>
      </c>
      <c r="N3278" s="43" t="s">
        <v>6317</v>
      </c>
      <c r="O3278" s="43" t="s">
        <v>11549</v>
      </c>
      <c r="P3278" s="46" t="s">
        <v>14835</v>
      </c>
      <c r="Q3278" s="47">
        <v>45820</v>
      </c>
      <c r="R3278" s="48" t="str">
        <f t="shared" si="51"/>
        <v>3715 WM+ QNH 48 Tô Hiệu</v>
      </c>
      <c r="S3278" s="48" t="str">
        <f>VLOOKUP(U3278,Sheet1!$A:$B,2,0)</f>
        <v>WIN-007</v>
      </c>
      <c r="T3278" s="43" t="s">
        <v>681</v>
      </c>
      <c r="U3278" s="43" t="s">
        <v>11053</v>
      </c>
      <c r="V3278" s="43" t="s">
        <v>682</v>
      </c>
    </row>
    <row r="3279" spans="1:22" x14ac:dyDescent="0.25">
      <c r="A3279" s="43" t="s">
        <v>8</v>
      </c>
      <c r="B3279" s="43" t="s">
        <v>6705</v>
      </c>
      <c r="C3279" s="43" t="s">
        <v>8338</v>
      </c>
      <c r="D3279" s="43" t="s">
        <v>8361</v>
      </c>
      <c r="E3279" s="43" t="s">
        <v>8340</v>
      </c>
      <c r="F3279" s="44">
        <v>46000</v>
      </c>
      <c r="G3279" s="43" t="s">
        <v>8341</v>
      </c>
      <c r="H3279" s="45">
        <v>1</v>
      </c>
      <c r="I3279" s="43" t="s">
        <v>8342</v>
      </c>
      <c r="J3279" s="43" t="s">
        <v>10276</v>
      </c>
      <c r="K3279" s="43" t="s">
        <v>10983</v>
      </c>
      <c r="L3279" s="43" t="s">
        <v>10984</v>
      </c>
      <c r="M3279" s="45">
        <v>46000</v>
      </c>
      <c r="N3279" s="43" t="s">
        <v>6706</v>
      </c>
      <c r="O3279" s="43" t="s">
        <v>11549</v>
      </c>
      <c r="P3279" s="46" t="s">
        <v>14836</v>
      </c>
      <c r="Q3279" s="47">
        <v>45820</v>
      </c>
      <c r="R3279" s="48" t="str">
        <f t="shared" si="51"/>
        <v>6600 WM+ THA 12 Phạm Bành</v>
      </c>
      <c r="S3279" s="48" t="str">
        <f>VLOOKUP(U3279,Sheet1!$A:$B,2,0)</f>
        <v>WIN-020</v>
      </c>
      <c r="T3279" s="43" t="s">
        <v>3036</v>
      </c>
      <c r="U3279" s="43" t="s">
        <v>11103</v>
      </c>
      <c r="V3279" s="43" t="s">
        <v>3037</v>
      </c>
    </row>
    <row r="3280" spans="1:22" x14ac:dyDescent="0.25">
      <c r="A3280" s="43" t="s">
        <v>8</v>
      </c>
      <c r="B3280" s="43" t="s">
        <v>6023</v>
      </c>
      <c r="C3280" s="43" t="s">
        <v>8338</v>
      </c>
      <c r="D3280" s="43" t="s">
        <v>8358</v>
      </c>
      <c r="E3280" s="43" t="s">
        <v>8340</v>
      </c>
      <c r="F3280" s="44">
        <v>111606</v>
      </c>
      <c r="G3280" s="43" t="s">
        <v>8341</v>
      </c>
      <c r="H3280" s="45">
        <v>1</v>
      </c>
      <c r="I3280" s="43" t="s">
        <v>8342</v>
      </c>
      <c r="J3280" s="43" t="s">
        <v>10277</v>
      </c>
      <c r="K3280" s="43" t="s">
        <v>10922</v>
      </c>
      <c r="L3280" s="43" t="s">
        <v>10923</v>
      </c>
      <c r="M3280" s="45">
        <v>111606</v>
      </c>
      <c r="N3280" s="43" t="s">
        <v>6026</v>
      </c>
      <c r="O3280" s="43" t="s">
        <v>11549</v>
      </c>
      <c r="P3280" s="46" t="s">
        <v>14837</v>
      </c>
      <c r="Q3280" s="47">
        <v>45820</v>
      </c>
      <c r="R3280" s="48" t="str">
        <f t="shared" si="51"/>
        <v>1675 WM HNI Lương Yên</v>
      </c>
      <c r="S3280" s="48" t="str">
        <f>VLOOKUP(U3280,Sheet1!$A:$B,2,0)</f>
        <v>WIN-002</v>
      </c>
      <c r="T3280" s="43" t="s">
        <v>6024</v>
      </c>
      <c r="U3280" s="43" t="s">
        <v>11033</v>
      </c>
      <c r="V3280" s="43" t="s">
        <v>6025</v>
      </c>
    </row>
    <row r="3281" spans="1:22" x14ac:dyDescent="0.25">
      <c r="A3281" s="43" t="s">
        <v>8</v>
      </c>
      <c r="B3281" s="43" t="s">
        <v>6113</v>
      </c>
      <c r="C3281" s="43" t="s">
        <v>8338</v>
      </c>
      <c r="D3281" s="43" t="s">
        <v>8365</v>
      </c>
      <c r="E3281" s="43" t="s">
        <v>8340</v>
      </c>
      <c r="F3281" s="44">
        <v>100364</v>
      </c>
      <c r="G3281" s="43" t="s">
        <v>8341</v>
      </c>
      <c r="H3281" s="45">
        <v>2</v>
      </c>
      <c r="I3281" s="43" t="s">
        <v>8342</v>
      </c>
      <c r="J3281" s="43" t="s">
        <v>10278</v>
      </c>
      <c r="K3281" s="43" t="s">
        <v>10938</v>
      </c>
      <c r="L3281" s="43" t="s">
        <v>10939</v>
      </c>
      <c r="M3281" s="45">
        <v>50182</v>
      </c>
      <c r="N3281" s="43" t="s">
        <v>6114</v>
      </c>
      <c r="O3281" s="43" t="s">
        <v>11549</v>
      </c>
      <c r="P3281" s="46" t="s">
        <v>14838</v>
      </c>
      <c r="Q3281" s="47">
        <v>45820</v>
      </c>
      <c r="R3281" s="48" t="str">
        <f t="shared" si="51"/>
        <v>2AEM WM+ HPG Đoàn Kết, Minh Tân</v>
      </c>
      <c r="S3281" s="48" t="str">
        <f>VLOOKUP(U3281,Sheet1!$A:$B,2,0)</f>
        <v>WIN-025</v>
      </c>
      <c r="T3281" s="43" t="s">
        <v>43</v>
      </c>
      <c r="U3281" s="43" t="s">
        <v>11128</v>
      </c>
      <c r="V3281" s="43" t="s">
        <v>44</v>
      </c>
    </row>
    <row r="3282" spans="1:22" x14ac:dyDescent="0.25">
      <c r="A3282" s="43" t="s">
        <v>8</v>
      </c>
      <c r="B3282" s="43" t="s">
        <v>6320</v>
      </c>
      <c r="C3282" s="43" t="s">
        <v>8338</v>
      </c>
      <c r="D3282" s="43" t="s">
        <v>8355</v>
      </c>
      <c r="E3282" s="43" t="s">
        <v>8340</v>
      </c>
      <c r="F3282" s="44">
        <v>111058</v>
      </c>
      <c r="G3282" s="43" t="s">
        <v>8341</v>
      </c>
      <c r="H3282" s="45">
        <v>1</v>
      </c>
      <c r="I3282" s="43" t="s">
        <v>8342</v>
      </c>
      <c r="J3282" s="43" t="s">
        <v>10279</v>
      </c>
      <c r="K3282" s="43" t="s">
        <v>10934</v>
      </c>
      <c r="L3282" s="43" t="s">
        <v>10935</v>
      </c>
      <c r="M3282" s="45">
        <v>111058</v>
      </c>
      <c r="N3282" s="43" t="s">
        <v>6321</v>
      </c>
      <c r="O3282" s="43" t="s">
        <v>11549</v>
      </c>
      <c r="P3282" s="46" t="s">
        <v>14839</v>
      </c>
      <c r="Q3282" s="47">
        <v>45820</v>
      </c>
      <c r="R3282" s="48" t="str">
        <f t="shared" si="51"/>
        <v>3716 WM+ HNI CT2-105 KĐT Văn Khê</v>
      </c>
      <c r="S3282" s="48" t="str">
        <f>VLOOKUP(U3282,Sheet1!$A:$B,2,0)</f>
        <v>WIN-002</v>
      </c>
      <c r="T3282" s="43" t="s">
        <v>2746</v>
      </c>
      <c r="U3282" s="43" t="s">
        <v>11033</v>
      </c>
      <c r="V3282" s="43" t="s">
        <v>2747</v>
      </c>
    </row>
    <row r="3283" spans="1:22" x14ac:dyDescent="0.25">
      <c r="A3283" s="43" t="s">
        <v>8</v>
      </c>
      <c r="B3283" s="43" t="s">
        <v>6466</v>
      </c>
      <c r="C3283" s="43" t="s">
        <v>8338</v>
      </c>
      <c r="D3283" s="43" t="s">
        <v>8410</v>
      </c>
      <c r="E3283" s="43" t="s">
        <v>8340</v>
      </c>
      <c r="F3283" s="44">
        <v>60213</v>
      </c>
      <c r="G3283" s="43" t="s">
        <v>8341</v>
      </c>
      <c r="H3283" s="45">
        <v>1</v>
      </c>
      <c r="I3283" s="43" t="s">
        <v>8342</v>
      </c>
      <c r="J3283" s="43" t="s">
        <v>10280</v>
      </c>
      <c r="K3283" s="43" t="s">
        <v>10883</v>
      </c>
      <c r="L3283" s="43" t="s">
        <v>10884</v>
      </c>
      <c r="M3283" s="45">
        <v>60213</v>
      </c>
      <c r="N3283" s="43" t="s">
        <v>6469</v>
      </c>
      <c r="O3283" s="43" t="s">
        <v>11549</v>
      </c>
      <c r="P3283" s="46" t="s">
        <v>11450</v>
      </c>
      <c r="Q3283" s="47">
        <v>45820</v>
      </c>
      <c r="R3283" s="48" t="str">
        <f t="shared" si="51"/>
        <v>5082 WM+ QBH 183 Lý Thái Tổ</v>
      </c>
      <c r="S3283" s="48" t="str">
        <f>VLOOKUP(U3283,Sheet1!$A:$B,2,0)</f>
        <v>WIN-045</v>
      </c>
      <c r="T3283" s="43" t="s">
        <v>6467</v>
      </c>
      <c r="U3283" s="43" t="s">
        <v>11198</v>
      </c>
      <c r="V3283" s="43" t="s">
        <v>6468</v>
      </c>
    </row>
    <row r="3284" spans="1:22" x14ac:dyDescent="0.25">
      <c r="A3284" s="43" t="s">
        <v>8</v>
      </c>
      <c r="B3284" s="43" t="s">
        <v>6470</v>
      </c>
      <c r="C3284" s="43" t="s">
        <v>8338</v>
      </c>
      <c r="D3284" s="43" t="s">
        <v>8355</v>
      </c>
      <c r="E3284" s="43" t="s">
        <v>8340</v>
      </c>
      <c r="F3284" s="44">
        <v>111058</v>
      </c>
      <c r="G3284" s="43" t="s">
        <v>8341</v>
      </c>
      <c r="H3284" s="45">
        <v>1</v>
      </c>
      <c r="I3284" s="43" t="s">
        <v>8342</v>
      </c>
      <c r="J3284" s="43" t="s">
        <v>10281</v>
      </c>
      <c r="K3284" s="43" t="s">
        <v>10934</v>
      </c>
      <c r="L3284" s="43" t="s">
        <v>10935</v>
      </c>
      <c r="M3284" s="45">
        <v>111058</v>
      </c>
      <c r="N3284" s="43" t="s">
        <v>6471</v>
      </c>
      <c r="O3284" s="43" t="s">
        <v>11549</v>
      </c>
      <c r="P3284" s="46" t="s">
        <v>11673</v>
      </c>
      <c r="Q3284" s="47">
        <v>45820</v>
      </c>
      <c r="R3284" s="48" t="str">
        <f t="shared" si="51"/>
        <v>5082 WM+ QBH 183 Lý Thái Tổ</v>
      </c>
      <c r="S3284" s="48" t="str">
        <f>VLOOKUP(U3284,Sheet1!$A:$B,2,0)</f>
        <v>WIN-045</v>
      </c>
      <c r="T3284" s="43" t="s">
        <v>6467</v>
      </c>
      <c r="U3284" s="43" t="s">
        <v>11198</v>
      </c>
      <c r="V3284" s="43" t="s">
        <v>6468</v>
      </c>
    </row>
    <row r="3285" spans="1:22" x14ac:dyDescent="0.25">
      <c r="A3285" s="43" t="s">
        <v>8</v>
      </c>
      <c r="B3285" s="43" t="s">
        <v>6432</v>
      </c>
      <c r="C3285" s="43" t="s">
        <v>8338</v>
      </c>
      <c r="D3285" s="43" t="s">
        <v>8352</v>
      </c>
      <c r="E3285" s="43" t="s">
        <v>8340</v>
      </c>
      <c r="F3285" s="44">
        <v>74250</v>
      </c>
      <c r="G3285" s="43" t="s">
        <v>8341</v>
      </c>
      <c r="H3285" s="45">
        <v>1</v>
      </c>
      <c r="I3285" s="43" t="s">
        <v>8342</v>
      </c>
      <c r="J3285" s="43" t="s">
        <v>10282</v>
      </c>
      <c r="K3285" s="43" t="s">
        <v>10881</v>
      </c>
      <c r="L3285" s="43" t="s">
        <v>10882</v>
      </c>
      <c r="M3285" s="45">
        <v>74250</v>
      </c>
      <c r="N3285" s="43" t="s">
        <v>6435</v>
      </c>
      <c r="O3285" s="43" t="s">
        <v>11549</v>
      </c>
      <c r="P3285" s="46" t="s">
        <v>14840</v>
      </c>
      <c r="Q3285" s="47">
        <v>45820</v>
      </c>
      <c r="R3285" s="48" t="str">
        <f t="shared" si="51"/>
        <v>4796 WM+ BNH Thôn Quan Độ X.Văn Môn</v>
      </c>
      <c r="S3285" s="48" t="str">
        <f>VLOOKUP(U3285,Sheet1!$A:$B,2,0)</f>
        <v>WIN-031</v>
      </c>
      <c r="T3285" s="43" t="s">
        <v>6433</v>
      </c>
      <c r="U3285" s="43" t="s">
        <v>11153</v>
      </c>
      <c r="V3285" s="43" t="s">
        <v>6434</v>
      </c>
    </row>
    <row r="3286" spans="1:22" x14ac:dyDescent="0.25">
      <c r="A3286" s="43" t="s">
        <v>8</v>
      </c>
      <c r="B3286" s="43" t="s">
        <v>6432</v>
      </c>
      <c r="C3286" s="43" t="s">
        <v>8351</v>
      </c>
      <c r="D3286" s="43" t="s">
        <v>8365</v>
      </c>
      <c r="E3286" s="43" t="s">
        <v>8340</v>
      </c>
      <c r="F3286" s="44">
        <v>50182</v>
      </c>
      <c r="G3286" s="43" t="s">
        <v>8341</v>
      </c>
      <c r="H3286" s="45">
        <v>1</v>
      </c>
      <c r="I3286" s="43" t="s">
        <v>8342</v>
      </c>
      <c r="J3286" s="43" t="s">
        <v>10282</v>
      </c>
      <c r="K3286" s="43" t="s">
        <v>10938</v>
      </c>
      <c r="L3286" s="43" t="s">
        <v>10939</v>
      </c>
      <c r="M3286" s="45">
        <v>50182</v>
      </c>
      <c r="N3286" s="43" t="s">
        <v>6435</v>
      </c>
      <c r="O3286" s="43" t="s">
        <v>11549</v>
      </c>
      <c r="P3286" s="46" t="s">
        <v>14840</v>
      </c>
      <c r="Q3286" s="47">
        <v>45820</v>
      </c>
      <c r="R3286" s="48" t="str">
        <f t="shared" si="51"/>
        <v>4796 WM+ BNH Thôn Quan Độ X.Văn Môn</v>
      </c>
      <c r="S3286" s="48" t="str">
        <f>VLOOKUP(U3286,Sheet1!$A:$B,2,0)</f>
        <v>WIN-031</v>
      </c>
      <c r="T3286" s="43" t="s">
        <v>6433</v>
      </c>
      <c r="U3286" s="43" t="s">
        <v>11153</v>
      </c>
      <c r="V3286" s="43" t="s">
        <v>6434</v>
      </c>
    </row>
    <row r="3287" spans="1:22" x14ac:dyDescent="0.25">
      <c r="A3287" s="43" t="s">
        <v>8</v>
      </c>
      <c r="B3287" s="43" t="s">
        <v>6318</v>
      </c>
      <c r="C3287" s="43" t="s">
        <v>8338</v>
      </c>
      <c r="D3287" s="43" t="s">
        <v>8339</v>
      </c>
      <c r="E3287" s="43" t="s">
        <v>8340</v>
      </c>
      <c r="F3287" s="44">
        <v>425700</v>
      </c>
      <c r="G3287" s="43" t="s">
        <v>8341</v>
      </c>
      <c r="H3287" s="45">
        <v>6</v>
      </c>
      <c r="I3287" s="43" t="s">
        <v>8342</v>
      </c>
      <c r="J3287" s="43" t="s">
        <v>10283</v>
      </c>
      <c r="K3287" s="43" t="s">
        <v>10897</v>
      </c>
      <c r="L3287" s="43" t="s">
        <v>10898</v>
      </c>
      <c r="M3287" s="45">
        <v>70950</v>
      </c>
      <c r="N3287" s="43" t="s">
        <v>6319</v>
      </c>
      <c r="O3287" s="43" t="s">
        <v>11549</v>
      </c>
      <c r="P3287" s="46" t="s">
        <v>13336</v>
      </c>
      <c r="Q3287" s="47">
        <v>45820</v>
      </c>
      <c r="R3287" s="48" t="str">
        <f t="shared" si="51"/>
        <v>3715 WM+ QNH 48 Tô Hiệu</v>
      </c>
      <c r="S3287" s="48" t="str">
        <f>VLOOKUP(U3287,Sheet1!$A:$B,2,0)</f>
        <v>WIN-007</v>
      </c>
      <c r="T3287" s="43" t="s">
        <v>681</v>
      </c>
      <c r="U3287" s="43" t="s">
        <v>11053</v>
      </c>
      <c r="V3287" s="43" t="s">
        <v>682</v>
      </c>
    </row>
    <row r="3288" spans="1:22" x14ac:dyDescent="0.25">
      <c r="A3288" s="43" t="s">
        <v>8</v>
      </c>
      <c r="B3288" s="43" t="s">
        <v>6318</v>
      </c>
      <c r="C3288" s="43" t="s">
        <v>8351</v>
      </c>
      <c r="D3288" s="43" t="s">
        <v>8352</v>
      </c>
      <c r="E3288" s="43" t="s">
        <v>8340</v>
      </c>
      <c r="F3288" s="44">
        <v>148500</v>
      </c>
      <c r="G3288" s="43" t="s">
        <v>8341</v>
      </c>
      <c r="H3288" s="45">
        <v>2</v>
      </c>
      <c r="I3288" s="43" t="s">
        <v>8342</v>
      </c>
      <c r="J3288" s="43" t="s">
        <v>10283</v>
      </c>
      <c r="K3288" s="43" t="s">
        <v>10881</v>
      </c>
      <c r="L3288" s="43" t="s">
        <v>10882</v>
      </c>
      <c r="M3288" s="45">
        <v>74250</v>
      </c>
      <c r="N3288" s="43" t="s">
        <v>6319</v>
      </c>
      <c r="O3288" s="43" t="s">
        <v>11549</v>
      </c>
      <c r="P3288" s="46" t="s">
        <v>13336</v>
      </c>
      <c r="Q3288" s="47">
        <v>45820</v>
      </c>
      <c r="R3288" s="48" t="str">
        <f t="shared" si="51"/>
        <v>3715 WM+ QNH 48 Tô Hiệu</v>
      </c>
      <c r="S3288" s="48" t="str">
        <f>VLOOKUP(U3288,Sheet1!$A:$B,2,0)</f>
        <v>WIN-007</v>
      </c>
      <c r="T3288" s="43" t="s">
        <v>681</v>
      </c>
      <c r="U3288" s="43" t="s">
        <v>11053</v>
      </c>
      <c r="V3288" s="43" t="s">
        <v>682</v>
      </c>
    </row>
    <row r="3289" spans="1:22" x14ac:dyDescent="0.25">
      <c r="A3289" s="43" t="s">
        <v>8</v>
      </c>
      <c r="B3289" s="43" t="s">
        <v>6284</v>
      </c>
      <c r="C3289" s="43" t="s">
        <v>8338</v>
      </c>
      <c r="D3289" s="43" t="s">
        <v>8355</v>
      </c>
      <c r="E3289" s="43" t="s">
        <v>8340</v>
      </c>
      <c r="F3289" s="44">
        <v>111058</v>
      </c>
      <c r="G3289" s="43" t="s">
        <v>8341</v>
      </c>
      <c r="H3289" s="45">
        <v>1</v>
      </c>
      <c r="I3289" s="43" t="s">
        <v>8342</v>
      </c>
      <c r="J3289" s="43" t="s">
        <v>10284</v>
      </c>
      <c r="K3289" s="43" t="s">
        <v>10934</v>
      </c>
      <c r="L3289" s="43" t="s">
        <v>10935</v>
      </c>
      <c r="M3289" s="45">
        <v>111058</v>
      </c>
      <c r="N3289" s="43" t="s">
        <v>6287</v>
      </c>
      <c r="O3289" s="43" t="s">
        <v>11549</v>
      </c>
      <c r="P3289" s="46" t="s">
        <v>14841</v>
      </c>
      <c r="Q3289" s="47">
        <v>45820</v>
      </c>
      <c r="R3289" s="48" t="str">
        <f t="shared" si="51"/>
        <v>3455 WM+ HNI18T1-HH6 Nam An Khánh</v>
      </c>
      <c r="S3289" s="48" t="str">
        <f>VLOOKUP(U3289,Sheet1!$A:$B,2,0)</f>
        <v>WIN-002</v>
      </c>
      <c r="T3289" s="43" t="s">
        <v>6285</v>
      </c>
      <c r="U3289" s="43" t="s">
        <v>11033</v>
      </c>
      <c r="V3289" s="43" t="s">
        <v>6286</v>
      </c>
    </row>
    <row r="3290" spans="1:22" x14ac:dyDescent="0.25">
      <c r="A3290" s="43" t="s">
        <v>8</v>
      </c>
      <c r="B3290" s="43" t="s">
        <v>6523</v>
      </c>
      <c r="C3290" s="43" t="s">
        <v>8338</v>
      </c>
      <c r="D3290" s="43" t="s">
        <v>8365</v>
      </c>
      <c r="E3290" s="43" t="s">
        <v>8340</v>
      </c>
      <c r="F3290" s="44">
        <v>50182</v>
      </c>
      <c r="G3290" s="43" t="s">
        <v>8341</v>
      </c>
      <c r="H3290" s="45">
        <v>1</v>
      </c>
      <c r="I3290" s="43" t="s">
        <v>8342</v>
      </c>
      <c r="J3290" s="43" t="s">
        <v>10285</v>
      </c>
      <c r="K3290" s="43" t="s">
        <v>10938</v>
      </c>
      <c r="L3290" s="43" t="s">
        <v>10939</v>
      </c>
      <c r="M3290" s="45">
        <v>50182</v>
      </c>
      <c r="N3290" s="43" t="s">
        <v>6524</v>
      </c>
      <c r="O3290" s="43" t="s">
        <v>11549</v>
      </c>
      <c r="P3290" s="46" t="s">
        <v>14842</v>
      </c>
      <c r="Q3290" s="47">
        <v>45820</v>
      </c>
      <c r="R3290" s="48" t="str">
        <f t="shared" si="51"/>
        <v>5395 WM+ QNH Dự án quỹ đất đường sắ</v>
      </c>
      <c r="S3290" s="48" t="str">
        <f>VLOOKUP(U3290,Sheet1!$A:$B,2,0)</f>
        <v>WIN-007</v>
      </c>
      <c r="T3290" s="43" t="s">
        <v>3514</v>
      </c>
      <c r="U3290" s="43" t="s">
        <v>11053</v>
      </c>
      <c r="V3290" s="43" t="s">
        <v>3515</v>
      </c>
    </row>
    <row r="3291" spans="1:22" x14ac:dyDescent="0.25">
      <c r="A3291" s="43" t="s">
        <v>8</v>
      </c>
      <c r="B3291" s="43" t="s">
        <v>6502</v>
      </c>
      <c r="C3291" s="43" t="s">
        <v>8338</v>
      </c>
      <c r="D3291" s="43" t="s">
        <v>8339</v>
      </c>
      <c r="E3291" s="43" t="s">
        <v>8340</v>
      </c>
      <c r="F3291" s="44">
        <v>212850</v>
      </c>
      <c r="G3291" s="43" t="s">
        <v>8341</v>
      </c>
      <c r="H3291" s="45">
        <v>3</v>
      </c>
      <c r="I3291" s="43" t="s">
        <v>8342</v>
      </c>
      <c r="J3291" s="43" t="s">
        <v>10286</v>
      </c>
      <c r="K3291" s="43" t="s">
        <v>10897</v>
      </c>
      <c r="L3291" s="43" t="s">
        <v>10898</v>
      </c>
      <c r="M3291" s="45">
        <v>70950</v>
      </c>
      <c r="N3291" s="43" t="s">
        <v>6503</v>
      </c>
      <c r="O3291" s="43" t="s">
        <v>11549</v>
      </c>
      <c r="P3291" s="46" t="s">
        <v>14843</v>
      </c>
      <c r="Q3291" s="47">
        <v>45820</v>
      </c>
      <c r="R3291" s="48" t="str">
        <f t="shared" si="51"/>
        <v>5216 WM+ TTH 43 Nguyễn Công Trứ</v>
      </c>
      <c r="S3291" s="48" t="str">
        <f>VLOOKUP(U3291,Sheet1!$A:$B,2,0)</f>
        <v>WIN-021</v>
      </c>
      <c r="T3291" s="43" t="s">
        <v>4124</v>
      </c>
      <c r="U3291" s="43" t="s">
        <v>11108</v>
      </c>
      <c r="V3291" s="43" t="s">
        <v>4125</v>
      </c>
    </row>
    <row r="3292" spans="1:22" x14ac:dyDescent="0.25">
      <c r="A3292" s="43" t="s">
        <v>8</v>
      </c>
      <c r="B3292" s="43" t="s">
        <v>6502</v>
      </c>
      <c r="C3292" s="43" t="s">
        <v>8351</v>
      </c>
      <c r="D3292" s="43" t="s">
        <v>8352</v>
      </c>
      <c r="E3292" s="43" t="s">
        <v>8340</v>
      </c>
      <c r="F3292" s="44">
        <v>74250</v>
      </c>
      <c r="G3292" s="43" t="s">
        <v>8341</v>
      </c>
      <c r="H3292" s="45">
        <v>1</v>
      </c>
      <c r="I3292" s="43" t="s">
        <v>8342</v>
      </c>
      <c r="J3292" s="43" t="s">
        <v>10286</v>
      </c>
      <c r="K3292" s="43" t="s">
        <v>10881</v>
      </c>
      <c r="L3292" s="43" t="s">
        <v>10882</v>
      </c>
      <c r="M3292" s="45">
        <v>74250</v>
      </c>
      <c r="N3292" s="43" t="s">
        <v>6503</v>
      </c>
      <c r="O3292" s="43" t="s">
        <v>11549</v>
      </c>
      <c r="P3292" s="46" t="s">
        <v>14843</v>
      </c>
      <c r="Q3292" s="47">
        <v>45820</v>
      </c>
      <c r="R3292" s="48" t="str">
        <f t="shared" si="51"/>
        <v>5216 WM+ TTH 43 Nguyễn Công Trứ</v>
      </c>
      <c r="S3292" s="48" t="str">
        <f>VLOOKUP(U3292,Sheet1!$A:$B,2,0)</f>
        <v>WIN-021</v>
      </c>
      <c r="T3292" s="43" t="s">
        <v>4124</v>
      </c>
      <c r="U3292" s="43" t="s">
        <v>11108</v>
      </c>
      <c r="V3292" s="43" t="s">
        <v>4125</v>
      </c>
    </row>
    <row r="3293" spans="1:22" x14ac:dyDescent="0.25">
      <c r="A3293" s="43" t="s">
        <v>8</v>
      </c>
      <c r="B3293" s="43" t="s">
        <v>6502</v>
      </c>
      <c r="C3293" s="43" t="s">
        <v>8364</v>
      </c>
      <c r="D3293" s="43" t="s">
        <v>8346</v>
      </c>
      <c r="E3293" s="43" t="s">
        <v>8340</v>
      </c>
      <c r="F3293" s="44">
        <v>49500</v>
      </c>
      <c r="G3293" s="43" t="s">
        <v>8341</v>
      </c>
      <c r="H3293" s="45">
        <v>1</v>
      </c>
      <c r="I3293" s="43" t="s">
        <v>8342</v>
      </c>
      <c r="J3293" s="43" t="s">
        <v>10286</v>
      </c>
      <c r="K3293" s="43" t="s">
        <v>10927</v>
      </c>
      <c r="L3293" s="43" t="s">
        <v>10928</v>
      </c>
      <c r="M3293" s="45">
        <v>49500</v>
      </c>
      <c r="N3293" s="43" t="s">
        <v>6503</v>
      </c>
      <c r="O3293" s="43" t="s">
        <v>11549</v>
      </c>
      <c r="P3293" s="46" t="s">
        <v>14843</v>
      </c>
      <c r="Q3293" s="47">
        <v>45820</v>
      </c>
      <c r="R3293" s="48" t="str">
        <f t="shared" si="51"/>
        <v>5216 WM+ TTH 43 Nguyễn Công Trứ</v>
      </c>
      <c r="S3293" s="48" t="str">
        <f>VLOOKUP(U3293,Sheet1!$A:$B,2,0)</f>
        <v>WIN-021</v>
      </c>
      <c r="T3293" s="43" t="s">
        <v>4124</v>
      </c>
      <c r="U3293" s="43" t="s">
        <v>11108</v>
      </c>
      <c r="V3293" s="43" t="s">
        <v>4125</v>
      </c>
    </row>
    <row r="3294" spans="1:22" x14ac:dyDescent="0.25">
      <c r="A3294" s="43" t="s">
        <v>8</v>
      </c>
      <c r="B3294" s="43" t="s">
        <v>6089</v>
      </c>
      <c r="C3294" s="43" t="s">
        <v>8338</v>
      </c>
      <c r="D3294" s="43" t="s">
        <v>8346</v>
      </c>
      <c r="E3294" s="43" t="s">
        <v>8340</v>
      </c>
      <c r="F3294" s="44">
        <v>99000</v>
      </c>
      <c r="G3294" s="43" t="s">
        <v>8341</v>
      </c>
      <c r="H3294" s="45">
        <v>2</v>
      </c>
      <c r="I3294" s="43" t="s">
        <v>8342</v>
      </c>
      <c r="J3294" s="43" t="s">
        <v>10287</v>
      </c>
      <c r="K3294" s="43" t="s">
        <v>10927</v>
      </c>
      <c r="L3294" s="43" t="s">
        <v>10928</v>
      </c>
      <c r="M3294" s="45">
        <v>49500</v>
      </c>
      <c r="N3294" s="43" t="s">
        <v>6092</v>
      </c>
      <c r="O3294" s="43" t="s">
        <v>11549</v>
      </c>
      <c r="P3294" s="46" t="s">
        <v>11446</v>
      </c>
      <c r="Q3294" s="47">
        <v>45820</v>
      </c>
      <c r="R3294" s="48" t="str">
        <f t="shared" si="51"/>
        <v>2ABI WM+ GLI 331 Hùng Vương</v>
      </c>
      <c r="S3294" s="48" t="str">
        <f>VLOOKUP(U3294,Sheet1!$A:$B,2,0)</f>
        <v>WIN-022</v>
      </c>
      <c r="T3294" s="43" t="s">
        <v>6090</v>
      </c>
      <c r="U3294" s="43" t="s">
        <v>11113</v>
      </c>
      <c r="V3294" s="43" t="s">
        <v>6091</v>
      </c>
    </row>
    <row r="3295" spans="1:22" x14ac:dyDescent="0.25">
      <c r="A3295" s="43" t="s">
        <v>8</v>
      </c>
      <c r="B3295" s="43" t="s">
        <v>6125</v>
      </c>
      <c r="C3295" s="43" t="s">
        <v>8338</v>
      </c>
      <c r="D3295" s="43" t="s">
        <v>8361</v>
      </c>
      <c r="E3295" s="43" t="s">
        <v>8340</v>
      </c>
      <c r="F3295" s="44">
        <v>46000</v>
      </c>
      <c r="G3295" s="43" t="s">
        <v>8341</v>
      </c>
      <c r="H3295" s="45">
        <v>1</v>
      </c>
      <c r="I3295" s="43" t="s">
        <v>8342</v>
      </c>
      <c r="J3295" s="43" t="s">
        <v>10288</v>
      </c>
      <c r="K3295" s="43" t="s">
        <v>10983</v>
      </c>
      <c r="L3295" s="43" t="s">
        <v>10984</v>
      </c>
      <c r="M3295" s="45">
        <v>46000</v>
      </c>
      <c r="N3295" s="43" t="s">
        <v>6126</v>
      </c>
      <c r="O3295" s="43" t="s">
        <v>11549</v>
      </c>
      <c r="P3295" s="46" t="s">
        <v>11742</v>
      </c>
      <c r="Q3295" s="47">
        <v>45820</v>
      </c>
      <c r="R3295" s="48" t="str">
        <f t="shared" si="51"/>
        <v>2AG8 WM+ HTH 138 Hà Huy Tập</v>
      </c>
      <c r="S3295" s="48" t="str">
        <f>VLOOKUP(U3295,Sheet1!$A:$B,2,0)</f>
        <v>WIN-004</v>
      </c>
      <c r="T3295" s="43" t="s">
        <v>3848</v>
      </c>
      <c r="U3295" s="43" t="s">
        <v>11043</v>
      </c>
      <c r="V3295" s="43" t="s">
        <v>3849</v>
      </c>
    </row>
    <row r="3296" spans="1:22" x14ac:dyDescent="0.25">
      <c r="A3296" s="43" t="s">
        <v>8</v>
      </c>
      <c r="B3296" s="43" t="s">
        <v>6125</v>
      </c>
      <c r="C3296" s="43" t="s">
        <v>8351</v>
      </c>
      <c r="D3296" s="43" t="s">
        <v>8352</v>
      </c>
      <c r="E3296" s="43" t="s">
        <v>8340</v>
      </c>
      <c r="F3296" s="44">
        <v>74250</v>
      </c>
      <c r="G3296" s="43" t="s">
        <v>8341</v>
      </c>
      <c r="H3296" s="45">
        <v>1</v>
      </c>
      <c r="I3296" s="43" t="s">
        <v>8342</v>
      </c>
      <c r="J3296" s="43" t="s">
        <v>10288</v>
      </c>
      <c r="K3296" s="43" t="s">
        <v>10881</v>
      </c>
      <c r="L3296" s="43" t="s">
        <v>10882</v>
      </c>
      <c r="M3296" s="45">
        <v>74250</v>
      </c>
      <c r="N3296" s="43" t="s">
        <v>6126</v>
      </c>
      <c r="O3296" s="43" t="s">
        <v>11549</v>
      </c>
      <c r="P3296" s="46" t="s">
        <v>11742</v>
      </c>
      <c r="Q3296" s="47">
        <v>45820</v>
      </c>
      <c r="R3296" s="48" t="str">
        <f t="shared" si="51"/>
        <v>2AG8 WM+ HTH 138 Hà Huy Tập</v>
      </c>
      <c r="S3296" s="48" t="str">
        <f>VLOOKUP(U3296,Sheet1!$A:$B,2,0)</f>
        <v>WIN-004</v>
      </c>
      <c r="T3296" s="43" t="s">
        <v>3848</v>
      </c>
      <c r="U3296" s="43" t="s">
        <v>11043</v>
      </c>
      <c r="V3296" s="43" t="s">
        <v>3849</v>
      </c>
    </row>
    <row r="3297" spans="1:22" x14ac:dyDescent="0.25">
      <c r="A3297" s="43" t="s">
        <v>8</v>
      </c>
      <c r="B3297" s="43" t="s">
        <v>6159</v>
      </c>
      <c r="C3297" s="43" t="s">
        <v>8338</v>
      </c>
      <c r="D3297" s="43" t="s">
        <v>8346</v>
      </c>
      <c r="E3297" s="43" t="s">
        <v>8340</v>
      </c>
      <c r="F3297" s="44">
        <v>99000</v>
      </c>
      <c r="G3297" s="43" t="s">
        <v>8341</v>
      </c>
      <c r="H3297" s="45">
        <v>2</v>
      </c>
      <c r="I3297" s="43" t="s">
        <v>8342</v>
      </c>
      <c r="J3297" s="43" t="s">
        <v>10289</v>
      </c>
      <c r="K3297" s="43" t="s">
        <v>10927</v>
      </c>
      <c r="L3297" s="43" t="s">
        <v>10928</v>
      </c>
      <c r="M3297" s="45">
        <v>49500</v>
      </c>
      <c r="N3297" s="43" t="s">
        <v>257</v>
      </c>
      <c r="O3297" s="43" t="s">
        <v>11549</v>
      </c>
      <c r="P3297" s="46" t="s">
        <v>13402</v>
      </c>
      <c r="Q3297" s="47">
        <v>45820</v>
      </c>
      <c r="R3297" s="48" t="str">
        <f t="shared" si="51"/>
        <v>2AP1 WM+ QTI 118 Tôn Thất Thuyết</v>
      </c>
      <c r="S3297" s="48" t="str">
        <f>VLOOKUP(U3297,Sheet1!$A:$B,2,0)</f>
        <v>WIN-070</v>
      </c>
      <c r="T3297" s="43" t="s">
        <v>6160</v>
      </c>
      <c r="U3297" s="43" t="s">
        <v>11292</v>
      </c>
      <c r="V3297" s="43" t="s">
        <v>6161</v>
      </c>
    </row>
    <row r="3298" spans="1:22" x14ac:dyDescent="0.25">
      <c r="A3298" s="43" t="s">
        <v>8</v>
      </c>
      <c r="B3298" s="43" t="s">
        <v>6589</v>
      </c>
      <c r="C3298" s="43" t="s">
        <v>8338</v>
      </c>
      <c r="D3298" s="43" t="s">
        <v>8355</v>
      </c>
      <c r="E3298" s="43" t="s">
        <v>8340</v>
      </c>
      <c r="F3298" s="44">
        <v>111058</v>
      </c>
      <c r="G3298" s="43" t="s">
        <v>8341</v>
      </c>
      <c r="H3298" s="45">
        <v>1</v>
      </c>
      <c r="I3298" s="43" t="s">
        <v>8342</v>
      </c>
      <c r="J3298" s="43" t="s">
        <v>10290</v>
      </c>
      <c r="K3298" s="43" t="s">
        <v>10934</v>
      </c>
      <c r="L3298" s="43" t="s">
        <v>10935</v>
      </c>
      <c r="M3298" s="45">
        <v>111058</v>
      </c>
      <c r="N3298" s="43" t="s">
        <v>6592</v>
      </c>
      <c r="O3298" s="43" t="s">
        <v>11549</v>
      </c>
      <c r="P3298" s="46" t="s">
        <v>14844</v>
      </c>
      <c r="Q3298" s="47">
        <v>45820</v>
      </c>
      <c r="R3298" s="48" t="str">
        <f t="shared" si="51"/>
        <v>5993 WM+ HNI Thống Nhất, Sóc Sơn</v>
      </c>
      <c r="S3298" s="48" t="str">
        <f>VLOOKUP(U3298,Sheet1!$A:$B,2,0)</f>
        <v>WIN-002</v>
      </c>
      <c r="T3298" s="43" t="s">
        <v>6590</v>
      </c>
      <c r="U3298" s="43" t="s">
        <v>11033</v>
      </c>
      <c r="V3298" s="43" t="s">
        <v>6591</v>
      </c>
    </row>
    <row r="3299" spans="1:22" x14ac:dyDescent="0.25">
      <c r="A3299" s="43" t="s">
        <v>8</v>
      </c>
      <c r="B3299" s="43" t="s">
        <v>6440</v>
      </c>
      <c r="C3299" s="43" t="s">
        <v>8338</v>
      </c>
      <c r="D3299" s="43" t="s">
        <v>8346</v>
      </c>
      <c r="E3299" s="43" t="s">
        <v>8340</v>
      </c>
      <c r="F3299" s="44">
        <v>99000</v>
      </c>
      <c r="G3299" s="43" t="s">
        <v>8341</v>
      </c>
      <c r="H3299" s="45">
        <v>2</v>
      </c>
      <c r="I3299" s="43" t="s">
        <v>8342</v>
      </c>
      <c r="J3299" s="43" t="s">
        <v>10291</v>
      </c>
      <c r="K3299" s="43" t="s">
        <v>10927</v>
      </c>
      <c r="L3299" s="43" t="s">
        <v>10928</v>
      </c>
      <c r="M3299" s="45">
        <v>49500</v>
      </c>
      <c r="N3299" s="43" t="s">
        <v>6443</v>
      </c>
      <c r="O3299" s="43" t="s">
        <v>11549</v>
      </c>
      <c r="P3299" s="46" t="s">
        <v>14845</v>
      </c>
      <c r="Q3299" s="47">
        <v>45820</v>
      </c>
      <c r="R3299" s="48" t="str">
        <f t="shared" si="51"/>
        <v>4879 WM+ TTH 97 Trần Phú</v>
      </c>
      <c r="S3299" s="48" t="str">
        <f>VLOOKUP(U3299,Sheet1!$A:$B,2,0)</f>
        <v>WIN-021</v>
      </c>
      <c r="T3299" s="43" t="s">
        <v>6441</v>
      </c>
      <c r="U3299" s="43" t="s">
        <v>11108</v>
      </c>
      <c r="V3299" s="43" t="s">
        <v>6442</v>
      </c>
    </row>
    <row r="3300" spans="1:22" x14ac:dyDescent="0.25">
      <c r="A3300" s="43" t="s">
        <v>8</v>
      </c>
      <c r="B3300" s="43" t="s">
        <v>6551</v>
      </c>
      <c r="C3300" s="43" t="s">
        <v>8338</v>
      </c>
      <c r="D3300" s="43" t="s">
        <v>8355</v>
      </c>
      <c r="E3300" s="43" t="s">
        <v>8340</v>
      </c>
      <c r="F3300" s="44">
        <v>111058</v>
      </c>
      <c r="G3300" s="43" t="s">
        <v>8341</v>
      </c>
      <c r="H3300" s="45">
        <v>1</v>
      </c>
      <c r="I3300" s="43" t="s">
        <v>8342</v>
      </c>
      <c r="J3300" s="43" t="s">
        <v>10292</v>
      </c>
      <c r="K3300" s="43" t="s">
        <v>10934</v>
      </c>
      <c r="L3300" s="43" t="s">
        <v>10935</v>
      </c>
      <c r="M3300" s="45">
        <v>111058</v>
      </c>
      <c r="N3300" s="43" t="s">
        <v>6552</v>
      </c>
      <c r="O3300" s="43" t="s">
        <v>11549</v>
      </c>
      <c r="P3300" s="46" t="s">
        <v>14846</v>
      </c>
      <c r="Q3300" s="47">
        <v>45820</v>
      </c>
      <c r="R3300" s="48" t="str">
        <f t="shared" si="51"/>
        <v>5592 WM+ HYN 9 Nguyễn Thiện Thuật</v>
      </c>
      <c r="S3300" s="48" t="str">
        <f>VLOOKUP(U3300,Sheet1!$A:$B,2,0)</f>
        <v>WIN-056</v>
      </c>
      <c r="T3300" s="43" t="s">
        <v>2337</v>
      </c>
      <c r="U3300" s="43" t="s">
        <v>11232</v>
      </c>
      <c r="V3300" s="43" t="s">
        <v>2338</v>
      </c>
    </row>
    <row r="3301" spans="1:22" x14ac:dyDescent="0.25">
      <c r="A3301" s="43" t="s">
        <v>8</v>
      </c>
      <c r="B3301" s="43" t="s">
        <v>6753</v>
      </c>
      <c r="C3301" s="43" t="s">
        <v>8338</v>
      </c>
      <c r="D3301" s="43" t="s">
        <v>8355</v>
      </c>
      <c r="E3301" s="43" t="s">
        <v>8340</v>
      </c>
      <c r="F3301" s="44">
        <v>555290</v>
      </c>
      <c r="G3301" s="43" t="s">
        <v>8341</v>
      </c>
      <c r="H3301" s="45">
        <v>5</v>
      </c>
      <c r="I3301" s="43" t="s">
        <v>8342</v>
      </c>
      <c r="J3301" s="43" t="s">
        <v>10293</v>
      </c>
      <c r="K3301" s="43" t="s">
        <v>10934</v>
      </c>
      <c r="L3301" s="43" t="s">
        <v>10935</v>
      </c>
      <c r="M3301" s="45">
        <v>111058</v>
      </c>
      <c r="N3301" s="43" t="s">
        <v>6754</v>
      </c>
      <c r="O3301" s="43" t="s">
        <v>11549</v>
      </c>
      <c r="P3301" s="46" t="s">
        <v>14847</v>
      </c>
      <c r="Q3301" s="47">
        <v>45820</v>
      </c>
      <c r="R3301" s="48" t="str">
        <f t="shared" si="51"/>
        <v>6991 WM+ HNI Xuân Sơn, Sóc Sơn</v>
      </c>
      <c r="S3301" s="48" t="str">
        <f>VLOOKUP(U3301,Sheet1!$A:$B,2,0)</f>
        <v>WIN-002</v>
      </c>
      <c r="T3301" s="43" t="s">
        <v>6000</v>
      </c>
      <c r="U3301" s="43" t="s">
        <v>11033</v>
      </c>
      <c r="V3301" s="43" t="s">
        <v>6001</v>
      </c>
    </row>
    <row r="3302" spans="1:22" x14ac:dyDescent="0.25">
      <c r="A3302" s="43" t="s">
        <v>8</v>
      </c>
      <c r="B3302" s="43" t="s">
        <v>6494</v>
      </c>
      <c r="C3302" s="43" t="s">
        <v>8338</v>
      </c>
      <c r="D3302" s="43" t="s">
        <v>8355</v>
      </c>
      <c r="E3302" s="43" t="s">
        <v>8340</v>
      </c>
      <c r="F3302" s="44">
        <v>222116</v>
      </c>
      <c r="G3302" s="43" t="s">
        <v>8341</v>
      </c>
      <c r="H3302" s="45">
        <v>2</v>
      </c>
      <c r="I3302" s="43" t="s">
        <v>8342</v>
      </c>
      <c r="J3302" s="43" t="s">
        <v>10294</v>
      </c>
      <c r="K3302" s="43" t="s">
        <v>10934</v>
      </c>
      <c r="L3302" s="43" t="s">
        <v>10935</v>
      </c>
      <c r="M3302" s="45">
        <v>111058</v>
      </c>
      <c r="N3302" s="43" t="s">
        <v>6497</v>
      </c>
      <c r="O3302" s="43" t="s">
        <v>11549</v>
      </c>
      <c r="P3302" s="46" t="s">
        <v>11452</v>
      </c>
      <c r="Q3302" s="47">
        <v>45820</v>
      </c>
      <c r="R3302" s="48" t="str">
        <f t="shared" si="51"/>
        <v>5166 WM+ LDG 85 Mê Linh</v>
      </c>
      <c r="S3302" s="48" t="str">
        <f>VLOOKUP(U3302,Sheet1!$A:$B,2,0)</f>
        <v>WIN-008</v>
      </c>
      <c r="T3302" s="43" t="s">
        <v>6495</v>
      </c>
      <c r="U3302" s="43" t="s">
        <v>11058</v>
      </c>
      <c r="V3302" s="43" t="s">
        <v>6496</v>
      </c>
    </row>
    <row r="3303" spans="1:22" x14ac:dyDescent="0.25">
      <c r="A3303" s="43" t="s">
        <v>8</v>
      </c>
      <c r="B3303" s="43" t="s">
        <v>6494</v>
      </c>
      <c r="C3303" s="43" t="s">
        <v>8351</v>
      </c>
      <c r="D3303" s="43" t="s">
        <v>8368</v>
      </c>
      <c r="E3303" s="43" t="s">
        <v>8340</v>
      </c>
      <c r="F3303" s="44">
        <v>111190</v>
      </c>
      <c r="G3303" s="43" t="s">
        <v>8341</v>
      </c>
      <c r="H3303" s="45">
        <v>2</v>
      </c>
      <c r="I3303" s="43" t="s">
        <v>8342</v>
      </c>
      <c r="J3303" s="43" t="s">
        <v>10294</v>
      </c>
      <c r="K3303" s="43" t="s">
        <v>11010</v>
      </c>
      <c r="L3303" s="43" t="s">
        <v>11011</v>
      </c>
      <c r="M3303" s="45">
        <v>55595</v>
      </c>
      <c r="N3303" s="43" t="s">
        <v>6497</v>
      </c>
      <c r="O3303" s="43" t="s">
        <v>11549</v>
      </c>
      <c r="P3303" s="46" t="s">
        <v>11452</v>
      </c>
      <c r="Q3303" s="47">
        <v>45820</v>
      </c>
      <c r="R3303" s="48" t="str">
        <f t="shared" si="51"/>
        <v>5166 WM+ LDG 85 Mê Linh</v>
      </c>
      <c r="S3303" s="48" t="str">
        <f>VLOOKUP(U3303,Sheet1!$A:$B,2,0)</f>
        <v>WIN-008</v>
      </c>
      <c r="T3303" s="43" t="s">
        <v>6495</v>
      </c>
      <c r="U3303" s="43" t="s">
        <v>11058</v>
      </c>
      <c r="V3303" s="43" t="s">
        <v>6496</v>
      </c>
    </row>
    <row r="3304" spans="1:22" x14ac:dyDescent="0.25">
      <c r="A3304" s="43" t="s">
        <v>8</v>
      </c>
      <c r="B3304" s="43" t="s">
        <v>6679</v>
      </c>
      <c r="C3304" s="43" t="s">
        <v>8338</v>
      </c>
      <c r="D3304" s="43" t="s">
        <v>8346</v>
      </c>
      <c r="E3304" s="43" t="s">
        <v>8340</v>
      </c>
      <c r="F3304" s="44">
        <v>99000</v>
      </c>
      <c r="G3304" s="43" t="s">
        <v>8341</v>
      </c>
      <c r="H3304" s="45">
        <v>2</v>
      </c>
      <c r="I3304" s="43" t="s">
        <v>8342</v>
      </c>
      <c r="J3304" s="43" t="s">
        <v>10295</v>
      </c>
      <c r="K3304" s="43" t="s">
        <v>10927</v>
      </c>
      <c r="L3304" s="43" t="s">
        <v>10928</v>
      </c>
      <c r="M3304" s="45">
        <v>49500</v>
      </c>
      <c r="N3304" s="43" t="s">
        <v>6682</v>
      </c>
      <c r="O3304" s="43" t="s">
        <v>11549</v>
      </c>
      <c r="P3304" s="46" t="s">
        <v>14848</v>
      </c>
      <c r="Q3304" s="47">
        <v>45820</v>
      </c>
      <c r="R3304" s="48" t="str">
        <f t="shared" si="51"/>
        <v>6493 WM+ NAN Khối 3, TT Diễn Châu</v>
      </c>
      <c r="S3304" s="48" t="str">
        <f>VLOOKUP(U3304,Sheet1!$A:$B,2,0)</f>
        <v>WIN-058</v>
      </c>
      <c r="T3304" s="43" t="s">
        <v>6680</v>
      </c>
      <c r="U3304" s="43" t="s">
        <v>11242</v>
      </c>
      <c r="V3304" s="43" t="s">
        <v>6681</v>
      </c>
    </row>
    <row r="3305" spans="1:22" x14ac:dyDescent="0.25">
      <c r="A3305" s="43" t="s">
        <v>8</v>
      </c>
      <c r="B3305" s="43" t="s">
        <v>6567</v>
      </c>
      <c r="C3305" s="43" t="s">
        <v>8338</v>
      </c>
      <c r="D3305" s="43" t="s">
        <v>8361</v>
      </c>
      <c r="E3305" s="43" t="s">
        <v>8340</v>
      </c>
      <c r="F3305" s="44">
        <v>46000</v>
      </c>
      <c r="G3305" s="43" t="s">
        <v>8341</v>
      </c>
      <c r="H3305" s="45">
        <v>1</v>
      </c>
      <c r="I3305" s="43" t="s">
        <v>8342</v>
      </c>
      <c r="J3305" s="43" t="s">
        <v>10296</v>
      </c>
      <c r="K3305" s="43" t="s">
        <v>10983</v>
      </c>
      <c r="L3305" s="43" t="s">
        <v>10984</v>
      </c>
      <c r="M3305" s="45">
        <v>46000</v>
      </c>
      <c r="N3305" s="43" t="s">
        <v>6568</v>
      </c>
      <c r="O3305" s="43" t="s">
        <v>11549</v>
      </c>
      <c r="P3305" s="46" t="s">
        <v>14849</v>
      </c>
      <c r="Q3305" s="47">
        <v>45820</v>
      </c>
      <c r="R3305" s="48" t="str">
        <f t="shared" si="51"/>
        <v>5750 WM+ HNI 65 Đường Cổ Điển, Than</v>
      </c>
      <c r="S3305" s="48" t="str">
        <f>VLOOKUP(U3305,Sheet1!$A:$B,2,0)</f>
        <v>WIN-002</v>
      </c>
      <c r="T3305" s="43" t="s">
        <v>245</v>
      </c>
      <c r="U3305" s="43" t="s">
        <v>11033</v>
      </c>
      <c r="V3305" s="43" t="s">
        <v>246</v>
      </c>
    </row>
    <row r="3306" spans="1:22" x14ac:dyDescent="0.25">
      <c r="A3306" s="43" t="s">
        <v>8</v>
      </c>
      <c r="B3306" s="43" t="s">
        <v>6149</v>
      </c>
      <c r="C3306" s="43" t="s">
        <v>8338</v>
      </c>
      <c r="D3306" s="43" t="s">
        <v>8346</v>
      </c>
      <c r="E3306" s="43" t="s">
        <v>8340</v>
      </c>
      <c r="F3306" s="44">
        <v>445500</v>
      </c>
      <c r="G3306" s="43" t="s">
        <v>8341</v>
      </c>
      <c r="H3306" s="45">
        <v>9</v>
      </c>
      <c r="I3306" s="43" t="s">
        <v>8342</v>
      </c>
      <c r="J3306" s="43" t="s">
        <v>10297</v>
      </c>
      <c r="K3306" s="43" t="s">
        <v>10927</v>
      </c>
      <c r="L3306" s="43" t="s">
        <v>10928</v>
      </c>
      <c r="M3306" s="45">
        <v>49500</v>
      </c>
      <c r="N3306" s="43" t="s">
        <v>6152</v>
      </c>
      <c r="O3306" s="43" t="s">
        <v>11549</v>
      </c>
      <c r="P3306" s="46" t="s">
        <v>11808</v>
      </c>
      <c r="Q3306" s="47">
        <v>45820</v>
      </c>
      <c r="R3306" s="48" t="str">
        <f t="shared" si="51"/>
        <v>2AO8 WM+ THA332 Phố 1, TT Ngọc Lặc</v>
      </c>
      <c r="S3306" s="48" t="str">
        <f>VLOOKUP(U3306,Sheet1!$A:$B,2,0)</f>
        <v>WIN-020</v>
      </c>
      <c r="T3306" s="43" t="s">
        <v>6150</v>
      </c>
      <c r="U3306" s="43" t="s">
        <v>11103</v>
      </c>
      <c r="V3306" s="43" t="s">
        <v>6151</v>
      </c>
    </row>
    <row r="3307" spans="1:22" x14ac:dyDescent="0.25">
      <c r="A3307" s="43" t="s">
        <v>8</v>
      </c>
      <c r="B3307" s="43" t="s">
        <v>6304</v>
      </c>
      <c r="C3307" s="43" t="s">
        <v>8338</v>
      </c>
      <c r="D3307" s="43" t="s">
        <v>8410</v>
      </c>
      <c r="E3307" s="43" t="s">
        <v>8340</v>
      </c>
      <c r="F3307" s="44">
        <v>240852</v>
      </c>
      <c r="G3307" s="43" t="s">
        <v>8341</v>
      </c>
      <c r="H3307" s="45">
        <v>4</v>
      </c>
      <c r="I3307" s="43" t="s">
        <v>8342</v>
      </c>
      <c r="J3307" s="43" t="s">
        <v>10298</v>
      </c>
      <c r="K3307" s="43" t="s">
        <v>10883</v>
      </c>
      <c r="L3307" s="43" t="s">
        <v>10884</v>
      </c>
      <c r="M3307" s="45">
        <v>60213</v>
      </c>
      <c r="N3307" s="43" t="s">
        <v>6307</v>
      </c>
      <c r="O3307" s="43" t="s">
        <v>11549</v>
      </c>
      <c r="P3307" s="46" t="s">
        <v>14850</v>
      </c>
      <c r="Q3307" s="47">
        <v>45820</v>
      </c>
      <c r="R3307" s="48" t="str">
        <f t="shared" si="51"/>
        <v>3677 WIN HCM 135 B Đường Số 20</v>
      </c>
      <c r="S3307" s="48" t="str">
        <f>VLOOKUP(U3307,Sheet1!$A:$B,2,0)</f>
        <v>WIN</v>
      </c>
      <c r="T3307" s="43" t="s">
        <v>6305</v>
      </c>
      <c r="U3307" s="43" t="s">
        <v>11213</v>
      </c>
      <c r="V3307" s="43" t="s">
        <v>6306</v>
      </c>
    </row>
    <row r="3308" spans="1:22" x14ac:dyDescent="0.25">
      <c r="A3308" s="43" t="s">
        <v>8</v>
      </c>
      <c r="B3308" s="43" t="s">
        <v>6304</v>
      </c>
      <c r="C3308" s="43" t="s">
        <v>8351</v>
      </c>
      <c r="D3308" s="43" t="s">
        <v>8355</v>
      </c>
      <c r="E3308" s="43" t="s">
        <v>8340</v>
      </c>
      <c r="F3308" s="44">
        <v>555290</v>
      </c>
      <c r="G3308" s="43" t="s">
        <v>8341</v>
      </c>
      <c r="H3308" s="45">
        <v>5</v>
      </c>
      <c r="I3308" s="43" t="s">
        <v>8342</v>
      </c>
      <c r="J3308" s="43" t="s">
        <v>10298</v>
      </c>
      <c r="K3308" s="43" t="s">
        <v>10934</v>
      </c>
      <c r="L3308" s="43" t="s">
        <v>10935</v>
      </c>
      <c r="M3308" s="45">
        <v>111058</v>
      </c>
      <c r="N3308" s="43" t="s">
        <v>6307</v>
      </c>
      <c r="O3308" s="43" t="s">
        <v>11549</v>
      </c>
      <c r="P3308" s="46" t="s">
        <v>14850</v>
      </c>
      <c r="Q3308" s="47">
        <v>45820</v>
      </c>
      <c r="R3308" s="48" t="str">
        <f t="shared" si="51"/>
        <v>3677 WIN HCM 135 B Đường Số 20</v>
      </c>
      <c r="S3308" s="48" t="str">
        <f>VLOOKUP(U3308,Sheet1!$A:$B,2,0)</f>
        <v>WIN</v>
      </c>
      <c r="T3308" s="43" t="s">
        <v>6305</v>
      </c>
      <c r="U3308" s="43" t="s">
        <v>11213</v>
      </c>
      <c r="V3308" s="43" t="s">
        <v>6306</v>
      </c>
    </row>
    <row r="3309" spans="1:22" x14ac:dyDescent="0.25">
      <c r="A3309" s="43" t="s">
        <v>8</v>
      </c>
      <c r="B3309" s="43" t="s">
        <v>6304</v>
      </c>
      <c r="C3309" s="43" t="s">
        <v>8364</v>
      </c>
      <c r="D3309" s="43" t="s">
        <v>8368</v>
      </c>
      <c r="E3309" s="43" t="s">
        <v>8340</v>
      </c>
      <c r="F3309" s="44">
        <v>166785</v>
      </c>
      <c r="G3309" s="43" t="s">
        <v>8341</v>
      </c>
      <c r="H3309" s="45">
        <v>3</v>
      </c>
      <c r="I3309" s="43" t="s">
        <v>8342</v>
      </c>
      <c r="J3309" s="43" t="s">
        <v>10298</v>
      </c>
      <c r="K3309" s="43" t="s">
        <v>11010</v>
      </c>
      <c r="L3309" s="43" t="s">
        <v>11011</v>
      </c>
      <c r="M3309" s="45">
        <v>55595</v>
      </c>
      <c r="N3309" s="43" t="s">
        <v>6307</v>
      </c>
      <c r="O3309" s="43" t="s">
        <v>11549</v>
      </c>
      <c r="P3309" s="46" t="s">
        <v>14850</v>
      </c>
      <c r="Q3309" s="47">
        <v>45820</v>
      </c>
      <c r="R3309" s="48" t="str">
        <f t="shared" si="51"/>
        <v>3677 WIN HCM 135 B Đường Số 20</v>
      </c>
      <c r="S3309" s="48" t="str">
        <f>VLOOKUP(U3309,Sheet1!$A:$B,2,0)</f>
        <v>WIN</v>
      </c>
      <c r="T3309" s="43" t="s">
        <v>6305</v>
      </c>
      <c r="U3309" s="43" t="s">
        <v>11213</v>
      </c>
      <c r="V3309" s="43" t="s">
        <v>6306</v>
      </c>
    </row>
    <row r="3310" spans="1:22" x14ac:dyDescent="0.25">
      <c r="A3310" s="43" t="s">
        <v>8</v>
      </c>
      <c r="B3310" s="43" t="s">
        <v>6304</v>
      </c>
      <c r="C3310" s="43" t="s">
        <v>8367</v>
      </c>
      <c r="D3310" s="43" t="s">
        <v>8339</v>
      </c>
      <c r="E3310" s="43" t="s">
        <v>8340</v>
      </c>
      <c r="F3310" s="44">
        <v>283800</v>
      </c>
      <c r="G3310" s="43" t="s">
        <v>8341</v>
      </c>
      <c r="H3310" s="45">
        <v>4</v>
      </c>
      <c r="I3310" s="43" t="s">
        <v>8342</v>
      </c>
      <c r="J3310" s="43" t="s">
        <v>10298</v>
      </c>
      <c r="K3310" s="43" t="s">
        <v>10897</v>
      </c>
      <c r="L3310" s="43" t="s">
        <v>10898</v>
      </c>
      <c r="M3310" s="45">
        <v>70950</v>
      </c>
      <c r="N3310" s="43" t="s">
        <v>6307</v>
      </c>
      <c r="O3310" s="43" t="s">
        <v>11549</v>
      </c>
      <c r="P3310" s="46" t="s">
        <v>14850</v>
      </c>
      <c r="Q3310" s="47">
        <v>45820</v>
      </c>
      <c r="R3310" s="48" t="str">
        <f t="shared" si="51"/>
        <v>3677 WIN HCM 135 B Đường Số 20</v>
      </c>
      <c r="S3310" s="48" t="str">
        <f>VLOOKUP(U3310,Sheet1!$A:$B,2,0)</f>
        <v>WIN</v>
      </c>
      <c r="T3310" s="43" t="s">
        <v>6305</v>
      </c>
      <c r="U3310" s="43" t="s">
        <v>11213</v>
      </c>
      <c r="V3310" s="43" t="s">
        <v>6306</v>
      </c>
    </row>
    <row r="3311" spans="1:22" x14ac:dyDescent="0.25">
      <c r="A3311" s="43" t="s">
        <v>8</v>
      </c>
      <c r="B3311" s="43" t="s">
        <v>6304</v>
      </c>
      <c r="C3311" s="43" t="s">
        <v>8451</v>
      </c>
      <c r="D3311" s="43" t="s">
        <v>8358</v>
      </c>
      <c r="E3311" s="43" t="s">
        <v>8340</v>
      </c>
      <c r="F3311" s="44">
        <v>446424</v>
      </c>
      <c r="G3311" s="43" t="s">
        <v>8341</v>
      </c>
      <c r="H3311" s="45">
        <v>4</v>
      </c>
      <c r="I3311" s="43" t="s">
        <v>8342</v>
      </c>
      <c r="J3311" s="43" t="s">
        <v>10298</v>
      </c>
      <c r="K3311" s="43" t="s">
        <v>10922</v>
      </c>
      <c r="L3311" s="43" t="s">
        <v>10923</v>
      </c>
      <c r="M3311" s="45">
        <v>111606</v>
      </c>
      <c r="N3311" s="43" t="s">
        <v>6307</v>
      </c>
      <c r="O3311" s="43" t="s">
        <v>11549</v>
      </c>
      <c r="P3311" s="46" t="s">
        <v>14850</v>
      </c>
      <c r="Q3311" s="47">
        <v>45820</v>
      </c>
      <c r="R3311" s="48" t="str">
        <f t="shared" si="51"/>
        <v>3677 WIN HCM 135 B Đường Số 20</v>
      </c>
      <c r="S3311" s="48" t="str">
        <f>VLOOKUP(U3311,Sheet1!$A:$B,2,0)</f>
        <v>WIN</v>
      </c>
      <c r="T3311" s="43" t="s">
        <v>6305</v>
      </c>
      <c r="U3311" s="43" t="s">
        <v>11213</v>
      </c>
      <c r="V3311" s="43" t="s">
        <v>6306</v>
      </c>
    </row>
    <row r="3312" spans="1:22" x14ac:dyDescent="0.25">
      <c r="A3312" s="43" t="s">
        <v>8</v>
      </c>
      <c r="B3312" s="43" t="s">
        <v>6304</v>
      </c>
      <c r="C3312" s="43" t="s">
        <v>8517</v>
      </c>
      <c r="D3312" s="43" t="s">
        <v>8365</v>
      </c>
      <c r="E3312" s="43" t="s">
        <v>8340</v>
      </c>
      <c r="F3312" s="44">
        <v>100364</v>
      </c>
      <c r="G3312" s="43" t="s">
        <v>8341</v>
      </c>
      <c r="H3312" s="45">
        <v>2</v>
      </c>
      <c r="I3312" s="43" t="s">
        <v>8342</v>
      </c>
      <c r="J3312" s="43" t="s">
        <v>10298</v>
      </c>
      <c r="K3312" s="43" t="s">
        <v>10938</v>
      </c>
      <c r="L3312" s="43" t="s">
        <v>10939</v>
      </c>
      <c r="M3312" s="45">
        <v>50182</v>
      </c>
      <c r="N3312" s="43" t="s">
        <v>6307</v>
      </c>
      <c r="O3312" s="43" t="s">
        <v>11549</v>
      </c>
      <c r="P3312" s="46" t="s">
        <v>14850</v>
      </c>
      <c r="Q3312" s="47">
        <v>45820</v>
      </c>
      <c r="R3312" s="48" t="str">
        <f t="shared" si="51"/>
        <v>3677 WIN HCM 135 B Đường Số 20</v>
      </c>
      <c r="S3312" s="48" t="str">
        <f>VLOOKUP(U3312,Sheet1!$A:$B,2,0)</f>
        <v>WIN</v>
      </c>
      <c r="T3312" s="43" t="s">
        <v>6305</v>
      </c>
      <c r="U3312" s="43" t="s">
        <v>11213</v>
      </c>
      <c r="V3312" s="43" t="s">
        <v>6306</v>
      </c>
    </row>
    <row r="3313" spans="1:22" x14ac:dyDescent="0.25">
      <c r="A3313" s="43" t="s">
        <v>8</v>
      </c>
      <c r="B3313" s="43" t="s">
        <v>6260</v>
      </c>
      <c r="C3313" s="43" t="s">
        <v>8338</v>
      </c>
      <c r="D3313" s="43" t="s">
        <v>8339</v>
      </c>
      <c r="E3313" s="43" t="s">
        <v>8340</v>
      </c>
      <c r="F3313" s="44">
        <v>141900</v>
      </c>
      <c r="G3313" s="43" t="s">
        <v>8341</v>
      </c>
      <c r="H3313" s="45">
        <v>2</v>
      </c>
      <c r="I3313" s="43" t="s">
        <v>8342</v>
      </c>
      <c r="J3313" s="43" t="s">
        <v>10299</v>
      </c>
      <c r="K3313" s="43" t="s">
        <v>10897</v>
      </c>
      <c r="L3313" s="43" t="s">
        <v>10898</v>
      </c>
      <c r="M3313" s="45">
        <v>70950</v>
      </c>
      <c r="N3313" s="43" t="s">
        <v>6261</v>
      </c>
      <c r="O3313" s="43" t="s">
        <v>11549</v>
      </c>
      <c r="P3313" s="46" t="s">
        <v>14851</v>
      </c>
      <c r="Q3313" s="47">
        <v>45820</v>
      </c>
      <c r="R3313" s="48" t="str">
        <f t="shared" si="51"/>
        <v>3225 WM+ HNI 75 Tam Trinh</v>
      </c>
      <c r="S3313" s="48" t="str">
        <f>VLOOKUP(U3313,Sheet1!$A:$B,2,0)</f>
        <v>WIN-002</v>
      </c>
      <c r="T3313" s="43" t="s">
        <v>2048</v>
      </c>
      <c r="U3313" s="43" t="s">
        <v>11033</v>
      </c>
      <c r="V3313" s="43" t="s">
        <v>2049</v>
      </c>
    </row>
    <row r="3314" spans="1:22" x14ac:dyDescent="0.25">
      <c r="A3314" s="43" t="s">
        <v>8</v>
      </c>
      <c r="B3314" s="43" t="s">
        <v>6260</v>
      </c>
      <c r="C3314" s="43" t="s">
        <v>8351</v>
      </c>
      <c r="D3314" s="43" t="s">
        <v>8368</v>
      </c>
      <c r="E3314" s="43" t="s">
        <v>8340</v>
      </c>
      <c r="F3314" s="44">
        <v>166785</v>
      </c>
      <c r="G3314" s="43" t="s">
        <v>8341</v>
      </c>
      <c r="H3314" s="45">
        <v>3</v>
      </c>
      <c r="I3314" s="43" t="s">
        <v>8342</v>
      </c>
      <c r="J3314" s="43" t="s">
        <v>10299</v>
      </c>
      <c r="K3314" s="43" t="s">
        <v>11010</v>
      </c>
      <c r="L3314" s="43" t="s">
        <v>11011</v>
      </c>
      <c r="M3314" s="45">
        <v>55595</v>
      </c>
      <c r="N3314" s="43" t="s">
        <v>6261</v>
      </c>
      <c r="O3314" s="43" t="s">
        <v>11549</v>
      </c>
      <c r="P3314" s="46" t="s">
        <v>14851</v>
      </c>
      <c r="Q3314" s="47">
        <v>45820</v>
      </c>
      <c r="R3314" s="48" t="str">
        <f t="shared" si="51"/>
        <v>3225 WM+ HNI 75 Tam Trinh</v>
      </c>
      <c r="S3314" s="48" t="str">
        <f>VLOOKUP(U3314,Sheet1!$A:$B,2,0)</f>
        <v>WIN-002</v>
      </c>
      <c r="T3314" s="43" t="s">
        <v>2048</v>
      </c>
      <c r="U3314" s="43" t="s">
        <v>11033</v>
      </c>
      <c r="V3314" s="43" t="s">
        <v>2049</v>
      </c>
    </row>
    <row r="3315" spans="1:22" x14ac:dyDescent="0.25">
      <c r="A3315" s="43" t="s">
        <v>8</v>
      </c>
      <c r="B3315" s="43" t="s">
        <v>6418</v>
      </c>
      <c r="C3315" s="43" t="s">
        <v>8338</v>
      </c>
      <c r="D3315" s="43" t="s">
        <v>8346</v>
      </c>
      <c r="E3315" s="43" t="s">
        <v>8340</v>
      </c>
      <c r="F3315" s="44">
        <v>49500</v>
      </c>
      <c r="G3315" s="43" t="s">
        <v>8341</v>
      </c>
      <c r="H3315" s="45">
        <v>1</v>
      </c>
      <c r="I3315" s="43" t="s">
        <v>8342</v>
      </c>
      <c r="J3315" s="43" t="s">
        <v>10300</v>
      </c>
      <c r="K3315" s="43" t="s">
        <v>10927</v>
      </c>
      <c r="L3315" s="43" t="s">
        <v>10928</v>
      </c>
      <c r="M3315" s="45">
        <v>49500</v>
      </c>
      <c r="N3315" s="43" t="s">
        <v>85</v>
      </c>
      <c r="O3315" s="43" t="s">
        <v>11549</v>
      </c>
      <c r="P3315" s="46" t="s">
        <v>12675</v>
      </c>
      <c r="Q3315" s="47">
        <v>45820</v>
      </c>
      <c r="R3315" s="48" t="str">
        <f t="shared" si="51"/>
        <v>4624 WM+ TTH 89 Trường Chinh</v>
      </c>
      <c r="S3315" s="48" t="str">
        <f>VLOOKUP(U3315,Sheet1!$A:$B,2,0)</f>
        <v>WIN-021</v>
      </c>
      <c r="T3315" s="43" t="s">
        <v>6419</v>
      </c>
      <c r="U3315" s="43" t="s">
        <v>11108</v>
      </c>
      <c r="V3315" s="43" t="s">
        <v>6420</v>
      </c>
    </row>
    <row r="3316" spans="1:22" x14ac:dyDescent="0.25">
      <c r="A3316" s="43" t="s">
        <v>8</v>
      </c>
      <c r="B3316" s="43" t="s">
        <v>6274</v>
      </c>
      <c r="C3316" s="43" t="s">
        <v>8338</v>
      </c>
      <c r="D3316" s="43" t="s">
        <v>8339</v>
      </c>
      <c r="E3316" s="43" t="s">
        <v>8340</v>
      </c>
      <c r="F3316" s="44">
        <v>70950</v>
      </c>
      <c r="G3316" s="43" t="s">
        <v>8341</v>
      </c>
      <c r="H3316" s="45">
        <v>1</v>
      </c>
      <c r="I3316" s="43" t="s">
        <v>8342</v>
      </c>
      <c r="J3316" s="43" t="s">
        <v>10301</v>
      </c>
      <c r="K3316" s="43" t="s">
        <v>10897</v>
      </c>
      <c r="L3316" s="43" t="s">
        <v>10898</v>
      </c>
      <c r="M3316" s="45">
        <v>70950</v>
      </c>
      <c r="N3316" s="43" t="s">
        <v>6275</v>
      </c>
      <c r="O3316" s="43" t="s">
        <v>11549</v>
      </c>
      <c r="P3316" s="46" t="s">
        <v>14852</v>
      </c>
      <c r="Q3316" s="47">
        <v>45820</v>
      </c>
      <c r="R3316" s="48" t="str">
        <f t="shared" si="51"/>
        <v>3369 WM+ HNI TDP Viên 5 Cổ Nhuế</v>
      </c>
      <c r="S3316" s="48" t="str">
        <f>VLOOKUP(U3316,Sheet1!$A:$B,2,0)</f>
        <v>WIN-002</v>
      </c>
      <c r="T3316" s="43" t="s">
        <v>3952</v>
      </c>
      <c r="U3316" s="43" t="s">
        <v>11033</v>
      </c>
      <c r="V3316" s="43" t="s">
        <v>3953</v>
      </c>
    </row>
    <row r="3317" spans="1:22" x14ac:dyDescent="0.25">
      <c r="A3317" s="43" t="s">
        <v>8</v>
      </c>
      <c r="B3317" s="43" t="s">
        <v>6095</v>
      </c>
      <c r="C3317" s="43" t="s">
        <v>8338</v>
      </c>
      <c r="D3317" s="43" t="s">
        <v>8365</v>
      </c>
      <c r="E3317" s="43" t="s">
        <v>8340</v>
      </c>
      <c r="F3317" s="44">
        <v>50182</v>
      </c>
      <c r="G3317" s="43" t="s">
        <v>8341</v>
      </c>
      <c r="H3317" s="45">
        <v>1</v>
      </c>
      <c r="I3317" s="43" t="s">
        <v>8342</v>
      </c>
      <c r="J3317" s="43" t="s">
        <v>10302</v>
      </c>
      <c r="K3317" s="43" t="s">
        <v>10938</v>
      </c>
      <c r="L3317" s="43" t="s">
        <v>10939</v>
      </c>
      <c r="M3317" s="45">
        <v>50182</v>
      </c>
      <c r="N3317" s="43" t="s">
        <v>6098</v>
      </c>
      <c r="O3317" s="43" t="s">
        <v>11549</v>
      </c>
      <c r="P3317" s="46" t="s">
        <v>11832</v>
      </c>
      <c r="Q3317" s="47">
        <v>45820</v>
      </c>
      <c r="R3317" s="48" t="str">
        <f t="shared" si="51"/>
        <v>2AC1 WM+ QTI 352 Trần Hưng Đạo</v>
      </c>
      <c r="S3317" s="48" t="str">
        <f>VLOOKUP(U3317,Sheet1!$A:$B,2,0)</f>
        <v>WIN-070</v>
      </c>
      <c r="T3317" s="43" t="s">
        <v>6096</v>
      </c>
      <c r="U3317" s="43" t="s">
        <v>11292</v>
      </c>
      <c r="V3317" s="43" t="s">
        <v>6097</v>
      </c>
    </row>
    <row r="3318" spans="1:22" x14ac:dyDescent="0.25">
      <c r="A3318" s="43" t="s">
        <v>8</v>
      </c>
      <c r="B3318" s="43" t="s">
        <v>6478</v>
      </c>
      <c r="C3318" s="43" t="s">
        <v>8338</v>
      </c>
      <c r="D3318" s="43" t="s">
        <v>8355</v>
      </c>
      <c r="E3318" s="43" t="s">
        <v>8340</v>
      </c>
      <c r="F3318" s="44">
        <v>222116</v>
      </c>
      <c r="G3318" s="43" t="s">
        <v>8341</v>
      </c>
      <c r="H3318" s="45">
        <v>2</v>
      </c>
      <c r="I3318" s="43" t="s">
        <v>8342</v>
      </c>
      <c r="J3318" s="43" t="s">
        <v>10303</v>
      </c>
      <c r="K3318" s="43" t="s">
        <v>10934</v>
      </c>
      <c r="L3318" s="43" t="s">
        <v>10935</v>
      </c>
      <c r="M3318" s="45">
        <v>111058</v>
      </c>
      <c r="N3318" s="43" t="s">
        <v>6481</v>
      </c>
      <c r="O3318" s="43" t="s">
        <v>11549</v>
      </c>
      <c r="P3318" s="46" t="s">
        <v>14853</v>
      </c>
      <c r="Q3318" s="47">
        <v>45820</v>
      </c>
      <c r="R3318" s="48" t="str">
        <f t="shared" si="51"/>
        <v>5119 WM+ HYN 62B-64 Điện Biên</v>
      </c>
      <c r="S3318" s="48" t="str">
        <f>VLOOKUP(U3318,Sheet1!$A:$B,2,0)</f>
        <v>WIN-056</v>
      </c>
      <c r="T3318" s="43" t="s">
        <v>6479</v>
      </c>
      <c r="U3318" s="43" t="s">
        <v>11232</v>
      </c>
      <c r="V3318" s="43" t="s">
        <v>6480</v>
      </c>
    </row>
    <row r="3319" spans="1:22" x14ac:dyDescent="0.25">
      <c r="A3319" s="43" t="s">
        <v>8</v>
      </c>
      <c r="B3319" s="43" t="s">
        <v>6362</v>
      </c>
      <c r="C3319" s="43" t="s">
        <v>8338</v>
      </c>
      <c r="D3319" s="43" t="s">
        <v>8355</v>
      </c>
      <c r="E3319" s="43" t="s">
        <v>8340</v>
      </c>
      <c r="F3319" s="44">
        <v>222116</v>
      </c>
      <c r="G3319" s="43" t="s">
        <v>8341</v>
      </c>
      <c r="H3319" s="45">
        <v>2</v>
      </c>
      <c r="I3319" s="43" t="s">
        <v>8342</v>
      </c>
      <c r="J3319" s="43" t="s">
        <v>10304</v>
      </c>
      <c r="K3319" s="43" t="s">
        <v>10934</v>
      </c>
      <c r="L3319" s="43" t="s">
        <v>10935</v>
      </c>
      <c r="M3319" s="45">
        <v>111058</v>
      </c>
      <c r="N3319" s="43" t="s">
        <v>6365</v>
      </c>
      <c r="O3319" s="43" t="s">
        <v>11549</v>
      </c>
      <c r="P3319" s="46" t="s">
        <v>14854</v>
      </c>
      <c r="Q3319" s="47">
        <v>45820</v>
      </c>
      <c r="R3319" s="48" t="str">
        <f t="shared" si="51"/>
        <v>4112 WM+ DNI 38 Đặng Văn Trơn</v>
      </c>
      <c r="S3319" s="48" t="str">
        <f>VLOOKUP(U3319,Sheet1!$A:$B,2,0)</f>
        <v>WIN-023</v>
      </c>
      <c r="T3319" s="43" t="s">
        <v>6363</v>
      </c>
      <c r="U3319" s="43" t="s">
        <v>11118</v>
      </c>
      <c r="V3319" s="43" t="s">
        <v>6364</v>
      </c>
    </row>
    <row r="3320" spans="1:22" x14ac:dyDescent="0.25">
      <c r="A3320" s="43" t="s">
        <v>8</v>
      </c>
      <c r="B3320" s="43" t="s">
        <v>6362</v>
      </c>
      <c r="C3320" s="43" t="s">
        <v>8351</v>
      </c>
      <c r="D3320" s="43" t="s">
        <v>8368</v>
      </c>
      <c r="E3320" s="43" t="s">
        <v>8340</v>
      </c>
      <c r="F3320" s="44">
        <v>55595</v>
      </c>
      <c r="G3320" s="43" t="s">
        <v>8341</v>
      </c>
      <c r="H3320" s="45">
        <v>1</v>
      </c>
      <c r="I3320" s="43" t="s">
        <v>8342</v>
      </c>
      <c r="J3320" s="43" t="s">
        <v>10304</v>
      </c>
      <c r="K3320" s="43" t="s">
        <v>11010</v>
      </c>
      <c r="L3320" s="43" t="s">
        <v>11011</v>
      </c>
      <c r="M3320" s="45">
        <v>55595</v>
      </c>
      <c r="N3320" s="43" t="s">
        <v>6365</v>
      </c>
      <c r="O3320" s="43" t="s">
        <v>11549</v>
      </c>
      <c r="P3320" s="46" t="s">
        <v>14854</v>
      </c>
      <c r="Q3320" s="47">
        <v>45820</v>
      </c>
      <c r="R3320" s="48" t="str">
        <f t="shared" si="51"/>
        <v>4112 WM+ DNI 38 Đặng Văn Trơn</v>
      </c>
      <c r="S3320" s="48" t="str">
        <f>VLOOKUP(U3320,Sheet1!$A:$B,2,0)</f>
        <v>WIN-023</v>
      </c>
      <c r="T3320" s="43" t="s">
        <v>6363</v>
      </c>
      <c r="U3320" s="43" t="s">
        <v>11118</v>
      </c>
      <c r="V3320" s="43" t="s">
        <v>6364</v>
      </c>
    </row>
    <row r="3321" spans="1:22" x14ac:dyDescent="0.25">
      <c r="A3321" s="43" t="s">
        <v>8</v>
      </c>
      <c r="B3321" s="43" t="s">
        <v>6362</v>
      </c>
      <c r="C3321" s="43" t="s">
        <v>8364</v>
      </c>
      <c r="D3321" s="43" t="s">
        <v>8346</v>
      </c>
      <c r="E3321" s="43" t="s">
        <v>8340</v>
      </c>
      <c r="F3321" s="44">
        <v>99000</v>
      </c>
      <c r="G3321" s="43" t="s">
        <v>8341</v>
      </c>
      <c r="H3321" s="45">
        <v>2</v>
      </c>
      <c r="I3321" s="43" t="s">
        <v>8342</v>
      </c>
      <c r="J3321" s="43" t="s">
        <v>10304</v>
      </c>
      <c r="K3321" s="43" t="s">
        <v>10927</v>
      </c>
      <c r="L3321" s="43" t="s">
        <v>10928</v>
      </c>
      <c r="M3321" s="45">
        <v>49500</v>
      </c>
      <c r="N3321" s="43" t="s">
        <v>6365</v>
      </c>
      <c r="O3321" s="43" t="s">
        <v>11549</v>
      </c>
      <c r="P3321" s="46" t="s">
        <v>14854</v>
      </c>
      <c r="Q3321" s="47">
        <v>45820</v>
      </c>
      <c r="R3321" s="48" t="str">
        <f t="shared" si="51"/>
        <v>4112 WM+ DNI 38 Đặng Văn Trơn</v>
      </c>
      <c r="S3321" s="48" t="str">
        <f>VLOOKUP(U3321,Sheet1!$A:$B,2,0)</f>
        <v>WIN-023</v>
      </c>
      <c r="T3321" s="43" t="s">
        <v>6363</v>
      </c>
      <c r="U3321" s="43" t="s">
        <v>11118</v>
      </c>
      <c r="V3321" s="43" t="s">
        <v>6364</v>
      </c>
    </row>
    <row r="3322" spans="1:22" x14ac:dyDescent="0.25">
      <c r="A3322" s="43" t="s">
        <v>8</v>
      </c>
      <c r="B3322" s="43" t="s">
        <v>6362</v>
      </c>
      <c r="C3322" s="43" t="s">
        <v>8367</v>
      </c>
      <c r="D3322" s="43" t="s">
        <v>8352</v>
      </c>
      <c r="E3322" s="43" t="s">
        <v>8340</v>
      </c>
      <c r="F3322" s="44">
        <v>297000</v>
      </c>
      <c r="G3322" s="43" t="s">
        <v>8341</v>
      </c>
      <c r="H3322" s="45">
        <v>4</v>
      </c>
      <c r="I3322" s="43" t="s">
        <v>8342</v>
      </c>
      <c r="J3322" s="43" t="s">
        <v>10304</v>
      </c>
      <c r="K3322" s="43" t="s">
        <v>10881</v>
      </c>
      <c r="L3322" s="43" t="s">
        <v>10882</v>
      </c>
      <c r="M3322" s="45">
        <v>74250</v>
      </c>
      <c r="N3322" s="43" t="s">
        <v>6365</v>
      </c>
      <c r="O3322" s="43" t="s">
        <v>11549</v>
      </c>
      <c r="P3322" s="46" t="s">
        <v>14854</v>
      </c>
      <c r="Q3322" s="47">
        <v>45820</v>
      </c>
      <c r="R3322" s="48" t="str">
        <f t="shared" si="51"/>
        <v>4112 WM+ DNI 38 Đặng Văn Trơn</v>
      </c>
      <c r="S3322" s="48" t="str">
        <f>VLOOKUP(U3322,Sheet1!$A:$B,2,0)</f>
        <v>WIN-023</v>
      </c>
      <c r="T3322" s="43" t="s">
        <v>6363</v>
      </c>
      <c r="U3322" s="43" t="s">
        <v>11118</v>
      </c>
      <c r="V3322" s="43" t="s">
        <v>6364</v>
      </c>
    </row>
    <row r="3323" spans="1:22" x14ac:dyDescent="0.25">
      <c r="A3323" s="43" t="s">
        <v>8</v>
      </c>
      <c r="B3323" s="43" t="s">
        <v>6362</v>
      </c>
      <c r="C3323" s="43" t="s">
        <v>8451</v>
      </c>
      <c r="D3323" s="43" t="s">
        <v>8358</v>
      </c>
      <c r="E3323" s="43" t="s">
        <v>8340</v>
      </c>
      <c r="F3323" s="44">
        <v>334818</v>
      </c>
      <c r="G3323" s="43" t="s">
        <v>8341</v>
      </c>
      <c r="H3323" s="45">
        <v>3</v>
      </c>
      <c r="I3323" s="43" t="s">
        <v>8342</v>
      </c>
      <c r="J3323" s="43" t="s">
        <v>10304</v>
      </c>
      <c r="K3323" s="43" t="s">
        <v>10922</v>
      </c>
      <c r="L3323" s="43" t="s">
        <v>10923</v>
      </c>
      <c r="M3323" s="45">
        <v>111606</v>
      </c>
      <c r="N3323" s="43" t="s">
        <v>6365</v>
      </c>
      <c r="O3323" s="43" t="s">
        <v>11549</v>
      </c>
      <c r="P3323" s="46" t="s">
        <v>14854</v>
      </c>
      <c r="Q3323" s="47">
        <v>45820</v>
      </c>
      <c r="R3323" s="48" t="str">
        <f t="shared" si="51"/>
        <v>4112 WM+ DNI 38 Đặng Văn Trơn</v>
      </c>
      <c r="S3323" s="48" t="str">
        <f>VLOOKUP(U3323,Sheet1!$A:$B,2,0)</f>
        <v>WIN-023</v>
      </c>
      <c r="T3323" s="43" t="s">
        <v>6363</v>
      </c>
      <c r="U3323" s="43" t="s">
        <v>11118</v>
      </c>
      <c r="V3323" s="43" t="s">
        <v>6364</v>
      </c>
    </row>
    <row r="3324" spans="1:22" x14ac:dyDescent="0.25">
      <c r="A3324" s="43" t="s">
        <v>8</v>
      </c>
      <c r="B3324" s="43" t="s">
        <v>6362</v>
      </c>
      <c r="C3324" s="43" t="s">
        <v>8517</v>
      </c>
      <c r="D3324" s="43" t="s">
        <v>8361</v>
      </c>
      <c r="E3324" s="43" t="s">
        <v>8340</v>
      </c>
      <c r="F3324" s="44">
        <v>46000</v>
      </c>
      <c r="G3324" s="43" t="s">
        <v>8341</v>
      </c>
      <c r="H3324" s="45">
        <v>1</v>
      </c>
      <c r="I3324" s="43" t="s">
        <v>8342</v>
      </c>
      <c r="J3324" s="43" t="s">
        <v>10304</v>
      </c>
      <c r="K3324" s="43" t="s">
        <v>10983</v>
      </c>
      <c r="L3324" s="43" t="s">
        <v>10984</v>
      </c>
      <c r="M3324" s="45">
        <v>46000</v>
      </c>
      <c r="N3324" s="43" t="s">
        <v>6365</v>
      </c>
      <c r="O3324" s="43" t="s">
        <v>11549</v>
      </c>
      <c r="P3324" s="46" t="s">
        <v>14854</v>
      </c>
      <c r="Q3324" s="47">
        <v>45820</v>
      </c>
      <c r="R3324" s="48" t="str">
        <f t="shared" si="51"/>
        <v>4112 WM+ DNI 38 Đặng Văn Trơn</v>
      </c>
      <c r="S3324" s="48" t="str">
        <f>VLOOKUP(U3324,Sheet1!$A:$B,2,0)</f>
        <v>WIN-023</v>
      </c>
      <c r="T3324" s="43" t="s">
        <v>6363</v>
      </c>
      <c r="U3324" s="43" t="s">
        <v>11118</v>
      </c>
      <c r="V3324" s="43" t="s">
        <v>6364</v>
      </c>
    </row>
    <row r="3325" spans="1:22" x14ac:dyDescent="0.25">
      <c r="A3325" s="43" t="s">
        <v>8</v>
      </c>
      <c r="B3325" s="43" t="s">
        <v>6027</v>
      </c>
      <c r="C3325" s="43" t="s">
        <v>8338</v>
      </c>
      <c r="D3325" s="43" t="s">
        <v>8339</v>
      </c>
      <c r="E3325" s="43" t="s">
        <v>8340</v>
      </c>
      <c r="F3325" s="44">
        <v>70950</v>
      </c>
      <c r="G3325" s="43" t="s">
        <v>8341</v>
      </c>
      <c r="H3325" s="45">
        <v>1</v>
      </c>
      <c r="I3325" s="43" t="s">
        <v>8342</v>
      </c>
      <c r="J3325" s="43" t="s">
        <v>10305</v>
      </c>
      <c r="K3325" s="43" t="s">
        <v>10897</v>
      </c>
      <c r="L3325" s="43" t="s">
        <v>10898</v>
      </c>
      <c r="M3325" s="45">
        <v>70950</v>
      </c>
      <c r="N3325" s="43" t="s">
        <v>6030</v>
      </c>
      <c r="O3325" s="43" t="s">
        <v>11549</v>
      </c>
      <c r="P3325" s="46" t="s">
        <v>14855</v>
      </c>
      <c r="Q3325" s="47">
        <v>45820</v>
      </c>
      <c r="R3325" s="48" t="str">
        <f t="shared" si="51"/>
        <v>2014 WM+ HNI 46/230 Lạc Trung</v>
      </c>
      <c r="S3325" s="48" t="str">
        <f>VLOOKUP(U3325,Sheet1!$A:$B,2,0)</f>
        <v>WIN-002</v>
      </c>
      <c r="T3325" s="43" t="s">
        <v>6028</v>
      </c>
      <c r="U3325" s="43" t="s">
        <v>11033</v>
      </c>
      <c r="V3325" s="43" t="s">
        <v>6029</v>
      </c>
    </row>
    <row r="3326" spans="1:22" x14ac:dyDescent="0.25">
      <c r="A3326" s="43" t="s">
        <v>8</v>
      </c>
      <c r="B3326" s="43" t="s">
        <v>6741</v>
      </c>
      <c r="C3326" s="43" t="s">
        <v>8338</v>
      </c>
      <c r="D3326" s="43" t="s">
        <v>8339</v>
      </c>
      <c r="E3326" s="43" t="s">
        <v>8340</v>
      </c>
      <c r="F3326" s="44">
        <v>70950</v>
      </c>
      <c r="G3326" s="43" t="s">
        <v>8341</v>
      </c>
      <c r="H3326" s="45">
        <v>1</v>
      </c>
      <c r="I3326" s="43" t="s">
        <v>8342</v>
      </c>
      <c r="J3326" s="43" t="s">
        <v>10306</v>
      </c>
      <c r="K3326" s="43" t="s">
        <v>10897</v>
      </c>
      <c r="L3326" s="43" t="s">
        <v>10898</v>
      </c>
      <c r="M3326" s="45">
        <v>70950</v>
      </c>
      <c r="N3326" s="43" t="s">
        <v>6742</v>
      </c>
      <c r="O3326" s="43" t="s">
        <v>11549</v>
      </c>
      <c r="P3326" s="46" t="s">
        <v>14856</v>
      </c>
      <c r="Q3326" s="47">
        <v>45820</v>
      </c>
      <c r="R3326" s="48" t="str">
        <f t="shared" si="51"/>
        <v>6927 WM+ BNH Khu phố Tiền Trong</v>
      </c>
      <c r="S3326" s="48" t="str">
        <f>VLOOKUP(U3326,Sheet1!$A:$B,2,0)</f>
        <v>WIN-031</v>
      </c>
      <c r="T3326" s="43" t="s">
        <v>3086</v>
      </c>
      <c r="U3326" s="43" t="s">
        <v>11153</v>
      </c>
      <c r="V3326" s="43" t="s">
        <v>3087</v>
      </c>
    </row>
    <row r="3327" spans="1:22" x14ac:dyDescent="0.25">
      <c r="A3327" s="43" t="s">
        <v>8</v>
      </c>
      <c r="B3327" s="43" t="s">
        <v>6743</v>
      </c>
      <c r="C3327" s="43" t="s">
        <v>8338</v>
      </c>
      <c r="D3327" s="43" t="s">
        <v>8355</v>
      </c>
      <c r="E3327" s="43" t="s">
        <v>8340</v>
      </c>
      <c r="F3327" s="44">
        <v>111058</v>
      </c>
      <c r="G3327" s="43" t="s">
        <v>8341</v>
      </c>
      <c r="H3327" s="45">
        <v>1</v>
      </c>
      <c r="I3327" s="43" t="s">
        <v>8342</v>
      </c>
      <c r="J3327" s="43" t="s">
        <v>10307</v>
      </c>
      <c r="K3327" s="43" t="s">
        <v>10934</v>
      </c>
      <c r="L3327" s="43" t="s">
        <v>10935</v>
      </c>
      <c r="M3327" s="45">
        <v>111058</v>
      </c>
      <c r="N3327" s="43" t="s">
        <v>6744</v>
      </c>
      <c r="O3327" s="43" t="s">
        <v>11549</v>
      </c>
      <c r="P3327" s="46" t="s">
        <v>14857</v>
      </c>
      <c r="Q3327" s="47">
        <v>45820</v>
      </c>
      <c r="R3327" s="48" t="str">
        <f t="shared" si="51"/>
        <v>6927 WM+ BNH Khu phố Tiền Trong</v>
      </c>
      <c r="S3327" s="48" t="str">
        <f>VLOOKUP(U3327,Sheet1!$A:$B,2,0)</f>
        <v>WIN-031</v>
      </c>
      <c r="T3327" s="43" t="s">
        <v>3086</v>
      </c>
      <c r="U3327" s="43" t="s">
        <v>11153</v>
      </c>
      <c r="V3327" s="43" t="s">
        <v>3087</v>
      </c>
    </row>
    <row r="3328" spans="1:22" x14ac:dyDescent="0.25">
      <c r="A3328" s="43" t="s">
        <v>8</v>
      </c>
      <c r="B3328" s="43" t="s">
        <v>6743</v>
      </c>
      <c r="C3328" s="43" t="s">
        <v>8351</v>
      </c>
      <c r="D3328" s="43" t="s">
        <v>8368</v>
      </c>
      <c r="E3328" s="43" t="s">
        <v>8340</v>
      </c>
      <c r="F3328" s="44">
        <v>111190</v>
      </c>
      <c r="G3328" s="43" t="s">
        <v>8341</v>
      </c>
      <c r="H3328" s="45">
        <v>2</v>
      </c>
      <c r="I3328" s="43" t="s">
        <v>8342</v>
      </c>
      <c r="J3328" s="43" t="s">
        <v>10307</v>
      </c>
      <c r="K3328" s="43" t="s">
        <v>11010</v>
      </c>
      <c r="L3328" s="43" t="s">
        <v>11011</v>
      </c>
      <c r="M3328" s="45">
        <v>55595</v>
      </c>
      <c r="N3328" s="43" t="s">
        <v>6744</v>
      </c>
      <c r="O3328" s="43" t="s">
        <v>11549</v>
      </c>
      <c r="P3328" s="46" t="s">
        <v>14857</v>
      </c>
      <c r="Q3328" s="47">
        <v>45820</v>
      </c>
      <c r="R3328" s="48" t="str">
        <f t="shared" si="51"/>
        <v>6927 WM+ BNH Khu phố Tiền Trong</v>
      </c>
      <c r="S3328" s="48" t="str">
        <f>VLOOKUP(U3328,Sheet1!$A:$B,2,0)</f>
        <v>WIN-031</v>
      </c>
      <c r="T3328" s="43" t="s">
        <v>3086</v>
      </c>
      <c r="U3328" s="43" t="s">
        <v>11153</v>
      </c>
      <c r="V3328" s="43" t="s">
        <v>3087</v>
      </c>
    </row>
    <row r="3329" spans="1:22" x14ac:dyDescent="0.25">
      <c r="A3329" s="43" t="s">
        <v>8</v>
      </c>
      <c r="B3329" s="43" t="s">
        <v>6699</v>
      </c>
      <c r="C3329" s="43" t="s">
        <v>8338</v>
      </c>
      <c r="D3329" s="43" t="s">
        <v>8355</v>
      </c>
      <c r="E3329" s="43" t="s">
        <v>8340</v>
      </c>
      <c r="F3329" s="44">
        <v>111058</v>
      </c>
      <c r="G3329" s="43" t="s">
        <v>8341</v>
      </c>
      <c r="H3329" s="45">
        <v>1</v>
      </c>
      <c r="I3329" s="43" t="s">
        <v>8342</v>
      </c>
      <c r="J3329" s="43" t="s">
        <v>10308</v>
      </c>
      <c r="K3329" s="43" t="s">
        <v>10934</v>
      </c>
      <c r="L3329" s="43" t="s">
        <v>10935</v>
      </c>
      <c r="M3329" s="45">
        <v>111058</v>
      </c>
      <c r="N3329" s="43" t="s">
        <v>6700</v>
      </c>
      <c r="O3329" s="43" t="s">
        <v>11549</v>
      </c>
      <c r="P3329" s="46" t="s">
        <v>14858</v>
      </c>
      <c r="Q3329" s="47">
        <v>45820</v>
      </c>
      <c r="R3329" s="48" t="str">
        <f t="shared" si="51"/>
        <v>6570 WM+ HNI Động Phí, Ứng Hòa</v>
      </c>
      <c r="S3329" s="48" t="str">
        <f>VLOOKUP(U3329,Sheet1!$A:$B,2,0)</f>
        <v>WIN-002</v>
      </c>
      <c r="T3329" s="43" t="s">
        <v>1786</v>
      </c>
      <c r="U3329" s="43" t="s">
        <v>11033</v>
      </c>
      <c r="V3329" s="43" t="s">
        <v>1787</v>
      </c>
    </row>
    <row r="3330" spans="1:22" x14ac:dyDescent="0.25">
      <c r="A3330" s="43" t="s">
        <v>8</v>
      </c>
      <c r="B3330" s="43" t="s">
        <v>6200</v>
      </c>
      <c r="C3330" s="43" t="s">
        <v>8338</v>
      </c>
      <c r="D3330" s="43" t="s">
        <v>8352</v>
      </c>
      <c r="E3330" s="43" t="s">
        <v>8340</v>
      </c>
      <c r="F3330" s="44">
        <v>74250</v>
      </c>
      <c r="G3330" s="43" t="s">
        <v>8341</v>
      </c>
      <c r="H3330" s="45">
        <v>1</v>
      </c>
      <c r="I3330" s="43" t="s">
        <v>8342</v>
      </c>
      <c r="J3330" s="43" t="s">
        <v>10309</v>
      </c>
      <c r="K3330" s="43" t="s">
        <v>10881</v>
      </c>
      <c r="L3330" s="43" t="s">
        <v>10882</v>
      </c>
      <c r="M3330" s="45">
        <v>74250</v>
      </c>
      <c r="N3330" s="43" t="s">
        <v>6201</v>
      </c>
      <c r="O3330" s="43" t="s">
        <v>11549</v>
      </c>
      <c r="P3330" s="46" t="s">
        <v>14859</v>
      </c>
      <c r="Q3330" s="47">
        <v>45820</v>
      </c>
      <c r="R3330" s="48" t="str">
        <f t="shared" si="51"/>
        <v>2AT7 WM+ THA 272 Bà Triệu</v>
      </c>
      <c r="S3330" s="48" t="str">
        <f>VLOOKUP(U3330,Sheet1!$A:$B,2,0)</f>
        <v>WIN-020</v>
      </c>
      <c r="T3330" s="43" t="s">
        <v>1294</v>
      </c>
      <c r="U3330" s="43" t="s">
        <v>11103</v>
      </c>
      <c r="V3330" s="43" t="s">
        <v>1295</v>
      </c>
    </row>
    <row r="3331" spans="1:22" x14ac:dyDescent="0.25">
      <c r="A3331" s="43" t="s">
        <v>8</v>
      </c>
      <c r="B3331" s="43" t="s">
        <v>6352</v>
      </c>
      <c r="C3331" s="43" t="s">
        <v>8338</v>
      </c>
      <c r="D3331" s="43" t="s">
        <v>8365</v>
      </c>
      <c r="E3331" s="43" t="s">
        <v>8340</v>
      </c>
      <c r="F3331" s="44">
        <v>100364</v>
      </c>
      <c r="G3331" s="43" t="s">
        <v>8341</v>
      </c>
      <c r="H3331" s="45">
        <v>2</v>
      </c>
      <c r="I3331" s="43" t="s">
        <v>8342</v>
      </c>
      <c r="J3331" s="43" t="s">
        <v>10310</v>
      </c>
      <c r="K3331" s="43" t="s">
        <v>10938</v>
      </c>
      <c r="L3331" s="43" t="s">
        <v>10939</v>
      </c>
      <c r="M3331" s="45">
        <v>50182</v>
      </c>
      <c r="N3331" s="43" t="s">
        <v>6353</v>
      </c>
      <c r="O3331" s="43" t="s">
        <v>11549</v>
      </c>
      <c r="P3331" s="46" t="s">
        <v>14860</v>
      </c>
      <c r="Q3331" s="47">
        <v>45820</v>
      </c>
      <c r="R3331" s="48" t="str">
        <f t="shared" si="51"/>
        <v>4060 WM+ HNI LK02-03 C14 Bắc Hà</v>
      </c>
      <c r="S3331" s="48" t="str">
        <f>VLOOKUP(U3331,Sheet1!$A:$B,2,0)</f>
        <v>WIN-002</v>
      </c>
      <c r="T3331" s="43" t="s">
        <v>707</v>
      </c>
      <c r="U3331" s="43" t="s">
        <v>11033</v>
      </c>
      <c r="V3331" s="43" t="s">
        <v>708</v>
      </c>
    </row>
    <row r="3332" spans="1:22" x14ac:dyDescent="0.25">
      <c r="A3332" s="43" t="s">
        <v>8</v>
      </c>
      <c r="B3332" s="43" t="s">
        <v>6352</v>
      </c>
      <c r="C3332" s="43" t="s">
        <v>8351</v>
      </c>
      <c r="D3332" s="43" t="s">
        <v>8352</v>
      </c>
      <c r="E3332" s="43" t="s">
        <v>8340</v>
      </c>
      <c r="F3332" s="44">
        <v>148500</v>
      </c>
      <c r="G3332" s="43" t="s">
        <v>8341</v>
      </c>
      <c r="H3332" s="45">
        <v>2</v>
      </c>
      <c r="I3332" s="43" t="s">
        <v>8342</v>
      </c>
      <c r="J3332" s="43" t="s">
        <v>10310</v>
      </c>
      <c r="K3332" s="43" t="s">
        <v>10881</v>
      </c>
      <c r="L3332" s="43" t="s">
        <v>10882</v>
      </c>
      <c r="M3332" s="45">
        <v>74250</v>
      </c>
      <c r="N3332" s="43" t="s">
        <v>6353</v>
      </c>
      <c r="O3332" s="43" t="s">
        <v>11549</v>
      </c>
      <c r="P3332" s="46" t="s">
        <v>14860</v>
      </c>
      <c r="Q3332" s="47">
        <v>45820</v>
      </c>
      <c r="R3332" s="48" t="str">
        <f t="shared" ref="R3332:R3395" si="52">T3332&amp;" "&amp;V3332</f>
        <v>4060 WM+ HNI LK02-03 C14 Bắc Hà</v>
      </c>
      <c r="S3332" s="48" t="str">
        <f>VLOOKUP(U3332,Sheet1!$A:$B,2,0)</f>
        <v>WIN-002</v>
      </c>
      <c r="T3332" s="43" t="s">
        <v>707</v>
      </c>
      <c r="U3332" s="43" t="s">
        <v>11033</v>
      </c>
      <c r="V3332" s="43" t="s">
        <v>708</v>
      </c>
    </row>
    <row r="3333" spans="1:22" x14ac:dyDescent="0.25">
      <c r="A3333" s="43" t="s">
        <v>8</v>
      </c>
      <c r="B3333" s="43" t="s">
        <v>6352</v>
      </c>
      <c r="C3333" s="43" t="s">
        <v>8364</v>
      </c>
      <c r="D3333" s="43" t="s">
        <v>8361</v>
      </c>
      <c r="E3333" s="43" t="s">
        <v>8340</v>
      </c>
      <c r="F3333" s="44">
        <v>92000</v>
      </c>
      <c r="G3333" s="43" t="s">
        <v>8341</v>
      </c>
      <c r="H3333" s="45">
        <v>2</v>
      </c>
      <c r="I3333" s="43" t="s">
        <v>8342</v>
      </c>
      <c r="J3333" s="43" t="s">
        <v>10310</v>
      </c>
      <c r="K3333" s="43" t="s">
        <v>10983</v>
      </c>
      <c r="L3333" s="43" t="s">
        <v>10984</v>
      </c>
      <c r="M3333" s="45">
        <v>46000</v>
      </c>
      <c r="N3333" s="43" t="s">
        <v>6353</v>
      </c>
      <c r="O3333" s="43" t="s">
        <v>11549</v>
      </c>
      <c r="P3333" s="46" t="s">
        <v>14860</v>
      </c>
      <c r="Q3333" s="47">
        <v>45820</v>
      </c>
      <c r="R3333" s="48" t="str">
        <f t="shared" si="52"/>
        <v>4060 WM+ HNI LK02-03 C14 Bắc Hà</v>
      </c>
      <c r="S3333" s="48" t="str">
        <f>VLOOKUP(U3333,Sheet1!$A:$B,2,0)</f>
        <v>WIN-002</v>
      </c>
      <c r="T3333" s="43" t="s">
        <v>707</v>
      </c>
      <c r="U3333" s="43" t="s">
        <v>11033</v>
      </c>
      <c r="V3333" s="43" t="s">
        <v>708</v>
      </c>
    </row>
    <row r="3334" spans="1:22" x14ac:dyDescent="0.25">
      <c r="A3334" s="43" t="s">
        <v>8</v>
      </c>
      <c r="B3334" s="43" t="s">
        <v>6687</v>
      </c>
      <c r="C3334" s="43" t="s">
        <v>8338</v>
      </c>
      <c r="D3334" s="43" t="s">
        <v>8352</v>
      </c>
      <c r="E3334" s="43" t="s">
        <v>8340</v>
      </c>
      <c r="F3334" s="44">
        <v>222750</v>
      </c>
      <c r="G3334" s="43" t="s">
        <v>8341</v>
      </c>
      <c r="H3334" s="45">
        <v>3</v>
      </c>
      <c r="I3334" s="43" t="s">
        <v>8342</v>
      </c>
      <c r="J3334" s="43" t="s">
        <v>10311</v>
      </c>
      <c r="K3334" s="43" t="s">
        <v>10881</v>
      </c>
      <c r="L3334" s="43" t="s">
        <v>10882</v>
      </c>
      <c r="M3334" s="45">
        <v>74250</v>
      </c>
      <c r="N3334" s="43" t="s">
        <v>6690</v>
      </c>
      <c r="O3334" s="43" t="s">
        <v>11549</v>
      </c>
      <c r="P3334" s="46" t="s">
        <v>14861</v>
      </c>
      <c r="Q3334" s="47">
        <v>45820</v>
      </c>
      <c r="R3334" s="48" t="str">
        <f t="shared" si="52"/>
        <v>6512 WM+ NAN Diễn Hồng, Diễn Châu</v>
      </c>
      <c r="S3334" s="48" t="str">
        <f>VLOOKUP(U3334,Sheet1!$A:$B,2,0)</f>
        <v>WIN-058</v>
      </c>
      <c r="T3334" s="43" t="s">
        <v>6688</v>
      </c>
      <c r="U3334" s="43" t="s">
        <v>11242</v>
      </c>
      <c r="V3334" s="43" t="s">
        <v>6689</v>
      </c>
    </row>
    <row r="3335" spans="1:22" x14ac:dyDescent="0.25">
      <c r="A3335" s="43" t="s">
        <v>8</v>
      </c>
      <c r="B3335" s="43" t="s">
        <v>6627</v>
      </c>
      <c r="C3335" s="43" t="s">
        <v>8338</v>
      </c>
      <c r="D3335" s="43" t="s">
        <v>8346</v>
      </c>
      <c r="E3335" s="43" t="s">
        <v>8340</v>
      </c>
      <c r="F3335" s="44">
        <v>99000</v>
      </c>
      <c r="G3335" s="43" t="s">
        <v>8341</v>
      </c>
      <c r="H3335" s="45">
        <v>2</v>
      </c>
      <c r="I3335" s="43" t="s">
        <v>8342</v>
      </c>
      <c r="J3335" s="43" t="s">
        <v>10312</v>
      </c>
      <c r="K3335" s="43" t="s">
        <v>10927</v>
      </c>
      <c r="L3335" s="43" t="s">
        <v>10928</v>
      </c>
      <c r="M3335" s="45">
        <v>49500</v>
      </c>
      <c r="N3335" s="43" t="s">
        <v>6628</v>
      </c>
      <c r="O3335" s="43" t="s">
        <v>11549</v>
      </c>
      <c r="P3335" s="46" t="s">
        <v>14862</v>
      </c>
      <c r="Q3335" s="47">
        <v>45820</v>
      </c>
      <c r="R3335" s="48" t="str">
        <f t="shared" si="52"/>
        <v>6175 WM+ NAN Diễn Kỷ, Diễn Châu</v>
      </c>
      <c r="S3335" s="48" t="str">
        <f>VLOOKUP(U3335,Sheet1!$A:$B,2,0)</f>
        <v>WIN-058</v>
      </c>
      <c r="T3335" s="43" t="s">
        <v>4574</v>
      </c>
      <c r="U3335" s="43" t="s">
        <v>11242</v>
      </c>
      <c r="V3335" s="43" t="s">
        <v>4575</v>
      </c>
    </row>
    <row r="3336" spans="1:22" x14ac:dyDescent="0.25">
      <c r="A3336" s="43" t="s">
        <v>8</v>
      </c>
      <c r="B3336" s="43" t="s">
        <v>6360</v>
      </c>
      <c r="C3336" s="43" t="s">
        <v>8338</v>
      </c>
      <c r="D3336" s="43" t="s">
        <v>8368</v>
      </c>
      <c r="E3336" s="43" t="s">
        <v>8340</v>
      </c>
      <c r="F3336" s="44">
        <v>166785</v>
      </c>
      <c r="G3336" s="43" t="s">
        <v>8341</v>
      </c>
      <c r="H3336" s="45">
        <v>3</v>
      </c>
      <c r="I3336" s="43" t="s">
        <v>8342</v>
      </c>
      <c r="J3336" s="43" t="s">
        <v>10313</v>
      </c>
      <c r="K3336" s="43" t="s">
        <v>11010</v>
      </c>
      <c r="L3336" s="43" t="s">
        <v>11011</v>
      </c>
      <c r="M3336" s="45">
        <v>55595</v>
      </c>
      <c r="N3336" s="43" t="s">
        <v>6361</v>
      </c>
      <c r="O3336" s="43" t="s">
        <v>11549</v>
      </c>
      <c r="P3336" s="46" t="s">
        <v>14863</v>
      </c>
      <c r="Q3336" s="47">
        <v>45820</v>
      </c>
      <c r="R3336" s="48" t="str">
        <f t="shared" si="52"/>
        <v>4106 WM+ PTO Khu 8 Nông Trang</v>
      </c>
      <c r="S3336" s="48" t="str">
        <f>VLOOKUP(U3336,Sheet1!$A:$B,2,0)</f>
        <v>WIN-003</v>
      </c>
      <c r="T3336" s="43" t="s">
        <v>5694</v>
      </c>
      <c r="U3336" s="43" t="s">
        <v>11038</v>
      </c>
      <c r="V3336" s="43" t="s">
        <v>5695</v>
      </c>
    </row>
    <row r="3337" spans="1:22" x14ac:dyDescent="0.25">
      <c r="A3337" s="43" t="s">
        <v>8</v>
      </c>
      <c r="B3337" s="43" t="s">
        <v>6386</v>
      </c>
      <c r="C3337" s="43" t="s">
        <v>8338</v>
      </c>
      <c r="D3337" s="43" t="s">
        <v>8355</v>
      </c>
      <c r="E3337" s="43" t="s">
        <v>8340</v>
      </c>
      <c r="F3337" s="44">
        <v>444232</v>
      </c>
      <c r="G3337" s="43" t="s">
        <v>8341</v>
      </c>
      <c r="H3337" s="45">
        <v>4</v>
      </c>
      <c r="I3337" s="43" t="s">
        <v>8342</v>
      </c>
      <c r="J3337" s="43" t="s">
        <v>10314</v>
      </c>
      <c r="K3337" s="43" t="s">
        <v>10934</v>
      </c>
      <c r="L3337" s="43" t="s">
        <v>10935</v>
      </c>
      <c r="M3337" s="45">
        <v>111058</v>
      </c>
      <c r="N3337" s="43" t="s">
        <v>6389</v>
      </c>
      <c r="O3337" s="43" t="s">
        <v>11549</v>
      </c>
      <c r="P3337" s="46" t="s">
        <v>14864</v>
      </c>
      <c r="Q3337" s="47">
        <v>45820</v>
      </c>
      <c r="R3337" s="48" t="str">
        <f t="shared" si="52"/>
        <v>4292 WIN CTO 184 Trần Hưng Đạo</v>
      </c>
      <c r="S3337" s="48" t="str">
        <f>VLOOKUP(U3337,Sheet1!$A:$B,2,0)</f>
        <v>WIN-016</v>
      </c>
      <c r="T3337" s="43" t="s">
        <v>6387</v>
      </c>
      <c r="U3337" s="43" t="s">
        <v>11083</v>
      </c>
      <c r="V3337" s="43" t="s">
        <v>6388</v>
      </c>
    </row>
    <row r="3338" spans="1:22" x14ac:dyDescent="0.25">
      <c r="A3338" s="43" t="s">
        <v>8</v>
      </c>
      <c r="B3338" s="43" t="s">
        <v>6386</v>
      </c>
      <c r="C3338" s="43" t="s">
        <v>8351</v>
      </c>
      <c r="D3338" s="43" t="s">
        <v>8368</v>
      </c>
      <c r="E3338" s="43" t="s">
        <v>8340</v>
      </c>
      <c r="F3338" s="44">
        <v>222380</v>
      </c>
      <c r="G3338" s="43" t="s">
        <v>8341</v>
      </c>
      <c r="H3338" s="45">
        <v>4</v>
      </c>
      <c r="I3338" s="43" t="s">
        <v>8342</v>
      </c>
      <c r="J3338" s="43" t="s">
        <v>10314</v>
      </c>
      <c r="K3338" s="43" t="s">
        <v>11010</v>
      </c>
      <c r="L3338" s="43" t="s">
        <v>11011</v>
      </c>
      <c r="M3338" s="45">
        <v>55595</v>
      </c>
      <c r="N3338" s="43" t="s">
        <v>6389</v>
      </c>
      <c r="O3338" s="43" t="s">
        <v>11549</v>
      </c>
      <c r="P3338" s="46" t="s">
        <v>14864</v>
      </c>
      <c r="Q3338" s="47">
        <v>45820</v>
      </c>
      <c r="R3338" s="48" t="str">
        <f t="shared" si="52"/>
        <v>4292 WIN CTO 184 Trần Hưng Đạo</v>
      </c>
      <c r="S3338" s="48" t="str">
        <f>VLOOKUP(U3338,Sheet1!$A:$B,2,0)</f>
        <v>WIN-016</v>
      </c>
      <c r="T3338" s="43" t="s">
        <v>6387</v>
      </c>
      <c r="U3338" s="43" t="s">
        <v>11083</v>
      </c>
      <c r="V3338" s="43" t="s">
        <v>6388</v>
      </c>
    </row>
    <row r="3339" spans="1:22" x14ac:dyDescent="0.25">
      <c r="A3339" s="43" t="s">
        <v>8</v>
      </c>
      <c r="B3339" s="43" t="s">
        <v>6083</v>
      </c>
      <c r="C3339" s="43" t="s">
        <v>8338</v>
      </c>
      <c r="D3339" s="43" t="s">
        <v>8355</v>
      </c>
      <c r="E3339" s="43" t="s">
        <v>8340</v>
      </c>
      <c r="F3339" s="44">
        <v>111058</v>
      </c>
      <c r="G3339" s="43" t="s">
        <v>8341</v>
      </c>
      <c r="H3339" s="45">
        <v>1</v>
      </c>
      <c r="I3339" s="43" t="s">
        <v>8342</v>
      </c>
      <c r="J3339" s="43" t="s">
        <v>10315</v>
      </c>
      <c r="K3339" s="43" t="s">
        <v>10934</v>
      </c>
      <c r="L3339" s="43" t="s">
        <v>10935</v>
      </c>
      <c r="M3339" s="45">
        <v>111058</v>
      </c>
      <c r="N3339" s="43" t="s">
        <v>6084</v>
      </c>
      <c r="O3339" s="43" t="s">
        <v>11549</v>
      </c>
      <c r="P3339" s="46" t="s">
        <v>13384</v>
      </c>
      <c r="Q3339" s="47">
        <v>45820</v>
      </c>
      <c r="R3339" s="48" t="str">
        <f t="shared" si="52"/>
        <v>2AB8 WM+ BDH 512 Quang Trung</v>
      </c>
      <c r="S3339" s="48" t="str">
        <f>VLOOKUP(U3339,Sheet1!$A:$B,2,0)</f>
        <v>WIN-071</v>
      </c>
      <c r="T3339" s="43" t="s">
        <v>3184</v>
      </c>
      <c r="U3339" s="43" t="s">
        <v>11297</v>
      </c>
      <c r="V3339" s="43" t="s">
        <v>3185</v>
      </c>
    </row>
    <row r="3340" spans="1:22" x14ac:dyDescent="0.25">
      <c r="A3340" s="43" t="s">
        <v>8</v>
      </c>
      <c r="B3340" s="43" t="s">
        <v>6421</v>
      </c>
      <c r="C3340" s="43" t="s">
        <v>8338</v>
      </c>
      <c r="D3340" s="43" t="s">
        <v>8352</v>
      </c>
      <c r="E3340" s="43" t="s">
        <v>8340</v>
      </c>
      <c r="F3340" s="44">
        <v>222750</v>
      </c>
      <c r="G3340" s="43" t="s">
        <v>8341</v>
      </c>
      <c r="H3340" s="45">
        <v>3</v>
      </c>
      <c r="I3340" s="43" t="s">
        <v>8342</v>
      </c>
      <c r="J3340" s="43" t="s">
        <v>10316</v>
      </c>
      <c r="K3340" s="43" t="s">
        <v>10881</v>
      </c>
      <c r="L3340" s="43" t="s">
        <v>10882</v>
      </c>
      <c r="M3340" s="45">
        <v>74250</v>
      </c>
      <c r="N3340" s="43" t="s">
        <v>6424</v>
      </c>
      <c r="O3340" s="43" t="s">
        <v>11549</v>
      </c>
      <c r="P3340" s="46" t="s">
        <v>14865</v>
      </c>
      <c r="Q3340" s="47">
        <v>45820</v>
      </c>
      <c r="R3340" s="48" t="str">
        <f t="shared" si="52"/>
        <v>4634 WM+ HNI 47 QL2 Phù Lỗ</v>
      </c>
      <c r="S3340" s="48" t="str">
        <f>VLOOKUP(U3340,Sheet1!$A:$B,2,0)</f>
        <v>WIN-002</v>
      </c>
      <c r="T3340" s="43" t="s">
        <v>6422</v>
      </c>
      <c r="U3340" s="43" t="s">
        <v>11033</v>
      </c>
      <c r="V3340" s="43" t="s">
        <v>6423</v>
      </c>
    </row>
    <row r="3341" spans="1:22" x14ac:dyDescent="0.25">
      <c r="A3341" s="43" t="s">
        <v>8</v>
      </c>
      <c r="B3341" s="43" t="s">
        <v>6569</v>
      </c>
      <c r="C3341" s="43" t="s">
        <v>8338</v>
      </c>
      <c r="D3341" s="43" t="s">
        <v>8355</v>
      </c>
      <c r="E3341" s="43" t="s">
        <v>8340</v>
      </c>
      <c r="F3341" s="44">
        <v>111058</v>
      </c>
      <c r="G3341" s="43" t="s">
        <v>8341</v>
      </c>
      <c r="H3341" s="45">
        <v>1</v>
      </c>
      <c r="I3341" s="43" t="s">
        <v>8342</v>
      </c>
      <c r="J3341" s="43" t="s">
        <v>10317</v>
      </c>
      <c r="K3341" s="43" t="s">
        <v>10934</v>
      </c>
      <c r="L3341" s="43" t="s">
        <v>10935</v>
      </c>
      <c r="M3341" s="45">
        <v>111058</v>
      </c>
      <c r="N3341" s="43" t="s">
        <v>6570</v>
      </c>
      <c r="O3341" s="43" t="s">
        <v>11549</v>
      </c>
      <c r="P3341" s="46" t="s">
        <v>14866</v>
      </c>
      <c r="Q3341" s="47">
        <v>45820</v>
      </c>
      <c r="R3341" s="48" t="str">
        <f t="shared" si="52"/>
        <v>5788 WM+ HNI Đông Xuân, Sóc Sơn</v>
      </c>
      <c r="S3341" s="48" t="str">
        <f>VLOOKUP(U3341,Sheet1!$A:$B,2,0)</f>
        <v>WIN-002</v>
      </c>
      <c r="T3341" s="43" t="s">
        <v>2383</v>
      </c>
      <c r="U3341" s="43" t="s">
        <v>11033</v>
      </c>
      <c r="V3341" s="43" t="s">
        <v>2384</v>
      </c>
    </row>
    <row r="3342" spans="1:22" x14ac:dyDescent="0.25">
      <c r="A3342" s="43" t="s">
        <v>8</v>
      </c>
      <c r="B3342" s="43" t="s">
        <v>6326</v>
      </c>
      <c r="C3342" s="43" t="s">
        <v>8338</v>
      </c>
      <c r="D3342" s="43" t="s">
        <v>8371</v>
      </c>
      <c r="E3342" s="43" t="s">
        <v>8340</v>
      </c>
      <c r="F3342" s="44">
        <v>50400</v>
      </c>
      <c r="G3342" s="43" t="s">
        <v>8341</v>
      </c>
      <c r="H3342" s="45">
        <v>1</v>
      </c>
      <c r="I3342" s="43" t="s">
        <v>8342</v>
      </c>
      <c r="J3342" s="43" t="s">
        <v>10318</v>
      </c>
      <c r="K3342" s="43" t="s">
        <v>10936</v>
      </c>
      <c r="L3342" s="43" t="s">
        <v>10937</v>
      </c>
      <c r="M3342" s="45">
        <v>50400</v>
      </c>
      <c r="N3342" s="43" t="s">
        <v>6329</v>
      </c>
      <c r="O3342" s="43" t="s">
        <v>11549</v>
      </c>
      <c r="P3342" s="46" t="s">
        <v>14867</v>
      </c>
      <c r="Q3342" s="47">
        <v>45820</v>
      </c>
      <c r="R3342" s="48" t="str">
        <f t="shared" si="52"/>
        <v>3737 WM+ DNG 92 Nguyễn Bảo</v>
      </c>
      <c r="S3342" s="48" t="str">
        <f>VLOOKUP(U3342,Sheet1!$A:$B,2,0)</f>
        <v>WIN-009</v>
      </c>
      <c r="T3342" s="43" t="s">
        <v>6327</v>
      </c>
      <c r="U3342" s="43" t="s">
        <v>11063</v>
      </c>
      <c r="V3342" s="43" t="s">
        <v>6328</v>
      </c>
    </row>
    <row r="3343" spans="1:22" x14ac:dyDescent="0.25">
      <c r="A3343" s="43" t="s">
        <v>8</v>
      </c>
      <c r="B3343" s="43" t="s">
        <v>6222</v>
      </c>
      <c r="C3343" s="43" t="s">
        <v>8338</v>
      </c>
      <c r="D3343" s="43" t="s">
        <v>8352</v>
      </c>
      <c r="E3343" s="43" t="s">
        <v>8340</v>
      </c>
      <c r="F3343" s="44">
        <v>74250</v>
      </c>
      <c r="G3343" s="43" t="s">
        <v>8341</v>
      </c>
      <c r="H3343" s="45">
        <v>1</v>
      </c>
      <c r="I3343" s="43" t="s">
        <v>8342</v>
      </c>
      <c r="J3343" s="43" t="s">
        <v>10319</v>
      </c>
      <c r="K3343" s="43" t="s">
        <v>10881</v>
      </c>
      <c r="L3343" s="43" t="s">
        <v>10882</v>
      </c>
      <c r="M3343" s="45">
        <v>74250</v>
      </c>
      <c r="N3343" s="43" t="s">
        <v>6225</v>
      </c>
      <c r="O3343" s="43" t="s">
        <v>11549</v>
      </c>
      <c r="P3343" s="46" t="s">
        <v>13385</v>
      </c>
      <c r="Q3343" s="47">
        <v>45820</v>
      </c>
      <c r="R3343" s="48" t="str">
        <f t="shared" si="52"/>
        <v>2AX7 WM+ QNI TĐ 169, TBĐ 10, Đức Ph</v>
      </c>
      <c r="S3343" s="48" t="str">
        <f>VLOOKUP(U3343,Sheet1!$A:$B,2,0)</f>
        <v>WIN-042</v>
      </c>
      <c r="T3343" s="43" t="s">
        <v>6223</v>
      </c>
      <c r="U3343" s="43" t="s">
        <v>11188</v>
      </c>
      <c r="V3343" s="43" t="s">
        <v>6224</v>
      </c>
    </row>
    <row r="3344" spans="1:22" x14ac:dyDescent="0.25">
      <c r="A3344" s="43" t="s">
        <v>8</v>
      </c>
      <c r="B3344" s="43" t="s">
        <v>6350</v>
      </c>
      <c r="C3344" s="43" t="s">
        <v>8338</v>
      </c>
      <c r="D3344" s="43" t="s">
        <v>8352</v>
      </c>
      <c r="E3344" s="43" t="s">
        <v>8340</v>
      </c>
      <c r="F3344" s="44">
        <v>74250</v>
      </c>
      <c r="G3344" s="43" t="s">
        <v>8341</v>
      </c>
      <c r="H3344" s="45">
        <v>1</v>
      </c>
      <c r="I3344" s="43" t="s">
        <v>8342</v>
      </c>
      <c r="J3344" s="43" t="s">
        <v>10320</v>
      </c>
      <c r="K3344" s="43" t="s">
        <v>10881</v>
      </c>
      <c r="L3344" s="43" t="s">
        <v>10882</v>
      </c>
      <c r="M3344" s="45">
        <v>74250</v>
      </c>
      <c r="N3344" s="43" t="s">
        <v>6351</v>
      </c>
      <c r="O3344" s="43" t="s">
        <v>11549</v>
      </c>
      <c r="P3344" s="46" t="s">
        <v>14868</v>
      </c>
      <c r="Q3344" s="47">
        <v>45820</v>
      </c>
      <c r="R3344" s="48" t="str">
        <f t="shared" si="52"/>
        <v>4024 WM+ HNI T1-30 Gemek Tower</v>
      </c>
      <c r="S3344" s="48" t="str">
        <f>VLOOKUP(U3344,Sheet1!$A:$B,2,0)</f>
        <v>WIN-002</v>
      </c>
      <c r="T3344" s="43" t="s">
        <v>2772</v>
      </c>
      <c r="U3344" s="43" t="s">
        <v>11033</v>
      </c>
      <c r="V3344" s="43" t="s">
        <v>2773</v>
      </c>
    </row>
    <row r="3345" spans="1:22" x14ac:dyDescent="0.25">
      <c r="A3345" s="43" t="s">
        <v>8</v>
      </c>
      <c r="B3345" s="43" t="s">
        <v>6350</v>
      </c>
      <c r="C3345" s="43" t="s">
        <v>8351</v>
      </c>
      <c r="D3345" s="43" t="s">
        <v>8361</v>
      </c>
      <c r="E3345" s="43" t="s">
        <v>8340</v>
      </c>
      <c r="F3345" s="44">
        <v>46000</v>
      </c>
      <c r="G3345" s="43" t="s">
        <v>8341</v>
      </c>
      <c r="H3345" s="45">
        <v>1</v>
      </c>
      <c r="I3345" s="43" t="s">
        <v>8342</v>
      </c>
      <c r="J3345" s="43" t="s">
        <v>10320</v>
      </c>
      <c r="K3345" s="43" t="s">
        <v>10983</v>
      </c>
      <c r="L3345" s="43" t="s">
        <v>10984</v>
      </c>
      <c r="M3345" s="45">
        <v>46000</v>
      </c>
      <c r="N3345" s="43" t="s">
        <v>6351</v>
      </c>
      <c r="O3345" s="43" t="s">
        <v>11549</v>
      </c>
      <c r="P3345" s="46" t="s">
        <v>14868</v>
      </c>
      <c r="Q3345" s="47">
        <v>45820</v>
      </c>
      <c r="R3345" s="48" t="str">
        <f t="shared" si="52"/>
        <v>4024 WM+ HNI T1-30 Gemek Tower</v>
      </c>
      <c r="S3345" s="48" t="str">
        <f>VLOOKUP(U3345,Sheet1!$A:$B,2,0)</f>
        <v>WIN-002</v>
      </c>
      <c r="T3345" s="43" t="s">
        <v>2772</v>
      </c>
      <c r="U3345" s="43" t="s">
        <v>11033</v>
      </c>
      <c r="V3345" s="43" t="s">
        <v>2773</v>
      </c>
    </row>
    <row r="3346" spans="1:22" x14ac:dyDescent="0.25">
      <c r="A3346" s="43" t="s">
        <v>8</v>
      </c>
      <c r="B3346" s="43" t="s">
        <v>6378</v>
      </c>
      <c r="C3346" s="43" t="s">
        <v>8338</v>
      </c>
      <c r="D3346" s="43" t="s">
        <v>8361</v>
      </c>
      <c r="E3346" s="43" t="s">
        <v>8340</v>
      </c>
      <c r="F3346" s="44">
        <v>230000</v>
      </c>
      <c r="G3346" s="43" t="s">
        <v>8341</v>
      </c>
      <c r="H3346" s="45">
        <v>5</v>
      </c>
      <c r="I3346" s="43" t="s">
        <v>8342</v>
      </c>
      <c r="J3346" s="43" t="s">
        <v>10321</v>
      </c>
      <c r="K3346" s="43" t="s">
        <v>10983</v>
      </c>
      <c r="L3346" s="43" t="s">
        <v>10984</v>
      </c>
      <c r="M3346" s="45">
        <v>46000</v>
      </c>
      <c r="N3346" s="43" t="s">
        <v>6379</v>
      </c>
      <c r="O3346" s="43" t="s">
        <v>11549</v>
      </c>
      <c r="P3346" s="46" t="s">
        <v>14869</v>
      </c>
      <c r="Q3346" s="47">
        <v>45820</v>
      </c>
      <c r="R3346" s="48" t="str">
        <f t="shared" si="52"/>
        <v>4217 WM+ HNI 543 Thanh Lương</v>
      </c>
      <c r="S3346" s="48" t="str">
        <f>VLOOKUP(U3346,Sheet1!$A:$B,2,0)</f>
        <v>WIN-002</v>
      </c>
      <c r="T3346" s="43" t="s">
        <v>741</v>
      </c>
      <c r="U3346" s="43" t="s">
        <v>11033</v>
      </c>
      <c r="V3346" s="43" t="s">
        <v>742</v>
      </c>
    </row>
    <row r="3347" spans="1:22" x14ac:dyDescent="0.25">
      <c r="A3347" s="43" t="s">
        <v>8</v>
      </c>
      <c r="B3347" s="43" t="s">
        <v>6425</v>
      </c>
      <c r="C3347" s="43" t="s">
        <v>8338</v>
      </c>
      <c r="D3347" s="43" t="s">
        <v>8339</v>
      </c>
      <c r="E3347" s="43" t="s">
        <v>8340</v>
      </c>
      <c r="F3347" s="44">
        <v>354750</v>
      </c>
      <c r="G3347" s="43" t="s">
        <v>8341</v>
      </c>
      <c r="H3347" s="45">
        <v>5</v>
      </c>
      <c r="I3347" s="43" t="s">
        <v>8342</v>
      </c>
      <c r="J3347" s="43" t="s">
        <v>10322</v>
      </c>
      <c r="K3347" s="43" t="s">
        <v>10897</v>
      </c>
      <c r="L3347" s="43" t="s">
        <v>10898</v>
      </c>
      <c r="M3347" s="45">
        <v>70950</v>
      </c>
      <c r="N3347" s="43" t="s">
        <v>4650</v>
      </c>
      <c r="O3347" s="43" t="s">
        <v>11549</v>
      </c>
      <c r="P3347" s="46" t="s">
        <v>11755</v>
      </c>
      <c r="Q3347" s="47">
        <v>45820</v>
      </c>
      <c r="R3347" s="48" t="str">
        <f t="shared" si="52"/>
        <v>4664 WM+ NBH 126 Xuân Thành</v>
      </c>
      <c r="S3347" s="48" t="str">
        <f>VLOOKUP(U3347,Sheet1!$A:$B,2,0)</f>
        <v>WIN-001</v>
      </c>
      <c r="T3347" s="43" t="s">
        <v>6426</v>
      </c>
      <c r="U3347" s="43" t="s">
        <v>11027</v>
      </c>
      <c r="V3347" s="43" t="s">
        <v>6427</v>
      </c>
    </row>
    <row r="3348" spans="1:22" x14ac:dyDescent="0.25">
      <c r="A3348" s="43" t="s">
        <v>8</v>
      </c>
      <c r="B3348" s="43" t="s">
        <v>6444</v>
      </c>
      <c r="C3348" s="43" t="s">
        <v>8338</v>
      </c>
      <c r="D3348" s="43" t="s">
        <v>8352</v>
      </c>
      <c r="E3348" s="43" t="s">
        <v>8340</v>
      </c>
      <c r="F3348" s="44">
        <v>74250</v>
      </c>
      <c r="G3348" s="43" t="s">
        <v>8341</v>
      </c>
      <c r="H3348" s="45">
        <v>1</v>
      </c>
      <c r="I3348" s="43" t="s">
        <v>8342</v>
      </c>
      <c r="J3348" s="43" t="s">
        <v>10323</v>
      </c>
      <c r="K3348" s="43" t="s">
        <v>10881</v>
      </c>
      <c r="L3348" s="43" t="s">
        <v>10882</v>
      </c>
      <c r="M3348" s="45">
        <v>74250</v>
      </c>
      <c r="N3348" s="43" t="s">
        <v>6447</v>
      </c>
      <c r="O3348" s="43" t="s">
        <v>11549</v>
      </c>
      <c r="P3348" s="46" t="s">
        <v>11637</v>
      </c>
      <c r="Q3348" s="47">
        <v>45820</v>
      </c>
      <c r="R3348" s="48" t="str">
        <f t="shared" si="52"/>
        <v>4899 WM+ GLI 306 CMT8</v>
      </c>
      <c r="S3348" s="48" t="str">
        <f>VLOOKUP(U3348,Sheet1!$A:$B,2,0)</f>
        <v>WIN-022</v>
      </c>
      <c r="T3348" s="43" t="s">
        <v>6445</v>
      </c>
      <c r="U3348" s="43" t="s">
        <v>11113</v>
      </c>
      <c r="V3348" s="43" t="s">
        <v>6446</v>
      </c>
    </row>
    <row r="3349" spans="1:22" x14ac:dyDescent="0.25">
      <c r="A3349" s="43" t="s">
        <v>8</v>
      </c>
      <c r="B3349" s="43" t="s">
        <v>6444</v>
      </c>
      <c r="C3349" s="43" t="s">
        <v>8351</v>
      </c>
      <c r="D3349" s="43" t="s">
        <v>8358</v>
      </c>
      <c r="E3349" s="43" t="s">
        <v>8340</v>
      </c>
      <c r="F3349" s="44">
        <v>111606</v>
      </c>
      <c r="G3349" s="43" t="s">
        <v>8341</v>
      </c>
      <c r="H3349" s="45">
        <v>1</v>
      </c>
      <c r="I3349" s="43" t="s">
        <v>8342</v>
      </c>
      <c r="J3349" s="43" t="s">
        <v>10323</v>
      </c>
      <c r="K3349" s="43" t="s">
        <v>10922</v>
      </c>
      <c r="L3349" s="43" t="s">
        <v>10923</v>
      </c>
      <c r="M3349" s="45">
        <v>111606</v>
      </c>
      <c r="N3349" s="43" t="s">
        <v>6447</v>
      </c>
      <c r="O3349" s="43" t="s">
        <v>11549</v>
      </c>
      <c r="P3349" s="46" t="s">
        <v>11637</v>
      </c>
      <c r="Q3349" s="47">
        <v>45820</v>
      </c>
      <c r="R3349" s="48" t="str">
        <f t="shared" si="52"/>
        <v>4899 WM+ GLI 306 CMT8</v>
      </c>
      <c r="S3349" s="48" t="str">
        <f>VLOOKUP(U3349,Sheet1!$A:$B,2,0)</f>
        <v>WIN-022</v>
      </c>
      <c r="T3349" s="43" t="s">
        <v>6445</v>
      </c>
      <c r="U3349" s="43" t="s">
        <v>11113</v>
      </c>
      <c r="V3349" s="43" t="s">
        <v>6446</v>
      </c>
    </row>
    <row r="3350" spans="1:22" x14ac:dyDescent="0.25">
      <c r="A3350" s="43" t="s">
        <v>8</v>
      </c>
      <c r="B3350" s="43" t="s">
        <v>6202</v>
      </c>
      <c r="C3350" s="43" t="s">
        <v>8338</v>
      </c>
      <c r="D3350" s="43" t="s">
        <v>8365</v>
      </c>
      <c r="E3350" s="43" t="s">
        <v>8340</v>
      </c>
      <c r="F3350" s="44">
        <v>401456</v>
      </c>
      <c r="G3350" s="43" t="s">
        <v>8341</v>
      </c>
      <c r="H3350" s="45">
        <v>8</v>
      </c>
      <c r="I3350" s="43" t="s">
        <v>8342</v>
      </c>
      <c r="J3350" s="43" t="s">
        <v>10324</v>
      </c>
      <c r="K3350" s="43" t="s">
        <v>10938</v>
      </c>
      <c r="L3350" s="43" t="s">
        <v>10939</v>
      </c>
      <c r="M3350" s="45">
        <v>50182</v>
      </c>
      <c r="N3350" s="43" t="s">
        <v>6203</v>
      </c>
      <c r="O3350" s="43" t="s">
        <v>11549</v>
      </c>
      <c r="P3350" s="46" t="s">
        <v>14870</v>
      </c>
      <c r="Q3350" s="47">
        <v>45820</v>
      </c>
      <c r="R3350" s="48" t="str">
        <f t="shared" si="52"/>
        <v>2AUM WM+ HNI Trung Hà, Thái Hòa</v>
      </c>
      <c r="S3350" s="48" t="str">
        <f>VLOOKUP(U3350,Sheet1!$A:$B,2,0)</f>
        <v>WIN-002</v>
      </c>
      <c r="T3350" s="43" t="s">
        <v>3912</v>
      </c>
      <c r="U3350" s="43" t="s">
        <v>11033</v>
      </c>
      <c r="V3350" s="43" t="s">
        <v>3913</v>
      </c>
    </row>
    <row r="3351" spans="1:22" x14ac:dyDescent="0.25">
      <c r="A3351" s="43" t="s">
        <v>8</v>
      </c>
      <c r="B3351" s="43" t="s">
        <v>6202</v>
      </c>
      <c r="C3351" s="43" t="s">
        <v>8351</v>
      </c>
      <c r="D3351" s="43" t="s">
        <v>8361</v>
      </c>
      <c r="E3351" s="43" t="s">
        <v>8340</v>
      </c>
      <c r="F3351" s="44">
        <v>552000</v>
      </c>
      <c r="G3351" s="43" t="s">
        <v>8341</v>
      </c>
      <c r="H3351" s="45">
        <v>12</v>
      </c>
      <c r="I3351" s="43" t="s">
        <v>8342</v>
      </c>
      <c r="J3351" s="43" t="s">
        <v>10324</v>
      </c>
      <c r="K3351" s="43" t="s">
        <v>10983</v>
      </c>
      <c r="L3351" s="43" t="s">
        <v>10984</v>
      </c>
      <c r="M3351" s="45">
        <v>46000</v>
      </c>
      <c r="N3351" s="43" t="s">
        <v>6203</v>
      </c>
      <c r="O3351" s="43" t="s">
        <v>11549</v>
      </c>
      <c r="P3351" s="46" t="s">
        <v>14870</v>
      </c>
      <c r="Q3351" s="47">
        <v>45820</v>
      </c>
      <c r="R3351" s="48" t="str">
        <f t="shared" si="52"/>
        <v>2AUM WM+ HNI Trung Hà, Thái Hòa</v>
      </c>
      <c r="S3351" s="48" t="str">
        <f>VLOOKUP(U3351,Sheet1!$A:$B,2,0)</f>
        <v>WIN-002</v>
      </c>
      <c r="T3351" s="43" t="s">
        <v>3912</v>
      </c>
      <c r="U3351" s="43" t="s">
        <v>11033</v>
      </c>
      <c r="V3351" s="43" t="s">
        <v>3913</v>
      </c>
    </row>
    <row r="3352" spans="1:22" x14ac:dyDescent="0.25">
      <c r="A3352" s="43" t="s">
        <v>8</v>
      </c>
      <c r="B3352" s="43" t="s">
        <v>6755</v>
      </c>
      <c r="C3352" s="43" t="s">
        <v>8338</v>
      </c>
      <c r="D3352" s="43" t="s">
        <v>8368</v>
      </c>
      <c r="E3352" s="43" t="s">
        <v>8340</v>
      </c>
      <c r="F3352" s="44">
        <v>55595</v>
      </c>
      <c r="G3352" s="43" t="s">
        <v>8341</v>
      </c>
      <c r="H3352" s="45">
        <v>1</v>
      </c>
      <c r="I3352" s="43" t="s">
        <v>8342</v>
      </c>
      <c r="J3352" s="43" t="s">
        <v>10325</v>
      </c>
      <c r="K3352" s="43" t="s">
        <v>11010</v>
      </c>
      <c r="L3352" s="43" t="s">
        <v>11011</v>
      </c>
      <c r="M3352" s="45">
        <v>55595</v>
      </c>
      <c r="N3352" s="43" t="s">
        <v>6756</v>
      </c>
      <c r="O3352" s="43" t="s">
        <v>11549</v>
      </c>
      <c r="P3352" s="46" t="s">
        <v>14871</v>
      </c>
      <c r="Q3352" s="47">
        <v>45820</v>
      </c>
      <c r="R3352" s="48" t="str">
        <f t="shared" si="52"/>
        <v>6996 WM+ HTH Tân Dinh, Cẩm Xuyên</v>
      </c>
      <c r="S3352" s="48" t="str">
        <f>VLOOKUP(U3352,Sheet1!$A:$B,2,0)</f>
        <v>WIN-004</v>
      </c>
      <c r="T3352" s="43" t="s">
        <v>6004</v>
      </c>
      <c r="U3352" s="43" t="s">
        <v>11043</v>
      </c>
      <c r="V3352" s="43" t="s">
        <v>6005</v>
      </c>
    </row>
    <row r="3353" spans="1:22" x14ac:dyDescent="0.25">
      <c r="A3353" s="43" t="s">
        <v>8</v>
      </c>
      <c r="B3353" s="43" t="s">
        <v>6272</v>
      </c>
      <c r="C3353" s="43" t="s">
        <v>8338</v>
      </c>
      <c r="D3353" s="43" t="s">
        <v>8361</v>
      </c>
      <c r="E3353" s="43" t="s">
        <v>8340</v>
      </c>
      <c r="F3353" s="44">
        <v>46000</v>
      </c>
      <c r="G3353" s="43" t="s">
        <v>8341</v>
      </c>
      <c r="H3353" s="45">
        <v>1</v>
      </c>
      <c r="I3353" s="43" t="s">
        <v>8342</v>
      </c>
      <c r="J3353" s="43" t="s">
        <v>10326</v>
      </c>
      <c r="K3353" s="43" t="s">
        <v>10983</v>
      </c>
      <c r="L3353" s="43" t="s">
        <v>10984</v>
      </c>
      <c r="M3353" s="45">
        <v>46000</v>
      </c>
      <c r="N3353" s="43" t="s">
        <v>6273</v>
      </c>
      <c r="O3353" s="43" t="s">
        <v>11549</v>
      </c>
      <c r="P3353" s="46" t="s">
        <v>14872</v>
      </c>
      <c r="Q3353" s="47">
        <v>45820</v>
      </c>
      <c r="R3353" s="48" t="str">
        <f t="shared" si="52"/>
        <v>3261 WM+ HNI Đào Xuyên</v>
      </c>
      <c r="S3353" s="48" t="str">
        <f>VLOOKUP(U3353,Sheet1!$A:$B,2,0)</f>
        <v>WIN-002</v>
      </c>
      <c r="T3353" s="43" t="s">
        <v>5124</v>
      </c>
      <c r="U3353" s="43" t="s">
        <v>11033</v>
      </c>
      <c r="V3353" s="43" t="s">
        <v>5125</v>
      </c>
    </row>
    <row r="3354" spans="1:22" x14ac:dyDescent="0.25">
      <c r="A3354" s="43" t="s">
        <v>8</v>
      </c>
      <c r="B3354" s="43" t="s">
        <v>6272</v>
      </c>
      <c r="C3354" s="43" t="s">
        <v>8351</v>
      </c>
      <c r="D3354" s="43" t="s">
        <v>8355</v>
      </c>
      <c r="E3354" s="43" t="s">
        <v>8340</v>
      </c>
      <c r="F3354" s="44">
        <v>111058</v>
      </c>
      <c r="G3354" s="43" t="s">
        <v>8341</v>
      </c>
      <c r="H3354" s="45">
        <v>1</v>
      </c>
      <c r="I3354" s="43" t="s">
        <v>8342</v>
      </c>
      <c r="J3354" s="43" t="s">
        <v>10326</v>
      </c>
      <c r="K3354" s="43" t="s">
        <v>10934</v>
      </c>
      <c r="L3354" s="43" t="s">
        <v>10935</v>
      </c>
      <c r="M3354" s="45">
        <v>111058</v>
      </c>
      <c r="N3354" s="43" t="s">
        <v>6273</v>
      </c>
      <c r="O3354" s="43" t="s">
        <v>11549</v>
      </c>
      <c r="P3354" s="46" t="s">
        <v>14872</v>
      </c>
      <c r="Q3354" s="47">
        <v>45820</v>
      </c>
      <c r="R3354" s="48" t="str">
        <f t="shared" si="52"/>
        <v>3261 WM+ HNI Đào Xuyên</v>
      </c>
      <c r="S3354" s="48" t="str">
        <f>VLOOKUP(U3354,Sheet1!$A:$B,2,0)</f>
        <v>WIN-002</v>
      </c>
      <c r="T3354" s="43" t="s">
        <v>5124</v>
      </c>
      <c r="U3354" s="43" t="s">
        <v>11033</v>
      </c>
      <c r="V3354" s="43" t="s">
        <v>5125</v>
      </c>
    </row>
    <row r="3355" spans="1:22" x14ac:dyDescent="0.25">
      <c r="A3355" s="43" t="s">
        <v>8</v>
      </c>
      <c r="B3355" s="43" t="s">
        <v>6711</v>
      </c>
      <c r="C3355" s="43" t="s">
        <v>8338</v>
      </c>
      <c r="D3355" s="43" t="s">
        <v>8368</v>
      </c>
      <c r="E3355" s="43" t="s">
        <v>8340</v>
      </c>
      <c r="F3355" s="44">
        <v>55595</v>
      </c>
      <c r="G3355" s="43" t="s">
        <v>8341</v>
      </c>
      <c r="H3355" s="45">
        <v>1</v>
      </c>
      <c r="I3355" s="43" t="s">
        <v>8342</v>
      </c>
      <c r="J3355" s="43" t="s">
        <v>10327</v>
      </c>
      <c r="K3355" s="43" t="s">
        <v>11010</v>
      </c>
      <c r="L3355" s="43" t="s">
        <v>11011</v>
      </c>
      <c r="M3355" s="45">
        <v>55595</v>
      </c>
      <c r="N3355" s="43" t="s">
        <v>6714</v>
      </c>
      <c r="O3355" s="43" t="s">
        <v>11549</v>
      </c>
      <c r="P3355" s="46" t="s">
        <v>11455</v>
      </c>
      <c r="Q3355" s="47">
        <v>45820</v>
      </c>
      <c r="R3355" s="48" t="str">
        <f t="shared" si="52"/>
        <v>6644 WM+ TNN Đình Cả, Võ Nhai</v>
      </c>
      <c r="S3355" s="48" t="str">
        <f>VLOOKUP(U3355,Sheet1!$A:$B,2,0)</f>
        <v>WIN-059</v>
      </c>
      <c r="T3355" s="43" t="s">
        <v>6712</v>
      </c>
      <c r="U3355" s="43" t="s">
        <v>11247</v>
      </c>
      <c r="V3355" s="43" t="s">
        <v>6713</v>
      </c>
    </row>
    <row r="3356" spans="1:22" x14ac:dyDescent="0.25">
      <c r="A3356" s="43" t="s">
        <v>8</v>
      </c>
      <c r="B3356" s="43" t="s">
        <v>6621</v>
      </c>
      <c r="C3356" s="43" t="s">
        <v>8338</v>
      </c>
      <c r="D3356" s="43" t="s">
        <v>8361</v>
      </c>
      <c r="E3356" s="43" t="s">
        <v>8340</v>
      </c>
      <c r="F3356" s="44">
        <v>46000</v>
      </c>
      <c r="G3356" s="43" t="s">
        <v>8341</v>
      </c>
      <c r="H3356" s="45">
        <v>1</v>
      </c>
      <c r="I3356" s="43" t="s">
        <v>8342</v>
      </c>
      <c r="J3356" s="43" t="s">
        <v>10328</v>
      </c>
      <c r="K3356" s="43" t="s">
        <v>10983</v>
      </c>
      <c r="L3356" s="43" t="s">
        <v>10984</v>
      </c>
      <c r="M3356" s="45">
        <v>46000</v>
      </c>
      <c r="N3356" s="43" t="s">
        <v>6624</v>
      </c>
      <c r="O3356" s="43" t="s">
        <v>11549</v>
      </c>
      <c r="P3356" s="46" t="s">
        <v>14873</v>
      </c>
      <c r="Q3356" s="47">
        <v>45820</v>
      </c>
      <c r="R3356" s="48" t="str">
        <f t="shared" si="52"/>
        <v>6075 WM+ HNI 74 Yên Vĩnh</v>
      </c>
      <c r="S3356" s="48" t="str">
        <f>VLOOKUP(U3356,Sheet1!$A:$B,2,0)</f>
        <v>WIN-002</v>
      </c>
      <c r="T3356" s="43" t="s">
        <v>6622</v>
      </c>
      <c r="U3356" s="43" t="s">
        <v>11033</v>
      </c>
      <c r="V3356" s="43" t="s">
        <v>6623</v>
      </c>
    </row>
    <row r="3357" spans="1:22" x14ac:dyDescent="0.25">
      <c r="A3357" s="43" t="s">
        <v>8</v>
      </c>
      <c r="B3357" s="43" t="s">
        <v>6653</v>
      </c>
      <c r="C3357" s="43" t="s">
        <v>8338</v>
      </c>
      <c r="D3357" s="43" t="s">
        <v>8352</v>
      </c>
      <c r="E3357" s="43" t="s">
        <v>8340</v>
      </c>
      <c r="F3357" s="44">
        <v>148500</v>
      </c>
      <c r="G3357" s="43" t="s">
        <v>8341</v>
      </c>
      <c r="H3357" s="45">
        <v>2</v>
      </c>
      <c r="I3357" s="43" t="s">
        <v>8342</v>
      </c>
      <c r="J3357" s="43" t="s">
        <v>10329</v>
      </c>
      <c r="K3357" s="43" t="s">
        <v>10881</v>
      </c>
      <c r="L3357" s="43" t="s">
        <v>10882</v>
      </c>
      <c r="M3357" s="45">
        <v>74250</v>
      </c>
      <c r="N3357" s="43" t="s">
        <v>6656</v>
      </c>
      <c r="O3357" s="43" t="s">
        <v>11549</v>
      </c>
      <c r="P3357" s="46" t="s">
        <v>14874</v>
      </c>
      <c r="Q3357" s="47">
        <v>45820</v>
      </c>
      <c r="R3357" s="48" t="str">
        <f t="shared" si="52"/>
        <v>6288 WM+ VPC Bồ Sao, Vĩnh Tường</v>
      </c>
      <c r="S3357" s="48" t="str">
        <f>VLOOKUP(U3357,Sheet1!$A:$B,2,0)</f>
        <v>WIN-029</v>
      </c>
      <c r="T3357" s="43" t="s">
        <v>6654</v>
      </c>
      <c r="U3357" s="43" t="s">
        <v>11143</v>
      </c>
      <c r="V3357" s="43" t="s">
        <v>6655</v>
      </c>
    </row>
    <row r="3358" spans="1:22" x14ac:dyDescent="0.25">
      <c r="A3358" s="43" t="s">
        <v>8</v>
      </c>
      <c r="B3358" s="43" t="s">
        <v>6296</v>
      </c>
      <c r="C3358" s="43" t="s">
        <v>8338</v>
      </c>
      <c r="D3358" s="43" t="s">
        <v>8339</v>
      </c>
      <c r="E3358" s="43" t="s">
        <v>8340</v>
      </c>
      <c r="F3358" s="44">
        <v>212850</v>
      </c>
      <c r="G3358" s="43" t="s">
        <v>8341</v>
      </c>
      <c r="H3358" s="45">
        <v>3</v>
      </c>
      <c r="I3358" s="43" t="s">
        <v>8342</v>
      </c>
      <c r="J3358" s="43" t="s">
        <v>10330</v>
      </c>
      <c r="K3358" s="43" t="s">
        <v>10897</v>
      </c>
      <c r="L3358" s="43" t="s">
        <v>10898</v>
      </c>
      <c r="M3358" s="45">
        <v>70950</v>
      </c>
      <c r="N3358" s="43" t="s">
        <v>6299</v>
      </c>
      <c r="O3358" s="43" t="s">
        <v>11549</v>
      </c>
      <c r="P3358" s="46" t="s">
        <v>14875</v>
      </c>
      <c r="Q3358" s="47">
        <v>45820</v>
      </c>
      <c r="R3358" s="48" t="str">
        <f t="shared" si="52"/>
        <v>3600 WM+ THA 64 Đinh Chương Dương</v>
      </c>
      <c r="S3358" s="48" t="str">
        <f>VLOOKUP(U3358,Sheet1!$A:$B,2,0)</f>
        <v>WIN-020</v>
      </c>
      <c r="T3358" s="43" t="s">
        <v>6297</v>
      </c>
      <c r="U3358" s="43" t="s">
        <v>11103</v>
      </c>
      <c r="V3358" s="43" t="s">
        <v>6298</v>
      </c>
    </row>
    <row r="3359" spans="1:22" x14ac:dyDescent="0.25">
      <c r="A3359" s="43" t="s">
        <v>8</v>
      </c>
      <c r="B3359" s="43" t="s">
        <v>6059</v>
      </c>
      <c r="C3359" s="43" t="s">
        <v>8338</v>
      </c>
      <c r="D3359" s="43" t="s">
        <v>8361</v>
      </c>
      <c r="E3359" s="43" t="s">
        <v>8340</v>
      </c>
      <c r="F3359" s="44">
        <v>230000</v>
      </c>
      <c r="G3359" s="43" t="s">
        <v>8341</v>
      </c>
      <c r="H3359" s="45">
        <v>5</v>
      </c>
      <c r="I3359" s="43" t="s">
        <v>8342</v>
      </c>
      <c r="J3359" s="43" t="s">
        <v>10331</v>
      </c>
      <c r="K3359" s="43" t="s">
        <v>10983</v>
      </c>
      <c r="L3359" s="43" t="s">
        <v>10984</v>
      </c>
      <c r="M3359" s="45">
        <v>46000</v>
      </c>
      <c r="N3359" s="43" t="s">
        <v>6062</v>
      </c>
      <c r="O3359" s="43" t="s">
        <v>11549</v>
      </c>
      <c r="P3359" s="46" t="s">
        <v>14876</v>
      </c>
      <c r="Q3359" s="47">
        <v>45820</v>
      </c>
      <c r="R3359" s="48" t="str">
        <f t="shared" si="52"/>
        <v>2798 WM+ HNI 207 Đức Giang</v>
      </c>
      <c r="S3359" s="48" t="str">
        <f>VLOOKUP(U3359,Sheet1!$A:$B,2,0)</f>
        <v>WIN-002</v>
      </c>
      <c r="T3359" s="43" t="s">
        <v>6060</v>
      </c>
      <c r="U3359" s="43" t="s">
        <v>11033</v>
      </c>
      <c r="V3359" s="43" t="s">
        <v>6061</v>
      </c>
    </row>
    <row r="3360" spans="1:22" x14ac:dyDescent="0.25">
      <c r="A3360" s="43" t="s">
        <v>8</v>
      </c>
      <c r="B3360" s="43" t="s">
        <v>6597</v>
      </c>
      <c r="C3360" s="43" t="s">
        <v>8338</v>
      </c>
      <c r="D3360" s="43" t="s">
        <v>8355</v>
      </c>
      <c r="E3360" s="43" t="s">
        <v>8340</v>
      </c>
      <c r="F3360" s="44">
        <v>222116</v>
      </c>
      <c r="G3360" s="43" t="s">
        <v>8341</v>
      </c>
      <c r="H3360" s="45">
        <v>2</v>
      </c>
      <c r="I3360" s="43" t="s">
        <v>8342</v>
      </c>
      <c r="J3360" s="43" t="s">
        <v>10332</v>
      </c>
      <c r="K3360" s="43" t="s">
        <v>10934</v>
      </c>
      <c r="L3360" s="43" t="s">
        <v>10935</v>
      </c>
      <c r="M3360" s="45">
        <v>111058</v>
      </c>
      <c r="N3360" s="43" t="s">
        <v>6600</v>
      </c>
      <c r="O3360" s="43" t="s">
        <v>11549</v>
      </c>
      <c r="P3360" s="46" t="s">
        <v>13284</v>
      </c>
      <c r="Q3360" s="47">
        <v>45820</v>
      </c>
      <c r="R3360" s="48" t="str">
        <f t="shared" si="52"/>
        <v>6005 WM+ KHA XH1 Phước Long</v>
      </c>
      <c r="S3360" s="48" t="str">
        <f>VLOOKUP(U3360,Sheet1!$A:$B,2,0)</f>
        <v>WIN-028</v>
      </c>
      <c r="T3360" s="43" t="s">
        <v>6598</v>
      </c>
      <c r="U3360" s="43" t="s">
        <v>11138</v>
      </c>
      <c r="V3360" s="43" t="s">
        <v>6599</v>
      </c>
    </row>
    <row r="3361" spans="1:22" x14ac:dyDescent="0.25">
      <c r="A3361" s="43" t="s">
        <v>8</v>
      </c>
      <c r="B3361" s="43" t="s">
        <v>6597</v>
      </c>
      <c r="C3361" s="43" t="s">
        <v>8351</v>
      </c>
      <c r="D3361" s="43" t="s">
        <v>8368</v>
      </c>
      <c r="E3361" s="43" t="s">
        <v>8340</v>
      </c>
      <c r="F3361" s="44">
        <v>111190</v>
      </c>
      <c r="G3361" s="43" t="s">
        <v>8341</v>
      </c>
      <c r="H3361" s="45">
        <v>2</v>
      </c>
      <c r="I3361" s="43" t="s">
        <v>8342</v>
      </c>
      <c r="J3361" s="43" t="s">
        <v>10332</v>
      </c>
      <c r="K3361" s="43" t="s">
        <v>11010</v>
      </c>
      <c r="L3361" s="43" t="s">
        <v>11011</v>
      </c>
      <c r="M3361" s="45">
        <v>55595</v>
      </c>
      <c r="N3361" s="43" t="s">
        <v>6600</v>
      </c>
      <c r="O3361" s="43" t="s">
        <v>11549</v>
      </c>
      <c r="P3361" s="46" t="s">
        <v>13284</v>
      </c>
      <c r="Q3361" s="47">
        <v>45820</v>
      </c>
      <c r="R3361" s="48" t="str">
        <f t="shared" si="52"/>
        <v>6005 WM+ KHA XH1 Phước Long</v>
      </c>
      <c r="S3361" s="48" t="str">
        <f>VLOOKUP(U3361,Sheet1!$A:$B,2,0)</f>
        <v>WIN-028</v>
      </c>
      <c r="T3361" s="43" t="s">
        <v>6598</v>
      </c>
      <c r="U3361" s="43" t="s">
        <v>11138</v>
      </c>
      <c r="V3361" s="43" t="s">
        <v>6599</v>
      </c>
    </row>
    <row r="3362" spans="1:22" x14ac:dyDescent="0.25">
      <c r="A3362" s="43" t="s">
        <v>8</v>
      </c>
      <c r="B3362" s="43" t="s">
        <v>6412</v>
      </c>
      <c r="C3362" s="43" t="s">
        <v>8338</v>
      </c>
      <c r="D3362" s="43" t="s">
        <v>8361</v>
      </c>
      <c r="E3362" s="43" t="s">
        <v>8340</v>
      </c>
      <c r="F3362" s="44">
        <v>138000</v>
      </c>
      <c r="G3362" s="43" t="s">
        <v>8341</v>
      </c>
      <c r="H3362" s="45">
        <v>3</v>
      </c>
      <c r="I3362" s="43" t="s">
        <v>8342</v>
      </c>
      <c r="J3362" s="43" t="s">
        <v>10333</v>
      </c>
      <c r="K3362" s="43" t="s">
        <v>10983</v>
      </c>
      <c r="L3362" s="43" t="s">
        <v>10984</v>
      </c>
      <c r="M3362" s="45">
        <v>46000</v>
      </c>
      <c r="N3362" s="43" t="s">
        <v>6413</v>
      </c>
      <c r="O3362" s="43" t="s">
        <v>11549</v>
      </c>
      <c r="P3362" s="46" t="s">
        <v>13248</v>
      </c>
      <c r="Q3362" s="47">
        <v>45820</v>
      </c>
      <c r="R3362" s="48" t="str">
        <f t="shared" si="52"/>
        <v>4550 WM+ AGG 54A Lý Thường Kiệt</v>
      </c>
      <c r="S3362" s="48" t="str">
        <f>VLOOKUP(U3362,Sheet1!$A:$B,2,0)</f>
        <v>WIN-010</v>
      </c>
      <c r="T3362" s="43" t="s">
        <v>799</v>
      </c>
      <c r="U3362" s="43" t="s">
        <v>11068</v>
      </c>
      <c r="V3362" s="43" t="s">
        <v>800</v>
      </c>
    </row>
    <row r="3363" spans="1:22" x14ac:dyDescent="0.25">
      <c r="A3363" s="43" t="s">
        <v>8</v>
      </c>
      <c r="B3363" s="43" t="s">
        <v>6757</v>
      </c>
      <c r="C3363" s="43" t="s">
        <v>8338</v>
      </c>
      <c r="D3363" s="43" t="s">
        <v>8352</v>
      </c>
      <c r="E3363" s="43" t="s">
        <v>8340</v>
      </c>
      <c r="F3363" s="44">
        <v>297000</v>
      </c>
      <c r="G3363" s="43" t="s">
        <v>8341</v>
      </c>
      <c r="H3363" s="45">
        <v>4</v>
      </c>
      <c r="I3363" s="43" t="s">
        <v>8342</v>
      </c>
      <c r="J3363" s="43" t="s">
        <v>9826</v>
      </c>
      <c r="K3363" s="43" t="s">
        <v>10881</v>
      </c>
      <c r="L3363" s="43" t="s">
        <v>10882</v>
      </c>
      <c r="M3363" s="45">
        <v>74250</v>
      </c>
      <c r="N3363" s="43" t="s">
        <v>6758</v>
      </c>
      <c r="O3363" s="43" t="s">
        <v>11549</v>
      </c>
      <c r="P3363" s="46" t="s">
        <v>14877</v>
      </c>
      <c r="Q3363" s="47">
        <v>45821</v>
      </c>
      <c r="R3363" s="48" t="str">
        <f t="shared" si="52"/>
        <v>1532 WM VMM HNI Royal City</v>
      </c>
      <c r="S3363" s="48" t="str">
        <f>VLOOKUP(U3363,Sheet1!$A:$B,2,0)</f>
        <v>WIN-002</v>
      </c>
      <c r="T3363" s="43" t="s">
        <v>3102</v>
      </c>
      <c r="U3363" s="43" t="s">
        <v>11033</v>
      </c>
      <c r="V3363" s="43" t="s">
        <v>3103</v>
      </c>
    </row>
    <row r="3364" spans="1:22" x14ac:dyDescent="0.25">
      <c r="A3364" s="43" t="s">
        <v>8</v>
      </c>
      <c r="B3364" s="43" t="s">
        <v>7302</v>
      </c>
      <c r="C3364" s="43" t="s">
        <v>8338</v>
      </c>
      <c r="D3364" s="43" t="s">
        <v>8355</v>
      </c>
      <c r="E3364" s="43" t="s">
        <v>8340</v>
      </c>
      <c r="F3364" s="44">
        <v>111058</v>
      </c>
      <c r="G3364" s="43" t="s">
        <v>8341</v>
      </c>
      <c r="H3364" s="45">
        <v>1</v>
      </c>
      <c r="I3364" s="43" t="s">
        <v>8342</v>
      </c>
      <c r="J3364" s="43" t="s">
        <v>10334</v>
      </c>
      <c r="K3364" s="43" t="s">
        <v>10934</v>
      </c>
      <c r="L3364" s="43" t="s">
        <v>10935</v>
      </c>
      <c r="M3364" s="45">
        <v>111058</v>
      </c>
      <c r="N3364" s="43" t="s">
        <v>7305</v>
      </c>
      <c r="O3364" s="43" t="s">
        <v>11549</v>
      </c>
      <c r="P3364" s="46" t="s">
        <v>14878</v>
      </c>
      <c r="Q3364" s="47">
        <v>45821</v>
      </c>
      <c r="R3364" s="48" t="str">
        <f t="shared" si="52"/>
        <v>5940 WM+ HDG Cầu Ràm, Ninh Giang</v>
      </c>
      <c r="S3364" s="48" t="str">
        <f>VLOOKUP(U3364,Sheet1!$A:$B,2,0)</f>
        <v>WIN-006</v>
      </c>
      <c r="T3364" s="43" t="s">
        <v>7303</v>
      </c>
      <c r="U3364" s="43" t="s">
        <v>11048</v>
      </c>
      <c r="V3364" s="43" t="s">
        <v>7304</v>
      </c>
    </row>
    <row r="3365" spans="1:22" x14ac:dyDescent="0.25">
      <c r="A3365" s="43" t="s">
        <v>8</v>
      </c>
      <c r="B3365" s="43" t="s">
        <v>6939</v>
      </c>
      <c r="C3365" s="43" t="s">
        <v>8338</v>
      </c>
      <c r="D3365" s="43" t="s">
        <v>8352</v>
      </c>
      <c r="E3365" s="43" t="s">
        <v>8340</v>
      </c>
      <c r="F3365" s="44">
        <v>74250</v>
      </c>
      <c r="G3365" s="43" t="s">
        <v>8341</v>
      </c>
      <c r="H3365" s="45">
        <v>1</v>
      </c>
      <c r="I3365" s="43" t="s">
        <v>8342</v>
      </c>
      <c r="J3365" s="43" t="s">
        <v>10335</v>
      </c>
      <c r="K3365" s="43" t="s">
        <v>10881</v>
      </c>
      <c r="L3365" s="43" t="s">
        <v>10882</v>
      </c>
      <c r="M3365" s="45">
        <v>74250</v>
      </c>
      <c r="N3365" s="43" t="s">
        <v>6940</v>
      </c>
      <c r="O3365" s="43" t="s">
        <v>11549</v>
      </c>
      <c r="P3365" s="46" t="s">
        <v>14879</v>
      </c>
      <c r="Q3365" s="47">
        <v>45821</v>
      </c>
      <c r="R3365" s="48" t="str">
        <f t="shared" si="52"/>
        <v>2AV5 WM+ NAN Diễn Thọ, Diễn Châu</v>
      </c>
      <c r="S3365" s="48" t="str">
        <f>VLOOKUP(U3365,Sheet1!$A:$B,2,0)</f>
        <v>WIN-058</v>
      </c>
      <c r="T3365" s="43" t="s">
        <v>5580</v>
      </c>
      <c r="U3365" s="43" t="s">
        <v>11242</v>
      </c>
      <c r="V3365" s="43" t="s">
        <v>5581</v>
      </c>
    </row>
    <row r="3366" spans="1:22" x14ac:dyDescent="0.25">
      <c r="A3366" s="43" t="s">
        <v>8</v>
      </c>
      <c r="B3366" s="43" t="s">
        <v>7221</v>
      </c>
      <c r="C3366" s="43" t="s">
        <v>8338</v>
      </c>
      <c r="D3366" s="43" t="s">
        <v>8346</v>
      </c>
      <c r="E3366" s="43" t="s">
        <v>8340</v>
      </c>
      <c r="F3366" s="44">
        <v>49500</v>
      </c>
      <c r="G3366" s="43" t="s">
        <v>8341</v>
      </c>
      <c r="H3366" s="45">
        <v>1</v>
      </c>
      <c r="I3366" s="43" t="s">
        <v>8342</v>
      </c>
      <c r="J3366" s="43" t="s">
        <v>10336</v>
      </c>
      <c r="K3366" s="43" t="s">
        <v>10927</v>
      </c>
      <c r="L3366" s="43" t="s">
        <v>10928</v>
      </c>
      <c r="M3366" s="45">
        <v>49500</v>
      </c>
      <c r="N3366" s="43" t="s">
        <v>3910</v>
      </c>
      <c r="O3366" s="43" t="s">
        <v>11549</v>
      </c>
      <c r="P3366" s="46" t="s">
        <v>11410</v>
      </c>
      <c r="Q3366" s="47">
        <v>45821</v>
      </c>
      <c r="R3366" s="48" t="str">
        <f t="shared" si="52"/>
        <v>5358 WM+ NTN 9B Nguyễn Văn Cừ</v>
      </c>
      <c r="S3366" s="48" t="str">
        <f>VLOOKUP(U3366,Sheet1!$A:$B,2,0)</f>
        <v>WIN-027</v>
      </c>
      <c r="T3366" s="43" t="s">
        <v>7222</v>
      </c>
      <c r="U3366" s="43" t="s">
        <v>11133</v>
      </c>
      <c r="V3366" s="43" t="s">
        <v>7223</v>
      </c>
    </row>
    <row r="3367" spans="1:22" x14ac:dyDescent="0.25">
      <c r="A3367" s="43" t="s">
        <v>8</v>
      </c>
      <c r="B3367" s="43" t="s">
        <v>6981</v>
      </c>
      <c r="C3367" s="43" t="s">
        <v>8338</v>
      </c>
      <c r="D3367" s="43" t="s">
        <v>8361</v>
      </c>
      <c r="E3367" s="43" t="s">
        <v>8340</v>
      </c>
      <c r="F3367" s="44">
        <v>322000</v>
      </c>
      <c r="G3367" s="43" t="s">
        <v>8341</v>
      </c>
      <c r="H3367" s="45">
        <v>7</v>
      </c>
      <c r="I3367" s="43" t="s">
        <v>8342</v>
      </c>
      <c r="J3367" s="43" t="s">
        <v>10337</v>
      </c>
      <c r="K3367" s="43" t="s">
        <v>10983</v>
      </c>
      <c r="L3367" s="43" t="s">
        <v>10984</v>
      </c>
      <c r="M3367" s="45">
        <v>46000</v>
      </c>
      <c r="N3367" s="43" t="s">
        <v>6984</v>
      </c>
      <c r="O3367" s="43" t="s">
        <v>11549</v>
      </c>
      <c r="P3367" s="46" t="s">
        <v>14880</v>
      </c>
      <c r="Q3367" s="47">
        <v>45821</v>
      </c>
      <c r="R3367" s="48" t="str">
        <f t="shared" si="52"/>
        <v>3289 WM+ HDG 616-618 Lê Thanh Nghị</v>
      </c>
      <c r="S3367" s="48" t="str">
        <f>VLOOKUP(U3367,Sheet1!$A:$B,2,0)</f>
        <v>WIN-006</v>
      </c>
      <c r="T3367" s="43" t="s">
        <v>6982</v>
      </c>
      <c r="U3367" s="43" t="s">
        <v>11048</v>
      </c>
      <c r="V3367" s="43" t="s">
        <v>6983</v>
      </c>
    </row>
    <row r="3368" spans="1:22" x14ac:dyDescent="0.25">
      <c r="A3368" s="43" t="s">
        <v>8</v>
      </c>
      <c r="B3368" s="43" t="s">
        <v>6774</v>
      </c>
      <c r="C3368" s="43" t="s">
        <v>8338</v>
      </c>
      <c r="D3368" s="43" t="s">
        <v>8358</v>
      </c>
      <c r="E3368" s="43" t="s">
        <v>8340</v>
      </c>
      <c r="F3368" s="44">
        <v>111606</v>
      </c>
      <c r="G3368" s="43" t="s">
        <v>8341</v>
      </c>
      <c r="H3368" s="45">
        <v>1</v>
      </c>
      <c r="I3368" s="43" t="s">
        <v>8342</v>
      </c>
      <c r="J3368" s="43" t="s">
        <v>10338</v>
      </c>
      <c r="K3368" s="43" t="s">
        <v>10922</v>
      </c>
      <c r="L3368" s="43" t="s">
        <v>10923</v>
      </c>
      <c r="M3368" s="45">
        <v>111606</v>
      </c>
      <c r="N3368" s="43" t="s">
        <v>6775</v>
      </c>
      <c r="O3368" s="43" t="s">
        <v>11549</v>
      </c>
      <c r="P3368" s="46" t="s">
        <v>14881</v>
      </c>
      <c r="Q3368" s="47">
        <v>45821</v>
      </c>
      <c r="R3368" s="48" t="str">
        <f t="shared" si="52"/>
        <v>1660 WM HNI Thái Thịnh</v>
      </c>
      <c r="S3368" s="48" t="str">
        <f>VLOOKUP(U3368,Sheet1!$A:$B,2,0)</f>
        <v>WIN-002</v>
      </c>
      <c r="T3368" s="43" t="s">
        <v>3112</v>
      </c>
      <c r="U3368" s="43" t="s">
        <v>11033</v>
      </c>
      <c r="V3368" s="43" t="s">
        <v>3113</v>
      </c>
    </row>
    <row r="3369" spans="1:22" x14ac:dyDescent="0.25">
      <c r="A3369" s="43" t="s">
        <v>8</v>
      </c>
      <c r="B3369" s="43" t="s">
        <v>7203</v>
      </c>
      <c r="C3369" s="43" t="s">
        <v>8338</v>
      </c>
      <c r="D3369" s="43" t="s">
        <v>8410</v>
      </c>
      <c r="E3369" s="43" t="s">
        <v>8340</v>
      </c>
      <c r="F3369" s="44">
        <v>120426</v>
      </c>
      <c r="G3369" s="43" t="s">
        <v>8341</v>
      </c>
      <c r="H3369" s="45">
        <v>2</v>
      </c>
      <c r="I3369" s="43" t="s">
        <v>8342</v>
      </c>
      <c r="J3369" s="43" t="s">
        <v>10339</v>
      </c>
      <c r="K3369" s="43" t="s">
        <v>10883</v>
      </c>
      <c r="L3369" s="43" t="s">
        <v>10884</v>
      </c>
      <c r="M3369" s="45">
        <v>60213</v>
      </c>
      <c r="N3369" s="43" t="s">
        <v>7206</v>
      </c>
      <c r="O3369" s="43" t="s">
        <v>11549</v>
      </c>
      <c r="P3369" s="46" t="s">
        <v>14882</v>
      </c>
      <c r="Q3369" s="47">
        <v>45821</v>
      </c>
      <c r="R3369" s="48" t="str">
        <f t="shared" si="52"/>
        <v>5281 WM+ HTH 82 Vũ Quang</v>
      </c>
      <c r="S3369" s="48" t="str">
        <f>VLOOKUP(U3369,Sheet1!$A:$B,2,0)</f>
        <v>WIN-004</v>
      </c>
      <c r="T3369" s="43" t="s">
        <v>7204</v>
      </c>
      <c r="U3369" s="43" t="s">
        <v>11043</v>
      </c>
      <c r="V3369" s="43" t="s">
        <v>7205</v>
      </c>
    </row>
    <row r="3370" spans="1:22" x14ac:dyDescent="0.25">
      <c r="A3370" s="43" t="s">
        <v>8</v>
      </c>
      <c r="B3370" s="43" t="s">
        <v>7203</v>
      </c>
      <c r="C3370" s="43" t="s">
        <v>8351</v>
      </c>
      <c r="D3370" s="43" t="s">
        <v>8339</v>
      </c>
      <c r="E3370" s="43" t="s">
        <v>8340</v>
      </c>
      <c r="F3370" s="44">
        <v>141900</v>
      </c>
      <c r="G3370" s="43" t="s">
        <v>8341</v>
      </c>
      <c r="H3370" s="45">
        <v>2</v>
      </c>
      <c r="I3370" s="43" t="s">
        <v>8342</v>
      </c>
      <c r="J3370" s="43" t="s">
        <v>10339</v>
      </c>
      <c r="K3370" s="43" t="s">
        <v>10897</v>
      </c>
      <c r="L3370" s="43" t="s">
        <v>10898</v>
      </c>
      <c r="M3370" s="45">
        <v>70950</v>
      </c>
      <c r="N3370" s="43" t="s">
        <v>7206</v>
      </c>
      <c r="O3370" s="43" t="s">
        <v>11549</v>
      </c>
      <c r="P3370" s="46" t="s">
        <v>14882</v>
      </c>
      <c r="Q3370" s="47">
        <v>45821</v>
      </c>
      <c r="R3370" s="48" t="str">
        <f t="shared" si="52"/>
        <v>5281 WM+ HTH 82 Vũ Quang</v>
      </c>
      <c r="S3370" s="48" t="str">
        <f>VLOOKUP(U3370,Sheet1!$A:$B,2,0)</f>
        <v>WIN-004</v>
      </c>
      <c r="T3370" s="43" t="s">
        <v>7204</v>
      </c>
      <c r="U3370" s="43" t="s">
        <v>11043</v>
      </c>
      <c r="V3370" s="43" t="s">
        <v>7205</v>
      </c>
    </row>
    <row r="3371" spans="1:22" x14ac:dyDescent="0.25">
      <c r="A3371" s="43" t="s">
        <v>8</v>
      </c>
      <c r="B3371" s="43" t="s">
        <v>7400</v>
      </c>
      <c r="C3371" s="43" t="s">
        <v>8338</v>
      </c>
      <c r="D3371" s="43" t="s">
        <v>8339</v>
      </c>
      <c r="E3371" s="43" t="s">
        <v>8340</v>
      </c>
      <c r="F3371" s="44">
        <v>70950</v>
      </c>
      <c r="G3371" s="43" t="s">
        <v>8341</v>
      </c>
      <c r="H3371" s="45">
        <v>1</v>
      </c>
      <c r="I3371" s="43" t="s">
        <v>8342</v>
      </c>
      <c r="J3371" s="43" t="s">
        <v>10340</v>
      </c>
      <c r="K3371" s="43" t="s">
        <v>10897</v>
      </c>
      <c r="L3371" s="43" t="s">
        <v>10898</v>
      </c>
      <c r="M3371" s="45">
        <v>70950</v>
      </c>
      <c r="N3371" s="43" t="s">
        <v>7403</v>
      </c>
      <c r="O3371" s="43" t="s">
        <v>11549</v>
      </c>
      <c r="P3371" s="46" t="s">
        <v>11630</v>
      </c>
      <c r="Q3371" s="47">
        <v>45821</v>
      </c>
      <c r="R3371" s="48" t="str">
        <f t="shared" si="52"/>
        <v>6926 WM+ BNH Khu phố Yên Lã, Từ Sơn</v>
      </c>
      <c r="S3371" s="48" t="str">
        <f>VLOOKUP(U3371,Sheet1!$A:$B,2,0)</f>
        <v>WIN-031</v>
      </c>
      <c r="T3371" s="43" t="s">
        <v>7401</v>
      </c>
      <c r="U3371" s="43" t="s">
        <v>11153</v>
      </c>
      <c r="V3371" s="43" t="s">
        <v>7402</v>
      </c>
    </row>
    <row r="3372" spans="1:22" x14ac:dyDescent="0.25">
      <c r="A3372" s="43" t="s">
        <v>8</v>
      </c>
      <c r="B3372" s="43" t="s">
        <v>7106</v>
      </c>
      <c r="C3372" s="43" t="s">
        <v>8338</v>
      </c>
      <c r="D3372" s="43" t="s">
        <v>8355</v>
      </c>
      <c r="E3372" s="43" t="s">
        <v>8340</v>
      </c>
      <c r="F3372" s="44">
        <v>333174</v>
      </c>
      <c r="G3372" s="43" t="s">
        <v>8341</v>
      </c>
      <c r="H3372" s="45">
        <v>3</v>
      </c>
      <c r="I3372" s="43" t="s">
        <v>8342</v>
      </c>
      <c r="J3372" s="43" t="s">
        <v>10341</v>
      </c>
      <c r="K3372" s="43" t="s">
        <v>10934</v>
      </c>
      <c r="L3372" s="43" t="s">
        <v>10935</v>
      </c>
      <c r="M3372" s="45">
        <v>111058</v>
      </c>
      <c r="N3372" s="43" t="s">
        <v>7107</v>
      </c>
      <c r="O3372" s="43" t="s">
        <v>11549</v>
      </c>
      <c r="P3372" s="46" t="s">
        <v>14883</v>
      </c>
      <c r="Q3372" s="47">
        <v>45821</v>
      </c>
      <c r="R3372" s="48" t="str">
        <f t="shared" si="52"/>
        <v>4358 WM+ QNH 590 Trần Phú</v>
      </c>
      <c r="S3372" s="48" t="str">
        <f>VLOOKUP(U3372,Sheet1!$A:$B,2,0)</f>
        <v>WIN-007</v>
      </c>
      <c r="T3372" s="43" t="s">
        <v>5718</v>
      </c>
      <c r="U3372" s="43" t="s">
        <v>11053</v>
      </c>
      <c r="V3372" s="43" t="s">
        <v>5719</v>
      </c>
    </row>
    <row r="3373" spans="1:22" x14ac:dyDescent="0.25">
      <c r="A3373" s="43" t="s">
        <v>8</v>
      </c>
      <c r="B3373" s="43" t="s">
        <v>7380</v>
      </c>
      <c r="C3373" s="43" t="s">
        <v>8338</v>
      </c>
      <c r="D3373" s="43" t="s">
        <v>8346</v>
      </c>
      <c r="E3373" s="43" t="s">
        <v>8340</v>
      </c>
      <c r="F3373" s="44">
        <v>198000</v>
      </c>
      <c r="G3373" s="43" t="s">
        <v>8341</v>
      </c>
      <c r="H3373" s="45">
        <v>4</v>
      </c>
      <c r="I3373" s="43" t="s">
        <v>8342</v>
      </c>
      <c r="J3373" s="43" t="s">
        <v>10342</v>
      </c>
      <c r="K3373" s="43" t="s">
        <v>10927</v>
      </c>
      <c r="L3373" s="43" t="s">
        <v>10928</v>
      </c>
      <c r="M3373" s="45">
        <v>49500</v>
      </c>
      <c r="N3373" s="43" t="s">
        <v>7383</v>
      </c>
      <c r="O3373" s="43" t="s">
        <v>11549</v>
      </c>
      <c r="P3373" s="46" t="s">
        <v>11471</v>
      </c>
      <c r="Q3373" s="47">
        <v>45821</v>
      </c>
      <c r="R3373" s="48" t="str">
        <f t="shared" si="52"/>
        <v>6659 WM+ THA 107 Bà Triệu</v>
      </c>
      <c r="S3373" s="48" t="str">
        <f>VLOOKUP(U3373,Sheet1!$A:$B,2,0)</f>
        <v>WIN-020</v>
      </c>
      <c r="T3373" s="43" t="s">
        <v>7381</v>
      </c>
      <c r="U3373" s="43" t="s">
        <v>11103</v>
      </c>
      <c r="V3373" s="43" t="s">
        <v>7382</v>
      </c>
    </row>
    <row r="3374" spans="1:22" x14ac:dyDescent="0.25">
      <c r="A3374" s="43" t="s">
        <v>8</v>
      </c>
      <c r="B3374" s="43" t="s">
        <v>7179</v>
      </c>
      <c r="C3374" s="43" t="s">
        <v>8338</v>
      </c>
      <c r="D3374" s="43" t="s">
        <v>8361</v>
      </c>
      <c r="E3374" s="43" t="s">
        <v>8340</v>
      </c>
      <c r="F3374" s="44">
        <v>46000</v>
      </c>
      <c r="G3374" s="43" t="s">
        <v>8341</v>
      </c>
      <c r="H3374" s="45">
        <v>1</v>
      </c>
      <c r="I3374" s="43" t="s">
        <v>8342</v>
      </c>
      <c r="J3374" s="43" t="s">
        <v>10343</v>
      </c>
      <c r="K3374" s="43" t="s">
        <v>10983</v>
      </c>
      <c r="L3374" s="43" t="s">
        <v>10984</v>
      </c>
      <c r="M3374" s="45">
        <v>46000</v>
      </c>
      <c r="N3374" s="43" t="s">
        <v>7180</v>
      </c>
      <c r="O3374" s="43" t="s">
        <v>11549</v>
      </c>
      <c r="P3374" s="46" t="s">
        <v>11468</v>
      </c>
      <c r="Q3374" s="47">
        <v>45821</v>
      </c>
      <c r="R3374" s="48" t="str">
        <f t="shared" si="52"/>
        <v>5093 WM+ QBH 55 Trường Chinh</v>
      </c>
      <c r="S3374" s="48" t="str">
        <f>VLOOKUP(U3374,Sheet1!$A:$B,2,0)</f>
        <v>WIN-045</v>
      </c>
      <c r="T3374" s="43" t="s">
        <v>4102</v>
      </c>
      <c r="U3374" s="43" t="s">
        <v>11198</v>
      </c>
      <c r="V3374" s="43" t="s">
        <v>4103</v>
      </c>
    </row>
    <row r="3375" spans="1:22" x14ac:dyDescent="0.25">
      <c r="A3375" s="43" t="s">
        <v>8</v>
      </c>
      <c r="B3375" s="43" t="s">
        <v>7179</v>
      </c>
      <c r="C3375" s="43" t="s">
        <v>8351</v>
      </c>
      <c r="D3375" s="43" t="s">
        <v>8355</v>
      </c>
      <c r="E3375" s="43" t="s">
        <v>8340</v>
      </c>
      <c r="F3375" s="44">
        <v>111058</v>
      </c>
      <c r="G3375" s="43" t="s">
        <v>8341</v>
      </c>
      <c r="H3375" s="45">
        <v>1</v>
      </c>
      <c r="I3375" s="43" t="s">
        <v>8342</v>
      </c>
      <c r="J3375" s="43" t="s">
        <v>10343</v>
      </c>
      <c r="K3375" s="43" t="s">
        <v>10934</v>
      </c>
      <c r="L3375" s="43" t="s">
        <v>10935</v>
      </c>
      <c r="M3375" s="45">
        <v>111058</v>
      </c>
      <c r="N3375" s="43" t="s">
        <v>7180</v>
      </c>
      <c r="O3375" s="43" t="s">
        <v>11549</v>
      </c>
      <c r="P3375" s="46" t="s">
        <v>11468</v>
      </c>
      <c r="Q3375" s="47">
        <v>45821</v>
      </c>
      <c r="R3375" s="48" t="str">
        <f t="shared" si="52"/>
        <v>5093 WM+ QBH 55 Trường Chinh</v>
      </c>
      <c r="S3375" s="48" t="str">
        <f>VLOOKUP(U3375,Sheet1!$A:$B,2,0)</f>
        <v>WIN-045</v>
      </c>
      <c r="T3375" s="43" t="s">
        <v>4102</v>
      </c>
      <c r="U3375" s="43" t="s">
        <v>11198</v>
      </c>
      <c r="V3375" s="43" t="s">
        <v>4103</v>
      </c>
    </row>
    <row r="3376" spans="1:22" x14ac:dyDescent="0.25">
      <c r="A3376" s="43" t="s">
        <v>8</v>
      </c>
      <c r="B3376" s="43" t="s">
        <v>7336</v>
      </c>
      <c r="C3376" s="43" t="s">
        <v>8338</v>
      </c>
      <c r="D3376" s="43" t="s">
        <v>8410</v>
      </c>
      <c r="E3376" s="43" t="s">
        <v>8340</v>
      </c>
      <c r="F3376" s="44">
        <v>120426</v>
      </c>
      <c r="G3376" s="43" t="s">
        <v>8341</v>
      </c>
      <c r="H3376" s="45">
        <v>2</v>
      </c>
      <c r="I3376" s="43" t="s">
        <v>8342</v>
      </c>
      <c r="J3376" s="43" t="s">
        <v>10344</v>
      </c>
      <c r="K3376" s="43" t="s">
        <v>10883</v>
      </c>
      <c r="L3376" s="43" t="s">
        <v>10884</v>
      </c>
      <c r="M3376" s="45">
        <v>60213</v>
      </c>
      <c r="N3376" s="43" t="s">
        <v>7339</v>
      </c>
      <c r="O3376" s="43" t="s">
        <v>11549</v>
      </c>
      <c r="P3376" s="46" t="s">
        <v>14884</v>
      </c>
      <c r="Q3376" s="47">
        <v>45821</v>
      </c>
      <c r="R3376" s="48" t="str">
        <f t="shared" si="52"/>
        <v>6400 WM+ HNI Cổ Loa, Đông Anh</v>
      </c>
      <c r="S3376" s="48" t="str">
        <f>VLOOKUP(U3376,Sheet1!$A:$B,2,0)</f>
        <v>WIN-002</v>
      </c>
      <c r="T3376" s="43" t="s">
        <v>7337</v>
      </c>
      <c r="U3376" s="43" t="s">
        <v>11033</v>
      </c>
      <c r="V3376" s="43" t="s">
        <v>7338</v>
      </c>
    </row>
    <row r="3377" spans="1:22" x14ac:dyDescent="0.25">
      <c r="A3377" s="43" t="s">
        <v>8</v>
      </c>
      <c r="B3377" s="43" t="s">
        <v>7336</v>
      </c>
      <c r="C3377" s="43" t="s">
        <v>8351</v>
      </c>
      <c r="D3377" s="43" t="s">
        <v>8368</v>
      </c>
      <c r="E3377" s="43" t="s">
        <v>8340</v>
      </c>
      <c r="F3377" s="44">
        <v>111190</v>
      </c>
      <c r="G3377" s="43" t="s">
        <v>8341</v>
      </c>
      <c r="H3377" s="45">
        <v>2</v>
      </c>
      <c r="I3377" s="43" t="s">
        <v>8342</v>
      </c>
      <c r="J3377" s="43" t="s">
        <v>10344</v>
      </c>
      <c r="K3377" s="43" t="s">
        <v>11010</v>
      </c>
      <c r="L3377" s="43" t="s">
        <v>11011</v>
      </c>
      <c r="M3377" s="45">
        <v>55595</v>
      </c>
      <c r="N3377" s="43" t="s">
        <v>7339</v>
      </c>
      <c r="O3377" s="43" t="s">
        <v>11549</v>
      </c>
      <c r="P3377" s="46" t="s">
        <v>14884</v>
      </c>
      <c r="Q3377" s="47">
        <v>45821</v>
      </c>
      <c r="R3377" s="48" t="str">
        <f t="shared" si="52"/>
        <v>6400 WM+ HNI Cổ Loa, Đông Anh</v>
      </c>
      <c r="S3377" s="48" t="str">
        <f>VLOOKUP(U3377,Sheet1!$A:$B,2,0)</f>
        <v>WIN-002</v>
      </c>
      <c r="T3377" s="43" t="s">
        <v>7337</v>
      </c>
      <c r="U3377" s="43" t="s">
        <v>11033</v>
      </c>
      <c r="V3377" s="43" t="s">
        <v>7338</v>
      </c>
    </row>
    <row r="3378" spans="1:22" x14ac:dyDescent="0.25">
      <c r="A3378" s="43" t="s">
        <v>8</v>
      </c>
      <c r="B3378" s="43" t="s">
        <v>6836</v>
      </c>
      <c r="C3378" s="43" t="s">
        <v>8338</v>
      </c>
      <c r="D3378" s="43" t="s">
        <v>8371</v>
      </c>
      <c r="E3378" s="43" t="s">
        <v>8340</v>
      </c>
      <c r="F3378" s="44">
        <v>100800</v>
      </c>
      <c r="G3378" s="43" t="s">
        <v>8341</v>
      </c>
      <c r="H3378" s="45">
        <v>2</v>
      </c>
      <c r="I3378" s="43" t="s">
        <v>8342</v>
      </c>
      <c r="J3378" s="43" t="s">
        <v>10345</v>
      </c>
      <c r="K3378" s="43" t="s">
        <v>10936</v>
      </c>
      <c r="L3378" s="43" t="s">
        <v>10937</v>
      </c>
      <c r="M3378" s="45">
        <v>50400</v>
      </c>
      <c r="N3378" s="43" t="s">
        <v>1264</v>
      </c>
      <c r="O3378" s="43" t="s">
        <v>11549</v>
      </c>
      <c r="P3378" s="46" t="s">
        <v>13612</v>
      </c>
      <c r="Q3378" s="47">
        <v>45821</v>
      </c>
      <c r="R3378" s="48" t="str">
        <f t="shared" si="52"/>
        <v>2AAY WM+ QNM 693-695 Hùng Vương</v>
      </c>
      <c r="S3378" s="48" t="str">
        <f>VLOOKUP(U3378,Sheet1!$A:$B,2,0)</f>
        <v>WIN-061</v>
      </c>
      <c r="T3378" s="43" t="s">
        <v>6837</v>
      </c>
      <c r="U3378" s="43" t="s">
        <v>11257</v>
      </c>
      <c r="V3378" s="43" t="s">
        <v>6838</v>
      </c>
    </row>
    <row r="3379" spans="1:22" x14ac:dyDescent="0.25">
      <c r="A3379" s="43" t="s">
        <v>8</v>
      </c>
      <c r="B3379" s="43" t="s">
        <v>6836</v>
      </c>
      <c r="C3379" s="43" t="s">
        <v>8351</v>
      </c>
      <c r="D3379" s="43" t="s">
        <v>8352</v>
      </c>
      <c r="E3379" s="43" t="s">
        <v>8340</v>
      </c>
      <c r="F3379" s="44">
        <v>74250</v>
      </c>
      <c r="G3379" s="43" t="s">
        <v>8341</v>
      </c>
      <c r="H3379" s="45">
        <v>1</v>
      </c>
      <c r="I3379" s="43" t="s">
        <v>8342</v>
      </c>
      <c r="J3379" s="43" t="s">
        <v>10345</v>
      </c>
      <c r="K3379" s="43" t="s">
        <v>10881</v>
      </c>
      <c r="L3379" s="43" t="s">
        <v>10882</v>
      </c>
      <c r="M3379" s="45">
        <v>74250</v>
      </c>
      <c r="N3379" s="43" t="s">
        <v>1264</v>
      </c>
      <c r="O3379" s="43" t="s">
        <v>11549</v>
      </c>
      <c r="P3379" s="46" t="s">
        <v>13612</v>
      </c>
      <c r="Q3379" s="47">
        <v>45821</v>
      </c>
      <c r="R3379" s="48" t="str">
        <f t="shared" si="52"/>
        <v>2AAY WM+ QNM 693-695 Hùng Vương</v>
      </c>
      <c r="S3379" s="48" t="str">
        <f>VLOOKUP(U3379,Sheet1!$A:$B,2,0)</f>
        <v>WIN-061</v>
      </c>
      <c r="T3379" s="43" t="s">
        <v>6837</v>
      </c>
      <c r="U3379" s="43" t="s">
        <v>11257</v>
      </c>
      <c r="V3379" s="43" t="s">
        <v>6838</v>
      </c>
    </row>
    <row r="3380" spans="1:22" x14ac:dyDescent="0.25">
      <c r="A3380" s="43" t="s">
        <v>8</v>
      </c>
      <c r="B3380" s="43" t="s">
        <v>6836</v>
      </c>
      <c r="C3380" s="43" t="s">
        <v>8364</v>
      </c>
      <c r="D3380" s="43" t="s">
        <v>8365</v>
      </c>
      <c r="E3380" s="43" t="s">
        <v>8340</v>
      </c>
      <c r="F3380" s="44">
        <v>100364</v>
      </c>
      <c r="G3380" s="43" t="s">
        <v>8341</v>
      </c>
      <c r="H3380" s="45">
        <v>2</v>
      </c>
      <c r="I3380" s="43" t="s">
        <v>8342</v>
      </c>
      <c r="J3380" s="43" t="s">
        <v>10345</v>
      </c>
      <c r="K3380" s="43" t="s">
        <v>10938</v>
      </c>
      <c r="L3380" s="43" t="s">
        <v>10939</v>
      </c>
      <c r="M3380" s="45">
        <v>50182</v>
      </c>
      <c r="N3380" s="43" t="s">
        <v>1264</v>
      </c>
      <c r="O3380" s="43" t="s">
        <v>11549</v>
      </c>
      <c r="P3380" s="46" t="s">
        <v>13612</v>
      </c>
      <c r="Q3380" s="47">
        <v>45821</v>
      </c>
      <c r="R3380" s="48" t="str">
        <f t="shared" si="52"/>
        <v>2AAY WM+ QNM 693-695 Hùng Vương</v>
      </c>
      <c r="S3380" s="48" t="str">
        <f>VLOOKUP(U3380,Sheet1!$A:$B,2,0)</f>
        <v>WIN-061</v>
      </c>
      <c r="T3380" s="43" t="s">
        <v>6837</v>
      </c>
      <c r="U3380" s="43" t="s">
        <v>11257</v>
      </c>
      <c r="V3380" s="43" t="s">
        <v>6838</v>
      </c>
    </row>
    <row r="3381" spans="1:22" x14ac:dyDescent="0.25">
      <c r="A3381" s="43" t="s">
        <v>8</v>
      </c>
      <c r="B3381" s="43" t="s">
        <v>6836</v>
      </c>
      <c r="C3381" s="43" t="s">
        <v>8367</v>
      </c>
      <c r="D3381" s="43" t="s">
        <v>8346</v>
      </c>
      <c r="E3381" s="43" t="s">
        <v>8340</v>
      </c>
      <c r="F3381" s="44">
        <v>49500</v>
      </c>
      <c r="G3381" s="43" t="s">
        <v>8341</v>
      </c>
      <c r="H3381" s="45">
        <v>1</v>
      </c>
      <c r="I3381" s="43" t="s">
        <v>8342</v>
      </c>
      <c r="J3381" s="43" t="s">
        <v>10345</v>
      </c>
      <c r="K3381" s="43" t="s">
        <v>10927</v>
      </c>
      <c r="L3381" s="43" t="s">
        <v>10928</v>
      </c>
      <c r="M3381" s="45">
        <v>49500</v>
      </c>
      <c r="N3381" s="43" t="s">
        <v>1264</v>
      </c>
      <c r="O3381" s="43" t="s">
        <v>11549</v>
      </c>
      <c r="P3381" s="46" t="s">
        <v>13612</v>
      </c>
      <c r="Q3381" s="47">
        <v>45821</v>
      </c>
      <c r="R3381" s="48" t="str">
        <f t="shared" si="52"/>
        <v>2AAY WM+ QNM 693-695 Hùng Vương</v>
      </c>
      <c r="S3381" s="48" t="str">
        <f>VLOOKUP(U3381,Sheet1!$A:$B,2,0)</f>
        <v>WIN-061</v>
      </c>
      <c r="T3381" s="43" t="s">
        <v>6837</v>
      </c>
      <c r="U3381" s="43" t="s">
        <v>11257</v>
      </c>
      <c r="V3381" s="43" t="s">
        <v>6838</v>
      </c>
    </row>
    <row r="3382" spans="1:22" x14ac:dyDescent="0.25">
      <c r="A3382" s="43" t="s">
        <v>8</v>
      </c>
      <c r="B3382" s="43" t="s">
        <v>6959</v>
      </c>
      <c r="C3382" s="43" t="s">
        <v>8338</v>
      </c>
      <c r="D3382" s="43" t="s">
        <v>8355</v>
      </c>
      <c r="E3382" s="43" t="s">
        <v>8340</v>
      </c>
      <c r="F3382" s="44">
        <v>222116</v>
      </c>
      <c r="G3382" s="43" t="s">
        <v>8341</v>
      </c>
      <c r="H3382" s="45">
        <v>2</v>
      </c>
      <c r="I3382" s="43" t="s">
        <v>8342</v>
      </c>
      <c r="J3382" s="43" t="s">
        <v>10346</v>
      </c>
      <c r="K3382" s="43" t="s">
        <v>10934</v>
      </c>
      <c r="L3382" s="43" t="s">
        <v>10935</v>
      </c>
      <c r="M3382" s="45">
        <v>111058</v>
      </c>
      <c r="N3382" s="43" t="s">
        <v>6962</v>
      </c>
      <c r="O3382" s="43" t="s">
        <v>11549</v>
      </c>
      <c r="P3382" s="46" t="s">
        <v>14885</v>
      </c>
      <c r="Q3382" s="47">
        <v>45821</v>
      </c>
      <c r="R3382" s="48" t="str">
        <f t="shared" si="52"/>
        <v>3082 WM+ HPG 63 Thiên Lôi</v>
      </c>
      <c r="S3382" s="48" t="str">
        <f>VLOOKUP(U3382,Sheet1!$A:$B,2,0)</f>
        <v>WIN-025</v>
      </c>
      <c r="T3382" s="43" t="s">
        <v>6960</v>
      </c>
      <c r="U3382" s="43" t="s">
        <v>11128</v>
      </c>
      <c r="V3382" s="43" t="s">
        <v>6961</v>
      </c>
    </row>
    <row r="3383" spans="1:22" x14ac:dyDescent="0.25">
      <c r="A3383" s="43" t="s">
        <v>8</v>
      </c>
      <c r="B3383" s="43" t="s">
        <v>7310</v>
      </c>
      <c r="C3383" s="43" t="s">
        <v>8338</v>
      </c>
      <c r="D3383" s="43" t="s">
        <v>8361</v>
      </c>
      <c r="E3383" s="43" t="s">
        <v>8340</v>
      </c>
      <c r="F3383" s="44">
        <v>138000</v>
      </c>
      <c r="G3383" s="43" t="s">
        <v>8341</v>
      </c>
      <c r="H3383" s="45">
        <v>3</v>
      </c>
      <c r="I3383" s="43" t="s">
        <v>8342</v>
      </c>
      <c r="J3383" s="43" t="s">
        <v>10347</v>
      </c>
      <c r="K3383" s="43" t="s">
        <v>10983</v>
      </c>
      <c r="L3383" s="43" t="s">
        <v>10984</v>
      </c>
      <c r="M3383" s="45">
        <v>46000</v>
      </c>
      <c r="N3383" s="43" t="s">
        <v>7311</v>
      </c>
      <c r="O3383" s="43" t="s">
        <v>11549</v>
      </c>
      <c r="P3383" s="46" t="s">
        <v>14886</v>
      </c>
      <c r="Q3383" s="47">
        <v>45821</v>
      </c>
      <c r="R3383" s="48" t="str">
        <f t="shared" si="52"/>
        <v>6128 WM+ HNI Mạch Lũng, Đông Anh</v>
      </c>
      <c r="S3383" s="48" t="str">
        <f>VLOOKUP(U3383,Sheet1!$A:$B,2,0)</f>
        <v>WIN-002</v>
      </c>
      <c r="T3383" s="43" t="s">
        <v>5868</v>
      </c>
      <c r="U3383" s="43" t="s">
        <v>11033</v>
      </c>
      <c r="V3383" s="43" t="s">
        <v>5869</v>
      </c>
    </row>
    <row r="3384" spans="1:22" x14ac:dyDescent="0.25">
      <c r="A3384" s="43" t="s">
        <v>8</v>
      </c>
      <c r="B3384" s="43" t="s">
        <v>6951</v>
      </c>
      <c r="C3384" s="43" t="s">
        <v>8338</v>
      </c>
      <c r="D3384" s="43" t="s">
        <v>8346</v>
      </c>
      <c r="E3384" s="43" t="s">
        <v>8340</v>
      </c>
      <c r="F3384" s="44">
        <v>49500</v>
      </c>
      <c r="G3384" s="43" t="s">
        <v>8341</v>
      </c>
      <c r="H3384" s="45">
        <v>1</v>
      </c>
      <c r="I3384" s="43" t="s">
        <v>8342</v>
      </c>
      <c r="J3384" s="43" t="s">
        <v>10348</v>
      </c>
      <c r="K3384" s="43" t="s">
        <v>10927</v>
      </c>
      <c r="L3384" s="43" t="s">
        <v>10928</v>
      </c>
      <c r="M3384" s="45">
        <v>49500</v>
      </c>
      <c r="N3384" s="43" t="s">
        <v>6954</v>
      </c>
      <c r="O3384" s="43" t="s">
        <v>11549</v>
      </c>
      <c r="P3384" s="46" t="s">
        <v>14887</v>
      </c>
      <c r="Q3384" s="47">
        <v>45821</v>
      </c>
      <c r="R3384" s="48" t="str">
        <f t="shared" si="52"/>
        <v>2AWK WM+ HNI Ngự Tiền, Thanh Lâm</v>
      </c>
      <c r="S3384" s="48" t="str">
        <f>VLOOKUP(U3384,Sheet1!$A:$B,2,0)</f>
        <v>WIN-002</v>
      </c>
      <c r="T3384" s="43" t="s">
        <v>6952</v>
      </c>
      <c r="U3384" s="43" t="s">
        <v>11033</v>
      </c>
      <c r="V3384" s="43" t="s">
        <v>6953</v>
      </c>
    </row>
    <row r="3385" spans="1:22" x14ac:dyDescent="0.25">
      <c r="A3385" s="43" t="s">
        <v>8</v>
      </c>
      <c r="B3385" s="43" t="s">
        <v>6759</v>
      </c>
      <c r="C3385" s="43" t="s">
        <v>8338</v>
      </c>
      <c r="D3385" s="43" t="s">
        <v>8346</v>
      </c>
      <c r="E3385" s="43" t="s">
        <v>8340</v>
      </c>
      <c r="F3385" s="44">
        <v>247500</v>
      </c>
      <c r="G3385" s="43" t="s">
        <v>8341</v>
      </c>
      <c r="H3385" s="45">
        <v>5</v>
      </c>
      <c r="I3385" s="43" t="s">
        <v>8342</v>
      </c>
      <c r="J3385" s="43" t="s">
        <v>10349</v>
      </c>
      <c r="K3385" s="43" t="s">
        <v>10927</v>
      </c>
      <c r="L3385" s="43" t="s">
        <v>10928</v>
      </c>
      <c r="M3385" s="45">
        <v>49500</v>
      </c>
      <c r="N3385" s="43" t="s">
        <v>6762</v>
      </c>
      <c r="O3385" s="43" t="s">
        <v>11549</v>
      </c>
      <c r="P3385" s="46" t="s">
        <v>11626</v>
      </c>
      <c r="Q3385" s="47">
        <v>45821</v>
      </c>
      <c r="R3385" s="48" t="str">
        <f t="shared" si="52"/>
        <v>1593 WM VCP TVH Trà Vinh</v>
      </c>
      <c r="S3385" s="48" t="str">
        <f>VLOOKUP(U3385,Sheet1!$A:$B,2,0)</f>
        <v>WIN-053</v>
      </c>
      <c r="T3385" s="43" t="s">
        <v>6760</v>
      </c>
      <c r="U3385" s="43" t="s">
        <v>11227</v>
      </c>
      <c r="V3385" s="43" t="s">
        <v>6761</v>
      </c>
    </row>
    <row r="3386" spans="1:22" x14ac:dyDescent="0.25">
      <c r="A3386" s="43" t="s">
        <v>8</v>
      </c>
      <c r="B3386" s="43" t="s">
        <v>6759</v>
      </c>
      <c r="C3386" s="43" t="s">
        <v>8351</v>
      </c>
      <c r="D3386" s="43" t="s">
        <v>8410</v>
      </c>
      <c r="E3386" s="43" t="s">
        <v>8340</v>
      </c>
      <c r="F3386" s="44">
        <v>301065</v>
      </c>
      <c r="G3386" s="43" t="s">
        <v>8341</v>
      </c>
      <c r="H3386" s="45">
        <v>5</v>
      </c>
      <c r="I3386" s="43" t="s">
        <v>8342</v>
      </c>
      <c r="J3386" s="43" t="s">
        <v>10349</v>
      </c>
      <c r="K3386" s="43" t="s">
        <v>10883</v>
      </c>
      <c r="L3386" s="43" t="s">
        <v>10884</v>
      </c>
      <c r="M3386" s="45">
        <v>60213</v>
      </c>
      <c r="N3386" s="43" t="s">
        <v>6762</v>
      </c>
      <c r="O3386" s="43" t="s">
        <v>11549</v>
      </c>
      <c r="P3386" s="46" t="s">
        <v>11626</v>
      </c>
      <c r="Q3386" s="47">
        <v>45821</v>
      </c>
      <c r="R3386" s="48" t="str">
        <f t="shared" si="52"/>
        <v>1593 WM VCP TVH Trà Vinh</v>
      </c>
      <c r="S3386" s="48" t="str">
        <f>VLOOKUP(U3386,Sheet1!$A:$B,2,0)</f>
        <v>WIN-053</v>
      </c>
      <c r="T3386" s="43" t="s">
        <v>6760</v>
      </c>
      <c r="U3386" s="43" t="s">
        <v>11227</v>
      </c>
      <c r="V3386" s="43" t="s">
        <v>6761</v>
      </c>
    </row>
    <row r="3387" spans="1:22" x14ac:dyDescent="0.25">
      <c r="A3387" s="43" t="s">
        <v>8</v>
      </c>
      <c r="B3387" s="43" t="s">
        <v>6759</v>
      </c>
      <c r="C3387" s="43" t="s">
        <v>8364</v>
      </c>
      <c r="D3387" s="43" t="s">
        <v>8371</v>
      </c>
      <c r="E3387" s="43" t="s">
        <v>8340</v>
      </c>
      <c r="F3387" s="44">
        <v>252000</v>
      </c>
      <c r="G3387" s="43" t="s">
        <v>8341</v>
      </c>
      <c r="H3387" s="45">
        <v>5</v>
      </c>
      <c r="I3387" s="43" t="s">
        <v>8342</v>
      </c>
      <c r="J3387" s="43" t="s">
        <v>10349</v>
      </c>
      <c r="K3387" s="43" t="s">
        <v>10936</v>
      </c>
      <c r="L3387" s="43" t="s">
        <v>10937</v>
      </c>
      <c r="M3387" s="45">
        <v>50400</v>
      </c>
      <c r="N3387" s="43" t="s">
        <v>6762</v>
      </c>
      <c r="O3387" s="43" t="s">
        <v>11549</v>
      </c>
      <c r="P3387" s="46" t="s">
        <v>11626</v>
      </c>
      <c r="Q3387" s="47">
        <v>45821</v>
      </c>
      <c r="R3387" s="48" t="str">
        <f t="shared" si="52"/>
        <v>1593 WM VCP TVH Trà Vinh</v>
      </c>
      <c r="S3387" s="48" t="str">
        <f>VLOOKUP(U3387,Sheet1!$A:$B,2,0)</f>
        <v>WIN-053</v>
      </c>
      <c r="T3387" s="43" t="s">
        <v>6760</v>
      </c>
      <c r="U3387" s="43" t="s">
        <v>11227</v>
      </c>
      <c r="V3387" s="43" t="s">
        <v>6761</v>
      </c>
    </row>
    <row r="3388" spans="1:22" x14ac:dyDescent="0.25">
      <c r="A3388" s="43" t="s">
        <v>8</v>
      </c>
      <c r="B3388" s="43" t="s">
        <v>6759</v>
      </c>
      <c r="C3388" s="43" t="s">
        <v>8367</v>
      </c>
      <c r="D3388" s="43" t="s">
        <v>8355</v>
      </c>
      <c r="E3388" s="43" t="s">
        <v>8340</v>
      </c>
      <c r="F3388" s="44">
        <v>333174</v>
      </c>
      <c r="G3388" s="43" t="s">
        <v>8341</v>
      </c>
      <c r="H3388" s="45">
        <v>3</v>
      </c>
      <c r="I3388" s="43" t="s">
        <v>8342</v>
      </c>
      <c r="J3388" s="43" t="s">
        <v>10349</v>
      </c>
      <c r="K3388" s="43" t="s">
        <v>10934</v>
      </c>
      <c r="L3388" s="43" t="s">
        <v>10935</v>
      </c>
      <c r="M3388" s="45">
        <v>111058</v>
      </c>
      <c r="N3388" s="43" t="s">
        <v>6762</v>
      </c>
      <c r="O3388" s="43" t="s">
        <v>11549</v>
      </c>
      <c r="P3388" s="46" t="s">
        <v>11626</v>
      </c>
      <c r="Q3388" s="47">
        <v>45821</v>
      </c>
      <c r="R3388" s="48" t="str">
        <f t="shared" si="52"/>
        <v>1593 WM VCP TVH Trà Vinh</v>
      </c>
      <c r="S3388" s="48" t="str">
        <f>VLOOKUP(U3388,Sheet1!$A:$B,2,0)</f>
        <v>WIN-053</v>
      </c>
      <c r="T3388" s="43" t="s">
        <v>6760</v>
      </c>
      <c r="U3388" s="43" t="s">
        <v>11227</v>
      </c>
      <c r="V3388" s="43" t="s">
        <v>6761</v>
      </c>
    </row>
    <row r="3389" spans="1:22" x14ac:dyDescent="0.25">
      <c r="A3389" s="43" t="s">
        <v>8</v>
      </c>
      <c r="B3389" s="43" t="s">
        <v>7053</v>
      </c>
      <c r="C3389" s="43" t="s">
        <v>8338</v>
      </c>
      <c r="D3389" s="43" t="s">
        <v>8358</v>
      </c>
      <c r="E3389" s="43" t="s">
        <v>8340</v>
      </c>
      <c r="F3389" s="44">
        <v>223212</v>
      </c>
      <c r="G3389" s="43" t="s">
        <v>8341</v>
      </c>
      <c r="H3389" s="45">
        <v>2</v>
      </c>
      <c r="I3389" s="43" t="s">
        <v>8342</v>
      </c>
      <c r="J3389" s="43" t="s">
        <v>10350</v>
      </c>
      <c r="K3389" s="43" t="s">
        <v>10922</v>
      </c>
      <c r="L3389" s="43" t="s">
        <v>10923</v>
      </c>
      <c r="M3389" s="45">
        <v>111606</v>
      </c>
      <c r="N3389" s="43" t="s">
        <v>7056</v>
      </c>
      <c r="O3389" s="43" t="s">
        <v>11549</v>
      </c>
      <c r="P3389" s="46" t="s">
        <v>14888</v>
      </c>
      <c r="Q3389" s="47">
        <v>45821</v>
      </c>
      <c r="R3389" s="48" t="str">
        <f t="shared" si="52"/>
        <v>3971 WM+ HCM 1443 Nguyễn Duy Trinh</v>
      </c>
      <c r="S3389" s="48" t="str">
        <f>VLOOKUP(U3389,Sheet1!$A:$B,2,0)</f>
        <v>WIN</v>
      </c>
      <c r="T3389" s="43" t="s">
        <v>7054</v>
      </c>
      <c r="U3389" s="43" t="s">
        <v>11213</v>
      </c>
      <c r="V3389" s="43" t="s">
        <v>7055</v>
      </c>
    </row>
    <row r="3390" spans="1:22" x14ac:dyDescent="0.25">
      <c r="A3390" s="43" t="s">
        <v>8</v>
      </c>
      <c r="B3390" s="43" t="s">
        <v>7053</v>
      </c>
      <c r="C3390" s="43" t="s">
        <v>8351</v>
      </c>
      <c r="D3390" s="43" t="s">
        <v>8355</v>
      </c>
      <c r="E3390" s="43" t="s">
        <v>8340</v>
      </c>
      <c r="F3390" s="44">
        <v>111058</v>
      </c>
      <c r="G3390" s="43" t="s">
        <v>8341</v>
      </c>
      <c r="H3390" s="45">
        <v>1</v>
      </c>
      <c r="I3390" s="43" t="s">
        <v>8342</v>
      </c>
      <c r="J3390" s="43" t="s">
        <v>10350</v>
      </c>
      <c r="K3390" s="43" t="s">
        <v>10934</v>
      </c>
      <c r="L3390" s="43" t="s">
        <v>10935</v>
      </c>
      <c r="M3390" s="45">
        <v>111058</v>
      </c>
      <c r="N3390" s="43" t="s">
        <v>7056</v>
      </c>
      <c r="O3390" s="43" t="s">
        <v>11549</v>
      </c>
      <c r="P3390" s="46" t="s">
        <v>14888</v>
      </c>
      <c r="Q3390" s="47">
        <v>45821</v>
      </c>
      <c r="R3390" s="48" t="str">
        <f t="shared" si="52"/>
        <v>3971 WM+ HCM 1443 Nguyễn Duy Trinh</v>
      </c>
      <c r="S3390" s="48" t="str">
        <f>VLOOKUP(U3390,Sheet1!$A:$B,2,0)</f>
        <v>WIN</v>
      </c>
      <c r="T3390" s="43" t="s">
        <v>7054</v>
      </c>
      <c r="U3390" s="43" t="s">
        <v>11213</v>
      </c>
      <c r="V3390" s="43" t="s">
        <v>7055</v>
      </c>
    </row>
    <row r="3391" spans="1:22" x14ac:dyDescent="0.25">
      <c r="A3391" s="43" t="s">
        <v>8</v>
      </c>
      <c r="B3391" s="43" t="s">
        <v>7053</v>
      </c>
      <c r="C3391" s="43" t="s">
        <v>8364</v>
      </c>
      <c r="D3391" s="43" t="s">
        <v>8361</v>
      </c>
      <c r="E3391" s="43" t="s">
        <v>8340</v>
      </c>
      <c r="F3391" s="44">
        <v>46000</v>
      </c>
      <c r="G3391" s="43" t="s">
        <v>8341</v>
      </c>
      <c r="H3391" s="45">
        <v>1</v>
      </c>
      <c r="I3391" s="43" t="s">
        <v>8342</v>
      </c>
      <c r="J3391" s="43" t="s">
        <v>10350</v>
      </c>
      <c r="K3391" s="43" t="s">
        <v>10983</v>
      </c>
      <c r="L3391" s="43" t="s">
        <v>10984</v>
      </c>
      <c r="M3391" s="45">
        <v>46000</v>
      </c>
      <c r="N3391" s="43" t="s">
        <v>7056</v>
      </c>
      <c r="O3391" s="43" t="s">
        <v>11549</v>
      </c>
      <c r="P3391" s="46" t="s">
        <v>14888</v>
      </c>
      <c r="Q3391" s="47">
        <v>45821</v>
      </c>
      <c r="R3391" s="48" t="str">
        <f t="shared" si="52"/>
        <v>3971 WM+ HCM 1443 Nguyễn Duy Trinh</v>
      </c>
      <c r="S3391" s="48" t="str">
        <f>VLOOKUP(U3391,Sheet1!$A:$B,2,0)</f>
        <v>WIN</v>
      </c>
      <c r="T3391" s="43" t="s">
        <v>7054</v>
      </c>
      <c r="U3391" s="43" t="s">
        <v>11213</v>
      </c>
      <c r="V3391" s="43" t="s">
        <v>7055</v>
      </c>
    </row>
    <row r="3392" spans="1:22" x14ac:dyDescent="0.25">
      <c r="A3392" s="43" t="s">
        <v>8</v>
      </c>
      <c r="B3392" s="43" t="s">
        <v>7053</v>
      </c>
      <c r="C3392" s="43" t="s">
        <v>8367</v>
      </c>
      <c r="D3392" s="43" t="s">
        <v>8339</v>
      </c>
      <c r="E3392" s="43" t="s">
        <v>8340</v>
      </c>
      <c r="F3392" s="44">
        <v>141900</v>
      </c>
      <c r="G3392" s="43" t="s">
        <v>8341</v>
      </c>
      <c r="H3392" s="45">
        <v>2</v>
      </c>
      <c r="I3392" s="43" t="s">
        <v>8342</v>
      </c>
      <c r="J3392" s="43" t="s">
        <v>10350</v>
      </c>
      <c r="K3392" s="43" t="s">
        <v>10897</v>
      </c>
      <c r="L3392" s="43" t="s">
        <v>10898</v>
      </c>
      <c r="M3392" s="45">
        <v>70950</v>
      </c>
      <c r="N3392" s="43" t="s">
        <v>7056</v>
      </c>
      <c r="O3392" s="43" t="s">
        <v>11549</v>
      </c>
      <c r="P3392" s="46" t="s">
        <v>14888</v>
      </c>
      <c r="Q3392" s="47">
        <v>45821</v>
      </c>
      <c r="R3392" s="48" t="str">
        <f t="shared" si="52"/>
        <v>3971 WM+ HCM 1443 Nguyễn Duy Trinh</v>
      </c>
      <c r="S3392" s="48" t="str">
        <f>VLOOKUP(U3392,Sheet1!$A:$B,2,0)</f>
        <v>WIN</v>
      </c>
      <c r="T3392" s="43" t="s">
        <v>7054</v>
      </c>
      <c r="U3392" s="43" t="s">
        <v>11213</v>
      </c>
      <c r="V3392" s="43" t="s">
        <v>7055</v>
      </c>
    </row>
    <row r="3393" spans="1:22" x14ac:dyDescent="0.25">
      <c r="A3393" s="43" t="s">
        <v>8</v>
      </c>
      <c r="B3393" s="43" t="s">
        <v>7053</v>
      </c>
      <c r="C3393" s="43" t="s">
        <v>8451</v>
      </c>
      <c r="D3393" s="43" t="s">
        <v>8368</v>
      </c>
      <c r="E3393" s="43" t="s">
        <v>8340</v>
      </c>
      <c r="F3393" s="44">
        <v>111190</v>
      </c>
      <c r="G3393" s="43" t="s">
        <v>8341</v>
      </c>
      <c r="H3393" s="45">
        <v>2</v>
      </c>
      <c r="I3393" s="43" t="s">
        <v>8342</v>
      </c>
      <c r="J3393" s="43" t="s">
        <v>10350</v>
      </c>
      <c r="K3393" s="43" t="s">
        <v>11010</v>
      </c>
      <c r="L3393" s="43" t="s">
        <v>11011</v>
      </c>
      <c r="M3393" s="45">
        <v>55595</v>
      </c>
      <c r="N3393" s="43" t="s">
        <v>7056</v>
      </c>
      <c r="O3393" s="43" t="s">
        <v>11549</v>
      </c>
      <c r="P3393" s="46" t="s">
        <v>14888</v>
      </c>
      <c r="Q3393" s="47">
        <v>45821</v>
      </c>
      <c r="R3393" s="48" t="str">
        <f t="shared" si="52"/>
        <v>3971 WM+ HCM 1443 Nguyễn Duy Trinh</v>
      </c>
      <c r="S3393" s="48" t="str">
        <f>VLOOKUP(U3393,Sheet1!$A:$B,2,0)</f>
        <v>WIN</v>
      </c>
      <c r="T3393" s="43" t="s">
        <v>7054</v>
      </c>
      <c r="U3393" s="43" t="s">
        <v>11213</v>
      </c>
      <c r="V3393" s="43" t="s">
        <v>7055</v>
      </c>
    </row>
    <row r="3394" spans="1:22" x14ac:dyDescent="0.25">
      <c r="A3394" s="43" t="s">
        <v>8</v>
      </c>
      <c r="B3394" s="43" t="s">
        <v>7029</v>
      </c>
      <c r="C3394" s="43" t="s">
        <v>8338</v>
      </c>
      <c r="D3394" s="43" t="s">
        <v>8355</v>
      </c>
      <c r="E3394" s="43" t="s">
        <v>8340</v>
      </c>
      <c r="F3394" s="44">
        <v>222116</v>
      </c>
      <c r="G3394" s="43" t="s">
        <v>8341</v>
      </c>
      <c r="H3394" s="45">
        <v>2</v>
      </c>
      <c r="I3394" s="43" t="s">
        <v>8342</v>
      </c>
      <c r="J3394" s="43" t="s">
        <v>10351</v>
      </c>
      <c r="K3394" s="43" t="s">
        <v>10934</v>
      </c>
      <c r="L3394" s="43" t="s">
        <v>10935</v>
      </c>
      <c r="M3394" s="45">
        <v>111058</v>
      </c>
      <c r="N3394" s="43" t="s">
        <v>7032</v>
      </c>
      <c r="O3394" s="43" t="s">
        <v>11549</v>
      </c>
      <c r="P3394" s="46" t="s">
        <v>14889</v>
      </c>
      <c r="Q3394" s="47">
        <v>45821</v>
      </c>
      <c r="R3394" s="48" t="str">
        <f t="shared" si="52"/>
        <v>3782 WM+ DNG 237 Lê Tấn Trung</v>
      </c>
      <c r="S3394" s="48" t="str">
        <f>VLOOKUP(U3394,Sheet1!$A:$B,2,0)</f>
        <v>WIN-009</v>
      </c>
      <c r="T3394" s="43" t="s">
        <v>7030</v>
      </c>
      <c r="U3394" s="43" t="s">
        <v>11063</v>
      </c>
      <c r="V3394" s="43" t="s">
        <v>7031</v>
      </c>
    </row>
    <row r="3395" spans="1:22" x14ac:dyDescent="0.25">
      <c r="A3395" s="43" t="s">
        <v>8</v>
      </c>
      <c r="B3395" s="43" t="s">
        <v>6828</v>
      </c>
      <c r="C3395" s="43" t="s">
        <v>8338</v>
      </c>
      <c r="D3395" s="43" t="s">
        <v>8355</v>
      </c>
      <c r="E3395" s="43" t="s">
        <v>8340</v>
      </c>
      <c r="F3395" s="44">
        <v>111058</v>
      </c>
      <c r="G3395" s="43" t="s">
        <v>8341</v>
      </c>
      <c r="H3395" s="45">
        <v>1</v>
      </c>
      <c r="I3395" s="43" t="s">
        <v>8342</v>
      </c>
      <c r="J3395" s="43" t="s">
        <v>10352</v>
      </c>
      <c r="K3395" s="43" t="s">
        <v>10934</v>
      </c>
      <c r="L3395" s="43" t="s">
        <v>10935</v>
      </c>
      <c r="M3395" s="45">
        <v>111058</v>
      </c>
      <c r="N3395" s="43" t="s">
        <v>6831</v>
      </c>
      <c r="O3395" s="43" t="s">
        <v>11549</v>
      </c>
      <c r="P3395" s="46" t="s">
        <v>11855</v>
      </c>
      <c r="Q3395" s="47">
        <v>45821</v>
      </c>
      <c r="R3395" s="48" t="str">
        <f t="shared" si="52"/>
        <v>2A43 WM+ YBI Đoàn Kết, Yên Bình</v>
      </c>
      <c r="S3395" s="48" t="str">
        <f>VLOOKUP(U3395,Sheet1!$A:$B,2,0)</f>
        <v>WIN-035</v>
      </c>
      <c r="T3395" s="43" t="s">
        <v>6829</v>
      </c>
      <c r="U3395" s="43" t="s">
        <v>11168</v>
      </c>
      <c r="V3395" s="43" t="s">
        <v>6830</v>
      </c>
    </row>
    <row r="3396" spans="1:22" x14ac:dyDescent="0.25">
      <c r="A3396" s="43" t="s">
        <v>8</v>
      </c>
      <c r="B3396" s="43" t="s">
        <v>6763</v>
      </c>
      <c r="C3396" s="43" t="s">
        <v>8338</v>
      </c>
      <c r="D3396" s="43" t="s">
        <v>8352</v>
      </c>
      <c r="E3396" s="43" t="s">
        <v>8340</v>
      </c>
      <c r="F3396" s="44">
        <v>222750</v>
      </c>
      <c r="G3396" s="43" t="s">
        <v>8341</v>
      </c>
      <c r="H3396" s="45">
        <v>3</v>
      </c>
      <c r="I3396" s="43" t="s">
        <v>8342</v>
      </c>
      <c r="J3396" s="43" t="s">
        <v>10353</v>
      </c>
      <c r="K3396" s="43" t="s">
        <v>10881</v>
      </c>
      <c r="L3396" s="43" t="s">
        <v>10882</v>
      </c>
      <c r="M3396" s="45">
        <v>74250</v>
      </c>
      <c r="N3396" s="43" t="s">
        <v>6112</v>
      </c>
      <c r="O3396" s="43" t="s">
        <v>11549</v>
      </c>
      <c r="P3396" s="46" t="s">
        <v>11729</v>
      </c>
      <c r="Q3396" s="47">
        <v>45821</v>
      </c>
      <c r="R3396" s="48" t="str">
        <f t="shared" ref="R3396:R3459" si="53">T3396&amp;" "&amp;V3396</f>
        <v>1607 WM VCP PYN Tuy Hòa</v>
      </c>
      <c r="S3396" s="48" t="str">
        <f>VLOOKUP(U3396,Sheet1!$A:$B,2,0)</f>
        <v>WIN-039</v>
      </c>
      <c r="T3396" s="43" t="s">
        <v>2531</v>
      </c>
      <c r="U3396" s="43" t="s">
        <v>11178</v>
      </c>
      <c r="V3396" s="43" t="s">
        <v>2532</v>
      </c>
    </row>
    <row r="3397" spans="1:22" x14ac:dyDescent="0.25">
      <c r="A3397" s="43" t="s">
        <v>8</v>
      </c>
      <c r="B3397" s="43" t="s">
        <v>6909</v>
      </c>
      <c r="C3397" s="43" t="s">
        <v>8338</v>
      </c>
      <c r="D3397" s="43" t="s">
        <v>8368</v>
      </c>
      <c r="E3397" s="43" t="s">
        <v>8340</v>
      </c>
      <c r="F3397" s="44">
        <v>111190</v>
      </c>
      <c r="G3397" s="43" t="s">
        <v>8341</v>
      </c>
      <c r="H3397" s="45">
        <v>2</v>
      </c>
      <c r="I3397" s="43" t="s">
        <v>8342</v>
      </c>
      <c r="J3397" s="43" t="s">
        <v>10354</v>
      </c>
      <c r="K3397" s="43" t="s">
        <v>11010</v>
      </c>
      <c r="L3397" s="43" t="s">
        <v>11011</v>
      </c>
      <c r="M3397" s="45">
        <v>55595</v>
      </c>
      <c r="N3397" s="43" t="s">
        <v>6910</v>
      </c>
      <c r="O3397" s="43" t="s">
        <v>11549</v>
      </c>
      <c r="P3397" s="46" t="s">
        <v>14890</v>
      </c>
      <c r="Q3397" s="47">
        <v>45821</v>
      </c>
      <c r="R3397" s="48" t="str">
        <f t="shared" si="53"/>
        <v>2AQD WM+ QNM 153 QL1A</v>
      </c>
      <c r="S3397" s="48" t="str">
        <f>VLOOKUP(U3397,Sheet1!$A:$B,2,0)</f>
        <v>WIN-061</v>
      </c>
      <c r="T3397" s="43" t="s">
        <v>4450</v>
      </c>
      <c r="U3397" s="43" t="s">
        <v>11257</v>
      </c>
      <c r="V3397" s="43" t="s">
        <v>4451</v>
      </c>
    </row>
    <row r="3398" spans="1:22" x14ac:dyDescent="0.25">
      <c r="A3398" s="43" t="s">
        <v>8</v>
      </c>
      <c r="B3398" s="43" t="s">
        <v>6909</v>
      </c>
      <c r="C3398" s="43" t="s">
        <v>8351</v>
      </c>
      <c r="D3398" s="43" t="s">
        <v>8410</v>
      </c>
      <c r="E3398" s="43" t="s">
        <v>8340</v>
      </c>
      <c r="F3398" s="44">
        <v>180639</v>
      </c>
      <c r="G3398" s="43" t="s">
        <v>8341</v>
      </c>
      <c r="H3398" s="45">
        <v>3</v>
      </c>
      <c r="I3398" s="43" t="s">
        <v>8342</v>
      </c>
      <c r="J3398" s="43" t="s">
        <v>10354</v>
      </c>
      <c r="K3398" s="43" t="s">
        <v>10883</v>
      </c>
      <c r="L3398" s="43" t="s">
        <v>10884</v>
      </c>
      <c r="M3398" s="45">
        <v>60213</v>
      </c>
      <c r="N3398" s="43" t="s">
        <v>6910</v>
      </c>
      <c r="O3398" s="43" t="s">
        <v>11549</v>
      </c>
      <c r="P3398" s="46" t="s">
        <v>14890</v>
      </c>
      <c r="Q3398" s="47">
        <v>45821</v>
      </c>
      <c r="R3398" s="48" t="str">
        <f t="shared" si="53"/>
        <v>2AQD WM+ QNM 153 QL1A</v>
      </c>
      <c r="S3398" s="48" t="str">
        <f>VLOOKUP(U3398,Sheet1!$A:$B,2,0)</f>
        <v>WIN-061</v>
      </c>
      <c r="T3398" s="43" t="s">
        <v>4450</v>
      </c>
      <c r="U3398" s="43" t="s">
        <v>11257</v>
      </c>
      <c r="V3398" s="43" t="s">
        <v>4451</v>
      </c>
    </row>
    <row r="3399" spans="1:22" x14ac:dyDescent="0.25">
      <c r="A3399" s="43" t="s">
        <v>8</v>
      </c>
      <c r="B3399" s="43" t="s">
        <v>7256</v>
      </c>
      <c r="C3399" s="43" t="s">
        <v>8338</v>
      </c>
      <c r="D3399" s="43" t="s">
        <v>8352</v>
      </c>
      <c r="E3399" s="43" t="s">
        <v>8340</v>
      </c>
      <c r="F3399" s="44">
        <v>74250</v>
      </c>
      <c r="G3399" s="43" t="s">
        <v>8341</v>
      </c>
      <c r="H3399" s="45">
        <v>1</v>
      </c>
      <c r="I3399" s="43" t="s">
        <v>8342</v>
      </c>
      <c r="J3399" s="43" t="s">
        <v>10355</v>
      </c>
      <c r="K3399" s="43" t="s">
        <v>10881</v>
      </c>
      <c r="L3399" s="43" t="s">
        <v>10882</v>
      </c>
      <c r="M3399" s="45">
        <v>74250</v>
      </c>
      <c r="N3399" s="43" t="s">
        <v>7259</v>
      </c>
      <c r="O3399" s="43" t="s">
        <v>11549</v>
      </c>
      <c r="P3399" s="46" t="s">
        <v>14891</v>
      </c>
      <c r="Q3399" s="47">
        <v>45821</v>
      </c>
      <c r="R3399" s="48" t="str">
        <f t="shared" si="53"/>
        <v>5571 WM+ DNI 6/3 Nguyễn Thị Tồn</v>
      </c>
      <c r="S3399" s="48" t="str">
        <f>VLOOKUP(U3399,Sheet1!$A:$B,2,0)</f>
        <v>WIN-023</v>
      </c>
      <c r="T3399" s="43" t="s">
        <v>7257</v>
      </c>
      <c r="U3399" s="43" t="s">
        <v>11118</v>
      </c>
      <c r="V3399" s="43" t="s">
        <v>7258</v>
      </c>
    </row>
    <row r="3400" spans="1:22" x14ac:dyDescent="0.25">
      <c r="A3400" s="43" t="s">
        <v>8</v>
      </c>
      <c r="B3400" s="43" t="s">
        <v>7256</v>
      </c>
      <c r="C3400" s="43" t="s">
        <v>8351</v>
      </c>
      <c r="D3400" s="43" t="s">
        <v>8358</v>
      </c>
      <c r="E3400" s="43" t="s">
        <v>8340</v>
      </c>
      <c r="F3400" s="44">
        <v>223212</v>
      </c>
      <c r="G3400" s="43" t="s">
        <v>8341</v>
      </c>
      <c r="H3400" s="45">
        <v>2</v>
      </c>
      <c r="I3400" s="43" t="s">
        <v>8342</v>
      </c>
      <c r="J3400" s="43" t="s">
        <v>10355</v>
      </c>
      <c r="K3400" s="43" t="s">
        <v>10922</v>
      </c>
      <c r="L3400" s="43" t="s">
        <v>10923</v>
      </c>
      <c r="M3400" s="45">
        <v>111606</v>
      </c>
      <c r="N3400" s="43" t="s">
        <v>7259</v>
      </c>
      <c r="O3400" s="43" t="s">
        <v>11549</v>
      </c>
      <c r="P3400" s="46" t="s">
        <v>14891</v>
      </c>
      <c r="Q3400" s="47">
        <v>45821</v>
      </c>
      <c r="R3400" s="48" t="str">
        <f t="shared" si="53"/>
        <v>5571 WM+ DNI 6/3 Nguyễn Thị Tồn</v>
      </c>
      <c r="S3400" s="48" t="str">
        <f>VLOOKUP(U3400,Sheet1!$A:$B,2,0)</f>
        <v>WIN-023</v>
      </c>
      <c r="T3400" s="43" t="s">
        <v>7257</v>
      </c>
      <c r="U3400" s="43" t="s">
        <v>11118</v>
      </c>
      <c r="V3400" s="43" t="s">
        <v>7258</v>
      </c>
    </row>
    <row r="3401" spans="1:22" x14ac:dyDescent="0.25">
      <c r="A3401" s="43" t="s">
        <v>8</v>
      </c>
      <c r="B3401" s="43" t="s">
        <v>7256</v>
      </c>
      <c r="C3401" s="43" t="s">
        <v>8364</v>
      </c>
      <c r="D3401" s="43" t="s">
        <v>8365</v>
      </c>
      <c r="E3401" s="43" t="s">
        <v>8340</v>
      </c>
      <c r="F3401" s="44">
        <v>100364</v>
      </c>
      <c r="G3401" s="43" t="s">
        <v>8341</v>
      </c>
      <c r="H3401" s="45">
        <v>2</v>
      </c>
      <c r="I3401" s="43" t="s">
        <v>8342</v>
      </c>
      <c r="J3401" s="43" t="s">
        <v>10355</v>
      </c>
      <c r="K3401" s="43" t="s">
        <v>10938</v>
      </c>
      <c r="L3401" s="43" t="s">
        <v>10939</v>
      </c>
      <c r="M3401" s="45">
        <v>50182</v>
      </c>
      <c r="N3401" s="43" t="s">
        <v>7259</v>
      </c>
      <c r="O3401" s="43" t="s">
        <v>11549</v>
      </c>
      <c r="P3401" s="46" t="s">
        <v>14891</v>
      </c>
      <c r="Q3401" s="47">
        <v>45821</v>
      </c>
      <c r="R3401" s="48" t="str">
        <f t="shared" si="53"/>
        <v>5571 WM+ DNI 6/3 Nguyễn Thị Tồn</v>
      </c>
      <c r="S3401" s="48" t="str">
        <f>VLOOKUP(U3401,Sheet1!$A:$B,2,0)</f>
        <v>WIN-023</v>
      </c>
      <c r="T3401" s="43" t="s">
        <v>7257</v>
      </c>
      <c r="U3401" s="43" t="s">
        <v>11118</v>
      </c>
      <c r="V3401" s="43" t="s">
        <v>7258</v>
      </c>
    </row>
    <row r="3402" spans="1:22" x14ac:dyDescent="0.25">
      <c r="A3402" s="43" t="s">
        <v>8</v>
      </c>
      <c r="B3402" s="43" t="s">
        <v>7256</v>
      </c>
      <c r="C3402" s="43" t="s">
        <v>8367</v>
      </c>
      <c r="D3402" s="43" t="s">
        <v>8339</v>
      </c>
      <c r="E3402" s="43" t="s">
        <v>8340</v>
      </c>
      <c r="F3402" s="44">
        <v>212850</v>
      </c>
      <c r="G3402" s="43" t="s">
        <v>8341</v>
      </c>
      <c r="H3402" s="45">
        <v>3</v>
      </c>
      <c r="I3402" s="43" t="s">
        <v>8342</v>
      </c>
      <c r="J3402" s="43" t="s">
        <v>10355</v>
      </c>
      <c r="K3402" s="43" t="s">
        <v>10897</v>
      </c>
      <c r="L3402" s="43" t="s">
        <v>10898</v>
      </c>
      <c r="M3402" s="45">
        <v>70950</v>
      </c>
      <c r="N3402" s="43" t="s">
        <v>7259</v>
      </c>
      <c r="O3402" s="43" t="s">
        <v>11549</v>
      </c>
      <c r="P3402" s="46" t="s">
        <v>14891</v>
      </c>
      <c r="Q3402" s="47">
        <v>45821</v>
      </c>
      <c r="R3402" s="48" t="str">
        <f t="shared" si="53"/>
        <v>5571 WM+ DNI 6/3 Nguyễn Thị Tồn</v>
      </c>
      <c r="S3402" s="48" t="str">
        <f>VLOOKUP(U3402,Sheet1!$A:$B,2,0)</f>
        <v>WIN-023</v>
      </c>
      <c r="T3402" s="43" t="s">
        <v>7257</v>
      </c>
      <c r="U3402" s="43" t="s">
        <v>11118</v>
      </c>
      <c r="V3402" s="43" t="s">
        <v>7258</v>
      </c>
    </row>
    <row r="3403" spans="1:22" x14ac:dyDescent="0.25">
      <c r="A3403" s="43" t="s">
        <v>8</v>
      </c>
      <c r="B3403" s="43" t="s">
        <v>6941</v>
      </c>
      <c r="C3403" s="43" t="s">
        <v>8338</v>
      </c>
      <c r="D3403" s="43" t="s">
        <v>8355</v>
      </c>
      <c r="E3403" s="43" t="s">
        <v>8340</v>
      </c>
      <c r="F3403" s="44">
        <v>111058</v>
      </c>
      <c r="G3403" s="43" t="s">
        <v>8341</v>
      </c>
      <c r="H3403" s="45">
        <v>1</v>
      </c>
      <c r="I3403" s="43" t="s">
        <v>8342</v>
      </c>
      <c r="J3403" s="43" t="s">
        <v>10356</v>
      </c>
      <c r="K3403" s="43" t="s">
        <v>10934</v>
      </c>
      <c r="L3403" s="43" t="s">
        <v>10935</v>
      </c>
      <c r="M3403" s="45">
        <v>111058</v>
      </c>
      <c r="N3403" s="43" t="s">
        <v>6942</v>
      </c>
      <c r="O3403" s="43" t="s">
        <v>11549</v>
      </c>
      <c r="P3403" s="46" t="s">
        <v>13103</v>
      </c>
      <c r="Q3403" s="47">
        <v>45821</v>
      </c>
      <c r="R3403" s="48" t="str">
        <f t="shared" si="53"/>
        <v>2AVH WM+ QBH 402 Quang Trung</v>
      </c>
      <c r="S3403" s="48" t="str">
        <f>VLOOKUP(U3403,Sheet1!$A:$B,2,0)</f>
        <v>WIN-045</v>
      </c>
      <c r="T3403" s="43" t="s">
        <v>1312</v>
      </c>
      <c r="U3403" s="43" t="s">
        <v>11198</v>
      </c>
      <c r="V3403" s="43" t="s">
        <v>1313</v>
      </c>
    </row>
    <row r="3404" spans="1:22" x14ac:dyDescent="0.25">
      <c r="A3404" s="43" t="s">
        <v>8</v>
      </c>
      <c r="B3404" s="43" t="s">
        <v>6941</v>
      </c>
      <c r="C3404" s="43" t="s">
        <v>8351</v>
      </c>
      <c r="D3404" s="43" t="s">
        <v>8352</v>
      </c>
      <c r="E3404" s="43" t="s">
        <v>8340</v>
      </c>
      <c r="F3404" s="44">
        <v>222750</v>
      </c>
      <c r="G3404" s="43" t="s">
        <v>8341</v>
      </c>
      <c r="H3404" s="45">
        <v>3</v>
      </c>
      <c r="I3404" s="43" t="s">
        <v>8342</v>
      </c>
      <c r="J3404" s="43" t="s">
        <v>10356</v>
      </c>
      <c r="K3404" s="43" t="s">
        <v>10881</v>
      </c>
      <c r="L3404" s="43" t="s">
        <v>10882</v>
      </c>
      <c r="M3404" s="45">
        <v>74250</v>
      </c>
      <c r="N3404" s="43" t="s">
        <v>6942</v>
      </c>
      <c r="O3404" s="43" t="s">
        <v>11549</v>
      </c>
      <c r="P3404" s="46" t="s">
        <v>13103</v>
      </c>
      <c r="Q3404" s="47">
        <v>45821</v>
      </c>
      <c r="R3404" s="48" t="str">
        <f t="shared" si="53"/>
        <v>2AVH WM+ QBH 402 Quang Trung</v>
      </c>
      <c r="S3404" s="48" t="str">
        <f>VLOOKUP(U3404,Sheet1!$A:$B,2,0)</f>
        <v>WIN-045</v>
      </c>
      <c r="T3404" s="43" t="s">
        <v>1312</v>
      </c>
      <c r="U3404" s="43" t="s">
        <v>11198</v>
      </c>
      <c r="V3404" s="43" t="s">
        <v>1313</v>
      </c>
    </row>
    <row r="3405" spans="1:22" x14ac:dyDescent="0.25">
      <c r="A3405" s="43" t="s">
        <v>8</v>
      </c>
      <c r="B3405" s="43" t="s">
        <v>6941</v>
      </c>
      <c r="C3405" s="43" t="s">
        <v>8364</v>
      </c>
      <c r="D3405" s="43" t="s">
        <v>8365</v>
      </c>
      <c r="E3405" s="43" t="s">
        <v>8340</v>
      </c>
      <c r="F3405" s="44">
        <v>100364</v>
      </c>
      <c r="G3405" s="43" t="s">
        <v>8341</v>
      </c>
      <c r="H3405" s="45">
        <v>2</v>
      </c>
      <c r="I3405" s="43" t="s">
        <v>8342</v>
      </c>
      <c r="J3405" s="43" t="s">
        <v>10356</v>
      </c>
      <c r="K3405" s="43" t="s">
        <v>10938</v>
      </c>
      <c r="L3405" s="43" t="s">
        <v>10939</v>
      </c>
      <c r="M3405" s="45">
        <v>50182</v>
      </c>
      <c r="N3405" s="43" t="s">
        <v>6942</v>
      </c>
      <c r="O3405" s="43" t="s">
        <v>11549</v>
      </c>
      <c r="P3405" s="46" t="s">
        <v>13103</v>
      </c>
      <c r="Q3405" s="47">
        <v>45821</v>
      </c>
      <c r="R3405" s="48" t="str">
        <f t="shared" si="53"/>
        <v>2AVH WM+ QBH 402 Quang Trung</v>
      </c>
      <c r="S3405" s="48" t="str">
        <f>VLOOKUP(U3405,Sheet1!$A:$B,2,0)</f>
        <v>WIN-045</v>
      </c>
      <c r="T3405" s="43" t="s">
        <v>1312</v>
      </c>
      <c r="U3405" s="43" t="s">
        <v>11198</v>
      </c>
      <c r="V3405" s="43" t="s">
        <v>1313</v>
      </c>
    </row>
    <row r="3406" spans="1:22" x14ac:dyDescent="0.25">
      <c r="A3406" s="43" t="s">
        <v>8</v>
      </c>
      <c r="B3406" s="43" t="s">
        <v>6941</v>
      </c>
      <c r="C3406" s="43" t="s">
        <v>8367</v>
      </c>
      <c r="D3406" s="43" t="s">
        <v>8361</v>
      </c>
      <c r="E3406" s="43" t="s">
        <v>8340</v>
      </c>
      <c r="F3406" s="44">
        <v>92000</v>
      </c>
      <c r="G3406" s="43" t="s">
        <v>8341</v>
      </c>
      <c r="H3406" s="45">
        <v>2</v>
      </c>
      <c r="I3406" s="43" t="s">
        <v>8342</v>
      </c>
      <c r="J3406" s="43" t="s">
        <v>10356</v>
      </c>
      <c r="K3406" s="43" t="s">
        <v>10983</v>
      </c>
      <c r="L3406" s="43" t="s">
        <v>10984</v>
      </c>
      <c r="M3406" s="45">
        <v>46000</v>
      </c>
      <c r="N3406" s="43" t="s">
        <v>6942</v>
      </c>
      <c r="O3406" s="43" t="s">
        <v>11549</v>
      </c>
      <c r="P3406" s="46" t="s">
        <v>13103</v>
      </c>
      <c r="Q3406" s="47">
        <v>45821</v>
      </c>
      <c r="R3406" s="48" t="str">
        <f t="shared" si="53"/>
        <v>2AVH WM+ QBH 402 Quang Trung</v>
      </c>
      <c r="S3406" s="48" t="str">
        <f>VLOOKUP(U3406,Sheet1!$A:$B,2,0)</f>
        <v>WIN-045</v>
      </c>
      <c r="T3406" s="43" t="s">
        <v>1312</v>
      </c>
      <c r="U3406" s="43" t="s">
        <v>11198</v>
      </c>
      <c r="V3406" s="43" t="s">
        <v>1313</v>
      </c>
    </row>
    <row r="3407" spans="1:22" x14ac:dyDescent="0.25">
      <c r="A3407" s="43" t="s">
        <v>8</v>
      </c>
      <c r="B3407" s="43" t="s">
        <v>7370</v>
      </c>
      <c r="C3407" s="43" t="s">
        <v>8338</v>
      </c>
      <c r="D3407" s="43" t="s">
        <v>8352</v>
      </c>
      <c r="E3407" s="43" t="s">
        <v>8340</v>
      </c>
      <c r="F3407" s="44">
        <v>222750</v>
      </c>
      <c r="G3407" s="43" t="s">
        <v>8341</v>
      </c>
      <c r="H3407" s="45">
        <v>3</v>
      </c>
      <c r="I3407" s="43" t="s">
        <v>8342</v>
      </c>
      <c r="J3407" s="43" t="s">
        <v>10357</v>
      </c>
      <c r="K3407" s="43" t="s">
        <v>10881</v>
      </c>
      <c r="L3407" s="43" t="s">
        <v>10882</v>
      </c>
      <c r="M3407" s="45">
        <v>74250</v>
      </c>
      <c r="N3407" s="43" t="s">
        <v>7371</v>
      </c>
      <c r="O3407" s="43" t="s">
        <v>11549</v>
      </c>
      <c r="P3407" s="46" t="s">
        <v>13136</v>
      </c>
      <c r="Q3407" s="47">
        <v>45821</v>
      </c>
      <c r="R3407" s="48" t="str">
        <f t="shared" si="53"/>
        <v>6632 WM+ QBH 01 Lý Thường Kiệt</v>
      </c>
      <c r="S3407" s="48" t="str">
        <f>VLOOKUP(U3407,Sheet1!$A:$B,2,0)</f>
        <v>WIN-045</v>
      </c>
      <c r="T3407" s="43" t="s">
        <v>4292</v>
      </c>
      <c r="U3407" s="43" t="s">
        <v>11198</v>
      </c>
      <c r="V3407" s="43" t="s">
        <v>4293</v>
      </c>
    </row>
    <row r="3408" spans="1:22" x14ac:dyDescent="0.25">
      <c r="A3408" s="43" t="s">
        <v>8</v>
      </c>
      <c r="B3408" s="43" t="s">
        <v>7370</v>
      </c>
      <c r="C3408" s="43" t="s">
        <v>8351</v>
      </c>
      <c r="D3408" s="43" t="s">
        <v>8361</v>
      </c>
      <c r="E3408" s="43" t="s">
        <v>8340</v>
      </c>
      <c r="F3408" s="44">
        <v>46000</v>
      </c>
      <c r="G3408" s="43" t="s">
        <v>8341</v>
      </c>
      <c r="H3408" s="45">
        <v>1</v>
      </c>
      <c r="I3408" s="43" t="s">
        <v>8342</v>
      </c>
      <c r="J3408" s="43" t="s">
        <v>10357</v>
      </c>
      <c r="K3408" s="43" t="s">
        <v>10983</v>
      </c>
      <c r="L3408" s="43" t="s">
        <v>10984</v>
      </c>
      <c r="M3408" s="45">
        <v>46000</v>
      </c>
      <c r="N3408" s="43" t="s">
        <v>7371</v>
      </c>
      <c r="O3408" s="43" t="s">
        <v>11549</v>
      </c>
      <c r="P3408" s="46" t="s">
        <v>13136</v>
      </c>
      <c r="Q3408" s="47">
        <v>45821</v>
      </c>
      <c r="R3408" s="48" t="str">
        <f t="shared" si="53"/>
        <v>6632 WM+ QBH 01 Lý Thường Kiệt</v>
      </c>
      <c r="S3408" s="48" t="str">
        <f>VLOOKUP(U3408,Sheet1!$A:$B,2,0)</f>
        <v>WIN-045</v>
      </c>
      <c r="T3408" s="43" t="s">
        <v>4292</v>
      </c>
      <c r="U3408" s="43" t="s">
        <v>11198</v>
      </c>
      <c r="V3408" s="43" t="s">
        <v>4293</v>
      </c>
    </row>
    <row r="3409" spans="1:22" x14ac:dyDescent="0.25">
      <c r="A3409" s="43" t="s">
        <v>8</v>
      </c>
      <c r="B3409" s="43" t="s">
        <v>7071</v>
      </c>
      <c r="C3409" s="43" t="s">
        <v>8338</v>
      </c>
      <c r="D3409" s="43" t="s">
        <v>8352</v>
      </c>
      <c r="E3409" s="43" t="s">
        <v>8340</v>
      </c>
      <c r="F3409" s="44">
        <v>148500</v>
      </c>
      <c r="G3409" s="43" t="s">
        <v>8341</v>
      </c>
      <c r="H3409" s="45">
        <v>2</v>
      </c>
      <c r="I3409" s="43" t="s">
        <v>8342</v>
      </c>
      <c r="J3409" s="43" t="s">
        <v>10358</v>
      </c>
      <c r="K3409" s="43" t="s">
        <v>10881</v>
      </c>
      <c r="L3409" s="43" t="s">
        <v>10882</v>
      </c>
      <c r="M3409" s="45">
        <v>74250</v>
      </c>
      <c r="N3409" s="43" t="s">
        <v>7072</v>
      </c>
      <c r="O3409" s="43" t="s">
        <v>11549</v>
      </c>
      <c r="P3409" s="46" t="s">
        <v>14892</v>
      </c>
      <c r="Q3409" s="47">
        <v>45821</v>
      </c>
      <c r="R3409" s="48" t="str">
        <f t="shared" si="53"/>
        <v>4041 WM+ HNI CC Packexim 2</v>
      </c>
      <c r="S3409" s="48" t="str">
        <f>VLOOKUP(U3409,Sheet1!$A:$B,2,0)</f>
        <v>WIN-002</v>
      </c>
      <c r="T3409" s="43" t="s">
        <v>1428</v>
      </c>
      <c r="U3409" s="43" t="s">
        <v>11033</v>
      </c>
      <c r="V3409" s="43" t="s">
        <v>1429</v>
      </c>
    </row>
    <row r="3410" spans="1:22" x14ac:dyDescent="0.25">
      <c r="A3410" s="43" t="s">
        <v>8</v>
      </c>
      <c r="B3410" s="43" t="s">
        <v>7071</v>
      </c>
      <c r="C3410" s="43" t="s">
        <v>8351</v>
      </c>
      <c r="D3410" s="43" t="s">
        <v>8361</v>
      </c>
      <c r="E3410" s="43" t="s">
        <v>8340</v>
      </c>
      <c r="F3410" s="44">
        <v>138000</v>
      </c>
      <c r="G3410" s="43" t="s">
        <v>8341</v>
      </c>
      <c r="H3410" s="45">
        <v>3</v>
      </c>
      <c r="I3410" s="43" t="s">
        <v>8342</v>
      </c>
      <c r="J3410" s="43" t="s">
        <v>10358</v>
      </c>
      <c r="K3410" s="43" t="s">
        <v>10983</v>
      </c>
      <c r="L3410" s="43" t="s">
        <v>10984</v>
      </c>
      <c r="M3410" s="45">
        <v>46000</v>
      </c>
      <c r="N3410" s="43" t="s">
        <v>7072</v>
      </c>
      <c r="O3410" s="43" t="s">
        <v>11549</v>
      </c>
      <c r="P3410" s="46" t="s">
        <v>14892</v>
      </c>
      <c r="Q3410" s="47">
        <v>45821</v>
      </c>
      <c r="R3410" s="48" t="str">
        <f t="shared" si="53"/>
        <v>4041 WM+ HNI CC Packexim 2</v>
      </c>
      <c r="S3410" s="48" t="str">
        <f>VLOOKUP(U3410,Sheet1!$A:$B,2,0)</f>
        <v>WIN-002</v>
      </c>
      <c r="T3410" s="43" t="s">
        <v>1428</v>
      </c>
      <c r="U3410" s="43" t="s">
        <v>11033</v>
      </c>
      <c r="V3410" s="43" t="s">
        <v>1429</v>
      </c>
    </row>
    <row r="3411" spans="1:22" x14ac:dyDescent="0.25">
      <c r="A3411" s="43" t="s">
        <v>8</v>
      </c>
      <c r="B3411" s="43" t="s">
        <v>6770</v>
      </c>
      <c r="C3411" s="43" t="s">
        <v>8338</v>
      </c>
      <c r="D3411" s="43" t="s">
        <v>8358</v>
      </c>
      <c r="E3411" s="43" t="s">
        <v>8340</v>
      </c>
      <c r="F3411" s="44">
        <v>334818</v>
      </c>
      <c r="G3411" s="43" t="s">
        <v>8341</v>
      </c>
      <c r="H3411" s="45">
        <v>3</v>
      </c>
      <c r="I3411" s="43" t="s">
        <v>8342</v>
      </c>
      <c r="J3411" s="43" t="s">
        <v>10359</v>
      </c>
      <c r="K3411" s="43" t="s">
        <v>10922</v>
      </c>
      <c r="L3411" s="43" t="s">
        <v>10923</v>
      </c>
      <c r="M3411" s="45">
        <v>111606</v>
      </c>
      <c r="N3411" s="43" t="s">
        <v>6771</v>
      </c>
      <c r="O3411" s="43" t="s">
        <v>11549</v>
      </c>
      <c r="P3411" s="46" t="s">
        <v>14893</v>
      </c>
      <c r="Q3411" s="47">
        <v>45821</v>
      </c>
      <c r="R3411" s="48" t="str">
        <f t="shared" si="53"/>
        <v>1626 WM VCP HTH Hà Tĩnh</v>
      </c>
      <c r="S3411" s="48" t="str">
        <f>VLOOKUP(U3411,Sheet1!$A:$B,2,0)</f>
        <v>WIN-004</v>
      </c>
      <c r="T3411" s="43" t="s">
        <v>4354</v>
      </c>
      <c r="U3411" s="43" t="s">
        <v>11043</v>
      </c>
      <c r="V3411" s="43" t="s">
        <v>4355</v>
      </c>
    </row>
    <row r="3412" spans="1:22" x14ac:dyDescent="0.25">
      <c r="A3412" s="43" t="s">
        <v>8</v>
      </c>
      <c r="B3412" s="43" t="s">
        <v>7172</v>
      </c>
      <c r="C3412" s="43" t="s">
        <v>8338</v>
      </c>
      <c r="D3412" s="43" t="s">
        <v>8355</v>
      </c>
      <c r="E3412" s="43" t="s">
        <v>8340</v>
      </c>
      <c r="F3412" s="44">
        <v>222116</v>
      </c>
      <c r="G3412" s="43" t="s">
        <v>8341</v>
      </c>
      <c r="H3412" s="45">
        <v>2</v>
      </c>
      <c r="I3412" s="43" t="s">
        <v>8342</v>
      </c>
      <c r="J3412" s="43" t="s">
        <v>10360</v>
      </c>
      <c r="K3412" s="43" t="s">
        <v>10934</v>
      </c>
      <c r="L3412" s="43" t="s">
        <v>10935</v>
      </c>
      <c r="M3412" s="45">
        <v>111058</v>
      </c>
      <c r="N3412" s="43" t="s">
        <v>7175</v>
      </c>
      <c r="O3412" s="43" t="s">
        <v>11549</v>
      </c>
      <c r="P3412" s="46" t="s">
        <v>14894</v>
      </c>
      <c r="Q3412" s="47">
        <v>45821</v>
      </c>
      <c r="R3412" s="48" t="str">
        <f t="shared" si="53"/>
        <v>5003 WM+ YBI Số 2 Quang Trung-Đồng</v>
      </c>
      <c r="S3412" s="48" t="str">
        <f>VLOOKUP(U3412,Sheet1!$A:$B,2,0)</f>
        <v>WIN-035</v>
      </c>
      <c r="T3412" s="43" t="s">
        <v>7173</v>
      </c>
      <c r="U3412" s="43" t="s">
        <v>11168</v>
      </c>
      <c r="V3412" s="43" t="s">
        <v>7174</v>
      </c>
    </row>
    <row r="3413" spans="1:22" x14ac:dyDescent="0.25">
      <c r="A3413" s="43" t="s">
        <v>8</v>
      </c>
      <c r="B3413" s="43" t="s">
        <v>6893</v>
      </c>
      <c r="C3413" s="43" t="s">
        <v>8338</v>
      </c>
      <c r="D3413" s="43" t="s">
        <v>8410</v>
      </c>
      <c r="E3413" s="43" t="s">
        <v>8340</v>
      </c>
      <c r="F3413" s="44">
        <v>60213</v>
      </c>
      <c r="G3413" s="43" t="s">
        <v>8341</v>
      </c>
      <c r="H3413" s="45">
        <v>1</v>
      </c>
      <c r="I3413" s="43" t="s">
        <v>8342</v>
      </c>
      <c r="J3413" s="43" t="s">
        <v>10361</v>
      </c>
      <c r="K3413" s="43" t="s">
        <v>10883</v>
      </c>
      <c r="L3413" s="43" t="s">
        <v>10884</v>
      </c>
      <c r="M3413" s="45">
        <v>60213</v>
      </c>
      <c r="N3413" s="43" t="s">
        <v>6896</v>
      </c>
      <c r="O3413" s="43" t="s">
        <v>11549</v>
      </c>
      <c r="P3413" s="46" t="s">
        <v>14895</v>
      </c>
      <c r="Q3413" s="47">
        <v>45821</v>
      </c>
      <c r="R3413" s="48" t="str">
        <f t="shared" si="53"/>
        <v>2AME WM+ THA TDP 8, TT Quý Lộc</v>
      </c>
      <c r="S3413" s="48" t="str">
        <f>VLOOKUP(U3413,Sheet1!$A:$B,2,0)</f>
        <v>WIN-020</v>
      </c>
      <c r="T3413" s="43" t="s">
        <v>6894</v>
      </c>
      <c r="U3413" s="43" t="s">
        <v>11103</v>
      </c>
      <c r="V3413" s="43" t="s">
        <v>6895</v>
      </c>
    </row>
    <row r="3414" spans="1:22" x14ac:dyDescent="0.25">
      <c r="A3414" s="43" t="s">
        <v>8</v>
      </c>
      <c r="B3414" s="43" t="s">
        <v>6893</v>
      </c>
      <c r="C3414" s="43" t="s">
        <v>8351</v>
      </c>
      <c r="D3414" s="43" t="s">
        <v>8355</v>
      </c>
      <c r="E3414" s="43" t="s">
        <v>8340</v>
      </c>
      <c r="F3414" s="44">
        <v>111058</v>
      </c>
      <c r="G3414" s="43" t="s">
        <v>8341</v>
      </c>
      <c r="H3414" s="45">
        <v>1</v>
      </c>
      <c r="I3414" s="43" t="s">
        <v>8342</v>
      </c>
      <c r="J3414" s="43" t="s">
        <v>10361</v>
      </c>
      <c r="K3414" s="43" t="s">
        <v>10934</v>
      </c>
      <c r="L3414" s="43" t="s">
        <v>10935</v>
      </c>
      <c r="M3414" s="45">
        <v>111058</v>
      </c>
      <c r="N3414" s="43" t="s">
        <v>6896</v>
      </c>
      <c r="O3414" s="43" t="s">
        <v>11549</v>
      </c>
      <c r="P3414" s="46" t="s">
        <v>14895</v>
      </c>
      <c r="Q3414" s="47">
        <v>45821</v>
      </c>
      <c r="R3414" s="48" t="str">
        <f t="shared" si="53"/>
        <v>2AME WM+ THA TDP 8, TT Quý Lộc</v>
      </c>
      <c r="S3414" s="48" t="str">
        <f>VLOOKUP(U3414,Sheet1!$A:$B,2,0)</f>
        <v>WIN-020</v>
      </c>
      <c r="T3414" s="43" t="s">
        <v>6894</v>
      </c>
      <c r="U3414" s="43" t="s">
        <v>11103</v>
      </c>
      <c r="V3414" s="43" t="s">
        <v>6895</v>
      </c>
    </row>
    <row r="3415" spans="1:22" x14ac:dyDescent="0.25">
      <c r="A3415" s="43" t="s">
        <v>8</v>
      </c>
      <c r="B3415" s="43" t="s">
        <v>6893</v>
      </c>
      <c r="C3415" s="43" t="s">
        <v>8364</v>
      </c>
      <c r="D3415" s="43" t="s">
        <v>8361</v>
      </c>
      <c r="E3415" s="43" t="s">
        <v>8340</v>
      </c>
      <c r="F3415" s="44">
        <v>46000</v>
      </c>
      <c r="G3415" s="43" t="s">
        <v>8341</v>
      </c>
      <c r="H3415" s="45">
        <v>1</v>
      </c>
      <c r="I3415" s="43" t="s">
        <v>8342</v>
      </c>
      <c r="J3415" s="43" t="s">
        <v>10361</v>
      </c>
      <c r="K3415" s="43" t="s">
        <v>10983</v>
      </c>
      <c r="L3415" s="43" t="s">
        <v>10984</v>
      </c>
      <c r="M3415" s="45">
        <v>46000</v>
      </c>
      <c r="N3415" s="43" t="s">
        <v>6896</v>
      </c>
      <c r="O3415" s="43" t="s">
        <v>11549</v>
      </c>
      <c r="P3415" s="46" t="s">
        <v>14895</v>
      </c>
      <c r="Q3415" s="47">
        <v>45821</v>
      </c>
      <c r="R3415" s="48" t="str">
        <f t="shared" si="53"/>
        <v>2AME WM+ THA TDP 8, TT Quý Lộc</v>
      </c>
      <c r="S3415" s="48" t="str">
        <f>VLOOKUP(U3415,Sheet1!$A:$B,2,0)</f>
        <v>WIN-020</v>
      </c>
      <c r="T3415" s="43" t="s">
        <v>6894</v>
      </c>
      <c r="U3415" s="43" t="s">
        <v>11103</v>
      </c>
      <c r="V3415" s="43" t="s">
        <v>6895</v>
      </c>
    </row>
    <row r="3416" spans="1:22" x14ac:dyDescent="0.25">
      <c r="A3416" s="43" t="s">
        <v>8</v>
      </c>
      <c r="B3416" s="43" t="s">
        <v>6885</v>
      </c>
      <c r="C3416" s="43" t="s">
        <v>8338</v>
      </c>
      <c r="D3416" s="43" t="s">
        <v>8361</v>
      </c>
      <c r="E3416" s="43" t="s">
        <v>8340</v>
      </c>
      <c r="F3416" s="44">
        <v>138000</v>
      </c>
      <c r="G3416" s="43" t="s">
        <v>8341</v>
      </c>
      <c r="H3416" s="45">
        <v>3</v>
      </c>
      <c r="I3416" s="43" t="s">
        <v>8342</v>
      </c>
      <c r="J3416" s="43" t="s">
        <v>10362</v>
      </c>
      <c r="K3416" s="43" t="s">
        <v>10983</v>
      </c>
      <c r="L3416" s="43" t="s">
        <v>10984</v>
      </c>
      <c r="M3416" s="45">
        <v>46000</v>
      </c>
      <c r="N3416" s="43" t="s">
        <v>6888</v>
      </c>
      <c r="O3416" s="43" t="s">
        <v>11549</v>
      </c>
      <c r="P3416" s="46" t="s">
        <v>14896</v>
      </c>
      <c r="Q3416" s="47">
        <v>45821</v>
      </c>
      <c r="R3416" s="48" t="str">
        <f t="shared" si="53"/>
        <v>2AL8 WM+ HNI 71 Ngách 116 Ngõ Trại</v>
      </c>
      <c r="S3416" s="48" t="str">
        <f>VLOOKUP(U3416,Sheet1!$A:$B,2,0)</f>
        <v>WIN-002</v>
      </c>
      <c r="T3416" s="43" t="s">
        <v>6886</v>
      </c>
      <c r="U3416" s="43" t="s">
        <v>11033</v>
      </c>
      <c r="V3416" s="43" t="s">
        <v>6887</v>
      </c>
    </row>
    <row r="3417" spans="1:22" x14ac:dyDescent="0.25">
      <c r="A3417" s="43" t="s">
        <v>8</v>
      </c>
      <c r="B3417" s="43" t="s">
        <v>6885</v>
      </c>
      <c r="C3417" s="43" t="s">
        <v>8351</v>
      </c>
      <c r="D3417" s="43" t="s">
        <v>8352</v>
      </c>
      <c r="E3417" s="43" t="s">
        <v>8340</v>
      </c>
      <c r="F3417" s="44">
        <v>371250</v>
      </c>
      <c r="G3417" s="43" t="s">
        <v>8341</v>
      </c>
      <c r="H3417" s="45">
        <v>5</v>
      </c>
      <c r="I3417" s="43" t="s">
        <v>8342</v>
      </c>
      <c r="J3417" s="43" t="s">
        <v>10362</v>
      </c>
      <c r="K3417" s="43" t="s">
        <v>10881</v>
      </c>
      <c r="L3417" s="43" t="s">
        <v>10882</v>
      </c>
      <c r="M3417" s="45">
        <v>74250</v>
      </c>
      <c r="N3417" s="43" t="s">
        <v>6888</v>
      </c>
      <c r="O3417" s="43" t="s">
        <v>11549</v>
      </c>
      <c r="P3417" s="46" t="s">
        <v>14896</v>
      </c>
      <c r="Q3417" s="47">
        <v>45821</v>
      </c>
      <c r="R3417" s="48" t="str">
        <f t="shared" si="53"/>
        <v>2AL8 WM+ HNI 71 Ngách 116 Ngõ Trại</v>
      </c>
      <c r="S3417" s="48" t="str">
        <f>VLOOKUP(U3417,Sheet1!$A:$B,2,0)</f>
        <v>WIN-002</v>
      </c>
      <c r="T3417" s="43" t="s">
        <v>6886</v>
      </c>
      <c r="U3417" s="43" t="s">
        <v>11033</v>
      </c>
      <c r="V3417" s="43" t="s">
        <v>6887</v>
      </c>
    </row>
    <row r="3418" spans="1:22" x14ac:dyDescent="0.25">
      <c r="A3418" s="43" t="s">
        <v>8</v>
      </c>
      <c r="B3418" s="43" t="s">
        <v>6885</v>
      </c>
      <c r="C3418" s="43" t="s">
        <v>8364</v>
      </c>
      <c r="D3418" s="43" t="s">
        <v>8339</v>
      </c>
      <c r="E3418" s="43" t="s">
        <v>8340</v>
      </c>
      <c r="F3418" s="44">
        <v>70950</v>
      </c>
      <c r="G3418" s="43" t="s">
        <v>8341</v>
      </c>
      <c r="H3418" s="45">
        <v>1</v>
      </c>
      <c r="I3418" s="43" t="s">
        <v>8342</v>
      </c>
      <c r="J3418" s="43" t="s">
        <v>10362</v>
      </c>
      <c r="K3418" s="43" t="s">
        <v>10897</v>
      </c>
      <c r="L3418" s="43" t="s">
        <v>10898</v>
      </c>
      <c r="M3418" s="45">
        <v>70950</v>
      </c>
      <c r="N3418" s="43" t="s">
        <v>6888</v>
      </c>
      <c r="O3418" s="43" t="s">
        <v>11549</v>
      </c>
      <c r="P3418" s="46" t="s">
        <v>14896</v>
      </c>
      <c r="Q3418" s="47">
        <v>45821</v>
      </c>
      <c r="R3418" s="48" t="str">
        <f t="shared" si="53"/>
        <v>2AL8 WM+ HNI 71 Ngách 116 Ngõ Trại</v>
      </c>
      <c r="S3418" s="48" t="str">
        <f>VLOOKUP(U3418,Sheet1!$A:$B,2,0)</f>
        <v>WIN-002</v>
      </c>
      <c r="T3418" s="43" t="s">
        <v>6886</v>
      </c>
      <c r="U3418" s="43" t="s">
        <v>11033</v>
      </c>
      <c r="V3418" s="43" t="s">
        <v>6887</v>
      </c>
    </row>
    <row r="3419" spans="1:22" x14ac:dyDescent="0.25">
      <c r="A3419" s="43" t="s">
        <v>8</v>
      </c>
      <c r="B3419" s="43" t="s">
        <v>7308</v>
      </c>
      <c r="C3419" s="43" t="s">
        <v>8338</v>
      </c>
      <c r="D3419" s="43" t="s">
        <v>8365</v>
      </c>
      <c r="E3419" s="43" t="s">
        <v>8340</v>
      </c>
      <c r="F3419" s="44">
        <v>100364</v>
      </c>
      <c r="G3419" s="43" t="s">
        <v>8341</v>
      </c>
      <c r="H3419" s="45">
        <v>2</v>
      </c>
      <c r="I3419" s="43" t="s">
        <v>8342</v>
      </c>
      <c r="J3419" s="43" t="s">
        <v>10363</v>
      </c>
      <c r="K3419" s="43" t="s">
        <v>10938</v>
      </c>
      <c r="L3419" s="43" t="s">
        <v>10939</v>
      </c>
      <c r="M3419" s="45">
        <v>50182</v>
      </c>
      <c r="N3419" s="43" t="s">
        <v>7309</v>
      </c>
      <c r="O3419" s="43" t="s">
        <v>11549</v>
      </c>
      <c r="P3419" s="46" t="s">
        <v>11852</v>
      </c>
      <c r="Q3419" s="47">
        <v>45821</v>
      </c>
      <c r="R3419" s="48" t="str">
        <f t="shared" si="53"/>
        <v>6068 WM+ HCM 104 Trần Bá Giao</v>
      </c>
      <c r="S3419" s="48" t="str">
        <f>VLOOKUP(U3419,Sheet1!$A:$B,2,0)</f>
        <v>WIN</v>
      </c>
      <c r="T3419" s="43" t="s">
        <v>6618</v>
      </c>
      <c r="U3419" s="43" t="s">
        <v>11213</v>
      </c>
      <c r="V3419" s="43" t="s">
        <v>6619</v>
      </c>
    </row>
    <row r="3420" spans="1:22" x14ac:dyDescent="0.25">
      <c r="A3420" s="43" t="s">
        <v>8</v>
      </c>
      <c r="B3420" s="43" t="s">
        <v>7308</v>
      </c>
      <c r="C3420" s="43" t="s">
        <v>8351</v>
      </c>
      <c r="D3420" s="43" t="s">
        <v>8361</v>
      </c>
      <c r="E3420" s="43" t="s">
        <v>8340</v>
      </c>
      <c r="F3420" s="44">
        <v>46000</v>
      </c>
      <c r="G3420" s="43" t="s">
        <v>8341</v>
      </c>
      <c r="H3420" s="45">
        <v>1</v>
      </c>
      <c r="I3420" s="43" t="s">
        <v>8342</v>
      </c>
      <c r="J3420" s="43" t="s">
        <v>10363</v>
      </c>
      <c r="K3420" s="43" t="s">
        <v>10983</v>
      </c>
      <c r="L3420" s="43" t="s">
        <v>10984</v>
      </c>
      <c r="M3420" s="45">
        <v>46000</v>
      </c>
      <c r="N3420" s="43" t="s">
        <v>7309</v>
      </c>
      <c r="O3420" s="43" t="s">
        <v>11549</v>
      </c>
      <c r="P3420" s="46" t="s">
        <v>11852</v>
      </c>
      <c r="Q3420" s="47">
        <v>45821</v>
      </c>
      <c r="R3420" s="48" t="str">
        <f t="shared" si="53"/>
        <v>6068 WM+ HCM 104 Trần Bá Giao</v>
      </c>
      <c r="S3420" s="48" t="str">
        <f>VLOOKUP(U3420,Sheet1!$A:$B,2,0)</f>
        <v>WIN</v>
      </c>
      <c r="T3420" s="43" t="s">
        <v>6618</v>
      </c>
      <c r="U3420" s="43" t="s">
        <v>11213</v>
      </c>
      <c r="V3420" s="43" t="s">
        <v>6619</v>
      </c>
    </row>
    <row r="3421" spans="1:22" x14ac:dyDescent="0.25">
      <c r="A3421" s="43" t="s">
        <v>8</v>
      </c>
      <c r="B3421" s="43" t="s">
        <v>7308</v>
      </c>
      <c r="C3421" s="43" t="s">
        <v>8364</v>
      </c>
      <c r="D3421" s="43" t="s">
        <v>8368</v>
      </c>
      <c r="E3421" s="43" t="s">
        <v>8340</v>
      </c>
      <c r="F3421" s="44">
        <v>55595</v>
      </c>
      <c r="G3421" s="43" t="s">
        <v>8341</v>
      </c>
      <c r="H3421" s="45">
        <v>1</v>
      </c>
      <c r="I3421" s="43" t="s">
        <v>8342</v>
      </c>
      <c r="J3421" s="43" t="s">
        <v>10363</v>
      </c>
      <c r="K3421" s="43" t="s">
        <v>11010</v>
      </c>
      <c r="L3421" s="43" t="s">
        <v>11011</v>
      </c>
      <c r="M3421" s="45">
        <v>55595</v>
      </c>
      <c r="N3421" s="43" t="s">
        <v>7309</v>
      </c>
      <c r="O3421" s="43" t="s">
        <v>11549</v>
      </c>
      <c r="P3421" s="46" t="s">
        <v>11852</v>
      </c>
      <c r="Q3421" s="47">
        <v>45821</v>
      </c>
      <c r="R3421" s="48" t="str">
        <f t="shared" si="53"/>
        <v>6068 WM+ HCM 104 Trần Bá Giao</v>
      </c>
      <c r="S3421" s="48" t="str">
        <f>VLOOKUP(U3421,Sheet1!$A:$B,2,0)</f>
        <v>WIN</v>
      </c>
      <c r="T3421" s="43" t="s">
        <v>6618</v>
      </c>
      <c r="U3421" s="43" t="s">
        <v>11213</v>
      </c>
      <c r="V3421" s="43" t="s">
        <v>6619</v>
      </c>
    </row>
    <row r="3422" spans="1:22" x14ac:dyDescent="0.25">
      <c r="A3422" s="43" t="s">
        <v>8</v>
      </c>
      <c r="B3422" s="43" t="s">
        <v>7308</v>
      </c>
      <c r="C3422" s="43" t="s">
        <v>8367</v>
      </c>
      <c r="D3422" s="43" t="s">
        <v>8352</v>
      </c>
      <c r="E3422" s="43" t="s">
        <v>8340</v>
      </c>
      <c r="F3422" s="44">
        <v>74250</v>
      </c>
      <c r="G3422" s="43" t="s">
        <v>8341</v>
      </c>
      <c r="H3422" s="45">
        <v>1</v>
      </c>
      <c r="I3422" s="43" t="s">
        <v>8342</v>
      </c>
      <c r="J3422" s="43" t="s">
        <v>10363</v>
      </c>
      <c r="K3422" s="43" t="s">
        <v>10881</v>
      </c>
      <c r="L3422" s="43" t="s">
        <v>10882</v>
      </c>
      <c r="M3422" s="45">
        <v>74250</v>
      </c>
      <c r="N3422" s="43" t="s">
        <v>7309</v>
      </c>
      <c r="O3422" s="43" t="s">
        <v>11549</v>
      </c>
      <c r="P3422" s="46" t="s">
        <v>11852</v>
      </c>
      <c r="Q3422" s="47">
        <v>45821</v>
      </c>
      <c r="R3422" s="48" t="str">
        <f t="shared" si="53"/>
        <v>6068 WM+ HCM 104 Trần Bá Giao</v>
      </c>
      <c r="S3422" s="48" t="str">
        <f>VLOOKUP(U3422,Sheet1!$A:$B,2,0)</f>
        <v>WIN</v>
      </c>
      <c r="T3422" s="43" t="s">
        <v>6618</v>
      </c>
      <c r="U3422" s="43" t="s">
        <v>11213</v>
      </c>
      <c r="V3422" s="43" t="s">
        <v>6619</v>
      </c>
    </row>
    <row r="3423" spans="1:22" x14ac:dyDescent="0.25">
      <c r="A3423" s="43" t="s">
        <v>8</v>
      </c>
      <c r="B3423" s="43" t="s">
        <v>6873</v>
      </c>
      <c r="C3423" s="43" t="s">
        <v>8338</v>
      </c>
      <c r="D3423" s="43" t="s">
        <v>8371</v>
      </c>
      <c r="E3423" s="43" t="s">
        <v>8340</v>
      </c>
      <c r="F3423" s="44">
        <v>50400</v>
      </c>
      <c r="G3423" s="43" t="s">
        <v>8341</v>
      </c>
      <c r="H3423" s="45">
        <v>1</v>
      </c>
      <c r="I3423" s="43" t="s">
        <v>8342</v>
      </c>
      <c r="J3423" s="43" t="s">
        <v>10364</v>
      </c>
      <c r="K3423" s="43" t="s">
        <v>10936</v>
      </c>
      <c r="L3423" s="43" t="s">
        <v>10937</v>
      </c>
      <c r="M3423" s="45">
        <v>50400</v>
      </c>
      <c r="N3423" s="43" t="s">
        <v>6876</v>
      </c>
      <c r="O3423" s="43" t="s">
        <v>11549</v>
      </c>
      <c r="P3423" s="46" t="s">
        <v>11643</v>
      </c>
      <c r="Q3423" s="47">
        <v>45821</v>
      </c>
      <c r="R3423" s="48" t="str">
        <f t="shared" si="53"/>
        <v>2AK9 WM+ GLI 256 Trần Hưng Đạo</v>
      </c>
      <c r="S3423" s="48" t="str">
        <f>VLOOKUP(U3423,Sheet1!$A:$B,2,0)</f>
        <v>WIN-022</v>
      </c>
      <c r="T3423" s="43" t="s">
        <v>6874</v>
      </c>
      <c r="U3423" s="43" t="s">
        <v>11113</v>
      </c>
      <c r="V3423" s="43" t="s">
        <v>6875</v>
      </c>
    </row>
    <row r="3424" spans="1:22" x14ac:dyDescent="0.25">
      <c r="A3424" s="43" t="s">
        <v>8</v>
      </c>
      <c r="B3424" s="43" t="s">
        <v>6873</v>
      </c>
      <c r="C3424" s="43" t="s">
        <v>8351</v>
      </c>
      <c r="D3424" s="43" t="s">
        <v>8410</v>
      </c>
      <c r="E3424" s="43" t="s">
        <v>8340</v>
      </c>
      <c r="F3424" s="44">
        <v>60213</v>
      </c>
      <c r="G3424" s="43" t="s">
        <v>8341</v>
      </c>
      <c r="H3424" s="45">
        <v>1</v>
      </c>
      <c r="I3424" s="43" t="s">
        <v>8342</v>
      </c>
      <c r="J3424" s="43" t="s">
        <v>10364</v>
      </c>
      <c r="K3424" s="43" t="s">
        <v>10883</v>
      </c>
      <c r="L3424" s="43" t="s">
        <v>10884</v>
      </c>
      <c r="M3424" s="45">
        <v>60213</v>
      </c>
      <c r="N3424" s="43" t="s">
        <v>6876</v>
      </c>
      <c r="O3424" s="43" t="s">
        <v>11549</v>
      </c>
      <c r="P3424" s="46" t="s">
        <v>11643</v>
      </c>
      <c r="Q3424" s="47">
        <v>45821</v>
      </c>
      <c r="R3424" s="48" t="str">
        <f t="shared" si="53"/>
        <v>2AK9 WM+ GLI 256 Trần Hưng Đạo</v>
      </c>
      <c r="S3424" s="48" t="str">
        <f>VLOOKUP(U3424,Sheet1!$A:$B,2,0)</f>
        <v>WIN-022</v>
      </c>
      <c r="T3424" s="43" t="s">
        <v>6874</v>
      </c>
      <c r="U3424" s="43" t="s">
        <v>11113</v>
      </c>
      <c r="V3424" s="43" t="s">
        <v>6875</v>
      </c>
    </row>
    <row r="3425" spans="1:22" x14ac:dyDescent="0.25">
      <c r="A3425" s="43" t="s">
        <v>8</v>
      </c>
      <c r="B3425" s="43" t="s">
        <v>6824</v>
      </c>
      <c r="C3425" s="43" t="s">
        <v>8338</v>
      </c>
      <c r="D3425" s="43" t="s">
        <v>8410</v>
      </c>
      <c r="E3425" s="43" t="s">
        <v>8340</v>
      </c>
      <c r="F3425" s="44">
        <v>361278</v>
      </c>
      <c r="G3425" s="43" t="s">
        <v>8341</v>
      </c>
      <c r="H3425" s="45">
        <v>6</v>
      </c>
      <c r="I3425" s="43" t="s">
        <v>8342</v>
      </c>
      <c r="J3425" s="43" t="s">
        <v>10365</v>
      </c>
      <c r="K3425" s="43" t="s">
        <v>10883</v>
      </c>
      <c r="L3425" s="43" t="s">
        <v>10884</v>
      </c>
      <c r="M3425" s="45">
        <v>60213</v>
      </c>
      <c r="N3425" s="43" t="s">
        <v>6827</v>
      </c>
      <c r="O3425" s="43" t="s">
        <v>11549</v>
      </c>
      <c r="P3425" s="46" t="s">
        <v>14897</v>
      </c>
      <c r="Q3425" s="47">
        <v>45821</v>
      </c>
      <c r="R3425" s="48" t="str">
        <f t="shared" si="53"/>
        <v>2934 WM+ DNI 86 Võ Thị Sáu</v>
      </c>
      <c r="S3425" s="48" t="str">
        <f>VLOOKUP(U3425,Sheet1!$A:$B,2,0)</f>
        <v>WIN-023</v>
      </c>
      <c r="T3425" s="43" t="s">
        <v>6825</v>
      </c>
      <c r="U3425" s="43" t="s">
        <v>11118</v>
      </c>
      <c r="V3425" s="43" t="s">
        <v>6826</v>
      </c>
    </row>
    <row r="3426" spans="1:22" x14ac:dyDescent="0.25">
      <c r="A3426" s="43" t="s">
        <v>8</v>
      </c>
      <c r="B3426" s="43" t="s">
        <v>6824</v>
      </c>
      <c r="C3426" s="43" t="s">
        <v>8351</v>
      </c>
      <c r="D3426" s="43" t="s">
        <v>8355</v>
      </c>
      <c r="E3426" s="43" t="s">
        <v>8340</v>
      </c>
      <c r="F3426" s="44">
        <v>333174</v>
      </c>
      <c r="G3426" s="43" t="s">
        <v>8341</v>
      </c>
      <c r="H3426" s="45">
        <v>3</v>
      </c>
      <c r="I3426" s="43" t="s">
        <v>8342</v>
      </c>
      <c r="J3426" s="43" t="s">
        <v>10365</v>
      </c>
      <c r="K3426" s="43" t="s">
        <v>10934</v>
      </c>
      <c r="L3426" s="43" t="s">
        <v>10935</v>
      </c>
      <c r="M3426" s="45">
        <v>111058</v>
      </c>
      <c r="N3426" s="43" t="s">
        <v>6827</v>
      </c>
      <c r="O3426" s="43" t="s">
        <v>11549</v>
      </c>
      <c r="P3426" s="46" t="s">
        <v>14897</v>
      </c>
      <c r="Q3426" s="47">
        <v>45821</v>
      </c>
      <c r="R3426" s="48" t="str">
        <f t="shared" si="53"/>
        <v>2934 WM+ DNI 86 Võ Thị Sáu</v>
      </c>
      <c r="S3426" s="48" t="str">
        <f>VLOOKUP(U3426,Sheet1!$A:$B,2,0)</f>
        <v>WIN-023</v>
      </c>
      <c r="T3426" s="43" t="s">
        <v>6825</v>
      </c>
      <c r="U3426" s="43" t="s">
        <v>11118</v>
      </c>
      <c r="V3426" s="43" t="s">
        <v>6826</v>
      </c>
    </row>
    <row r="3427" spans="1:22" x14ac:dyDescent="0.25">
      <c r="A3427" s="43" t="s">
        <v>8</v>
      </c>
      <c r="B3427" s="43" t="s">
        <v>6824</v>
      </c>
      <c r="C3427" s="43" t="s">
        <v>8364</v>
      </c>
      <c r="D3427" s="43" t="s">
        <v>8365</v>
      </c>
      <c r="E3427" s="43" t="s">
        <v>8340</v>
      </c>
      <c r="F3427" s="44">
        <v>150546</v>
      </c>
      <c r="G3427" s="43" t="s">
        <v>8341</v>
      </c>
      <c r="H3427" s="45">
        <v>3</v>
      </c>
      <c r="I3427" s="43" t="s">
        <v>8342</v>
      </c>
      <c r="J3427" s="43" t="s">
        <v>10365</v>
      </c>
      <c r="K3427" s="43" t="s">
        <v>10938</v>
      </c>
      <c r="L3427" s="43" t="s">
        <v>10939</v>
      </c>
      <c r="M3427" s="45">
        <v>50182</v>
      </c>
      <c r="N3427" s="43" t="s">
        <v>6827</v>
      </c>
      <c r="O3427" s="43" t="s">
        <v>11549</v>
      </c>
      <c r="P3427" s="46" t="s">
        <v>14897</v>
      </c>
      <c r="Q3427" s="47">
        <v>45821</v>
      </c>
      <c r="R3427" s="48" t="str">
        <f t="shared" si="53"/>
        <v>2934 WM+ DNI 86 Võ Thị Sáu</v>
      </c>
      <c r="S3427" s="48" t="str">
        <f>VLOOKUP(U3427,Sheet1!$A:$B,2,0)</f>
        <v>WIN-023</v>
      </c>
      <c r="T3427" s="43" t="s">
        <v>6825</v>
      </c>
      <c r="U3427" s="43" t="s">
        <v>11118</v>
      </c>
      <c r="V3427" s="43" t="s">
        <v>6826</v>
      </c>
    </row>
    <row r="3428" spans="1:22" x14ac:dyDescent="0.25">
      <c r="A3428" s="43" t="s">
        <v>8</v>
      </c>
      <c r="B3428" s="43" t="s">
        <v>6824</v>
      </c>
      <c r="C3428" s="43" t="s">
        <v>8367</v>
      </c>
      <c r="D3428" s="43" t="s">
        <v>8339</v>
      </c>
      <c r="E3428" s="43" t="s">
        <v>8340</v>
      </c>
      <c r="F3428" s="44">
        <v>141900</v>
      </c>
      <c r="G3428" s="43" t="s">
        <v>8341</v>
      </c>
      <c r="H3428" s="45">
        <v>2</v>
      </c>
      <c r="I3428" s="43" t="s">
        <v>8342</v>
      </c>
      <c r="J3428" s="43" t="s">
        <v>10365</v>
      </c>
      <c r="K3428" s="43" t="s">
        <v>10897</v>
      </c>
      <c r="L3428" s="43" t="s">
        <v>10898</v>
      </c>
      <c r="M3428" s="45">
        <v>70950</v>
      </c>
      <c r="N3428" s="43" t="s">
        <v>6827</v>
      </c>
      <c r="O3428" s="43" t="s">
        <v>11549</v>
      </c>
      <c r="P3428" s="46" t="s">
        <v>14897</v>
      </c>
      <c r="Q3428" s="47">
        <v>45821</v>
      </c>
      <c r="R3428" s="48" t="str">
        <f t="shared" si="53"/>
        <v>2934 WM+ DNI 86 Võ Thị Sáu</v>
      </c>
      <c r="S3428" s="48" t="str">
        <f>VLOOKUP(U3428,Sheet1!$A:$B,2,0)</f>
        <v>WIN-023</v>
      </c>
      <c r="T3428" s="43" t="s">
        <v>6825</v>
      </c>
      <c r="U3428" s="43" t="s">
        <v>11118</v>
      </c>
      <c r="V3428" s="43" t="s">
        <v>6826</v>
      </c>
    </row>
    <row r="3429" spans="1:22" x14ac:dyDescent="0.25">
      <c r="A3429" s="43" t="s">
        <v>8</v>
      </c>
      <c r="B3429" s="43" t="s">
        <v>6798</v>
      </c>
      <c r="C3429" s="43" t="s">
        <v>8338</v>
      </c>
      <c r="D3429" s="43" t="s">
        <v>8355</v>
      </c>
      <c r="E3429" s="43" t="s">
        <v>8340</v>
      </c>
      <c r="F3429" s="44">
        <v>222116</v>
      </c>
      <c r="G3429" s="43" t="s">
        <v>8341</v>
      </c>
      <c r="H3429" s="45">
        <v>2</v>
      </c>
      <c r="I3429" s="43" t="s">
        <v>8342</v>
      </c>
      <c r="J3429" s="43" t="s">
        <v>10366</v>
      </c>
      <c r="K3429" s="43" t="s">
        <v>10934</v>
      </c>
      <c r="L3429" s="43" t="s">
        <v>10935</v>
      </c>
      <c r="M3429" s="45">
        <v>111058</v>
      </c>
      <c r="N3429" s="43" t="s">
        <v>6799</v>
      </c>
      <c r="O3429" s="43" t="s">
        <v>11549</v>
      </c>
      <c r="P3429" s="46" t="s">
        <v>14898</v>
      </c>
      <c r="Q3429" s="47">
        <v>45821</v>
      </c>
      <c r="R3429" s="48" t="str">
        <f t="shared" si="53"/>
        <v>2402 WM+ HNI 19B Tô Ngọc Vân</v>
      </c>
      <c r="S3429" s="48" t="str">
        <f>VLOOKUP(U3429,Sheet1!$A:$B,2,0)</f>
        <v>WIN-002</v>
      </c>
      <c r="T3429" s="43" t="s">
        <v>1848</v>
      </c>
      <c r="U3429" s="43" t="s">
        <v>11033</v>
      </c>
      <c r="V3429" s="43" t="s">
        <v>1849</v>
      </c>
    </row>
    <row r="3430" spans="1:22" x14ac:dyDescent="0.25">
      <c r="A3430" s="43" t="s">
        <v>8</v>
      </c>
      <c r="B3430" s="43" t="s">
        <v>7306</v>
      </c>
      <c r="C3430" s="43" t="s">
        <v>8338</v>
      </c>
      <c r="D3430" s="43" t="s">
        <v>8355</v>
      </c>
      <c r="E3430" s="43" t="s">
        <v>8340</v>
      </c>
      <c r="F3430" s="44">
        <v>111058</v>
      </c>
      <c r="G3430" s="43" t="s">
        <v>8341</v>
      </c>
      <c r="H3430" s="45">
        <v>1</v>
      </c>
      <c r="I3430" s="43" t="s">
        <v>8342</v>
      </c>
      <c r="J3430" s="43" t="s">
        <v>10367</v>
      </c>
      <c r="K3430" s="43" t="s">
        <v>10934</v>
      </c>
      <c r="L3430" s="43" t="s">
        <v>10935</v>
      </c>
      <c r="M3430" s="45">
        <v>111058</v>
      </c>
      <c r="N3430" s="43" t="s">
        <v>7307</v>
      </c>
      <c r="O3430" s="43" t="s">
        <v>11549</v>
      </c>
      <c r="P3430" s="46" t="s">
        <v>14899</v>
      </c>
      <c r="Q3430" s="47">
        <v>45821</v>
      </c>
      <c r="R3430" s="48" t="str">
        <f t="shared" si="53"/>
        <v>5985 WM+ BNH 380 - 382 Âu Cơ</v>
      </c>
      <c r="S3430" s="48" t="str">
        <f>VLOOKUP(U3430,Sheet1!$A:$B,2,0)</f>
        <v>WIN-031</v>
      </c>
      <c r="T3430" s="43" t="s">
        <v>961</v>
      </c>
      <c r="U3430" s="43" t="s">
        <v>11153</v>
      </c>
      <c r="V3430" s="43" t="s">
        <v>962</v>
      </c>
    </row>
    <row r="3431" spans="1:22" x14ac:dyDescent="0.25">
      <c r="A3431" s="43" t="s">
        <v>8</v>
      </c>
      <c r="B3431" s="43" t="s">
        <v>6913</v>
      </c>
      <c r="C3431" s="43" t="s">
        <v>8338</v>
      </c>
      <c r="D3431" s="43" t="s">
        <v>8339</v>
      </c>
      <c r="E3431" s="43" t="s">
        <v>8340</v>
      </c>
      <c r="F3431" s="44">
        <v>70950</v>
      </c>
      <c r="G3431" s="43" t="s">
        <v>8341</v>
      </c>
      <c r="H3431" s="45">
        <v>1</v>
      </c>
      <c r="I3431" s="43" t="s">
        <v>8342</v>
      </c>
      <c r="J3431" s="43" t="s">
        <v>10368</v>
      </c>
      <c r="K3431" s="43" t="s">
        <v>10897</v>
      </c>
      <c r="L3431" s="43" t="s">
        <v>10898</v>
      </c>
      <c r="M3431" s="45">
        <v>70950</v>
      </c>
      <c r="N3431" s="43" t="s">
        <v>6916</v>
      </c>
      <c r="O3431" s="43" t="s">
        <v>11549</v>
      </c>
      <c r="P3431" s="46" t="s">
        <v>14900</v>
      </c>
      <c r="Q3431" s="47">
        <v>45821</v>
      </c>
      <c r="R3431" s="48" t="str">
        <f t="shared" si="53"/>
        <v>2ARD WM+ HNI C2.15 Ecohome 2</v>
      </c>
      <c r="S3431" s="48" t="str">
        <f>VLOOKUP(U3431,Sheet1!$A:$B,2,0)</f>
        <v>WIN-002</v>
      </c>
      <c r="T3431" s="43" t="s">
        <v>6914</v>
      </c>
      <c r="U3431" s="43" t="s">
        <v>11033</v>
      </c>
      <c r="V3431" s="43" t="s">
        <v>6915</v>
      </c>
    </row>
    <row r="3432" spans="1:22" x14ac:dyDescent="0.25">
      <c r="A3432" s="43" t="s">
        <v>8</v>
      </c>
      <c r="B3432" s="43" t="s">
        <v>6913</v>
      </c>
      <c r="C3432" s="43" t="s">
        <v>8351</v>
      </c>
      <c r="D3432" s="43" t="s">
        <v>8365</v>
      </c>
      <c r="E3432" s="43" t="s">
        <v>8340</v>
      </c>
      <c r="F3432" s="44">
        <v>50182</v>
      </c>
      <c r="G3432" s="43" t="s">
        <v>8341</v>
      </c>
      <c r="H3432" s="45">
        <v>1</v>
      </c>
      <c r="I3432" s="43" t="s">
        <v>8342</v>
      </c>
      <c r="J3432" s="43" t="s">
        <v>10368</v>
      </c>
      <c r="K3432" s="43" t="s">
        <v>10938</v>
      </c>
      <c r="L3432" s="43" t="s">
        <v>10939</v>
      </c>
      <c r="M3432" s="45">
        <v>50182</v>
      </c>
      <c r="N3432" s="43" t="s">
        <v>6916</v>
      </c>
      <c r="O3432" s="43" t="s">
        <v>11549</v>
      </c>
      <c r="P3432" s="46" t="s">
        <v>14900</v>
      </c>
      <c r="Q3432" s="47">
        <v>45821</v>
      </c>
      <c r="R3432" s="48" t="str">
        <f t="shared" si="53"/>
        <v>2ARD WM+ HNI C2.15 Ecohome 2</v>
      </c>
      <c r="S3432" s="48" t="str">
        <f>VLOOKUP(U3432,Sheet1!$A:$B,2,0)</f>
        <v>WIN-002</v>
      </c>
      <c r="T3432" s="43" t="s">
        <v>6914</v>
      </c>
      <c r="U3432" s="43" t="s">
        <v>11033</v>
      </c>
      <c r="V3432" s="43" t="s">
        <v>6915</v>
      </c>
    </row>
    <row r="3433" spans="1:22" x14ac:dyDescent="0.25">
      <c r="A3433" s="43" t="s">
        <v>8</v>
      </c>
      <c r="B3433" s="43" t="s">
        <v>6913</v>
      </c>
      <c r="C3433" s="43" t="s">
        <v>8364</v>
      </c>
      <c r="D3433" s="43" t="s">
        <v>8361</v>
      </c>
      <c r="E3433" s="43" t="s">
        <v>8340</v>
      </c>
      <c r="F3433" s="44">
        <v>46000</v>
      </c>
      <c r="G3433" s="43" t="s">
        <v>8341</v>
      </c>
      <c r="H3433" s="45">
        <v>1</v>
      </c>
      <c r="I3433" s="43" t="s">
        <v>8342</v>
      </c>
      <c r="J3433" s="43" t="s">
        <v>10368</v>
      </c>
      <c r="K3433" s="43" t="s">
        <v>10983</v>
      </c>
      <c r="L3433" s="43" t="s">
        <v>10984</v>
      </c>
      <c r="M3433" s="45">
        <v>46000</v>
      </c>
      <c r="N3433" s="43" t="s">
        <v>6916</v>
      </c>
      <c r="O3433" s="43" t="s">
        <v>11549</v>
      </c>
      <c r="P3433" s="46" t="s">
        <v>14900</v>
      </c>
      <c r="Q3433" s="47">
        <v>45821</v>
      </c>
      <c r="R3433" s="48" t="str">
        <f t="shared" si="53"/>
        <v>2ARD WM+ HNI C2.15 Ecohome 2</v>
      </c>
      <c r="S3433" s="48" t="str">
        <f>VLOOKUP(U3433,Sheet1!$A:$B,2,0)</f>
        <v>WIN-002</v>
      </c>
      <c r="T3433" s="43" t="s">
        <v>6914</v>
      </c>
      <c r="U3433" s="43" t="s">
        <v>11033</v>
      </c>
      <c r="V3433" s="43" t="s">
        <v>6915</v>
      </c>
    </row>
    <row r="3434" spans="1:22" x14ac:dyDescent="0.25">
      <c r="A3434" s="43" t="s">
        <v>8</v>
      </c>
      <c r="B3434" s="43" t="s">
        <v>7280</v>
      </c>
      <c r="C3434" s="43" t="s">
        <v>8338</v>
      </c>
      <c r="D3434" s="43" t="s">
        <v>8355</v>
      </c>
      <c r="E3434" s="43" t="s">
        <v>8340</v>
      </c>
      <c r="F3434" s="44">
        <v>1110580</v>
      </c>
      <c r="G3434" s="43" t="s">
        <v>8341</v>
      </c>
      <c r="H3434" s="45">
        <v>10</v>
      </c>
      <c r="I3434" s="43" t="s">
        <v>8342</v>
      </c>
      <c r="J3434" s="43" t="s">
        <v>10369</v>
      </c>
      <c r="K3434" s="43" t="s">
        <v>10934</v>
      </c>
      <c r="L3434" s="43" t="s">
        <v>10935</v>
      </c>
      <c r="M3434" s="45">
        <v>111058</v>
      </c>
      <c r="N3434" s="43" t="s">
        <v>6447</v>
      </c>
      <c r="O3434" s="43" t="s">
        <v>11549</v>
      </c>
      <c r="P3434" s="46" t="s">
        <v>11637</v>
      </c>
      <c r="Q3434" s="47">
        <v>45821</v>
      </c>
      <c r="R3434" s="48" t="str">
        <f t="shared" si="53"/>
        <v>5758 WM+ NDH 33 Trần Huy Liệu</v>
      </c>
      <c r="S3434" s="48" t="str">
        <f>VLOOKUP(U3434,Sheet1!$A:$B,2,0)</f>
        <v>WIN-064</v>
      </c>
      <c r="T3434" s="43" t="s">
        <v>7281</v>
      </c>
      <c r="U3434" s="43" t="s">
        <v>11272</v>
      </c>
      <c r="V3434" s="43" t="s">
        <v>7282</v>
      </c>
    </row>
    <row r="3435" spans="1:22" x14ac:dyDescent="0.25">
      <c r="A3435" s="43" t="s">
        <v>8</v>
      </c>
      <c r="B3435" s="43" t="s">
        <v>7280</v>
      </c>
      <c r="C3435" s="43" t="s">
        <v>8351</v>
      </c>
      <c r="D3435" s="43" t="s">
        <v>8355</v>
      </c>
      <c r="E3435" s="43" t="s">
        <v>8340</v>
      </c>
      <c r="F3435" s="44">
        <v>333174</v>
      </c>
      <c r="G3435" s="43" t="s">
        <v>8341</v>
      </c>
      <c r="H3435" s="45">
        <v>3</v>
      </c>
      <c r="I3435" s="43" t="s">
        <v>8342</v>
      </c>
      <c r="J3435" s="43" t="s">
        <v>10369</v>
      </c>
      <c r="K3435" s="43" t="s">
        <v>10934</v>
      </c>
      <c r="L3435" s="43" t="s">
        <v>10935</v>
      </c>
      <c r="M3435" s="45">
        <v>111058</v>
      </c>
      <c r="N3435" s="43" t="s">
        <v>6447</v>
      </c>
      <c r="O3435" s="43" t="s">
        <v>11549</v>
      </c>
      <c r="P3435" s="46" t="s">
        <v>11637</v>
      </c>
      <c r="Q3435" s="47">
        <v>45821</v>
      </c>
      <c r="R3435" s="48" t="str">
        <f t="shared" si="53"/>
        <v>5758 WM+ NDH 33 Trần Huy Liệu</v>
      </c>
      <c r="S3435" s="48" t="str">
        <f>VLOOKUP(U3435,Sheet1!$A:$B,2,0)</f>
        <v>WIN-064</v>
      </c>
      <c r="T3435" s="43" t="s">
        <v>7281</v>
      </c>
      <c r="U3435" s="43" t="s">
        <v>11272</v>
      </c>
      <c r="V3435" s="43" t="s">
        <v>7282</v>
      </c>
    </row>
    <row r="3436" spans="1:22" x14ac:dyDescent="0.25">
      <c r="A3436" s="43" t="s">
        <v>8</v>
      </c>
      <c r="B3436" s="43" t="s">
        <v>7191</v>
      </c>
      <c r="C3436" s="43" t="s">
        <v>8338</v>
      </c>
      <c r="D3436" s="43" t="s">
        <v>8361</v>
      </c>
      <c r="E3436" s="43" t="s">
        <v>8340</v>
      </c>
      <c r="F3436" s="44">
        <v>138000</v>
      </c>
      <c r="G3436" s="43" t="s">
        <v>8341</v>
      </c>
      <c r="H3436" s="45">
        <v>3</v>
      </c>
      <c r="I3436" s="43" t="s">
        <v>8342</v>
      </c>
      <c r="J3436" s="43" t="s">
        <v>10370</v>
      </c>
      <c r="K3436" s="43" t="s">
        <v>10983</v>
      </c>
      <c r="L3436" s="43" t="s">
        <v>10984</v>
      </c>
      <c r="M3436" s="45">
        <v>46000</v>
      </c>
      <c r="N3436" s="43" t="s">
        <v>7192</v>
      </c>
      <c r="O3436" s="43" t="s">
        <v>11549</v>
      </c>
      <c r="P3436" s="46" t="s">
        <v>14901</v>
      </c>
      <c r="Q3436" s="47">
        <v>45821</v>
      </c>
      <c r="R3436" s="48" t="str">
        <f t="shared" si="53"/>
        <v>5135 WM+ LCI Số 003 Soi Tiền</v>
      </c>
      <c r="S3436" s="48" t="str">
        <f>VLOOKUP(U3436,Sheet1!$A:$B,2,0)</f>
        <v>WIN-072</v>
      </c>
      <c r="T3436" s="43" t="s">
        <v>6487</v>
      </c>
      <c r="U3436" s="43" t="s">
        <v>11302</v>
      </c>
      <c r="V3436" s="43" t="s">
        <v>6488</v>
      </c>
    </row>
    <row r="3437" spans="1:22" x14ac:dyDescent="0.25">
      <c r="A3437" s="43" t="s">
        <v>8</v>
      </c>
      <c r="B3437" s="43" t="s">
        <v>7390</v>
      </c>
      <c r="C3437" s="43" t="s">
        <v>8338</v>
      </c>
      <c r="D3437" s="43" t="s">
        <v>8352</v>
      </c>
      <c r="E3437" s="43" t="s">
        <v>8340</v>
      </c>
      <c r="F3437" s="44">
        <v>148500</v>
      </c>
      <c r="G3437" s="43" t="s">
        <v>8341</v>
      </c>
      <c r="H3437" s="45">
        <v>2</v>
      </c>
      <c r="I3437" s="43" t="s">
        <v>8342</v>
      </c>
      <c r="J3437" s="43" t="s">
        <v>10371</v>
      </c>
      <c r="K3437" s="43" t="s">
        <v>10881</v>
      </c>
      <c r="L3437" s="43" t="s">
        <v>10882</v>
      </c>
      <c r="M3437" s="45">
        <v>74250</v>
      </c>
      <c r="N3437" s="43" t="s">
        <v>7393</v>
      </c>
      <c r="O3437" s="43" t="s">
        <v>11549</v>
      </c>
      <c r="P3437" s="46" t="s">
        <v>11818</v>
      </c>
      <c r="Q3437" s="47">
        <v>45821</v>
      </c>
      <c r="R3437" s="48" t="str">
        <f t="shared" si="53"/>
        <v>6723 WM+ QBH 17 Trần Hưng Đạo</v>
      </c>
      <c r="S3437" s="48" t="str">
        <f>VLOOKUP(U3437,Sheet1!$A:$B,2,0)</f>
        <v>WIN-045</v>
      </c>
      <c r="T3437" s="43" t="s">
        <v>7391</v>
      </c>
      <c r="U3437" s="43" t="s">
        <v>11198</v>
      </c>
      <c r="V3437" s="43" t="s">
        <v>7392</v>
      </c>
    </row>
    <row r="3438" spans="1:22" x14ac:dyDescent="0.25">
      <c r="A3438" s="43" t="s">
        <v>8</v>
      </c>
      <c r="B3438" s="43" t="s">
        <v>7197</v>
      </c>
      <c r="C3438" s="43" t="s">
        <v>8338</v>
      </c>
      <c r="D3438" s="43" t="s">
        <v>8365</v>
      </c>
      <c r="E3438" s="43" t="s">
        <v>8340</v>
      </c>
      <c r="F3438" s="44">
        <v>150546</v>
      </c>
      <c r="G3438" s="43" t="s">
        <v>8341</v>
      </c>
      <c r="H3438" s="45">
        <v>3</v>
      </c>
      <c r="I3438" s="43" t="s">
        <v>8342</v>
      </c>
      <c r="J3438" s="43" t="s">
        <v>10372</v>
      </c>
      <c r="K3438" s="43" t="s">
        <v>10938</v>
      </c>
      <c r="L3438" s="43" t="s">
        <v>10939</v>
      </c>
      <c r="M3438" s="45">
        <v>50182</v>
      </c>
      <c r="N3438" s="43" t="s">
        <v>7198</v>
      </c>
      <c r="O3438" s="43" t="s">
        <v>11549</v>
      </c>
      <c r="P3438" s="46" t="s">
        <v>14902</v>
      </c>
      <c r="Q3438" s="47">
        <v>45821</v>
      </c>
      <c r="R3438" s="48" t="str">
        <f t="shared" si="53"/>
        <v>5156 WM+ QNH Tổ 7, Khu Minh Tiến A</v>
      </c>
      <c r="S3438" s="48" t="str">
        <f>VLOOKUP(U3438,Sheet1!$A:$B,2,0)</f>
        <v>WIN-007</v>
      </c>
      <c r="T3438" s="43" t="s">
        <v>5272</v>
      </c>
      <c r="U3438" s="43" t="s">
        <v>11053</v>
      </c>
      <c r="V3438" s="43" t="s">
        <v>5273</v>
      </c>
    </row>
    <row r="3439" spans="1:22" x14ac:dyDescent="0.25">
      <c r="A3439" s="43" t="s">
        <v>8</v>
      </c>
      <c r="B3439" s="43" t="s">
        <v>7197</v>
      </c>
      <c r="C3439" s="43" t="s">
        <v>8351</v>
      </c>
      <c r="D3439" s="43" t="s">
        <v>8355</v>
      </c>
      <c r="E3439" s="43" t="s">
        <v>8340</v>
      </c>
      <c r="F3439" s="44">
        <v>111058</v>
      </c>
      <c r="G3439" s="43" t="s">
        <v>8341</v>
      </c>
      <c r="H3439" s="45">
        <v>1</v>
      </c>
      <c r="I3439" s="43" t="s">
        <v>8342</v>
      </c>
      <c r="J3439" s="43" t="s">
        <v>10372</v>
      </c>
      <c r="K3439" s="43" t="s">
        <v>10934</v>
      </c>
      <c r="L3439" s="43" t="s">
        <v>10935</v>
      </c>
      <c r="M3439" s="45">
        <v>111058</v>
      </c>
      <c r="N3439" s="43" t="s">
        <v>7198</v>
      </c>
      <c r="O3439" s="43" t="s">
        <v>11549</v>
      </c>
      <c r="P3439" s="46" t="s">
        <v>14902</v>
      </c>
      <c r="Q3439" s="47">
        <v>45821</v>
      </c>
      <c r="R3439" s="48" t="str">
        <f t="shared" si="53"/>
        <v>5156 WM+ QNH Tổ 7, Khu Minh Tiến A</v>
      </c>
      <c r="S3439" s="48" t="str">
        <f>VLOOKUP(U3439,Sheet1!$A:$B,2,0)</f>
        <v>WIN-007</v>
      </c>
      <c r="T3439" s="43" t="s">
        <v>5272</v>
      </c>
      <c r="U3439" s="43" t="s">
        <v>11053</v>
      </c>
      <c r="V3439" s="43" t="s">
        <v>5273</v>
      </c>
    </row>
    <row r="3440" spans="1:22" x14ac:dyDescent="0.25">
      <c r="A3440" s="43" t="s">
        <v>8</v>
      </c>
      <c r="B3440" s="43" t="s">
        <v>7358</v>
      </c>
      <c r="C3440" s="43" t="s">
        <v>8338</v>
      </c>
      <c r="D3440" s="43" t="s">
        <v>8365</v>
      </c>
      <c r="E3440" s="43" t="s">
        <v>8340</v>
      </c>
      <c r="F3440" s="44">
        <v>100364</v>
      </c>
      <c r="G3440" s="43" t="s">
        <v>8341</v>
      </c>
      <c r="H3440" s="45">
        <v>2</v>
      </c>
      <c r="I3440" s="43" t="s">
        <v>8342</v>
      </c>
      <c r="J3440" s="43" t="s">
        <v>10374</v>
      </c>
      <c r="K3440" s="43" t="s">
        <v>10938</v>
      </c>
      <c r="L3440" s="43" t="s">
        <v>10939</v>
      </c>
      <c r="M3440" s="45">
        <v>50182</v>
      </c>
      <c r="N3440" s="43" t="s">
        <v>7359</v>
      </c>
      <c r="O3440" s="43" t="s">
        <v>11549</v>
      </c>
      <c r="P3440" s="46" t="s">
        <v>14903</v>
      </c>
      <c r="Q3440" s="47">
        <v>45821</v>
      </c>
      <c r="R3440" s="48" t="str">
        <f t="shared" si="53"/>
        <v>6482 WM+ HNI Chợ Cấn Thượng, Quốc O</v>
      </c>
      <c r="S3440" s="48" t="str">
        <f>VLOOKUP(U3440,Sheet1!$A:$B,2,0)</f>
        <v>WIN-002</v>
      </c>
      <c r="T3440" s="43" t="s">
        <v>3018</v>
      </c>
      <c r="U3440" s="43" t="s">
        <v>11033</v>
      </c>
      <c r="V3440" s="43" t="s">
        <v>3019</v>
      </c>
    </row>
    <row r="3441" spans="1:22" x14ac:dyDescent="0.25">
      <c r="A3441" s="43" t="s">
        <v>8</v>
      </c>
      <c r="B3441" s="43" t="s">
        <v>7100</v>
      </c>
      <c r="C3441" s="43" t="s">
        <v>8338</v>
      </c>
      <c r="D3441" s="43" t="s">
        <v>8352</v>
      </c>
      <c r="E3441" s="43" t="s">
        <v>8340</v>
      </c>
      <c r="F3441" s="44">
        <v>222750</v>
      </c>
      <c r="G3441" s="43" t="s">
        <v>8341</v>
      </c>
      <c r="H3441" s="45">
        <v>3</v>
      </c>
      <c r="I3441" s="43" t="s">
        <v>8342</v>
      </c>
      <c r="J3441" s="43" t="s">
        <v>10375</v>
      </c>
      <c r="K3441" s="43" t="s">
        <v>10881</v>
      </c>
      <c r="L3441" s="43" t="s">
        <v>10882</v>
      </c>
      <c r="M3441" s="45">
        <v>74250</v>
      </c>
      <c r="N3441" s="43" t="s">
        <v>7103</v>
      </c>
      <c r="O3441" s="43" t="s">
        <v>11549</v>
      </c>
      <c r="P3441" s="46" t="s">
        <v>14904</v>
      </c>
      <c r="Q3441" s="47">
        <v>45821</v>
      </c>
      <c r="R3441" s="48" t="str">
        <f t="shared" si="53"/>
        <v>4324 WM+ DNI A32 đường D5</v>
      </c>
      <c r="S3441" s="48" t="str">
        <f>VLOOKUP(U3441,Sheet1!$A:$B,2,0)</f>
        <v>WIN-023</v>
      </c>
      <c r="T3441" s="43" t="s">
        <v>7101</v>
      </c>
      <c r="U3441" s="43" t="s">
        <v>11118</v>
      </c>
      <c r="V3441" s="43" t="s">
        <v>7102</v>
      </c>
    </row>
    <row r="3442" spans="1:22" x14ac:dyDescent="0.25">
      <c r="A3442" s="43" t="s">
        <v>8</v>
      </c>
      <c r="B3442" s="43" t="s">
        <v>7100</v>
      </c>
      <c r="C3442" s="43" t="s">
        <v>8351</v>
      </c>
      <c r="D3442" s="43" t="s">
        <v>8365</v>
      </c>
      <c r="E3442" s="43" t="s">
        <v>8340</v>
      </c>
      <c r="F3442" s="44">
        <v>50182</v>
      </c>
      <c r="G3442" s="43" t="s">
        <v>8341</v>
      </c>
      <c r="H3442" s="45">
        <v>1</v>
      </c>
      <c r="I3442" s="43" t="s">
        <v>8342</v>
      </c>
      <c r="J3442" s="43" t="s">
        <v>10375</v>
      </c>
      <c r="K3442" s="43" t="s">
        <v>10938</v>
      </c>
      <c r="L3442" s="43" t="s">
        <v>10939</v>
      </c>
      <c r="M3442" s="45">
        <v>50182</v>
      </c>
      <c r="N3442" s="43" t="s">
        <v>7103</v>
      </c>
      <c r="O3442" s="43" t="s">
        <v>11549</v>
      </c>
      <c r="P3442" s="46" t="s">
        <v>14904</v>
      </c>
      <c r="Q3442" s="47">
        <v>45821</v>
      </c>
      <c r="R3442" s="48" t="str">
        <f t="shared" si="53"/>
        <v>4324 WM+ DNI A32 đường D5</v>
      </c>
      <c r="S3442" s="48" t="str">
        <f>VLOOKUP(U3442,Sheet1!$A:$B,2,0)</f>
        <v>WIN-023</v>
      </c>
      <c r="T3442" s="43" t="s">
        <v>7101</v>
      </c>
      <c r="U3442" s="43" t="s">
        <v>11118</v>
      </c>
      <c r="V3442" s="43" t="s">
        <v>7102</v>
      </c>
    </row>
    <row r="3443" spans="1:22" x14ac:dyDescent="0.25">
      <c r="A3443" s="43" t="s">
        <v>8</v>
      </c>
      <c r="B3443" s="43" t="s">
        <v>7100</v>
      </c>
      <c r="C3443" s="43" t="s">
        <v>8364</v>
      </c>
      <c r="D3443" s="43" t="s">
        <v>8355</v>
      </c>
      <c r="E3443" s="43" t="s">
        <v>8340</v>
      </c>
      <c r="F3443" s="44">
        <v>333174</v>
      </c>
      <c r="G3443" s="43" t="s">
        <v>8341</v>
      </c>
      <c r="H3443" s="45">
        <v>3</v>
      </c>
      <c r="I3443" s="43" t="s">
        <v>8342</v>
      </c>
      <c r="J3443" s="43" t="s">
        <v>10375</v>
      </c>
      <c r="K3443" s="43" t="s">
        <v>10934</v>
      </c>
      <c r="L3443" s="43" t="s">
        <v>10935</v>
      </c>
      <c r="M3443" s="45">
        <v>111058</v>
      </c>
      <c r="N3443" s="43" t="s">
        <v>7103</v>
      </c>
      <c r="O3443" s="43" t="s">
        <v>11549</v>
      </c>
      <c r="P3443" s="46" t="s">
        <v>14904</v>
      </c>
      <c r="Q3443" s="47">
        <v>45821</v>
      </c>
      <c r="R3443" s="48" t="str">
        <f t="shared" si="53"/>
        <v>4324 WM+ DNI A32 đường D5</v>
      </c>
      <c r="S3443" s="48" t="str">
        <f>VLOOKUP(U3443,Sheet1!$A:$B,2,0)</f>
        <v>WIN-023</v>
      </c>
      <c r="T3443" s="43" t="s">
        <v>7101</v>
      </c>
      <c r="U3443" s="43" t="s">
        <v>11118</v>
      </c>
      <c r="V3443" s="43" t="s">
        <v>7102</v>
      </c>
    </row>
    <row r="3444" spans="1:22" x14ac:dyDescent="0.25">
      <c r="A3444" s="43" t="s">
        <v>8</v>
      </c>
      <c r="B3444" s="43" t="s">
        <v>7100</v>
      </c>
      <c r="C3444" s="43" t="s">
        <v>8367</v>
      </c>
      <c r="D3444" s="43" t="s">
        <v>8361</v>
      </c>
      <c r="E3444" s="43" t="s">
        <v>8340</v>
      </c>
      <c r="F3444" s="44">
        <v>46000</v>
      </c>
      <c r="G3444" s="43" t="s">
        <v>8341</v>
      </c>
      <c r="H3444" s="45">
        <v>1</v>
      </c>
      <c r="I3444" s="43" t="s">
        <v>8342</v>
      </c>
      <c r="J3444" s="43" t="s">
        <v>10375</v>
      </c>
      <c r="K3444" s="43" t="s">
        <v>10983</v>
      </c>
      <c r="L3444" s="43" t="s">
        <v>10984</v>
      </c>
      <c r="M3444" s="45">
        <v>46000</v>
      </c>
      <c r="N3444" s="43" t="s">
        <v>7103</v>
      </c>
      <c r="O3444" s="43" t="s">
        <v>11549</v>
      </c>
      <c r="P3444" s="46" t="s">
        <v>14904</v>
      </c>
      <c r="Q3444" s="47">
        <v>45821</v>
      </c>
      <c r="R3444" s="48" t="str">
        <f t="shared" si="53"/>
        <v>4324 WM+ DNI A32 đường D5</v>
      </c>
      <c r="S3444" s="48" t="str">
        <f>VLOOKUP(U3444,Sheet1!$A:$B,2,0)</f>
        <v>WIN-023</v>
      </c>
      <c r="T3444" s="43" t="s">
        <v>7101</v>
      </c>
      <c r="U3444" s="43" t="s">
        <v>11118</v>
      </c>
      <c r="V3444" s="43" t="s">
        <v>7102</v>
      </c>
    </row>
    <row r="3445" spans="1:22" x14ac:dyDescent="0.25">
      <c r="A3445" s="43" t="s">
        <v>8</v>
      </c>
      <c r="B3445" s="43" t="s">
        <v>6985</v>
      </c>
      <c r="C3445" s="43" t="s">
        <v>8338</v>
      </c>
      <c r="D3445" s="43" t="s">
        <v>8352</v>
      </c>
      <c r="E3445" s="43" t="s">
        <v>8340</v>
      </c>
      <c r="F3445" s="44">
        <v>74250</v>
      </c>
      <c r="G3445" s="43" t="s">
        <v>8341</v>
      </c>
      <c r="H3445" s="45">
        <v>1</v>
      </c>
      <c r="I3445" s="43" t="s">
        <v>8342</v>
      </c>
      <c r="J3445" s="43" t="s">
        <v>10376</v>
      </c>
      <c r="K3445" s="43" t="s">
        <v>10881</v>
      </c>
      <c r="L3445" s="43" t="s">
        <v>10882</v>
      </c>
      <c r="M3445" s="45">
        <v>74250</v>
      </c>
      <c r="N3445" s="43" t="s">
        <v>6988</v>
      </c>
      <c r="O3445" s="43" t="s">
        <v>11549</v>
      </c>
      <c r="P3445" s="46" t="s">
        <v>14905</v>
      </c>
      <c r="Q3445" s="47">
        <v>45821</v>
      </c>
      <c r="R3445" s="48" t="str">
        <f t="shared" si="53"/>
        <v>3323 WM+ HNI 105-107 Tân Xuân</v>
      </c>
      <c r="S3445" s="48" t="str">
        <f>VLOOKUP(U3445,Sheet1!$A:$B,2,0)</f>
        <v>WIN-002</v>
      </c>
      <c r="T3445" s="43" t="s">
        <v>6986</v>
      </c>
      <c r="U3445" s="43" t="s">
        <v>11033</v>
      </c>
      <c r="V3445" s="43" t="s">
        <v>6987</v>
      </c>
    </row>
    <row r="3446" spans="1:22" x14ac:dyDescent="0.25">
      <c r="A3446" s="43" t="s">
        <v>8</v>
      </c>
      <c r="B3446" s="43" t="s">
        <v>6851</v>
      </c>
      <c r="C3446" s="43" t="s">
        <v>8338</v>
      </c>
      <c r="D3446" s="43" t="s">
        <v>8355</v>
      </c>
      <c r="E3446" s="43" t="s">
        <v>8340</v>
      </c>
      <c r="F3446" s="44">
        <v>111058</v>
      </c>
      <c r="G3446" s="43" t="s">
        <v>8341</v>
      </c>
      <c r="H3446" s="45">
        <v>1</v>
      </c>
      <c r="I3446" s="43" t="s">
        <v>8342</v>
      </c>
      <c r="J3446" s="43" t="s">
        <v>10377</v>
      </c>
      <c r="K3446" s="43" t="s">
        <v>10934</v>
      </c>
      <c r="L3446" s="43" t="s">
        <v>10935</v>
      </c>
      <c r="M3446" s="45">
        <v>111058</v>
      </c>
      <c r="N3446" s="43" t="s">
        <v>6852</v>
      </c>
      <c r="O3446" s="43" t="s">
        <v>11549</v>
      </c>
      <c r="P3446" s="46" t="s">
        <v>11724</v>
      </c>
      <c r="Q3446" s="47">
        <v>45821</v>
      </c>
      <c r="R3446" s="48" t="str">
        <f t="shared" si="53"/>
        <v>2ADQ WM+ LCU 260A Nguyễn Trãi</v>
      </c>
      <c r="S3446" s="48" t="str">
        <f>VLOOKUP(U3446,Sheet1!$A:$B,2,0)</f>
        <v>WIN-094</v>
      </c>
      <c r="T3446" s="43" t="s">
        <v>3819</v>
      </c>
      <c r="U3446" s="43" t="s">
        <v>11322</v>
      </c>
      <c r="V3446" s="43" t="s">
        <v>3820</v>
      </c>
    </row>
    <row r="3447" spans="1:22" x14ac:dyDescent="0.25">
      <c r="A3447" s="43" t="s">
        <v>8</v>
      </c>
      <c r="B3447" s="43" t="s">
        <v>7193</v>
      </c>
      <c r="C3447" s="43" t="s">
        <v>8338</v>
      </c>
      <c r="D3447" s="43" t="s">
        <v>8352</v>
      </c>
      <c r="E3447" s="43" t="s">
        <v>8340</v>
      </c>
      <c r="F3447" s="44">
        <v>74250</v>
      </c>
      <c r="G3447" s="43" t="s">
        <v>8341</v>
      </c>
      <c r="H3447" s="45">
        <v>1</v>
      </c>
      <c r="I3447" s="43" t="s">
        <v>8342</v>
      </c>
      <c r="J3447" s="43" t="s">
        <v>10378</v>
      </c>
      <c r="K3447" s="43" t="s">
        <v>10881</v>
      </c>
      <c r="L3447" s="43" t="s">
        <v>10882</v>
      </c>
      <c r="M3447" s="45">
        <v>74250</v>
      </c>
      <c r="N3447" s="43" t="s">
        <v>7196</v>
      </c>
      <c r="O3447" s="43" t="s">
        <v>11549</v>
      </c>
      <c r="P3447" s="46" t="s">
        <v>11810</v>
      </c>
      <c r="Q3447" s="47">
        <v>45821</v>
      </c>
      <c r="R3447" s="48" t="str">
        <f t="shared" si="53"/>
        <v>5140 WM+ DNI 175-177 đường N16</v>
      </c>
      <c r="S3447" s="48" t="str">
        <f>VLOOKUP(U3447,Sheet1!$A:$B,2,0)</f>
        <v>WIN-023</v>
      </c>
      <c r="T3447" s="43" t="s">
        <v>7194</v>
      </c>
      <c r="U3447" s="43" t="s">
        <v>11118</v>
      </c>
      <c r="V3447" s="43" t="s">
        <v>7195</v>
      </c>
    </row>
    <row r="3448" spans="1:22" x14ac:dyDescent="0.25">
      <c r="A3448" s="43" t="s">
        <v>8</v>
      </c>
      <c r="B3448" s="43" t="s">
        <v>7193</v>
      </c>
      <c r="C3448" s="43" t="s">
        <v>8351</v>
      </c>
      <c r="D3448" s="43" t="s">
        <v>8355</v>
      </c>
      <c r="E3448" s="43" t="s">
        <v>8340</v>
      </c>
      <c r="F3448" s="44">
        <v>222116</v>
      </c>
      <c r="G3448" s="43" t="s">
        <v>8341</v>
      </c>
      <c r="H3448" s="45">
        <v>2</v>
      </c>
      <c r="I3448" s="43" t="s">
        <v>8342</v>
      </c>
      <c r="J3448" s="43" t="s">
        <v>10378</v>
      </c>
      <c r="K3448" s="43" t="s">
        <v>10934</v>
      </c>
      <c r="L3448" s="43" t="s">
        <v>10935</v>
      </c>
      <c r="M3448" s="45">
        <v>111058</v>
      </c>
      <c r="N3448" s="43" t="s">
        <v>7196</v>
      </c>
      <c r="O3448" s="43" t="s">
        <v>11549</v>
      </c>
      <c r="P3448" s="46" t="s">
        <v>11810</v>
      </c>
      <c r="Q3448" s="47">
        <v>45821</v>
      </c>
      <c r="R3448" s="48" t="str">
        <f t="shared" si="53"/>
        <v>5140 WM+ DNI 175-177 đường N16</v>
      </c>
      <c r="S3448" s="48" t="str">
        <f>VLOOKUP(U3448,Sheet1!$A:$B,2,0)</f>
        <v>WIN-023</v>
      </c>
      <c r="T3448" s="43" t="s">
        <v>7194</v>
      </c>
      <c r="U3448" s="43" t="s">
        <v>11118</v>
      </c>
      <c r="V3448" s="43" t="s">
        <v>7195</v>
      </c>
    </row>
    <row r="3449" spans="1:22" x14ac:dyDescent="0.25">
      <c r="A3449" s="43" t="s">
        <v>8</v>
      </c>
      <c r="B3449" s="43" t="s">
        <v>7199</v>
      </c>
      <c r="C3449" s="43" t="s">
        <v>8338</v>
      </c>
      <c r="D3449" s="43" t="s">
        <v>8355</v>
      </c>
      <c r="E3449" s="43" t="s">
        <v>8340</v>
      </c>
      <c r="F3449" s="44">
        <v>222116</v>
      </c>
      <c r="G3449" s="43" t="s">
        <v>8341</v>
      </c>
      <c r="H3449" s="45">
        <v>2</v>
      </c>
      <c r="I3449" s="43" t="s">
        <v>8342</v>
      </c>
      <c r="J3449" s="43" t="s">
        <v>10379</v>
      </c>
      <c r="K3449" s="43" t="s">
        <v>10934</v>
      </c>
      <c r="L3449" s="43" t="s">
        <v>10935</v>
      </c>
      <c r="M3449" s="45">
        <v>111058</v>
      </c>
      <c r="N3449" s="43" t="s">
        <v>7200</v>
      </c>
      <c r="O3449" s="43" t="s">
        <v>11549</v>
      </c>
      <c r="P3449" s="46" t="s">
        <v>14906</v>
      </c>
      <c r="Q3449" s="47">
        <v>45821</v>
      </c>
      <c r="R3449" s="48" t="str">
        <f t="shared" si="53"/>
        <v>5156 WM+ QNH Tổ 7, Khu Minh Tiến A</v>
      </c>
      <c r="S3449" s="48" t="str">
        <f>VLOOKUP(U3449,Sheet1!$A:$B,2,0)</f>
        <v>WIN-007</v>
      </c>
      <c r="T3449" s="43" t="s">
        <v>5272</v>
      </c>
      <c r="U3449" s="43" t="s">
        <v>11053</v>
      </c>
      <c r="V3449" s="43" t="s">
        <v>5273</v>
      </c>
    </row>
    <row r="3450" spans="1:22" x14ac:dyDescent="0.25">
      <c r="A3450" s="43" t="s">
        <v>8</v>
      </c>
      <c r="B3450" s="43" t="s">
        <v>7104</v>
      </c>
      <c r="C3450" s="43" t="s">
        <v>8338</v>
      </c>
      <c r="D3450" s="43" t="s">
        <v>8368</v>
      </c>
      <c r="E3450" s="43" t="s">
        <v>8340</v>
      </c>
      <c r="F3450" s="44">
        <v>222380</v>
      </c>
      <c r="G3450" s="43" t="s">
        <v>8341</v>
      </c>
      <c r="H3450" s="45">
        <v>4</v>
      </c>
      <c r="I3450" s="43" t="s">
        <v>8342</v>
      </c>
      <c r="J3450" s="43" t="s">
        <v>10380</v>
      </c>
      <c r="K3450" s="43" t="s">
        <v>11010</v>
      </c>
      <c r="L3450" s="43" t="s">
        <v>11011</v>
      </c>
      <c r="M3450" s="45">
        <v>55595</v>
      </c>
      <c r="N3450" s="43" t="s">
        <v>7105</v>
      </c>
      <c r="O3450" s="43" t="s">
        <v>11549</v>
      </c>
      <c r="P3450" s="46" t="s">
        <v>14907</v>
      </c>
      <c r="Q3450" s="47">
        <v>45821</v>
      </c>
      <c r="R3450" s="48" t="str">
        <f t="shared" si="53"/>
        <v>4349 WM+ HCM 496/12 Dương Quảng Hàm</v>
      </c>
      <c r="S3450" s="48" t="str">
        <f>VLOOKUP(U3450,Sheet1!$A:$B,2,0)</f>
        <v>WIN</v>
      </c>
      <c r="T3450" s="43" t="s">
        <v>3414</v>
      </c>
      <c r="U3450" s="43" t="s">
        <v>11213</v>
      </c>
      <c r="V3450" s="43" t="s">
        <v>3415</v>
      </c>
    </row>
    <row r="3451" spans="1:22" x14ac:dyDescent="0.25">
      <c r="A3451" s="43" t="s">
        <v>8</v>
      </c>
      <c r="B3451" s="43" t="s">
        <v>7104</v>
      </c>
      <c r="C3451" s="43" t="s">
        <v>8351</v>
      </c>
      <c r="D3451" s="43" t="s">
        <v>8355</v>
      </c>
      <c r="E3451" s="43" t="s">
        <v>8340</v>
      </c>
      <c r="F3451" s="44">
        <v>111058</v>
      </c>
      <c r="G3451" s="43" t="s">
        <v>8341</v>
      </c>
      <c r="H3451" s="45">
        <v>1</v>
      </c>
      <c r="I3451" s="43" t="s">
        <v>8342</v>
      </c>
      <c r="J3451" s="43" t="s">
        <v>10380</v>
      </c>
      <c r="K3451" s="43" t="s">
        <v>10934</v>
      </c>
      <c r="L3451" s="43" t="s">
        <v>10935</v>
      </c>
      <c r="M3451" s="45">
        <v>111058</v>
      </c>
      <c r="N3451" s="43" t="s">
        <v>7105</v>
      </c>
      <c r="O3451" s="43" t="s">
        <v>11549</v>
      </c>
      <c r="P3451" s="46" t="s">
        <v>14907</v>
      </c>
      <c r="Q3451" s="47">
        <v>45821</v>
      </c>
      <c r="R3451" s="48" t="str">
        <f t="shared" si="53"/>
        <v>4349 WM+ HCM 496/12 Dương Quảng Hàm</v>
      </c>
      <c r="S3451" s="48" t="str">
        <f>VLOOKUP(U3451,Sheet1!$A:$B,2,0)</f>
        <v>WIN</v>
      </c>
      <c r="T3451" s="43" t="s">
        <v>3414</v>
      </c>
      <c r="U3451" s="43" t="s">
        <v>11213</v>
      </c>
      <c r="V3451" s="43" t="s">
        <v>3415</v>
      </c>
    </row>
    <row r="3452" spans="1:22" x14ac:dyDescent="0.25">
      <c r="A3452" s="43" t="s">
        <v>8</v>
      </c>
      <c r="B3452" s="43" t="s">
        <v>7104</v>
      </c>
      <c r="C3452" s="43" t="s">
        <v>8364</v>
      </c>
      <c r="D3452" s="43" t="s">
        <v>8339</v>
      </c>
      <c r="E3452" s="43" t="s">
        <v>8340</v>
      </c>
      <c r="F3452" s="44">
        <v>70950</v>
      </c>
      <c r="G3452" s="43" t="s">
        <v>8341</v>
      </c>
      <c r="H3452" s="45">
        <v>1</v>
      </c>
      <c r="I3452" s="43" t="s">
        <v>8342</v>
      </c>
      <c r="J3452" s="43" t="s">
        <v>10380</v>
      </c>
      <c r="K3452" s="43" t="s">
        <v>10897</v>
      </c>
      <c r="L3452" s="43" t="s">
        <v>10898</v>
      </c>
      <c r="M3452" s="45">
        <v>70950</v>
      </c>
      <c r="N3452" s="43" t="s">
        <v>7105</v>
      </c>
      <c r="O3452" s="43" t="s">
        <v>11549</v>
      </c>
      <c r="P3452" s="46" t="s">
        <v>14907</v>
      </c>
      <c r="Q3452" s="47">
        <v>45821</v>
      </c>
      <c r="R3452" s="48" t="str">
        <f t="shared" si="53"/>
        <v>4349 WM+ HCM 496/12 Dương Quảng Hàm</v>
      </c>
      <c r="S3452" s="48" t="str">
        <f>VLOOKUP(U3452,Sheet1!$A:$B,2,0)</f>
        <v>WIN</v>
      </c>
      <c r="T3452" s="43" t="s">
        <v>3414</v>
      </c>
      <c r="U3452" s="43" t="s">
        <v>11213</v>
      </c>
      <c r="V3452" s="43" t="s">
        <v>3415</v>
      </c>
    </row>
    <row r="3453" spans="1:22" x14ac:dyDescent="0.25">
      <c r="A3453" s="43" t="s">
        <v>8</v>
      </c>
      <c r="B3453" s="43" t="s">
        <v>7104</v>
      </c>
      <c r="C3453" s="43" t="s">
        <v>8367</v>
      </c>
      <c r="D3453" s="43" t="s">
        <v>8346</v>
      </c>
      <c r="E3453" s="43" t="s">
        <v>8340</v>
      </c>
      <c r="F3453" s="44">
        <v>49500</v>
      </c>
      <c r="G3453" s="43" t="s">
        <v>8341</v>
      </c>
      <c r="H3453" s="45">
        <v>1</v>
      </c>
      <c r="I3453" s="43" t="s">
        <v>8342</v>
      </c>
      <c r="J3453" s="43" t="s">
        <v>10380</v>
      </c>
      <c r="K3453" s="43" t="s">
        <v>10927</v>
      </c>
      <c r="L3453" s="43" t="s">
        <v>10928</v>
      </c>
      <c r="M3453" s="45">
        <v>49500</v>
      </c>
      <c r="N3453" s="43" t="s">
        <v>7105</v>
      </c>
      <c r="O3453" s="43" t="s">
        <v>11549</v>
      </c>
      <c r="P3453" s="46" t="s">
        <v>14907</v>
      </c>
      <c r="Q3453" s="47">
        <v>45821</v>
      </c>
      <c r="R3453" s="48" t="str">
        <f t="shared" si="53"/>
        <v>4349 WM+ HCM 496/12 Dương Quảng Hàm</v>
      </c>
      <c r="S3453" s="48" t="str">
        <f>VLOOKUP(U3453,Sheet1!$A:$B,2,0)</f>
        <v>WIN</v>
      </c>
      <c r="T3453" s="43" t="s">
        <v>3414</v>
      </c>
      <c r="U3453" s="43" t="s">
        <v>11213</v>
      </c>
      <c r="V3453" s="43" t="s">
        <v>3415</v>
      </c>
    </row>
    <row r="3454" spans="1:22" x14ac:dyDescent="0.25">
      <c r="A3454" s="43" t="s">
        <v>8</v>
      </c>
      <c r="B3454" s="43" t="s">
        <v>6963</v>
      </c>
      <c r="C3454" s="43" t="s">
        <v>8338</v>
      </c>
      <c r="D3454" s="43" t="s">
        <v>8352</v>
      </c>
      <c r="E3454" s="43" t="s">
        <v>8340</v>
      </c>
      <c r="F3454" s="44">
        <v>297000</v>
      </c>
      <c r="G3454" s="43" t="s">
        <v>8341</v>
      </c>
      <c r="H3454" s="45">
        <v>4</v>
      </c>
      <c r="I3454" s="43" t="s">
        <v>8342</v>
      </c>
      <c r="J3454" s="43" t="s">
        <v>10381</v>
      </c>
      <c r="K3454" s="43" t="s">
        <v>10881</v>
      </c>
      <c r="L3454" s="43" t="s">
        <v>10882</v>
      </c>
      <c r="M3454" s="45">
        <v>74250</v>
      </c>
      <c r="N3454" s="43" t="s">
        <v>6966</v>
      </c>
      <c r="O3454" s="43" t="s">
        <v>11549</v>
      </c>
      <c r="P3454" s="46" t="s">
        <v>14908</v>
      </c>
      <c r="Q3454" s="47">
        <v>45821</v>
      </c>
      <c r="R3454" s="48" t="str">
        <f t="shared" si="53"/>
        <v>3089 WM+ HNI 44 Lâm Tiên</v>
      </c>
      <c r="S3454" s="48" t="str">
        <f>VLOOKUP(U3454,Sheet1!$A:$B,2,0)</f>
        <v>WIN-002</v>
      </c>
      <c r="T3454" s="43" t="s">
        <v>6964</v>
      </c>
      <c r="U3454" s="43" t="s">
        <v>11033</v>
      </c>
      <c r="V3454" s="43" t="s">
        <v>6965</v>
      </c>
    </row>
    <row r="3455" spans="1:22" x14ac:dyDescent="0.25">
      <c r="A3455" s="43" t="s">
        <v>8</v>
      </c>
      <c r="B3455" s="43" t="s">
        <v>7334</v>
      </c>
      <c r="C3455" s="43" t="s">
        <v>8338</v>
      </c>
      <c r="D3455" s="43" t="s">
        <v>8410</v>
      </c>
      <c r="E3455" s="43" t="s">
        <v>8340</v>
      </c>
      <c r="F3455" s="44">
        <v>60213</v>
      </c>
      <c r="G3455" s="43" t="s">
        <v>8341</v>
      </c>
      <c r="H3455" s="45">
        <v>1</v>
      </c>
      <c r="I3455" s="43" t="s">
        <v>8342</v>
      </c>
      <c r="J3455" s="43" t="s">
        <v>10382</v>
      </c>
      <c r="K3455" s="43" t="s">
        <v>10883</v>
      </c>
      <c r="L3455" s="43" t="s">
        <v>10884</v>
      </c>
      <c r="M3455" s="45">
        <v>60213</v>
      </c>
      <c r="N3455" s="43" t="s">
        <v>7335</v>
      </c>
      <c r="O3455" s="43" t="s">
        <v>11549</v>
      </c>
      <c r="P3455" s="46" t="s">
        <v>14909</v>
      </c>
      <c r="Q3455" s="47">
        <v>45821</v>
      </c>
      <c r="R3455" s="48" t="str">
        <f t="shared" si="53"/>
        <v>6395 WM+ QBH 43 Phan Đình Phùng</v>
      </c>
      <c r="S3455" s="48" t="str">
        <f>VLOOKUP(U3455,Sheet1!$A:$B,2,0)</f>
        <v>WIN-045</v>
      </c>
      <c r="T3455" s="43" t="s">
        <v>1750</v>
      </c>
      <c r="U3455" s="43" t="s">
        <v>11198</v>
      </c>
      <c r="V3455" s="43" t="s">
        <v>1751</v>
      </c>
    </row>
    <row r="3456" spans="1:22" x14ac:dyDescent="0.25">
      <c r="A3456" s="43" t="s">
        <v>8</v>
      </c>
      <c r="B3456" s="43" t="s">
        <v>7118</v>
      </c>
      <c r="C3456" s="43" t="s">
        <v>8338</v>
      </c>
      <c r="D3456" s="43" t="s">
        <v>8355</v>
      </c>
      <c r="E3456" s="43" t="s">
        <v>8340</v>
      </c>
      <c r="F3456" s="44">
        <v>222116</v>
      </c>
      <c r="G3456" s="43" t="s">
        <v>8341</v>
      </c>
      <c r="H3456" s="45">
        <v>2</v>
      </c>
      <c r="I3456" s="43" t="s">
        <v>8342</v>
      </c>
      <c r="J3456" s="43" t="s">
        <v>10383</v>
      </c>
      <c r="K3456" s="43" t="s">
        <v>10934</v>
      </c>
      <c r="L3456" s="43" t="s">
        <v>10935</v>
      </c>
      <c r="M3456" s="45">
        <v>111058</v>
      </c>
      <c r="N3456" s="43" t="s">
        <v>7121</v>
      </c>
      <c r="O3456" s="43" t="s">
        <v>11549</v>
      </c>
      <c r="P3456" s="46" t="s">
        <v>14910</v>
      </c>
      <c r="Q3456" s="47">
        <v>45821</v>
      </c>
      <c r="R3456" s="48" t="str">
        <f t="shared" si="53"/>
        <v>4506 WM+ DNI 155 Trương Định</v>
      </c>
      <c r="S3456" s="48" t="str">
        <f>VLOOKUP(U3456,Sheet1!$A:$B,2,0)</f>
        <v>WIN-023</v>
      </c>
      <c r="T3456" s="43" t="s">
        <v>7119</v>
      </c>
      <c r="U3456" s="43" t="s">
        <v>11118</v>
      </c>
      <c r="V3456" s="43" t="s">
        <v>7120</v>
      </c>
    </row>
    <row r="3457" spans="1:22" x14ac:dyDescent="0.25">
      <c r="A3457" s="43" t="s">
        <v>8</v>
      </c>
      <c r="B3457" s="43" t="s">
        <v>7118</v>
      </c>
      <c r="C3457" s="43" t="s">
        <v>8351</v>
      </c>
      <c r="D3457" s="43" t="s">
        <v>8339</v>
      </c>
      <c r="E3457" s="43" t="s">
        <v>8340</v>
      </c>
      <c r="F3457" s="44">
        <v>141900</v>
      </c>
      <c r="G3457" s="43" t="s">
        <v>8341</v>
      </c>
      <c r="H3457" s="45">
        <v>2</v>
      </c>
      <c r="I3457" s="43" t="s">
        <v>8342</v>
      </c>
      <c r="J3457" s="43" t="s">
        <v>10383</v>
      </c>
      <c r="K3457" s="43" t="s">
        <v>10897</v>
      </c>
      <c r="L3457" s="43" t="s">
        <v>10898</v>
      </c>
      <c r="M3457" s="45">
        <v>70950</v>
      </c>
      <c r="N3457" s="43" t="s">
        <v>7121</v>
      </c>
      <c r="O3457" s="43" t="s">
        <v>11549</v>
      </c>
      <c r="P3457" s="46" t="s">
        <v>14910</v>
      </c>
      <c r="Q3457" s="47">
        <v>45821</v>
      </c>
      <c r="R3457" s="48" t="str">
        <f t="shared" si="53"/>
        <v>4506 WM+ DNI 155 Trương Định</v>
      </c>
      <c r="S3457" s="48" t="str">
        <f>VLOOKUP(U3457,Sheet1!$A:$B,2,0)</f>
        <v>WIN-023</v>
      </c>
      <c r="T3457" s="43" t="s">
        <v>7119</v>
      </c>
      <c r="U3457" s="43" t="s">
        <v>11118</v>
      </c>
      <c r="V3457" s="43" t="s">
        <v>7120</v>
      </c>
    </row>
    <row r="3458" spans="1:22" x14ac:dyDescent="0.25">
      <c r="A3458" s="43" t="s">
        <v>8</v>
      </c>
      <c r="B3458" s="43" t="s">
        <v>7118</v>
      </c>
      <c r="C3458" s="43" t="s">
        <v>8364</v>
      </c>
      <c r="D3458" s="43" t="s">
        <v>8361</v>
      </c>
      <c r="E3458" s="43" t="s">
        <v>8340</v>
      </c>
      <c r="F3458" s="44">
        <v>184000</v>
      </c>
      <c r="G3458" s="43" t="s">
        <v>8341</v>
      </c>
      <c r="H3458" s="45">
        <v>4</v>
      </c>
      <c r="I3458" s="43" t="s">
        <v>8342</v>
      </c>
      <c r="J3458" s="43" t="s">
        <v>10383</v>
      </c>
      <c r="K3458" s="43" t="s">
        <v>10983</v>
      </c>
      <c r="L3458" s="43" t="s">
        <v>10984</v>
      </c>
      <c r="M3458" s="45">
        <v>46000</v>
      </c>
      <c r="N3458" s="43" t="s">
        <v>7121</v>
      </c>
      <c r="O3458" s="43" t="s">
        <v>11549</v>
      </c>
      <c r="P3458" s="46" t="s">
        <v>14910</v>
      </c>
      <c r="Q3458" s="47">
        <v>45821</v>
      </c>
      <c r="R3458" s="48" t="str">
        <f t="shared" si="53"/>
        <v>4506 WM+ DNI 155 Trương Định</v>
      </c>
      <c r="S3458" s="48" t="str">
        <f>VLOOKUP(U3458,Sheet1!$A:$B,2,0)</f>
        <v>WIN-023</v>
      </c>
      <c r="T3458" s="43" t="s">
        <v>7119</v>
      </c>
      <c r="U3458" s="43" t="s">
        <v>11118</v>
      </c>
      <c r="V3458" s="43" t="s">
        <v>7120</v>
      </c>
    </row>
    <row r="3459" spans="1:22" x14ac:dyDescent="0.25">
      <c r="A3459" s="43" t="s">
        <v>8</v>
      </c>
      <c r="B3459" s="43" t="s">
        <v>7118</v>
      </c>
      <c r="C3459" s="43" t="s">
        <v>8367</v>
      </c>
      <c r="D3459" s="43" t="s">
        <v>8365</v>
      </c>
      <c r="E3459" s="43" t="s">
        <v>8340</v>
      </c>
      <c r="F3459" s="44">
        <v>100364</v>
      </c>
      <c r="G3459" s="43" t="s">
        <v>8341</v>
      </c>
      <c r="H3459" s="45">
        <v>2</v>
      </c>
      <c r="I3459" s="43" t="s">
        <v>8342</v>
      </c>
      <c r="J3459" s="43" t="s">
        <v>10383</v>
      </c>
      <c r="K3459" s="43" t="s">
        <v>10938</v>
      </c>
      <c r="L3459" s="43" t="s">
        <v>10939</v>
      </c>
      <c r="M3459" s="45">
        <v>50182</v>
      </c>
      <c r="N3459" s="43" t="s">
        <v>7121</v>
      </c>
      <c r="O3459" s="43" t="s">
        <v>11549</v>
      </c>
      <c r="P3459" s="46" t="s">
        <v>14910</v>
      </c>
      <c r="Q3459" s="47">
        <v>45821</v>
      </c>
      <c r="R3459" s="48" t="str">
        <f t="shared" si="53"/>
        <v>4506 WM+ DNI 155 Trương Định</v>
      </c>
      <c r="S3459" s="48" t="str">
        <f>VLOOKUP(U3459,Sheet1!$A:$B,2,0)</f>
        <v>WIN-023</v>
      </c>
      <c r="T3459" s="43" t="s">
        <v>7119</v>
      </c>
      <c r="U3459" s="43" t="s">
        <v>11118</v>
      </c>
      <c r="V3459" s="43" t="s">
        <v>7120</v>
      </c>
    </row>
    <row r="3460" spans="1:22" x14ac:dyDescent="0.25">
      <c r="A3460" s="43" t="s">
        <v>8</v>
      </c>
      <c r="B3460" s="43" t="s">
        <v>7118</v>
      </c>
      <c r="C3460" s="43" t="s">
        <v>8451</v>
      </c>
      <c r="D3460" s="43" t="s">
        <v>8410</v>
      </c>
      <c r="E3460" s="43" t="s">
        <v>8340</v>
      </c>
      <c r="F3460" s="44">
        <v>60213</v>
      </c>
      <c r="G3460" s="43" t="s">
        <v>8341</v>
      </c>
      <c r="H3460" s="45">
        <v>1</v>
      </c>
      <c r="I3460" s="43" t="s">
        <v>8342</v>
      </c>
      <c r="J3460" s="43" t="s">
        <v>10383</v>
      </c>
      <c r="K3460" s="43" t="s">
        <v>10883</v>
      </c>
      <c r="L3460" s="43" t="s">
        <v>10884</v>
      </c>
      <c r="M3460" s="45">
        <v>60213</v>
      </c>
      <c r="N3460" s="43" t="s">
        <v>7121</v>
      </c>
      <c r="O3460" s="43" t="s">
        <v>11549</v>
      </c>
      <c r="P3460" s="46" t="s">
        <v>14910</v>
      </c>
      <c r="Q3460" s="47">
        <v>45821</v>
      </c>
      <c r="R3460" s="48" t="str">
        <f t="shared" ref="R3460:R3523" si="54">T3460&amp;" "&amp;V3460</f>
        <v>4506 WM+ DNI 155 Trương Định</v>
      </c>
      <c r="S3460" s="48" t="str">
        <f>VLOOKUP(U3460,Sheet1!$A:$B,2,0)</f>
        <v>WIN-023</v>
      </c>
      <c r="T3460" s="43" t="s">
        <v>7119</v>
      </c>
      <c r="U3460" s="43" t="s">
        <v>11118</v>
      </c>
      <c r="V3460" s="43" t="s">
        <v>7120</v>
      </c>
    </row>
    <row r="3461" spans="1:22" x14ac:dyDescent="0.25">
      <c r="A3461" s="43" t="s">
        <v>8</v>
      </c>
      <c r="B3461" s="43" t="s">
        <v>7248</v>
      </c>
      <c r="C3461" s="43" t="s">
        <v>8338</v>
      </c>
      <c r="D3461" s="43" t="s">
        <v>8355</v>
      </c>
      <c r="E3461" s="43" t="s">
        <v>8340</v>
      </c>
      <c r="F3461" s="44">
        <v>333174</v>
      </c>
      <c r="G3461" s="43" t="s">
        <v>8341</v>
      </c>
      <c r="H3461" s="45">
        <v>3</v>
      </c>
      <c r="I3461" s="43" t="s">
        <v>8342</v>
      </c>
      <c r="J3461" s="43" t="s">
        <v>10384</v>
      </c>
      <c r="K3461" s="43" t="s">
        <v>10934</v>
      </c>
      <c r="L3461" s="43" t="s">
        <v>10935</v>
      </c>
      <c r="M3461" s="45">
        <v>111058</v>
      </c>
      <c r="N3461" s="43" t="s">
        <v>7251</v>
      </c>
      <c r="O3461" s="43" t="s">
        <v>11549</v>
      </c>
      <c r="P3461" s="46" t="s">
        <v>14911</v>
      </c>
      <c r="Q3461" s="47">
        <v>45821</v>
      </c>
      <c r="R3461" s="48" t="str">
        <f t="shared" si="54"/>
        <v>5493 WM+ HCM Lô D(CT4), Khu nhà ở Q</v>
      </c>
      <c r="S3461" s="48" t="str">
        <f>VLOOKUP(U3461,Sheet1!$A:$B,2,0)</f>
        <v>WIN</v>
      </c>
      <c r="T3461" s="43" t="s">
        <v>7249</v>
      </c>
      <c r="U3461" s="43" t="s">
        <v>11213</v>
      </c>
      <c r="V3461" s="43" t="s">
        <v>7250</v>
      </c>
    </row>
    <row r="3462" spans="1:22" x14ac:dyDescent="0.25">
      <c r="A3462" s="43" t="s">
        <v>8</v>
      </c>
      <c r="B3462" s="43" t="s">
        <v>7248</v>
      </c>
      <c r="C3462" s="43" t="s">
        <v>8351</v>
      </c>
      <c r="D3462" s="43" t="s">
        <v>8361</v>
      </c>
      <c r="E3462" s="43" t="s">
        <v>8340</v>
      </c>
      <c r="F3462" s="44">
        <v>46000</v>
      </c>
      <c r="G3462" s="43" t="s">
        <v>8341</v>
      </c>
      <c r="H3462" s="45">
        <v>1</v>
      </c>
      <c r="I3462" s="43" t="s">
        <v>8342</v>
      </c>
      <c r="J3462" s="43" t="s">
        <v>10384</v>
      </c>
      <c r="K3462" s="43" t="s">
        <v>10983</v>
      </c>
      <c r="L3462" s="43" t="s">
        <v>10984</v>
      </c>
      <c r="M3462" s="45">
        <v>46000</v>
      </c>
      <c r="N3462" s="43" t="s">
        <v>7251</v>
      </c>
      <c r="O3462" s="43" t="s">
        <v>11549</v>
      </c>
      <c r="P3462" s="46" t="s">
        <v>14911</v>
      </c>
      <c r="Q3462" s="47">
        <v>45821</v>
      </c>
      <c r="R3462" s="48" t="str">
        <f t="shared" si="54"/>
        <v>5493 WM+ HCM Lô D(CT4), Khu nhà ở Q</v>
      </c>
      <c r="S3462" s="48" t="str">
        <f>VLOOKUP(U3462,Sheet1!$A:$B,2,0)</f>
        <v>WIN</v>
      </c>
      <c r="T3462" s="43" t="s">
        <v>7249</v>
      </c>
      <c r="U3462" s="43" t="s">
        <v>11213</v>
      </c>
      <c r="V3462" s="43" t="s">
        <v>7250</v>
      </c>
    </row>
    <row r="3463" spans="1:22" x14ac:dyDescent="0.25">
      <c r="A3463" s="43" t="s">
        <v>8</v>
      </c>
      <c r="B3463" s="43" t="s">
        <v>7077</v>
      </c>
      <c r="C3463" s="43" t="s">
        <v>8338</v>
      </c>
      <c r="D3463" s="43" t="s">
        <v>8361</v>
      </c>
      <c r="E3463" s="43" t="s">
        <v>8340</v>
      </c>
      <c r="F3463" s="44">
        <v>46000</v>
      </c>
      <c r="G3463" s="43" t="s">
        <v>8341</v>
      </c>
      <c r="H3463" s="45">
        <v>1</v>
      </c>
      <c r="I3463" s="43" t="s">
        <v>8342</v>
      </c>
      <c r="J3463" s="43" t="s">
        <v>10385</v>
      </c>
      <c r="K3463" s="43" t="s">
        <v>10983</v>
      </c>
      <c r="L3463" s="43" t="s">
        <v>10984</v>
      </c>
      <c r="M3463" s="45">
        <v>46000</v>
      </c>
      <c r="N3463" s="43" t="s">
        <v>7080</v>
      </c>
      <c r="O3463" s="43" t="s">
        <v>11549</v>
      </c>
      <c r="P3463" s="46" t="s">
        <v>14912</v>
      </c>
      <c r="Q3463" s="47">
        <v>45821</v>
      </c>
      <c r="R3463" s="48" t="str">
        <f t="shared" si="54"/>
        <v>4138 WM+ HNI  Xóm 8 Thụy Khuê</v>
      </c>
      <c r="S3463" s="48" t="str">
        <f>VLOOKUP(U3463,Sheet1!$A:$B,2,0)</f>
        <v>WIN-002</v>
      </c>
      <c r="T3463" s="43" t="s">
        <v>7078</v>
      </c>
      <c r="U3463" s="43" t="s">
        <v>11033</v>
      </c>
      <c r="V3463" s="43" t="s">
        <v>7079</v>
      </c>
    </row>
    <row r="3464" spans="1:22" x14ac:dyDescent="0.25">
      <c r="A3464" s="43" t="s">
        <v>8</v>
      </c>
      <c r="B3464" s="43" t="s">
        <v>6788</v>
      </c>
      <c r="C3464" s="43" t="s">
        <v>8338</v>
      </c>
      <c r="D3464" s="43" t="s">
        <v>8410</v>
      </c>
      <c r="E3464" s="43" t="s">
        <v>8340</v>
      </c>
      <c r="F3464" s="44">
        <v>60213</v>
      </c>
      <c r="G3464" s="43" t="s">
        <v>8341</v>
      </c>
      <c r="H3464" s="45">
        <v>1</v>
      </c>
      <c r="I3464" s="43" t="s">
        <v>8342</v>
      </c>
      <c r="J3464" s="43" t="s">
        <v>10386</v>
      </c>
      <c r="K3464" s="43" t="s">
        <v>10883</v>
      </c>
      <c r="L3464" s="43" t="s">
        <v>10884</v>
      </c>
      <c r="M3464" s="45">
        <v>60213</v>
      </c>
      <c r="N3464" s="43" t="s">
        <v>6791</v>
      </c>
      <c r="O3464" s="43" t="s">
        <v>11549</v>
      </c>
      <c r="P3464" s="46" t="s">
        <v>14913</v>
      </c>
      <c r="Q3464" s="47">
        <v>45821</v>
      </c>
      <c r="R3464" s="48" t="str">
        <f t="shared" si="54"/>
        <v>2092 WM+ HNI 41 Trung Kính</v>
      </c>
      <c r="S3464" s="48" t="str">
        <f>VLOOKUP(U3464,Sheet1!$A:$B,2,0)</f>
        <v>WIN-002</v>
      </c>
      <c r="T3464" s="43" t="s">
        <v>6789</v>
      </c>
      <c r="U3464" s="43" t="s">
        <v>11033</v>
      </c>
      <c r="V3464" s="43" t="s">
        <v>6790</v>
      </c>
    </row>
    <row r="3465" spans="1:22" x14ac:dyDescent="0.25">
      <c r="A3465" s="43" t="s">
        <v>8</v>
      </c>
      <c r="B3465" s="43" t="s">
        <v>6788</v>
      </c>
      <c r="C3465" s="43" t="s">
        <v>8351</v>
      </c>
      <c r="D3465" s="43" t="s">
        <v>8368</v>
      </c>
      <c r="E3465" s="43" t="s">
        <v>8340</v>
      </c>
      <c r="F3465" s="44">
        <v>55595</v>
      </c>
      <c r="G3465" s="43" t="s">
        <v>8341</v>
      </c>
      <c r="H3465" s="45">
        <v>1</v>
      </c>
      <c r="I3465" s="43" t="s">
        <v>8342</v>
      </c>
      <c r="J3465" s="43" t="s">
        <v>10386</v>
      </c>
      <c r="K3465" s="43" t="s">
        <v>11010</v>
      </c>
      <c r="L3465" s="43" t="s">
        <v>11011</v>
      </c>
      <c r="M3465" s="45">
        <v>55595</v>
      </c>
      <c r="N3465" s="43" t="s">
        <v>6791</v>
      </c>
      <c r="O3465" s="43" t="s">
        <v>11549</v>
      </c>
      <c r="P3465" s="46" t="s">
        <v>14913</v>
      </c>
      <c r="Q3465" s="47">
        <v>45821</v>
      </c>
      <c r="R3465" s="48" t="str">
        <f t="shared" si="54"/>
        <v>2092 WM+ HNI 41 Trung Kính</v>
      </c>
      <c r="S3465" s="48" t="str">
        <f>VLOOKUP(U3465,Sheet1!$A:$B,2,0)</f>
        <v>WIN-002</v>
      </c>
      <c r="T3465" s="43" t="s">
        <v>6789</v>
      </c>
      <c r="U3465" s="43" t="s">
        <v>11033</v>
      </c>
      <c r="V3465" s="43" t="s">
        <v>6790</v>
      </c>
    </row>
    <row r="3466" spans="1:22" x14ac:dyDescent="0.25">
      <c r="A3466" s="43" t="s">
        <v>8</v>
      </c>
      <c r="B3466" s="43" t="s">
        <v>6788</v>
      </c>
      <c r="C3466" s="43" t="s">
        <v>8364</v>
      </c>
      <c r="D3466" s="43" t="s">
        <v>8365</v>
      </c>
      <c r="E3466" s="43" t="s">
        <v>8340</v>
      </c>
      <c r="F3466" s="44">
        <v>100364</v>
      </c>
      <c r="G3466" s="43" t="s">
        <v>8341</v>
      </c>
      <c r="H3466" s="45">
        <v>2</v>
      </c>
      <c r="I3466" s="43" t="s">
        <v>8342</v>
      </c>
      <c r="J3466" s="43" t="s">
        <v>10386</v>
      </c>
      <c r="K3466" s="43" t="s">
        <v>10938</v>
      </c>
      <c r="L3466" s="43" t="s">
        <v>10939</v>
      </c>
      <c r="M3466" s="45">
        <v>50182</v>
      </c>
      <c r="N3466" s="43" t="s">
        <v>6791</v>
      </c>
      <c r="O3466" s="43" t="s">
        <v>11549</v>
      </c>
      <c r="P3466" s="46" t="s">
        <v>14913</v>
      </c>
      <c r="Q3466" s="47">
        <v>45821</v>
      </c>
      <c r="R3466" s="48" t="str">
        <f t="shared" si="54"/>
        <v>2092 WM+ HNI 41 Trung Kính</v>
      </c>
      <c r="S3466" s="48" t="str">
        <f>VLOOKUP(U3466,Sheet1!$A:$B,2,0)</f>
        <v>WIN-002</v>
      </c>
      <c r="T3466" s="43" t="s">
        <v>6789</v>
      </c>
      <c r="U3466" s="43" t="s">
        <v>11033</v>
      </c>
      <c r="V3466" s="43" t="s">
        <v>6790</v>
      </c>
    </row>
    <row r="3467" spans="1:22" x14ac:dyDescent="0.25">
      <c r="A3467" s="43" t="s">
        <v>8</v>
      </c>
      <c r="B3467" s="43" t="s">
        <v>7122</v>
      </c>
      <c r="C3467" s="43" t="s">
        <v>8338</v>
      </c>
      <c r="D3467" s="43" t="s">
        <v>8365</v>
      </c>
      <c r="E3467" s="43" t="s">
        <v>8340</v>
      </c>
      <c r="F3467" s="44">
        <v>50182</v>
      </c>
      <c r="G3467" s="43" t="s">
        <v>8341</v>
      </c>
      <c r="H3467" s="45">
        <v>1</v>
      </c>
      <c r="I3467" s="43" t="s">
        <v>8342</v>
      </c>
      <c r="J3467" s="43" t="s">
        <v>10387</v>
      </c>
      <c r="K3467" s="43" t="s">
        <v>10938</v>
      </c>
      <c r="L3467" s="43" t="s">
        <v>10939</v>
      </c>
      <c r="M3467" s="45">
        <v>50182</v>
      </c>
      <c r="N3467" s="43" t="s">
        <v>7123</v>
      </c>
      <c r="O3467" s="43" t="s">
        <v>11549</v>
      </c>
      <c r="P3467" s="46" t="s">
        <v>14914</v>
      </c>
      <c r="Q3467" s="47">
        <v>45821</v>
      </c>
      <c r="R3467" s="48" t="str">
        <f t="shared" si="54"/>
        <v>4506 WM+ DNI 155 Trương Định</v>
      </c>
      <c r="S3467" s="48" t="str">
        <f>VLOOKUP(U3467,Sheet1!$A:$B,2,0)</f>
        <v>WIN-023</v>
      </c>
      <c r="T3467" s="43" t="s">
        <v>7119</v>
      </c>
      <c r="U3467" s="43" t="s">
        <v>11118</v>
      </c>
      <c r="V3467" s="43" t="s">
        <v>7120</v>
      </c>
    </row>
    <row r="3468" spans="1:22" x14ac:dyDescent="0.25">
      <c r="A3468" s="43" t="s">
        <v>8</v>
      </c>
      <c r="B3468" s="43" t="s">
        <v>6997</v>
      </c>
      <c r="C3468" s="43" t="s">
        <v>8338</v>
      </c>
      <c r="D3468" s="43" t="s">
        <v>8352</v>
      </c>
      <c r="E3468" s="43" t="s">
        <v>8340</v>
      </c>
      <c r="F3468" s="44">
        <v>74250</v>
      </c>
      <c r="G3468" s="43" t="s">
        <v>8341</v>
      </c>
      <c r="H3468" s="45">
        <v>1</v>
      </c>
      <c r="I3468" s="43" t="s">
        <v>8342</v>
      </c>
      <c r="J3468" s="43" t="s">
        <v>10388</v>
      </c>
      <c r="K3468" s="43" t="s">
        <v>10881</v>
      </c>
      <c r="L3468" s="43" t="s">
        <v>10882</v>
      </c>
      <c r="M3468" s="45">
        <v>74250</v>
      </c>
      <c r="N3468" s="43" t="s">
        <v>7000</v>
      </c>
      <c r="O3468" s="43" t="s">
        <v>11549</v>
      </c>
      <c r="P3468" s="46" t="s">
        <v>14915</v>
      </c>
      <c r="Q3468" s="47">
        <v>45821</v>
      </c>
      <c r="R3468" s="48" t="str">
        <f t="shared" si="54"/>
        <v>3478 WM+ HNI 80 Kẻ Vẽ</v>
      </c>
      <c r="S3468" s="48" t="str">
        <f>VLOOKUP(U3468,Sheet1!$A:$B,2,0)</f>
        <v>WIN-002</v>
      </c>
      <c r="T3468" s="43" t="s">
        <v>6998</v>
      </c>
      <c r="U3468" s="43" t="s">
        <v>11033</v>
      </c>
      <c r="V3468" s="43" t="s">
        <v>6999</v>
      </c>
    </row>
    <row r="3469" spans="1:22" x14ac:dyDescent="0.25">
      <c r="A3469" s="43" t="s">
        <v>8</v>
      </c>
      <c r="B3469" s="43" t="s">
        <v>6997</v>
      </c>
      <c r="C3469" s="43" t="s">
        <v>8351</v>
      </c>
      <c r="D3469" s="43" t="s">
        <v>8365</v>
      </c>
      <c r="E3469" s="43" t="s">
        <v>8340</v>
      </c>
      <c r="F3469" s="44">
        <v>50182</v>
      </c>
      <c r="G3469" s="43" t="s">
        <v>8341</v>
      </c>
      <c r="H3469" s="45">
        <v>1</v>
      </c>
      <c r="I3469" s="43" t="s">
        <v>8342</v>
      </c>
      <c r="J3469" s="43" t="s">
        <v>10388</v>
      </c>
      <c r="K3469" s="43" t="s">
        <v>10938</v>
      </c>
      <c r="L3469" s="43" t="s">
        <v>10939</v>
      </c>
      <c r="M3469" s="45">
        <v>50182</v>
      </c>
      <c r="N3469" s="43" t="s">
        <v>7000</v>
      </c>
      <c r="O3469" s="43" t="s">
        <v>11549</v>
      </c>
      <c r="P3469" s="46" t="s">
        <v>14915</v>
      </c>
      <c r="Q3469" s="47">
        <v>45821</v>
      </c>
      <c r="R3469" s="48" t="str">
        <f t="shared" si="54"/>
        <v>3478 WM+ HNI 80 Kẻ Vẽ</v>
      </c>
      <c r="S3469" s="48" t="str">
        <f>VLOOKUP(U3469,Sheet1!$A:$B,2,0)</f>
        <v>WIN-002</v>
      </c>
      <c r="T3469" s="43" t="s">
        <v>6998</v>
      </c>
      <c r="U3469" s="43" t="s">
        <v>11033</v>
      </c>
      <c r="V3469" s="43" t="s">
        <v>6999</v>
      </c>
    </row>
    <row r="3470" spans="1:22" x14ac:dyDescent="0.25">
      <c r="A3470" s="43" t="s">
        <v>8</v>
      </c>
      <c r="B3470" s="43" t="s">
        <v>6997</v>
      </c>
      <c r="C3470" s="43" t="s">
        <v>8364</v>
      </c>
      <c r="D3470" s="43" t="s">
        <v>8361</v>
      </c>
      <c r="E3470" s="43" t="s">
        <v>8340</v>
      </c>
      <c r="F3470" s="44">
        <v>46000</v>
      </c>
      <c r="G3470" s="43" t="s">
        <v>8341</v>
      </c>
      <c r="H3470" s="45">
        <v>1</v>
      </c>
      <c r="I3470" s="43" t="s">
        <v>8342</v>
      </c>
      <c r="J3470" s="43" t="s">
        <v>10388</v>
      </c>
      <c r="K3470" s="43" t="s">
        <v>10983</v>
      </c>
      <c r="L3470" s="43" t="s">
        <v>10984</v>
      </c>
      <c r="M3470" s="45">
        <v>46000</v>
      </c>
      <c r="N3470" s="43" t="s">
        <v>7000</v>
      </c>
      <c r="O3470" s="43" t="s">
        <v>11549</v>
      </c>
      <c r="P3470" s="46" t="s">
        <v>14915</v>
      </c>
      <c r="Q3470" s="47">
        <v>45821</v>
      </c>
      <c r="R3470" s="48" t="str">
        <f t="shared" si="54"/>
        <v>3478 WM+ HNI 80 Kẻ Vẽ</v>
      </c>
      <c r="S3470" s="48" t="str">
        <f>VLOOKUP(U3470,Sheet1!$A:$B,2,0)</f>
        <v>WIN-002</v>
      </c>
      <c r="T3470" s="43" t="s">
        <v>6998</v>
      </c>
      <c r="U3470" s="43" t="s">
        <v>11033</v>
      </c>
      <c r="V3470" s="43" t="s">
        <v>6999</v>
      </c>
    </row>
    <row r="3471" spans="1:22" x14ac:dyDescent="0.25">
      <c r="A3471" s="43" t="s">
        <v>8</v>
      </c>
      <c r="B3471" s="43" t="s">
        <v>6917</v>
      </c>
      <c r="C3471" s="43" t="s">
        <v>8338</v>
      </c>
      <c r="D3471" s="43" t="s">
        <v>8371</v>
      </c>
      <c r="E3471" s="43" t="s">
        <v>8340</v>
      </c>
      <c r="F3471" s="44">
        <v>252000</v>
      </c>
      <c r="G3471" s="43" t="s">
        <v>8341</v>
      </c>
      <c r="H3471" s="45">
        <v>5</v>
      </c>
      <c r="I3471" s="43" t="s">
        <v>8342</v>
      </c>
      <c r="J3471" s="43" t="s">
        <v>10389</v>
      </c>
      <c r="K3471" s="43" t="s">
        <v>10936</v>
      </c>
      <c r="L3471" s="43" t="s">
        <v>10937</v>
      </c>
      <c r="M3471" s="45">
        <v>50400</v>
      </c>
      <c r="N3471" s="43" t="s">
        <v>6920</v>
      </c>
      <c r="O3471" s="43" t="s">
        <v>11549</v>
      </c>
      <c r="P3471" s="46" t="s">
        <v>14916</v>
      </c>
      <c r="Q3471" s="47">
        <v>45821</v>
      </c>
      <c r="R3471" s="48" t="str">
        <f t="shared" si="54"/>
        <v>2ASZ WM+ HNI My Hạ, Thanh Mai</v>
      </c>
      <c r="S3471" s="48" t="str">
        <f>VLOOKUP(U3471,Sheet1!$A:$B,2,0)</f>
        <v>WIN-002</v>
      </c>
      <c r="T3471" s="43" t="s">
        <v>6918</v>
      </c>
      <c r="U3471" s="43" t="s">
        <v>11033</v>
      </c>
      <c r="V3471" s="43" t="s">
        <v>6919</v>
      </c>
    </row>
    <row r="3472" spans="1:22" x14ac:dyDescent="0.25">
      <c r="A3472" s="43" t="s">
        <v>8</v>
      </c>
      <c r="B3472" s="43" t="s">
        <v>6917</v>
      </c>
      <c r="C3472" s="43" t="s">
        <v>8351</v>
      </c>
      <c r="D3472" s="43" t="s">
        <v>8361</v>
      </c>
      <c r="E3472" s="43" t="s">
        <v>8340</v>
      </c>
      <c r="F3472" s="44">
        <v>276000</v>
      </c>
      <c r="G3472" s="43" t="s">
        <v>8341</v>
      </c>
      <c r="H3472" s="45">
        <v>6</v>
      </c>
      <c r="I3472" s="43" t="s">
        <v>8342</v>
      </c>
      <c r="J3472" s="43" t="s">
        <v>10389</v>
      </c>
      <c r="K3472" s="43" t="s">
        <v>10983</v>
      </c>
      <c r="L3472" s="43" t="s">
        <v>10984</v>
      </c>
      <c r="M3472" s="45">
        <v>46000</v>
      </c>
      <c r="N3472" s="43" t="s">
        <v>6920</v>
      </c>
      <c r="O3472" s="43" t="s">
        <v>11549</v>
      </c>
      <c r="P3472" s="46" t="s">
        <v>14916</v>
      </c>
      <c r="Q3472" s="47">
        <v>45821</v>
      </c>
      <c r="R3472" s="48" t="str">
        <f t="shared" si="54"/>
        <v>2ASZ WM+ HNI My Hạ, Thanh Mai</v>
      </c>
      <c r="S3472" s="48" t="str">
        <f>VLOOKUP(U3472,Sheet1!$A:$B,2,0)</f>
        <v>WIN-002</v>
      </c>
      <c r="T3472" s="43" t="s">
        <v>6918</v>
      </c>
      <c r="U3472" s="43" t="s">
        <v>11033</v>
      </c>
      <c r="V3472" s="43" t="s">
        <v>6919</v>
      </c>
    </row>
    <row r="3473" spans="1:22" x14ac:dyDescent="0.25">
      <c r="A3473" s="43" t="s">
        <v>8</v>
      </c>
      <c r="B3473" s="43" t="s">
        <v>7013</v>
      </c>
      <c r="C3473" s="43" t="s">
        <v>8338</v>
      </c>
      <c r="D3473" s="43" t="s">
        <v>8355</v>
      </c>
      <c r="E3473" s="43" t="s">
        <v>8340</v>
      </c>
      <c r="F3473" s="44">
        <v>222116</v>
      </c>
      <c r="G3473" s="43" t="s">
        <v>8341</v>
      </c>
      <c r="H3473" s="45">
        <v>2</v>
      </c>
      <c r="I3473" s="43" t="s">
        <v>8342</v>
      </c>
      <c r="J3473" s="43" t="s">
        <v>10390</v>
      </c>
      <c r="K3473" s="43" t="s">
        <v>10934</v>
      </c>
      <c r="L3473" s="43" t="s">
        <v>10935</v>
      </c>
      <c r="M3473" s="45">
        <v>111058</v>
      </c>
      <c r="N3473" s="43" t="s">
        <v>7016</v>
      </c>
      <c r="O3473" s="43" t="s">
        <v>11549</v>
      </c>
      <c r="P3473" s="46" t="s">
        <v>14917</v>
      </c>
      <c r="Q3473" s="47">
        <v>45821</v>
      </c>
      <c r="R3473" s="48" t="str">
        <f t="shared" si="54"/>
        <v>3593 WM+ DNI 27 Lý Văn Sâm</v>
      </c>
      <c r="S3473" s="48" t="str">
        <f>VLOOKUP(U3473,Sheet1!$A:$B,2,0)</f>
        <v>WIN-023</v>
      </c>
      <c r="T3473" s="43" t="s">
        <v>7014</v>
      </c>
      <c r="U3473" s="43" t="s">
        <v>11118</v>
      </c>
      <c r="V3473" s="43" t="s">
        <v>7015</v>
      </c>
    </row>
    <row r="3474" spans="1:22" x14ac:dyDescent="0.25">
      <c r="A3474" s="43" t="s">
        <v>8</v>
      </c>
      <c r="B3474" s="43" t="s">
        <v>7013</v>
      </c>
      <c r="C3474" s="43" t="s">
        <v>8351</v>
      </c>
      <c r="D3474" s="43" t="s">
        <v>8368</v>
      </c>
      <c r="E3474" s="43" t="s">
        <v>8340</v>
      </c>
      <c r="F3474" s="44">
        <v>55595</v>
      </c>
      <c r="G3474" s="43" t="s">
        <v>8341</v>
      </c>
      <c r="H3474" s="45">
        <v>1</v>
      </c>
      <c r="I3474" s="43" t="s">
        <v>8342</v>
      </c>
      <c r="J3474" s="43" t="s">
        <v>10390</v>
      </c>
      <c r="K3474" s="43" t="s">
        <v>11010</v>
      </c>
      <c r="L3474" s="43" t="s">
        <v>11011</v>
      </c>
      <c r="M3474" s="45">
        <v>55595</v>
      </c>
      <c r="N3474" s="43" t="s">
        <v>7016</v>
      </c>
      <c r="O3474" s="43" t="s">
        <v>11549</v>
      </c>
      <c r="P3474" s="46" t="s">
        <v>14917</v>
      </c>
      <c r="Q3474" s="47">
        <v>45821</v>
      </c>
      <c r="R3474" s="48" t="str">
        <f t="shared" si="54"/>
        <v>3593 WM+ DNI 27 Lý Văn Sâm</v>
      </c>
      <c r="S3474" s="48" t="str">
        <f>VLOOKUP(U3474,Sheet1!$A:$B,2,0)</f>
        <v>WIN-023</v>
      </c>
      <c r="T3474" s="43" t="s">
        <v>7014</v>
      </c>
      <c r="U3474" s="43" t="s">
        <v>11118</v>
      </c>
      <c r="V3474" s="43" t="s">
        <v>7015</v>
      </c>
    </row>
    <row r="3475" spans="1:22" x14ac:dyDescent="0.25">
      <c r="A3475" s="43" t="s">
        <v>8</v>
      </c>
      <c r="B3475" s="43" t="s">
        <v>7013</v>
      </c>
      <c r="C3475" s="43" t="s">
        <v>8364</v>
      </c>
      <c r="D3475" s="43" t="s">
        <v>8346</v>
      </c>
      <c r="E3475" s="43" t="s">
        <v>8340</v>
      </c>
      <c r="F3475" s="44">
        <v>148500</v>
      </c>
      <c r="G3475" s="43" t="s">
        <v>8341</v>
      </c>
      <c r="H3475" s="45">
        <v>3</v>
      </c>
      <c r="I3475" s="43" t="s">
        <v>8342</v>
      </c>
      <c r="J3475" s="43" t="s">
        <v>10390</v>
      </c>
      <c r="K3475" s="43" t="s">
        <v>10927</v>
      </c>
      <c r="L3475" s="43" t="s">
        <v>10928</v>
      </c>
      <c r="M3475" s="45">
        <v>49500</v>
      </c>
      <c r="N3475" s="43" t="s">
        <v>7016</v>
      </c>
      <c r="O3475" s="43" t="s">
        <v>11549</v>
      </c>
      <c r="P3475" s="46" t="s">
        <v>14917</v>
      </c>
      <c r="Q3475" s="47">
        <v>45821</v>
      </c>
      <c r="R3475" s="48" t="str">
        <f t="shared" si="54"/>
        <v>3593 WM+ DNI 27 Lý Văn Sâm</v>
      </c>
      <c r="S3475" s="48" t="str">
        <f>VLOOKUP(U3475,Sheet1!$A:$B,2,0)</f>
        <v>WIN-023</v>
      </c>
      <c r="T3475" s="43" t="s">
        <v>7014</v>
      </c>
      <c r="U3475" s="43" t="s">
        <v>11118</v>
      </c>
      <c r="V3475" s="43" t="s">
        <v>7015</v>
      </c>
    </row>
    <row r="3476" spans="1:22" x14ac:dyDescent="0.25">
      <c r="A3476" s="43" t="s">
        <v>8</v>
      </c>
      <c r="B3476" s="43" t="s">
        <v>6843</v>
      </c>
      <c r="C3476" s="43" t="s">
        <v>8338</v>
      </c>
      <c r="D3476" s="43" t="s">
        <v>8355</v>
      </c>
      <c r="E3476" s="43" t="s">
        <v>8340</v>
      </c>
      <c r="F3476" s="44">
        <v>111058</v>
      </c>
      <c r="G3476" s="43" t="s">
        <v>8341</v>
      </c>
      <c r="H3476" s="45">
        <v>1</v>
      </c>
      <c r="I3476" s="43" t="s">
        <v>8342</v>
      </c>
      <c r="J3476" s="43" t="s">
        <v>10391</v>
      </c>
      <c r="K3476" s="43" t="s">
        <v>10934</v>
      </c>
      <c r="L3476" s="43" t="s">
        <v>10935</v>
      </c>
      <c r="M3476" s="45">
        <v>111058</v>
      </c>
      <c r="N3476" s="43" t="s">
        <v>6844</v>
      </c>
      <c r="O3476" s="43" t="s">
        <v>11549</v>
      </c>
      <c r="P3476" s="46" t="s">
        <v>14918</v>
      </c>
      <c r="Q3476" s="47">
        <v>45821</v>
      </c>
      <c r="R3476" s="48" t="str">
        <f t="shared" si="54"/>
        <v>2ABU WM+ TTH Lô E3-17&amp;18, KĐT Phú M</v>
      </c>
      <c r="S3476" s="48" t="str">
        <f>VLOOKUP(U3476,Sheet1!$A:$B,2,0)</f>
        <v>WIN-021</v>
      </c>
      <c r="T3476" s="43" t="s">
        <v>2607</v>
      </c>
      <c r="U3476" s="43" t="s">
        <v>11108</v>
      </c>
      <c r="V3476" s="43" t="s">
        <v>2608</v>
      </c>
    </row>
    <row r="3477" spans="1:22" x14ac:dyDescent="0.25">
      <c r="A3477" s="43" t="s">
        <v>8</v>
      </c>
      <c r="B3477" s="43" t="s">
        <v>7296</v>
      </c>
      <c r="C3477" s="43" t="s">
        <v>8338</v>
      </c>
      <c r="D3477" s="43" t="s">
        <v>8371</v>
      </c>
      <c r="E3477" s="43" t="s">
        <v>8340</v>
      </c>
      <c r="F3477" s="44">
        <v>100800</v>
      </c>
      <c r="G3477" s="43" t="s">
        <v>8341</v>
      </c>
      <c r="H3477" s="45">
        <v>2</v>
      </c>
      <c r="I3477" s="43" t="s">
        <v>8342</v>
      </c>
      <c r="J3477" s="43" t="s">
        <v>10392</v>
      </c>
      <c r="K3477" s="43" t="s">
        <v>10936</v>
      </c>
      <c r="L3477" s="43" t="s">
        <v>10937</v>
      </c>
      <c r="M3477" s="45">
        <v>50400</v>
      </c>
      <c r="N3477" s="43" t="s">
        <v>7297</v>
      </c>
      <c r="O3477" s="43" t="s">
        <v>11549</v>
      </c>
      <c r="P3477" s="46" t="s">
        <v>14919</v>
      </c>
      <c r="Q3477" s="47">
        <v>45821</v>
      </c>
      <c r="R3477" s="48" t="str">
        <f t="shared" si="54"/>
        <v>5860 WM+ QNM 274 Trần Nhân Tông, Đi</v>
      </c>
      <c r="S3477" s="48" t="str">
        <f>VLOOKUP(U3477,Sheet1!$A:$B,2,0)</f>
        <v>WIN-061</v>
      </c>
      <c r="T3477" s="43" t="s">
        <v>4955</v>
      </c>
      <c r="U3477" s="43" t="s">
        <v>11257</v>
      </c>
      <c r="V3477" s="43" t="s">
        <v>4956</v>
      </c>
    </row>
    <row r="3478" spans="1:22" x14ac:dyDescent="0.25">
      <c r="A3478" s="43" t="s">
        <v>8</v>
      </c>
      <c r="B3478" s="43" t="s">
        <v>7324</v>
      </c>
      <c r="C3478" s="43" t="s">
        <v>8338</v>
      </c>
      <c r="D3478" s="43" t="s">
        <v>8346</v>
      </c>
      <c r="E3478" s="43" t="s">
        <v>8340</v>
      </c>
      <c r="F3478" s="44">
        <v>49500</v>
      </c>
      <c r="G3478" s="43" t="s">
        <v>8341</v>
      </c>
      <c r="H3478" s="45">
        <v>1</v>
      </c>
      <c r="I3478" s="43" t="s">
        <v>8342</v>
      </c>
      <c r="J3478" s="43" t="s">
        <v>10393</v>
      </c>
      <c r="K3478" s="43" t="s">
        <v>10927</v>
      </c>
      <c r="L3478" s="43" t="s">
        <v>10928</v>
      </c>
      <c r="M3478" s="45">
        <v>49500</v>
      </c>
      <c r="N3478" s="43" t="s">
        <v>7327</v>
      </c>
      <c r="O3478" s="43" t="s">
        <v>11549</v>
      </c>
      <c r="P3478" s="46" t="s">
        <v>14920</v>
      </c>
      <c r="Q3478" s="47">
        <v>45821</v>
      </c>
      <c r="R3478" s="48" t="str">
        <f t="shared" si="54"/>
        <v>6234 WM+ BDG 16D1 Tân Đông Hiệp</v>
      </c>
      <c r="S3478" s="48" t="str">
        <f>VLOOKUP(U3478,Sheet1!$A:$B,2,0)</f>
        <v>WIN-024</v>
      </c>
      <c r="T3478" s="43" t="s">
        <v>7325</v>
      </c>
      <c r="U3478" s="43" t="s">
        <v>11123</v>
      </c>
      <c r="V3478" s="43" t="s">
        <v>7326</v>
      </c>
    </row>
    <row r="3479" spans="1:22" x14ac:dyDescent="0.25">
      <c r="A3479" s="43" t="s">
        <v>8</v>
      </c>
      <c r="B3479" s="43" t="s">
        <v>7324</v>
      </c>
      <c r="C3479" s="43" t="s">
        <v>8351</v>
      </c>
      <c r="D3479" s="43" t="s">
        <v>8365</v>
      </c>
      <c r="E3479" s="43" t="s">
        <v>8340</v>
      </c>
      <c r="F3479" s="44">
        <v>100364</v>
      </c>
      <c r="G3479" s="43" t="s">
        <v>8341</v>
      </c>
      <c r="H3479" s="45">
        <v>2</v>
      </c>
      <c r="I3479" s="43" t="s">
        <v>8342</v>
      </c>
      <c r="J3479" s="43" t="s">
        <v>10393</v>
      </c>
      <c r="K3479" s="43" t="s">
        <v>10938</v>
      </c>
      <c r="L3479" s="43" t="s">
        <v>10939</v>
      </c>
      <c r="M3479" s="45">
        <v>50182</v>
      </c>
      <c r="N3479" s="43" t="s">
        <v>7327</v>
      </c>
      <c r="O3479" s="43" t="s">
        <v>11549</v>
      </c>
      <c r="P3479" s="46" t="s">
        <v>14920</v>
      </c>
      <c r="Q3479" s="47">
        <v>45821</v>
      </c>
      <c r="R3479" s="48" t="str">
        <f t="shared" si="54"/>
        <v>6234 WM+ BDG 16D1 Tân Đông Hiệp</v>
      </c>
      <c r="S3479" s="48" t="str">
        <f>VLOOKUP(U3479,Sheet1!$A:$B,2,0)</f>
        <v>WIN-024</v>
      </c>
      <c r="T3479" s="43" t="s">
        <v>7325</v>
      </c>
      <c r="U3479" s="43" t="s">
        <v>11123</v>
      </c>
      <c r="V3479" s="43" t="s">
        <v>7326</v>
      </c>
    </row>
    <row r="3480" spans="1:22" x14ac:dyDescent="0.25">
      <c r="A3480" s="43" t="s">
        <v>8</v>
      </c>
      <c r="B3480" s="43" t="s">
        <v>7324</v>
      </c>
      <c r="C3480" s="43" t="s">
        <v>8364</v>
      </c>
      <c r="D3480" s="43" t="s">
        <v>8355</v>
      </c>
      <c r="E3480" s="43" t="s">
        <v>8340</v>
      </c>
      <c r="F3480" s="44">
        <v>333174</v>
      </c>
      <c r="G3480" s="43" t="s">
        <v>8341</v>
      </c>
      <c r="H3480" s="45">
        <v>3</v>
      </c>
      <c r="I3480" s="43" t="s">
        <v>8342</v>
      </c>
      <c r="J3480" s="43" t="s">
        <v>10393</v>
      </c>
      <c r="K3480" s="43" t="s">
        <v>10934</v>
      </c>
      <c r="L3480" s="43" t="s">
        <v>10935</v>
      </c>
      <c r="M3480" s="45">
        <v>111058</v>
      </c>
      <c r="N3480" s="43" t="s">
        <v>7327</v>
      </c>
      <c r="O3480" s="43" t="s">
        <v>11549</v>
      </c>
      <c r="P3480" s="46" t="s">
        <v>14920</v>
      </c>
      <c r="Q3480" s="47">
        <v>45821</v>
      </c>
      <c r="R3480" s="48" t="str">
        <f t="shared" si="54"/>
        <v>6234 WM+ BDG 16D1 Tân Đông Hiệp</v>
      </c>
      <c r="S3480" s="48" t="str">
        <f>VLOOKUP(U3480,Sheet1!$A:$B,2,0)</f>
        <v>WIN-024</v>
      </c>
      <c r="T3480" s="43" t="s">
        <v>7325</v>
      </c>
      <c r="U3480" s="43" t="s">
        <v>11123</v>
      </c>
      <c r="V3480" s="43" t="s">
        <v>7326</v>
      </c>
    </row>
    <row r="3481" spans="1:22" x14ac:dyDescent="0.25">
      <c r="A3481" s="43" t="s">
        <v>8</v>
      </c>
      <c r="B3481" s="43" t="s">
        <v>7021</v>
      </c>
      <c r="C3481" s="43" t="s">
        <v>8338</v>
      </c>
      <c r="D3481" s="43" t="s">
        <v>8365</v>
      </c>
      <c r="E3481" s="43" t="s">
        <v>8340</v>
      </c>
      <c r="F3481" s="44">
        <v>50182</v>
      </c>
      <c r="G3481" s="43" t="s">
        <v>8341</v>
      </c>
      <c r="H3481" s="45">
        <v>1</v>
      </c>
      <c r="I3481" s="43" t="s">
        <v>8342</v>
      </c>
      <c r="J3481" s="43" t="s">
        <v>10394</v>
      </c>
      <c r="K3481" s="43" t="s">
        <v>10938</v>
      </c>
      <c r="L3481" s="43" t="s">
        <v>10939</v>
      </c>
      <c r="M3481" s="45">
        <v>50182</v>
      </c>
      <c r="N3481" s="43" t="s">
        <v>7022</v>
      </c>
      <c r="O3481" s="43" t="s">
        <v>11549</v>
      </c>
      <c r="P3481" s="46" t="s">
        <v>14921</v>
      </c>
      <c r="Q3481" s="47">
        <v>45821</v>
      </c>
      <c r="R3481" s="48" t="str">
        <f t="shared" si="54"/>
        <v>3649 WM+ HNI 36  Đức Thắng</v>
      </c>
      <c r="S3481" s="48" t="str">
        <f>VLOOKUP(U3481,Sheet1!$A:$B,2,0)</f>
        <v>WIN-002</v>
      </c>
      <c r="T3481" s="43" t="s">
        <v>1370</v>
      </c>
      <c r="U3481" s="43" t="s">
        <v>11033</v>
      </c>
      <c r="V3481" s="43" t="s">
        <v>1371</v>
      </c>
    </row>
    <row r="3482" spans="1:22" x14ac:dyDescent="0.25">
      <c r="A3482" s="43" t="s">
        <v>8</v>
      </c>
      <c r="B3482" s="43" t="s">
        <v>7035</v>
      </c>
      <c r="C3482" s="43" t="s">
        <v>8338</v>
      </c>
      <c r="D3482" s="43" t="s">
        <v>8365</v>
      </c>
      <c r="E3482" s="43" t="s">
        <v>8340</v>
      </c>
      <c r="F3482" s="44">
        <v>451638</v>
      </c>
      <c r="G3482" s="43" t="s">
        <v>8341</v>
      </c>
      <c r="H3482" s="45">
        <v>9</v>
      </c>
      <c r="I3482" s="43" t="s">
        <v>8342</v>
      </c>
      <c r="J3482" s="43" t="s">
        <v>10395</v>
      </c>
      <c r="K3482" s="43" t="s">
        <v>10938</v>
      </c>
      <c r="L3482" s="43" t="s">
        <v>10939</v>
      </c>
      <c r="M3482" s="45">
        <v>50182</v>
      </c>
      <c r="N3482" s="43" t="s">
        <v>7038</v>
      </c>
      <c r="O3482" s="43" t="s">
        <v>11549</v>
      </c>
      <c r="P3482" s="46" t="s">
        <v>14922</v>
      </c>
      <c r="Q3482" s="47">
        <v>45821</v>
      </c>
      <c r="R3482" s="48" t="str">
        <f t="shared" si="54"/>
        <v>3878 WM+ QNH Tổ 2 khu 8 Hồng Hải</v>
      </c>
      <c r="S3482" s="48" t="str">
        <f>VLOOKUP(U3482,Sheet1!$A:$B,2,0)</f>
        <v>WIN-007</v>
      </c>
      <c r="T3482" s="43" t="s">
        <v>7036</v>
      </c>
      <c r="U3482" s="43" t="s">
        <v>11053</v>
      </c>
      <c r="V3482" s="43" t="s">
        <v>7037</v>
      </c>
    </row>
    <row r="3483" spans="1:22" x14ac:dyDescent="0.25">
      <c r="A3483" s="43" t="s">
        <v>8</v>
      </c>
      <c r="B3483" s="43" t="s">
        <v>7096</v>
      </c>
      <c r="C3483" s="43" t="s">
        <v>8338</v>
      </c>
      <c r="D3483" s="43" t="s">
        <v>8358</v>
      </c>
      <c r="E3483" s="43" t="s">
        <v>8340</v>
      </c>
      <c r="F3483" s="44">
        <v>223212</v>
      </c>
      <c r="G3483" s="43" t="s">
        <v>8341</v>
      </c>
      <c r="H3483" s="45">
        <v>2</v>
      </c>
      <c r="I3483" s="43" t="s">
        <v>8342</v>
      </c>
      <c r="J3483" s="43" t="s">
        <v>10396</v>
      </c>
      <c r="K3483" s="43" t="s">
        <v>10922</v>
      </c>
      <c r="L3483" s="43" t="s">
        <v>10923</v>
      </c>
      <c r="M3483" s="45">
        <v>111606</v>
      </c>
      <c r="N3483" s="43" t="s">
        <v>7099</v>
      </c>
      <c r="O3483" s="43" t="s">
        <v>11549</v>
      </c>
      <c r="P3483" s="46" t="s">
        <v>14923</v>
      </c>
      <c r="Q3483" s="47">
        <v>45821</v>
      </c>
      <c r="R3483" s="48" t="str">
        <f t="shared" si="54"/>
        <v>4229 WIN HCM TM02-CH3, Cityland PH</v>
      </c>
      <c r="S3483" s="48" t="str">
        <f>VLOOKUP(U3483,Sheet1!$A:$B,2,0)</f>
        <v>WIN</v>
      </c>
      <c r="T3483" s="43" t="s">
        <v>7097</v>
      </c>
      <c r="U3483" s="43" t="s">
        <v>11213</v>
      </c>
      <c r="V3483" s="43" t="s">
        <v>7098</v>
      </c>
    </row>
    <row r="3484" spans="1:22" x14ac:dyDescent="0.25">
      <c r="A3484" s="43" t="s">
        <v>8</v>
      </c>
      <c r="B3484" s="43" t="s">
        <v>7276</v>
      </c>
      <c r="C3484" s="43" t="s">
        <v>8338</v>
      </c>
      <c r="D3484" s="43" t="s">
        <v>8365</v>
      </c>
      <c r="E3484" s="43" t="s">
        <v>8340</v>
      </c>
      <c r="F3484" s="44">
        <v>150546</v>
      </c>
      <c r="G3484" s="43" t="s">
        <v>8341</v>
      </c>
      <c r="H3484" s="45">
        <v>3</v>
      </c>
      <c r="I3484" s="43" t="s">
        <v>8342</v>
      </c>
      <c r="J3484" s="43" t="s">
        <v>10397</v>
      </c>
      <c r="K3484" s="43" t="s">
        <v>10938</v>
      </c>
      <c r="L3484" s="43" t="s">
        <v>10939</v>
      </c>
      <c r="M3484" s="45">
        <v>50182</v>
      </c>
      <c r="N3484" s="43" t="s">
        <v>7279</v>
      </c>
      <c r="O3484" s="43" t="s">
        <v>11549</v>
      </c>
      <c r="P3484" s="46" t="s">
        <v>14924</v>
      </c>
      <c r="Q3484" s="47">
        <v>45821</v>
      </c>
      <c r="R3484" s="48" t="str">
        <f t="shared" si="54"/>
        <v>5741 WM+ HNI 329 Phố Mới, Ba Vì</v>
      </c>
      <c r="S3484" s="48" t="str">
        <f>VLOOKUP(U3484,Sheet1!$A:$B,2,0)</f>
        <v>WIN-002</v>
      </c>
      <c r="T3484" s="43" t="s">
        <v>7277</v>
      </c>
      <c r="U3484" s="43" t="s">
        <v>11033</v>
      </c>
      <c r="V3484" s="43" t="s">
        <v>7278</v>
      </c>
    </row>
    <row r="3485" spans="1:22" x14ac:dyDescent="0.25">
      <c r="A3485" s="43" t="s">
        <v>8</v>
      </c>
      <c r="B3485" s="43" t="s">
        <v>7039</v>
      </c>
      <c r="C3485" s="43" t="s">
        <v>8338</v>
      </c>
      <c r="D3485" s="43" t="s">
        <v>8355</v>
      </c>
      <c r="E3485" s="43" t="s">
        <v>8340</v>
      </c>
      <c r="F3485" s="44">
        <v>1332696</v>
      </c>
      <c r="G3485" s="43" t="s">
        <v>8341</v>
      </c>
      <c r="H3485" s="45">
        <v>12</v>
      </c>
      <c r="I3485" s="43" t="s">
        <v>8342</v>
      </c>
      <c r="J3485" s="43" t="s">
        <v>10398</v>
      </c>
      <c r="K3485" s="43" t="s">
        <v>10934</v>
      </c>
      <c r="L3485" s="43" t="s">
        <v>10935</v>
      </c>
      <c r="M3485" s="45">
        <v>111058</v>
      </c>
      <c r="N3485" s="43" t="s">
        <v>7040</v>
      </c>
      <c r="O3485" s="43" t="s">
        <v>11549</v>
      </c>
      <c r="P3485" s="46" t="s">
        <v>14925</v>
      </c>
      <c r="Q3485" s="47">
        <v>45821</v>
      </c>
      <c r="R3485" s="48" t="str">
        <f t="shared" si="54"/>
        <v>3878 WM+ QNH Tổ 2 khu 8 Hồng Hải</v>
      </c>
      <c r="S3485" s="48" t="str">
        <f>VLOOKUP(U3485,Sheet1!$A:$B,2,0)</f>
        <v>WIN-007</v>
      </c>
      <c r="T3485" s="43" t="s">
        <v>7036</v>
      </c>
      <c r="U3485" s="43" t="s">
        <v>11053</v>
      </c>
      <c r="V3485" s="43" t="s">
        <v>7037</v>
      </c>
    </row>
    <row r="3486" spans="1:22" x14ac:dyDescent="0.25">
      <c r="A3486" s="43" t="s">
        <v>8</v>
      </c>
      <c r="B3486" s="43" t="s">
        <v>7298</v>
      </c>
      <c r="C3486" s="43" t="s">
        <v>8338</v>
      </c>
      <c r="D3486" s="43" t="s">
        <v>8352</v>
      </c>
      <c r="E3486" s="43" t="s">
        <v>8340</v>
      </c>
      <c r="F3486" s="44">
        <v>148500</v>
      </c>
      <c r="G3486" s="43" t="s">
        <v>8341</v>
      </c>
      <c r="H3486" s="45">
        <v>2</v>
      </c>
      <c r="I3486" s="43" t="s">
        <v>8342</v>
      </c>
      <c r="J3486" s="43" t="s">
        <v>10399</v>
      </c>
      <c r="K3486" s="43" t="s">
        <v>10881</v>
      </c>
      <c r="L3486" s="43" t="s">
        <v>10882</v>
      </c>
      <c r="M3486" s="45">
        <v>74250</v>
      </c>
      <c r="N3486" s="43" t="s">
        <v>7299</v>
      </c>
      <c r="O3486" s="43" t="s">
        <v>11549</v>
      </c>
      <c r="P3486" s="46" t="s">
        <v>14926</v>
      </c>
      <c r="Q3486" s="47">
        <v>45821</v>
      </c>
      <c r="R3486" s="48" t="str">
        <f t="shared" si="54"/>
        <v>5908 WM+ NAN 241 Nguyễn Trãi</v>
      </c>
      <c r="S3486" s="48" t="str">
        <f>VLOOKUP(U3486,Sheet1!$A:$B,2,0)</f>
        <v>WIN-058</v>
      </c>
      <c r="T3486" s="43" t="s">
        <v>3594</v>
      </c>
      <c r="U3486" s="43" t="s">
        <v>11242</v>
      </c>
      <c r="V3486" s="43" t="s">
        <v>3595</v>
      </c>
    </row>
    <row r="3487" spans="1:22" x14ac:dyDescent="0.25">
      <c r="A3487" s="43" t="s">
        <v>8</v>
      </c>
      <c r="B3487" s="43" t="s">
        <v>7398</v>
      </c>
      <c r="C3487" s="43" t="s">
        <v>8338</v>
      </c>
      <c r="D3487" s="43" t="s">
        <v>8361</v>
      </c>
      <c r="E3487" s="43" t="s">
        <v>8340</v>
      </c>
      <c r="F3487" s="44">
        <v>230000</v>
      </c>
      <c r="G3487" s="43" t="s">
        <v>8341</v>
      </c>
      <c r="H3487" s="45">
        <v>5</v>
      </c>
      <c r="I3487" s="43" t="s">
        <v>8342</v>
      </c>
      <c r="J3487" s="43" t="s">
        <v>10400</v>
      </c>
      <c r="K3487" s="43" t="s">
        <v>10983</v>
      </c>
      <c r="L3487" s="43" t="s">
        <v>10984</v>
      </c>
      <c r="M3487" s="45">
        <v>46000</v>
      </c>
      <c r="N3487" s="43" t="s">
        <v>7399</v>
      </c>
      <c r="O3487" s="43" t="s">
        <v>11549</v>
      </c>
      <c r="P3487" s="46" t="s">
        <v>14927</v>
      </c>
      <c r="Q3487" s="47">
        <v>45821</v>
      </c>
      <c r="R3487" s="48" t="str">
        <f t="shared" si="54"/>
        <v>6857 WM+ HNI Bích Hòa, Thanh Oai</v>
      </c>
      <c r="S3487" s="48" t="str">
        <f>VLOOKUP(U3487,Sheet1!$A:$B,2,0)</f>
        <v>WIN-002</v>
      </c>
      <c r="T3487" s="43" t="s">
        <v>1808</v>
      </c>
      <c r="U3487" s="43" t="s">
        <v>11033</v>
      </c>
      <c r="V3487" s="43" t="s">
        <v>1809</v>
      </c>
    </row>
    <row r="3488" spans="1:22" x14ac:dyDescent="0.25">
      <c r="A3488" s="43" t="s">
        <v>8</v>
      </c>
      <c r="B3488" s="43" t="s">
        <v>7404</v>
      </c>
      <c r="C3488" s="43" t="s">
        <v>8338</v>
      </c>
      <c r="D3488" s="43" t="s">
        <v>8410</v>
      </c>
      <c r="E3488" s="43" t="s">
        <v>8340</v>
      </c>
      <c r="F3488" s="44">
        <v>120426</v>
      </c>
      <c r="G3488" s="43" t="s">
        <v>8341</v>
      </c>
      <c r="H3488" s="45">
        <v>2</v>
      </c>
      <c r="I3488" s="43" t="s">
        <v>8342</v>
      </c>
      <c r="J3488" s="43" t="s">
        <v>10401</v>
      </c>
      <c r="K3488" s="43" t="s">
        <v>10883</v>
      </c>
      <c r="L3488" s="43" t="s">
        <v>10884</v>
      </c>
      <c r="M3488" s="45">
        <v>60213</v>
      </c>
      <c r="N3488" s="43" t="s">
        <v>7407</v>
      </c>
      <c r="O3488" s="43" t="s">
        <v>11549</v>
      </c>
      <c r="P3488" s="46" t="s">
        <v>14928</v>
      </c>
      <c r="Q3488" s="47">
        <v>45821</v>
      </c>
      <c r="R3488" s="48" t="str">
        <f t="shared" si="54"/>
        <v>6963 WM+ KTM 112 Hoàng Thị Loan</v>
      </c>
      <c r="S3488" s="48" t="str">
        <f>VLOOKUP(U3488,Sheet1!$A:$B,2,0)</f>
        <v>WIN-014</v>
      </c>
      <c r="T3488" s="43" t="s">
        <v>7405</v>
      </c>
      <c r="U3488" s="43" t="s">
        <v>11078</v>
      </c>
      <c r="V3488" s="43" t="s">
        <v>7406</v>
      </c>
    </row>
    <row r="3489" spans="1:22" x14ac:dyDescent="0.25">
      <c r="A3489" s="43" t="s">
        <v>8</v>
      </c>
      <c r="B3489" s="43" t="s">
        <v>7164</v>
      </c>
      <c r="C3489" s="43" t="s">
        <v>8338</v>
      </c>
      <c r="D3489" s="43" t="s">
        <v>8355</v>
      </c>
      <c r="E3489" s="43" t="s">
        <v>8340</v>
      </c>
      <c r="F3489" s="44">
        <v>222116</v>
      </c>
      <c r="G3489" s="43" t="s">
        <v>8341</v>
      </c>
      <c r="H3489" s="45">
        <v>2</v>
      </c>
      <c r="I3489" s="43" t="s">
        <v>8342</v>
      </c>
      <c r="J3489" s="43" t="s">
        <v>10402</v>
      </c>
      <c r="K3489" s="43" t="s">
        <v>10934</v>
      </c>
      <c r="L3489" s="43" t="s">
        <v>10935</v>
      </c>
      <c r="M3489" s="45">
        <v>111058</v>
      </c>
      <c r="N3489" s="43" t="s">
        <v>7167</v>
      </c>
      <c r="O3489" s="43" t="s">
        <v>11549</v>
      </c>
      <c r="P3489" s="46" t="s">
        <v>11466</v>
      </c>
      <c r="Q3489" s="47">
        <v>45821</v>
      </c>
      <c r="R3489" s="48" t="str">
        <f t="shared" si="54"/>
        <v>4948 WM+ DNI 6 Nguyễn Bảo Đức</v>
      </c>
      <c r="S3489" s="48" t="str">
        <f>VLOOKUP(U3489,Sheet1!$A:$B,2,0)</f>
        <v>WIN-023</v>
      </c>
      <c r="T3489" s="43" t="s">
        <v>7165</v>
      </c>
      <c r="U3489" s="43" t="s">
        <v>11118</v>
      </c>
      <c r="V3489" s="43" t="s">
        <v>7166</v>
      </c>
    </row>
    <row r="3490" spans="1:22" x14ac:dyDescent="0.25">
      <c r="A3490" s="43" t="s">
        <v>8</v>
      </c>
      <c r="B3490" s="43" t="s">
        <v>7164</v>
      </c>
      <c r="C3490" s="43" t="s">
        <v>8351</v>
      </c>
      <c r="D3490" s="43" t="s">
        <v>8365</v>
      </c>
      <c r="E3490" s="43" t="s">
        <v>8340</v>
      </c>
      <c r="F3490" s="44">
        <v>50182</v>
      </c>
      <c r="G3490" s="43" t="s">
        <v>8341</v>
      </c>
      <c r="H3490" s="45">
        <v>1</v>
      </c>
      <c r="I3490" s="43" t="s">
        <v>8342</v>
      </c>
      <c r="J3490" s="43" t="s">
        <v>10402</v>
      </c>
      <c r="K3490" s="43" t="s">
        <v>10938</v>
      </c>
      <c r="L3490" s="43" t="s">
        <v>10939</v>
      </c>
      <c r="M3490" s="45">
        <v>50182</v>
      </c>
      <c r="N3490" s="43" t="s">
        <v>7167</v>
      </c>
      <c r="O3490" s="43" t="s">
        <v>11549</v>
      </c>
      <c r="P3490" s="46" t="s">
        <v>11466</v>
      </c>
      <c r="Q3490" s="47">
        <v>45821</v>
      </c>
      <c r="R3490" s="48" t="str">
        <f t="shared" si="54"/>
        <v>4948 WM+ DNI 6 Nguyễn Bảo Đức</v>
      </c>
      <c r="S3490" s="48" t="str">
        <f>VLOOKUP(U3490,Sheet1!$A:$B,2,0)</f>
        <v>WIN-023</v>
      </c>
      <c r="T3490" s="43" t="s">
        <v>7165</v>
      </c>
      <c r="U3490" s="43" t="s">
        <v>11118</v>
      </c>
      <c r="V3490" s="43" t="s">
        <v>7166</v>
      </c>
    </row>
    <row r="3491" spans="1:22" x14ac:dyDescent="0.25">
      <c r="A3491" s="43" t="s">
        <v>8</v>
      </c>
      <c r="B3491" s="43" t="s">
        <v>7226</v>
      </c>
      <c r="C3491" s="43" t="s">
        <v>8338</v>
      </c>
      <c r="D3491" s="43" t="s">
        <v>8355</v>
      </c>
      <c r="E3491" s="43" t="s">
        <v>8340</v>
      </c>
      <c r="F3491" s="44">
        <v>111058</v>
      </c>
      <c r="G3491" s="43" t="s">
        <v>8341</v>
      </c>
      <c r="H3491" s="45">
        <v>1</v>
      </c>
      <c r="I3491" s="43" t="s">
        <v>8342</v>
      </c>
      <c r="J3491" s="43" t="s">
        <v>10403</v>
      </c>
      <c r="K3491" s="43" t="s">
        <v>10934</v>
      </c>
      <c r="L3491" s="43" t="s">
        <v>10935</v>
      </c>
      <c r="M3491" s="45">
        <v>111058</v>
      </c>
      <c r="N3491" s="43" t="s">
        <v>7227</v>
      </c>
      <c r="O3491" s="43" t="s">
        <v>11549</v>
      </c>
      <c r="P3491" s="46" t="s">
        <v>14929</v>
      </c>
      <c r="Q3491" s="47">
        <v>45821</v>
      </c>
      <c r="R3491" s="48" t="str">
        <f t="shared" si="54"/>
        <v>5368 WM+ HNI Chợ Cầu Xây, Sóc Sơn</v>
      </c>
      <c r="S3491" s="48" t="str">
        <f>VLOOKUP(U3491,Sheet1!$A:$B,2,0)</f>
        <v>WIN-002</v>
      </c>
      <c r="T3491" s="43" t="s">
        <v>1576</v>
      </c>
      <c r="U3491" s="43" t="s">
        <v>11033</v>
      </c>
      <c r="V3491" s="43" t="s">
        <v>1577</v>
      </c>
    </row>
    <row r="3492" spans="1:22" x14ac:dyDescent="0.25">
      <c r="A3492" s="43" t="s">
        <v>8</v>
      </c>
      <c r="B3492" s="43" t="s">
        <v>7240</v>
      </c>
      <c r="C3492" s="43" t="s">
        <v>8338</v>
      </c>
      <c r="D3492" s="43" t="s">
        <v>8352</v>
      </c>
      <c r="E3492" s="43" t="s">
        <v>8340</v>
      </c>
      <c r="F3492" s="44">
        <v>74250</v>
      </c>
      <c r="G3492" s="43" t="s">
        <v>8341</v>
      </c>
      <c r="H3492" s="45">
        <v>1</v>
      </c>
      <c r="I3492" s="43" t="s">
        <v>8342</v>
      </c>
      <c r="J3492" s="43" t="s">
        <v>10404</v>
      </c>
      <c r="K3492" s="43" t="s">
        <v>10881</v>
      </c>
      <c r="L3492" s="43" t="s">
        <v>10882</v>
      </c>
      <c r="M3492" s="45">
        <v>74250</v>
      </c>
      <c r="N3492" s="43" t="s">
        <v>7243</v>
      </c>
      <c r="O3492" s="43" t="s">
        <v>11549</v>
      </c>
      <c r="P3492" s="46" t="s">
        <v>14930</v>
      </c>
      <c r="Q3492" s="47">
        <v>45821</v>
      </c>
      <c r="R3492" s="48" t="str">
        <f t="shared" si="54"/>
        <v>5431 WM+ HNI BT1.SH-A(07) KĐTM Đặng</v>
      </c>
      <c r="S3492" s="48" t="str">
        <f>VLOOKUP(U3492,Sheet1!$A:$B,2,0)</f>
        <v>WIN-002</v>
      </c>
      <c r="T3492" s="43" t="s">
        <v>7241</v>
      </c>
      <c r="U3492" s="43" t="s">
        <v>11033</v>
      </c>
      <c r="V3492" s="43" t="s">
        <v>7242</v>
      </c>
    </row>
    <row r="3493" spans="1:22" x14ac:dyDescent="0.25">
      <c r="A3493" s="43" t="s">
        <v>8</v>
      </c>
      <c r="B3493" s="43" t="s">
        <v>6989</v>
      </c>
      <c r="C3493" s="43" t="s">
        <v>8338</v>
      </c>
      <c r="D3493" s="43" t="s">
        <v>8355</v>
      </c>
      <c r="E3493" s="43" t="s">
        <v>8340</v>
      </c>
      <c r="F3493" s="44">
        <v>555290</v>
      </c>
      <c r="G3493" s="43" t="s">
        <v>8341</v>
      </c>
      <c r="H3493" s="45">
        <v>5</v>
      </c>
      <c r="I3493" s="43" t="s">
        <v>8342</v>
      </c>
      <c r="J3493" s="43" t="s">
        <v>10405</v>
      </c>
      <c r="K3493" s="43" t="s">
        <v>10934</v>
      </c>
      <c r="L3493" s="43" t="s">
        <v>10935</v>
      </c>
      <c r="M3493" s="45">
        <v>111058</v>
      </c>
      <c r="N3493" s="43" t="s">
        <v>6992</v>
      </c>
      <c r="O3493" s="43" t="s">
        <v>11549</v>
      </c>
      <c r="P3493" s="46" t="s">
        <v>14931</v>
      </c>
      <c r="Q3493" s="47">
        <v>45821</v>
      </c>
      <c r="R3493" s="48" t="str">
        <f t="shared" si="54"/>
        <v>3355 WM+ HCM 102 Khu phố 2</v>
      </c>
      <c r="S3493" s="48" t="str">
        <f>VLOOKUP(U3493,Sheet1!$A:$B,2,0)</f>
        <v>WIN</v>
      </c>
      <c r="T3493" s="43" t="s">
        <v>6990</v>
      </c>
      <c r="U3493" s="43" t="s">
        <v>11213</v>
      </c>
      <c r="V3493" s="43" t="s">
        <v>6991</v>
      </c>
    </row>
    <row r="3494" spans="1:22" x14ac:dyDescent="0.25">
      <c r="A3494" s="43" t="s">
        <v>8</v>
      </c>
      <c r="B3494" s="43" t="s">
        <v>6989</v>
      </c>
      <c r="C3494" s="43" t="s">
        <v>8351</v>
      </c>
      <c r="D3494" s="43" t="s">
        <v>8368</v>
      </c>
      <c r="E3494" s="43" t="s">
        <v>8340</v>
      </c>
      <c r="F3494" s="44">
        <v>166785</v>
      </c>
      <c r="G3494" s="43" t="s">
        <v>8341</v>
      </c>
      <c r="H3494" s="45">
        <v>3</v>
      </c>
      <c r="I3494" s="43" t="s">
        <v>8342</v>
      </c>
      <c r="J3494" s="43" t="s">
        <v>10405</v>
      </c>
      <c r="K3494" s="43" t="s">
        <v>11010</v>
      </c>
      <c r="L3494" s="43" t="s">
        <v>11011</v>
      </c>
      <c r="M3494" s="45">
        <v>55595</v>
      </c>
      <c r="N3494" s="43" t="s">
        <v>6992</v>
      </c>
      <c r="O3494" s="43" t="s">
        <v>11549</v>
      </c>
      <c r="P3494" s="46" t="s">
        <v>14931</v>
      </c>
      <c r="Q3494" s="47">
        <v>45821</v>
      </c>
      <c r="R3494" s="48" t="str">
        <f t="shared" si="54"/>
        <v>3355 WM+ HCM 102 Khu phố 2</v>
      </c>
      <c r="S3494" s="48" t="str">
        <f>VLOOKUP(U3494,Sheet1!$A:$B,2,0)</f>
        <v>WIN</v>
      </c>
      <c r="T3494" s="43" t="s">
        <v>6990</v>
      </c>
      <c r="U3494" s="43" t="s">
        <v>11213</v>
      </c>
      <c r="V3494" s="43" t="s">
        <v>6991</v>
      </c>
    </row>
    <row r="3495" spans="1:22" x14ac:dyDescent="0.25">
      <c r="A3495" s="43" t="s">
        <v>8</v>
      </c>
      <c r="B3495" s="43" t="s">
        <v>6903</v>
      </c>
      <c r="C3495" s="43" t="s">
        <v>8338</v>
      </c>
      <c r="D3495" s="43" t="s">
        <v>8339</v>
      </c>
      <c r="E3495" s="43" t="s">
        <v>8340</v>
      </c>
      <c r="F3495" s="44">
        <v>70950</v>
      </c>
      <c r="G3495" s="43" t="s">
        <v>8341</v>
      </c>
      <c r="H3495" s="45">
        <v>1</v>
      </c>
      <c r="I3495" s="43" t="s">
        <v>8342</v>
      </c>
      <c r="J3495" s="43" t="s">
        <v>10406</v>
      </c>
      <c r="K3495" s="43" t="s">
        <v>10897</v>
      </c>
      <c r="L3495" s="43" t="s">
        <v>10898</v>
      </c>
      <c r="M3495" s="45">
        <v>70950</v>
      </c>
      <c r="N3495" s="43" t="s">
        <v>6906</v>
      </c>
      <c r="O3495" s="43" t="s">
        <v>11549</v>
      </c>
      <c r="P3495" s="46" t="s">
        <v>14932</v>
      </c>
      <c r="Q3495" s="47">
        <v>45821</v>
      </c>
      <c r="R3495" s="48" t="str">
        <f t="shared" si="54"/>
        <v>2APY WM+ HNI 30 Tiền Huân</v>
      </c>
      <c r="S3495" s="48" t="str">
        <f>VLOOKUP(U3495,Sheet1!$A:$B,2,0)</f>
        <v>WIN-002</v>
      </c>
      <c r="T3495" s="43" t="s">
        <v>6904</v>
      </c>
      <c r="U3495" s="43" t="s">
        <v>11033</v>
      </c>
      <c r="V3495" s="43" t="s">
        <v>6905</v>
      </c>
    </row>
    <row r="3496" spans="1:22" x14ac:dyDescent="0.25">
      <c r="A3496" s="43" t="s">
        <v>8</v>
      </c>
      <c r="B3496" s="43" t="s">
        <v>6903</v>
      </c>
      <c r="C3496" s="43" t="s">
        <v>8351</v>
      </c>
      <c r="D3496" s="43" t="s">
        <v>8352</v>
      </c>
      <c r="E3496" s="43" t="s">
        <v>8340</v>
      </c>
      <c r="F3496" s="44">
        <v>222750</v>
      </c>
      <c r="G3496" s="43" t="s">
        <v>8341</v>
      </c>
      <c r="H3496" s="45">
        <v>3</v>
      </c>
      <c r="I3496" s="43" t="s">
        <v>8342</v>
      </c>
      <c r="J3496" s="43" t="s">
        <v>10406</v>
      </c>
      <c r="K3496" s="43" t="s">
        <v>10881</v>
      </c>
      <c r="L3496" s="43" t="s">
        <v>10882</v>
      </c>
      <c r="M3496" s="45">
        <v>74250</v>
      </c>
      <c r="N3496" s="43" t="s">
        <v>6906</v>
      </c>
      <c r="O3496" s="43" t="s">
        <v>11549</v>
      </c>
      <c r="P3496" s="46" t="s">
        <v>14932</v>
      </c>
      <c r="Q3496" s="47">
        <v>45821</v>
      </c>
      <c r="R3496" s="48" t="str">
        <f t="shared" si="54"/>
        <v>2APY WM+ HNI 30 Tiền Huân</v>
      </c>
      <c r="S3496" s="48" t="str">
        <f>VLOOKUP(U3496,Sheet1!$A:$B,2,0)</f>
        <v>WIN-002</v>
      </c>
      <c r="T3496" s="43" t="s">
        <v>6904</v>
      </c>
      <c r="U3496" s="43" t="s">
        <v>11033</v>
      </c>
      <c r="V3496" s="43" t="s">
        <v>6905</v>
      </c>
    </row>
    <row r="3497" spans="1:22" x14ac:dyDescent="0.25">
      <c r="A3497" s="43" t="s">
        <v>8</v>
      </c>
      <c r="B3497" s="43" t="s">
        <v>6903</v>
      </c>
      <c r="C3497" s="43" t="s">
        <v>8364</v>
      </c>
      <c r="D3497" s="43" t="s">
        <v>8365</v>
      </c>
      <c r="E3497" s="43" t="s">
        <v>8340</v>
      </c>
      <c r="F3497" s="44">
        <v>50182</v>
      </c>
      <c r="G3497" s="43" t="s">
        <v>8341</v>
      </c>
      <c r="H3497" s="45">
        <v>1</v>
      </c>
      <c r="I3497" s="43" t="s">
        <v>8342</v>
      </c>
      <c r="J3497" s="43" t="s">
        <v>10406</v>
      </c>
      <c r="K3497" s="43" t="s">
        <v>10938</v>
      </c>
      <c r="L3497" s="43" t="s">
        <v>10939</v>
      </c>
      <c r="M3497" s="45">
        <v>50182</v>
      </c>
      <c r="N3497" s="43" t="s">
        <v>6906</v>
      </c>
      <c r="O3497" s="43" t="s">
        <v>11549</v>
      </c>
      <c r="P3497" s="46" t="s">
        <v>14932</v>
      </c>
      <c r="Q3497" s="47">
        <v>45821</v>
      </c>
      <c r="R3497" s="48" t="str">
        <f t="shared" si="54"/>
        <v>2APY WM+ HNI 30 Tiền Huân</v>
      </c>
      <c r="S3497" s="48" t="str">
        <f>VLOOKUP(U3497,Sheet1!$A:$B,2,0)</f>
        <v>WIN-002</v>
      </c>
      <c r="T3497" s="43" t="s">
        <v>6904</v>
      </c>
      <c r="U3497" s="43" t="s">
        <v>11033</v>
      </c>
      <c r="V3497" s="43" t="s">
        <v>6905</v>
      </c>
    </row>
    <row r="3498" spans="1:22" x14ac:dyDescent="0.25">
      <c r="A3498" s="43" t="s">
        <v>8</v>
      </c>
      <c r="B3498" s="43" t="s">
        <v>6903</v>
      </c>
      <c r="C3498" s="43" t="s">
        <v>8367</v>
      </c>
      <c r="D3498" s="43" t="s">
        <v>8361</v>
      </c>
      <c r="E3498" s="43" t="s">
        <v>8340</v>
      </c>
      <c r="F3498" s="44">
        <v>184000</v>
      </c>
      <c r="G3498" s="43" t="s">
        <v>8341</v>
      </c>
      <c r="H3498" s="45">
        <v>4</v>
      </c>
      <c r="I3498" s="43" t="s">
        <v>8342</v>
      </c>
      <c r="J3498" s="43" t="s">
        <v>10406</v>
      </c>
      <c r="K3498" s="43" t="s">
        <v>10983</v>
      </c>
      <c r="L3498" s="43" t="s">
        <v>10984</v>
      </c>
      <c r="M3498" s="45">
        <v>46000</v>
      </c>
      <c r="N3498" s="43" t="s">
        <v>6906</v>
      </c>
      <c r="O3498" s="43" t="s">
        <v>11549</v>
      </c>
      <c r="P3498" s="46" t="s">
        <v>14932</v>
      </c>
      <c r="Q3498" s="47">
        <v>45821</v>
      </c>
      <c r="R3498" s="48" t="str">
        <f t="shared" si="54"/>
        <v>2APY WM+ HNI 30 Tiền Huân</v>
      </c>
      <c r="S3498" s="48" t="str">
        <f>VLOOKUP(U3498,Sheet1!$A:$B,2,0)</f>
        <v>WIN-002</v>
      </c>
      <c r="T3498" s="43" t="s">
        <v>6904</v>
      </c>
      <c r="U3498" s="43" t="s">
        <v>11033</v>
      </c>
      <c r="V3498" s="43" t="s">
        <v>6905</v>
      </c>
    </row>
    <row r="3499" spans="1:22" x14ac:dyDescent="0.25">
      <c r="A3499" s="43" t="s">
        <v>8</v>
      </c>
      <c r="B3499" s="43" t="s">
        <v>6907</v>
      </c>
      <c r="C3499" s="43" t="s">
        <v>8338</v>
      </c>
      <c r="D3499" s="43" t="s">
        <v>8355</v>
      </c>
      <c r="E3499" s="43" t="s">
        <v>8340</v>
      </c>
      <c r="F3499" s="44">
        <v>111058</v>
      </c>
      <c r="G3499" s="43" t="s">
        <v>8341</v>
      </c>
      <c r="H3499" s="45">
        <v>1</v>
      </c>
      <c r="I3499" s="43" t="s">
        <v>8342</v>
      </c>
      <c r="J3499" s="43" t="s">
        <v>10407</v>
      </c>
      <c r="K3499" s="43" t="s">
        <v>10934</v>
      </c>
      <c r="L3499" s="43" t="s">
        <v>10935</v>
      </c>
      <c r="M3499" s="45">
        <v>111058</v>
      </c>
      <c r="N3499" s="43" t="s">
        <v>6908</v>
      </c>
      <c r="O3499" s="43" t="s">
        <v>11549</v>
      </c>
      <c r="P3499" s="46" t="s">
        <v>14933</v>
      </c>
      <c r="Q3499" s="47">
        <v>45821</v>
      </c>
      <c r="R3499" s="48" t="str">
        <f t="shared" si="54"/>
        <v>2APY WM+ HNI 30 Tiền Huân</v>
      </c>
      <c r="S3499" s="48" t="str">
        <f>VLOOKUP(U3499,Sheet1!$A:$B,2,0)</f>
        <v>WIN-002</v>
      </c>
      <c r="T3499" s="43" t="s">
        <v>6904</v>
      </c>
      <c r="U3499" s="43" t="s">
        <v>11033</v>
      </c>
      <c r="V3499" s="43" t="s">
        <v>6905</v>
      </c>
    </row>
    <row r="3500" spans="1:22" x14ac:dyDescent="0.25">
      <c r="A3500" s="43" t="s">
        <v>8</v>
      </c>
      <c r="B3500" s="43" t="s">
        <v>7354</v>
      </c>
      <c r="C3500" s="43" t="s">
        <v>8338</v>
      </c>
      <c r="D3500" s="43" t="s">
        <v>8365</v>
      </c>
      <c r="E3500" s="43" t="s">
        <v>8340</v>
      </c>
      <c r="F3500" s="44">
        <v>150546</v>
      </c>
      <c r="G3500" s="43" t="s">
        <v>8341</v>
      </c>
      <c r="H3500" s="45">
        <v>3</v>
      </c>
      <c r="I3500" s="43" t="s">
        <v>8342</v>
      </c>
      <c r="J3500" s="43" t="s">
        <v>10408</v>
      </c>
      <c r="K3500" s="43" t="s">
        <v>10938</v>
      </c>
      <c r="L3500" s="43" t="s">
        <v>10939</v>
      </c>
      <c r="M3500" s="45">
        <v>50182</v>
      </c>
      <c r="N3500" s="43" t="s">
        <v>7357</v>
      </c>
      <c r="O3500" s="43" t="s">
        <v>11549</v>
      </c>
      <c r="P3500" s="46" t="s">
        <v>14934</v>
      </c>
      <c r="Q3500" s="47">
        <v>45821</v>
      </c>
      <c r="R3500" s="48" t="str">
        <f t="shared" si="54"/>
        <v>6453 WM+ HNI Villa 2-14 Hà Cầu</v>
      </c>
      <c r="S3500" s="48" t="str">
        <f>VLOOKUP(U3500,Sheet1!$A:$B,2,0)</f>
        <v>WIN-002</v>
      </c>
      <c r="T3500" s="43" t="s">
        <v>7355</v>
      </c>
      <c r="U3500" s="43" t="s">
        <v>11033</v>
      </c>
      <c r="V3500" s="43" t="s">
        <v>7356</v>
      </c>
    </row>
    <row r="3501" spans="1:22" x14ac:dyDescent="0.25">
      <c r="A3501" s="43" t="s">
        <v>8</v>
      </c>
      <c r="B3501" s="43" t="s">
        <v>7354</v>
      </c>
      <c r="C3501" s="43" t="s">
        <v>8351</v>
      </c>
      <c r="D3501" s="43" t="s">
        <v>8361</v>
      </c>
      <c r="E3501" s="43" t="s">
        <v>8340</v>
      </c>
      <c r="F3501" s="44">
        <v>138000</v>
      </c>
      <c r="G3501" s="43" t="s">
        <v>8341</v>
      </c>
      <c r="H3501" s="45">
        <v>3</v>
      </c>
      <c r="I3501" s="43" t="s">
        <v>8342</v>
      </c>
      <c r="J3501" s="43" t="s">
        <v>10408</v>
      </c>
      <c r="K3501" s="43" t="s">
        <v>10983</v>
      </c>
      <c r="L3501" s="43" t="s">
        <v>10984</v>
      </c>
      <c r="M3501" s="45">
        <v>46000</v>
      </c>
      <c r="N3501" s="43" t="s">
        <v>7357</v>
      </c>
      <c r="O3501" s="43" t="s">
        <v>11549</v>
      </c>
      <c r="P3501" s="46" t="s">
        <v>14934</v>
      </c>
      <c r="Q3501" s="47">
        <v>45821</v>
      </c>
      <c r="R3501" s="48" t="str">
        <f t="shared" si="54"/>
        <v>6453 WM+ HNI Villa 2-14 Hà Cầu</v>
      </c>
      <c r="S3501" s="48" t="str">
        <f>VLOOKUP(U3501,Sheet1!$A:$B,2,0)</f>
        <v>WIN-002</v>
      </c>
      <c r="T3501" s="43" t="s">
        <v>7355</v>
      </c>
      <c r="U3501" s="43" t="s">
        <v>11033</v>
      </c>
      <c r="V3501" s="43" t="s">
        <v>7356</v>
      </c>
    </row>
    <row r="3502" spans="1:22" x14ac:dyDescent="0.25">
      <c r="A3502" s="43" t="s">
        <v>8</v>
      </c>
      <c r="B3502" s="43" t="s">
        <v>7354</v>
      </c>
      <c r="C3502" s="43" t="s">
        <v>8364</v>
      </c>
      <c r="D3502" s="43" t="s">
        <v>8355</v>
      </c>
      <c r="E3502" s="43" t="s">
        <v>8340</v>
      </c>
      <c r="F3502" s="44">
        <v>444232</v>
      </c>
      <c r="G3502" s="43" t="s">
        <v>8341</v>
      </c>
      <c r="H3502" s="45">
        <v>4</v>
      </c>
      <c r="I3502" s="43" t="s">
        <v>8342</v>
      </c>
      <c r="J3502" s="43" t="s">
        <v>10408</v>
      </c>
      <c r="K3502" s="43" t="s">
        <v>10934</v>
      </c>
      <c r="L3502" s="43" t="s">
        <v>10935</v>
      </c>
      <c r="M3502" s="45">
        <v>111058</v>
      </c>
      <c r="N3502" s="43" t="s">
        <v>7357</v>
      </c>
      <c r="O3502" s="43" t="s">
        <v>11549</v>
      </c>
      <c r="P3502" s="46" t="s">
        <v>14934</v>
      </c>
      <c r="Q3502" s="47">
        <v>45821</v>
      </c>
      <c r="R3502" s="48" t="str">
        <f t="shared" si="54"/>
        <v>6453 WM+ HNI Villa 2-14 Hà Cầu</v>
      </c>
      <c r="S3502" s="48" t="str">
        <f>VLOOKUP(U3502,Sheet1!$A:$B,2,0)</f>
        <v>WIN-002</v>
      </c>
      <c r="T3502" s="43" t="s">
        <v>7355</v>
      </c>
      <c r="U3502" s="43" t="s">
        <v>11033</v>
      </c>
      <c r="V3502" s="43" t="s">
        <v>7356</v>
      </c>
    </row>
    <row r="3503" spans="1:22" x14ac:dyDescent="0.25">
      <c r="A3503" s="43" t="s">
        <v>8</v>
      </c>
      <c r="B3503" s="43" t="s">
        <v>7089</v>
      </c>
      <c r="C3503" s="43" t="s">
        <v>8338</v>
      </c>
      <c r="D3503" s="43" t="s">
        <v>8355</v>
      </c>
      <c r="E3503" s="43" t="s">
        <v>8340</v>
      </c>
      <c r="F3503" s="44">
        <v>222116</v>
      </c>
      <c r="G3503" s="43" t="s">
        <v>8341</v>
      </c>
      <c r="H3503" s="45">
        <v>2</v>
      </c>
      <c r="I3503" s="43" t="s">
        <v>8342</v>
      </c>
      <c r="J3503" s="43" t="s">
        <v>10409</v>
      </c>
      <c r="K3503" s="43" t="s">
        <v>10934</v>
      </c>
      <c r="L3503" s="43" t="s">
        <v>10935</v>
      </c>
      <c r="M3503" s="45">
        <v>111058</v>
      </c>
      <c r="N3503" s="43" t="s">
        <v>315</v>
      </c>
      <c r="O3503" s="43" t="s">
        <v>11549</v>
      </c>
      <c r="P3503" s="46" t="s">
        <v>13388</v>
      </c>
      <c r="Q3503" s="47">
        <v>45821</v>
      </c>
      <c r="R3503" s="48" t="str">
        <f t="shared" si="54"/>
        <v>4186 WM+ DNI 89 Tổ 9, Tân Hiệp</v>
      </c>
      <c r="S3503" s="48" t="str">
        <f>VLOOKUP(U3503,Sheet1!$A:$B,2,0)</f>
        <v>WIN-023</v>
      </c>
      <c r="T3503" s="43" t="s">
        <v>7090</v>
      </c>
      <c r="U3503" s="43" t="s">
        <v>11118</v>
      </c>
      <c r="V3503" s="43" t="s">
        <v>7091</v>
      </c>
    </row>
    <row r="3504" spans="1:22" x14ac:dyDescent="0.25">
      <c r="A3504" s="43" t="s">
        <v>8</v>
      </c>
      <c r="B3504" s="43" t="s">
        <v>7089</v>
      </c>
      <c r="C3504" s="43" t="s">
        <v>8351</v>
      </c>
      <c r="D3504" s="43" t="s">
        <v>8339</v>
      </c>
      <c r="E3504" s="43" t="s">
        <v>8340</v>
      </c>
      <c r="F3504" s="44">
        <v>70950</v>
      </c>
      <c r="G3504" s="43" t="s">
        <v>8341</v>
      </c>
      <c r="H3504" s="45">
        <v>1</v>
      </c>
      <c r="I3504" s="43" t="s">
        <v>8342</v>
      </c>
      <c r="J3504" s="43" t="s">
        <v>10409</v>
      </c>
      <c r="K3504" s="43" t="s">
        <v>10897</v>
      </c>
      <c r="L3504" s="43" t="s">
        <v>10898</v>
      </c>
      <c r="M3504" s="45">
        <v>70950</v>
      </c>
      <c r="N3504" s="43" t="s">
        <v>315</v>
      </c>
      <c r="O3504" s="43" t="s">
        <v>11549</v>
      </c>
      <c r="P3504" s="46" t="s">
        <v>13388</v>
      </c>
      <c r="Q3504" s="47">
        <v>45821</v>
      </c>
      <c r="R3504" s="48" t="str">
        <f t="shared" si="54"/>
        <v>4186 WM+ DNI 89 Tổ 9, Tân Hiệp</v>
      </c>
      <c r="S3504" s="48" t="str">
        <f>VLOOKUP(U3504,Sheet1!$A:$B,2,0)</f>
        <v>WIN-023</v>
      </c>
      <c r="T3504" s="43" t="s">
        <v>7090</v>
      </c>
      <c r="U3504" s="43" t="s">
        <v>11118</v>
      </c>
      <c r="V3504" s="43" t="s">
        <v>7091</v>
      </c>
    </row>
    <row r="3505" spans="1:22" x14ac:dyDescent="0.25">
      <c r="A3505" s="43" t="s">
        <v>8</v>
      </c>
      <c r="B3505" s="43" t="s">
        <v>7128</v>
      </c>
      <c r="C3505" s="43" t="s">
        <v>8338</v>
      </c>
      <c r="D3505" s="43" t="s">
        <v>8352</v>
      </c>
      <c r="E3505" s="43" t="s">
        <v>8340</v>
      </c>
      <c r="F3505" s="44">
        <v>222750</v>
      </c>
      <c r="G3505" s="43" t="s">
        <v>8341</v>
      </c>
      <c r="H3505" s="45">
        <v>3</v>
      </c>
      <c r="I3505" s="43" t="s">
        <v>8342</v>
      </c>
      <c r="J3505" s="43" t="s">
        <v>10410</v>
      </c>
      <c r="K3505" s="43" t="s">
        <v>10881</v>
      </c>
      <c r="L3505" s="43" t="s">
        <v>10882</v>
      </c>
      <c r="M3505" s="45">
        <v>74250</v>
      </c>
      <c r="N3505" s="43" t="s">
        <v>7131</v>
      </c>
      <c r="O3505" s="43" t="s">
        <v>11549</v>
      </c>
      <c r="P3505" s="46" t="s">
        <v>11746</v>
      </c>
      <c r="Q3505" s="47">
        <v>45821</v>
      </c>
      <c r="R3505" s="48" t="str">
        <f t="shared" si="54"/>
        <v>4560 WM+TGG 200 Nam Kì Khởi Nghĩa</v>
      </c>
      <c r="S3505" s="48" t="str">
        <f>VLOOKUP(U3505,Sheet1!$A:$B,2,0)</f>
        <v>WIN-063</v>
      </c>
      <c r="T3505" s="43" t="s">
        <v>7129</v>
      </c>
      <c r="U3505" s="43" t="s">
        <v>11267</v>
      </c>
      <c r="V3505" s="43" t="s">
        <v>7130</v>
      </c>
    </row>
    <row r="3506" spans="1:22" x14ac:dyDescent="0.25">
      <c r="A3506" s="43" t="s">
        <v>8</v>
      </c>
      <c r="B3506" s="43" t="s">
        <v>7368</v>
      </c>
      <c r="C3506" s="43" t="s">
        <v>8338</v>
      </c>
      <c r="D3506" s="43" t="s">
        <v>8410</v>
      </c>
      <c r="E3506" s="43" t="s">
        <v>8340</v>
      </c>
      <c r="F3506" s="44">
        <v>120426</v>
      </c>
      <c r="G3506" s="43" t="s">
        <v>8341</v>
      </c>
      <c r="H3506" s="45">
        <v>2</v>
      </c>
      <c r="I3506" s="43" t="s">
        <v>8342</v>
      </c>
      <c r="J3506" s="43" t="s">
        <v>10411</v>
      </c>
      <c r="K3506" s="43" t="s">
        <v>10883</v>
      </c>
      <c r="L3506" s="43" t="s">
        <v>10884</v>
      </c>
      <c r="M3506" s="45">
        <v>60213</v>
      </c>
      <c r="N3506" s="43" t="s">
        <v>7369</v>
      </c>
      <c r="O3506" s="43" t="s">
        <v>11549</v>
      </c>
      <c r="P3506" s="46" t="s">
        <v>12963</v>
      </c>
      <c r="Q3506" s="47">
        <v>45821</v>
      </c>
      <c r="R3506" s="48" t="str">
        <f t="shared" si="54"/>
        <v>6574 WM+ QBH 97 Hùng Vương</v>
      </c>
      <c r="S3506" s="48" t="str">
        <f>VLOOKUP(U3506,Sheet1!$A:$B,2,0)</f>
        <v>WIN-045</v>
      </c>
      <c r="T3506" s="43" t="s">
        <v>357</v>
      </c>
      <c r="U3506" s="43" t="s">
        <v>11198</v>
      </c>
      <c r="V3506" s="43" t="s">
        <v>358</v>
      </c>
    </row>
    <row r="3507" spans="1:22" x14ac:dyDescent="0.25">
      <c r="A3507" s="43" t="s">
        <v>8</v>
      </c>
      <c r="B3507" s="43" t="s">
        <v>7110</v>
      </c>
      <c r="C3507" s="43" t="s">
        <v>8338</v>
      </c>
      <c r="D3507" s="43" t="s">
        <v>8355</v>
      </c>
      <c r="E3507" s="43" t="s">
        <v>8340</v>
      </c>
      <c r="F3507" s="44">
        <v>555290</v>
      </c>
      <c r="G3507" s="43" t="s">
        <v>8341</v>
      </c>
      <c r="H3507" s="45">
        <v>5</v>
      </c>
      <c r="I3507" s="43" t="s">
        <v>8342</v>
      </c>
      <c r="J3507" s="43" t="s">
        <v>10412</v>
      </c>
      <c r="K3507" s="43" t="s">
        <v>10934</v>
      </c>
      <c r="L3507" s="43" t="s">
        <v>10935</v>
      </c>
      <c r="M3507" s="45">
        <v>111058</v>
      </c>
      <c r="N3507" s="43" t="s">
        <v>7113</v>
      </c>
      <c r="O3507" s="43" t="s">
        <v>11549</v>
      </c>
      <c r="P3507" s="46" t="s">
        <v>14935</v>
      </c>
      <c r="Q3507" s="47">
        <v>45821</v>
      </c>
      <c r="R3507" s="48" t="str">
        <f t="shared" si="54"/>
        <v>4421 WM+ HCM 372A Nơ Trang Long</v>
      </c>
      <c r="S3507" s="48" t="str">
        <f>VLOOKUP(U3507,Sheet1!$A:$B,2,0)</f>
        <v>WIN</v>
      </c>
      <c r="T3507" s="43" t="s">
        <v>7111</v>
      </c>
      <c r="U3507" s="43" t="s">
        <v>11213</v>
      </c>
      <c r="V3507" s="43" t="s">
        <v>7112</v>
      </c>
    </row>
    <row r="3508" spans="1:22" x14ac:dyDescent="0.25">
      <c r="A3508" s="43" t="s">
        <v>8</v>
      </c>
      <c r="B3508" s="43" t="s">
        <v>7110</v>
      </c>
      <c r="C3508" s="43" t="s">
        <v>8351</v>
      </c>
      <c r="D3508" s="43" t="s">
        <v>8410</v>
      </c>
      <c r="E3508" s="43" t="s">
        <v>8340</v>
      </c>
      <c r="F3508" s="44">
        <v>120426</v>
      </c>
      <c r="G3508" s="43" t="s">
        <v>8341</v>
      </c>
      <c r="H3508" s="45">
        <v>2</v>
      </c>
      <c r="I3508" s="43" t="s">
        <v>8342</v>
      </c>
      <c r="J3508" s="43" t="s">
        <v>10412</v>
      </c>
      <c r="K3508" s="43" t="s">
        <v>10883</v>
      </c>
      <c r="L3508" s="43" t="s">
        <v>10884</v>
      </c>
      <c r="M3508" s="45">
        <v>60213</v>
      </c>
      <c r="N3508" s="43" t="s">
        <v>7113</v>
      </c>
      <c r="O3508" s="43" t="s">
        <v>11549</v>
      </c>
      <c r="P3508" s="46" t="s">
        <v>14935</v>
      </c>
      <c r="Q3508" s="47">
        <v>45821</v>
      </c>
      <c r="R3508" s="48" t="str">
        <f t="shared" si="54"/>
        <v>4421 WM+ HCM 372A Nơ Trang Long</v>
      </c>
      <c r="S3508" s="48" t="str">
        <f>VLOOKUP(U3508,Sheet1!$A:$B,2,0)</f>
        <v>WIN</v>
      </c>
      <c r="T3508" s="43" t="s">
        <v>7111</v>
      </c>
      <c r="U3508" s="43" t="s">
        <v>11213</v>
      </c>
      <c r="V3508" s="43" t="s">
        <v>7112</v>
      </c>
    </row>
    <row r="3509" spans="1:22" x14ac:dyDescent="0.25">
      <c r="A3509" s="43" t="s">
        <v>8</v>
      </c>
      <c r="B3509" s="43" t="s">
        <v>7110</v>
      </c>
      <c r="C3509" s="43" t="s">
        <v>8364</v>
      </c>
      <c r="D3509" s="43" t="s">
        <v>8339</v>
      </c>
      <c r="E3509" s="43" t="s">
        <v>8340</v>
      </c>
      <c r="F3509" s="44">
        <v>141900</v>
      </c>
      <c r="G3509" s="43" t="s">
        <v>8341</v>
      </c>
      <c r="H3509" s="45">
        <v>2</v>
      </c>
      <c r="I3509" s="43" t="s">
        <v>8342</v>
      </c>
      <c r="J3509" s="43" t="s">
        <v>10412</v>
      </c>
      <c r="K3509" s="43" t="s">
        <v>10897</v>
      </c>
      <c r="L3509" s="43" t="s">
        <v>10898</v>
      </c>
      <c r="M3509" s="45">
        <v>70950</v>
      </c>
      <c r="N3509" s="43" t="s">
        <v>7113</v>
      </c>
      <c r="O3509" s="43" t="s">
        <v>11549</v>
      </c>
      <c r="P3509" s="46" t="s">
        <v>14935</v>
      </c>
      <c r="Q3509" s="47">
        <v>45821</v>
      </c>
      <c r="R3509" s="48" t="str">
        <f t="shared" si="54"/>
        <v>4421 WM+ HCM 372A Nơ Trang Long</v>
      </c>
      <c r="S3509" s="48" t="str">
        <f>VLOOKUP(U3509,Sheet1!$A:$B,2,0)</f>
        <v>WIN</v>
      </c>
      <c r="T3509" s="43" t="s">
        <v>7111</v>
      </c>
      <c r="U3509" s="43" t="s">
        <v>11213</v>
      </c>
      <c r="V3509" s="43" t="s">
        <v>7112</v>
      </c>
    </row>
    <row r="3510" spans="1:22" x14ac:dyDescent="0.25">
      <c r="A3510" s="43" t="s">
        <v>8</v>
      </c>
      <c r="B3510" s="43" t="s">
        <v>7110</v>
      </c>
      <c r="C3510" s="43" t="s">
        <v>8367</v>
      </c>
      <c r="D3510" s="43" t="s">
        <v>8365</v>
      </c>
      <c r="E3510" s="43" t="s">
        <v>8340</v>
      </c>
      <c r="F3510" s="44">
        <v>100364</v>
      </c>
      <c r="G3510" s="43" t="s">
        <v>8341</v>
      </c>
      <c r="H3510" s="45">
        <v>2</v>
      </c>
      <c r="I3510" s="43" t="s">
        <v>8342</v>
      </c>
      <c r="J3510" s="43" t="s">
        <v>10412</v>
      </c>
      <c r="K3510" s="43" t="s">
        <v>10938</v>
      </c>
      <c r="L3510" s="43" t="s">
        <v>10939</v>
      </c>
      <c r="M3510" s="45">
        <v>50182</v>
      </c>
      <c r="N3510" s="43" t="s">
        <v>7113</v>
      </c>
      <c r="O3510" s="43" t="s">
        <v>11549</v>
      </c>
      <c r="P3510" s="46" t="s">
        <v>14935</v>
      </c>
      <c r="Q3510" s="47">
        <v>45821</v>
      </c>
      <c r="R3510" s="48" t="str">
        <f t="shared" si="54"/>
        <v>4421 WM+ HCM 372A Nơ Trang Long</v>
      </c>
      <c r="S3510" s="48" t="str">
        <f>VLOOKUP(U3510,Sheet1!$A:$B,2,0)</f>
        <v>WIN</v>
      </c>
      <c r="T3510" s="43" t="s">
        <v>7111</v>
      </c>
      <c r="U3510" s="43" t="s">
        <v>11213</v>
      </c>
      <c r="V3510" s="43" t="s">
        <v>7112</v>
      </c>
    </row>
    <row r="3511" spans="1:22" x14ac:dyDescent="0.25">
      <c r="A3511" s="43" t="s">
        <v>8</v>
      </c>
      <c r="B3511" s="43" t="s">
        <v>7067</v>
      </c>
      <c r="C3511" s="43" t="s">
        <v>8338</v>
      </c>
      <c r="D3511" s="43" t="s">
        <v>8339</v>
      </c>
      <c r="E3511" s="43" t="s">
        <v>8340</v>
      </c>
      <c r="F3511" s="44">
        <v>354750</v>
      </c>
      <c r="G3511" s="43" t="s">
        <v>8341</v>
      </c>
      <c r="H3511" s="45">
        <v>5</v>
      </c>
      <c r="I3511" s="43" t="s">
        <v>8342</v>
      </c>
      <c r="J3511" s="43" t="s">
        <v>10413</v>
      </c>
      <c r="K3511" s="43" t="s">
        <v>10897</v>
      </c>
      <c r="L3511" s="43" t="s">
        <v>10898</v>
      </c>
      <c r="M3511" s="45">
        <v>70950</v>
      </c>
      <c r="N3511" s="43" t="s">
        <v>7070</v>
      </c>
      <c r="O3511" s="43" t="s">
        <v>11549</v>
      </c>
      <c r="P3511" s="46" t="s">
        <v>14936</v>
      </c>
      <c r="Q3511" s="47">
        <v>45821</v>
      </c>
      <c r="R3511" s="48" t="str">
        <f t="shared" si="54"/>
        <v>4032 WM+ HNI 86 Quan Nhân</v>
      </c>
      <c r="S3511" s="48" t="str">
        <f>VLOOKUP(U3511,Sheet1!$A:$B,2,0)</f>
        <v>WIN-002</v>
      </c>
      <c r="T3511" s="43" t="s">
        <v>7068</v>
      </c>
      <c r="U3511" s="43" t="s">
        <v>11033</v>
      </c>
      <c r="V3511" s="43" t="s">
        <v>7069</v>
      </c>
    </row>
    <row r="3512" spans="1:22" x14ac:dyDescent="0.25">
      <c r="A3512" s="43" t="s">
        <v>8</v>
      </c>
      <c r="B3512" s="43" t="s">
        <v>7114</v>
      </c>
      <c r="C3512" s="43" t="s">
        <v>8338</v>
      </c>
      <c r="D3512" s="43" t="s">
        <v>8358</v>
      </c>
      <c r="E3512" s="43" t="s">
        <v>8340</v>
      </c>
      <c r="F3512" s="44">
        <v>223212</v>
      </c>
      <c r="G3512" s="43" t="s">
        <v>8341</v>
      </c>
      <c r="H3512" s="45">
        <v>2</v>
      </c>
      <c r="I3512" s="43" t="s">
        <v>8342</v>
      </c>
      <c r="J3512" s="43" t="s">
        <v>10414</v>
      </c>
      <c r="K3512" s="43" t="s">
        <v>10922</v>
      </c>
      <c r="L3512" s="43" t="s">
        <v>10923</v>
      </c>
      <c r="M3512" s="45">
        <v>111606</v>
      </c>
      <c r="N3512" s="43" t="s">
        <v>7115</v>
      </c>
      <c r="O3512" s="43" t="s">
        <v>11549</v>
      </c>
      <c r="P3512" s="46" t="s">
        <v>14937</v>
      </c>
      <c r="Q3512" s="47">
        <v>45821</v>
      </c>
      <c r="R3512" s="48" t="str">
        <f t="shared" si="54"/>
        <v>4421 WM+ HCM 372A Nơ Trang Long</v>
      </c>
      <c r="S3512" s="48" t="str">
        <f>VLOOKUP(U3512,Sheet1!$A:$B,2,0)</f>
        <v>WIN</v>
      </c>
      <c r="T3512" s="43" t="s">
        <v>7111</v>
      </c>
      <c r="U3512" s="43" t="s">
        <v>11213</v>
      </c>
      <c r="V3512" s="43" t="s">
        <v>7112</v>
      </c>
    </row>
    <row r="3513" spans="1:22" x14ac:dyDescent="0.25">
      <c r="A3513" s="43" t="s">
        <v>8</v>
      </c>
      <c r="B3513" s="43" t="s">
        <v>7114</v>
      </c>
      <c r="C3513" s="43" t="s">
        <v>8351</v>
      </c>
      <c r="D3513" s="43" t="s">
        <v>8352</v>
      </c>
      <c r="E3513" s="43" t="s">
        <v>8340</v>
      </c>
      <c r="F3513" s="44">
        <v>222750</v>
      </c>
      <c r="G3513" s="43" t="s">
        <v>8341</v>
      </c>
      <c r="H3513" s="45">
        <v>3</v>
      </c>
      <c r="I3513" s="43" t="s">
        <v>8342</v>
      </c>
      <c r="J3513" s="43" t="s">
        <v>10414</v>
      </c>
      <c r="K3513" s="43" t="s">
        <v>10881</v>
      </c>
      <c r="L3513" s="43" t="s">
        <v>10882</v>
      </c>
      <c r="M3513" s="45">
        <v>74250</v>
      </c>
      <c r="N3513" s="43" t="s">
        <v>7115</v>
      </c>
      <c r="O3513" s="43" t="s">
        <v>11549</v>
      </c>
      <c r="P3513" s="46" t="s">
        <v>14937</v>
      </c>
      <c r="Q3513" s="47">
        <v>45821</v>
      </c>
      <c r="R3513" s="48" t="str">
        <f t="shared" si="54"/>
        <v>4421 WM+ HCM 372A Nơ Trang Long</v>
      </c>
      <c r="S3513" s="48" t="str">
        <f>VLOOKUP(U3513,Sheet1!$A:$B,2,0)</f>
        <v>WIN</v>
      </c>
      <c r="T3513" s="43" t="s">
        <v>7111</v>
      </c>
      <c r="U3513" s="43" t="s">
        <v>11213</v>
      </c>
      <c r="V3513" s="43" t="s">
        <v>7112</v>
      </c>
    </row>
    <row r="3514" spans="1:22" x14ac:dyDescent="0.25">
      <c r="A3514" s="43" t="s">
        <v>8</v>
      </c>
      <c r="B3514" s="43" t="s">
        <v>6977</v>
      </c>
      <c r="C3514" s="43" t="s">
        <v>8338</v>
      </c>
      <c r="D3514" s="43" t="s">
        <v>8365</v>
      </c>
      <c r="E3514" s="43" t="s">
        <v>8340</v>
      </c>
      <c r="F3514" s="44">
        <v>200728</v>
      </c>
      <c r="G3514" s="43" t="s">
        <v>8341</v>
      </c>
      <c r="H3514" s="45">
        <v>4</v>
      </c>
      <c r="I3514" s="43" t="s">
        <v>8342</v>
      </c>
      <c r="J3514" s="43" t="s">
        <v>10415</v>
      </c>
      <c r="K3514" s="43" t="s">
        <v>10938</v>
      </c>
      <c r="L3514" s="43" t="s">
        <v>10939</v>
      </c>
      <c r="M3514" s="45">
        <v>50182</v>
      </c>
      <c r="N3514" s="43" t="s">
        <v>6980</v>
      </c>
      <c r="O3514" s="43" t="s">
        <v>11549</v>
      </c>
      <c r="P3514" s="46" t="s">
        <v>14938</v>
      </c>
      <c r="Q3514" s="47">
        <v>45821</v>
      </c>
      <c r="R3514" s="48" t="str">
        <f t="shared" si="54"/>
        <v>3265 WM+ HNI N01 T4 Đoàn Ngoại Giao</v>
      </c>
      <c r="S3514" s="48" t="str">
        <f>VLOOKUP(U3514,Sheet1!$A:$B,2,0)</f>
        <v>WIN-002</v>
      </c>
      <c r="T3514" s="43" t="s">
        <v>6978</v>
      </c>
      <c r="U3514" s="43" t="s">
        <v>11033</v>
      </c>
      <c r="V3514" s="43" t="s">
        <v>6979</v>
      </c>
    </row>
    <row r="3515" spans="1:22" x14ac:dyDescent="0.25">
      <c r="A3515" s="43" t="s">
        <v>8</v>
      </c>
      <c r="B3515" s="43" t="s">
        <v>6849</v>
      </c>
      <c r="C3515" s="43" t="s">
        <v>8338</v>
      </c>
      <c r="D3515" s="43" t="s">
        <v>8355</v>
      </c>
      <c r="E3515" s="43" t="s">
        <v>8340</v>
      </c>
      <c r="F3515" s="44">
        <v>111058</v>
      </c>
      <c r="G3515" s="43" t="s">
        <v>8341</v>
      </c>
      <c r="H3515" s="45">
        <v>1</v>
      </c>
      <c r="I3515" s="43" t="s">
        <v>8342</v>
      </c>
      <c r="J3515" s="43" t="s">
        <v>10416</v>
      </c>
      <c r="K3515" s="43" t="s">
        <v>10934</v>
      </c>
      <c r="L3515" s="43" t="s">
        <v>10935</v>
      </c>
      <c r="M3515" s="45">
        <v>111058</v>
      </c>
      <c r="N3515" s="43" t="s">
        <v>6850</v>
      </c>
      <c r="O3515" s="43" t="s">
        <v>11549</v>
      </c>
      <c r="P3515" s="46" t="s">
        <v>11837</v>
      </c>
      <c r="Q3515" s="47">
        <v>45821</v>
      </c>
      <c r="R3515" s="48" t="str">
        <f t="shared" si="54"/>
        <v>2ACP WM+ HBH 23-25 Thống Nhất</v>
      </c>
      <c r="S3515" s="48" t="str">
        <f>VLOOKUP(U3515,Sheet1!$A:$B,2,0)</f>
        <v>WIN-034</v>
      </c>
      <c r="T3515" s="43" t="s">
        <v>3812</v>
      </c>
      <c r="U3515" s="43" t="s">
        <v>11163</v>
      </c>
      <c r="V3515" s="43" t="s">
        <v>3813</v>
      </c>
    </row>
    <row r="3516" spans="1:22" x14ac:dyDescent="0.25">
      <c r="A3516" s="43" t="s">
        <v>8</v>
      </c>
      <c r="B3516" s="43" t="s">
        <v>7033</v>
      </c>
      <c r="C3516" s="43" t="s">
        <v>8338</v>
      </c>
      <c r="D3516" s="43" t="s">
        <v>8355</v>
      </c>
      <c r="E3516" s="43" t="s">
        <v>8340</v>
      </c>
      <c r="F3516" s="44">
        <v>222116</v>
      </c>
      <c r="G3516" s="43" t="s">
        <v>8341</v>
      </c>
      <c r="H3516" s="45">
        <v>2</v>
      </c>
      <c r="I3516" s="43" t="s">
        <v>8342</v>
      </c>
      <c r="J3516" s="43" t="s">
        <v>10417</v>
      </c>
      <c r="K3516" s="43" t="s">
        <v>10934</v>
      </c>
      <c r="L3516" s="43" t="s">
        <v>10935</v>
      </c>
      <c r="M3516" s="45">
        <v>111058</v>
      </c>
      <c r="N3516" s="43" t="s">
        <v>7034</v>
      </c>
      <c r="O3516" s="43" t="s">
        <v>11549</v>
      </c>
      <c r="P3516" s="46" t="s">
        <v>14939</v>
      </c>
      <c r="Q3516" s="47">
        <v>45821</v>
      </c>
      <c r="R3516" s="48" t="str">
        <f t="shared" si="54"/>
        <v>3829 WM+ CTO 370 Khu vực Yên Trung</v>
      </c>
      <c r="S3516" s="48" t="str">
        <f>VLOOKUP(U3516,Sheet1!$A:$B,2,0)</f>
        <v>WIN-016</v>
      </c>
      <c r="T3516" s="43" t="s">
        <v>4488</v>
      </c>
      <c r="U3516" s="43" t="s">
        <v>11083</v>
      </c>
      <c r="V3516" s="43" t="s">
        <v>4489</v>
      </c>
    </row>
    <row r="3517" spans="1:22" x14ac:dyDescent="0.25">
      <c r="A3517" s="43" t="s">
        <v>8</v>
      </c>
      <c r="B3517" s="43" t="s">
        <v>7081</v>
      </c>
      <c r="C3517" s="43" t="s">
        <v>8338</v>
      </c>
      <c r="D3517" s="43" t="s">
        <v>8355</v>
      </c>
      <c r="E3517" s="43" t="s">
        <v>8340</v>
      </c>
      <c r="F3517" s="44">
        <v>111058</v>
      </c>
      <c r="G3517" s="43" t="s">
        <v>8341</v>
      </c>
      <c r="H3517" s="45">
        <v>1</v>
      </c>
      <c r="I3517" s="43" t="s">
        <v>8342</v>
      </c>
      <c r="J3517" s="43" t="s">
        <v>10418</v>
      </c>
      <c r="K3517" s="43" t="s">
        <v>10934</v>
      </c>
      <c r="L3517" s="43" t="s">
        <v>10935</v>
      </c>
      <c r="M3517" s="45">
        <v>111058</v>
      </c>
      <c r="N3517" s="43" t="s">
        <v>7084</v>
      </c>
      <c r="O3517" s="43" t="s">
        <v>11549</v>
      </c>
      <c r="P3517" s="46" t="s">
        <v>14940</v>
      </c>
      <c r="Q3517" s="47">
        <v>45821</v>
      </c>
      <c r="R3517" s="48" t="str">
        <f t="shared" si="54"/>
        <v>4142 WM+ THA 14 Nguyễn Văn Cừ</v>
      </c>
      <c r="S3517" s="48" t="str">
        <f>VLOOKUP(U3517,Sheet1!$A:$B,2,0)</f>
        <v>WIN-020</v>
      </c>
      <c r="T3517" s="43" t="s">
        <v>7082</v>
      </c>
      <c r="U3517" s="43" t="s">
        <v>11103</v>
      </c>
      <c r="V3517" s="43" t="s">
        <v>7083</v>
      </c>
    </row>
    <row r="3518" spans="1:22" x14ac:dyDescent="0.25">
      <c r="A3518" s="43" t="s">
        <v>8</v>
      </c>
      <c r="B3518" s="43" t="s">
        <v>6857</v>
      </c>
      <c r="C3518" s="43" t="s">
        <v>8338</v>
      </c>
      <c r="D3518" s="43" t="s">
        <v>8352</v>
      </c>
      <c r="E3518" s="43" t="s">
        <v>8340</v>
      </c>
      <c r="F3518" s="44">
        <v>148500</v>
      </c>
      <c r="G3518" s="43" t="s">
        <v>8341</v>
      </c>
      <c r="H3518" s="45">
        <v>2</v>
      </c>
      <c r="I3518" s="43" t="s">
        <v>8342</v>
      </c>
      <c r="J3518" s="43" t="s">
        <v>10419</v>
      </c>
      <c r="K3518" s="43" t="s">
        <v>10881</v>
      </c>
      <c r="L3518" s="43" t="s">
        <v>10882</v>
      </c>
      <c r="M3518" s="45">
        <v>74250</v>
      </c>
      <c r="N3518" s="43" t="s">
        <v>6858</v>
      </c>
      <c r="O3518" s="43" t="s">
        <v>11549</v>
      </c>
      <c r="P3518" s="46" t="s">
        <v>14941</v>
      </c>
      <c r="Q3518" s="47">
        <v>45821</v>
      </c>
      <c r="R3518" s="48" t="str">
        <f t="shared" si="54"/>
        <v>2AGV WM+ HNI Số 1, Ngách 22/163 Khu</v>
      </c>
      <c r="S3518" s="48" t="str">
        <f>VLOOKUP(U3518,Sheet1!$A:$B,2,0)</f>
        <v>WIN-002</v>
      </c>
      <c r="T3518" s="43" t="s">
        <v>47</v>
      </c>
      <c r="U3518" s="43" t="s">
        <v>11033</v>
      </c>
      <c r="V3518" s="43" t="s">
        <v>48</v>
      </c>
    </row>
    <row r="3519" spans="1:22" x14ac:dyDescent="0.25">
      <c r="A3519" s="43" t="s">
        <v>8</v>
      </c>
      <c r="B3519" s="43" t="s">
        <v>6857</v>
      </c>
      <c r="C3519" s="43" t="s">
        <v>8351</v>
      </c>
      <c r="D3519" s="43" t="s">
        <v>8361</v>
      </c>
      <c r="E3519" s="43" t="s">
        <v>8340</v>
      </c>
      <c r="F3519" s="44">
        <v>138000</v>
      </c>
      <c r="G3519" s="43" t="s">
        <v>8341</v>
      </c>
      <c r="H3519" s="45">
        <v>3</v>
      </c>
      <c r="I3519" s="43" t="s">
        <v>8342</v>
      </c>
      <c r="J3519" s="43" t="s">
        <v>10419</v>
      </c>
      <c r="K3519" s="43" t="s">
        <v>10983</v>
      </c>
      <c r="L3519" s="43" t="s">
        <v>10984</v>
      </c>
      <c r="M3519" s="45">
        <v>46000</v>
      </c>
      <c r="N3519" s="43" t="s">
        <v>6858</v>
      </c>
      <c r="O3519" s="43" t="s">
        <v>11549</v>
      </c>
      <c r="P3519" s="46" t="s">
        <v>14941</v>
      </c>
      <c r="Q3519" s="47">
        <v>45821</v>
      </c>
      <c r="R3519" s="48" t="str">
        <f t="shared" si="54"/>
        <v>2AGV WM+ HNI Số 1, Ngách 22/163 Khu</v>
      </c>
      <c r="S3519" s="48" t="str">
        <f>VLOOKUP(U3519,Sheet1!$A:$B,2,0)</f>
        <v>WIN-002</v>
      </c>
      <c r="T3519" s="43" t="s">
        <v>47</v>
      </c>
      <c r="U3519" s="43" t="s">
        <v>11033</v>
      </c>
      <c r="V3519" s="43" t="s">
        <v>48</v>
      </c>
    </row>
    <row r="3520" spans="1:22" x14ac:dyDescent="0.25">
      <c r="A3520" s="43" t="s">
        <v>8</v>
      </c>
      <c r="B3520" s="43" t="s">
        <v>7270</v>
      </c>
      <c r="C3520" s="43" t="s">
        <v>8338</v>
      </c>
      <c r="D3520" s="43" t="s">
        <v>8368</v>
      </c>
      <c r="E3520" s="43" t="s">
        <v>8340</v>
      </c>
      <c r="F3520" s="44">
        <v>55595</v>
      </c>
      <c r="G3520" s="43" t="s">
        <v>8341</v>
      </c>
      <c r="H3520" s="45">
        <v>1</v>
      </c>
      <c r="I3520" s="43" t="s">
        <v>8342</v>
      </c>
      <c r="J3520" s="43" t="s">
        <v>10420</v>
      </c>
      <c r="K3520" s="43" t="s">
        <v>11010</v>
      </c>
      <c r="L3520" s="43" t="s">
        <v>11011</v>
      </c>
      <c r="M3520" s="45">
        <v>55595</v>
      </c>
      <c r="N3520" s="43" t="s">
        <v>7273</v>
      </c>
      <c r="O3520" s="43" t="s">
        <v>11549</v>
      </c>
      <c r="P3520" s="46" t="s">
        <v>14942</v>
      </c>
      <c r="Q3520" s="47">
        <v>45821</v>
      </c>
      <c r="R3520" s="48" t="str">
        <f t="shared" si="54"/>
        <v>5645 WM+ DNG 86 Cao Sơn Pháo</v>
      </c>
      <c r="S3520" s="48" t="str">
        <f>VLOOKUP(U3520,Sheet1!$A:$B,2,0)</f>
        <v>WIN-009</v>
      </c>
      <c r="T3520" s="43" t="s">
        <v>7271</v>
      </c>
      <c r="U3520" s="43" t="s">
        <v>11063</v>
      </c>
      <c r="V3520" s="43" t="s">
        <v>7272</v>
      </c>
    </row>
    <row r="3521" spans="1:22" x14ac:dyDescent="0.25">
      <c r="A3521" s="43" t="s">
        <v>8</v>
      </c>
      <c r="B3521" s="43" t="s">
        <v>7394</v>
      </c>
      <c r="C3521" s="43" t="s">
        <v>8338</v>
      </c>
      <c r="D3521" s="43" t="s">
        <v>8352</v>
      </c>
      <c r="E3521" s="43" t="s">
        <v>8340</v>
      </c>
      <c r="F3521" s="44">
        <v>74250</v>
      </c>
      <c r="G3521" s="43" t="s">
        <v>8341</v>
      </c>
      <c r="H3521" s="45">
        <v>1</v>
      </c>
      <c r="I3521" s="43" t="s">
        <v>8342</v>
      </c>
      <c r="J3521" s="43" t="s">
        <v>10423</v>
      </c>
      <c r="K3521" s="43" t="s">
        <v>10881</v>
      </c>
      <c r="L3521" s="43" t="s">
        <v>10882</v>
      </c>
      <c r="M3521" s="45">
        <v>74250</v>
      </c>
      <c r="N3521" s="43" t="s">
        <v>7397</v>
      </c>
      <c r="O3521" s="43" t="s">
        <v>11549</v>
      </c>
      <c r="P3521" s="46" t="s">
        <v>14943</v>
      </c>
      <c r="Q3521" s="47">
        <v>45821</v>
      </c>
      <c r="R3521" s="48" t="str">
        <f t="shared" si="54"/>
        <v>6743 WIN HNI T4 Thăng Long Capital</v>
      </c>
      <c r="S3521" s="48" t="str">
        <f>VLOOKUP(U3521,Sheet1!$A:$B,2,0)</f>
        <v>WIN-002</v>
      </c>
      <c r="T3521" s="43" t="s">
        <v>7395</v>
      </c>
      <c r="U3521" s="43" t="s">
        <v>11033</v>
      </c>
      <c r="V3521" s="43" t="s">
        <v>7396</v>
      </c>
    </row>
    <row r="3522" spans="1:22" x14ac:dyDescent="0.25">
      <c r="A3522" s="43" t="s">
        <v>8</v>
      </c>
      <c r="B3522" s="43" t="s">
        <v>7394</v>
      </c>
      <c r="C3522" s="43" t="s">
        <v>8351</v>
      </c>
      <c r="D3522" s="43" t="s">
        <v>8355</v>
      </c>
      <c r="E3522" s="43" t="s">
        <v>8340</v>
      </c>
      <c r="F3522" s="44">
        <v>111058</v>
      </c>
      <c r="G3522" s="43" t="s">
        <v>8341</v>
      </c>
      <c r="H3522" s="45">
        <v>1</v>
      </c>
      <c r="I3522" s="43" t="s">
        <v>8342</v>
      </c>
      <c r="J3522" s="43" t="s">
        <v>10423</v>
      </c>
      <c r="K3522" s="43" t="s">
        <v>10934</v>
      </c>
      <c r="L3522" s="43" t="s">
        <v>10935</v>
      </c>
      <c r="M3522" s="45">
        <v>111058</v>
      </c>
      <c r="N3522" s="43" t="s">
        <v>7397</v>
      </c>
      <c r="O3522" s="43" t="s">
        <v>11549</v>
      </c>
      <c r="P3522" s="46" t="s">
        <v>14943</v>
      </c>
      <c r="Q3522" s="47">
        <v>45821</v>
      </c>
      <c r="R3522" s="48" t="str">
        <f t="shared" si="54"/>
        <v>6743 WIN HNI T4 Thăng Long Capital</v>
      </c>
      <c r="S3522" s="48" t="str">
        <f>VLOOKUP(U3522,Sheet1!$A:$B,2,0)</f>
        <v>WIN-002</v>
      </c>
      <c r="T3522" s="43" t="s">
        <v>7395</v>
      </c>
      <c r="U3522" s="43" t="s">
        <v>11033</v>
      </c>
      <c r="V3522" s="43" t="s">
        <v>7396</v>
      </c>
    </row>
    <row r="3523" spans="1:22" x14ac:dyDescent="0.25">
      <c r="A3523" s="43" t="s">
        <v>8</v>
      </c>
      <c r="B3523" s="43" t="s">
        <v>7224</v>
      </c>
      <c r="C3523" s="43" t="s">
        <v>8338</v>
      </c>
      <c r="D3523" s="43" t="s">
        <v>8410</v>
      </c>
      <c r="E3523" s="43" t="s">
        <v>8340</v>
      </c>
      <c r="F3523" s="44">
        <v>60213</v>
      </c>
      <c r="G3523" s="43" t="s">
        <v>8341</v>
      </c>
      <c r="H3523" s="45">
        <v>1</v>
      </c>
      <c r="I3523" s="43" t="s">
        <v>8342</v>
      </c>
      <c r="J3523" s="43" t="s">
        <v>10424</v>
      </c>
      <c r="K3523" s="43" t="s">
        <v>10883</v>
      </c>
      <c r="L3523" s="43" t="s">
        <v>10884</v>
      </c>
      <c r="M3523" s="45">
        <v>60213</v>
      </c>
      <c r="N3523" s="43" t="s">
        <v>7225</v>
      </c>
      <c r="O3523" s="43" t="s">
        <v>11549</v>
      </c>
      <c r="P3523" s="46" t="s">
        <v>14944</v>
      </c>
      <c r="Q3523" s="47">
        <v>45821</v>
      </c>
      <c r="R3523" s="48" t="str">
        <f t="shared" si="54"/>
        <v>5359 WM+ BTN 92 Hoàng Văn Thụ</v>
      </c>
      <c r="S3523" s="48" t="str">
        <f>VLOOKUP(U3523,Sheet1!$A:$B,2,0)</f>
        <v>WIN-062</v>
      </c>
      <c r="T3523" s="43" t="s">
        <v>4538</v>
      </c>
      <c r="U3523" s="43" t="s">
        <v>11262</v>
      </c>
      <c r="V3523" s="43" t="s">
        <v>4539</v>
      </c>
    </row>
    <row r="3524" spans="1:22" x14ac:dyDescent="0.25">
      <c r="A3524" s="43" t="s">
        <v>8</v>
      </c>
      <c r="B3524" s="43" t="s">
        <v>7384</v>
      </c>
      <c r="C3524" s="43" t="s">
        <v>8338</v>
      </c>
      <c r="D3524" s="43" t="s">
        <v>8365</v>
      </c>
      <c r="E3524" s="43" t="s">
        <v>8340</v>
      </c>
      <c r="F3524" s="44">
        <v>100364</v>
      </c>
      <c r="G3524" s="43" t="s">
        <v>8341</v>
      </c>
      <c r="H3524" s="45">
        <v>2</v>
      </c>
      <c r="I3524" s="43" t="s">
        <v>8342</v>
      </c>
      <c r="J3524" s="43" t="s">
        <v>10425</v>
      </c>
      <c r="K3524" s="43" t="s">
        <v>10938</v>
      </c>
      <c r="L3524" s="43" t="s">
        <v>10939</v>
      </c>
      <c r="M3524" s="45">
        <v>50182</v>
      </c>
      <c r="N3524" s="43" t="s">
        <v>7385</v>
      </c>
      <c r="O3524" s="43" t="s">
        <v>11549</v>
      </c>
      <c r="P3524" s="46" t="s">
        <v>14945</v>
      </c>
      <c r="Q3524" s="47">
        <v>45821</v>
      </c>
      <c r="R3524" s="48" t="str">
        <f t="shared" ref="R3524:R3587" si="55">T3524&amp;" "&amp;V3524</f>
        <v>6681 WM+ QNH 119 Công Nông</v>
      </c>
      <c r="S3524" s="48" t="str">
        <f>VLOOKUP(U3524,Sheet1!$A:$B,2,0)</f>
        <v>WIN-007</v>
      </c>
      <c r="T3524" s="43" t="s">
        <v>1048</v>
      </c>
      <c r="U3524" s="43" t="s">
        <v>11053</v>
      </c>
      <c r="V3524" s="43" t="s">
        <v>1049</v>
      </c>
    </row>
    <row r="3525" spans="1:22" x14ac:dyDescent="0.25">
      <c r="A3525" s="43" t="s">
        <v>8</v>
      </c>
      <c r="B3525" s="43" t="s">
        <v>7168</v>
      </c>
      <c r="C3525" s="43" t="s">
        <v>8338</v>
      </c>
      <c r="D3525" s="43" t="s">
        <v>8355</v>
      </c>
      <c r="E3525" s="43" t="s">
        <v>8340</v>
      </c>
      <c r="F3525" s="44">
        <v>333174</v>
      </c>
      <c r="G3525" s="43" t="s">
        <v>8341</v>
      </c>
      <c r="H3525" s="45">
        <v>3</v>
      </c>
      <c r="I3525" s="43" t="s">
        <v>8342</v>
      </c>
      <c r="J3525" s="43" t="s">
        <v>10427</v>
      </c>
      <c r="K3525" s="43" t="s">
        <v>10934</v>
      </c>
      <c r="L3525" s="43" t="s">
        <v>10935</v>
      </c>
      <c r="M3525" s="45">
        <v>111058</v>
      </c>
      <c r="N3525" s="43" t="s">
        <v>7169</v>
      </c>
      <c r="O3525" s="43" t="s">
        <v>11549</v>
      </c>
      <c r="P3525" s="46" t="s">
        <v>11467</v>
      </c>
      <c r="Q3525" s="47">
        <v>45821</v>
      </c>
      <c r="R3525" s="48" t="str">
        <f t="shared" si="55"/>
        <v>4985 WM+ QBH 10 Lê Quý Đôn</v>
      </c>
      <c r="S3525" s="48" t="str">
        <f>VLOOKUP(U3525,Sheet1!$A:$B,2,0)</f>
        <v>WIN-045</v>
      </c>
      <c r="T3525" s="43" t="s">
        <v>5756</v>
      </c>
      <c r="U3525" s="43" t="s">
        <v>11198</v>
      </c>
      <c r="V3525" s="43" t="s">
        <v>5757</v>
      </c>
    </row>
    <row r="3526" spans="1:22" x14ac:dyDescent="0.25">
      <c r="A3526" s="43" t="s">
        <v>8</v>
      </c>
      <c r="B3526" s="43" t="s">
        <v>7201</v>
      </c>
      <c r="C3526" s="43" t="s">
        <v>8338</v>
      </c>
      <c r="D3526" s="43" t="s">
        <v>8410</v>
      </c>
      <c r="E3526" s="43" t="s">
        <v>8340</v>
      </c>
      <c r="F3526" s="44">
        <v>60213</v>
      </c>
      <c r="G3526" s="43" t="s">
        <v>8341</v>
      </c>
      <c r="H3526" s="45">
        <v>1</v>
      </c>
      <c r="I3526" s="43" t="s">
        <v>8342</v>
      </c>
      <c r="J3526" s="43" t="s">
        <v>10428</v>
      </c>
      <c r="K3526" s="43" t="s">
        <v>10883</v>
      </c>
      <c r="L3526" s="43" t="s">
        <v>10884</v>
      </c>
      <c r="M3526" s="45">
        <v>60213</v>
      </c>
      <c r="N3526" s="43" t="s">
        <v>7202</v>
      </c>
      <c r="O3526" s="43" t="s">
        <v>11549</v>
      </c>
      <c r="P3526" s="46" t="s">
        <v>14946</v>
      </c>
      <c r="Q3526" s="47">
        <v>45821</v>
      </c>
      <c r="R3526" s="48" t="str">
        <f t="shared" si="55"/>
        <v>5208 WM+ HNI Thôn Bình An, Sóc Sơn</v>
      </c>
      <c r="S3526" s="48" t="str">
        <f>VLOOKUP(U3526,Sheet1!$A:$B,2,0)</f>
        <v>WIN-002</v>
      </c>
      <c r="T3526" s="43" t="s">
        <v>4526</v>
      </c>
      <c r="U3526" s="43" t="s">
        <v>11033</v>
      </c>
      <c r="V3526" s="43" t="s">
        <v>4527</v>
      </c>
    </row>
    <row r="3527" spans="1:22" x14ac:dyDescent="0.25">
      <c r="A3527" s="43" t="s">
        <v>8</v>
      </c>
      <c r="B3527" s="43" t="s">
        <v>6764</v>
      </c>
      <c r="C3527" s="43" t="s">
        <v>8338</v>
      </c>
      <c r="D3527" s="43" t="s">
        <v>8346</v>
      </c>
      <c r="E3527" s="43" t="s">
        <v>8340</v>
      </c>
      <c r="F3527" s="44">
        <v>346500</v>
      </c>
      <c r="G3527" s="43" t="s">
        <v>8341</v>
      </c>
      <c r="H3527" s="45">
        <v>7</v>
      </c>
      <c r="I3527" s="43" t="s">
        <v>8342</v>
      </c>
      <c r="J3527" s="43" t="s">
        <v>10429</v>
      </c>
      <c r="K3527" s="43" t="s">
        <v>10927</v>
      </c>
      <c r="L3527" s="43" t="s">
        <v>10928</v>
      </c>
      <c r="M3527" s="45">
        <v>49500</v>
      </c>
      <c r="N3527" s="43" t="s">
        <v>6765</v>
      </c>
      <c r="O3527" s="43" t="s">
        <v>11549</v>
      </c>
      <c r="P3527" s="46" t="s">
        <v>11459</v>
      </c>
      <c r="Q3527" s="47">
        <v>45821</v>
      </c>
      <c r="R3527" s="48" t="str">
        <f t="shared" si="55"/>
        <v>1611 WM VCP LSN Lạng Sơn</v>
      </c>
      <c r="S3527" s="48" t="str">
        <f>VLOOKUP(U3527,Sheet1!$A:$B,2,0)</f>
        <v>WIN-052</v>
      </c>
      <c r="T3527" s="43" t="s">
        <v>15</v>
      </c>
      <c r="U3527" s="43" t="s">
        <v>11222</v>
      </c>
      <c r="V3527" s="43" t="s">
        <v>16</v>
      </c>
    </row>
    <row r="3528" spans="1:22" x14ac:dyDescent="0.25">
      <c r="A3528" s="43" t="s">
        <v>8</v>
      </c>
      <c r="B3528" s="43" t="s">
        <v>6764</v>
      </c>
      <c r="C3528" s="43" t="s">
        <v>8351</v>
      </c>
      <c r="D3528" s="43" t="s">
        <v>8346</v>
      </c>
      <c r="E3528" s="43" t="s">
        <v>8340</v>
      </c>
      <c r="F3528" s="44">
        <v>99000</v>
      </c>
      <c r="G3528" s="43" t="s">
        <v>8341</v>
      </c>
      <c r="H3528" s="45">
        <v>2</v>
      </c>
      <c r="I3528" s="43" t="s">
        <v>8342</v>
      </c>
      <c r="J3528" s="43" t="s">
        <v>10429</v>
      </c>
      <c r="K3528" s="43" t="s">
        <v>10927</v>
      </c>
      <c r="L3528" s="43" t="s">
        <v>10928</v>
      </c>
      <c r="M3528" s="45">
        <v>49500</v>
      </c>
      <c r="N3528" s="43" t="s">
        <v>6765</v>
      </c>
      <c r="O3528" s="43" t="s">
        <v>11549</v>
      </c>
      <c r="P3528" s="46" t="s">
        <v>11459</v>
      </c>
      <c r="Q3528" s="47">
        <v>45821</v>
      </c>
      <c r="R3528" s="48" t="str">
        <f t="shared" si="55"/>
        <v>1611 WM VCP LSN Lạng Sơn</v>
      </c>
      <c r="S3528" s="48" t="str">
        <f>VLOOKUP(U3528,Sheet1!$A:$B,2,0)</f>
        <v>WIN-052</v>
      </c>
      <c r="T3528" s="43" t="s">
        <v>15</v>
      </c>
      <c r="U3528" s="43" t="s">
        <v>11222</v>
      </c>
      <c r="V3528" s="43" t="s">
        <v>16</v>
      </c>
    </row>
    <row r="3529" spans="1:22" x14ac:dyDescent="0.25">
      <c r="A3529" s="43" t="s">
        <v>8</v>
      </c>
      <c r="B3529" s="43" t="s">
        <v>6764</v>
      </c>
      <c r="C3529" s="43" t="s">
        <v>8364</v>
      </c>
      <c r="D3529" s="43" t="s">
        <v>8352</v>
      </c>
      <c r="E3529" s="43" t="s">
        <v>8340</v>
      </c>
      <c r="F3529" s="44">
        <v>445500</v>
      </c>
      <c r="G3529" s="43" t="s">
        <v>8341</v>
      </c>
      <c r="H3529" s="45">
        <v>6</v>
      </c>
      <c r="I3529" s="43" t="s">
        <v>8342</v>
      </c>
      <c r="J3529" s="43" t="s">
        <v>10429</v>
      </c>
      <c r="K3529" s="43" t="s">
        <v>10881</v>
      </c>
      <c r="L3529" s="43" t="s">
        <v>10882</v>
      </c>
      <c r="M3529" s="45">
        <v>74250</v>
      </c>
      <c r="N3529" s="43" t="s">
        <v>6765</v>
      </c>
      <c r="O3529" s="43" t="s">
        <v>11549</v>
      </c>
      <c r="P3529" s="46" t="s">
        <v>11459</v>
      </c>
      <c r="Q3529" s="47">
        <v>45821</v>
      </c>
      <c r="R3529" s="48" t="str">
        <f t="shared" si="55"/>
        <v>1611 WM VCP LSN Lạng Sơn</v>
      </c>
      <c r="S3529" s="48" t="str">
        <f>VLOOKUP(U3529,Sheet1!$A:$B,2,0)</f>
        <v>WIN-052</v>
      </c>
      <c r="T3529" s="43" t="s">
        <v>15</v>
      </c>
      <c r="U3529" s="43" t="s">
        <v>11222</v>
      </c>
      <c r="V3529" s="43" t="s">
        <v>16</v>
      </c>
    </row>
    <row r="3530" spans="1:22" x14ac:dyDescent="0.25">
      <c r="A3530" s="43" t="s">
        <v>8</v>
      </c>
      <c r="B3530" s="43" t="s">
        <v>7340</v>
      </c>
      <c r="C3530" s="43" t="s">
        <v>8338</v>
      </c>
      <c r="D3530" s="43" t="s">
        <v>8355</v>
      </c>
      <c r="E3530" s="43" t="s">
        <v>8340</v>
      </c>
      <c r="F3530" s="44">
        <v>333174</v>
      </c>
      <c r="G3530" s="43" t="s">
        <v>8341</v>
      </c>
      <c r="H3530" s="45">
        <v>3</v>
      </c>
      <c r="I3530" s="43" t="s">
        <v>8342</v>
      </c>
      <c r="J3530" s="43" t="s">
        <v>10430</v>
      </c>
      <c r="K3530" s="43" t="s">
        <v>10934</v>
      </c>
      <c r="L3530" s="43" t="s">
        <v>10935</v>
      </c>
      <c r="M3530" s="45">
        <v>111058</v>
      </c>
      <c r="N3530" s="43" t="s">
        <v>7343</v>
      </c>
      <c r="O3530" s="43" t="s">
        <v>11549</v>
      </c>
      <c r="P3530" s="46" t="s">
        <v>12243</v>
      </c>
      <c r="Q3530" s="47">
        <v>45821</v>
      </c>
      <c r="R3530" s="48" t="str">
        <f t="shared" si="55"/>
        <v>6418 WM+ NDH 107 Tổ 10, TT Nam Gian</v>
      </c>
      <c r="S3530" s="48" t="str">
        <f>VLOOKUP(U3530,Sheet1!$A:$B,2,0)</f>
        <v>WIN-064</v>
      </c>
      <c r="T3530" s="43" t="s">
        <v>7341</v>
      </c>
      <c r="U3530" s="43" t="s">
        <v>11272</v>
      </c>
      <c r="V3530" s="43" t="s">
        <v>7342</v>
      </c>
    </row>
    <row r="3531" spans="1:22" x14ac:dyDescent="0.25">
      <c r="A3531" s="43" t="s">
        <v>8</v>
      </c>
      <c r="B3531" s="43" t="s">
        <v>7009</v>
      </c>
      <c r="C3531" s="43" t="s">
        <v>8338</v>
      </c>
      <c r="D3531" s="43" t="s">
        <v>8365</v>
      </c>
      <c r="E3531" s="43" t="s">
        <v>8340</v>
      </c>
      <c r="F3531" s="44">
        <v>50182</v>
      </c>
      <c r="G3531" s="43" t="s">
        <v>8341</v>
      </c>
      <c r="H3531" s="45">
        <v>1</v>
      </c>
      <c r="I3531" s="43" t="s">
        <v>8342</v>
      </c>
      <c r="J3531" s="43" t="s">
        <v>10431</v>
      </c>
      <c r="K3531" s="43" t="s">
        <v>10938</v>
      </c>
      <c r="L3531" s="43" t="s">
        <v>10939</v>
      </c>
      <c r="M3531" s="45">
        <v>50182</v>
      </c>
      <c r="N3531" s="43" t="s">
        <v>7012</v>
      </c>
      <c r="O3531" s="43" t="s">
        <v>11549</v>
      </c>
      <c r="P3531" s="46" t="s">
        <v>11814</v>
      </c>
      <c r="Q3531" s="47">
        <v>45821</v>
      </c>
      <c r="R3531" s="48" t="str">
        <f t="shared" si="55"/>
        <v>3592 WM+ DNI 2/11 Khu Phố 4</v>
      </c>
      <c r="S3531" s="48" t="str">
        <f>VLOOKUP(U3531,Sheet1!$A:$B,2,0)</f>
        <v>WIN-023</v>
      </c>
      <c r="T3531" s="43" t="s">
        <v>7010</v>
      </c>
      <c r="U3531" s="43" t="s">
        <v>11118</v>
      </c>
      <c r="V3531" s="43" t="s">
        <v>7011</v>
      </c>
    </row>
    <row r="3532" spans="1:22" x14ac:dyDescent="0.25">
      <c r="A3532" s="43" t="s">
        <v>8</v>
      </c>
      <c r="B3532" s="43" t="s">
        <v>7009</v>
      </c>
      <c r="C3532" s="43" t="s">
        <v>8351</v>
      </c>
      <c r="D3532" s="43" t="s">
        <v>8358</v>
      </c>
      <c r="E3532" s="43" t="s">
        <v>8340</v>
      </c>
      <c r="F3532" s="44">
        <v>223212</v>
      </c>
      <c r="G3532" s="43" t="s">
        <v>8341</v>
      </c>
      <c r="H3532" s="45">
        <v>2</v>
      </c>
      <c r="I3532" s="43" t="s">
        <v>8342</v>
      </c>
      <c r="J3532" s="43" t="s">
        <v>10431</v>
      </c>
      <c r="K3532" s="43" t="s">
        <v>10922</v>
      </c>
      <c r="L3532" s="43" t="s">
        <v>10923</v>
      </c>
      <c r="M3532" s="45">
        <v>111606</v>
      </c>
      <c r="N3532" s="43" t="s">
        <v>7012</v>
      </c>
      <c r="O3532" s="43" t="s">
        <v>11549</v>
      </c>
      <c r="P3532" s="46" t="s">
        <v>11814</v>
      </c>
      <c r="Q3532" s="47">
        <v>45821</v>
      </c>
      <c r="R3532" s="48" t="str">
        <f t="shared" si="55"/>
        <v>3592 WM+ DNI 2/11 Khu Phố 4</v>
      </c>
      <c r="S3532" s="48" t="str">
        <f>VLOOKUP(U3532,Sheet1!$A:$B,2,0)</f>
        <v>WIN-023</v>
      </c>
      <c r="T3532" s="43" t="s">
        <v>7010</v>
      </c>
      <c r="U3532" s="43" t="s">
        <v>11118</v>
      </c>
      <c r="V3532" s="43" t="s">
        <v>7011</v>
      </c>
    </row>
    <row r="3533" spans="1:22" x14ac:dyDescent="0.25">
      <c r="A3533" s="43" t="s">
        <v>8</v>
      </c>
      <c r="B3533" s="43" t="s">
        <v>6839</v>
      </c>
      <c r="C3533" s="43" t="s">
        <v>8338</v>
      </c>
      <c r="D3533" s="43" t="s">
        <v>8410</v>
      </c>
      <c r="E3533" s="43" t="s">
        <v>8340</v>
      </c>
      <c r="F3533" s="44">
        <v>120426</v>
      </c>
      <c r="G3533" s="43" t="s">
        <v>8341</v>
      </c>
      <c r="H3533" s="45">
        <v>2</v>
      </c>
      <c r="I3533" s="43" t="s">
        <v>8342</v>
      </c>
      <c r="J3533" s="43" t="s">
        <v>10432</v>
      </c>
      <c r="K3533" s="43" t="s">
        <v>10883</v>
      </c>
      <c r="L3533" s="43" t="s">
        <v>10884</v>
      </c>
      <c r="M3533" s="45">
        <v>60213</v>
      </c>
      <c r="N3533" s="43" t="s">
        <v>6840</v>
      </c>
      <c r="O3533" s="43" t="s">
        <v>11549</v>
      </c>
      <c r="P3533" s="46" t="s">
        <v>13151</v>
      </c>
      <c r="Q3533" s="47">
        <v>45821</v>
      </c>
      <c r="R3533" s="48" t="str">
        <f t="shared" si="55"/>
        <v>2ABH WM+ KTM 888 Hùng Vương</v>
      </c>
      <c r="S3533" s="48" t="str">
        <f>VLOOKUP(U3533,Sheet1!$A:$B,2,0)</f>
        <v>WIN-014</v>
      </c>
      <c r="T3533" s="43" t="s">
        <v>6086</v>
      </c>
      <c r="U3533" s="43" t="s">
        <v>11078</v>
      </c>
      <c r="V3533" s="43" t="s">
        <v>6087</v>
      </c>
    </row>
    <row r="3534" spans="1:22" x14ac:dyDescent="0.25">
      <c r="A3534" s="43" t="s">
        <v>8</v>
      </c>
      <c r="B3534" s="43" t="s">
        <v>7294</v>
      </c>
      <c r="C3534" s="43" t="s">
        <v>8338</v>
      </c>
      <c r="D3534" s="43" t="s">
        <v>8361</v>
      </c>
      <c r="E3534" s="43" t="s">
        <v>8340</v>
      </c>
      <c r="F3534" s="44">
        <v>46000</v>
      </c>
      <c r="G3534" s="43" t="s">
        <v>8341</v>
      </c>
      <c r="H3534" s="45">
        <v>1</v>
      </c>
      <c r="I3534" s="43" t="s">
        <v>8342</v>
      </c>
      <c r="J3534" s="43" t="s">
        <v>10433</v>
      </c>
      <c r="K3534" s="43" t="s">
        <v>10983</v>
      </c>
      <c r="L3534" s="43" t="s">
        <v>10984</v>
      </c>
      <c r="M3534" s="45">
        <v>46000</v>
      </c>
      <c r="N3534" s="43" t="s">
        <v>7295</v>
      </c>
      <c r="O3534" s="43" t="s">
        <v>11549</v>
      </c>
      <c r="P3534" s="46" t="s">
        <v>14947</v>
      </c>
      <c r="Q3534" s="47">
        <v>45821</v>
      </c>
      <c r="R3534" s="48" t="str">
        <f t="shared" si="55"/>
        <v>5837 WM+ HNI R2.119 Florence</v>
      </c>
      <c r="S3534" s="48" t="str">
        <f>VLOOKUP(U3534,Sheet1!$A:$B,2,0)</f>
        <v>WIN-002</v>
      </c>
      <c r="T3534" s="43" t="s">
        <v>2928</v>
      </c>
      <c r="U3534" s="43" t="s">
        <v>11033</v>
      </c>
      <c r="V3534" s="43" t="s">
        <v>2929</v>
      </c>
    </row>
    <row r="3535" spans="1:22" x14ac:dyDescent="0.25">
      <c r="A3535" s="43" t="s">
        <v>8</v>
      </c>
      <c r="B3535" s="43" t="s">
        <v>7294</v>
      </c>
      <c r="C3535" s="43" t="s">
        <v>8351</v>
      </c>
      <c r="D3535" s="43" t="s">
        <v>8368</v>
      </c>
      <c r="E3535" s="43" t="s">
        <v>8340</v>
      </c>
      <c r="F3535" s="44">
        <v>55595</v>
      </c>
      <c r="G3535" s="43" t="s">
        <v>8341</v>
      </c>
      <c r="H3535" s="45">
        <v>1</v>
      </c>
      <c r="I3535" s="43" t="s">
        <v>8342</v>
      </c>
      <c r="J3535" s="43" t="s">
        <v>10433</v>
      </c>
      <c r="K3535" s="43" t="s">
        <v>11010</v>
      </c>
      <c r="L3535" s="43" t="s">
        <v>11011</v>
      </c>
      <c r="M3535" s="45">
        <v>55595</v>
      </c>
      <c r="N3535" s="43" t="s">
        <v>7295</v>
      </c>
      <c r="O3535" s="43" t="s">
        <v>11549</v>
      </c>
      <c r="P3535" s="46" t="s">
        <v>14947</v>
      </c>
      <c r="Q3535" s="47">
        <v>45821</v>
      </c>
      <c r="R3535" s="48" t="str">
        <f t="shared" si="55"/>
        <v>5837 WM+ HNI R2.119 Florence</v>
      </c>
      <c r="S3535" s="48" t="str">
        <f>VLOOKUP(U3535,Sheet1!$A:$B,2,0)</f>
        <v>WIN-002</v>
      </c>
      <c r="T3535" s="43" t="s">
        <v>2928</v>
      </c>
      <c r="U3535" s="43" t="s">
        <v>11033</v>
      </c>
      <c r="V3535" s="43" t="s">
        <v>2929</v>
      </c>
    </row>
    <row r="3536" spans="1:22" x14ac:dyDescent="0.25">
      <c r="A3536" s="43" t="s">
        <v>8</v>
      </c>
      <c r="B3536" s="43" t="s">
        <v>7294</v>
      </c>
      <c r="C3536" s="43" t="s">
        <v>8364</v>
      </c>
      <c r="D3536" s="43" t="s">
        <v>8339</v>
      </c>
      <c r="E3536" s="43" t="s">
        <v>8340</v>
      </c>
      <c r="F3536" s="44">
        <v>70950</v>
      </c>
      <c r="G3536" s="43" t="s">
        <v>8341</v>
      </c>
      <c r="H3536" s="45">
        <v>1</v>
      </c>
      <c r="I3536" s="43" t="s">
        <v>8342</v>
      </c>
      <c r="J3536" s="43" t="s">
        <v>10433</v>
      </c>
      <c r="K3536" s="43" t="s">
        <v>10897</v>
      </c>
      <c r="L3536" s="43" t="s">
        <v>10898</v>
      </c>
      <c r="M3536" s="45">
        <v>70950</v>
      </c>
      <c r="N3536" s="43" t="s">
        <v>7295</v>
      </c>
      <c r="O3536" s="43" t="s">
        <v>11549</v>
      </c>
      <c r="P3536" s="46" t="s">
        <v>14947</v>
      </c>
      <c r="Q3536" s="47">
        <v>45821</v>
      </c>
      <c r="R3536" s="48" t="str">
        <f t="shared" si="55"/>
        <v>5837 WM+ HNI R2.119 Florence</v>
      </c>
      <c r="S3536" s="48" t="str">
        <f>VLOOKUP(U3536,Sheet1!$A:$B,2,0)</f>
        <v>WIN-002</v>
      </c>
      <c r="T3536" s="43" t="s">
        <v>2928</v>
      </c>
      <c r="U3536" s="43" t="s">
        <v>11033</v>
      </c>
      <c r="V3536" s="43" t="s">
        <v>2929</v>
      </c>
    </row>
    <row r="3537" spans="1:22" x14ac:dyDescent="0.25">
      <c r="A3537" s="43" t="s">
        <v>8</v>
      </c>
      <c r="B3537" s="43" t="s">
        <v>7294</v>
      </c>
      <c r="C3537" s="43" t="s">
        <v>8367</v>
      </c>
      <c r="D3537" s="43" t="s">
        <v>8410</v>
      </c>
      <c r="E3537" s="43" t="s">
        <v>8340</v>
      </c>
      <c r="F3537" s="44">
        <v>60213</v>
      </c>
      <c r="G3537" s="43" t="s">
        <v>8341</v>
      </c>
      <c r="H3537" s="45">
        <v>1</v>
      </c>
      <c r="I3537" s="43" t="s">
        <v>8342</v>
      </c>
      <c r="J3537" s="43" t="s">
        <v>10433</v>
      </c>
      <c r="K3537" s="43" t="s">
        <v>10883</v>
      </c>
      <c r="L3537" s="43" t="s">
        <v>10884</v>
      </c>
      <c r="M3537" s="45">
        <v>60213</v>
      </c>
      <c r="N3537" s="43" t="s">
        <v>7295</v>
      </c>
      <c r="O3537" s="43" t="s">
        <v>11549</v>
      </c>
      <c r="P3537" s="46" t="s">
        <v>14947</v>
      </c>
      <c r="Q3537" s="47">
        <v>45821</v>
      </c>
      <c r="R3537" s="48" t="str">
        <f t="shared" si="55"/>
        <v>5837 WM+ HNI R2.119 Florence</v>
      </c>
      <c r="S3537" s="48" t="str">
        <f>VLOOKUP(U3537,Sheet1!$A:$B,2,0)</f>
        <v>WIN-002</v>
      </c>
      <c r="T3537" s="43" t="s">
        <v>2928</v>
      </c>
      <c r="U3537" s="43" t="s">
        <v>11033</v>
      </c>
      <c r="V3537" s="43" t="s">
        <v>2929</v>
      </c>
    </row>
    <row r="3538" spans="1:22" x14ac:dyDescent="0.25">
      <c r="A3538" s="43" t="s">
        <v>8</v>
      </c>
      <c r="B3538" s="43" t="s">
        <v>7294</v>
      </c>
      <c r="C3538" s="43" t="s">
        <v>8451</v>
      </c>
      <c r="D3538" s="43" t="s">
        <v>8365</v>
      </c>
      <c r="E3538" s="43" t="s">
        <v>8340</v>
      </c>
      <c r="F3538" s="44">
        <v>50182</v>
      </c>
      <c r="G3538" s="43" t="s">
        <v>8341</v>
      </c>
      <c r="H3538" s="45">
        <v>1</v>
      </c>
      <c r="I3538" s="43" t="s">
        <v>8342</v>
      </c>
      <c r="J3538" s="43" t="s">
        <v>10433</v>
      </c>
      <c r="K3538" s="43" t="s">
        <v>10938</v>
      </c>
      <c r="L3538" s="43" t="s">
        <v>10939</v>
      </c>
      <c r="M3538" s="45">
        <v>50182</v>
      </c>
      <c r="N3538" s="43" t="s">
        <v>7295</v>
      </c>
      <c r="O3538" s="43" t="s">
        <v>11549</v>
      </c>
      <c r="P3538" s="46" t="s">
        <v>14947</v>
      </c>
      <c r="Q3538" s="47">
        <v>45821</v>
      </c>
      <c r="R3538" s="48" t="str">
        <f t="shared" si="55"/>
        <v>5837 WM+ HNI R2.119 Florence</v>
      </c>
      <c r="S3538" s="48" t="str">
        <f>VLOOKUP(U3538,Sheet1!$A:$B,2,0)</f>
        <v>WIN-002</v>
      </c>
      <c r="T3538" s="43" t="s">
        <v>2928</v>
      </c>
      <c r="U3538" s="43" t="s">
        <v>11033</v>
      </c>
      <c r="V3538" s="43" t="s">
        <v>2929</v>
      </c>
    </row>
    <row r="3539" spans="1:22" x14ac:dyDescent="0.25">
      <c r="A3539" s="43" t="s">
        <v>8</v>
      </c>
      <c r="B3539" s="43" t="s">
        <v>7124</v>
      </c>
      <c r="C3539" s="43" t="s">
        <v>8338</v>
      </c>
      <c r="D3539" s="43" t="s">
        <v>8368</v>
      </c>
      <c r="E3539" s="43" t="s">
        <v>8340</v>
      </c>
      <c r="F3539" s="44">
        <v>55595</v>
      </c>
      <c r="G3539" s="43" t="s">
        <v>8341</v>
      </c>
      <c r="H3539" s="45">
        <v>1</v>
      </c>
      <c r="I3539" s="43" t="s">
        <v>8342</v>
      </c>
      <c r="J3539" s="43" t="s">
        <v>10434</v>
      </c>
      <c r="K3539" s="43" t="s">
        <v>11010</v>
      </c>
      <c r="L3539" s="43" t="s">
        <v>11011</v>
      </c>
      <c r="M3539" s="45">
        <v>55595</v>
      </c>
      <c r="N3539" s="43" t="s">
        <v>7127</v>
      </c>
      <c r="O3539" s="43" t="s">
        <v>11549</v>
      </c>
      <c r="P3539" s="46" t="s">
        <v>14948</v>
      </c>
      <c r="Q3539" s="47">
        <v>45821</v>
      </c>
      <c r="R3539" s="48" t="str">
        <f t="shared" si="55"/>
        <v>4542 WM+ QNM 134A-B Trần Nhân Tông,</v>
      </c>
      <c r="S3539" s="48" t="str">
        <f>VLOOKUP(U3539,Sheet1!$A:$B,2,0)</f>
        <v>WIN-061</v>
      </c>
      <c r="T3539" s="43" t="s">
        <v>7125</v>
      </c>
      <c r="U3539" s="43" t="s">
        <v>11257</v>
      </c>
      <c r="V3539" s="43" t="s">
        <v>7126</v>
      </c>
    </row>
    <row r="3540" spans="1:22" x14ac:dyDescent="0.25">
      <c r="A3540" s="43" t="s">
        <v>8</v>
      </c>
      <c r="B3540" s="43" t="s">
        <v>7300</v>
      </c>
      <c r="C3540" s="43" t="s">
        <v>8338</v>
      </c>
      <c r="D3540" s="43" t="s">
        <v>8365</v>
      </c>
      <c r="E3540" s="43" t="s">
        <v>8340</v>
      </c>
      <c r="F3540" s="44">
        <v>301092</v>
      </c>
      <c r="G3540" s="43" t="s">
        <v>8341</v>
      </c>
      <c r="H3540" s="45">
        <v>6</v>
      </c>
      <c r="I3540" s="43" t="s">
        <v>8342</v>
      </c>
      <c r="J3540" s="43" t="s">
        <v>10435</v>
      </c>
      <c r="K3540" s="43" t="s">
        <v>10938</v>
      </c>
      <c r="L3540" s="43" t="s">
        <v>10939</v>
      </c>
      <c r="M3540" s="45">
        <v>50182</v>
      </c>
      <c r="N3540" s="43" t="s">
        <v>7301</v>
      </c>
      <c r="O3540" s="43" t="s">
        <v>11549</v>
      </c>
      <c r="P3540" s="46" t="s">
        <v>14949</v>
      </c>
      <c r="Q3540" s="47">
        <v>45821</v>
      </c>
      <c r="R3540" s="48" t="str">
        <f t="shared" si="55"/>
        <v>5911 WM+ HPG 393 Nguyễn Lương Bằng</v>
      </c>
      <c r="S3540" s="48" t="str">
        <f>VLOOKUP(U3540,Sheet1!$A:$B,2,0)</f>
        <v>WIN-025</v>
      </c>
      <c r="T3540" s="43" t="s">
        <v>2399</v>
      </c>
      <c r="U3540" s="43" t="s">
        <v>11128</v>
      </c>
      <c r="V3540" s="43" t="s">
        <v>2400</v>
      </c>
    </row>
    <row r="3541" spans="1:22" x14ac:dyDescent="0.25">
      <c r="A3541" s="43" t="s">
        <v>8</v>
      </c>
      <c r="B3541" s="43" t="s">
        <v>6861</v>
      </c>
      <c r="C3541" s="43" t="s">
        <v>8338</v>
      </c>
      <c r="D3541" s="43" t="s">
        <v>8346</v>
      </c>
      <c r="E3541" s="43" t="s">
        <v>8340</v>
      </c>
      <c r="F3541" s="44">
        <v>49500</v>
      </c>
      <c r="G3541" s="43" t="s">
        <v>8341</v>
      </c>
      <c r="H3541" s="45">
        <v>1</v>
      </c>
      <c r="I3541" s="43" t="s">
        <v>8342</v>
      </c>
      <c r="J3541" s="43" t="s">
        <v>10436</v>
      </c>
      <c r="K3541" s="43" t="s">
        <v>10927</v>
      </c>
      <c r="L3541" s="43" t="s">
        <v>10928</v>
      </c>
      <c r="M3541" s="45">
        <v>49500</v>
      </c>
      <c r="N3541" s="43" t="s">
        <v>6864</v>
      </c>
      <c r="O3541" s="43" t="s">
        <v>11549</v>
      </c>
      <c r="P3541" s="46" t="s">
        <v>11462</v>
      </c>
      <c r="Q3541" s="47">
        <v>45821</v>
      </c>
      <c r="R3541" s="48" t="str">
        <f t="shared" si="55"/>
        <v>2AIE WM+ BDH 143 Thành Thái</v>
      </c>
      <c r="S3541" s="48" t="str">
        <f>VLOOKUP(U3541,Sheet1!$A:$B,2,0)</f>
        <v>WIN-071</v>
      </c>
      <c r="T3541" s="43" t="s">
        <v>6862</v>
      </c>
      <c r="U3541" s="43" t="s">
        <v>11297</v>
      </c>
      <c r="V3541" s="43" t="s">
        <v>6863</v>
      </c>
    </row>
    <row r="3542" spans="1:22" x14ac:dyDescent="0.25">
      <c r="A3542" s="43" t="s">
        <v>8</v>
      </c>
      <c r="B3542" s="43" t="s">
        <v>6861</v>
      </c>
      <c r="C3542" s="43" t="s">
        <v>8351</v>
      </c>
      <c r="D3542" s="43" t="s">
        <v>8361</v>
      </c>
      <c r="E3542" s="43" t="s">
        <v>8340</v>
      </c>
      <c r="F3542" s="44">
        <v>92000</v>
      </c>
      <c r="G3542" s="43" t="s">
        <v>8341</v>
      </c>
      <c r="H3542" s="45">
        <v>2</v>
      </c>
      <c r="I3542" s="43" t="s">
        <v>8342</v>
      </c>
      <c r="J3542" s="43" t="s">
        <v>10436</v>
      </c>
      <c r="K3542" s="43" t="s">
        <v>10983</v>
      </c>
      <c r="L3542" s="43" t="s">
        <v>10984</v>
      </c>
      <c r="M3542" s="45">
        <v>46000</v>
      </c>
      <c r="N3542" s="43" t="s">
        <v>6864</v>
      </c>
      <c r="O3542" s="43" t="s">
        <v>11549</v>
      </c>
      <c r="P3542" s="46" t="s">
        <v>11462</v>
      </c>
      <c r="Q3542" s="47">
        <v>45821</v>
      </c>
      <c r="R3542" s="48" t="str">
        <f t="shared" si="55"/>
        <v>2AIE WM+ BDH 143 Thành Thái</v>
      </c>
      <c r="S3542" s="48" t="str">
        <f>VLOOKUP(U3542,Sheet1!$A:$B,2,0)</f>
        <v>WIN-071</v>
      </c>
      <c r="T3542" s="43" t="s">
        <v>6862</v>
      </c>
      <c r="U3542" s="43" t="s">
        <v>11297</v>
      </c>
      <c r="V3542" s="43" t="s">
        <v>6863</v>
      </c>
    </row>
    <row r="3543" spans="1:22" x14ac:dyDescent="0.25">
      <c r="A3543" s="43" t="s">
        <v>8</v>
      </c>
      <c r="B3543" s="43" t="s">
        <v>6865</v>
      </c>
      <c r="C3543" s="43" t="s">
        <v>8338</v>
      </c>
      <c r="D3543" s="43" t="s">
        <v>8371</v>
      </c>
      <c r="E3543" s="43" t="s">
        <v>8340</v>
      </c>
      <c r="F3543" s="44">
        <v>61050</v>
      </c>
      <c r="G3543" s="43" t="s">
        <v>8341</v>
      </c>
      <c r="H3543" s="45">
        <v>1</v>
      </c>
      <c r="I3543" s="43" t="s">
        <v>8342</v>
      </c>
      <c r="J3543" s="43" t="s">
        <v>10437</v>
      </c>
      <c r="K3543" s="43" t="s">
        <v>10936</v>
      </c>
      <c r="L3543" s="43" t="s">
        <v>10937</v>
      </c>
      <c r="M3543" s="45">
        <v>61050</v>
      </c>
      <c r="N3543" s="43" t="s">
        <v>6868</v>
      </c>
      <c r="O3543" s="43" t="s">
        <v>11549</v>
      </c>
      <c r="P3543" s="46" t="s">
        <v>14950</v>
      </c>
      <c r="Q3543" s="47">
        <v>45821</v>
      </c>
      <c r="R3543" s="48" t="str">
        <f t="shared" si="55"/>
        <v>2AJL WM+ DNG 111 Phan Văn Đáng</v>
      </c>
      <c r="S3543" s="48" t="str">
        <f>VLOOKUP(U3543,Sheet1!$A:$B,2,0)</f>
        <v>WIN-009</v>
      </c>
      <c r="T3543" s="43" t="s">
        <v>6866</v>
      </c>
      <c r="U3543" s="43" t="s">
        <v>11063</v>
      </c>
      <c r="V3543" s="43" t="s">
        <v>6867</v>
      </c>
    </row>
    <row r="3544" spans="1:22" x14ac:dyDescent="0.25">
      <c r="A3544" s="43" t="s">
        <v>8</v>
      </c>
      <c r="B3544" s="43" t="s">
        <v>7170</v>
      </c>
      <c r="C3544" s="43" t="s">
        <v>8338</v>
      </c>
      <c r="D3544" s="43" t="s">
        <v>8410</v>
      </c>
      <c r="E3544" s="43" t="s">
        <v>8340</v>
      </c>
      <c r="F3544" s="44">
        <v>120426</v>
      </c>
      <c r="G3544" s="43" t="s">
        <v>8341</v>
      </c>
      <c r="H3544" s="45">
        <v>2</v>
      </c>
      <c r="I3544" s="43" t="s">
        <v>8342</v>
      </c>
      <c r="J3544" s="43" t="s">
        <v>10438</v>
      </c>
      <c r="K3544" s="43" t="s">
        <v>10883</v>
      </c>
      <c r="L3544" s="43" t="s">
        <v>10884</v>
      </c>
      <c r="M3544" s="45">
        <v>60213</v>
      </c>
      <c r="N3544" s="43" t="s">
        <v>7171</v>
      </c>
      <c r="O3544" s="43" t="s">
        <v>11549</v>
      </c>
      <c r="P3544" s="46" t="s">
        <v>14951</v>
      </c>
      <c r="Q3544" s="47">
        <v>45821</v>
      </c>
      <c r="R3544" s="48" t="str">
        <f t="shared" si="55"/>
        <v>4985 WM+ QBH 10 Lê Quý Đôn</v>
      </c>
      <c r="S3544" s="48" t="str">
        <f>VLOOKUP(U3544,Sheet1!$A:$B,2,0)</f>
        <v>WIN-045</v>
      </c>
      <c r="T3544" s="43" t="s">
        <v>5756</v>
      </c>
      <c r="U3544" s="43" t="s">
        <v>11198</v>
      </c>
      <c r="V3544" s="43" t="s">
        <v>5757</v>
      </c>
    </row>
    <row r="3545" spans="1:22" x14ac:dyDescent="0.25">
      <c r="A3545" s="43" t="s">
        <v>8</v>
      </c>
      <c r="B3545" s="43" t="s">
        <v>7228</v>
      </c>
      <c r="C3545" s="43" t="s">
        <v>8338</v>
      </c>
      <c r="D3545" s="43" t="s">
        <v>8339</v>
      </c>
      <c r="E3545" s="43" t="s">
        <v>8340</v>
      </c>
      <c r="F3545" s="44">
        <v>212850</v>
      </c>
      <c r="G3545" s="43" t="s">
        <v>8341</v>
      </c>
      <c r="H3545" s="45">
        <v>3</v>
      </c>
      <c r="I3545" s="43" t="s">
        <v>8342</v>
      </c>
      <c r="J3545" s="43" t="s">
        <v>10439</v>
      </c>
      <c r="K3545" s="43" t="s">
        <v>10897</v>
      </c>
      <c r="L3545" s="43" t="s">
        <v>10898</v>
      </c>
      <c r="M3545" s="45">
        <v>70950</v>
      </c>
      <c r="N3545" s="43" t="s">
        <v>7231</v>
      </c>
      <c r="O3545" s="43" t="s">
        <v>11549</v>
      </c>
      <c r="P3545" s="46" t="s">
        <v>14952</v>
      </c>
      <c r="Q3545" s="47">
        <v>45821</v>
      </c>
      <c r="R3545" s="48" t="str">
        <f t="shared" si="55"/>
        <v>5378 WM+ HNI T1 KCH Tecco Skyville</v>
      </c>
      <c r="S3545" s="48" t="str">
        <f>VLOOKUP(U3545,Sheet1!$A:$B,2,0)</f>
        <v>WIN-002</v>
      </c>
      <c r="T3545" s="43" t="s">
        <v>7229</v>
      </c>
      <c r="U3545" s="43" t="s">
        <v>11033</v>
      </c>
      <c r="V3545" s="43" t="s">
        <v>7230</v>
      </c>
    </row>
    <row r="3546" spans="1:22" x14ac:dyDescent="0.25">
      <c r="A3546" s="43" t="s">
        <v>8</v>
      </c>
      <c r="B3546" s="43" t="s">
        <v>7330</v>
      </c>
      <c r="C3546" s="43" t="s">
        <v>8338</v>
      </c>
      <c r="D3546" s="43" t="s">
        <v>8355</v>
      </c>
      <c r="E3546" s="43" t="s">
        <v>8340</v>
      </c>
      <c r="F3546" s="44">
        <v>111058</v>
      </c>
      <c r="G3546" s="43" t="s">
        <v>8341</v>
      </c>
      <c r="H3546" s="45">
        <v>1</v>
      </c>
      <c r="I3546" s="43" t="s">
        <v>8342</v>
      </c>
      <c r="J3546" s="43" t="s">
        <v>10440</v>
      </c>
      <c r="K3546" s="43" t="s">
        <v>10934</v>
      </c>
      <c r="L3546" s="43" t="s">
        <v>10935</v>
      </c>
      <c r="M3546" s="45">
        <v>111058</v>
      </c>
      <c r="N3546" s="43" t="s">
        <v>7333</v>
      </c>
      <c r="O3546" s="43" t="s">
        <v>11549</v>
      </c>
      <c r="P3546" s="46" t="s">
        <v>11812</v>
      </c>
      <c r="Q3546" s="47">
        <v>45821</v>
      </c>
      <c r="R3546" s="48" t="str">
        <f t="shared" si="55"/>
        <v>6383 WM+ DNI 9/8 Nguyễn Khuyến</v>
      </c>
      <c r="S3546" s="48" t="str">
        <f>VLOOKUP(U3546,Sheet1!$A:$B,2,0)</f>
        <v>WIN-023</v>
      </c>
      <c r="T3546" s="43" t="s">
        <v>7331</v>
      </c>
      <c r="U3546" s="43" t="s">
        <v>11118</v>
      </c>
      <c r="V3546" s="43" t="s">
        <v>7332</v>
      </c>
    </row>
    <row r="3547" spans="1:22" x14ac:dyDescent="0.25">
      <c r="A3547" s="43" t="s">
        <v>8</v>
      </c>
      <c r="B3547" s="43" t="s">
        <v>7330</v>
      </c>
      <c r="C3547" s="43" t="s">
        <v>8351</v>
      </c>
      <c r="D3547" s="43" t="s">
        <v>8368</v>
      </c>
      <c r="E3547" s="43" t="s">
        <v>8340</v>
      </c>
      <c r="F3547" s="44">
        <v>166785</v>
      </c>
      <c r="G3547" s="43" t="s">
        <v>8341</v>
      </c>
      <c r="H3547" s="45">
        <v>3</v>
      </c>
      <c r="I3547" s="43" t="s">
        <v>8342</v>
      </c>
      <c r="J3547" s="43" t="s">
        <v>10440</v>
      </c>
      <c r="K3547" s="43" t="s">
        <v>11010</v>
      </c>
      <c r="L3547" s="43" t="s">
        <v>11011</v>
      </c>
      <c r="M3547" s="45">
        <v>55595</v>
      </c>
      <c r="N3547" s="43" t="s">
        <v>7333</v>
      </c>
      <c r="O3547" s="43" t="s">
        <v>11549</v>
      </c>
      <c r="P3547" s="46" t="s">
        <v>11812</v>
      </c>
      <c r="Q3547" s="47">
        <v>45821</v>
      </c>
      <c r="R3547" s="48" t="str">
        <f t="shared" si="55"/>
        <v>6383 WM+ DNI 9/8 Nguyễn Khuyến</v>
      </c>
      <c r="S3547" s="48" t="str">
        <f>VLOOKUP(U3547,Sheet1!$A:$B,2,0)</f>
        <v>WIN-023</v>
      </c>
      <c r="T3547" s="43" t="s">
        <v>7331</v>
      </c>
      <c r="U3547" s="43" t="s">
        <v>11118</v>
      </c>
      <c r="V3547" s="43" t="s">
        <v>7332</v>
      </c>
    </row>
    <row r="3548" spans="1:22" x14ac:dyDescent="0.25">
      <c r="A3548" s="43" t="s">
        <v>8</v>
      </c>
      <c r="B3548" s="43" t="s">
        <v>6792</v>
      </c>
      <c r="C3548" s="43" t="s">
        <v>8338</v>
      </c>
      <c r="D3548" s="43" t="s">
        <v>8339</v>
      </c>
      <c r="E3548" s="43" t="s">
        <v>8340</v>
      </c>
      <c r="F3548" s="44">
        <v>354750</v>
      </c>
      <c r="G3548" s="43" t="s">
        <v>8341</v>
      </c>
      <c r="H3548" s="45">
        <v>5</v>
      </c>
      <c r="I3548" s="43" t="s">
        <v>8342</v>
      </c>
      <c r="J3548" s="43" t="s">
        <v>10441</v>
      </c>
      <c r="K3548" s="43" t="s">
        <v>10897</v>
      </c>
      <c r="L3548" s="43" t="s">
        <v>10898</v>
      </c>
      <c r="M3548" s="45">
        <v>70950</v>
      </c>
      <c r="N3548" s="43" t="s">
        <v>6795</v>
      </c>
      <c r="O3548" s="43" t="s">
        <v>11549</v>
      </c>
      <c r="P3548" s="46" t="s">
        <v>14953</v>
      </c>
      <c r="Q3548" s="47">
        <v>45821</v>
      </c>
      <c r="R3548" s="48" t="str">
        <f t="shared" si="55"/>
        <v>2125 WM+ HNI 409 Bạch Mai</v>
      </c>
      <c r="S3548" s="48" t="str">
        <f>VLOOKUP(U3548,Sheet1!$A:$B,2,0)</f>
        <v>WIN-002</v>
      </c>
      <c r="T3548" s="43" t="s">
        <v>6793</v>
      </c>
      <c r="U3548" s="43" t="s">
        <v>11033</v>
      </c>
      <c r="V3548" s="43" t="s">
        <v>6794</v>
      </c>
    </row>
    <row r="3549" spans="1:22" x14ac:dyDescent="0.25">
      <c r="A3549" s="43" t="s">
        <v>8</v>
      </c>
      <c r="B3549" s="43" t="s">
        <v>6792</v>
      </c>
      <c r="C3549" s="43" t="s">
        <v>8351</v>
      </c>
      <c r="D3549" s="43" t="s">
        <v>8361</v>
      </c>
      <c r="E3549" s="43" t="s">
        <v>8340</v>
      </c>
      <c r="F3549" s="44">
        <v>184000</v>
      </c>
      <c r="G3549" s="43" t="s">
        <v>8341</v>
      </c>
      <c r="H3549" s="45">
        <v>4</v>
      </c>
      <c r="I3549" s="43" t="s">
        <v>8342</v>
      </c>
      <c r="J3549" s="43" t="s">
        <v>10441</v>
      </c>
      <c r="K3549" s="43" t="s">
        <v>10983</v>
      </c>
      <c r="L3549" s="43" t="s">
        <v>10984</v>
      </c>
      <c r="M3549" s="45">
        <v>46000</v>
      </c>
      <c r="N3549" s="43" t="s">
        <v>6795</v>
      </c>
      <c r="O3549" s="43" t="s">
        <v>11549</v>
      </c>
      <c r="P3549" s="46" t="s">
        <v>14953</v>
      </c>
      <c r="Q3549" s="47">
        <v>45821</v>
      </c>
      <c r="R3549" s="48" t="str">
        <f t="shared" si="55"/>
        <v>2125 WM+ HNI 409 Bạch Mai</v>
      </c>
      <c r="S3549" s="48" t="str">
        <f>VLOOKUP(U3549,Sheet1!$A:$B,2,0)</f>
        <v>WIN-002</v>
      </c>
      <c r="T3549" s="43" t="s">
        <v>6793</v>
      </c>
      <c r="U3549" s="43" t="s">
        <v>11033</v>
      </c>
      <c r="V3549" s="43" t="s">
        <v>6794</v>
      </c>
    </row>
    <row r="3550" spans="1:22" x14ac:dyDescent="0.25">
      <c r="A3550" s="43" t="s">
        <v>8</v>
      </c>
      <c r="B3550" s="43" t="s">
        <v>7116</v>
      </c>
      <c r="C3550" s="43" t="s">
        <v>8338</v>
      </c>
      <c r="D3550" s="43" t="s">
        <v>8361</v>
      </c>
      <c r="E3550" s="43" t="s">
        <v>8340</v>
      </c>
      <c r="F3550" s="44">
        <v>230000</v>
      </c>
      <c r="G3550" s="43" t="s">
        <v>8341</v>
      </c>
      <c r="H3550" s="45">
        <v>5</v>
      </c>
      <c r="I3550" s="43" t="s">
        <v>8342</v>
      </c>
      <c r="J3550" s="43" t="s">
        <v>10442</v>
      </c>
      <c r="K3550" s="43" t="s">
        <v>10983</v>
      </c>
      <c r="L3550" s="43" t="s">
        <v>10984</v>
      </c>
      <c r="M3550" s="45">
        <v>46000</v>
      </c>
      <c r="N3550" s="43" t="s">
        <v>7117</v>
      </c>
      <c r="O3550" s="43" t="s">
        <v>11549</v>
      </c>
      <c r="P3550" s="46" t="s">
        <v>11804</v>
      </c>
      <c r="Q3550" s="47">
        <v>45821</v>
      </c>
      <c r="R3550" s="48" t="str">
        <f t="shared" si="55"/>
        <v>4452 WM+ THA 170 Lê Thánh Tông</v>
      </c>
      <c r="S3550" s="48" t="str">
        <f>VLOOKUP(U3550,Sheet1!$A:$B,2,0)</f>
        <v>WIN-020</v>
      </c>
      <c r="T3550" s="43" t="s">
        <v>2187</v>
      </c>
      <c r="U3550" s="43" t="s">
        <v>11103</v>
      </c>
      <c r="V3550" s="43" t="s">
        <v>2188</v>
      </c>
    </row>
    <row r="3551" spans="1:22" x14ac:dyDescent="0.25">
      <c r="A3551" s="43" t="s">
        <v>8</v>
      </c>
      <c r="B3551" s="43" t="s">
        <v>7176</v>
      </c>
      <c r="C3551" s="43" t="s">
        <v>8338</v>
      </c>
      <c r="D3551" s="43" t="s">
        <v>8355</v>
      </c>
      <c r="E3551" s="43" t="s">
        <v>8340</v>
      </c>
      <c r="F3551" s="44">
        <v>333174</v>
      </c>
      <c r="G3551" s="43" t="s">
        <v>8341</v>
      </c>
      <c r="H3551" s="45">
        <v>3</v>
      </c>
      <c r="I3551" s="43" t="s">
        <v>8342</v>
      </c>
      <c r="J3551" s="43" t="s">
        <v>10443</v>
      </c>
      <c r="K3551" s="43" t="s">
        <v>10934</v>
      </c>
      <c r="L3551" s="43" t="s">
        <v>10935</v>
      </c>
      <c r="M3551" s="45">
        <v>111058</v>
      </c>
      <c r="N3551" s="43" t="s">
        <v>7177</v>
      </c>
      <c r="O3551" s="43" t="s">
        <v>11549</v>
      </c>
      <c r="P3551" s="46" t="s">
        <v>11856</v>
      </c>
      <c r="Q3551" s="47">
        <v>45821</v>
      </c>
      <c r="R3551" s="48" t="str">
        <f t="shared" si="55"/>
        <v>5033 WM+ QTI 35 Hùng Vương</v>
      </c>
      <c r="S3551" s="48" t="str">
        <f>VLOOKUP(U3551,Sheet1!$A:$B,2,0)</f>
        <v>WIN-070</v>
      </c>
      <c r="T3551" s="43" t="s">
        <v>213</v>
      </c>
      <c r="U3551" s="43" t="s">
        <v>11292</v>
      </c>
      <c r="V3551" s="43" t="s">
        <v>214</v>
      </c>
    </row>
    <row r="3552" spans="1:22" x14ac:dyDescent="0.25">
      <c r="A3552" s="43" t="s">
        <v>8</v>
      </c>
      <c r="B3552" s="43" t="s">
        <v>7092</v>
      </c>
      <c r="C3552" s="43" t="s">
        <v>8338</v>
      </c>
      <c r="D3552" s="43" t="s">
        <v>8339</v>
      </c>
      <c r="E3552" s="43" t="s">
        <v>8340</v>
      </c>
      <c r="F3552" s="44">
        <v>212850</v>
      </c>
      <c r="G3552" s="43" t="s">
        <v>8341</v>
      </c>
      <c r="H3552" s="45">
        <v>3</v>
      </c>
      <c r="I3552" s="43" t="s">
        <v>8342</v>
      </c>
      <c r="J3552" s="43" t="s">
        <v>10445</v>
      </c>
      <c r="K3552" s="43" t="s">
        <v>10897</v>
      </c>
      <c r="L3552" s="43" t="s">
        <v>10898</v>
      </c>
      <c r="M3552" s="45">
        <v>70950</v>
      </c>
      <c r="N3552" s="43" t="s">
        <v>7095</v>
      </c>
      <c r="O3552" s="43" t="s">
        <v>11549</v>
      </c>
      <c r="P3552" s="46" t="s">
        <v>14954</v>
      </c>
      <c r="Q3552" s="47">
        <v>45821</v>
      </c>
      <c r="R3552" s="48" t="str">
        <f t="shared" si="55"/>
        <v>4223 WIN HCM 590/32 Phan Văn Trị</v>
      </c>
      <c r="S3552" s="48" t="str">
        <f>VLOOKUP(U3552,Sheet1!$A:$B,2,0)</f>
        <v>WIN</v>
      </c>
      <c r="T3552" s="43" t="s">
        <v>7093</v>
      </c>
      <c r="U3552" s="43" t="s">
        <v>11213</v>
      </c>
      <c r="V3552" s="43" t="s">
        <v>7094</v>
      </c>
    </row>
    <row r="3553" spans="1:22" x14ac:dyDescent="0.25">
      <c r="A3553" s="43" t="s">
        <v>8</v>
      </c>
      <c r="B3553" s="43" t="s">
        <v>7092</v>
      </c>
      <c r="C3553" s="43" t="s">
        <v>8351</v>
      </c>
      <c r="D3553" s="43" t="s">
        <v>8358</v>
      </c>
      <c r="E3553" s="43" t="s">
        <v>8340</v>
      </c>
      <c r="F3553" s="44">
        <v>334818</v>
      </c>
      <c r="G3553" s="43" t="s">
        <v>8341</v>
      </c>
      <c r="H3553" s="45">
        <v>3</v>
      </c>
      <c r="I3553" s="43" t="s">
        <v>8342</v>
      </c>
      <c r="J3553" s="43" t="s">
        <v>10445</v>
      </c>
      <c r="K3553" s="43" t="s">
        <v>10922</v>
      </c>
      <c r="L3553" s="43" t="s">
        <v>10923</v>
      </c>
      <c r="M3553" s="45">
        <v>111606</v>
      </c>
      <c r="N3553" s="43" t="s">
        <v>7095</v>
      </c>
      <c r="O3553" s="43" t="s">
        <v>11549</v>
      </c>
      <c r="P3553" s="46" t="s">
        <v>14954</v>
      </c>
      <c r="Q3553" s="47">
        <v>45821</v>
      </c>
      <c r="R3553" s="48" t="str">
        <f t="shared" si="55"/>
        <v>4223 WIN HCM 590/32 Phan Văn Trị</v>
      </c>
      <c r="S3553" s="48" t="str">
        <f>VLOOKUP(U3553,Sheet1!$A:$B,2,0)</f>
        <v>WIN</v>
      </c>
      <c r="T3553" s="43" t="s">
        <v>7093</v>
      </c>
      <c r="U3553" s="43" t="s">
        <v>11213</v>
      </c>
      <c r="V3553" s="43" t="s">
        <v>7094</v>
      </c>
    </row>
    <row r="3554" spans="1:22" x14ac:dyDescent="0.25">
      <c r="A3554" s="43" t="s">
        <v>8</v>
      </c>
      <c r="B3554" s="43" t="s">
        <v>7092</v>
      </c>
      <c r="C3554" s="43" t="s">
        <v>8364</v>
      </c>
      <c r="D3554" s="43" t="s">
        <v>8368</v>
      </c>
      <c r="E3554" s="43" t="s">
        <v>8340</v>
      </c>
      <c r="F3554" s="44">
        <v>55595</v>
      </c>
      <c r="G3554" s="43" t="s">
        <v>8341</v>
      </c>
      <c r="H3554" s="45">
        <v>1</v>
      </c>
      <c r="I3554" s="43" t="s">
        <v>8342</v>
      </c>
      <c r="J3554" s="43" t="s">
        <v>10445</v>
      </c>
      <c r="K3554" s="43" t="s">
        <v>11010</v>
      </c>
      <c r="L3554" s="43" t="s">
        <v>11011</v>
      </c>
      <c r="M3554" s="45">
        <v>55595</v>
      </c>
      <c r="N3554" s="43" t="s">
        <v>7095</v>
      </c>
      <c r="O3554" s="43" t="s">
        <v>11549</v>
      </c>
      <c r="P3554" s="46" t="s">
        <v>14954</v>
      </c>
      <c r="Q3554" s="47">
        <v>45821</v>
      </c>
      <c r="R3554" s="48" t="str">
        <f t="shared" si="55"/>
        <v>4223 WIN HCM 590/32 Phan Văn Trị</v>
      </c>
      <c r="S3554" s="48" t="str">
        <f>VLOOKUP(U3554,Sheet1!$A:$B,2,0)</f>
        <v>WIN</v>
      </c>
      <c r="T3554" s="43" t="s">
        <v>7093</v>
      </c>
      <c r="U3554" s="43" t="s">
        <v>11213</v>
      </c>
      <c r="V3554" s="43" t="s">
        <v>7094</v>
      </c>
    </row>
    <row r="3555" spans="1:22" x14ac:dyDescent="0.25">
      <c r="A3555" s="43" t="s">
        <v>8</v>
      </c>
      <c r="B3555" s="43" t="s">
        <v>7092</v>
      </c>
      <c r="C3555" s="43" t="s">
        <v>8367</v>
      </c>
      <c r="D3555" s="43" t="s">
        <v>8352</v>
      </c>
      <c r="E3555" s="43" t="s">
        <v>8340</v>
      </c>
      <c r="F3555" s="44">
        <v>74250</v>
      </c>
      <c r="G3555" s="43" t="s">
        <v>8341</v>
      </c>
      <c r="H3555" s="45">
        <v>1</v>
      </c>
      <c r="I3555" s="43" t="s">
        <v>8342</v>
      </c>
      <c r="J3555" s="43" t="s">
        <v>10445</v>
      </c>
      <c r="K3555" s="43" t="s">
        <v>10881</v>
      </c>
      <c r="L3555" s="43" t="s">
        <v>10882</v>
      </c>
      <c r="M3555" s="45">
        <v>74250</v>
      </c>
      <c r="N3555" s="43" t="s">
        <v>7095</v>
      </c>
      <c r="O3555" s="43" t="s">
        <v>11549</v>
      </c>
      <c r="P3555" s="46" t="s">
        <v>14954</v>
      </c>
      <c r="Q3555" s="47">
        <v>45821</v>
      </c>
      <c r="R3555" s="48" t="str">
        <f t="shared" si="55"/>
        <v>4223 WIN HCM 590/32 Phan Văn Trị</v>
      </c>
      <c r="S3555" s="48" t="str">
        <f>VLOOKUP(U3555,Sheet1!$A:$B,2,0)</f>
        <v>WIN</v>
      </c>
      <c r="T3555" s="43" t="s">
        <v>7093</v>
      </c>
      <c r="U3555" s="43" t="s">
        <v>11213</v>
      </c>
      <c r="V3555" s="43" t="s">
        <v>7094</v>
      </c>
    </row>
    <row r="3556" spans="1:22" x14ac:dyDescent="0.25">
      <c r="A3556" s="43" t="s">
        <v>8</v>
      </c>
      <c r="B3556" s="43" t="s">
        <v>6869</v>
      </c>
      <c r="C3556" s="43" t="s">
        <v>8338</v>
      </c>
      <c r="D3556" s="43" t="s">
        <v>8352</v>
      </c>
      <c r="E3556" s="43" t="s">
        <v>8340</v>
      </c>
      <c r="F3556" s="44">
        <v>148500</v>
      </c>
      <c r="G3556" s="43" t="s">
        <v>8341</v>
      </c>
      <c r="H3556" s="45">
        <v>2</v>
      </c>
      <c r="I3556" s="43" t="s">
        <v>8342</v>
      </c>
      <c r="J3556" s="43" t="s">
        <v>10446</v>
      </c>
      <c r="K3556" s="43" t="s">
        <v>10881</v>
      </c>
      <c r="L3556" s="43" t="s">
        <v>10882</v>
      </c>
      <c r="M3556" s="45">
        <v>74250</v>
      </c>
      <c r="N3556" s="43" t="s">
        <v>6870</v>
      </c>
      <c r="O3556" s="43" t="s">
        <v>11549</v>
      </c>
      <c r="P3556" s="46" t="s">
        <v>14955</v>
      </c>
      <c r="Q3556" s="47">
        <v>45821</v>
      </c>
      <c r="R3556" s="48" t="str">
        <f t="shared" si="55"/>
        <v>2AJL WM+ DNG 111 Phan Văn Đáng</v>
      </c>
      <c r="S3556" s="48" t="str">
        <f>VLOOKUP(U3556,Sheet1!$A:$B,2,0)</f>
        <v>WIN-009</v>
      </c>
      <c r="T3556" s="43" t="s">
        <v>6866</v>
      </c>
      <c r="U3556" s="43" t="s">
        <v>11063</v>
      </c>
      <c r="V3556" s="43" t="s">
        <v>6867</v>
      </c>
    </row>
    <row r="3557" spans="1:22" x14ac:dyDescent="0.25">
      <c r="A3557" s="43" t="s">
        <v>8</v>
      </c>
      <c r="B3557" s="43" t="s">
        <v>7150</v>
      </c>
      <c r="C3557" s="43" t="s">
        <v>8338</v>
      </c>
      <c r="D3557" s="43" t="s">
        <v>8355</v>
      </c>
      <c r="E3557" s="43" t="s">
        <v>8340</v>
      </c>
      <c r="F3557" s="44">
        <v>111058</v>
      </c>
      <c r="G3557" s="43" t="s">
        <v>8341</v>
      </c>
      <c r="H3557" s="45">
        <v>1</v>
      </c>
      <c r="I3557" s="43" t="s">
        <v>8342</v>
      </c>
      <c r="J3557" s="43" t="s">
        <v>10447</v>
      </c>
      <c r="K3557" s="43" t="s">
        <v>10934</v>
      </c>
      <c r="L3557" s="43" t="s">
        <v>10935</v>
      </c>
      <c r="M3557" s="45">
        <v>111058</v>
      </c>
      <c r="N3557" s="43" t="s">
        <v>7153</v>
      </c>
      <c r="O3557" s="43" t="s">
        <v>11549</v>
      </c>
      <c r="P3557" s="46" t="s">
        <v>14956</v>
      </c>
      <c r="Q3557" s="47">
        <v>45821</v>
      </c>
      <c r="R3557" s="48" t="str">
        <f t="shared" si="55"/>
        <v>4718 WM+ DNG 28 Phan Châu Trinh</v>
      </c>
      <c r="S3557" s="48" t="str">
        <f>VLOOKUP(U3557,Sheet1!$A:$B,2,0)</f>
        <v>WIN-009</v>
      </c>
      <c r="T3557" s="43" t="s">
        <v>7151</v>
      </c>
      <c r="U3557" s="43" t="s">
        <v>11063</v>
      </c>
      <c r="V3557" s="43" t="s">
        <v>7152</v>
      </c>
    </row>
    <row r="3558" spans="1:22" x14ac:dyDescent="0.25">
      <c r="A3558" s="43" t="s">
        <v>8</v>
      </c>
      <c r="B3558" s="43" t="s">
        <v>7150</v>
      </c>
      <c r="C3558" s="43" t="s">
        <v>8351</v>
      </c>
      <c r="D3558" s="43" t="s">
        <v>8368</v>
      </c>
      <c r="E3558" s="43" t="s">
        <v>8340</v>
      </c>
      <c r="F3558" s="44">
        <v>55595</v>
      </c>
      <c r="G3558" s="43" t="s">
        <v>8341</v>
      </c>
      <c r="H3558" s="45">
        <v>1</v>
      </c>
      <c r="I3558" s="43" t="s">
        <v>8342</v>
      </c>
      <c r="J3558" s="43" t="s">
        <v>10447</v>
      </c>
      <c r="K3558" s="43" t="s">
        <v>11010</v>
      </c>
      <c r="L3558" s="43" t="s">
        <v>11011</v>
      </c>
      <c r="M3558" s="45">
        <v>55595</v>
      </c>
      <c r="N3558" s="43" t="s">
        <v>7153</v>
      </c>
      <c r="O3558" s="43" t="s">
        <v>11549</v>
      </c>
      <c r="P3558" s="46" t="s">
        <v>14956</v>
      </c>
      <c r="Q3558" s="47">
        <v>45821</v>
      </c>
      <c r="R3558" s="48" t="str">
        <f t="shared" si="55"/>
        <v>4718 WM+ DNG 28 Phan Châu Trinh</v>
      </c>
      <c r="S3558" s="48" t="str">
        <f>VLOOKUP(U3558,Sheet1!$A:$B,2,0)</f>
        <v>WIN-009</v>
      </c>
      <c r="T3558" s="43" t="s">
        <v>7151</v>
      </c>
      <c r="U3558" s="43" t="s">
        <v>11063</v>
      </c>
      <c r="V3558" s="43" t="s">
        <v>7152</v>
      </c>
    </row>
    <row r="3559" spans="1:22" x14ac:dyDescent="0.25">
      <c r="A3559" s="43" t="s">
        <v>8</v>
      </c>
      <c r="B3559" s="43" t="s">
        <v>7150</v>
      </c>
      <c r="C3559" s="43" t="s">
        <v>8364</v>
      </c>
      <c r="D3559" s="43" t="s">
        <v>8339</v>
      </c>
      <c r="E3559" s="43" t="s">
        <v>8340</v>
      </c>
      <c r="F3559" s="44">
        <v>70950</v>
      </c>
      <c r="G3559" s="43" t="s">
        <v>8341</v>
      </c>
      <c r="H3559" s="45">
        <v>1</v>
      </c>
      <c r="I3559" s="43" t="s">
        <v>8342</v>
      </c>
      <c r="J3559" s="43" t="s">
        <v>10447</v>
      </c>
      <c r="K3559" s="43" t="s">
        <v>10897</v>
      </c>
      <c r="L3559" s="43" t="s">
        <v>10898</v>
      </c>
      <c r="M3559" s="45">
        <v>70950</v>
      </c>
      <c r="N3559" s="43" t="s">
        <v>7153</v>
      </c>
      <c r="O3559" s="43" t="s">
        <v>11549</v>
      </c>
      <c r="P3559" s="46" t="s">
        <v>14956</v>
      </c>
      <c r="Q3559" s="47">
        <v>45821</v>
      </c>
      <c r="R3559" s="48" t="str">
        <f t="shared" si="55"/>
        <v>4718 WM+ DNG 28 Phan Châu Trinh</v>
      </c>
      <c r="S3559" s="48" t="str">
        <f>VLOOKUP(U3559,Sheet1!$A:$B,2,0)</f>
        <v>WIN-009</v>
      </c>
      <c r="T3559" s="43" t="s">
        <v>7151</v>
      </c>
      <c r="U3559" s="43" t="s">
        <v>11063</v>
      </c>
      <c r="V3559" s="43" t="s">
        <v>7152</v>
      </c>
    </row>
    <row r="3560" spans="1:22" x14ac:dyDescent="0.25">
      <c r="A3560" s="43" t="s">
        <v>8</v>
      </c>
      <c r="B3560" s="43" t="s">
        <v>7207</v>
      </c>
      <c r="C3560" s="43" t="s">
        <v>8338</v>
      </c>
      <c r="D3560" s="43" t="s">
        <v>8361</v>
      </c>
      <c r="E3560" s="43" t="s">
        <v>8340</v>
      </c>
      <c r="F3560" s="44">
        <v>184000</v>
      </c>
      <c r="G3560" s="43" t="s">
        <v>8341</v>
      </c>
      <c r="H3560" s="45">
        <v>4</v>
      </c>
      <c r="I3560" s="43" t="s">
        <v>8342</v>
      </c>
      <c r="J3560" s="43" t="s">
        <v>10448</v>
      </c>
      <c r="K3560" s="43" t="s">
        <v>10983</v>
      </c>
      <c r="L3560" s="43" t="s">
        <v>10984</v>
      </c>
      <c r="M3560" s="45">
        <v>46000</v>
      </c>
      <c r="N3560" s="43" t="s">
        <v>7210</v>
      </c>
      <c r="O3560" s="43" t="s">
        <v>11549</v>
      </c>
      <c r="P3560" s="46" t="s">
        <v>14957</v>
      </c>
      <c r="Q3560" s="47">
        <v>45821</v>
      </c>
      <c r="R3560" s="48" t="str">
        <f t="shared" si="55"/>
        <v>5295 WM+ HNI 158 Tiểu khu Phú Thịnh</v>
      </c>
      <c r="S3560" s="48" t="str">
        <f>VLOOKUP(U3560,Sheet1!$A:$B,2,0)</f>
        <v>WIN-002</v>
      </c>
      <c r="T3560" s="43" t="s">
        <v>7208</v>
      </c>
      <c r="U3560" s="43" t="s">
        <v>11033</v>
      </c>
      <c r="V3560" s="43" t="s">
        <v>7209</v>
      </c>
    </row>
    <row r="3561" spans="1:22" x14ac:dyDescent="0.25">
      <c r="A3561" s="43" t="s">
        <v>8</v>
      </c>
      <c r="B3561" s="43" t="s">
        <v>6911</v>
      </c>
      <c r="C3561" s="43" t="s">
        <v>8338</v>
      </c>
      <c r="D3561" s="43" t="s">
        <v>8346</v>
      </c>
      <c r="E3561" s="43" t="s">
        <v>8340</v>
      </c>
      <c r="F3561" s="44">
        <v>99000</v>
      </c>
      <c r="G3561" s="43" t="s">
        <v>8341</v>
      </c>
      <c r="H3561" s="45">
        <v>2</v>
      </c>
      <c r="I3561" s="43" t="s">
        <v>8342</v>
      </c>
      <c r="J3561" s="43" t="s">
        <v>10449</v>
      </c>
      <c r="K3561" s="43" t="s">
        <v>10927</v>
      </c>
      <c r="L3561" s="43" t="s">
        <v>10928</v>
      </c>
      <c r="M3561" s="45">
        <v>49500</v>
      </c>
      <c r="N3561" s="43" t="s">
        <v>6912</v>
      </c>
      <c r="O3561" s="43" t="s">
        <v>11549</v>
      </c>
      <c r="P3561" s="46" t="s">
        <v>14958</v>
      </c>
      <c r="Q3561" s="47">
        <v>45821</v>
      </c>
      <c r="R3561" s="48" t="str">
        <f t="shared" si="55"/>
        <v>2AQM WM+ THA Liên Minh, Hoằng Trườn</v>
      </c>
      <c r="S3561" s="48" t="str">
        <f>VLOOKUP(U3561,Sheet1!$A:$B,2,0)</f>
        <v>WIN-020</v>
      </c>
      <c r="T3561" s="43" t="s">
        <v>1280</v>
      </c>
      <c r="U3561" s="43" t="s">
        <v>11103</v>
      </c>
      <c r="V3561" s="43" t="s">
        <v>1281</v>
      </c>
    </row>
    <row r="3562" spans="1:22" x14ac:dyDescent="0.25">
      <c r="A3562" s="43" t="s">
        <v>8</v>
      </c>
      <c r="B3562" s="43" t="s">
        <v>7211</v>
      </c>
      <c r="C3562" s="43" t="s">
        <v>8338</v>
      </c>
      <c r="D3562" s="43" t="s">
        <v>8365</v>
      </c>
      <c r="E3562" s="43" t="s">
        <v>8340</v>
      </c>
      <c r="F3562" s="44">
        <v>100364</v>
      </c>
      <c r="G3562" s="43" t="s">
        <v>8341</v>
      </c>
      <c r="H3562" s="45">
        <v>2</v>
      </c>
      <c r="I3562" s="43" t="s">
        <v>8342</v>
      </c>
      <c r="J3562" s="43" t="s">
        <v>10450</v>
      </c>
      <c r="K3562" s="43" t="s">
        <v>10938</v>
      </c>
      <c r="L3562" s="43" t="s">
        <v>10939</v>
      </c>
      <c r="M3562" s="45">
        <v>50182</v>
      </c>
      <c r="N3562" s="43" t="s">
        <v>7214</v>
      </c>
      <c r="O3562" s="43" t="s">
        <v>11549</v>
      </c>
      <c r="P3562" s="46" t="s">
        <v>13338</v>
      </c>
      <c r="Q3562" s="47">
        <v>45821</v>
      </c>
      <c r="R3562" s="48" t="str">
        <f t="shared" si="55"/>
        <v>5309 WM+ QNH 125 Lý Thường Kiệt</v>
      </c>
      <c r="S3562" s="48" t="str">
        <f>VLOOKUP(U3562,Sheet1!$A:$B,2,0)</f>
        <v>WIN-007</v>
      </c>
      <c r="T3562" s="43" t="s">
        <v>7212</v>
      </c>
      <c r="U3562" s="43" t="s">
        <v>11053</v>
      </c>
      <c r="V3562" s="43" t="s">
        <v>7213</v>
      </c>
    </row>
    <row r="3563" spans="1:22" x14ac:dyDescent="0.25">
      <c r="A3563" s="43" t="s">
        <v>8</v>
      </c>
      <c r="B3563" s="43" t="s">
        <v>7211</v>
      </c>
      <c r="C3563" s="43" t="s">
        <v>8351</v>
      </c>
      <c r="D3563" s="43" t="s">
        <v>8352</v>
      </c>
      <c r="E3563" s="43" t="s">
        <v>8340</v>
      </c>
      <c r="F3563" s="44">
        <v>148500</v>
      </c>
      <c r="G3563" s="43" t="s">
        <v>8341</v>
      </c>
      <c r="H3563" s="45">
        <v>2</v>
      </c>
      <c r="I3563" s="43" t="s">
        <v>8342</v>
      </c>
      <c r="J3563" s="43" t="s">
        <v>10450</v>
      </c>
      <c r="K3563" s="43" t="s">
        <v>10881</v>
      </c>
      <c r="L3563" s="43" t="s">
        <v>10882</v>
      </c>
      <c r="M3563" s="45">
        <v>74250</v>
      </c>
      <c r="N3563" s="43" t="s">
        <v>7214</v>
      </c>
      <c r="O3563" s="43" t="s">
        <v>11549</v>
      </c>
      <c r="P3563" s="46" t="s">
        <v>13338</v>
      </c>
      <c r="Q3563" s="47">
        <v>45821</v>
      </c>
      <c r="R3563" s="48" t="str">
        <f t="shared" si="55"/>
        <v>5309 WM+ QNH 125 Lý Thường Kiệt</v>
      </c>
      <c r="S3563" s="48" t="str">
        <f>VLOOKUP(U3563,Sheet1!$A:$B,2,0)</f>
        <v>WIN-007</v>
      </c>
      <c r="T3563" s="43" t="s">
        <v>7212</v>
      </c>
      <c r="U3563" s="43" t="s">
        <v>11053</v>
      </c>
      <c r="V3563" s="43" t="s">
        <v>7213</v>
      </c>
    </row>
    <row r="3564" spans="1:22" x14ac:dyDescent="0.25">
      <c r="A3564" s="43" t="s">
        <v>8</v>
      </c>
      <c r="B3564" s="43" t="s">
        <v>7211</v>
      </c>
      <c r="C3564" s="43" t="s">
        <v>8364</v>
      </c>
      <c r="D3564" s="43" t="s">
        <v>8361</v>
      </c>
      <c r="E3564" s="43" t="s">
        <v>8340</v>
      </c>
      <c r="F3564" s="44">
        <v>92000</v>
      </c>
      <c r="G3564" s="43" t="s">
        <v>8341</v>
      </c>
      <c r="H3564" s="45">
        <v>2</v>
      </c>
      <c r="I3564" s="43" t="s">
        <v>8342</v>
      </c>
      <c r="J3564" s="43" t="s">
        <v>10450</v>
      </c>
      <c r="K3564" s="43" t="s">
        <v>10983</v>
      </c>
      <c r="L3564" s="43" t="s">
        <v>10984</v>
      </c>
      <c r="M3564" s="45">
        <v>46000</v>
      </c>
      <c r="N3564" s="43" t="s">
        <v>7214</v>
      </c>
      <c r="O3564" s="43" t="s">
        <v>11549</v>
      </c>
      <c r="P3564" s="46" t="s">
        <v>13338</v>
      </c>
      <c r="Q3564" s="47">
        <v>45821</v>
      </c>
      <c r="R3564" s="48" t="str">
        <f t="shared" si="55"/>
        <v>5309 WM+ QNH 125 Lý Thường Kiệt</v>
      </c>
      <c r="S3564" s="48" t="str">
        <f>VLOOKUP(U3564,Sheet1!$A:$B,2,0)</f>
        <v>WIN-007</v>
      </c>
      <c r="T3564" s="43" t="s">
        <v>7212</v>
      </c>
      <c r="U3564" s="43" t="s">
        <v>11053</v>
      </c>
      <c r="V3564" s="43" t="s">
        <v>7213</v>
      </c>
    </row>
    <row r="3565" spans="1:22" x14ac:dyDescent="0.25">
      <c r="A3565" s="43" t="s">
        <v>8</v>
      </c>
      <c r="B3565" s="43" t="s">
        <v>6931</v>
      </c>
      <c r="C3565" s="43" t="s">
        <v>8338</v>
      </c>
      <c r="D3565" s="43" t="s">
        <v>8361</v>
      </c>
      <c r="E3565" s="43" t="s">
        <v>8340</v>
      </c>
      <c r="F3565" s="44">
        <v>414000</v>
      </c>
      <c r="G3565" s="43" t="s">
        <v>8341</v>
      </c>
      <c r="H3565" s="45">
        <v>9</v>
      </c>
      <c r="I3565" s="43" t="s">
        <v>8342</v>
      </c>
      <c r="J3565" s="43" t="s">
        <v>10451</v>
      </c>
      <c r="K3565" s="43" t="s">
        <v>10983</v>
      </c>
      <c r="L3565" s="43" t="s">
        <v>10984</v>
      </c>
      <c r="M3565" s="45">
        <v>46000</v>
      </c>
      <c r="N3565" s="43" t="s">
        <v>6932</v>
      </c>
      <c r="O3565" s="43" t="s">
        <v>11549</v>
      </c>
      <c r="P3565" s="46" t="s">
        <v>14959</v>
      </c>
      <c r="Q3565" s="47">
        <v>45821</v>
      </c>
      <c r="R3565" s="48" t="str">
        <f t="shared" si="55"/>
        <v>2ATV WM+ HNI Chợ Cầu, Trung Tiến</v>
      </c>
      <c r="S3565" s="48" t="str">
        <f>VLOOKUP(U3565,Sheet1!$A:$B,2,0)</f>
        <v>WIN-002</v>
      </c>
      <c r="T3565" s="43" t="s">
        <v>3276</v>
      </c>
      <c r="U3565" s="43" t="s">
        <v>11033</v>
      </c>
      <c r="V3565" s="43" t="s">
        <v>3277</v>
      </c>
    </row>
    <row r="3566" spans="1:22" x14ac:dyDescent="0.25">
      <c r="A3566" s="43" t="s">
        <v>8</v>
      </c>
      <c r="B3566" s="43" t="s">
        <v>6786</v>
      </c>
      <c r="C3566" s="43" t="s">
        <v>8338</v>
      </c>
      <c r="D3566" s="43" t="s">
        <v>8355</v>
      </c>
      <c r="E3566" s="43" t="s">
        <v>8340</v>
      </c>
      <c r="F3566" s="44">
        <v>111058</v>
      </c>
      <c r="G3566" s="43" t="s">
        <v>8341</v>
      </c>
      <c r="H3566" s="45">
        <v>1</v>
      </c>
      <c r="I3566" s="43" t="s">
        <v>8342</v>
      </c>
      <c r="J3566" s="43" t="s">
        <v>10452</v>
      </c>
      <c r="K3566" s="43" t="s">
        <v>10934</v>
      </c>
      <c r="L3566" s="43" t="s">
        <v>10935</v>
      </c>
      <c r="M3566" s="45">
        <v>111058</v>
      </c>
      <c r="N3566" s="43" t="s">
        <v>6787</v>
      </c>
      <c r="O3566" s="43" t="s">
        <v>11549</v>
      </c>
      <c r="P3566" s="46" t="s">
        <v>14960</v>
      </c>
      <c r="Q3566" s="47">
        <v>45821</v>
      </c>
      <c r="R3566" s="48" t="str">
        <f t="shared" si="55"/>
        <v>2091 WM+ HNI 2/61 Lạc Trung</v>
      </c>
      <c r="S3566" s="48" t="str">
        <f>VLOOKUP(U3566,Sheet1!$A:$B,2,0)</f>
        <v>WIN-002</v>
      </c>
      <c r="T3566" s="43" t="s">
        <v>3136</v>
      </c>
      <c r="U3566" s="43" t="s">
        <v>11033</v>
      </c>
      <c r="V3566" s="43" t="s">
        <v>3137</v>
      </c>
    </row>
    <row r="3567" spans="1:22" x14ac:dyDescent="0.25">
      <c r="A3567" s="43" t="s">
        <v>8</v>
      </c>
      <c r="B3567" s="43" t="s">
        <v>6786</v>
      </c>
      <c r="C3567" s="43" t="s">
        <v>8351</v>
      </c>
      <c r="D3567" s="43" t="s">
        <v>8339</v>
      </c>
      <c r="E3567" s="43" t="s">
        <v>8340</v>
      </c>
      <c r="F3567" s="44">
        <v>283800</v>
      </c>
      <c r="G3567" s="43" t="s">
        <v>8341</v>
      </c>
      <c r="H3567" s="45">
        <v>4</v>
      </c>
      <c r="I3567" s="43" t="s">
        <v>8342</v>
      </c>
      <c r="J3567" s="43" t="s">
        <v>10452</v>
      </c>
      <c r="K3567" s="43" t="s">
        <v>10897</v>
      </c>
      <c r="L3567" s="43" t="s">
        <v>10898</v>
      </c>
      <c r="M3567" s="45">
        <v>70950</v>
      </c>
      <c r="N3567" s="43" t="s">
        <v>6787</v>
      </c>
      <c r="O3567" s="43" t="s">
        <v>11549</v>
      </c>
      <c r="P3567" s="46" t="s">
        <v>14960</v>
      </c>
      <c r="Q3567" s="47">
        <v>45821</v>
      </c>
      <c r="R3567" s="48" t="str">
        <f t="shared" si="55"/>
        <v>2091 WM+ HNI 2/61 Lạc Trung</v>
      </c>
      <c r="S3567" s="48" t="str">
        <f>VLOOKUP(U3567,Sheet1!$A:$B,2,0)</f>
        <v>WIN-002</v>
      </c>
      <c r="T3567" s="43" t="s">
        <v>3136</v>
      </c>
      <c r="U3567" s="43" t="s">
        <v>11033</v>
      </c>
      <c r="V3567" s="43" t="s">
        <v>3137</v>
      </c>
    </row>
    <row r="3568" spans="1:22" x14ac:dyDescent="0.25">
      <c r="A3568" s="43" t="s">
        <v>8</v>
      </c>
      <c r="B3568" s="43" t="s">
        <v>6786</v>
      </c>
      <c r="C3568" s="43" t="s">
        <v>8364</v>
      </c>
      <c r="D3568" s="43" t="s">
        <v>8352</v>
      </c>
      <c r="E3568" s="43" t="s">
        <v>8340</v>
      </c>
      <c r="F3568" s="44">
        <v>297000</v>
      </c>
      <c r="G3568" s="43" t="s">
        <v>8341</v>
      </c>
      <c r="H3568" s="45">
        <v>4</v>
      </c>
      <c r="I3568" s="43" t="s">
        <v>8342</v>
      </c>
      <c r="J3568" s="43" t="s">
        <v>10452</v>
      </c>
      <c r="K3568" s="43" t="s">
        <v>10881</v>
      </c>
      <c r="L3568" s="43" t="s">
        <v>10882</v>
      </c>
      <c r="M3568" s="45">
        <v>74250</v>
      </c>
      <c r="N3568" s="43" t="s">
        <v>6787</v>
      </c>
      <c r="O3568" s="43" t="s">
        <v>11549</v>
      </c>
      <c r="P3568" s="46" t="s">
        <v>14960</v>
      </c>
      <c r="Q3568" s="47">
        <v>45821</v>
      </c>
      <c r="R3568" s="48" t="str">
        <f t="shared" si="55"/>
        <v>2091 WM+ HNI 2/61 Lạc Trung</v>
      </c>
      <c r="S3568" s="48" t="str">
        <f>VLOOKUP(U3568,Sheet1!$A:$B,2,0)</f>
        <v>WIN-002</v>
      </c>
      <c r="T3568" s="43" t="s">
        <v>3136</v>
      </c>
      <c r="U3568" s="43" t="s">
        <v>11033</v>
      </c>
      <c r="V3568" s="43" t="s">
        <v>3137</v>
      </c>
    </row>
    <row r="3569" spans="1:22" x14ac:dyDescent="0.25">
      <c r="A3569" s="43" t="s">
        <v>8</v>
      </c>
      <c r="B3569" s="43" t="s">
        <v>6786</v>
      </c>
      <c r="C3569" s="43" t="s">
        <v>8367</v>
      </c>
      <c r="D3569" s="43" t="s">
        <v>8361</v>
      </c>
      <c r="E3569" s="43" t="s">
        <v>8340</v>
      </c>
      <c r="F3569" s="44">
        <v>138000</v>
      </c>
      <c r="G3569" s="43" t="s">
        <v>8341</v>
      </c>
      <c r="H3569" s="45">
        <v>3</v>
      </c>
      <c r="I3569" s="43" t="s">
        <v>8342</v>
      </c>
      <c r="J3569" s="43" t="s">
        <v>10452</v>
      </c>
      <c r="K3569" s="43" t="s">
        <v>10983</v>
      </c>
      <c r="L3569" s="43" t="s">
        <v>10984</v>
      </c>
      <c r="M3569" s="45">
        <v>46000</v>
      </c>
      <c r="N3569" s="43" t="s">
        <v>6787</v>
      </c>
      <c r="O3569" s="43" t="s">
        <v>11549</v>
      </c>
      <c r="P3569" s="46" t="s">
        <v>14960</v>
      </c>
      <c r="Q3569" s="47">
        <v>45821</v>
      </c>
      <c r="R3569" s="48" t="str">
        <f t="shared" si="55"/>
        <v>2091 WM+ HNI 2/61 Lạc Trung</v>
      </c>
      <c r="S3569" s="48" t="str">
        <f>VLOOKUP(U3569,Sheet1!$A:$B,2,0)</f>
        <v>WIN-002</v>
      </c>
      <c r="T3569" s="43" t="s">
        <v>3136</v>
      </c>
      <c r="U3569" s="43" t="s">
        <v>11033</v>
      </c>
      <c r="V3569" s="43" t="s">
        <v>3137</v>
      </c>
    </row>
    <row r="3570" spans="1:22" x14ac:dyDescent="0.25">
      <c r="A3570" s="43" t="s">
        <v>8</v>
      </c>
      <c r="B3570" s="43" t="s">
        <v>7073</v>
      </c>
      <c r="C3570" s="43" t="s">
        <v>8338</v>
      </c>
      <c r="D3570" s="43" t="s">
        <v>8355</v>
      </c>
      <c r="E3570" s="43" t="s">
        <v>8340</v>
      </c>
      <c r="F3570" s="44">
        <v>111058</v>
      </c>
      <c r="G3570" s="43" t="s">
        <v>8341</v>
      </c>
      <c r="H3570" s="45">
        <v>1</v>
      </c>
      <c r="I3570" s="43" t="s">
        <v>8342</v>
      </c>
      <c r="J3570" s="43" t="s">
        <v>10453</v>
      </c>
      <c r="K3570" s="43" t="s">
        <v>10934</v>
      </c>
      <c r="L3570" s="43" t="s">
        <v>10935</v>
      </c>
      <c r="M3570" s="45">
        <v>111058</v>
      </c>
      <c r="N3570" s="43" t="s">
        <v>7076</v>
      </c>
      <c r="O3570" s="43" t="s">
        <v>11549</v>
      </c>
      <c r="P3570" s="46" t="s">
        <v>14961</v>
      </c>
      <c r="Q3570" s="47">
        <v>45821</v>
      </c>
      <c r="R3570" s="48" t="str">
        <f t="shared" si="55"/>
        <v>4090 WM+ DNI 340 Bùi Trọng Nghĩa</v>
      </c>
      <c r="S3570" s="48" t="str">
        <f>VLOOKUP(U3570,Sheet1!$A:$B,2,0)</f>
        <v>WIN-023</v>
      </c>
      <c r="T3570" s="43" t="s">
        <v>7074</v>
      </c>
      <c r="U3570" s="43" t="s">
        <v>11118</v>
      </c>
      <c r="V3570" s="43" t="s">
        <v>7075</v>
      </c>
    </row>
    <row r="3571" spans="1:22" x14ac:dyDescent="0.25">
      <c r="A3571" s="43" t="s">
        <v>8</v>
      </c>
      <c r="B3571" s="43" t="s">
        <v>6818</v>
      </c>
      <c r="C3571" s="43" t="s">
        <v>8338</v>
      </c>
      <c r="D3571" s="43" t="s">
        <v>8339</v>
      </c>
      <c r="E3571" s="43" t="s">
        <v>8340</v>
      </c>
      <c r="F3571" s="44">
        <v>141900</v>
      </c>
      <c r="G3571" s="43" t="s">
        <v>8341</v>
      </c>
      <c r="H3571" s="45">
        <v>2</v>
      </c>
      <c r="I3571" s="43" t="s">
        <v>8342</v>
      </c>
      <c r="J3571" s="43" t="s">
        <v>10454</v>
      </c>
      <c r="K3571" s="43" t="s">
        <v>10897</v>
      </c>
      <c r="L3571" s="43" t="s">
        <v>10898</v>
      </c>
      <c r="M3571" s="45">
        <v>70950</v>
      </c>
      <c r="N3571" s="43" t="s">
        <v>6821</v>
      </c>
      <c r="O3571" s="43" t="s">
        <v>11549</v>
      </c>
      <c r="P3571" s="46" t="s">
        <v>14962</v>
      </c>
      <c r="Q3571" s="47">
        <v>45821</v>
      </c>
      <c r="R3571" s="48" t="str">
        <f t="shared" si="55"/>
        <v>2825 WM+ HNI 10/100 Hg Quốc Việt</v>
      </c>
      <c r="S3571" s="48" t="str">
        <f>VLOOKUP(U3571,Sheet1!$A:$B,2,0)</f>
        <v>WIN-002</v>
      </c>
      <c r="T3571" s="43" t="s">
        <v>6819</v>
      </c>
      <c r="U3571" s="43" t="s">
        <v>11033</v>
      </c>
      <c r="V3571" s="43" t="s">
        <v>6820</v>
      </c>
    </row>
    <row r="3572" spans="1:22" x14ac:dyDescent="0.25">
      <c r="A3572" s="43" t="s">
        <v>8</v>
      </c>
      <c r="B3572" s="43" t="s">
        <v>7378</v>
      </c>
      <c r="C3572" s="43" t="s">
        <v>8338</v>
      </c>
      <c r="D3572" s="43" t="s">
        <v>8352</v>
      </c>
      <c r="E3572" s="43" t="s">
        <v>8340</v>
      </c>
      <c r="F3572" s="44">
        <v>148500</v>
      </c>
      <c r="G3572" s="43" t="s">
        <v>8341</v>
      </c>
      <c r="H3572" s="45">
        <v>2</v>
      </c>
      <c r="I3572" s="43" t="s">
        <v>8342</v>
      </c>
      <c r="J3572" s="43" t="s">
        <v>10455</v>
      </c>
      <c r="K3572" s="43" t="s">
        <v>10881</v>
      </c>
      <c r="L3572" s="43" t="s">
        <v>10882</v>
      </c>
      <c r="M3572" s="45">
        <v>74250</v>
      </c>
      <c r="N3572" s="43" t="s">
        <v>7379</v>
      </c>
      <c r="O3572" s="43" t="s">
        <v>11549</v>
      </c>
      <c r="P3572" s="46" t="s">
        <v>14963</v>
      </c>
      <c r="Q3572" s="47">
        <v>45821</v>
      </c>
      <c r="R3572" s="48" t="str">
        <f t="shared" si="55"/>
        <v>6652 WM+ VTU 172A Trương Công Định</v>
      </c>
      <c r="S3572" s="48" t="str">
        <f>VLOOKUP(U3572,Sheet1!$A:$B,2,0)</f>
        <v>WIN-047</v>
      </c>
      <c r="T3572" s="43" t="s">
        <v>1044</v>
      </c>
      <c r="U3572" s="43" t="s">
        <v>11208</v>
      </c>
      <c r="V3572" s="43" t="s">
        <v>1045</v>
      </c>
    </row>
    <row r="3573" spans="1:22" x14ac:dyDescent="0.25">
      <c r="A3573" s="43" t="s">
        <v>8</v>
      </c>
      <c r="B3573" s="43" t="s">
        <v>6778</v>
      </c>
      <c r="C3573" s="43" t="s">
        <v>8338</v>
      </c>
      <c r="D3573" s="43" t="s">
        <v>8371</v>
      </c>
      <c r="E3573" s="43" t="s">
        <v>8340</v>
      </c>
      <c r="F3573" s="44">
        <v>100800</v>
      </c>
      <c r="G3573" s="43" t="s">
        <v>8341</v>
      </c>
      <c r="H3573" s="45">
        <v>2</v>
      </c>
      <c r="I3573" s="43" t="s">
        <v>8342</v>
      </c>
      <c r="J3573" s="43" t="s">
        <v>10456</v>
      </c>
      <c r="K3573" s="43" t="s">
        <v>10936</v>
      </c>
      <c r="L3573" s="43" t="s">
        <v>10937</v>
      </c>
      <c r="M3573" s="45">
        <v>50400</v>
      </c>
      <c r="N3573" s="43" t="s">
        <v>6779</v>
      </c>
      <c r="O3573" s="43" t="s">
        <v>11549</v>
      </c>
      <c r="P3573" s="46" t="s">
        <v>14964</v>
      </c>
      <c r="Q3573" s="47">
        <v>45821</v>
      </c>
      <c r="R3573" s="48" t="str">
        <f t="shared" si="55"/>
        <v>1677 WM VCP QNH Cẩm Phả</v>
      </c>
      <c r="S3573" s="48" t="str">
        <f>VLOOKUP(U3573,Sheet1!$A:$B,2,0)</f>
        <v>WIN-007</v>
      </c>
      <c r="T3573" s="43" t="s">
        <v>1110</v>
      </c>
      <c r="U3573" s="43" t="s">
        <v>11053</v>
      </c>
      <c r="V3573" s="43" t="s">
        <v>1111</v>
      </c>
    </row>
    <row r="3574" spans="1:22" x14ac:dyDescent="0.25">
      <c r="A3574" s="43" t="s">
        <v>8</v>
      </c>
      <c r="B3574" s="43" t="s">
        <v>6778</v>
      </c>
      <c r="C3574" s="43" t="s">
        <v>8351</v>
      </c>
      <c r="D3574" s="43" t="s">
        <v>8365</v>
      </c>
      <c r="E3574" s="43" t="s">
        <v>8340</v>
      </c>
      <c r="F3574" s="44">
        <v>100364</v>
      </c>
      <c r="G3574" s="43" t="s">
        <v>8341</v>
      </c>
      <c r="H3574" s="45">
        <v>2</v>
      </c>
      <c r="I3574" s="43" t="s">
        <v>8342</v>
      </c>
      <c r="J3574" s="43" t="s">
        <v>10456</v>
      </c>
      <c r="K3574" s="43" t="s">
        <v>10938</v>
      </c>
      <c r="L3574" s="43" t="s">
        <v>10939</v>
      </c>
      <c r="M3574" s="45">
        <v>50182</v>
      </c>
      <c r="N3574" s="43" t="s">
        <v>6779</v>
      </c>
      <c r="O3574" s="43" t="s">
        <v>11549</v>
      </c>
      <c r="P3574" s="46" t="s">
        <v>14964</v>
      </c>
      <c r="Q3574" s="47">
        <v>45821</v>
      </c>
      <c r="R3574" s="48" t="str">
        <f t="shared" si="55"/>
        <v>1677 WM VCP QNH Cẩm Phả</v>
      </c>
      <c r="S3574" s="48" t="str">
        <f>VLOOKUP(U3574,Sheet1!$A:$B,2,0)</f>
        <v>WIN-007</v>
      </c>
      <c r="T3574" s="43" t="s">
        <v>1110</v>
      </c>
      <c r="U3574" s="43" t="s">
        <v>11053</v>
      </c>
      <c r="V3574" s="43" t="s">
        <v>1111</v>
      </c>
    </row>
    <row r="3575" spans="1:22" x14ac:dyDescent="0.25">
      <c r="A3575" s="43" t="s">
        <v>8</v>
      </c>
      <c r="B3575" s="43" t="s">
        <v>7158</v>
      </c>
      <c r="C3575" s="43" t="s">
        <v>8338</v>
      </c>
      <c r="D3575" s="43" t="s">
        <v>8355</v>
      </c>
      <c r="E3575" s="43" t="s">
        <v>8340</v>
      </c>
      <c r="F3575" s="44">
        <v>111058</v>
      </c>
      <c r="G3575" s="43" t="s">
        <v>8341</v>
      </c>
      <c r="H3575" s="45">
        <v>1</v>
      </c>
      <c r="I3575" s="43" t="s">
        <v>8342</v>
      </c>
      <c r="J3575" s="43" t="s">
        <v>10457</v>
      </c>
      <c r="K3575" s="43" t="s">
        <v>10934</v>
      </c>
      <c r="L3575" s="43" t="s">
        <v>10935</v>
      </c>
      <c r="M3575" s="45">
        <v>111058</v>
      </c>
      <c r="N3575" s="43" t="s">
        <v>7161</v>
      </c>
      <c r="O3575" s="43" t="s">
        <v>11549</v>
      </c>
      <c r="P3575" s="46" t="s">
        <v>14965</v>
      </c>
      <c r="Q3575" s="47">
        <v>45821</v>
      </c>
      <c r="R3575" s="48" t="str">
        <f t="shared" si="55"/>
        <v>4800 WM+ HNI 344 Ngọc Thụy</v>
      </c>
      <c r="S3575" s="48" t="str">
        <f>VLOOKUP(U3575,Sheet1!$A:$B,2,0)</f>
        <v>WIN-002</v>
      </c>
      <c r="T3575" s="43" t="s">
        <v>7159</v>
      </c>
      <c r="U3575" s="43" t="s">
        <v>11033</v>
      </c>
      <c r="V3575" s="43" t="s">
        <v>7160</v>
      </c>
    </row>
    <row r="3576" spans="1:22" x14ac:dyDescent="0.25">
      <c r="A3576" s="43" t="s">
        <v>8</v>
      </c>
      <c r="B3576" s="43" t="s">
        <v>6933</v>
      </c>
      <c r="C3576" s="43" t="s">
        <v>8338</v>
      </c>
      <c r="D3576" s="43" t="s">
        <v>8410</v>
      </c>
      <c r="E3576" s="43" t="s">
        <v>8340</v>
      </c>
      <c r="F3576" s="44">
        <v>60213</v>
      </c>
      <c r="G3576" s="43" t="s">
        <v>8341</v>
      </c>
      <c r="H3576" s="45">
        <v>1</v>
      </c>
      <c r="I3576" s="43" t="s">
        <v>8342</v>
      </c>
      <c r="J3576" s="43" t="s">
        <v>10458</v>
      </c>
      <c r="K3576" s="43" t="s">
        <v>10883</v>
      </c>
      <c r="L3576" s="43" t="s">
        <v>10884</v>
      </c>
      <c r="M3576" s="45">
        <v>60213</v>
      </c>
      <c r="N3576" s="43" t="s">
        <v>6934</v>
      </c>
      <c r="O3576" s="43" t="s">
        <v>11549</v>
      </c>
      <c r="P3576" s="46" t="s">
        <v>14966</v>
      </c>
      <c r="Q3576" s="47">
        <v>45821</v>
      </c>
      <c r="R3576" s="48" t="str">
        <f t="shared" si="55"/>
        <v>2ATV WM+ HNI Chợ Cầu, Trung Tiến</v>
      </c>
      <c r="S3576" s="48" t="str">
        <f>VLOOKUP(U3576,Sheet1!$A:$B,2,0)</f>
        <v>WIN-002</v>
      </c>
      <c r="T3576" s="43" t="s">
        <v>3276</v>
      </c>
      <c r="U3576" s="43" t="s">
        <v>11033</v>
      </c>
      <c r="V3576" s="43" t="s">
        <v>3277</v>
      </c>
    </row>
    <row r="3577" spans="1:22" x14ac:dyDescent="0.25">
      <c r="A3577" s="43" t="s">
        <v>8</v>
      </c>
      <c r="B3577" s="43" t="s">
        <v>6859</v>
      </c>
      <c r="C3577" s="43" t="s">
        <v>8338</v>
      </c>
      <c r="D3577" s="43" t="s">
        <v>8365</v>
      </c>
      <c r="E3577" s="43" t="s">
        <v>8340</v>
      </c>
      <c r="F3577" s="44">
        <v>301092</v>
      </c>
      <c r="G3577" s="43" t="s">
        <v>8341</v>
      </c>
      <c r="H3577" s="45">
        <v>6</v>
      </c>
      <c r="I3577" s="43" t="s">
        <v>8342</v>
      </c>
      <c r="J3577" s="43" t="s">
        <v>10459</v>
      </c>
      <c r="K3577" s="43" t="s">
        <v>10938</v>
      </c>
      <c r="L3577" s="43" t="s">
        <v>10939</v>
      </c>
      <c r="M3577" s="45">
        <v>50182</v>
      </c>
      <c r="N3577" s="43" t="s">
        <v>6860</v>
      </c>
      <c r="O3577" s="43" t="s">
        <v>11549</v>
      </c>
      <c r="P3577" s="46" t="s">
        <v>14967</v>
      </c>
      <c r="Q3577" s="47">
        <v>45821</v>
      </c>
      <c r="R3577" s="48" t="str">
        <f t="shared" si="55"/>
        <v>2AHA WM+ THA HH9-51 Vinhomes Star C</v>
      </c>
      <c r="S3577" s="48" t="str">
        <f>VLOOKUP(U3577,Sheet1!$A:$B,2,0)</f>
        <v>WIN-020</v>
      </c>
      <c r="T3577" s="43" t="s">
        <v>1236</v>
      </c>
      <c r="U3577" s="43" t="s">
        <v>11103</v>
      </c>
      <c r="V3577" s="43" t="s">
        <v>1237</v>
      </c>
    </row>
    <row r="3578" spans="1:22" x14ac:dyDescent="0.25">
      <c r="A3578" s="43" t="s">
        <v>8</v>
      </c>
      <c r="B3578" s="43" t="s">
        <v>6859</v>
      </c>
      <c r="C3578" s="43" t="s">
        <v>8351</v>
      </c>
      <c r="D3578" s="43" t="s">
        <v>8355</v>
      </c>
      <c r="E3578" s="43" t="s">
        <v>8340</v>
      </c>
      <c r="F3578" s="44">
        <v>111058</v>
      </c>
      <c r="G3578" s="43" t="s">
        <v>8341</v>
      </c>
      <c r="H3578" s="45">
        <v>1</v>
      </c>
      <c r="I3578" s="43" t="s">
        <v>8342</v>
      </c>
      <c r="J3578" s="43" t="s">
        <v>10459</v>
      </c>
      <c r="K3578" s="43" t="s">
        <v>10934</v>
      </c>
      <c r="L3578" s="43" t="s">
        <v>10935</v>
      </c>
      <c r="M3578" s="45">
        <v>111058</v>
      </c>
      <c r="N3578" s="43" t="s">
        <v>6860</v>
      </c>
      <c r="O3578" s="43" t="s">
        <v>11549</v>
      </c>
      <c r="P3578" s="46" t="s">
        <v>14967</v>
      </c>
      <c r="Q3578" s="47">
        <v>45821</v>
      </c>
      <c r="R3578" s="48" t="str">
        <f t="shared" si="55"/>
        <v>2AHA WM+ THA HH9-51 Vinhomes Star C</v>
      </c>
      <c r="S3578" s="48" t="str">
        <f>VLOOKUP(U3578,Sheet1!$A:$B,2,0)</f>
        <v>WIN-020</v>
      </c>
      <c r="T3578" s="43" t="s">
        <v>1236</v>
      </c>
      <c r="U3578" s="43" t="s">
        <v>11103</v>
      </c>
      <c r="V3578" s="43" t="s">
        <v>1237</v>
      </c>
    </row>
    <row r="3579" spans="1:22" x14ac:dyDescent="0.25">
      <c r="A3579" s="43" t="s">
        <v>8</v>
      </c>
      <c r="B3579" s="43" t="s">
        <v>6859</v>
      </c>
      <c r="C3579" s="43" t="s">
        <v>8364</v>
      </c>
      <c r="D3579" s="43" t="s">
        <v>8361</v>
      </c>
      <c r="E3579" s="43" t="s">
        <v>8340</v>
      </c>
      <c r="F3579" s="44">
        <v>92000</v>
      </c>
      <c r="G3579" s="43" t="s">
        <v>8341</v>
      </c>
      <c r="H3579" s="45">
        <v>2</v>
      </c>
      <c r="I3579" s="43" t="s">
        <v>8342</v>
      </c>
      <c r="J3579" s="43" t="s">
        <v>10459</v>
      </c>
      <c r="K3579" s="43" t="s">
        <v>10983</v>
      </c>
      <c r="L3579" s="43" t="s">
        <v>10984</v>
      </c>
      <c r="M3579" s="45">
        <v>46000</v>
      </c>
      <c r="N3579" s="43" t="s">
        <v>6860</v>
      </c>
      <c r="O3579" s="43" t="s">
        <v>11549</v>
      </c>
      <c r="P3579" s="46" t="s">
        <v>14967</v>
      </c>
      <c r="Q3579" s="47">
        <v>45821</v>
      </c>
      <c r="R3579" s="48" t="str">
        <f t="shared" si="55"/>
        <v>2AHA WM+ THA HH9-51 Vinhomes Star C</v>
      </c>
      <c r="S3579" s="48" t="str">
        <f>VLOOKUP(U3579,Sheet1!$A:$B,2,0)</f>
        <v>WIN-020</v>
      </c>
      <c r="T3579" s="43" t="s">
        <v>1236</v>
      </c>
      <c r="U3579" s="43" t="s">
        <v>11103</v>
      </c>
      <c r="V3579" s="43" t="s">
        <v>1237</v>
      </c>
    </row>
    <row r="3580" spans="1:22" x14ac:dyDescent="0.25">
      <c r="A3580" s="43" t="s">
        <v>8</v>
      </c>
      <c r="B3580" s="43" t="s">
        <v>7386</v>
      </c>
      <c r="C3580" s="43" t="s">
        <v>8338</v>
      </c>
      <c r="D3580" s="43" t="s">
        <v>8346</v>
      </c>
      <c r="E3580" s="43" t="s">
        <v>8340</v>
      </c>
      <c r="F3580" s="44">
        <v>198000</v>
      </c>
      <c r="G3580" s="43" t="s">
        <v>8341</v>
      </c>
      <c r="H3580" s="45">
        <v>4</v>
      </c>
      <c r="I3580" s="43" t="s">
        <v>8342</v>
      </c>
      <c r="J3580" s="43" t="s">
        <v>10460</v>
      </c>
      <c r="K3580" s="43" t="s">
        <v>10927</v>
      </c>
      <c r="L3580" s="43" t="s">
        <v>10928</v>
      </c>
      <c r="M3580" s="45">
        <v>49500</v>
      </c>
      <c r="N3580" s="43" t="s">
        <v>7387</v>
      </c>
      <c r="O3580" s="43" t="s">
        <v>11549</v>
      </c>
      <c r="P3580" s="46" t="s">
        <v>14968</v>
      </c>
      <c r="Q3580" s="47">
        <v>45821</v>
      </c>
      <c r="R3580" s="48" t="str">
        <f t="shared" si="55"/>
        <v>6708 WM+ QNH 103 Hoàng Hoa Thám</v>
      </c>
      <c r="S3580" s="48" t="str">
        <f>VLOOKUP(U3580,Sheet1!$A:$B,2,0)</f>
        <v>WIN-007</v>
      </c>
      <c r="T3580" s="43" t="s">
        <v>3716</v>
      </c>
      <c r="U3580" s="43" t="s">
        <v>11053</v>
      </c>
      <c r="V3580" s="43" t="s">
        <v>3717</v>
      </c>
    </row>
    <row r="3581" spans="1:22" x14ac:dyDescent="0.25">
      <c r="A3581" s="43" t="s">
        <v>8</v>
      </c>
      <c r="B3581" s="43" t="s">
        <v>7386</v>
      </c>
      <c r="C3581" s="43" t="s">
        <v>8351</v>
      </c>
      <c r="D3581" s="43" t="s">
        <v>8371</v>
      </c>
      <c r="E3581" s="43" t="s">
        <v>8340</v>
      </c>
      <c r="F3581" s="44">
        <v>201600</v>
      </c>
      <c r="G3581" s="43" t="s">
        <v>8341</v>
      </c>
      <c r="H3581" s="45">
        <v>4</v>
      </c>
      <c r="I3581" s="43" t="s">
        <v>8342</v>
      </c>
      <c r="J3581" s="43" t="s">
        <v>10460</v>
      </c>
      <c r="K3581" s="43" t="s">
        <v>10936</v>
      </c>
      <c r="L3581" s="43" t="s">
        <v>10937</v>
      </c>
      <c r="M3581" s="45">
        <v>50400</v>
      </c>
      <c r="N3581" s="43" t="s">
        <v>7387</v>
      </c>
      <c r="O3581" s="43" t="s">
        <v>11549</v>
      </c>
      <c r="P3581" s="46" t="s">
        <v>14968</v>
      </c>
      <c r="Q3581" s="47">
        <v>45821</v>
      </c>
      <c r="R3581" s="48" t="str">
        <f t="shared" si="55"/>
        <v>6708 WM+ QNH 103 Hoàng Hoa Thám</v>
      </c>
      <c r="S3581" s="48" t="str">
        <f>VLOOKUP(U3581,Sheet1!$A:$B,2,0)</f>
        <v>WIN-007</v>
      </c>
      <c r="T3581" s="43" t="s">
        <v>3716</v>
      </c>
      <c r="U3581" s="43" t="s">
        <v>11053</v>
      </c>
      <c r="V3581" s="43" t="s">
        <v>3717</v>
      </c>
    </row>
    <row r="3582" spans="1:22" x14ac:dyDescent="0.25">
      <c r="A3582" s="43" t="s">
        <v>8</v>
      </c>
      <c r="B3582" s="43" t="s">
        <v>7041</v>
      </c>
      <c r="C3582" s="43" t="s">
        <v>8338</v>
      </c>
      <c r="D3582" s="43" t="s">
        <v>8355</v>
      </c>
      <c r="E3582" s="43" t="s">
        <v>8340</v>
      </c>
      <c r="F3582" s="44">
        <v>111058</v>
      </c>
      <c r="G3582" s="43" t="s">
        <v>8341</v>
      </c>
      <c r="H3582" s="45">
        <v>1</v>
      </c>
      <c r="I3582" s="43" t="s">
        <v>8342</v>
      </c>
      <c r="J3582" s="43" t="s">
        <v>10461</v>
      </c>
      <c r="K3582" s="43" t="s">
        <v>10934</v>
      </c>
      <c r="L3582" s="43" t="s">
        <v>10935</v>
      </c>
      <c r="M3582" s="45">
        <v>111058</v>
      </c>
      <c r="N3582" s="43" t="s">
        <v>7044</v>
      </c>
      <c r="O3582" s="43" t="s">
        <v>11549</v>
      </c>
      <c r="P3582" s="46" t="s">
        <v>14969</v>
      </c>
      <c r="Q3582" s="47">
        <v>45821</v>
      </c>
      <c r="R3582" s="48" t="str">
        <f t="shared" si="55"/>
        <v>3891 WM+ HNI 79 Bát Khối</v>
      </c>
      <c r="S3582" s="48" t="str">
        <f>VLOOKUP(U3582,Sheet1!$A:$B,2,0)</f>
        <v>WIN-002</v>
      </c>
      <c r="T3582" s="43" t="s">
        <v>7042</v>
      </c>
      <c r="U3582" s="43" t="s">
        <v>11033</v>
      </c>
      <c r="V3582" s="43" t="s">
        <v>7043</v>
      </c>
    </row>
    <row r="3583" spans="1:22" x14ac:dyDescent="0.25">
      <c r="A3583" s="43" t="s">
        <v>8</v>
      </c>
      <c r="B3583" s="43" t="s">
        <v>6772</v>
      </c>
      <c r="C3583" s="43" t="s">
        <v>8338</v>
      </c>
      <c r="D3583" s="43" t="s">
        <v>8410</v>
      </c>
      <c r="E3583" s="43" t="s">
        <v>8340</v>
      </c>
      <c r="F3583" s="44">
        <v>240852</v>
      </c>
      <c r="G3583" s="43" t="s">
        <v>8341</v>
      </c>
      <c r="H3583" s="45">
        <v>4</v>
      </c>
      <c r="I3583" s="43" t="s">
        <v>8342</v>
      </c>
      <c r="J3583" s="43" t="s">
        <v>10462</v>
      </c>
      <c r="K3583" s="43" t="s">
        <v>10883</v>
      </c>
      <c r="L3583" s="43" t="s">
        <v>10884</v>
      </c>
      <c r="M3583" s="45">
        <v>60213</v>
      </c>
      <c r="N3583" s="43" t="s">
        <v>6773</v>
      </c>
      <c r="O3583" s="43" t="s">
        <v>11549</v>
      </c>
      <c r="P3583" s="46" t="s">
        <v>14970</v>
      </c>
      <c r="Q3583" s="47">
        <v>45821</v>
      </c>
      <c r="R3583" s="48" t="str">
        <f t="shared" si="55"/>
        <v>1651 WM HNI Trương Định</v>
      </c>
      <c r="S3583" s="48" t="str">
        <f>VLOOKUP(U3583,Sheet1!$A:$B,2,0)</f>
        <v>WIN-002</v>
      </c>
      <c r="T3583" s="43" t="s">
        <v>4364</v>
      </c>
      <c r="U3583" s="43" t="s">
        <v>11033</v>
      </c>
      <c r="V3583" s="43" t="s">
        <v>4365</v>
      </c>
    </row>
    <row r="3584" spans="1:22" x14ac:dyDescent="0.25">
      <c r="A3584" s="43" t="s">
        <v>8</v>
      </c>
      <c r="B3584" s="43" t="s">
        <v>6772</v>
      </c>
      <c r="C3584" s="43" t="s">
        <v>8351</v>
      </c>
      <c r="D3584" s="43" t="s">
        <v>8355</v>
      </c>
      <c r="E3584" s="43" t="s">
        <v>8340</v>
      </c>
      <c r="F3584" s="44">
        <v>222116</v>
      </c>
      <c r="G3584" s="43" t="s">
        <v>8341</v>
      </c>
      <c r="H3584" s="45">
        <v>2</v>
      </c>
      <c r="I3584" s="43" t="s">
        <v>8342</v>
      </c>
      <c r="J3584" s="43" t="s">
        <v>10462</v>
      </c>
      <c r="K3584" s="43" t="s">
        <v>10934</v>
      </c>
      <c r="L3584" s="43" t="s">
        <v>10935</v>
      </c>
      <c r="M3584" s="45">
        <v>111058</v>
      </c>
      <c r="N3584" s="43" t="s">
        <v>6773</v>
      </c>
      <c r="O3584" s="43" t="s">
        <v>11549</v>
      </c>
      <c r="P3584" s="46" t="s">
        <v>14970</v>
      </c>
      <c r="Q3584" s="47">
        <v>45821</v>
      </c>
      <c r="R3584" s="48" t="str">
        <f t="shared" si="55"/>
        <v>1651 WM HNI Trương Định</v>
      </c>
      <c r="S3584" s="48" t="str">
        <f>VLOOKUP(U3584,Sheet1!$A:$B,2,0)</f>
        <v>WIN-002</v>
      </c>
      <c r="T3584" s="43" t="s">
        <v>4364</v>
      </c>
      <c r="U3584" s="43" t="s">
        <v>11033</v>
      </c>
      <c r="V3584" s="43" t="s">
        <v>4365</v>
      </c>
    </row>
    <row r="3585" spans="1:22" x14ac:dyDescent="0.25">
      <c r="A3585" s="43" t="s">
        <v>8</v>
      </c>
      <c r="B3585" s="43" t="s">
        <v>6772</v>
      </c>
      <c r="C3585" s="43" t="s">
        <v>8364</v>
      </c>
      <c r="D3585" s="43" t="s">
        <v>8358</v>
      </c>
      <c r="E3585" s="43" t="s">
        <v>8340</v>
      </c>
      <c r="F3585" s="44">
        <v>223212</v>
      </c>
      <c r="G3585" s="43" t="s">
        <v>8341</v>
      </c>
      <c r="H3585" s="45">
        <v>2</v>
      </c>
      <c r="I3585" s="43" t="s">
        <v>8342</v>
      </c>
      <c r="J3585" s="43" t="s">
        <v>10462</v>
      </c>
      <c r="K3585" s="43" t="s">
        <v>10922</v>
      </c>
      <c r="L3585" s="43" t="s">
        <v>10923</v>
      </c>
      <c r="M3585" s="45">
        <v>111606</v>
      </c>
      <c r="N3585" s="43" t="s">
        <v>6773</v>
      </c>
      <c r="O3585" s="43" t="s">
        <v>11549</v>
      </c>
      <c r="P3585" s="46" t="s">
        <v>14970</v>
      </c>
      <c r="Q3585" s="47">
        <v>45821</v>
      </c>
      <c r="R3585" s="48" t="str">
        <f t="shared" si="55"/>
        <v>1651 WM HNI Trương Định</v>
      </c>
      <c r="S3585" s="48" t="str">
        <f>VLOOKUP(U3585,Sheet1!$A:$B,2,0)</f>
        <v>WIN-002</v>
      </c>
      <c r="T3585" s="43" t="s">
        <v>4364</v>
      </c>
      <c r="U3585" s="43" t="s">
        <v>11033</v>
      </c>
      <c r="V3585" s="43" t="s">
        <v>4365</v>
      </c>
    </row>
    <row r="3586" spans="1:22" x14ac:dyDescent="0.25">
      <c r="A3586" s="43" t="s">
        <v>8</v>
      </c>
      <c r="B3586" s="43" t="s">
        <v>6841</v>
      </c>
      <c r="C3586" s="43" t="s">
        <v>8338</v>
      </c>
      <c r="D3586" s="43" t="s">
        <v>8410</v>
      </c>
      <c r="E3586" s="43" t="s">
        <v>8340</v>
      </c>
      <c r="F3586" s="44">
        <v>60213</v>
      </c>
      <c r="G3586" s="43" t="s">
        <v>8341</v>
      </c>
      <c r="H3586" s="45">
        <v>1</v>
      </c>
      <c r="I3586" s="43" t="s">
        <v>8342</v>
      </c>
      <c r="J3586" s="43" t="s">
        <v>10463</v>
      </c>
      <c r="K3586" s="43" t="s">
        <v>10883</v>
      </c>
      <c r="L3586" s="43" t="s">
        <v>10884</v>
      </c>
      <c r="M3586" s="45">
        <v>60213</v>
      </c>
      <c r="N3586" s="43" t="s">
        <v>6842</v>
      </c>
      <c r="O3586" s="43" t="s">
        <v>11549</v>
      </c>
      <c r="P3586" s="46" t="s">
        <v>12355</v>
      </c>
      <c r="Q3586" s="47">
        <v>45821</v>
      </c>
      <c r="R3586" s="48" t="str">
        <f t="shared" si="55"/>
        <v>2ABR WM+ QBH 69 Hùng Vương, Hoàn Lã</v>
      </c>
      <c r="S3586" s="48" t="str">
        <f>VLOOKUP(U3586,Sheet1!$A:$B,2,0)</f>
        <v>WIN-045</v>
      </c>
      <c r="T3586" s="43" t="s">
        <v>1182</v>
      </c>
      <c r="U3586" s="43" t="s">
        <v>11198</v>
      </c>
      <c r="V3586" s="43" t="s">
        <v>1183</v>
      </c>
    </row>
    <row r="3587" spans="1:22" x14ac:dyDescent="0.25">
      <c r="A3587" s="43" t="s">
        <v>8</v>
      </c>
      <c r="B3587" s="43" t="s">
        <v>7003</v>
      </c>
      <c r="C3587" s="43" t="s">
        <v>8338</v>
      </c>
      <c r="D3587" s="43" t="s">
        <v>8339</v>
      </c>
      <c r="E3587" s="43" t="s">
        <v>8340</v>
      </c>
      <c r="F3587" s="44">
        <v>212850</v>
      </c>
      <c r="G3587" s="43" t="s">
        <v>8341</v>
      </c>
      <c r="H3587" s="45">
        <v>3</v>
      </c>
      <c r="I3587" s="43" t="s">
        <v>8342</v>
      </c>
      <c r="J3587" s="43" t="s">
        <v>10464</v>
      </c>
      <c r="K3587" s="43" t="s">
        <v>10897</v>
      </c>
      <c r="L3587" s="43" t="s">
        <v>10898</v>
      </c>
      <c r="M3587" s="45">
        <v>70950</v>
      </c>
      <c r="N3587" s="43" t="s">
        <v>7004</v>
      </c>
      <c r="O3587" s="43" t="s">
        <v>11549</v>
      </c>
      <c r="P3587" s="46" t="s">
        <v>14971</v>
      </c>
      <c r="Q3587" s="47">
        <v>45821</v>
      </c>
      <c r="R3587" s="48" t="str">
        <f t="shared" si="55"/>
        <v>3531 WM+ HNI 24T3 Thanh Xuân Comple</v>
      </c>
      <c r="S3587" s="48" t="str">
        <f>VLOOKUP(U3587,Sheet1!$A:$B,2,0)</f>
        <v>WIN-002</v>
      </c>
      <c r="T3587" s="43" t="s">
        <v>2098</v>
      </c>
      <c r="U3587" s="43" t="s">
        <v>11033</v>
      </c>
      <c r="V3587" s="43" t="s">
        <v>2099</v>
      </c>
    </row>
    <row r="3588" spans="1:22" x14ac:dyDescent="0.25">
      <c r="A3588" s="43" t="s">
        <v>8</v>
      </c>
      <c r="B3588" s="43" t="s">
        <v>7003</v>
      </c>
      <c r="C3588" s="43" t="s">
        <v>8351</v>
      </c>
      <c r="D3588" s="43" t="s">
        <v>8352</v>
      </c>
      <c r="E3588" s="43" t="s">
        <v>8340</v>
      </c>
      <c r="F3588" s="44">
        <v>222750</v>
      </c>
      <c r="G3588" s="43" t="s">
        <v>8341</v>
      </c>
      <c r="H3588" s="45">
        <v>3</v>
      </c>
      <c r="I3588" s="43" t="s">
        <v>8342</v>
      </c>
      <c r="J3588" s="43" t="s">
        <v>10464</v>
      </c>
      <c r="K3588" s="43" t="s">
        <v>10881</v>
      </c>
      <c r="L3588" s="43" t="s">
        <v>10882</v>
      </c>
      <c r="M3588" s="45">
        <v>74250</v>
      </c>
      <c r="N3588" s="43" t="s">
        <v>7004</v>
      </c>
      <c r="O3588" s="43" t="s">
        <v>11549</v>
      </c>
      <c r="P3588" s="46" t="s">
        <v>14971</v>
      </c>
      <c r="Q3588" s="47">
        <v>45821</v>
      </c>
      <c r="R3588" s="48" t="str">
        <f t="shared" ref="R3588:R3651" si="56">T3588&amp;" "&amp;V3588</f>
        <v>3531 WM+ HNI 24T3 Thanh Xuân Comple</v>
      </c>
      <c r="S3588" s="48" t="str">
        <f>VLOOKUP(U3588,Sheet1!$A:$B,2,0)</f>
        <v>WIN-002</v>
      </c>
      <c r="T3588" s="43" t="s">
        <v>2098</v>
      </c>
      <c r="U3588" s="43" t="s">
        <v>11033</v>
      </c>
      <c r="V3588" s="43" t="s">
        <v>2099</v>
      </c>
    </row>
    <row r="3589" spans="1:22" x14ac:dyDescent="0.25">
      <c r="A3589" s="43" t="s">
        <v>8</v>
      </c>
      <c r="B3589" s="43" t="s">
        <v>6814</v>
      </c>
      <c r="C3589" s="43" t="s">
        <v>8338</v>
      </c>
      <c r="D3589" s="43" t="s">
        <v>8365</v>
      </c>
      <c r="E3589" s="43" t="s">
        <v>8340</v>
      </c>
      <c r="F3589" s="44">
        <v>50182</v>
      </c>
      <c r="G3589" s="43" t="s">
        <v>8341</v>
      </c>
      <c r="H3589" s="45">
        <v>1</v>
      </c>
      <c r="I3589" s="43" t="s">
        <v>8342</v>
      </c>
      <c r="J3589" s="43" t="s">
        <v>10465</v>
      </c>
      <c r="K3589" s="43" t="s">
        <v>10938</v>
      </c>
      <c r="L3589" s="43" t="s">
        <v>10939</v>
      </c>
      <c r="M3589" s="45">
        <v>50182</v>
      </c>
      <c r="N3589" s="43" t="s">
        <v>6817</v>
      </c>
      <c r="O3589" s="43" t="s">
        <v>11549</v>
      </c>
      <c r="P3589" s="46" t="s">
        <v>14972</v>
      </c>
      <c r="Q3589" s="47">
        <v>45821</v>
      </c>
      <c r="R3589" s="48" t="str">
        <f t="shared" si="56"/>
        <v>2792 WM+ HNI 38 Đê Tô Hoàng</v>
      </c>
      <c r="S3589" s="48" t="str">
        <f>VLOOKUP(U3589,Sheet1!$A:$B,2,0)</f>
        <v>WIN-002</v>
      </c>
      <c r="T3589" s="43" t="s">
        <v>6815</v>
      </c>
      <c r="U3589" s="43" t="s">
        <v>11033</v>
      </c>
      <c r="V3589" s="43" t="s">
        <v>6816</v>
      </c>
    </row>
    <row r="3590" spans="1:22" x14ac:dyDescent="0.25">
      <c r="A3590" s="43" t="s">
        <v>8</v>
      </c>
      <c r="B3590" s="43" t="s">
        <v>6814</v>
      </c>
      <c r="C3590" s="43" t="s">
        <v>8351</v>
      </c>
      <c r="D3590" s="43" t="s">
        <v>8361</v>
      </c>
      <c r="E3590" s="43" t="s">
        <v>8340</v>
      </c>
      <c r="F3590" s="44">
        <v>46000</v>
      </c>
      <c r="G3590" s="43" t="s">
        <v>8341</v>
      </c>
      <c r="H3590" s="45">
        <v>1</v>
      </c>
      <c r="I3590" s="43" t="s">
        <v>8342</v>
      </c>
      <c r="J3590" s="43" t="s">
        <v>10465</v>
      </c>
      <c r="K3590" s="43" t="s">
        <v>10983</v>
      </c>
      <c r="L3590" s="43" t="s">
        <v>10984</v>
      </c>
      <c r="M3590" s="45">
        <v>46000</v>
      </c>
      <c r="N3590" s="43" t="s">
        <v>6817</v>
      </c>
      <c r="O3590" s="43" t="s">
        <v>11549</v>
      </c>
      <c r="P3590" s="46" t="s">
        <v>14972</v>
      </c>
      <c r="Q3590" s="47">
        <v>45821</v>
      </c>
      <c r="R3590" s="48" t="str">
        <f t="shared" si="56"/>
        <v>2792 WM+ HNI 38 Đê Tô Hoàng</v>
      </c>
      <c r="S3590" s="48" t="str">
        <f>VLOOKUP(U3590,Sheet1!$A:$B,2,0)</f>
        <v>WIN-002</v>
      </c>
      <c r="T3590" s="43" t="s">
        <v>6815</v>
      </c>
      <c r="U3590" s="43" t="s">
        <v>11033</v>
      </c>
      <c r="V3590" s="43" t="s">
        <v>6816</v>
      </c>
    </row>
    <row r="3591" spans="1:22" x14ac:dyDescent="0.25">
      <c r="A3591" s="43" t="s">
        <v>8</v>
      </c>
      <c r="B3591" s="43" t="s">
        <v>6973</v>
      </c>
      <c r="C3591" s="43" t="s">
        <v>8338</v>
      </c>
      <c r="D3591" s="43" t="s">
        <v>8358</v>
      </c>
      <c r="E3591" s="43" t="s">
        <v>8340</v>
      </c>
      <c r="F3591" s="44">
        <v>334818</v>
      </c>
      <c r="G3591" s="43" t="s">
        <v>8341</v>
      </c>
      <c r="H3591" s="45">
        <v>3</v>
      </c>
      <c r="I3591" s="43" t="s">
        <v>8342</v>
      </c>
      <c r="J3591" s="43" t="s">
        <v>10466</v>
      </c>
      <c r="K3591" s="43" t="s">
        <v>10922</v>
      </c>
      <c r="L3591" s="43" t="s">
        <v>10923</v>
      </c>
      <c r="M3591" s="45">
        <v>111606</v>
      </c>
      <c r="N3591" s="43" t="s">
        <v>6976</v>
      </c>
      <c r="O3591" s="43" t="s">
        <v>11549</v>
      </c>
      <c r="P3591" s="46" t="s">
        <v>14973</v>
      </c>
      <c r="Q3591" s="47">
        <v>45821</v>
      </c>
      <c r="R3591" s="48" t="str">
        <f t="shared" si="56"/>
        <v>3173 WIN HCM 192/72/74/76 Nguyễn Oa</v>
      </c>
      <c r="S3591" s="48" t="str">
        <f>VLOOKUP(U3591,Sheet1!$A:$B,2,0)</f>
        <v>WIN</v>
      </c>
      <c r="T3591" s="43" t="s">
        <v>6974</v>
      </c>
      <c r="U3591" s="43" t="s">
        <v>11213</v>
      </c>
      <c r="V3591" s="43" t="s">
        <v>6975</v>
      </c>
    </row>
    <row r="3592" spans="1:22" x14ac:dyDescent="0.25">
      <c r="A3592" s="43" t="s">
        <v>8</v>
      </c>
      <c r="B3592" s="43" t="s">
        <v>6973</v>
      </c>
      <c r="C3592" s="43" t="s">
        <v>8351</v>
      </c>
      <c r="D3592" s="43" t="s">
        <v>8361</v>
      </c>
      <c r="E3592" s="43" t="s">
        <v>8340</v>
      </c>
      <c r="F3592" s="44">
        <v>184000</v>
      </c>
      <c r="G3592" s="43" t="s">
        <v>8341</v>
      </c>
      <c r="H3592" s="45">
        <v>4</v>
      </c>
      <c r="I3592" s="43" t="s">
        <v>8342</v>
      </c>
      <c r="J3592" s="43" t="s">
        <v>10466</v>
      </c>
      <c r="K3592" s="43" t="s">
        <v>10983</v>
      </c>
      <c r="L3592" s="43" t="s">
        <v>10984</v>
      </c>
      <c r="M3592" s="45">
        <v>46000</v>
      </c>
      <c r="N3592" s="43" t="s">
        <v>6976</v>
      </c>
      <c r="O3592" s="43" t="s">
        <v>11549</v>
      </c>
      <c r="P3592" s="46" t="s">
        <v>14973</v>
      </c>
      <c r="Q3592" s="47">
        <v>45821</v>
      </c>
      <c r="R3592" s="48" t="str">
        <f t="shared" si="56"/>
        <v>3173 WIN HCM 192/72/74/76 Nguyễn Oa</v>
      </c>
      <c r="S3592" s="48" t="str">
        <f>VLOOKUP(U3592,Sheet1!$A:$B,2,0)</f>
        <v>WIN</v>
      </c>
      <c r="T3592" s="43" t="s">
        <v>6974</v>
      </c>
      <c r="U3592" s="43" t="s">
        <v>11213</v>
      </c>
      <c r="V3592" s="43" t="s">
        <v>6975</v>
      </c>
    </row>
    <row r="3593" spans="1:22" x14ac:dyDescent="0.25">
      <c r="A3593" s="43" t="s">
        <v>8</v>
      </c>
      <c r="B3593" s="43" t="s">
        <v>6973</v>
      </c>
      <c r="C3593" s="43" t="s">
        <v>8364</v>
      </c>
      <c r="D3593" s="43" t="s">
        <v>8355</v>
      </c>
      <c r="E3593" s="43" t="s">
        <v>8340</v>
      </c>
      <c r="F3593" s="44">
        <v>111058</v>
      </c>
      <c r="G3593" s="43" t="s">
        <v>8341</v>
      </c>
      <c r="H3593" s="45">
        <v>1</v>
      </c>
      <c r="I3593" s="43" t="s">
        <v>8342</v>
      </c>
      <c r="J3593" s="43" t="s">
        <v>10466</v>
      </c>
      <c r="K3593" s="43" t="s">
        <v>10934</v>
      </c>
      <c r="L3593" s="43" t="s">
        <v>10935</v>
      </c>
      <c r="M3593" s="45">
        <v>111058</v>
      </c>
      <c r="N3593" s="43" t="s">
        <v>6976</v>
      </c>
      <c r="O3593" s="43" t="s">
        <v>11549</v>
      </c>
      <c r="P3593" s="46" t="s">
        <v>14973</v>
      </c>
      <c r="Q3593" s="47">
        <v>45821</v>
      </c>
      <c r="R3593" s="48" t="str">
        <f t="shared" si="56"/>
        <v>3173 WIN HCM 192/72/74/76 Nguyễn Oa</v>
      </c>
      <c r="S3593" s="48" t="str">
        <f>VLOOKUP(U3593,Sheet1!$A:$B,2,0)</f>
        <v>WIN</v>
      </c>
      <c r="T3593" s="43" t="s">
        <v>6974</v>
      </c>
      <c r="U3593" s="43" t="s">
        <v>11213</v>
      </c>
      <c r="V3593" s="43" t="s">
        <v>6975</v>
      </c>
    </row>
    <row r="3594" spans="1:22" x14ac:dyDescent="0.25">
      <c r="A3594" s="43" t="s">
        <v>8</v>
      </c>
      <c r="B3594" s="43" t="s">
        <v>6871</v>
      </c>
      <c r="C3594" s="43" t="s">
        <v>8338</v>
      </c>
      <c r="D3594" s="43" t="s">
        <v>8410</v>
      </c>
      <c r="E3594" s="43" t="s">
        <v>8340</v>
      </c>
      <c r="F3594" s="44">
        <v>120426</v>
      </c>
      <c r="G3594" s="43" t="s">
        <v>8341</v>
      </c>
      <c r="H3594" s="45">
        <v>2</v>
      </c>
      <c r="I3594" s="43" t="s">
        <v>8342</v>
      </c>
      <c r="J3594" s="43" t="s">
        <v>10467</v>
      </c>
      <c r="K3594" s="43" t="s">
        <v>10883</v>
      </c>
      <c r="L3594" s="43" t="s">
        <v>10884</v>
      </c>
      <c r="M3594" s="45">
        <v>60213</v>
      </c>
      <c r="N3594" s="43" t="s">
        <v>6872</v>
      </c>
      <c r="O3594" s="43" t="s">
        <v>11549</v>
      </c>
      <c r="P3594" s="46" t="s">
        <v>14974</v>
      </c>
      <c r="Q3594" s="47">
        <v>45821</v>
      </c>
      <c r="R3594" s="48" t="str">
        <f t="shared" si="56"/>
        <v>2AJL WM+ DNG 111 Phan Văn Đáng</v>
      </c>
      <c r="S3594" s="48" t="str">
        <f>VLOOKUP(U3594,Sheet1!$A:$B,2,0)</f>
        <v>WIN-009</v>
      </c>
      <c r="T3594" s="43" t="s">
        <v>6866</v>
      </c>
      <c r="U3594" s="43" t="s">
        <v>11063</v>
      </c>
      <c r="V3594" s="43" t="s">
        <v>6867</v>
      </c>
    </row>
    <row r="3595" spans="1:22" x14ac:dyDescent="0.25">
      <c r="A3595" s="43" t="s">
        <v>8</v>
      </c>
      <c r="B3595" s="43" t="s">
        <v>6871</v>
      </c>
      <c r="C3595" s="43" t="s">
        <v>8351</v>
      </c>
      <c r="D3595" s="43" t="s">
        <v>8365</v>
      </c>
      <c r="E3595" s="43" t="s">
        <v>8340</v>
      </c>
      <c r="F3595" s="44">
        <v>150546</v>
      </c>
      <c r="G3595" s="43" t="s">
        <v>8341</v>
      </c>
      <c r="H3595" s="45">
        <v>3</v>
      </c>
      <c r="I3595" s="43" t="s">
        <v>8342</v>
      </c>
      <c r="J3595" s="43" t="s">
        <v>10467</v>
      </c>
      <c r="K3595" s="43" t="s">
        <v>10938</v>
      </c>
      <c r="L3595" s="43" t="s">
        <v>10939</v>
      </c>
      <c r="M3595" s="45">
        <v>50182</v>
      </c>
      <c r="N3595" s="43" t="s">
        <v>6872</v>
      </c>
      <c r="O3595" s="43" t="s">
        <v>11549</v>
      </c>
      <c r="P3595" s="46" t="s">
        <v>14974</v>
      </c>
      <c r="Q3595" s="47">
        <v>45821</v>
      </c>
      <c r="R3595" s="48" t="str">
        <f t="shared" si="56"/>
        <v>2AJL WM+ DNG 111 Phan Văn Đáng</v>
      </c>
      <c r="S3595" s="48" t="str">
        <f>VLOOKUP(U3595,Sheet1!$A:$B,2,0)</f>
        <v>WIN-009</v>
      </c>
      <c r="T3595" s="43" t="s">
        <v>6866</v>
      </c>
      <c r="U3595" s="43" t="s">
        <v>11063</v>
      </c>
      <c r="V3595" s="43" t="s">
        <v>6867</v>
      </c>
    </row>
    <row r="3596" spans="1:22" x14ac:dyDescent="0.25">
      <c r="A3596" s="43" t="s">
        <v>8</v>
      </c>
      <c r="B3596" s="43" t="s">
        <v>6853</v>
      </c>
      <c r="C3596" s="43" t="s">
        <v>8338</v>
      </c>
      <c r="D3596" s="43" t="s">
        <v>8339</v>
      </c>
      <c r="E3596" s="43" t="s">
        <v>8340</v>
      </c>
      <c r="F3596" s="44">
        <v>70950</v>
      </c>
      <c r="G3596" s="43" t="s">
        <v>8341</v>
      </c>
      <c r="H3596" s="45">
        <v>1</v>
      </c>
      <c r="I3596" s="43" t="s">
        <v>8342</v>
      </c>
      <c r="J3596" s="43" t="s">
        <v>10468</v>
      </c>
      <c r="K3596" s="43" t="s">
        <v>10897</v>
      </c>
      <c r="L3596" s="43" t="s">
        <v>10898</v>
      </c>
      <c r="M3596" s="45">
        <v>70950</v>
      </c>
      <c r="N3596" s="43" t="s">
        <v>6854</v>
      </c>
      <c r="O3596" s="43" t="s">
        <v>11549</v>
      </c>
      <c r="P3596" s="46" t="s">
        <v>14975</v>
      </c>
      <c r="Q3596" s="47">
        <v>45821</v>
      </c>
      <c r="R3596" s="48" t="str">
        <f t="shared" si="56"/>
        <v>2AGE WM+ QNI 288 Nguyễn Nghiêm</v>
      </c>
      <c r="S3596" s="48" t="str">
        <f>VLOOKUP(U3596,Sheet1!$A:$B,2,0)</f>
        <v>WIN-042</v>
      </c>
      <c r="T3596" s="43" t="s">
        <v>2623</v>
      </c>
      <c r="U3596" s="43" t="s">
        <v>11188</v>
      </c>
      <c r="V3596" s="43" t="s">
        <v>2624</v>
      </c>
    </row>
    <row r="3597" spans="1:22" x14ac:dyDescent="0.25">
      <c r="A3597" s="43" t="s">
        <v>8</v>
      </c>
      <c r="B3597" s="43" t="s">
        <v>7162</v>
      </c>
      <c r="C3597" s="43" t="s">
        <v>8338</v>
      </c>
      <c r="D3597" s="43" t="s">
        <v>8365</v>
      </c>
      <c r="E3597" s="43" t="s">
        <v>8340</v>
      </c>
      <c r="F3597" s="44">
        <v>150546</v>
      </c>
      <c r="G3597" s="43" t="s">
        <v>8341</v>
      </c>
      <c r="H3597" s="45">
        <v>3</v>
      </c>
      <c r="I3597" s="43" t="s">
        <v>8342</v>
      </c>
      <c r="J3597" s="43" t="s">
        <v>10469</v>
      </c>
      <c r="K3597" s="43" t="s">
        <v>10938</v>
      </c>
      <c r="L3597" s="43" t="s">
        <v>10939</v>
      </c>
      <c r="M3597" s="45">
        <v>50182</v>
      </c>
      <c r="N3597" s="43" t="s">
        <v>7163</v>
      </c>
      <c r="O3597" s="43" t="s">
        <v>11549</v>
      </c>
      <c r="P3597" s="46" t="s">
        <v>12569</v>
      </c>
      <c r="Q3597" s="47">
        <v>45821</v>
      </c>
      <c r="R3597" s="48" t="str">
        <f t="shared" si="56"/>
        <v>4828 WM+ TNN 815 Dương Tự Minh</v>
      </c>
      <c r="S3597" s="48" t="str">
        <f>VLOOKUP(U3597,Sheet1!$A:$B,2,0)</f>
        <v>WIN-059</v>
      </c>
      <c r="T3597" s="43" t="s">
        <v>6437</v>
      </c>
      <c r="U3597" s="43" t="s">
        <v>11247</v>
      </c>
      <c r="V3597" s="43" t="s">
        <v>6438</v>
      </c>
    </row>
    <row r="3598" spans="1:22" x14ac:dyDescent="0.25">
      <c r="A3598" s="43" t="s">
        <v>8</v>
      </c>
      <c r="B3598" s="43" t="s">
        <v>6943</v>
      </c>
      <c r="C3598" s="43" t="s">
        <v>8338</v>
      </c>
      <c r="D3598" s="43" t="s">
        <v>8355</v>
      </c>
      <c r="E3598" s="43" t="s">
        <v>8340</v>
      </c>
      <c r="F3598" s="44">
        <v>111058</v>
      </c>
      <c r="G3598" s="43" t="s">
        <v>8341</v>
      </c>
      <c r="H3598" s="45">
        <v>1</v>
      </c>
      <c r="I3598" s="43" t="s">
        <v>8342</v>
      </c>
      <c r="J3598" s="43" t="s">
        <v>10470</v>
      </c>
      <c r="K3598" s="43" t="s">
        <v>10934</v>
      </c>
      <c r="L3598" s="43" t="s">
        <v>10935</v>
      </c>
      <c r="M3598" s="45">
        <v>111058</v>
      </c>
      <c r="N3598" s="43" t="s">
        <v>6946</v>
      </c>
      <c r="O3598" s="43" t="s">
        <v>11549</v>
      </c>
      <c r="P3598" s="46" t="s">
        <v>14976</v>
      </c>
      <c r="Q3598" s="47">
        <v>45821</v>
      </c>
      <c r="R3598" s="48" t="str">
        <f t="shared" si="56"/>
        <v>2AW7 WM+ BNH Cầu Đào, Gia Bình</v>
      </c>
      <c r="S3598" s="48" t="str">
        <f>VLOOKUP(U3598,Sheet1!$A:$B,2,0)</f>
        <v>WIN-031</v>
      </c>
      <c r="T3598" s="43" t="s">
        <v>6944</v>
      </c>
      <c r="U3598" s="43" t="s">
        <v>11153</v>
      </c>
      <c r="V3598" s="43" t="s">
        <v>6945</v>
      </c>
    </row>
    <row r="3599" spans="1:22" x14ac:dyDescent="0.25">
      <c r="A3599" s="43" t="s">
        <v>8</v>
      </c>
      <c r="B3599" s="43" t="s">
        <v>6812</v>
      </c>
      <c r="C3599" s="43" t="s">
        <v>8338</v>
      </c>
      <c r="D3599" s="43" t="s">
        <v>8339</v>
      </c>
      <c r="E3599" s="43" t="s">
        <v>8340</v>
      </c>
      <c r="F3599" s="44">
        <v>212850</v>
      </c>
      <c r="G3599" s="43" t="s">
        <v>8341</v>
      </c>
      <c r="H3599" s="45">
        <v>3</v>
      </c>
      <c r="I3599" s="43" t="s">
        <v>8342</v>
      </c>
      <c r="J3599" s="43" t="s">
        <v>10471</v>
      </c>
      <c r="K3599" s="43" t="s">
        <v>10897</v>
      </c>
      <c r="L3599" s="43" t="s">
        <v>10898</v>
      </c>
      <c r="M3599" s="45">
        <v>70950</v>
      </c>
      <c r="N3599" s="43" t="s">
        <v>6813</v>
      </c>
      <c r="O3599" s="43" t="s">
        <v>11549</v>
      </c>
      <c r="P3599" s="46" t="s">
        <v>14977</v>
      </c>
      <c r="Q3599" s="47">
        <v>45821</v>
      </c>
      <c r="R3599" s="48" t="str">
        <f t="shared" si="56"/>
        <v>2751 WM+ HNI 453 Bạch Đằng</v>
      </c>
      <c r="S3599" s="48" t="str">
        <f>VLOOKUP(U3599,Sheet1!$A:$B,2,0)</f>
        <v>WIN-002</v>
      </c>
      <c r="T3599" s="43" t="s">
        <v>6052</v>
      </c>
      <c r="U3599" s="43" t="s">
        <v>11033</v>
      </c>
      <c r="V3599" s="43" t="s">
        <v>6053</v>
      </c>
    </row>
    <row r="3600" spans="1:22" x14ac:dyDescent="0.25">
      <c r="A3600" s="43" t="s">
        <v>8</v>
      </c>
      <c r="B3600" s="43" t="s">
        <v>7148</v>
      </c>
      <c r="C3600" s="43" t="s">
        <v>8338</v>
      </c>
      <c r="D3600" s="43" t="s">
        <v>8410</v>
      </c>
      <c r="E3600" s="43" t="s">
        <v>8340</v>
      </c>
      <c r="F3600" s="44">
        <v>60213</v>
      </c>
      <c r="G3600" s="43" t="s">
        <v>8341</v>
      </c>
      <c r="H3600" s="45">
        <v>1</v>
      </c>
      <c r="I3600" s="43" t="s">
        <v>8342</v>
      </c>
      <c r="J3600" s="43" t="s">
        <v>10472</v>
      </c>
      <c r="K3600" s="43" t="s">
        <v>10883</v>
      </c>
      <c r="L3600" s="43" t="s">
        <v>10884</v>
      </c>
      <c r="M3600" s="45">
        <v>60213</v>
      </c>
      <c r="N3600" s="43" t="s">
        <v>7149</v>
      </c>
      <c r="O3600" s="43" t="s">
        <v>11549</v>
      </c>
      <c r="P3600" s="46" t="s">
        <v>11876</v>
      </c>
      <c r="Q3600" s="47">
        <v>45821</v>
      </c>
      <c r="R3600" s="48" t="str">
        <f t="shared" si="56"/>
        <v>4707 WM+ BGG 273 Nguyễn Văn Cừ</v>
      </c>
      <c r="S3600" s="48" t="str">
        <f>VLOOKUP(U3600,Sheet1!$A:$B,2,0)</f>
        <v>WIN-065</v>
      </c>
      <c r="T3600" s="43" t="s">
        <v>5744</v>
      </c>
      <c r="U3600" s="43" t="s">
        <v>11277</v>
      </c>
      <c r="V3600" s="43" t="s">
        <v>5745</v>
      </c>
    </row>
    <row r="3601" spans="1:22" x14ac:dyDescent="0.25">
      <c r="A3601" s="43" t="s">
        <v>8</v>
      </c>
      <c r="B3601" s="43" t="s">
        <v>7148</v>
      </c>
      <c r="C3601" s="43" t="s">
        <v>8351</v>
      </c>
      <c r="D3601" s="43" t="s">
        <v>8355</v>
      </c>
      <c r="E3601" s="43" t="s">
        <v>8340</v>
      </c>
      <c r="F3601" s="44">
        <v>555290</v>
      </c>
      <c r="G3601" s="43" t="s">
        <v>8341</v>
      </c>
      <c r="H3601" s="45">
        <v>5</v>
      </c>
      <c r="I3601" s="43" t="s">
        <v>8342</v>
      </c>
      <c r="J3601" s="43" t="s">
        <v>10472</v>
      </c>
      <c r="K3601" s="43" t="s">
        <v>10934</v>
      </c>
      <c r="L3601" s="43" t="s">
        <v>10935</v>
      </c>
      <c r="M3601" s="45">
        <v>111058</v>
      </c>
      <c r="N3601" s="43" t="s">
        <v>7149</v>
      </c>
      <c r="O3601" s="43" t="s">
        <v>11549</v>
      </c>
      <c r="P3601" s="46" t="s">
        <v>11876</v>
      </c>
      <c r="Q3601" s="47">
        <v>45821</v>
      </c>
      <c r="R3601" s="48" t="str">
        <f t="shared" si="56"/>
        <v>4707 WM+ BGG 273 Nguyễn Văn Cừ</v>
      </c>
      <c r="S3601" s="48" t="str">
        <f>VLOOKUP(U3601,Sheet1!$A:$B,2,0)</f>
        <v>WIN-065</v>
      </c>
      <c r="T3601" s="43" t="s">
        <v>5744</v>
      </c>
      <c r="U3601" s="43" t="s">
        <v>11277</v>
      </c>
      <c r="V3601" s="43" t="s">
        <v>5745</v>
      </c>
    </row>
    <row r="3602" spans="1:22" x14ac:dyDescent="0.25">
      <c r="A3602" s="43" t="s">
        <v>8</v>
      </c>
      <c r="B3602" s="43" t="s">
        <v>7001</v>
      </c>
      <c r="C3602" s="43" t="s">
        <v>8338</v>
      </c>
      <c r="D3602" s="43" t="s">
        <v>8365</v>
      </c>
      <c r="E3602" s="43" t="s">
        <v>8340</v>
      </c>
      <c r="F3602" s="44">
        <v>351274</v>
      </c>
      <c r="G3602" s="43" t="s">
        <v>8341</v>
      </c>
      <c r="H3602" s="45">
        <v>7</v>
      </c>
      <c r="I3602" s="43" t="s">
        <v>8342</v>
      </c>
      <c r="J3602" s="43" t="s">
        <v>10473</v>
      </c>
      <c r="K3602" s="43" t="s">
        <v>10938</v>
      </c>
      <c r="L3602" s="43" t="s">
        <v>10939</v>
      </c>
      <c r="M3602" s="45">
        <v>50182</v>
      </c>
      <c r="N3602" s="43" t="s">
        <v>7002</v>
      </c>
      <c r="O3602" s="43" t="s">
        <v>11549</v>
      </c>
      <c r="P3602" s="46" t="s">
        <v>14978</v>
      </c>
      <c r="Q3602" s="47">
        <v>45821</v>
      </c>
      <c r="R3602" s="48" t="str">
        <f t="shared" si="56"/>
        <v>3499 WM+ HNI Hà Phong</v>
      </c>
      <c r="S3602" s="48" t="str">
        <f>VLOOKUP(U3602,Sheet1!$A:$B,2,0)</f>
        <v>WIN-002</v>
      </c>
      <c r="T3602" s="43" t="s">
        <v>2086</v>
      </c>
      <c r="U3602" s="43" t="s">
        <v>11033</v>
      </c>
      <c r="V3602" s="43" t="s">
        <v>2087</v>
      </c>
    </row>
    <row r="3603" spans="1:22" x14ac:dyDescent="0.25">
      <c r="A3603" s="43" t="s">
        <v>8</v>
      </c>
      <c r="B3603" s="43" t="s">
        <v>7132</v>
      </c>
      <c r="C3603" s="43" t="s">
        <v>8338</v>
      </c>
      <c r="D3603" s="43" t="s">
        <v>8355</v>
      </c>
      <c r="E3603" s="43" t="s">
        <v>8340</v>
      </c>
      <c r="F3603" s="44">
        <v>222116</v>
      </c>
      <c r="G3603" s="43" t="s">
        <v>8341</v>
      </c>
      <c r="H3603" s="45">
        <v>2</v>
      </c>
      <c r="I3603" s="43" t="s">
        <v>8342</v>
      </c>
      <c r="J3603" s="43" t="s">
        <v>10474</v>
      </c>
      <c r="K3603" s="43" t="s">
        <v>10934</v>
      </c>
      <c r="L3603" s="43" t="s">
        <v>10935</v>
      </c>
      <c r="M3603" s="45">
        <v>111058</v>
      </c>
      <c r="N3603" s="43" t="s">
        <v>7135</v>
      </c>
      <c r="O3603" s="43" t="s">
        <v>11549</v>
      </c>
      <c r="P3603" s="46" t="s">
        <v>14979</v>
      </c>
      <c r="Q3603" s="47">
        <v>45821</v>
      </c>
      <c r="R3603" s="48" t="str">
        <f t="shared" si="56"/>
        <v>4598 WM+ HPG 1171 Trần Nhân Tông</v>
      </c>
      <c r="S3603" s="48" t="str">
        <f>VLOOKUP(U3603,Sheet1!$A:$B,2,0)</f>
        <v>WIN-025</v>
      </c>
      <c r="T3603" s="43" t="s">
        <v>7133</v>
      </c>
      <c r="U3603" s="43" t="s">
        <v>11128</v>
      </c>
      <c r="V3603" s="43" t="s">
        <v>7134</v>
      </c>
    </row>
    <row r="3604" spans="1:22" x14ac:dyDescent="0.25">
      <c r="A3604" s="43" t="s">
        <v>8</v>
      </c>
      <c r="B3604" s="43" t="s">
        <v>7132</v>
      </c>
      <c r="C3604" s="43" t="s">
        <v>8351</v>
      </c>
      <c r="D3604" s="43" t="s">
        <v>8339</v>
      </c>
      <c r="E3604" s="43" t="s">
        <v>8340</v>
      </c>
      <c r="F3604" s="44">
        <v>212850</v>
      </c>
      <c r="G3604" s="43" t="s">
        <v>8341</v>
      </c>
      <c r="H3604" s="45">
        <v>3</v>
      </c>
      <c r="I3604" s="43" t="s">
        <v>8342</v>
      </c>
      <c r="J3604" s="43" t="s">
        <v>10474</v>
      </c>
      <c r="K3604" s="43" t="s">
        <v>10897</v>
      </c>
      <c r="L3604" s="43" t="s">
        <v>10898</v>
      </c>
      <c r="M3604" s="45">
        <v>70950</v>
      </c>
      <c r="N3604" s="43" t="s">
        <v>7135</v>
      </c>
      <c r="O3604" s="43" t="s">
        <v>11549</v>
      </c>
      <c r="P3604" s="46" t="s">
        <v>14979</v>
      </c>
      <c r="Q3604" s="47">
        <v>45821</v>
      </c>
      <c r="R3604" s="48" t="str">
        <f t="shared" si="56"/>
        <v>4598 WM+ HPG 1171 Trần Nhân Tông</v>
      </c>
      <c r="S3604" s="48" t="str">
        <f>VLOOKUP(U3604,Sheet1!$A:$B,2,0)</f>
        <v>WIN-025</v>
      </c>
      <c r="T3604" s="43" t="s">
        <v>7133</v>
      </c>
      <c r="U3604" s="43" t="s">
        <v>11128</v>
      </c>
      <c r="V3604" s="43" t="s">
        <v>7134</v>
      </c>
    </row>
    <row r="3605" spans="1:22" x14ac:dyDescent="0.25">
      <c r="A3605" s="43" t="s">
        <v>8</v>
      </c>
      <c r="B3605" s="43" t="s">
        <v>6800</v>
      </c>
      <c r="C3605" s="43" t="s">
        <v>8338</v>
      </c>
      <c r="D3605" s="43" t="s">
        <v>8355</v>
      </c>
      <c r="E3605" s="43" t="s">
        <v>8340</v>
      </c>
      <c r="F3605" s="44">
        <v>111058</v>
      </c>
      <c r="G3605" s="43" t="s">
        <v>8341</v>
      </c>
      <c r="H3605" s="45">
        <v>1</v>
      </c>
      <c r="I3605" s="43" t="s">
        <v>8342</v>
      </c>
      <c r="J3605" s="43" t="s">
        <v>10475</v>
      </c>
      <c r="K3605" s="43" t="s">
        <v>10934</v>
      </c>
      <c r="L3605" s="43" t="s">
        <v>10935</v>
      </c>
      <c r="M3605" s="45">
        <v>111058</v>
      </c>
      <c r="N3605" s="43" t="s">
        <v>6801</v>
      </c>
      <c r="O3605" s="43" t="s">
        <v>11549</v>
      </c>
      <c r="P3605" s="46" t="s">
        <v>14980</v>
      </c>
      <c r="Q3605" s="47">
        <v>45821</v>
      </c>
      <c r="R3605" s="48" t="str">
        <f t="shared" si="56"/>
        <v>2402 WM+ HNI 19B Tô Ngọc Vân</v>
      </c>
      <c r="S3605" s="48" t="str">
        <f>VLOOKUP(U3605,Sheet1!$A:$B,2,0)</f>
        <v>WIN-002</v>
      </c>
      <c r="T3605" s="43" t="s">
        <v>1848</v>
      </c>
      <c r="U3605" s="43" t="s">
        <v>11033</v>
      </c>
      <c r="V3605" s="43" t="s">
        <v>1849</v>
      </c>
    </row>
    <row r="3606" spans="1:22" x14ac:dyDescent="0.25">
      <c r="A3606" s="43" t="s">
        <v>8</v>
      </c>
      <c r="B3606" s="43" t="s">
        <v>6800</v>
      </c>
      <c r="C3606" s="43" t="s">
        <v>8351</v>
      </c>
      <c r="D3606" s="43" t="s">
        <v>8365</v>
      </c>
      <c r="E3606" s="43" t="s">
        <v>8340</v>
      </c>
      <c r="F3606" s="44">
        <v>50182</v>
      </c>
      <c r="G3606" s="43" t="s">
        <v>8341</v>
      </c>
      <c r="H3606" s="45">
        <v>1</v>
      </c>
      <c r="I3606" s="43" t="s">
        <v>8342</v>
      </c>
      <c r="J3606" s="43" t="s">
        <v>10475</v>
      </c>
      <c r="K3606" s="43" t="s">
        <v>10938</v>
      </c>
      <c r="L3606" s="43" t="s">
        <v>10939</v>
      </c>
      <c r="M3606" s="45">
        <v>50182</v>
      </c>
      <c r="N3606" s="43" t="s">
        <v>6801</v>
      </c>
      <c r="O3606" s="43" t="s">
        <v>11549</v>
      </c>
      <c r="P3606" s="46" t="s">
        <v>14980</v>
      </c>
      <c r="Q3606" s="47">
        <v>45821</v>
      </c>
      <c r="R3606" s="48" t="str">
        <f t="shared" si="56"/>
        <v>2402 WM+ HNI 19B Tô Ngọc Vân</v>
      </c>
      <c r="S3606" s="48" t="str">
        <f>VLOOKUP(U3606,Sheet1!$A:$B,2,0)</f>
        <v>WIN-002</v>
      </c>
      <c r="T3606" s="43" t="s">
        <v>1848</v>
      </c>
      <c r="U3606" s="43" t="s">
        <v>11033</v>
      </c>
      <c r="V3606" s="43" t="s">
        <v>1849</v>
      </c>
    </row>
    <row r="3607" spans="1:22" x14ac:dyDescent="0.25">
      <c r="A3607" s="43" t="s">
        <v>8</v>
      </c>
      <c r="B3607" s="43" t="s">
        <v>6901</v>
      </c>
      <c r="C3607" s="43" t="s">
        <v>8338</v>
      </c>
      <c r="D3607" s="43" t="s">
        <v>8355</v>
      </c>
      <c r="E3607" s="43" t="s">
        <v>8340</v>
      </c>
      <c r="F3607" s="44">
        <v>111058</v>
      </c>
      <c r="G3607" s="43" t="s">
        <v>8341</v>
      </c>
      <c r="H3607" s="45">
        <v>1</v>
      </c>
      <c r="I3607" s="43" t="s">
        <v>8342</v>
      </c>
      <c r="J3607" s="43" t="s">
        <v>10476</v>
      </c>
      <c r="K3607" s="43" t="s">
        <v>10934</v>
      </c>
      <c r="L3607" s="43" t="s">
        <v>10935</v>
      </c>
      <c r="M3607" s="45">
        <v>111058</v>
      </c>
      <c r="N3607" s="43" t="s">
        <v>6902</v>
      </c>
      <c r="O3607" s="43" t="s">
        <v>11549</v>
      </c>
      <c r="P3607" s="46" t="s">
        <v>14981</v>
      </c>
      <c r="Q3607" s="47">
        <v>45821</v>
      </c>
      <c r="R3607" s="48" t="str">
        <f t="shared" si="56"/>
        <v>2AO3 WM+ HNI Đông Tiến, Chương Mỹ</v>
      </c>
      <c r="S3607" s="48" t="str">
        <f>VLOOKUP(U3607,Sheet1!$A:$B,2,0)</f>
        <v>WIN-002</v>
      </c>
      <c r="T3607" s="43" t="s">
        <v>3250</v>
      </c>
      <c r="U3607" s="43" t="s">
        <v>11033</v>
      </c>
      <c r="V3607" s="43" t="s">
        <v>3251</v>
      </c>
    </row>
    <row r="3608" spans="1:22" x14ac:dyDescent="0.25">
      <c r="A3608" s="43" t="s">
        <v>8</v>
      </c>
      <c r="B3608" s="43" t="s">
        <v>6776</v>
      </c>
      <c r="C3608" s="43" t="s">
        <v>8338</v>
      </c>
      <c r="D3608" s="43" t="s">
        <v>8361</v>
      </c>
      <c r="E3608" s="43" t="s">
        <v>8340</v>
      </c>
      <c r="F3608" s="44">
        <v>230000</v>
      </c>
      <c r="G3608" s="43" t="s">
        <v>8341</v>
      </c>
      <c r="H3608" s="45">
        <v>5</v>
      </c>
      <c r="I3608" s="43" t="s">
        <v>8342</v>
      </c>
      <c r="J3608" s="43" t="s">
        <v>10477</v>
      </c>
      <c r="K3608" s="43" t="s">
        <v>10983</v>
      </c>
      <c r="L3608" s="43" t="s">
        <v>10984</v>
      </c>
      <c r="M3608" s="45">
        <v>46000</v>
      </c>
      <c r="N3608" s="43" t="s">
        <v>6777</v>
      </c>
      <c r="O3608" s="43" t="s">
        <v>11549</v>
      </c>
      <c r="P3608" s="46" t="s">
        <v>14982</v>
      </c>
      <c r="Q3608" s="47">
        <v>45821</v>
      </c>
      <c r="R3608" s="48" t="str">
        <f t="shared" si="56"/>
        <v>1672 WM HNI Nguyễn Văn Cừ II</v>
      </c>
      <c r="S3608" s="48" t="str">
        <f>VLOOKUP(U3608,Sheet1!$A:$B,2,0)</f>
        <v>WIN-002</v>
      </c>
      <c r="T3608" s="43" t="s">
        <v>2541</v>
      </c>
      <c r="U3608" s="43" t="s">
        <v>11033</v>
      </c>
      <c r="V3608" s="43" t="s">
        <v>2542</v>
      </c>
    </row>
    <row r="3609" spans="1:22" x14ac:dyDescent="0.25">
      <c r="A3609" s="43" t="s">
        <v>8</v>
      </c>
      <c r="B3609" s="43" t="s">
        <v>6776</v>
      </c>
      <c r="C3609" s="43" t="s">
        <v>8351</v>
      </c>
      <c r="D3609" s="43" t="s">
        <v>8358</v>
      </c>
      <c r="E3609" s="43" t="s">
        <v>8340</v>
      </c>
      <c r="F3609" s="44">
        <v>223212</v>
      </c>
      <c r="G3609" s="43" t="s">
        <v>8341</v>
      </c>
      <c r="H3609" s="45">
        <v>2</v>
      </c>
      <c r="I3609" s="43" t="s">
        <v>8342</v>
      </c>
      <c r="J3609" s="43" t="s">
        <v>10477</v>
      </c>
      <c r="K3609" s="43" t="s">
        <v>10922</v>
      </c>
      <c r="L3609" s="43" t="s">
        <v>10923</v>
      </c>
      <c r="M3609" s="45">
        <v>111606</v>
      </c>
      <c r="N3609" s="43" t="s">
        <v>6777</v>
      </c>
      <c r="O3609" s="43" t="s">
        <v>11549</v>
      </c>
      <c r="P3609" s="46" t="s">
        <v>14982</v>
      </c>
      <c r="Q3609" s="47">
        <v>45821</v>
      </c>
      <c r="R3609" s="48" t="str">
        <f t="shared" si="56"/>
        <v>1672 WM HNI Nguyễn Văn Cừ II</v>
      </c>
      <c r="S3609" s="48" t="str">
        <f>VLOOKUP(U3609,Sheet1!$A:$B,2,0)</f>
        <v>WIN-002</v>
      </c>
      <c r="T3609" s="43" t="s">
        <v>2541</v>
      </c>
      <c r="U3609" s="43" t="s">
        <v>11033</v>
      </c>
      <c r="V3609" s="43" t="s">
        <v>2542</v>
      </c>
    </row>
    <row r="3610" spans="1:22" x14ac:dyDescent="0.25">
      <c r="A3610" s="43" t="s">
        <v>8</v>
      </c>
      <c r="B3610" s="43" t="s">
        <v>6776</v>
      </c>
      <c r="C3610" s="43" t="s">
        <v>8364</v>
      </c>
      <c r="D3610" s="43" t="s">
        <v>8410</v>
      </c>
      <c r="E3610" s="43" t="s">
        <v>8340</v>
      </c>
      <c r="F3610" s="44">
        <v>60213</v>
      </c>
      <c r="G3610" s="43" t="s">
        <v>8341</v>
      </c>
      <c r="H3610" s="45">
        <v>1</v>
      </c>
      <c r="I3610" s="43" t="s">
        <v>8342</v>
      </c>
      <c r="J3610" s="43" t="s">
        <v>10477</v>
      </c>
      <c r="K3610" s="43" t="s">
        <v>10883</v>
      </c>
      <c r="L3610" s="43" t="s">
        <v>10884</v>
      </c>
      <c r="M3610" s="45">
        <v>60213</v>
      </c>
      <c r="N3610" s="43" t="s">
        <v>6777</v>
      </c>
      <c r="O3610" s="43" t="s">
        <v>11549</v>
      </c>
      <c r="P3610" s="46" t="s">
        <v>14982</v>
      </c>
      <c r="Q3610" s="47">
        <v>45821</v>
      </c>
      <c r="R3610" s="48" t="str">
        <f t="shared" si="56"/>
        <v>1672 WM HNI Nguyễn Văn Cừ II</v>
      </c>
      <c r="S3610" s="48" t="str">
        <f>VLOOKUP(U3610,Sheet1!$A:$B,2,0)</f>
        <v>WIN-002</v>
      </c>
      <c r="T3610" s="43" t="s">
        <v>2541</v>
      </c>
      <c r="U3610" s="43" t="s">
        <v>11033</v>
      </c>
      <c r="V3610" s="43" t="s">
        <v>2542</v>
      </c>
    </row>
    <row r="3611" spans="1:22" x14ac:dyDescent="0.25">
      <c r="A3611" s="43" t="s">
        <v>8</v>
      </c>
      <c r="B3611" s="43" t="s">
        <v>6855</v>
      </c>
      <c r="C3611" s="43" t="s">
        <v>8338</v>
      </c>
      <c r="D3611" s="43" t="s">
        <v>8410</v>
      </c>
      <c r="E3611" s="43" t="s">
        <v>8340</v>
      </c>
      <c r="F3611" s="44">
        <v>120426</v>
      </c>
      <c r="G3611" s="43" t="s">
        <v>8341</v>
      </c>
      <c r="H3611" s="45">
        <v>2</v>
      </c>
      <c r="I3611" s="43" t="s">
        <v>8342</v>
      </c>
      <c r="J3611" s="43" t="s">
        <v>10478</v>
      </c>
      <c r="K3611" s="43" t="s">
        <v>10883</v>
      </c>
      <c r="L3611" s="43" t="s">
        <v>10884</v>
      </c>
      <c r="M3611" s="45">
        <v>60213</v>
      </c>
      <c r="N3611" s="43" t="s">
        <v>6856</v>
      </c>
      <c r="O3611" s="43" t="s">
        <v>11549</v>
      </c>
      <c r="P3611" s="46" t="s">
        <v>11461</v>
      </c>
      <c r="Q3611" s="47">
        <v>45821</v>
      </c>
      <c r="R3611" s="48" t="str">
        <f t="shared" si="56"/>
        <v>2AGE WM+ QNI 288 Nguyễn Nghiêm</v>
      </c>
      <c r="S3611" s="48" t="str">
        <f>VLOOKUP(U3611,Sheet1!$A:$B,2,0)</f>
        <v>WIN-042</v>
      </c>
      <c r="T3611" s="43" t="s">
        <v>2623</v>
      </c>
      <c r="U3611" s="43" t="s">
        <v>11188</v>
      </c>
      <c r="V3611" s="43" t="s">
        <v>2624</v>
      </c>
    </row>
    <row r="3612" spans="1:22" x14ac:dyDescent="0.25">
      <c r="A3612" s="43" t="s">
        <v>8</v>
      </c>
      <c r="B3612" s="43" t="s">
        <v>6855</v>
      </c>
      <c r="C3612" s="43" t="s">
        <v>8351</v>
      </c>
      <c r="D3612" s="43" t="s">
        <v>8368</v>
      </c>
      <c r="E3612" s="43" t="s">
        <v>8340</v>
      </c>
      <c r="F3612" s="44">
        <v>111190</v>
      </c>
      <c r="G3612" s="43" t="s">
        <v>8341</v>
      </c>
      <c r="H3612" s="45">
        <v>2</v>
      </c>
      <c r="I3612" s="43" t="s">
        <v>8342</v>
      </c>
      <c r="J3612" s="43" t="s">
        <v>10478</v>
      </c>
      <c r="K3612" s="43" t="s">
        <v>11010</v>
      </c>
      <c r="L3612" s="43" t="s">
        <v>11011</v>
      </c>
      <c r="M3612" s="45">
        <v>55595</v>
      </c>
      <c r="N3612" s="43" t="s">
        <v>6856</v>
      </c>
      <c r="O3612" s="43" t="s">
        <v>11549</v>
      </c>
      <c r="P3612" s="46" t="s">
        <v>11461</v>
      </c>
      <c r="Q3612" s="47">
        <v>45821</v>
      </c>
      <c r="R3612" s="48" t="str">
        <f t="shared" si="56"/>
        <v>2AGE WM+ QNI 288 Nguyễn Nghiêm</v>
      </c>
      <c r="S3612" s="48" t="str">
        <f>VLOOKUP(U3612,Sheet1!$A:$B,2,0)</f>
        <v>WIN-042</v>
      </c>
      <c r="T3612" s="43" t="s">
        <v>2623</v>
      </c>
      <c r="U3612" s="43" t="s">
        <v>11188</v>
      </c>
      <c r="V3612" s="43" t="s">
        <v>2624</v>
      </c>
    </row>
    <row r="3613" spans="1:22" x14ac:dyDescent="0.25">
      <c r="A3613" s="43" t="s">
        <v>8</v>
      </c>
      <c r="B3613" s="43" t="s">
        <v>6923</v>
      </c>
      <c r="C3613" s="43" t="s">
        <v>8338</v>
      </c>
      <c r="D3613" s="43" t="s">
        <v>8355</v>
      </c>
      <c r="E3613" s="43" t="s">
        <v>8340</v>
      </c>
      <c r="F3613" s="44">
        <v>111058</v>
      </c>
      <c r="G3613" s="43" t="s">
        <v>8341</v>
      </c>
      <c r="H3613" s="45">
        <v>1</v>
      </c>
      <c r="I3613" s="43" t="s">
        <v>8342</v>
      </c>
      <c r="J3613" s="43" t="s">
        <v>10479</v>
      </c>
      <c r="K3613" s="43" t="s">
        <v>10934</v>
      </c>
      <c r="L3613" s="43" t="s">
        <v>10935</v>
      </c>
      <c r="M3613" s="45">
        <v>111058</v>
      </c>
      <c r="N3613" s="43" t="s">
        <v>6926</v>
      </c>
      <c r="O3613" s="43" t="s">
        <v>11549</v>
      </c>
      <c r="P3613" s="46" t="s">
        <v>14983</v>
      </c>
      <c r="Q3613" s="47">
        <v>45821</v>
      </c>
      <c r="R3613" s="48" t="str">
        <f t="shared" si="56"/>
        <v>2ATI WM+ QNM 204 ĐT609, Thôn Nhị Di</v>
      </c>
      <c r="S3613" s="48" t="str">
        <f>VLOOKUP(U3613,Sheet1!$A:$B,2,0)</f>
        <v>WIN-061</v>
      </c>
      <c r="T3613" s="43" t="s">
        <v>6924</v>
      </c>
      <c r="U3613" s="43" t="s">
        <v>11257</v>
      </c>
      <c r="V3613" s="43" t="s">
        <v>6925</v>
      </c>
    </row>
    <row r="3614" spans="1:22" x14ac:dyDescent="0.25">
      <c r="A3614" s="43" t="s">
        <v>8</v>
      </c>
      <c r="B3614" s="43" t="s">
        <v>7328</v>
      </c>
      <c r="C3614" s="43" t="s">
        <v>8338</v>
      </c>
      <c r="D3614" s="43" t="s">
        <v>8352</v>
      </c>
      <c r="E3614" s="43" t="s">
        <v>8340</v>
      </c>
      <c r="F3614" s="44">
        <v>148500</v>
      </c>
      <c r="G3614" s="43" t="s">
        <v>8341</v>
      </c>
      <c r="H3614" s="45">
        <v>2</v>
      </c>
      <c r="I3614" s="43" t="s">
        <v>8342</v>
      </c>
      <c r="J3614" s="43" t="s">
        <v>10480</v>
      </c>
      <c r="K3614" s="43" t="s">
        <v>10881</v>
      </c>
      <c r="L3614" s="43" t="s">
        <v>10882</v>
      </c>
      <c r="M3614" s="45">
        <v>74250</v>
      </c>
      <c r="N3614" s="43" t="s">
        <v>7329</v>
      </c>
      <c r="O3614" s="43" t="s">
        <v>11549</v>
      </c>
      <c r="P3614" s="46" t="s">
        <v>14984</v>
      </c>
      <c r="Q3614" s="47">
        <v>45821</v>
      </c>
      <c r="R3614" s="48" t="str">
        <f t="shared" si="56"/>
        <v>6325 WM+ QNH Số 7 Hùng Vương</v>
      </c>
      <c r="S3614" s="48" t="str">
        <f>VLOOKUP(U3614,Sheet1!$A:$B,2,0)</f>
        <v>WIN-007</v>
      </c>
      <c r="T3614" s="43" t="s">
        <v>1734</v>
      </c>
      <c r="U3614" s="43" t="s">
        <v>11053</v>
      </c>
      <c r="V3614" s="43" t="s">
        <v>1735</v>
      </c>
    </row>
    <row r="3615" spans="1:22" x14ac:dyDescent="0.25">
      <c r="A3615" s="43" t="s">
        <v>8</v>
      </c>
      <c r="B3615" s="43" t="s">
        <v>7328</v>
      </c>
      <c r="C3615" s="43" t="s">
        <v>8351</v>
      </c>
      <c r="D3615" s="43" t="s">
        <v>8361</v>
      </c>
      <c r="E3615" s="43" t="s">
        <v>8340</v>
      </c>
      <c r="F3615" s="44">
        <v>138000</v>
      </c>
      <c r="G3615" s="43" t="s">
        <v>8341</v>
      </c>
      <c r="H3615" s="45">
        <v>3</v>
      </c>
      <c r="I3615" s="43" t="s">
        <v>8342</v>
      </c>
      <c r="J3615" s="43" t="s">
        <v>10480</v>
      </c>
      <c r="K3615" s="43" t="s">
        <v>10983</v>
      </c>
      <c r="L3615" s="43" t="s">
        <v>10984</v>
      </c>
      <c r="M3615" s="45">
        <v>46000</v>
      </c>
      <c r="N3615" s="43" t="s">
        <v>7329</v>
      </c>
      <c r="O3615" s="43" t="s">
        <v>11549</v>
      </c>
      <c r="P3615" s="46" t="s">
        <v>14984</v>
      </c>
      <c r="Q3615" s="47">
        <v>45821</v>
      </c>
      <c r="R3615" s="48" t="str">
        <f t="shared" si="56"/>
        <v>6325 WM+ QNH Số 7 Hùng Vương</v>
      </c>
      <c r="S3615" s="48" t="str">
        <f>VLOOKUP(U3615,Sheet1!$A:$B,2,0)</f>
        <v>WIN-007</v>
      </c>
      <c r="T3615" s="43" t="s">
        <v>1734</v>
      </c>
      <c r="U3615" s="43" t="s">
        <v>11053</v>
      </c>
      <c r="V3615" s="43" t="s">
        <v>1735</v>
      </c>
    </row>
    <row r="3616" spans="1:22" x14ac:dyDescent="0.25">
      <c r="A3616" s="43" t="s">
        <v>8</v>
      </c>
      <c r="B3616" s="43" t="s">
        <v>6971</v>
      </c>
      <c r="C3616" s="43" t="s">
        <v>8338</v>
      </c>
      <c r="D3616" s="43" t="s">
        <v>8365</v>
      </c>
      <c r="E3616" s="43" t="s">
        <v>8340</v>
      </c>
      <c r="F3616" s="44">
        <v>50182</v>
      </c>
      <c r="G3616" s="43" t="s">
        <v>8341</v>
      </c>
      <c r="H3616" s="45">
        <v>1</v>
      </c>
      <c r="I3616" s="43" t="s">
        <v>8342</v>
      </c>
      <c r="J3616" s="43" t="s">
        <v>10481</v>
      </c>
      <c r="K3616" s="43" t="s">
        <v>10938</v>
      </c>
      <c r="L3616" s="43" t="s">
        <v>10939</v>
      </c>
      <c r="M3616" s="45">
        <v>50182</v>
      </c>
      <c r="N3616" s="43" t="s">
        <v>6972</v>
      </c>
      <c r="O3616" s="43" t="s">
        <v>11549</v>
      </c>
      <c r="P3616" s="46" t="s">
        <v>14985</v>
      </c>
      <c r="Q3616" s="47">
        <v>45821</v>
      </c>
      <c r="R3616" s="48" t="str">
        <f t="shared" si="56"/>
        <v>3168 WM+ HNI 153 Hữu Hưng</v>
      </c>
      <c r="S3616" s="48" t="str">
        <f>VLOOKUP(U3616,Sheet1!$A:$B,2,0)</f>
        <v>WIN-002</v>
      </c>
      <c r="T3616" s="43" t="s">
        <v>3290</v>
      </c>
      <c r="U3616" s="43" t="s">
        <v>11033</v>
      </c>
      <c r="V3616" s="43" t="s">
        <v>3291</v>
      </c>
    </row>
    <row r="3617" spans="1:22" x14ac:dyDescent="0.25">
      <c r="A3617" s="43" t="s">
        <v>8</v>
      </c>
      <c r="B3617" s="43" t="s">
        <v>6971</v>
      </c>
      <c r="C3617" s="43" t="s">
        <v>8351</v>
      </c>
      <c r="D3617" s="43" t="s">
        <v>8355</v>
      </c>
      <c r="E3617" s="43" t="s">
        <v>8340</v>
      </c>
      <c r="F3617" s="44">
        <v>111058</v>
      </c>
      <c r="G3617" s="43" t="s">
        <v>8341</v>
      </c>
      <c r="H3617" s="45">
        <v>1</v>
      </c>
      <c r="I3617" s="43" t="s">
        <v>8342</v>
      </c>
      <c r="J3617" s="43" t="s">
        <v>10481</v>
      </c>
      <c r="K3617" s="43" t="s">
        <v>10934</v>
      </c>
      <c r="L3617" s="43" t="s">
        <v>10935</v>
      </c>
      <c r="M3617" s="45">
        <v>111058</v>
      </c>
      <c r="N3617" s="43" t="s">
        <v>6972</v>
      </c>
      <c r="O3617" s="43" t="s">
        <v>11549</v>
      </c>
      <c r="P3617" s="46" t="s">
        <v>14985</v>
      </c>
      <c r="Q3617" s="47">
        <v>45821</v>
      </c>
      <c r="R3617" s="48" t="str">
        <f t="shared" si="56"/>
        <v>3168 WM+ HNI 153 Hữu Hưng</v>
      </c>
      <c r="S3617" s="48" t="str">
        <f>VLOOKUP(U3617,Sheet1!$A:$B,2,0)</f>
        <v>WIN-002</v>
      </c>
      <c r="T3617" s="43" t="s">
        <v>3290</v>
      </c>
      <c r="U3617" s="43" t="s">
        <v>11033</v>
      </c>
      <c r="V3617" s="43" t="s">
        <v>3291</v>
      </c>
    </row>
    <row r="3618" spans="1:22" x14ac:dyDescent="0.25">
      <c r="A3618" s="43" t="s">
        <v>8</v>
      </c>
      <c r="B3618" s="43" t="s">
        <v>6971</v>
      </c>
      <c r="C3618" s="43" t="s">
        <v>8364</v>
      </c>
      <c r="D3618" s="43" t="s">
        <v>8339</v>
      </c>
      <c r="E3618" s="43" t="s">
        <v>8340</v>
      </c>
      <c r="F3618" s="44">
        <v>141900</v>
      </c>
      <c r="G3618" s="43" t="s">
        <v>8341</v>
      </c>
      <c r="H3618" s="45">
        <v>2</v>
      </c>
      <c r="I3618" s="43" t="s">
        <v>8342</v>
      </c>
      <c r="J3618" s="43" t="s">
        <v>10481</v>
      </c>
      <c r="K3618" s="43" t="s">
        <v>10897</v>
      </c>
      <c r="L3618" s="43" t="s">
        <v>10898</v>
      </c>
      <c r="M3618" s="45">
        <v>70950</v>
      </c>
      <c r="N3618" s="43" t="s">
        <v>6972</v>
      </c>
      <c r="O3618" s="43" t="s">
        <v>11549</v>
      </c>
      <c r="P3618" s="46" t="s">
        <v>14985</v>
      </c>
      <c r="Q3618" s="47">
        <v>45821</v>
      </c>
      <c r="R3618" s="48" t="str">
        <f t="shared" si="56"/>
        <v>3168 WM+ HNI 153 Hữu Hưng</v>
      </c>
      <c r="S3618" s="48" t="str">
        <f>VLOOKUP(U3618,Sheet1!$A:$B,2,0)</f>
        <v>WIN-002</v>
      </c>
      <c r="T3618" s="43" t="s">
        <v>3290</v>
      </c>
      <c r="U3618" s="43" t="s">
        <v>11033</v>
      </c>
      <c r="V3618" s="43" t="s">
        <v>3291</v>
      </c>
    </row>
    <row r="3619" spans="1:22" x14ac:dyDescent="0.25">
      <c r="A3619" s="43" t="s">
        <v>8</v>
      </c>
      <c r="B3619" s="43" t="s">
        <v>7005</v>
      </c>
      <c r="C3619" s="43" t="s">
        <v>8338</v>
      </c>
      <c r="D3619" s="43" t="s">
        <v>8361</v>
      </c>
      <c r="E3619" s="43" t="s">
        <v>8340</v>
      </c>
      <c r="F3619" s="44">
        <v>184000</v>
      </c>
      <c r="G3619" s="43" t="s">
        <v>8341</v>
      </c>
      <c r="H3619" s="45">
        <v>4</v>
      </c>
      <c r="I3619" s="43" t="s">
        <v>8342</v>
      </c>
      <c r="J3619" s="43" t="s">
        <v>10482</v>
      </c>
      <c r="K3619" s="43" t="s">
        <v>10983</v>
      </c>
      <c r="L3619" s="43" t="s">
        <v>10984</v>
      </c>
      <c r="M3619" s="45">
        <v>46000</v>
      </c>
      <c r="N3619" s="43" t="s">
        <v>7008</v>
      </c>
      <c r="O3619" s="43" t="s">
        <v>11549</v>
      </c>
      <c r="P3619" s="46" t="s">
        <v>14986</v>
      </c>
      <c r="Q3619" s="47">
        <v>45821</v>
      </c>
      <c r="R3619" s="48" t="str">
        <f t="shared" si="56"/>
        <v>3572 WM+ HYN S1-01 Tòa Sky 1(B1) Ec</v>
      </c>
      <c r="S3619" s="48" t="str">
        <f>VLOOKUP(U3619,Sheet1!$A:$B,2,0)</f>
        <v>WIN-056</v>
      </c>
      <c r="T3619" s="43" t="s">
        <v>7006</v>
      </c>
      <c r="U3619" s="43" t="s">
        <v>11232</v>
      </c>
      <c r="V3619" s="43" t="s">
        <v>7007</v>
      </c>
    </row>
    <row r="3620" spans="1:22" x14ac:dyDescent="0.25">
      <c r="A3620" s="43" t="s">
        <v>8</v>
      </c>
      <c r="B3620" s="43" t="s">
        <v>6802</v>
      </c>
      <c r="C3620" s="43" t="s">
        <v>8338</v>
      </c>
      <c r="D3620" s="43" t="s">
        <v>8365</v>
      </c>
      <c r="E3620" s="43" t="s">
        <v>8340</v>
      </c>
      <c r="F3620" s="44">
        <v>150546</v>
      </c>
      <c r="G3620" s="43" t="s">
        <v>8341</v>
      </c>
      <c r="H3620" s="45">
        <v>3</v>
      </c>
      <c r="I3620" s="43" t="s">
        <v>8342</v>
      </c>
      <c r="J3620" s="43" t="s">
        <v>10483</v>
      </c>
      <c r="K3620" s="43" t="s">
        <v>10938</v>
      </c>
      <c r="L3620" s="43" t="s">
        <v>10939</v>
      </c>
      <c r="M3620" s="45">
        <v>50182</v>
      </c>
      <c r="N3620" s="43" t="s">
        <v>6805</v>
      </c>
      <c r="O3620" s="43" t="s">
        <v>11549</v>
      </c>
      <c r="P3620" s="46" t="s">
        <v>14987</v>
      </c>
      <c r="Q3620" s="47">
        <v>45821</v>
      </c>
      <c r="R3620" s="48" t="str">
        <f t="shared" si="56"/>
        <v>2552 WM+ HNI 195 Hoa Lâm</v>
      </c>
      <c r="S3620" s="48" t="str">
        <f>VLOOKUP(U3620,Sheet1!$A:$B,2,0)</f>
        <v>WIN-002</v>
      </c>
      <c r="T3620" s="43" t="s">
        <v>6803</v>
      </c>
      <c r="U3620" s="43" t="s">
        <v>11033</v>
      </c>
      <c r="V3620" s="43" t="s">
        <v>6804</v>
      </c>
    </row>
    <row r="3621" spans="1:22" x14ac:dyDescent="0.25">
      <c r="A3621" s="43" t="s">
        <v>8</v>
      </c>
      <c r="B3621" s="43" t="s">
        <v>6806</v>
      </c>
      <c r="C3621" s="43" t="s">
        <v>8338</v>
      </c>
      <c r="D3621" s="43" t="s">
        <v>8361</v>
      </c>
      <c r="E3621" s="43" t="s">
        <v>8340</v>
      </c>
      <c r="F3621" s="44">
        <v>230000</v>
      </c>
      <c r="G3621" s="43" t="s">
        <v>8341</v>
      </c>
      <c r="H3621" s="45">
        <v>5</v>
      </c>
      <c r="I3621" s="43" t="s">
        <v>8342</v>
      </c>
      <c r="J3621" s="43" t="s">
        <v>10484</v>
      </c>
      <c r="K3621" s="43" t="s">
        <v>10983</v>
      </c>
      <c r="L3621" s="43" t="s">
        <v>10984</v>
      </c>
      <c r="M3621" s="45">
        <v>46000</v>
      </c>
      <c r="N3621" s="43" t="s">
        <v>6807</v>
      </c>
      <c r="O3621" s="43" t="s">
        <v>11549</v>
      </c>
      <c r="P3621" s="46" t="s">
        <v>14988</v>
      </c>
      <c r="Q3621" s="47">
        <v>45821</v>
      </c>
      <c r="R3621" s="48" t="str">
        <f t="shared" si="56"/>
        <v>2552 WM+ HNI 195 Hoa Lâm</v>
      </c>
      <c r="S3621" s="48" t="str">
        <f>VLOOKUP(U3621,Sheet1!$A:$B,2,0)</f>
        <v>WIN-002</v>
      </c>
      <c r="T3621" s="43" t="s">
        <v>6803</v>
      </c>
      <c r="U3621" s="43" t="s">
        <v>11033</v>
      </c>
      <c r="V3621" s="43" t="s">
        <v>6804</v>
      </c>
    </row>
    <row r="3622" spans="1:22" x14ac:dyDescent="0.25">
      <c r="A3622" s="43" t="s">
        <v>8</v>
      </c>
      <c r="B3622" s="43" t="s">
        <v>7408</v>
      </c>
      <c r="C3622" s="43" t="s">
        <v>8338</v>
      </c>
      <c r="D3622" s="43" t="s">
        <v>8346</v>
      </c>
      <c r="E3622" s="43" t="s">
        <v>8340</v>
      </c>
      <c r="F3622" s="44">
        <v>198000</v>
      </c>
      <c r="G3622" s="43" t="s">
        <v>8341</v>
      </c>
      <c r="H3622" s="45">
        <v>4</v>
      </c>
      <c r="I3622" s="43" t="s">
        <v>8342</v>
      </c>
      <c r="J3622" s="43" t="s">
        <v>10485</v>
      </c>
      <c r="K3622" s="43" t="s">
        <v>10927</v>
      </c>
      <c r="L3622" s="43" t="s">
        <v>10928</v>
      </c>
      <c r="M3622" s="45">
        <v>49500</v>
      </c>
      <c r="N3622" s="43" t="s">
        <v>7409</v>
      </c>
      <c r="O3622" s="43" t="s">
        <v>11549</v>
      </c>
      <c r="P3622" s="46" t="s">
        <v>12173</v>
      </c>
      <c r="Q3622" s="47">
        <v>45821</v>
      </c>
      <c r="R3622" s="48" t="str">
        <f t="shared" si="56"/>
        <v>6986 WM+ QNH 161 Lê Lợi</v>
      </c>
      <c r="S3622" s="48" t="str">
        <f>VLOOKUP(U3622,Sheet1!$A:$B,2,0)</f>
        <v>WIN-007</v>
      </c>
      <c r="T3622" s="43" t="s">
        <v>3094</v>
      </c>
      <c r="U3622" s="43" t="s">
        <v>11053</v>
      </c>
      <c r="V3622" s="43" t="s">
        <v>3095</v>
      </c>
    </row>
    <row r="3623" spans="1:22" x14ac:dyDescent="0.25">
      <c r="A3623" s="43" t="s">
        <v>8</v>
      </c>
      <c r="B3623" s="43" t="s">
        <v>6947</v>
      </c>
      <c r="C3623" s="43" t="s">
        <v>8338</v>
      </c>
      <c r="D3623" s="43" t="s">
        <v>8371</v>
      </c>
      <c r="E3623" s="43" t="s">
        <v>8340</v>
      </c>
      <c r="F3623" s="44">
        <v>50400</v>
      </c>
      <c r="G3623" s="43" t="s">
        <v>8341</v>
      </c>
      <c r="H3623" s="45">
        <v>1</v>
      </c>
      <c r="I3623" s="43" t="s">
        <v>8342</v>
      </c>
      <c r="J3623" s="43" t="s">
        <v>10486</v>
      </c>
      <c r="K3623" s="43" t="s">
        <v>10936</v>
      </c>
      <c r="L3623" s="43" t="s">
        <v>10937</v>
      </c>
      <c r="M3623" s="45">
        <v>50400</v>
      </c>
      <c r="N3623" s="43" t="s">
        <v>6950</v>
      </c>
      <c r="O3623" s="43" t="s">
        <v>11549</v>
      </c>
      <c r="P3623" s="46" t="s">
        <v>11734</v>
      </c>
      <c r="Q3623" s="47">
        <v>45821</v>
      </c>
      <c r="R3623" s="48" t="str">
        <f t="shared" si="56"/>
        <v>2AWI WM+ QNI Đại An Tây 1, Hành Thu</v>
      </c>
      <c r="S3623" s="48" t="str">
        <f>VLOOKUP(U3623,Sheet1!$A:$B,2,0)</f>
        <v>WIN-042</v>
      </c>
      <c r="T3623" s="43" t="s">
        <v>6948</v>
      </c>
      <c r="U3623" s="43" t="s">
        <v>11188</v>
      </c>
      <c r="V3623" s="43" t="s">
        <v>6949</v>
      </c>
    </row>
    <row r="3624" spans="1:22" x14ac:dyDescent="0.25">
      <c r="A3624" s="43" t="s">
        <v>8</v>
      </c>
      <c r="B3624" s="43" t="s">
        <v>6947</v>
      </c>
      <c r="C3624" s="43" t="s">
        <v>8351</v>
      </c>
      <c r="D3624" s="43" t="s">
        <v>8365</v>
      </c>
      <c r="E3624" s="43" t="s">
        <v>8340</v>
      </c>
      <c r="F3624" s="44">
        <v>50182</v>
      </c>
      <c r="G3624" s="43" t="s">
        <v>8341</v>
      </c>
      <c r="H3624" s="45">
        <v>1</v>
      </c>
      <c r="I3624" s="43" t="s">
        <v>8342</v>
      </c>
      <c r="J3624" s="43" t="s">
        <v>10486</v>
      </c>
      <c r="K3624" s="43" t="s">
        <v>10938</v>
      </c>
      <c r="L3624" s="43" t="s">
        <v>10939</v>
      </c>
      <c r="M3624" s="45">
        <v>50182</v>
      </c>
      <c r="N3624" s="43" t="s">
        <v>6950</v>
      </c>
      <c r="O3624" s="43" t="s">
        <v>11549</v>
      </c>
      <c r="P3624" s="46" t="s">
        <v>11734</v>
      </c>
      <c r="Q3624" s="47">
        <v>45821</v>
      </c>
      <c r="R3624" s="48" t="str">
        <f t="shared" si="56"/>
        <v>2AWI WM+ QNI Đại An Tây 1, Hành Thu</v>
      </c>
      <c r="S3624" s="48" t="str">
        <f>VLOOKUP(U3624,Sheet1!$A:$B,2,0)</f>
        <v>WIN-042</v>
      </c>
      <c r="T3624" s="43" t="s">
        <v>6948</v>
      </c>
      <c r="U3624" s="43" t="s">
        <v>11188</v>
      </c>
      <c r="V3624" s="43" t="s">
        <v>6949</v>
      </c>
    </row>
    <row r="3625" spans="1:22" x14ac:dyDescent="0.25">
      <c r="A3625" s="43" t="s">
        <v>8</v>
      </c>
      <c r="B3625" s="43" t="s">
        <v>6921</v>
      </c>
      <c r="C3625" s="43" t="s">
        <v>8338</v>
      </c>
      <c r="D3625" s="43" t="s">
        <v>8355</v>
      </c>
      <c r="E3625" s="43" t="s">
        <v>8340</v>
      </c>
      <c r="F3625" s="44">
        <v>111058</v>
      </c>
      <c r="G3625" s="43" t="s">
        <v>8341</v>
      </c>
      <c r="H3625" s="45">
        <v>1</v>
      </c>
      <c r="I3625" s="43" t="s">
        <v>8342</v>
      </c>
      <c r="J3625" s="43" t="s">
        <v>10487</v>
      </c>
      <c r="K3625" s="43" t="s">
        <v>10934</v>
      </c>
      <c r="L3625" s="43" t="s">
        <v>10935</v>
      </c>
      <c r="M3625" s="45">
        <v>111058</v>
      </c>
      <c r="N3625" s="43" t="s">
        <v>6922</v>
      </c>
      <c r="O3625" s="43" t="s">
        <v>11549</v>
      </c>
      <c r="P3625" s="46" t="s">
        <v>11463</v>
      </c>
      <c r="Q3625" s="47">
        <v>45821</v>
      </c>
      <c r="R3625" s="48" t="str">
        <f t="shared" si="56"/>
        <v>2AT5 WM+ QBH 220 Lê Lợi</v>
      </c>
      <c r="S3625" s="48" t="str">
        <f>VLOOKUP(U3625,Sheet1!$A:$B,2,0)</f>
        <v>WIN-045</v>
      </c>
      <c r="T3625" s="43" t="s">
        <v>3264</v>
      </c>
      <c r="U3625" s="43" t="s">
        <v>11198</v>
      </c>
      <c r="V3625" s="43" t="s">
        <v>3265</v>
      </c>
    </row>
    <row r="3626" spans="1:22" x14ac:dyDescent="0.25">
      <c r="A3626" s="43" t="s">
        <v>8</v>
      </c>
      <c r="B3626" s="43" t="s">
        <v>6889</v>
      </c>
      <c r="C3626" s="43" t="s">
        <v>8338</v>
      </c>
      <c r="D3626" s="43" t="s">
        <v>8358</v>
      </c>
      <c r="E3626" s="43" t="s">
        <v>8340</v>
      </c>
      <c r="F3626" s="44">
        <v>334818</v>
      </c>
      <c r="G3626" s="43" t="s">
        <v>8341</v>
      </c>
      <c r="H3626" s="45">
        <v>3</v>
      </c>
      <c r="I3626" s="43" t="s">
        <v>8342</v>
      </c>
      <c r="J3626" s="43" t="s">
        <v>10488</v>
      </c>
      <c r="K3626" s="43" t="s">
        <v>10922</v>
      </c>
      <c r="L3626" s="43" t="s">
        <v>10923</v>
      </c>
      <c r="M3626" s="45">
        <v>111606</v>
      </c>
      <c r="N3626" s="43" t="s">
        <v>6892</v>
      </c>
      <c r="O3626" s="43" t="s">
        <v>11549</v>
      </c>
      <c r="P3626" s="46" t="s">
        <v>14989</v>
      </c>
      <c r="Q3626" s="47">
        <v>45821</v>
      </c>
      <c r="R3626" s="48" t="str">
        <f t="shared" si="56"/>
        <v>2ALM WM+ HCM 420A Nguyễn Văn Công</v>
      </c>
      <c r="S3626" s="48" t="str">
        <f>VLOOKUP(U3626,Sheet1!$A:$B,2,0)</f>
        <v>WIN</v>
      </c>
      <c r="T3626" s="43" t="s">
        <v>6890</v>
      </c>
      <c r="U3626" s="43" t="s">
        <v>11213</v>
      </c>
      <c r="V3626" s="43" t="s">
        <v>6891</v>
      </c>
    </row>
    <row r="3627" spans="1:22" x14ac:dyDescent="0.25">
      <c r="A3627" s="43" t="s">
        <v>8</v>
      </c>
      <c r="B3627" s="43" t="s">
        <v>6889</v>
      </c>
      <c r="C3627" s="43" t="s">
        <v>8351</v>
      </c>
      <c r="D3627" s="43" t="s">
        <v>8365</v>
      </c>
      <c r="E3627" s="43" t="s">
        <v>8340</v>
      </c>
      <c r="F3627" s="44">
        <v>100364</v>
      </c>
      <c r="G3627" s="43" t="s">
        <v>8341</v>
      </c>
      <c r="H3627" s="45">
        <v>2</v>
      </c>
      <c r="I3627" s="43" t="s">
        <v>8342</v>
      </c>
      <c r="J3627" s="43" t="s">
        <v>10488</v>
      </c>
      <c r="K3627" s="43" t="s">
        <v>10938</v>
      </c>
      <c r="L3627" s="43" t="s">
        <v>10939</v>
      </c>
      <c r="M3627" s="45">
        <v>50182</v>
      </c>
      <c r="N3627" s="43" t="s">
        <v>6892</v>
      </c>
      <c r="O3627" s="43" t="s">
        <v>11549</v>
      </c>
      <c r="P3627" s="46" t="s">
        <v>14989</v>
      </c>
      <c r="Q3627" s="47">
        <v>45821</v>
      </c>
      <c r="R3627" s="48" t="str">
        <f t="shared" si="56"/>
        <v>2ALM WM+ HCM 420A Nguyễn Văn Công</v>
      </c>
      <c r="S3627" s="48" t="str">
        <f>VLOOKUP(U3627,Sheet1!$A:$B,2,0)</f>
        <v>WIN</v>
      </c>
      <c r="T3627" s="43" t="s">
        <v>6890</v>
      </c>
      <c r="U3627" s="43" t="s">
        <v>11213</v>
      </c>
      <c r="V3627" s="43" t="s">
        <v>6891</v>
      </c>
    </row>
    <row r="3628" spans="1:22" x14ac:dyDescent="0.25">
      <c r="A3628" s="43" t="s">
        <v>8</v>
      </c>
      <c r="B3628" s="43" t="s">
        <v>6845</v>
      </c>
      <c r="C3628" s="43" t="s">
        <v>8338</v>
      </c>
      <c r="D3628" s="43" t="s">
        <v>8410</v>
      </c>
      <c r="E3628" s="43" t="s">
        <v>8340</v>
      </c>
      <c r="F3628" s="44">
        <v>60213</v>
      </c>
      <c r="G3628" s="43" t="s">
        <v>8341</v>
      </c>
      <c r="H3628" s="45">
        <v>1</v>
      </c>
      <c r="I3628" s="43" t="s">
        <v>8342</v>
      </c>
      <c r="J3628" s="43" t="s">
        <v>10489</v>
      </c>
      <c r="K3628" s="43" t="s">
        <v>10883</v>
      </c>
      <c r="L3628" s="43" t="s">
        <v>10884</v>
      </c>
      <c r="M3628" s="45">
        <v>60213</v>
      </c>
      <c r="N3628" s="43" t="s">
        <v>6848</v>
      </c>
      <c r="O3628" s="43" t="s">
        <v>11549</v>
      </c>
      <c r="P3628" s="46" t="s">
        <v>11805</v>
      </c>
      <c r="Q3628" s="47">
        <v>45821</v>
      </c>
      <c r="R3628" s="48" t="str">
        <f t="shared" si="56"/>
        <v>2ACO WM+ VPC 105-106 Tòa B2 Khai Mi</v>
      </c>
      <c r="S3628" s="48" t="str">
        <f>VLOOKUP(U3628,Sheet1!$A:$B,2,0)</f>
        <v>WIN-029</v>
      </c>
      <c r="T3628" s="43" t="s">
        <v>6846</v>
      </c>
      <c r="U3628" s="43" t="s">
        <v>11143</v>
      </c>
      <c r="V3628" s="43" t="s">
        <v>6847</v>
      </c>
    </row>
    <row r="3629" spans="1:22" x14ac:dyDescent="0.25">
      <c r="A3629" s="43" t="s">
        <v>8</v>
      </c>
      <c r="B3629" s="43" t="s">
        <v>6955</v>
      </c>
      <c r="C3629" s="43" t="s">
        <v>8338</v>
      </c>
      <c r="D3629" s="43" t="s">
        <v>8355</v>
      </c>
      <c r="E3629" s="43" t="s">
        <v>8340</v>
      </c>
      <c r="F3629" s="44">
        <v>222116</v>
      </c>
      <c r="G3629" s="43" t="s">
        <v>8341</v>
      </c>
      <c r="H3629" s="45">
        <v>2</v>
      </c>
      <c r="I3629" s="43" t="s">
        <v>8342</v>
      </c>
      <c r="J3629" s="43" t="s">
        <v>10490</v>
      </c>
      <c r="K3629" s="43" t="s">
        <v>10934</v>
      </c>
      <c r="L3629" s="43" t="s">
        <v>10935</v>
      </c>
      <c r="M3629" s="45">
        <v>111058</v>
      </c>
      <c r="N3629" s="43" t="s">
        <v>6958</v>
      </c>
      <c r="O3629" s="43" t="s">
        <v>11549</v>
      </c>
      <c r="P3629" s="46" t="s">
        <v>11875</v>
      </c>
      <c r="Q3629" s="47">
        <v>45821</v>
      </c>
      <c r="R3629" s="48" t="str">
        <f t="shared" si="56"/>
        <v>2AZ2 WM+ NBH Thôn Trung, Trường Yên</v>
      </c>
      <c r="S3629" s="48" t="str">
        <f>VLOOKUP(U3629,Sheet1!$A:$B,2,0)</f>
        <v>WIN-001</v>
      </c>
      <c r="T3629" s="43" t="s">
        <v>6956</v>
      </c>
      <c r="U3629" s="43" t="s">
        <v>11027</v>
      </c>
      <c r="V3629" s="43" t="s">
        <v>6957</v>
      </c>
    </row>
    <row r="3630" spans="1:22" x14ac:dyDescent="0.25">
      <c r="A3630" s="43" t="s">
        <v>8</v>
      </c>
      <c r="B3630" s="43" t="s">
        <v>7364</v>
      </c>
      <c r="C3630" s="43" t="s">
        <v>8338</v>
      </c>
      <c r="D3630" s="43" t="s">
        <v>8361</v>
      </c>
      <c r="E3630" s="43" t="s">
        <v>8340</v>
      </c>
      <c r="F3630" s="44">
        <v>46000</v>
      </c>
      <c r="G3630" s="43" t="s">
        <v>8341</v>
      </c>
      <c r="H3630" s="45">
        <v>1</v>
      </c>
      <c r="I3630" s="43" t="s">
        <v>8342</v>
      </c>
      <c r="J3630" s="43" t="s">
        <v>10491</v>
      </c>
      <c r="K3630" s="43" t="s">
        <v>10983</v>
      </c>
      <c r="L3630" s="43" t="s">
        <v>10984</v>
      </c>
      <c r="M3630" s="45">
        <v>46000</v>
      </c>
      <c r="N3630" s="43" t="s">
        <v>7367</v>
      </c>
      <c r="O3630" s="43" t="s">
        <v>11549</v>
      </c>
      <c r="P3630" s="46" t="s">
        <v>14990</v>
      </c>
      <c r="Q3630" s="47">
        <v>45821</v>
      </c>
      <c r="R3630" s="48" t="str">
        <f t="shared" si="56"/>
        <v>6510 WM+ NAN Khối 1, TT Yên Thành</v>
      </c>
      <c r="S3630" s="48" t="str">
        <f>VLOOKUP(U3630,Sheet1!$A:$B,2,0)</f>
        <v>WIN-058</v>
      </c>
      <c r="T3630" s="43" t="s">
        <v>7365</v>
      </c>
      <c r="U3630" s="43" t="s">
        <v>11242</v>
      </c>
      <c r="V3630" s="43" t="s">
        <v>7366</v>
      </c>
    </row>
    <row r="3631" spans="1:22" x14ac:dyDescent="0.25">
      <c r="A3631" s="43" t="s">
        <v>8</v>
      </c>
      <c r="B3631" s="43" t="s">
        <v>7236</v>
      </c>
      <c r="C3631" s="43" t="s">
        <v>8338</v>
      </c>
      <c r="D3631" s="43" t="s">
        <v>8355</v>
      </c>
      <c r="E3631" s="43" t="s">
        <v>8340</v>
      </c>
      <c r="F3631" s="44">
        <v>111058</v>
      </c>
      <c r="G3631" s="43" t="s">
        <v>8341</v>
      </c>
      <c r="H3631" s="45">
        <v>1</v>
      </c>
      <c r="I3631" s="43" t="s">
        <v>8342</v>
      </c>
      <c r="J3631" s="43" t="s">
        <v>10492</v>
      </c>
      <c r="K3631" s="43" t="s">
        <v>10934</v>
      </c>
      <c r="L3631" s="43" t="s">
        <v>10935</v>
      </c>
      <c r="M3631" s="45">
        <v>111058</v>
      </c>
      <c r="N3631" s="43" t="s">
        <v>7239</v>
      </c>
      <c r="O3631" s="43" t="s">
        <v>11549</v>
      </c>
      <c r="P3631" s="46" t="s">
        <v>14991</v>
      </c>
      <c r="Q3631" s="47">
        <v>45821</v>
      </c>
      <c r="R3631" s="48" t="str">
        <f t="shared" si="56"/>
        <v>5412 WM+ DNG 91 Châu Thị Vĩnh Tế</v>
      </c>
      <c r="S3631" s="48" t="str">
        <f>VLOOKUP(U3631,Sheet1!$A:$B,2,0)</f>
        <v>WIN-009</v>
      </c>
      <c r="T3631" s="43" t="s">
        <v>7237</v>
      </c>
      <c r="U3631" s="43" t="s">
        <v>11063</v>
      </c>
      <c r="V3631" s="43" t="s">
        <v>7238</v>
      </c>
    </row>
    <row r="3632" spans="1:22" x14ac:dyDescent="0.25">
      <c r="A3632" s="43" t="s">
        <v>8</v>
      </c>
      <c r="B3632" s="43" t="s">
        <v>7181</v>
      </c>
      <c r="C3632" s="43" t="s">
        <v>8338</v>
      </c>
      <c r="D3632" s="43" t="s">
        <v>8346</v>
      </c>
      <c r="E3632" s="43" t="s">
        <v>8340</v>
      </c>
      <c r="F3632" s="44">
        <v>297000</v>
      </c>
      <c r="G3632" s="43" t="s">
        <v>8341</v>
      </c>
      <c r="H3632" s="45">
        <v>6</v>
      </c>
      <c r="I3632" s="43" t="s">
        <v>8342</v>
      </c>
      <c r="J3632" s="43" t="s">
        <v>10493</v>
      </c>
      <c r="K3632" s="43" t="s">
        <v>10927</v>
      </c>
      <c r="L3632" s="43" t="s">
        <v>10928</v>
      </c>
      <c r="M3632" s="45">
        <v>49500</v>
      </c>
      <c r="N3632" s="43" t="s">
        <v>7184</v>
      </c>
      <c r="O3632" s="43" t="s">
        <v>11549</v>
      </c>
      <c r="P3632" s="46" t="s">
        <v>11469</v>
      </c>
      <c r="Q3632" s="47">
        <v>45821</v>
      </c>
      <c r="R3632" s="48" t="str">
        <f t="shared" si="56"/>
        <v>5118 WM+ BTE 261K Đường Số 1</v>
      </c>
      <c r="S3632" s="48" t="str">
        <f>VLOOKUP(U3632,Sheet1!$A:$B,2,0)</f>
        <v>WIN-067</v>
      </c>
      <c r="T3632" s="43" t="s">
        <v>7182</v>
      </c>
      <c r="U3632" s="43" t="s">
        <v>11287</v>
      </c>
      <c r="V3632" s="43" t="s">
        <v>7183</v>
      </c>
    </row>
    <row r="3633" spans="1:22" x14ac:dyDescent="0.25">
      <c r="A3633" s="43" t="s">
        <v>8</v>
      </c>
      <c r="B3633" s="43" t="s">
        <v>7181</v>
      </c>
      <c r="C3633" s="43" t="s">
        <v>8351</v>
      </c>
      <c r="D3633" s="43" t="s">
        <v>8365</v>
      </c>
      <c r="E3633" s="43" t="s">
        <v>8340</v>
      </c>
      <c r="F3633" s="44">
        <v>301092</v>
      </c>
      <c r="G3633" s="43" t="s">
        <v>8341</v>
      </c>
      <c r="H3633" s="45">
        <v>6</v>
      </c>
      <c r="I3633" s="43" t="s">
        <v>8342</v>
      </c>
      <c r="J3633" s="43" t="s">
        <v>10493</v>
      </c>
      <c r="K3633" s="43" t="s">
        <v>10938</v>
      </c>
      <c r="L3633" s="43" t="s">
        <v>10939</v>
      </c>
      <c r="M3633" s="45">
        <v>50182</v>
      </c>
      <c r="N3633" s="43" t="s">
        <v>7184</v>
      </c>
      <c r="O3633" s="43" t="s">
        <v>11549</v>
      </c>
      <c r="P3633" s="46" t="s">
        <v>11469</v>
      </c>
      <c r="Q3633" s="47">
        <v>45821</v>
      </c>
      <c r="R3633" s="48" t="str">
        <f t="shared" si="56"/>
        <v>5118 WM+ BTE 261K Đường Số 1</v>
      </c>
      <c r="S3633" s="48" t="str">
        <f>VLOOKUP(U3633,Sheet1!$A:$B,2,0)</f>
        <v>WIN-067</v>
      </c>
      <c r="T3633" s="43" t="s">
        <v>7182</v>
      </c>
      <c r="U3633" s="43" t="s">
        <v>11287</v>
      </c>
      <c r="V3633" s="43" t="s">
        <v>7183</v>
      </c>
    </row>
    <row r="3634" spans="1:22" x14ac:dyDescent="0.25">
      <c r="A3634" s="43" t="s">
        <v>8</v>
      </c>
      <c r="B3634" s="43" t="s">
        <v>7023</v>
      </c>
      <c r="C3634" s="43" t="s">
        <v>8338</v>
      </c>
      <c r="D3634" s="43" t="s">
        <v>8355</v>
      </c>
      <c r="E3634" s="43" t="s">
        <v>8340</v>
      </c>
      <c r="F3634" s="44">
        <v>111058</v>
      </c>
      <c r="G3634" s="43" t="s">
        <v>8341</v>
      </c>
      <c r="H3634" s="45">
        <v>1</v>
      </c>
      <c r="I3634" s="43" t="s">
        <v>8342</v>
      </c>
      <c r="J3634" s="43" t="s">
        <v>10494</v>
      </c>
      <c r="K3634" s="43" t="s">
        <v>10934</v>
      </c>
      <c r="L3634" s="43" t="s">
        <v>10935</v>
      </c>
      <c r="M3634" s="45">
        <v>111058</v>
      </c>
      <c r="N3634" s="43" t="s">
        <v>7024</v>
      </c>
      <c r="O3634" s="43" t="s">
        <v>11549</v>
      </c>
      <c r="P3634" s="46" t="s">
        <v>14992</v>
      </c>
      <c r="Q3634" s="47">
        <v>45821</v>
      </c>
      <c r="R3634" s="48" t="str">
        <f t="shared" si="56"/>
        <v>3729 WM+ HNI Ngã tư Sơn Đồng</v>
      </c>
      <c r="S3634" s="48" t="str">
        <f>VLOOKUP(U3634,Sheet1!$A:$B,2,0)</f>
        <v>WIN-002</v>
      </c>
      <c r="T3634" s="43" t="s">
        <v>3332</v>
      </c>
      <c r="U3634" s="43" t="s">
        <v>11033</v>
      </c>
      <c r="V3634" s="43" t="s">
        <v>3333</v>
      </c>
    </row>
    <row r="3635" spans="1:22" x14ac:dyDescent="0.25">
      <c r="A3635" s="43" t="s">
        <v>8</v>
      </c>
      <c r="B3635" s="43" t="s">
        <v>7283</v>
      </c>
      <c r="C3635" s="43" t="s">
        <v>8338</v>
      </c>
      <c r="D3635" s="43" t="s">
        <v>8361</v>
      </c>
      <c r="E3635" s="43" t="s">
        <v>8340</v>
      </c>
      <c r="F3635" s="44">
        <v>92000</v>
      </c>
      <c r="G3635" s="43" t="s">
        <v>8341</v>
      </c>
      <c r="H3635" s="45">
        <v>2</v>
      </c>
      <c r="I3635" s="43" t="s">
        <v>8342</v>
      </c>
      <c r="J3635" s="43" t="s">
        <v>10495</v>
      </c>
      <c r="K3635" s="43" t="s">
        <v>10983</v>
      </c>
      <c r="L3635" s="43" t="s">
        <v>10984</v>
      </c>
      <c r="M3635" s="45">
        <v>46000</v>
      </c>
      <c r="N3635" s="43" t="s">
        <v>7286</v>
      </c>
      <c r="O3635" s="43" t="s">
        <v>11549</v>
      </c>
      <c r="P3635" s="46" t="s">
        <v>14993</v>
      </c>
      <c r="Q3635" s="47">
        <v>45821</v>
      </c>
      <c r="R3635" s="48" t="str">
        <f t="shared" si="56"/>
        <v>5777 WM+ HNI Duyên Thái, Thường Tín</v>
      </c>
      <c r="S3635" s="48" t="str">
        <f>VLOOKUP(U3635,Sheet1!$A:$B,2,0)</f>
        <v>WIN-002</v>
      </c>
      <c r="T3635" s="43" t="s">
        <v>7284</v>
      </c>
      <c r="U3635" s="43" t="s">
        <v>11033</v>
      </c>
      <c r="V3635" s="43" t="s">
        <v>7285</v>
      </c>
    </row>
    <row r="3636" spans="1:22" x14ac:dyDescent="0.25">
      <c r="A3636" s="43" t="s">
        <v>8</v>
      </c>
      <c r="B3636" s="43" t="s">
        <v>6796</v>
      </c>
      <c r="C3636" s="43" t="s">
        <v>8338</v>
      </c>
      <c r="D3636" s="43" t="s">
        <v>8410</v>
      </c>
      <c r="E3636" s="43" t="s">
        <v>8340</v>
      </c>
      <c r="F3636" s="44">
        <v>60213</v>
      </c>
      <c r="G3636" s="43" t="s">
        <v>8341</v>
      </c>
      <c r="H3636" s="45">
        <v>1</v>
      </c>
      <c r="I3636" s="43" t="s">
        <v>8342</v>
      </c>
      <c r="J3636" s="43" t="s">
        <v>10496</v>
      </c>
      <c r="K3636" s="43" t="s">
        <v>10883</v>
      </c>
      <c r="L3636" s="43" t="s">
        <v>10884</v>
      </c>
      <c r="M3636" s="45">
        <v>60213</v>
      </c>
      <c r="N3636" s="43" t="s">
        <v>6797</v>
      </c>
      <c r="O3636" s="43" t="s">
        <v>11549</v>
      </c>
      <c r="P3636" s="46" t="s">
        <v>14994</v>
      </c>
      <c r="Q3636" s="47">
        <v>45821</v>
      </c>
      <c r="R3636" s="48" t="str">
        <f t="shared" si="56"/>
        <v>2347 WM+ HNI 22 Thạch Bàn</v>
      </c>
      <c r="S3636" s="48" t="str">
        <f>VLOOKUP(U3636,Sheet1!$A:$B,2,0)</f>
        <v>WIN-002</v>
      </c>
      <c r="T3636" s="43" t="s">
        <v>3150</v>
      </c>
      <c r="U3636" s="43" t="s">
        <v>11033</v>
      </c>
      <c r="V3636" s="43" t="s">
        <v>3151</v>
      </c>
    </row>
    <row r="3637" spans="1:22" x14ac:dyDescent="0.25">
      <c r="A3637" s="43" t="s">
        <v>8</v>
      </c>
      <c r="B3637" s="43" t="s">
        <v>6796</v>
      </c>
      <c r="C3637" s="43" t="s">
        <v>8351</v>
      </c>
      <c r="D3637" s="43" t="s">
        <v>8352</v>
      </c>
      <c r="E3637" s="43" t="s">
        <v>8340</v>
      </c>
      <c r="F3637" s="44">
        <v>519750</v>
      </c>
      <c r="G3637" s="43" t="s">
        <v>8341</v>
      </c>
      <c r="H3637" s="45">
        <v>7</v>
      </c>
      <c r="I3637" s="43" t="s">
        <v>8342</v>
      </c>
      <c r="J3637" s="43" t="s">
        <v>10496</v>
      </c>
      <c r="K3637" s="43" t="s">
        <v>10881</v>
      </c>
      <c r="L3637" s="43" t="s">
        <v>10882</v>
      </c>
      <c r="M3637" s="45">
        <v>74250</v>
      </c>
      <c r="N3637" s="43" t="s">
        <v>6797</v>
      </c>
      <c r="O3637" s="43" t="s">
        <v>11549</v>
      </c>
      <c r="P3637" s="46" t="s">
        <v>14994</v>
      </c>
      <c r="Q3637" s="47">
        <v>45821</v>
      </c>
      <c r="R3637" s="48" t="str">
        <f t="shared" si="56"/>
        <v>2347 WM+ HNI 22 Thạch Bàn</v>
      </c>
      <c r="S3637" s="48" t="str">
        <f>VLOOKUP(U3637,Sheet1!$A:$B,2,0)</f>
        <v>WIN-002</v>
      </c>
      <c r="T3637" s="43" t="s">
        <v>3150</v>
      </c>
      <c r="U3637" s="43" t="s">
        <v>11033</v>
      </c>
      <c r="V3637" s="43" t="s">
        <v>3151</v>
      </c>
    </row>
    <row r="3638" spans="1:22" x14ac:dyDescent="0.25">
      <c r="A3638" s="43" t="s">
        <v>8</v>
      </c>
      <c r="B3638" s="43" t="s">
        <v>6796</v>
      </c>
      <c r="C3638" s="43" t="s">
        <v>8364</v>
      </c>
      <c r="D3638" s="43" t="s">
        <v>8361</v>
      </c>
      <c r="E3638" s="43" t="s">
        <v>8340</v>
      </c>
      <c r="F3638" s="44">
        <v>230000</v>
      </c>
      <c r="G3638" s="43" t="s">
        <v>8341</v>
      </c>
      <c r="H3638" s="45">
        <v>5</v>
      </c>
      <c r="I3638" s="43" t="s">
        <v>8342</v>
      </c>
      <c r="J3638" s="43" t="s">
        <v>10496</v>
      </c>
      <c r="K3638" s="43" t="s">
        <v>10983</v>
      </c>
      <c r="L3638" s="43" t="s">
        <v>10984</v>
      </c>
      <c r="M3638" s="45">
        <v>46000</v>
      </c>
      <c r="N3638" s="43" t="s">
        <v>6797</v>
      </c>
      <c r="O3638" s="43" t="s">
        <v>11549</v>
      </c>
      <c r="P3638" s="46" t="s">
        <v>14994</v>
      </c>
      <c r="Q3638" s="47">
        <v>45821</v>
      </c>
      <c r="R3638" s="48" t="str">
        <f t="shared" si="56"/>
        <v>2347 WM+ HNI 22 Thạch Bàn</v>
      </c>
      <c r="S3638" s="48" t="str">
        <f>VLOOKUP(U3638,Sheet1!$A:$B,2,0)</f>
        <v>WIN-002</v>
      </c>
      <c r="T3638" s="43" t="s">
        <v>3150</v>
      </c>
      <c r="U3638" s="43" t="s">
        <v>11033</v>
      </c>
      <c r="V3638" s="43" t="s">
        <v>3151</v>
      </c>
    </row>
    <row r="3639" spans="1:22" x14ac:dyDescent="0.25">
      <c r="A3639" s="43" t="s">
        <v>8</v>
      </c>
      <c r="B3639" s="43" t="s">
        <v>6935</v>
      </c>
      <c r="C3639" s="43" t="s">
        <v>8338</v>
      </c>
      <c r="D3639" s="43" t="s">
        <v>8352</v>
      </c>
      <c r="E3639" s="43" t="s">
        <v>8340</v>
      </c>
      <c r="F3639" s="44">
        <v>74250</v>
      </c>
      <c r="G3639" s="43" t="s">
        <v>8341</v>
      </c>
      <c r="H3639" s="45">
        <v>1</v>
      </c>
      <c r="I3639" s="43" t="s">
        <v>8342</v>
      </c>
      <c r="J3639" s="43" t="s">
        <v>10497</v>
      </c>
      <c r="K3639" s="43" t="s">
        <v>10881</v>
      </c>
      <c r="L3639" s="43" t="s">
        <v>10882</v>
      </c>
      <c r="M3639" s="45">
        <v>74250</v>
      </c>
      <c r="N3639" s="43" t="s">
        <v>6938</v>
      </c>
      <c r="O3639" s="43" t="s">
        <v>11549</v>
      </c>
      <c r="P3639" s="46" t="s">
        <v>11642</v>
      </c>
      <c r="Q3639" s="47">
        <v>45821</v>
      </c>
      <c r="R3639" s="48" t="str">
        <f t="shared" si="56"/>
        <v>2AUL WM+ SLA 12-14-16 Trần Huy Liệu</v>
      </c>
      <c r="S3639" s="48" t="str">
        <f>VLOOKUP(U3639,Sheet1!$A:$B,2,0)</f>
        <v>WIN-049</v>
      </c>
      <c r="T3639" s="43" t="s">
        <v>6936</v>
      </c>
      <c r="U3639" s="43" t="s">
        <v>11217</v>
      </c>
      <c r="V3639" s="43" t="s">
        <v>6937</v>
      </c>
    </row>
    <row r="3640" spans="1:22" x14ac:dyDescent="0.25">
      <c r="A3640" s="43" t="s">
        <v>8</v>
      </c>
      <c r="B3640" s="43" t="s">
        <v>6927</v>
      </c>
      <c r="C3640" s="43" t="s">
        <v>8338</v>
      </c>
      <c r="D3640" s="43" t="s">
        <v>8346</v>
      </c>
      <c r="E3640" s="43" t="s">
        <v>8340</v>
      </c>
      <c r="F3640" s="44">
        <v>49500</v>
      </c>
      <c r="G3640" s="43" t="s">
        <v>8341</v>
      </c>
      <c r="H3640" s="45">
        <v>1</v>
      </c>
      <c r="I3640" s="43" t="s">
        <v>8342</v>
      </c>
      <c r="J3640" s="43" t="s">
        <v>10498</v>
      </c>
      <c r="K3640" s="43" t="s">
        <v>10927</v>
      </c>
      <c r="L3640" s="43" t="s">
        <v>10928</v>
      </c>
      <c r="M3640" s="45">
        <v>49500</v>
      </c>
      <c r="N3640" s="43" t="s">
        <v>6930</v>
      </c>
      <c r="O3640" s="43" t="s">
        <v>11549</v>
      </c>
      <c r="P3640" s="46" t="s">
        <v>11464</v>
      </c>
      <c r="Q3640" s="47">
        <v>45821</v>
      </c>
      <c r="R3640" s="48" t="str">
        <f t="shared" si="56"/>
        <v>2ATT WM+ BDH 147 Trần Hưng Đạo</v>
      </c>
      <c r="S3640" s="48" t="str">
        <f>VLOOKUP(U3640,Sheet1!$A:$B,2,0)</f>
        <v>WIN-071</v>
      </c>
      <c r="T3640" s="43" t="s">
        <v>6928</v>
      </c>
      <c r="U3640" s="43" t="s">
        <v>11297</v>
      </c>
      <c r="V3640" s="43" t="s">
        <v>6929</v>
      </c>
    </row>
    <row r="3641" spans="1:22" x14ac:dyDescent="0.25">
      <c r="A3641" s="43" t="s">
        <v>8</v>
      </c>
      <c r="B3641" s="43" t="s">
        <v>6927</v>
      </c>
      <c r="C3641" s="43" t="s">
        <v>8351</v>
      </c>
      <c r="D3641" s="43" t="s">
        <v>8365</v>
      </c>
      <c r="E3641" s="43" t="s">
        <v>8340</v>
      </c>
      <c r="F3641" s="44">
        <v>50182</v>
      </c>
      <c r="G3641" s="43" t="s">
        <v>8341</v>
      </c>
      <c r="H3641" s="45">
        <v>1</v>
      </c>
      <c r="I3641" s="43" t="s">
        <v>8342</v>
      </c>
      <c r="J3641" s="43" t="s">
        <v>10498</v>
      </c>
      <c r="K3641" s="43" t="s">
        <v>10938</v>
      </c>
      <c r="L3641" s="43" t="s">
        <v>10939</v>
      </c>
      <c r="M3641" s="45">
        <v>50182</v>
      </c>
      <c r="N3641" s="43" t="s">
        <v>6930</v>
      </c>
      <c r="O3641" s="43" t="s">
        <v>11549</v>
      </c>
      <c r="P3641" s="46" t="s">
        <v>11464</v>
      </c>
      <c r="Q3641" s="47">
        <v>45821</v>
      </c>
      <c r="R3641" s="48" t="str">
        <f t="shared" si="56"/>
        <v>2ATT WM+ BDH 147 Trần Hưng Đạo</v>
      </c>
      <c r="S3641" s="48" t="str">
        <f>VLOOKUP(U3641,Sheet1!$A:$B,2,0)</f>
        <v>WIN-071</v>
      </c>
      <c r="T3641" s="43" t="s">
        <v>6928</v>
      </c>
      <c r="U3641" s="43" t="s">
        <v>11297</v>
      </c>
      <c r="V3641" s="43" t="s">
        <v>6929</v>
      </c>
    </row>
    <row r="3642" spans="1:22" x14ac:dyDescent="0.25">
      <c r="A3642" s="43" t="s">
        <v>8</v>
      </c>
      <c r="B3642" s="43" t="s">
        <v>6927</v>
      </c>
      <c r="C3642" s="43" t="s">
        <v>8364</v>
      </c>
      <c r="D3642" s="43" t="s">
        <v>8339</v>
      </c>
      <c r="E3642" s="43" t="s">
        <v>8340</v>
      </c>
      <c r="F3642" s="44">
        <v>141900</v>
      </c>
      <c r="G3642" s="43" t="s">
        <v>8341</v>
      </c>
      <c r="H3642" s="45">
        <v>2</v>
      </c>
      <c r="I3642" s="43" t="s">
        <v>8342</v>
      </c>
      <c r="J3642" s="43" t="s">
        <v>10498</v>
      </c>
      <c r="K3642" s="43" t="s">
        <v>10897</v>
      </c>
      <c r="L3642" s="43" t="s">
        <v>10898</v>
      </c>
      <c r="M3642" s="45">
        <v>70950</v>
      </c>
      <c r="N3642" s="43" t="s">
        <v>6930</v>
      </c>
      <c r="O3642" s="43" t="s">
        <v>11549</v>
      </c>
      <c r="P3642" s="46" t="s">
        <v>11464</v>
      </c>
      <c r="Q3642" s="47">
        <v>45821</v>
      </c>
      <c r="R3642" s="48" t="str">
        <f t="shared" si="56"/>
        <v>2ATT WM+ BDH 147 Trần Hưng Đạo</v>
      </c>
      <c r="S3642" s="48" t="str">
        <f>VLOOKUP(U3642,Sheet1!$A:$B,2,0)</f>
        <v>WIN-071</v>
      </c>
      <c r="T3642" s="43" t="s">
        <v>6928</v>
      </c>
      <c r="U3642" s="43" t="s">
        <v>11297</v>
      </c>
      <c r="V3642" s="43" t="s">
        <v>6929</v>
      </c>
    </row>
    <row r="3643" spans="1:22" x14ac:dyDescent="0.25">
      <c r="A3643" s="43" t="s">
        <v>8</v>
      </c>
      <c r="B3643" s="43" t="s">
        <v>6927</v>
      </c>
      <c r="C3643" s="43" t="s">
        <v>8367</v>
      </c>
      <c r="D3643" s="43" t="s">
        <v>8339</v>
      </c>
      <c r="E3643" s="43" t="s">
        <v>8340</v>
      </c>
      <c r="F3643" s="44">
        <v>141900</v>
      </c>
      <c r="G3643" s="43" t="s">
        <v>8341</v>
      </c>
      <c r="H3643" s="45">
        <v>2</v>
      </c>
      <c r="I3643" s="43" t="s">
        <v>8342</v>
      </c>
      <c r="J3643" s="43" t="s">
        <v>10498</v>
      </c>
      <c r="K3643" s="43" t="s">
        <v>10897</v>
      </c>
      <c r="L3643" s="43" t="s">
        <v>10898</v>
      </c>
      <c r="M3643" s="45">
        <v>70950</v>
      </c>
      <c r="N3643" s="43" t="s">
        <v>6930</v>
      </c>
      <c r="O3643" s="43" t="s">
        <v>11549</v>
      </c>
      <c r="P3643" s="46" t="s">
        <v>11464</v>
      </c>
      <c r="Q3643" s="47">
        <v>45821</v>
      </c>
      <c r="R3643" s="48" t="str">
        <f t="shared" si="56"/>
        <v>2ATT WM+ BDH 147 Trần Hưng Đạo</v>
      </c>
      <c r="S3643" s="48" t="str">
        <f>VLOOKUP(U3643,Sheet1!$A:$B,2,0)</f>
        <v>WIN-071</v>
      </c>
      <c r="T3643" s="43" t="s">
        <v>6928</v>
      </c>
      <c r="U3643" s="43" t="s">
        <v>11297</v>
      </c>
      <c r="V3643" s="43" t="s">
        <v>6929</v>
      </c>
    </row>
    <row r="3644" spans="1:22" x14ac:dyDescent="0.25">
      <c r="A3644" s="43" t="s">
        <v>8</v>
      </c>
      <c r="B3644" s="43" t="s">
        <v>6927</v>
      </c>
      <c r="C3644" s="43" t="s">
        <v>8451</v>
      </c>
      <c r="D3644" s="43" t="s">
        <v>8352</v>
      </c>
      <c r="E3644" s="43" t="s">
        <v>8340</v>
      </c>
      <c r="F3644" s="44">
        <v>297000</v>
      </c>
      <c r="G3644" s="43" t="s">
        <v>8341</v>
      </c>
      <c r="H3644" s="45">
        <v>4</v>
      </c>
      <c r="I3644" s="43" t="s">
        <v>8342</v>
      </c>
      <c r="J3644" s="43" t="s">
        <v>10498</v>
      </c>
      <c r="K3644" s="43" t="s">
        <v>10881</v>
      </c>
      <c r="L3644" s="43" t="s">
        <v>10882</v>
      </c>
      <c r="M3644" s="45">
        <v>74250</v>
      </c>
      <c r="N3644" s="43" t="s">
        <v>6930</v>
      </c>
      <c r="O3644" s="43" t="s">
        <v>11549</v>
      </c>
      <c r="P3644" s="46" t="s">
        <v>11464</v>
      </c>
      <c r="Q3644" s="47">
        <v>45821</v>
      </c>
      <c r="R3644" s="48" t="str">
        <f t="shared" si="56"/>
        <v>2ATT WM+ BDH 147 Trần Hưng Đạo</v>
      </c>
      <c r="S3644" s="48" t="str">
        <f>VLOOKUP(U3644,Sheet1!$A:$B,2,0)</f>
        <v>WIN-071</v>
      </c>
      <c r="T3644" s="43" t="s">
        <v>6928</v>
      </c>
      <c r="U3644" s="43" t="s">
        <v>11297</v>
      </c>
      <c r="V3644" s="43" t="s">
        <v>6929</v>
      </c>
    </row>
    <row r="3645" spans="1:22" x14ac:dyDescent="0.25">
      <c r="A3645" s="43" t="s">
        <v>8</v>
      </c>
      <c r="B3645" s="43" t="s">
        <v>6927</v>
      </c>
      <c r="C3645" s="43" t="s">
        <v>8517</v>
      </c>
      <c r="D3645" s="43" t="s">
        <v>8361</v>
      </c>
      <c r="E3645" s="43" t="s">
        <v>8340</v>
      </c>
      <c r="F3645" s="44">
        <v>230000</v>
      </c>
      <c r="G3645" s="43" t="s">
        <v>8341</v>
      </c>
      <c r="H3645" s="45">
        <v>5</v>
      </c>
      <c r="I3645" s="43" t="s">
        <v>8342</v>
      </c>
      <c r="J3645" s="43" t="s">
        <v>10498</v>
      </c>
      <c r="K3645" s="43" t="s">
        <v>10983</v>
      </c>
      <c r="L3645" s="43" t="s">
        <v>10984</v>
      </c>
      <c r="M3645" s="45">
        <v>46000</v>
      </c>
      <c r="N3645" s="43" t="s">
        <v>6930</v>
      </c>
      <c r="O3645" s="43" t="s">
        <v>11549</v>
      </c>
      <c r="P3645" s="46" t="s">
        <v>11464</v>
      </c>
      <c r="Q3645" s="47">
        <v>45821</v>
      </c>
      <c r="R3645" s="48" t="str">
        <f t="shared" si="56"/>
        <v>2ATT WM+ BDH 147 Trần Hưng Đạo</v>
      </c>
      <c r="S3645" s="48" t="str">
        <f>VLOOKUP(U3645,Sheet1!$A:$B,2,0)</f>
        <v>WIN-071</v>
      </c>
      <c r="T3645" s="43" t="s">
        <v>6928</v>
      </c>
      <c r="U3645" s="43" t="s">
        <v>11297</v>
      </c>
      <c r="V3645" s="43" t="s">
        <v>6929</v>
      </c>
    </row>
    <row r="3646" spans="1:22" x14ac:dyDescent="0.25">
      <c r="A3646" s="43" t="s">
        <v>8</v>
      </c>
      <c r="B3646" s="43" t="s">
        <v>6927</v>
      </c>
      <c r="C3646" s="43" t="s">
        <v>8836</v>
      </c>
      <c r="D3646" s="43" t="s">
        <v>8358</v>
      </c>
      <c r="E3646" s="43" t="s">
        <v>8340</v>
      </c>
      <c r="F3646" s="44">
        <v>223212</v>
      </c>
      <c r="G3646" s="43" t="s">
        <v>8341</v>
      </c>
      <c r="H3646" s="45">
        <v>2</v>
      </c>
      <c r="I3646" s="43" t="s">
        <v>8342</v>
      </c>
      <c r="J3646" s="43" t="s">
        <v>10498</v>
      </c>
      <c r="K3646" s="43" t="s">
        <v>10922</v>
      </c>
      <c r="L3646" s="43" t="s">
        <v>10923</v>
      </c>
      <c r="M3646" s="45">
        <v>111606</v>
      </c>
      <c r="N3646" s="43" t="s">
        <v>6930</v>
      </c>
      <c r="O3646" s="43" t="s">
        <v>11549</v>
      </c>
      <c r="P3646" s="46" t="s">
        <v>11464</v>
      </c>
      <c r="Q3646" s="47">
        <v>45821</v>
      </c>
      <c r="R3646" s="48" t="str">
        <f t="shared" si="56"/>
        <v>2ATT WM+ BDH 147 Trần Hưng Đạo</v>
      </c>
      <c r="S3646" s="48" t="str">
        <f>VLOOKUP(U3646,Sheet1!$A:$B,2,0)</f>
        <v>WIN-071</v>
      </c>
      <c r="T3646" s="43" t="s">
        <v>6928</v>
      </c>
      <c r="U3646" s="43" t="s">
        <v>11297</v>
      </c>
      <c r="V3646" s="43" t="s">
        <v>6929</v>
      </c>
    </row>
    <row r="3647" spans="1:22" x14ac:dyDescent="0.25">
      <c r="A3647" s="43" t="s">
        <v>8</v>
      </c>
      <c r="B3647" s="43" t="s">
        <v>7260</v>
      </c>
      <c r="C3647" s="43" t="s">
        <v>8338</v>
      </c>
      <c r="D3647" s="43" t="s">
        <v>8365</v>
      </c>
      <c r="E3647" s="43" t="s">
        <v>8340</v>
      </c>
      <c r="F3647" s="44">
        <v>150546</v>
      </c>
      <c r="G3647" s="43" t="s">
        <v>8341</v>
      </c>
      <c r="H3647" s="45">
        <v>3</v>
      </c>
      <c r="I3647" s="43" t="s">
        <v>8342</v>
      </c>
      <c r="J3647" s="43" t="s">
        <v>10499</v>
      </c>
      <c r="K3647" s="43" t="s">
        <v>10938</v>
      </c>
      <c r="L3647" s="43" t="s">
        <v>10939</v>
      </c>
      <c r="M3647" s="45">
        <v>50182</v>
      </c>
      <c r="N3647" s="43" t="s">
        <v>7263</v>
      </c>
      <c r="O3647" s="43" t="s">
        <v>11549</v>
      </c>
      <c r="P3647" s="46" t="s">
        <v>14995</v>
      </c>
      <c r="Q3647" s="47">
        <v>45821</v>
      </c>
      <c r="R3647" s="48" t="str">
        <f t="shared" si="56"/>
        <v>5585 WM+ HNI Tòa D Việt Đức Complex</v>
      </c>
      <c r="S3647" s="48" t="str">
        <f>VLOOKUP(U3647,Sheet1!$A:$B,2,0)</f>
        <v>WIN-002</v>
      </c>
      <c r="T3647" s="43" t="s">
        <v>7261</v>
      </c>
      <c r="U3647" s="43" t="s">
        <v>11033</v>
      </c>
      <c r="V3647" s="43" t="s">
        <v>7262</v>
      </c>
    </row>
    <row r="3648" spans="1:22" x14ac:dyDescent="0.25">
      <c r="A3648" s="43" t="s">
        <v>8</v>
      </c>
      <c r="B3648" s="43" t="s">
        <v>7260</v>
      </c>
      <c r="C3648" s="43" t="s">
        <v>8351</v>
      </c>
      <c r="D3648" s="43" t="s">
        <v>8355</v>
      </c>
      <c r="E3648" s="43" t="s">
        <v>8340</v>
      </c>
      <c r="F3648" s="44">
        <v>333174</v>
      </c>
      <c r="G3648" s="43" t="s">
        <v>8341</v>
      </c>
      <c r="H3648" s="45">
        <v>3</v>
      </c>
      <c r="I3648" s="43" t="s">
        <v>8342</v>
      </c>
      <c r="J3648" s="43" t="s">
        <v>10499</v>
      </c>
      <c r="K3648" s="43" t="s">
        <v>10934</v>
      </c>
      <c r="L3648" s="43" t="s">
        <v>10935</v>
      </c>
      <c r="M3648" s="45">
        <v>111058</v>
      </c>
      <c r="N3648" s="43" t="s">
        <v>7263</v>
      </c>
      <c r="O3648" s="43" t="s">
        <v>11549</v>
      </c>
      <c r="P3648" s="46" t="s">
        <v>14995</v>
      </c>
      <c r="Q3648" s="47">
        <v>45821</v>
      </c>
      <c r="R3648" s="48" t="str">
        <f t="shared" si="56"/>
        <v>5585 WM+ HNI Tòa D Việt Đức Complex</v>
      </c>
      <c r="S3648" s="48" t="str">
        <f>VLOOKUP(U3648,Sheet1!$A:$B,2,0)</f>
        <v>WIN-002</v>
      </c>
      <c r="T3648" s="43" t="s">
        <v>7261</v>
      </c>
      <c r="U3648" s="43" t="s">
        <v>11033</v>
      </c>
      <c r="V3648" s="43" t="s">
        <v>7262</v>
      </c>
    </row>
    <row r="3649" spans="1:22" x14ac:dyDescent="0.25">
      <c r="A3649" s="43" t="s">
        <v>8</v>
      </c>
      <c r="B3649" s="43" t="s">
        <v>7215</v>
      </c>
      <c r="C3649" s="43" t="s">
        <v>8338</v>
      </c>
      <c r="D3649" s="43" t="s">
        <v>8410</v>
      </c>
      <c r="E3649" s="43" t="s">
        <v>8340</v>
      </c>
      <c r="F3649" s="44">
        <v>60213</v>
      </c>
      <c r="G3649" s="43" t="s">
        <v>8341</v>
      </c>
      <c r="H3649" s="45">
        <v>1</v>
      </c>
      <c r="I3649" s="43" t="s">
        <v>8342</v>
      </c>
      <c r="J3649" s="43" t="s">
        <v>10500</v>
      </c>
      <c r="K3649" s="43" t="s">
        <v>10883</v>
      </c>
      <c r="L3649" s="43" t="s">
        <v>10884</v>
      </c>
      <c r="M3649" s="45">
        <v>60213</v>
      </c>
      <c r="N3649" s="43" t="s">
        <v>7218</v>
      </c>
      <c r="O3649" s="43" t="s">
        <v>11549</v>
      </c>
      <c r="P3649" s="46" t="s">
        <v>14996</v>
      </c>
      <c r="Q3649" s="47">
        <v>45821</v>
      </c>
      <c r="R3649" s="48" t="str">
        <f t="shared" si="56"/>
        <v>5341 WM+ HNI Thôn 3 Xã Phượng Cách</v>
      </c>
      <c r="S3649" s="48" t="str">
        <f>VLOOKUP(U3649,Sheet1!$A:$B,2,0)</f>
        <v>WIN-002</v>
      </c>
      <c r="T3649" s="43" t="s">
        <v>7216</v>
      </c>
      <c r="U3649" s="43" t="s">
        <v>11033</v>
      </c>
      <c r="V3649" s="43" t="s">
        <v>7217</v>
      </c>
    </row>
    <row r="3650" spans="1:22" x14ac:dyDescent="0.25">
      <c r="A3650" s="43" t="s">
        <v>8</v>
      </c>
      <c r="B3650" s="43" t="s">
        <v>7244</v>
      </c>
      <c r="C3650" s="43" t="s">
        <v>8338</v>
      </c>
      <c r="D3650" s="43" t="s">
        <v>8361</v>
      </c>
      <c r="E3650" s="43" t="s">
        <v>8340</v>
      </c>
      <c r="F3650" s="44">
        <v>46000</v>
      </c>
      <c r="G3650" s="43" t="s">
        <v>8341</v>
      </c>
      <c r="H3650" s="45">
        <v>1</v>
      </c>
      <c r="I3650" s="43" t="s">
        <v>8342</v>
      </c>
      <c r="J3650" s="43" t="s">
        <v>10501</v>
      </c>
      <c r="K3650" s="43" t="s">
        <v>10983</v>
      </c>
      <c r="L3650" s="43" t="s">
        <v>10984</v>
      </c>
      <c r="M3650" s="45">
        <v>46000</v>
      </c>
      <c r="N3650" s="43" t="s">
        <v>7245</v>
      </c>
      <c r="O3650" s="43" t="s">
        <v>11549</v>
      </c>
      <c r="P3650" s="46" t="s">
        <v>14997</v>
      </c>
      <c r="Q3650" s="47">
        <v>45821</v>
      </c>
      <c r="R3650" s="48" t="str">
        <f t="shared" si="56"/>
        <v>5432 WM+ HPG 29B Trung Hành</v>
      </c>
      <c r="S3650" s="48" t="str">
        <f>VLOOKUP(U3650,Sheet1!$A:$B,2,0)</f>
        <v>WIN-025</v>
      </c>
      <c r="T3650" s="43" t="s">
        <v>4146</v>
      </c>
      <c r="U3650" s="43" t="s">
        <v>11128</v>
      </c>
      <c r="V3650" s="43" t="s">
        <v>4147</v>
      </c>
    </row>
    <row r="3651" spans="1:22" x14ac:dyDescent="0.25">
      <c r="A3651" s="43" t="s">
        <v>8</v>
      </c>
      <c r="B3651" s="43" t="s">
        <v>7244</v>
      </c>
      <c r="C3651" s="43" t="s">
        <v>8351</v>
      </c>
      <c r="D3651" s="43" t="s">
        <v>8352</v>
      </c>
      <c r="E3651" s="43" t="s">
        <v>8340</v>
      </c>
      <c r="F3651" s="44">
        <v>297000</v>
      </c>
      <c r="G3651" s="43" t="s">
        <v>8341</v>
      </c>
      <c r="H3651" s="45">
        <v>4</v>
      </c>
      <c r="I3651" s="43" t="s">
        <v>8342</v>
      </c>
      <c r="J3651" s="43" t="s">
        <v>10501</v>
      </c>
      <c r="K3651" s="43" t="s">
        <v>10881</v>
      </c>
      <c r="L3651" s="43" t="s">
        <v>10882</v>
      </c>
      <c r="M3651" s="45">
        <v>74250</v>
      </c>
      <c r="N3651" s="43" t="s">
        <v>7245</v>
      </c>
      <c r="O3651" s="43" t="s">
        <v>11549</v>
      </c>
      <c r="P3651" s="46" t="s">
        <v>14997</v>
      </c>
      <c r="Q3651" s="47">
        <v>45821</v>
      </c>
      <c r="R3651" s="48" t="str">
        <f t="shared" si="56"/>
        <v>5432 WM+ HPG 29B Trung Hành</v>
      </c>
      <c r="S3651" s="48" t="str">
        <f>VLOOKUP(U3651,Sheet1!$A:$B,2,0)</f>
        <v>WIN-025</v>
      </c>
      <c r="T3651" s="43" t="s">
        <v>4146</v>
      </c>
      <c r="U3651" s="43" t="s">
        <v>11128</v>
      </c>
      <c r="V3651" s="43" t="s">
        <v>4147</v>
      </c>
    </row>
    <row r="3652" spans="1:22" x14ac:dyDescent="0.25">
      <c r="A3652" s="43" t="s">
        <v>8</v>
      </c>
      <c r="B3652" s="43" t="s">
        <v>7252</v>
      </c>
      <c r="C3652" s="43" t="s">
        <v>8338</v>
      </c>
      <c r="D3652" s="43" t="s">
        <v>8352</v>
      </c>
      <c r="E3652" s="43" t="s">
        <v>8340</v>
      </c>
      <c r="F3652" s="44">
        <v>74250</v>
      </c>
      <c r="G3652" s="43" t="s">
        <v>8341</v>
      </c>
      <c r="H3652" s="45">
        <v>1</v>
      </c>
      <c r="I3652" s="43" t="s">
        <v>8342</v>
      </c>
      <c r="J3652" s="43" t="s">
        <v>10502</v>
      </c>
      <c r="K3652" s="43" t="s">
        <v>10881</v>
      </c>
      <c r="L3652" s="43" t="s">
        <v>10882</v>
      </c>
      <c r="M3652" s="45">
        <v>74250</v>
      </c>
      <c r="N3652" s="43" t="s">
        <v>7255</v>
      </c>
      <c r="O3652" s="43" t="s">
        <v>11549</v>
      </c>
      <c r="P3652" s="46" t="s">
        <v>14998</v>
      </c>
      <c r="Q3652" s="47">
        <v>45821</v>
      </c>
      <c r="R3652" s="48" t="str">
        <f t="shared" ref="R3652:R3715" si="57">T3652&amp;" "&amp;V3652</f>
        <v>5509 WM+ HNI Thôn 4 Xã Cát Quế</v>
      </c>
      <c r="S3652" s="48" t="str">
        <f>VLOOKUP(U3652,Sheet1!$A:$B,2,0)</f>
        <v>WIN-002</v>
      </c>
      <c r="T3652" s="43" t="s">
        <v>7253</v>
      </c>
      <c r="U3652" s="43" t="s">
        <v>11033</v>
      </c>
      <c r="V3652" s="43" t="s">
        <v>7254</v>
      </c>
    </row>
    <row r="3653" spans="1:22" x14ac:dyDescent="0.25">
      <c r="A3653" s="43" t="s">
        <v>8</v>
      </c>
      <c r="B3653" s="43" t="s">
        <v>6784</v>
      </c>
      <c r="C3653" s="43" t="s">
        <v>8338</v>
      </c>
      <c r="D3653" s="43" t="s">
        <v>8361</v>
      </c>
      <c r="E3653" s="43" t="s">
        <v>8340</v>
      </c>
      <c r="F3653" s="44">
        <v>46000</v>
      </c>
      <c r="G3653" s="43" t="s">
        <v>8341</v>
      </c>
      <c r="H3653" s="45">
        <v>1</v>
      </c>
      <c r="I3653" s="43" t="s">
        <v>8342</v>
      </c>
      <c r="J3653" s="43" t="s">
        <v>10503</v>
      </c>
      <c r="K3653" s="43" t="s">
        <v>10983</v>
      </c>
      <c r="L3653" s="43" t="s">
        <v>10984</v>
      </c>
      <c r="M3653" s="45">
        <v>46000</v>
      </c>
      <c r="N3653" s="43" t="s">
        <v>6785</v>
      </c>
      <c r="O3653" s="43" t="s">
        <v>11549</v>
      </c>
      <c r="P3653" s="46" t="s">
        <v>14999</v>
      </c>
      <c r="Q3653" s="47">
        <v>45821</v>
      </c>
      <c r="R3653" s="48" t="str">
        <f t="shared" si="57"/>
        <v>2058 WM+ HNI 2/1 Nghĩa Tân</v>
      </c>
      <c r="S3653" s="48" t="str">
        <f>VLOOKUP(U3653,Sheet1!$A:$B,2,0)</f>
        <v>WIN-002</v>
      </c>
      <c r="T3653" s="43" t="s">
        <v>4374</v>
      </c>
      <c r="U3653" s="43" t="s">
        <v>11033</v>
      </c>
      <c r="V3653" s="43" t="s">
        <v>4375</v>
      </c>
    </row>
    <row r="3654" spans="1:22" x14ac:dyDescent="0.25">
      <c r="A3654" s="43" t="s">
        <v>8</v>
      </c>
      <c r="B3654" s="43" t="s">
        <v>7291</v>
      </c>
      <c r="C3654" s="43" t="s">
        <v>8338</v>
      </c>
      <c r="D3654" s="43" t="s">
        <v>8410</v>
      </c>
      <c r="E3654" s="43" t="s">
        <v>8340</v>
      </c>
      <c r="F3654" s="44">
        <v>60213</v>
      </c>
      <c r="G3654" s="43" t="s">
        <v>8341</v>
      </c>
      <c r="H3654" s="45">
        <v>1</v>
      </c>
      <c r="I3654" s="43" t="s">
        <v>8342</v>
      </c>
      <c r="J3654" s="43" t="s">
        <v>10504</v>
      </c>
      <c r="K3654" s="43" t="s">
        <v>10883</v>
      </c>
      <c r="L3654" s="43" t="s">
        <v>10884</v>
      </c>
      <c r="M3654" s="45">
        <v>60213</v>
      </c>
      <c r="N3654" s="43" t="s">
        <v>5582</v>
      </c>
      <c r="O3654" s="43" t="s">
        <v>11549</v>
      </c>
      <c r="P3654" s="46" t="s">
        <v>14631</v>
      </c>
      <c r="Q3654" s="47">
        <v>45821</v>
      </c>
      <c r="R3654" s="48" t="str">
        <f t="shared" si="57"/>
        <v>5801 WM+ HPG 154 Lương Khánh Thiện</v>
      </c>
      <c r="S3654" s="48" t="str">
        <f>VLOOKUP(U3654,Sheet1!$A:$B,2,0)</f>
        <v>WIN-025</v>
      </c>
      <c r="T3654" s="43" t="s">
        <v>7292</v>
      </c>
      <c r="U3654" s="43" t="s">
        <v>11128</v>
      </c>
      <c r="V3654" s="43" t="s">
        <v>7293</v>
      </c>
    </row>
    <row r="3655" spans="1:22" x14ac:dyDescent="0.25">
      <c r="A3655" s="43" t="s">
        <v>8</v>
      </c>
      <c r="B3655" s="43" t="s">
        <v>7344</v>
      </c>
      <c r="C3655" s="43" t="s">
        <v>8338</v>
      </c>
      <c r="D3655" s="43" t="s">
        <v>8368</v>
      </c>
      <c r="E3655" s="43" t="s">
        <v>8340</v>
      </c>
      <c r="F3655" s="44">
        <v>111190</v>
      </c>
      <c r="G3655" s="43" t="s">
        <v>8341</v>
      </c>
      <c r="H3655" s="45">
        <v>2</v>
      </c>
      <c r="I3655" s="43" t="s">
        <v>8342</v>
      </c>
      <c r="J3655" s="43" t="s">
        <v>10505</v>
      </c>
      <c r="K3655" s="43" t="s">
        <v>11010</v>
      </c>
      <c r="L3655" s="43" t="s">
        <v>11011</v>
      </c>
      <c r="M3655" s="45">
        <v>55595</v>
      </c>
      <c r="N3655" s="43" t="s">
        <v>7347</v>
      </c>
      <c r="O3655" s="43" t="s">
        <v>11549</v>
      </c>
      <c r="P3655" s="46" t="s">
        <v>15000</v>
      </c>
      <c r="Q3655" s="47">
        <v>45821</v>
      </c>
      <c r="R3655" s="48" t="str">
        <f t="shared" si="57"/>
        <v>6423 WM+ HNI Tam Hưng, Thanh Oai</v>
      </c>
      <c r="S3655" s="48" t="str">
        <f>VLOOKUP(U3655,Sheet1!$A:$B,2,0)</f>
        <v>WIN-002</v>
      </c>
      <c r="T3655" s="43" t="s">
        <v>7345</v>
      </c>
      <c r="U3655" s="43" t="s">
        <v>11033</v>
      </c>
      <c r="V3655" s="43" t="s">
        <v>7346</v>
      </c>
    </row>
    <row r="3656" spans="1:22" x14ac:dyDescent="0.25">
      <c r="A3656" s="43" t="s">
        <v>8</v>
      </c>
      <c r="B3656" s="43" t="s">
        <v>7348</v>
      </c>
      <c r="C3656" s="43" t="s">
        <v>8338</v>
      </c>
      <c r="D3656" s="43" t="s">
        <v>8361</v>
      </c>
      <c r="E3656" s="43" t="s">
        <v>8340</v>
      </c>
      <c r="F3656" s="44">
        <v>92000</v>
      </c>
      <c r="G3656" s="43" t="s">
        <v>8341</v>
      </c>
      <c r="H3656" s="45">
        <v>2</v>
      </c>
      <c r="I3656" s="43" t="s">
        <v>8342</v>
      </c>
      <c r="J3656" s="43" t="s">
        <v>10506</v>
      </c>
      <c r="K3656" s="43" t="s">
        <v>10983</v>
      </c>
      <c r="L3656" s="43" t="s">
        <v>10984</v>
      </c>
      <c r="M3656" s="45">
        <v>46000</v>
      </c>
      <c r="N3656" s="43" t="s">
        <v>7349</v>
      </c>
      <c r="O3656" s="43" t="s">
        <v>11549</v>
      </c>
      <c r="P3656" s="46" t="s">
        <v>15001</v>
      </c>
      <c r="Q3656" s="47">
        <v>45821</v>
      </c>
      <c r="R3656" s="48" t="str">
        <f t="shared" si="57"/>
        <v>6423 WM+ HNI Tam Hưng, Thanh Oai</v>
      </c>
      <c r="S3656" s="48" t="str">
        <f>VLOOKUP(U3656,Sheet1!$A:$B,2,0)</f>
        <v>WIN-002</v>
      </c>
      <c r="T3656" s="43" t="s">
        <v>7345</v>
      </c>
      <c r="U3656" s="43" t="s">
        <v>11033</v>
      </c>
      <c r="V3656" s="43" t="s">
        <v>7346</v>
      </c>
    </row>
    <row r="3657" spans="1:22" x14ac:dyDescent="0.25">
      <c r="A3657" s="43" t="s">
        <v>8</v>
      </c>
      <c r="B3657" s="43" t="s">
        <v>7348</v>
      </c>
      <c r="C3657" s="43" t="s">
        <v>8351</v>
      </c>
      <c r="D3657" s="43" t="s">
        <v>8346</v>
      </c>
      <c r="E3657" s="43" t="s">
        <v>8340</v>
      </c>
      <c r="F3657" s="44">
        <v>148500</v>
      </c>
      <c r="G3657" s="43" t="s">
        <v>8341</v>
      </c>
      <c r="H3657" s="45">
        <v>3</v>
      </c>
      <c r="I3657" s="43" t="s">
        <v>8342</v>
      </c>
      <c r="J3657" s="43" t="s">
        <v>10506</v>
      </c>
      <c r="K3657" s="43" t="s">
        <v>10927</v>
      </c>
      <c r="L3657" s="43" t="s">
        <v>10928</v>
      </c>
      <c r="M3657" s="45">
        <v>49500</v>
      </c>
      <c r="N3657" s="43" t="s">
        <v>7349</v>
      </c>
      <c r="O3657" s="43" t="s">
        <v>11549</v>
      </c>
      <c r="P3657" s="46" t="s">
        <v>15001</v>
      </c>
      <c r="Q3657" s="47">
        <v>45821</v>
      </c>
      <c r="R3657" s="48" t="str">
        <f t="shared" si="57"/>
        <v>6423 WM+ HNI Tam Hưng, Thanh Oai</v>
      </c>
      <c r="S3657" s="48" t="str">
        <f>VLOOKUP(U3657,Sheet1!$A:$B,2,0)</f>
        <v>WIN-002</v>
      </c>
      <c r="T3657" s="43" t="s">
        <v>7345</v>
      </c>
      <c r="U3657" s="43" t="s">
        <v>11033</v>
      </c>
      <c r="V3657" s="43" t="s">
        <v>7346</v>
      </c>
    </row>
    <row r="3658" spans="1:22" x14ac:dyDescent="0.25">
      <c r="A3658" s="43" t="s">
        <v>8</v>
      </c>
      <c r="B3658" s="43" t="s">
        <v>7232</v>
      </c>
      <c r="C3658" s="43" t="s">
        <v>8338</v>
      </c>
      <c r="D3658" s="43" t="s">
        <v>8365</v>
      </c>
      <c r="E3658" s="43" t="s">
        <v>8340</v>
      </c>
      <c r="F3658" s="44">
        <v>50182</v>
      </c>
      <c r="G3658" s="43" t="s">
        <v>8341</v>
      </c>
      <c r="H3658" s="45">
        <v>1</v>
      </c>
      <c r="I3658" s="43" t="s">
        <v>8342</v>
      </c>
      <c r="J3658" s="43" t="s">
        <v>10507</v>
      </c>
      <c r="K3658" s="43" t="s">
        <v>10938</v>
      </c>
      <c r="L3658" s="43" t="s">
        <v>10939</v>
      </c>
      <c r="M3658" s="45">
        <v>50182</v>
      </c>
      <c r="N3658" s="43" t="s">
        <v>7235</v>
      </c>
      <c r="O3658" s="43" t="s">
        <v>11549</v>
      </c>
      <c r="P3658" s="46" t="s">
        <v>11605</v>
      </c>
      <c r="Q3658" s="47">
        <v>45821</v>
      </c>
      <c r="R3658" s="48" t="str">
        <f t="shared" si="57"/>
        <v>5398 WM+ TTH 26 Võ Liêm Sơn</v>
      </c>
      <c r="S3658" s="48" t="str">
        <f>VLOOKUP(U3658,Sheet1!$A:$B,2,0)</f>
        <v>WIN-021</v>
      </c>
      <c r="T3658" s="43" t="s">
        <v>7233</v>
      </c>
      <c r="U3658" s="43" t="s">
        <v>11108</v>
      </c>
      <c r="V3658" s="43" t="s">
        <v>7234</v>
      </c>
    </row>
    <row r="3659" spans="1:22" x14ac:dyDescent="0.25">
      <c r="A3659" s="43" t="s">
        <v>8</v>
      </c>
      <c r="B3659" s="43" t="s">
        <v>7219</v>
      </c>
      <c r="C3659" s="43" t="s">
        <v>8338</v>
      </c>
      <c r="D3659" s="43" t="s">
        <v>8352</v>
      </c>
      <c r="E3659" s="43" t="s">
        <v>8340</v>
      </c>
      <c r="F3659" s="44">
        <v>74250</v>
      </c>
      <c r="G3659" s="43" t="s">
        <v>8341</v>
      </c>
      <c r="H3659" s="45">
        <v>1</v>
      </c>
      <c r="I3659" s="43" t="s">
        <v>8342</v>
      </c>
      <c r="J3659" s="43" t="s">
        <v>10508</v>
      </c>
      <c r="K3659" s="43" t="s">
        <v>10881</v>
      </c>
      <c r="L3659" s="43" t="s">
        <v>10882</v>
      </c>
      <c r="M3659" s="45">
        <v>74250</v>
      </c>
      <c r="N3659" s="43" t="s">
        <v>7220</v>
      </c>
      <c r="O3659" s="43" t="s">
        <v>11549</v>
      </c>
      <c r="P3659" s="46" t="s">
        <v>15002</v>
      </c>
      <c r="Q3659" s="47">
        <v>45821</v>
      </c>
      <c r="R3659" s="48" t="str">
        <f t="shared" si="57"/>
        <v>5341 WM+ HNI Thôn 3 Xã Phượng Cách</v>
      </c>
      <c r="S3659" s="48" t="str">
        <f>VLOOKUP(U3659,Sheet1!$A:$B,2,0)</f>
        <v>WIN-002</v>
      </c>
      <c r="T3659" s="43" t="s">
        <v>7216</v>
      </c>
      <c r="U3659" s="43" t="s">
        <v>11033</v>
      </c>
      <c r="V3659" s="43" t="s">
        <v>7217</v>
      </c>
    </row>
    <row r="3660" spans="1:22" x14ac:dyDescent="0.25">
      <c r="A3660" s="43" t="s">
        <v>8</v>
      </c>
      <c r="B3660" s="43" t="s">
        <v>7178</v>
      </c>
      <c r="C3660" s="43" t="s">
        <v>8338</v>
      </c>
      <c r="D3660" s="43" t="s">
        <v>8339</v>
      </c>
      <c r="E3660" s="43" t="s">
        <v>8340</v>
      </c>
      <c r="F3660" s="44">
        <v>70950</v>
      </c>
      <c r="G3660" s="43" t="s">
        <v>8341</v>
      </c>
      <c r="H3660" s="45">
        <v>1</v>
      </c>
      <c r="I3660" s="43" t="s">
        <v>8342</v>
      </c>
      <c r="J3660" s="43" t="s">
        <v>10509</v>
      </c>
      <c r="K3660" s="43" t="s">
        <v>10897</v>
      </c>
      <c r="L3660" s="43" t="s">
        <v>10898</v>
      </c>
      <c r="M3660" s="45">
        <v>70950</v>
      </c>
      <c r="N3660" s="43" t="s">
        <v>561</v>
      </c>
      <c r="O3660" s="43" t="s">
        <v>11549</v>
      </c>
      <c r="P3660" s="46" t="s">
        <v>11349</v>
      </c>
      <c r="Q3660" s="47">
        <v>45821</v>
      </c>
      <c r="R3660" s="48" t="str">
        <f t="shared" si="57"/>
        <v>5033 WM+ QTI 35 Hùng Vương</v>
      </c>
      <c r="S3660" s="48" t="str">
        <f>VLOOKUP(U3660,Sheet1!$A:$B,2,0)</f>
        <v>WIN-070</v>
      </c>
      <c r="T3660" s="43" t="s">
        <v>213</v>
      </c>
      <c r="U3660" s="43" t="s">
        <v>11292</v>
      </c>
      <c r="V3660" s="43" t="s">
        <v>214</v>
      </c>
    </row>
    <row r="3661" spans="1:22" x14ac:dyDescent="0.25">
      <c r="A3661" s="43" t="s">
        <v>8</v>
      </c>
      <c r="B3661" s="43" t="s">
        <v>7178</v>
      </c>
      <c r="C3661" s="43" t="s">
        <v>8351</v>
      </c>
      <c r="D3661" s="43" t="s">
        <v>8346</v>
      </c>
      <c r="E3661" s="43" t="s">
        <v>8340</v>
      </c>
      <c r="F3661" s="44">
        <v>148500</v>
      </c>
      <c r="G3661" s="43" t="s">
        <v>8341</v>
      </c>
      <c r="H3661" s="45">
        <v>3</v>
      </c>
      <c r="I3661" s="43" t="s">
        <v>8342</v>
      </c>
      <c r="J3661" s="43" t="s">
        <v>10509</v>
      </c>
      <c r="K3661" s="43" t="s">
        <v>10927</v>
      </c>
      <c r="L3661" s="43" t="s">
        <v>10928</v>
      </c>
      <c r="M3661" s="45">
        <v>49500</v>
      </c>
      <c r="N3661" s="43" t="s">
        <v>561</v>
      </c>
      <c r="O3661" s="43" t="s">
        <v>11549</v>
      </c>
      <c r="P3661" s="46" t="s">
        <v>11349</v>
      </c>
      <c r="Q3661" s="47">
        <v>45821</v>
      </c>
      <c r="R3661" s="48" t="str">
        <f t="shared" si="57"/>
        <v>5033 WM+ QTI 35 Hùng Vương</v>
      </c>
      <c r="S3661" s="48" t="str">
        <f>VLOOKUP(U3661,Sheet1!$A:$B,2,0)</f>
        <v>WIN-070</v>
      </c>
      <c r="T3661" s="43" t="s">
        <v>213</v>
      </c>
      <c r="U3661" s="43" t="s">
        <v>11292</v>
      </c>
      <c r="V3661" s="43" t="s">
        <v>214</v>
      </c>
    </row>
    <row r="3662" spans="1:22" x14ac:dyDescent="0.25">
      <c r="A3662" s="43" t="s">
        <v>8</v>
      </c>
      <c r="B3662" s="43" t="s">
        <v>7178</v>
      </c>
      <c r="C3662" s="43" t="s">
        <v>8364</v>
      </c>
      <c r="D3662" s="43" t="s">
        <v>8368</v>
      </c>
      <c r="E3662" s="43" t="s">
        <v>8340</v>
      </c>
      <c r="F3662" s="44">
        <v>222380</v>
      </c>
      <c r="G3662" s="43" t="s">
        <v>8341</v>
      </c>
      <c r="H3662" s="45">
        <v>4</v>
      </c>
      <c r="I3662" s="43" t="s">
        <v>8342</v>
      </c>
      <c r="J3662" s="43" t="s">
        <v>10509</v>
      </c>
      <c r="K3662" s="43" t="s">
        <v>11010</v>
      </c>
      <c r="L3662" s="43" t="s">
        <v>11011</v>
      </c>
      <c r="M3662" s="45">
        <v>55595</v>
      </c>
      <c r="N3662" s="43" t="s">
        <v>561</v>
      </c>
      <c r="O3662" s="43" t="s">
        <v>11549</v>
      </c>
      <c r="P3662" s="46" t="s">
        <v>11349</v>
      </c>
      <c r="Q3662" s="47">
        <v>45821</v>
      </c>
      <c r="R3662" s="48" t="str">
        <f t="shared" si="57"/>
        <v>5033 WM+ QTI 35 Hùng Vương</v>
      </c>
      <c r="S3662" s="48" t="str">
        <f>VLOOKUP(U3662,Sheet1!$A:$B,2,0)</f>
        <v>WIN-070</v>
      </c>
      <c r="T3662" s="43" t="s">
        <v>213</v>
      </c>
      <c r="U3662" s="43" t="s">
        <v>11292</v>
      </c>
      <c r="V3662" s="43" t="s">
        <v>214</v>
      </c>
    </row>
    <row r="3663" spans="1:22" x14ac:dyDescent="0.25">
      <c r="A3663" s="43" t="s">
        <v>8</v>
      </c>
      <c r="B3663" s="43" t="s">
        <v>7388</v>
      </c>
      <c r="C3663" s="43" t="s">
        <v>8338</v>
      </c>
      <c r="D3663" s="43" t="s">
        <v>8355</v>
      </c>
      <c r="E3663" s="43" t="s">
        <v>8340</v>
      </c>
      <c r="F3663" s="44">
        <v>444232</v>
      </c>
      <c r="G3663" s="43" t="s">
        <v>8341</v>
      </c>
      <c r="H3663" s="45">
        <v>4</v>
      </c>
      <c r="I3663" s="43" t="s">
        <v>8342</v>
      </c>
      <c r="J3663" s="43" t="s">
        <v>10510</v>
      </c>
      <c r="K3663" s="43" t="s">
        <v>10934</v>
      </c>
      <c r="L3663" s="43" t="s">
        <v>10935</v>
      </c>
      <c r="M3663" s="45">
        <v>111058</v>
      </c>
      <c r="N3663" s="43" t="s">
        <v>7389</v>
      </c>
      <c r="O3663" s="43" t="s">
        <v>11549</v>
      </c>
      <c r="P3663" s="46" t="s">
        <v>15003</v>
      </c>
      <c r="Q3663" s="47">
        <v>45821</v>
      </c>
      <c r="R3663" s="48" t="str">
        <f t="shared" si="57"/>
        <v>6713 WIN HNI CT1B Homeland Thượng T</v>
      </c>
      <c r="S3663" s="48" t="str">
        <f>VLOOKUP(U3663,Sheet1!$A:$B,2,0)</f>
        <v>WIN-002</v>
      </c>
      <c r="T3663" s="43" t="s">
        <v>2485</v>
      </c>
      <c r="U3663" s="43" t="s">
        <v>11033</v>
      </c>
      <c r="V3663" s="43" t="s">
        <v>2486</v>
      </c>
    </row>
    <row r="3664" spans="1:22" x14ac:dyDescent="0.25">
      <c r="A3664" s="43" t="s">
        <v>8</v>
      </c>
      <c r="B3664" s="43" t="s">
        <v>7312</v>
      </c>
      <c r="C3664" s="43" t="s">
        <v>8338</v>
      </c>
      <c r="D3664" s="43" t="s">
        <v>8355</v>
      </c>
      <c r="E3664" s="43" t="s">
        <v>8340</v>
      </c>
      <c r="F3664" s="44">
        <v>333174</v>
      </c>
      <c r="G3664" s="43" t="s">
        <v>8341</v>
      </c>
      <c r="H3664" s="45">
        <v>3</v>
      </c>
      <c r="I3664" s="43" t="s">
        <v>8342</v>
      </c>
      <c r="J3664" s="43" t="s">
        <v>10511</v>
      </c>
      <c r="K3664" s="43" t="s">
        <v>10934</v>
      </c>
      <c r="L3664" s="43" t="s">
        <v>10935</v>
      </c>
      <c r="M3664" s="45">
        <v>111058</v>
      </c>
      <c r="N3664" s="43" t="s">
        <v>7315</v>
      </c>
      <c r="O3664" s="43" t="s">
        <v>11549</v>
      </c>
      <c r="P3664" s="46" t="s">
        <v>15004</v>
      </c>
      <c r="Q3664" s="47">
        <v>45821</v>
      </c>
      <c r="R3664" s="48" t="str">
        <f t="shared" si="57"/>
        <v>6142 WM+ HNI 12 Cổ Bản</v>
      </c>
      <c r="S3664" s="48" t="str">
        <f>VLOOKUP(U3664,Sheet1!$A:$B,2,0)</f>
        <v>WIN-002</v>
      </c>
      <c r="T3664" s="43" t="s">
        <v>7313</v>
      </c>
      <c r="U3664" s="43" t="s">
        <v>11033</v>
      </c>
      <c r="V3664" s="43" t="s">
        <v>7314</v>
      </c>
    </row>
    <row r="3665" spans="1:22" x14ac:dyDescent="0.25">
      <c r="A3665" s="43" t="s">
        <v>8</v>
      </c>
      <c r="B3665" s="43" t="s">
        <v>7312</v>
      </c>
      <c r="C3665" s="43" t="s">
        <v>8351</v>
      </c>
      <c r="D3665" s="43" t="s">
        <v>8339</v>
      </c>
      <c r="E3665" s="43" t="s">
        <v>8340</v>
      </c>
      <c r="F3665" s="44">
        <v>141900</v>
      </c>
      <c r="G3665" s="43" t="s">
        <v>8341</v>
      </c>
      <c r="H3665" s="45">
        <v>2</v>
      </c>
      <c r="I3665" s="43" t="s">
        <v>8342</v>
      </c>
      <c r="J3665" s="43" t="s">
        <v>10511</v>
      </c>
      <c r="K3665" s="43" t="s">
        <v>10897</v>
      </c>
      <c r="L3665" s="43" t="s">
        <v>10898</v>
      </c>
      <c r="M3665" s="45">
        <v>70950</v>
      </c>
      <c r="N3665" s="43" t="s">
        <v>7315</v>
      </c>
      <c r="O3665" s="43" t="s">
        <v>11549</v>
      </c>
      <c r="P3665" s="46" t="s">
        <v>15004</v>
      </c>
      <c r="Q3665" s="47">
        <v>45821</v>
      </c>
      <c r="R3665" s="48" t="str">
        <f t="shared" si="57"/>
        <v>6142 WM+ HNI 12 Cổ Bản</v>
      </c>
      <c r="S3665" s="48" t="str">
        <f>VLOOKUP(U3665,Sheet1!$A:$B,2,0)</f>
        <v>WIN-002</v>
      </c>
      <c r="T3665" s="43" t="s">
        <v>7313</v>
      </c>
      <c r="U3665" s="43" t="s">
        <v>11033</v>
      </c>
      <c r="V3665" s="43" t="s">
        <v>7314</v>
      </c>
    </row>
    <row r="3666" spans="1:22" x14ac:dyDescent="0.25">
      <c r="A3666" s="43" t="s">
        <v>8</v>
      </c>
      <c r="B3666" s="43" t="s">
        <v>7312</v>
      </c>
      <c r="C3666" s="43" t="s">
        <v>8364</v>
      </c>
      <c r="D3666" s="43" t="s">
        <v>8352</v>
      </c>
      <c r="E3666" s="43" t="s">
        <v>8340</v>
      </c>
      <c r="F3666" s="44">
        <v>74250</v>
      </c>
      <c r="G3666" s="43" t="s">
        <v>8341</v>
      </c>
      <c r="H3666" s="45">
        <v>1</v>
      </c>
      <c r="I3666" s="43" t="s">
        <v>8342</v>
      </c>
      <c r="J3666" s="43" t="s">
        <v>10511</v>
      </c>
      <c r="K3666" s="43" t="s">
        <v>10881</v>
      </c>
      <c r="L3666" s="43" t="s">
        <v>10882</v>
      </c>
      <c r="M3666" s="45">
        <v>74250</v>
      </c>
      <c r="N3666" s="43" t="s">
        <v>7315</v>
      </c>
      <c r="O3666" s="43" t="s">
        <v>11549</v>
      </c>
      <c r="P3666" s="46" t="s">
        <v>15004</v>
      </c>
      <c r="Q3666" s="47">
        <v>45821</v>
      </c>
      <c r="R3666" s="48" t="str">
        <f t="shared" si="57"/>
        <v>6142 WM+ HNI 12 Cổ Bản</v>
      </c>
      <c r="S3666" s="48" t="str">
        <f>VLOOKUP(U3666,Sheet1!$A:$B,2,0)</f>
        <v>WIN-002</v>
      </c>
      <c r="T3666" s="43" t="s">
        <v>7313</v>
      </c>
      <c r="U3666" s="43" t="s">
        <v>11033</v>
      </c>
      <c r="V3666" s="43" t="s">
        <v>7314</v>
      </c>
    </row>
    <row r="3667" spans="1:22" x14ac:dyDescent="0.25">
      <c r="A3667" s="43" t="s">
        <v>8</v>
      </c>
      <c r="B3667" s="43" t="s">
        <v>7312</v>
      </c>
      <c r="C3667" s="43" t="s">
        <v>8367</v>
      </c>
      <c r="D3667" s="43" t="s">
        <v>8365</v>
      </c>
      <c r="E3667" s="43" t="s">
        <v>8340</v>
      </c>
      <c r="F3667" s="44">
        <v>50182</v>
      </c>
      <c r="G3667" s="43" t="s">
        <v>8341</v>
      </c>
      <c r="H3667" s="45">
        <v>1</v>
      </c>
      <c r="I3667" s="43" t="s">
        <v>8342</v>
      </c>
      <c r="J3667" s="43" t="s">
        <v>10511</v>
      </c>
      <c r="K3667" s="43" t="s">
        <v>10938</v>
      </c>
      <c r="L3667" s="43" t="s">
        <v>10939</v>
      </c>
      <c r="M3667" s="45">
        <v>50182</v>
      </c>
      <c r="N3667" s="43" t="s">
        <v>7315</v>
      </c>
      <c r="O3667" s="43" t="s">
        <v>11549</v>
      </c>
      <c r="P3667" s="46" t="s">
        <v>15004</v>
      </c>
      <c r="Q3667" s="47">
        <v>45821</v>
      </c>
      <c r="R3667" s="48" t="str">
        <f t="shared" si="57"/>
        <v>6142 WM+ HNI 12 Cổ Bản</v>
      </c>
      <c r="S3667" s="48" t="str">
        <f>VLOOKUP(U3667,Sheet1!$A:$B,2,0)</f>
        <v>WIN-002</v>
      </c>
      <c r="T3667" s="43" t="s">
        <v>7313</v>
      </c>
      <c r="U3667" s="43" t="s">
        <v>11033</v>
      </c>
      <c r="V3667" s="43" t="s">
        <v>7314</v>
      </c>
    </row>
    <row r="3668" spans="1:22" x14ac:dyDescent="0.25">
      <c r="A3668" s="43" t="s">
        <v>8</v>
      </c>
      <c r="B3668" s="43" t="s">
        <v>7350</v>
      </c>
      <c r="C3668" s="43" t="s">
        <v>8338</v>
      </c>
      <c r="D3668" s="43" t="s">
        <v>8410</v>
      </c>
      <c r="E3668" s="43" t="s">
        <v>8340</v>
      </c>
      <c r="F3668" s="44">
        <v>120426</v>
      </c>
      <c r="G3668" s="43" t="s">
        <v>8341</v>
      </c>
      <c r="H3668" s="45">
        <v>2</v>
      </c>
      <c r="I3668" s="43" t="s">
        <v>8342</v>
      </c>
      <c r="J3668" s="43" t="s">
        <v>10512</v>
      </c>
      <c r="K3668" s="43" t="s">
        <v>10883</v>
      </c>
      <c r="L3668" s="43" t="s">
        <v>10884</v>
      </c>
      <c r="M3668" s="45">
        <v>60213</v>
      </c>
      <c r="N3668" s="43" t="s">
        <v>7353</v>
      </c>
      <c r="O3668" s="43" t="s">
        <v>11549</v>
      </c>
      <c r="P3668" s="46" t="s">
        <v>15005</v>
      </c>
      <c r="Q3668" s="47">
        <v>45821</v>
      </c>
      <c r="R3668" s="48" t="str">
        <f t="shared" si="57"/>
        <v>6424 WM+ HNI Hạ Bằng, Thạch Thất</v>
      </c>
      <c r="S3668" s="48" t="str">
        <f>VLOOKUP(U3668,Sheet1!$A:$B,2,0)</f>
        <v>WIN-002</v>
      </c>
      <c r="T3668" s="43" t="s">
        <v>7351</v>
      </c>
      <c r="U3668" s="43" t="s">
        <v>11033</v>
      </c>
      <c r="V3668" s="43" t="s">
        <v>7352</v>
      </c>
    </row>
    <row r="3669" spans="1:22" x14ac:dyDescent="0.25">
      <c r="A3669" s="43" t="s">
        <v>8</v>
      </c>
      <c r="B3669" s="43" t="s">
        <v>7059</v>
      </c>
      <c r="C3669" s="43" t="s">
        <v>8338</v>
      </c>
      <c r="D3669" s="43" t="s">
        <v>8368</v>
      </c>
      <c r="E3669" s="43" t="s">
        <v>8340</v>
      </c>
      <c r="F3669" s="44">
        <v>55595</v>
      </c>
      <c r="G3669" s="43" t="s">
        <v>8341</v>
      </c>
      <c r="H3669" s="45">
        <v>1</v>
      </c>
      <c r="I3669" s="43" t="s">
        <v>8342</v>
      </c>
      <c r="J3669" s="43" t="s">
        <v>10513</v>
      </c>
      <c r="K3669" s="43" t="s">
        <v>11010</v>
      </c>
      <c r="L3669" s="43" t="s">
        <v>11011</v>
      </c>
      <c r="M3669" s="45">
        <v>55595</v>
      </c>
      <c r="N3669" s="43" t="s">
        <v>7062</v>
      </c>
      <c r="O3669" s="43" t="s">
        <v>11549</v>
      </c>
      <c r="P3669" s="46" t="s">
        <v>15006</v>
      </c>
      <c r="Q3669" s="47">
        <v>45821</v>
      </c>
      <c r="R3669" s="48" t="str">
        <f t="shared" si="57"/>
        <v>3980 WM+ HNI 39 Đỗ Xuân Hợp</v>
      </c>
      <c r="S3669" s="48" t="str">
        <f>VLOOKUP(U3669,Sheet1!$A:$B,2,0)</f>
        <v>WIN-002</v>
      </c>
      <c r="T3669" s="43" t="s">
        <v>7060</v>
      </c>
      <c r="U3669" s="43" t="s">
        <v>11033</v>
      </c>
      <c r="V3669" s="43" t="s">
        <v>7061</v>
      </c>
    </row>
    <row r="3670" spans="1:22" x14ac:dyDescent="0.25">
      <c r="A3670" s="43" t="s">
        <v>8</v>
      </c>
      <c r="B3670" s="43" t="s">
        <v>7059</v>
      </c>
      <c r="C3670" s="43" t="s">
        <v>8351</v>
      </c>
      <c r="D3670" s="43" t="s">
        <v>8365</v>
      </c>
      <c r="E3670" s="43" t="s">
        <v>8340</v>
      </c>
      <c r="F3670" s="44">
        <v>100364</v>
      </c>
      <c r="G3670" s="43" t="s">
        <v>8341</v>
      </c>
      <c r="H3670" s="45">
        <v>2</v>
      </c>
      <c r="I3670" s="43" t="s">
        <v>8342</v>
      </c>
      <c r="J3670" s="43" t="s">
        <v>10513</v>
      </c>
      <c r="K3670" s="43" t="s">
        <v>10938</v>
      </c>
      <c r="L3670" s="43" t="s">
        <v>10939</v>
      </c>
      <c r="M3670" s="45">
        <v>50182</v>
      </c>
      <c r="N3670" s="43" t="s">
        <v>7062</v>
      </c>
      <c r="O3670" s="43" t="s">
        <v>11549</v>
      </c>
      <c r="P3670" s="46" t="s">
        <v>15006</v>
      </c>
      <c r="Q3670" s="47">
        <v>45821</v>
      </c>
      <c r="R3670" s="48" t="str">
        <f t="shared" si="57"/>
        <v>3980 WM+ HNI 39 Đỗ Xuân Hợp</v>
      </c>
      <c r="S3670" s="48" t="str">
        <f>VLOOKUP(U3670,Sheet1!$A:$B,2,0)</f>
        <v>WIN-002</v>
      </c>
      <c r="T3670" s="43" t="s">
        <v>7060</v>
      </c>
      <c r="U3670" s="43" t="s">
        <v>11033</v>
      </c>
      <c r="V3670" s="43" t="s">
        <v>7061</v>
      </c>
    </row>
    <row r="3671" spans="1:22" x14ac:dyDescent="0.25">
      <c r="A3671" s="43" t="s">
        <v>8</v>
      </c>
      <c r="B3671" s="43" t="s">
        <v>7410</v>
      </c>
      <c r="C3671" s="43" t="s">
        <v>8338</v>
      </c>
      <c r="D3671" s="43" t="s">
        <v>8355</v>
      </c>
      <c r="E3671" s="43" t="s">
        <v>8340</v>
      </c>
      <c r="F3671" s="44">
        <v>222116</v>
      </c>
      <c r="G3671" s="43" t="s">
        <v>8341</v>
      </c>
      <c r="H3671" s="45">
        <v>2</v>
      </c>
      <c r="I3671" s="43" t="s">
        <v>8342</v>
      </c>
      <c r="J3671" s="43" t="s">
        <v>10514</v>
      </c>
      <c r="K3671" s="43" t="s">
        <v>10934</v>
      </c>
      <c r="L3671" s="43" t="s">
        <v>10935</v>
      </c>
      <c r="M3671" s="45">
        <v>111058</v>
      </c>
      <c r="N3671" s="43" t="s">
        <v>7413</v>
      </c>
      <c r="O3671" s="43" t="s">
        <v>11549</v>
      </c>
      <c r="P3671" s="46" t="s">
        <v>15007</v>
      </c>
      <c r="Q3671" s="47">
        <v>45821</v>
      </c>
      <c r="R3671" s="48" t="str">
        <f t="shared" si="57"/>
        <v>6989 WM+ HDG Đông Giao, Cẩm Giàng</v>
      </c>
      <c r="S3671" s="48" t="str">
        <f>VLOOKUP(U3671,Sheet1!$A:$B,2,0)</f>
        <v>WIN-006</v>
      </c>
      <c r="T3671" s="43" t="s">
        <v>7411</v>
      </c>
      <c r="U3671" s="43" t="s">
        <v>11048</v>
      </c>
      <c r="V3671" s="43" t="s">
        <v>7412</v>
      </c>
    </row>
    <row r="3672" spans="1:22" x14ac:dyDescent="0.25">
      <c r="A3672" s="43" t="s">
        <v>8</v>
      </c>
      <c r="B3672" s="43" t="s">
        <v>6782</v>
      </c>
      <c r="C3672" s="43" t="s">
        <v>8338</v>
      </c>
      <c r="D3672" s="43" t="s">
        <v>8355</v>
      </c>
      <c r="E3672" s="43" t="s">
        <v>8340</v>
      </c>
      <c r="F3672" s="44">
        <v>555290</v>
      </c>
      <c r="G3672" s="43" t="s">
        <v>8341</v>
      </c>
      <c r="H3672" s="45">
        <v>5</v>
      </c>
      <c r="I3672" s="43" t="s">
        <v>8342</v>
      </c>
      <c r="J3672" s="43" t="s">
        <v>10515</v>
      </c>
      <c r="K3672" s="43" t="s">
        <v>10934</v>
      </c>
      <c r="L3672" s="43" t="s">
        <v>10935</v>
      </c>
      <c r="M3672" s="45">
        <v>111058</v>
      </c>
      <c r="N3672" s="43" t="s">
        <v>6783</v>
      </c>
      <c r="O3672" s="43" t="s">
        <v>11549</v>
      </c>
      <c r="P3672" s="46" t="s">
        <v>15008</v>
      </c>
      <c r="Q3672" s="47">
        <v>45821</v>
      </c>
      <c r="R3672" s="48" t="str">
        <f t="shared" si="57"/>
        <v>2048 WM+ DNG 134 Ba Tháng Hai</v>
      </c>
      <c r="S3672" s="48" t="str">
        <f>VLOOKUP(U3672,Sheet1!$A:$B,2,0)</f>
        <v>WIN-009</v>
      </c>
      <c r="T3672" s="43" t="s">
        <v>5450</v>
      </c>
      <c r="U3672" s="43" t="s">
        <v>11063</v>
      </c>
      <c r="V3672" s="43" t="s">
        <v>5451</v>
      </c>
    </row>
    <row r="3673" spans="1:22" x14ac:dyDescent="0.25">
      <c r="A3673" s="43" t="s">
        <v>8</v>
      </c>
      <c r="B3673" s="43" t="s">
        <v>7360</v>
      </c>
      <c r="C3673" s="43" t="s">
        <v>8338</v>
      </c>
      <c r="D3673" s="43" t="s">
        <v>8365</v>
      </c>
      <c r="E3673" s="43" t="s">
        <v>8340</v>
      </c>
      <c r="F3673" s="44">
        <v>100364</v>
      </c>
      <c r="G3673" s="43" t="s">
        <v>8341</v>
      </c>
      <c r="H3673" s="45">
        <v>2</v>
      </c>
      <c r="I3673" s="43" t="s">
        <v>8342</v>
      </c>
      <c r="J3673" s="43" t="s">
        <v>10516</v>
      </c>
      <c r="K3673" s="43" t="s">
        <v>10938</v>
      </c>
      <c r="L3673" s="43" t="s">
        <v>10939</v>
      </c>
      <c r="M3673" s="45">
        <v>50182</v>
      </c>
      <c r="N3673" s="43" t="s">
        <v>7361</v>
      </c>
      <c r="O3673" s="43" t="s">
        <v>11549</v>
      </c>
      <c r="P3673" s="46" t="s">
        <v>15009</v>
      </c>
      <c r="Q3673" s="47">
        <v>45821</v>
      </c>
      <c r="R3673" s="48" t="str">
        <f t="shared" si="57"/>
        <v>6501 WM+ NAN Khối 7, TT Đô Lương</v>
      </c>
      <c r="S3673" s="48" t="str">
        <f>VLOOKUP(U3673,Sheet1!$A:$B,2,0)</f>
        <v>WIN-058</v>
      </c>
      <c r="T3673" s="43" t="s">
        <v>341</v>
      </c>
      <c r="U3673" s="43" t="s">
        <v>11242</v>
      </c>
      <c r="V3673" s="43" t="s">
        <v>342</v>
      </c>
    </row>
    <row r="3674" spans="1:22" x14ac:dyDescent="0.25">
      <c r="A3674" s="43" t="s">
        <v>8</v>
      </c>
      <c r="B3674" s="43" t="s">
        <v>7108</v>
      </c>
      <c r="C3674" s="43" t="s">
        <v>8338</v>
      </c>
      <c r="D3674" s="43" t="s">
        <v>8352</v>
      </c>
      <c r="E3674" s="43" t="s">
        <v>8340</v>
      </c>
      <c r="F3674" s="44">
        <v>519750</v>
      </c>
      <c r="G3674" s="43" t="s">
        <v>8341</v>
      </c>
      <c r="H3674" s="45">
        <v>7</v>
      </c>
      <c r="I3674" s="43" t="s">
        <v>8342</v>
      </c>
      <c r="J3674" s="43" t="s">
        <v>10517</v>
      </c>
      <c r="K3674" s="43" t="s">
        <v>10881</v>
      </c>
      <c r="L3674" s="43" t="s">
        <v>10882</v>
      </c>
      <c r="M3674" s="45">
        <v>74250</v>
      </c>
      <c r="N3674" s="43" t="s">
        <v>7109</v>
      </c>
      <c r="O3674" s="43" t="s">
        <v>11549</v>
      </c>
      <c r="P3674" s="46" t="s">
        <v>15010</v>
      </c>
      <c r="Q3674" s="47">
        <v>45821</v>
      </c>
      <c r="R3674" s="48" t="str">
        <f t="shared" si="57"/>
        <v>4417 WM+ HNI Khu 7 Phố Yên</v>
      </c>
      <c r="S3674" s="48" t="str">
        <f>VLOOKUP(U3674,Sheet1!$A:$B,2,0)</f>
        <v>WIN-002</v>
      </c>
      <c r="T3674" s="43" t="s">
        <v>773</v>
      </c>
      <c r="U3674" s="43" t="s">
        <v>11033</v>
      </c>
      <c r="V3674" s="43" t="s">
        <v>774</v>
      </c>
    </row>
    <row r="3675" spans="1:22" x14ac:dyDescent="0.25">
      <c r="A3675" s="43" t="s">
        <v>8</v>
      </c>
      <c r="B3675" s="43" t="s">
        <v>7362</v>
      </c>
      <c r="C3675" s="43" t="s">
        <v>8338</v>
      </c>
      <c r="D3675" s="43" t="s">
        <v>8365</v>
      </c>
      <c r="E3675" s="43" t="s">
        <v>8340</v>
      </c>
      <c r="F3675" s="44">
        <v>200728</v>
      </c>
      <c r="G3675" s="43" t="s">
        <v>8341</v>
      </c>
      <c r="H3675" s="45">
        <v>4</v>
      </c>
      <c r="I3675" s="43" t="s">
        <v>8342</v>
      </c>
      <c r="J3675" s="43" t="s">
        <v>10518</v>
      </c>
      <c r="K3675" s="43" t="s">
        <v>10938</v>
      </c>
      <c r="L3675" s="43" t="s">
        <v>10939</v>
      </c>
      <c r="M3675" s="45">
        <v>50182</v>
      </c>
      <c r="N3675" s="43" t="s">
        <v>7363</v>
      </c>
      <c r="O3675" s="43" t="s">
        <v>11549</v>
      </c>
      <c r="P3675" s="46" t="s">
        <v>15011</v>
      </c>
      <c r="Q3675" s="47">
        <v>45821</v>
      </c>
      <c r="R3675" s="48" t="str">
        <f t="shared" si="57"/>
        <v>6501 WM+ NAN Khối 7, TT Đô Lương</v>
      </c>
      <c r="S3675" s="48" t="str">
        <f>VLOOKUP(U3675,Sheet1!$A:$B,2,0)</f>
        <v>WIN-058</v>
      </c>
      <c r="T3675" s="43" t="s">
        <v>341</v>
      </c>
      <c r="U3675" s="43" t="s">
        <v>11242</v>
      </c>
      <c r="V3675" s="43" t="s">
        <v>342</v>
      </c>
    </row>
    <row r="3676" spans="1:22" x14ac:dyDescent="0.25">
      <c r="A3676" s="43" t="s">
        <v>8</v>
      </c>
      <c r="B3676" s="43" t="s">
        <v>6808</v>
      </c>
      <c r="C3676" s="43" t="s">
        <v>8338</v>
      </c>
      <c r="D3676" s="43" t="s">
        <v>8365</v>
      </c>
      <c r="E3676" s="43" t="s">
        <v>8340</v>
      </c>
      <c r="F3676" s="44">
        <v>150546</v>
      </c>
      <c r="G3676" s="43" t="s">
        <v>8341</v>
      </c>
      <c r="H3676" s="45">
        <v>3</v>
      </c>
      <c r="I3676" s="43" t="s">
        <v>8342</v>
      </c>
      <c r="J3676" s="43" t="s">
        <v>10519</v>
      </c>
      <c r="K3676" s="43" t="s">
        <v>10938</v>
      </c>
      <c r="L3676" s="43" t="s">
        <v>10939</v>
      </c>
      <c r="M3676" s="45">
        <v>50182</v>
      </c>
      <c r="N3676" s="43" t="s">
        <v>6811</v>
      </c>
      <c r="O3676" s="43" t="s">
        <v>11549</v>
      </c>
      <c r="P3676" s="46" t="s">
        <v>15012</v>
      </c>
      <c r="Q3676" s="47">
        <v>45821</v>
      </c>
      <c r="R3676" s="48" t="str">
        <f t="shared" si="57"/>
        <v>2615 WIN HCM Chung Cư Thái Sơn</v>
      </c>
      <c r="S3676" s="48" t="str">
        <f>VLOOKUP(U3676,Sheet1!$A:$B,2,0)</f>
        <v>WIN</v>
      </c>
      <c r="T3676" s="43" t="s">
        <v>6809</v>
      </c>
      <c r="U3676" s="43" t="s">
        <v>11213</v>
      </c>
      <c r="V3676" s="43" t="s">
        <v>6810</v>
      </c>
    </row>
    <row r="3677" spans="1:22" x14ac:dyDescent="0.25">
      <c r="A3677" s="43" t="s">
        <v>8</v>
      </c>
      <c r="B3677" s="43" t="s">
        <v>6808</v>
      </c>
      <c r="C3677" s="43" t="s">
        <v>8351</v>
      </c>
      <c r="D3677" s="43" t="s">
        <v>8368</v>
      </c>
      <c r="E3677" s="43" t="s">
        <v>8340</v>
      </c>
      <c r="F3677" s="44">
        <v>55595</v>
      </c>
      <c r="G3677" s="43" t="s">
        <v>8341</v>
      </c>
      <c r="H3677" s="45">
        <v>1</v>
      </c>
      <c r="I3677" s="43" t="s">
        <v>8342</v>
      </c>
      <c r="J3677" s="43" t="s">
        <v>10519</v>
      </c>
      <c r="K3677" s="43" t="s">
        <v>11010</v>
      </c>
      <c r="L3677" s="43" t="s">
        <v>11011</v>
      </c>
      <c r="M3677" s="45">
        <v>55595</v>
      </c>
      <c r="N3677" s="43" t="s">
        <v>6811</v>
      </c>
      <c r="O3677" s="43" t="s">
        <v>11549</v>
      </c>
      <c r="P3677" s="46" t="s">
        <v>15012</v>
      </c>
      <c r="Q3677" s="47">
        <v>45821</v>
      </c>
      <c r="R3677" s="48" t="str">
        <f t="shared" si="57"/>
        <v>2615 WIN HCM Chung Cư Thái Sơn</v>
      </c>
      <c r="S3677" s="48" t="str">
        <f>VLOOKUP(U3677,Sheet1!$A:$B,2,0)</f>
        <v>WIN</v>
      </c>
      <c r="T3677" s="43" t="s">
        <v>6809</v>
      </c>
      <c r="U3677" s="43" t="s">
        <v>11213</v>
      </c>
      <c r="V3677" s="43" t="s">
        <v>6810</v>
      </c>
    </row>
    <row r="3678" spans="1:22" x14ac:dyDescent="0.25">
      <c r="A3678" s="43" t="s">
        <v>8</v>
      </c>
      <c r="B3678" s="43" t="s">
        <v>6808</v>
      </c>
      <c r="C3678" s="43" t="s">
        <v>8364</v>
      </c>
      <c r="D3678" s="43" t="s">
        <v>8361</v>
      </c>
      <c r="E3678" s="43" t="s">
        <v>8340</v>
      </c>
      <c r="F3678" s="44">
        <v>138000</v>
      </c>
      <c r="G3678" s="43" t="s">
        <v>8341</v>
      </c>
      <c r="H3678" s="45">
        <v>3</v>
      </c>
      <c r="I3678" s="43" t="s">
        <v>8342</v>
      </c>
      <c r="J3678" s="43" t="s">
        <v>10519</v>
      </c>
      <c r="K3678" s="43" t="s">
        <v>10983</v>
      </c>
      <c r="L3678" s="43" t="s">
        <v>10984</v>
      </c>
      <c r="M3678" s="45">
        <v>46000</v>
      </c>
      <c r="N3678" s="43" t="s">
        <v>6811</v>
      </c>
      <c r="O3678" s="43" t="s">
        <v>11549</v>
      </c>
      <c r="P3678" s="46" t="s">
        <v>15012</v>
      </c>
      <c r="Q3678" s="47">
        <v>45821</v>
      </c>
      <c r="R3678" s="48" t="str">
        <f t="shared" si="57"/>
        <v>2615 WIN HCM Chung Cư Thái Sơn</v>
      </c>
      <c r="S3678" s="48" t="str">
        <f>VLOOKUP(U3678,Sheet1!$A:$B,2,0)</f>
        <v>WIN</v>
      </c>
      <c r="T3678" s="43" t="s">
        <v>6809</v>
      </c>
      <c r="U3678" s="43" t="s">
        <v>11213</v>
      </c>
      <c r="V3678" s="43" t="s">
        <v>6810</v>
      </c>
    </row>
    <row r="3679" spans="1:22" x14ac:dyDescent="0.25">
      <c r="A3679" s="43" t="s">
        <v>8</v>
      </c>
      <c r="B3679" s="43" t="s">
        <v>7045</v>
      </c>
      <c r="C3679" s="43" t="s">
        <v>8338</v>
      </c>
      <c r="D3679" s="43" t="s">
        <v>8355</v>
      </c>
      <c r="E3679" s="43" t="s">
        <v>8340</v>
      </c>
      <c r="F3679" s="44">
        <v>222116</v>
      </c>
      <c r="G3679" s="43" t="s">
        <v>8341</v>
      </c>
      <c r="H3679" s="45">
        <v>2</v>
      </c>
      <c r="I3679" s="43" t="s">
        <v>8342</v>
      </c>
      <c r="J3679" s="43" t="s">
        <v>10520</v>
      </c>
      <c r="K3679" s="43" t="s">
        <v>10934</v>
      </c>
      <c r="L3679" s="43" t="s">
        <v>10935</v>
      </c>
      <c r="M3679" s="45">
        <v>111058</v>
      </c>
      <c r="N3679" s="43" t="s">
        <v>7048</v>
      </c>
      <c r="O3679" s="43" t="s">
        <v>11549</v>
      </c>
      <c r="P3679" s="46" t="s">
        <v>15013</v>
      </c>
      <c r="Q3679" s="47">
        <v>45821</v>
      </c>
      <c r="R3679" s="48" t="str">
        <f t="shared" si="57"/>
        <v>3930 WM+ DNG Lô 44 B2.2 Trần Bạch Đ</v>
      </c>
      <c r="S3679" s="48" t="str">
        <f>VLOOKUP(U3679,Sheet1!$A:$B,2,0)</f>
        <v>WIN-009</v>
      </c>
      <c r="T3679" s="43" t="s">
        <v>7046</v>
      </c>
      <c r="U3679" s="43" t="s">
        <v>11063</v>
      </c>
      <c r="V3679" s="43" t="s">
        <v>7047</v>
      </c>
    </row>
    <row r="3680" spans="1:22" x14ac:dyDescent="0.25">
      <c r="A3680" s="43" t="s">
        <v>8</v>
      </c>
      <c r="B3680" s="43" t="s">
        <v>7045</v>
      </c>
      <c r="C3680" s="43" t="s">
        <v>8351</v>
      </c>
      <c r="D3680" s="43" t="s">
        <v>8358</v>
      </c>
      <c r="E3680" s="43" t="s">
        <v>8340</v>
      </c>
      <c r="F3680" s="44">
        <v>111606</v>
      </c>
      <c r="G3680" s="43" t="s">
        <v>8341</v>
      </c>
      <c r="H3680" s="45">
        <v>1</v>
      </c>
      <c r="I3680" s="43" t="s">
        <v>8342</v>
      </c>
      <c r="J3680" s="43" t="s">
        <v>10520</v>
      </c>
      <c r="K3680" s="43" t="s">
        <v>10922</v>
      </c>
      <c r="L3680" s="43" t="s">
        <v>10923</v>
      </c>
      <c r="M3680" s="45">
        <v>111606</v>
      </c>
      <c r="N3680" s="43" t="s">
        <v>7048</v>
      </c>
      <c r="O3680" s="43" t="s">
        <v>11549</v>
      </c>
      <c r="P3680" s="46" t="s">
        <v>15013</v>
      </c>
      <c r="Q3680" s="47">
        <v>45821</v>
      </c>
      <c r="R3680" s="48" t="str">
        <f t="shared" si="57"/>
        <v>3930 WM+ DNG Lô 44 B2.2 Trần Bạch Đ</v>
      </c>
      <c r="S3680" s="48" t="str">
        <f>VLOOKUP(U3680,Sheet1!$A:$B,2,0)</f>
        <v>WIN-009</v>
      </c>
      <c r="T3680" s="43" t="s">
        <v>7046</v>
      </c>
      <c r="U3680" s="43" t="s">
        <v>11063</v>
      </c>
      <c r="V3680" s="43" t="s">
        <v>7047</v>
      </c>
    </row>
    <row r="3681" spans="1:22" x14ac:dyDescent="0.25">
      <c r="A3681" s="43" t="s">
        <v>8</v>
      </c>
      <c r="B3681" s="43" t="s">
        <v>7154</v>
      </c>
      <c r="C3681" s="43" t="s">
        <v>8338</v>
      </c>
      <c r="D3681" s="43" t="s">
        <v>8339</v>
      </c>
      <c r="E3681" s="43" t="s">
        <v>8340</v>
      </c>
      <c r="F3681" s="44">
        <v>70950</v>
      </c>
      <c r="G3681" s="43" t="s">
        <v>8341</v>
      </c>
      <c r="H3681" s="45">
        <v>1</v>
      </c>
      <c r="I3681" s="43" t="s">
        <v>8342</v>
      </c>
      <c r="J3681" s="43" t="s">
        <v>10521</v>
      </c>
      <c r="K3681" s="43" t="s">
        <v>10897</v>
      </c>
      <c r="L3681" s="43" t="s">
        <v>10898</v>
      </c>
      <c r="M3681" s="45">
        <v>70950</v>
      </c>
      <c r="N3681" s="43" t="s">
        <v>7157</v>
      </c>
      <c r="O3681" s="43" t="s">
        <v>11549</v>
      </c>
      <c r="P3681" s="46" t="s">
        <v>11465</v>
      </c>
      <c r="Q3681" s="47">
        <v>45821</v>
      </c>
      <c r="R3681" s="48" t="str">
        <f t="shared" si="57"/>
        <v>4751 WM+ AGG Thửa 75 và 74, TBĐ 017</v>
      </c>
      <c r="S3681" s="48" t="str">
        <f>VLOOKUP(U3681,Sheet1!$A:$B,2,0)</f>
        <v>WIN-010</v>
      </c>
      <c r="T3681" s="43" t="s">
        <v>7155</v>
      </c>
      <c r="U3681" s="43" t="s">
        <v>11068</v>
      </c>
      <c r="V3681" s="43" t="s">
        <v>7156</v>
      </c>
    </row>
    <row r="3682" spans="1:22" x14ac:dyDescent="0.25">
      <c r="A3682" s="43" t="s">
        <v>8</v>
      </c>
      <c r="B3682" s="43" t="s">
        <v>7154</v>
      </c>
      <c r="C3682" s="43" t="s">
        <v>8351</v>
      </c>
      <c r="D3682" s="43" t="s">
        <v>8365</v>
      </c>
      <c r="E3682" s="43" t="s">
        <v>8340</v>
      </c>
      <c r="F3682" s="44">
        <v>100364</v>
      </c>
      <c r="G3682" s="43" t="s">
        <v>8341</v>
      </c>
      <c r="H3682" s="45">
        <v>2</v>
      </c>
      <c r="I3682" s="43" t="s">
        <v>8342</v>
      </c>
      <c r="J3682" s="43" t="s">
        <v>10521</v>
      </c>
      <c r="K3682" s="43" t="s">
        <v>10938</v>
      </c>
      <c r="L3682" s="43" t="s">
        <v>10939</v>
      </c>
      <c r="M3682" s="45">
        <v>50182</v>
      </c>
      <c r="N3682" s="43" t="s">
        <v>7157</v>
      </c>
      <c r="O3682" s="43" t="s">
        <v>11549</v>
      </c>
      <c r="P3682" s="46" t="s">
        <v>11465</v>
      </c>
      <c r="Q3682" s="47">
        <v>45821</v>
      </c>
      <c r="R3682" s="48" t="str">
        <f t="shared" si="57"/>
        <v>4751 WM+ AGG Thửa 75 và 74, TBĐ 017</v>
      </c>
      <c r="S3682" s="48" t="str">
        <f>VLOOKUP(U3682,Sheet1!$A:$B,2,0)</f>
        <v>WIN-010</v>
      </c>
      <c r="T3682" s="43" t="s">
        <v>7155</v>
      </c>
      <c r="U3682" s="43" t="s">
        <v>11068</v>
      </c>
      <c r="V3682" s="43" t="s">
        <v>7156</v>
      </c>
    </row>
    <row r="3683" spans="1:22" x14ac:dyDescent="0.25">
      <c r="A3683" s="43" t="s">
        <v>8</v>
      </c>
      <c r="B3683" s="43" t="s">
        <v>7274</v>
      </c>
      <c r="C3683" s="43" t="s">
        <v>8338</v>
      </c>
      <c r="D3683" s="43" t="s">
        <v>8352</v>
      </c>
      <c r="E3683" s="43" t="s">
        <v>8340</v>
      </c>
      <c r="F3683" s="44">
        <v>222750</v>
      </c>
      <c r="G3683" s="43" t="s">
        <v>8341</v>
      </c>
      <c r="H3683" s="45">
        <v>3</v>
      </c>
      <c r="I3683" s="43" t="s">
        <v>8342</v>
      </c>
      <c r="J3683" s="43" t="s">
        <v>10522</v>
      </c>
      <c r="K3683" s="43" t="s">
        <v>10881</v>
      </c>
      <c r="L3683" s="43" t="s">
        <v>10882</v>
      </c>
      <c r="M3683" s="45">
        <v>74250</v>
      </c>
      <c r="N3683" s="43" t="s">
        <v>7275</v>
      </c>
      <c r="O3683" s="43" t="s">
        <v>11549</v>
      </c>
      <c r="P3683" s="46" t="s">
        <v>15014</v>
      </c>
      <c r="Q3683" s="47">
        <v>45821</v>
      </c>
      <c r="R3683" s="48" t="str">
        <f t="shared" si="57"/>
        <v>5653 WM+ QNH 81 Đường 334 TT Cái Rồ</v>
      </c>
      <c r="S3683" s="48" t="str">
        <f>VLOOKUP(U3683,Sheet1!$A:$B,2,0)</f>
        <v>WIN-007</v>
      </c>
      <c r="T3683" s="43" t="s">
        <v>4202</v>
      </c>
      <c r="U3683" s="43" t="s">
        <v>11053</v>
      </c>
      <c r="V3683" s="43" t="s">
        <v>4203</v>
      </c>
    </row>
    <row r="3684" spans="1:22" x14ac:dyDescent="0.25">
      <c r="A3684" s="43" t="s">
        <v>8</v>
      </c>
      <c r="B3684" s="43" t="s">
        <v>6832</v>
      </c>
      <c r="C3684" s="43" t="s">
        <v>8338</v>
      </c>
      <c r="D3684" s="43" t="s">
        <v>8346</v>
      </c>
      <c r="E3684" s="43" t="s">
        <v>8340</v>
      </c>
      <c r="F3684" s="44">
        <v>198000</v>
      </c>
      <c r="G3684" s="43" t="s">
        <v>8341</v>
      </c>
      <c r="H3684" s="45">
        <v>4</v>
      </c>
      <c r="I3684" s="43" t="s">
        <v>8342</v>
      </c>
      <c r="J3684" s="43" t="s">
        <v>10523</v>
      </c>
      <c r="K3684" s="43" t="s">
        <v>10927</v>
      </c>
      <c r="L3684" s="43" t="s">
        <v>10928</v>
      </c>
      <c r="M3684" s="45">
        <v>49500</v>
      </c>
      <c r="N3684" s="43" t="s">
        <v>6835</v>
      </c>
      <c r="O3684" s="43" t="s">
        <v>11549</v>
      </c>
      <c r="P3684" s="46" t="s">
        <v>11799</v>
      </c>
      <c r="Q3684" s="47">
        <v>45821</v>
      </c>
      <c r="R3684" s="48" t="str">
        <f t="shared" si="57"/>
        <v>2AAF WM+ THA 630 Lê Thái Tổ, Triệu</v>
      </c>
      <c r="S3684" s="48" t="str">
        <f>VLOOKUP(U3684,Sheet1!$A:$B,2,0)</f>
        <v>WIN-020</v>
      </c>
      <c r="T3684" s="43" t="s">
        <v>6833</v>
      </c>
      <c r="U3684" s="43" t="s">
        <v>11103</v>
      </c>
      <c r="V3684" s="43" t="s">
        <v>6834</v>
      </c>
    </row>
    <row r="3685" spans="1:22" x14ac:dyDescent="0.25">
      <c r="A3685" s="43" t="s">
        <v>8</v>
      </c>
      <c r="B3685" s="43" t="s">
        <v>7057</v>
      </c>
      <c r="C3685" s="43" t="s">
        <v>8338</v>
      </c>
      <c r="D3685" s="43" t="s">
        <v>8361</v>
      </c>
      <c r="E3685" s="43" t="s">
        <v>8340</v>
      </c>
      <c r="F3685" s="44">
        <v>92000</v>
      </c>
      <c r="G3685" s="43" t="s">
        <v>8341</v>
      </c>
      <c r="H3685" s="45">
        <v>2</v>
      </c>
      <c r="I3685" s="43" t="s">
        <v>8342</v>
      </c>
      <c r="J3685" s="43" t="s">
        <v>10524</v>
      </c>
      <c r="K3685" s="43" t="s">
        <v>10983</v>
      </c>
      <c r="L3685" s="43" t="s">
        <v>10984</v>
      </c>
      <c r="M3685" s="45">
        <v>46000</v>
      </c>
      <c r="N3685" s="43" t="s">
        <v>7058</v>
      </c>
      <c r="O3685" s="43" t="s">
        <v>11549</v>
      </c>
      <c r="P3685" s="46" t="s">
        <v>15015</v>
      </c>
      <c r="Q3685" s="47">
        <v>45821</v>
      </c>
      <c r="R3685" s="48" t="str">
        <f t="shared" si="57"/>
        <v>3976 WM+ HCM  22A-24 Nguyễn Súy</v>
      </c>
      <c r="S3685" s="48" t="str">
        <f>VLOOKUP(U3685,Sheet1!$A:$B,2,0)</f>
        <v>WIN</v>
      </c>
      <c r="T3685" s="43" t="s">
        <v>2158</v>
      </c>
      <c r="U3685" s="43" t="s">
        <v>11213</v>
      </c>
      <c r="V3685" s="43" t="s">
        <v>2159</v>
      </c>
    </row>
    <row r="3686" spans="1:22" x14ac:dyDescent="0.25">
      <c r="A3686" s="43" t="s">
        <v>8</v>
      </c>
      <c r="B3686" s="43" t="s">
        <v>7246</v>
      </c>
      <c r="C3686" s="43" t="s">
        <v>8338</v>
      </c>
      <c r="D3686" s="43" t="s">
        <v>8361</v>
      </c>
      <c r="E3686" s="43" t="s">
        <v>8340</v>
      </c>
      <c r="F3686" s="44">
        <v>46000</v>
      </c>
      <c r="G3686" s="43" t="s">
        <v>8341</v>
      </c>
      <c r="H3686" s="45">
        <v>1</v>
      </c>
      <c r="I3686" s="43" t="s">
        <v>8342</v>
      </c>
      <c r="J3686" s="43" t="s">
        <v>10525</v>
      </c>
      <c r="K3686" s="43" t="s">
        <v>10983</v>
      </c>
      <c r="L3686" s="43" t="s">
        <v>10984</v>
      </c>
      <c r="M3686" s="45">
        <v>46000</v>
      </c>
      <c r="N3686" s="43" t="s">
        <v>7247</v>
      </c>
      <c r="O3686" s="43" t="s">
        <v>11549</v>
      </c>
      <c r="P3686" s="46" t="s">
        <v>15016</v>
      </c>
      <c r="Q3686" s="47">
        <v>45821</v>
      </c>
      <c r="R3686" s="48" t="str">
        <f t="shared" si="57"/>
        <v>5456 WM+ HNI Đội 2 Thôn Xuân Bách</v>
      </c>
      <c r="S3686" s="48" t="str">
        <f>VLOOKUP(U3686,Sheet1!$A:$B,2,0)</f>
        <v>WIN-002</v>
      </c>
      <c r="T3686" s="43" t="s">
        <v>2894</v>
      </c>
      <c r="U3686" s="43" t="s">
        <v>11033</v>
      </c>
      <c r="V3686" s="43" t="s">
        <v>2895</v>
      </c>
    </row>
    <row r="3687" spans="1:22" x14ac:dyDescent="0.25">
      <c r="A3687" s="43" t="s">
        <v>8</v>
      </c>
      <c r="B3687" s="43" t="s">
        <v>7316</v>
      </c>
      <c r="C3687" s="43" t="s">
        <v>8338</v>
      </c>
      <c r="D3687" s="43" t="s">
        <v>8361</v>
      </c>
      <c r="E3687" s="43" t="s">
        <v>8340</v>
      </c>
      <c r="F3687" s="44">
        <v>46000</v>
      </c>
      <c r="G3687" s="43" t="s">
        <v>8341</v>
      </c>
      <c r="H3687" s="45">
        <v>1</v>
      </c>
      <c r="I3687" s="43" t="s">
        <v>8342</v>
      </c>
      <c r="J3687" s="43" t="s">
        <v>10526</v>
      </c>
      <c r="K3687" s="43" t="s">
        <v>10983</v>
      </c>
      <c r="L3687" s="43" t="s">
        <v>10984</v>
      </c>
      <c r="M3687" s="45">
        <v>46000</v>
      </c>
      <c r="N3687" s="43" t="s">
        <v>7319</v>
      </c>
      <c r="O3687" s="43" t="s">
        <v>11549</v>
      </c>
      <c r="P3687" s="46" t="s">
        <v>15017</v>
      </c>
      <c r="Q3687" s="47">
        <v>45821</v>
      </c>
      <c r="R3687" s="48" t="str">
        <f t="shared" si="57"/>
        <v>6168 WM+ HTH 63 Nguyễn Chí Thanh</v>
      </c>
      <c r="S3687" s="48" t="str">
        <f>VLOOKUP(U3687,Sheet1!$A:$B,2,0)</f>
        <v>WIN-004</v>
      </c>
      <c r="T3687" s="43" t="s">
        <v>7317</v>
      </c>
      <c r="U3687" s="43" t="s">
        <v>11043</v>
      </c>
      <c r="V3687" s="43" t="s">
        <v>7318</v>
      </c>
    </row>
    <row r="3688" spans="1:22" x14ac:dyDescent="0.25">
      <c r="A3688" s="43" t="s">
        <v>8</v>
      </c>
      <c r="B3688" s="43" t="s">
        <v>6780</v>
      </c>
      <c r="C3688" s="43" t="s">
        <v>8338</v>
      </c>
      <c r="D3688" s="43" t="s">
        <v>8361</v>
      </c>
      <c r="E3688" s="43" t="s">
        <v>8340</v>
      </c>
      <c r="F3688" s="44">
        <v>92000</v>
      </c>
      <c r="G3688" s="43" t="s">
        <v>8341</v>
      </c>
      <c r="H3688" s="45">
        <v>2</v>
      </c>
      <c r="I3688" s="43" t="s">
        <v>8342</v>
      </c>
      <c r="J3688" s="43" t="s">
        <v>10527</v>
      </c>
      <c r="K3688" s="43" t="s">
        <v>10983</v>
      </c>
      <c r="L3688" s="43" t="s">
        <v>10984</v>
      </c>
      <c r="M3688" s="45">
        <v>46000</v>
      </c>
      <c r="N3688" s="43" t="s">
        <v>6781</v>
      </c>
      <c r="O3688" s="43" t="s">
        <v>11549</v>
      </c>
      <c r="P3688" s="46" t="s">
        <v>15018</v>
      </c>
      <c r="Q3688" s="47">
        <v>45821</v>
      </c>
      <c r="R3688" s="48" t="str">
        <f t="shared" si="57"/>
        <v>2013 WM+ HNI 183 Hg Văn Thái</v>
      </c>
      <c r="S3688" s="48" t="str">
        <f>VLOOKUP(U3688,Sheet1!$A:$B,2,0)</f>
        <v>WIN-002</v>
      </c>
      <c r="T3688" s="43" t="s">
        <v>1836</v>
      </c>
      <c r="U3688" s="43" t="s">
        <v>11033</v>
      </c>
      <c r="V3688" s="43" t="s">
        <v>1837</v>
      </c>
    </row>
    <row r="3689" spans="1:22" x14ac:dyDescent="0.25">
      <c r="A3689" s="43" t="s">
        <v>8</v>
      </c>
      <c r="B3689" s="43" t="s">
        <v>7372</v>
      </c>
      <c r="C3689" s="43" t="s">
        <v>8338</v>
      </c>
      <c r="D3689" s="43" t="s">
        <v>8410</v>
      </c>
      <c r="E3689" s="43" t="s">
        <v>8340</v>
      </c>
      <c r="F3689" s="44">
        <v>120426</v>
      </c>
      <c r="G3689" s="43" t="s">
        <v>8341</v>
      </c>
      <c r="H3689" s="45">
        <v>2</v>
      </c>
      <c r="I3689" s="43" t="s">
        <v>8342</v>
      </c>
      <c r="J3689" s="43" t="s">
        <v>10528</v>
      </c>
      <c r="K3689" s="43" t="s">
        <v>10883</v>
      </c>
      <c r="L3689" s="43" t="s">
        <v>10884</v>
      </c>
      <c r="M3689" s="45">
        <v>60213</v>
      </c>
      <c r="N3689" s="43" t="s">
        <v>7375</v>
      </c>
      <c r="O3689" s="43" t="s">
        <v>11549</v>
      </c>
      <c r="P3689" s="46" t="s">
        <v>15019</v>
      </c>
      <c r="Q3689" s="47">
        <v>45821</v>
      </c>
      <c r="R3689" s="48" t="str">
        <f t="shared" si="57"/>
        <v>6645 WIN DNG 197 Phan Đăng Lưu</v>
      </c>
      <c r="S3689" s="48" t="str">
        <f>VLOOKUP(U3689,Sheet1!$A:$B,2,0)</f>
        <v>WIN-009</v>
      </c>
      <c r="T3689" s="43" t="s">
        <v>7373</v>
      </c>
      <c r="U3689" s="43" t="s">
        <v>11063</v>
      </c>
      <c r="V3689" s="43" t="s">
        <v>7374</v>
      </c>
    </row>
    <row r="3690" spans="1:22" x14ac:dyDescent="0.25">
      <c r="A3690" s="43" t="s">
        <v>8</v>
      </c>
      <c r="B3690" s="43" t="s">
        <v>6881</v>
      </c>
      <c r="C3690" s="43" t="s">
        <v>8338</v>
      </c>
      <c r="D3690" s="43" t="s">
        <v>8352</v>
      </c>
      <c r="E3690" s="43" t="s">
        <v>8340</v>
      </c>
      <c r="F3690" s="44">
        <v>74250</v>
      </c>
      <c r="G3690" s="43" t="s">
        <v>8341</v>
      </c>
      <c r="H3690" s="45">
        <v>1</v>
      </c>
      <c r="I3690" s="43" t="s">
        <v>8342</v>
      </c>
      <c r="J3690" s="43" t="s">
        <v>10529</v>
      </c>
      <c r="K3690" s="43" t="s">
        <v>10881</v>
      </c>
      <c r="L3690" s="43" t="s">
        <v>10882</v>
      </c>
      <c r="M3690" s="45">
        <v>74250</v>
      </c>
      <c r="N3690" s="43" t="s">
        <v>6884</v>
      </c>
      <c r="O3690" s="43" t="s">
        <v>11549</v>
      </c>
      <c r="P3690" s="46" t="s">
        <v>13371</v>
      </c>
      <c r="Q3690" s="47">
        <v>45821</v>
      </c>
      <c r="R3690" s="48" t="str">
        <f t="shared" si="57"/>
        <v>2AL0 WM+ HYN Phương Thông, Phương C</v>
      </c>
      <c r="S3690" s="48" t="str">
        <f>VLOOKUP(U3690,Sheet1!$A:$B,2,0)</f>
        <v>WIN-056</v>
      </c>
      <c r="T3690" s="43" t="s">
        <v>6882</v>
      </c>
      <c r="U3690" s="43" t="s">
        <v>11232</v>
      </c>
      <c r="V3690" s="43" t="s">
        <v>6883</v>
      </c>
    </row>
    <row r="3691" spans="1:22" x14ac:dyDescent="0.25">
      <c r="A3691" s="43" t="s">
        <v>8</v>
      </c>
      <c r="B3691" s="43" t="s">
        <v>7376</v>
      </c>
      <c r="C3691" s="43" t="s">
        <v>8338</v>
      </c>
      <c r="D3691" s="43" t="s">
        <v>8410</v>
      </c>
      <c r="E3691" s="43" t="s">
        <v>8340</v>
      </c>
      <c r="F3691" s="44">
        <v>60213</v>
      </c>
      <c r="G3691" s="43" t="s">
        <v>8341</v>
      </c>
      <c r="H3691" s="45">
        <v>1</v>
      </c>
      <c r="I3691" s="43" t="s">
        <v>8342</v>
      </c>
      <c r="J3691" s="43" t="s">
        <v>10530</v>
      </c>
      <c r="K3691" s="43" t="s">
        <v>10883</v>
      </c>
      <c r="L3691" s="43" t="s">
        <v>10884</v>
      </c>
      <c r="M3691" s="45">
        <v>60213</v>
      </c>
      <c r="N3691" s="43" t="s">
        <v>7377</v>
      </c>
      <c r="O3691" s="43" t="s">
        <v>11549</v>
      </c>
      <c r="P3691" s="46" t="s">
        <v>15020</v>
      </c>
      <c r="Q3691" s="47">
        <v>45821</v>
      </c>
      <c r="R3691" s="48" t="str">
        <f t="shared" si="57"/>
        <v>6645 WIN DNG 197 Phan Đăng Lưu</v>
      </c>
      <c r="S3691" s="48" t="str">
        <f>VLOOKUP(U3691,Sheet1!$A:$B,2,0)</f>
        <v>WIN-009</v>
      </c>
      <c r="T3691" s="43" t="s">
        <v>7373</v>
      </c>
      <c r="U3691" s="43" t="s">
        <v>11063</v>
      </c>
      <c r="V3691" s="43" t="s">
        <v>7374</v>
      </c>
    </row>
    <row r="3692" spans="1:22" x14ac:dyDescent="0.25">
      <c r="A3692" s="43" t="s">
        <v>8</v>
      </c>
      <c r="B3692" s="43" t="s">
        <v>7287</v>
      </c>
      <c r="C3692" s="43" t="s">
        <v>8338</v>
      </c>
      <c r="D3692" s="43" t="s">
        <v>8410</v>
      </c>
      <c r="E3692" s="43" t="s">
        <v>8340</v>
      </c>
      <c r="F3692" s="44">
        <v>60213</v>
      </c>
      <c r="G3692" s="43" t="s">
        <v>8341</v>
      </c>
      <c r="H3692" s="45">
        <v>1</v>
      </c>
      <c r="I3692" s="43" t="s">
        <v>8342</v>
      </c>
      <c r="J3692" s="43" t="s">
        <v>10531</v>
      </c>
      <c r="K3692" s="43" t="s">
        <v>10883</v>
      </c>
      <c r="L3692" s="43" t="s">
        <v>10884</v>
      </c>
      <c r="M3692" s="45">
        <v>60213</v>
      </c>
      <c r="N3692" s="43" t="s">
        <v>7290</v>
      </c>
      <c r="O3692" s="43" t="s">
        <v>11549</v>
      </c>
      <c r="P3692" s="46" t="s">
        <v>15021</v>
      </c>
      <c r="Q3692" s="47">
        <v>45821</v>
      </c>
      <c r="R3692" s="48" t="str">
        <f t="shared" si="57"/>
        <v>5794 WM+ HCM 244 Phạm Hữu Lầu</v>
      </c>
      <c r="S3692" s="48" t="str">
        <f>VLOOKUP(U3692,Sheet1!$A:$B,2,0)</f>
        <v>WIN</v>
      </c>
      <c r="T3692" s="43" t="s">
        <v>7288</v>
      </c>
      <c r="U3692" s="43" t="s">
        <v>11213</v>
      </c>
      <c r="V3692" s="43" t="s">
        <v>7289</v>
      </c>
    </row>
    <row r="3693" spans="1:22" x14ac:dyDescent="0.25">
      <c r="A3693" s="43" t="s">
        <v>8</v>
      </c>
      <c r="B3693" s="43" t="s">
        <v>7287</v>
      </c>
      <c r="C3693" s="43" t="s">
        <v>8351</v>
      </c>
      <c r="D3693" s="43" t="s">
        <v>8355</v>
      </c>
      <c r="E3693" s="43" t="s">
        <v>8340</v>
      </c>
      <c r="F3693" s="44">
        <v>222116</v>
      </c>
      <c r="G3693" s="43" t="s">
        <v>8341</v>
      </c>
      <c r="H3693" s="45">
        <v>2</v>
      </c>
      <c r="I3693" s="43" t="s">
        <v>8342</v>
      </c>
      <c r="J3693" s="43" t="s">
        <v>10531</v>
      </c>
      <c r="K3693" s="43" t="s">
        <v>10934</v>
      </c>
      <c r="L3693" s="43" t="s">
        <v>10935</v>
      </c>
      <c r="M3693" s="45">
        <v>111058</v>
      </c>
      <c r="N3693" s="43" t="s">
        <v>7290</v>
      </c>
      <c r="O3693" s="43" t="s">
        <v>11549</v>
      </c>
      <c r="P3693" s="46" t="s">
        <v>15021</v>
      </c>
      <c r="Q3693" s="47">
        <v>45821</v>
      </c>
      <c r="R3693" s="48" t="str">
        <f t="shared" si="57"/>
        <v>5794 WM+ HCM 244 Phạm Hữu Lầu</v>
      </c>
      <c r="S3693" s="48" t="str">
        <f>VLOOKUP(U3693,Sheet1!$A:$B,2,0)</f>
        <v>WIN</v>
      </c>
      <c r="T3693" s="43" t="s">
        <v>7288</v>
      </c>
      <c r="U3693" s="43" t="s">
        <v>11213</v>
      </c>
      <c r="V3693" s="43" t="s">
        <v>7289</v>
      </c>
    </row>
    <row r="3694" spans="1:22" x14ac:dyDescent="0.25">
      <c r="A3694" s="43" t="s">
        <v>8</v>
      </c>
      <c r="B3694" s="43" t="s">
        <v>7287</v>
      </c>
      <c r="C3694" s="43" t="s">
        <v>8364</v>
      </c>
      <c r="D3694" s="43" t="s">
        <v>8368</v>
      </c>
      <c r="E3694" s="43" t="s">
        <v>8340</v>
      </c>
      <c r="F3694" s="44">
        <v>111190</v>
      </c>
      <c r="G3694" s="43" t="s">
        <v>8341</v>
      </c>
      <c r="H3694" s="45">
        <v>2</v>
      </c>
      <c r="I3694" s="43" t="s">
        <v>8342</v>
      </c>
      <c r="J3694" s="43" t="s">
        <v>10531</v>
      </c>
      <c r="K3694" s="43" t="s">
        <v>11010</v>
      </c>
      <c r="L3694" s="43" t="s">
        <v>11011</v>
      </c>
      <c r="M3694" s="45">
        <v>55595</v>
      </c>
      <c r="N3694" s="43" t="s">
        <v>7290</v>
      </c>
      <c r="O3694" s="43" t="s">
        <v>11549</v>
      </c>
      <c r="P3694" s="46" t="s">
        <v>15021</v>
      </c>
      <c r="Q3694" s="47">
        <v>45821</v>
      </c>
      <c r="R3694" s="48" t="str">
        <f t="shared" si="57"/>
        <v>5794 WM+ HCM 244 Phạm Hữu Lầu</v>
      </c>
      <c r="S3694" s="48" t="str">
        <f>VLOOKUP(U3694,Sheet1!$A:$B,2,0)</f>
        <v>WIN</v>
      </c>
      <c r="T3694" s="43" t="s">
        <v>7288</v>
      </c>
      <c r="U3694" s="43" t="s">
        <v>11213</v>
      </c>
      <c r="V3694" s="43" t="s">
        <v>7289</v>
      </c>
    </row>
    <row r="3695" spans="1:22" x14ac:dyDescent="0.25">
      <c r="A3695" s="43" t="s">
        <v>8</v>
      </c>
      <c r="B3695" s="43" t="s">
        <v>7287</v>
      </c>
      <c r="C3695" s="43" t="s">
        <v>8367</v>
      </c>
      <c r="D3695" s="43" t="s">
        <v>8339</v>
      </c>
      <c r="E3695" s="43" t="s">
        <v>8340</v>
      </c>
      <c r="F3695" s="44">
        <v>70950</v>
      </c>
      <c r="G3695" s="43" t="s">
        <v>8341</v>
      </c>
      <c r="H3695" s="45">
        <v>1</v>
      </c>
      <c r="I3695" s="43" t="s">
        <v>8342</v>
      </c>
      <c r="J3695" s="43" t="s">
        <v>10531</v>
      </c>
      <c r="K3695" s="43" t="s">
        <v>10897</v>
      </c>
      <c r="L3695" s="43" t="s">
        <v>10898</v>
      </c>
      <c r="M3695" s="45">
        <v>70950</v>
      </c>
      <c r="N3695" s="43" t="s">
        <v>7290</v>
      </c>
      <c r="O3695" s="43" t="s">
        <v>11549</v>
      </c>
      <c r="P3695" s="46" t="s">
        <v>15021</v>
      </c>
      <c r="Q3695" s="47">
        <v>45821</v>
      </c>
      <c r="R3695" s="48" t="str">
        <f t="shared" si="57"/>
        <v>5794 WM+ HCM 244 Phạm Hữu Lầu</v>
      </c>
      <c r="S3695" s="48" t="str">
        <f>VLOOKUP(U3695,Sheet1!$A:$B,2,0)</f>
        <v>WIN</v>
      </c>
      <c r="T3695" s="43" t="s">
        <v>7288</v>
      </c>
      <c r="U3695" s="43" t="s">
        <v>11213</v>
      </c>
      <c r="V3695" s="43" t="s">
        <v>7289</v>
      </c>
    </row>
    <row r="3696" spans="1:22" x14ac:dyDescent="0.25">
      <c r="A3696" s="43" t="s">
        <v>8</v>
      </c>
      <c r="B3696" s="43" t="s">
        <v>7287</v>
      </c>
      <c r="C3696" s="43" t="s">
        <v>8451</v>
      </c>
      <c r="D3696" s="43" t="s">
        <v>8352</v>
      </c>
      <c r="E3696" s="43" t="s">
        <v>8340</v>
      </c>
      <c r="F3696" s="44">
        <v>222750</v>
      </c>
      <c r="G3696" s="43" t="s">
        <v>8341</v>
      </c>
      <c r="H3696" s="45">
        <v>3</v>
      </c>
      <c r="I3696" s="43" t="s">
        <v>8342</v>
      </c>
      <c r="J3696" s="43" t="s">
        <v>10531</v>
      </c>
      <c r="K3696" s="43" t="s">
        <v>10881</v>
      </c>
      <c r="L3696" s="43" t="s">
        <v>10882</v>
      </c>
      <c r="M3696" s="45">
        <v>74250</v>
      </c>
      <c r="N3696" s="43" t="s">
        <v>7290</v>
      </c>
      <c r="O3696" s="43" t="s">
        <v>11549</v>
      </c>
      <c r="P3696" s="46" t="s">
        <v>15021</v>
      </c>
      <c r="Q3696" s="47">
        <v>45821</v>
      </c>
      <c r="R3696" s="48" t="str">
        <f t="shared" si="57"/>
        <v>5794 WM+ HCM 244 Phạm Hữu Lầu</v>
      </c>
      <c r="S3696" s="48" t="str">
        <f>VLOOKUP(U3696,Sheet1!$A:$B,2,0)</f>
        <v>WIN</v>
      </c>
      <c r="T3696" s="43" t="s">
        <v>7288</v>
      </c>
      <c r="U3696" s="43" t="s">
        <v>11213</v>
      </c>
      <c r="V3696" s="43" t="s">
        <v>7289</v>
      </c>
    </row>
    <row r="3697" spans="1:22" x14ac:dyDescent="0.25">
      <c r="A3697" s="43" t="s">
        <v>8</v>
      </c>
      <c r="B3697" s="43" t="s">
        <v>7287</v>
      </c>
      <c r="C3697" s="43" t="s">
        <v>8517</v>
      </c>
      <c r="D3697" s="43" t="s">
        <v>8361</v>
      </c>
      <c r="E3697" s="43" t="s">
        <v>8340</v>
      </c>
      <c r="F3697" s="44">
        <v>46000</v>
      </c>
      <c r="G3697" s="43" t="s">
        <v>8341</v>
      </c>
      <c r="H3697" s="45">
        <v>1</v>
      </c>
      <c r="I3697" s="43" t="s">
        <v>8342</v>
      </c>
      <c r="J3697" s="43" t="s">
        <v>10531</v>
      </c>
      <c r="K3697" s="43" t="s">
        <v>10983</v>
      </c>
      <c r="L3697" s="43" t="s">
        <v>10984</v>
      </c>
      <c r="M3697" s="45">
        <v>46000</v>
      </c>
      <c r="N3697" s="43" t="s">
        <v>7290</v>
      </c>
      <c r="O3697" s="43" t="s">
        <v>11549</v>
      </c>
      <c r="P3697" s="46" t="s">
        <v>15021</v>
      </c>
      <c r="Q3697" s="47">
        <v>45821</v>
      </c>
      <c r="R3697" s="48" t="str">
        <f t="shared" si="57"/>
        <v>5794 WM+ HCM 244 Phạm Hữu Lầu</v>
      </c>
      <c r="S3697" s="48" t="str">
        <f>VLOOKUP(U3697,Sheet1!$A:$B,2,0)</f>
        <v>WIN</v>
      </c>
      <c r="T3697" s="43" t="s">
        <v>7288</v>
      </c>
      <c r="U3697" s="43" t="s">
        <v>11213</v>
      </c>
      <c r="V3697" s="43" t="s">
        <v>7289</v>
      </c>
    </row>
    <row r="3698" spans="1:22" x14ac:dyDescent="0.25">
      <c r="A3698" s="43" t="s">
        <v>8</v>
      </c>
      <c r="B3698" s="43" t="s">
        <v>6897</v>
      </c>
      <c r="C3698" s="43" t="s">
        <v>8338</v>
      </c>
      <c r="D3698" s="43" t="s">
        <v>8410</v>
      </c>
      <c r="E3698" s="43" t="s">
        <v>8340</v>
      </c>
      <c r="F3698" s="44">
        <v>60213</v>
      </c>
      <c r="G3698" s="43" t="s">
        <v>8341</v>
      </c>
      <c r="H3698" s="45">
        <v>1</v>
      </c>
      <c r="I3698" s="43" t="s">
        <v>8342</v>
      </c>
      <c r="J3698" s="43" t="s">
        <v>10532</v>
      </c>
      <c r="K3698" s="43" t="s">
        <v>10883</v>
      </c>
      <c r="L3698" s="43" t="s">
        <v>10884</v>
      </c>
      <c r="M3698" s="45">
        <v>60213</v>
      </c>
      <c r="N3698" s="43" t="s">
        <v>6900</v>
      </c>
      <c r="O3698" s="43" t="s">
        <v>11549</v>
      </c>
      <c r="P3698" s="46" t="s">
        <v>12544</v>
      </c>
      <c r="Q3698" s="47">
        <v>45821</v>
      </c>
      <c r="R3698" s="48" t="str">
        <f t="shared" si="57"/>
        <v>2AN5 WM+ PYN 389 Nguyễn Văn Linh</v>
      </c>
      <c r="S3698" s="48" t="str">
        <f>VLOOKUP(U3698,Sheet1!$A:$B,2,0)</f>
        <v>WIN-039</v>
      </c>
      <c r="T3698" s="43" t="s">
        <v>6898</v>
      </c>
      <c r="U3698" s="43" t="s">
        <v>11178</v>
      </c>
      <c r="V3698" s="43" t="s">
        <v>6899</v>
      </c>
    </row>
    <row r="3699" spans="1:22" x14ac:dyDescent="0.25">
      <c r="A3699" s="43" t="s">
        <v>8</v>
      </c>
      <c r="B3699" s="43" t="s">
        <v>7187</v>
      </c>
      <c r="C3699" s="43" t="s">
        <v>8338</v>
      </c>
      <c r="D3699" s="43" t="s">
        <v>8365</v>
      </c>
      <c r="E3699" s="43" t="s">
        <v>8340</v>
      </c>
      <c r="F3699" s="44">
        <v>150546</v>
      </c>
      <c r="G3699" s="43" t="s">
        <v>8341</v>
      </c>
      <c r="H3699" s="45">
        <v>3</v>
      </c>
      <c r="I3699" s="43" t="s">
        <v>8342</v>
      </c>
      <c r="J3699" s="43" t="s">
        <v>10533</v>
      </c>
      <c r="K3699" s="43" t="s">
        <v>10938</v>
      </c>
      <c r="L3699" s="43" t="s">
        <v>10939</v>
      </c>
      <c r="M3699" s="45">
        <v>50182</v>
      </c>
      <c r="N3699" s="43" t="s">
        <v>7190</v>
      </c>
      <c r="O3699" s="43" t="s">
        <v>11549</v>
      </c>
      <c r="P3699" s="46" t="s">
        <v>15022</v>
      </c>
      <c r="Q3699" s="47">
        <v>45821</v>
      </c>
      <c r="R3699" s="48" t="str">
        <f t="shared" si="57"/>
        <v>5126 WM+ VTU159 Lê Quang Định</v>
      </c>
      <c r="S3699" s="48" t="str">
        <f>VLOOKUP(U3699,Sheet1!$A:$B,2,0)</f>
        <v>WIN-047</v>
      </c>
      <c r="T3699" s="43" t="s">
        <v>7188</v>
      </c>
      <c r="U3699" s="43" t="s">
        <v>11208</v>
      </c>
      <c r="V3699" s="43" t="s">
        <v>7189</v>
      </c>
    </row>
    <row r="3700" spans="1:22" x14ac:dyDescent="0.25">
      <c r="A3700" s="43" t="s">
        <v>8</v>
      </c>
      <c r="B3700" s="43" t="s">
        <v>6766</v>
      </c>
      <c r="C3700" s="43" t="s">
        <v>8338</v>
      </c>
      <c r="D3700" s="43" t="s">
        <v>8371</v>
      </c>
      <c r="E3700" s="43" t="s">
        <v>8340</v>
      </c>
      <c r="F3700" s="44">
        <v>201600</v>
      </c>
      <c r="G3700" s="43" t="s">
        <v>8341</v>
      </c>
      <c r="H3700" s="45">
        <v>4</v>
      </c>
      <c r="I3700" s="43" t="s">
        <v>8342</v>
      </c>
      <c r="J3700" s="43" t="s">
        <v>10534</v>
      </c>
      <c r="K3700" s="43" t="s">
        <v>10936</v>
      </c>
      <c r="L3700" s="43" t="s">
        <v>10937</v>
      </c>
      <c r="M3700" s="45">
        <v>50400</v>
      </c>
      <c r="N3700" s="43" t="s">
        <v>6769</v>
      </c>
      <c r="O3700" s="43" t="s">
        <v>11549</v>
      </c>
      <c r="P3700" s="46" t="s">
        <v>11460</v>
      </c>
      <c r="Q3700" s="47">
        <v>45821</v>
      </c>
      <c r="R3700" s="48" t="str">
        <f t="shared" si="57"/>
        <v>1613 WM VCP KHA Lê Thánh Tôn</v>
      </c>
      <c r="S3700" s="48" t="str">
        <f>VLOOKUP(U3700,Sheet1!$A:$B,2,0)</f>
        <v>WIN-028</v>
      </c>
      <c r="T3700" s="43" t="s">
        <v>6767</v>
      </c>
      <c r="U3700" s="43" t="s">
        <v>11138</v>
      </c>
      <c r="V3700" s="43" t="s">
        <v>6768</v>
      </c>
    </row>
    <row r="3701" spans="1:22" x14ac:dyDescent="0.25">
      <c r="A3701" s="43" t="s">
        <v>8</v>
      </c>
      <c r="B3701" s="43" t="s">
        <v>7140</v>
      </c>
      <c r="C3701" s="43" t="s">
        <v>8338</v>
      </c>
      <c r="D3701" s="43" t="s">
        <v>8355</v>
      </c>
      <c r="E3701" s="43" t="s">
        <v>8340</v>
      </c>
      <c r="F3701" s="44">
        <v>111058</v>
      </c>
      <c r="G3701" s="43" t="s">
        <v>8341</v>
      </c>
      <c r="H3701" s="45">
        <v>1</v>
      </c>
      <c r="I3701" s="43" t="s">
        <v>8342</v>
      </c>
      <c r="J3701" s="43" t="s">
        <v>10535</v>
      </c>
      <c r="K3701" s="43" t="s">
        <v>10934</v>
      </c>
      <c r="L3701" s="43" t="s">
        <v>10935</v>
      </c>
      <c r="M3701" s="45">
        <v>111058</v>
      </c>
      <c r="N3701" s="43" t="s">
        <v>7141</v>
      </c>
      <c r="O3701" s="43" t="s">
        <v>11549</v>
      </c>
      <c r="P3701" s="46" t="s">
        <v>15023</v>
      </c>
      <c r="Q3701" s="47">
        <v>45821</v>
      </c>
      <c r="R3701" s="48" t="str">
        <f t="shared" si="57"/>
        <v>4637 WM+ NAN 79B Đốc Thiết</v>
      </c>
      <c r="S3701" s="48" t="str">
        <f>VLOOKUP(U3701,Sheet1!$A:$B,2,0)</f>
        <v>WIN-058</v>
      </c>
      <c r="T3701" s="43" t="s">
        <v>3450</v>
      </c>
      <c r="U3701" s="43" t="s">
        <v>11242</v>
      </c>
      <c r="V3701" s="43" t="s">
        <v>3451</v>
      </c>
    </row>
    <row r="3702" spans="1:22" x14ac:dyDescent="0.25">
      <c r="A3702" s="43" t="s">
        <v>8</v>
      </c>
      <c r="B3702" s="43" t="s">
        <v>7264</v>
      </c>
      <c r="C3702" s="43" t="s">
        <v>8338</v>
      </c>
      <c r="D3702" s="43" t="s">
        <v>8355</v>
      </c>
      <c r="E3702" s="43" t="s">
        <v>8340</v>
      </c>
      <c r="F3702" s="44">
        <v>222116</v>
      </c>
      <c r="G3702" s="43" t="s">
        <v>8341</v>
      </c>
      <c r="H3702" s="45">
        <v>2</v>
      </c>
      <c r="I3702" s="43" t="s">
        <v>8342</v>
      </c>
      <c r="J3702" s="43" t="s">
        <v>10536</v>
      </c>
      <c r="K3702" s="43" t="s">
        <v>10934</v>
      </c>
      <c r="L3702" s="43" t="s">
        <v>10935</v>
      </c>
      <c r="M3702" s="45">
        <v>111058</v>
      </c>
      <c r="N3702" s="43" t="s">
        <v>7267</v>
      </c>
      <c r="O3702" s="43" t="s">
        <v>11549</v>
      </c>
      <c r="P3702" s="46" t="s">
        <v>15024</v>
      </c>
      <c r="Q3702" s="47">
        <v>45821</v>
      </c>
      <c r="R3702" s="48" t="str">
        <f t="shared" si="57"/>
        <v>5601 WM+ NAN 62 Phạm Hồng Thái</v>
      </c>
      <c r="S3702" s="48" t="str">
        <f>VLOOKUP(U3702,Sheet1!$A:$B,2,0)</f>
        <v>WIN-058</v>
      </c>
      <c r="T3702" s="43" t="s">
        <v>7265</v>
      </c>
      <c r="U3702" s="43" t="s">
        <v>11242</v>
      </c>
      <c r="V3702" s="43" t="s">
        <v>7266</v>
      </c>
    </row>
    <row r="3703" spans="1:22" x14ac:dyDescent="0.25">
      <c r="A3703" s="43" t="s">
        <v>8</v>
      </c>
      <c r="B3703" s="43" t="s">
        <v>7264</v>
      </c>
      <c r="C3703" s="43" t="s">
        <v>8351</v>
      </c>
      <c r="D3703" s="43" t="s">
        <v>8339</v>
      </c>
      <c r="E3703" s="43" t="s">
        <v>8340</v>
      </c>
      <c r="F3703" s="44">
        <v>70950</v>
      </c>
      <c r="G3703" s="43" t="s">
        <v>8341</v>
      </c>
      <c r="H3703" s="45">
        <v>1</v>
      </c>
      <c r="I3703" s="43" t="s">
        <v>8342</v>
      </c>
      <c r="J3703" s="43" t="s">
        <v>10536</v>
      </c>
      <c r="K3703" s="43" t="s">
        <v>10897</v>
      </c>
      <c r="L3703" s="43" t="s">
        <v>10898</v>
      </c>
      <c r="M3703" s="45">
        <v>70950</v>
      </c>
      <c r="N3703" s="43" t="s">
        <v>7267</v>
      </c>
      <c r="O3703" s="43" t="s">
        <v>11549</v>
      </c>
      <c r="P3703" s="46" t="s">
        <v>15024</v>
      </c>
      <c r="Q3703" s="47">
        <v>45821</v>
      </c>
      <c r="R3703" s="48" t="str">
        <f t="shared" si="57"/>
        <v>5601 WM+ NAN 62 Phạm Hồng Thái</v>
      </c>
      <c r="S3703" s="48" t="str">
        <f>VLOOKUP(U3703,Sheet1!$A:$B,2,0)</f>
        <v>WIN-058</v>
      </c>
      <c r="T3703" s="43" t="s">
        <v>7265</v>
      </c>
      <c r="U3703" s="43" t="s">
        <v>11242</v>
      </c>
      <c r="V3703" s="43" t="s">
        <v>7266</v>
      </c>
    </row>
    <row r="3704" spans="1:22" x14ac:dyDescent="0.25">
      <c r="A3704" s="43" t="s">
        <v>8</v>
      </c>
      <c r="B3704" s="43" t="s">
        <v>6822</v>
      </c>
      <c r="C3704" s="43" t="s">
        <v>8338</v>
      </c>
      <c r="D3704" s="43" t="s">
        <v>8355</v>
      </c>
      <c r="E3704" s="43" t="s">
        <v>8340</v>
      </c>
      <c r="F3704" s="44">
        <v>444232</v>
      </c>
      <c r="G3704" s="43" t="s">
        <v>8341</v>
      </c>
      <c r="H3704" s="45">
        <v>4</v>
      </c>
      <c r="I3704" s="43" t="s">
        <v>8342</v>
      </c>
      <c r="J3704" s="43" t="s">
        <v>10537</v>
      </c>
      <c r="K3704" s="43" t="s">
        <v>10934</v>
      </c>
      <c r="L3704" s="43" t="s">
        <v>10935</v>
      </c>
      <c r="M3704" s="45">
        <v>111058</v>
      </c>
      <c r="N3704" s="43" t="s">
        <v>6823</v>
      </c>
      <c r="O3704" s="43" t="s">
        <v>11549</v>
      </c>
      <c r="P3704" s="46" t="s">
        <v>11850</v>
      </c>
      <c r="Q3704" s="47">
        <v>45821</v>
      </c>
      <c r="R3704" s="48" t="str">
        <f t="shared" si="57"/>
        <v>2881 WM+ HCM 258 Phan Văn Hớn</v>
      </c>
      <c r="S3704" s="48" t="str">
        <f>VLOOKUP(U3704,Sheet1!$A:$B,2,0)</f>
        <v>WIN</v>
      </c>
      <c r="T3704" s="43" t="s">
        <v>3160</v>
      </c>
      <c r="U3704" s="43" t="s">
        <v>11213</v>
      </c>
      <c r="V3704" s="43" t="s">
        <v>3161</v>
      </c>
    </row>
    <row r="3705" spans="1:22" x14ac:dyDescent="0.25">
      <c r="A3705" s="43" t="s">
        <v>8</v>
      </c>
      <c r="B3705" s="43" t="s">
        <v>6822</v>
      </c>
      <c r="C3705" s="43" t="s">
        <v>8351</v>
      </c>
      <c r="D3705" s="43" t="s">
        <v>8368</v>
      </c>
      <c r="E3705" s="43" t="s">
        <v>8340</v>
      </c>
      <c r="F3705" s="44">
        <v>111190</v>
      </c>
      <c r="G3705" s="43" t="s">
        <v>8341</v>
      </c>
      <c r="H3705" s="45">
        <v>2</v>
      </c>
      <c r="I3705" s="43" t="s">
        <v>8342</v>
      </c>
      <c r="J3705" s="43" t="s">
        <v>10537</v>
      </c>
      <c r="K3705" s="43" t="s">
        <v>11010</v>
      </c>
      <c r="L3705" s="43" t="s">
        <v>11011</v>
      </c>
      <c r="M3705" s="45">
        <v>55595</v>
      </c>
      <c r="N3705" s="43" t="s">
        <v>6823</v>
      </c>
      <c r="O3705" s="43" t="s">
        <v>11549</v>
      </c>
      <c r="P3705" s="46" t="s">
        <v>11850</v>
      </c>
      <c r="Q3705" s="47">
        <v>45821</v>
      </c>
      <c r="R3705" s="48" t="str">
        <f t="shared" si="57"/>
        <v>2881 WM+ HCM 258 Phan Văn Hớn</v>
      </c>
      <c r="S3705" s="48" t="str">
        <f>VLOOKUP(U3705,Sheet1!$A:$B,2,0)</f>
        <v>WIN</v>
      </c>
      <c r="T3705" s="43" t="s">
        <v>3160</v>
      </c>
      <c r="U3705" s="43" t="s">
        <v>11213</v>
      </c>
      <c r="V3705" s="43" t="s">
        <v>3161</v>
      </c>
    </row>
    <row r="3706" spans="1:22" x14ac:dyDescent="0.25">
      <c r="A3706" s="43" t="s">
        <v>8</v>
      </c>
      <c r="B3706" s="43" t="s">
        <v>6822</v>
      </c>
      <c r="C3706" s="43" t="s">
        <v>8364</v>
      </c>
      <c r="D3706" s="43" t="s">
        <v>8346</v>
      </c>
      <c r="E3706" s="43" t="s">
        <v>8340</v>
      </c>
      <c r="F3706" s="44">
        <v>99000</v>
      </c>
      <c r="G3706" s="43" t="s">
        <v>8341</v>
      </c>
      <c r="H3706" s="45">
        <v>2</v>
      </c>
      <c r="I3706" s="43" t="s">
        <v>8342</v>
      </c>
      <c r="J3706" s="43" t="s">
        <v>10537</v>
      </c>
      <c r="K3706" s="43" t="s">
        <v>10927</v>
      </c>
      <c r="L3706" s="43" t="s">
        <v>10928</v>
      </c>
      <c r="M3706" s="45">
        <v>49500</v>
      </c>
      <c r="N3706" s="43" t="s">
        <v>6823</v>
      </c>
      <c r="O3706" s="43" t="s">
        <v>11549</v>
      </c>
      <c r="P3706" s="46" t="s">
        <v>11850</v>
      </c>
      <c r="Q3706" s="47">
        <v>45821</v>
      </c>
      <c r="R3706" s="48" t="str">
        <f t="shared" si="57"/>
        <v>2881 WM+ HCM 258 Phan Văn Hớn</v>
      </c>
      <c r="S3706" s="48" t="str">
        <f>VLOOKUP(U3706,Sheet1!$A:$B,2,0)</f>
        <v>WIN</v>
      </c>
      <c r="T3706" s="43" t="s">
        <v>3160</v>
      </c>
      <c r="U3706" s="43" t="s">
        <v>11213</v>
      </c>
      <c r="V3706" s="43" t="s">
        <v>3161</v>
      </c>
    </row>
    <row r="3707" spans="1:22" x14ac:dyDescent="0.25">
      <c r="A3707" s="43" t="s">
        <v>8</v>
      </c>
      <c r="B3707" s="43" t="s">
        <v>6822</v>
      </c>
      <c r="C3707" s="43" t="s">
        <v>8367</v>
      </c>
      <c r="D3707" s="43" t="s">
        <v>8339</v>
      </c>
      <c r="E3707" s="43" t="s">
        <v>8340</v>
      </c>
      <c r="F3707" s="44">
        <v>283800</v>
      </c>
      <c r="G3707" s="43" t="s">
        <v>8341</v>
      </c>
      <c r="H3707" s="45">
        <v>4</v>
      </c>
      <c r="I3707" s="43" t="s">
        <v>8342</v>
      </c>
      <c r="J3707" s="43" t="s">
        <v>10537</v>
      </c>
      <c r="K3707" s="43" t="s">
        <v>10897</v>
      </c>
      <c r="L3707" s="43" t="s">
        <v>10898</v>
      </c>
      <c r="M3707" s="45">
        <v>70950</v>
      </c>
      <c r="N3707" s="43" t="s">
        <v>6823</v>
      </c>
      <c r="O3707" s="43" t="s">
        <v>11549</v>
      </c>
      <c r="P3707" s="46" t="s">
        <v>11850</v>
      </c>
      <c r="Q3707" s="47">
        <v>45821</v>
      </c>
      <c r="R3707" s="48" t="str">
        <f t="shared" si="57"/>
        <v>2881 WM+ HCM 258 Phan Văn Hớn</v>
      </c>
      <c r="S3707" s="48" t="str">
        <f>VLOOKUP(U3707,Sheet1!$A:$B,2,0)</f>
        <v>WIN</v>
      </c>
      <c r="T3707" s="43" t="s">
        <v>3160</v>
      </c>
      <c r="U3707" s="43" t="s">
        <v>11213</v>
      </c>
      <c r="V3707" s="43" t="s">
        <v>3161</v>
      </c>
    </row>
    <row r="3708" spans="1:22" x14ac:dyDescent="0.25">
      <c r="A3708" s="43" t="s">
        <v>8</v>
      </c>
      <c r="B3708" s="43" t="s">
        <v>6822</v>
      </c>
      <c r="C3708" s="43" t="s">
        <v>8451</v>
      </c>
      <c r="D3708" s="43" t="s">
        <v>8352</v>
      </c>
      <c r="E3708" s="43" t="s">
        <v>8340</v>
      </c>
      <c r="F3708" s="44">
        <v>148500</v>
      </c>
      <c r="G3708" s="43" t="s">
        <v>8341</v>
      </c>
      <c r="H3708" s="45">
        <v>2</v>
      </c>
      <c r="I3708" s="43" t="s">
        <v>8342</v>
      </c>
      <c r="J3708" s="43" t="s">
        <v>10537</v>
      </c>
      <c r="K3708" s="43" t="s">
        <v>10881</v>
      </c>
      <c r="L3708" s="43" t="s">
        <v>10882</v>
      </c>
      <c r="M3708" s="45">
        <v>74250</v>
      </c>
      <c r="N3708" s="43" t="s">
        <v>6823</v>
      </c>
      <c r="O3708" s="43" t="s">
        <v>11549</v>
      </c>
      <c r="P3708" s="46" t="s">
        <v>11850</v>
      </c>
      <c r="Q3708" s="47">
        <v>45821</v>
      </c>
      <c r="R3708" s="48" t="str">
        <f t="shared" si="57"/>
        <v>2881 WM+ HCM 258 Phan Văn Hớn</v>
      </c>
      <c r="S3708" s="48" t="str">
        <f>VLOOKUP(U3708,Sheet1!$A:$B,2,0)</f>
        <v>WIN</v>
      </c>
      <c r="T3708" s="43" t="s">
        <v>3160</v>
      </c>
      <c r="U3708" s="43" t="s">
        <v>11213</v>
      </c>
      <c r="V3708" s="43" t="s">
        <v>3161</v>
      </c>
    </row>
    <row r="3709" spans="1:22" x14ac:dyDescent="0.25">
      <c r="A3709" s="43" t="s">
        <v>8</v>
      </c>
      <c r="B3709" s="43" t="s">
        <v>6822</v>
      </c>
      <c r="C3709" s="43" t="s">
        <v>8517</v>
      </c>
      <c r="D3709" s="43" t="s">
        <v>8358</v>
      </c>
      <c r="E3709" s="43" t="s">
        <v>8340</v>
      </c>
      <c r="F3709" s="44">
        <v>334818</v>
      </c>
      <c r="G3709" s="43" t="s">
        <v>8341</v>
      </c>
      <c r="H3709" s="45">
        <v>3</v>
      </c>
      <c r="I3709" s="43" t="s">
        <v>8342</v>
      </c>
      <c r="J3709" s="43" t="s">
        <v>10537</v>
      </c>
      <c r="K3709" s="43" t="s">
        <v>10922</v>
      </c>
      <c r="L3709" s="43" t="s">
        <v>10923</v>
      </c>
      <c r="M3709" s="45">
        <v>111606</v>
      </c>
      <c r="N3709" s="43" t="s">
        <v>6823</v>
      </c>
      <c r="O3709" s="43" t="s">
        <v>11549</v>
      </c>
      <c r="P3709" s="46" t="s">
        <v>11850</v>
      </c>
      <c r="Q3709" s="47">
        <v>45821</v>
      </c>
      <c r="R3709" s="48" t="str">
        <f t="shared" si="57"/>
        <v>2881 WM+ HCM 258 Phan Văn Hớn</v>
      </c>
      <c r="S3709" s="48" t="str">
        <f>VLOOKUP(U3709,Sheet1!$A:$B,2,0)</f>
        <v>WIN</v>
      </c>
      <c r="T3709" s="43" t="s">
        <v>3160</v>
      </c>
      <c r="U3709" s="43" t="s">
        <v>11213</v>
      </c>
      <c r="V3709" s="43" t="s">
        <v>3161</v>
      </c>
    </row>
    <row r="3710" spans="1:22" x14ac:dyDescent="0.25">
      <c r="A3710" s="43" t="s">
        <v>8</v>
      </c>
      <c r="B3710" s="43" t="s">
        <v>6822</v>
      </c>
      <c r="C3710" s="43" t="s">
        <v>8836</v>
      </c>
      <c r="D3710" s="43" t="s">
        <v>8365</v>
      </c>
      <c r="E3710" s="43" t="s">
        <v>8340</v>
      </c>
      <c r="F3710" s="44">
        <v>100364</v>
      </c>
      <c r="G3710" s="43" t="s">
        <v>8341</v>
      </c>
      <c r="H3710" s="45">
        <v>2</v>
      </c>
      <c r="I3710" s="43" t="s">
        <v>8342</v>
      </c>
      <c r="J3710" s="43" t="s">
        <v>10537</v>
      </c>
      <c r="K3710" s="43" t="s">
        <v>10938</v>
      </c>
      <c r="L3710" s="43" t="s">
        <v>10939</v>
      </c>
      <c r="M3710" s="45">
        <v>50182</v>
      </c>
      <c r="N3710" s="43" t="s">
        <v>6823</v>
      </c>
      <c r="O3710" s="43" t="s">
        <v>11549</v>
      </c>
      <c r="P3710" s="46" t="s">
        <v>11850</v>
      </c>
      <c r="Q3710" s="47">
        <v>45821</v>
      </c>
      <c r="R3710" s="48" t="str">
        <f t="shared" si="57"/>
        <v>2881 WM+ HCM 258 Phan Văn Hớn</v>
      </c>
      <c r="S3710" s="48" t="str">
        <f>VLOOKUP(U3710,Sheet1!$A:$B,2,0)</f>
        <v>WIN</v>
      </c>
      <c r="T3710" s="43" t="s">
        <v>3160</v>
      </c>
      <c r="U3710" s="43" t="s">
        <v>11213</v>
      </c>
      <c r="V3710" s="43" t="s">
        <v>3161</v>
      </c>
    </row>
    <row r="3711" spans="1:22" x14ac:dyDescent="0.25">
      <c r="A3711" s="43" t="s">
        <v>8</v>
      </c>
      <c r="B3711" s="43" t="s">
        <v>7136</v>
      </c>
      <c r="C3711" s="43" t="s">
        <v>8338</v>
      </c>
      <c r="D3711" s="43" t="s">
        <v>8368</v>
      </c>
      <c r="E3711" s="43" t="s">
        <v>8340</v>
      </c>
      <c r="F3711" s="44">
        <v>111190</v>
      </c>
      <c r="G3711" s="43" t="s">
        <v>8341</v>
      </c>
      <c r="H3711" s="45">
        <v>2</v>
      </c>
      <c r="I3711" s="43" t="s">
        <v>8342</v>
      </c>
      <c r="J3711" s="43" t="s">
        <v>10538</v>
      </c>
      <c r="K3711" s="43" t="s">
        <v>11010</v>
      </c>
      <c r="L3711" s="43" t="s">
        <v>11011</v>
      </c>
      <c r="M3711" s="45">
        <v>55595</v>
      </c>
      <c r="N3711" s="43" t="s">
        <v>7139</v>
      </c>
      <c r="O3711" s="43" t="s">
        <v>11549</v>
      </c>
      <c r="P3711" s="46" t="s">
        <v>15025</v>
      </c>
      <c r="Q3711" s="47">
        <v>45821</v>
      </c>
      <c r="R3711" s="48" t="str">
        <f t="shared" si="57"/>
        <v>4629 WM+ TTH 50 Phan Bội Châu</v>
      </c>
      <c r="S3711" s="48" t="str">
        <f>VLOOKUP(U3711,Sheet1!$A:$B,2,0)</f>
        <v>WIN-021</v>
      </c>
      <c r="T3711" s="43" t="s">
        <v>7137</v>
      </c>
      <c r="U3711" s="43" t="s">
        <v>11108</v>
      </c>
      <c r="V3711" s="43" t="s">
        <v>7138</v>
      </c>
    </row>
    <row r="3712" spans="1:22" x14ac:dyDescent="0.25">
      <c r="A3712" s="43" t="s">
        <v>8</v>
      </c>
      <c r="B3712" s="43" t="s">
        <v>6877</v>
      </c>
      <c r="C3712" s="43" t="s">
        <v>8338</v>
      </c>
      <c r="D3712" s="43" t="s">
        <v>8361</v>
      </c>
      <c r="E3712" s="43" t="s">
        <v>8340</v>
      </c>
      <c r="F3712" s="44">
        <v>138000</v>
      </c>
      <c r="G3712" s="43" t="s">
        <v>8341</v>
      </c>
      <c r="H3712" s="45">
        <v>3</v>
      </c>
      <c r="I3712" s="43" t="s">
        <v>8342</v>
      </c>
      <c r="J3712" s="43" t="s">
        <v>10539</v>
      </c>
      <c r="K3712" s="43" t="s">
        <v>10983</v>
      </c>
      <c r="L3712" s="43" t="s">
        <v>10984</v>
      </c>
      <c r="M3712" s="45">
        <v>46000</v>
      </c>
      <c r="N3712" s="43" t="s">
        <v>6880</v>
      </c>
      <c r="O3712" s="43" t="s">
        <v>11549</v>
      </c>
      <c r="P3712" s="46" t="s">
        <v>15026</v>
      </c>
      <c r="Q3712" s="47">
        <v>45821</v>
      </c>
      <c r="R3712" s="48" t="str">
        <f t="shared" si="57"/>
        <v>2AKR WM+ NAN 35 Phan Bội Châu</v>
      </c>
      <c r="S3712" s="48" t="str">
        <f>VLOOKUP(U3712,Sheet1!$A:$B,2,0)</f>
        <v>WIN-058</v>
      </c>
      <c r="T3712" s="43" t="s">
        <v>6878</v>
      </c>
      <c r="U3712" s="43" t="s">
        <v>11242</v>
      </c>
      <c r="V3712" s="43" t="s">
        <v>6879</v>
      </c>
    </row>
    <row r="3713" spans="1:22" x14ac:dyDescent="0.25">
      <c r="A3713" s="43" t="s">
        <v>8</v>
      </c>
      <c r="B3713" s="43" t="s">
        <v>7063</v>
      </c>
      <c r="C3713" s="43" t="s">
        <v>8338</v>
      </c>
      <c r="D3713" s="43" t="s">
        <v>8355</v>
      </c>
      <c r="E3713" s="43" t="s">
        <v>8340</v>
      </c>
      <c r="F3713" s="44">
        <v>111058</v>
      </c>
      <c r="G3713" s="43" t="s">
        <v>8341</v>
      </c>
      <c r="H3713" s="45">
        <v>1</v>
      </c>
      <c r="I3713" s="43" t="s">
        <v>8342</v>
      </c>
      <c r="J3713" s="43" t="s">
        <v>10540</v>
      </c>
      <c r="K3713" s="43" t="s">
        <v>10934</v>
      </c>
      <c r="L3713" s="43" t="s">
        <v>10935</v>
      </c>
      <c r="M3713" s="45">
        <v>111058</v>
      </c>
      <c r="N3713" s="43" t="s">
        <v>7066</v>
      </c>
      <c r="O3713" s="43" t="s">
        <v>11549</v>
      </c>
      <c r="P3713" s="46" t="s">
        <v>15027</v>
      </c>
      <c r="Q3713" s="47">
        <v>45821</v>
      </c>
      <c r="R3713" s="48" t="str">
        <f t="shared" si="57"/>
        <v>4012 WM+ HCM 258/27 Bông Sao</v>
      </c>
      <c r="S3713" s="48" t="str">
        <f>VLOOKUP(U3713,Sheet1!$A:$B,2,0)</f>
        <v>WIN</v>
      </c>
      <c r="T3713" s="43" t="s">
        <v>7064</v>
      </c>
      <c r="U3713" s="43" t="s">
        <v>11213</v>
      </c>
      <c r="V3713" s="43" t="s">
        <v>7065</v>
      </c>
    </row>
    <row r="3714" spans="1:22" x14ac:dyDescent="0.25">
      <c r="A3714" s="43" t="s">
        <v>8</v>
      </c>
      <c r="B3714" s="43" t="s">
        <v>7025</v>
      </c>
      <c r="C3714" s="43" t="s">
        <v>8338</v>
      </c>
      <c r="D3714" s="43" t="s">
        <v>8339</v>
      </c>
      <c r="E3714" s="43" t="s">
        <v>8340</v>
      </c>
      <c r="F3714" s="44">
        <v>70950</v>
      </c>
      <c r="G3714" s="43" t="s">
        <v>8341</v>
      </c>
      <c r="H3714" s="45">
        <v>1</v>
      </c>
      <c r="I3714" s="43" t="s">
        <v>8342</v>
      </c>
      <c r="J3714" s="43" t="s">
        <v>10541</v>
      </c>
      <c r="K3714" s="43" t="s">
        <v>10897</v>
      </c>
      <c r="L3714" s="43" t="s">
        <v>10898</v>
      </c>
      <c r="M3714" s="45">
        <v>70950</v>
      </c>
      <c r="N3714" s="43" t="s">
        <v>7028</v>
      </c>
      <c r="O3714" s="43" t="s">
        <v>11549</v>
      </c>
      <c r="P3714" s="46" t="s">
        <v>15028</v>
      </c>
      <c r="Q3714" s="47">
        <v>45821</v>
      </c>
      <c r="R3714" s="48" t="str">
        <f t="shared" si="57"/>
        <v>3746 WM+ DNG 131 Phạm Huy Thông</v>
      </c>
      <c r="S3714" s="48" t="str">
        <f>VLOOKUP(U3714,Sheet1!$A:$B,2,0)</f>
        <v>WIN-009</v>
      </c>
      <c r="T3714" s="43" t="s">
        <v>7026</v>
      </c>
      <c r="U3714" s="43" t="s">
        <v>11063</v>
      </c>
      <c r="V3714" s="43" t="s">
        <v>7027</v>
      </c>
    </row>
    <row r="3715" spans="1:22" x14ac:dyDescent="0.25">
      <c r="A3715" s="43" t="s">
        <v>8</v>
      </c>
      <c r="B3715" s="43" t="s">
        <v>7025</v>
      </c>
      <c r="C3715" s="43" t="s">
        <v>8351</v>
      </c>
      <c r="D3715" s="43" t="s">
        <v>8358</v>
      </c>
      <c r="E3715" s="43" t="s">
        <v>8340</v>
      </c>
      <c r="F3715" s="44">
        <v>111606</v>
      </c>
      <c r="G3715" s="43" t="s">
        <v>8341</v>
      </c>
      <c r="H3715" s="45">
        <v>1</v>
      </c>
      <c r="I3715" s="43" t="s">
        <v>8342</v>
      </c>
      <c r="J3715" s="43" t="s">
        <v>10541</v>
      </c>
      <c r="K3715" s="43" t="s">
        <v>10922</v>
      </c>
      <c r="L3715" s="43" t="s">
        <v>10923</v>
      </c>
      <c r="M3715" s="45">
        <v>111606</v>
      </c>
      <c r="N3715" s="43" t="s">
        <v>7028</v>
      </c>
      <c r="O3715" s="43" t="s">
        <v>11549</v>
      </c>
      <c r="P3715" s="46" t="s">
        <v>15028</v>
      </c>
      <c r="Q3715" s="47">
        <v>45821</v>
      </c>
      <c r="R3715" s="48" t="str">
        <f t="shared" si="57"/>
        <v>3746 WM+ DNG 131 Phạm Huy Thông</v>
      </c>
      <c r="S3715" s="48" t="str">
        <f>VLOOKUP(U3715,Sheet1!$A:$B,2,0)</f>
        <v>WIN-009</v>
      </c>
      <c r="T3715" s="43" t="s">
        <v>7026</v>
      </c>
      <c r="U3715" s="43" t="s">
        <v>11063</v>
      </c>
      <c r="V3715" s="43" t="s">
        <v>7027</v>
      </c>
    </row>
    <row r="3716" spans="1:22" x14ac:dyDescent="0.25">
      <c r="A3716" s="43" t="s">
        <v>8</v>
      </c>
      <c r="B3716" s="43" t="s">
        <v>7025</v>
      </c>
      <c r="C3716" s="43" t="s">
        <v>8364</v>
      </c>
      <c r="D3716" s="43" t="s">
        <v>8361</v>
      </c>
      <c r="E3716" s="43" t="s">
        <v>8340</v>
      </c>
      <c r="F3716" s="44">
        <v>46000</v>
      </c>
      <c r="G3716" s="43" t="s">
        <v>8341</v>
      </c>
      <c r="H3716" s="45">
        <v>1</v>
      </c>
      <c r="I3716" s="43" t="s">
        <v>8342</v>
      </c>
      <c r="J3716" s="43" t="s">
        <v>10541</v>
      </c>
      <c r="K3716" s="43" t="s">
        <v>10983</v>
      </c>
      <c r="L3716" s="43" t="s">
        <v>10984</v>
      </c>
      <c r="M3716" s="45">
        <v>46000</v>
      </c>
      <c r="N3716" s="43" t="s">
        <v>7028</v>
      </c>
      <c r="O3716" s="43" t="s">
        <v>11549</v>
      </c>
      <c r="P3716" s="46" t="s">
        <v>15028</v>
      </c>
      <c r="Q3716" s="47">
        <v>45821</v>
      </c>
      <c r="R3716" s="48" t="str">
        <f t="shared" ref="R3716:R3779" si="58">T3716&amp;" "&amp;V3716</f>
        <v>3746 WM+ DNG 131 Phạm Huy Thông</v>
      </c>
      <c r="S3716" s="48" t="str">
        <f>VLOOKUP(U3716,Sheet1!$A:$B,2,0)</f>
        <v>WIN-009</v>
      </c>
      <c r="T3716" s="43" t="s">
        <v>7026</v>
      </c>
      <c r="U3716" s="43" t="s">
        <v>11063</v>
      </c>
      <c r="V3716" s="43" t="s">
        <v>7027</v>
      </c>
    </row>
    <row r="3717" spans="1:22" x14ac:dyDescent="0.25">
      <c r="A3717" s="43" t="s">
        <v>8</v>
      </c>
      <c r="B3717" s="43" t="s">
        <v>7268</v>
      </c>
      <c r="C3717" s="43" t="s">
        <v>8338</v>
      </c>
      <c r="D3717" s="43" t="s">
        <v>8355</v>
      </c>
      <c r="E3717" s="43" t="s">
        <v>8340</v>
      </c>
      <c r="F3717" s="44">
        <v>222116</v>
      </c>
      <c r="G3717" s="43" t="s">
        <v>8341</v>
      </c>
      <c r="H3717" s="45">
        <v>2</v>
      </c>
      <c r="I3717" s="43" t="s">
        <v>8342</v>
      </c>
      <c r="J3717" s="43" t="s">
        <v>10542</v>
      </c>
      <c r="K3717" s="43" t="s">
        <v>10934</v>
      </c>
      <c r="L3717" s="43" t="s">
        <v>10935</v>
      </c>
      <c r="M3717" s="45">
        <v>111058</v>
      </c>
      <c r="N3717" s="43" t="s">
        <v>7269</v>
      </c>
      <c r="O3717" s="43" t="s">
        <v>11549</v>
      </c>
      <c r="P3717" s="46" t="s">
        <v>15029</v>
      </c>
      <c r="Q3717" s="47">
        <v>45821</v>
      </c>
      <c r="R3717" s="48" t="str">
        <f t="shared" si="58"/>
        <v>5627 WM+ DNG 124 Hoàng Hoa Thám</v>
      </c>
      <c r="S3717" s="48" t="str">
        <f>VLOOKUP(U3717,Sheet1!$A:$B,2,0)</f>
        <v>WIN-009</v>
      </c>
      <c r="T3717" s="43" t="s">
        <v>4190</v>
      </c>
      <c r="U3717" s="43" t="s">
        <v>11063</v>
      </c>
      <c r="V3717" s="43" t="s">
        <v>4191</v>
      </c>
    </row>
    <row r="3718" spans="1:22" x14ac:dyDescent="0.25">
      <c r="A3718" s="43" t="s">
        <v>8</v>
      </c>
      <c r="B3718" s="43" t="s">
        <v>7142</v>
      </c>
      <c r="C3718" s="43" t="s">
        <v>8338</v>
      </c>
      <c r="D3718" s="43" t="s">
        <v>8355</v>
      </c>
      <c r="E3718" s="43" t="s">
        <v>8340</v>
      </c>
      <c r="F3718" s="44">
        <v>111058</v>
      </c>
      <c r="G3718" s="43" t="s">
        <v>8341</v>
      </c>
      <c r="H3718" s="45">
        <v>1</v>
      </c>
      <c r="I3718" s="43" t="s">
        <v>8342</v>
      </c>
      <c r="J3718" s="43" t="s">
        <v>10543</v>
      </c>
      <c r="K3718" s="43" t="s">
        <v>10934</v>
      </c>
      <c r="L3718" s="43" t="s">
        <v>10935</v>
      </c>
      <c r="M3718" s="45">
        <v>111058</v>
      </c>
      <c r="N3718" s="43" t="s">
        <v>7143</v>
      </c>
      <c r="O3718" s="43" t="s">
        <v>11549</v>
      </c>
      <c r="P3718" s="46" t="s">
        <v>15030</v>
      </c>
      <c r="Q3718" s="47">
        <v>45821</v>
      </c>
      <c r="R3718" s="48" t="str">
        <f t="shared" si="58"/>
        <v>4681 WM+ HNI Thôn Xâm Dương 3</v>
      </c>
      <c r="S3718" s="48" t="str">
        <f>VLOOKUP(U3718,Sheet1!$A:$B,2,0)</f>
        <v>WIN-002</v>
      </c>
      <c r="T3718" s="43" t="s">
        <v>819</v>
      </c>
      <c r="U3718" s="43" t="s">
        <v>11033</v>
      </c>
      <c r="V3718" s="43" t="s">
        <v>820</v>
      </c>
    </row>
    <row r="3719" spans="1:22" x14ac:dyDescent="0.25">
      <c r="A3719" s="43" t="s">
        <v>8</v>
      </c>
      <c r="B3719" s="43" t="s">
        <v>7085</v>
      </c>
      <c r="C3719" s="43" t="s">
        <v>8338</v>
      </c>
      <c r="D3719" s="43" t="s">
        <v>8339</v>
      </c>
      <c r="E3719" s="43" t="s">
        <v>8340</v>
      </c>
      <c r="F3719" s="44">
        <v>70950</v>
      </c>
      <c r="G3719" s="43" t="s">
        <v>8341</v>
      </c>
      <c r="H3719" s="45">
        <v>1</v>
      </c>
      <c r="I3719" s="43" t="s">
        <v>8342</v>
      </c>
      <c r="J3719" s="43" t="s">
        <v>10544</v>
      </c>
      <c r="K3719" s="43" t="s">
        <v>10897</v>
      </c>
      <c r="L3719" s="43" t="s">
        <v>10898</v>
      </c>
      <c r="M3719" s="45">
        <v>70950</v>
      </c>
      <c r="N3719" s="43" t="s">
        <v>7088</v>
      </c>
      <c r="O3719" s="43" t="s">
        <v>11549</v>
      </c>
      <c r="P3719" s="46" t="s">
        <v>15031</v>
      </c>
      <c r="Q3719" s="47">
        <v>45821</v>
      </c>
      <c r="R3719" s="48" t="str">
        <f t="shared" si="58"/>
        <v>4164 WM+ DNG 30 Đô Đốc Bảo, Tổ 60</v>
      </c>
      <c r="S3719" s="48" t="str">
        <f>VLOOKUP(U3719,Sheet1!$A:$B,2,0)</f>
        <v>WIN-009</v>
      </c>
      <c r="T3719" s="43" t="s">
        <v>7086</v>
      </c>
      <c r="U3719" s="43" t="s">
        <v>11063</v>
      </c>
      <c r="V3719" s="43" t="s">
        <v>7087</v>
      </c>
    </row>
    <row r="3720" spans="1:22" x14ac:dyDescent="0.25">
      <c r="A3720" s="43" t="s">
        <v>8</v>
      </c>
      <c r="B3720" s="43" t="s">
        <v>7320</v>
      </c>
      <c r="C3720" s="43" t="s">
        <v>8338</v>
      </c>
      <c r="D3720" s="43" t="s">
        <v>8352</v>
      </c>
      <c r="E3720" s="43" t="s">
        <v>8340</v>
      </c>
      <c r="F3720" s="44">
        <v>297000</v>
      </c>
      <c r="G3720" s="43" t="s">
        <v>8341</v>
      </c>
      <c r="H3720" s="45">
        <v>4</v>
      </c>
      <c r="I3720" s="43" t="s">
        <v>8342</v>
      </c>
      <c r="J3720" s="43" t="s">
        <v>10545</v>
      </c>
      <c r="K3720" s="43" t="s">
        <v>10881</v>
      </c>
      <c r="L3720" s="43" t="s">
        <v>10882</v>
      </c>
      <c r="M3720" s="45">
        <v>74250</v>
      </c>
      <c r="N3720" s="43" t="s">
        <v>7321</v>
      </c>
      <c r="O3720" s="43" t="s">
        <v>11549</v>
      </c>
      <c r="P3720" s="46" t="s">
        <v>13332</v>
      </c>
      <c r="Q3720" s="47">
        <v>45821</v>
      </c>
      <c r="R3720" s="48" t="str">
        <f t="shared" si="58"/>
        <v>6168 WM+ HTH 63 Nguyễn Chí Thanh</v>
      </c>
      <c r="S3720" s="48" t="str">
        <f>VLOOKUP(U3720,Sheet1!$A:$B,2,0)</f>
        <v>WIN-004</v>
      </c>
      <c r="T3720" s="43" t="s">
        <v>7317</v>
      </c>
      <c r="U3720" s="43" t="s">
        <v>11043</v>
      </c>
      <c r="V3720" s="43" t="s">
        <v>7318</v>
      </c>
    </row>
    <row r="3721" spans="1:22" x14ac:dyDescent="0.25">
      <c r="A3721" s="43" t="s">
        <v>8</v>
      </c>
      <c r="B3721" s="43" t="s">
        <v>7322</v>
      </c>
      <c r="C3721" s="43" t="s">
        <v>8338</v>
      </c>
      <c r="D3721" s="43" t="s">
        <v>8339</v>
      </c>
      <c r="E3721" s="43" t="s">
        <v>8340</v>
      </c>
      <c r="F3721" s="44">
        <v>212850</v>
      </c>
      <c r="G3721" s="43" t="s">
        <v>8341</v>
      </c>
      <c r="H3721" s="45">
        <v>3</v>
      </c>
      <c r="I3721" s="43" t="s">
        <v>8342</v>
      </c>
      <c r="J3721" s="43" t="s">
        <v>10546</v>
      </c>
      <c r="K3721" s="43" t="s">
        <v>10897</v>
      </c>
      <c r="L3721" s="43" t="s">
        <v>10898</v>
      </c>
      <c r="M3721" s="45">
        <v>70950</v>
      </c>
      <c r="N3721" s="43" t="s">
        <v>7323</v>
      </c>
      <c r="O3721" s="43" t="s">
        <v>11549</v>
      </c>
      <c r="P3721" s="46" t="s">
        <v>11705</v>
      </c>
      <c r="Q3721" s="47">
        <v>45821</v>
      </c>
      <c r="R3721" s="48" t="str">
        <f t="shared" si="58"/>
        <v>6168 WM+ HTH 63 Nguyễn Chí Thanh</v>
      </c>
      <c r="S3721" s="48" t="str">
        <f>VLOOKUP(U3721,Sheet1!$A:$B,2,0)</f>
        <v>WIN-004</v>
      </c>
      <c r="T3721" s="43" t="s">
        <v>7317</v>
      </c>
      <c r="U3721" s="43" t="s">
        <v>11043</v>
      </c>
      <c r="V3721" s="43" t="s">
        <v>7318</v>
      </c>
    </row>
    <row r="3722" spans="1:22" x14ac:dyDescent="0.25">
      <c r="A3722" s="43" t="s">
        <v>8</v>
      </c>
      <c r="B3722" s="43" t="s">
        <v>7017</v>
      </c>
      <c r="C3722" s="43" t="s">
        <v>8338</v>
      </c>
      <c r="D3722" s="43" t="s">
        <v>8365</v>
      </c>
      <c r="E3722" s="43" t="s">
        <v>8340</v>
      </c>
      <c r="F3722" s="44">
        <v>50182</v>
      </c>
      <c r="G3722" s="43" t="s">
        <v>8341</v>
      </c>
      <c r="H3722" s="45">
        <v>1</v>
      </c>
      <c r="I3722" s="43" t="s">
        <v>8342</v>
      </c>
      <c r="J3722" s="43" t="s">
        <v>10547</v>
      </c>
      <c r="K3722" s="43" t="s">
        <v>10938</v>
      </c>
      <c r="L3722" s="43" t="s">
        <v>10939</v>
      </c>
      <c r="M3722" s="45">
        <v>50182</v>
      </c>
      <c r="N3722" s="43" t="s">
        <v>7020</v>
      </c>
      <c r="O3722" s="43" t="s">
        <v>11549</v>
      </c>
      <c r="P3722" s="46" t="s">
        <v>15032</v>
      </c>
      <c r="Q3722" s="47">
        <v>45821</v>
      </c>
      <c r="R3722" s="48" t="str">
        <f t="shared" si="58"/>
        <v>3647 WM+ HCM 28 Đường 14</v>
      </c>
      <c r="S3722" s="48" t="str">
        <f>VLOOKUP(U3722,Sheet1!$A:$B,2,0)</f>
        <v>WIN</v>
      </c>
      <c r="T3722" s="43" t="s">
        <v>7018</v>
      </c>
      <c r="U3722" s="43" t="s">
        <v>11213</v>
      </c>
      <c r="V3722" s="43" t="s">
        <v>7019</v>
      </c>
    </row>
    <row r="3723" spans="1:22" x14ac:dyDescent="0.25">
      <c r="A3723" s="43" t="s">
        <v>8</v>
      </c>
      <c r="B3723" s="43" t="s">
        <v>7017</v>
      </c>
      <c r="C3723" s="43" t="s">
        <v>8351</v>
      </c>
      <c r="D3723" s="43" t="s">
        <v>8352</v>
      </c>
      <c r="E3723" s="43" t="s">
        <v>8340</v>
      </c>
      <c r="F3723" s="44">
        <v>148500</v>
      </c>
      <c r="G3723" s="43" t="s">
        <v>8341</v>
      </c>
      <c r="H3723" s="45">
        <v>2</v>
      </c>
      <c r="I3723" s="43" t="s">
        <v>8342</v>
      </c>
      <c r="J3723" s="43" t="s">
        <v>10547</v>
      </c>
      <c r="K3723" s="43" t="s">
        <v>10881</v>
      </c>
      <c r="L3723" s="43" t="s">
        <v>10882</v>
      </c>
      <c r="M3723" s="45">
        <v>74250</v>
      </c>
      <c r="N3723" s="43" t="s">
        <v>7020</v>
      </c>
      <c r="O3723" s="43" t="s">
        <v>11549</v>
      </c>
      <c r="P3723" s="46" t="s">
        <v>15032</v>
      </c>
      <c r="Q3723" s="47">
        <v>45821</v>
      </c>
      <c r="R3723" s="48" t="str">
        <f t="shared" si="58"/>
        <v>3647 WM+ HCM 28 Đường 14</v>
      </c>
      <c r="S3723" s="48" t="str">
        <f>VLOOKUP(U3723,Sheet1!$A:$B,2,0)</f>
        <v>WIN</v>
      </c>
      <c r="T3723" s="43" t="s">
        <v>7018</v>
      </c>
      <c r="U3723" s="43" t="s">
        <v>11213</v>
      </c>
      <c r="V3723" s="43" t="s">
        <v>7019</v>
      </c>
    </row>
    <row r="3724" spans="1:22" x14ac:dyDescent="0.25">
      <c r="A3724" s="43" t="s">
        <v>8</v>
      </c>
      <c r="B3724" s="43" t="s">
        <v>7017</v>
      </c>
      <c r="C3724" s="43" t="s">
        <v>8364</v>
      </c>
      <c r="D3724" s="43" t="s">
        <v>8361</v>
      </c>
      <c r="E3724" s="43" t="s">
        <v>8340</v>
      </c>
      <c r="F3724" s="44">
        <v>46000</v>
      </c>
      <c r="G3724" s="43" t="s">
        <v>8341</v>
      </c>
      <c r="H3724" s="45">
        <v>1</v>
      </c>
      <c r="I3724" s="43" t="s">
        <v>8342</v>
      </c>
      <c r="J3724" s="43" t="s">
        <v>10547</v>
      </c>
      <c r="K3724" s="43" t="s">
        <v>10983</v>
      </c>
      <c r="L3724" s="43" t="s">
        <v>10984</v>
      </c>
      <c r="M3724" s="45">
        <v>46000</v>
      </c>
      <c r="N3724" s="43" t="s">
        <v>7020</v>
      </c>
      <c r="O3724" s="43" t="s">
        <v>11549</v>
      </c>
      <c r="P3724" s="46" t="s">
        <v>15032</v>
      </c>
      <c r="Q3724" s="47">
        <v>45821</v>
      </c>
      <c r="R3724" s="48" t="str">
        <f t="shared" si="58"/>
        <v>3647 WM+ HCM 28 Đường 14</v>
      </c>
      <c r="S3724" s="48" t="str">
        <f>VLOOKUP(U3724,Sheet1!$A:$B,2,0)</f>
        <v>WIN</v>
      </c>
      <c r="T3724" s="43" t="s">
        <v>7018</v>
      </c>
      <c r="U3724" s="43" t="s">
        <v>11213</v>
      </c>
      <c r="V3724" s="43" t="s">
        <v>7019</v>
      </c>
    </row>
    <row r="3725" spans="1:22" x14ac:dyDescent="0.25">
      <c r="A3725" s="43" t="s">
        <v>8</v>
      </c>
      <c r="B3725" s="43" t="s">
        <v>7049</v>
      </c>
      <c r="C3725" s="43" t="s">
        <v>8338</v>
      </c>
      <c r="D3725" s="43" t="s">
        <v>8410</v>
      </c>
      <c r="E3725" s="43" t="s">
        <v>8340</v>
      </c>
      <c r="F3725" s="44">
        <v>180639</v>
      </c>
      <c r="G3725" s="43" t="s">
        <v>8341</v>
      </c>
      <c r="H3725" s="45">
        <v>3</v>
      </c>
      <c r="I3725" s="43" t="s">
        <v>8342</v>
      </c>
      <c r="J3725" s="43" t="s">
        <v>10548</v>
      </c>
      <c r="K3725" s="43" t="s">
        <v>10883</v>
      </c>
      <c r="L3725" s="43" t="s">
        <v>10884</v>
      </c>
      <c r="M3725" s="45">
        <v>60213</v>
      </c>
      <c r="N3725" s="43" t="s">
        <v>7052</v>
      </c>
      <c r="O3725" s="43" t="s">
        <v>11549</v>
      </c>
      <c r="P3725" s="46" t="s">
        <v>15033</v>
      </c>
      <c r="Q3725" s="47">
        <v>45821</v>
      </c>
      <c r="R3725" s="48" t="str">
        <f t="shared" si="58"/>
        <v>3967 WM+ QNH 112 Thanh Niên</v>
      </c>
      <c r="S3725" s="48" t="str">
        <f>VLOOKUP(U3725,Sheet1!$A:$B,2,0)</f>
        <v>WIN-007</v>
      </c>
      <c r="T3725" s="43" t="s">
        <v>7050</v>
      </c>
      <c r="U3725" s="43" t="s">
        <v>11053</v>
      </c>
      <c r="V3725" s="43" t="s">
        <v>7051</v>
      </c>
    </row>
    <row r="3726" spans="1:22" x14ac:dyDescent="0.25">
      <c r="A3726" s="43" t="s">
        <v>8</v>
      </c>
      <c r="B3726" s="43" t="s">
        <v>7049</v>
      </c>
      <c r="C3726" s="43" t="s">
        <v>8351</v>
      </c>
      <c r="D3726" s="43" t="s">
        <v>8355</v>
      </c>
      <c r="E3726" s="43" t="s">
        <v>8340</v>
      </c>
      <c r="F3726" s="44">
        <v>444232</v>
      </c>
      <c r="G3726" s="43" t="s">
        <v>8341</v>
      </c>
      <c r="H3726" s="45">
        <v>4</v>
      </c>
      <c r="I3726" s="43" t="s">
        <v>8342</v>
      </c>
      <c r="J3726" s="43" t="s">
        <v>10548</v>
      </c>
      <c r="K3726" s="43" t="s">
        <v>10934</v>
      </c>
      <c r="L3726" s="43" t="s">
        <v>10935</v>
      </c>
      <c r="M3726" s="45">
        <v>111058</v>
      </c>
      <c r="N3726" s="43" t="s">
        <v>7052</v>
      </c>
      <c r="O3726" s="43" t="s">
        <v>11549</v>
      </c>
      <c r="P3726" s="46" t="s">
        <v>15033</v>
      </c>
      <c r="Q3726" s="47">
        <v>45821</v>
      </c>
      <c r="R3726" s="48" t="str">
        <f t="shared" si="58"/>
        <v>3967 WM+ QNH 112 Thanh Niên</v>
      </c>
      <c r="S3726" s="48" t="str">
        <f>VLOOKUP(U3726,Sheet1!$A:$B,2,0)</f>
        <v>WIN-007</v>
      </c>
      <c r="T3726" s="43" t="s">
        <v>7050</v>
      </c>
      <c r="U3726" s="43" t="s">
        <v>11053</v>
      </c>
      <c r="V3726" s="43" t="s">
        <v>7051</v>
      </c>
    </row>
    <row r="3727" spans="1:22" x14ac:dyDescent="0.25">
      <c r="A3727" s="43" t="s">
        <v>8</v>
      </c>
      <c r="B3727" s="43" t="s">
        <v>6993</v>
      </c>
      <c r="C3727" s="43" t="s">
        <v>8338</v>
      </c>
      <c r="D3727" s="43" t="s">
        <v>8365</v>
      </c>
      <c r="E3727" s="43" t="s">
        <v>8340</v>
      </c>
      <c r="F3727" s="44">
        <v>501820</v>
      </c>
      <c r="G3727" s="43" t="s">
        <v>8341</v>
      </c>
      <c r="H3727" s="45">
        <v>10</v>
      </c>
      <c r="I3727" s="43" t="s">
        <v>8342</v>
      </c>
      <c r="J3727" s="43" t="s">
        <v>10549</v>
      </c>
      <c r="K3727" s="43" t="s">
        <v>10938</v>
      </c>
      <c r="L3727" s="43" t="s">
        <v>10939</v>
      </c>
      <c r="M3727" s="45">
        <v>50182</v>
      </c>
      <c r="N3727" s="43" t="s">
        <v>6996</v>
      </c>
      <c r="O3727" s="43" t="s">
        <v>11549</v>
      </c>
      <c r="P3727" s="46" t="s">
        <v>15034</v>
      </c>
      <c r="Q3727" s="47">
        <v>45821</v>
      </c>
      <c r="R3727" s="48" t="str">
        <f t="shared" si="58"/>
        <v>3367 WM+ QNH 577 Cái Dăm</v>
      </c>
      <c r="S3727" s="48" t="str">
        <f>VLOOKUP(U3727,Sheet1!$A:$B,2,0)</f>
        <v>WIN-007</v>
      </c>
      <c r="T3727" s="43" t="s">
        <v>6994</v>
      </c>
      <c r="U3727" s="43" t="s">
        <v>11053</v>
      </c>
      <c r="V3727" s="43" t="s">
        <v>6995</v>
      </c>
    </row>
    <row r="3728" spans="1:22" x14ac:dyDescent="0.25">
      <c r="A3728" s="43" t="s">
        <v>8</v>
      </c>
      <c r="B3728" s="43" t="s">
        <v>7185</v>
      </c>
      <c r="C3728" s="43" t="s">
        <v>8338</v>
      </c>
      <c r="D3728" s="43" t="s">
        <v>8361</v>
      </c>
      <c r="E3728" s="43" t="s">
        <v>8340</v>
      </c>
      <c r="F3728" s="44">
        <v>138000</v>
      </c>
      <c r="G3728" s="43" t="s">
        <v>8341</v>
      </c>
      <c r="H3728" s="45">
        <v>3</v>
      </c>
      <c r="I3728" s="43" t="s">
        <v>8342</v>
      </c>
      <c r="J3728" s="43" t="s">
        <v>10550</v>
      </c>
      <c r="K3728" s="43" t="s">
        <v>10983</v>
      </c>
      <c r="L3728" s="43" t="s">
        <v>10984</v>
      </c>
      <c r="M3728" s="45">
        <v>46000</v>
      </c>
      <c r="N3728" s="43" t="s">
        <v>7186</v>
      </c>
      <c r="O3728" s="43" t="s">
        <v>11549</v>
      </c>
      <c r="P3728" s="46" t="s">
        <v>11470</v>
      </c>
      <c r="Q3728" s="47">
        <v>45821</v>
      </c>
      <c r="R3728" s="48" t="str">
        <f t="shared" si="58"/>
        <v>5121 WM+ THA 495 Nguyễn Trãi</v>
      </c>
      <c r="S3728" s="48" t="str">
        <f>VLOOKUP(U3728,Sheet1!$A:$B,2,0)</f>
        <v>WIN-020</v>
      </c>
      <c r="T3728" s="43" t="s">
        <v>4905</v>
      </c>
      <c r="U3728" s="43" t="s">
        <v>11103</v>
      </c>
      <c r="V3728" s="43" t="s">
        <v>4906</v>
      </c>
    </row>
    <row r="3729" spans="1:22" x14ac:dyDescent="0.25">
      <c r="A3729" s="43" t="s">
        <v>8</v>
      </c>
      <c r="B3729" s="43" t="s">
        <v>6967</v>
      </c>
      <c r="C3729" s="43" t="s">
        <v>8338</v>
      </c>
      <c r="D3729" s="43" t="s">
        <v>8352</v>
      </c>
      <c r="E3729" s="43" t="s">
        <v>8340</v>
      </c>
      <c r="F3729" s="44">
        <v>297000</v>
      </c>
      <c r="G3729" s="43" t="s">
        <v>8341</v>
      </c>
      <c r="H3729" s="45">
        <v>4</v>
      </c>
      <c r="I3729" s="43" t="s">
        <v>8342</v>
      </c>
      <c r="J3729" s="43" t="s">
        <v>10551</v>
      </c>
      <c r="K3729" s="43" t="s">
        <v>10881</v>
      </c>
      <c r="L3729" s="43" t="s">
        <v>10882</v>
      </c>
      <c r="M3729" s="45">
        <v>74250</v>
      </c>
      <c r="N3729" s="43" t="s">
        <v>6970</v>
      </c>
      <c r="O3729" s="43" t="s">
        <v>11549</v>
      </c>
      <c r="P3729" s="46" t="s">
        <v>15035</v>
      </c>
      <c r="Q3729" s="47">
        <v>45821</v>
      </c>
      <c r="R3729" s="48" t="str">
        <f t="shared" si="58"/>
        <v>3157 WM+ HCM 537 Nguyễn Duy Trinh</v>
      </c>
      <c r="S3729" s="48" t="str">
        <f>VLOOKUP(U3729,Sheet1!$A:$B,2,0)</f>
        <v>WIN</v>
      </c>
      <c r="T3729" s="43" t="s">
        <v>6968</v>
      </c>
      <c r="U3729" s="43" t="s">
        <v>11213</v>
      </c>
      <c r="V3729" s="43" t="s">
        <v>6969</v>
      </c>
    </row>
    <row r="3730" spans="1:22" x14ac:dyDescent="0.25">
      <c r="A3730" s="43" t="s">
        <v>8</v>
      </c>
      <c r="B3730" s="43" t="s">
        <v>6967</v>
      </c>
      <c r="C3730" s="43" t="s">
        <v>8351</v>
      </c>
      <c r="D3730" s="43" t="s">
        <v>8358</v>
      </c>
      <c r="E3730" s="43" t="s">
        <v>8340</v>
      </c>
      <c r="F3730" s="44">
        <v>669636</v>
      </c>
      <c r="G3730" s="43" t="s">
        <v>8341</v>
      </c>
      <c r="H3730" s="45">
        <v>6</v>
      </c>
      <c r="I3730" s="43" t="s">
        <v>8342</v>
      </c>
      <c r="J3730" s="43" t="s">
        <v>10551</v>
      </c>
      <c r="K3730" s="43" t="s">
        <v>10922</v>
      </c>
      <c r="L3730" s="43" t="s">
        <v>10923</v>
      </c>
      <c r="M3730" s="45">
        <v>111606</v>
      </c>
      <c r="N3730" s="43" t="s">
        <v>6970</v>
      </c>
      <c r="O3730" s="43" t="s">
        <v>11549</v>
      </c>
      <c r="P3730" s="46" t="s">
        <v>15035</v>
      </c>
      <c r="Q3730" s="47">
        <v>45821</v>
      </c>
      <c r="R3730" s="48" t="str">
        <f t="shared" si="58"/>
        <v>3157 WM+ HCM 537 Nguyễn Duy Trinh</v>
      </c>
      <c r="S3730" s="48" t="str">
        <f>VLOOKUP(U3730,Sheet1!$A:$B,2,0)</f>
        <v>WIN</v>
      </c>
      <c r="T3730" s="43" t="s">
        <v>6968</v>
      </c>
      <c r="U3730" s="43" t="s">
        <v>11213</v>
      </c>
      <c r="V3730" s="43" t="s">
        <v>6969</v>
      </c>
    </row>
    <row r="3731" spans="1:22" x14ac:dyDescent="0.25">
      <c r="A3731" s="43" t="s">
        <v>8</v>
      </c>
      <c r="B3731" s="43" t="s">
        <v>7414</v>
      </c>
      <c r="C3731" s="43" t="s">
        <v>8338</v>
      </c>
      <c r="D3731" s="43" t="s">
        <v>8355</v>
      </c>
      <c r="E3731" s="43" t="s">
        <v>8340</v>
      </c>
      <c r="F3731" s="44">
        <v>111058</v>
      </c>
      <c r="G3731" s="43" t="s">
        <v>8341</v>
      </c>
      <c r="H3731" s="45">
        <v>1</v>
      </c>
      <c r="I3731" s="43" t="s">
        <v>8342</v>
      </c>
      <c r="J3731" s="43" t="s">
        <v>9768</v>
      </c>
      <c r="K3731" s="43" t="s">
        <v>10934</v>
      </c>
      <c r="L3731" s="43" t="s">
        <v>10935</v>
      </c>
      <c r="M3731" s="45">
        <v>111058</v>
      </c>
      <c r="N3731" s="43" t="s">
        <v>7415</v>
      </c>
      <c r="O3731" s="43" t="s">
        <v>11549</v>
      </c>
      <c r="P3731" s="46" t="s">
        <v>12844</v>
      </c>
      <c r="Q3731" s="47">
        <v>45822</v>
      </c>
      <c r="R3731" s="48" t="str">
        <f t="shared" si="58"/>
        <v>1564 WM VCP PTO Việt Trì</v>
      </c>
      <c r="S3731" s="48" t="str">
        <f>VLOOKUP(U3731,Sheet1!$A:$B,2,0)</f>
        <v>WIN-003</v>
      </c>
      <c r="T3731" s="43" t="s">
        <v>1086</v>
      </c>
      <c r="U3731" s="43" t="s">
        <v>11038</v>
      </c>
      <c r="V3731" s="43" t="s">
        <v>1087</v>
      </c>
    </row>
    <row r="3732" spans="1:22" x14ac:dyDescent="0.25">
      <c r="A3732" s="43" t="s">
        <v>8</v>
      </c>
      <c r="B3732" s="43" t="s">
        <v>7426</v>
      </c>
      <c r="C3732" s="43" t="s">
        <v>8338</v>
      </c>
      <c r="D3732" s="43" t="s">
        <v>8365</v>
      </c>
      <c r="E3732" s="43" t="s">
        <v>8340</v>
      </c>
      <c r="F3732" s="44">
        <v>50182</v>
      </c>
      <c r="G3732" s="43" t="s">
        <v>8341</v>
      </c>
      <c r="H3732" s="45">
        <v>1</v>
      </c>
      <c r="I3732" s="43" t="s">
        <v>8342</v>
      </c>
      <c r="J3732" s="43" t="s">
        <v>10444</v>
      </c>
      <c r="K3732" s="43" t="s">
        <v>10938</v>
      </c>
      <c r="L3732" s="43" t="s">
        <v>10939</v>
      </c>
      <c r="M3732" s="45">
        <v>50182</v>
      </c>
      <c r="N3732" s="43" t="s">
        <v>7427</v>
      </c>
      <c r="O3732" s="43" t="s">
        <v>11549</v>
      </c>
      <c r="P3732" s="46" t="s">
        <v>15036</v>
      </c>
      <c r="Q3732" s="47">
        <v>45822</v>
      </c>
      <c r="R3732" s="48" t="str">
        <f t="shared" si="58"/>
        <v>1658 WM HNI Đại La</v>
      </c>
      <c r="S3732" s="48" t="str">
        <f>VLOOKUP(U3732,Sheet1!$A:$B,2,0)</f>
        <v>WIN-002</v>
      </c>
      <c r="T3732" s="43" t="s">
        <v>1106</v>
      </c>
      <c r="U3732" s="43" t="s">
        <v>11033</v>
      </c>
      <c r="V3732" s="43" t="s">
        <v>1107</v>
      </c>
    </row>
    <row r="3733" spans="1:22" x14ac:dyDescent="0.25">
      <c r="A3733" s="43" t="s">
        <v>8</v>
      </c>
      <c r="B3733" s="43" t="s">
        <v>7811</v>
      </c>
      <c r="C3733" s="43" t="s">
        <v>8338</v>
      </c>
      <c r="D3733" s="43" t="s">
        <v>8368</v>
      </c>
      <c r="E3733" s="43" t="s">
        <v>8340</v>
      </c>
      <c r="F3733" s="44">
        <v>55595</v>
      </c>
      <c r="G3733" s="43" t="s">
        <v>8341</v>
      </c>
      <c r="H3733" s="45">
        <v>1</v>
      </c>
      <c r="I3733" s="43" t="s">
        <v>8342</v>
      </c>
      <c r="J3733" s="43" t="s">
        <v>10552</v>
      </c>
      <c r="K3733" s="43" t="s">
        <v>11010</v>
      </c>
      <c r="L3733" s="43" t="s">
        <v>11011</v>
      </c>
      <c r="M3733" s="45">
        <v>55595</v>
      </c>
      <c r="N3733" s="43" t="s">
        <v>7814</v>
      </c>
      <c r="O3733" s="43" t="s">
        <v>11549</v>
      </c>
      <c r="P3733" s="46" t="s">
        <v>13120</v>
      </c>
      <c r="Q3733" s="47">
        <v>45822</v>
      </c>
      <c r="R3733" s="48" t="str">
        <f t="shared" si="58"/>
        <v>5254 WM+ DNG 84 Nguyễn Lương Bằng</v>
      </c>
      <c r="S3733" s="48" t="str">
        <f>VLOOKUP(U3733,Sheet1!$A:$B,2,0)</f>
        <v>WIN-009</v>
      </c>
      <c r="T3733" s="43" t="s">
        <v>7812</v>
      </c>
      <c r="U3733" s="43" t="s">
        <v>11063</v>
      </c>
      <c r="V3733" s="43" t="s">
        <v>7813</v>
      </c>
    </row>
    <row r="3734" spans="1:22" x14ac:dyDescent="0.25">
      <c r="A3734" s="43" t="s">
        <v>8</v>
      </c>
      <c r="B3734" s="43" t="s">
        <v>7885</v>
      </c>
      <c r="C3734" s="43" t="s">
        <v>8338</v>
      </c>
      <c r="D3734" s="43" t="s">
        <v>8355</v>
      </c>
      <c r="E3734" s="43" t="s">
        <v>8340</v>
      </c>
      <c r="F3734" s="44">
        <v>111058</v>
      </c>
      <c r="G3734" s="43" t="s">
        <v>8341</v>
      </c>
      <c r="H3734" s="45">
        <v>1</v>
      </c>
      <c r="I3734" s="43" t="s">
        <v>8342</v>
      </c>
      <c r="J3734" s="43" t="s">
        <v>10553</v>
      </c>
      <c r="K3734" s="43" t="s">
        <v>10934</v>
      </c>
      <c r="L3734" s="43" t="s">
        <v>10935</v>
      </c>
      <c r="M3734" s="45">
        <v>111058</v>
      </c>
      <c r="N3734" s="43" t="s">
        <v>7888</v>
      </c>
      <c r="O3734" s="43" t="s">
        <v>11549</v>
      </c>
      <c r="P3734" s="46" t="s">
        <v>15037</v>
      </c>
      <c r="Q3734" s="47">
        <v>45822</v>
      </c>
      <c r="R3734" s="48" t="str">
        <f t="shared" si="58"/>
        <v>5810 WM+ HPG 158 Nguyễn Văn Trỗi</v>
      </c>
      <c r="S3734" s="48" t="str">
        <f>VLOOKUP(U3734,Sheet1!$A:$B,2,0)</f>
        <v>WIN-025</v>
      </c>
      <c r="T3734" s="43" t="s">
        <v>7886</v>
      </c>
      <c r="U3734" s="43" t="s">
        <v>11128</v>
      </c>
      <c r="V3734" s="43" t="s">
        <v>7887</v>
      </c>
    </row>
    <row r="3735" spans="1:22" x14ac:dyDescent="0.25">
      <c r="A3735" s="43" t="s">
        <v>8</v>
      </c>
      <c r="B3735" s="43" t="s">
        <v>7470</v>
      </c>
      <c r="C3735" s="43" t="s">
        <v>8338</v>
      </c>
      <c r="D3735" s="43" t="s">
        <v>8355</v>
      </c>
      <c r="E3735" s="43" t="s">
        <v>8340</v>
      </c>
      <c r="F3735" s="44">
        <v>222116</v>
      </c>
      <c r="G3735" s="43" t="s">
        <v>8341</v>
      </c>
      <c r="H3735" s="45">
        <v>2</v>
      </c>
      <c r="I3735" s="43" t="s">
        <v>8342</v>
      </c>
      <c r="J3735" s="43" t="s">
        <v>10554</v>
      </c>
      <c r="K3735" s="43" t="s">
        <v>10934</v>
      </c>
      <c r="L3735" s="43" t="s">
        <v>10935</v>
      </c>
      <c r="M3735" s="45">
        <v>111058</v>
      </c>
      <c r="N3735" s="43" t="s">
        <v>7473</v>
      </c>
      <c r="O3735" s="43" t="s">
        <v>11549</v>
      </c>
      <c r="P3735" s="46" t="s">
        <v>11473</v>
      </c>
      <c r="Q3735" s="47">
        <v>45822</v>
      </c>
      <c r="R3735" s="48" t="str">
        <f t="shared" si="58"/>
        <v>2AA1 WM+ GLI 160 Hùng Vương</v>
      </c>
      <c r="S3735" s="48" t="str">
        <f>VLOOKUP(U3735,Sheet1!$A:$B,2,0)</f>
        <v>WIN-022</v>
      </c>
      <c r="T3735" s="43" t="s">
        <v>7471</v>
      </c>
      <c r="U3735" s="43" t="s">
        <v>11113</v>
      </c>
      <c r="V3735" s="43" t="s">
        <v>7472</v>
      </c>
    </row>
    <row r="3736" spans="1:22" x14ac:dyDescent="0.25">
      <c r="A3736" s="43" t="s">
        <v>8</v>
      </c>
      <c r="B3736" s="43" t="s">
        <v>7708</v>
      </c>
      <c r="C3736" s="43" t="s">
        <v>8338</v>
      </c>
      <c r="D3736" s="43" t="s">
        <v>8355</v>
      </c>
      <c r="E3736" s="43" t="s">
        <v>8340</v>
      </c>
      <c r="F3736" s="44">
        <v>111058</v>
      </c>
      <c r="G3736" s="43" t="s">
        <v>8341</v>
      </c>
      <c r="H3736" s="45">
        <v>1</v>
      </c>
      <c r="I3736" s="43" t="s">
        <v>8342</v>
      </c>
      <c r="J3736" s="43" t="s">
        <v>10555</v>
      </c>
      <c r="K3736" s="43" t="s">
        <v>10934</v>
      </c>
      <c r="L3736" s="43" t="s">
        <v>10935</v>
      </c>
      <c r="M3736" s="45">
        <v>111058</v>
      </c>
      <c r="N3736" s="43" t="s">
        <v>7709</v>
      </c>
      <c r="O3736" s="43" t="s">
        <v>11549</v>
      </c>
      <c r="P3736" s="46" t="s">
        <v>15038</v>
      </c>
      <c r="Q3736" s="47">
        <v>45822</v>
      </c>
      <c r="R3736" s="48" t="str">
        <f t="shared" si="58"/>
        <v>4297 WM+ VTU 40 Đô Lương</v>
      </c>
      <c r="S3736" s="48" t="str">
        <f>VLOOKUP(U3736,Sheet1!$A:$B,2,0)</f>
        <v>WIN-047</v>
      </c>
      <c r="T3736" s="43" t="s">
        <v>4034</v>
      </c>
      <c r="U3736" s="43" t="s">
        <v>11208</v>
      </c>
      <c r="V3736" s="43" t="s">
        <v>4035</v>
      </c>
    </row>
    <row r="3737" spans="1:22" x14ac:dyDescent="0.25">
      <c r="A3737" s="43" t="s">
        <v>8</v>
      </c>
      <c r="B3737" s="43" t="s">
        <v>7724</v>
      </c>
      <c r="C3737" s="43" t="s">
        <v>8338</v>
      </c>
      <c r="D3737" s="43" t="s">
        <v>8361</v>
      </c>
      <c r="E3737" s="43" t="s">
        <v>8340</v>
      </c>
      <c r="F3737" s="44">
        <v>46000</v>
      </c>
      <c r="G3737" s="43" t="s">
        <v>8341</v>
      </c>
      <c r="H3737" s="45">
        <v>1</v>
      </c>
      <c r="I3737" s="43" t="s">
        <v>8342</v>
      </c>
      <c r="J3737" s="43" t="s">
        <v>10556</v>
      </c>
      <c r="K3737" s="43" t="s">
        <v>10983</v>
      </c>
      <c r="L3737" s="43" t="s">
        <v>10984</v>
      </c>
      <c r="M3737" s="45">
        <v>46000</v>
      </c>
      <c r="N3737" s="43" t="s">
        <v>7725</v>
      </c>
      <c r="O3737" s="43" t="s">
        <v>11549</v>
      </c>
      <c r="P3737" s="46" t="s">
        <v>15039</v>
      </c>
      <c r="Q3737" s="47">
        <v>45822</v>
      </c>
      <c r="R3737" s="48" t="str">
        <f t="shared" si="58"/>
        <v>4588 WM+ HNI 161 Khu phố, Thị trấn</v>
      </c>
      <c r="S3737" s="48" t="str">
        <f>VLOOKUP(U3737,Sheet1!$A:$B,2,0)</f>
        <v>WIN-002</v>
      </c>
      <c r="T3737" s="43" t="s">
        <v>2826</v>
      </c>
      <c r="U3737" s="43" t="s">
        <v>11033</v>
      </c>
      <c r="V3737" s="43" t="s">
        <v>2827</v>
      </c>
    </row>
    <row r="3738" spans="1:22" x14ac:dyDescent="0.25">
      <c r="A3738" s="43" t="s">
        <v>8</v>
      </c>
      <c r="B3738" s="43" t="s">
        <v>7716</v>
      </c>
      <c r="C3738" s="43" t="s">
        <v>8338</v>
      </c>
      <c r="D3738" s="43" t="s">
        <v>8352</v>
      </c>
      <c r="E3738" s="43" t="s">
        <v>8340</v>
      </c>
      <c r="F3738" s="44">
        <v>148500</v>
      </c>
      <c r="G3738" s="43" t="s">
        <v>8341</v>
      </c>
      <c r="H3738" s="45">
        <v>2</v>
      </c>
      <c r="I3738" s="43" t="s">
        <v>8342</v>
      </c>
      <c r="J3738" s="43" t="s">
        <v>10557</v>
      </c>
      <c r="K3738" s="43" t="s">
        <v>10881</v>
      </c>
      <c r="L3738" s="43" t="s">
        <v>10882</v>
      </c>
      <c r="M3738" s="45">
        <v>74250</v>
      </c>
      <c r="N3738" s="43" t="s">
        <v>7717</v>
      </c>
      <c r="O3738" s="43" t="s">
        <v>11549</v>
      </c>
      <c r="P3738" s="46" t="s">
        <v>11822</v>
      </c>
      <c r="Q3738" s="47">
        <v>45822</v>
      </c>
      <c r="R3738" s="48" t="str">
        <f t="shared" si="58"/>
        <v>4562 WM+ AGG 244-245 Hàm Nghi</v>
      </c>
      <c r="S3738" s="48" t="str">
        <f>VLOOKUP(U3738,Sheet1!$A:$B,2,0)</f>
        <v>WIN-010</v>
      </c>
      <c r="T3738" s="43" t="s">
        <v>173</v>
      </c>
      <c r="U3738" s="43" t="s">
        <v>11068</v>
      </c>
      <c r="V3738" s="43" t="s">
        <v>174</v>
      </c>
    </row>
    <row r="3739" spans="1:22" x14ac:dyDescent="0.25">
      <c r="A3739" s="43" t="s">
        <v>8</v>
      </c>
      <c r="B3739" s="43" t="s">
        <v>7899</v>
      </c>
      <c r="C3739" s="43" t="s">
        <v>8338</v>
      </c>
      <c r="D3739" s="43" t="s">
        <v>8368</v>
      </c>
      <c r="E3739" s="43" t="s">
        <v>8340</v>
      </c>
      <c r="F3739" s="44">
        <v>111190</v>
      </c>
      <c r="G3739" s="43" t="s">
        <v>8341</v>
      </c>
      <c r="H3739" s="45">
        <v>2</v>
      </c>
      <c r="I3739" s="43" t="s">
        <v>8342</v>
      </c>
      <c r="J3739" s="43" t="s">
        <v>10558</v>
      </c>
      <c r="K3739" s="43" t="s">
        <v>11010</v>
      </c>
      <c r="L3739" s="43" t="s">
        <v>11011</v>
      </c>
      <c r="M3739" s="45">
        <v>55595</v>
      </c>
      <c r="N3739" s="43" t="s">
        <v>7900</v>
      </c>
      <c r="O3739" s="43" t="s">
        <v>11549</v>
      </c>
      <c r="P3739" s="46" t="s">
        <v>15040</v>
      </c>
      <c r="Q3739" s="47">
        <v>45822</v>
      </c>
      <c r="R3739" s="48" t="str">
        <f t="shared" si="58"/>
        <v>5896 WM+ HNI Giẽ Thượng, Phú Xuyên</v>
      </c>
      <c r="S3739" s="48" t="str">
        <f>VLOOKUP(U3739,Sheet1!$A:$B,2,0)</f>
        <v>WIN-002</v>
      </c>
      <c r="T3739" s="43" t="s">
        <v>3590</v>
      </c>
      <c r="U3739" s="43" t="s">
        <v>11033</v>
      </c>
      <c r="V3739" s="43" t="s">
        <v>3591</v>
      </c>
    </row>
    <row r="3740" spans="1:22" x14ac:dyDescent="0.25">
      <c r="A3740" s="43" t="s">
        <v>8</v>
      </c>
      <c r="B3740" s="43" t="s">
        <v>7901</v>
      </c>
      <c r="C3740" s="43" t="s">
        <v>8338</v>
      </c>
      <c r="D3740" s="43" t="s">
        <v>8371</v>
      </c>
      <c r="E3740" s="43" t="s">
        <v>8340</v>
      </c>
      <c r="F3740" s="44">
        <v>50400</v>
      </c>
      <c r="G3740" s="43" t="s">
        <v>8341</v>
      </c>
      <c r="H3740" s="45">
        <v>1</v>
      </c>
      <c r="I3740" s="43" t="s">
        <v>8342</v>
      </c>
      <c r="J3740" s="43" t="s">
        <v>10559</v>
      </c>
      <c r="K3740" s="43" t="s">
        <v>10936</v>
      </c>
      <c r="L3740" s="43" t="s">
        <v>10937</v>
      </c>
      <c r="M3740" s="45">
        <v>50400</v>
      </c>
      <c r="N3740" s="43" t="s">
        <v>7902</v>
      </c>
      <c r="O3740" s="43" t="s">
        <v>11549</v>
      </c>
      <c r="P3740" s="46" t="s">
        <v>15041</v>
      </c>
      <c r="Q3740" s="47">
        <v>45822</v>
      </c>
      <c r="R3740" s="48" t="str">
        <f t="shared" si="58"/>
        <v>5896 WM+ HNI Giẽ Thượng, Phú Xuyên</v>
      </c>
      <c r="S3740" s="48" t="str">
        <f>VLOOKUP(U3740,Sheet1!$A:$B,2,0)</f>
        <v>WIN-002</v>
      </c>
      <c r="T3740" s="43" t="s">
        <v>3590</v>
      </c>
      <c r="U3740" s="43" t="s">
        <v>11033</v>
      </c>
      <c r="V3740" s="43" t="s">
        <v>3591</v>
      </c>
    </row>
    <row r="3741" spans="1:22" x14ac:dyDescent="0.25">
      <c r="A3741" s="43" t="s">
        <v>8</v>
      </c>
      <c r="B3741" s="43" t="s">
        <v>7907</v>
      </c>
      <c r="C3741" s="43" t="s">
        <v>8338</v>
      </c>
      <c r="D3741" s="43" t="s">
        <v>8352</v>
      </c>
      <c r="E3741" s="43" t="s">
        <v>8340</v>
      </c>
      <c r="F3741" s="44">
        <v>222750</v>
      </c>
      <c r="G3741" s="43" t="s">
        <v>8341</v>
      </c>
      <c r="H3741" s="45">
        <v>3</v>
      </c>
      <c r="I3741" s="43" t="s">
        <v>8342</v>
      </c>
      <c r="J3741" s="43" t="s">
        <v>10560</v>
      </c>
      <c r="K3741" s="43" t="s">
        <v>10881</v>
      </c>
      <c r="L3741" s="43" t="s">
        <v>10882</v>
      </c>
      <c r="M3741" s="45">
        <v>74250</v>
      </c>
      <c r="N3741" s="43" t="s">
        <v>7910</v>
      </c>
      <c r="O3741" s="43" t="s">
        <v>11549</v>
      </c>
      <c r="P3741" s="46" t="s">
        <v>15042</v>
      </c>
      <c r="Q3741" s="47">
        <v>45822</v>
      </c>
      <c r="R3741" s="48" t="str">
        <f t="shared" si="58"/>
        <v>5959 WM+ HNI 69 Hạ Đình</v>
      </c>
      <c r="S3741" s="48" t="str">
        <f>VLOOKUP(U3741,Sheet1!$A:$B,2,0)</f>
        <v>WIN-002</v>
      </c>
      <c r="T3741" s="43" t="s">
        <v>7908</v>
      </c>
      <c r="U3741" s="43" t="s">
        <v>11033</v>
      </c>
      <c r="V3741" s="43" t="s">
        <v>7909</v>
      </c>
    </row>
    <row r="3742" spans="1:22" x14ac:dyDescent="0.25">
      <c r="A3742" s="43" t="s">
        <v>8</v>
      </c>
      <c r="B3742" s="43" t="s">
        <v>7907</v>
      </c>
      <c r="C3742" s="43" t="s">
        <v>8351</v>
      </c>
      <c r="D3742" s="43" t="s">
        <v>8361</v>
      </c>
      <c r="E3742" s="43" t="s">
        <v>8340</v>
      </c>
      <c r="F3742" s="44">
        <v>138000</v>
      </c>
      <c r="G3742" s="43" t="s">
        <v>8341</v>
      </c>
      <c r="H3742" s="45">
        <v>3</v>
      </c>
      <c r="I3742" s="43" t="s">
        <v>8342</v>
      </c>
      <c r="J3742" s="43" t="s">
        <v>10560</v>
      </c>
      <c r="K3742" s="43" t="s">
        <v>10983</v>
      </c>
      <c r="L3742" s="43" t="s">
        <v>10984</v>
      </c>
      <c r="M3742" s="45">
        <v>46000</v>
      </c>
      <c r="N3742" s="43" t="s">
        <v>7910</v>
      </c>
      <c r="O3742" s="43" t="s">
        <v>11549</v>
      </c>
      <c r="P3742" s="46" t="s">
        <v>15042</v>
      </c>
      <c r="Q3742" s="47">
        <v>45822</v>
      </c>
      <c r="R3742" s="48" t="str">
        <f t="shared" si="58"/>
        <v>5959 WM+ HNI 69 Hạ Đình</v>
      </c>
      <c r="S3742" s="48" t="str">
        <f>VLOOKUP(U3742,Sheet1!$A:$B,2,0)</f>
        <v>WIN-002</v>
      </c>
      <c r="T3742" s="43" t="s">
        <v>7908</v>
      </c>
      <c r="U3742" s="43" t="s">
        <v>11033</v>
      </c>
      <c r="V3742" s="43" t="s">
        <v>7909</v>
      </c>
    </row>
    <row r="3743" spans="1:22" x14ac:dyDescent="0.25">
      <c r="A3743" s="43" t="s">
        <v>8</v>
      </c>
      <c r="B3743" s="43" t="s">
        <v>7907</v>
      </c>
      <c r="C3743" s="43" t="s">
        <v>8364</v>
      </c>
      <c r="D3743" s="43" t="s">
        <v>8365</v>
      </c>
      <c r="E3743" s="43" t="s">
        <v>8340</v>
      </c>
      <c r="F3743" s="44">
        <v>150546</v>
      </c>
      <c r="G3743" s="43" t="s">
        <v>8341</v>
      </c>
      <c r="H3743" s="45">
        <v>3</v>
      </c>
      <c r="I3743" s="43" t="s">
        <v>8342</v>
      </c>
      <c r="J3743" s="43" t="s">
        <v>10560</v>
      </c>
      <c r="K3743" s="43" t="s">
        <v>10938</v>
      </c>
      <c r="L3743" s="43" t="s">
        <v>10939</v>
      </c>
      <c r="M3743" s="45">
        <v>50182</v>
      </c>
      <c r="N3743" s="43" t="s">
        <v>7910</v>
      </c>
      <c r="O3743" s="43" t="s">
        <v>11549</v>
      </c>
      <c r="P3743" s="46" t="s">
        <v>15042</v>
      </c>
      <c r="Q3743" s="47">
        <v>45822</v>
      </c>
      <c r="R3743" s="48" t="str">
        <f t="shared" si="58"/>
        <v>5959 WM+ HNI 69 Hạ Đình</v>
      </c>
      <c r="S3743" s="48" t="str">
        <f>VLOOKUP(U3743,Sheet1!$A:$B,2,0)</f>
        <v>WIN-002</v>
      </c>
      <c r="T3743" s="43" t="s">
        <v>7908</v>
      </c>
      <c r="U3743" s="43" t="s">
        <v>11033</v>
      </c>
      <c r="V3743" s="43" t="s">
        <v>7909</v>
      </c>
    </row>
    <row r="3744" spans="1:22" x14ac:dyDescent="0.25">
      <c r="A3744" s="43" t="s">
        <v>8</v>
      </c>
      <c r="B3744" s="43" t="s">
        <v>7907</v>
      </c>
      <c r="C3744" s="43" t="s">
        <v>8367</v>
      </c>
      <c r="D3744" s="43" t="s">
        <v>8355</v>
      </c>
      <c r="E3744" s="43" t="s">
        <v>8340</v>
      </c>
      <c r="F3744" s="44">
        <v>111058</v>
      </c>
      <c r="G3744" s="43" t="s">
        <v>8341</v>
      </c>
      <c r="H3744" s="45">
        <v>1</v>
      </c>
      <c r="I3744" s="43" t="s">
        <v>8342</v>
      </c>
      <c r="J3744" s="43" t="s">
        <v>10560</v>
      </c>
      <c r="K3744" s="43" t="s">
        <v>10934</v>
      </c>
      <c r="L3744" s="43" t="s">
        <v>10935</v>
      </c>
      <c r="M3744" s="45">
        <v>111058</v>
      </c>
      <c r="N3744" s="43" t="s">
        <v>7910</v>
      </c>
      <c r="O3744" s="43" t="s">
        <v>11549</v>
      </c>
      <c r="P3744" s="46" t="s">
        <v>15042</v>
      </c>
      <c r="Q3744" s="47">
        <v>45822</v>
      </c>
      <c r="R3744" s="48" t="str">
        <f t="shared" si="58"/>
        <v>5959 WM+ HNI 69 Hạ Đình</v>
      </c>
      <c r="S3744" s="48" t="str">
        <f>VLOOKUP(U3744,Sheet1!$A:$B,2,0)</f>
        <v>WIN-002</v>
      </c>
      <c r="T3744" s="43" t="s">
        <v>7908</v>
      </c>
      <c r="U3744" s="43" t="s">
        <v>11033</v>
      </c>
      <c r="V3744" s="43" t="s">
        <v>7909</v>
      </c>
    </row>
    <row r="3745" spans="1:22" x14ac:dyDescent="0.25">
      <c r="A3745" s="43" t="s">
        <v>8</v>
      </c>
      <c r="B3745" s="43" t="s">
        <v>7514</v>
      </c>
      <c r="C3745" s="43" t="s">
        <v>8338</v>
      </c>
      <c r="D3745" s="43" t="s">
        <v>8346</v>
      </c>
      <c r="E3745" s="43" t="s">
        <v>8340</v>
      </c>
      <c r="F3745" s="44">
        <v>148500</v>
      </c>
      <c r="G3745" s="43" t="s">
        <v>8341</v>
      </c>
      <c r="H3745" s="45">
        <v>3</v>
      </c>
      <c r="I3745" s="43" t="s">
        <v>8342</v>
      </c>
      <c r="J3745" s="43" t="s">
        <v>10561</v>
      </c>
      <c r="K3745" s="43" t="s">
        <v>10927</v>
      </c>
      <c r="L3745" s="43" t="s">
        <v>10928</v>
      </c>
      <c r="M3745" s="45">
        <v>49500</v>
      </c>
      <c r="N3745" s="43" t="s">
        <v>7517</v>
      </c>
      <c r="O3745" s="43" t="s">
        <v>11549</v>
      </c>
      <c r="P3745" s="46" t="s">
        <v>11738</v>
      </c>
      <c r="Q3745" s="47">
        <v>45822</v>
      </c>
      <c r="R3745" s="48" t="str">
        <f t="shared" si="58"/>
        <v>2AJZ WM+ NAN 116 Đội Cung</v>
      </c>
      <c r="S3745" s="48" t="str">
        <f>VLOOKUP(U3745,Sheet1!$A:$B,2,0)</f>
        <v>WIN-058</v>
      </c>
      <c r="T3745" s="43" t="s">
        <v>7515</v>
      </c>
      <c r="U3745" s="43" t="s">
        <v>11242</v>
      </c>
      <c r="V3745" s="43" t="s">
        <v>7516</v>
      </c>
    </row>
    <row r="3746" spans="1:22" x14ac:dyDescent="0.25">
      <c r="A3746" s="43" t="s">
        <v>8</v>
      </c>
      <c r="B3746" s="43" t="s">
        <v>7881</v>
      </c>
      <c r="C3746" s="43" t="s">
        <v>8338</v>
      </c>
      <c r="D3746" s="43" t="s">
        <v>8368</v>
      </c>
      <c r="E3746" s="43" t="s">
        <v>8340</v>
      </c>
      <c r="F3746" s="44">
        <v>55595</v>
      </c>
      <c r="G3746" s="43" t="s">
        <v>8341</v>
      </c>
      <c r="H3746" s="45">
        <v>1</v>
      </c>
      <c r="I3746" s="43" t="s">
        <v>8342</v>
      </c>
      <c r="J3746" s="43" t="s">
        <v>10562</v>
      </c>
      <c r="K3746" s="43" t="s">
        <v>11010</v>
      </c>
      <c r="L3746" s="43" t="s">
        <v>11011</v>
      </c>
      <c r="M3746" s="45">
        <v>55595</v>
      </c>
      <c r="N3746" s="43" t="s">
        <v>7884</v>
      </c>
      <c r="O3746" s="43" t="s">
        <v>11549</v>
      </c>
      <c r="P3746" s="46" t="s">
        <v>13249</v>
      </c>
      <c r="Q3746" s="47">
        <v>45822</v>
      </c>
      <c r="R3746" s="48" t="str">
        <f t="shared" si="58"/>
        <v>5760 WM+ TNN 350 Cách Mạng Tháng Tá</v>
      </c>
      <c r="S3746" s="48" t="str">
        <f>VLOOKUP(U3746,Sheet1!$A:$B,2,0)</f>
        <v>WIN-059</v>
      </c>
      <c r="T3746" s="43" t="s">
        <v>7882</v>
      </c>
      <c r="U3746" s="43" t="s">
        <v>11247</v>
      </c>
      <c r="V3746" s="43" t="s">
        <v>7883</v>
      </c>
    </row>
    <row r="3747" spans="1:22" x14ac:dyDescent="0.25">
      <c r="A3747" s="43" t="s">
        <v>8</v>
      </c>
      <c r="B3747" s="43" t="s">
        <v>7480</v>
      </c>
      <c r="C3747" s="43" t="s">
        <v>8338</v>
      </c>
      <c r="D3747" s="43" t="s">
        <v>8410</v>
      </c>
      <c r="E3747" s="43" t="s">
        <v>8340</v>
      </c>
      <c r="F3747" s="44">
        <v>120426</v>
      </c>
      <c r="G3747" s="43" t="s">
        <v>8341</v>
      </c>
      <c r="H3747" s="45">
        <v>2</v>
      </c>
      <c r="I3747" s="43" t="s">
        <v>8342</v>
      </c>
      <c r="J3747" s="43" t="s">
        <v>10563</v>
      </c>
      <c r="K3747" s="43" t="s">
        <v>10883</v>
      </c>
      <c r="L3747" s="43" t="s">
        <v>10884</v>
      </c>
      <c r="M3747" s="45">
        <v>60213</v>
      </c>
      <c r="N3747" s="43" t="s">
        <v>7481</v>
      </c>
      <c r="O3747" s="43" t="s">
        <v>11549</v>
      </c>
      <c r="P3747" s="46" t="s">
        <v>11789</v>
      </c>
      <c r="Q3747" s="47">
        <v>45822</v>
      </c>
      <c r="R3747" s="48" t="str">
        <f t="shared" si="58"/>
        <v>2ACV WM+ QNM 57 Hùng Vương</v>
      </c>
      <c r="S3747" s="48" t="str">
        <f>VLOOKUP(U3747,Sheet1!$A:$B,2,0)</f>
        <v>WIN-061</v>
      </c>
      <c r="T3747" s="43" t="s">
        <v>513</v>
      </c>
      <c r="U3747" s="43" t="s">
        <v>11257</v>
      </c>
      <c r="V3747" s="43" t="s">
        <v>514</v>
      </c>
    </row>
    <row r="3748" spans="1:22" x14ac:dyDescent="0.25">
      <c r="A3748" s="43" t="s">
        <v>8</v>
      </c>
      <c r="B3748" s="43" t="s">
        <v>7480</v>
      </c>
      <c r="C3748" s="43" t="s">
        <v>8351</v>
      </c>
      <c r="D3748" s="43" t="s">
        <v>8352</v>
      </c>
      <c r="E3748" s="43" t="s">
        <v>8340</v>
      </c>
      <c r="F3748" s="44">
        <v>74250</v>
      </c>
      <c r="G3748" s="43" t="s">
        <v>8341</v>
      </c>
      <c r="H3748" s="45">
        <v>1</v>
      </c>
      <c r="I3748" s="43" t="s">
        <v>8342</v>
      </c>
      <c r="J3748" s="43" t="s">
        <v>10563</v>
      </c>
      <c r="K3748" s="43" t="s">
        <v>10881</v>
      </c>
      <c r="L3748" s="43" t="s">
        <v>10882</v>
      </c>
      <c r="M3748" s="45">
        <v>74250</v>
      </c>
      <c r="N3748" s="43" t="s">
        <v>7481</v>
      </c>
      <c r="O3748" s="43" t="s">
        <v>11549</v>
      </c>
      <c r="P3748" s="46" t="s">
        <v>11789</v>
      </c>
      <c r="Q3748" s="47">
        <v>45822</v>
      </c>
      <c r="R3748" s="48" t="str">
        <f t="shared" si="58"/>
        <v>2ACV WM+ QNM 57 Hùng Vương</v>
      </c>
      <c r="S3748" s="48" t="str">
        <f>VLOOKUP(U3748,Sheet1!$A:$B,2,0)</f>
        <v>WIN-061</v>
      </c>
      <c r="T3748" s="43" t="s">
        <v>513</v>
      </c>
      <c r="U3748" s="43" t="s">
        <v>11257</v>
      </c>
      <c r="V3748" s="43" t="s">
        <v>514</v>
      </c>
    </row>
    <row r="3749" spans="1:22" x14ac:dyDescent="0.25">
      <c r="A3749" s="43" t="s">
        <v>8</v>
      </c>
      <c r="B3749" s="43" t="s">
        <v>7482</v>
      </c>
      <c r="C3749" s="43" t="s">
        <v>8338</v>
      </c>
      <c r="D3749" s="43" t="s">
        <v>8371</v>
      </c>
      <c r="E3749" s="43" t="s">
        <v>8340</v>
      </c>
      <c r="F3749" s="44">
        <v>50400</v>
      </c>
      <c r="G3749" s="43" t="s">
        <v>8341</v>
      </c>
      <c r="H3749" s="45">
        <v>1</v>
      </c>
      <c r="I3749" s="43" t="s">
        <v>8342</v>
      </c>
      <c r="J3749" s="43" t="s">
        <v>10564</v>
      </c>
      <c r="K3749" s="43" t="s">
        <v>10936</v>
      </c>
      <c r="L3749" s="43" t="s">
        <v>10937</v>
      </c>
      <c r="M3749" s="45">
        <v>50400</v>
      </c>
      <c r="N3749" s="43" t="s">
        <v>7483</v>
      </c>
      <c r="O3749" s="43" t="s">
        <v>11549</v>
      </c>
      <c r="P3749" s="46" t="s">
        <v>13350</v>
      </c>
      <c r="Q3749" s="47">
        <v>45822</v>
      </c>
      <c r="R3749" s="48" t="str">
        <f t="shared" si="58"/>
        <v>2ACV WM+ QNM 57 Hùng Vương</v>
      </c>
      <c r="S3749" s="48" t="str">
        <f>VLOOKUP(U3749,Sheet1!$A:$B,2,0)</f>
        <v>WIN-061</v>
      </c>
      <c r="T3749" s="43" t="s">
        <v>513</v>
      </c>
      <c r="U3749" s="43" t="s">
        <v>11257</v>
      </c>
      <c r="V3749" s="43" t="s">
        <v>514</v>
      </c>
    </row>
    <row r="3750" spans="1:22" x14ac:dyDescent="0.25">
      <c r="A3750" s="43" t="s">
        <v>8</v>
      </c>
      <c r="B3750" s="43" t="s">
        <v>7869</v>
      </c>
      <c r="C3750" s="43" t="s">
        <v>8338</v>
      </c>
      <c r="D3750" s="43" t="s">
        <v>8410</v>
      </c>
      <c r="E3750" s="43" t="s">
        <v>8340</v>
      </c>
      <c r="F3750" s="44">
        <v>60213</v>
      </c>
      <c r="G3750" s="43" t="s">
        <v>8341</v>
      </c>
      <c r="H3750" s="45">
        <v>1</v>
      </c>
      <c r="I3750" s="43" t="s">
        <v>8342</v>
      </c>
      <c r="J3750" s="43" t="s">
        <v>10565</v>
      </c>
      <c r="K3750" s="43" t="s">
        <v>10883</v>
      </c>
      <c r="L3750" s="43" t="s">
        <v>10884</v>
      </c>
      <c r="M3750" s="45">
        <v>60213</v>
      </c>
      <c r="N3750" s="43" t="s">
        <v>7872</v>
      </c>
      <c r="O3750" s="43" t="s">
        <v>11549</v>
      </c>
      <c r="P3750" s="46" t="s">
        <v>15043</v>
      </c>
      <c r="Q3750" s="47">
        <v>45822</v>
      </c>
      <c r="R3750" s="48" t="str">
        <f t="shared" si="58"/>
        <v>5699 WM+ TBH 345 Trần Hưng Đạo</v>
      </c>
      <c r="S3750" s="48" t="str">
        <f>VLOOKUP(U3750,Sheet1!$A:$B,2,0)</f>
        <v>WIN-044</v>
      </c>
      <c r="T3750" s="43" t="s">
        <v>7870</v>
      </c>
      <c r="U3750" s="43" t="s">
        <v>11193</v>
      </c>
      <c r="V3750" s="43" t="s">
        <v>7871</v>
      </c>
    </row>
    <row r="3751" spans="1:22" x14ac:dyDescent="0.25">
      <c r="A3751" s="43" t="s">
        <v>8</v>
      </c>
      <c r="B3751" s="43" t="s">
        <v>7869</v>
      </c>
      <c r="C3751" s="43" t="s">
        <v>8351</v>
      </c>
      <c r="D3751" s="43" t="s">
        <v>8361</v>
      </c>
      <c r="E3751" s="43" t="s">
        <v>8340</v>
      </c>
      <c r="F3751" s="44">
        <v>184000</v>
      </c>
      <c r="G3751" s="43" t="s">
        <v>8341</v>
      </c>
      <c r="H3751" s="45">
        <v>4</v>
      </c>
      <c r="I3751" s="43" t="s">
        <v>8342</v>
      </c>
      <c r="J3751" s="43" t="s">
        <v>10565</v>
      </c>
      <c r="K3751" s="43" t="s">
        <v>10983</v>
      </c>
      <c r="L3751" s="43" t="s">
        <v>10984</v>
      </c>
      <c r="M3751" s="45">
        <v>46000</v>
      </c>
      <c r="N3751" s="43" t="s">
        <v>7872</v>
      </c>
      <c r="O3751" s="43" t="s">
        <v>11549</v>
      </c>
      <c r="P3751" s="46" t="s">
        <v>15043</v>
      </c>
      <c r="Q3751" s="47">
        <v>45822</v>
      </c>
      <c r="R3751" s="48" t="str">
        <f t="shared" si="58"/>
        <v>5699 WM+ TBH 345 Trần Hưng Đạo</v>
      </c>
      <c r="S3751" s="48" t="str">
        <f>VLOOKUP(U3751,Sheet1!$A:$B,2,0)</f>
        <v>WIN-044</v>
      </c>
      <c r="T3751" s="43" t="s">
        <v>7870</v>
      </c>
      <c r="U3751" s="43" t="s">
        <v>11193</v>
      </c>
      <c r="V3751" s="43" t="s">
        <v>7871</v>
      </c>
    </row>
    <row r="3752" spans="1:22" x14ac:dyDescent="0.25">
      <c r="A3752" s="43" t="s">
        <v>8</v>
      </c>
      <c r="B3752" s="43" t="s">
        <v>7869</v>
      </c>
      <c r="C3752" s="43" t="s">
        <v>8364</v>
      </c>
      <c r="D3752" s="43" t="s">
        <v>8339</v>
      </c>
      <c r="E3752" s="43" t="s">
        <v>8340</v>
      </c>
      <c r="F3752" s="44">
        <v>354750</v>
      </c>
      <c r="G3752" s="43" t="s">
        <v>8341</v>
      </c>
      <c r="H3752" s="45">
        <v>5</v>
      </c>
      <c r="I3752" s="43" t="s">
        <v>8342</v>
      </c>
      <c r="J3752" s="43" t="s">
        <v>10565</v>
      </c>
      <c r="K3752" s="43" t="s">
        <v>10897</v>
      </c>
      <c r="L3752" s="43" t="s">
        <v>10898</v>
      </c>
      <c r="M3752" s="45">
        <v>70950</v>
      </c>
      <c r="N3752" s="43" t="s">
        <v>7872</v>
      </c>
      <c r="O3752" s="43" t="s">
        <v>11549</v>
      </c>
      <c r="P3752" s="46" t="s">
        <v>15043</v>
      </c>
      <c r="Q3752" s="47">
        <v>45822</v>
      </c>
      <c r="R3752" s="48" t="str">
        <f t="shared" si="58"/>
        <v>5699 WM+ TBH 345 Trần Hưng Đạo</v>
      </c>
      <c r="S3752" s="48" t="str">
        <f>VLOOKUP(U3752,Sheet1!$A:$B,2,0)</f>
        <v>WIN-044</v>
      </c>
      <c r="T3752" s="43" t="s">
        <v>7870</v>
      </c>
      <c r="U3752" s="43" t="s">
        <v>11193</v>
      </c>
      <c r="V3752" s="43" t="s">
        <v>7871</v>
      </c>
    </row>
    <row r="3753" spans="1:22" x14ac:dyDescent="0.25">
      <c r="A3753" s="43" t="s">
        <v>8</v>
      </c>
      <c r="B3753" s="43" t="s">
        <v>7738</v>
      </c>
      <c r="C3753" s="43" t="s">
        <v>8338</v>
      </c>
      <c r="D3753" s="43" t="s">
        <v>8355</v>
      </c>
      <c r="E3753" s="43" t="s">
        <v>8340</v>
      </c>
      <c r="F3753" s="44">
        <v>111058</v>
      </c>
      <c r="G3753" s="43" t="s">
        <v>8341</v>
      </c>
      <c r="H3753" s="45">
        <v>1</v>
      </c>
      <c r="I3753" s="43" t="s">
        <v>8342</v>
      </c>
      <c r="J3753" s="43" t="s">
        <v>10566</v>
      </c>
      <c r="K3753" s="43" t="s">
        <v>10934</v>
      </c>
      <c r="L3753" s="43" t="s">
        <v>10935</v>
      </c>
      <c r="M3753" s="45">
        <v>111058</v>
      </c>
      <c r="N3753" s="43" t="s">
        <v>7741</v>
      </c>
      <c r="O3753" s="43" t="s">
        <v>11549</v>
      </c>
      <c r="P3753" s="46" t="s">
        <v>11694</v>
      </c>
      <c r="Q3753" s="47">
        <v>45822</v>
      </c>
      <c r="R3753" s="48" t="str">
        <f t="shared" si="58"/>
        <v>4669 WM+ BGG 713 Lê Lợi</v>
      </c>
      <c r="S3753" s="48" t="str">
        <f>VLOOKUP(U3753,Sheet1!$A:$B,2,0)</f>
        <v>WIN-065</v>
      </c>
      <c r="T3753" s="43" t="s">
        <v>7739</v>
      </c>
      <c r="U3753" s="43" t="s">
        <v>11277</v>
      </c>
      <c r="V3753" s="43" t="s">
        <v>7740</v>
      </c>
    </row>
    <row r="3754" spans="1:22" x14ac:dyDescent="0.25">
      <c r="A3754" s="43" t="s">
        <v>8</v>
      </c>
      <c r="B3754" s="43" t="s">
        <v>7738</v>
      </c>
      <c r="C3754" s="43" t="s">
        <v>8351</v>
      </c>
      <c r="D3754" s="43" t="s">
        <v>8339</v>
      </c>
      <c r="E3754" s="43" t="s">
        <v>8340</v>
      </c>
      <c r="F3754" s="44">
        <v>141900</v>
      </c>
      <c r="G3754" s="43" t="s">
        <v>8341</v>
      </c>
      <c r="H3754" s="45">
        <v>2</v>
      </c>
      <c r="I3754" s="43" t="s">
        <v>8342</v>
      </c>
      <c r="J3754" s="43" t="s">
        <v>10566</v>
      </c>
      <c r="K3754" s="43" t="s">
        <v>10897</v>
      </c>
      <c r="L3754" s="43" t="s">
        <v>10898</v>
      </c>
      <c r="M3754" s="45">
        <v>70950</v>
      </c>
      <c r="N3754" s="43" t="s">
        <v>7741</v>
      </c>
      <c r="O3754" s="43" t="s">
        <v>11549</v>
      </c>
      <c r="P3754" s="46" t="s">
        <v>11694</v>
      </c>
      <c r="Q3754" s="47">
        <v>45822</v>
      </c>
      <c r="R3754" s="48" t="str">
        <f t="shared" si="58"/>
        <v>4669 WM+ BGG 713 Lê Lợi</v>
      </c>
      <c r="S3754" s="48" t="str">
        <f>VLOOKUP(U3754,Sheet1!$A:$B,2,0)</f>
        <v>WIN-065</v>
      </c>
      <c r="T3754" s="43" t="s">
        <v>7739</v>
      </c>
      <c r="U3754" s="43" t="s">
        <v>11277</v>
      </c>
      <c r="V3754" s="43" t="s">
        <v>7740</v>
      </c>
    </row>
    <row r="3755" spans="1:22" x14ac:dyDescent="0.25">
      <c r="A3755" s="43" t="s">
        <v>8</v>
      </c>
      <c r="B3755" s="43" t="s">
        <v>7726</v>
      </c>
      <c r="C3755" s="43" t="s">
        <v>8338</v>
      </c>
      <c r="D3755" s="43" t="s">
        <v>8410</v>
      </c>
      <c r="E3755" s="43" t="s">
        <v>8340</v>
      </c>
      <c r="F3755" s="44">
        <v>180639</v>
      </c>
      <c r="G3755" s="43" t="s">
        <v>8341</v>
      </c>
      <c r="H3755" s="45">
        <v>3</v>
      </c>
      <c r="I3755" s="43" t="s">
        <v>8342</v>
      </c>
      <c r="J3755" s="43" t="s">
        <v>10567</v>
      </c>
      <c r="K3755" s="43" t="s">
        <v>10883</v>
      </c>
      <c r="L3755" s="43" t="s">
        <v>10884</v>
      </c>
      <c r="M3755" s="45">
        <v>60213</v>
      </c>
      <c r="N3755" s="43" t="s">
        <v>7727</v>
      </c>
      <c r="O3755" s="43" t="s">
        <v>11549</v>
      </c>
      <c r="P3755" s="46" t="s">
        <v>11480</v>
      </c>
      <c r="Q3755" s="47">
        <v>45822</v>
      </c>
      <c r="R3755" s="48" t="str">
        <f t="shared" si="58"/>
        <v>4620 WM+ BTN 67 Lê Quang Đạo</v>
      </c>
      <c r="S3755" s="48" t="str">
        <f>VLOOKUP(U3755,Sheet1!$A:$B,2,0)</f>
        <v>WIN-062</v>
      </c>
      <c r="T3755" s="43" t="s">
        <v>815</v>
      </c>
      <c r="U3755" s="43" t="s">
        <v>11262</v>
      </c>
      <c r="V3755" s="43" t="s">
        <v>816</v>
      </c>
    </row>
    <row r="3756" spans="1:22" x14ac:dyDescent="0.25">
      <c r="A3756" s="43" t="s">
        <v>8</v>
      </c>
      <c r="B3756" s="43" t="s">
        <v>7690</v>
      </c>
      <c r="C3756" s="43" t="s">
        <v>8338</v>
      </c>
      <c r="D3756" s="43" t="s">
        <v>8361</v>
      </c>
      <c r="E3756" s="43" t="s">
        <v>8340</v>
      </c>
      <c r="F3756" s="44">
        <v>46000</v>
      </c>
      <c r="G3756" s="43" t="s">
        <v>8341</v>
      </c>
      <c r="H3756" s="45">
        <v>1</v>
      </c>
      <c r="I3756" s="43" t="s">
        <v>8342</v>
      </c>
      <c r="J3756" s="43" t="s">
        <v>10568</v>
      </c>
      <c r="K3756" s="43" t="s">
        <v>10983</v>
      </c>
      <c r="L3756" s="43" t="s">
        <v>10984</v>
      </c>
      <c r="M3756" s="45">
        <v>46000</v>
      </c>
      <c r="N3756" s="43" t="s">
        <v>7693</v>
      </c>
      <c r="O3756" s="43" t="s">
        <v>11549</v>
      </c>
      <c r="P3756" s="46" t="s">
        <v>15044</v>
      </c>
      <c r="Q3756" s="47">
        <v>45822</v>
      </c>
      <c r="R3756" s="48" t="str">
        <f t="shared" si="58"/>
        <v>4141 WM+ PTO Khu 3 Vân Phú</v>
      </c>
      <c r="S3756" s="48" t="str">
        <f>VLOOKUP(U3756,Sheet1!$A:$B,2,0)</f>
        <v>WIN-003</v>
      </c>
      <c r="T3756" s="43" t="s">
        <v>7691</v>
      </c>
      <c r="U3756" s="43" t="s">
        <v>11038</v>
      </c>
      <c r="V3756" s="43" t="s">
        <v>7692</v>
      </c>
    </row>
    <row r="3757" spans="1:22" x14ac:dyDescent="0.25">
      <c r="A3757" s="43" t="s">
        <v>8</v>
      </c>
      <c r="B3757" s="43" t="s">
        <v>7600</v>
      </c>
      <c r="C3757" s="43" t="s">
        <v>8338</v>
      </c>
      <c r="D3757" s="43" t="s">
        <v>8410</v>
      </c>
      <c r="E3757" s="43" t="s">
        <v>8340</v>
      </c>
      <c r="F3757" s="44">
        <v>60213</v>
      </c>
      <c r="G3757" s="43" t="s">
        <v>8341</v>
      </c>
      <c r="H3757" s="45">
        <v>1</v>
      </c>
      <c r="I3757" s="43" t="s">
        <v>8342</v>
      </c>
      <c r="J3757" s="43" t="s">
        <v>10569</v>
      </c>
      <c r="K3757" s="43" t="s">
        <v>10883</v>
      </c>
      <c r="L3757" s="43" t="s">
        <v>10884</v>
      </c>
      <c r="M3757" s="45">
        <v>60213</v>
      </c>
      <c r="N3757" s="43" t="s">
        <v>7601</v>
      </c>
      <c r="O3757" s="43" t="s">
        <v>11549</v>
      </c>
      <c r="P3757" s="46" t="s">
        <v>15045</v>
      </c>
      <c r="Q3757" s="47">
        <v>45822</v>
      </c>
      <c r="R3757" s="48" t="str">
        <f t="shared" si="58"/>
        <v>3178 WM+ HNI Thôn 2 Ninh Hiệp</v>
      </c>
      <c r="S3757" s="48" t="str">
        <f>VLOOKUP(U3757,Sheet1!$A:$B,2,0)</f>
        <v>WIN-002</v>
      </c>
      <c r="T3757" s="43" t="s">
        <v>117</v>
      </c>
      <c r="U3757" s="43" t="s">
        <v>11033</v>
      </c>
      <c r="V3757" s="43" t="s">
        <v>118</v>
      </c>
    </row>
    <row r="3758" spans="1:22" x14ac:dyDescent="0.25">
      <c r="A3758" s="43" t="s">
        <v>8</v>
      </c>
      <c r="B3758" s="43" t="s">
        <v>7600</v>
      </c>
      <c r="C3758" s="43" t="s">
        <v>8351</v>
      </c>
      <c r="D3758" s="43" t="s">
        <v>8355</v>
      </c>
      <c r="E3758" s="43" t="s">
        <v>8340</v>
      </c>
      <c r="F3758" s="44">
        <v>111058</v>
      </c>
      <c r="G3758" s="43" t="s">
        <v>8341</v>
      </c>
      <c r="H3758" s="45">
        <v>1</v>
      </c>
      <c r="I3758" s="43" t="s">
        <v>8342</v>
      </c>
      <c r="J3758" s="43" t="s">
        <v>10569</v>
      </c>
      <c r="K3758" s="43" t="s">
        <v>10934</v>
      </c>
      <c r="L3758" s="43" t="s">
        <v>10935</v>
      </c>
      <c r="M3758" s="45">
        <v>111058</v>
      </c>
      <c r="N3758" s="43" t="s">
        <v>7601</v>
      </c>
      <c r="O3758" s="43" t="s">
        <v>11549</v>
      </c>
      <c r="P3758" s="46" t="s">
        <v>15045</v>
      </c>
      <c r="Q3758" s="47">
        <v>45822</v>
      </c>
      <c r="R3758" s="48" t="str">
        <f t="shared" si="58"/>
        <v>3178 WM+ HNI Thôn 2 Ninh Hiệp</v>
      </c>
      <c r="S3758" s="48" t="str">
        <f>VLOOKUP(U3758,Sheet1!$A:$B,2,0)</f>
        <v>WIN-002</v>
      </c>
      <c r="T3758" s="43" t="s">
        <v>117</v>
      </c>
      <c r="U3758" s="43" t="s">
        <v>11033</v>
      </c>
      <c r="V3758" s="43" t="s">
        <v>118</v>
      </c>
    </row>
    <row r="3759" spans="1:22" x14ac:dyDescent="0.25">
      <c r="A3759" s="43" t="s">
        <v>8</v>
      </c>
      <c r="B3759" s="43" t="s">
        <v>7424</v>
      </c>
      <c r="C3759" s="43" t="s">
        <v>8338</v>
      </c>
      <c r="D3759" s="43" t="s">
        <v>8358</v>
      </c>
      <c r="E3759" s="43" t="s">
        <v>8340</v>
      </c>
      <c r="F3759" s="44">
        <v>446424</v>
      </c>
      <c r="G3759" s="43" t="s">
        <v>8341</v>
      </c>
      <c r="H3759" s="45">
        <v>4</v>
      </c>
      <c r="I3759" s="43" t="s">
        <v>8342</v>
      </c>
      <c r="J3759" s="43" t="s">
        <v>10570</v>
      </c>
      <c r="K3759" s="43" t="s">
        <v>10922</v>
      </c>
      <c r="L3759" s="43" t="s">
        <v>10923</v>
      </c>
      <c r="M3759" s="45">
        <v>111606</v>
      </c>
      <c r="N3759" s="43" t="s">
        <v>7425</v>
      </c>
      <c r="O3759" s="43" t="s">
        <v>11549</v>
      </c>
      <c r="P3759" s="46" t="s">
        <v>15046</v>
      </c>
      <c r="Q3759" s="47">
        <v>45822</v>
      </c>
      <c r="R3759" s="48" t="str">
        <f t="shared" si="58"/>
        <v>1656 WM HNI Quang Trung - Hà Đông</v>
      </c>
      <c r="S3759" s="48" t="str">
        <f>VLOOKUP(U3759,Sheet1!$A:$B,2,0)</f>
        <v>WIN-002</v>
      </c>
      <c r="T3759" s="43" t="s">
        <v>421</v>
      </c>
      <c r="U3759" s="43" t="s">
        <v>11033</v>
      </c>
      <c r="V3759" s="43" t="s">
        <v>422</v>
      </c>
    </row>
    <row r="3760" spans="1:22" x14ac:dyDescent="0.25">
      <c r="A3760" s="43" t="s">
        <v>8</v>
      </c>
      <c r="B3760" s="43" t="s">
        <v>7849</v>
      </c>
      <c r="C3760" s="43" t="s">
        <v>8338</v>
      </c>
      <c r="D3760" s="43" t="s">
        <v>8355</v>
      </c>
      <c r="E3760" s="43" t="s">
        <v>8340</v>
      </c>
      <c r="F3760" s="44">
        <v>222116</v>
      </c>
      <c r="G3760" s="43" t="s">
        <v>8341</v>
      </c>
      <c r="H3760" s="45">
        <v>2</v>
      </c>
      <c r="I3760" s="43" t="s">
        <v>8342</v>
      </c>
      <c r="J3760" s="43" t="s">
        <v>10571</v>
      </c>
      <c r="K3760" s="43" t="s">
        <v>10934</v>
      </c>
      <c r="L3760" s="43" t="s">
        <v>10935</v>
      </c>
      <c r="M3760" s="45">
        <v>111058</v>
      </c>
      <c r="N3760" s="43" t="s">
        <v>7852</v>
      </c>
      <c r="O3760" s="43" t="s">
        <v>11549</v>
      </c>
      <c r="P3760" s="46" t="s">
        <v>15047</v>
      </c>
      <c r="Q3760" s="47">
        <v>45822</v>
      </c>
      <c r="R3760" s="48" t="str">
        <f t="shared" si="58"/>
        <v>5588 WM+ HCM Lô TM BPA-01.05-Botani</v>
      </c>
      <c r="S3760" s="48" t="str">
        <f>VLOOKUP(U3760,Sheet1!$A:$B,2,0)</f>
        <v>WIN</v>
      </c>
      <c r="T3760" s="43" t="s">
        <v>7850</v>
      </c>
      <c r="U3760" s="43" t="s">
        <v>11213</v>
      </c>
      <c r="V3760" s="43" t="s">
        <v>7851</v>
      </c>
    </row>
    <row r="3761" spans="1:22" x14ac:dyDescent="0.25">
      <c r="A3761" s="43" t="s">
        <v>8</v>
      </c>
      <c r="B3761" s="43" t="s">
        <v>8012</v>
      </c>
      <c r="C3761" s="43" t="s">
        <v>8338</v>
      </c>
      <c r="D3761" s="43" t="s">
        <v>8355</v>
      </c>
      <c r="E3761" s="43" t="s">
        <v>8340</v>
      </c>
      <c r="F3761" s="44">
        <v>222116</v>
      </c>
      <c r="G3761" s="43" t="s">
        <v>8341</v>
      </c>
      <c r="H3761" s="45">
        <v>2</v>
      </c>
      <c r="I3761" s="43" t="s">
        <v>8342</v>
      </c>
      <c r="J3761" s="43" t="s">
        <v>10572</v>
      </c>
      <c r="K3761" s="43" t="s">
        <v>10934</v>
      </c>
      <c r="L3761" s="43" t="s">
        <v>10935</v>
      </c>
      <c r="M3761" s="45">
        <v>111058</v>
      </c>
      <c r="N3761" s="43" t="s">
        <v>7473</v>
      </c>
      <c r="O3761" s="43" t="s">
        <v>11549</v>
      </c>
      <c r="P3761" s="46" t="s">
        <v>11473</v>
      </c>
      <c r="Q3761" s="47">
        <v>45822</v>
      </c>
      <c r="R3761" s="48" t="str">
        <f t="shared" si="58"/>
        <v>6865 WM+ NDH Nguyễn Hoằng, Hải Hậu</v>
      </c>
      <c r="S3761" s="48" t="str">
        <f>VLOOKUP(U3761,Sheet1!$A:$B,2,0)</f>
        <v>WIN-064</v>
      </c>
      <c r="T3761" s="43" t="s">
        <v>8013</v>
      </c>
      <c r="U3761" s="43" t="s">
        <v>11272</v>
      </c>
      <c r="V3761" s="43" t="s">
        <v>8014</v>
      </c>
    </row>
    <row r="3762" spans="1:22" x14ac:dyDescent="0.25">
      <c r="A3762" s="43" t="s">
        <v>8</v>
      </c>
      <c r="B3762" s="43" t="s">
        <v>8012</v>
      </c>
      <c r="C3762" s="43" t="s">
        <v>8351</v>
      </c>
      <c r="D3762" s="43" t="s">
        <v>8346</v>
      </c>
      <c r="E3762" s="43" t="s">
        <v>8340</v>
      </c>
      <c r="F3762" s="44">
        <v>148500</v>
      </c>
      <c r="G3762" s="43" t="s">
        <v>8341</v>
      </c>
      <c r="H3762" s="45">
        <v>3</v>
      </c>
      <c r="I3762" s="43" t="s">
        <v>8342</v>
      </c>
      <c r="J3762" s="43" t="s">
        <v>10572</v>
      </c>
      <c r="K3762" s="43" t="s">
        <v>10927</v>
      </c>
      <c r="L3762" s="43" t="s">
        <v>10928</v>
      </c>
      <c r="M3762" s="45">
        <v>49500</v>
      </c>
      <c r="N3762" s="43" t="s">
        <v>7473</v>
      </c>
      <c r="O3762" s="43" t="s">
        <v>11549</v>
      </c>
      <c r="P3762" s="46" t="s">
        <v>11473</v>
      </c>
      <c r="Q3762" s="47">
        <v>45822</v>
      </c>
      <c r="R3762" s="48" t="str">
        <f t="shared" si="58"/>
        <v>6865 WM+ NDH Nguyễn Hoằng, Hải Hậu</v>
      </c>
      <c r="S3762" s="48" t="str">
        <f>VLOOKUP(U3762,Sheet1!$A:$B,2,0)</f>
        <v>WIN-064</v>
      </c>
      <c r="T3762" s="43" t="s">
        <v>8013</v>
      </c>
      <c r="U3762" s="43" t="s">
        <v>11272</v>
      </c>
      <c r="V3762" s="43" t="s">
        <v>8014</v>
      </c>
    </row>
    <row r="3763" spans="1:22" x14ac:dyDescent="0.25">
      <c r="A3763" s="43" t="s">
        <v>8</v>
      </c>
      <c r="B3763" s="43" t="s">
        <v>7784</v>
      </c>
      <c r="C3763" s="43" t="s">
        <v>8338</v>
      </c>
      <c r="D3763" s="43" t="s">
        <v>8355</v>
      </c>
      <c r="E3763" s="43" t="s">
        <v>8340</v>
      </c>
      <c r="F3763" s="44">
        <v>222116</v>
      </c>
      <c r="G3763" s="43" t="s">
        <v>8341</v>
      </c>
      <c r="H3763" s="45">
        <v>2</v>
      </c>
      <c r="I3763" s="43" t="s">
        <v>8342</v>
      </c>
      <c r="J3763" s="43" t="s">
        <v>10573</v>
      </c>
      <c r="K3763" s="43" t="s">
        <v>10934</v>
      </c>
      <c r="L3763" s="43" t="s">
        <v>10935</v>
      </c>
      <c r="M3763" s="45">
        <v>111058</v>
      </c>
      <c r="N3763" s="43" t="s">
        <v>7785</v>
      </c>
      <c r="O3763" s="43" t="s">
        <v>11549</v>
      </c>
      <c r="P3763" s="46" t="s">
        <v>15048</v>
      </c>
      <c r="Q3763" s="47">
        <v>45822</v>
      </c>
      <c r="R3763" s="48" t="str">
        <f t="shared" si="58"/>
        <v>4979 WM+ NAN 45 Nguyễn Sinh Sắc</v>
      </c>
      <c r="S3763" s="48" t="str">
        <f>VLOOKUP(U3763,Sheet1!$A:$B,2,0)</f>
        <v>WIN-058</v>
      </c>
      <c r="T3763" s="43" t="s">
        <v>1550</v>
      </c>
      <c r="U3763" s="43" t="s">
        <v>11242</v>
      </c>
      <c r="V3763" s="43" t="s">
        <v>1551</v>
      </c>
    </row>
    <row r="3764" spans="1:22" x14ac:dyDescent="0.25">
      <c r="A3764" s="43" t="s">
        <v>8</v>
      </c>
      <c r="B3764" s="43" t="s">
        <v>7540</v>
      </c>
      <c r="C3764" s="43" t="s">
        <v>8338</v>
      </c>
      <c r="D3764" s="43" t="s">
        <v>8355</v>
      </c>
      <c r="E3764" s="43" t="s">
        <v>8340</v>
      </c>
      <c r="F3764" s="44">
        <v>111058</v>
      </c>
      <c r="G3764" s="43" t="s">
        <v>8341</v>
      </c>
      <c r="H3764" s="45">
        <v>1</v>
      </c>
      <c r="I3764" s="43" t="s">
        <v>8342</v>
      </c>
      <c r="J3764" s="43" t="s">
        <v>10574</v>
      </c>
      <c r="K3764" s="43" t="s">
        <v>10934</v>
      </c>
      <c r="L3764" s="43" t="s">
        <v>10935</v>
      </c>
      <c r="M3764" s="45">
        <v>111058</v>
      </c>
      <c r="N3764" s="43" t="s">
        <v>7543</v>
      </c>
      <c r="O3764" s="43" t="s">
        <v>11549</v>
      </c>
      <c r="P3764" s="46" t="s">
        <v>12500</v>
      </c>
      <c r="Q3764" s="47">
        <v>45822</v>
      </c>
      <c r="R3764" s="48" t="str">
        <f t="shared" si="58"/>
        <v>2AOI WM+ BDH TĐ 174, TBĐ 44, Chánh</v>
      </c>
      <c r="S3764" s="48" t="str">
        <f>VLOOKUP(U3764,Sheet1!$A:$B,2,0)</f>
        <v>WIN-071</v>
      </c>
      <c r="T3764" s="43" t="s">
        <v>7541</v>
      </c>
      <c r="U3764" s="43" t="s">
        <v>11297</v>
      </c>
      <c r="V3764" s="43" t="s">
        <v>7542</v>
      </c>
    </row>
    <row r="3765" spans="1:22" x14ac:dyDescent="0.25">
      <c r="A3765" s="43" t="s">
        <v>8</v>
      </c>
      <c r="B3765" s="43" t="s">
        <v>7905</v>
      </c>
      <c r="C3765" s="43" t="s">
        <v>8338</v>
      </c>
      <c r="D3765" s="43" t="s">
        <v>8365</v>
      </c>
      <c r="E3765" s="43" t="s">
        <v>8340</v>
      </c>
      <c r="F3765" s="44">
        <v>301092</v>
      </c>
      <c r="G3765" s="43" t="s">
        <v>8341</v>
      </c>
      <c r="H3765" s="45">
        <v>6</v>
      </c>
      <c r="I3765" s="43" t="s">
        <v>8342</v>
      </c>
      <c r="J3765" s="43" t="s">
        <v>10575</v>
      </c>
      <c r="K3765" s="43" t="s">
        <v>10938</v>
      </c>
      <c r="L3765" s="43" t="s">
        <v>10939</v>
      </c>
      <c r="M3765" s="45">
        <v>50182</v>
      </c>
      <c r="N3765" s="43" t="s">
        <v>7906</v>
      </c>
      <c r="O3765" s="43" t="s">
        <v>11549</v>
      </c>
      <c r="P3765" s="46" t="s">
        <v>15049</v>
      </c>
      <c r="Q3765" s="47">
        <v>45822</v>
      </c>
      <c r="R3765" s="48" t="str">
        <f t="shared" si="58"/>
        <v>5952 WM+ HNI Phú Sơn, Ba Vì</v>
      </c>
      <c r="S3765" s="48" t="str">
        <f>VLOOKUP(U3765,Sheet1!$A:$B,2,0)</f>
        <v>WIN-002</v>
      </c>
      <c r="T3765" s="43" t="s">
        <v>1670</v>
      </c>
      <c r="U3765" s="43" t="s">
        <v>11033</v>
      </c>
      <c r="V3765" s="43" t="s">
        <v>1671</v>
      </c>
    </row>
    <row r="3766" spans="1:22" x14ac:dyDescent="0.25">
      <c r="A3766" s="43" t="s">
        <v>8</v>
      </c>
      <c r="B3766" s="43" t="s">
        <v>7916</v>
      </c>
      <c r="C3766" s="43" t="s">
        <v>8338</v>
      </c>
      <c r="D3766" s="43" t="s">
        <v>8410</v>
      </c>
      <c r="E3766" s="43" t="s">
        <v>8340</v>
      </c>
      <c r="F3766" s="44">
        <v>60213</v>
      </c>
      <c r="G3766" s="43" t="s">
        <v>8341</v>
      </c>
      <c r="H3766" s="45">
        <v>1</v>
      </c>
      <c r="I3766" s="43" t="s">
        <v>8342</v>
      </c>
      <c r="J3766" s="43" t="s">
        <v>10576</v>
      </c>
      <c r="K3766" s="43" t="s">
        <v>10883</v>
      </c>
      <c r="L3766" s="43" t="s">
        <v>10884</v>
      </c>
      <c r="M3766" s="45">
        <v>60213</v>
      </c>
      <c r="N3766" s="43" t="s">
        <v>7919</v>
      </c>
      <c r="O3766" s="43" t="s">
        <v>11549</v>
      </c>
      <c r="P3766" s="46" t="s">
        <v>15050</v>
      </c>
      <c r="Q3766" s="47">
        <v>45822</v>
      </c>
      <c r="R3766" s="48" t="str">
        <f t="shared" si="58"/>
        <v>6081 WM+ HNI 138 Tổ 8 Phú Lãm</v>
      </c>
      <c r="S3766" s="48" t="str">
        <f>VLOOKUP(U3766,Sheet1!$A:$B,2,0)</f>
        <v>WIN-002</v>
      </c>
      <c r="T3766" s="43" t="s">
        <v>7917</v>
      </c>
      <c r="U3766" s="43" t="s">
        <v>11033</v>
      </c>
      <c r="V3766" s="43" t="s">
        <v>7918</v>
      </c>
    </row>
    <row r="3767" spans="1:22" x14ac:dyDescent="0.25">
      <c r="A3767" s="43" t="s">
        <v>8</v>
      </c>
      <c r="B3767" s="43" t="s">
        <v>7916</v>
      </c>
      <c r="C3767" s="43" t="s">
        <v>8351</v>
      </c>
      <c r="D3767" s="43" t="s">
        <v>8339</v>
      </c>
      <c r="E3767" s="43" t="s">
        <v>8340</v>
      </c>
      <c r="F3767" s="44">
        <v>70950</v>
      </c>
      <c r="G3767" s="43" t="s">
        <v>8341</v>
      </c>
      <c r="H3767" s="45">
        <v>1</v>
      </c>
      <c r="I3767" s="43" t="s">
        <v>8342</v>
      </c>
      <c r="J3767" s="43" t="s">
        <v>10576</v>
      </c>
      <c r="K3767" s="43" t="s">
        <v>10897</v>
      </c>
      <c r="L3767" s="43" t="s">
        <v>10898</v>
      </c>
      <c r="M3767" s="45">
        <v>70950</v>
      </c>
      <c r="N3767" s="43" t="s">
        <v>7919</v>
      </c>
      <c r="O3767" s="43" t="s">
        <v>11549</v>
      </c>
      <c r="P3767" s="46" t="s">
        <v>15050</v>
      </c>
      <c r="Q3767" s="47">
        <v>45822</v>
      </c>
      <c r="R3767" s="48" t="str">
        <f t="shared" si="58"/>
        <v>6081 WM+ HNI 138 Tổ 8 Phú Lãm</v>
      </c>
      <c r="S3767" s="48" t="str">
        <f>VLOOKUP(U3767,Sheet1!$A:$B,2,0)</f>
        <v>WIN-002</v>
      </c>
      <c r="T3767" s="43" t="s">
        <v>7917</v>
      </c>
      <c r="U3767" s="43" t="s">
        <v>11033</v>
      </c>
      <c r="V3767" s="43" t="s">
        <v>7918</v>
      </c>
    </row>
    <row r="3768" spans="1:22" x14ac:dyDescent="0.25">
      <c r="A3768" s="43" t="s">
        <v>8</v>
      </c>
      <c r="B3768" s="43" t="s">
        <v>7916</v>
      </c>
      <c r="C3768" s="43" t="s">
        <v>8364</v>
      </c>
      <c r="D3768" s="43" t="s">
        <v>8365</v>
      </c>
      <c r="E3768" s="43" t="s">
        <v>8340</v>
      </c>
      <c r="F3768" s="44">
        <v>50182</v>
      </c>
      <c r="G3768" s="43" t="s">
        <v>8341</v>
      </c>
      <c r="H3768" s="45">
        <v>1</v>
      </c>
      <c r="I3768" s="43" t="s">
        <v>8342</v>
      </c>
      <c r="J3768" s="43" t="s">
        <v>10576</v>
      </c>
      <c r="K3768" s="43" t="s">
        <v>10938</v>
      </c>
      <c r="L3768" s="43" t="s">
        <v>10939</v>
      </c>
      <c r="M3768" s="45">
        <v>50182</v>
      </c>
      <c r="N3768" s="43" t="s">
        <v>7919</v>
      </c>
      <c r="O3768" s="43" t="s">
        <v>11549</v>
      </c>
      <c r="P3768" s="46" t="s">
        <v>15050</v>
      </c>
      <c r="Q3768" s="47">
        <v>45822</v>
      </c>
      <c r="R3768" s="48" t="str">
        <f t="shared" si="58"/>
        <v>6081 WM+ HNI 138 Tổ 8 Phú Lãm</v>
      </c>
      <c r="S3768" s="48" t="str">
        <f>VLOOKUP(U3768,Sheet1!$A:$B,2,0)</f>
        <v>WIN-002</v>
      </c>
      <c r="T3768" s="43" t="s">
        <v>7917</v>
      </c>
      <c r="U3768" s="43" t="s">
        <v>11033</v>
      </c>
      <c r="V3768" s="43" t="s">
        <v>7918</v>
      </c>
    </row>
    <row r="3769" spans="1:22" x14ac:dyDescent="0.25">
      <c r="A3769" s="43" t="s">
        <v>8</v>
      </c>
      <c r="B3769" s="43" t="s">
        <v>7548</v>
      </c>
      <c r="C3769" s="43" t="s">
        <v>8338</v>
      </c>
      <c r="D3769" s="43" t="s">
        <v>8368</v>
      </c>
      <c r="E3769" s="43" t="s">
        <v>8340</v>
      </c>
      <c r="F3769" s="44">
        <v>111190</v>
      </c>
      <c r="G3769" s="43" t="s">
        <v>8341</v>
      </c>
      <c r="H3769" s="45">
        <v>2</v>
      </c>
      <c r="I3769" s="43" t="s">
        <v>8342</v>
      </c>
      <c r="J3769" s="43" t="s">
        <v>10577</v>
      </c>
      <c r="K3769" s="43" t="s">
        <v>11010</v>
      </c>
      <c r="L3769" s="43" t="s">
        <v>11011</v>
      </c>
      <c r="M3769" s="45">
        <v>55595</v>
      </c>
      <c r="N3769" s="43" t="s">
        <v>7549</v>
      </c>
      <c r="O3769" s="43" t="s">
        <v>11549</v>
      </c>
      <c r="P3769" s="46" t="s">
        <v>15051</v>
      </c>
      <c r="Q3769" s="47">
        <v>45822</v>
      </c>
      <c r="R3769" s="48" t="str">
        <f t="shared" si="58"/>
        <v>2APJ WM+ QNM 98 DH2, KP. Triêm Trun</v>
      </c>
      <c r="S3769" s="48" t="str">
        <f>VLOOKUP(U3769,Sheet1!$A:$B,2,0)</f>
        <v>WIN-061</v>
      </c>
      <c r="T3769" s="43" t="s">
        <v>2667</v>
      </c>
      <c r="U3769" s="43" t="s">
        <v>11257</v>
      </c>
      <c r="V3769" s="43" t="s">
        <v>2668</v>
      </c>
    </row>
    <row r="3770" spans="1:22" x14ac:dyDescent="0.25">
      <c r="A3770" s="43" t="s">
        <v>8</v>
      </c>
      <c r="B3770" s="43" t="s">
        <v>7440</v>
      </c>
      <c r="C3770" s="43" t="s">
        <v>8338</v>
      </c>
      <c r="D3770" s="43" t="s">
        <v>8368</v>
      </c>
      <c r="E3770" s="43" t="s">
        <v>8340</v>
      </c>
      <c r="F3770" s="44">
        <v>55595</v>
      </c>
      <c r="G3770" s="43" t="s">
        <v>8341</v>
      </c>
      <c r="H3770" s="45">
        <v>1</v>
      </c>
      <c r="I3770" s="43" t="s">
        <v>8342</v>
      </c>
      <c r="J3770" s="43" t="s">
        <v>10578</v>
      </c>
      <c r="K3770" s="43" t="s">
        <v>11010</v>
      </c>
      <c r="L3770" s="43" t="s">
        <v>11011</v>
      </c>
      <c r="M3770" s="45">
        <v>55595</v>
      </c>
      <c r="N3770" s="43" t="s">
        <v>7443</v>
      </c>
      <c r="O3770" s="43" t="s">
        <v>11549</v>
      </c>
      <c r="P3770" s="46" t="s">
        <v>15052</v>
      </c>
      <c r="Q3770" s="47">
        <v>45822</v>
      </c>
      <c r="R3770" s="48" t="str">
        <f t="shared" si="58"/>
        <v>2220 WM+ HNI 166 Kim Hoa</v>
      </c>
      <c r="S3770" s="48" t="str">
        <f>VLOOKUP(U3770,Sheet1!$A:$B,2,0)</f>
        <v>WIN-002</v>
      </c>
      <c r="T3770" s="43" t="s">
        <v>7441</v>
      </c>
      <c r="U3770" s="43" t="s">
        <v>11033</v>
      </c>
      <c r="V3770" s="43" t="s">
        <v>7442</v>
      </c>
    </row>
    <row r="3771" spans="1:22" x14ac:dyDescent="0.25">
      <c r="A3771" s="43" t="s">
        <v>8</v>
      </c>
      <c r="B3771" s="43" t="s">
        <v>7440</v>
      </c>
      <c r="C3771" s="43" t="s">
        <v>8351</v>
      </c>
      <c r="D3771" s="43" t="s">
        <v>8361</v>
      </c>
      <c r="E3771" s="43" t="s">
        <v>8340</v>
      </c>
      <c r="F3771" s="44">
        <v>46000</v>
      </c>
      <c r="G3771" s="43" t="s">
        <v>8341</v>
      </c>
      <c r="H3771" s="45">
        <v>1</v>
      </c>
      <c r="I3771" s="43" t="s">
        <v>8342</v>
      </c>
      <c r="J3771" s="43" t="s">
        <v>10578</v>
      </c>
      <c r="K3771" s="43" t="s">
        <v>10983</v>
      </c>
      <c r="L3771" s="43" t="s">
        <v>10984</v>
      </c>
      <c r="M3771" s="45">
        <v>46000</v>
      </c>
      <c r="N3771" s="43" t="s">
        <v>7443</v>
      </c>
      <c r="O3771" s="43" t="s">
        <v>11549</v>
      </c>
      <c r="P3771" s="46" t="s">
        <v>15052</v>
      </c>
      <c r="Q3771" s="47">
        <v>45822</v>
      </c>
      <c r="R3771" s="48" t="str">
        <f t="shared" si="58"/>
        <v>2220 WM+ HNI 166 Kim Hoa</v>
      </c>
      <c r="S3771" s="48" t="str">
        <f>VLOOKUP(U3771,Sheet1!$A:$B,2,0)</f>
        <v>WIN-002</v>
      </c>
      <c r="T3771" s="43" t="s">
        <v>7441</v>
      </c>
      <c r="U3771" s="43" t="s">
        <v>11033</v>
      </c>
      <c r="V3771" s="43" t="s">
        <v>7442</v>
      </c>
    </row>
    <row r="3772" spans="1:22" x14ac:dyDescent="0.25">
      <c r="A3772" s="43" t="s">
        <v>8</v>
      </c>
      <c r="B3772" s="43" t="s">
        <v>7528</v>
      </c>
      <c r="C3772" s="43" t="s">
        <v>8338</v>
      </c>
      <c r="D3772" s="43" t="s">
        <v>8410</v>
      </c>
      <c r="E3772" s="43" t="s">
        <v>8340</v>
      </c>
      <c r="F3772" s="44">
        <v>60213</v>
      </c>
      <c r="G3772" s="43" t="s">
        <v>8341</v>
      </c>
      <c r="H3772" s="45">
        <v>1</v>
      </c>
      <c r="I3772" s="43" t="s">
        <v>8342</v>
      </c>
      <c r="J3772" s="43" t="s">
        <v>10579</v>
      </c>
      <c r="K3772" s="43" t="s">
        <v>10883</v>
      </c>
      <c r="L3772" s="43" t="s">
        <v>10884</v>
      </c>
      <c r="M3772" s="45">
        <v>60213</v>
      </c>
      <c r="N3772" s="43" t="s">
        <v>7531</v>
      </c>
      <c r="O3772" s="43" t="s">
        <v>11549</v>
      </c>
      <c r="P3772" s="46" t="s">
        <v>15053</v>
      </c>
      <c r="Q3772" s="47">
        <v>45822</v>
      </c>
      <c r="R3772" s="48" t="str">
        <f t="shared" si="58"/>
        <v>2ANA WM+ QNH 194 Bái Tử Long</v>
      </c>
      <c r="S3772" s="48" t="str">
        <f>VLOOKUP(U3772,Sheet1!$A:$B,2,0)</f>
        <v>WIN-007</v>
      </c>
      <c r="T3772" s="43" t="s">
        <v>7529</v>
      </c>
      <c r="U3772" s="43" t="s">
        <v>11053</v>
      </c>
      <c r="V3772" s="43" t="s">
        <v>7530</v>
      </c>
    </row>
    <row r="3773" spans="1:22" x14ac:dyDescent="0.25">
      <c r="A3773" s="43" t="s">
        <v>8</v>
      </c>
      <c r="B3773" s="43" t="s">
        <v>7945</v>
      </c>
      <c r="C3773" s="43" t="s">
        <v>8338</v>
      </c>
      <c r="D3773" s="43" t="s">
        <v>8355</v>
      </c>
      <c r="E3773" s="43" t="s">
        <v>8340</v>
      </c>
      <c r="F3773" s="44">
        <v>222116</v>
      </c>
      <c r="G3773" s="43" t="s">
        <v>8341</v>
      </c>
      <c r="H3773" s="45">
        <v>2</v>
      </c>
      <c r="I3773" s="43" t="s">
        <v>8342</v>
      </c>
      <c r="J3773" s="43" t="s">
        <v>10580</v>
      </c>
      <c r="K3773" s="43" t="s">
        <v>10934</v>
      </c>
      <c r="L3773" s="43" t="s">
        <v>10935</v>
      </c>
      <c r="M3773" s="45">
        <v>111058</v>
      </c>
      <c r="N3773" s="43" t="s">
        <v>7948</v>
      </c>
      <c r="O3773" s="43" t="s">
        <v>11549</v>
      </c>
      <c r="P3773" s="46" t="s">
        <v>15054</v>
      </c>
      <c r="Q3773" s="47">
        <v>45822</v>
      </c>
      <c r="R3773" s="48" t="str">
        <f t="shared" si="58"/>
        <v>6365 WM+ QNM 199 Lý Thái Tổ</v>
      </c>
      <c r="S3773" s="48" t="str">
        <f>VLOOKUP(U3773,Sheet1!$A:$B,2,0)</f>
        <v>WIN-061</v>
      </c>
      <c r="T3773" s="43" t="s">
        <v>7946</v>
      </c>
      <c r="U3773" s="43" t="s">
        <v>11257</v>
      </c>
      <c r="V3773" s="43" t="s">
        <v>7947</v>
      </c>
    </row>
    <row r="3774" spans="1:22" x14ac:dyDescent="0.25">
      <c r="A3774" s="43" t="s">
        <v>8</v>
      </c>
      <c r="B3774" s="43" t="s">
        <v>7532</v>
      </c>
      <c r="C3774" s="43" t="s">
        <v>8338</v>
      </c>
      <c r="D3774" s="43" t="s">
        <v>8355</v>
      </c>
      <c r="E3774" s="43" t="s">
        <v>8340</v>
      </c>
      <c r="F3774" s="44">
        <v>111058</v>
      </c>
      <c r="G3774" s="43" t="s">
        <v>8341</v>
      </c>
      <c r="H3774" s="45">
        <v>1</v>
      </c>
      <c r="I3774" s="43" t="s">
        <v>8342</v>
      </c>
      <c r="J3774" s="43" t="s">
        <v>10581</v>
      </c>
      <c r="K3774" s="43" t="s">
        <v>10934</v>
      </c>
      <c r="L3774" s="43" t="s">
        <v>10935</v>
      </c>
      <c r="M3774" s="45">
        <v>111058</v>
      </c>
      <c r="N3774" s="43" t="s">
        <v>7533</v>
      </c>
      <c r="O3774" s="43" t="s">
        <v>11549</v>
      </c>
      <c r="P3774" s="46" t="s">
        <v>15055</v>
      </c>
      <c r="Q3774" s="47">
        <v>45822</v>
      </c>
      <c r="R3774" s="48" t="str">
        <f t="shared" si="58"/>
        <v>2ANA WM+ QNH 194 Bái Tử Long</v>
      </c>
      <c r="S3774" s="48" t="str">
        <f>VLOOKUP(U3774,Sheet1!$A:$B,2,0)</f>
        <v>WIN-007</v>
      </c>
      <c r="T3774" s="43" t="s">
        <v>7529</v>
      </c>
      <c r="U3774" s="43" t="s">
        <v>11053</v>
      </c>
      <c r="V3774" s="43" t="s">
        <v>7530</v>
      </c>
    </row>
    <row r="3775" spans="1:22" x14ac:dyDescent="0.25">
      <c r="A3775" s="43" t="s">
        <v>8</v>
      </c>
      <c r="B3775" s="43" t="s">
        <v>7534</v>
      </c>
      <c r="C3775" s="43" t="s">
        <v>8338</v>
      </c>
      <c r="D3775" s="43" t="s">
        <v>8410</v>
      </c>
      <c r="E3775" s="43" t="s">
        <v>8340</v>
      </c>
      <c r="F3775" s="44">
        <v>60213</v>
      </c>
      <c r="G3775" s="43" t="s">
        <v>8341</v>
      </c>
      <c r="H3775" s="45">
        <v>1</v>
      </c>
      <c r="I3775" s="43" t="s">
        <v>8342</v>
      </c>
      <c r="J3775" s="43" t="s">
        <v>10582</v>
      </c>
      <c r="K3775" s="43" t="s">
        <v>10883</v>
      </c>
      <c r="L3775" s="43" t="s">
        <v>10884</v>
      </c>
      <c r="M3775" s="45">
        <v>60213</v>
      </c>
      <c r="N3775" s="43" t="s">
        <v>7535</v>
      </c>
      <c r="O3775" s="43" t="s">
        <v>11549</v>
      </c>
      <c r="P3775" s="46" t="s">
        <v>15056</v>
      </c>
      <c r="Q3775" s="47">
        <v>45822</v>
      </c>
      <c r="R3775" s="48" t="str">
        <f t="shared" si="58"/>
        <v>2ANA WM+ QNH 194 Bái Tử Long</v>
      </c>
      <c r="S3775" s="48" t="str">
        <f>VLOOKUP(U3775,Sheet1!$A:$B,2,0)</f>
        <v>WIN-007</v>
      </c>
      <c r="T3775" s="43" t="s">
        <v>7529</v>
      </c>
      <c r="U3775" s="43" t="s">
        <v>11053</v>
      </c>
      <c r="V3775" s="43" t="s">
        <v>7530</v>
      </c>
    </row>
    <row r="3776" spans="1:22" x14ac:dyDescent="0.25">
      <c r="A3776" s="43" t="s">
        <v>8</v>
      </c>
      <c r="B3776" s="43" t="s">
        <v>7534</v>
      </c>
      <c r="C3776" s="43" t="s">
        <v>8351</v>
      </c>
      <c r="D3776" s="43" t="s">
        <v>8355</v>
      </c>
      <c r="E3776" s="43" t="s">
        <v>8340</v>
      </c>
      <c r="F3776" s="44">
        <v>222116</v>
      </c>
      <c r="G3776" s="43" t="s">
        <v>8341</v>
      </c>
      <c r="H3776" s="45">
        <v>2</v>
      </c>
      <c r="I3776" s="43" t="s">
        <v>8342</v>
      </c>
      <c r="J3776" s="43" t="s">
        <v>10582</v>
      </c>
      <c r="K3776" s="43" t="s">
        <v>10934</v>
      </c>
      <c r="L3776" s="43" t="s">
        <v>10935</v>
      </c>
      <c r="M3776" s="45">
        <v>111058</v>
      </c>
      <c r="N3776" s="43" t="s">
        <v>7535</v>
      </c>
      <c r="O3776" s="43" t="s">
        <v>11549</v>
      </c>
      <c r="P3776" s="46" t="s">
        <v>15056</v>
      </c>
      <c r="Q3776" s="47">
        <v>45822</v>
      </c>
      <c r="R3776" s="48" t="str">
        <f t="shared" si="58"/>
        <v>2ANA WM+ QNH 194 Bái Tử Long</v>
      </c>
      <c r="S3776" s="48" t="str">
        <f>VLOOKUP(U3776,Sheet1!$A:$B,2,0)</f>
        <v>WIN-007</v>
      </c>
      <c r="T3776" s="43" t="s">
        <v>7529</v>
      </c>
      <c r="U3776" s="43" t="s">
        <v>11053</v>
      </c>
      <c r="V3776" s="43" t="s">
        <v>7530</v>
      </c>
    </row>
    <row r="3777" spans="1:22" x14ac:dyDescent="0.25">
      <c r="A3777" s="43" t="s">
        <v>8</v>
      </c>
      <c r="B3777" s="43" t="s">
        <v>7500</v>
      </c>
      <c r="C3777" s="43" t="s">
        <v>8338</v>
      </c>
      <c r="D3777" s="43" t="s">
        <v>8365</v>
      </c>
      <c r="E3777" s="43" t="s">
        <v>8340</v>
      </c>
      <c r="F3777" s="44">
        <v>100364</v>
      </c>
      <c r="G3777" s="43" t="s">
        <v>8341</v>
      </c>
      <c r="H3777" s="45">
        <v>2</v>
      </c>
      <c r="I3777" s="43" t="s">
        <v>8342</v>
      </c>
      <c r="J3777" s="43" t="s">
        <v>10583</v>
      </c>
      <c r="K3777" s="43" t="s">
        <v>10938</v>
      </c>
      <c r="L3777" s="43" t="s">
        <v>10939</v>
      </c>
      <c r="M3777" s="45">
        <v>50182</v>
      </c>
      <c r="N3777" s="43" t="s">
        <v>7503</v>
      </c>
      <c r="O3777" s="43" t="s">
        <v>11549</v>
      </c>
      <c r="P3777" s="46" t="s">
        <v>15057</v>
      </c>
      <c r="Q3777" s="47">
        <v>45822</v>
      </c>
      <c r="R3777" s="48" t="str">
        <f t="shared" si="58"/>
        <v>2AI2 WM+ NAN Đô Thành, Yên Thành</v>
      </c>
      <c r="S3777" s="48" t="str">
        <f>VLOOKUP(U3777,Sheet1!$A:$B,2,0)</f>
        <v>WIN-058</v>
      </c>
      <c r="T3777" s="43" t="s">
        <v>7501</v>
      </c>
      <c r="U3777" s="43" t="s">
        <v>11242</v>
      </c>
      <c r="V3777" s="43" t="s">
        <v>7502</v>
      </c>
    </row>
    <row r="3778" spans="1:22" x14ac:dyDescent="0.25">
      <c r="A3778" s="43" t="s">
        <v>8</v>
      </c>
      <c r="B3778" s="43" t="s">
        <v>7500</v>
      </c>
      <c r="C3778" s="43" t="s">
        <v>8351</v>
      </c>
      <c r="D3778" s="43" t="s">
        <v>8346</v>
      </c>
      <c r="E3778" s="43" t="s">
        <v>8340</v>
      </c>
      <c r="F3778" s="44">
        <v>198000</v>
      </c>
      <c r="G3778" s="43" t="s">
        <v>8341</v>
      </c>
      <c r="H3778" s="45">
        <v>4</v>
      </c>
      <c r="I3778" s="43" t="s">
        <v>8342</v>
      </c>
      <c r="J3778" s="43" t="s">
        <v>10583</v>
      </c>
      <c r="K3778" s="43" t="s">
        <v>10927</v>
      </c>
      <c r="L3778" s="43" t="s">
        <v>10928</v>
      </c>
      <c r="M3778" s="45">
        <v>49500</v>
      </c>
      <c r="N3778" s="43" t="s">
        <v>7503</v>
      </c>
      <c r="O3778" s="43" t="s">
        <v>11549</v>
      </c>
      <c r="P3778" s="46" t="s">
        <v>15057</v>
      </c>
      <c r="Q3778" s="47">
        <v>45822</v>
      </c>
      <c r="R3778" s="48" t="str">
        <f t="shared" si="58"/>
        <v>2AI2 WM+ NAN Đô Thành, Yên Thành</v>
      </c>
      <c r="S3778" s="48" t="str">
        <f>VLOOKUP(U3778,Sheet1!$A:$B,2,0)</f>
        <v>WIN-058</v>
      </c>
      <c r="T3778" s="43" t="s">
        <v>7501</v>
      </c>
      <c r="U3778" s="43" t="s">
        <v>11242</v>
      </c>
      <c r="V3778" s="43" t="s">
        <v>7502</v>
      </c>
    </row>
    <row r="3779" spans="1:22" x14ac:dyDescent="0.25">
      <c r="A3779" s="43" t="s">
        <v>8</v>
      </c>
      <c r="B3779" s="43" t="s">
        <v>7500</v>
      </c>
      <c r="C3779" s="43" t="s">
        <v>8364</v>
      </c>
      <c r="D3779" s="43" t="s">
        <v>8371</v>
      </c>
      <c r="E3779" s="43" t="s">
        <v>8340</v>
      </c>
      <c r="F3779" s="44">
        <v>151200</v>
      </c>
      <c r="G3779" s="43" t="s">
        <v>8341</v>
      </c>
      <c r="H3779" s="45">
        <v>3</v>
      </c>
      <c r="I3779" s="43" t="s">
        <v>8342</v>
      </c>
      <c r="J3779" s="43" t="s">
        <v>10583</v>
      </c>
      <c r="K3779" s="43" t="s">
        <v>10936</v>
      </c>
      <c r="L3779" s="43" t="s">
        <v>10937</v>
      </c>
      <c r="M3779" s="45">
        <v>50400</v>
      </c>
      <c r="N3779" s="43" t="s">
        <v>7503</v>
      </c>
      <c r="O3779" s="43" t="s">
        <v>11549</v>
      </c>
      <c r="P3779" s="46" t="s">
        <v>15057</v>
      </c>
      <c r="Q3779" s="47">
        <v>45822</v>
      </c>
      <c r="R3779" s="48" t="str">
        <f t="shared" si="58"/>
        <v>2AI2 WM+ NAN Đô Thành, Yên Thành</v>
      </c>
      <c r="S3779" s="48" t="str">
        <f>VLOOKUP(U3779,Sheet1!$A:$B,2,0)</f>
        <v>WIN-058</v>
      </c>
      <c r="T3779" s="43" t="s">
        <v>7501</v>
      </c>
      <c r="U3779" s="43" t="s">
        <v>11242</v>
      </c>
      <c r="V3779" s="43" t="s">
        <v>7502</v>
      </c>
    </row>
    <row r="3780" spans="1:22" x14ac:dyDescent="0.25">
      <c r="A3780" s="43" t="s">
        <v>8</v>
      </c>
      <c r="B3780" s="43" t="s">
        <v>8017</v>
      </c>
      <c r="C3780" s="43" t="s">
        <v>8338</v>
      </c>
      <c r="D3780" s="43" t="s">
        <v>8355</v>
      </c>
      <c r="E3780" s="43" t="s">
        <v>8340</v>
      </c>
      <c r="F3780" s="44">
        <v>111058</v>
      </c>
      <c r="G3780" s="43" t="s">
        <v>8341</v>
      </c>
      <c r="H3780" s="45">
        <v>1</v>
      </c>
      <c r="I3780" s="43" t="s">
        <v>8342</v>
      </c>
      <c r="J3780" s="43" t="s">
        <v>10584</v>
      </c>
      <c r="K3780" s="43" t="s">
        <v>10934</v>
      </c>
      <c r="L3780" s="43" t="s">
        <v>10935</v>
      </c>
      <c r="M3780" s="45">
        <v>111058</v>
      </c>
      <c r="N3780" s="43" t="s">
        <v>8020</v>
      </c>
      <c r="O3780" s="43" t="s">
        <v>11549</v>
      </c>
      <c r="P3780" s="46" t="s">
        <v>15058</v>
      </c>
      <c r="Q3780" s="47">
        <v>45822</v>
      </c>
      <c r="R3780" s="48" t="str">
        <f t="shared" ref="R3780:R3843" si="59">T3780&amp;" "&amp;V3780</f>
        <v>6888 WM+ HNI Vị Thuỷ, Sơn Tây</v>
      </c>
      <c r="S3780" s="48" t="str">
        <f>VLOOKUP(U3780,Sheet1!$A:$B,2,0)</f>
        <v>WIN-002</v>
      </c>
      <c r="T3780" s="43" t="s">
        <v>8018</v>
      </c>
      <c r="U3780" s="43" t="s">
        <v>11033</v>
      </c>
      <c r="V3780" s="43" t="s">
        <v>8019</v>
      </c>
    </row>
    <row r="3781" spans="1:22" x14ac:dyDescent="0.25">
      <c r="A3781" s="43" t="s">
        <v>8</v>
      </c>
      <c r="B3781" s="43" t="s">
        <v>8017</v>
      </c>
      <c r="C3781" s="43" t="s">
        <v>8351</v>
      </c>
      <c r="D3781" s="43" t="s">
        <v>8339</v>
      </c>
      <c r="E3781" s="43" t="s">
        <v>8340</v>
      </c>
      <c r="F3781" s="44">
        <v>567600</v>
      </c>
      <c r="G3781" s="43" t="s">
        <v>8341</v>
      </c>
      <c r="H3781" s="45">
        <v>8</v>
      </c>
      <c r="I3781" s="43" t="s">
        <v>8342</v>
      </c>
      <c r="J3781" s="43" t="s">
        <v>10584</v>
      </c>
      <c r="K3781" s="43" t="s">
        <v>10897</v>
      </c>
      <c r="L3781" s="43" t="s">
        <v>10898</v>
      </c>
      <c r="M3781" s="45">
        <v>70950</v>
      </c>
      <c r="N3781" s="43" t="s">
        <v>8020</v>
      </c>
      <c r="O3781" s="43" t="s">
        <v>11549</v>
      </c>
      <c r="P3781" s="46" t="s">
        <v>15058</v>
      </c>
      <c r="Q3781" s="47">
        <v>45822</v>
      </c>
      <c r="R3781" s="48" t="str">
        <f t="shared" si="59"/>
        <v>6888 WM+ HNI Vị Thuỷ, Sơn Tây</v>
      </c>
      <c r="S3781" s="48" t="str">
        <f>VLOOKUP(U3781,Sheet1!$A:$B,2,0)</f>
        <v>WIN-002</v>
      </c>
      <c r="T3781" s="43" t="s">
        <v>8018</v>
      </c>
      <c r="U3781" s="43" t="s">
        <v>11033</v>
      </c>
      <c r="V3781" s="43" t="s">
        <v>8019</v>
      </c>
    </row>
    <row r="3782" spans="1:22" x14ac:dyDescent="0.25">
      <c r="A3782" s="43" t="s">
        <v>8</v>
      </c>
      <c r="B3782" s="43" t="s">
        <v>7949</v>
      </c>
      <c r="C3782" s="43" t="s">
        <v>8338</v>
      </c>
      <c r="D3782" s="43" t="s">
        <v>8365</v>
      </c>
      <c r="E3782" s="43" t="s">
        <v>8340</v>
      </c>
      <c r="F3782" s="44">
        <v>150546</v>
      </c>
      <c r="G3782" s="43" t="s">
        <v>8341</v>
      </c>
      <c r="H3782" s="45">
        <v>3</v>
      </c>
      <c r="I3782" s="43" t="s">
        <v>8342</v>
      </c>
      <c r="J3782" s="43" t="s">
        <v>10585</v>
      </c>
      <c r="K3782" s="43" t="s">
        <v>10938</v>
      </c>
      <c r="L3782" s="43" t="s">
        <v>10939</v>
      </c>
      <c r="M3782" s="45">
        <v>50182</v>
      </c>
      <c r="N3782" s="43" t="s">
        <v>7950</v>
      </c>
      <c r="O3782" s="43" t="s">
        <v>11549</v>
      </c>
      <c r="P3782" s="46" t="s">
        <v>15059</v>
      </c>
      <c r="Q3782" s="47">
        <v>45822</v>
      </c>
      <c r="R3782" s="48" t="str">
        <f t="shared" si="59"/>
        <v>6365 WM+ QNM 199 Lý Thái Tổ</v>
      </c>
      <c r="S3782" s="48" t="str">
        <f>VLOOKUP(U3782,Sheet1!$A:$B,2,0)</f>
        <v>WIN-061</v>
      </c>
      <c r="T3782" s="43" t="s">
        <v>7946</v>
      </c>
      <c r="U3782" s="43" t="s">
        <v>11257</v>
      </c>
      <c r="V3782" s="43" t="s">
        <v>7947</v>
      </c>
    </row>
    <row r="3783" spans="1:22" x14ac:dyDescent="0.25">
      <c r="A3783" s="43" t="s">
        <v>8</v>
      </c>
      <c r="B3783" s="43" t="s">
        <v>7474</v>
      </c>
      <c r="C3783" s="43" t="s">
        <v>8338</v>
      </c>
      <c r="D3783" s="43" t="s">
        <v>8355</v>
      </c>
      <c r="E3783" s="43" t="s">
        <v>8340</v>
      </c>
      <c r="F3783" s="44">
        <v>111058</v>
      </c>
      <c r="G3783" s="43" t="s">
        <v>8341</v>
      </c>
      <c r="H3783" s="45">
        <v>1</v>
      </c>
      <c r="I3783" s="43" t="s">
        <v>8342</v>
      </c>
      <c r="J3783" s="43" t="s">
        <v>10586</v>
      </c>
      <c r="K3783" s="43" t="s">
        <v>10934</v>
      </c>
      <c r="L3783" s="43" t="s">
        <v>10935</v>
      </c>
      <c r="M3783" s="45">
        <v>111058</v>
      </c>
      <c r="N3783" s="43" t="s">
        <v>7477</v>
      </c>
      <c r="O3783" s="43" t="s">
        <v>11549</v>
      </c>
      <c r="P3783" s="46" t="s">
        <v>15060</v>
      </c>
      <c r="Q3783" s="47">
        <v>45822</v>
      </c>
      <c r="R3783" s="48" t="str">
        <f t="shared" si="59"/>
        <v>2AA2 WM+ HNI Yên Bài, Mê Linh</v>
      </c>
      <c r="S3783" s="48" t="str">
        <f>VLOOKUP(U3783,Sheet1!$A:$B,2,0)</f>
        <v>WIN-002</v>
      </c>
      <c r="T3783" s="43" t="s">
        <v>7475</v>
      </c>
      <c r="U3783" s="43" t="s">
        <v>11033</v>
      </c>
      <c r="V3783" s="43" t="s">
        <v>7476</v>
      </c>
    </row>
    <row r="3784" spans="1:22" x14ac:dyDescent="0.25">
      <c r="A3784" s="43" t="s">
        <v>8</v>
      </c>
      <c r="B3784" s="43" t="s">
        <v>7800</v>
      </c>
      <c r="C3784" s="43" t="s">
        <v>8338</v>
      </c>
      <c r="D3784" s="43" t="s">
        <v>8365</v>
      </c>
      <c r="E3784" s="43" t="s">
        <v>8340</v>
      </c>
      <c r="F3784" s="44">
        <v>100364</v>
      </c>
      <c r="G3784" s="43" t="s">
        <v>8341</v>
      </c>
      <c r="H3784" s="45">
        <v>2</v>
      </c>
      <c r="I3784" s="43" t="s">
        <v>8342</v>
      </c>
      <c r="J3784" s="43" t="s">
        <v>10587</v>
      </c>
      <c r="K3784" s="43" t="s">
        <v>10938</v>
      </c>
      <c r="L3784" s="43" t="s">
        <v>10939</v>
      </c>
      <c r="M3784" s="45">
        <v>50182</v>
      </c>
      <c r="N3784" s="43" t="s">
        <v>7801</v>
      </c>
      <c r="O3784" s="43" t="s">
        <v>11549</v>
      </c>
      <c r="P3784" s="46" t="s">
        <v>11801</v>
      </c>
      <c r="Q3784" s="47">
        <v>45822</v>
      </c>
      <c r="R3784" s="48" t="str">
        <f t="shared" si="59"/>
        <v>5200 WM+ NTN 143 Hải Thượng Lãn Ông</v>
      </c>
      <c r="S3784" s="48" t="str">
        <f>VLOOKUP(U3784,Sheet1!$A:$B,2,0)</f>
        <v>WIN-027</v>
      </c>
      <c r="T3784" s="43" t="s">
        <v>4921</v>
      </c>
      <c r="U3784" s="43" t="s">
        <v>11133</v>
      </c>
      <c r="V3784" s="43" t="s">
        <v>4922</v>
      </c>
    </row>
    <row r="3785" spans="1:22" x14ac:dyDescent="0.25">
      <c r="A3785" s="43" t="s">
        <v>8</v>
      </c>
      <c r="B3785" s="43" t="s">
        <v>7718</v>
      </c>
      <c r="C3785" s="43" t="s">
        <v>8338</v>
      </c>
      <c r="D3785" s="43" t="s">
        <v>8355</v>
      </c>
      <c r="E3785" s="43" t="s">
        <v>8340</v>
      </c>
      <c r="F3785" s="44">
        <v>111058</v>
      </c>
      <c r="G3785" s="43" t="s">
        <v>8341</v>
      </c>
      <c r="H3785" s="45">
        <v>1</v>
      </c>
      <c r="I3785" s="43" t="s">
        <v>8342</v>
      </c>
      <c r="J3785" s="43" t="s">
        <v>10588</v>
      </c>
      <c r="K3785" s="43" t="s">
        <v>10934</v>
      </c>
      <c r="L3785" s="43" t="s">
        <v>10935</v>
      </c>
      <c r="M3785" s="45">
        <v>111058</v>
      </c>
      <c r="N3785" s="43" t="s">
        <v>7719</v>
      </c>
      <c r="O3785" s="43" t="s">
        <v>11549</v>
      </c>
      <c r="P3785" s="46" t="s">
        <v>15061</v>
      </c>
      <c r="Q3785" s="47">
        <v>45822</v>
      </c>
      <c r="R3785" s="48" t="str">
        <f t="shared" si="59"/>
        <v>4570 WM+ NAN 30 Phan Đình Phùng</v>
      </c>
      <c r="S3785" s="48" t="str">
        <f>VLOOKUP(U3785,Sheet1!$A:$B,2,0)</f>
        <v>WIN-058</v>
      </c>
      <c r="T3785" s="43" t="s">
        <v>177</v>
      </c>
      <c r="U3785" s="43" t="s">
        <v>11242</v>
      </c>
      <c r="V3785" s="43" t="s">
        <v>178</v>
      </c>
    </row>
    <row r="3786" spans="1:22" x14ac:dyDescent="0.25">
      <c r="A3786" s="43" t="s">
        <v>8</v>
      </c>
      <c r="B3786" s="43" t="s">
        <v>7966</v>
      </c>
      <c r="C3786" s="43" t="s">
        <v>8338</v>
      </c>
      <c r="D3786" s="43" t="s">
        <v>8352</v>
      </c>
      <c r="E3786" s="43" t="s">
        <v>8340</v>
      </c>
      <c r="F3786" s="44">
        <v>148500</v>
      </c>
      <c r="G3786" s="43" t="s">
        <v>8341</v>
      </c>
      <c r="H3786" s="45">
        <v>2</v>
      </c>
      <c r="I3786" s="43" t="s">
        <v>8342</v>
      </c>
      <c r="J3786" s="43" t="s">
        <v>10589</v>
      </c>
      <c r="K3786" s="43" t="s">
        <v>10881</v>
      </c>
      <c r="L3786" s="43" t="s">
        <v>10882</v>
      </c>
      <c r="M3786" s="45">
        <v>74250</v>
      </c>
      <c r="N3786" s="43" t="s">
        <v>7969</v>
      </c>
      <c r="O3786" s="43" t="s">
        <v>11549</v>
      </c>
      <c r="P3786" s="46" t="s">
        <v>15062</v>
      </c>
      <c r="Q3786" s="47">
        <v>45822</v>
      </c>
      <c r="R3786" s="48" t="str">
        <f t="shared" si="59"/>
        <v>6445 WM+ DNG 119 Hoàng Văn Thái</v>
      </c>
      <c r="S3786" s="48" t="str">
        <f>VLOOKUP(U3786,Sheet1!$A:$B,2,0)</f>
        <v>WIN-009</v>
      </c>
      <c r="T3786" s="43" t="s">
        <v>7967</v>
      </c>
      <c r="U3786" s="43" t="s">
        <v>11063</v>
      </c>
      <c r="V3786" s="43" t="s">
        <v>7968</v>
      </c>
    </row>
    <row r="3787" spans="1:22" x14ac:dyDescent="0.25">
      <c r="A3787" s="43" t="s">
        <v>8</v>
      </c>
      <c r="B3787" s="43" t="s">
        <v>7966</v>
      </c>
      <c r="C3787" s="43" t="s">
        <v>8351</v>
      </c>
      <c r="D3787" s="43" t="s">
        <v>8361</v>
      </c>
      <c r="E3787" s="43" t="s">
        <v>8340</v>
      </c>
      <c r="F3787" s="44">
        <v>46000</v>
      </c>
      <c r="G3787" s="43" t="s">
        <v>8341</v>
      </c>
      <c r="H3787" s="45">
        <v>1</v>
      </c>
      <c r="I3787" s="43" t="s">
        <v>8342</v>
      </c>
      <c r="J3787" s="43" t="s">
        <v>10589</v>
      </c>
      <c r="K3787" s="43" t="s">
        <v>10983</v>
      </c>
      <c r="L3787" s="43" t="s">
        <v>10984</v>
      </c>
      <c r="M3787" s="45">
        <v>46000</v>
      </c>
      <c r="N3787" s="43" t="s">
        <v>7969</v>
      </c>
      <c r="O3787" s="43" t="s">
        <v>11549</v>
      </c>
      <c r="P3787" s="46" t="s">
        <v>15062</v>
      </c>
      <c r="Q3787" s="47">
        <v>45822</v>
      </c>
      <c r="R3787" s="48" t="str">
        <f t="shared" si="59"/>
        <v>6445 WM+ DNG 119 Hoàng Văn Thái</v>
      </c>
      <c r="S3787" s="48" t="str">
        <f>VLOOKUP(U3787,Sheet1!$A:$B,2,0)</f>
        <v>WIN-009</v>
      </c>
      <c r="T3787" s="43" t="s">
        <v>7967</v>
      </c>
      <c r="U3787" s="43" t="s">
        <v>11063</v>
      </c>
      <c r="V3787" s="43" t="s">
        <v>7968</v>
      </c>
    </row>
    <row r="3788" spans="1:22" x14ac:dyDescent="0.25">
      <c r="A3788" s="43" t="s">
        <v>8</v>
      </c>
      <c r="B3788" s="43" t="s">
        <v>7966</v>
      </c>
      <c r="C3788" s="43" t="s">
        <v>8364</v>
      </c>
      <c r="D3788" s="43" t="s">
        <v>8361</v>
      </c>
      <c r="E3788" s="43" t="s">
        <v>8340</v>
      </c>
      <c r="F3788" s="44">
        <v>46000</v>
      </c>
      <c r="G3788" s="43" t="s">
        <v>8341</v>
      </c>
      <c r="H3788" s="45">
        <v>1</v>
      </c>
      <c r="I3788" s="43" t="s">
        <v>8342</v>
      </c>
      <c r="J3788" s="43" t="s">
        <v>10589</v>
      </c>
      <c r="K3788" s="43" t="s">
        <v>10983</v>
      </c>
      <c r="L3788" s="43" t="s">
        <v>10984</v>
      </c>
      <c r="M3788" s="45">
        <v>46000</v>
      </c>
      <c r="N3788" s="43" t="s">
        <v>7969</v>
      </c>
      <c r="O3788" s="43" t="s">
        <v>11549</v>
      </c>
      <c r="P3788" s="46" t="s">
        <v>15062</v>
      </c>
      <c r="Q3788" s="47">
        <v>45822</v>
      </c>
      <c r="R3788" s="48" t="str">
        <f t="shared" si="59"/>
        <v>6445 WM+ DNG 119 Hoàng Văn Thái</v>
      </c>
      <c r="S3788" s="48" t="str">
        <f>VLOOKUP(U3788,Sheet1!$A:$B,2,0)</f>
        <v>WIN-009</v>
      </c>
      <c r="T3788" s="43" t="s">
        <v>7967</v>
      </c>
      <c r="U3788" s="43" t="s">
        <v>11063</v>
      </c>
      <c r="V3788" s="43" t="s">
        <v>7968</v>
      </c>
    </row>
    <row r="3789" spans="1:22" x14ac:dyDescent="0.25">
      <c r="A3789" s="43" t="s">
        <v>8</v>
      </c>
      <c r="B3789" s="43" t="s">
        <v>7970</v>
      </c>
      <c r="C3789" s="43" t="s">
        <v>8338</v>
      </c>
      <c r="D3789" s="43" t="s">
        <v>8352</v>
      </c>
      <c r="E3789" s="43" t="s">
        <v>8340</v>
      </c>
      <c r="F3789" s="44">
        <v>148500</v>
      </c>
      <c r="G3789" s="43" t="s">
        <v>8341</v>
      </c>
      <c r="H3789" s="45">
        <v>2</v>
      </c>
      <c r="I3789" s="43" t="s">
        <v>8342</v>
      </c>
      <c r="J3789" s="43" t="s">
        <v>10590</v>
      </c>
      <c r="K3789" s="43" t="s">
        <v>10881</v>
      </c>
      <c r="L3789" s="43" t="s">
        <v>10882</v>
      </c>
      <c r="M3789" s="45">
        <v>74250</v>
      </c>
      <c r="N3789" s="43" t="s">
        <v>7973</v>
      </c>
      <c r="O3789" s="43" t="s">
        <v>11549</v>
      </c>
      <c r="P3789" s="46" t="s">
        <v>11486</v>
      </c>
      <c r="Q3789" s="47">
        <v>45822</v>
      </c>
      <c r="R3789" s="48" t="str">
        <f t="shared" si="59"/>
        <v>6483 WM + AGG Thửa 4082 – 4122 đườn</v>
      </c>
      <c r="S3789" s="48" t="str">
        <f>VLOOKUP(U3789,Sheet1!$A:$B,2,0)</f>
        <v>WIN-010</v>
      </c>
      <c r="T3789" s="43" t="s">
        <v>7971</v>
      </c>
      <c r="U3789" s="43" t="s">
        <v>11068</v>
      </c>
      <c r="V3789" s="43" t="s">
        <v>7972</v>
      </c>
    </row>
    <row r="3790" spans="1:22" x14ac:dyDescent="0.25">
      <c r="A3790" s="43" t="s">
        <v>8</v>
      </c>
      <c r="B3790" s="43" t="s">
        <v>7970</v>
      </c>
      <c r="C3790" s="43" t="s">
        <v>8351</v>
      </c>
      <c r="D3790" s="43" t="s">
        <v>8365</v>
      </c>
      <c r="E3790" s="43" t="s">
        <v>8340</v>
      </c>
      <c r="F3790" s="44">
        <v>250910</v>
      </c>
      <c r="G3790" s="43" t="s">
        <v>8341</v>
      </c>
      <c r="H3790" s="45">
        <v>5</v>
      </c>
      <c r="I3790" s="43" t="s">
        <v>8342</v>
      </c>
      <c r="J3790" s="43" t="s">
        <v>10590</v>
      </c>
      <c r="K3790" s="43" t="s">
        <v>10938</v>
      </c>
      <c r="L3790" s="43" t="s">
        <v>10939</v>
      </c>
      <c r="M3790" s="45">
        <v>50182</v>
      </c>
      <c r="N3790" s="43" t="s">
        <v>7973</v>
      </c>
      <c r="O3790" s="43" t="s">
        <v>11549</v>
      </c>
      <c r="P3790" s="46" t="s">
        <v>11486</v>
      </c>
      <c r="Q3790" s="47">
        <v>45822</v>
      </c>
      <c r="R3790" s="48" t="str">
        <f t="shared" si="59"/>
        <v>6483 WM + AGG Thửa 4082 – 4122 đườn</v>
      </c>
      <c r="S3790" s="48" t="str">
        <f>VLOOKUP(U3790,Sheet1!$A:$B,2,0)</f>
        <v>WIN-010</v>
      </c>
      <c r="T3790" s="43" t="s">
        <v>7971</v>
      </c>
      <c r="U3790" s="43" t="s">
        <v>11068</v>
      </c>
      <c r="V3790" s="43" t="s">
        <v>7972</v>
      </c>
    </row>
    <row r="3791" spans="1:22" x14ac:dyDescent="0.25">
      <c r="A3791" s="43" t="s">
        <v>8</v>
      </c>
      <c r="B3791" s="43" t="s">
        <v>7570</v>
      </c>
      <c r="C3791" s="43" t="s">
        <v>8338</v>
      </c>
      <c r="D3791" s="43" t="s">
        <v>8346</v>
      </c>
      <c r="E3791" s="43" t="s">
        <v>8340</v>
      </c>
      <c r="F3791" s="44">
        <v>198000</v>
      </c>
      <c r="G3791" s="43" t="s">
        <v>8341</v>
      </c>
      <c r="H3791" s="45">
        <v>4</v>
      </c>
      <c r="I3791" s="43" t="s">
        <v>8342</v>
      </c>
      <c r="J3791" s="43" t="s">
        <v>10591</v>
      </c>
      <c r="K3791" s="43" t="s">
        <v>10927</v>
      </c>
      <c r="L3791" s="43" t="s">
        <v>10928</v>
      </c>
      <c r="M3791" s="45">
        <v>49500</v>
      </c>
      <c r="N3791" s="43" t="s">
        <v>7573</v>
      </c>
      <c r="O3791" s="43" t="s">
        <v>11549</v>
      </c>
      <c r="P3791" s="46" t="s">
        <v>15063</v>
      </c>
      <c r="Q3791" s="47">
        <v>45822</v>
      </c>
      <c r="R3791" s="48" t="str">
        <f t="shared" si="59"/>
        <v>2ATD WM+ THA Đa Phạn, Hải Lộc</v>
      </c>
      <c r="S3791" s="48" t="str">
        <f>VLOOKUP(U3791,Sheet1!$A:$B,2,0)</f>
        <v>WIN-020</v>
      </c>
      <c r="T3791" s="43" t="s">
        <v>7571</v>
      </c>
      <c r="U3791" s="43" t="s">
        <v>11103</v>
      </c>
      <c r="V3791" s="43" t="s">
        <v>7572</v>
      </c>
    </row>
    <row r="3792" spans="1:22" x14ac:dyDescent="0.25">
      <c r="A3792" s="43" t="s">
        <v>8</v>
      </c>
      <c r="B3792" s="43" t="s">
        <v>7484</v>
      </c>
      <c r="C3792" s="43" t="s">
        <v>8338</v>
      </c>
      <c r="D3792" s="43" t="s">
        <v>8361</v>
      </c>
      <c r="E3792" s="43" t="s">
        <v>8340</v>
      </c>
      <c r="F3792" s="44">
        <v>138000</v>
      </c>
      <c r="G3792" s="43" t="s">
        <v>8341</v>
      </c>
      <c r="H3792" s="45">
        <v>3</v>
      </c>
      <c r="I3792" s="43" t="s">
        <v>8342</v>
      </c>
      <c r="J3792" s="43" t="s">
        <v>10592</v>
      </c>
      <c r="K3792" s="43" t="s">
        <v>10983</v>
      </c>
      <c r="L3792" s="43" t="s">
        <v>10984</v>
      </c>
      <c r="M3792" s="45">
        <v>46000</v>
      </c>
      <c r="N3792" s="43" t="s">
        <v>7487</v>
      </c>
      <c r="O3792" s="43" t="s">
        <v>11549</v>
      </c>
      <c r="P3792" s="46" t="s">
        <v>15064</v>
      </c>
      <c r="Q3792" s="47">
        <v>45822</v>
      </c>
      <c r="R3792" s="48" t="str">
        <f t="shared" si="59"/>
        <v>2ADY WM+ NBH Xóm 5, Cồn Thoi</v>
      </c>
      <c r="S3792" s="48" t="str">
        <f>VLOOKUP(U3792,Sheet1!$A:$B,2,0)</f>
        <v>WIN-001</v>
      </c>
      <c r="T3792" s="43" t="s">
        <v>7485</v>
      </c>
      <c r="U3792" s="43" t="s">
        <v>11027</v>
      </c>
      <c r="V3792" s="43" t="s">
        <v>7486</v>
      </c>
    </row>
    <row r="3793" spans="1:22" x14ac:dyDescent="0.25">
      <c r="A3793" s="43" t="s">
        <v>8</v>
      </c>
      <c r="B3793" s="43" t="s">
        <v>8000</v>
      </c>
      <c r="C3793" s="43" t="s">
        <v>8338</v>
      </c>
      <c r="D3793" s="43" t="s">
        <v>8368</v>
      </c>
      <c r="E3793" s="43" t="s">
        <v>8340</v>
      </c>
      <c r="F3793" s="44">
        <v>111190</v>
      </c>
      <c r="G3793" s="43" t="s">
        <v>8341</v>
      </c>
      <c r="H3793" s="45">
        <v>2</v>
      </c>
      <c r="I3793" s="43" t="s">
        <v>8342</v>
      </c>
      <c r="J3793" s="43" t="s">
        <v>10593</v>
      </c>
      <c r="K3793" s="43" t="s">
        <v>11010</v>
      </c>
      <c r="L3793" s="43" t="s">
        <v>11011</v>
      </c>
      <c r="M3793" s="45">
        <v>55595</v>
      </c>
      <c r="N3793" s="43" t="s">
        <v>8003</v>
      </c>
      <c r="O3793" s="43" t="s">
        <v>11549</v>
      </c>
      <c r="P3793" s="46" t="s">
        <v>11487</v>
      </c>
      <c r="Q3793" s="47">
        <v>45822</v>
      </c>
      <c r="R3793" s="48" t="str">
        <f t="shared" si="59"/>
        <v>6680 WM+ PTO Minh Tân, Cẩm Khê</v>
      </c>
      <c r="S3793" s="48" t="str">
        <f>VLOOKUP(U3793,Sheet1!$A:$B,2,0)</f>
        <v>WIN-003</v>
      </c>
      <c r="T3793" s="43" t="s">
        <v>8001</v>
      </c>
      <c r="U3793" s="43" t="s">
        <v>11038</v>
      </c>
      <c r="V3793" s="43" t="s">
        <v>8002</v>
      </c>
    </row>
    <row r="3794" spans="1:22" x14ac:dyDescent="0.25">
      <c r="A3794" s="43" t="s">
        <v>8</v>
      </c>
      <c r="B3794" s="43" t="s">
        <v>7802</v>
      </c>
      <c r="C3794" s="43" t="s">
        <v>8338</v>
      </c>
      <c r="D3794" s="43" t="s">
        <v>8371</v>
      </c>
      <c r="E3794" s="43" t="s">
        <v>8340</v>
      </c>
      <c r="F3794" s="44">
        <v>50400</v>
      </c>
      <c r="G3794" s="43" t="s">
        <v>8341</v>
      </c>
      <c r="H3794" s="45">
        <v>1</v>
      </c>
      <c r="I3794" s="43" t="s">
        <v>8342</v>
      </c>
      <c r="J3794" s="43" t="s">
        <v>10594</v>
      </c>
      <c r="K3794" s="43" t="s">
        <v>10936</v>
      </c>
      <c r="L3794" s="43" t="s">
        <v>10937</v>
      </c>
      <c r="M3794" s="45">
        <v>50400</v>
      </c>
      <c r="N3794" s="43" t="s">
        <v>7803</v>
      </c>
      <c r="O3794" s="43" t="s">
        <v>11549</v>
      </c>
      <c r="P3794" s="46" t="s">
        <v>11708</v>
      </c>
      <c r="Q3794" s="47">
        <v>45822</v>
      </c>
      <c r="R3794" s="48" t="str">
        <f t="shared" si="59"/>
        <v>5200 WM+ NTN 143 Hải Thượng Lãn Ông</v>
      </c>
      <c r="S3794" s="48" t="str">
        <f>VLOOKUP(U3794,Sheet1!$A:$B,2,0)</f>
        <v>WIN-027</v>
      </c>
      <c r="T3794" s="43" t="s">
        <v>4921</v>
      </c>
      <c r="U3794" s="43" t="s">
        <v>11133</v>
      </c>
      <c r="V3794" s="43" t="s">
        <v>4922</v>
      </c>
    </row>
    <row r="3795" spans="1:22" x14ac:dyDescent="0.25">
      <c r="A3795" s="43" t="s">
        <v>8</v>
      </c>
      <c r="B3795" s="43" t="s">
        <v>7802</v>
      </c>
      <c r="C3795" s="43" t="s">
        <v>8351</v>
      </c>
      <c r="D3795" s="43" t="s">
        <v>8355</v>
      </c>
      <c r="E3795" s="43" t="s">
        <v>8340</v>
      </c>
      <c r="F3795" s="44">
        <v>111058</v>
      </c>
      <c r="G3795" s="43" t="s">
        <v>8341</v>
      </c>
      <c r="H3795" s="45">
        <v>1</v>
      </c>
      <c r="I3795" s="43" t="s">
        <v>8342</v>
      </c>
      <c r="J3795" s="43" t="s">
        <v>10594</v>
      </c>
      <c r="K3795" s="43" t="s">
        <v>10934</v>
      </c>
      <c r="L3795" s="43" t="s">
        <v>10935</v>
      </c>
      <c r="M3795" s="45">
        <v>111058</v>
      </c>
      <c r="N3795" s="43" t="s">
        <v>7803</v>
      </c>
      <c r="O3795" s="43" t="s">
        <v>11549</v>
      </c>
      <c r="P3795" s="46" t="s">
        <v>11708</v>
      </c>
      <c r="Q3795" s="47">
        <v>45822</v>
      </c>
      <c r="R3795" s="48" t="str">
        <f t="shared" si="59"/>
        <v>5200 WM+ NTN 143 Hải Thượng Lãn Ông</v>
      </c>
      <c r="S3795" s="48" t="str">
        <f>VLOOKUP(U3795,Sheet1!$A:$B,2,0)</f>
        <v>WIN-027</v>
      </c>
      <c r="T3795" s="43" t="s">
        <v>4921</v>
      </c>
      <c r="U3795" s="43" t="s">
        <v>11133</v>
      </c>
      <c r="V3795" s="43" t="s">
        <v>4922</v>
      </c>
    </row>
    <row r="3796" spans="1:22" x14ac:dyDescent="0.25">
      <c r="A3796" s="43" t="s">
        <v>8</v>
      </c>
      <c r="B3796" s="43" t="s">
        <v>7638</v>
      </c>
      <c r="C3796" s="43" t="s">
        <v>8338</v>
      </c>
      <c r="D3796" s="43" t="s">
        <v>8339</v>
      </c>
      <c r="E3796" s="43" t="s">
        <v>8340</v>
      </c>
      <c r="F3796" s="44">
        <v>496650</v>
      </c>
      <c r="G3796" s="43" t="s">
        <v>8341</v>
      </c>
      <c r="H3796" s="45">
        <v>7</v>
      </c>
      <c r="I3796" s="43" t="s">
        <v>8342</v>
      </c>
      <c r="J3796" s="43" t="s">
        <v>10595</v>
      </c>
      <c r="K3796" s="43" t="s">
        <v>10897</v>
      </c>
      <c r="L3796" s="43" t="s">
        <v>10898</v>
      </c>
      <c r="M3796" s="45">
        <v>70950</v>
      </c>
      <c r="N3796" s="43" t="s">
        <v>7641</v>
      </c>
      <c r="O3796" s="43" t="s">
        <v>11549</v>
      </c>
      <c r="P3796" s="46" t="s">
        <v>11479</v>
      </c>
      <c r="Q3796" s="47">
        <v>45822</v>
      </c>
      <c r="R3796" s="48" t="str">
        <f t="shared" si="59"/>
        <v>3654 WM+ TBH 792 Lý Bôn</v>
      </c>
      <c r="S3796" s="48" t="str">
        <f>VLOOKUP(U3796,Sheet1!$A:$B,2,0)</f>
        <v>WIN-044</v>
      </c>
      <c r="T3796" s="43" t="s">
        <v>7639</v>
      </c>
      <c r="U3796" s="43" t="s">
        <v>11193</v>
      </c>
      <c r="V3796" s="43" t="s">
        <v>7640</v>
      </c>
    </row>
    <row r="3797" spans="1:22" x14ac:dyDescent="0.25">
      <c r="A3797" s="43" t="s">
        <v>8</v>
      </c>
      <c r="B3797" s="43" t="s">
        <v>7648</v>
      </c>
      <c r="C3797" s="43" t="s">
        <v>8338</v>
      </c>
      <c r="D3797" s="43" t="s">
        <v>8365</v>
      </c>
      <c r="E3797" s="43" t="s">
        <v>8340</v>
      </c>
      <c r="F3797" s="44">
        <v>50182</v>
      </c>
      <c r="G3797" s="43" t="s">
        <v>8341</v>
      </c>
      <c r="H3797" s="45">
        <v>1</v>
      </c>
      <c r="I3797" s="43" t="s">
        <v>8342</v>
      </c>
      <c r="J3797" s="43" t="s">
        <v>10596</v>
      </c>
      <c r="K3797" s="43" t="s">
        <v>10938</v>
      </c>
      <c r="L3797" s="43" t="s">
        <v>10939</v>
      </c>
      <c r="M3797" s="45">
        <v>50182</v>
      </c>
      <c r="N3797" s="43" t="s">
        <v>7649</v>
      </c>
      <c r="O3797" s="43" t="s">
        <v>11549</v>
      </c>
      <c r="P3797" s="46" t="s">
        <v>15065</v>
      </c>
      <c r="Q3797" s="47">
        <v>45822</v>
      </c>
      <c r="R3797" s="48" t="str">
        <f t="shared" si="59"/>
        <v>3746 WM+ DNG 131 Phạm Huy Thông</v>
      </c>
      <c r="S3797" s="48" t="str">
        <f>VLOOKUP(U3797,Sheet1!$A:$B,2,0)</f>
        <v>WIN-009</v>
      </c>
      <c r="T3797" s="43" t="s">
        <v>7026</v>
      </c>
      <c r="U3797" s="43" t="s">
        <v>11063</v>
      </c>
      <c r="V3797" s="43" t="s">
        <v>7027</v>
      </c>
    </row>
    <row r="3798" spans="1:22" x14ac:dyDescent="0.25">
      <c r="A3798" s="43" t="s">
        <v>8</v>
      </c>
      <c r="B3798" s="43" t="s">
        <v>7650</v>
      </c>
      <c r="C3798" s="43" t="s">
        <v>8338</v>
      </c>
      <c r="D3798" s="43" t="s">
        <v>8358</v>
      </c>
      <c r="E3798" s="43" t="s">
        <v>8340</v>
      </c>
      <c r="F3798" s="44">
        <v>111606</v>
      </c>
      <c r="G3798" s="43" t="s">
        <v>8341</v>
      </c>
      <c r="H3798" s="45">
        <v>1</v>
      </c>
      <c r="I3798" s="43" t="s">
        <v>8342</v>
      </c>
      <c r="J3798" s="43" t="s">
        <v>10597</v>
      </c>
      <c r="K3798" s="43" t="s">
        <v>10922</v>
      </c>
      <c r="L3798" s="43" t="s">
        <v>10923</v>
      </c>
      <c r="M3798" s="45">
        <v>111606</v>
      </c>
      <c r="N3798" s="43" t="s">
        <v>7651</v>
      </c>
      <c r="O3798" s="43" t="s">
        <v>11549</v>
      </c>
      <c r="P3798" s="46" t="s">
        <v>13097</v>
      </c>
      <c r="Q3798" s="47">
        <v>45822</v>
      </c>
      <c r="R3798" s="48" t="str">
        <f t="shared" si="59"/>
        <v>3746 WM+ DNG 131 Phạm Huy Thông</v>
      </c>
      <c r="S3798" s="48" t="str">
        <f>VLOOKUP(U3798,Sheet1!$A:$B,2,0)</f>
        <v>WIN-009</v>
      </c>
      <c r="T3798" s="43" t="s">
        <v>7026</v>
      </c>
      <c r="U3798" s="43" t="s">
        <v>11063</v>
      </c>
      <c r="V3798" s="43" t="s">
        <v>7027</v>
      </c>
    </row>
    <row r="3799" spans="1:22" x14ac:dyDescent="0.25">
      <c r="A3799" s="43" t="s">
        <v>8</v>
      </c>
      <c r="B3799" s="43" t="s">
        <v>7940</v>
      </c>
      <c r="C3799" s="43" t="s">
        <v>8338</v>
      </c>
      <c r="D3799" s="43" t="s">
        <v>8355</v>
      </c>
      <c r="E3799" s="43" t="s">
        <v>8340</v>
      </c>
      <c r="F3799" s="44">
        <v>111058</v>
      </c>
      <c r="G3799" s="43" t="s">
        <v>8341</v>
      </c>
      <c r="H3799" s="45">
        <v>1</v>
      </c>
      <c r="I3799" s="43" t="s">
        <v>8342</v>
      </c>
      <c r="J3799" s="43" t="s">
        <v>10598</v>
      </c>
      <c r="K3799" s="43" t="s">
        <v>10934</v>
      </c>
      <c r="L3799" s="43" t="s">
        <v>10935</v>
      </c>
      <c r="M3799" s="45">
        <v>111058</v>
      </c>
      <c r="N3799" s="43" t="s">
        <v>7941</v>
      </c>
      <c r="O3799" s="43" t="s">
        <v>11549</v>
      </c>
      <c r="P3799" s="46" t="s">
        <v>15066</v>
      </c>
      <c r="Q3799" s="47">
        <v>45822</v>
      </c>
      <c r="R3799" s="48" t="str">
        <f t="shared" si="59"/>
        <v>6312 WM+ HNI Thiết Bình, Đông Anh</v>
      </c>
      <c r="S3799" s="48" t="str">
        <f>VLOOKUP(U3799,Sheet1!$A:$B,2,0)</f>
        <v>WIN-002</v>
      </c>
      <c r="T3799" s="43" t="s">
        <v>3642</v>
      </c>
      <c r="U3799" s="43" t="s">
        <v>11033</v>
      </c>
      <c r="V3799" s="43" t="s">
        <v>3643</v>
      </c>
    </row>
    <row r="3800" spans="1:22" x14ac:dyDescent="0.25">
      <c r="A3800" s="43" t="s">
        <v>8</v>
      </c>
      <c r="B3800" s="43" t="s">
        <v>7508</v>
      </c>
      <c r="C3800" s="43" t="s">
        <v>8338</v>
      </c>
      <c r="D3800" s="43" t="s">
        <v>8361</v>
      </c>
      <c r="E3800" s="43" t="s">
        <v>8340</v>
      </c>
      <c r="F3800" s="44">
        <v>46000</v>
      </c>
      <c r="G3800" s="43" t="s">
        <v>8341</v>
      </c>
      <c r="H3800" s="45">
        <v>1</v>
      </c>
      <c r="I3800" s="43" t="s">
        <v>8342</v>
      </c>
      <c r="J3800" s="43" t="s">
        <v>10599</v>
      </c>
      <c r="K3800" s="43" t="s">
        <v>10983</v>
      </c>
      <c r="L3800" s="43" t="s">
        <v>10984</v>
      </c>
      <c r="M3800" s="45">
        <v>46000</v>
      </c>
      <c r="N3800" s="43" t="s">
        <v>7509</v>
      </c>
      <c r="O3800" s="43" t="s">
        <v>11549</v>
      </c>
      <c r="P3800" s="46" t="s">
        <v>11795</v>
      </c>
      <c r="Q3800" s="47">
        <v>45822</v>
      </c>
      <c r="R3800" s="48" t="str">
        <f t="shared" si="59"/>
        <v>2AIE WM+ BDH 143 Thành Thái</v>
      </c>
      <c r="S3800" s="48" t="str">
        <f>VLOOKUP(U3800,Sheet1!$A:$B,2,0)</f>
        <v>WIN-071</v>
      </c>
      <c r="T3800" s="43" t="s">
        <v>6862</v>
      </c>
      <c r="U3800" s="43" t="s">
        <v>11297</v>
      </c>
      <c r="V3800" s="43" t="s">
        <v>6863</v>
      </c>
    </row>
    <row r="3801" spans="1:22" x14ac:dyDescent="0.25">
      <c r="A3801" s="43" t="s">
        <v>8</v>
      </c>
      <c r="B3801" s="43" t="s">
        <v>7951</v>
      </c>
      <c r="C3801" s="43" t="s">
        <v>8338</v>
      </c>
      <c r="D3801" s="43" t="s">
        <v>8352</v>
      </c>
      <c r="E3801" s="43" t="s">
        <v>8340</v>
      </c>
      <c r="F3801" s="44">
        <v>148500</v>
      </c>
      <c r="G3801" s="43" t="s">
        <v>8341</v>
      </c>
      <c r="H3801" s="45">
        <v>2</v>
      </c>
      <c r="I3801" s="43" t="s">
        <v>8342</v>
      </c>
      <c r="J3801" s="43" t="s">
        <v>10600</v>
      </c>
      <c r="K3801" s="43" t="s">
        <v>10881</v>
      </c>
      <c r="L3801" s="43" t="s">
        <v>10882</v>
      </c>
      <c r="M3801" s="45">
        <v>74250</v>
      </c>
      <c r="N3801" s="43" t="s">
        <v>7952</v>
      </c>
      <c r="O3801" s="43" t="s">
        <v>11549</v>
      </c>
      <c r="P3801" s="46" t="s">
        <v>11484</v>
      </c>
      <c r="Q3801" s="47">
        <v>45822</v>
      </c>
      <c r="R3801" s="48" t="str">
        <f t="shared" si="59"/>
        <v>6365 WM+ QNM 199 Lý Thái Tổ</v>
      </c>
      <c r="S3801" s="48" t="str">
        <f>VLOOKUP(U3801,Sheet1!$A:$B,2,0)</f>
        <v>WIN-061</v>
      </c>
      <c r="T3801" s="43" t="s">
        <v>7946</v>
      </c>
      <c r="U3801" s="43" t="s">
        <v>11257</v>
      </c>
      <c r="V3801" s="43" t="s">
        <v>7947</v>
      </c>
    </row>
    <row r="3802" spans="1:22" x14ac:dyDescent="0.25">
      <c r="A3802" s="43" t="s">
        <v>8</v>
      </c>
      <c r="B3802" s="43" t="s">
        <v>7831</v>
      </c>
      <c r="C3802" s="43" t="s">
        <v>8338</v>
      </c>
      <c r="D3802" s="43" t="s">
        <v>8355</v>
      </c>
      <c r="E3802" s="43" t="s">
        <v>8340</v>
      </c>
      <c r="F3802" s="44">
        <v>333174</v>
      </c>
      <c r="G3802" s="43" t="s">
        <v>8341</v>
      </c>
      <c r="H3802" s="45">
        <v>3</v>
      </c>
      <c r="I3802" s="43" t="s">
        <v>8342</v>
      </c>
      <c r="J3802" s="43" t="s">
        <v>10601</v>
      </c>
      <c r="K3802" s="43" t="s">
        <v>10934</v>
      </c>
      <c r="L3802" s="43" t="s">
        <v>10935</v>
      </c>
      <c r="M3802" s="45">
        <v>111058</v>
      </c>
      <c r="N3802" s="43" t="s">
        <v>7832</v>
      </c>
      <c r="O3802" s="43" t="s">
        <v>11549</v>
      </c>
      <c r="P3802" s="46" t="s">
        <v>15067</v>
      </c>
      <c r="Q3802" s="47">
        <v>45822</v>
      </c>
      <c r="R3802" s="48" t="str">
        <f t="shared" si="59"/>
        <v>5465 WM+ HNI Lô A1.2 Imperia Garden</v>
      </c>
      <c r="S3802" s="48" t="str">
        <f>VLOOKUP(U3802,Sheet1!$A:$B,2,0)</f>
        <v>WIN-002</v>
      </c>
      <c r="T3802" s="43" t="s">
        <v>1592</v>
      </c>
      <c r="U3802" s="43" t="s">
        <v>11033</v>
      </c>
      <c r="V3802" s="43" t="s">
        <v>1593</v>
      </c>
    </row>
    <row r="3803" spans="1:22" x14ac:dyDescent="0.25">
      <c r="A3803" s="43" t="s">
        <v>8</v>
      </c>
      <c r="B3803" s="43" t="s">
        <v>7831</v>
      </c>
      <c r="C3803" s="43" t="s">
        <v>8351</v>
      </c>
      <c r="D3803" s="43" t="s">
        <v>8365</v>
      </c>
      <c r="E3803" s="43" t="s">
        <v>8340</v>
      </c>
      <c r="F3803" s="44">
        <v>50182</v>
      </c>
      <c r="G3803" s="43" t="s">
        <v>8341</v>
      </c>
      <c r="H3803" s="45">
        <v>1</v>
      </c>
      <c r="I3803" s="43" t="s">
        <v>8342</v>
      </c>
      <c r="J3803" s="43" t="s">
        <v>10601</v>
      </c>
      <c r="K3803" s="43" t="s">
        <v>10938</v>
      </c>
      <c r="L3803" s="43" t="s">
        <v>10939</v>
      </c>
      <c r="M3803" s="45">
        <v>50182</v>
      </c>
      <c r="N3803" s="43" t="s">
        <v>7832</v>
      </c>
      <c r="O3803" s="43" t="s">
        <v>11549</v>
      </c>
      <c r="P3803" s="46" t="s">
        <v>15067</v>
      </c>
      <c r="Q3803" s="47">
        <v>45822</v>
      </c>
      <c r="R3803" s="48" t="str">
        <f t="shared" si="59"/>
        <v>5465 WM+ HNI Lô A1.2 Imperia Garden</v>
      </c>
      <c r="S3803" s="48" t="str">
        <f>VLOOKUP(U3803,Sheet1!$A:$B,2,0)</f>
        <v>WIN-002</v>
      </c>
      <c r="T3803" s="43" t="s">
        <v>1592</v>
      </c>
      <c r="U3803" s="43" t="s">
        <v>11033</v>
      </c>
      <c r="V3803" s="43" t="s">
        <v>1593</v>
      </c>
    </row>
    <row r="3804" spans="1:22" x14ac:dyDescent="0.25">
      <c r="A3804" s="43" t="s">
        <v>8</v>
      </c>
      <c r="B3804" s="43" t="s">
        <v>7536</v>
      </c>
      <c r="C3804" s="43" t="s">
        <v>8338</v>
      </c>
      <c r="D3804" s="43" t="s">
        <v>8368</v>
      </c>
      <c r="E3804" s="43" t="s">
        <v>8340</v>
      </c>
      <c r="F3804" s="44">
        <v>111190</v>
      </c>
      <c r="G3804" s="43" t="s">
        <v>8341</v>
      </c>
      <c r="H3804" s="45">
        <v>2</v>
      </c>
      <c r="I3804" s="43" t="s">
        <v>8342</v>
      </c>
      <c r="J3804" s="43" t="s">
        <v>10602</v>
      </c>
      <c r="K3804" s="43" t="s">
        <v>11010</v>
      </c>
      <c r="L3804" s="43" t="s">
        <v>11011</v>
      </c>
      <c r="M3804" s="45">
        <v>55595</v>
      </c>
      <c r="N3804" s="43" t="s">
        <v>7539</v>
      </c>
      <c r="O3804" s="43" t="s">
        <v>11549</v>
      </c>
      <c r="P3804" s="46" t="s">
        <v>11475</v>
      </c>
      <c r="Q3804" s="47">
        <v>45822</v>
      </c>
      <c r="R3804" s="48" t="str">
        <f t="shared" si="59"/>
        <v>2AOF WM+ QNM TĐ 1081-1082,TBĐ 02,Bà</v>
      </c>
      <c r="S3804" s="48" t="str">
        <f>VLOOKUP(U3804,Sheet1!$A:$B,2,0)</f>
        <v>WIN-061</v>
      </c>
      <c r="T3804" s="43" t="s">
        <v>7537</v>
      </c>
      <c r="U3804" s="43" t="s">
        <v>11257</v>
      </c>
      <c r="V3804" s="43" t="s">
        <v>7538</v>
      </c>
    </row>
    <row r="3805" spans="1:22" x14ac:dyDescent="0.25">
      <c r="A3805" s="43" t="s">
        <v>8</v>
      </c>
      <c r="B3805" s="43" t="s">
        <v>7594</v>
      </c>
      <c r="C3805" s="43" t="s">
        <v>8338</v>
      </c>
      <c r="D3805" s="43" t="s">
        <v>8352</v>
      </c>
      <c r="E3805" s="43" t="s">
        <v>8340</v>
      </c>
      <c r="F3805" s="44">
        <v>148500</v>
      </c>
      <c r="G3805" s="43" t="s">
        <v>8341</v>
      </c>
      <c r="H3805" s="45">
        <v>2</v>
      </c>
      <c r="I3805" s="43" t="s">
        <v>8342</v>
      </c>
      <c r="J3805" s="43" t="s">
        <v>10603</v>
      </c>
      <c r="K3805" s="43" t="s">
        <v>10881</v>
      </c>
      <c r="L3805" s="43" t="s">
        <v>10882</v>
      </c>
      <c r="M3805" s="45">
        <v>74250</v>
      </c>
      <c r="N3805" s="43" t="s">
        <v>7597</v>
      </c>
      <c r="O3805" s="43" t="s">
        <v>11549</v>
      </c>
      <c r="P3805" s="46" t="s">
        <v>15068</v>
      </c>
      <c r="Q3805" s="47">
        <v>45822</v>
      </c>
      <c r="R3805" s="48" t="str">
        <f t="shared" si="59"/>
        <v>2AZ0 WM+ HPG 235B Văn Cao, Đằng Lâm</v>
      </c>
      <c r="S3805" s="48" t="str">
        <f>VLOOKUP(U3805,Sheet1!$A:$B,2,0)</f>
        <v>WIN-025</v>
      </c>
      <c r="T3805" s="43" t="s">
        <v>7595</v>
      </c>
      <c r="U3805" s="43" t="s">
        <v>11128</v>
      </c>
      <c r="V3805" s="43" t="s">
        <v>7596</v>
      </c>
    </row>
    <row r="3806" spans="1:22" x14ac:dyDescent="0.25">
      <c r="A3806" s="43" t="s">
        <v>8</v>
      </c>
      <c r="B3806" s="43" t="s">
        <v>8027</v>
      </c>
      <c r="C3806" s="43" t="s">
        <v>8338</v>
      </c>
      <c r="D3806" s="43" t="s">
        <v>8410</v>
      </c>
      <c r="E3806" s="43" t="s">
        <v>8340</v>
      </c>
      <c r="F3806" s="44">
        <v>60213</v>
      </c>
      <c r="G3806" s="43" t="s">
        <v>8341</v>
      </c>
      <c r="H3806" s="45">
        <v>1</v>
      </c>
      <c r="I3806" s="43" t="s">
        <v>8342</v>
      </c>
      <c r="J3806" s="43" t="s">
        <v>10604</v>
      </c>
      <c r="K3806" s="43" t="s">
        <v>10883</v>
      </c>
      <c r="L3806" s="43" t="s">
        <v>10884</v>
      </c>
      <c r="M3806" s="45">
        <v>60213</v>
      </c>
      <c r="N3806" s="43" t="s">
        <v>2665</v>
      </c>
      <c r="O3806" s="43" t="s">
        <v>11549</v>
      </c>
      <c r="P3806" s="46" t="s">
        <v>13991</v>
      </c>
      <c r="Q3806" s="47">
        <v>45822</v>
      </c>
      <c r="R3806" s="48" t="str">
        <f t="shared" si="59"/>
        <v>6968 WM+ VPC Tảo Phú, Yên Lạc</v>
      </c>
      <c r="S3806" s="48" t="str">
        <f>VLOOKUP(U3806,Sheet1!$A:$B,2,0)</f>
        <v>WIN-029</v>
      </c>
      <c r="T3806" s="43" t="s">
        <v>6750</v>
      </c>
      <c r="U3806" s="43" t="s">
        <v>11143</v>
      </c>
      <c r="V3806" s="43" t="s">
        <v>6751</v>
      </c>
    </row>
    <row r="3807" spans="1:22" x14ac:dyDescent="0.25">
      <c r="A3807" s="43" t="s">
        <v>8</v>
      </c>
      <c r="B3807" s="43" t="s">
        <v>7953</v>
      </c>
      <c r="C3807" s="43" t="s">
        <v>8338</v>
      </c>
      <c r="D3807" s="43" t="s">
        <v>8371</v>
      </c>
      <c r="E3807" s="43" t="s">
        <v>8340</v>
      </c>
      <c r="F3807" s="44">
        <v>151200</v>
      </c>
      <c r="G3807" s="43" t="s">
        <v>8341</v>
      </c>
      <c r="H3807" s="45">
        <v>3</v>
      </c>
      <c r="I3807" s="43" t="s">
        <v>8342</v>
      </c>
      <c r="J3807" s="43" t="s">
        <v>10605</v>
      </c>
      <c r="K3807" s="43" t="s">
        <v>10936</v>
      </c>
      <c r="L3807" s="43" t="s">
        <v>10937</v>
      </c>
      <c r="M3807" s="45">
        <v>50400</v>
      </c>
      <c r="N3807" s="43" t="s">
        <v>2257</v>
      </c>
      <c r="O3807" s="43" t="s">
        <v>11549</v>
      </c>
      <c r="P3807" s="46" t="s">
        <v>13806</v>
      </c>
      <c r="Q3807" s="47">
        <v>45822</v>
      </c>
      <c r="R3807" s="48" t="str">
        <f t="shared" si="59"/>
        <v>6365 WM+ QNM 199 Lý Thái Tổ</v>
      </c>
      <c r="S3807" s="48" t="str">
        <f>VLOOKUP(U3807,Sheet1!$A:$B,2,0)</f>
        <v>WIN-061</v>
      </c>
      <c r="T3807" s="43" t="s">
        <v>7946</v>
      </c>
      <c r="U3807" s="43" t="s">
        <v>11257</v>
      </c>
      <c r="V3807" s="43" t="s">
        <v>7947</v>
      </c>
    </row>
    <row r="3808" spans="1:22" x14ac:dyDescent="0.25">
      <c r="A3808" s="43" t="s">
        <v>8</v>
      </c>
      <c r="B3808" s="43" t="s">
        <v>7833</v>
      </c>
      <c r="C3808" s="43" t="s">
        <v>8338</v>
      </c>
      <c r="D3808" s="43" t="s">
        <v>8355</v>
      </c>
      <c r="E3808" s="43" t="s">
        <v>8340</v>
      </c>
      <c r="F3808" s="44">
        <v>222116</v>
      </c>
      <c r="G3808" s="43" t="s">
        <v>8341</v>
      </c>
      <c r="H3808" s="45">
        <v>2</v>
      </c>
      <c r="I3808" s="43" t="s">
        <v>8342</v>
      </c>
      <c r="J3808" s="43" t="s">
        <v>10606</v>
      </c>
      <c r="K3808" s="43" t="s">
        <v>10934</v>
      </c>
      <c r="L3808" s="43" t="s">
        <v>10935</v>
      </c>
      <c r="M3808" s="45">
        <v>111058</v>
      </c>
      <c r="N3808" s="43" t="s">
        <v>7834</v>
      </c>
      <c r="O3808" s="43" t="s">
        <v>11549</v>
      </c>
      <c r="P3808" s="46" t="s">
        <v>15069</v>
      </c>
      <c r="Q3808" s="47">
        <v>45822</v>
      </c>
      <c r="R3808" s="48" t="str">
        <f t="shared" si="59"/>
        <v>5465 WM+ HNI Lô A1.2 Imperia Garden</v>
      </c>
      <c r="S3808" s="48" t="str">
        <f>VLOOKUP(U3808,Sheet1!$A:$B,2,0)</f>
        <v>WIN-002</v>
      </c>
      <c r="T3808" s="43" t="s">
        <v>1592</v>
      </c>
      <c r="U3808" s="43" t="s">
        <v>11033</v>
      </c>
      <c r="V3808" s="43" t="s">
        <v>1593</v>
      </c>
    </row>
    <row r="3809" spans="1:22" x14ac:dyDescent="0.25">
      <c r="A3809" s="43" t="s">
        <v>8</v>
      </c>
      <c r="B3809" s="43" t="s">
        <v>7626</v>
      </c>
      <c r="C3809" s="43" t="s">
        <v>8338</v>
      </c>
      <c r="D3809" s="43" t="s">
        <v>8355</v>
      </c>
      <c r="E3809" s="43" t="s">
        <v>8340</v>
      </c>
      <c r="F3809" s="44">
        <v>222116</v>
      </c>
      <c r="G3809" s="43" t="s">
        <v>8341</v>
      </c>
      <c r="H3809" s="45">
        <v>2</v>
      </c>
      <c r="I3809" s="43" t="s">
        <v>8342</v>
      </c>
      <c r="J3809" s="43" t="s">
        <v>10607</v>
      </c>
      <c r="K3809" s="43" t="s">
        <v>10934</v>
      </c>
      <c r="L3809" s="43" t="s">
        <v>10935</v>
      </c>
      <c r="M3809" s="45">
        <v>111058</v>
      </c>
      <c r="N3809" s="43" t="s">
        <v>7629</v>
      </c>
      <c r="O3809" s="43" t="s">
        <v>11549</v>
      </c>
      <c r="P3809" s="46" t="s">
        <v>15070</v>
      </c>
      <c r="Q3809" s="47">
        <v>45822</v>
      </c>
      <c r="R3809" s="48" t="str">
        <f t="shared" si="59"/>
        <v>3351 WM+ HDG 7C Nguyễn Du</v>
      </c>
      <c r="S3809" s="48" t="str">
        <f>VLOOKUP(U3809,Sheet1!$A:$B,2,0)</f>
        <v>WIN-006</v>
      </c>
      <c r="T3809" s="43" t="s">
        <v>7627</v>
      </c>
      <c r="U3809" s="43" t="s">
        <v>11048</v>
      </c>
      <c r="V3809" s="43" t="s">
        <v>7628</v>
      </c>
    </row>
    <row r="3810" spans="1:22" x14ac:dyDescent="0.25">
      <c r="A3810" s="43" t="s">
        <v>8</v>
      </c>
      <c r="B3810" s="43" t="s">
        <v>7652</v>
      </c>
      <c r="C3810" s="43" t="s">
        <v>8338</v>
      </c>
      <c r="D3810" s="43" t="s">
        <v>8355</v>
      </c>
      <c r="E3810" s="43" t="s">
        <v>8340</v>
      </c>
      <c r="F3810" s="44">
        <v>111058</v>
      </c>
      <c r="G3810" s="43" t="s">
        <v>8341</v>
      </c>
      <c r="H3810" s="45">
        <v>1</v>
      </c>
      <c r="I3810" s="43" t="s">
        <v>8342</v>
      </c>
      <c r="J3810" s="43" t="s">
        <v>10608</v>
      </c>
      <c r="K3810" s="43" t="s">
        <v>10934</v>
      </c>
      <c r="L3810" s="43" t="s">
        <v>10935</v>
      </c>
      <c r="M3810" s="45">
        <v>111058</v>
      </c>
      <c r="N3810" s="43" t="s">
        <v>7655</v>
      </c>
      <c r="O3810" s="43" t="s">
        <v>11549</v>
      </c>
      <c r="P3810" s="46" t="s">
        <v>15071</v>
      </c>
      <c r="Q3810" s="47">
        <v>45822</v>
      </c>
      <c r="R3810" s="48" t="str">
        <f t="shared" si="59"/>
        <v>3748 WM+ KHA Lô 232 Khu A - Đông Na</v>
      </c>
      <c r="S3810" s="48" t="str">
        <f>VLOOKUP(U3810,Sheet1!$A:$B,2,0)</f>
        <v>WIN-028</v>
      </c>
      <c r="T3810" s="43" t="s">
        <v>7653</v>
      </c>
      <c r="U3810" s="43" t="s">
        <v>11138</v>
      </c>
      <c r="V3810" s="43" t="s">
        <v>7654</v>
      </c>
    </row>
    <row r="3811" spans="1:22" x14ac:dyDescent="0.25">
      <c r="A3811" s="43" t="s">
        <v>8</v>
      </c>
      <c r="B3811" s="43" t="s">
        <v>8028</v>
      </c>
      <c r="C3811" s="43" t="s">
        <v>8338</v>
      </c>
      <c r="D3811" s="43" t="s">
        <v>8410</v>
      </c>
      <c r="E3811" s="43" t="s">
        <v>8340</v>
      </c>
      <c r="F3811" s="44">
        <v>60213</v>
      </c>
      <c r="G3811" s="43" t="s">
        <v>8341</v>
      </c>
      <c r="H3811" s="45">
        <v>1</v>
      </c>
      <c r="I3811" s="43" t="s">
        <v>8342</v>
      </c>
      <c r="J3811" s="43" t="s">
        <v>10609</v>
      </c>
      <c r="K3811" s="43" t="s">
        <v>10883</v>
      </c>
      <c r="L3811" s="43" t="s">
        <v>10884</v>
      </c>
      <c r="M3811" s="45">
        <v>60213</v>
      </c>
      <c r="N3811" s="43" t="s">
        <v>8029</v>
      </c>
      <c r="O3811" s="43" t="s">
        <v>11549</v>
      </c>
      <c r="P3811" s="46" t="s">
        <v>11489</v>
      </c>
      <c r="Q3811" s="47">
        <v>45822</v>
      </c>
      <c r="R3811" s="48" t="str">
        <f t="shared" si="59"/>
        <v>6968 WM+ VPC Tảo Phú, Yên Lạc</v>
      </c>
      <c r="S3811" s="48" t="str">
        <f>VLOOKUP(U3811,Sheet1!$A:$B,2,0)</f>
        <v>WIN-029</v>
      </c>
      <c r="T3811" s="43" t="s">
        <v>6750</v>
      </c>
      <c r="U3811" s="43" t="s">
        <v>11143</v>
      </c>
      <c r="V3811" s="43" t="s">
        <v>6751</v>
      </c>
    </row>
    <row r="3812" spans="1:22" x14ac:dyDescent="0.25">
      <c r="A3812" s="43" t="s">
        <v>8</v>
      </c>
      <c r="B3812" s="43" t="s">
        <v>8028</v>
      </c>
      <c r="C3812" s="43" t="s">
        <v>8351</v>
      </c>
      <c r="D3812" s="43" t="s">
        <v>8368</v>
      </c>
      <c r="E3812" s="43" t="s">
        <v>8340</v>
      </c>
      <c r="F3812" s="44">
        <v>222380</v>
      </c>
      <c r="G3812" s="43" t="s">
        <v>8341</v>
      </c>
      <c r="H3812" s="45">
        <v>4</v>
      </c>
      <c r="I3812" s="43" t="s">
        <v>8342</v>
      </c>
      <c r="J3812" s="43" t="s">
        <v>10609</v>
      </c>
      <c r="K3812" s="43" t="s">
        <v>11010</v>
      </c>
      <c r="L3812" s="43" t="s">
        <v>11011</v>
      </c>
      <c r="M3812" s="45">
        <v>55595</v>
      </c>
      <c r="N3812" s="43" t="s">
        <v>8029</v>
      </c>
      <c r="O3812" s="43" t="s">
        <v>11549</v>
      </c>
      <c r="P3812" s="46" t="s">
        <v>11489</v>
      </c>
      <c r="Q3812" s="47">
        <v>45822</v>
      </c>
      <c r="R3812" s="48" t="str">
        <f t="shared" si="59"/>
        <v>6968 WM+ VPC Tảo Phú, Yên Lạc</v>
      </c>
      <c r="S3812" s="48" t="str">
        <f>VLOOKUP(U3812,Sheet1!$A:$B,2,0)</f>
        <v>WIN-029</v>
      </c>
      <c r="T3812" s="43" t="s">
        <v>6750</v>
      </c>
      <c r="U3812" s="43" t="s">
        <v>11143</v>
      </c>
      <c r="V3812" s="43" t="s">
        <v>6751</v>
      </c>
    </row>
    <row r="3813" spans="1:22" x14ac:dyDescent="0.25">
      <c r="A3813" s="43" t="s">
        <v>8</v>
      </c>
      <c r="B3813" s="43" t="s">
        <v>7682</v>
      </c>
      <c r="C3813" s="43" t="s">
        <v>8338</v>
      </c>
      <c r="D3813" s="43" t="s">
        <v>8355</v>
      </c>
      <c r="E3813" s="43" t="s">
        <v>8340</v>
      </c>
      <c r="F3813" s="44">
        <v>222116</v>
      </c>
      <c r="G3813" s="43" t="s">
        <v>8341</v>
      </c>
      <c r="H3813" s="45">
        <v>2</v>
      </c>
      <c r="I3813" s="43" t="s">
        <v>8342</v>
      </c>
      <c r="J3813" s="43" t="s">
        <v>10610</v>
      </c>
      <c r="K3813" s="43" t="s">
        <v>10934</v>
      </c>
      <c r="L3813" s="43" t="s">
        <v>10935</v>
      </c>
      <c r="M3813" s="45">
        <v>111058</v>
      </c>
      <c r="N3813" s="43" t="s">
        <v>7683</v>
      </c>
      <c r="O3813" s="43" t="s">
        <v>11549</v>
      </c>
      <c r="P3813" s="46" t="s">
        <v>11730</v>
      </c>
      <c r="Q3813" s="47">
        <v>45822</v>
      </c>
      <c r="R3813" s="48" t="str">
        <f t="shared" si="59"/>
        <v>4048 WM+ TBH Lô 7.03-7.04 KĐT Trần</v>
      </c>
      <c r="S3813" s="48" t="str">
        <f>VLOOKUP(U3813,Sheet1!$A:$B,2,0)</f>
        <v>WIN-044</v>
      </c>
      <c r="T3813" s="43" t="s">
        <v>2168</v>
      </c>
      <c r="U3813" s="43" t="s">
        <v>11193</v>
      </c>
      <c r="V3813" s="43" t="s">
        <v>2169</v>
      </c>
    </row>
    <row r="3814" spans="1:22" x14ac:dyDescent="0.25">
      <c r="A3814" s="43" t="s">
        <v>8</v>
      </c>
      <c r="B3814" s="43" t="s">
        <v>7954</v>
      </c>
      <c r="C3814" s="43" t="s">
        <v>8338</v>
      </c>
      <c r="D3814" s="43" t="s">
        <v>8355</v>
      </c>
      <c r="E3814" s="43" t="s">
        <v>8340</v>
      </c>
      <c r="F3814" s="44">
        <v>111058</v>
      </c>
      <c r="G3814" s="43" t="s">
        <v>8341</v>
      </c>
      <c r="H3814" s="45">
        <v>1</v>
      </c>
      <c r="I3814" s="43" t="s">
        <v>8342</v>
      </c>
      <c r="J3814" s="43" t="s">
        <v>10611</v>
      </c>
      <c r="K3814" s="43" t="s">
        <v>10934</v>
      </c>
      <c r="L3814" s="43" t="s">
        <v>10935</v>
      </c>
      <c r="M3814" s="45">
        <v>111058</v>
      </c>
      <c r="N3814" s="43" t="s">
        <v>7955</v>
      </c>
      <c r="O3814" s="43" t="s">
        <v>11549</v>
      </c>
      <c r="P3814" s="46" t="s">
        <v>11485</v>
      </c>
      <c r="Q3814" s="47">
        <v>45822</v>
      </c>
      <c r="R3814" s="48" t="str">
        <f t="shared" si="59"/>
        <v>6365 WM+ QNM 199 Lý Thái Tổ</v>
      </c>
      <c r="S3814" s="48" t="str">
        <f>VLOOKUP(U3814,Sheet1!$A:$B,2,0)</f>
        <v>WIN-061</v>
      </c>
      <c r="T3814" s="43" t="s">
        <v>7946</v>
      </c>
      <c r="U3814" s="43" t="s">
        <v>11257</v>
      </c>
      <c r="V3814" s="43" t="s">
        <v>7947</v>
      </c>
    </row>
    <row r="3815" spans="1:22" x14ac:dyDescent="0.25">
      <c r="A3815" s="43" t="s">
        <v>8</v>
      </c>
      <c r="B3815" s="43" t="s">
        <v>7756</v>
      </c>
      <c r="C3815" s="43" t="s">
        <v>8338</v>
      </c>
      <c r="D3815" s="43" t="s">
        <v>8358</v>
      </c>
      <c r="E3815" s="43" t="s">
        <v>8340</v>
      </c>
      <c r="F3815" s="44">
        <v>223212</v>
      </c>
      <c r="G3815" s="43" t="s">
        <v>8341</v>
      </c>
      <c r="H3815" s="45">
        <v>2</v>
      </c>
      <c r="I3815" s="43" t="s">
        <v>8342</v>
      </c>
      <c r="J3815" s="43" t="s">
        <v>10612</v>
      </c>
      <c r="K3815" s="43" t="s">
        <v>10922</v>
      </c>
      <c r="L3815" s="43" t="s">
        <v>10923</v>
      </c>
      <c r="M3815" s="45">
        <v>111606</v>
      </c>
      <c r="N3815" s="43" t="s">
        <v>7759</v>
      </c>
      <c r="O3815" s="43" t="s">
        <v>11549</v>
      </c>
      <c r="P3815" s="46" t="s">
        <v>15072</v>
      </c>
      <c r="Q3815" s="47">
        <v>45822</v>
      </c>
      <c r="R3815" s="48" t="str">
        <f t="shared" si="59"/>
        <v>4807 WM+ DNG 92 Mai Thúc Lân</v>
      </c>
      <c r="S3815" s="48" t="str">
        <f>VLOOKUP(U3815,Sheet1!$A:$B,2,0)</f>
        <v>WIN-009</v>
      </c>
      <c r="T3815" s="43" t="s">
        <v>7757</v>
      </c>
      <c r="U3815" s="43" t="s">
        <v>11063</v>
      </c>
      <c r="V3815" s="43" t="s">
        <v>7758</v>
      </c>
    </row>
    <row r="3816" spans="1:22" x14ac:dyDescent="0.25">
      <c r="A3816" s="43" t="s">
        <v>8</v>
      </c>
      <c r="B3816" s="43" t="s">
        <v>7786</v>
      </c>
      <c r="C3816" s="43" t="s">
        <v>8338</v>
      </c>
      <c r="D3816" s="43" t="s">
        <v>8410</v>
      </c>
      <c r="E3816" s="43" t="s">
        <v>8340</v>
      </c>
      <c r="F3816" s="44">
        <v>180639</v>
      </c>
      <c r="G3816" s="43" t="s">
        <v>8341</v>
      </c>
      <c r="H3816" s="45">
        <v>3</v>
      </c>
      <c r="I3816" s="43" t="s">
        <v>8342</v>
      </c>
      <c r="J3816" s="43" t="s">
        <v>10613</v>
      </c>
      <c r="K3816" s="43" t="s">
        <v>10883</v>
      </c>
      <c r="L3816" s="43" t="s">
        <v>10884</v>
      </c>
      <c r="M3816" s="45">
        <v>60213</v>
      </c>
      <c r="N3816" s="43" t="s">
        <v>7787</v>
      </c>
      <c r="O3816" s="43" t="s">
        <v>11549</v>
      </c>
      <c r="P3816" s="46" t="s">
        <v>15073</v>
      </c>
      <c r="Q3816" s="47">
        <v>45822</v>
      </c>
      <c r="R3816" s="48" t="str">
        <f t="shared" si="59"/>
        <v>4979 WM+ NAN 45 Nguyễn Sinh Sắc</v>
      </c>
      <c r="S3816" s="48" t="str">
        <f>VLOOKUP(U3816,Sheet1!$A:$B,2,0)</f>
        <v>WIN-058</v>
      </c>
      <c r="T3816" s="43" t="s">
        <v>1550</v>
      </c>
      <c r="U3816" s="43" t="s">
        <v>11242</v>
      </c>
      <c r="V3816" s="43" t="s">
        <v>1551</v>
      </c>
    </row>
    <row r="3817" spans="1:22" x14ac:dyDescent="0.25">
      <c r="A3817" s="43" t="s">
        <v>8</v>
      </c>
      <c r="B3817" s="43" t="s">
        <v>7760</v>
      </c>
      <c r="C3817" s="43" t="s">
        <v>8338</v>
      </c>
      <c r="D3817" s="43" t="s">
        <v>8361</v>
      </c>
      <c r="E3817" s="43" t="s">
        <v>8340</v>
      </c>
      <c r="F3817" s="44">
        <v>46000</v>
      </c>
      <c r="G3817" s="43" t="s">
        <v>8341</v>
      </c>
      <c r="H3817" s="45">
        <v>1</v>
      </c>
      <c r="I3817" s="43" t="s">
        <v>8342</v>
      </c>
      <c r="J3817" s="43" t="s">
        <v>10614</v>
      </c>
      <c r="K3817" s="43" t="s">
        <v>10983</v>
      </c>
      <c r="L3817" s="43" t="s">
        <v>10984</v>
      </c>
      <c r="M3817" s="45">
        <v>46000</v>
      </c>
      <c r="N3817" s="43" t="s">
        <v>7761</v>
      </c>
      <c r="O3817" s="43" t="s">
        <v>11549</v>
      </c>
      <c r="P3817" s="46" t="s">
        <v>15074</v>
      </c>
      <c r="Q3817" s="47">
        <v>45822</v>
      </c>
      <c r="R3817" s="48" t="str">
        <f t="shared" si="59"/>
        <v>4807 WM+ DNG 92 Mai Thúc Lân</v>
      </c>
      <c r="S3817" s="48" t="str">
        <f>VLOOKUP(U3817,Sheet1!$A:$B,2,0)</f>
        <v>WIN-009</v>
      </c>
      <c r="T3817" s="43" t="s">
        <v>7757</v>
      </c>
      <c r="U3817" s="43" t="s">
        <v>11063</v>
      </c>
      <c r="V3817" s="43" t="s">
        <v>7758</v>
      </c>
    </row>
    <row r="3818" spans="1:22" x14ac:dyDescent="0.25">
      <c r="A3818" s="43" t="s">
        <v>8</v>
      </c>
      <c r="B3818" s="43" t="s">
        <v>7636</v>
      </c>
      <c r="C3818" s="43" t="s">
        <v>8338</v>
      </c>
      <c r="D3818" s="43" t="s">
        <v>8368</v>
      </c>
      <c r="E3818" s="43" t="s">
        <v>8340</v>
      </c>
      <c r="F3818" s="44">
        <v>55595</v>
      </c>
      <c r="G3818" s="43" t="s">
        <v>8341</v>
      </c>
      <c r="H3818" s="45">
        <v>1</v>
      </c>
      <c r="I3818" s="43" t="s">
        <v>8342</v>
      </c>
      <c r="J3818" s="43" t="s">
        <v>10615</v>
      </c>
      <c r="K3818" s="43" t="s">
        <v>11010</v>
      </c>
      <c r="L3818" s="43" t="s">
        <v>11011</v>
      </c>
      <c r="M3818" s="45">
        <v>55595</v>
      </c>
      <c r="N3818" s="43" t="s">
        <v>7637</v>
      </c>
      <c r="O3818" s="43" t="s">
        <v>11549</v>
      </c>
      <c r="P3818" s="46" t="s">
        <v>15075</v>
      </c>
      <c r="Q3818" s="47">
        <v>45822</v>
      </c>
      <c r="R3818" s="48" t="str">
        <f t="shared" si="59"/>
        <v>3485 WM+ DNG 241 Phan Đăng Lưu</v>
      </c>
      <c r="S3818" s="48" t="str">
        <f>VLOOKUP(U3818,Sheet1!$A:$B,2,0)</f>
        <v>WIN-009</v>
      </c>
      <c r="T3818" s="43" t="s">
        <v>3314</v>
      </c>
      <c r="U3818" s="43" t="s">
        <v>11063</v>
      </c>
      <c r="V3818" s="43" t="s">
        <v>3315</v>
      </c>
    </row>
    <row r="3819" spans="1:22" x14ac:dyDescent="0.25">
      <c r="A3819" s="43" t="s">
        <v>8</v>
      </c>
      <c r="B3819" s="43" t="s">
        <v>7512</v>
      </c>
      <c r="C3819" s="43" t="s">
        <v>8338</v>
      </c>
      <c r="D3819" s="43" t="s">
        <v>8410</v>
      </c>
      <c r="E3819" s="43" t="s">
        <v>8340</v>
      </c>
      <c r="F3819" s="44">
        <v>60213</v>
      </c>
      <c r="G3819" s="43" t="s">
        <v>8341</v>
      </c>
      <c r="H3819" s="45">
        <v>1</v>
      </c>
      <c r="I3819" s="43" t="s">
        <v>8342</v>
      </c>
      <c r="J3819" s="43" t="s">
        <v>10616</v>
      </c>
      <c r="K3819" s="43" t="s">
        <v>10883</v>
      </c>
      <c r="L3819" s="43" t="s">
        <v>10884</v>
      </c>
      <c r="M3819" s="45">
        <v>60213</v>
      </c>
      <c r="N3819" s="43" t="s">
        <v>7513</v>
      </c>
      <c r="O3819" s="43" t="s">
        <v>11549</v>
      </c>
      <c r="P3819" s="46" t="s">
        <v>15076</v>
      </c>
      <c r="Q3819" s="47">
        <v>45822</v>
      </c>
      <c r="R3819" s="48" t="str">
        <f t="shared" si="59"/>
        <v>2AJI WM+ HNI 150 Tân Thành</v>
      </c>
      <c r="S3819" s="48" t="str">
        <f>VLOOKUP(U3819,Sheet1!$A:$B,2,0)</f>
        <v>WIN-002</v>
      </c>
      <c r="T3819" s="43" t="s">
        <v>539</v>
      </c>
      <c r="U3819" s="43" t="s">
        <v>11033</v>
      </c>
      <c r="V3819" s="43" t="s">
        <v>540</v>
      </c>
    </row>
    <row r="3820" spans="1:22" x14ac:dyDescent="0.25">
      <c r="A3820" s="43" t="s">
        <v>8</v>
      </c>
      <c r="B3820" s="43" t="s">
        <v>7450</v>
      </c>
      <c r="C3820" s="43" t="s">
        <v>8338</v>
      </c>
      <c r="D3820" s="43" t="s">
        <v>8355</v>
      </c>
      <c r="E3820" s="43" t="s">
        <v>8340</v>
      </c>
      <c r="F3820" s="44">
        <v>222116</v>
      </c>
      <c r="G3820" s="43" t="s">
        <v>8341</v>
      </c>
      <c r="H3820" s="45">
        <v>2</v>
      </c>
      <c r="I3820" s="43" t="s">
        <v>8342</v>
      </c>
      <c r="J3820" s="43" t="s">
        <v>10617</v>
      </c>
      <c r="K3820" s="43" t="s">
        <v>10934</v>
      </c>
      <c r="L3820" s="43" t="s">
        <v>10935</v>
      </c>
      <c r="M3820" s="45">
        <v>111058</v>
      </c>
      <c r="N3820" s="43" t="s">
        <v>7451</v>
      </c>
      <c r="O3820" s="43" t="s">
        <v>11549</v>
      </c>
      <c r="P3820" s="46" t="s">
        <v>15077</v>
      </c>
      <c r="Q3820" s="47">
        <v>45822</v>
      </c>
      <c r="R3820" s="48" t="str">
        <f t="shared" si="59"/>
        <v>2558 WM+ HNI 70/268 Ngọc Thụy</v>
      </c>
      <c r="S3820" s="48" t="str">
        <f>VLOOKUP(U3820,Sheet1!$A:$B,2,0)</f>
        <v>WIN-002</v>
      </c>
      <c r="T3820" s="43" t="s">
        <v>449</v>
      </c>
      <c r="U3820" s="43" t="s">
        <v>11033</v>
      </c>
      <c r="V3820" s="43" t="s">
        <v>450</v>
      </c>
    </row>
    <row r="3821" spans="1:22" x14ac:dyDescent="0.25">
      <c r="A3821" s="43" t="s">
        <v>8</v>
      </c>
      <c r="B3821" s="43" t="s">
        <v>7450</v>
      </c>
      <c r="C3821" s="43" t="s">
        <v>8351</v>
      </c>
      <c r="D3821" s="43" t="s">
        <v>8339</v>
      </c>
      <c r="E3821" s="43" t="s">
        <v>8340</v>
      </c>
      <c r="F3821" s="44">
        <v>141900</v>
      </c>
      <c r="G3821" s="43" t="s">
        <v>8341</v>
      </c>
      <c r="H3821" s="45">
        <v>2</v>
      </c>
      <c r="I3821" s="43" t="s">
        <v>8342</v>
      </c>
      <c r="J3821" s="43" t="s">
        <v>10617</v>
      </c>
      <c r="K3821" s="43" t="s">
        <v>10897</v>
      </c>
      <c r="L3821" s="43" t="s">
        <v>10898</v>
      </c>
      <c r="M3821" s="45">
        <v>70950</v>
      </c>
      <c r="N3821" s="43" t="s">
        <v>7451</v>
      </c>
      <c r="O3821" s="43" t="s">
        <v>11549</v>
      </c>
      <c r="P3821" s="46" t="s">
        <v>15077</v>
      </c>
      <c r="Q3821" s="47">
        <v>45822</v>
      </c>
      <c r="R3821" s="48" t="str">
        <f t="shared" si="59"/>
        <v>2558 WM+ HNI 70/268 Ngọc Thụy</v>
      </c>
      <c r="S3821" s="48" t="str">
        <f>VLOOKUP(U3821,Sheet1!$A:$B,2,0)</f>
        <v>WIN-002</v>
      </c>
      <c r="T3821" s="43" t="s">
        <v>449</v>
      </c>
      <c r="U3821" s="43" t="s">
        <v>11033</v>
      </c>
      <c r="V3821" s="43" t="s">
        <v>450</v>
      </c>
    </row>
    <row r="3822" spans="1:22" x14ac:dyDescent="0.25">
      <c r="A3822" s="43" t="s">
        <v>8</v>
      </c>
      <c r="B3822" s="43" t="s">
        <v>7893</v>
      </c>
      <c r="C3822" s="43" t="s">
        <v>8338</v>
      </c>
      <c r="D3822" s="43" t="s">
        <v>8368</v>
      </c>
      <c r="E3822" s="43" t="s">
        <v>8340</v>
      </c>
      <c r="F3822" s="44">
        <v>277975</v>
      </c>
      <c r="G3822" s="43" t="s">
        <v>8341</v>
      </c>
      <c r="H3822" s="45">
        <v>5</v>
      </c>
      <c r="I3822" s="43" t="s">
        <v>8342</v>
      </c>
      <c r="J3822" s="43" t="s">
        <v>10618</v>
      </c>
      <c r="K3822" s="43" t="s">
        <v>11010</v>
      </c>
      <c r="L3822" s="43" t="s">
        <v>11011</v>
      </c>
      <c r="M3822" s="45">
        <v>55595</v>
      </c>
      <c r="N3822" s="43" t="s">
        <v>7894</v>
      </c>
      <c r="O3822" s="43" t="s">
        <v>11549</v>
      </c>
      <c r="P3822" s="46" t="s">
        <v>15078</v>
      </c>
      <c r="Q3822" s="47">
        <v>45822</v>
      </c>
      <c r="R3822" s="48" t="str">
        <f t="shared" si="59"/>
        <v>5874 WM+ HNI 99 Đại Nghĩa</v>
      </c>
      <c r="S3822" s="48" t="str">
        <f>VLOOKUP(U3822,Sheet1!$A:$B,2,0)</f>
        <v>WIN-002</v>
      </c>
      <c r="T3822" s="43" t="s">
        <v>2936</v>
      </c>
      <c r="U3822" s="43" t="s">
        <v>11033</v>
      </c>
      <c r="V3822" s="43" t="s">
        <v>2937</v>
      </c>
    </row>
    <row r="3823" spans="1:22" x14ac:dyDescent="0.25">
      <c r="A3823" s="43" t="s">
        <v>8</v>
      </c>
      <c r="B3823" s="43" t="s">
        <v>7865</v>
      </c>
      <c r="C3823" s="43" t="s">
        <v>8338</v>
      </c>
      <c r="D3823" s="43" t="s">
        <v>8361</v>
      </c>
      <c r="E3823" s="43" t="s">
        <v>8340</v>
      </c>
      <c r="F3823" s="44">
        <v>276000</v>
      </c>
      <c r="G3823" s="43" t="s">
        <v>8341</v>
      </c>
      <c r="H3823" s="45">
        <v>6</v>
      </c>
      <c r="I3823" s="43" t="s">
        <v>8342</v>
      </c>
      <c r="J3823" s="43" t="s">
        <v>10619</v>
      </c>
      <c r="K3823" s="43" t="s">
        <v>10983</v>
      </c>
      <c r="L3823" s="43" t="s">
        <v>10984</v>
      </c>
      <c r="M3823" s="45">
        <v>46000</v>
      </c>
      <c r="N3823" s="43" t="s">
        <v>7868</v>
      </c>
      <c r="O3823" s="43" t="s">
        <v>11549</v>
      </c>
      <c r="P3823" s="46" t="s">
        <v>15079</v>
      </c>
      <c r="Q3823" s="47">
        <v>45822</v>
      </c>
      <c r="R3823" s="48" t="str">
        <f t="shared" si="59"/>
        <v>5690 WM+ HNI Thôn Tri Lễ, Phú Xuyên</v>
      </c>
      <c r="S3823" s="48" t="str">
        <f>VLOOKUP(U3823,Sheet1!$A:$B,2,0)</f>
        <v>WIN-002</v>
      </c>
      <c r="T3823" s="43" t="s">
        <v>7866</v>
      </c>
      <c r="U3823" s="43" t="s">
        <v>11033</v>
      </c>
      <c r="V3823" s="43" t="s">
        <v>7867</v>
      </c>
    </row>
    <row r="3824" spans="1:22" x14ac:dyDescent="0.25">
      <c r="A3824" s="43" t="s">
        <v>8</v>
      </c>
      <c r="B3824" s="43" t="s">
        <v>7422</v>
      </c>
      <c r="C3824" s="43" t="s">
        <v>8338</v>
      </c>
      <c r="D3824" s="43" t="s">
        <v>8358</v>
      </c>
      <c r="E3824" s="43" t="s">
        <v>8340</v>
      </c>
      <c r="F3824" s="44">
        <v>111606</v>
      </c>
      <c r="G3824" s="43" t="s">
        <v>8341</v>
      </c>
      <c r="H3824" s="45">
        <v>1</v>
      </c>
      <c r="I3824" s="43" t="s">
        <v>8342</v>
      </c>
      <c r="J3824" s="43" t="s">
        <v>10620</v>
      </c>
      <c r="K3824" s="43" t="s">
        <v>10922</v>
      </c>
      <c r="L3824" s="43" t="s">
        <v>10923</v>
      </c>
      <c r="M3824" s="45">
        <v>111606</v>
      </c>
      <c r="N3824" s="43" t="s">
        <v>7423</v>
      </c>
      <c r="O3824" s="43" t="s">
        <v>11549</v>
      </c>
      <c r="P3824" s="46" t="s">
        <v>15080</v>
      </c>
      <c r="Q3824" s="47">
        <v>45822</v>
      </c>
      <c r="R3824" s="48" t="str">
        <f t="shared" si="59"/>
        <v>1654 WM HNI Võ Thị Sáu</v>
      </c>
      <c r="S3824" s="48" t="str">
        <f>VLOOKUP(U3824,Sheet1!$A:$B,2,0)</f>
        <v>WIN-002</v>
      </c>
      <c r="T3824" s="43" t="s">
        <v>3108</v>
      </c>
      <c r="U3824" s="43" t="s">
        <v>11033</v>
      </c>
      <c r="V3824" s="43" t="s">
        <v>3109</v>
      </c>
    </row>
    <row r="3825" spans="1:22" x14ac:dyDescent="0.25">
      <c r="A3825" s="43" t="s">
        <v>8</v>
      </c>
      <c r="B3825" s="43" t="s">
        <v>7422</v>
      </c>
      <c r="C3825" s="43" t="s">
        <v>8351</v>
      </c>
      <c r="D3825" s="43" t="s">
        <v>8352</v>
      </c>
      <c r="E3825" s="43" t="s">
        <v>8340</v>
      </c>
      <c r="F3825" s="44">
        <v>222750</v>
      </c>
      <c r="G3825" s="43" t="s">
        <v>8341</v>
      </c>
      <c r="H3825" s="45">
        <v>3</v>
      </c>
      <c r="I3825" s="43" t="s">
        <v>8342</v>
      </c>
      <c r="J3825" s="43" t="s">
        <v>10620</v>
      </c>
      <c r="K3825" s="43" t="s">
        <v>10881</v>
      </c>
      <c r="L3825" s="43" t="s">
        <v>10882</v>
      </c>
      <c r="M3825" s="45">
        <v>74250</v>
      </c>
      <c r="N3825" s="43" t="s">
        <v>7423</v>
      </c>
      <c r="O3825" s="43" t="s">
        <v>11549</v>
      </c>
      <c r="P3825" s="46" t="s">
        <v>15080</v>
      </c>
      <c r="Q3825" s="47">
        <v>45822</v>
      </c>
      <c r="R3825" s="48" t="str">
        <f t="shared" si="59"/>
        <v>1654 WM HNI Võ Thị Sáu</v>
      </c>
      <c r="S3825" s="48" t="str">
        <f>VLOOKUP(U3825,Sheet1!$A:$B,2,0)</f>
        <v>WIN-002</v>
      </c>
      <c r="T3825" s="43" t="s">
        <v>3108</v>
      </c>
      <c r="U3825" s="43" t="s">
        <v>11033</v>
      </c>
      <c r="V3825" s="43" t="s">
        <v>3109</v>
      </c>
    </row>
    <row r="3826" spans="1:22" x14ac:dyDescent="0.25">
      <c r="A3826" s="43" t="s">
        <v>8</v>
      </c>
      <c r="B3826" s="43" t="s">
        <v>7556</v>
      </c>
      <c r="C3826" s="43" t="s">
        <v>8338</v>
      </c>
      <c r="D3826" s="43" t="s">
        <v>8352</v>
      </c>
      <c r="E3826" s="43" t="s">
        <v>8340</v>
      </c>
      <c r="F3826" s="44">
        <v>148500</v>
      </c>
      <c r="G3826" s="43" t="s">
        <v>8341</v>
      </c>
      <c r="H3826" s="45">
        <v>2</v>
      </c>
      <c r="I3826" s="43" t="s">
        <v>8342</v>
      </c>
      <c r="J3826" s="43" t="s">
        <v>10621</v>
      </c>
      <c r="K3826" s="43" t="s">
        <v>10881</v>
      </c>
      <c r="L3826" s="43" t="s">
        <v>10882</v>
      </c>
      <c r="M3826" s="45">
        <v>74250</v>
      </c>
      <c r="N3826" s="43" t="s">
        <v>7557</v>
      </c>
      <c r="O3826" s="43" t="s">
        <v>11549</v>
      </c>
      <c r="P3826" s="46" t="s">
        <v>15081</v>
      </c>
      <c r="Q3826" s="47">
        <v>45822</v>
      </c>
      <c r="R3826" s="48" t="str">
        <f t="shared" si="59"/>
        <v>2AR3 WM+ QNI Minh Mỹ, Sơn Tịnh</v>
      </c>
      <c r="S3826" s="48" t="str">
        <f>VLOOKUP(U3826,Sheet1!$A:$B,2,0)</f>
        <v>WIN-042</v>
      </c>
      <c r="T3826" s="43" t="s">
        <v>93</v>
      </c>
      <c r="U3826" s="43" t="s">
        <v>11188</v>
      </c>
      <c r="V3826" s="43" t="s">
        <v>94</v>
      </c>
    </row>
    <row r="3827" spans="1:22" x14ac:dyDescent="0.25">
      <c r="A3827" s="43" t="s">
        <v>8</v>
      </c>
      <c r="B3827" s="43" t="s">
        <v>7776</v>
      </c>
      <c r="C3827" s="43" t="s">
        <v>8338</v>
      </c>
      <c r="D3827" s="43" t="s">
        <v>8346</v>
      </c>
      <c r="E3827" s="43" t="s">
        <v>8340</v>
      </c>
      <c r="F3827" s="44">
        <v>49500</v>
      </c>
      <c r="G3827" s="43" t="s">
        <v>8341</v>
      </c>
      <c r="H3827" s="45">
        <v>1</v>
      </c>
      <c r="I3827" s="43" t="s">
        <v>8342</v>
      </c>
      <c r="J3827" s="43" t="s">
        <v>10622</v>
      </c>
      <c r="K3827" s="43" t="s">
        <v>10927</v>
      </c>
      <c r="L3827" s="43" t="s">
        <v>10928</v>
      </c>
      <c r="M3827" s="45">
        <v>49500</v>
      </c>
      <c r="N3827" s="43" t="s">
        <v>7777</v>
      </c>
      <c r="O3827" s="43" t="s">
        <v>11549</v>
      </c>
      <c r="P3827" s="46" t="s">
        <v>15082</v>
      </c>
      <c r="Q3827" s="47">
        <v>45822</v>
      </c>
      <c r="R3827" s="48" t="str">
        <f t="shared" si="59"/>
        <v>4900 WM+ GLI 105-107 Thống Nhất</v>
      </c>
      <c r="S3827" s="48" t="str">
        <f>VLOOKUP(U3827,Sheet1!$A:$B,2,0)</f>
        <v>WIN-022</v>
      </c>
      <c r="T3827" s="43" t="s">
        <v>6449</v>
      </c>
      <c r="U3827" s="43" t="s">
        <v>11113</v>
      </c>
      <c r="V3827" s="43" t="s">
        <v>6450</v>
      </c>
    </row>
    <row r="3828" spans="1:22" x14ac:dyDescent="0.25">
      <c r="A3828" s="43" t="s">
        <v>8</v>
      </c>
      <c r="B3828" s="43" t="s">
        <v>7903</v>
      </c>
      <c r="C3828" s="43" t="s">
        <v>8338</v>
      </c>
      <c r="D3828" s="43" t="s">
        <v>8346</v>
      </c>
      <c r="E3828" s="43" t="s">
        <v>8340</v>
      </c>
      <c r="F3828" s="44">
        <v>49500</v>
      </c>
      <c r="G3828" s="43" t="s">
        <v>8341</v>
      </c>
      <c r="H3828" s="45">
        <v>1</v>
      </c>
      <c r="I3828" s="43" t="s">
        <v>8342</v>
      </c>
      <c r="J3828" s="43" t="s">
        <v>10623</v>
      </c>
      <c r="K3828" s="43" t="s">
        <v>10927</v>
      </c>
      <c r="L3828" s="43" t="s">
        <v>10928</v>
      </c>
      <c r="M3828" s="45">
        <v>49500</v>
      </c>
      <c r="N3828" s="43" t="s">
        <v>7904</v>
      </c>
      <c r="O3828" s="43" t="s">
        <v>11549</v>
      </c>
      <c r="P3828" s="46" t="s">
        <v>15083</v>
      </c>
      <c r="Q3828" s="47">
        <v>45822</v>
      </c>
      <c r="R3828" s="48" t="str">
        <f t="shared" si="59"/>
        <v>5904 WM+ HCM SH-02 Block A, KCH Opa</v>
      </c>
      <c r="S3828" s="48" t="str">
        <f>VLOOKUP(U3828,Sheet1!$A:$B,2,0)</f>
        <v>WIN</v>
      </c>
      <c r="T3828" s="43" t="s">
        <v>1658</v>
      </c>
      <c r="U3828" s="43" t="s">
        <v>11213</v>
      </c>
      <c r="V3828" s="43" t="s">
        <v>1659</v>
      </c>
    </row>
    <row r="3829" spans="1:22" x14ac:dyDescent="0.25">
      <c r="A3829" s="43" t="s">
        <v>8</v>
      </c>
      <c r="B3829" s="43" t="s">
        <v>7903</v>
      </c>
      <c r="C3829" s="43" t="s">
        <v>8351</v>
      </c>
      <c r="D3829" s="43" t="s">
        <v>8339</v>
      </c>
      <c r="E3829" s="43" t="s">
        <v>8340</v>
      </c>
      <c r="F3829" s="44">
        <v>70950</v>
      </c>
      <c r="G3829" s="43" t="s">
        <v>8341</v>
      </c>
      <c r="H3829" s="45">
        <v>1</v>
      </c>
      <c r="I3829" s="43" t="s">
        <v>8342</v>
      </c>
      <c r="J3829" s="43" t="s">
        <v>10623</v>
      </c>
      <c r="K3829" s="43" t="s">
        <v>10897</v>
      </c>
      <c r="L3829" s="43" t="s">
        <v>10898</v>
      </c>
      <c r="M3829" s="45">
        <v>70950</v>
      </c>
      <c r="N3829" s="43" t="s">
        <v>7904</v>
      </c>
      <c r="O3829" s="43" t="s">
        <v>11549</v>
      </c>
      <c r="P3829" s="46" t="s">
        <v>15083</v>
      </c>
      <c r="Q3829" s="47">
        <v>45822</v>
      </c>
      <c r="R3829" s="48" t="str">
        <f t="shared" si="59"/>
        <v>5904 WM+ HCM SH-02 Block A, KCH Opa</v>
      </c>
      <c r="S3829" s="48" t="str">
        <f>VLOOKUP(U3829,Sheet1!$A:$B,2,0)</f>
        <v>WIN</v>
      </c>
      <c r="T3829" s="43" t="s">
        <v>1658</v>
      </c>
      <c r="U3829" s="43" t="s">
        <v>11213</v>
      </c>
      <c r="V3829" s="43" t="s">
        <v>1659</v>
      </c>
    </row>
    <row r="3830" spans="1:22" x14ac:dyDescent="0.25">
      <c r="A3830" s="43" t="s">
        <v>8</v>
      </c>
      <c r="B3830" s="43" t="s">
        <v>7903</v>
      </c>
      <c r="C3830" s="43" t="s">
        <v>8364</v>
      </c>
      <c r="D3830" s="43" t="s">
        <v>8352</v>
      </c>
      <c r="E3830" s="43" t="s">
        <v>8340</v>
      </c>
      <c r="F3830" s="44">
        <v>74250</v>
      </c>
      <c r="G3830" s="43" t="s">
        <v>8341</v>
      </c>
      <c r="H3830" s="45">
        <v>1</v>
      </c>
      <c r="I3830" s="43" t="s">
        <v>8342</v>
      </c>
      <c r="J3830" s="43" t="s">
        <v>10623</v>
      </c>
      <c r="K3830" s="43" t="s">
        <v>10881</v>
      </c>
      <c r="L3830" s="43" t="s">
        <v>10882</v>
      </c>
      <c r="M3830" s="45">
        <v>74250</v>
      </c>
      <c r="N3830" s="43" t="s">
        <v>7904</v>
      </c>
      <c r="O3830" s="43" t="s">
        <v>11549</v>
      </c>
      <c r="P3830" s="46" t="s">
        <v>15083</v>
      </c>
      <c r="Q3830" s="47">
        <v>45822</v>
      </c>
      <c r="R3830" s="48" t="str">
        <f t="shared" si="59"/>
        <v>5904 WM+ HCM SH-02 Block A, KCH Opa</v>
      </c>
      <c r="S3830" s="48" t="str">
        <f>VLOOKUP(U3830,Sheet1!$A:$B,2,0)</f>
        <v>WIN</v>
      </c>
      <c r="T3830" s="43" t="s">
        <v>1658</v>
      </c>
      <c r="U3830" s="43" t="s">
        <v>11213</v>
      </c>
      <c r="V3830" s="43" t="s">
        <v>1659</v>
      </c>
    </row>
    <row r="3831" spans="1:22" x14ac:dyDescent="0.25">
      <c r="A3831" s="43" t="s">
        <v>8</v>
      </c>
      <c r="B3831" s="43" t="s">
        <v>7416</v>
      </c>
      <c r="C3831" s="43" t="s">
        <v>8338</v>
      </c>
      <c r="D3831" s="43" t="s">
        <v>8355</v>
      </c>
      <c r="E3831" s="43" t="s">
        <v>8340</v>
      </c>
      <c r="F3831" s="44">
        <v>444232</v>
      </c>
      <c r="G3831" s="43" t="s">
        <v>8341</v>
      </c>
      <c r="H3831" s="45">
        <v>4</v>
      </c>
      <c r="I3831" s="43" t="s">
        <v>8342</v>
      </c>
      <c r="J3831" s="43" t="s">
        <v>10624</v>
      </c>
      <c r="K3831" s="43" t="s">
        <v>10934</v>
      </c>
      <c r="L3831" s="43" t="s">
        <v>10935</v>
      </c>
      <c r="M3831" s="45">
        <v>111058</v>
      </c>
      <c r="N3831" s="43" t="s">
        <v>7419</v>
      </c>
      <c r="O3831" s="43" t="s">
        <v>11549</v>
      </c>
      <c r="P3831" s="46" t="s">
        <v>11854</v>
      </c>
      <c r="Q3831" s="47">
        <v>45822</v>
      </c>
      <c r="R3831" s="48" t="str">
        <f t="shared" si="59"/>
        <v>1597 WM VC+ HCM Nam Long</v>
      </c>
      <c r="S3831" s="48" t="str">
        <f>VLOOKUP(U3831,Sheet1!$A:$B,2,0)</f>
        <v>WIN</v>
      </c>
      <c r="T3831" s="43" t="s">
        <v>7417</v>
      </c>
      <c r="U3831" s="43" t="s">
        <v>11213</v>
      </c>
      <c r="V3831" s="43" t="s">
        <v>7418</v>
      </c>
    </row>
    <row r="3832" spans="1:22" x14ac:dyDescent="0.25">
      <c r="A3832" s="43" t="s">
        <v>8</v>
      </c>
      <c r="B3832" s="43" t="s">
        <v>7416</v>
      </c>
      <c r="C3832" s="43" t="s">
        <v>8351</v>
      </c>
      <c r="D3832" s="43" t="s">
        <v>8358</v>
      </c>
      <c r="E3832" s="43" t="s">
        <v>8340</v>
      </c>
      <c r="F3832" s="44">
        <v>223212</v>
      </c>
      <c r="G3832" s="43" t="s">
        <v>8341</v>
      </c>
      <c r="H3832" s="45">
        <v>2</v>
      </c>
      <c r="I3832" s="43" t="s">
        <v>8342</v>
      </c>
      <c r="J3832" s="43" t="s">
        <v>10624</v>
      </c>
      <c r="K3832" s="43" t="s">
        <v>10922</v>
      </c>
      <c r="L3832" s="43" t="s">
        <v>10923</v>
      </c>
      <c r="M3832" s="45">
        <v>111606</v>
      </c>
      <c r="N3832" s="43" t="s">
        <v>7419</v>
      </c>
      <c r="O3832" s="43" t="s">
        <v>11549</v>
      </c>
      <c r="P3832" s="46" t="s">
        <v>11854</v>
      </c>
      <c r="Q3832" s="47">
        <v>45822</v>
      </c>
      <c r="R3832" s="48" t="str">
        <f t="shared" si="59"/>
        <v>1597 WM VC+ HCM Nam Long</v>
      </c>
      <c r="S3832" s="48" t="str">
        <f>VLOOKUP(U3832,Sheet1!$A:$B,2,0)</f>
        <v>WIN</v>
      </c>
      <c r="T3832" s="43" t="s">
        <v>7417</v>
      </c>
      <c r="U3832" s="43" t="s">
        <v>11213</v>
      </c>
      <c r="V3832" s="43" t="s">
        <v>7418</v>
      </c>
    </row>
    <row r="3833" spans="1:22" x14ac:dyDescent="0.25">
      <c r="A3833" s="43" t="s">
        <v>8</v>
      </c>
      <c r="B3833" s="43" t="s">
        <v>7416</v>
      </c>
      <c r="C3833" s="43" t="s">
        <v>8364</v>
      </c>
      <c r="D3833" s="43" t="s">
        <v>8410</v>
      </c>
      <c r="E3833" s="43" t="s">
        <v>8340</v>
      </c>
      <c r="F3833" s="44">
        <v>60213</v>
      </c>
      <c r="G3833" s="43" t="s">
        <v>8341</v>
      </c>
      <c r="H3833" s="45">
        <v>1</v>
      </c>
      <c r="I3833" s="43" t="s">
        <v>8342</v>
      </c>
      <c r="J3833" s="43" t="s">
        <v>10624</v>
      </c>
      <c r="K3833" s="43" t="s">
        <v>10883</v>
      </c>
      <c r="L3833" s="43" t="s">
        <v>10884</v>
      </c>
      <c r="M3833" s="45">
        <v>60213</v>
      </c>
      <c r="N3833" s="43" t="s">
        <v>7419</v>
      </c>
      <c r="O3833" s="43" t="s">
        <v>11549</v>
      </c>
      <c r="P3833" s="46" t="s">
        <v>11854</v>
      </c>
      <c r="Q3833" s="47">
        <v>45822</v>
      </c>
      <c r="R3833" s="48" t="str">
        <f t="shared" si="59"/>
        <v>1597 WM VC+ HCM Nam Long</v>
      </c>
      <c r="S3833" s="48" t="str">
        <f>VLOOKUP(U3833,Sheet1!$A:$B,2,0)</f>
        <v>WIN</v>
      </c>
      <c r="T3833" s="43" t="s">
        <v>7417</v>
      </c>
      <c r="U3833" s="43" t="s">
        <v>11213</v>
      </c>
      <c r="V3833" s="43" t="s">
        <v>7418</v>
      </c>
    </row>
    <row r="3834" spans="1:22" x14ac:dyDescent="0.25">
      <c r="A3834" s="43" t="s">
        <v>8</v>
      </c>
      <c r="B3834" s="43" t="s">
        <v>7416</v>
      </c>
      <c r="C3834" s="43" t="s">
        <v>8367</v>
      </c>
      <c r="D3834" s="43" t="s">
        <v>8365</v>
      </c>
      <c r="E3834" s="43" t="s">
        <v>8340</v>
      </c>
      <c r="F3834" s="44">
        <v>50182</v>
      </c>
      <c r="G3834" s="43" t="s">
        <v>8341</v>
      </c>
      <c r="H3834" s="45">
        <v>1</v>
      </c>
      <c r="I3834" s="43" t="s">
        <v>8342</v>
      </c>
      <c r="J3834" s="43" t="s">
        <v>10624</v>
      </c>
      <c r="K3834" s="43" t="s">
        <v>10938</v>
      </c>
      <c r="L3834" s="43" t="s">
        <v>10939</v>
      </c>
      <c r="M3834" s="45">
        <v>50182</v>
      </c>
      <c r="N3834" s="43" t="s">
        <v>7419</v>
      </c>
      <c r="O3834" s="43" t="s">
        <v>11549</v>
      </c>
      <c r="P3834" s="46" t="s">
        <v>11854</v>
      </c>
      <c r="Q3834" s="47">
        <v>45822</v>
      </c>
      <c r="R3834" s="48" t="str">
        <f t="shared" si="59"/>
        <v>1597 WM VC+ HCM Nam Long</v>
      </c>
      <c r="S3834" s="48" t="str">
        <f>VLOOKUP(U3834,Sheet1!$A:$B,2,0)</f>
        <v>WIN</v>
      </c>
      <c r="T3834" s="43" t="s">
        <v>7417</v>
      </c>
      <c r="U3834" s="43" t="s">
        <v>11213</v>
      </c>
      <c r="V3834" s="43" t="s">
        <v>7418</v>
      </c>
    </row>
    <row r="3835" spans="1:22" x14ac:dyDescent="0.25">
      <c r="A3835" s="43" t="s">
        <v>8</v>
      </c>
      <c r="B3835" s="43" t="s">
        <v>7416</v>
      </c>
      <c r="C3835" s="43" t="s">
        <v>8451</v>
      </c>
      <c r="D3835" s="43" t="s">
        <v>8368</v>
      </c>
      <c r="E3835" s="43" t="s">
        <v>8340</v>
      </c>
      <c r="F3835" s="44">
        <v>55595</v>
      </c>
      <c r="G3835" s="43" t="s">
        <v>8341</v>
      </c>
      <c r="H3835" s="45">
        <v>1</v>
      </c>
      <c r="I3835" s="43" t="s">
        <v>8342</v>
      </c>
      <c r="J3835" s="43" t="s">
        <v>10624</v>
      </c>
      <c r="K3835" s="43" t="s">
        <v>11010</v>
      </c>
      <c r="L3835" s="43" t="s">
        <v>11011</v>
      </c>
      <c r="M3835" s="45">
        <v>55595</v>
      </c>
      <c r="N3835" s="43" t="s">
        <v>7419</v>
      </c>
      <c r="O3835" s="43" t="s">
        <v>11549</v>
      </c>
      <c r="P3835" s="46" t="s">
        <v>11854</v>
      </c>
      <c r="Q3835" s="47">
        <v>45822</v>
      </c>
      <c r="R3835" s="48" t="str">
        <f t="shared" si="59"/>
        <v>1597 WM VC+ HCM Nam Long</v>
      </c>
      <c r="S3835" s="48" t="str">
        <f>VLOOKUP(U3835,Sheet1!$A:$B,2,0)</f>
        <v>WIN</v>
      </c>
      <c r="T3835" s="43" t="s">
        <v>7417</v>
      </c>
      <c r="U3835" s="43" t="s">
        <v>11213</v>
      </c>
      <c r="V3835" s="43" t="s">
        <v>7418</v>
      </c>
    </row>
    <row r="3836" spans="1:22" x14ac:dyDescent="0.25">
      <c r="A3836" s="43" t="s">
        <v>8</v>
      </c>
      <c r="B3836" s="43" t="s">
        <v>7416</v>
      </c>
      <c r="C3836" s="43" t="s">
        <v>8517</v>
      </c>
      <c r="D3836" s="43" t="s">
        <v>8339</v>
      </c>
      <c r="E3836" s="43" t="s">
        <v>8340</v>
      </c>
      <c r="F3836" s="44">
        <v>212850</v>
      </c>
      <c r="G3836" s="43" t="s">
        <v>8341</v>
      </c>
      <c r="H3836" s="45">
        <v>3</v>
      </c>
      <c r="I3836" s="43" t="s">
        <v>8342</v>
      </c>
      <c r="J3836" s="43" t="s">
        <v>10624</v>
      </c>
      <c r="K3836" s="43" t="s">
        <v>10897</v>
      </c>
      <c r="L3836" s="43" t="s">
        <v>10898</v>
      </c>
      <c r="M3836" s="45">
        <v>70950</v>
      </c>
      <c r="N3836" s="43" t="s">
        <v>7419</v>
      </c>
      <c r="O3836" s="43" t="s">
        <v>11549</v>
      </c>
      <c r="P3836" s="46" t="s">
        <v>11854</v>
      </c>
      <c r="Q3836" s="47">
        <v>45822</v>
      </c>
      <c r="R3836" s="48" t="str">
        <f t="shared" si="59"/>
        <v>1597 WM VC+ HCM Nam Long</v>
      </c>
      <c r="S3836" s="48" t="str">
        <f>VLOOKUP(U3836,Sheet1!$A:$B,2,0)</f>
        <v>WIN</v>
      </c>
      <c r="T3836" s="43" t="s">
        <v>7417</v>
      </c>
      <c r="U3836" s="43" t="s">
        <v>11213</v>
      </c>
      <c r="V3836" s="43" t="s">
        <v>7418</v>
      </c>
    </row>
    <row r="3837" spans="1:22" x14ac:dyDescent="0.25">
      <c r="A3837" s="43" t="s">
        <v>8</v>
      </c>
      <c r="B3837" s="43" t="s">
        <v>7416</v>
      </c>
      <c r="C3837" s="43" t="s">
        <v>8836</v>
      </c>
      <c r="D3837" s="43" t="s">
        <v>8371</v>
      </c>
      <c r="E3837" s="43" t="s">
        <v>8340</v>
      </c>
      <c r="F3837" s="44">
        <v>151200</v>
      </c>
      <c r="G3837" s="43" t="s">
        <v>8341</v>
      </c>
      <c r="H3837" s="45">
        <v>3</v>
      </c>
      <c r="I3837" s="43" t="s">
        <v>8342</v>
      </c>
      <c r="J3837" s="43" t="s">
        <v>10624</v>
      </c>
      <c r="K3837" s="43" t="s">
        <v>10936</v>
      </c>
      <c r="L3837" s="43" t="s">
        <v>10937</v>
      </c>
      <c r="M3837" s="45">
        <v>50400</v>
      </c>
      <c r="N3837" s="43" t="s">
        <v>7419</v>
      </c>
      <c r="O3837" s="43" t="s">
        <v>11549</v>
      </c>
      <c r="P3837" s="46" t="s">
        <v>11854</v>
      </c>
      <c r="Q3837" s="47">
        <v>45822</v>
      </c>
      <c r="R3837" s="48" t="str">
        <f t="shared" si="59"/>
        <v>1597 WM VC+ HCM Nam Long</v>
      </c>
      <c r="S3837" s="48" t="str">
        <f>VLOOKUP(U3837,Sheet1!$A:$B,2,0)</f>
        <v>WIN</v>
      </c>
      <c r="T3837" s="43" t="s">
        <v>7417</v>
      </c>
      <c r="U3837" s="43" t="s">
        <v>11213</v>
      </c>
      <c r="V3837" s="43" t="s">
        <v>7418</v>
      </c>
    </row>
    <row r="3838" spans="1:22" x14ac:dyDescent="0.25">
      <c r="A3838" s="43" t="s">
        <v>8</v>
      </c>
      <c r="B3838" s="43" t="s">
        <v>7416</v>
      </c>
      <c r="C3838" s="43" t="s">
        <v>8837</v>
      </c>
      <c r="D3838" s="43" t="s">
        <v>8352</v>
      </c>
      <c r="E3838" s="43" t="s">
        <v>8340</v>
      </c>
      <c r="F3838" s="44">
        <v>297000</v>
      </c>
      <c r="G3838" s="43" t="s">
        <v>8341</v>
      </c>
      <c r="H3838" s="45">
        <v>4</v>
      </c>
      <c r="I3838" s="43" t="s">
        <v>8342</v>
      </c>
      <c r="J3838" s="43" t="s">
        <v>10624</v>
      </c>
      <c r="K3838" s="43" t="s">
        <v>10881</v>
      </c>
      <c r="L3838" s="43" t="s">
        <v>10882</v>
      </c>
      <c r="M3838" s="45">
        <v>74250</v>
      </c>
      <c r="N3838" s="43" t="s">
        <v>7419</v>
      </c>
      <c r="O3838" s="43" t="s">
        <v>11549</v>
      </c>
      <c r="P3838" s="46" t="s">
        <v>11854</v>
      </c>
      <c r="Q3838" s="47">
        <v>45822</v>
      </c>
      <c r="R3838" s="48" t="str">
        <f t="shared" si="59"/>
        <v>1597 WM VC+ HCM Nam Long</v>
      </c>
      <c r="S3838" s="48" t="str">
        <f>VLOOKUP(U3838,Sheet1!$A:$B,2,0)</f>
        <v>WIN</v>
      </c>
      <c r="T3838" s="43" t="s">
        <v>7417</v>
      </c>
      <c r="U3838" s="43" t="s">
        <v>11213</v>
      </c>
      <c r="V3838" s="43" t="s">
        <v>7418</v>
      </c>
    </row>
    <row r="3839" spans="1:22" x14ac:dyDescent="0.25">
      <c r="A3839" s="43" t="s">
        <v>8</v>
      </c>
      <c r="B3839" s="43" t="s">
        <v>7416</v>
      </c>
      <c r="C3839" s="43" t="s">
        <v>8838</v>
      </c>
      <c r="D3839" s="43" t="s">
        <v>8361</v>
      </c>
      <c r="E3839" s="43" t="s">
        <v>8340</v>
      </c>
      <c r="F3839" s="44">
        <v>92000</v>
      </c>
      <c r="G3839" s="43" t="s">
        <v>8341</v>
      </c>
      <c r="H3839" s="45">
        <v>2</v>
      </c>
      <c r="I3839" s="43" t="s">
        <v>8342</v>
      </c>
      <c r="J3839" s="43" t="s">
        <v>10624</v>
      </c>
      <c r="K3839" s="43" t="s">
        <v>10983</v>
      </c>
      <c r="L3839" s="43" t="s">
        <v>10984</v>
      </c>
      <c r="M3839" s="45">
        <v>46000</v>
      </c>
      <c r="N3839" s="43" t="s">
        <v>7419</v>
      </c>
      <c r="O3839" s="43" t="s">
        <v>11549</v>
      </c>
      <c r="P3839" s="46" t="s">
        <v>11854</v>
      </c>
      <c r="Q3839" s="47">
        <v>45822</v>
      </c>
      <c r="R3839" s="48" t="str">
        <f t="shared" si="59"/>
        <v>1597 WM VC+ HCM Nam Long</v>
      </c>
      <c r="S3839" s="48" t="str">
        <f>VLOOKUP(U3839,Sheet1!$A:$B,2,0)</f>
        <v>WIN</v>
      </c>
      <c r="T3839" s="43" t="s">
        <v>7417</v>
      </c>
      <c r="U3839" s="43" t="s">
        <v>11213</v>
      </c>
      <c r="V3839" s="43" t="s">
        <v>7418</v>
      </c>
    </row>
    <row r="3840" spans="1:22" x14ac:dyDescent="0.25">
      <c r="A3840" s="43" t="s">
        <v>8</v>
      </c>
      <c r="B3840" s="43" t="s">
        <v>7618</v>
      </c>
      <c r="C3840" s="43" t="s">
        <v>8338</v>
      </c>
      <c r="D3840" s="43" t="s">
        <v>8355</v>
      </c>
      <c r="E3840" s="43" t="s">
        <v>8340</v>
      </c>
      <c r="F3840" s="44">
        <v>444232</v>
      </c>
      <c r="G3840" s="43" t="s">
        <v>8341</v>
      </c>
      <c r="H3840" s="45">
        <v>4</v>
      </c>
      <c r="I3840" s="43" t="s">
        <v>8342</v>
      </c>
      <c r="J3840" s="43" t="s">
        <v>10625</v>
      </c>
      <c r="K3840" s="43" t="s">
        <v>10934</v>
      </c>
      <c r="L3840" s="43" t="s">
        <v>10935</v>
      </c>
      <c r="M3840" s="45">
        <v>111058</v>
      </c>
      <c r="N3840" s="43" t="s">
        <v>7621</v>
      </c>
      <c r="O3840" s="43" t="s">
        <v>11549</v>
      </c>
      <c r="P3840" s="46" t="s">
        <v>15084</v>
      </c>
      <c r="Q3840" s="47">
        <v>45822</v>
      </c>
      <c r="R3840" s="48" t="str">
        <f t="shared" si="59"/>
        <v>3277 WM+ HNI Xóm Ngoài Uy Nỗ</v>
      </c>
      <c r="S3840" s="48" t="str">
        <f>VLOOKUP(U3840,Sheet1!$A:$B,2,0)</f>
        <v>WIN-002</v>
      </c>
      <c r="T3840" s="43" t="s">
        <v>7619</v>
      </c>
      <c r="U3840" s="43" t="s">
        <v>11033</v>
      </c>
      <c r="V3840" s="43" t="s">
        <v>7620</v>
      </c>
    </row>
    <row r="3841" spans="1:22" x14ac:dyDescent="0.25">
      <c r="A3841" s="43" t="s">
        <v>8</v>
      </c>
      <c r="B3841" s="43" t="s">
        <v>7734</v>
      </c>
      <c r="C3841" s="43" t="s">
        <v>8338</v>
      </c>
      <c r="D3841" s="43" t="s">
        <v>8339</v>
      </c>
      <c r="E3841" s="43" t="s">
        <v>8340</v>
      </c>
      <c r="F3841" s="44">
        <v>141900</v>
      </c>
      <c r="G3841" s="43" t="s">
        <v>8341</v>
      </c>
      <c r="H3841" s="45">
        <v>2</v>
      </c>
      <c r="I3841" s="43" t="s">
        <v>8342</v>
      </c>
      <c r="J3841" s="43" t="s">
        <v>10626</v>
      </c>
      <c r="K3841" s="43" t="s">
        <v>10897</v>
      </c>
      <c r="L3841" s="43" t="s">
        <v>10898</v>
      </c>
      <c r="M3841" s="45">
        <v>70950</v>
      </c>
      <c r="N3841" s="43" t="s">
        <v>7735</v>
      </c>
      <c r="O3841" s="43" t="s">
        <v>11549</v>
      </c>
      <c r="P3841" s="46" t="s">
        <v>11688</v>
      </c>
      <c r="Q3841" s="47">
        <v>45822</v>
      </c>
      <c r="R3841" s="48" t="str">
        <f t="shared" si="59"/>
        <v>4637 WM+ NAN 79B Đốc Thiết</v>
      </c>
      <c r="S3841" s="48" t="str">
        <f>VLOOKUP(U3841,Sheet1!$A:$B,2,0)</f>
        <v>WIN-058</v>
      </c>
      <c r="T3841" s="43" t="s">
        <v>3450</v>
      </c>
      <c r="U3841" s="43" t="s">
        <v>11242</v>
      </c>
      <c r="V3841" s="43" t="s">
        <v>3451</v>
      </c>
    </row>
    <row r="3842" spans="1:22" x14ac:dyDescent="0.25">
      <c r="A3842" s="43" t="s">
        <v>8</v>
      </c>
      <c r="B3842" s="43" t="s">
        <v>7598</v>
      </c>
      <c r="C3842" s="43" t="s">
        <v>8338</v>
      </c>
      <c r="D3842" s="43" t="s">
        <v>8352</v>
      </c>
      <c r="E3842" s="43" t="s">
        <v>8340</v>
      </c>
      <c r="F3842" s="44">
        <v>297000</v>
      </c>
      <c r="G3842" s="43" t="s">
        <v>8341</v>
      </c>
      <c r="H3842" s="45">
        <v>4</v>
      </c>
      <c r="I3842" s="43" t="s">
        <v>8342</v>
      </c>
      <c r="J3842" s="43" t="s">
        <v>10627</v>
      </c>
      <c r="K3842" s="43" t="s">
        <v>10881</v>
      </c>
      <c r="L3842" s="43" t="s">
        <v>10882</v>
      </c>
      <c r="M3842" s="45">
        <v>74250</v>
      </c>
      <c r="N3842" s="43" t="s">
        <v>7599</v>
      </c>
      <c r="O3842" s="43" t="s">
        <v>11549</v>
      </c>
      <c r="P3842" s="46" t="s">
        <v>15085</v>
      </c>
      <c r="Q3842" s="47">
        <v>45822</v>
      </c>
      <c r="R3842" s="48" t="str">
        <f t="shared" si="59"/>
        <v>3089 WM+ HNI 44 Lâm Tiên</v>
      </c>
      <c r="S3842" s="48" t="str">
        <f>VLOOKUP(U3842,Sheet1!$A:$B,2,0)</f>
        <v>WIN-002</v>
      </c>
      <c r="T3842" s="43" t="s">
        <v>6964</v>
      </c>
      <c r="U3842" s="43" t="s">
        <v>11033</v>
      </c>
      <c r="V3842" s="43" t="s">
        <v>6965</v>
      </c>
    </row>
    <row r="3843" spans="1:22" x14ac:dyDescent="0.25">
      <c r="A3843" s="43" t="s">
        <v>8</v>
      </c>
      <c r="B3843" s="43" t="s">
        <v>7746</v>
      </c>
      <c r="C3843" s="43" t="s">
        <v>8338</v>
      </c>
      <c r="D3843" s="43" t="s">
        <v>8352</v>
      </c>
      <c r="E3843" s="43" t="s">
        <v>8340</v>
      </c>
      <c r="F3843" s="44">
        <v>148500</v>
      </c>
      <c r="G3843" s="43" t="s">
        <v>8341</v>
      </c>
      <c r="H3843" s="45">
        <v>2</v>
      </c>
      <c r="I3843" s="43" t="s">
        <v>8342</v>
      </c>
      <c r="J3843" s="43" t="s">
        <v>10628</v>
      </c>
      <c r="K3843" s="43" t="s">
        <v>10881</v>
      </c>
      <c r="L3843" s="43" t="s">
        <v>10882</v>
      </c>
      <c r="M3843" s="45">
        <v>74250</v>
      </c>
      <c r="N3843" s="43" t="s">
        <v>7747</v>
      </c>
      <c r="O3843" s="43" t="s">
        <v>11549</v>
      </c>
      <c r="P3843" s="46" t="s">
        <v>15086</v>
      </c>
      <c r="Q3843" s="47">
        <v>45822</v>
      </c>
      <c r="R3843" s="48" t="str">
        <f t="shared" si="59"/>
        <v>4720 WM+ NAN 15 ngõ 77 Nguyễn Thái</v>
      </c>
      <c r="S3843" s="48" t="str">
        <f>VLOOKUP(U3843,Sheet1!$A:$B,2,0)</f>
        <v>WIN-058</v>
      </c>
      <c r="T3843" s="43" t="s">
        <v>1526</v>
      </c>
      <c r="U3843" s="43" t="s">
        <v>11242</v>
      </c>
      <c r="V3843" s="43" t="s">
        <v>1527</v>
      </c>
    </row>
    <row r="3844" spans="1:22" x14ac:dyDescent="0.25">
      <c r="A3844" s="43" t="s">
        <v>8</v>
      </c>
      <c r="B3844" s="43" t="s">
        <v>7420</v>
      </c>
      <c r="C3844" s="43" t="s">
        <v>8338</v>
      </c>
      <c r="D3844" s="43" t="s">
        <v>8361</v>
      </c>
      <c r="E3844" s="43" t="s">
        <v>8340</v>
      </c>
      <c r="F3844" s="44">
        <v>92000</v>
      </c>
      <c r="G3844" s="43" t="s">
        <v>8341</v>
      </c>
      <c r="H3844" s="45">
        <v>2</v>
      </c>
      <c r="I3844" s="43" t="s">
        <v>8342</v>
      </c>
      <c r="J3844" s="43" t="s">
        <v>10629</v>
      </c>
      <c r="K3844" s="43" t="s">
        <v>10983</v>
      </c>
      <c r="L3844" s="43" t="s">
        <v>10984</v>
      </c>
      <c r="M3844" s="45">
        <v>46000</v>
      </c>
      <c r="N3844" s="43" t="s">
        <v>7421</v>
      </c>
      <c r="O3844" s="43" t="s">
        <v>11549</v>
      </c>
      <c r="P3844" s="46" t="s">
        <v>15087</v>
      </c>
      <c r="Q3844" s="47">
        <v>45822</v>
      </c>
      <c r="R3844" s="48" t="str">
        <f t="shared" ref="R3844:R3907" si="60">T3844&amp;" "&amp;V3844</f>
        <v>1650 WM HNI Trúc Khê</v>
      </c>
      <c r="S3844" s="48" t="str">
        <f>VLOOKUP(U3844,Sheet1!$A:$B,2,0)</f>
        <v>WIN-002</v>
      </c>
      <c r="T3844" s="43" t="s">
        <v>417</v>
      </c>
      <c r="U3844" s="43" t="s">
        <v>11033</v>
      </c>
      <c r="V3844" s="43" t="s">
        <v>418</v>
      </c>
    </row>
    <row r="3845" spans="1:22" x14ac:dyDescent="0.25">
      <c r="A3845" s="43" t="s">
        <v>8</v>
      </c>
      <c r="B3845" s="43" t="s">
        <v>7420</v>
      </c>
      <c r="C3845" s="43" t="s">
        <v>8351</v>
      </c>
      <c r="D3845" s="43" t="s">
        <v>8365</v>
      </c>
      <c r="E3845" s="43" t="s">
        <v>8340</v>
      </c>
      <c r="F3845" s="44">
        <v>150546</v>
      </c>
      <c r="G3845" s="43" t="s">
        <v>8341</v>
      </c>
      <c r="H3845" s="45">
        <v>3</v>
      </c>
      <c r="I3845" s="43" t="s">
        <v>8342</v>
      </c>
      <c r="J3845" s="43" t="s">
        <v>10629</v>
      </c>
      <c r="K3845" s="43" t="s">
        <v>10938</v>
      </c>
      <c r="L3845" s="43" t="s">
        <v>10939</v>
      </c>
      <c r="M3845" s="45">
        <v>50182</v>
      </c>
      <c r="N3845" s="43" t="s">
        <v>7421</v>
      </c>
      <c r="O3845" s="43" t="s">
        <v>11549</v>
      </c>
      <c r="P3845" s="46" t="s">
        <v>15087</v>
      </c>
      <c r="Q3845" s="47">
        <v>45822</v>
      </c>
      <c r="R3845" s="48" t="str">
        <f t="shared" si="60"/>
        <v>1650 WM HNI Trúc Khê</v>
      </c>
      <c r="S3845" s="48" t="str">
        <f>VLOOKUP(U3845,Sheet1!$A:$B,2,0)</f>
        <v>WIN-002</v>
      </c>
      <c r="T3845" s="43" t="s">
        <v>417</v>
      </c>
      <c r="U3845" s="43" t="s">
        <v>11033</v>
      </c>
      <c r="V3845" s="43" t="s">
        <v>418</v>
      </c>
    </row>
    <row r="3846" spans="1:22" x14ac:dyDescent="0.25">
      <c r="A3846" s="43" t="s">
        <v>8</v>
      </c>
      <c r="B3846" s="43" t="s">
        <v>7420</v>
      </c>
      <c r="C3846" s="43" t="s">
        <v>8364</v>
      </c>
      <c r="D3846" s="43" t="s">
        <v>8358</v>
      </c>
      <c r="E3846" s="43" t="s">
        <v>8340</v>
      </c>
      <c r="F3846" s="44">
        <v>111606</v>
      </c>
      <c r="G3846" s="43" t="s">
        <v>8341</v>
      </c>
      <c r="H3846" s="45">
        <v>1</v>
      </c>
      <c r="I3846" s="43" t="s">
        <v>8342</v>
      </c>
      <c r="J3846" s="43" t="s">
        <v>10629</v>
      </c>
      <c r="K3846" s="43" t="s">
        <v>10922</v>
      </c>
      <c r="L3846" s="43" t="s">
        <v>10923</v>
      </c>
      <c r="M3846" s="45">
        <v>111606</v>
      </c>
      <c r="N3846" s="43" t="s">
        <v>7421</v>
      </c>
      <c r="O3846" s="43" t="s">
        <v>11549</v>
      </c>
      <c r="P3846" s="46" t="s">
        <v>15087</v>
      </c>
      <c r="Q3846" s="47">
        <v>45822</v>
      </c>
      <c r="R3846" s="48" t="str">
        <f t="shared" si="60"/>
        <v>1650 WM HNI Trúc Khê</v>
      </c>
      <c r="S3846" s="48" t="str">
        <f>VLOOKUP(U3846,Sheet1!$A:$B,2,0)</f>
        <v>WIN-002</v>
      </c>
      <c r="T3846" s="43" t="s">
        <v>417</v>
      </c>
      <c r="U3846" s="43" t="s">
        <v>11033</v>
      </c>
      <c r="V3846" s="43" t="s">
        <v>418</v>
      </c>
    </row>
    <row r="3847" spans="1:22" x14ac:dyDescent="0.25">
      <c r="A3847" s="43" t="s">
        <v>8</v>
      </c>
      <c r="B3847" s="43" t="s">
        <v>7877</v>
      </c>
      <c r="C3847" s="43" t="s">
        <v>8338</v>
      </c>
      <c r="D3847" s="43" t="s">
        <v>8355</v>
      </c>
      <c r="E3847" s="43" t="s">
        <v>8340</v>
      </c>
      <c r="F3847" s="44">
        <v>111058</v>
      </c>
      <c r="G3847" s="43" t="s">
        <v>8341</v>
      </c>
      <c r="H3847" s="45">
        <v>1</v>
      </c>
      <c r="I3847" s="43" t="s">
        <v>8342</v>
      </c>
      <c r="J3847" s="43" t="s">
        <v>10630</v>
      </c>
      <c r="K3847" s="43" t="s">
        <v>10934</v>
      </c>
      <c r="L3847" s="43" t="s">
        <v>10935</v>
      </c>
      <c r="M3847" s="45">
        <v>111058</v>
      </c>
      <c r="N3847" s="43" t="s">
        <v>7880</v>
      </c>
      <c r="O3847" s="43" t="s">
        <v>11549</v>
      </c>
      <c r="P3847" s="46" t="s">
        <v>15088</v>
      </c>
      <c r="Q3847" s="47">
        <v>45822</v>
      </c>
      <c r="R3847" s="48" t="str">
        <f t="shared" si="60"/>
        <v>5752 WM+ HNI Bắc Sơn, Sóc Sơn</v>
      </c>
      <c r="S3847" s="48" t="str">
        <f>VLOOKUP(U3847,Sheet1!$A:$B,2,0)</f>
        <v>WIN-002</v>
      </c>
      <c r="T3847" s="43" t="s">
        <v>7878</v>
      </c>
      <c r="U3847" s="43" t="s">
        <v>11033</v>
      </c>
      <c r="V3847" s="43" t="s">
        <v>7879</v>
      </c>
    </row>
    <row r="3848" spans="1:22" x14ac:dyDescent="0.25">
      <c r="A3848" s="43" t="s">
        <v>8</v>
      </c>
      <c r="B3848" s="43" t="s">
        <v>7558</v>
      </c>
      <c r="C3848" s="43" t="s">
        <v>8338</v>
      </c>
      <c r="D3848" s="43" t="s">
        <v>8365</v>
      </c>
      <c r="E3848" s="43" t="s">
        <v>8340</v>
      </c>
      <c r="F3848" s="44">
        <v>50182</v>
      </c>
      <c r="G3848" s="43" t="s">
        <v>8341</v>
      </c>
      <c r="H3848" s="45">
        <v>1</v>
      </c>
      <c r="I3848" s="43" t="s">
        <v>8342</v>
      </c>
      <c r="J3848" s="43" t="s">
        <v>10631</v>
      </c>
      <c r="K3848" s="43" t="s">
        <v>10938</v>
      </c>
      <c r="L3848" s="43" t="s">
        <v>10939</v>
      </c>
      <c r="M3848" s="45">
        <v>50182</v>
      </c>
      <c r="N3848" s="43" t="s">
        <v>7559</v>
      </c>
      <c r="O3848" s="43" t="s">
        <v>11549</v>
      </c>
      <c r="P3848" s="46" t="s">
        <v>11476</v>
      </c>
      <c r="Q3848" s="47">
        <v>45822</v>
      </c>
      <c r="R3848" s="48" t="str">
        <f t="shared" si="60"/>
        <v>2AR3 WM+ QNI Minh Mỹ, Sơn Tịnh</v>
      </c>
      <c r="S3848" s="48" t="str">
        <f>VLOOKUP(U3848,Sheet1!$A:$B,2,0)</f>
        <v>WIN-042</v>
      </c>
      <c r="T3848" s="43" t="s">
        <v>93</v>
      </c>
      <c r="U3848" s="43" t="s">
        <v>11188</v>
      </c>
      <c r="V3848" s="43" t="s">
        <v>94</v>
      </c>
    </row>
    <row r="3849" spans="1:22" x14ac:dyDescent="0.25">
      <c r="A3849" s="43" t="s">
        <v>8</v>
      </c>
      <c r="B3849" s="43" t="s">
        <v>7558</v>
      </c>
      <c r="C3849" s="43" t="s">
        <v>8351</v>
      </c>
      <c r="D3849" s="43" t="s">
        <v>8371</v>
      </c>
      <c r="E3849" s="43" t="s">
        <v>8340</v>
      </c>
      <c r="F3849" s="44">
        <v>50400</v>
      </c>
      <c r="G3849" s="43" t="s">
        <v>8341</v>
      </c>
      <c r="H3849" s="45">
        <v>1</v>
      </c>
      <c r="I3849" s="43" t="s">
        <v>8342</v>
      </c>
      <c r="J3849" s="43" t="s">
        <v>10631</v>
      </c>
      <c r="K3849" s="43" t="s">
        <v>10936</v>
      </c>
      <c r="L3849" s="43" t="s">
        <v>10937</v>
      </c>
      <c r="M3849" s="45">
        <v>50400</v>
      </c>
      <c r="N3849" s="43" t="s">
        <v>7559</v>
      </c>
      <c r="O3849" s="43" t="s">
        <v>11549</v>
      </c>
      <c r="P3849" s="46" t="s">
        <v>11476</v>
      </c>
      <c r="Q3849" s="47">
        <v>45822</v>
      </c>
      <c r="R3849" s="48" t="str">
        <f t="shared" si="60"/>
        <v>2AR3 WM+ QNI Minh Mỹ, Sơn Tịnh</v>
      </c>
      <c r="S3849" s="48" t="str">
        <f>VLOOKUP(U3849,Sheet1!$A:$B,2,0)</f>
        <v>WIN-042</v>
      </c>
      <c r="T3849" s="43" t="s">
        <v>93</v>
      </c>
      <c r="U3849" s="43" t="s">
        <v>11188</v>
      </c>
      <c r="V3849" s="43" t="s">
        <v>94</v>
      </c>
    </row>
    <row r="3850" spans="1:22" x14ac:dyDescent="0.25">
      <c r="A3850" s="43" t="s">
        <v>8</v>
      </c>
      <c r="B3850" s="43" t="s">
        <v>7558</v>
      </c>
      <c r="C3850" s="43" t="s">
        <v>8364</v>
      </c>
      <c r="D3850" s="43" t="s">
        <v>8365</v>
      </c>
      <c r="E3850" s="43" t="s">
        <v>8340</v>
      </c>
      <c r="F3850" s="44">
        <v>100364</v>
      </c>
      <c r="G3850" s="43" t="s">
        <v>8341</v>
      </c>
      <c r="H3850" s="45">
        <v>2</v>
      </c>
      <c r="I3850" s="43" t="s">
        <v>8342</v>
      </c>
      <c r="J3850" s="43" t="s">
        <v>10631</v>
      </c>
      <c r="K3850" s="43" t="s">
        <v>10938</v>
      </c>
      <c r="L3850" s="43" t="s">
        <v>10939</v>
      </c>
      <c r="M3850" s="45">
        <v>50182</v>
      </c>
      <c r="N3850" s="43" t="s">
        <v>7559</v>
      </c>
      <c r="O3850" s="43" t="s">
        <v>11549</v>
      </c>
      <c r="P3850" s="46" t="s">
        <v>11476</v>
      </c>
      <c r="Q3850" s="47">
        <v>45822</v>
      </c>
      <c r="R3850" s="48" t="str">
        <f t="shared" si="60"/>
        <v>2AR3 WM+ QNI Minh Mỹ, Sơn Tịnh</v>
      </c>
      <c r="S3850" s="48" t="str">
        <f>VLOOKUP(U3850,Sheet1!$A:$B,2,0)</f>
        <v>WIN-042</v>
      </c>
      <c r="T3850" s="43" t="s">
        <v>93</v>
      </c>
      <c r="U3850" s="43" t="s">
        <v>11188</v>
      </c>
      <c r="V3850" s="43" t="s">
        <v>94</v>
      </c>
    </row>
    <row r="3851" spans="1:22" x14ac:dyDescent="0.25">
      <c r="A3851" s="43" t="s">
        <v>8</v>
      </c>
      <c r="B3851" s="43" t="s">
        <v>7674</v>
      </c>
      <c r="C3851" s="43" t="s">
        <v>8338</v>
      </c>
      <c r="D3851" s="43" t="s">
        <v>8410</v>
      </c>
      <c r="E3851" s="43" t="s">
        <v>8340</v>
      </c>
      <c r="F3851" s="44">
        <v>60213</v>
      </c>
      <c r="G3851" s="43" t="s">
        <v>8341</v>
      </c>
      <c r="H3851" s="45">
        <v>1</v>
      </c>
      <c r="I3851" s="43" t="s">
        <v>8342</v>
      </c>
      <c r="J3851" s="43" t="s">
        <v>10632</v>
      </c>
      <c r="K3851" s="43" t="s">
        <v>10883</v>
      </c>
      <c r="L3851" s="43" t="s">
        <v>10884</v>
      </c>
      <c r="M3851" s="45">
        <v>60213</v>
      </c>
      <c r="N3851" s="43" t="s">
        <v>7677</v>
      </c>
      <c r="O3851" s="43" t="s">
        <v>11549</v>
      </c>
      <c r="P3851" s="46" t="s">
        <v>15089</v>
      </c>
      <c r="Q3851" s="47">
        <v>45822</v>
      </c>
      <c r="R3851" s="48" t="str">
        <f t="shared" si="60"/>
        <v>3984 WM+ HCM 148 Nguyễn Duy Cung</v>
      </c>
      <c r="S3851" s="48" t="str">
        <f>VLOOKUP(U3851,Sheet1!$A:$B,2,0)</f>
        <v>WIN</v>
      </c>
      <c r="T3851" s="43" t="s">
        <v>7675</v>
      </c>
      <c r="U3851" s="43" t="s">
        <v>11213</v>
      </c>
      <c r="V3851" s="43" t="s">
        <v>7676</v>
      </c>
    </row>
    <row r="3852" spans="1:22" x14ac:dyDescent="0.25">
      <c r="A3852" s="43" t="s">
        <v>8</v>
      </c>
      <c r="B3852" s="43" t="s">
        <v>7674</v>
      </c>
      <c r="C3852" s="43" t="s">
        <v>8351</v>
      </c>
      <c r="D3852" s="43" t="s">
        <v>8355</v>
      </c>
      <c r="E3852" s="43" t="s">
        <v>8340</v>
      </c>
      <c r="F3852" s="44">
        <v>222116</v>
      </c>
      <c r="G3852" s="43" t="s">
        <v>8341</v>
      </c>
      <c r="H3852" s="45">
        <v>2</v>
      </c>
      <c r="I3852" s="43" t="s">
        <v>8342</v>
      </c>
      <c r="J3852" s="43" t="s">
        <v>10632</v>
      </c>
      <c r="K3852" s="43" t="s">
        <v>10934</v>
      </c>
      <c r="L3852" s="43" t="s">
        <v>10935</v>
      </c>
      <c r="M3852" s="45">
        <v>111058</v>
      </c>
      <c r="N3852" s="43" t="s">
        <v>7677</v>
      </c>
      <c r="O3852" s="43" t="s">
        <v>11549</v>
      </c>
      <c r="P3852" s="46" t="s">
        <v>15089</v>
      </c>
      <c r="Q3852" s="47">
        <v>45822</v>
      </c>
      <c r="R3852" s="48" t="str">
        <f t="shared" si="60"/>
        <v>3984 WM+ HCM 148 Nguyễn Duy Cung</v>
      </c>
      <c r="S3852" s="48" t="str">
        <f>VLOOKUP(U3852,Sheet1!$A:$B,2,0)</f>
        <v>WIN</v>
      </c>
      <c r="T3852" s="43" t="s">
        <v>7675</v>
      </c>
      <c r="U3852" s="43" t="s">
        <v>11213</v>
      </c>
      <c r="V3852" s="43" t="s">
        <v>7676</v>
      </c>
    </row>
    <row r="3853" spans="1:22" x14ac:dyDescent="0.25">
      <c r="A3853" s="43" t="s">
        <v>8</v>
      </c>
      <c r="B3853" s="43" t="s">
        <v>7674</v>
      </c>
      <c r="C3853" s="43" t="s">
        <v>8364</v>
      </c>
      <c r="D3853" s="43" t="s">
        <v>8368</v>
      </c>
      <c r="E3853" s="43" t="s">
        <v>8340</v>
      </c>
      <c r="F3853" s="44">
        <v>55595</v>
      </c>
      <c r="G3853" s="43" t="s">
        <v>8341</v>
      </c>
      <c r="H3853" s="45">
        <v>1</v>
      </c>
      <c r="I3853" s="43" t="s">
        <v>8342</v>
      </c>
      <c r="J3853" s="43" t="s">
        <v>10632</v>
      </c>
      <c r="K3853" s="43" t="s">
        <v>11010</v>
      </c>
      <c r="L3853" s="43" t="s">
        <v>11011</v>
      </c>
      <c r="M3853" s="45">
        <v>55595</v>
      </c>
      <c r="N3853" s="43" t="s">
        <v>7677</v>
      </c>
      <c r="O3853" s="43" t="s">
        <v>11549</v>
      </c>
      <c r="P3853" s="46" t="s">
        <v>15089</v>
      </c>
      <c r="Q3853" s="47">
        <v>45822</v>
      </c>
      <c r="R3853" s="48" t="str">
        <f t="shared" si="60"/>
        <v>3984 WM+ HCM 148 Nguyễn Duy Cung</v>
      </c>
      <c r="S3853" s="48" t="str">
        <f>VLOOKUP(U3853,Sheet1!$A:$B,2,0)</f>
        <v>WIN</v>
      </c>
      <c r="T3853" s="43" t="s">
        <v>7675</v>
      </c>
      <c r="U3853" s="43" t="s">
        <v>11213</v>
      </c>
      <c r="V3853" s="43" t="s">
        <v>7676</v>
      </c>
    </row>
    <row r="3854" spans="1:22" x14ac:dyDescent="0.25">
      <c r="A3854" s="43" t="s">
        <v>8</v>
      </c>
      <c r="B3854" s="43" t="s">
        <v>7674</v>
      </c>
      <c r="C3854" s="43" t="s">
        <v>8367</v>
      </c>
      <c r="D3854" s="43" t="s">
        <v>8346</v>
      </c>
      <c r="E3854" s="43" t="s">
        <v>8340</v>
      </c>
      <c r="F3854" s="44">
        <v>49500</v>
      </c>
      <c r="G3854" s="43" t="s">
        <v>8341</v>
      </c>
      <c r="H3854" s="45">
        <v>1</v>
      </c>
      <c r="I3854" s="43" t="s">
        <v>8342</v>
      </c>
      <c r="J3854" s="43" t="s">
        <v>10632</v>
      </c>
      <c r="K3854" s="43" t="s">
        <v>10927</v>
      </c>
      <c r="L3854" s="43" t="s">
        <v>10928</v>
      </c>
      <c r="M3854" s="45">
        <v>49500</v>
      </c>
      <c r="N3854" s="43" t="s">
        <v>7677</v>
      </c>
      <c r="O3854" s="43" t="s">
        <v>11549</v>
      </c>
      <c r="P3854" s="46" t="s">
        <v>15089</v>
      </c>
      <c r="Q3854" s="47">
        <v>45822</v>
      </c>
      <c r="R3854" s="48" t="str">
        <f t="shared" si="60"/>
        <v>3984 WM+ HCM 148 Nguyễn Duy Cung</v>
      </c>
      <c r="S3854" s="48" t="str">
        <f>VLOOKUP(U3854,Sheet1!$A:$B,2,0)</f>
        <v>WIN</v>
      </c>
      <c r="T3854" s="43" t="s">
        <v>7675</v>
      </c>
      <c r="U3854" s="43" t="s">
        <v>11213</v>
      </c>
      <c r="V3854" s="43" t="s">
        <v>7676</v>
      </c>
    </row>
    <row r="3855" spans="1:22" x14ac:dyDescent="0.25">
      <c r="A3855" s="43" t="s">
        <v>8</v>
      </c>
      <c r="B3855" s="43" t="s">
        <v>7674</v>
      </c>
      <c r="C3855" s="43" t="s">
        <v>8451</v>
      </c>
      <c r="D3855" s="43" t="s">
        <v>8352</v>
      </c>
      <c r="E3855" s="43" t="s">
        <v>8340</v>
      </c>
      <c r="F3855" s="44">
        <v>74250</v>
      </c>
      <c r="G3855" s="43" t="s">
        <v>8341</v>
      </c>
      <c r="H3855" s="45">
        <v>1</v>
      </c>
      <c r="I3855" s="43" t="s">
        <v>8342</v>
      </c>
      <c r="J3855" s="43" t="s">
        <v>10632</v>
      </c>
      <c r="K3855" s="43" t="s">
        <v>10881</v>
      </c>
      <c r="L3855" s="43" t="s">
        <v>10882</v>
      </c>
      <c r="M3855" s="45">
        <v>74250</v>
      </c>
      <c r="N3855" s="43" t="s">
        <v>7677</v>
      </c>
      <c r="O3855" s="43" t="s">
        <v>11549</v>
      </c>
      <c r="P3855" s="46" t="s">
        <v>15089</v>
      </c>
      <c r="Q3855" s="47">
        <v>45822</v>
      </c>
      <c r="R3855" s="48" t="str">
        <f t="shared" si="60"/>
        <v>3984 WM+ HCM 148 Nguyễn Duy Cung</v>
      </c>
      <c r="S3855" s="48" t="str">
        <f>VLOOKUP(U3855,Sheet1!$A:$B,2,0)</f>
        <v>WIN</v>
      </c>
      <c r="T3855" s="43" t="s">
        <v>7675</v>
      </c>
      <c r="U3855" s="43" t="s">
        <v>11213</v>
      </c>
      <c r="V3855" s="43" t="s">
        <v>7676</v>
      </c>
    </row>
    <row r="3856" spans="1:22" x14ac:dyDescent="0.25">
      <c r="A3856" s="43" t="s">
        <v>8</v>
      </c>
      <c r="B3856" s="43" t="s">
        <v>7815</v>
      </c>
      <c r="C3856" s="43" t="s">
        <v>8338</v>
      </c>
      <c r="D3856" s="43" t="s">
        <v>8361</v>
      </c>
      <c r="E3856" s="43" t="s">
        <v>8340</v>
      </c>
      <c r="F3856" s="44">
        <v>46000</v>
      </c>
      <c r="G3856" s="43" t="s">
        <v>8341</v>
      </c>
      <c r="H3856" s="45">
        <v>1</v>
      </c>
      <c r="I3856" s="43" t="s">
        <v>8342</v>
      </c>
      <c r="J3856" s="43" t="s">
        <v>10633</v>
      </c>
      <c r="K3856" s="43" t="s">
        <v>10983</v>
      </c>
      <c r="L3856" s="43" t="s">
        <v>10984</v>
      </c>
      <c r="M3856" s="45">
        <v>46000</v>
      </c>
      <c r="N3856" s="43" t="s">
        <v>7818</v>
      </c>
      <c r="O3856" s="43" t="s">
        <v>11549</v>
      </c>
      <c r="P3856" s="46" t="s">
        <v>15090</v>
      </c>
      <c r="Q3856" s="47">
        <v>45822</v>
      </c>
      <c r="R3856" s="48" t="str">
        <f t="shared" si="60"/>
        <v>5272 WM+ HNI Khu đấu giá Tổ 1 TT Só</v>
      </c>
      <c r="S3856" s="48" t="str">
        <f>VLOOKUP(U3856,Sheet1!$A:$B,2,0)</f>
        <v>WIN-002</v>
      </c>
      <c r="T3856" s="43" t="s">
        <v>7816</v>
      </c>
      <c r="U3856" s="43" t="s">
        <v>11033</v>
      </c>
      <c r="V3856" s="43" t="s">
        <v>7817</v>
      </c>
    </row>
    <row r="3857" spans="1:22" x14ac:dyDescent="0.25">
      <c r="A3857" s="43" t="s">
        <v>8</v>
      </c>
      <c r="B3857" s="43" t="s">
        <v>7622</v>
      </c>
      <c r="C3857" s="43" t="s">
        <v>8338</v>
      </c>
      <c r="D3857" s="43" t="s">
        <v>8361</v>
      </c>
      <c r="E3857" s="43" t="s">
        <v>8340</v>
      </c>
      <c r="F3857" s="44">
        <v>92000</v>
      </c>
      <c r="G3857" s="43" t="s">
        <v>8341</v>
      </c>
      <c r="H3857" s="45">
        <v>2</v>
      </c>
      <c r="I3857" s="43" t="s">
        <v>8342</v>
      </c>
      <c r="J3857" s="43" t="s">
        <v>10634</v>
      </c>
      <c r="K3857" s="43" t="s">
        <v>10983</v>
      </c>
      <c r="L3857" s="43" t="s">
        <v>10984</v>
      </c>
      <c r="M3857" s="45">
        <v>46000</v>
      </c>
      <c r="N3857" s="43" t="s">
        <v>7623</v>
      </c>
      <c r="O3857" s="43" t="s">
        <v>11549</v>
      </c>
      <c r="P3857" s="46" t="s">
        <v>15091</v>
      </c>
      <c r="Q3857" s="47">
        <v>45822</v>
      </c>
      <c r="R3857" s="48" t="str">
        <f t="shared" si="60"/>
        <v>3303 WM+ HNI BT1 Lô 8 Mễ Trì Hạ</v>
      </c>
      <c r="S3857" s="48" t="str">
        <f>VLOOKUP(U3857,Sheet1!$A:$B,2,0)</f>
        <v>WIN-002</v>
      </c>
      <c r="T3857" s="43" t="s">
        <v>647</v>
      </c>
      <c r="U3857" s="43" t="s">
        <v>11033</v>
      </c>
      <c r="V3857" s="43" t="s">
        <v>648</v>
      </c>
    </row>
    <row r="3858" spans="1:22" x14ac:dyDescent="0.25">
      <c r="A3858" s="43" t="s">
        <v>8</v>
      </c>
      <c r="B3858" s="43" t="s">
        <v>7622</v>
      </c>
      <c r="C3858" s="43" t="s">
        <v>8351</v>
      </c>
      <c r="D3858" s="43" t="s">
        <v>8355</v>
      </c>
      <c r="E3858" s="43" t="s">
        <v>8340</v>
      </c>
      <c r="F3858" s="44">
        <v>333174</v>
      </c>
      <c r="G3858" s="43" t="s">
        <v>8341</v>
      </c>
      <c r="H3858" s="45">
        <v>3</v>
      </c>
      <c r="I3858" s="43" t="s">
        <v>8342</v>
      </c>
      <c r="J3858" s="43" t="s">
        <v>10634</v>
      </c>
      <c r="K3858" s="43" t="s">
        <v>10934</v>
      </c>
      <c r="L3858" s="43" t="s">
        <v>10935</v>
      </c>
      <c r="M3858" s="45">
        <v>111058</v>
      </c>
      <c r="N3858" s="43" t="s">
        <v>7623</v>
      </c>
      <c r="O3858" s="43" t="s">
        <v>11549</v>
      </c>
      <c r="P3858" s="46" t="s">
        <v>15091</v>
      </c>
      <c r="Q3858" s="47">
        <v>45822</v>
      </c>
      <c r="R3858" s="48" t="str">
        <f t="shared" si="60"/>
        <v>3303 WM+ HNI BT1 Lô 8 Mễ Trì Hạ</v>
      </c>
      <c r="S3858" s="48" t="str">
        <f>VLOOKUP(U3858,Sheet1!$A:$B,2,0)</f>
        <v>WIN-002</v>
      </c>
      <c r="T3858" s="43" t="s">
        <v>647</v>
      </c>
      <c r="U3858" s="43" t="s">
        <v>11033</v>
      </c>
      <c r="V3858" s="43" t="s">
        <v>648</v>
      </c>
    </row>
    <row r="3859" spans="1:22" x14ac:dyDescent="0.25">
      <c r="A3859" s="43" t="s">
        <v>8</v>
      </c>
      <c r="B3859" s="43" t="s">
        <v>7672</v>
      </c>
      <c r="C3859" s="43" t="s">
        <v>8338</v>
      </c>
      <c r="D3859" s="43" t="s">
        <v>8355</v>
      </c>
      <c r="E3859" s="43" t="s">
        <v>8340</v>
      </c>
      <c r="F3859" s="44">
        <v>111058</v>
      </c>
      <c r="G3859" s="43" t="s">
        <v>8341</v>
      </c>
      <c r="H3859" s="45">
        <v>1</v>
      </c>
      <c r="I3859" s="43" t="s">
        <v>8342</v>
      </c>
      <c r="J3859" s="43" t="s">
        <v>10635</v>
      </c>
      <c r="K3859" s="43" t="s">
        <v>10934</v>
      </c>
      <c r="L3859" s="43" t="s">
        <v>10935</v>
      </c>
      <c r="M3859" s="45">
        <v>111058</v>
      </c>
      <c r="N3859" s="43" t="s">
        <v>7673</v>
      </c>
      <c r="O3859" s="43" t="s">
        <v>11549</v>
      </c>
      <c r="P3859" s="46" t="s">
        <v>15092</v>
      </c>
      <c r="Q3859" s="47">
        <v>45822</v>
      </c>
      <c r="R3859" s="48" t="str">
        <f t="shared" si="60"/>
        <v>3910 WM+ HNI 58 Liên Xã - Kim Chung</v>
      </c>
      <c r="S3859" s="48" t="str">
        <f>VLOOKUP(U3859,Sheet1!$A:$B,2,0)</f>
        <v>WIN-002</v>
      </c>
      <c r="T3859" s="43" t="s">
        <v>3350</v>
      </c>
      <c r="U3859" s="43" t="s">
        <v>11033</v>
      </c>
      <c r="V3859" s="43" t="s">
        <v>3351</v>
      </c>
    </row>
    <row r="3860" spans="1:22" x14ac:dyDescent="0.25">
      <c r="A3860" s="43" t="s">
        <v>8</v>
      </c>
      <c r="B3860" s="43" t="s">
        <v>7782</v>
      </c>
      <c r="C3860" s="43" t="s">
        <v>8338</v>
      </c>
      <c r="D3860" s="43" t="s">
        <v>8352</v>
      </c>
      <c r="E3860" s="43" t="s">
        <v>8340</v>
      </c>
      <c r="F3860" s="44">
        <v>74250</v>
      </c>
      <c r="G3860" s="43" t="s">
        <v>8341</v>
      </c>
      <c r="H3860" s="45">
        <v>1</v>
      </c>
      <c r="I3860" s="43" t="s">
        <v>8342</v>
      </c>
      <c r="J3860" s="43" t="s">
        <v>10636</v>
      </c>
      <c r="K3860" s="43" t="s">
        <v>10881</v>
      </c>
      <c r="L3860" s="43" t="s">
        <v>10882</v>
      </c>
      <c r="M3860" s="45">
        <v>74250</v>
      </c>
      <c r="N3860" s="43" t="s">
        <v>7783</v>
      </c>
      <c r="O3860" s="43" t="s">
        <v>11549</v>
      </c>
      <c r="P3860" s="46" t="s">
        <v>11481</v>
      </c>
      <c r="Q3860" s="47">
        <v>45822</v>
      </c>
      <c r="R3860" s="48" t="str">
        <f t="shared" si="60"/>
        <v>4957 WM+ VPC 37 Chùa Hà</v>
      </c>
      <c r="S3860" s="48" t="str">
        <f>VLOOKUP(U3860,Sheet1!$A:$B,2,0)</f>
        <v>WIN-029</v>
      </c>
      <c r="T3860" s="43" t="s">
        <v>4516</v>
      </c>
      <c r="U3860" s="43" t="s">
        <v>11143</v>
      </c>
      <c r="V3860" s="43" t="s">
        <v>4517</v>
      </c>
    </row>
    <row r="3861" spans="1:22" x14ac:dyDescent="0.25">
      <c r="A3861" s="43" t="s">
        <v>8</v>
      </c>
      <c r="B3861" s="43" t="s">
        <v>7782</v>
      </c>
      <c r="C3861" s="43" t="s">
        <v>8351</v>
      </c>
      <c r="D3861" s="43" t="s">
        <v>8410</v>
      </c>
      <c r="E3861" s="43" t="s">
        <v>8340</v>
      </c>
      <c r="F3861" s="44">
        <v>60213</v>
      </c>
      <c r="G3861" s="43" t="s">
        <v>8341</v>
      </c>
      <c r="H3861" s="45">
        <v>1</v>
      </c>
      <c r="I3861" s="43" t="s">
        <v>8342</v>
      </c>
      <c r="J3861" s="43" t="s">
        <v>10636</v>
      </c>
      <c r="K3861" s="43" t="s">
        <v>10883</v>
      </c>
      <c r="L3861" s="43" t="s">
        <v>10884</v>
      </c>
      <c r="M3861" s="45">
        <v>60213</v>
      </c>
      <c r="N3861" s="43" t="s">
        <v>7783</v>
      </c>
      <c r="O3861" s="43" t="s">
        <v>11549</v>
      </c>
      <c r="P3861" s="46" t="s">
        <v>11481</v>
      </c>
      <c r="Q3861" s="47">
        <v>45822</v>
      </c>
      <c r="R3861" s="48" t="str">
        <f t="shared" si="60"/>
        <v>4957 WM+ VPC 37 Chùa Hà</v>
      </c>
      <c r="S3861" s="48" t="str">
        <f>VLOOKUP(U3861,Sheet1!$A:$B,2,0)</f>
        <v>WIN-029</v>
      </c>
      <c r="T3861" s="43" t="s">
        <v>4516</v>
      </c>
      <c r="U3861" s="43" t="s">
        <v>11143</v>
      </c>
      <c r="V3861" s="43" t="s">
        <v>4517</v>
      </c>
    </row>
    <row r="3862" spans="1:22" x14ac:dyDescent="0.25">
      <c r="A3862" s="43" t="s">
        <v>8</v>
      </c>
      <c r="B3862" s="43" t="s">
        <v>7998</v>
      </c>
      <c r="C3862" s="43" t="s">
        <v>8338</v>
      </c>
      <c r="D3862" s="43" t="s">
        <v>8361</v>
      </c>
      <c r="E3862" s="43" t="s">
        <v>8340</v>
      </c>
      <c r="F3862" s="44">
        <v>46000</v>
      </c>
      <c r="G3862" s="43" t="s">
        <v>8341</v>
      </c>
      <c r="H3862" s="45">
        <v>1</v>
      </c>
      <c r="I3862" s="43" t="s">
        <v>8342</v>
      </c>
      <c r="J3862" s="43" t="s">
        <v>10637</v>
      </c>
      <c r="K3862" s="43" t="s">
        <v>10983</v>
      </c>
      <c r="L3862" s="43" t="s">
        <v>10984</v>
      </c>
      <c r="M3862" s="45">
        <v>46000</v>
      </c>
      <c r="N3862" s="43" t="s">
        <v>7999</v>
      </c>
      <c r="O3862" s="43" t="s">
        <v>11549</v>
      </c>
      <c r="P3862" s="46" t="s">
        <v>15093</v>
      </c>
      <c r="Q3862" s="47">
        <v>45822</v>
      </c>
      <c r="R3862" s="48" t="str">
        <f t="shared" si="60"/>
        <v>6676 WM+ HNI Yên Thành, Ba Vì</v>
      </c>
      <c r="S3862" s="48" t="str">
        <f>VLOOKUP(U3862,Sheet1!$A:$B,2,0)</f>
        <v>WIN-002</v>
      </c>
      <c r="T3862" s="43" t="s">
        <v>6724</v>
      </c>
      <c r="U3862" s="43" t="s">
        <v>11033</v>
      </c>
      <c r="V3862" s="43" t="s">
        <v>6725</v>
      </c>
    </row>
    <row r="3863" spans="1:22" x14ac:dyDescent="0.25">
      <c r="A3863" s="43" t="s">
        <v>8</v>
      </c>
      <c r="B3863" s="43" t="s">
        <v>8015</v>
      </c>
      <c r="C3863" s="43" t="s">
        <v>8338</v>
      </c>
      <c r="D3863" s="43" t="s">
        <v>8361</v>
      </c>
      <c r="E3863" s="43" t="s">
        <v>8340</v>
      </c>
      <c r="F3863" s="44">
        <v>46000</v>
      </c>
      <c r="G3863" s="43" t="s">
        <v>8341</v>
      </c>
      <c r="H3863" s="45">
        <v>1</v>
      </c>
      <c r="I3863" s="43" t="s">
        <v>8342</v>
      </c>
      <c r="J3863" s="43" t="s">
        <v>10639</v>
      </c>
      <c r="K3863" s="43" t="s">
        <v>10983</v>
      </c>
      <c r="L3863" s="43" t="s">
        <v>10984</v>
      </c>
      <c r="M3863" s="45">
        <v>46000</v>
      </c>
      <c r="N3863" s="43" t="s">
        <v>8016</v>
      </c>
      <c r="O3863" s="43" t="s">
        <v>11549</v>
      </c>
      <c r="P3863" s="46" t="s">
        <v>15094</v>
      </c>
      <c r="Q3863" s="47">
        <v>45822</v>
      </c>
      <c r="R3863" s="48" t="str">
        <f t="shared" si="60"/>
        <v>6884 WM+ THA Chợ Vực, Hoằng Ngọc, H</v>
      </c>
      <c r="S3863" s="48" t="str">
        <f>VLOOKUP(U3863,Sheet1!$A:$B,2,0)</f>
        <v>WIN-020</v>
      </c>
      <c r="T3863" s="43" t="s">
        <v>1816</v>
      </c>
      <c r="U3863" s="43" t="s">
        <v>11103</v>
      </c>
      <c r="V3863" s="43" t="s">
        <v>1817</v>
      </c>
    </row>
    <row r="3864" spans="1:22" x14ac:dyDescent="0.25">
      <c r="A3864" s="43" t="s">
        <v>8</v>
      </c>
      <c r="B3864" s="43" t="s">
        <v>7632</v>
      </c>
      <c r="C3864" s="43" t="s">
        <v>8338</v>
      </c>
      <c r="D3864" s="43" t="s">
        <v>8355</v>
      </c>
      <c r="E3864" s="43" t="s">
        <v>8340</v>
      </c>
      <c r="F3864" s="44">
        <v>222116</v>
      </c>
      <c r="G3864" s="43" t="s">
        <v>8341</v>
      </c>
      <c r="H3864" s="45">
        <v>2</v>
      </c>
      <c r="I3864" s="43" t="s">
        <v>8342</v>
      </c>
      <c r="J3864" s="43" t="s">
        <v>10640</v>
      </c>
      <c r="K3864" s="43" t="s">
        <v>10934</v>
      </c>
      <c r="L3864" s="43" t="s">
        <v>10935</v>
      </c>
      <c r="M3864" s="45">
        <v>111058</v>
      </c>
      <c r="N3864" s="43" t="s">
        <v>7635</v>
      </c>
      <c r="O3864" s="43" t="s">
        <v>11549</v>
      </c>
      <c r="P3864" s="46" t="s">
        <v>15095</v>
      </c>
      <c r="Q3864" s="47">
        <v>45822</v>
      </c>
      <c r="R3864" s="48" t="str">
        <f t="shared" si="60"/>
        <v>3433 WM+ HNI 68 Hoàng Như Tiếp</v>
      </c>
      <c r="S3864" s="48" t="str">
        <f>VLOOKUP(U3864,Sheet1!$A:$B,2,0)</f>
        <v>WIN-002</v>
      </c>
      <c r="T3864" s="43" t="s">
        <v>7633</v>
      </c>
      <c r="U3864" s="43" t="s">
        <v>11033</v>
      </c>
      <c r="V3864" s="43" t="s">
        <v>7634</v>
      </c>
    </row>
    <row r="3865" spans="1:22" x14ac:dyDescent="0.25">
      <c r="A3865" s="43" t="s">
        <v>8</v>
      </c>
      <c r="B3865" s="43" t="s">
        <v>7792</v>
      </c>
      <c r="C3865" s="43" t="s">
        <v>8338</v>
      </c>
      <c r="D3865" s="43" t="s">
        <v>8352</v>
      </c>
      <c r="E3865" s="43" t="s">
        <v>8340</v>
      </c>
      <c r="F3865" s="44">
        <v>519750</v>
      </c>
      <c r="G3865" s="43" t="s">
        <v>8341</v>
      </c>
      <c r="H3865" s="45">
        <v>7</v>
      </c>
      <c r="I3865" s="43" t="s">
        <v>8342</v>
      </c>
      <c r="J3865" s="43" t="s">
        <v>10641</v>
      </c>
      <c r="K3865" s="43" t="s">
        <v>10881</v>
      </c>
      <c r="L3865" s="43" t="s">
        <v>10882</v>
      </c>
      <c r="M3865" s="45">
        <v>74250</v>
      </c>
      <c r="N3865" s="43" t="s">
        <v>7793</v>
      </c>
      <c r="O3865" s="43" t="s">
        <v>11549</v>
      </c>
      <c r="P3865" s="46" t="s">
        <v>15096</v>
      </c>
      <c r="Q3865" s="47">
        <v>45822</v>
      </c>
      <c r="R3865" s="48" t="str">
        <f t="shared" si="60"/>
        <v>5033 WM+ QTI 35 Hùng Vương</v>
      </c>
      <c r="S3865" s="48" t="str">
        <f>VLOOKUP(U3865,Sheet1!$A:$B,2,0)</f>
        <v>WIN-070</v>
      </c>
      <c r="T3865" s="43" t="s">
        <v>213</v>
      </c>
      <c r="U3865" s="43" t="s">
        <v>11292</v>
      </c>
      <c r="V3865" s="43" t="s">
        <v>214</v>
      </c>
    </row>
    <row r="3866" spans="1:22" x14ac:dyDescent="0.25">
      <c r="A3866" s="43" t="s">
        <v>8</v>
      </c>
      <c r="B3866" s="43" t="s">
        <v>7794</v>
      </c>
      <c r="C3866" s="43" t="s">
        <v>8338</v>
      </c>
      <c r="D3866" s="43" t="s">
        <v>8355</v>
      </c>
      <c r="E3866" s="43" t="s">
        <v>8340</v>
      </c>
      <c r="F3866" s="44">
        <v>333174</v>
      </c>
      <c r="G3866" s="43" t="s">
        <v>8341</v>
      </c>
      <c r="H3866" s="45">
        <v>3</v>
      </c>
      <c r="I3866" s="43" t="s">
        <v>8342</v>
      </c>
      <c r="J3866" s="43" t="s">
        <v>10642</v>
      </c>
      <c r="K3866" s="43" t="s">
        <v>10934</v>
      </c>
      <c r="L3866" s="43" t="s">
        <v>10935</v>
      </c>
      <c r="M3866" s="45">
        <v>111058</v>
      </c>
      <c r="N3866" s="43" t="s">
        <v>7795</v>
      </c>
      <c r="O3866" s="43" t="s">
        <v>11549</v>
      </c>
      <c r="P3866" s="46" t="s">
        <v>11859</v>
      </c>
      <c r="Q3866" s="47">
        <v>45822</v>
      </c>
      <c r="R3866" s="48" t="str">
        <f t="shared" si="60"/>
        <v>5033 WM+ QTI 35 Hùng Vương</v>
      </c>
      <c r="S3866" s="48" t="str">
        <f>VLOOKUP(U3866,Sheet1!$A:$B,2,0)</f>
        <v>WIN-070</v>
      </c>
      <c r="T3866" s="43" t="s">
        <v>213</v>
      </c>
      <c r="U3866" s="43" t="s">
        <v>11292</v>
      </c>
      <c r="V3866" s="43" t="s">
        <v>214</v>
      </c>
    </row>
    <row r="3867" spans="1:22" x14ac:dyDescent="0.25">
      <c r="A3867" s="43" t="s">
        <v>8</v>
      </c>
      <c r="B3867" s="43" t="s">
        <v>7630</v>
      </c>
      <c r="C3867" s="43" t="s">
        <v>8338</v>
      </c>
      <c r="D3867" s="43" t="s">
        <v>8355</v>
      </c>
      <c r="E3867" s="43" t="s">
        <v>8340</v>
      </c>
      <c r="F3867" s="44">
        <v>111058</v>
      </c>
      <c r="G3867" s="43" t="s">
        <v>8341</v>
      </c>
      <c r="H3867" s="45">
        <v>1</v>
      </c>
      <c r="I3867" s="43" t="s">
        <v>8342</v>
      </c>
      <c r="J3867" s="43" t="s">
        <v>10643</v>
      </c>
      <c r="K3867" s="43" t="s">
        <v>10934</v>
      </c>
      <c r="L3867" s="43" t="s">
        <v>10935</v>
      </c>
      <c r="M3867" s="45">
        <v>111058</v>
      </c>
      <c r="N3867" s="43" t="s">
        <v>7631</v>
      </c>
      <c r="O3867" s="43" t="s">
        <v>11549</v>
      </c>
      <c r="P3867" s="46" t="s">
        <v>15097</v>
      </c>
      <c r="Q3867" s="47">
        <v>45822</v>
      </c>
      <c r="R3867" s="48" t="str">
        <f t="shared" si="60"/>
        <v>3425 WM+ VTU Chung cư Chí Linh 08</v>
      </c>
      <c r="S3867" s="48" t="str">
        <f>VLOOKUP(U3867,Sheet1!$A:$B,2,0)</f>
        <v>WIN-047</v>
      </c>
      <c r="T3867" s="43" t="s">
        <v>2076</v>
      </c>
      <c r="U3867" s="43" t="s">
        <v>11208</v>
      </c>
      <c r="V3867" s="43" t="s">
        <v>2077</v>
      </c>
    </row>
    <row r="3868" spans="1:22" x14ac:dyDescent="0.25">
      <c r="A3868" s="43" t="s">
        <v>8</v>
      </c>
      <c r="B3868" s="43" t="s">
        <v>7928</v>
      </c>
      <c r="C3868" s="43" t="s">
        <v>8338</v>
      </c>
      <c r="D3868" s="43" t="s">
        <v>8410</v>
      </c>
      <c r="E3868" s="43" t="s">
        <v>8340</v>
      </c>
      <c r="F3868" s="44">
        <v>120426</v>
      </c>
      <c r="G3868" s="43" t="s">
        <v>8341</v>
      </c>
      <c r="H3868" s="45">
        <v>2</v>
      </c>
      <c r="I3868" s="43" t="s">
        <v>8342</v>
      </c>
      <c r="J3868" s="43" t="s">
        <v>10644</v>
      </c>
      <c r="K3868" s="43" t="s">
        <v>10883</v>
      </c>
      <c r="L3868" s="43" t="s">
        <v>10884</v>
      </c>
      <c r="M3868" s="45">
        <v>60213</v>
      </c>
      <c r="N3868" s="43" t="s">
        <v>7931</v>
      </c>
      <c r="O3868" s="43" t="s">
        <v>11549</v>
      </c>
      <c r="P3868" s="46" t="s">
        <v>15098</v>
      </c>
      <c r="Q3868" s="47">
        <v>45822</v>
      </c>
      <c r="R3868" s="48" t="str">
        <f t="shared" si="60"/>
        <v>6229 WM+ HCM 249-251 Huỳnh Thị Hai</v>
      </c>
      <c r="S3868" s="48" t="str">
        <f>VLOOKUP(U3868,Sheet1!$A:$B,2,0)</f>
        <v>WIN</v>
      </c>
      <c r="T3868" s="43" t="s">
        <v>7929</v>
      </c>
      <c r="U3868" s="43" t="s">
        <v>11213</v>
      </c>
      <c r="V3868" s="43" t="s">
        <v>7930</v>
      </c>
    </row>
    <row r="3869" spans="1:22" x14ac:dyDescent="0.25">
      <c r="A3869" s="43" t="s">
        <v>8</v>
      </c>
      <c r="B3869" s="43" t="s">
        <v>7928</v>
      </c>
      <c r="C3869" s="43" t="s">
        <v>8351</v>
      </c>
      <c r="D3869" s="43" t="s">
        <v>8355</v>
      </c>
      <c r="E3869" s="43" t="s">
        <v>8340</v>
      </c>
      <c r="F3869" s="44">
        <v>111058</v>
      </c>
      <c r="G3869" s="43" t="s">
        <v>8341</v>
      </c>
      <c r="H3869" s="45">
        <v>1</v>
      </c>
      <c r="I3869" s="43" t="s">
        <v>8342</v>
      </c>
      <c r="J3869" s="43" t="s">
        <v>10644</v>
      </c>
      <c r="K3869" s="43" t="s">
        <v>10934</v>
      </c>
      <c r="L3869" s="43" t="s">
        <v>10935</v>
      </c>
      <c r="M3869" s="45">
        <v>111058</v>
      </c>
      <c r="N3869" s="43" t="s">
        <v>7931</v>
      </c>
      <c r="O3869" s="43" t="s">
        <v>11549</v>
      </c>
      <c r="P3869" s="46" t="s">
        <v>15098</v>
      </c>
      <c r="Q3869" s="47">
        <v>45822</v>
      </c>
      <c r="R3869" s="48" t="str">
        <f t="shared" si="60"/>
        <v>6229 WM+ HCM 249-251 Huỳnh Thị Hai</v>
      </c>
      <c r="S3869" s="48" t="str">
        <f>VLOOKUP(U3869,Sheet1!$A:$B,2,0)</f>
        <v>WIN</v>
      </c>
      <c r="T3869" s="43" t="s">
        <v>7929</v>
      </c>
      <c r="U3869" s="43" t="s">
        <v>11213</v>
      </c>
      <c r="V3869" s="43" t="s">
        <v>7930</v>
      </c>
    </row>
    <row r="3870" spans="1:22" x14ac:dyDescent="0.25">
      <c r="A3870" s="43" t="s">
        <v>8</v>
      </c>
      <c r="B3870" s="43" t="s">
        <v>7859</v>
      </c>
      <c r="C3870" s="43" t="s">
        <v>8338</v>
      </c>
      <c r="D3870" s="43" t="s">
        <v>8368</v>
      </c>
      <c r="E3870" s="43" t="s">
        <v>8340</v>
      </c>
      <c r="F3870" s="44">
        <v>55595</v>
      </c>
      <c r="G3870" s="43" t="s">
        <v>8341</v>
      </c>
      <c r="H3870" s="45">
        <v>1</v>
      </c>
      <c r="I3870" s="43" t="s">
        <v>8342</v>
      </c>
      <c r="J3870" s="43" t="s">
        <v>10645</v>
      </c>
      <c r="K3870" s="43" t="s">
        <v>11010</v>
      </c>
      <c r="L3870" s="43" t="s">
        <v>11011</v>
      </c>
      <c r="M3870" s="45">
        <v>55595</v>
      </c>
      <c r="N3870" s="43" t="s">
        <v>7860</v>
      </c>
      <c r="O3870" s="43" t="s">
        <v>11549</v>
      </c>
      <c r="P3870" s="46" t="s">
        <v>15099</v>
      </c>
      <c r="Q3870" s="47">
        <v>45822</v>
      </c>
      <c r="R3870" s="48" t="str">
        <f t="shared" si="60"/>
        <v>5616 WM+ HNI S2.03 Ocean Park</v>
      </c>
      <c r="S3870" s="48" t="str">
        <f>VLOOKUP(U3870,Sheet1!$A:$B,2,0)</f>
        <v>WIN-002</v>
      </c>
      <c r="T3870" s="43" t="s">
        <v>1616</v>
      </c>
      <c r="U3870" s="43" t="s">
        <v>11033</v>
      </c>
      <c r="V3870" s="43" t="s">
        <v>1617</v>
      </c>
    </row>
    <row r="3871" spans="1:22" x14ac:dyDescent="0.25">
      <c r="A3871" s="43" t="s">
        <v>8</v>
      </c>
      <c r="B3871" s="43" t="s">
        <v>7859</v>
      </c>
      <c r="C3871" s="43" t="s">
        <v>8351</v>
      </c>
      <c r="D3871" s="43" t="s">
        <v>8365</v>
      </c>
      <c r="E3871" s="43" t="s">
        <v>8340</v>
      </c>
      <c r="F3871" s="44">
        <v>50182</v>
      </c>
      <c r="G3871" s="43" t="s">
        <v>8341</v>
      </c>
      <c r="H3871" s="45">
        <v>1</v>
      </c>
      <c r="I3871" s="43" t="s">
        <v>8342</v>
      </c>
      <c r="J3871" s="43" t="s">
        <v>10645</v>
      </c>
      <c r="K3871" s="43" t="s">
        <v>10938</v>
      </c>
      <c r="L3871" s="43" t="s">
        <v>10939</v>
      </c>
      <c r="M3871" s="45">
        <v>50182</v>
      </c>
      <c r="N3871" s="43" t="s">
        <v>7860</v>
      </c>
      <c r="O3871" s="43" t="s">
        <v>11549</v>
      </c>
      <c r="P3871" s="46" t="s">
        <v>15099</v>
      </c>
      <c r="Q3871" s="47">
        <v>45822</v>
      </c>
      <c r="R3871" s="48" t="str">
        <f t="shared" si="60"/>
        <v>5616 WM+ HNI S2.03 Ocean Park</v>
      </c>
      <c r="S3871" s="48" t="str">
        <f>VLOOKUP(U3871,Sheet1!$A:$B,2,0)</f>
        <v>WIN-002</v>
      </c>
      <c r="T3871" s="43" t="s">
        <v>1616</v>
      </c>
      <c r="U3871" s="43" t="s">
        <v>11033</v>
      </c>
      <c r="V3871" s="43" t="s">
        <v>1617</v>
      </c>
    </row>
    <row r="3872" spans="1:22" x14ac:dyDescent="0.25">
      <c r="A3872" s="43" t="s">
        <v>8</v>
      </c>
      <c r="B3872" s="43" t="s">
        <v>7466</v>
      </c>
      <c r="C3872" s="43" t="s">
        <v>8338</v>
      </c>
      <c r="D3872" s="43" t="s">
        <v>8355</v>
      </c>
      <c r="E3872" s="43" t="s">
        <v>8340</v>
      </c>
      <c r="F3872" s="44">
        <v>111058</v>
      </c>
      <c r="G3872" s="43" t="s">
        <v>8341</v>
      </c>
      <c r="H3872" s="45">
        <v>1</v>
      </c>
      <c r="I3872" s="43" t="s">
        <v>8342</v>
      </c>
      <c r="J3872" s="43" t="s">
        <v>10646</v>
      </c>
      <c r="K3872" s="43" t="s">
        <v>10934</v>
      </c>
      <c r="L3872" s="43" t="s">
        <v>10935</v>
      </c>
      <c r="M3872" s="45">
        <v>111058</v>
      </c>
      <c r="N3872" s="43" t="s">
        <v>7467</v>
      </c>
      <c r="O3872" s="43" t="s">
        <v>11549</v>
      </c>
      <c r="P3872" s="46" t="s">
        <v>15100</v>
      </c>
      <c r="Q3872" s="47">
        <v>45822</v>
      </c>
      <c r="R3872" s="48" t="str">
        <f t="shared" si="60"/>
        <v>2A64 WM+ HDG 305 Nguyễn Hữu Cầu</v>
      </c>
      <c r="S3872" s="48" t="str">
        <f>VLOOKUP(U3872,Sheet1!$A:$B,2,0)</f>
        <v>WIN-006</v>
      </c>
      <c r="T3872" s="43" t="s">
        <v>493</v>
      </c>
      <c r="U3872" s="43" t="s">
        <v>11048</v>
      </c>
      <c r="V3872" s="43" t="s">
        <v>494</v>
      </c>
    </row>
    <row r="3873" spans="1:22" x14ac:dyDescent="0.25">
      <c r="A3873" s="43" t="s">
        <v>8</v>
      </c>
      <c r="B3873" s="43" t="s">
        <v>7922</v>
      </c>
      <c r="C3873" s="43" t="s">
        <v>8338</v>
      </c>
      <c r="D3873" s="43" t="s">
        <v>8361</v>
      </c>
      <c r="E3873" s="43" t="s">
        <v>8340</v>
      </c>
      <c r="F3873" s="44">
        <v>46000</v>
      </c>
      <c r="G3873" s="43" t="s">
        <v>8341</v>
      </c>
      <c r="H3873" s="45">
        <v>1</v>
      </c>
      <c r="I3873" s="43" t="s">
        <v>8342</v>
      </c>
      <c r="J3873" s="43" t="s">
        <v>10647</v>
      </c>
      <c r="K3873" s="43" t="s">
        <v>10983</v>
      </c>
      <c r="L3873" s="43" t="s">
        <v>10984</v>
      </c>
      <c r="M3873" s="45">
        <v>46000</v>
      </c>
      <c r="N3873" s="43" t="s">
        <v>7923</v>
      </c>
      <c r="O3873" s="43" t="s">
        <v>11549</v>
      </c>
      <c r="P3873" s="46" t="s">
        <v>11483</v>
      </c>
      <c r="Q3873" s="47">
        <v>45822</v>
      </c>
      <c r="R3873" s="48" t="str">
        <f t="shared" si="60"/>
        <v>6110 WM+ NAN CT1B Quang Trung</v>
      </c>
      <c r="S3873" s="48" t="str">
        <f>VLOOKUP(U3873,Sheet1!$A:$B,2,0)</f>
        <v>WIN-058</v>
      </c>
      <c r="T3873" s="43" t="s">
        <v>2964</v>
      </c>
      <c r="U3873" s="43" t="s">
        <v>11242</v>
      </c>
      <c r="V3873" s="43" t="s">
        <v>2965</v>
      </c>
    </row>
    <row r="3874" spans="1:22" x14ac:dyDescent="0.25">
      <c r="A3874" s="43" t="s">
        <v>8</v>
      </c>
      <c r="B3874" s="43" t="s">
        <v>8021</v>
      </c>
      <c r="C3874" s="43" t="s">
        <v>8338</v>
      </c>
      <c r="D3874" s="43" t="s">
        <v>8352</v>
      </c>
      <c r="E3874" s="43" t="s">
        <v>8340</v>
      </c>
      <c r="F3874" s="44">
        <v>74250</v>
      </c>
      <c r="G3874" s="43" t="s">
        <v>8341</v>
      </c>
      <c r="H3874" s="45">
        <v>1</v>
      </c>
      <c r="I3874" s="43" t="s">
        <v>8342</v>
      </c>
      <c r="J3874" s="43" t="s">
        <v>10648</v>
      </c>
      <c r="K3874" s="43" t="s">
        <v>10881</v>
      </c>
      <c r="L3874" s="43" t="s">
        <v>10882</v>
      </c>
      <c r="M3874" s="45">
        <v>74250</v>
      </c>
      <c r="N3874" s="43" t="s">
        <v>8024</v>
      </c>
      <c r="O3874" s="43" t="s">
        <v>11549</v>
      </c>
      <c r="P3874" s="46" t="s">
        <v>15101</v>
      </c>
      <c r="Q3874" s="47">
        <v>45822</v>
      </c>
      <c r="R3874" s="48" t="str">
        <f t="shared" si="60"/>
        <v>6891 WM+ HNI Phương Đình, Đan Phượn</v>
      </c>
      <c r="S3874" s="48" t="str">
        <f>VLOOKUP(U3874,Sheet1!$A:$B,2,0)</f>
        <v>WIN-002</v>
      </c>
      <c r="T3874" s="43" t="s">
        <v>8022</v>
      </c>
      <c r="U3874" s="43" t="s">
        <v>11033</v>
      </c>
      <c r="V3874" s="43" t="s">
        <v>8023</v>
      </c>
    </row>
    <row r="3875" spans="1:22" x14ac:dyDescent="0.25">
      <c r="A3875" s="43" t="s">
        <v>8</v>
      </c>
      <c r="B3875" s="43" t="s">
        <v>7562</v>
      </c>
      <c r="C3875" s="43" t="s">
        <v>8338</v>
      </c>
      <c r="D3875" s="43" t="s">
        <v>8346</v>
      </c>
      <c r="E3875" s="43" t="s">
        <v>8340</v>
      </c>
      <c r="F3875" s="44">
        <v>198000</v>
      </c>
      <c r="G3875" s="43" t="s">
        <v>8341</v>
      </c>
      <c r="H3875" s="45">
        <v>4</v>
      </c>
      <c r="I3875" s="43" t="s">
        <v>8342</v>
      </c>
      <c r="J3875" s="43" t="s">
        <v>10649</v>
      </c>
      <c r="K3875" s="43" t="s">
        <v>10927</v>
      </c>
      <c r="L3875" s="43" t="s">
        <v>10928</v>
      </c>
      <c r="M3875" s="45">
        <v>49500</v>
      </c>
      <c r="N3875" s="43" t="s">
        <v>7565</v>
      </c>
      <c r="O3875" s="43" t="s">
        <v>11549</v>
      </c>
      <c r="P3875" s="46" t="s">
        <v>11477</v>
      </c>
      <c r="Q3875" s="47">
        <v>45822</v>
      </c>
      <c r="R3875" s="48" t="str">
        <f t="shared" si="60"/>
        <v>2ARR WM+ CTO 563C Trần Quang Diệu</v>
      </c>
      <c r="S3875" s="48" t="str">
        <f>VLOOKUP(U3875,Sheet1!$A:$B,2,0)</f>
        <v>WIN-016</v>
      </c>
      <c r="T3875" s="43" t="s">
        <v>7563</v>
      </c>
      <c r="U3875" s="43" t="s">
        <v>11083</v>
      </c>
      <c r="V3875" s="43" t="s">
        <v>7564</v>
      </c>
    </row>
    <row r="3876" spans="1:22" x14ac:dyDescent="0.25">
      <c r="A3876" s="43" t="s">
        <v>8</v>
      </c>
      <c r="B3876" s="43" t="s">
        <v>7861</v>
      </c>
      <c r="C3876" s="43" t="s">
        <v>8338</v>
      </c>
      <c r="D3876" s="43" t="s">
        <v>8355</v>
      </c>
      <c r="E3876" s="43" t="s">
        <v>8340</v>
      </c>
      <c r="F3876" s="44">
        <v>111058</v>
      </c>
      <c r="G3876" s="43" t="s">
        <v>8341</v>
      </c>
      <c r="H3876" s="45">
        <v>1</v>
      </c>
      <c r="I3876" s="43" t="s">
        <v>8342</v>
      </c>
      <c r="J3876" s="43" t="s">
        <v>10650</v>
      </c>
      <c r="K3876" s="43" t="s">
        <v>10934</v>
      </c>
      <c r="L3876" s="43" t="s">
        <v>10935</v>
      </c>
      <c r="M3876" s="45">
        <v>111058</v>
      </c>
      <c r="N3876" s="43" t="s">
        <v>7864</v>
      </c>
      <c r="O3876" s="43" t="s">
        <v>11549</v>
      </c>
      <c r="P3876" s="46" t="s">
        <v>15102</v>
      </c>
      <c r="Q3876" s="47">
        <v>45822</v>
      </c>
      <c r="R3876" s="48" t="str">
        <f t="shared" si="60"/>
        <v>5677 WM+ HNI Ki ốt 05-06 OCT5 Resco</v>
      </c>
      <c r="S3876" s="48" t="str">
        <f>VLOOKUP(U3876,Sheet1!$A:$B,2,0)</f>
        <v>WIN-002</v>
      </c>
      <c r="T3876" s="43" t="s">
        <v>7862</v>
      </c>
      <c r="U3876" s="43" t="s">
        <v>11033</v>
      </c>
      <c r="V3876" s="43" t="s">
        <v>7863</v>
      </c>
    </row>
    <row r="3877" spans="1:22" x14ac:dyDescent="0.25">
      <c r="A3877" s="43" t="s">
        <v>8</v>
      </c>
      <c r="B3877" s="43" t="s">
        <v>7544</v>
      </c>
      <c r="C3877" s="43" t="s">
        <v>8338</v>
      </c>
      <c r="D3877" s="43" t="s">
        <v>8368</v>
      </c>
      <c r="E3877" s="43" t="s">
        <v>8340</v>
      </c>
      <c r="F3877" s="44">
        <v>166785</v>
      </c>
      <c r="G3877" s="43" t="s">
        <v>8341</v>
      </c>
      <c r="H3877" s="45">
        <v>3</v>
      </c>
      <c r="I3877" s="43" t="s">
        <v>8342</v>
      </c>
      <c r="J3877" s="43" t="s">
        <v>10651</v>
      </c>
      <c r="K3877" s="43" t="s">
        <v>11010</v>
      </c>
      <c r="L3877" s="43" t="s">
        <v>11011</v>
      </c>
      <c r="M3877" s="45">
        <v>55595</v>
      </c>
      <c r="N3877" s="43" t="s">
        <v>7547</v>
      </c>
      <c r="O3877" s="43" t="s">
        <v>11549</v>
      </c>
      <c r="P3877" s="46" t="s">
        <v>15103</v>
      </c>
      <c r="Q3877" s="47">
        <v>45822</v>
      </c>
      <c r="R3877" s="48" t="str">
        <f t="shared" si="60"/>
        <v>2AOQ WM+ TNN Quán Vuông 1, Trung Hộ</v>
      </c>
      <c r="S3877" s="48" t="str">
        <f>VLOOKUP(U3877,Sheet1!$A:$B,2,0)</f>
        <v>WIN-059</v>
      </c>
      <c r="T3877" s="43" t="s">
        <v>7545</v>
      </c>
      <c r="U3877" s="43" t="s">
        <v>11247</v>
      </c>
      <c r="V3877" s="43" t="s">
        <v>7546</v>
      </c>
    </row>
    <row r="3878" spans="1:22" x14ac:dyDescent="0.25">
      <c r="A3878" s="43" t="s">
        <v>8</v>
      </c>
      <c r="B3878" s="43" t="s">
        <v>7714</v>
      </c>
      <c r="C3878" s="43" t="s">
        <v>8338</v>
      </c>
      <c r="D3878" s="43" t="s">
        <v>8365</v>
      </c>
      <c r="E3878" s="43" t="s">
        <v>8340</v>
      </c>
      <c r="F3878" s="44">
        <v>100364</v>
      </c>
      <c r="G3878" s="43" t="s">
        <v>8341</v>
      </c>
      <c r="H3878" s="45">
        <v>2</v>
      </c>
      <c r="I3878" s="43" t="s">
        <v>8342</v>
      </c>
      <c r="J3878" s="43" t="s">
        <v>10652</v>
      </c>
      <c r="K3878" s="43" t="s">
        <v>10938</v>
      </c>
      <c r="L3878" s="43" t="s">
        <v>10939</v>
      </c>
      <c r="M3878" s="45">
        <v>50182</v>
      </c>
      <c r="N3878" s="43" t="s">
        <v>7715</v>
      </c>
      <c r="O3878" s="43" t="s">
        <v>11549</v>
      </c>
      <c r="P3878" s="46" t="s">
        <v>15104</v>
      </c>
      <c r="Q3878" s="47">
        <v>45822</v>
      </c>
      <c r="R3878" s="48" t="str">
        <f t="shared" si="60"/>
        <v>4333 WM+ QNH 86 Trần Phú</v>
      </c>
      <c r="S3878" s="48" t="str">
        <f>VLOOKUP(U3878,Sheet1!$A:$B,2,0)</f>
        <v>WIN-007</v>
      </c>
      <c r="T3878" s="43" t="s">
        <v>5228</v>
      </c>
      <c r="U3878" s="43" t="s">
        <v>11053</v>
      </c>
      <c r="V3878" s="43" t="s">
        <v>5229</v>
      </c>
    </row>
    <row r="3879" spans="1:22" x14ac:dyDescent="0.25">
      <c r="A3879" s="43" t="s">
        <v>8</v>
      </c>
      <c r="B3879" s="43" t="s">
        <v>7504</v>
      </c>
      <c r="C3879" s="43" t="s">
        <v>8338</v>
      </c>
      <c r="D3879" s="43" t="s">
        <v>8368</v>
      </c>
      <c r="E3879" s="43" t="s">
        <v>8340</v>
      </c>
      <c r="F3879" s="44">
        <v>166785</v>
      </c>
      <c r="G3879" s="43" t="s">
        <v>8341</v>
      </c>
      <c r="H3879" s="45">
        <v>3</v>
      </c>
      <c r="I3879" s="43" t="s">
        <v>8342</v>
      </c>
      <c r="J3879" s="43" t="s">
        <v>10653</v>
      </c>
      <c r="K3879" s="43" t="s">
        <v>11010</v>
      </c>
      <c r="L3879" s="43" t="s">
        <v>11011</v>
      </c>
      <c r="M3879" s="45">
        <v>55595</v>
      </c>
      <c r="N3879" s="43" t="s">
        <v>7507</v>
      </c>
      <c r="O3879" s="43" t="s">
        <v>11549</v>
      </c>
      <c r="P3879" s="46" t="s">
        <v>15105</v>
      </c>
      <c r="Q3879" s="47">
        <v>45822</v>
      </c>
      <c r="R3879" s="48" t="str">
        <f t="shared" si="60"/>
        <v>2AI5 WIN HCM GF-03 &amp; GF-05, CC Stow</v>
      </c>
      <c r="S3879" s="48" t="str">
        <f>VLOOKUP(U3879,Sheet1!$A:$B,2,0)</f>
        <v>WIN</v>
      </c>
      <c r="T3879" s="43" t="s">
        <v>7505</v>
      </c>
      <c r="U3879" s="43" t="s">
        <v>11213</v>
      </c>
      <c r="V3879" s="43" t="s">
        <v>7506</v>
      </c>
    </row>
    <row r="3880" spans="1:22" x14ac:dyDescent="0.25">
      <c r="A3880" s="43" t="s">
        <v>8</v>
      </c>
      <c r="B3880" s="43" t="s">
        <v>7504</v>
      </c>
      <c r="C3880" s="43" t="s">
        <v>8351</v>
      </c>
      <c r="D3880" s="43" t="s">
        <v>8346</v>
      </c>
      <c r="E3880" s="43" t="s">
        <v>8340</v>
      </c>
      <c r="F3880" s="44">
        <v>99000</v>
      </c>
      <c r="G3880" s="43" t="s">
        <v>8341</v>
      </c>
      <c r="H3880" s="45">
        <v>2</v>
      </c>
      <c r="I3880" s="43" t="s">
        <v>8342</v>
      </c>
      <c r="J3880" s="43" t="s">
        <v>10653</v>
      </c>
      <c r="K3880" s="43" t="s">
        <v>10927</v>
      </c>
      <c r="L3880" s="43" t="s">
        <v>10928</v>
      </c>
      <c r="M3880" s="45">
        <v>49500</v>
      </c>
      <c r="N3880" s="43" t="s">
        <v>7507</v>
      </c>
      <c r="O3880" s="43" t="s">
        <v>11549</v>
      </c>
      <c r="P3880" s="46" t="s">
        <v>15105</v>
      </c>
      <c r="Q3880" s="47">
        <v>45822</v>
      </c>
      <c r="R3880" s="48" t="str">
        <f t="shared" si="60"/>
        <v>2AI5 WIN HCM GF-03 &amp; GF-05, CC Stow</v>
      </c>
      <c r="S3880" s="48" t="str">
        <f>VLOOKUP(U3880,Sheet1!$A:$B,2,0)</f>
        <v>WIN</v>
      </c>
      <c r="T3880" s="43" t="s">
        <v>7505</v>
      </c>
      <c r="U3880" s="43" t="s">
        <v>11213</v>
      </c>
      <c r="V3880" s="43" t="s">
        <v>7506</v>
      </c>
    </row>
    <row r="3881" spans="1:22" x14ac:dyDescent="0.25">
      <c r="A3881" s="43" t="s">
        <v>8</v>
      </c>
      <c r="B3881" s="43" t="s">
        <v>7504</v>
      </c>
      <c r="C3881" s="43" t="s">
        <v>8364</v>
      </c>
      <c r="D3881" s="43" t="s">
        <v>8358</v>
      </c>
      <c r="E3881" s="43" t="s">
        <v>8340</v>
      </c>
      <c r="F3881" s="44">
        <v>223212</v>
      </c>
      <c r="G3881" s="43" t="s">
        <v>8341</v>
      </c>
      <c r="H3881" s="45">
        <v>2</v>
      </c>
      <c r="I3881" s="43" t="s">
        <v>8342</v>
      </c>
      <c r="J3881" s="43" t="s">
        <v>10653</v>
      </c>
      <c r="K3881" s="43" t="s">
        <v>10922</v>
      </c>
      <c r="L3881" s="43" t="s">
        <v>10923</v>
      </c>
      <c r="M3881" s="45">
        <v>111606</v>
      </c>
      <c r="N3881" s="43" t="s">
        <v>7507</v>
      </c>
      <c r="O3881" s="43" t="s">
        <v>11549</v>
      </c>
      <c r="P3881" s="46" t="s">
        <v>15105</v>
      </c>
      <c r="Q3881" s="47">
        <v>45822</v>
      </c>
      <c r="R3881" s="48" t="str">
        <f t="shared" si="60"/>
        <v>2AI5 WIN HCM GF-03 &amp; GF-05, CC Stow</v>
      </c>
      <c r="S3881" s="48" t="str">
        <f>VLOOKUP(U3881,Sheet1!$A:$B,2,0)</f>
        <v>WIN</v>
      </c>
      <c r="T3881" s="43" t="s">
        <v>7505</v>
      </c>
      <c r="U3881" s="43" t="s">
        <v>11213</v>
      </c>
      <c r="V3881" s="43" t="s">
        <v>7506</v>
      </c>
    </row>
    <row r="3882" spans="1:22" x14ac:dyDescent="0.25">
      <c r="A3882" s="43" t="s">
        <v>8</v>
      </c>
      <c r="B3882" s="43" t="s">
        <v>7504</v>
      </c>
      <c r="C3882" s="43" t="s">
        <v>8367</v>
      </c>
      <c r="D3882" s="43" t="s">
        <v>8361</v>
      </c>
      <c r="E3882" s="43" t="s">
        <v>8340</v>
      </c>
      <c r="F3882" s="44">
        <v>46000</v>
      </c>
      <c r="G3882" s="43" t="s">
        <v>8341</v>
      </c>
      <c r="H3882" s="45">
        <v>1</v>
      </c>
      <c r="I3882" s="43" t="s">
        <v>8342</v>
      </c>
      <c r="J3882" s="43" t="s">
        <v>10653</v>
      </c>
      <c r="K3882" s="43" t="s">
        <v>10983</v>
      </c>
      <c r="L3882" s="43" t="s">
        <v>10984</v>
      </c>
      <c r="M3882" s="45">
        <v>46000</v>
      </c>
      <c r="N3882" s="43" t="s">
        <v>7507</v>
      </c>
      <c r="O3882" s="43" t="s">
        <v>11549</v>
      </c>
      <c r="P3882" s="46" t="s">
        <v>15105</v>
      </c>
      <c r="Q3882" s="47">
        <v>45822</v>
      </c>
      <c r="R3882" s="48" t="str">
        <f t="shared" si="60"/>
        <v>2AI5 WIN HCM GF-03 &amp; GF-05, CC Stow</v>
      </c>
      <c r="S3882" s="48" t="str">
        <f>VLOOKUP(U3882,Sheet1!$A:$B,2,0)</f>
        <v>WIN</v>
      </c>
      <c r="T3882" s="43" t="s">
        <v>7505</v>
      </c>
      <c r="U3882" s="43" t="s">
        <v>11213</v>
      </c>
      <c r="V3882" s="43" t="s">
        <v>7506</v>
      </c>
    </row>
    <row r="3883" spans="1:22" x14ac:dyDescent="0.25">
      <c r="A3883" s="43" t="s">
        <v>8</v>
      </c>
      <c r="B3883" s="43" t="s">
        <v>7428</v>
      </c>
      <c r="C3883" s="43" t="s">
        <v>8338</v>
      </c>
      <c r="D3883" s="43" t="s">
        <v>8368</v>
      </c>
      <c r="E3883" s="43" t="s">
        <v>8340</v>
      </c>
      <c r="F3883" s="44">
        <v>111190</v>
      </c>
      <c r="G3883" s="43" t="s">
        <v>8341</v>
      </c>
      <c r="H3883" s="45">
        <v>2</v>
      </c>
      <c r="I3883" s="43" t="s">
        <v>8342</v>
      </c>
      <c r="J3883" s="43" t="s">
        <v>10654</v>
      </c>
      <c r="K3883" s="43" t="s">
        <v>11010</v>
      </c>
      <c r="L3883" s="43" t="s">
        <v>11011</v>
      </c>
      <c r="M3883" s="45">
        <v>55595</v>
      </c>
      <c r="N3883" s="43" t="s">
        <v>7431</v>
      </c>
      <c r="O3883" s="43" t="s">
        <v>11549</v>
      </c>
      <c r="P3883" s="46" t="s">
        <v>15106</v>
      </c>
      <c r="Q3883" s="47">
        <v>45822</v>
      </c>
      <c r="R3883" s="48" t="str">
        <f t="shared" si="60"/>
        <v>1663 WM HNI Xuân Diệu</v>
      </c>
      <c r="S3883" s="48" t="str">
        <f>VLOOKUP(U3883,Sheet1!$A:$B,2,0)</f>
        <v>WIN-002</v>
      </c>
      <c r="T3883" s="43" t="s">
        <v>7429</v>
      </c>
      <c r="U3883" s="43" t="s">
        <v>11033</v>
      </c>
      <c r="V3883" s="43" t="s">
        <v>7430</v>
      </c>
    </row>
    <row r="3884" spans="1:22" x14ac:dyDescent="0.25">
      <c r="A3884" s="43" t="s">
        <v>8</v>
      </c>
      <c r="B3884" s="43" t="s">
        <v>7428</v>
      </c>
      <c r="C3884" s="43" t="s">
        <v>8351</v>
      </c>
      <c r="D3884" s="43" t="s">
        <v>8361</v>
      </c>
      <c r="E3884" s="43" t="s">
        <v>8340</v>
      </c>
      <c r="F3884" s="44">
        <v>46000</v>
      </c>
      <c r="G3884" s="43" t="s">
        <v>8341</v>
      </c>
      <c r="H3884" s="45">
        <v>1</v>
      </c>
      <c r="I3884" s="43" t="s">
        <v>8342</v>
      </c>
      <c r="J3884" s="43" t="s">
        <v>10654</v>
      </c>
      <c r="K3884" s="43" t="s">
        <v>10983</v>
      </c>
      <c r="L3884" s="43" t="s">
        <v>10984</v>
      </c>
      <c r="M3884" s="45">
        <v>46000</v>
      </c>
      <c r="N3884" s="43" t="s">
        <v>7431</v>
      </c>
      <c r="O3884" s="43" t="s">
        <v>11549</v>
      </c>
      <c r="P3884" s="46" t="s">
        <v>15106</v>
      </c>
      <c r="Q3884" s="47">
        <v>45822</v>
      </c>
      <c r="R3884" s="48" t="str">
        <f t="shared" si="60"/>
        <v>1663 WM HNI Xuân Diệu</v>
      </c>
      <c r="S3884" s="48" t="str">
        <f>VLOOKUP(U3884,Sheet1!$A:$B,2,0)</f>
        <v>WIN-002</v>
      </c>
      <c r="T3884" s="43" t="s">
        <v>7429</v>
      </c>
      <c r="U3884" s="43" t="s">
        <v>11033</v>
      </c>
      <c r="V3884" s="43" t="s">
        <v>7430</v>
      </c>
    </row>
    <row r="3885" spans="1:22" x14ac:dyDescent="0.25">
      <c r="A3885" s="43" t="s">
        <v>8</v>
      </c>
      <c r="B3885" s="43" t="s">
        <v>7428</v>
      </c>
      <c r="C3885" s="43" t="s">
        <v>8364</v>
      </c>
      <c r="D3885" s="43" t="s">
        <v>8339</v>
      </c>
      <c r="E3885" s="43" t="s">
        <v>8340</v>
      </c>
      <c r="F3885" s="44">
        <v>70950</v>
      </c>
      <c r="G3885" s="43" t="s">
        <v>8341</v>
      </c>
      <c r="H3885" s="45">
        <v>1</v>
      </c>
      <c r="I3885" s="43" t="s">
        <v>8342</v>
      </c>
      <c r="J3885" s="43" t="s">
        <v>10654</v>
      </c>
      <c r="K3885" s="43" t="s">
        <v>10897</v>
      </c>
      <c r="L3885" s="43" t="s">
        <v>10898</v>
      </c>
      <c r="M3885" s="45">
        <v>70950</v>
      </c>
      <c r="N3885" s="43" t="s">
        <v>7431</v>
      </c>
      <c r="O3885" s="43" t="s">
        <v>11549</v>
      </c>
      <c r="P3885" s="46" t="s">
        <v>15106</v>
      </c>
      <c r="Q3885" s="47">
        <v>45822</v>
      </c>
      <c r="R3885" s="48" t="str">
        <f t="shared" si="60"/>
        <v>1663 WM HNI Xuân Diệu</v>
      </c>
      <c r="S3885" s="48" t="str">
        <f>VLOOKUP(U3885,Sheet1!$A:$B,2,0)</f>
        <v>WIN-002</v>
      </c>
      <c r="T3885" s="43" t="s">
        <v>7429</v>
      </c>
      <c r="U3885" s="43" t="s">
        <v>11033</v>
      </c>
      <c r="V3885" s="43" t="s">
        <v>7430</v>
      </c>
    </row>
    <row r="3886" spans="1:22" x14ac:dyDescent="0.25">
      <c r="A3886" s="43" t="s">
        <v>8</v>
      </c>
      <c r="B3886" s="43" t="s">
        <v>7452</v>
      </c>
      <c r="C3886" s="43" t="s">
        <v>8338</v>
      </c>
      <c r="D3886" s="43" t="s">
        <v>8365</v>
      </c>
      <c r="E3886" s="43" t="s">
        <v>8340</v>
      </c>
      <c r="F3886" s="44">
        <v>50182</v>
      </c>
      <c r="G3886" s="43" t="s">
        <v>8341</v>
      </c>
      <c r="H3886" s="45">
        <v>1</v>
      </c>
      <c r="I3886" s="43" t="s">
        <v>8342</v>
      </c>
      <c r="J3886" s="43" t="s">
        <v>10655</v>
      </c>
      <c r="K3886" s="43" t="s">
        <v>10938</v>
      </c>
      <c r="L3886" s="43" t="s">
        <v>10939</v>
      </c>
      <c r="M3886" s="45">
        <v>50182</v>
      </c>
      <c r="N3886" s="43" t="s">
        <v>7453</v>
      </c>
      <c r="O3886" s="43" t="s">
        <v>11549</v>
      </c>
      <c r="P3886" s="46" t="s">
        <v>15107</v>
      </c>
      <c r="Q3886" s="47">
        <v>45822</v>
      </c>
      <c r="R3886" s="48" t="str">
        <f t="shared" si="60"/>
        <v>2798 WM+ HNI 207 Đức Giang</v>
      </c>
      <c r="S3886" s="48" t="str">
        <f>VLOOKUP(U3886,Sheet1!$A:$B,2,0)</f>
        <v>WIN-002</v>
      </c>
      <c r="T3886" s="43" t="s">
        <v>6060</v>
      </c>
      <c r="U3886" s="43" t="s">
        <v>11033</v>
      </c>
      <c r="V3886" s="43" t="s">
        <v>6061</v>
      </c>
    </row>
    <row r="3887" spans="1:22" x14ac:dyDescent="0.25">
      <c r="A3887" s="43" t="s">
        <v>8</v>
      </c>
      <c r="B3887" s="43" t="s">
        <v>7452</v>
      </c>
      <c r="C3887" s="43" t="s">
        <v>8351</v>
      </c>
      <c r="D3887" s="43" t="s">
        <v>8339</v>
      </c>
      <c r="E3887" s="43" t="s">
        <v>8340</v>
      </c>
      <c r="F3887" s="44">
        <v>70950</v>
      </c>
      <c r="G3887" s="43" t="s">
        <v>8341</v>
      </c>
      <c r="H3887" s="45">
        <v>1</v>
      </c>
      <c r="I3887" s="43" t="s">
        <v>8342</v>
      </c>
      <c r="J3887" s="43" t="s">
        <v>10655</v>
      </c>
      <c r="K3887" s="43" t="s">
        <v>10897</v>
      </c>
      <c r="L3887" s="43" t="s">
        <v>10898</v>
      </c>
      <c r="M3887" s="45">
        <v>70950</v>
      </c>
      <c r="N3887" s="43" t="s">
        <v>7453</v>
      </c>
      <c r="O3887" s="43" t="s">
        <v>11549</v>
      </c>
      <c r="P3887" s="46" t="s">
        <v>15107</v>
      </c>
      <c r="Q3887" s="47">
        <v>45822</v>
      </c>
      <c r="R3887" s="48" t="str">
        <f t="shared" si="60"/>
        <v>2798 WM+ HNI 207 Đức Giang</v>
      </c>
      <c r="S3887" s="48" t="str">
        <f>VLOOKUP(U3887,Sheet1!$A:$B,2,0)</f>
        <v>WIN-002</v>
      </c>
      <c r="T3887" s="43" t="s">
        <v>6060</v>
      </c>
      <c r="U3887" s="43" t="s">
        <v>11033</v>
      </c>
      <c r="V3887" s="43" t="s">
        <v>6061</v>
      </c>
    </row>
    <row r="3888" spans="1:22" x14ac:dyDescent="0.25">
      <c r="A3888" s="43" t="s">
        <v>8</v>
      </c>
      <c r="B3888" s="43" t="s">
        <v>7624</v>
      </c>
      <c r="C3888" s="43" t="s">
        <v>8338</v>
      </c>
      <c r="D3888" s="43" t="s">
        <v>8365</v>
      </c>
      <c r="E3888" s="43" t="s">
        <v>8340</v>
      </c>
      <c r="F3888" s="44">
        <v>150546</v>
      </c>
      <c r="G3888" s="43" t="s">
        <v>8341</v>
      </c>
      <c r="H3888" s="45">
        <v>3</v>
      </c>
      <c r="I3888" s="43" t="s">
        <v>8342</v>
      </c>
      <c r="J3888" s="43" t="s">
        <v>10656</v>
      </c>
      <c r="K3888" s="43" t="s">
        <v>10938</v>
      </c>
      <c r="L3888" s="43" t="s">
        <v>10939</v>
      </c>
      <c r="M3888" s="45">
        <v>50182</v>
      </c>
      <c r="N3888" s="43" t="s">
        <v>7625</v>
      </c>
      <c r="O3888" s="43" t="s">
        <v>11549</v>
      </c>
      <c r="P3888" s="46" t="s">
        <v>15108</v>
      </c>
      <c r="Q3888" s="47">
        <v>45822</v>
      </c>
      <c r="R3888" s="48" t="str">
        <f t="shared" si="60"/>
        <v>3350 WM+ HNI 777 Bạch Đằng</v>
      </c>
      <c r="S3888" s="48" t="str">
        <f>VLOOKUP(U3888,Sheet1!$A:$B,2,0)</f>
        <v>WIN-002</v>
      </c>
      <c r="T3888" s="43" t="s">
        <v>5138</v>
      </c>
      <c r="U3888" s="43" t="s">
        <v>11033</v>
      </c>
      <c r="V3888" s="43" t="s">
        <v>5139</v>
      </c>
    </row>
    <row r="3889" spans="1:22" x14ac:dyDescent="0.25">
      <c r="A3889" s="43" t="s">
        <v>8</v>
      </c>
      <c r="B3889" s="43" t="s">
        <v>7660</v>
      </c>
      <c r="C3889" s="43" t="s">
        <v>8338</v>
      </c>
      <c r="D3889" s="43" t="s">
        <v>8361</v>
      </c>
      <c r="E3889" s="43" t="s">
        <v>8340</v>
      </c>
      <c r="F3889" s="44">
        <v>230000</v>
      </c>
      <c r="G3889" s="43" t="s">
        <v>8341</v>
      </c>
      <c r="H3889" s="45">
        <v>5</v>
      </c>
      <c r="I3889" s="43" t="s">
        <v>8342</v>
      </c>
      <c r="J3889" s="43" t="s">
        <v>10657</v>
      </c>
      <c r="K3889" s="43" t="s">
        <v>10983</v>
      </c>
      <c r="L3889" s="43" t="s">
        <v>10984</v>
      </c>
      <c r="M3889" s="45">
        <v>46000</v>
      </c>
      <c r="N3889" s="43" t="s">
        <v>7663</v>
      </c>
      <c r="O3889" s="43" t="s">
        <v>11549</v>
      </c>
      <c r="P3889" s="46" t="s">
        <v>15109</v>
      </c>
      <c r="Q3889" s="47">
        <v>45822</v>
      </c>
      <c r="R3889" s="48" t="str">
        <f t="shared" si="60"/>
        <v>3825 WM+THA 320 Quang Trung</v>
      </c>
      <c r="S3889" s="48" t="str">
        <f>VLOOKUP(U3889,Sheet1!$A:$B,2,0)</f>
        <v>WIN-020</v>
      </c>
      <c r="T3889" s="43" t="s">
        <v>7661</v>
      </c>
      <c r="U3889" s="43" t="s">
        <v>11103</v>
      </c>
      <c r="V3889" s="43" t="s">
        <v>7662</v>
      </c>
    </row>
    <row r="3890" spans="1:22" x14ac:dyDescent="0.25">
      <c r="A3890" s="43" t="s">
        <v>8</v>
      </c>
      <c r="B3890" s="43" t="s">
        <v>7574</v>
      </c>
      <c r="C3890" s="43" t="s">
        <v>8338</v>
      </c>
      <c r="D3890" s="43" t="s">
        <v>8371</v>
      </c>
      <c r="E3890" s="43" t="s">
        <v>8340</v>
      </c>
      <c r="F3890" s="44">
        <v>50400</v>
      </c>
      <c r="G3890" s="43" t="s">
        <v>8341</v>
      </c>
      <c r="H3890" s="45">
        <v>1</v>
      </c>
      <c r="I3890" s="43" t="s">
        <v>8342</v>
      </c>
      <c r="J3890" s="43" t="s">
        <v>10658</v>
      </c>
      <c r="K3890" s="43" t="s">
        <v>10936</v>
      </c>
      <c r="L3890" s="43" t="s">
        <v>10937</v>
      </c>
      <c r="M3890" s="45">
        <v>50400</v>
      </c>
      <c r="N3890" s="43" t="s">
        <v>7577</v>
      </c>
      <c r="O3890" s="43" t="s">
        <v>11549</v>
      </c>
      <c r="P3890" s="46" t="s">
        <v>11604</v>
      </c>
      <c r="Q3890" s="47">
        <v>45822</v>
      </c>
      <c r="R3890" s="48" t="str">
        <f t="shared" si="60"/>
        <v>2ATO WM+ HTH Đông Thịnh, Hồng Lộc</v>
      </c>
      <c r="S3890" s="48" t="str">
        <f>VLOOKUP(U3890,Sheet1!$A:$B,2,0)</f>
        <v>WIN-004</v>
      </c>
      <c r="T3890" s="43" t="s">
        <v>7575</v>
      </c>
      <c r="U3890" s="43" t="s">
        <v>11043</v>
      </c>
      <c r="V3890" s="43" t="s">
        <v>7576</v>
      </c>
    </row>
    <row r="3891" spans="1:22" x14ac:dyDescent="0.25">
      <c r="A3891" s="43" t="s">
        <v>8</v>
      </c>
      <c r="B3891" s="43" t="s">
        <v>7700</v>
      </c>
      <c r="C3891" s="43" t="s">
        <v>8338</v>
      </c>
      <c r="D3891" s="43" t="s">
        <v>8355</v>
      </c>
      <c r="E3891" s="43" t="s">
        <v>8340</v>
      </c>
      <c r="F3891" s="44">
        <v>111058</v>
      </c>
      <c r="G3891" s="43" t="s">
        <v>8341</v>
      </c>
      <c r="H3891" s="45">
        <v>1</v>
      </c>
      <c r="I3891" s="43" t="s">
        <v>8342</v>
      </c>
      <c r="J3891" s="43" t="s">
        <v>10659</v>
      </c>
      <c r="K3891" s="43" t="s">
        <v>10934</v>
      </c>
      <c r="L3891" s="43" t="s">
        <v>10935</v>
      </c>
      <c r="M3891" s="45">
        <v>111058</v>
      </c>
      <c r="N3891" s="43" t="s">
        <v>7703</v>
      </c>
      <c r="O3891" s="43" t="s">
        <v>11549</v>
      </c>
      <c r="P3891" s="46" t="s">
        <v>15110</v>
      </c>
      <c r="Q3891" s="47">
        <v>45822</v>
      </c>
      <c r="R3891" s="48" t="str">
        <f t="shared" si="60"/>
        <v>4260 WM+ HNI 121 Ỷ La</v>
      </c>
      <c r="S3891" s="48" t="str">
        <f>VLOOKUP(U3891,Sheet1!$A:$B,2,0)</f>
        <v>WIN-002</v>
      </c>
      <c r="T3891" s="43" t="s">
        <v>7701</v>
      </c>
      <c r="U3891" s="43" t="s">
        <v>11033</v>
      </c>
      <c r="V3891" s="43" t="s">
        <v>7702</v>
      </c>
    </row>
    <row r="3892" spans="1:22" x14ac:dyDescent="0.25">
      <c r="A3892" s="43" t="s">
        <v>8</v>
      </c>
      <c r="B3892" s="43" t="s">
        <v>7664</v>
      </c>
      <c r="C3892" s="43" t="s">
        <v>8338</v>
      </c>
      <c r="D3892" s="43" t="s">
        <v>8410</v>
      </c>
      <c r="E3892" s="43" t="s">
        <v>8340</v>
      </c>
      <c r="F3892" s="44">
        <v>180639</v>
      </c>
      <c r="G3892" s="43" t="s">
        <v>8341</v>
      </c>
      <c r="H3892" s="45">
        <v>3</v>
      </c>
      <c r="I3892" s="43" t="s">
        <v>8342</v>
      </c>
      <c r="J3892" s="43" t="s">
        <v>10660</v>
      </c>
      <c r="K3892" s="43" t="s">
        <v>10883</v>
      </c>
      <c r="L3892" s="43" t="s">
        <v>10884</v>
      </c>
      <c r="M3892" s="45">
        <v>60213</v>
      </c>
      <c r="N3892" s="43" t="s">
        <v>7665</v>
      </c>
      <c r="O3892" s="43" t="s">
        <v>11549</v>
      </c>
      <c r="P3892" s="46" t="s">
        <v>15111</v>
      </c>
      <c r="Q3892" s="47">
        <v>45822</v>
      </c>
      <c r="R3892" s="48" t="str">
        <f t="shared" si="60"/>
        <v>3825 WM+THA 320 Quang Trung</v>
      </c>
      <c r="S3892" s="48" t="str">
        <f>VLOOKUP(U3892,Sheet1!$A:$B,2,0)</f>
        <v>WIN-020</v>
      </c>
      <c r="T3892" s="43" t="s">
        <v>7661</v>
      </c>
      <c r="U3892" s="43" t="s">
        <v>11103</v>
      </c>
      <c r="V3892" s="43" t="s">
        <v>7662</v>
      </c>
    </row>
    <row r="3893" spans="1:22" x14ac:dyDescent="0.25">
      <c r="A3893" s="43" t="s">
        <v>8</v>
      </c>
      <c r="B3893" s="43" t="s">
        <v>7578</v>
      </c>
      <c r="C3893" s="43" t="s">
        <v>8338</v>
      </c>
      <c r="D3893" s="43" t="s">
        <v>8352</v>
      </c>
      <c r="E3893" s="43" t="s">
        <v>8340</v>
      </c>
      <c r="F3893" s="44">
        <v>74250</v>
      </c>
      <c r="G3893" s="43" t="s">
        <v>8341</v>
      </c>
      <c r="H3893" s="45">
        <v>1</v>
      </c>
      <c r="I3893" s="43" t="s">
        <v>8342</v>
      </c>
      <c r="J3893" s="43" t="s">
        <v>10661</v>
      </c>
      <c r="K3893" s="43" t="s">
        <v>10881</v>
      </c>
      <c r="L3893" s="43" t="s">
        <v>10882</v>
      </c>
      <c r="M3893" s="45">
        <v>74250</v>
      </c>
      <c r="N3893" s="43" t="s">
        <v>7579</v>
      </c>
      <c r="O3893" s="43" t="s">
        <v>11549</v>
      </c>
      <c r="P3893" s="46" t="s">
        <v>11478</v>
      </c>
      <c r="Q3893" s="47">
        <v>45822</v>
      </c>
      <c r="R3893" s="48" t="str">
        <f t="shared" si="60"/>
        <v>2ATO WM+ HTH Đông Thịnh, Hồng Lộc</v>
      </c>
      <c r="S3893" s="48" t="str">
        <f>VLOOKUP(U3893,Sheet1!$A:$B,2,0)</f>
        <v>WIN-004</v>
      </c>
      <c r="T3893" s="43" t="s">
        <v>7575</v>
      </c>
      <c r="U3893" s="43" t="s">
        <v>11043</v>
      </c>
      <c r="V3893" s="43" t="s">
        <v>7576</v>
      </c>
    </row>
    <row r="3894" spans="1:22" x14ac:dyDescent="0.25">
      <c r="A3894" s="43" t="s">
        <v>8</v>
      </c>
      <c r="B3894" s="43" t="s">
        <v>7582</v>
      </c>
      <c r="C3894" s="43" t="s">
        <v>8338</v>
      </c>
      <c r="D3894" s="43" t="s">
        <v>8346</v>
      </c>
      <c r="E3894" s="43" t="s">
        <v>8340</v>
      </c>
      <c r="F3894" s="44">
        <v>49500</v>
      </c>
      <c r="G3894" s="43" t="s">
        <v>8341</v>
      </c>
      <c r="H3894" s="45">
        <v>1</v>
      </c>
      <c r="I3894" s="43" t="s">
        <v>8342</v>
      </c>
      <c r="J3894" s="43" t="s">
        <v>10662</v>
      </c>
      <c r="K3894" s="43" t="s">
        <v>10927</v>
      </c>
      <c r="L3894" s="43" t="s">
        <v>10928</v>
      </c>
      <c r="M3894" s="45">
        <v>49500</v>
      </c>
      <c r="N3894" s="43" t="s">
        <v>7583</v>
      </c>
      <c r="O3894" s="43" t="s">
        <v>11549</v>
      </c>
      <c r="P3894" s="46" t="s">
        <v>15112</v>
      </c>
      <c r="Q3894" s="47">
        <v>45822</v>
      </c>
      <c r="R3894" s="48" t="str">
        <f t="shared" si="60"/>
        <v>2AWK WM+ HNI Ngự Tiền, Thanh Lâm</v>
      </c>
      <c r="S3894" s="48" t="str">
        <f>VLOOKUP(U3894,Sheet1!$A:$B,2,0)</f>
        <v>WIN-002</v>
      </c>
      <c r="T3894" s="43" t="s">
        <v>6952</v>
      </c>
      <c r="U3894" s="43" t="s">
        <v>11033</v>
      </c>
      <c r="V3894" s="43" t="s">
        <v>6953</v>
      </c>
    </row>
    <row r="3895" spans="1:22" x14ac:dyDescent="0.25">
      <c r="A3895" s="43" t="s">
        <v>8</v>
      </c>
      <c r="B3895" s="43" t="s">
        <v>8006</v>
      </c>
      <c r="C3895" s="43" t="s">
        <v>8338</v>
      </c>
      <c r="D3895" s="43" t="s">
        <v>8355</v>
      </c>
      <c r="E3895" s="43" t="s">
        <v>8340</v>
      </c>
      <c r="F3895" s="44">
        <v>222116</v>
      </c>
      <c r="G3895" s="43" t="s">
        <v>8341</v>
      </c>
      <c r="H3895" s="45">
        <v>2</v>
      </c>
      <c r="I3895" s="43" t="s">
        <v>8342</v>
      </c>
      <c r="J3895" s="43" t="s">
        <v>10663</v>
      </c>
      <c r="K3895" s="43" t="s">
        <v>10934</v>
      </c>
      <c r="L3895" s="43" t="s">
        <v>10935</v>
      </c>
      <c r="M3895" s="45">
        <v>111058</v>
      </c>
      <c r="N3895" s="43" t="s">
        <v>8007</v>
      </c>
      <c r="O3895" s="43" t="s">
        <v>11549</v>
      </c>
      <c r="P3895" s="46" t="s">
        <v>15113</v>
      </c>
      <c r="Q3895" s="47">
        <v>45822</v>
      </c>
      <c r="R3895" s="48" t="str">
        <f t="shared" si="60"/>
        <v>6788 WM+ HNI CT1 ICID Complex</v>
      </c>
      <c r="S3895" s="48" t="str">
        <f>VLOOKUP(U3895,Sheet1!$A:$B,2,0)</f>
        <v>WIN-002</v>
      </c>
      <c r="T3895" s="43" t="s">
        <v>4324</v>
      </c>
      <c r="U3895" s="43" t="s">
        <v>11033</v>
      </c>
      <c r="V3895" s="43" t="s">
        <v>4325</v>
      </c>
    </row>
    <row r="3896" spans="1:22" x14ac:dyDescent="0.25">
      <c r="A3896" s="43" t="s">
        <v>8</v>
      </c>
      <c r="B3896" s="43" t="s">
        <v>7525</v>
      </c>
      <c r="C3896" s="43" t="s">
        <v>8338</v>
      </c>
      <c r="D3896" s="43" t="s">
        <v>8410</v>
      </c>
      <c r="E3896" s="43" t="s">
        <v>8340</v>
      </c>
      <c r="F3896" s="44">
        <v>60213</v>
      </c>
      <c r="G3896" s="43" t="s">
        <v>8341</v>
      </c>
      <c r="H3896" s="45">
        <v>1</v>
      </c>
      <c r="I3896" s="43" t="s">
        <v>8342</v>
      </c>
      <c r="J3896" s="43" t="s">
        <v>10664</v>
      </c>
      <c r="K3896" s="43" t="s">
        <v>10883</v>
      </c>
      <c r="L3896" s="43" t="s">
        <v>10884</v>
      </c>
      <c r="M3896" s="45">
        <v>60213</v>
      </c>
      <c r="N3896" s="43" t="s">
        <v>6852</v>
      </c>
      <c r="O3896" s="43" t="s">
        <v>11549</v>
      </c>
      <c r="P3896" s="46" t="s">
        <v>11724</v>
      </c>
      <c r="Q3896" s="47">
        <v>45822</v>
      </c>
      <c r="R3896" s="48" t="str">
        <f t="shared" si="60"/>
        <v>2AN9 WM+ PYN Phú Long, Tuy An</v>
      </c>
      <c r="S3896" s="48" t="str">
        <f>VLOOKUP(U3896,Sheet1!$A:$B,2,0)</f>
        <v>WIN-039</v>
      </c>
      <c r="T3896" s="43" t="s">
        <v>7526</v>
      </c>
      <c r="U3896" s="43" t="s">
        <v>11178</v>
      </c>
      <c r="V3896" s="43" t="s">
        <v>7527</v>
      </c>
    </row>
    <row r="3897" spans="1:22" x14ac:dyDescent="0.25">
      <c r="A3897" s="43" t="s">
        <v>8</v>
      </c>
      <c r="B3897" s="43" t="s">
        <v>7432</v>
      </c>
      <c r="C3897" s="43" t="s">
        <v>8338</v>
      </c>
      <c r="D3897" s="43" t="s">
        <v>8355</v>
      </c>
      <c r="E3897" s="43" t="s">
        <v>8340</v>
      </c>
      <c r="F3897" s="44">
        <v>111058</v>
      </c>
      <c r="G3897" s="43" t="s">
        <v>8341</v>
      </c>
      <c r="H3897" s="45">
        <v>1</v>
      </c>
      <c r="I3897" s="43" t="s">
        <v>8342</v>
      </c>
      <c r="J3897" s="43" t="s">
        <v>10665</v>
      </c>
      <c r="K3897" s="43" t="s">
        <v>10934</v>
      </c>
      <c r="L3897" s="43" t="s">
        <v>10935</v>
      </c>
      <c r="M3897" s="45">
        <v>111058</v>
      </c>
      <c r="N3897" s="43" t="s">
        <v>7433</v>
      </c>
      <c r="O3897" s="43" t="s">
        <v>11549</v>
      </c>
      <c r="P3897" s="46" t="s">
        <v>15114</v>
      </c>
      <c r="Q3897" s="47">
        <v>45822</v>
      </c>
      <c r="R3897" s="48" t="str">
        <f t="shared" si="60"/>
        <v>1664 WM HNI La Thành</v>
      </c>
      <c r="S3897" s="48" t="str">
        <f>VLOOKUP(U3897,Sheet1!$A:$B,2,0)</f>
        <v>WIN-002</v>
      </c>
      <c r="T3897" s="43" t="s">
        <v>425</v>
      </c>
      <c r="U3897" s="43" t="s">
        <v>11033</v>
      </c>
      <c r="V3897" s="43" t="s">
        <v>426</v>
      </c>
    </row>
    <row r="3898" spans="1:22" x14ac:dyDescent="0.25">
      <c r="A3898" s="43" t="s">
        <v>8</v>
      </c>
      <c r="B3898" s="43" t="s">
        <v>7988</v>
      </c>
      <c r="C3898" s="43" t="s">
        <v>8338</v>
      </c>
      <c r="D3898" s="43" t="s">
        <v>8361</v>
      </c>
      <c r="E3898" s="43" t="s">
        <v>8340</v>
      </c>
      <c r="F3898" s="44">
        <v>92000</v>
      </c>
      <c r="G3898" s="43" t="s">
        <v>8341</v>
      </c>
      <c r="H3898" s="45">
        <v>2</v>
      </c>
      <c r="I3898" s="43" t="s">
        <v>8342</v>
      </c>
      <c r="J3898" s="43" t="s">
        <v>10666</v>
      </c>
      <c r="K3898" s="43" t="s">
        <v>10983</v>
      </c>
      <c r="L3898" s="43" t="s">
        <v>10984</v>
      </c>
      <c r="M3898" s="45">
        <v>46000</v>
      </c>
      <c r="N3898" s="43" t="s">
        <v>7991</v>
      </c>
      <c r="O3898" s="43" t="s">
        <v>11549</v>
      </c>
      <c r="P3898" s="46" t="s">
        <v>15115</v>
      </c>
      <c r="Q3898" s="47">
        <v>45822</v>
      </c>
      <c r="R3898" s="48" t="str">
        <f t="shared" si="60"/>
        <v>6629 WM+ HNI Ấp Tó, Đông Anh</v>
      </c>
      <c r="S3898" s="48" t="str">
        <f>VLOOKUP(U3898,Sheet1!$A:$B,2,0)</f>
        <v>WIN-002</v>
      </c>
      <c r="T3898" s="43" t="s">
        <v>7989</v>
      </c>
      <c r="U3898" s="43" t="s">
        <v>11033</v>
      </c>
      <c r="V3898" s="43" t="s">
        <v>7990</v>
      </c>
    </row>
    <row r="3899" spans="1:22" x14ac:dyDescent="0.25">
      <c r="A3899" s="43" t="s">
        <v>8</v>
      </c>
      <c r="B3899" s="43" t="s">
        <v>7456</v>
      </c>
      <c r="C3899" s="43" t="s">
        <v>8338</v>
      </c>
      <c r="D3899" s="43" t="s">
        <v>8365</v>
      </c>
      <c r="E3899" s="43" t="s">
        <v>8340</v>
      </c>
      <c r="F3899" s="44">
        <v>401456</v>
      </c>
      <c r="G3899" s="43" t="s">
        <v>8341</v>
      </c>
      <c r="H3899" s="45">
        <v>8</v>
      </c>
      <c r="I3899" s="43" t="s">
        <v>8342</v>
      </c>
      <c r="J3899" s="43" t="s">
        <v>10667</v>
      </c>
      <c r="K3899" s="43" t="s">
        <v>10938</v>
      </c>
      <c r="L3899" s="43" t="s">
        <v>10939</v>
      </c>
      <c r="M3899" s="45">
        <v>50182</v>
      </c>
      <c r="N3899" s="43" t="s">
        <v>7457</v>
      </c>
      <c r="O3899" s="43" t="s">
        <v>11549</v>
      </c>
      <c r="P3899" s="46" t="s">
        <v>11472</v>
      </c>
      <c r="Q3899" s="47">
        <v>45822</v>
      </c>
      <c r="R3899" s="48" t="str">
        <f t="shared" si="60"/>
        <v>2979 WM+ HPG 97 Bạch Đằng</v>
      </c>
      <c r="S3899" s="48" t="str">
        <f>VLOOKUP(U3899,Sheet1!$A:$B,2,0)</f>
        <v>WIN-025</v>
      </c>
      <c r="T3899" s="43" t="s">
        <v>1874</v>
      </c>
      <c r="U3899" s="43" t="s">
        <v>11128</v>
      </c>
      <c r="V3899" s="43" t="s">
        <v>1875</v>
      </c>
    </row>
    <row r="3900" spans="1:22" x14ac:dyDescent="0.25">
      <c r="A3900" s="43" t="s">
        <v>8</v>
      </c>
      <c r="B3900" s="43" t="s">
        <v>7642</v>
      </c>
      <c r="C3900" s="43" t="s">
        <v>8338</v>
      </c>
      <c r="D3900" s="43" t="s">
        <v>8355</v>
      </c>
      <c r="E3900" s="43" t="s">
        <v>8340</v>
      </c>
      <c r="F3900" s="44">
        <v>111058</v>
      </c>
      <c r="G3900" s="43" t="s">
        <v>8341</v>
      </c>
      <c r="H3900" s="45">
        <v>1</v>
      </c>
      <c r="I3900" s="43" t="s">
        <v>8342</v>
      </c>
      <c r="J3900" s="43" t="s">
        <v>10668</v>
      </c>
      <c r="K3900" s="43" t="s">
        <v>10934</v>
      </c>
      <c r="L3900" s="43" t="s">
        <v>10935</v>
      </c>
      <c r="M3900" s="45">
        <v>111058</v>
      </c>
      <c r="N3900" s="43" t="s">
        <v>7645</v>
      </c>
      <c r="O3900" s="43" t="s">
        <v>11549</v>
      </c>
      <c r="P3900" s="46" t="s">
        <v>15116</v>
      </c>
      <c r="Q3900" s="47">
        <v>45822</v>
      </c>
      <c r="R3900" s="48" t="str">
        <f t="shared" si="60"/>
        <v>3667 WM+ HCM 117 Dương Quảng Hàm</v>
      </c>
      <c r="S3900" s="48" t="str">
        <f>VLOOKUP(U3900,Sheet1!$A:$B,2,0)</f>
        <v>WIN</v>
      </c>
      <c r="T3900" s="43" t="s">
        <v>7643</v>
      </c>
      <c r="U3900" s="43" t="s">
        <v>11213</v>
      </c>
      <c r="V3900" s="43" t="s">
        <v>7644</v>
      </c>
    </row>
    <row r="3901" spans="1:22" x14ac:dyDescent="0.25">
      <c r="A3901" s="43" t="s">
        <v>8</v>
      </c>
      <c r="B3901" s="43" t="s">
        <v>7642</v>
      </c>
      <c r="C3901" s="43" t="s">
        <v>8351</v>
      </c>
      <c r="D3901" s="43" t="s">
        <v>8358</v>
      </c>
      <c r="E3901" s="43" t="s">
        <v>8340</v>
      </c>
      <c r="F3901" s="44">
        <v>669636</v>
      </c>
      <c r="G3901" s="43" t="s">
        <v>8341</v>
      </c>
      <c r="H3901" s="45">
        <v>6</v>
      </c>
      <c r="I3901" s="43" t="s">
        <v>8342</v>
      </c>
      <c r="J3901" s="43" t="s">
        <v>10668</v>
      </c>
      <c r="K3901" s="43" t="s">
        <v>10922</v>
      </c>
      <c r="L3901" s="43" t="s">
        <v>10923</v>
      </c>
      <c r="M3901" s="45">
        <v>111606</v>
      </c>
      <c r="N3901" s="43" t="s">
        <v>7645</v>
      </c>
      <c r="O3901" s="43" t="s">
        <v>11549</v>
      </c>
      <c r="P3901" s="46" t="s">
        <v>15116</v>
      </c>
      <c r="Q3901" s="47">
        <v>45822</v>
      </c>
      <c r="R3901" s="48" t="str">
        <f t="shared" si="60"/>
        <v>3667 WM+ HCM 117 Dương Quảng Hàm</v>
      </c>
      <c r="S3901" s="48" t="str">
        <f>VLOOKUP(U3901,Sheet1!$A:$B,2,0)</f>
        <v>WIN</v>
      </c>
      <c r="T3901" s="43" t="s">
        <v>7643</v>
      </c>
      <c r="U3901" s="43" t="s">
        <v>11213</v>
      </c>
      <c r="V3901" s="43" t="s">
        <v>7644</v>
      </c>
    </row>
    <row r="3902" spans="1:22" x14ac:dyDescent="0.25">
      <c r="A3902" s="43" t="s">
        <v>8</v>
      </c>
      <c r="B3902" s="43" t="s">
        <v>7498</v>
      </c>
      <c r="C3902" s="43" t="s">
        <v>8338</v>
      </c>
      <c r="D3902" s="43" t="s">
        <v>8355</v>
      </c>
      <c r="E3902" s="43" t="s">
        <v>8340</v>
      </c>
      <c r="F3902" s="44">
        <v>222116</v>
      </c>
      <c r="G3902" s="43" t="s">
        <v>8341</v>
      </c>
      <c r="H3902" s="45">
        <v>2</v>
      </c>
      <c r="I3902" s="43" t="s">
        <v>8342</v>
      </c>
      <c r="J3902" s="43" t="s">
        <v>10669</v>
      </c>
      <c r="K3902" s="43" t="s">
        <v>10934</v>
      </c>
      <c r="L3902" s="43" t="s">
        <v>10935</v>
      </c>
      <c r="M3902" s="45">
        <v>111058</v>
      </c>
      <c r="N3902" s="43" t="s">
        <v>7499</v>
      </c>
      <c r="O3902" s="43" t="s">
        <v>11549</v>
      </c>
      <c r="P3902" s="46" t="s">
        <v>11800</v>
      </c>
      <c r="Q3902" s="47">
        <v>45822</v>
      </c>
      <c r="R3902" s="48" t="str">
        <f t="shared" si="60"/>
        <v>2AH4 WM+ VPC 5 Ngô Gia Tự</v>
      </c>
      <c r="S3902" s="48" t="str">
        <f>VLOOKUP(U3902,Sheet1!$A:$B,2,0)</f>
        <v>WIN-029</v>
      </c>
      <c r="T3902" s="43" t="s">
        <v>531</v>
      </c>
      <c r="U3902" s="43" t="s">
        <v>11143</v>
      </c>
      <c r="V3902" s="43" t="s">
        <v>532</v>
      </c>
    </row>
    <row r="3903" spans="1:22" x14ac:dyDescent="0.25">
      <c r="A3903" s="43" t="s">
        <v>8</v>
      </c>
      <c r="B3903" s="43" t="s">
        <v>7602</v>
      </c>
      <c r="C3903" s="43" t="s">
        <v>8338</v>
      </c>
      <c r="D3903" s="43" t="s">
        <v>8368</v>
      </c>
      <c r="E3903" s="43" t="s">
        <v>8340</v>
      </c>
      <c r="F3903" s="44">
        <v>111190</v>
      </c>
      <c r="G3903" s="43" t="s">
        <v>8341</v>
      </c>
      <c r="H3903" s="45">
        <v>2</v>
      </c>
      <c r="I3903" s="43" t="s">
        <v>8342</v>
      </c>
      <c r="J3903" s="43" t="s">
        <v>10670</v>
      </c>
      <c r="K3903" s="43" t="s">
        <v>11010</v>
      </c>
      <c r="L3903" s="43" t="s">
        <v>11011</v>
      </c>
      <c r="M3903" s="45">
        <v>55595</v>
      </c>
      <c r="N3903" s="43" t="s">
        <v>7605</v>
      </c>
      <c r="O3903" s="43" t="s">
        <v>11549</v>
      </c>
      <c r="P3903" s="46" t="s">
        <v>15117</v>
      </c>
      <c r="Q3903" s="47">
        <v>45822</v>
      </c>
      <c r="R3903" s="48" t="str">
        <f t="shared" si="60"/>
        <v>3189 WM+ HPG 33 Lê Lai</v>
      </c>
      <c r="S3903" s="48" t="str">
        <f>VLOOKUP(U3903,Sheet1!$A:$B,2,0)</f>
        <v>WIN-025</v>
      </c>
      <c r="T3903" s="43" t="s">
        <v>7603</v>
      </c>
      <c r="U3903" s="43" t="s">
        <v>11128</v>
      </c>
      <c r="V3903" s="43" t="s">
        <v>7604</v>
      </c>
    </row>
    <row r="3904" spans="1:22" x14ac:dyDescent="0.25">
      <c r="A3904" s="43" t="s">
        <v>8</v>
      </c>
      <c r="B3904" s="43" t="s">
        <v>7602</v>
      </c>
      <c r="C3904" s="43" t="s">
        <v>8351</v>
      </c>
      <c r="D3904" s="43" t="s">
        <v>8361</v>
      </c>
      <c r="E3904" s="43" t="s">
        <v>8340</v>
      </c>
      <c r="F3904" s="44">
        <v>46000</v>
      </c>
      <c r="G3904" s="43" t="s">
        <v>8341</v>
      </c>
      <c r="H3904" s="45">
        <v>1</v>
      </c>
      <c r="I3904" s="43" t="s">
        <v>8342</v>
      </c>
      <c r="J3904" s="43" t="s">
        <v>10670</v>
      </c>
      <c r="K3904" s="43" t="s">
        <v>10983</v>
      </c>
      <c r="L3904" s="43" t="s">
        <v>10984</v>
      </c>
      <c r="M3904" s="45">
        <v>46000</v>
      </c>
      <c r="N3904" s="43" t="s">
        <v>7605</v>
      </c>
      <c r="O3904" s="43" t="s">
        <v>11549</v>
      </c>
      <c r="P3904" s="46" t="s">
        <v>15117</v>
      </c>
      <c r="Q3904" s="47">
        <v>45822</v>
      </c>
      <c r="R3904" s="48" t="str">
        <f t="shared" si="60"/>
        <v>3189 WM+ HPG 33 Lê Lai</v>
      </c>
      <c r="S3904" s="48" t="str">
        <f>VLOOKUP(U3904,Sheet1!$A:$B,2,0)</f>
        <v>WIN-025</v>
      </c>
      <c r="T3904" s="43" t="s">
        <v>7603</v>
      </c>
      <c r="U3904" s="43" t="s">
        <v>11128</v>
      </c>
      <c r="V3904" s="43" t="s">
        <v>7604</v>
      </c>
    </row>
    <row r="3905" spans="1:22" x14ac:dyDescent="0.25">
      <c r="A3905" s="43" t="s">
        <v>8</v>
      </c>
      <c r="B3905" s="43" t="s">
        <v>7602</v>
      </c>
      <c r="C3905" s="43" t="s">
        <v>8364</v>
      </c>
      <c r="D3905" s="43" t="s">
        <v>8352</v>
      </c>
      <c r="E3905" s="43" t="s">
        <v>8340</v>
      </c>
      <c r="F3905" s="44">
        <v>371250</v>
      </c>
      <c r="G3905" s="43" t="s">
        <v>8341</v>
      </c>
      <c r="H3905" s="45">
        <v>5</v>
      </c>
      <c r="I3905" s="43" t="s">
        <v>8342</v>
      </c>
      <c r="J3905" s="43" t="s">
        <v>10670</v>
      </c>
      <c r="K3905" s="43" t="s">
        <v>10881</v>
      </c>
      <c r="L3905" s="43" t="s">
        <v>10882</v>
      </c>
      <c r="M3905" s="45">
        <v>74250</v>
      </c>
      <c r="N3905" s="43" t="s">
        <v>7605</v>
      </c>
      <c r="O3905" s="43" t="s">
        <v>11549</v>
      </c>
      <c r="P3905" s="46" t="s">
        <v>15117</v>
      </c>
      <c r="Q3905" s="47">
        <v>45822</v>
      </c>
      <c r="R3905" s="48" t="str">
        <f t="shared" si="60"/>
        <v>3189 WM+ HPG 33 Lê Lai</v>
      </c>
      <c r="S3905" s="48" t="str">
        <f>VLOOKUP(U3905,Sheet1!$A:$B,2,0)</f>
        <v>WIN-025</v>
      </c>
      <c r="T3905" s="43" t="s">
        <v>7603</v>
      </c>
      <c r="U3905" s="43" t="s">
        <v>11128</v>
      </c>
      <c r="V3905" s="43" t="s">
        <v>7604</v>
      </c>
    </row>
    <row r="3906" spans="1:22" x14ac:dyDescent="0.25">
      <c r="A3906" s="43" t="s">
        <v>8</v>
      </c>
      <c r="B3906" s="43" t="s">
        <v>7602</v>
      </c>
      <c r="C3906" s="43" t="s">
        <v>8367</v>
      </c>
      <c r="D3906" s="43" t="s">
        <v>8355</v>
      </c>
      <c r="E3906" s="43" t="s">
        <v>8340</v>
      </c>
      <c r="F3906" s="44">
        <v>111058</v>
      </c>
      <c r="G3906" s="43" t="s">
        <v>8341</v>
      </c>
      <c r="H3906" s="45">
        <v>1</v>
      </c>
      <c r="I3906" s="43" t="s">
        <v>8342</v>
      </c>
      <c r="J3906" s="43" t="s">
        <v>10670</v>
      </c>
      <c r="K3906" s="43" t="s">
        <v>10934</v>
      </c>
      <c r="L3906" s="43" t="s">
        <v>10935</v>
      </c>
      <c r="M3906" s="45">
        <v>111058</v>
      </c>
      <c r="N3906" s="43" t="s">
        <v>7605</v>
      </c>
      <c r="O3906" s="43" t="s">
        <v>11549</v>
      </c>
      <c r="P3906" s="46" t="s">
        <v>15117</v>
      </c>
      <c r="Q3906" s="47">
        <v>45822</v>
      </c>
      <c r="R3906" s="48" t="str">
        <f t="shared" si="60"/>
        <v>3189 WM+ HPG 33 Lê Lai</v>
      </c>
      <c r="S3906" s="48" t="str">
        <f>VLOOKUP(U3906,Sheet1!$A:$B,2,0)</f>
        <v>WIN-025</v>
      </c>
      <c r="T3906" s="43" t="s">
        <v>7603</v>
      </c>
      <c r="U3906" s="43" t="s">
        <v>11128</v>
      </c>
      <c r="V3906" s="43" t="s">
        <v>7604</v>
      </c>
    </row>
    <row r="3907" spans="1:22" x14ac:dyDescent="0.25">
      <c r="A3907" s="43" t="s">
        <v>8</v>
      </c>
      <c r="B3907" s="43" t="s">
        <v>7744</v>
      </c>
      <c r="C3907" s="43" t="s">
        <v>8338</v>
      </c>
      <c r="D3907" s="43" t="s">
        <v>8355</v>
      </c>
      <c r="E3907" s="43" t="s">
        <v>8340</v>
      </c>
      <c r="F3907" s="44">
        <v>111058</v>
      </c>
      <c r="G3907" s="43" t="s">
        <v>8341</v>
      </c>
      <c r="H3907" s="45">
        <v>1</v>
      </c>
      <c r="I3907" s="43" t="s">
        <v>8342</v>
      </c>
      <c r="J3907" s="43" t="s">
        <v>10671</v>
      </c>
      <c r="K3907" s="43" t="s">
        <v>10934</v>
      </c>
      <c r="L3907" s="43" t="s">
        <v>10935</v>
      </c>
      <c r="M3907" s="45">
        <v>111058</v>
      </c>
      <c r="N3907" s="43" t="s">
        <v>7745</v>
      </c>
      <c r="O3907" s="43" t="s">
        <v>11549</v>
      </c>
      <c r="P3907" s="46" t="s">
        <v>15118</v>
      </c>
      <c r="Q3907" s="47">
        <v>45822</v>
      </c>
      <c r="R3907" s="48" t="str">
        <f t="shared" si="60"/>
        <v>4670 WM+ QNH 507 - 509 Lý Thường Ki</v>
      </c>
      <c r="S3907" s="48" t="str">
        <f>VLOOKUP(U3907,Sheet1!$A:$B,2,0)</f>
        <v>WIN-007</v>
      </c>
      <c r="T3907" s="43" t="s">
        <v>4512</v>
      </c>
      <c r="U3907" s="43" t="s">
        <v>11053</v>
      </c>
      <c r="V3907" s="43" t="s">
        <v>4513</v>
      </c>
    </row>
    <row r="3908" spans="1:22" x14ac:dyDescent="0.25">
      <c r="A3908" s="43" t="s">
        <v>8</v>
      </c>
      <c r="B3908" s="43" t="s">
        <v>7710</v>
      </c>
      <c r="C3908" s="43" t="s">
        <v>8338</v>
      </c>
      <c r="D3908" s="43" t="s">
        <v>8346</v>
      </c>
      <c r="E3908" s="43" t="s">
        <v>8340</v>
      </c>
      <c r="F3908" s="44">
        <v>99000</v>
      </c>
      <c r="G3908" s="43" t="s">
        <v>8341</v>
      </c>
      <c r="H3908" s="45">
        <v>2</v>
      </c>
      <c r="I3908" s="43" t="s">
        <v>8342</v>
      </c>
      <c r="J3908" s="43" t="s">
        <v>10672</v>
      </c>
      <c r="K3908" s="43" t="s">
        <v>10927</v>
      </c>
      <c r="L3908" s="43" t="s">
        <v>10928</v>
      </c>
      <c r="M3908" s="45">
        <v>49500</v>
      </c>
      <c r="N3908" s="43" t="s">
        <v>7713</v>
      </c>
      <c r="O3908" s="43" t="s">
        <v>11549</v>
      </c>
      <c r="P3908" s="46" t="s">
        <v>15119</v>
      </c>
      <c r="Q3908" s="47">
        <v>45822</v>
      </c>
      <c r="R3908" s="48" t="str">
        <f t="shared" ref="R3908:R3971" si="61">T3908&amp;" "&amp;V3908</f>
        <v>4315 WM+ DNG 17 Yên Thế</v>
      </c>
      <c r="S3908" s="48" t="str">
        <f>VLOOKUP(U3908,Sheet1!$A:$B,2,0)</f>
        <v>WIN-009</v>
      </c>
      <c r="T3908" s="43" t="s">
        <v>7711</v>
      </c>
      <c r="U3908" s="43" t="s">
        <v>11063</v>
      </c>
      <c r="V3908" s="43" t="s">
        <v>7712</v>
      </c>
    </row>
    <row r="3909" spans="1:22" x14ac:dyDescent="0.25">
      <c r="A3909" s="43" t="s">
        <v>8</v>
      </c>
      <c r="B3909" s="43" t="s">
        <v>7915</v>
      </c>
      <c r="C3909" s="43" t="s">
        <v>8338</v>
      </c>
      <c r="D3909" s="43" t="s">
        <v>8410</v>
      </c>
      <c r="E3909" s="43" t="s">
        <v>8340</v>
      </c>
      <c r="F3909" s="44">
        <v>541917</v>
      </c>
      <c r="G3909" s="43" t="s">
        <v>8341</v>
      </c>
      <c r="H3909" s="45">
        <v>9</v>
      </c>
      <c r="I3909" s="43" t="s">
        <v>8342</v>
      </c>
      <c r="J3909" s="43" t="s">
        <v>10673</v>
      </c>
      <c r="K3909" s="43" t="s">
        <v>10883</v>
      </c>
      <c r="L3909" s="43" t="s">
        <v>10884</v>
      </c>
      <c r="M3909" s="45">
        <v>60213</v>
      </c>
      <c r="N3909" s="43" t="s">
        <v>6415</v>
      </c>
      <c r="O3909" s="43" t="s">
        <v>11549</v>
      </c>
      <c r="P3909" s="46" t="s">
        <v>14713</v>
      </c>
      <c r="Q3909" s="47">
        <v>45822</v>
      </c>
      <c r="R3909" s="48" t="str">
        <f t="shared" si="61"/>
        <v>6064 WM+ HPG Đại Trà, Kiến Thụy</v>
      </c>
      <c r="S3909" s="48" t="str">
        <f>VLOOKUP(U3909,Sheet1!$A:$B,2,0)</f>
        <v>WIN-025</v>
      </c>
      <c r="T3909" s="43" t="s">
        <v>1690</v>
      </c>
      <c r="U3909" s="43" t="s">
        <v>11128</v>
      </c>
      <c r="V3909" s="43" t="s">
        <v>1691</v>
      </c>
    </row>
    <row r="3910" spans="1:22" x14ac:dyDescent="0.25">
      <c r="A3910" s="43" t="s">
        <v>8</v>
      </c>
      <c r="B3910" s="43" t="s">
        <v>7994</v>
      </c>
      <c r="C3910" s="43" t="s">
        <v>8338</v>
      </c>
      <c r="D3910" s="43" t="s">
        <v>8361</v>
      </c>
      <c r="E3910" s="43" t="s">
        <v>8340</v>
      </c>
      <c r="F3910" s="44">
        <v>92000</v>
      </c>
      <c r="G3910" s="43" t="s">
        <v>8341</v>
      </c>
      <c r="H3910" s="45">
        <v>2</v>
      </c>
      <c r="I3910" s="43" t="s">
        <v>8342</v>
      </c>
      <c r="J3910" s="43" t="s">
        <v>10674</v>
      </c>
      <c r="K3910" s="43" t="s">
        <v>10983</v>
      </c>
      <c r="L3910" s="43" t="s">
        <v>10984</v>
      </c>
      <c r="M3910" s="45">
        <v>46000</v>
      </c>
      <c r="N3910" s="43" t="s">
        <v>7997</v>
      </c>
      <c r="O3910" s="43" t="s">
        <v>11549</v>
      </c>
      <c r="P3910" s="46" t="s">
        <v>15120</v>
      </c>
      <c r="Q3910" s="47">
        <v>45822</v>
      </c>
      <c r="R3910" s="48" t="str">
        <f t="shared" si="61"/>
        <v>6663 WM+ HNI SH B4 Anland LakeView</v>
      </c>
      <c r="S3910" s="48" t="str">
        <f>VLOOKUP(U3910,Sheet1!$A:$B,2,0)</f>
        <v>WIN-002</v>
      </c>
      <c r="T3910" s="43" t="s">
        <v>7995</v>
      </c>
      <c r="U3910" s="43" t="s">
        <v>11033</v>
      </c>
      <c r="V3910" s="43" t="s">
        <v>7996</v>
      </c>
    </row>
    <row r="3911" spans="1:22" x14ac:dyDescent="0.25">
      <c r="A3911" s="43" t="s">
        <v>8</v>
      </c>
      <c r="B3911" s="43" t="s">
        <v>7823</v>
      </c>
      <c r="C3911" s="43" t="s">
        <v>8338</v>
      </c>
      <c r="D3911" s="43" t="s">
        <v>8355</v>
      </c>
      <c r="E3911" s="43" t="s">
        <v>8340</v>
      </c>
      <c r="F3911" s="44">
        <v>111058</v>
      </c>
      <c r="G3911" s="43" t="s">
        <v>8341</v>
      </c>
      <c r="H3911" s="45">
        <v>1</v>
      </c>
      <c r="I3911" s="43" t="s">
        <v>8342</v>
      </c>
      <c r="J3911" s="43" t="s">
        <v>10675</v>
      </c>
      <c r="K3911" s="43" t="s">
        <v>10934</v>
      </c>
      <c r="L3911" s="43" t="s">
        <v>10935</v>
      </c>
      <c r="M3911" s="45">
        <v>111058</v>
      </c>
      <c r="N3911" s="43" t="s">
        <v>7826</v>
      </c>
      <c r="O3911" s="43" t="s">
        <v>11549</v>
      </c>
      <c r="P3911" s="46" t="s">
        <v>15121</v>
      </c>
      <c r="Q3911" s="47">
        <v>45822</v>
      </c>
      <c r="R3911" s="48" t="str">
        <f t="shared" si="61"/>
        <v>5383 WM+ HCM 149 Đội Cung</v>
      </c>
      <c r="S3911" s="48" t="str">
        <f>VLOOKUP(U3911,Sheet1!$A:$B,2,0)</f>
        <v>WIN</v>
      </c>
      <c r="T3911" s="43" t="s">
        <v>7824</v>
      </c>
      <c r="U3911" s="43" t="s">
        <v>11213</v>
      </c>
      <c r="V3911" s="43" t="s">
        <v>7825</v>
      </c>
    </row>
    <row r="3912" spans="1:22" x14ac:dyDescent="0.25">
      <c r="A3912" s="43" t="s">
        <v>8</v>
      </c>
      <c r="B3912" s="43" t="s">
        <v>7837</v>
      </c>
      <c r="C3912" s="43" t="s">
        <v>8338</v>
      </c>
      <c r="D3912" s="43" t="s">
        <v>8352</v>
      </c>
      <c r="E3912" s="43" t="s">
        <v>8340</v>
      </c>
      <c r="F3912" s="44">
        <v>74250</v>
      </c>
      <c r="G3912" s="43" t="s">
        <v>8341</v>
      </c>
      <c r="H3912" s="45">
        <v>1</v>
      </c>
      <c r="I3912" s="43" t="s">
        <v>8342</v>
      </c>
      <c r="J3912" s="43" t="s">
        <v>10676</v>
      </c>
      <c r="K3912" s="43" t="s">
        <v>10881</v>
      </c>
      <c r="L3912" s="43" t="s">
        <v>10882</v>
      </c>
      <c r="M3912" s="45">
        <v>74250</v>
      </c>
      <c r="N3912" s="43" t="s">
        <v>7840</v>
      </c>
      <c r="O3912" s="43" t="s">
        <v>11549</v>
      </c>
      <c r="P3912" s="46" t="s">
        <v>15122</v>
      </c>
      <c r="Q3912" s="47">
        <v>45822</v>
      </c>
      <c r="R3912" s="48" t="str">
        <f t="shared" si="61"/>
        <v>5546 WM+ HNI Xóm 6 Thôn 3 Xã Thạch</v>
      </c>
      <c r="S3912" s="48" t="str">
        <f>VLOOKUP(U3912,Sheet1!$A:$B,2,0)</f>
        <v>WIN-002</v>
      </c>
      <c r="T3912" s="43" t="s">
        <v>7838</v>
      </c>
      <c r="U3912" s="43" t="s">
        <v>11033</v>
      </c>
      <c r="V3912" s="43" t="s">
        <v>7839</v>
      </c>
    </row>
    <row r="3913" spans="1:22" x14ac:dyDescent="0.25">
      <c r="A3913" s="43" t="s">
        <v>8</v>
      </c>
      <c r="B3913" s="43" t="s">
        <v>7837</v>
      </c>
      <c r="C3913" s="43" t="s">
        <v>8351</v>
      </c>
      <c r="D3913" s="43" t="s">
        <v>8361</v>
      </c>
      <c r="E3913" s="43" t="s">
        <v>8340</v>
      </c>
      <c r="F3913" s="44">
        <v>92000</v>
      </c>
      <c r="G3913" s="43" t="s">
        <v>8341</v>
      </c>
      <c r="H3913" s="45">
        <v>2</v>
      </c>
      <c r="I3913" s="43" t="s">
        <v>8342</v>
      </c>
      <c r="J3913" s="43" t="s">
        <v>10676</v>
      </c>
      <c r="K3913" s="43" t="s">
        <v>10983</v>
      </c>
      <c r="L3913" s="43" t="s">
        <v>10984</v>
      </c>
      <c r="M3913" s="45">
        <v>46000</v>
      </c>
      <c r="N3913" s="43" t="s">
        <v>7840</v>
      </c>
      <c r="O3913" s="43" t="s">
        <v>11549</v>
      </c>
      <c r="P3913" s="46" t="s">
        <v>15122</v>
      </c>
      <c r="Q3913" s="47">
        <v>45822</v>
      </c>
      <c r="R3913" s="48" t="str">
        <f t="shared" si="61"/>
        <v>5546 WM+ HNI Xóm 6 Thôn 3 Xã Thạch</v>
      </c>
      <c r="S3913" s="48" t="str">
        <f>VLOOKUP(U3913,Sheet1!$A:$B,2,0)</f>
        <v>WIN-002</v>
      </c>
      <c r="T3913" s="43" t="s">
        <v>7838</v>
      </c>
      <c r="U3913" s="43" t="s">
        <v>11033</v>
      </c>
      <c r="V3913" s="43" t="s">
        <v>7839</v>
      </c>
    </row>
    <row r="3914" spans="1:22" x14ac:dyDescent="0.25">
      <c r="A3914" s="43" t="s">
        <v>8</v>
      </c>
      <c r="B3914" s="43" t="s">
        <v>7488</v>
      </c>
      <c r="C3914" s="43" t="s">
        <v>8338</v>
      </c>
      <c r="D3914" s="43" t="s">
        <v>8368</v>
      </c>
      <c r="E3914" s="43" t="s">
        <v>8340</v>
      </c>
      <c r="F3914" s="44">
        <v>111190</v>
      </c>
      <c r="G3914" s="43" t="s">
        <v>8341</v>
      </c>
      <c r="H3914" s="45">
        <v>2</v>
      </c>
      <c r="I3914" s="43" t="s">
        <v>8342</v>
      </c>
      <c r="J3914" s="43" t="s">
        <v>10677</v>
      </c>
      <c r="K3914" s="43" t="s">
        <v>11010</v>
      </c>
      <c r="L3914" s="43" t="s">
        <v>11011</v>
      </c>
      <c r="M3914" s="45">
        <v>55595</v>
      </c>
      <c r="N3914" s="43" t="s">
        <v>7491</v>
      </c>
      <c r="O3914" s="43" t="s">
        <v>11549</v>
      </c>
      <c r="P3914" s="46" t="s">
        <v>15123</v>
      </c>
      <c r="Q3914" s="47">
        <v>45822</v>
      </c>
      <c r="R3914" s="48" t="str">
        <f t="shared" si="61"/>
        <v>2AEP WM+ QNH Cửa Tràng, Tiền An</v>
      </c>
      <c r="S3914" s="48" t="str">
        <f>VLOOKUP(U3914,Sheet1!$A:$B,2,0)</f>
        <v>WIN-007</v>
      </c>
      <c r="T3914" s="43" t="s">
        <v>7489</v>
      </c>
      <c r="U3914" s="43" t="s">
        <v>11053</v>
      </c>
      <c r="V3914" s="43" t="s">
        <v>7490</v>
      </c>
    </row>
    <row r="3915" spans="1:22" x14ac:dyDescent="0.25">
      <c r="A3915" s="43" t="s">
        <v>8</v>
      </c>
      <c r="B3915" s="43" t="s">
        <v>7778</v>
      </c>
      <c r="C3915" s="43" t="s">
        <v>8338</v>
      </c>
      <c r="D3915" s="43" t="s">
        <v>8355</v>
      </c>
      <c r="E3915" s="43" t="s">
        <v>8340</v>
      </c>
      <c r="F3915" s="44">
        <v>888464</v>
      </c>
      <c r="G3915" s="43" t="s">
        <v>8341</v>
      </c>
      <c r="H3915" s="45">
        <v>8</v>
      </c>
      <c r="I3915" s="43" t="s">
        <v>8342</v>
      </c>
      <c r="J3915" s="43" t="s">
        <v>10678</v>
      </c>
      <c r="K3915" s="43" t="s">
        <v>10934</v>
      </c>
      <c r="L3915" s="43" t="s">
        <v>10935</v>
      </c>
      <c r="M3915" s="45">
        <v>111058</v>
      </c>
      <c r="N3915" s="43" t="s">
        <v>7781</v>
      </c>
      <c r="O3915" s="43" t="s">
        <v>11549</v>
      </c>
      <c r="P3915" s="46" t="s">
        <v>15124</v>
      </c>
      <c r="Q3915" s="47">
        <v>45822</v>
      </c>
      <c r="R3915" s="48" t="str">
        <f t="shared" si="61"/>
        <v>4953 WM+ QNH Tổ 10 Khu 2 Phường Hà</v>
      </c>
      <c r="S3915" s="48" t="str">
        <f>VLOOKUP(U3915,Sheet1!$A:$B,2,0)</f>
        <v>WIN-007</v>
      </c>
      <c r="T3915" s="43" t="s">
        <v>7779</v>
      </c>
      <c r="U3915" s="43" t="s">
        <v>11053</v>
      </c>
      <c r="V3915" s="43" t="s">
        <v>7780</v>
      </c>
    </row>
    <row r="3916" spans="1:22" x14ac:dyDescent="0.25">
      <c r="A3916" s="43" t="s">
        <v>8</v>
      </c>
      <c r="B3916" s="43" t="s">
        <v>7704</v>
      </c>
      <c r="C3916" s="43" t="s">
        <v>8338</v>
      </c>
      <c r="D3916" s="43" t="s">
        <v>8410</v>
      </c>
      <c r="E3916" s="43" t="s">
        <v>8340</v>
      </c>
      <c r="F3916" s="44">
        <v>60213</v>
      </c>
      <c r="G3916" s="43" t="s">
        <v>8341</v>
      </c>
      <c r="H3916" s="45">
        <v>1</v>
      </c>
      <c r="I3916" s="43" t="s">
        <v>8342</v>
      </c>
      <c r="J3916" s="43" t="s">
        <v>10679</v>
      </c>
      <c r="K3916" s="43" t="s">
        <v>10883</v>
      </c>
      <c r="L3916" s="43" t="s">
        <v>10884</v>
      </c>
      <c r="M3916" s="45">
        <v>60213</v>
      </c>
      <c r="N3916" s="43" t="s">
        <v>7707</v>
      </c>
      <c r="O3916" s="43" t="s">
        <v>11549</v>
      </c>
      <c r="P3916" s="46" t="s">
        <v>15125</v>
      </c>
      <c r="Q3916" s="47">
        <v>45822</v>
      </c>
      <c r="R3916" s="48" t="str">
        <f t="shared" si="61"/>
        <v>4262 WM+ HNI 18 Dốc Lã</v>
      </c>
      <c r="S3916" s="48" t="str">
        <f>VLOOKUP(U3916,Sheet1!$A:$B,2,0)</f>
        <v>WIN-002</v>
      </c>
      <c r="T3916" s="43" t="s">
        <v>7705</v>
      </c>
      <c r="U3916" s="43" t="s">
        <v>11033</v>
      </c>
      <c r="V3916" s="43" t="s">
        <v>7706</v>
      </c>
    </row>
    <row r="3917" spans="1:22" x14ac:dyDescent="0.25">
      <c r="A3917" s="43" t="s">
        <v>8</v>
      </c>
      <c r="B3917" s="43" t="s">
        <v>7704</v>
      </c>
      <c r="C3917" s="43" t="s">
        <v>8351</v>
      </c>
      <c r="D3917" s="43" t="s">
        <v>8365</v>
      </c>
      <c r="E3917" s="43" t="s">
        <v>8340</v>
      </c>
      <c r="F3917" s="44">
        <v>150546</v>
      </c>
      <c r="G3917" s="43" t="s">
        <v>8341</v>
      </c>
      <c r="H3917" s="45">
        <v>3</v>
      </c>
      <c r="I3917" s="43" t="s">
        <v>8342</v>
      </c>
      <c r="J3917" s="43" t="s">
        <v>10679</v>
      </c>
      <c r="K3917" s="43" t="s">
        <v>10938</v>
      </c>
      <c r="L3917" s="43" t="s">
        <v>10939</v>
      </c>
      <c r="M3917" s="45">
        <v>50182</v>
      </c>
      <c r="N3917" s="43" t="s">
        <v>7707</v>
      </c>
      <c r="O3917" s="43" t="s">
        <v>11549</v>
      </c>
      <c r="P3917" s="46" t="s">
        <v>15125</v>
      </c>
      <c r="Q3917" s="47">
        <v>45822</v>
      </c>
      <c r="R3917" s="48" t="str">
        <f t="shared" si="61"/>
        <v>4262 WM+ HNI 18 Dốc Lã</v>
      </c>
      <c r="S3917" s="48" t="str">
        <f>VLOOKUP(U3917,Sheet1!$A:$B,2,0)</f>
        <v>WIN-002</v>
      </c>
      <c r="T3917" s="43" t="s">
        <v>7705</v>
      </c>
      <c r="U3917" s="43" t="s">
        <v>11033</v>
      </c>
      <c r="V3917" s="43" t="s">
        <v>7706</v>
      </c>
    </row>
    <row r="3918" spans="1:22" x14ac:dyDescent="0.25">
      <c r="A3918" s="43" t="s">
        <v>8</v>
      </c>
      <c r="B3918" s="43" t="s">
        <v>7698</v>
      </c>
      <c r="C3918" s="43" t="s">
        <v>8338</v>
      </c>
      <c r="D3918" s="43" t="s">
        <v>8355</v>
      </c>
      <c r="E3918" s="43" t="s">
        <v>8340</v>
      </c>
      <c r="F3918" s="44">
        <v>222116</v>
      </c>
      <c r="G3918" s="43" t="s">
        <v>8341</v>
      </c>
      <c r="H3918" s="45">
        <v>2</v>
      </c>
      <c r="I3918" s="43" t="s">
        <v>8342</v>
      </c>
      <c r="J3918" s="43" t="s">
        <v>10680</v>
      </c>
      <c r="K3918" s="43" t="s">
        <v>10934</v>
      </c>
      <c r="L3918" s="43" t="s">
        <v>10935</v>
      </c>
      <c r="M3918" s="45">
        <v>111058</v>
      </c>
      <c r="N3918" s="43" t="s">
        <v>7699</v>
      </c>
      <c r="O3918" s="43" t="s">
        <v>11549</v>
      </c>
      <c r="P3918" s="46" t="s">
        <v>15126</v>
      </c>
      <c r="Q3918" s="47">
        <v>45822</v>
      </c>
      <c r="R3918" s="48" t="str">
        <f t="shared" si="61"/>
        <v>4259 WM+ HNI N2-L1-04 Gold Season</v>
      </c>
      <c r="S3918" s="48" t="str">
        <f>VLOOKUP(U3918,Sheet1!$A:$B,2,0)</f>
        <v>WIN-002</v>
      </c>
      <c r="T3918" s="43" t="s">
        <v>2175</v>
      </c>
      <c r="U3918" s="43" t="s">
        <v>11033</v>
      </c>
      <c r="V3918" s="43" t="s">
        <v>2176</v>
      </c>
    </row>
    <row r="3919" spans="1:22" x14ac:dyDescent="0.25">
      <c r="A3919" s="43" t="s">
        <v>8</v>
      </c>
      <c r="B3919" s="43" t="s">
        <v>7668</v>
      </c>
      <c r="C3919" s="43" t="s">
        <v>8338</v>
      </c>
      <c r="D3919" s="43" t="s">
        <v>8352</v>
      </c>
      <c r="E3919" s="43" t="s">
        <v>8340</v>
      </c>
      <c r="F3919" s="44">
        <v>74250</v>
      </c>
      <c r="G3919" s="43" t="s">
        <v>8341</v>
      </c>
      <c r="H3919" s="45">
        <v>1</v>
      </c>
      <c r="I3919" s="43" t="s">
        <v>8342</v>
      </c>
      <c r="J3919" s="43" t="s">
        <v>10681</v>
      </c>
      <c r="K3919" s="43" t="s">
        <v>10881</v>
      </c>
      <c r="L3919" s="43" t="s">
        <v>10882</v>
      </c>
      <c r="M3919" s="45">
        <v>74250</v>
      </c>
      <c r="N3919" s="43" t="s">
        <v>7671</v>
      </c>
      <c r="O3919" s="43" t="s">
        <v>11549</v>
      </c>
      <c r="P3919" s="46" t="s">
        <v>15127</v>
      </c>
      <c r="Q3919" s="47">
        <v>45822</v>
      </c>
      <c r="R3919" s="48" t="str">
        <f t="shared" si="61"/>
        <v>3890 WM+ HNI 57 La Nội</v>
      </c>
      <c r="S3919" s="48" t="str">
        <f>VLOOKUP(U3919,Sheet1!$A:$B,2,0)</f>
        <v>WIN-002</v>
      </c>
      <c r="T3919" s="43" t="s">
        <v>7669</v>
      </c>
      <c r="U3919" s="43" t="s">
        <v>11033</v>
      </c>
      <c r="V3919" s="43" t="s">
        <v>7670</v>
      </c>
    </row>
    <row r="3920" spans="1:22" x14ac:dyDescent="0.25">
      <c r="A3920" s="43" t="s">
        <v>8</v>
      </c>
      <c r="B3920" s="43" t="s">
        <v>7857</v>
      </c>
      <c r="C3920" s="43" t="s">
        <v>8338</v>
      </c>
      <c r="D3920" s="43" t="s">
        <v>8352</v>
      </c>
      <c r="E3920" s="43" t="s">
        <v>8340</v>
      </c>
      <c r="F3920" s="44">
        <v>148500</v>
      </c>
      <c r="G3920" s="43" t="s">
        <v>8341</v>
      </c>
      <c r="H3920" s="45">
        <v>2</v>
      </c>
      <c r="I3920" s="43" t="s">
        <v>8342</v>
      </c>
      <c r="J3920" s="43" t="s">
        <v>10682</v>
      </c>
      <c r="K3920" s="43" t="s">
        <v>10881</v>
      </c>
      <c r="L3920" s="43" t="s">
        <v>10882</v>
      </c>
      <c r="M3920" s="45">
        <v>74250</v>
      </c>
      <c r="N3920" s="43" t="s">
        <v>7858</v>
      </c>
      <c r="O3920" s="43" t="s">
        <v>11549</v>
      </c>
      <c r="P3920" s="46" t="s">
        <v>15128</v>
      </c>
      <c r="Q3920" s="47">
        <v>45822</v>
      </c>
      <c r="R3920" s="48" t="str">
        <f t="shared" si="61"/>
        <v>5609 WM+ HNI S2.16 Ocean Park</v>
      </c>
      <c r="S3920" s="48" t="str">
        <f>VLOOKUP(U3920,Sheet1!$A:$B,2,0)</f>
        <v>WIN-002</v>
      </c>
      <c r="T3920" s="43" t="s">
        <v>4546</v>
      </c>
      <c r="U3920" s="43" t="s">
        <v>11033</v>
      </c>
      <c r="V3920" s="43" t="s">
        <v>4547</v>
      </c>
    </row>
    <row r="3921" spans="1:22" x14ac:dyDescent="0.25">
      <c r="A3921" s="43" t="s">
        <v>8</v>
      </c>
      <c r="B3921" s="43" t="s">
        <v>7656</v>
      </c>
      <c r="C3921" s="43" t="s">
        <v>8338</v>
      </c>
      <c r="D3921" s="43" t="s">
        <v>8339</v>
      </c>
      <c r="E3921" s="43" t="s">
        <v>8340</v>
      </c>
      <c r="F3921" s="44">
        <v>212850</v>
      </c>
      <c r="G3921" s="43" t="s">
        <v>8341</v>
      </c>
      <c r="H3921" s="45">
        <v>3</v>
      </c>
      <c r="I3921" s="43" t="s">
        <v>8342</v>
      </c>
      <c r="J3921" s="43" t="s">
        <v>10683</v>
      </c>
      <c r="K3921" s="43" t="s">
        <v>10897</v>
      </c>
      <c r="L3921" s="43" t="s">
        <v>10898</v>
      </c>
      <c r="M3921" s="45">
        <v>70950</v>
      </c>
      <c r="N3921" s="43" t="s">
        <v>7659</v>
      </c>
      <c r="O3921" s="43" t="s">
        <v>11549</v>
      </c>
      <c r="P3921" s="46" t="s">
        <v>11847</v>
      </c>
      <c r="Q3921" s="47">
        <v>45822</v>
      </c>
      <c r="R3921" s="48" t="str">
        <f t="shared" si="61"/>
        <v>3757 WM+ HCM 39A-41 Đường Đội Cung</v>
      </c>
      <c r="S3921" s="48" t="str">
        <f>VLOOKUP(U3921,Sheet1!$A:$B,2,0)</f>
        <v>WIN</v>
      </c>
      <c r="T3921" s="43" t="s">
        <v>7657</v>
      </c>
      <c r="U3921" s="43" t="s">
        <v>11213</v>
      </c>
      <c r="V3921" s="43" t="s">
        <v>7658</v>
      </c>
    </row>
    <row r="3922" spans="1:22" x14ac:dyDescent="0.25">
      <c r="A3922" s="43" t="s">
        <v>8</v>
      </c>
      <c r="B3922" s="43" t="s">
        <v>7656</v>
      </c>
      <c r="C3922" s="43" t="s">
        <v>8351</v>
      </c>
      <c r="D3922" s="43" t="s">
        <v>8410</v>
      </c>
      <c r="E3922" s="43" t="s">
        <v>8340</v>
      </c>
      <c r="F3922" s="44">
        <v>120426</v>
      </c>
      <c r="G3922" s="43" t="s">
        <v>8341</v>
      </c>
      <c r="H3922" s="45">
        <v>2</v>
      </c>
      <c r="I3922" s="43" t="s">
        <v>8342</v>
      </c>
      <c r="J3922" s="43" t="s">
        <v>10683</v>
      </c>
      <c r="K3922" s="43" t="s">
        <v>10883</v>
      </c>
      <c r="L3922" s="43" t="s">
        <v>10884</v>
      </c>
      <c r="M3922" s="45">
        <v>60213</v>
      </c>
      <c r="N3922" s="43" t="s">
        <v>7659</v>
      </c>
      <c r="O3922" s="43" t="s">
        <v>11549</v>
      </c>
      <c r="P3922" s="46" t="s">
        <v>11847</v>
      </c>
      <c r="Q3922" s="47">
        <v>45822</v>
      </c>
      <c r="R3922" s="48" t="str">
        <f t="shared" si="61"/>
        <v>3757 WM+ HCM 39A-41 Đường Đội Cung</v>
      </c>
      <c r="S3922" s="48" t="str">
        <f>VLOOKUP(U3922,Sheet1!$A:$B,2,0)</f>
        <v>WIN</v>
      </c>
      <c r="T3922" s="43" t="s">
        <v>7657</v>
      </c>
      <c r="U3922" s="43" t="s">
        <v>11213</v>
      </c>
      <c r="V3922" s="43" t="s">
        <v>7658</v>
      </c>
    </row>
    <row r="3923" spans="1:22" x14ac:dyDescent="0.25">
      <c r="A3923" s="43" t="s">
        <v>8</v>
      </c>
      <c r="B3923" s="43" t="s">
        <v>7656</v>
      </c>
      <c r="C3923" s="43" t="s">
        <v>8364</v>
      </c>
      <c r="D3923" s="43" t="s">
        <v>8352</v>
      </c>
      <c r="E3923" s="43" t="s">
        <v>8340</v>
      </c>
      <c r="F3923" s="44">
        <v>222750</v>
      </c>
      <c r="G3923" s="43" t="s">
        <v>8341</v>
      </c>
      <c r="H3923" s="45">
        <v>3</v>
      </c>
      <c r="I3923" s="43" t="s">
        <v>8342</v>
      </c>
      <c r="J3923" s="43" t="s">
        <v>10683</v>
      </c>
      <c r="K3923" s="43" t="s">
        <v>10881</v>
      </c>
      <c r="L3923" s="43" t="s">
        <v>10882</v>
      </c>
      <c r="M3923" s="45">
        <v>74250</v>
      </c>
      <c r="N3923" s="43" t="s">
        <v>7659</v>
      </c>
      <c r="O3923" s="43" t="s">
        <v>11549</v>
      </c>
      <c r="P3923" s="46" t="s">
        <v>11847</v>
      </c>
      <c r="Q3923" s="47">
        <v>45822</v>
      </c>
      <c r="R3923" s="48" t="str">
        <f t="shared" si="61"/>
        <v>3757 WM+ HCM 39A-41 Đường Đội Cung</v>
      </c>
      <c r="S3923" s="48" t="str">
        <f>VLOOKUP(U3923,Sheet1!$A:$B,2,0)</f>
        <v>WIN</v>
      </c>
      <c r="T3923" s="43" t="s">
        <v>7657</v>
      </c>
      <c r="U3923" s="43" t="s">
        <v>11213</v>
      </c>
      <c r="V3923" s="43" t="s">
        <v>7658</v>
      </c>
    </row>
    <row r="3924" spans="1:22" x14ac:dyDescent="0.25">
      <c r="A3924" s="43" t="s">
        <v>8</v>
      </c>
      <c r="B3924" s="43" t="s">
        <v>7656</v>
      </c>
      <c r="C3924" s="43" t="s">
        <v>8367</v>
      </c>
      <c r="D3924" s="43" t="s">
        <v>8355</v>
      </c>
      <c r="E3924" s="43" t="s">
        <v>8340</v>
      </c>
      <c r="F3924" s="44">
        <v>222116</v>
      </c>
      <c r="G3924" s="43" t="s">
        <v>8341</v>
      </c>
      <c r="H3924" s="45">
        <v>2</v>
      </c>
      <c r="I3924" s="43" t="s">
        <v>8342</v>
      </c>
      <c r="J3924" s="43" t="s">
        <v>10683</v>
      </c>
      <c r="K3924" s="43" t="s">
        <v>10934</v>
      </c>
      <c r="L3924" s="43" t="s">
        <v>10935</v>
      </c>
      <c r="M3924" s="45">
        <v>111058</v>
      </c>
      <c r="N3924" s="43" t="s">
        <v>7659</v>
      </c>
      <c r="O3924" s="43" t="s">
        <v>11549</v>
      </c>
      <c r="P3924" s="46" t="s">
        <v>11847</v>
      </c>
      <c r="Q3924" s="47">
        <v>45822</v>
      </c>
      <c r="R3924" s="48" t="str">
        <f t="shared" si="61"/>
        <v>3757 WM+ HCM 39A-41 Đường Đội Cung</v>
      </c>
      <c r="S3924" s="48" t="str">
        <f>VLOOKUP(U3924,Sheet1!$A:$B,2,0)</f>
        <v>WIN</v>
      </c>
      <c r="T3924" s="43" t="s">
        <v>7657</v>
      </c>
      <c r="U3924" s="43" t="s">
        <v>11213</v>
      </c>
      <c r="V3924" s="43" t="s">
        <v>7658</v>
      </c>
    </row>
    <row r="3925" spans="1:22" x14ac:dyDescent="0.25">
      <c r="A3925" s="43" t="s">
        <v>8</v>
      </c>
      <c r="B3925" s="43" t="s">
        <v>7960</v>
      </c>
      <c r="C3925" s="43" t="s">
        <v>8338</v>
      </c>
      <c r="D3925" s="43" t="s">
        <v>8355</v>
      </c>
      <c r="E3925" s="43" t="s">
        <v>8340</v>
      </c>
      <c r="F3925" s="44">
        <v>111058</v>
      </c>
      <c r="G3925" s="43" t="s">
        <v>8341</v>
      </c>
      <c r="H3925" s="45">
        <v>1</v>
      </c>
      <c r="I3925" s="43" t="s">
        <v>8342</v>
      </c>
      <c r="J3925" s="43" t="s">
        <v>10684</v>
      </c>
      <c r="K3925" s="43" t="s">
        <v>10934</v>
      </c>
      <c r="L3925" s="43" t="s">
        <v>10935</v>
      </c>
      <c r="M3925" s="45">
        <v>111058</v>
      </c>
      <c r="N3925" s="43" t="s">
        <v>7961</v>
      </c>
      <c r="O3925" s="43" t="s">
        <v>11549</v>
      </c>
      <c r="P3925" s="46" t="s">
        <v>12666</v>
      </c>
      <c r="Q3925" s="47">
        <v>45822</v>
      </c>
      <c r="R3925" s="48" t="str">
        <f t="shared" si="61"/>
        <v>6417 WM+ BNH 695 Thiên Đức</v>
      </c>
      <c r="S3925" s="48" t="str">
        <f>VLOOKUP(U3925,Sheet1!$A:$B,2,0)</f>
        <v>WIN-031</v>
      </c>
      <c r="T3925" s="43" t="s">
        <v>5894</v>
      </c>
      <c r="U3925" s="43" t="s">
        <v>11153</v>
      </c>
      <c r="V3925" s="43" t="s">
        <v>5895</v>
      </c>
    </row>
    <row r="3926" spans="1:22" x14ac:dyDescent="0.25">
      <c r="A3926" s="43" t="s">
        <v>8</v>
      </c>
      <c r="B3926" s="43" t="s">
        <v>7666</v>
      </c>
      <c r="C3926" s="43" t="s">
        <v>8338</v>
      </c>
      <c r="D3926" s="43" t="s">
        <v>8355</v>
      </c>
      <c r="E3926" s="43" t="s">
        <v>8340</v>
      </c>
      <c r="F3926" s="44">
        <v>111058</v>
      </c>
      <c r="G3926" s="43" t="s">
        <v>8341</v>
      </c>
      <c r="H3926" s="45">
        <v>1</v>
      </c>
      <c r="I3926" s="43" t="s">
        <v>8342</v>
      </c>
      <c r="J3926" s="43" t="s">
        <v>10685</v>
      </c>
      <c r="K3926" s="43" t="s">
        <v>10934</v>
      </c>
      <c r="L3926" s="43" t="s">
        <v>10935</v>
      </c>
      <c r="M3926" s="45">
        <v>111058</v>
      </c>
      <c r="N3926" s="43" t="s">
        <v>7667</v>
      </c>
      <c r="O3926" s="43" t="s">
        <v>11549</v>
      </c>
      <c r="P3926" s="46" t="s">
        <v>15129</v>
      </c>
      <c r="Q3926" s="47">
        <v>45822</v>
      </c>
      <c r="R3926" s="48" t="str">
        <f t="shared" si="61"/>
        <v>3877 WM+ HNI 74 Vĩnh Hưng</v>
      </c>
      <c r="S3926" s="48" t="str">
        <f>VLOOKUP(U3926,Sheet1!$A:$B,2,0)</f>
        <v>WIN-002</v>
      </c>
      <c r="T3926" s="43" t="s">
        <v>3346</v>
      </c>
      <c r="U3926" s="43" t="s">
        <v>11033</v>
      </c>
      <c r="V3926" s="43" t="s">
        <v>3347</v>
      </c>
    </row>
    <row r="3927" spans="1:22" x14ac:dyDescent="0.25">
      <c r="A3927" s="43" t="s">
        <v>8</v>
      </c>
      <c r="B3927" s="43" t="s">
        <v>7827</v>
      </c>
      <c r="C3927" s="43" t="s">
        <v>8338</v>
      </c>
      <c r="D3927" s="43" t="s">
        <v>8365</v>
      </c>
      <c r="E3927" s="43" t="s">
        <v>8340</v>
      </c>
      <c r="F3927" s="44">
        <v>351274</v>
      </c>
      <c r="G3927" s="43" t="s">
        <v>8341</v>
      </c>
      <c r="H3927" s="45">
        <v>7</v>
      </c>
      <c r="I3927" s="43" t="s">
        <v>8342</v>
      </c>
      <c r="J3927" s="43" t="s">
        <v>10686</v>
      </c>
      <c r="K3927" s="43" t="s">
        <v>10938</v>
      </c>
      <c r="L3927" s="43" t="s">
        <v>10939</v>
      </c>
      <c r="M3927" s="45">
        <v>50182</v>
      </c>
      <c r="N3927" s="43" t="s">
        <v>7830</v>
      </c>
      <c r="O3927" s="43" t="s">
        <v>11549</v>
      </c>
      <c r="P3927" s="46" t="s">
        <v>15130</v>
      </c>
      <c r="Q3927" s="47">
        <v>45822</v>
      </c>
      <c r="R3927" s="48" t="str">
        <f t="shared" si="61"/>
        <v>5423 WM+ HNI Cụm 5 Xã Phụng Thượng</v>
      </c>
      <c r="S3927" s="48" t="str">
        <f>VLOOKUP(U3927,Sheet1!$A:$B,2,0)</f>
        <v>WIN-002</v>
      </c>
      <c r="T3927" s="43" t="s">
        <v>7828</v>
      </c>
      <c r="U3927" s="43" t="s">
        <v>11033</v>
      </c>
      <c r="V3927" s="43" t="s">
        <v>7829</v>
      </c>
    </row>
    <row r="3928" spans="1:22" x14ac:dyDescent="0.25">
      <c r="A3928" s="43" t="s">
        <v>8</v>
      </c>
      <c r="B3928" s="43" t="s">
        <v>7478</v>
      </c>
      <c r="C3928" s="43" t="s">
        <v>8338</v>
      </c>
      <c r="D3928" s="43" t="s">
        <v>8346</v>
      </c>
      <c r="E3928" s="43" t="s">
        <v>8340</v>
      </c>
      <c r="F3928" s="44">
        <v>49500</v>
      </c>
      <c r="G3928" s="43" t="s">
        <v>8341</v>
      </c>
      <c r="H3928" s="45">
        <v>1</v>
      </c>
      <c r="I3928" s="43" t="s">
        <v>8342</v>
      </c>
      <c r="J3928" s="43" t="s">
        <v>10687</v>
      </c>
      <c r="K3928" s="43" t="s">
        <v>10927</v>
      </c>
      <c r="L3928" s="43" t="s">
        <v>10928</v>
      </c>
      <c r="M3928" s="45">
        <v>49500</v>
      </c>
      <c r="N3928" s="43" t="s">
        <v>7479</v>
      </c>
      <c r="O3928" s="43" t="s">
        <v>11549</v>
      </c>
      <c r="P3928" s="46" t="s">
        <v>12202</v>
      </c>
      <c r="Q3928" s="47">
        <v>45822</v>
      </c>
      <c r="R3928" s="48" t="str">
        <f t="shared" si="61"/>
        <v>2AB3 WM+ QNI 482 Nguyễn Nghiêm</v>
      </c>
      <c r="S3928" s="48" t="str">
        <f>VLOOKUP(U3928,Sheet1!$A:$B,2,0)</f>
        <v>WIN-042</v>
      </c>
      <c r="T3928" s="43" t="s">
        <v>35</v>
      </c>
      <c r="U3928" s="43" t="s">
        <v>11188</v>
      </c>
      <c r="V3928" s="43" t="s">
        <v>36</v>
      </c>
    </row>
    <row r="3929" spans="1:22" x14ac:dyDescent="0.25">
      <c r="A3929" s="43" t="s">
        <v>8</v>
      </c>
      <c r="B3929" s="43" t="s">
        <v>8008</v>
      </c>
      <c r="C3929" s="43" t="s">
        <v>8338</v>
      </c>
      <c r="D3929" s="43" t="s">
        <v>8355</v>
      </c>
      <c r="E3929" s="43" t="s">
        <v>8340</v>
      </c>
      <c r="F3929" s="44">
        <v>111058</v>
      </c>
      <c r="G3929" s="43" t="s">
        <v>8341</v>
      </c>
      <c r="H3929" s="45">
        <v>1</v>
      </c>
      <c r="I3929" s="43" t="s">
        <v>8342</v>
      </c>
      <c r="J3929" s="43" t="s">
        <v>10688</v>
      </c>
      <c r="K3929" s="43" t="s">
        <v>10934</v>
      </c>
      <c r="L3929" s="43" t="s">
        <v>10935</v>
      </c>
      <c r="M3929" s="45">
        <v>111058</v>
      </c>
      <c r="N3929" s="43" t="s">
        <v>8011</v>
      </c>
      <c r="O3929" s="43" t="s">
        <v>11549</v>
      </c>
      <c r="P3929" s="46" t="s">
        <v>11488</v>
      </c>
      <c r="Q3929" s="47">
        <v>45822</v>
      </c>
      <c r="R3929" s="48" t="str">
        <f t="shared" si="61"/>
        <v>6864 WM+ HGG Vinh Quang, Bắc Quang</v>
      </c>
      <c r="S3929" s="48" t="str">
        <f>VLOOKUP(U3929,Sheet1!$A:$B,2,0)</f>
        <v>WIN-091</v>
      </c>
      <c r="T3929" s="43" t="s">
        <v>8009</v>
      </c>
      <c r="U3929" s="43" t="s">
        <v>11307</v>
      </c>
      <c r="V3929" s="43" t="s">
        <v>8010</v>
      </c>
    </row>
    <row r="3930" spans="1:22" x14ac:dyDescent="0.25">
      <c r="A3930" s="43" t="s">
        <v>8</v>
      </c>
      <c r="B3930" s="43" t="s">
        <v>7510</v>
      </c>
      <c r="C3930" s="43" t="s">
        <v>8338</v>
      </c>
      <c r="D3930" s="43" t="s">
        <v>8368</v>
      </c>
      <c r="E3930" s="43" t="s">
        <v>8340</v>
      </c>
      <c r="F3930" s="44">
        <v>55595</v>
      </c>
      <c r="G3930" s="43" t="s">
        <v>8341</v>
      </c>
      <c r="H3930" s="45">
        <v>1</v>
      </c>
      <c r="I3930" s="43" t="s">
        <v>8342</v>
      </c>
      <c r="J3930" s="43" t="s">
        <v>10689</v>
      </c>
      <c r="K3930" s="43" t="s">
        <v>11010</v>
      </c>
      <c r="L3930" s="43" t="s">
        <v>11011</v>
      </c>
      <c r="M3930" s="45">
        <v>55595</v>
      </c>
      <c r="N3930" s="43" t="s">
        <v>7511</v>
      </c>
      <c r="O3930" s="43" t="s">
        <v>11549</v>
      </c>
      <c r="P3930" s="46" t="s">
        <v>15131</v>
      </c>
      <c r="Q3930" s="47">
        <v>45822</v>
      </c>
      <c r="R3930" s="48" t="str">
        <f t="shared" si="61"/>
        <v>2AIM WM+ QNM Thửa 274, TBĐ 31</v>
      </c>
      <c r="S3930" s="48" t="str">
        <f>VLOOKUP(U3930,Sheet1!$A:$B,2,0)</f>
        <v>WIN-061</v>
      </c>
      <c r="T3930" s="43" t="s">
        <v>2633</v>
      </c>
      <c r="U3930" s="43" t="s">
        <v>11257</v>
      </c>
      <c r="V3930" s="43" t="s">
        <v>2634</v>
      </c>
    </row>
    <row r="3931" spans="1:22" x14ac:dyDescent="0.25">
      <c r="A3931" s="43" t="s">
        <v>8</v>
      </c>
      <c r="B3931" s="43" t="s">
        <v>7920</v>
      </c>
      <c r="C3931" s="43" t="s">
        <v>8338</v>
      </c>
      <c r="D3931" s="43" t="s">
        <v>8361</v>
      </c>
      <c r="E3931" s="43" t="s">
        <v>8340</v>
      </c>
      <c r="F3931" s="44">
        <v>138000</v>
      </c>
      <c r="G3931" s="43" t="s">
        <v>8341</v>
      </c>
      <c r="H3931" s="45">
        <v>3</v>
      </c>
      <c r="I3931" s="43" t="s">
        <v>8342</v>
      </c>
      <c r="J3931" s="43" t="s">
        <v>10690</v>
      </c>
      <c r="K3931" s="43" t="s">
        <v>10983</v>
      </c>
      <c r="L3931" s="43" t="s">
        <v>10984</v>
      </c>
      <c r="M3931" s="45">
        <v>46000</v>
      </c>
      <c r="N3931" s="43" t="s">
        <v>7921</v>
      </c>
      <c r="O3931" s="43" t="s">
        <v>11549</v>
      </c>
      <c r="P3931" s="46" t="s">
        <v>15132</v>
      </c>
      <c r="Q3931" s="47">
        <v>45822</v>
      </c>
      <c r="R3931" s="48" t="str">
        <f t="shared" si="61"/>
        <v>6108 WM+ HNI Phú Mỹ, Quốc Oai</v>
      </c>
      <c r="S3931" s="48" t="str">
        <f>VLOOKUP(U3931,Sheet1!$A:$B,2,0)</f>
        <v>WIN-002</v>
      </c>
      <c r="T3931" s="43" t="s">
        <v>1704</v>
      </c>
      <c r="U3931" s="43" t="s">
        <v>11033</v>
      </c>
      <c r="V3931" s="43" t="s">
        <v>1705</v>
      </c>
    </row>
    <row r="3932" spans="1:22" x14ac:dyDescent="0.25">
      <c r="A3932" s="43" t="s">
        <v>8</v>
      </c>
      <c r="B3932" s="43" t="s">
        <v>7936</v>
      </c>
      <c r="C3932" s="43" t="s">
        <v>8338</v>
      </c>
      <c r="D3932" s="43" t="s">
        <v>8355</v>
      </c>
      <c r="E3932" s="43" t="s">
        <v>8340</v>
      </c>
      <c r="F3932" s="44">
        <v>111058</v>
      </c>
      <c r="G3932" s="43" t="s">
        <v>8341</v>
      </c>
      <c r="H3932" s="45">
        <v>1</v>
      </c>
      <c r="I3932" s="43" t="s">
        <v>8342</v>
      </c>
      <c r="J3932" s="43" t="s">
        <v>10691</v>
      </c>
      <c r="K3932" s="43" t="s">
        <v>10934</v>
      </c>
      <c r="L3932" s="43" t="s">
        <v>10935</v>
      </c>
      <c r="M3932" s="45">
        <v>111058</v>
      </c>
      <c r="N3932" s="43" t="s">
        <v>7939</v>
      </c>
      <c r="O3932" s="43" t="s">
        <v>11549</v>
      </c>
      <c r="P3932" s="46" t="s">
        <v>15133</v>
      </c>
      <c r="Q3932" s="47">
        <v>45822</v>
      </c>
      <c r="R3932" s="48" t="str">
        <f t="shared" si="61"/>
        <v>6300 WM+ QNM 56 Nguyễn Tất Thành, H</v>
      </c>
      <c r="S3932" s="48" t="str">
        <f>VLOOKUP(U3932,Sheet1!$A:$B,2,0)</f>
        <v>WIN-061</v>
      </c>
      <c r="T3932" s="43" t="s">
        <v>7937</v>
      </c>
      <c r="U3932" s="43" t="s">
        <v>11257</v>
      </c>
      <c r="V3932" s="43" t="s">
        <v>7938</v>
      </c>
    </row>
    <row r="3933" spans="1:22" x14ac:dyDescent="0.25">
      <c r="A3933" s="43" t="s">
        <v>8</v>
      </c>
      <c r="B3933" s="43" t="s">
        <v>7742</v>
      </c>
      <c r="C3933" s="43" t="s">
        <v>8338</v>
      </c>
      <c r="D3933" s="43" t="s">
        <v>8352</v>
      </c>
      <c r="E3933" s="43" t="s">
        <v>8340</v>
      </c>
      <c r="F3933" s="44">
        <v>148500</v>
      </c>
      <c r="G3933" s="43" t="s">
        <v>8341</v>
      </c>
      <c r="H3933" s="45">
        <v>2</v>
      </c>
      <c r="I3933" s="43" t="s">
        <v>8342</v>
      </c>
      <c r="J3933" s="43" t="s">
        <v>10692</v>
      </c>
      <c r="K3933" s="43" t="s">
        <v>10881</v>
      </c>
      <c r="L3933" s="43" t="s">
        <v>10882</v>
      </c>
      <c r="M3933" s="45">
        <v>74250</v>
      </c>
      <c r="N3933" s="43" t="s">
        <v>7743</v>
      </c>
      <c r="O3933" s="43" t="s">
        <v>11549</v>
      </c>
      <c r="P3933" s="46" t="s">
        <v>11710</v>
      </c>
      <c r="Q3933" s="47">
        <v>45822</v>
      </c>
      <c r="R3933" s="48" t="str">
        <f t="shared" si="61"/>
        <v>4669 WM+ BGG 713 Lê Lợi</v>
      </c>
      <c r="S3933" s="48" t="str">
        <f>VLOOKUP(U3933,Sheet1!$A:$B,2,0)</f>
        <v>WIN-065</v>
      </c>
      <c r="T3933" s="43" t="s">
        <v>7739</v>
      </c>
      <c r="U3933" s="43" t="s">
        <v>11277</v>
      </c>
      <c r="V3933" s="43" t="s">
        <v>7740</v>
      </c>
    </row>
    <row r="3934" spans="1:22" x14ac:dyDescent="0.25">
      <c r="A3934" s="43" t="s">
        <v>8</v>
      </c>
      <c r="B3934" s="43" t="s">
        <v>7523</v>
      </c>
      <c r="C3934" s="43" t="s">
        <v>8338</v>
      </c>
      <c r="D3934" s="43" t="s">
        <v>8368</v>
      </c>
      <c r="E3934" s="43" t="s">
        <v>8340</v>
      </c>
      <c r="F3934" s="44">
        <v>55595</v>
      </c>
      <c r="G3934" s="43" t="s">
        <v>8341</v>
      </c>
      <c r="H3934" s="45">
        <v>1</v>
      </c>
      <c r="I3934" s="43" t="s">
        <v>8342</v>
      </c>
      <c r="J3934" s="43" t="s">
        <v>10693</v>
      </c>
      <c r="K3934" s="43" t="s">
        <v>11010</v>
      </c>
      <c r="L3934" s="43" t="s">
        <v>11011</v>
      </c>
      <c r="M3934" s="45">
        <v>55595</v>
      </c>
      <c r="N3934" s="43" t="s">
        <v>7524</v>
      </c>
      <c r="O3934" s="43" t="s">
        <v>11549</v>
      </c>
      <c r="P3934" s="46" t="s">
        <v>15134</v>
      </c>
      <c r="Q3934" s="47">
        <v>45822</v>
      </c>
      <c r="R3934" s="48" t="str">
        <f t="shared" si="61"/>
        <v>2AL0 WM+ HYN Phương Thông, Phương C</v>
      </c>
      <c r="S3934" s="48" t="str">
        <f>VLOOKUP(U3934,Sheet1!$A:$B,2,0)</f>
        <v>WIN-056</v>
      </c>
      <c r="T3934" s="43" t="s">
        <v>6882</v>
      </c>
      <c r="U3934" s="43" t="s">
        <v>11232</v>
      </c>
      <c r="V3934" s="43" t="s">
        <v>6883</v>
      </c>
    </row>
    <row r="3935" spans="1:22" x14ac:dyDescent="0.25">
      <c r="A3935" s="43" t="s">
        <v>8</v>
      </c>
      <c r="B3935" s="43" t="s">
        <v>7982</v>
      </c>
      <c r="C3935" s="43" t="s">
        <v>8338</v>
      </c>
      <c r="D3935" s="43" t="s">
        <v>8355</v>
      </c>
      <c r="E3935" s="43" t="s">
        <v>8340</v>
      </c>
      <c r="F3935" s="44">
        <v>222116</v>
      </c>
      <c r="G3935" s="43" t="s">
        <v>8341</v>
      </c>
      <c r="H3935" s="45">
        <v>2</v>
      </c>
      <c r="I3935" s="43" t="s">
        <v>8342</v>
      </c>
      <c r="J3935" s="43" t="s">
        <v>10694</v>
      </c>
      <c r="K3935" s="43" t="s">
        <v>10934</v>
      </c>
      <c r="L3935" s="43" t="s">
        <v>10935</v>
      </c>
      <c r="M3935" s="45">
        <v>111058</v>
      </c>
      <c r="N3935" s="43" t="s">
        <v>7985</v>
      </c>
      <c r="O3935" s="43" t="s">
        <v>11549</v>
      </c>
      <c r="P3935" s="46" t="s">
        <v>15135</v>
      </c>
      <c r="Q3935" s="47">
        <v>45822</v>
      </c>
      <c r="R3935" s="48" t="str">
        <f t="shared" si="61"/>
        <v>6588 WM+ BDH 292 - 294 Trần Hưng Đạ</v>
      </c>
      <c r="S3935" s="48" t="str">
        <f>VLOOKUP(U3935,Sheet1!$A:$B,2,0)</f>
        <v>WIN-071</v>
      </c>
      <c r="T3935" s="43" t="s">
        <v>7983</v>
      </c>
      <c r="U3935" s="43" t="s">
        <v>11297</v>
      </c>
      <c r="V3935" s="43" t="s">
        <v>7984</v>
      </c>
    </row>
    <row r="3936" spans="1:22" x14ac:dyDescent="0.25">
      <c r="A3936" s="43" t="s">
        <v>8</v>
      </c>
      <c r="B3936" s="43" t="s">
        <v>7982</v>
      </c>
      <c r="C3936" s="43" t="s">
        <v>8351</v>
      </c>
      <c r="D3936" s="43" t="s">
        <v>8410</v>
      </c>
      <c r="E3936" s="43" t="s">
        <v>8340</v>
      </c>
      <c r="F3936" s="44">
        <v>120426</v>
      </c>
      <c r="G3936" s="43" t="s">
        <v>8341</v>
      </c>
      <c r="H3936" s="45">
        <v>2</v>
      </c>
      <c r="I3936" s="43" t="s">
        <v>8342</v>
      </c>
      <c r="J3936" s="43" t="s">
        <v>10694</v>
      </c>
      <c r="K3936" s="43" t="s">
        <v>10883</v>
      </c>
      <c r="L3936" s="43" t="s">
        <v>10884</v>
      </c>
      <c r="M3936" s="45">
        <v>60213</v>
      </c>
      <c r="N3936" s="43" t="s">
        <v>7985</v>
      </c>
      <c r="O3936" s="43" t="s">
        <v>11549</v>
      </c>
      <c r="P3936" s="46" t="s">
        <v>15135</v>
      </c>
      <c r="Q3936" s="47">
        <v>45822</v>
      </c>
      <c r="R3936" s="48" t="str">
        <f t="shared" si="61"/>
        <v>6588 WM+ BDH 292 - 294 Trần Hưng Đạ</v>
      </c>
      <c r="S3936" s="48" t="str">
        <f>VLOOKUP(U3936,Sheet1!$A:$B,2,0)</f>
        <v>WIN-071</v>
      </c>
      <c r="T3936" s="43" t="s">
        <v>7983</v>
      </c>
      <c r="U3936" s="43" t="s">
        <v>11297</v>
      </c>
      <c r="V3936" s="43" t="s">
        <v>7984</v>
      </c>
    </row>
    <row r="3937" spans="1:22" x14ac:dyDescent="0.25">
      <c r="A3937" s="43" t="s">
        <v>8</v>
      </c>
      <c r="B3937" s="43" t="s">
        <v>7982</v>
      </c>
      <c r="C3937" s="43" t="s">
        <v>8364</v>
      </c>
      <c r="D3937" s="43" t="s">
        <v>8368</v>
      </c>
      <c r="E3937" s="43" t="s">
        <v>8340</v>
      </c>
      <c r="F3937" s="44">
        <v>55595</v>
      </c>
      <c r="G3937" s="43" t="s">
        <v>8341</v>
      </c>
      <c r="H3937" s="45">
        <v>1</v>
      </c>
      <c r="I3937" s="43" t="s">
        <v>8342</v>
      </c>
      <c r="J3937" s="43" t="s">
        <v>10694</v>
      </c>
      <c r="K3937" s="43" t="s">
        <v>11010</v>
      </c>
      <c r="L3937" s="43" t="s">
        <v>11011</v>
      </c>
      <c r="M3937" s="45">
        <v>55595</v>
      </c>
      <c r="N3937" s="43" t="s">
        <v>7985</v>
      </c>
      <c r="O3937" s="43" t="s">
        <v>11549</v>
      </c>
      <c r="P3937" s="46" t="s">
        <v>15135</v>
      </c>
      <c r="Q3937" s="47">
        <v>45822</v>
      </c>
      <c r="R3937" s="48" t="str">
        <f t="shared" si="61"/>
        <v>6588 WM+ BDH 292 - 294 Trần Hưng Đạ</v>
      </c>
      <c r="S3937" s="48" t="str">
        <f>VLOOKUP(U3937,Sheet1!$A:$B,2,0)</f>
        <v>WIN-071</v>
      </c>
      <c r="T3937" s="43" t="s">
        <v>7983</v>
      </c>
      <c r="U3937" s="43" t="s">
        <v>11297</v>
      </c>
      <c r="V3937" s="43" t="s">
        <v>7984</v>
      </c>
    </row>
    <row r="3938" spans="1:22" x14ac:dyDescent="0.25">
      <c r="A3938" s="43" t="s">
        <v>8</v>
      </c>
      <c r="B3938" s="43" t="s">
        <v>7982</v>
      </c>
      <c r="C3938" s="43" t="s">
        <v>8367</v>
      </c>
      <c r="D3938" s="43" t="s">
        <v>8368</v>
      </c>
      <c r="E3938" s="43" t="s">
        <v>8340</v>
      </c>
      <c r="F3938" s="44">
        <v>55595</v>
      </c>
      <c r="G3938" s="43" t="s">
        <v>8341</v>
      </c>
      <c r="H3938" s="45">
        <v>1</v>
      </c>
      <c r="I3938" s="43" t="s">
        <v>8342</v>
      </c>
      <c r="J3938" s="43" t="s">
        <v>10694</v>
      </c>
      <c r="K3938" s="43" t="s">
        <v>11010</v>
      </c>
      <c r="L3938" s="43" t="s">
        <v>11011</v>
      </c>
      <c r="M3938" s="45">
        <v>55595</v>
      </c>
      <c r="N3938" s="43" t="s">
        <v>7985</v>
      </c>
      <c r="O3938" s="43" t="s">
        <v>11549</v>
      </c>
      <c r="P3938" s="46" t="s">
        <v>15135</v>
      </c>
      <c r="Q3938" s="47">
        <v>45822</v>
      </c>
      <c r="R3938" s="48" t="str">
        <f t="shared" si="61"/>
        <v>6588 WM+ BDH 292 - 294 Trần Hưng Đạ</v>
      </c>
      <c r="S3938" s="48" t="str">
        <f>VLOOKUP(U3938,Sheet1!$A:$B,2,0)</f>
        <v>WIN-071</v>
      </c>
      <c r="T3938" s="43" t="s">
        <v>7983</v>
      </c>
      <c r="U3938" s="43" t="s">
        <v>11297</v>
      </c>
      <c r="V3938" s="43" t="s">
        <v>7984</v>
      </c>
    </row>
    <row r="3939" spans="1:22" x14ac:dyDescent="0.25">
      <c r="A3939" s="43" t="s">
        <v>8</v>
      </c>
      <c r="B3939" s="43" t="s">
        <v>7835</v>
      </c>
      <c r="C3939" s="43" t="s">
        <v>8338</v>
      </c>
      <c r="D3939" s="43" t="s">
        <v>8355</v>
      </c>
      <c r="E3939" s="43" t="s">
        <v>8340</v>
      </c>
      <c r="F3939" s="44">
        <v>111058</v>
      </c>
      <c r="G3939" s="43" t="s">
        <v>8341</v>
      </c>
      <c r="H3939" s="45">
        <v>1</v>
      </c>
      <c r="I3939" s="43" t="s">
        <v>8342</v>
      </c>
      <c r="J3939" s="43" t="s">
        <v>10695</v>
      </c>
      <c r="K3939" s="43" t="s">
        <v>10934</v>
      </c>
      <c r="L3939" s="43" t="s">
        <v>10935</v>
      </c>
      <c r="M3939" s="45">
        <v>111058</v>
      </c>
      <c r="N3939" s="43" t="s">
        <v>7836</v>
      </c>
      <c r="O3939" s="43" t="s">
        <v>11549</v>
      </c>
      <c r="P3939" s="46" t="s">
        <v>15136</v>
      </c>
      <c r="Q3939" s="47">
        <v>45822</v>
      </c>
      <c r="R3939" s="48" t="str">
        <f t="shared" si="61"/>
        <v>5490 WM+ HNI 94 Phố Kim Bài</v>
      </c>
      <c r="S3939" s="48" t="str">
        <f>VLOOKUP(U3939,Sheet1!$A:$B,2,0)</f>
        <v>WIN-002</v>
      </c>
      <c r="T3939" s="43" t="s">
        <v>5802</v>
      </c>
      <c r="U3939" s="43" t="s">
        <v>11033</v>
      </c>
      <c r="V3939" s="43" t="s">
        <v>5803</v>
      </c>
    </row>
    <row r="3940" spans="1:22" x14ac:dyDescent="0.25">
      <c r="A3940" s="43" t="s">
        <v>8</v>
      </c>
      <c r="B3940" s="43" t="s">
        <v>7560</v>
      </c>
      <c r="C3940" s="43" t="s">
        <v>8338</v>
      </c>
      <c r="D3940" s="43" t="s">
        <v>8355</v>
      </c>
      <c r="E3940" s="43" t="s">
        <v>8340</v>
      </c>
      <c r="F3940" s="44">
        <v>444232</v>
      </c>
      <c r="G3940" s="43" t="s">
        <v>8341</v>
      </c>
      <c r="H3940" s="45">
        <v>4</v>
      </c>
      <c r="I3940" s="43" t="s">
        <v>8342</v>
      </c>
      <c r="J3940" s="43" t="s">
        <v>10696</v>
      </c>
      <c r="K3940" s="43" t="s">
        <v>10934</v>
      </c>
      <c r="L3940" s="43" t="s">
        <v>10935</v>
      </c>
      <c r="M3940" s="45">
        <v>111058</v>
      </c>
      <c r="N3940" s="43" t="s">
        <v>7561</v>
      </c>
      <c r="O3940" s="43" t="s">
        <v>11549</v>
      </c>
      <c r="P3940" s="46" t="s">
        <v>15137</v>
      </c>
      <c r="Q3940" s="47">
        <v>45822</v>
      </c>
      <c r="R3940" s="48" t="str">
        <f t="shared" si="61"/>
        <v>2ARP WM+ HNI 176 -178 Vân Hòa</v>
      </c>
      <c r="S3940" s="48" t="str">
        <f>VLOOKUP(U3940,Sheet1!$A:$B,2,0)</f>
        <v>WIN-002</v>
      </c>
      <c r="T3940" s="43" t="s">
        <v>6187</v>
      </c>
      <c r="U3940" s="43" t="s">
        <v>11033</v>
      </c>
      <c r="V3940" s="43" t="s">
        <v>6188</v>
      </c>
    </row>
    <row r="3941" spans="1:22" x14ac:dyDescent="0.25">
      <c r="A3941" s="43" t="s">
        <v>8</v>
      </c>
      <c r="B3941" s="43" t="s">
        <v>7788</v>
      </c>
      <c r="C3941" s="43" t="s">
        <v>8338</v>
      </c>
      <c r="D3941" s="43" t="s">
        <v>8355</v>
      </c>
      <c r="E3941" s="43" t="s">
        <v>8340</v>
      </c>
      <c r="F3941" s="44">
        <v>111058</v>
      </c>
      <c r="G3941" s="43" t="s">
        <v>8341</v>
      </c>
      <c r="H3941" s="45">
        <v>1</v>
      </c>
      <c r="I3941" s="43" t="s">
        <v>8342</v>
      </c>
      <c r="J3941" s="43" t="s">
        <v>10697</v>
      </c>
      <c r="K3941" s="43" t="s">
        <v>10934</v>
      </c>
      <c r="L3941" s="43" t="s">
        <v>10935</v>
      </c>
      <c r="M3941" s="45">
        <v>111058</v>
      </c>
      <c r="N3941" s="43" t="s">
        <v>7791</v>
      </c>
      <c r="O3941" s="43" t="s">
        <v>11549</v>
      </c>
      <c r="P3941" s="46" t="s">
        <v>15138</v>
      </c>
      <c r="Q3941" s="47">
        <v>45822</v>
      </c>
      <c r="R3941" s="48" t="str">
        <f t="shared" si="61"/>
        <v>5011 WIN DNG 84 Bùi Tá Hán</v>
      </c>
      <c r="S3941" s="48" t="str">
        <f>VLOOKUP(U3941,Sheet1!$A:$B,2,0)</f>
        <v>WIN-009</v>
      </c>
      <c r="T3941" s="43" t="s">
        <v>7789</v>
      </c>
      <c r="U3941" s="43" t="s">
        <v>11063</v>
      </c>
      <c r="V3941" s="43" t="s">
        <v>7790</v>
      </c>
    </row>
    <row r="3942" spans="1:22" x14ac:dyDescent="0.25">
      <c r="A3942" s="43" t="s">
        <v>8</v>
      </c>
      <c r="B3942" s="43" t="s">
        <v>7978</v>
      </c>
      <c r="C3942" s="43" t="s">
        <v>8338</v>
      </c>
      <c r="D3942" s="43" t="s">
        <v>8355</v>
      </c>
      <c r="E3942" s="43" t="s">
        <v>8340</v>
      </c>
      <c r="F3942" s="44">
        <v>222116</v>
      </c>
      <c r="G3942" s="43" t="s">
        <v>8341</v>
      </c>
      <c r="H3942" s="45">
        <v>2</v>
      </c>
      <c r="I3942" s="43" t="s">
        <v>8342</v>
      </c>
      <c r="J3942" s="43" t="s">
        <v>10698</v>
      </c>
      <c r="K3942" s="43" t="s">
        <v>10934</v>
      </c>
      <c r="L3942" s="43" t="s">
        <v>10935</v>
      </c>
      <c r="M3942" s="45">
        <v>111058</v>
      </c>
      <c r="N3942" s="43" t="s">
        <v>7979</v>
      </c>
      <c r="O3942" s="43" t="s">
        <v>11549</v>
      </c>
      <c r="P3942" s="46" t="s">
        <v>15139</v>
      </c>
      <c r="Q3942" s="47">
        <v>45822</v>
      </c>
      <c r="R3942" s="48" t="str">
        <f t="shared" si="61"/>
        <v>6485 WM+ HNI 95 Giang Cao</v>
      </c>
      <c r="S3942" s="48" t="str">
        <f>VLOOKUP(U3942,Sheet1!$A:$B,2,0)</f>
        <v>WIN-002</v>
      </c>
      <c r="T3942" s="43" t="s">
        <v>1021</v>
      </c>
      <c r="U3942" s="43" t="s">
        <v>11033</v>
      </c>
      <c r="V3942" s="43" t="s">
        <v>1022</v>
      </c>
    </row>
    <row r="3943" spans="1:22" x14ac:dyDescent="0.25">
      <c r="A3943" s="43" t="s">
        <v>8</v>
      </c>
      <c r="B3943" s="43" t="s">
        <v>7978</v>
      </c>
      <c r="C3943" s="43" t="s">
        <v>8351</v>
      </c>
      <c r="D3943" s="43" t="s">
        <v>8365</v>
      </c>
      <c r="E3943" s="43" t="s">
        <v>8340</v>
      </c>
      <c r="F3943" s="44">
        <v>200728</v>
      </c>
      <c r="G3943" s="43" t="s">
        <v>8341</v>
      </c>
      <c r="H3943" s="45">
        <v>4</v>
      </c>
      <c r="I3943" s="43" t="s">
        <v>8342</v>
      </c>
      <c r="J3943" s="43" t="s">
        <v>10698</v>
      </c>
      <c r="K3943" s="43" t="s">
        <v>10938</v>
      </c>
      <c r="L3943" s="43" t="s">
        <v>10939</v>
      </c>
      <c r="M3943" s="45">
        <v>50182</v>
      </c>
      <c r="N3943" s="43" t="s">
        <v>7979</v>
      </c>
      <c r="O3943" s="43" t="s">
        <v>11549</v>
      </c>
      <c r="P3943" s="46" t="s">
        <v>15139</v>
      </c>
      <c r="Q3943" s="47">
        <v>45822</v>
      </c>
      <c r="R3943" s="48" t="str">
        <f t="shared" si="61"/>
        <v>6485 WM+ HNI 95 Giang Cao</v>
      </c>
      <c r="S3943" s="48" t="str">
        <f>VLOOKUP(U3943,Sheet1!$A:$B,2,0)</f>
        <v>WIN-002</v>
      </c>
      <c r="T3943" s="43" t="s">
        <v>1021</v>
      </c>
      <c r="U3943" s="43" t="s">
        <v>11033</v>
      </c>
      <c r="V3943" s="43" t="s">
        <v>1022</v>
      </c>
    </row>
    <row r="3944" spans="1:22" x14ac:dyDescent="0.25">
      <c r="A3944" s="43" t="s">
        <v>8</v>
      </c>
      <c r="B3944" s="43" t="s">
        <v>7843</v>
      </c>
      <c r="C3944" s="43" t="s">
        <v>8338</v>
      </c>
      <c r="D3944" s="43" t="s">
        <v>8355</v>
      </c>
      <c r="E3944" s="43" t="s">
        <v>8340</v>
      </c>
      <c r="F3944" s="44">
        <v>222116</v>
      </c>
      <c r="G3944" s="43" t="s">
        <v>8341</v>
      </c>
      <c r="H3944" s="45">
        <v>2</v>
      </c>
      <c r="I3944" s="43" t="s">
        <v>8342</v>
      </c>
      <c r="J3944" s="43" t="s">
        <v>10699</v>
      </c>
      <c r="K3944" s="43" t="s">
        <v>10934</v>
      </c>
      <c r="L3944" s="43" t="s">
        <v>10935</v>
      </c>
      <c r="M3944" s="45">
        <v>111058</v>
      </c>
      <c r="N3944" s="43" t="s">
        <v>7844</v>
      </c>
      <c r="O3944" s="43" t="s">
        <v>11549</v>
      </c>
      <c r="P3944" s="46" t="s">
        <v>15140</v>
      </c>
      <c r="Q3944" s="47">
        <v>45822</v>
      </c>
      <c r="R3944" s="48" t="str">
        <f t="shared" si="61"/>
        <v>5585 WM+ HNI Tòa D Việt Đức Complex</v>
      </c>
      <c r="S3944" s="48" t="str">
        <f>VLOOKUP(U3944,Sheet1!$A:$B,2,0)</f>
        <v>WIN-002</v>
      </c>
      <c r="T3944" s="43" t="s">
        <v>7261</v>
      </c>
      <c r="U3944" s="43" t="s">
        <v>11033</v>
      </c>
      <c r="V3944" s="43" t="s">
        <v>7262</v>
      </c>
    </row>
    <row r="3945" spans="1:22" x14ac:dyDescent="0.25">
      <c r="A3945" s="43" t="s">
        <v>8</v>
      </c>
      <c r="B3945" s="43" t="s">
        <v>7766</v>
      </c>
      <c r="C3945" s="43" t="s">
        <v>8338</v>
      </c>
      <c r="D3945" s="43" t="s">
        <v>8410</v>
      </c>
      <c r="E3945" s="43" t="s">
        <v>8340</v>
      </c>
      <c r="F3945" s="44">
        <v>120426</v>
      </c>
      <c r="G3945" s="43" t="s">
        <v>8341</v>
      </c>
      <c r="H3945" s="45">
        <v>2</v>
      </c>
      <c r="I3945" s="43" t="s">
        <v>8342</v>
      </c>
      <c r="J3945" s="43" t="s">
        <v>10700</v>
      </c>
      <c r="K3945" s="43" t="s">
        <v>10883</v>
      </c>
      <c r="L3945" s="43" t="s">
        <v>10884</v>
      </c>
      <c r="M3945" s="45">
        <v>60213</v>
      </c>
      <c r="N3945" s="43" t="s">
        <v>7769</v>
      </c>
      <c r="O3945" s="43" t="s">
        <v>11549</v>
      </c>
      <c r="P3945" s="46" t="s">
        <v>15141</v>
      </c>
      <c r="Q3945" s="47">
        <v>45822</v>
      </c>
      <c r="R3945" s="48" t="str">
        <f t="shared" si="61"/>
        <v>4858 WM+ HCM 351/29 Lê Đại Hành</v>
      </c>
      <c r="S3945" s="48" t="str">
        <f>VLOOKUP(U3945,Sheet1!$A:$B,2,0)</f>
        <v>WIN</v>
      </c>
      <c r="T3945" s="43" t="s">
        <v>7767</v>
      </c>
      <c r="U3945" s="43" t="s">
        <v>11213</v>
      </c>
      <c r="V3945" s="43" t="s">
        <v>7768</v>
      </c>
    </row>
    <row r="3946" spans="1:22" x14ac:dyDescent="0.25">
      <c r="A3946" s="43" t="s">
        <v>8</v>
      </c>
      <c r="B3946" s="43" t="s">
        <v>7766</v>
      </c>
      <c r="C3946" s="43" t="s">
        <v>8351</v>
      </c>
      <c r="D3946" s="43" t="s">
        <v>8355</v>
      </c>
      <c r="E3946" s="43" t="s">
        <v>8340</v>
      </c>
      <c r="F3946" s="44">
        <v>222116</v>
      </c>
      <c r="G3946" s="43" t="s">
        <v>8341</v>
      </c>
      <c r="H3946" s="45">
        <v>2</v>
      </c>
      <c r="I3946" s="43" t="s">
        <v>8342</v>
      </c>
      <c r="J3946" s="43" t="s">
        <v>10700</v>
      </c>
      <c r="K3946" s="43" t="s">
        <v>10934</v>
      </c>
      <c r="L3946" s="43" t="s">
        <v>10935</v>
      </c>
      <c r="M3946" s="45">
        <v>111058</v>
      </c>
      <c r="N3946" s="43" t="s">
        <v>7769</v>
      </c>
      <c r="O3946" s="43" t="s">
        <v>11549</v>
      </c>
      <c r="P3946" s="46" t="s">
        <v>15141</v>
      </c>
      <c r="Q3946" s="47">
        <v>45822</v>
      </c>
      <c r="R3946" s="48" t="str">
        <f t="shared" si="61"/>
        <v>4858 WM+ HCM 351/29 Lê Đại Hành</v>
      </c>
      <c r="S3946" s="48" t="str">
        <f>VLOOKUP(U3946,Sheet1!$A:$B,2,0)</f>
        <v>WIN</v>
      </c>
      <c r="T3946" s="43" t="s">
        <v>7767</v>
      </c>
      <c r="U3946" s="43" t="s">
        <v>11213</v>
      </c>
      <c r="V3946" s="43" t="s">
        <v>7768</v>
      </c>
    </row>
    <row r="3947" spans="1:22" x14ac:dyDescent="0.25">
      <c r="A3947" s="43" t="s">
        <v>8</v>
      </c>
      <c r="B3947" s="43" t="s">
        <v>7766</v>
      </c>
      <c r="C3947" s="43" t="s">
        <v>8364</v>
      </c>
      <c r="D3947" s="43" t="s">
        <v>8358</v>
      </c>
      <c r="E3947" s="43" t="s">
        <v>8340</v>
      </c>
      <c r="F3947" s="44">
        <v>223212</v>
      </c>
      <c r="G3947" s="43" t="s">
        <v>8341</v>
      </c>
      <c r="H3947" s="45">
        <v>2</v>
      </c>
      <c r="I3947" s="43" t="s">
        <v>8342</v>
      </c>
      <c r="J3947" s="43" t="s">
        <v>10700</v>
      </c>
      <c r="K3947" s="43" t="s">
        <v>10922</v>
      </c>
      <c r="L3947" s="43" t="s">
        <v>10923</v>
      </c>
      <c r="M3947" s="45">
        <v>111606</v>
      </c>
      <c r="N3947" s="43" t="s">
        <v>7769</v>
      </c>
      <c r="O3947" s="43" t="s">
        <v>11549</v>
      </c>
      <c r="P3947" s="46" t="s">
        <v>15141</v>
      </c>
      <c r="Q3947" s="47">
        <v>45822</v>
      </c>
      <c r="R3947" s="48" t="str">
        <f t="shared" si="61"/>
        <v>4858 WM+ HCM 351/29 Lê Đại Hành</v>
      </c>
      <c r="S3947" s="48" t="str">
        <f>VLOOKUP(U3947,Sheet1!$A:$B,2,0)</f>
        <v>WIN</v>
      </c>
      <c r="T3947" s="43" t="s">
        <v>7767</v>
      </c>
      <c r="U3947" s="43" t="s">
        <v>11213</v>
      </c>
      <c r="V3947" s="43" t="s">
        <v>7768</v>
      </c>
    </row>
    <row r="3948" spans="1:22" x14ac:dyDescent="0.25">
      <c r="A3948" s="43" t="s">
        <v>8</v>
      </c>
      <c r="B3948" s="43" t="s">
        <v>7720</v>
      </c>
      <c r="C3948" s="43" t="s">
        <v>8338</v>
      </c>
      <c r="D3948" s="43" t="s">
        <v>8355</v>
      </c>
      <c r="E3948" s="43" t="s">
        <v>8340</v>
      </c>
      <c r="F3948" s="44">
        <v>333174</v>
      </c>
      <c r="G3948" s="43" t="s">
        <v>8341</v>
      </c>
      <c r="H3948" s="45">
        <v>3</v>
      </c>
      <c r="I3948" s="43" t="s">
        <v>8342</v>
      </c>
      <c r="J3948" s="43" t="s">
        <v>10701</v>
      </c>
      <c r="K3948" s="43" t="s">
        <v>10934</v>
      </c>
      <c r="L3948" s="43" t="s">
        <v>10935</v>
      </c>
      <c r="M3948" s="45">
        <v>111058</v>
      </c>
      <c r="N3948" s="43" t="s">
        <v>7723</v>
      </c>
      <c r="O3948" s="43" t="s">
        <v>11549</v>
      </c>
      <c r="P3948" s="46" t="s">
        <v>15142</v>
      </c>
      <c r="Q3948" s="47">
        <v>45822</v>
      </c>
      <c r="R3948" s="48" t="str">
        <f t="shared" si="61"/>
        <v>4584 WM+ HNI Việt Đức, 164 Khuất Du</v>
      </c>
      <c r="S3948" s="48" t="str">
        <f>VLOOKUP(U3948,Sheet1!$A:$B,2,0)</f>
        <v>WIN-002</v>
      </c>
      <c r="T3948" s="43" t="s">
        <v>7721</v>
      </c>
      <c r="U3948" s="43" t="s">
        <v>11033</v>
      </c>
      <c r="V3948" s="43" t="s">
        <v>7722</v>
      </c>
    </row>
    <row r="3949" spans="1:22" x14ac:dyDescent="0.25">
      <c r="A3949" s="43" t="s">
        <v>8</v>
      </c>
      <c r="B3949" s="43" t="s">
        <v>7889</v>
      </c>
      <c r="C3949" s="43" t="s">
        <v>8338</v>
      </c>
      <c r="D3949" s="43" t="s">
        <v>8365</v>
      </c>
      <c r="E3949" s="43" t="s">
        <v>8340</v>
      </c>
      <c r="F3949" s="44">
        <v>301092</v>
      </c>
      <c r="G3949" s="43" t="s">
        <v>8341</v>
      </c>
      <c r="H3949" s="45">
        <v>6</v>
      </c>
      <c r="I3949" s="43" t="s">
        <v>8342</v>
      </c>
      <c r="J3949" s="43" t="s">
        <v>10702</v>
      </c>
      <c r="K3949" s="43" t="s">
        <v>10938</v>
      </c>
      <c r="L3949" s="43" t="s">
        <v>10939</v>
      </c>
      <c r="M3949" s="45">
        <v>50182</v>
      </c>
      <c r="N3949" s="43" t="s">
        <v>7892</v>
      </c>
      <c r="O3949" s="43" t="s">
        <v>11549</v>
      </c>
      <c r="P3949" s="46" t="s">
        <v>11775</v>
      </c>
      <c r="Q3949" s="47">
        <v>45822</v>
      </c>
      <c r="R3949" s="48" t="str">
        <f t="shared" si="61"/>
        <v>5842 WM+ HDG Thôn Cậy, Bình Giang</v>
      </c>
      <c r="S3949" s="48" t="str">
        <f>VLOOKUP(U3949,Sheet1!$A:$B,2,0)</f>
        <v>WIN-006</v>
      </c>
      <c r="T3949" s="43" t="s">
        <v>7890</v>
      </c>
      <c r="U3949" s="43" t="s">
        <v>11048</v>
      </c>
      <c r="V3949" s="43" t="s">
        <v>7891</v>
      </c>
    </row>
    <row r="3950" spans="1:22" x14ac:dyDescent="0.25">
      <c r="A3950" s="43" t="s">
        <v>8</v>
      </c>
      <c r="B3950" s="43" t="s">
        <v>7770</v>
      </c>
      <c r="C3950" s="43" t="s">
        <v>8338</v>
      </c>
      <c r="D3950" s="43" t="s">
        <v>8410</v>
      </c>
      <c r="E3950" s="43" t="s">
        <v>8340</v>
      </c>
      <c r="F3950" s="44">
        <v>120426</v>
      </c>
      <c r="G3950" s="43" t="s">
        <v>8341</v>
      </c>
      <c r="H3950" s="45">
        <v>2</v>
      </c>
      <c r="I3950" s="43" t="s">
        <v>8342</v>
      </c>
      <c r="J3950" s="43" t="s">
        <v>10703</v>
      </c>
      <c r="K3950" s="43" t="s">
        <v>10883</v>
      </c>
      <c r="L3950" s="43" t="s">
        <v>10884</v>
      </c>
      <c r="M3950" s="45">
        <v>60213</v>
      </c>
      <c r="N3950" s="43" t="s">
        <v>7771</v>
      </c>
      <c r="O3950" s="43" t="s">
        <v>11549</v>
      </c>
      <c r="P3950" s="46" t="s">
        <v>15143</v>
      </c>
      <c r="Q3950" s="47">
        <v>45822</v>
      </c>
      <c r="R3950" s="48" t="str">
        <f t="shared" si="61"/>
        <v>4858 WM+ HCM 351/29 Lê Đại Hành</v>
      </c>
      <c r="S3950" s="48" t="str">
        <f>VLOOKUP(U3950,Sheet1!$A:$B,2,0)</f>
        <v>WIN</v>
      </c>
      <c r="T3950" s="43" t="s">
        <v>7767</v>
      </c>
      <c r="U3950" s="43" t="s">
        <v>11213</v>
      </c>
      <c r="V3950" s="43" t="s">
        <v>7768</v>
      </c>
    </row>
    <row r="3951" spans="1:22" x14ac:dyDescent="0.25">
      <c r="A3951" s="43" t="s">
        <v>8</v>
      </c>
      <c r="B3951" s="43" t="s">
        <v>7770</v>
      </c>
      <c r="C3951" s="43" t="s">
        <v>8351</v>
      </c>
      <c r="D3951" s="43" t="s">
        <v>8355</v>
      </c>
      <c r="E3951" s="43" t="s">
        <v>8340</v>
      </c>
      <c r="F3951" s="44">
        <v>333174</v>
      </c>
      <c r="G3951" s="43" t="s">
        <v>8341</v>
      </c>
      <c r="H3951" s="45">
        <v>3</v>
      </c>
      <c r="I3951" s="43" t="s">
        <v>8342</v>
      </c>
      <c r="J3951" s="43" t="s">
        <v>10703</v>
      </c>
      <c r="K3951" s="43" t="s">
        <v>10934</v>
      </c>
      <c r="L3951" s="43" t="s">
        <v>10935</v>
      </c>
      <c r="M3951" s="45">
        <v>111058</v>
      </c>
      <c r="N3951" s="43" t="s">
        <v>7771</v>
      </c>
      <c r="O3951" s="43" t="s">
        <v>11549</v>
      </c>
      <c r="P3951" s="46" t="s">
        <v>15143</v>
      </c>
      <c r="Q3951" s="47">
        <v>45822</v>
      </c>
      <c r="R3951" s="48" t="str">
        <f t="shared" si="61"/>
        <v>4858 WM+ HCM 351/29 Lê Đại Hành</v>
      </c>
      <c r="S3951" s="48" t="str">
        <f>VLOOKUP(U3951,Sheet1!$A:$B,2,0)</f>
        <v>WIN</v>
      </c>
      <c r="T3951" s="43" t="s">
        <v>7767</v>
      </c>
      <c r="U3951" s="43" t="s">
        <v>11213</v>
      </c>
      <c r="V3951" s="43" t="s">
        <v>7768</v>
      </c>
    </row>
    <row r="3952" spans="1:22" x14ac:dyDescent="0.25">
      <c r="A3952" s="43" t="s">
        <v>8</v>
      </c>
      <c r="B3952" s="43" t="s">
        <v>7770</v>
      </c>
      <c r="C3952" s="43" t="s">
        <v>8364</v>
      </c>
      <c r="D3952" s="43" t="s">
        <v>8358</v>
      </c>
      <c r="E3952" s="43" t="s">
        <v>8340</v>
      </c>
      <c r="F3952" s="44">
        <v>111606</v>
      </c>
      <c r="G3952" s="43" t="s">
        <v>8341</v>
      </c>
      <c r="H3952" s="45">
        <v>1</v>
      </c>
      <c r="I3952" s="43" t="s">
        <v>8342</v>
      </c>
      <c r="J3952" s="43" t="s">
        <v>10703</v>
      </c>
      <c r="K3952" s="43" t="s">
        <v>10922</v>
      </c>
      <c r="L3952" s="43" t="s">
        <v>10923</v>
      </c>
      <c r="M3952" s="45">
        <v>111606</v>
      </c>
      <c r="N3952" s="43" t="s">
        <v>7771</v>
      </c>
      <c r="O3952" s="43" t="s">
        <v>11549</v>
      </c>
      <c r="P3952" s="46" t="s">
        <v>15143</v>
      </c>
      <c r="Q3952" s="47">
        <v>45822</v>
      </c>
      <c r="R3952" s="48" t="str">
        <f t="shared" si="61"/>
        <v>4858 WM+ HCM 351/29 Lê Đại Hành</v>
      </c>
      <c r="S3952" s="48" t="str">
        <f>VLOOKUP(U3952,Sheet1!$A:$B,2,0)</f>
        <v>WIN</v>
      </c>
      <c r="T3952" s="43" t="s">
        <v>7767</v>
      </c>
      <c r="U3952" s="43" t="s">
        <v>11213</v>
      </c>
      <c r="V3952" s="43" t="s">
        <v>7768</v>
      </c>
    </row>
    <row r="3953" spans="1:22" x14ac:dyDescent="0.25">
      <c r="A3953" s="43" t="s">
        <v>8</v>
      </c>
      <c r="B3953" s="43" t="s">
        <v>7926</v>
      </c>
      <c r="C3953" s="43" t="s">
        <v>8338</v>
      </c>
      <c r="D3953" s="43" t="s">
        <v>8352</v>
      </c>
      <c r="E3953" s="43" t="s">
        <v>8340</v>
      </c>
      <c r="F3953" s="44">
        <v>74250</v>
      </c>
      <c r="G3953" s="43" t="s">
        <v>8341</v>
      </c>
      <c r="H3953" s="45">
        <v>1</v>
      </c>
      <c r="I3953" s="43" t="s">
        <v>8342</v>
      </c>
      <c r="J3953" s="43" t="s">
        <v>10704</v>
      </c>
      <c r="K3953" s="43" t="s">
        <v>10881</v>
      </c>
      <c r="L3953" s="43" t="s">
        <v>10882</v>
      </c>
      <c r="M3953" s="45">
        <v>74250</v>
      </c>
      <c r="N3953" s="43" t="s">
        <v>7927</v>
      </c>
      <c r="O3953" s="43" t="s">
        <v>11549</v>
      </c>
      <c r="P3953" s="46" t="s">
        <v>15144</v>
      </c>
      <c r="Q3953" s="47">
        <v>45822</v>
      </c>
      <c r="R3953" s="48" t="str">
        <f t="shared" si="61"/>
        <v>6119 WM+ HNI D04-L16 Khu A Dương Nộ</v>
      </c>
      <c r="S3953" s="48" t="str">
        <f>VLOOKUP(U3953,Sheet1!$A:$B,2,0)</f>
        <v>WIN-002</v>
      </c>
      <c r="T3953" s="43" t="s">
        <v>2974</v>
      </c>
      <c r="U3953" s="43" t="s">
        <v>11033</v>
      </c>
      <c r="V3953" s="43" t="s">
        <v>2975</v>
      </c>
    </row>
    <row r="3954" spans="1:22" x14ac:dyDescent="0.25">
      <c r="A3954" s="43" t="s">
        <v>8</v>
      </c>
      <c r="B3954" s="43" t="s">
        <v>7568</v>
      </c>
      <c r="C3954" s="43" t="s">
        <v>8338</v>
      </c>
      <c r="D3954" s="43" t="s">
        <v>8355</v>
      </c>
      <c r="E3954" s="43" t="s">
        <v>8340</v>
      </c>
      <c r="F3954" s="44">
        <v>111058</v>
      </c>
      <c r="G3954" s="43" t="s">
        <v>8341</v>
      </c>
      <c r="H3954" s="45">
        <v>1</v>
      </c>
      <c r="I3954" s="43" t="s">
        <v>8342</v>
      </c>
      <c r="J3954" s="43" t="s">
        <v>10705</v>
      </c>
      <c r="K3954" s="43" t="s">
        <v>10934</v>
      </c>
      <c r="L3954" s="43" t="s">
        <v>10935</v>
      </c>
      <c r="M3954" s="45">
        <v>111058</v>
      </c>
      <c r="N3954" s="43" t="s">
        <v>7569</v>
      </c>
      <c r="O3954" s="43" t="s">
        <v>11549</v>
      </c>
      <c r="P3954" s="46" t="s">
        <v>15145</v>
      </c>
      <c r="Q3954" s="47">
        <v>45822</v>
      </c>
      <c r="R3954" s="48" t="str">
        <f t="shared" si="61"/>
        <v>2ASS WM+ HNI Thôn 7, Ngọc Tảo</v>
      </c>
      <c r="S3954" s="48" t="str">
        <f>VLOOKUP(U3954,Sheet1!$A:$B,2,0)</f>
        <v>WIN-002</v>
      </c>
      <c r="T3954" s="43" t="s">
        <v>4735</v>
      </c>
      <c r="U3954" s="43" t="s">
        <v>11033</v>
      </c>
      <c r="V3954" s="43" t="s">
        <v>4736</v>
      </c>
    </row>
    <row r="3955" spans="1:22" x14ac:dyDescent="0.25">
      <c r="A3955" s="43" t="s">
        <v>8</v>
      </c>
      <c r="B3955" s="43" t="s">
        <v>7468</v>
      </c>
      <c r="C3955" s="43" t="s">
        <v>8338</v>
      </c>
      <c r="D3955" s="43" t="s">
        <v>8361</v>
      </c>
      <c r="E3955" s="43" t="s">
        <v>8340</v>
      </c>
      <c r="F3955" s="44">
        <v>184000</v>
      </c>
      <c r="G3955" s="43" t="s">
        <v>8341</v>
      </c>
      <c r="H3955" s="45">
        <v>4</v>
      </c>
      <c r="I3955" s="43" t="s">
        <v>8342</v>
      </c>
      <c r="J3955" s="43" t="s">
        <v>10707</v>
      </c>
      <c r="K3955" s="43" t="s">
        <v>10983</v>
      </c>
      <c r="L3955" s="43" t="s">
        <v>10984</v>
      </c>
      <c r="M3955" s="45">
        <v>46000</v>
      </c>
      <c r="N3955" s="43" t="s">
        <v>7469</v>
      </c>
      <c r="O3955" s="43" t="s">
        <v>11549</v>
      </c>
      <c r="P3955" s="46" t="s">
        <v>15146</v>
      </c>
      <c r="Q3955" s="47">
        <v>45822</v>
      </c>
      <c r="R3955" s="48" t="str">
        <f t="shared" si="61"/>
        <v>2A95 WM+ NBH 52 Vân Giang</v>
      </c>
      <c r="S3955" s="48" t="str">
        <f>VLOOKUP(U3955,Sheet1!$A:$B,2,0)</f>
        <v>WIN-001</v>
      </c>
      <c r="T3955" s="43" t="s">
        <v>31</v>
      </c>
      <c r="U3955" s="43" t="s">
        <v>11027</v>
      </c>
      <c r="V3955" s="43" t="s">
        <v>32</v>
      </c>
    </row>
    <row r="3956" spans="1:22" x14ac:dyDescent="0.25">
      <c r="A3956" s="43" t="s">
        <v>8</v>
      </c>
      <c r="B3956" s="43" t="s">
        <v>7986</v>
      </c>
      <c r="C3956" s="43" t="s">
        <v>8338</v>
      </c>
      <c r="D3956" s="43" t="s">
        <v>8346</v>
      </c>
      <c r="E3956" s="43" t="s">
        <v>8340</v>
      </c>
      <c r="F3956" s="44">
        <v>49500</v>
      </c>
      <c r="G3956" s="43" t="s">
        <v>8341</v>
      </c>
      <c r="H3956" s="45">
        <v>1</v>
      </c>
      <c r="I3956" s="43" t="s">
        <v>8342</v>
      </c>
      <c r="J3956" s="43" t="s">
        <v>10708</v>
      </c>
      <c r="K3956" s="43" t="s">
        <v>10927</v>
      </c>
      <c r="L3956" s="43" t="s">
        <v>10928</v>
      </c>
      <c r="M3956" s="45">
        <v>49500</v>
      </c>
      <c r="N3956" s="43" t="s">
        <v>7987</v>
      </c>
      <c r="O3956" s="43" t="s">
        <v>11549</v>
      </c>
      <c r="P3956" s="46" t="s">
        <v>11794</v>
      </c>
      <c r="Q3956" s="47">
        <v>45822</v>
      </c>
      <c r="R3956" s="48" t="str">
        <f t="shared" si="61"/>
        <v>6588 WM+ BDH 292 - 294 Trần Hưng Đạ</v>
      </c>
      <c r="S3956" s="48" t="str">
        <f>VLOOKUP(U3956,Sheet1!$A:$B,2,0)</f>
        <v>WIN-071</v>
      </c>
      <c r="T3956" s="43" t="s">
        <v>7983</v>
      </c>
      <c r="U3956" s="43" t="s">
        <v>11297</v>
      </c>
      <c r="V3956" s="43" t="s">
        <v>7984</v>
      </c>
    </row>
    <row r="3957" spans="1:22" x14ac:dyDescent="0.25">
      <c r="A3957" s="43" t="s">
        <v>8</v>
      </c>
      <c r="B3957" s="43" t="s">
        <v>7986</v>
      </c>
      <c r="C3957" s="43" t="s">
        <v>8351</v>
      </c>
      <c r="D3957" s="43" t="s">
        <v>8358</v>
      </c>
      <c r="E3957" s="43" t="s">
        <v>8340</v>
      </c>
      <c r="F3957" s="44">
        <v>446424</v>
      </c>
      <c r="G3957" s="43" t="s">
        <v>8341</v>
      </c>
      <c r="H3957" s="45">
        <v>4</v>
      </c>
      <c r="I3957" s="43" t="s">
        <v>8342</v>
      </c>
      <c r="J3957" s="43" t="s">
        <v>10708</v>
      </c>
      <c r="K3957" s="43" t="s">
        <v>10922</v>
      </c>
      <c r="L3957" s="43" t="s">
        <v>10923</v>
      </c>
      <c r="M3957" s="45">
        <v>111606</v>
      </c>
      <c r="N3957" s="43" t="s">
        <v>7987</v>
      </c>
      <c r="O3957" s="43" t="s">
        <v>11549</v>
      </c>
      <c r="P3957" s="46" t="s">
        <v>11794</v>
      </c>
      <c r="Q3957" s="47">
        <v>45822</v>
      </c>
      <c r="R3957" s="48" t="str">
        <f t="shared" si="61"/>
        <v>6588 WM+ BDH 292 - 294 Trần Hưng Đạ</v>
      </c>
      <c r="S3957" s="48" t="str">
        <f>VLOOKUP(U3957,Sheet1!$A:$B,2,0)</f>
        <v>WIN-071</v>
      </c>
      <c r="T3957" s="43" t="s">
        <v>7983</v>
      </c>
      <c r="U3957" s="43" t="s">
        <v>11297</v>
      </c>
      <c r="V3957" s="43" t="s">
        <v>7984</v>
      </c>
    </row>
    <row r="3958" spans="1:22" x14ac:dyDescent="0.25">
      <c r="A3958" s="43" t="s">
        <v>8</v>
      </c>
      <c r="B3958" s="43" t="s">
        <v>7986</v>
      </c>
      <c r="C3958" s="43" t="s">
        <v>8364</v>
      </c>
      <c r="D3958" s="43" t="s">
        <v>8361</v>
      </c>
      <c r="E3958" s="43" t="s">
        <v>8340</v>
      </c>
      <c r="F3958" s="44">
        <v>46000</v>
      </c>
      <c r="G3958" s="43" t="s">
        <v>8341</v>
      </c>
      <c r="H3958" s="45">
        <v>1</v>
      </c>
      <c r="I3958" s="43" t="s">
        <v>8342</v>
      </c>
      <c r="J3958" s="43" t="s">
        <v>10708</v>
      </c>
      <c r="K3958" s="43" t="s">
        <v>10983</v>
      </c>
      <c r="L3958" s="43" t="s">
        <v>10984</v>
      </c>
      <c r="M3958" s="45">
        <v>46000</v>
      </c>
      <c r="N3958" s="43" t="s">
        <v>7987</v>
      </c>
      <c r="O3958" s="43" t="s">
        <v>11549</v>
      </c>
      <c r="P3958" s="46" t="s">
        <v>11794</v>
      </c>
      <c r="Q3958" s="47">
        <v>45822</v>
      </c>
      <c r="R3958" s="48" t="str">
        <f t="shared" si="61"/>
        <v>6588 WM+ BDH 292 - 294 Trần Hưng Đạ</v>
      </c>
      <c r="S3958" s="48" t="str">
        <f>VLOOKUP(U3958,Sheet1!$A:$B,2,0)</f>
        <v>WIN-071</v>
      </c>
      <c r="T3958" s="43" t="s">
        <v>7983</v>
      </c>
      <c r="U3958" s="43" t="s">
        <v>11297</v>
      </c>
      <c r="V3958" s="43" t="s">
        <v>7984</v>
      </c>
    </row>
    <row r="3959" spans="1:22" x14ac:dyDescent="0.25">
      <c r="A3959" s="43" t="s">
        <v>8</v>
      </c>
      <c r="B3959" s="43" t="s">
        <v>7796</v>
      </c>
      <c r="C3959" s="43" t="s">
        <v>8338</v>
      </c>
      <c r="D3959" s="43" t="s">
        <v>8355</v>
      </c>
      <c r="E3959" s="43" t="s">
        <v>8340</v>
      </c>
      <c r="F3959" s="44">
        <v>222116</v>
      </c>
      <c r="G3959" s="43" t="s">
        <v>8341</v>
      </c>
      <c r="H3959" s="45">
        <v>2</v>
      </c>
      <c r="I3959" s="43" t="s">
        <v>8342</v>
      </c>
      <c r="J3959" s="43" t="s">
        <v>10709</v>
      </c>
      <c r="K3959" s="43" t="s">
        <v>10934</v>
      </c>
      <c r="L3959" s="43" t="s">
        <v>10935</v>
      </c>
      <c r="M3959" s="45">
        <v>111058</v>
      </c>
      <c r="N3959" s="43" t="s">
        <v>7799</v>
      </c>
      <c r="O3959" s="43" t="s">
        <v>11549</v>
      </c>
      <c r="P3959" s="46" t="s">
        <v>15147</v>
      </c>
      <c r="Q3959" s="47">
        <v>45822</v>
      </c>
      <c r="R3959" s="48" t="str">
        <f t="shared" si="61"/>
        <v>5075 WM+ HNI Thôn Thái Hòa, Thạch T</v>
      </c>
      <c r="S3959" s="48" t="str">
        <f>VLOOKUP(U3959,Sheet1!$A:$B,2,0)</f>
        <v>WIN-002</v>
      </c>
      <c r="T3959" s="43" t="s">
        <v>7797</v>
      </c>
      <c r="U3959" s="43" t="s">
        <v>11033</v>
      </c>
      <c r="V3959" s="43" t="s">
        <v>7798</v>
      </c>
    </row>
    <row r="3960" spans="1:22" x14ac:dyDescent="0.25">
      <c r="A3960" s="43" t="s">
        <v>8</v>
      </c>
      <c r="B3960" s="43" t="s">
        <v>7819</v>
      </c>
      <c r="C3960" s="43" t="s">
        <v>8338</v>
      </c>
      <c r="D3960" s="43" t="s">
        <v>8365</v>
      </c>
      <c r="E3960" s="43" t="s">
        <v>8340</v>
      </c>
      <c r="F3960" s="44">
        <v>200728</v>
      </c>
      <c r="G3960" s="43" t="s">
        <v>8341</v>
      </c>
      <c r="H3960" s="45">
        <v>4</v>
      </c>
      <c r="I3960" s="43" t="s">
        <v>8342</v>
      </c>
      <c r="J3960" s="43" t="s">
        <v>10710</v>
      </c>
      <c r="K3960" s="43" t="s">
        <v>10938</v>
      </c>
      <c r="L3960" s="43" t="s">
        <v>10939</v>
      </c>
      <c r="M3960" s="45">
        <v>50182</v>
      </c>
      <c r="N3960" s="43" t="s">
        <v>7822</v>
      </c>
      <c r="O3960" s="43" t="s">
        <v>11549</v>
      </c>
      <c r="P3960" s="46" t="s">
        <v>15148</v>
      </c>
      <c r="Q3960" s="47">
        <v>45822</v>
      </c>
      <c r="R3960" s="48" t="str">
        <f t="shared" si="61"/>
        <v>5370 WM+ SLA 67 Trường Chinh</v>
      </c>
      <c r="S3960" s="48" t="str">
        <f>VLOOKUP(U3960,Sheet1!$A:$B,2,0)</f>
        <v>WIN-049</v>
      </c>
      <c r="T3960" s="43" t="s">
        <v>7820</v>
      </c>
      <c r="U3960" s="43" t="s">
        <v>11217</v>
      </c>
      <c r="V3960" s="43" t="s">
        <v>7821</v>
      </c>
    </row>
    <row r="3961" spans="1:22" x14ac:dyDescent="0.25">
      <c r="A3961" s="43" t="s">
        <v>8</v>
      </c>
      <c r="B3961" s="43" t="s">
        <v>7438</v>
      </c>
      <c r="C3961" s="43" t="s">
        <v>8338</v>
      </c>
      <c r="D3961" s="43" t="s">
        <v>8365</v>
      </c>
      <c r="E3961" s="43" t="s">
        <v>8340</v>
      </c>
      <c r="F3961" s="44">
        <v>100364</v>
      </c>
      <c r="G3961" s="43" t="s">
        <v>8341</v>
      </c>
      <c r="H3961" s="45">
        <v>2</v>
      </c>
      <c r="I3961" s="43" t="s">
        <v>8342</v>
      </c>
      <c r="J3961" s="43" t="s">
        <v>10711</v>
      </c>
      <c r="K3961" s="43" t="s">
        <v>10938</v>
      </c>
      <c r="L3961" s="43" t="s">
        <v>10939</v>
      </c>
      <c r="M3961" s="45">
        <v>50182</v>
      </c>
      <c r="N3961" s="43" t="s">
        <v>7439</v>
      </c>
      <c r="O3961" s="43" t="s">
        <v>11549</v>
      </c>
      <c r="P3961" s="46" t="s">
        <v>15149</v>
      </c>
      <c r="Q3961" s="47">
        <v>45822</v>
      </c>
      <c r="R3961" s="48" t="str">
        <f t="shared" si="61"/>
        <v>2165 WM+ HNI 163 Tân Mai</v>
      </c>
      <c r="S3961" s="48" t="str">
        <f>VLOOKUP(U3961,Sheet1!$A:$B,2,0)</f>
        <v>WIN-002</v>
      </c>
      <c r="T3961" s="43" t="s">
        <v>6036</v>
      </c>
      <c r="U3961" s="43" t="s">
        <v>11033</v>
      </c>
      <c r="V3961" s="43" t="s">
        <v>6037</v>
      </c>
    </row>
    <row r="3962" spans="1:22" x14ac:dyDescent="0.25">
      <c r="A3962" s="43" t="s">
        <v>8</v>
      </c>
      <c r="B3962" s="43" t="s">
        <v>7932</v>
      </c>
      <c r="C3962" s="43" t="s">
        <v>8338</v>
      </c>
      <c r="D3962" s="43" t="s">
        <v>8368</v>
      </c>
      <c r="E3962" s="43" t="s">
        <v>8340</v>
      </c>
      <c r="F3962" s="44">
        <v>166785</v>
      </c>
      <c r="G3962" s="43" t="s">
        <v>8341</v>
      </c>
      <c r="H3962" s="45">
        <v>3</v>
      </c>
      <c r="I3962" s="43" t="s">
        <v>8342</v>
      </c>
      <c r="J3962" s="43" t="s">
        <v>10712</v>
      </c>
      <c r="K3962" s="43" t="s">
        <v>11010</v>
      </c>
      <c r="L3962" s="43" t="s">
        <v>11011</v>
      </c>
      <c r="M3962" s="45">
        <v>55595</v>
      </c>
      <c r="N3962" s="43" t="s">
        <v>7933</v>
      </c>
      <c r="O3962" s="43" t="s">
        <v>11549</v>
      </c>
      <c r="P3962" s="46" t="s">
        <v>15150</v>
      </c>
      <c r="Q3962" s="47">
        <v>45822</v>
      </c>
      <c r="R3962" s="48" t="str">
        <f t="shared" si="61"/>
        <v>6247 WM+ HNI 68-70 Quảng Bị</v>
      </c>
      <c r="S3962" s="48" t="str">
        <f>VLOOKUP(U3962,Sheet1!$A:$B,2,0)</f>
        <v>WIN-002</v>
      </c>
      <c r="T3962" s="43" t="s">
        <v>6640</v>
      </c>
      <c r="U3962" s="43" t="s">
        <v>11033</v>
      </c>
      <c r="V3962" s="43" t="s">
        <v>6641</v>
      </c>
    </row>
    <row r="3963" spans="1:22" x14ac:dyDescent="0.25">
      <c r="A3963" s="43" t="s">
        <v>8</v>
      </c>
      <c r="B3963" s="43" t="s">
        <v>7448</v>
      </c>
      <c r="C3963" s="43" t="s">
        <v>8338</v>
      </c>
      <c r="D3963" s="43" t="s">
        <v>8339</v>
      </c>
      <c r="E3963" s="43" t="s">
        <v>8340</v>
      </c>
      <c r="F3963" s="44">
        <v>212850</v>
      </c>
      <c r="G3963" s="43" t="s">
        <v>8341</v>
      </c>
      <c r="H3963" s="45">
        <v>3</v>
      </c>
      <c r="I3963" s="43" t="s">
        <v>8342</v>
      </c>
      <c r="J3963" s="43" t="s">
        <v>10713</v>
      </c>
      <c r="K3963" s="43" t="s">
        <v>10897</v>
      </c>
      <c r="L3963" s="43" t="s">
        <v>10898</v>
      </c>
      <c r="M3963" s="45">
        <v>70950</v>
      </c>
      <c r="N3963" s="43" t="s">
        <v>7449</v>
      </c>
      <c r="O3963" s="43" t="s">
        <v>11549</v>
      </c>
      <c r="P3963" s="46" t="s">
        <v>15151</v>
      </c>
      <c r="Q3963" s="47">
        <v>45822</v>
      </c>
      <c r="R3963" s="48" t="str">
        <f t="shared" si="61"/>
        <v>2483 WM+ DNG 408 Hoàng Diệu</v>
      </c>
      <c r="S3963" s="48" t="str">
        <f>VLOOKUP(U3963,Sheet1!$A:$B,2,0)</f>
        <v>WIN-009</v>
      </c>
      <c r="T3963" s="43" t="s">
        <v>4382</v>
      </c>
      <c r="U3963" s="43" t="s">
        <v>11063</v>
      </c>
      <c r="V3963" s="43" t="s">
        <v>4383</v>
      </c>
    </row>
    <row r="3964" spans="1:22" x14ac:dyDescent="0.25">
      <c r="A3964" s="43" t="s">
        <v>8</v>
      </c>
      <c r="B3964" s="43" t="s">
        <v>7448</v>
      </c>
      <c r="C3964" s="43" t="s">
        <v>8351</v>
      </c>
      <c r="D3964" s="43" t="s">
        <v>8346</v>
      </c>
      <c r="E3964" s="43" t="s">
        <v>8340</v>
      </c>
      <c r="F3964" s="44">
        <v>99000</v>
      </c>
      <c r="G3964" s="43" t="s">
        <v>8341</v>
      </c>
      <c r="H3964" s="45">
        <v>2</v>
      </c>
      <c r="I3964" s="43" t="s">
        <v>8342</v>
      </c>
      <c r="J3964" s="43" t="s">
        <v>10713</v>
      </c>
      <c r="K3964" s="43" t="s">
        <v>10927</v>
      </c>
      <c r="L3964" s="43" t="s">
        <v>10928</v>
      </c>
      <c r="M3964" s="45">
        <v>49500</v>
      </c>
      <c r="N3964" s="43" t="s">
        <v>7449</v>
      </c>
      <c r="O3964" s="43" t="s">
        <v>11549</v>
      </c>
      <c r="P3964" s="46" t="s">
        <v>15151</v>
      </c>
      <c r="Q3964" s="47">
        <v>45822</v>
      </c>
      <c r="R3964" s="48" t="str">
        <f t="shared" si="61"/>
        <v>2483 WM+ DNG 408 Hoàng Diệu</v>
      </c>
      <c r="S3964" s="48" t="str">
        <f>VLOOKUP(U3964,Sheet1!$A:$B,2,0)</f>
        <v>WIN-009</v>
      </c>
      <c r="T3964" s="43" t="s">
        <v>4382</v>
      </c>
      <c r="U3964" s="43" t="s">
        <v>11063</v>
      </c>
      <c r="V3964" s="43" t="s">
        <v>4383</v>
      </c>
    </row>
    <row r="3965" spans="1:22" x14ac:dyDescent="0.25">
      <c r="A3965" s="43" t="s">
        <v>8</v>
      </c>
      <c r="B3965" s="43" t="s">
        <v>8030</v>
      </c>
      <c r="C3965" s="43" t="s">
        <v>8338</v>
      </c>
      <c r="D3965" s="43" t="s">
        <v>8361</v>
      </c>
      <c r="E3965" s="43" t="s">
        <v>8340</v>
      </c>
      <c r="F3965" s="44">
        <v>230000</v>
      </c>
      <c r="G3965" s="43" t="s">
        <v>8341</v>
      </c>
      <c r="H3965" s="45">
        <v>5</v>
      </c>
      <c r="I3965" s="43" t="s">
        <v>8342</v>
      </c>
      <c r="J3965" s="43" t="s">
        <v>10714</v>
      </c>
      <c r="K3965" s="43" t="s">
        <v>10983</v>
      </c>
      <c r="L3965" s="43" t="s">
        <v>10984</v>
      </c>
      <c r="M3965" s="45">
        <v>46000</v>
      </c>
      <c r="N3965" s="43" t="s">
        <v>8031</v>
      </c>
      <c r="O3965" s="43" t="s">
        <v>11549</v>
      </c>
      <c r="P3965" s="46" t="s">
        <v>11778</v>
      </c>
      <c r="Q3965" s="47">
        <v>45822</v>
      </c>
      <c r="R3965" s="48" t="str">
        <f t="shared" si="61"/>
        <v>6977 WM+ TBH Vũ Quý, Kiến Xương</v>
      </c>
      <c r="S3965" s="48" t="str">
        <f>VLOOKUP(U3965,Sheet1!$A:$B,2,0)</f>
        <v>WIN-044</v>
      </c>
      <c r="T3965" s="43" t="s">
        <v>2517</v>
      </c>
      <c r="U3965" s="43" t="s">
        <v>11193</v>
      </c>
      <c r="V3965" s="43" t="s">
        <v>2518</v>
      </c>
    </row>
    <row r="3966" spans="1:22" x14ac:dyDescent="0.25">
      <c r="A3966" s="43" t="s">
        <v>8</v>
      </c>
      <c r="B3966" s="43" t="s">
        <v>7694</v>
      </c>
      <c r="C3966" s="43" t="s">
        <v>8338</v>
      </c>
      <c r="D3966" s="43" t="s">
        <v>8368</v>
      </c>
      <c r="E3966" s="43" t="s">
        <v>8340</v>
      </c>
      <c r="F3966" s="44">
        <v>111190</v>
      </c>
      <c r="G3966" s="43" t="s">
        <v>8341</v>
      </c>
      <c r="H3966" s="45">
        <v>2</v>
      </c>
      <c r="I3966" s="43" t="s">
        <v>8342</v>
      </c>
      <c r="J3966" s="43" t="s">
        <v>10715</v>
      </c>
      <c r="K3966" s="43" t="s">
        <v>11010</v>
      </c>
      <c r="L3966" s="43" t="s">
        <v>11011</v>
      </c>
      <c r="M3966" s="45">
        <v>55595</v>
      </c>
      <c r="N3966" s="43" t="s">
        <v>7697</v>
      </c>
      <c r="O3966" s="43" t="s">
        <v>11549</v>
      </c>
      <c r="P3966" s="46" t="s">
        <v>15152</v>
      </c>
      <c r="Q3966" s="47">
        <v>45822</v>
      </c>
      <c r="R3966" s="48" t="str">
        <f t="shared" si="61"/>
        <v>4167 WM+ HNI Đồng Bụt</v>
      </c>
      <c r="S3966" s="48" t="str">
        <f>VLOOKUP(U3966,Sheet1!$A:$B,2,0)</f>
        <v>WIN-002</v>
      </c>
      <c r="T3966" s="43" t="s">
        <v>7695</v>
      </c>
      <c r="U3966" s="43" t="s">
        <v>11033</v>
      </c>
      <c r="V3966" s="43" t="s">
        <v>7696</v>
      </c>
    </row>
    <row r="3967" spans="1:22" x14ac:dyDescent="0.25">
      <c r="A3967" s="43" t="s">
        <v>8</v>
      </c>
      <c r="B3967" s="43" t="s">
        <v>7762</v>
      </c>
      <c r="C3967" s="43" t="s">
        <v>8338</v>
      </c>
      <c r="D3967" s="43" t="s">
        <v>8361</v>
      </c>
      <c r="E3967" s="43" t="s">
        <v>8340</v>
      </c>
      <c r="F3967" s="44">
        <v>46000</v>
      </c>
      <c r="G3967" s="43" t="s">
        <v>8341</v>
      </c>
      <c r="H3967" s="45">
        <v>1</v>
      </c>
      <c r="I3967" s="43" t="s">
        <v>8342</v>
      </c>
      <c r="J3967" s="43" t="s">
        <v>10716</v>
      </c>
      <c r="K3967" s="43" t="s">
        <v>10983</v>
      </c>
      <c r="L3967" s="43" t="s">
        <v>10984</v>
      </c>
      <c r="M3967" s="45">
        <v>46000</v>
      </c>
      <c r="N3967" s="43" t="s">
        <v>7765</v>
      </c>
      <c r="O3967" s="43" t="s">
        <v>11549</v>
      </c>
      <c r="P3967" s="46" t="s">
        <v>11830</v>
      </c>
      <c r="Q3967" s="47">
        <v>45822</v>
      </c>
      <c r="R3967" s="48" t="str">
        <f t="shared" si="61"/>
        <v>4841 WM+ LSN Số 6 Trần Hưng Đạo</v>
      </c>
      <c r="S3967" s="48" t="str">
        <f>VLOOKUP(U3967,Sheet1!$A:$B,2,0)</f>
        <v>WIN-052</v>
      </c>
      <c r="T3967" s="43" t="s">
        <v>7763</v>
      </c>
      <c r="U3967" s="43" t="s">
        <v>11222</v>
      </c>
      <c r="V3967" s="43" t="s">
        <v>7764</v>
      </c>
    </row>
    <row r="3968" spans="1:22" x14ac:dyDescent="0.25">
      <c r="A3968" s="43" t="s">
        <v>8</v>
      </c>
      <c r="B3968" s="43" t="s">
        <v>7809</v>
      </c>
      <c r="C3968" s="43" t="s">
        <v>8338</v>
      </c>
      <c r="D3968" s="43" t="s">
        <v>8365</v>
      </c>
      <c r="E3968" s="43" t="s">
        <v>8340</v>
      </c>
      <c r="F3968" s="44">
        <v>250910</v>
      </c>
      <c r="G3968" s="43" t="s">
        <v>8341</v>
      </c>
      <c r="H3968" s="45">
        <v>5</v>
      </c>
      <c r="I3968" s="43" t="s">
        <v>8342</v>
      </c>
      <c r="J3968" s="43" t="s">
        <v>10717</v>
      </c>
      <c r="K3968" s="43" t="s">
        <v>10938</v>
      </c>
      <c r="L3968" s="43" t="s">
        <v>10939</v>
      </c>
      <c r="M3968" s="45">
        <v>50182</v>
      </c>
      <c r="N3968" s="43" t="s">
        <v>7810</v>
      </c>
      <c r="O3968" s="43" t="s">
        <v>11549</v>
      </c>
      <c r="P3968" s="46" t="s">
        <v>15153</v>
      </c>
      <c r="Q3968" s="47">
        <v>45822</v>
      </c>
      <c r="R3968" s="48" t="str">
        <f t="shared" si="61"/>
        <v>5234 WM+ CTO 158 đường 30/4</v>
      </c>
      <c r="S3968" s="48" t="str">
        <f>VLOOKUP(U3968,Sheet1!$A:$B,2,0)</f>
        <v>WIN-016</v>
      </c>
      <c r="T3968" s="43" t="s">
        <v>1566</v>
      </c>
      <c r="U3968" s="43" t="s">
        <v>11083</v>
      </c>
      <c r="V3968" s="43" t="s">
        <v>1567</v>
      </c>
    </row>
    <row r="3969" spans="1:22" x14ac:dyDescent="0.25">
      <c r="A3969" s="43" t="s">
        <v>8</v>
      </c>
      <c r="B3969" s="43" t="s">
        <v>7566</v>
      </c>
      <c r="C3969" s="43" t="s">
        <v>8338</v>
      </c>
      <c r="D3969" s="43" t="s">
        <v>8352</v>
      </c>
      <c r="E3969" s="43" t="s">
        <v>8340</v>
      </c>
      <c r="F3969" s="44">
        <v>222750</v>
      </c>
      <c r="G3969" s="43" t="s">
        <v>8341</v>
      </c>
      <c r="H3969" s="45">
        <v>3</v>
      </c>
      <c r="I3969" s="43" t="s">
        <v>8342</v>
      </c>
      <c r="J3969" s="43" t="s">
        <v>10718</v>
      </c>
      <c r="K3969" s="43" t="s">
        <v>10881</v>
      </c>
      <c r="L3969" s="43" t="s">
        <v>10882</v>
      </c>
      <c r="M3969" s="45">
        <v>74250</v>
      </c>
      <c r="N3969" s="43" t="s">
        <v>7567</v>
      </c>
      <c r="O3969" s="43" t="s">
        <v>11549</v>
      </c>
      <c r="P3969" s="46" t="s">
        <v>15154</v>
      </c>
      <c r="Q3969" s="47">
        <v>45822</v>
      </c>
      <c r="R3969" s="48" t="str">
        <f t="shared" si="61"/>
        <v>2AS8 WM+ HNI Xuân Lai, Sóc Sơn</v>
      </c>
      <c r="S3969" s="48" t="str">
        <f>VLOOKUP(U3969,Sheet1!$A:$B,2,0)</f>
        <v>WIN-002</v>
      </c>
      <c r="T3969" s="43" t="s">
        <v>5102</v>
      </c>
      <c r="U3969" s="43" t="s">
        <v>11033</v>
      </c>
      <c r="V3969" s="43" t="s">
        <v>5103</v>
      </c>
    </row>
    <row r="3970" spans="1:22" x14ac:dyDescent="0.25">
      <c r="A3970" s="43" t="s">
        <v>8</v>
      </c>
      <c r="B3970" s="43" t="s">
        <v>7841</v>
      </c>
      <c r="C3970" s="43" t="s">
        <v>8338</v>
      </c>
      <c r="D3970" s="43" t="s">
        <v>8361</v>
      </c>
      <c r="E3970" s="43" t="s">
        <v>8340</v>
      </c>
      <c r="F3970" s="44">
        <v>92000</v>
      </c>
      <c r="G3970" s="43" t="s">
        <v>8341</v>
      </c>
      <c r="H3970" s="45">
        <v>2</v>
      </c>
      <c r="I3970" s="43" t="s">
        <v>8342</v>
      </c>
      <c r="J3970" s="43" t="s">
        <v>10719</v>
      </c>
      <c r="K3970" s="43" t="s">
        <v>10983</v>
      </c>
      <c r="L3970" s="43" t="s">
        <v>10984</v>
      </c>
      <c r="M3970" s="45">
        <v>46000</v>
      </c>
      <c r="N3970" s="43" t="s">
        <v>7842</v>
      </c>
      <c r="O3970" s="43" t="s">
        <v>11549</v>
      </c>
      <c r="P3970" s="46" t="s">
        <v>15155</v>
      </c>
      <c r="Q3970" s="47">
        <v>45822</v>
      </c>
      <c r="R3970" s="48" t="str">
        <f t="shared" si="61"/>
        <v>5569 WM+ HNI Khu Thá, Sóc Sơn</v>
      </c>
      <c r="S3970" s="48" t="str">
        <f>VLOOKUP(U3970,Sheet1!$A:$B,2,0)</f>
        <v>WIN-002</v>
      </c>
      <c r="T3970" s="43" t="s">
        <v>4178</v>
      </c>
      <c r="U3970" s="43" t="s">
        <v>11033</v>
      </c>
      <c r="V3970" s="43" t="s">
        <v>4179</v>
      </c>
    </row>
    <row r="3971" spans="1:22" x14ac:dyDescent="0.25">
      <c r="A3971" s="43" t="s">
        <v>8</v>
      </c>
      <c r="B3971" s="43" t="s">
        <v>7841</v>
      </c>
      <c r="C3971" s="43" t="s">
        <v>8351</v>
      </c>
      <c r="D3971" s="43" t="s">
        <v>8355</v>
      </c>
      <c r="E3971" s="43" t="s">
        <v>8340</v>
      </c>
      <c r="F3971" s="44">
        <v>222116</v>
      </c>
      <c r="G3971" s="43" t="s">
        <v>8341</v>
      </c>
      <c r="H3971" s="45">
        <v>2</v>
      </c>
      <c r="I3971" s="43" t="s">
        <v>8342</v>
      </c>
      <c r="J3971" s="43" t="s">
        <v>10719</v>
      </c>
      <c r="K3971" s="43" t="s">
        <v>10934</v>
      </c>
      <c r="L3971" s="43" t="s">
        <v>10935</v>
      </c>
      <c r="M3971" s="45">
        <v>111058</v>
      </c>
      <c r="N3971" s="43" t="s">
        <v>7842</v>
      </c>
      <c r="O3971" s="43" t="s">
        <v>11549</v>
      </c>
      <c r="P3971" s="46" t="s">
        <v>15155</v>
      </c>
      <c r="Q3971" s="47">
        <v>45822</v>
      </c>
      <c r="R3971" s="48" t="str">
        <f t="shared" si="61"/>
        <v>5569 WM+ HNI Khu Thá, Sóc Sơn</v>
      </c>
      <c r="S3971" s="48" t="str">
        <f>VLOOKUP(U3971,Sheet1!$A:$B,2,0)</f>
        <v>WIN-002</v>
      </c>
      <c r="T3971" s="43" t="s">
        <v>4178</v>
      </c>
      <c r="U3971" s="43" t="s">
        <v>11033</v>
      </c>
      <c r="V3971" s="43" t="s">
        <v>4179</v>
      </c>
    </row>
    <row r="3972" spans="1:22" x14ac:dyDescent="0.25">
      <c r="A3972" s="43" t="s">
        <v>8</v>
      </c>
      <c r="B3972" s="43" t="s">
        <v>7752</v>
      </c>
      <c r="C3972" s="43" t="s">
        <v>8338</v>
      </c>
      <c r="D3972" s="43" t="s">
        <v>8355</v>
      </c>
      <c r="E3972" s="43" t="s">
        <v>8340</v>
      </c>
      <c r="F3972" s="44">
        <v>222116</v>
      </c>
      <c r="G3972" s="43" t="s">
        <v>8341</v>
      </c>
      <c r="H3972" s="45">
        <v>2</v>
      </c>
      <c r="I3972" s="43" t="s">
        <v>8342</v>
      </c>
      <c r="J3972" s="43" t="s">
        <v>10720</v>
      </c>
      <c r="K3972" s="43" t="s">
        <v>10934</v>
      </c>
      <c r="L3972" s="43" t="s">
        <v>10935</v>
      </c>
      <c r="M3972" s="45">
        <v>111058</v>
      </c>
      <c r="N3972" s="43" t="s">
        <v>7755</v>
      </c>
      <c r="O3972" s="43" t="s">
        <v>11549</v>
      </c>
      <c r="P3972" s="46" t="s">
        <v>15156</v>
      </c>
      <c r="Q3972" s="47">
        <v>45822</v>
      </c>
      <c r="R3972" s="48" t="str">
        <f t="shared" ref="R3972:R4035" si="62">T3972&amp;" "&amp;V3972</f>
        <v>4755 WM+ DNG 46 Lê Văn Thứ</v>
      </c>
      <c r="S3972" s="48" t="str">
        <f>VLOOKUP(U3972,Sheet1!$A:$B,2,0)</f>
        <v>WIN-009</v>
      </c>
      <c r="T3972" s="43" t="s">
        <v>7753</v>
      </c>
      <c r="U3972" s="43" t="s">
        <v>11063</v>
      </c>
      <c r="V3972" s="43" t="s">
        <v>7754</v>
      </c>
    </row>
    <row r="3973" spans="1:22" x14ac:dyDescent="0.25">
      <c r="A3973" s="43" t="s">
        <v>8</v>
      </c>
      <c r="B3973" s="43" t="s">
        <v>7752</v>
      </c>
      <c r="C3973" s="43" t="s">
        <v>8351</v>
      </c>
      <c r="D3973" s="43" t="s">
        <v>8358</v>
      </c>
      <c r="E3973" s="43" t="s">
        <v>8340</v>
      </c>
      <c r="F3973" s="44">
        <v>223212</v>
      </c>
      <c r="G3973" s="43" t="s">
        <v>8341</v>
      </c>
      <c r="H3973" s="45">
        <v>2</v>
      </c>
      <c r="I3973" s="43" t="s">
        <v>8342</v>
      </c>
      <c r="J3973" s="43" t="s">
        <v>10720</v>
      </c>
      <c r="K3973" s="43" t="s">
        <v>10922</v>
      </c>
      <c r="L3973" s="43" t="s">
        <v>10923</v>
      </c>
      <c r="M3973" s="45">
        <v>111606</v>
      </c>
      <c r="N3973" s="43" t="s">
        <v>7755</v>
      </c>
      <c r="O3973" s="43" t="s">
        <v>11549</v>
      </c>
      <c r="P3973" s="46" t="s">
        <v>15156</v>
      </c>
      <c r="Q3973" s="47">
        <v>45822</v>
      </c>
      <c r="R3973" s="48" t="str">
        <f t="shared" si="62"/>
        <v>4755 WM+ DNG 46 Lê Văn Thứ</v>
      </c>
      <c r="S3973" s="48" t="str">
        <f>VLOOKUP(U3973,Sheet1!$A:$B,2,0)</f>
        <v>WIN-009</v>
      </c>
      <c r="T3973" s="43" t="s">
        <v>7753</v>
      </c>
      <c r="U3973" s="43" t="s">
        <v>11063</v>
      </c>
      <c r="V3973" s="43" t="s">
        <v>7754</v>
      </c>
    </row>
    <row r="3974" spans="1:22" x14ac:dyDescent="0.25">
      <c r="A3974" s="43" t="s">
        <v>8</v>
      </c>
      <c r="B3974" s="43" t="s">
        <v>7752</v>
      </c>
      <c r="C3974" s="43" t="s">
        <v>8364</v>
      </c>
      <c r="D3974" s="43" t="s">
        <v>8352</v>
      </c>
      <c r="E3974" s="43" t="s">
        <v>8340</v>
      </c>
      <c r="F3974" s="44">
        <v>74250</v>
      </c>
      <c r="G3974" s="43" t="s">
        <v>8341</v>
      </c>
      <c r="H3974" s="45">
        <v>1</v>
      </c>
      <c r="I3974" s="43" t="s">
        <v>8342</v>
      </c>
      <c r="J3974" s="43" t="s">
        <v>10720</v>
      </c>
      <c r="K3974" s="43" t="s">
        <v>10881</v>
      </c>
      <c r="L3974" s="43" t="s">
        <v>10882</v>
      </c>
      <c r="M3974" s="45">
        <v>74250</v>
      </c>
      <c r="N3974" s="43" t="s">
        <v>7755</v>
      </c>
      <c r="O3974" s="43" t="s">
        <v>11549</v>
      </c>
      <c r="P3974" s="46" t="s">
        <v>15156</v>
      </c>
      <c r="Q3974" s="47">
        <v>45822</v>
      </c>
      <c r="R3974" s="48" t="str">
        <f t="shared" si="62"/>
        <v>4755 WM+ DNG 46 Lê Văn Thứ</v>
      </c>
      <c r="S3974" s="48" t="str">
        <f>VLOOKUP(U3974,Sheet1!$A:$B,2,0)</f>
        <v>WIN-009</v>
      </c>
      <c r="T3974" s="43" t="s">
        <v>7753</v>
      </c>
      <c r="U3974" s="43" t="s">
        <v>11063</v>
      </c>
      <c r="V3974" s="43" t="s">
        <v>7754</v>
      </c>
    </row>
    <row r="3975" spans="1:22" x14ac:dyDescent="0.25">
      <c r="A3975" s="43" t="s">
        <v>8</v>
      </c>
      <c r="B3975" s="43" t="s">
        <v>7612</v>
      </c>
      <c r="C3975" s="43" t="s">
        <v>8338</v>
      </c>
      <c r="D3975" s="43" t="s">
        <v>8410</v>
      </c>
      <c r="E3975" s="43" t="s">
        <v>8340</v>
      </c>
      <c r="F3975" s="44">
        <v>120426</v>
      </c>
      <c r="G3975" s="43" t="s">
        <v>8341</v>
      </c>
      <c r="H3975" s="45">
        <v>2</v>
      </c>
      <c r="I3975" s="43" t="s">
        <v>8342</v>
      </c>
      <c r="J3975" s="43" t="s">
        <v>10721</v>
      </c>
      <c r="K3975" s="43" t="s">
        <v>10883</v>
      </c>
      <c r="L3975" s="43" t="s">
        <v>10884</v>
      </c>
      <c r="M3975" s="45">
        <v>60213</v>
      </c>
      <c r="N3975" s="43" t="s">
        <v>7613</v>
      </c>
      <c r="O3975" s="43" t="s">
        <v>11549</v>
      </c>
      <c r="P3975" s="46" t="s">
        <v>15157</v>
      </c>
      <c r="Q3975" s="47">
        <v>45822</v>
      </c>
      <c r="R3975" s="48" t="str">
        <f t="shared" si="62"/>
        <v>3269 WIN DNG 904 Tôn Đức Thắng</v>
      </c>
      <c r="S3975" s="48" t="str">
        <f>VLOOKUP(U3975,Sheet1!$A:$B,2,0)</f>
        <v>WIN-009</v>
      </c>
      <c r="T3975" s="43" t="s">
        <v>643</v>
      </c>
      <c r="U3975" s="43" t="s">
        <v>11063</v>
      </c>
      <c r="V3975" s="43" t="s">
        <v>644</v>
      </c>
    </row>
    <row r="3976" spans="1:22" x14ac:dyDescent="0.25">
      <c r="A3976" s="43" t="s">
        <v>8</v>
      </c>
      <c r="B3976" s="43" t="s">
        <v>7612</v>
      </c>
      <c r="C3976" s="43" t="s">
        <v>8351</v>
      </c>
      <c r="D3976" s="43" t="s">
        <v>8368</v>
      </c>
      <c r="E3976" s="43" t="s">
        <v>8340</v>
      </c>
      <c r="F3976" s="44">
        <v>55595</v>
      </c>
      <c r="G3976" s="43" t="s">
        <v>8341</v>
      </c>
      <c r="H3976" s="45">
        <v>1</v>
      </c>
      <c r="I3976" s="43" t="s">
        <v>8342</v>
      </c>
      <c r="J3976" s="43" t="s">
        <v>10721</v>
      </c>
      <c r="K3976" s="43" t="s">
        <v>11010</v>
      </c>
      <c r="L3976" s="43" t="s">
        <v>11011</v>
      </c>
      <c r="M3976" s="45">
        <v>55595</v>
      </c>
      <c r="N3976" s="43" t="s">
        <v>7613</v>
      </c>
      <c r="O3976" s="43" t="s">
        <v>11549</v>
      </c>
      <c r="P3976" s="46" t="s">
        <v>15157</v>
      </c>
      <c r="Q3976" s="47">
        <v>45822</v>
      </c>
      <c r="R3976" s="48" t="str">
        <f t="shared" si="62"/>
        <v>3269 WIN DNG 904 Tôn Đức Thắng</v>
      </c>
      <c r="S3976" s="48" t="str">
        <f>VLOOKUP(U3976,Sheet1!$A:$B,2,0)</f>
        <v>WIN-009</v>
      </c>
      <c r="T3976" s="43" t="s">
        <v>643</v>
      </c>
      <c r="U3976" s="43" t="s">
        <v>11063</v>
      </c>
      <c r="V3976" s="43" t="s">
        <v>644</v>
      </c>
    </row>
    <row r="3977" spans="1:22" x14ac:dyDescent="0.25">
      <c r="A3977" s="43" t="s">
        <v>8</v>
      </c>
      <c r="B3977" s="43" t="s">
        <v>7980</v>
      </c>
      <c r="C3977" s="43" t="s">
        <v>8338</v>
      </c>
      <c r="D3977" s="43" t="s">
        <v>8346</v>
      </c>
      <c r="E3977" s="43" t="s">
        <v>8340</v>
      </c>
      <c r="F3977" s="44">
        <v>148500</v>
      </c>
      <c r="G3977" s="43" t="s">
        <v>8341</v>
      </c>
      <c r="H3977" s="45">
        <v>3</v>
      </c>
      <c r="I3977" s="43" t="s">
        <v>8342</v>
      </c>
      <c r="J3977" s="43" t="s">
        <v>10722</v>
      </c>
      <c r="K3977" s="43" t="s">
        <v>10927</v>
      </c>
      <c r="L3977" s="43" t="s">
        <v>10928</v>
      </c>
      <c r="M3977" s="45">
        <v>49500</v>
      </c>
      <c r="N3977" s="43" t="s">
        <v>7981</v>
      </c>
      <c r="O3977" s="43" t="s">
        <v>11549</v>
      </c>
      <c r="P3977" s="46" t="s">
        <v>13179</v>
      </c>
      <c r="Q3977" s="47">
        <v>45822</v>
      </c>
      <c r="R3977" s="48" t="str">
        <f t="shared" si="62"/>
        <v>6555 WM+ QNM 65 Đỗ Đăng Tuyển, Đại</v>
      </c>
      <c r="S3977" s="48" t="str">
        <f>VLOOKUP(U3977,Sheet1!$A:$B,2,0)</f>
        <v>WIN-061</v>
      </c>
      <c r="T3977" s="43" t="s">
        <v>4280</v>
      </c>
      <c r="U3977" s="43" t="s">
        <v>11257</v>
      </c>
      <c r="V3977" s="43" t="s">
        <v>4281</v>
      </c>
    </row>
    <row r="3978" spans="1:22" x14ac:dyDescent="0.25">
      <c r="A3978" s="43" t="s">
        <v>8</v>
      </c>
      <c r="B3978" s="43" t="s">
        <v>7980</v>
      </c>
      <c r="C3978" s="43" t="s">
        <v>8351</v>
      </c>
      <c r="D3978" s="43" t="s">
        <v>8371</v>
      </c>
      <c r="E3978" s="43" t="s">
        <v>8340</v>
      </c>
      <c r="F3978" s="44">
        <v>100800</v>
      </c>
      <c r="G3978" s="43" t="s">
        <v>8341</v>
      </c>
      <c r="H3978" s="45">
        <v>2</v>
      </c>
      <c r="I3978" s="43" t="s">
        <v>8342</v>
      </c>
      <c r="J3978" s="43" t="s">
        <v>10722</v>
      </c>
      <c r="K3978" s="43" t="s">
        <v>10936</v>
      </c>
      <c r="L3978" s="43" t="s">
        <v>10937</v>
      </c>
      <c r="M3978" s="45">
        <v>50400</v>
      </c>
      <c r="N3978" s="43" t="s">
        <v>7981</v>
      </c>
      <c r="O3978" s="43" t="s">
        <v>11549</v>
      </c>
      <c r="P3978" s="46" t="s">
        <v>13179</v>
      </c>
      <c r="Q3978" s="47">
        <v>45822</v>
      </c>
      <c r="R3978" s="48" t="str">
        <f t="shared" si="62"/>
        <v>6555 WM+ QNM 65 Đỗ Đăng Tuyển, Đại</v>
      </c>
      <c r="S3978" s="48" t="str">
        <f>VLOOKUP(U3978,Sheet1!$A:$B,2,0)</f>
        <v>WIN-061</v>
      </c>
      <c r="T3978" s="43" t="s">
        <v>4280</v>
      </c>
      <c r="U3978" s="43" t="s">
        <v>11257</v>
      </c>
      <c r="V3978" s="43" t="s">
        <v>4281</v>
      </c>
    </row>
    <row r="3979" spans="1:22" x14ac:dyDescent="0.25">
      <c r="A3979" s="43" t="s">
        <v>8</v>
      </c>
      <c r="B3979" s="43" t="s">
        <v>7934</v>
      </c>
      <c r="C3979" s="43" t="s">
        <v>8338</v>
      </c>
      <c r="D3979" s="43" t="s">
        <v>8365</v>
      </c>
      <c r="E3979" s="43" t="s">
        <v>8340</v>
      </c>
      <c r="F3979" s="44">
        <v>100364</v>
      </c>
      <c r="G3979" s="43" t="s">
        <v>8341</v>
      </c>
      <c r="H3979" s="45">
        <v>2</v>
      </c>
      <c r="I3979" s="43" t="s">
        <v>8342</v>
      </c>
      <c r="J3979" s="43" t="s">
        <v>10723</v>
      </c>
      <c r="K3979" s="43" t="s">
        <v>10938</v>
      </c>
      <c r="L3979" s="43" t="s">
        <v>10939</v>
      </c>
      <c r="M3979" s="45">
        <v>50182</v>
      </c>
      <c r="N3979" s="43" t="s">
        <v>7935</v>
      </c>
      <c r="O3979" s="43" t="s">
        <v>11549</v>
      </c>
      <c r="P3979" s="46" t="s">
        <v>15158</v>
      </c>
      <c r="Q3979" s="47">
        <v>45822</v>
      </c>
      <c r="R3979" s="48" t="str">
        <f t="shared" si="62"/>
        <v>6250 WM+ CTO 51D1 Đường 3/2</v>
      </c>
      <c r="S3979" s="48" t="str">
        <f>VLOOKUP(U3979,Sheet1!$A:$B,2,0)</f>
        <v>WIN-016</v>
      </c>
      <c r="T3979" s="43" t="s">
        <v>2990</v>
      </c>
      <c r="U3979" s="43" t="s">
        <v>11083</v>
      </c>
      <c r="V3979" s="43" t="s">
        <v>2991</v>
      </c>
    </row>
    <row r="3980" spans="1:22" x14ac:dyDescent="0.25">
      <c r="A3980" s="43" t="s">
        <v>8</v>
      </c>
      <c r="B3980" s="43" t="s">
        <v>7974</v>
      </c>
      <c r="C3980" s="43" t="s">
        <v>8338</v>
      </c>
      <c r="D3980" s="43" t="s">
        <v>8368</v>
      </c>
      <c r="E3980" s="43" t="s">
        <v>8340</v>
      </c>
      <c r="F3980" s="44">
        <v>111190</v>
      </c>
      <c r="G3980" s="43" t="s">
        <v>8341</v>
      </c>
      <c r="H3980" s="45">
        <v>2</v>
      </c>
      <c r="I3980" s="43" t="s">
        <v>8342</v>
      </c>
      <c r="J3980" s="43" t="s">
        <v>10724</v>
      </c>
      <c r="K3980" s="43" t="s">
        <v>11010</v>
      </c>
      <c r="L3980" s="43" t="s">
        <v>11011</v>
      </c>
      <c r="M3980" s="45">
        <v>55595</v>
      </c>
      <c r="N3980" s="43" t="s">
        <v>7977</v>
      </c>
      <c r="O3980" s="43" t="s">
        <v>11549</v>
      </c>
      <c r="P3980" s="46" t="s">
        <v>11733</v>
      </c>
      <c r="Q3980" s="47">
        <v>45822</v>
      </c>
      <c r="R3980" s="48" t="str">
        <f t="shared" si="62"/>
        <v>6484 WM+ LCU 91 Trần Phú</v>
      </c>
      <c r="S3980" s="48" t="str">
        <f>VLOOKUP(U3980,Sheet1!$A:$B,2,0)</f>
        <v>WIN-094</v>
      </c>
      <c r="T3980" s="43" t="s">
        <v>7975</v>
      </c>
      <c r="U3980" s="43" t="s">
        <v>11322</v>
      </c>
      <c r="V3980" s="43" t="s">
        <v>7976</v>
      </c>
    </row>
    <row r="3981" spans="1:22" x14ac:dyDescent="0.25">
      <c r="A3981" s="43" t="s">
        <v>8</v>
      </c>
      <c r="B3981" s="43" t="s">
        <v>7974</v>
      </c>
      <c r="C3981" s="43" t="s">
        <v>8351</v>
      </c>
      <c r="D3981" s="43" t="s">
        <v>8365</v>
      </c>
      <c r="E3981" s="43" t="s">
        <v>8340</v>
      </c>
      <c r="F3981" s="44">
        <v>50182</v>
      </c>
      <c r="G3981" s="43" t="s">
        <v>8341</v>
      </c>
      <c r="H3981" s="45">
        <v>1</v>
      </c>
      <c r="I3981" s="43" t="s">
        <v>8342</v>
      </c>
      <c r="J3981" s="43" t="s">
        <v>10724</v>
      </c>
      <c r="K3981" s="43" t="s">
        <v>10938</v>
      </c>
      <c r="L3981" s="43" t="s">
        <v>10939</v>
      </c>
      <c r="M3981" s="45">
        <v>50182</v>
      </c>
      <c r="N3981" s="43" t="s">
        <v>7977</v>
      </c>
      <c r="O3981" s="43" t="s">
        <v>11549</v>
      </c>
      <c r="P3981" s="46" t="s">
        <v>11733</v>
      </c>
      <c r="Q3981" s="47">
        <v>45822</v>
      </c>
      <c r="R3981" s="48" t="str">
        <f t="shared" si="62"/>
        <v>6484 WM+ LCU 91 Trần Phú</v>
      </c>
      <c r="S3981" s="48" t="str">
        <f>VLOOKUP(U3981,Sheet1!$A:$B,2,0)</f>
        <v>WIN-094</v>
      </c>
      <c r="T3981" s="43" t="s">
        <v>7975</v>
      </c>
      <c r="U3981" s="43" t="s">
        <v>11322</v>
      </c>
      <c r="V3981" s="43" t="s">
        <v>7976</v>
      </c>
    </row>
    <row r="3982" spans="1:22" x14ac:dyDescent="0.25">
      <c r="A3982" s="43" t="s">
        <v>8</v>
      </c>
      <c r="B3982" s="43" t="s">
        <v>7606</v>
      </c>
      <c r="C3982" s="43" t="s">
        <v>8338</v>
      </c>
      <c r="D3982" s="43" t="s">
        <v>8361</v>
      </c>
      <c r="E3982" s="43" t="s">
        <v>8340</v>
      </c>
      <c r="F3982" s="44">
        <v>46000</v>
      </c>
      <c r="G3982" s="43" t="s">
        <v>8341</v>
      </c>
      <c r="H3982" s="45">
        <v>1</v>
      </c>
      <c r="I3982" s="43" t="s">
        <v>8342</v>
      </c>
      <c r="J3982" s="43" t="s">
        <v>10725</v>
      </c>
      <c r="K3982" s="43" t="s">
        <v>10983</v>
      </c>
      <c r="L3982" s="43" t="s">
        <v>10984</v>
      </c>
      <c r="M3982" s="45">
        <v>46000</v>
      </c>
      <c r="N3982" s="43" t="s">
        <v>7607</v>
      </c>
      <c r="O3982" s="43" t="s">
        <v>11549</v>
      </c>
      <c r="P3982" s="46" t="s">
        <v>15159</v>
      </c>
      <c r="Q3982" s="47">
        <v>45822</v>
      </c>
      <c r="R3982" s="48" t="str">
        <f t="shared" si="62"/>
        <v>3225 WM+ HNI 75 Tam Trinh</v>
      </c>
      <c r="S3982" s="48" t="str">
        <f>VLOOKUP(U3982,Sheet1!$A:$B,2,0)</f>
        <v>WIN-002</v>
      </c>
      <c r="T3982" s="43" t="s">
        <v>2048</v>
      </c>
      <c r="U3982" s="43" t="s">
        <v>11033</v>
      </c>
      <c r="V3982" s="43" t="s">
        <v>2049</v>
      </c>
    </row>
    <row r="3983" spans="1:22" x14ac:dyDescent="0.25">
      <c r="A3983" s="43" t="s">
        <v>8</v>
      </c>
      <c r="B3983" s="43" t="s">
        <v>7606</v>
      </c>
      <c r="C3983" s="43" t="s">
        <v>8351</v>
      </c>
      <c r="D3983" s="43" t="s">
        <v>8352</v>
      </c>
      <c r="E3983" s="43" t="s">
        <v>8340</v>
      </c>
      <c r="F3983" s="44">
        <v>74250</v>
      </c>
      <c r="G3983" s="43" t="s">
        <v>8341</v>
      </c>
      <c r="H3983" s="45">
        <v>1</v>
      </c>
      <c r="I3983" s="43" t="s">
        <v>8342</v>
      </c>
      <c r="J3983" s="43" t="s">
        <v>10725</v>
      </c>
      <c r="K3983" s="43" t="s">
        <v>10881</v>
      </c>
      <c r="L3983" s="43" t="s">
        <v>10882</v>
      </c>
      <c r="M3983" s="45">
        <v>74250</v>
      </c>
      <c r="N3983" s="43" t="s">
        <v>7607</v>
      </c>
      <c r="O3983" s="43" t="s">
        <v>11549</v>
      </c>
      <c r="P3983" s="46" t="s">
        <v>15159</v>
      </c>
      <c r="Q3983" s="47">
        <v>45822</v>
      </c>
      <c r="R3983" s="48" t="str">
        <f t="shared" si="62"/>
        <v>3225 WM+ HNI 75 Tam Trinh</v>
      </c>
      <c r="S3983" s="48" t="str">
        <f>VLOOKUP(U3983,Sheet1!$A:$B,2,0)</f>
        <v>WIN-002</v>
      </c>
      <c r="T3983" s="43" t="s">
        <v>2048</v>
      </c>
      <c r="U3983" s="43" t="s">
        <v>11033</v>
      </c>
      <c r="V3983" s="43" t="s">
        <v>2049</v>
      </c>
    </row>
    <row r="3984" spans="1:22" x14ac:dyDescent="0.25">
      <c r="A3984" s="43" t="s">
        <v>8</v>
      </c>
      <c r="B3984" s="43" t="s">
        <v>7584</v>
      </c>
      <c r="C3984" s="43" t="s">
        <v>8338</v>
      </c>
      <c r="D3984" s="43" t="s">
        <v>8352</v>
      </c>
      <c r="E3984" s="43" t="s">
        <v>8340</v>
      </c>
      <c r="F3984" s="44">
        <v>74250</v>
      </c>
      <c r="G3984" s="43" t="s">
        <v>8341</v>
      </c>
      <c r="H3984" s="45">
        <v>1</v>
      </c>
      <c r="I3984" s="43" t="s">
        <v>8342</v>
      </c>
      <c r="J3984" s="43" t="s">
        <v>10726</v>
      </c>
      <c r="K3984" s="43" t="s">
        <v>10881</v>
      </c>
      <c r="L3984" s="43" t="s">
        <v>10882</v>
      </c>
      <c r="M3984" s="45">
        <v>74250</v>
      </c>
      <c r="N3984" s="43" t="s">
        <v>7587</v>
      </c>
      <c r="O3984" s="43" t="s">
        <v>11549</v>
      </c>
      <c r="P3984" s="46" t="s">
        <v>15160</v>
      </c>
      <c r="Q3984" s="47">
        <v>45822</v>
      </c>
      <c r="R3984" s="48" t="str">
        <f t="shared" si="62"/>
        <v>2AWR WM+ QTI 207 Trần Phú</v>
      </c>
      <c r="S3984" s="48" t="str">
        <f>VLOOKUP(U3984,Sheet1!$A:$B,2,0)</f>
        <v>WIN-070</v>
      </c>
      <c r="T3984" s="43" t="s">
        <v>7585</v>
      </c>
      <c r="U3984" s="43" t="s">
        <v>11292</v>
      </c>
      <c r="V3984" s="43" t="s">
        <v>7586</v>
      </c>
    </row>
    <row r="3985" spans="1:22" x14ac:dyDescent="0.25">
      <c r="A3985" s="43" t="s">
        <v>8</v>
      </c>
      <c r="B3985" s="43" t="s">
        <v>7608</v>
      </c>
      <c r="C3985" s="43" t="s">
        <v>8338</v>
      </c>
      <c r="D3985" s="43" t="s">
        <v>8365</v>
      </c>
      <c r="E3985" s="43" t="s">
        <v>8340</v>
      </c>
      <c r="F3985" s="44">
        <v>100364</v>
      </c>
      <c r="G3985" s="43" t="s">
        <v>8341</v>
      </c>
      <c r="H3985" s="45">
        <v>2</v>
      </c>
      <c r="I3985" s="43" t="s">
        <v>8342</v>
      </c>
      <c r="J3985" s="43" t="s">
        <v>10727</v>
      </c>
      <c r="K3985" s="43" t="s">
        <v>10938</v>
      </c>
      <c r="L3985" s="43" t="s">
        <v>10939</v>
      </c>
      <c r="M3985" s="45">
        <v>50182</v>
      </c>
      <c r="N3985" s="43" t="s">
        <v>7611</v>
      </c>
      <c r="O3985" s="43" t="s">
        <v>11549</v>
      </c>
      <c r="P3985" s="46" t="s">
        <v>15161</v>
      </c>
      <c r="Q3985" s="47">
        <v>45822</v>
      </c>
      <c r="R3985" s="48" t="str">
        <f t="shared" si="62"/>
        <v>3229 WM+ HNI CT7K Parkview Dương Nộ</v>
      </c>
      <c r="S3985" s="48" t="str">
        <f>VLOOKUP(U3985,Sheet1!$A:$B,2,0)</f>
        <v>WIN-002</v>
      </c>
      <c r="T3985" s="43" t="s">
        <v>7609</v>
      </c>
      <c r="U3985" s="43" t="s">
        <v>11033</v>
      </c>
      <c r="V3985" s="43" t="s">
        <v>7610</v>
      </c>
    </row>
    <row r="3986" spans="1:22" x14ac:dyDescent="0.25">
      <c r="A3986" s="43" t="s">
        <v>8</v>
      </c>
      <c r="B3986" s="43" t="s">
        <v>7728</v>
      </c>
      <c r="C3986" s="43" t="s">
        <v>8338</v>
      </c>
      <c r="D3986" s="43" t="s">
        <v>8352</v>
      </c>
      <c r="E3986" s="43" t="s">
        <v>8340</v>
      </c>
      <c r="F3986" s="44">
        <v>148500</v>
      </c>
      <c r="G3986" s="43" t="s">
        <v>8341</v>
      </c>
      <c r="H3986" s="45">
        <v>2</v>
      </c>
      <c r="I3986" s="43" t="s">
        <v>8342</v>
      </c>
      <c r="J3986" s="43" t="s">
        <v>10728</v>
      </c>
      <c r="K3986" s="43" t="s">
        <v>10881</v>
      </c>
      <c r="L3986" s="43" t="s">
        <v>10882</v>
      </c>
      <c r="M3986" s="45">
        <v>74250</v>
      </c>
      <c r="N3986" s="43" t="s">
        <v>7731</v>
      </c>
      <c r="O3986" s="43" t="s">
        <v>11549</v>
      </c>
      <c r="P3986" s="46" t="s">
        <v>15162</v>
      </c>
      <c r="Q3986" s="47">
        <v>45822</v>
      </c>
      <c r="R3986" s="48" t="str">
        <f t="shared" si="62"/>
        <v>4632 WM+ NAN 119 Phan Chu Trinh</v>
      </c>
      <c r="S3986" s="48" t="str">
        <f>VLOOKUP(U3986,Sheet1!$A:$B,2,0)</f>
        <v>WIN-058</v>
      </c>
      <c r="T3986" s="43" t="s">
        <v>7729</v>
      </c>
      <c r="U3986" s="43" t="s">
        <v>11242</v>
      </c>
      <c r="V3986" s="43" t="s">
        <v>7730</v>
      </c>
    </row>
    <row r="3987" spans="1:22" x14ac:dyDescent="0.25">
      <c r="A3987" s="43" t="s">
        <v>8</v>
      </c>
      <c r="B3987" s="43" t="s">
        <v>7728</v>
      </c>
      <c r="C3987" s="43" t="s">
        <v>8351</v>
      </c>
      <c r="D3987" s="43" t="s">
        <v>8355</v>
      </c>
      <c r="E3987" s="43" t="s">
        <v>8340</v>
      </c>
      <c r="F3987" s="44">
        <v>222116</v>
      </c>
      <c r="G3987" s="43" t="s">
        <v>8341</v>
      </c>
      <c r="H3987" s="45">
        <v>2</v>
      </c>
      <c r="I3987" s="43" t="s">
        <v>8342</v>
      </c>
      <c r="J3987" s="43" t="s">
        <v>10728</v>
      </c>
      <c r="K3987" s="43" t="s">
        <v>10934</v>
      </c>
      <c r="L3987" s="43" t="s">
        <v>10935</v>
      </c>
      <c r="M3987" s="45">
        <v>111058</v>
      </c>
      <c r="N3987" s="43" t="s">
        <v>7731</v>
      </c>
      <c r="O3987" s="43" t="s">
        <v>11549</v>
      </c>
      <c r="P3987" s="46" t="s">
        <v>15162</v>
      </c>
      <c r="Q3987" s="47">
        <v>45822</v>
      </c>
      <c r="R3987" s="48" t="str">
        <f t="shared" si="62"/>
        <v>4632 WM+ NAN 119 Phan Chu Trinh</v>
      </c>
      <c r="S3987" s="48" t="str">
        <f>VLOOKUP(U3987,Sheet1!$A:$B,2,0)</f>
        <v>WIN-058</v>
      </c>
      <c r="T3987" s="43" t="s">
        <v>7729</v>
      </c>
      <c r="U3987" s="43" t="s">
        <v>11242</v>
      </c>
      <c r="V3987" s="43" t="s">
        <v>7730</v>
      </c>
    </row>
    <row r="3988" spans="1:22" x14ac:dyDescent="0.25">
      <c r="A3988" s="43" t="s">
        <v>8</v>
      </c>
      <c r="B3988" s="43" t="s">
        <v>7728</v>
      </c>
      <c r="C3988" s="43" t="s">
        <v>8364</v>
      </c>
      <c r="D3988" s="43" t="s">
        <v>8361</v>
      </c>
      <c r="E3988" s="43" t="s">
        <v>8340</v>
      </c>
      <c r="F3988" s="44">
        <v>92000</v>
      </c>
      <c r="G3988" s="43" t="s">
        <v>8341</v>
      </c>
      <c r="H3988" s="45">
        <v>2</v>
      </c>
      <c r="I3988" s="43" t="s">
        <v>8342</v>
      </c>
      <c r="J3988" s="43" t="s">
        <v>10728</v>
      </c>
      <c r="K3988" s="43" t="s">
        <v>10983</v>
      </c>
      <c r="L3988" s="43" t="s">
        <v>10984</v>
      </c>
      <c r="M3988" s="45">
        <v>46000</v>
      </c>
      <c r="N3988" s="43" t="s">
        <v>7731</v>
      </c>
      <c r="O3988" s="43" t="s">
        <v>11549</v>
      </c>
      <c r="P3988" s="46" t="s">
        <v>15162</v>
      </c>
      <c r="Q3988" s="47">
        <v>45822</v>
      </c>
      <c r="R3988" s="48" t="str">
        <f t="shared" si="62"/>
        <v>4632 WM+ NAN 119 Phan Chu Trinh</v>
      </c>
      <c r="S3988" s="48" t="str">
        <f>VLOOKUP(U3988,Sheet1!$A:$B,2,0)</f>
        <v>WIN-058</v>
      </c>
      <c r="T3988" s="43" t="s">
        <v>7729</v>
      </c>
      <c r="U3988" s="43" t="s">
        <v>11242</v>
      </c>
      <c r="V3988" s="43" t="s">
        <v>7730</v>
      </c>
    </row>
    <row r="3989" spans="1:22" x14ac:dyDescent="0.25">
      <c r="A3989" s="43" t="s">
        <v>8</v>
      </c>
      <c r="B3989" s="43" t="s">
        <v>8025</v>
      </c>
      <c r="C3989" s="43" t="s">
        <v>8338</v>
      </c>
      <c r="D3989" s="43" t="s">
        <v>8355</v>
      </c>
      <c r="E3989" s="43" t="s">
        <v>8340</v>
      </c>
      <c r="F3989" s="44">
        <v>333174</v>
      </c>
      <c r="G3989" s="43" t="s">
        <v>8341</v>
      </c>
      <c r="H3989" s="45">
        <v>3</v>
      </c>
      <c r="I3989" s="43" t="s">
        <v>8342</v>
      </c>
      <c r="J3989" s="43" t="s">
        <v>10729</v>
      </c>
      <c r="K3989" s="43" t="s">
        <v>10934</v>
      </c>
      <c r="L3989" s="43" t="s">
        <v>10935</v>
      </c>
      <c r="M3989" s="45">
        <v>111058</v>
      </c>
      <c r="N3989" s="43" t="s">
        <v>8026</v>
      </c>
      <c r="O3989" s="43" t="s">
        <v>11549</v>
      </c>
      <c r="P3989" s="46" t="s">
        <v>15163</v>
      </c>
      <c r="Q3989" s="47">
        <v>45822</v>
      </c>
      <c r="R3989" s="48" t="str">
        <f t="shared" si="62"/>
        <v>6914 WM+ YBI 701 Đại Đồng</v>
      </c>
      <c r="S3989" s="48" t="str">
        <f>VLOOKUP(U3989,Sheet1!$A:$B,2,0)</f>
        <v>WIN-035</v>
      </c>
      <c r="T3989" s="43" t="s">
        <v>385</v>
      </c>
      <c r="U3989" s="43" t="s">
        <v>11168</v>
      </c>
      <c r="V3989" s="43" t="s">
        <v>386</v>
      </c>
    </row>
    <row r="3990" spans="1:22" x14ac:dyDescent="0.25">
      <c r="A3990" s="43" t="s">
        <v>8</v>
      </c>
      <c r="B3990" s="43" t="s">
        <v>7845</v>
      </c>
      <c r="C3990" s="43" t="s">
        <v>8338</v>
      </c>
      <c r="D3990" s="43" t="s">
        <v>8355</v>
      </c>
      <c r="E3990" s="43" t="s">
        <v>8340</v>
      </c>
      <c r="F3990" s="44">
        <v>111058</v>
      </c>
      <c r="G3990" s="43" t="s">
        <v>8341</v>
      </c>
      <c r="H3990" s="45">
        <v>1</v>
      </c>
      <c r="I3990" s="43" t="s">
        <v>8342</v>
      </c>
      <c r="J3990" s="43" t="s">
        <v>10730</v>
      </c>
      <c r="K3990" s="43" t="s">
        <v>10934</v>
      </c>
      <c r="L3990" s="43" t="s">
        <v>10935</v>
      </c>
      <c r="M3990" s="45">
        <v>111058</v>
      </c>
      <c r="N3990" s="43" t="s">
        <v>7848</v>
      </c>
      <c r="O3990" s="43" t="s">
        <v>11549</v>
      </c>
      <c r="P3990" s="46" t="s">
        <v>15164</v>
      </c>
      <c r="Q3990" s="47">
        <v>45822</v>
      </c>
      <c r="R3990" s="48" t="str">
        <f t="shared" si="62"/>
        <v>5587 WM+ BNH 46 Thanh Bình</v>
      </c>
      <c r="S3990" s="48" t="str">
        <f>VLOOKUP(U3990,Sheet1!$A:$B,2,0)</f>
        <v>WIN-031</v>
      </c>
      <c r="T3990" s="43" t="s">
        <v>7846</v>
      </c>
      <c r="U3990" s="43" t="s">
        <v>11153</v>
      </c>
      <c r="V3990" s="43" t="s">
        <v>7847</v>
      </c>
    </row>
    <row r="3991" spans="1:22" x14ac:dyDescent="0.25">
      <c r="A3991" s="43" t="s">
        <v>8</v>
      </c>
      <c r="B3991" s="43" t="s">
        <v>7554</v>
      </c>
      <c r="C3991" s="43" t="s">
        <v>8338</v>
      </c>
      <c r="D3991" s="43" t="s">
        <v>8410</v>
      </c>
      <c r="E3991" s="43" t="s">
        <v>8340</v>
      </c>
      <c r="F3991" s="44">
        <v>60213</v>
      </c>
      <c r="G3991" s="43" t="s">
        <v>8341</v>
      </c>
      <c r="H3991" s="45">
        <v>1</v>
      </c>
      <c r="I3991" s="43" t="s">
        <v>8342</v>
      </c>
      <c r="J3991" s="43" t="s">
        <v>10731</v>
      </c>
      <c r="K3991" s="43" t="s">
        <v>10883</v>
      </c>
      <c r="L3991" s="43" t="s">
        <v>10884</v>
      </c>
      <c r="M3991" s="45">
        <v>60213</v>
      </c>
      <c r="N3991" s="43" t="s">
        <v>7555</v>
      </c>
      <c r="O3991" s="43" t="s">
        <v>11549</v>
      </c>
      <c r="P3991" s="46" t="s">
        <v>15165</v>
      </c>
      <c r="Q3991" s="47">
        <v>45822</v>
      </c>
      <c r="R3991" s="48" t="str">
        <f t="shared" si="62"/>
        <v>2AR2 WM+ NAN Khối 7, TT Cầu Giát</v>
      </c>
      <c r="S3991" s="48" t="str">
        <f>VLOOKUP(U3991,Sheet1!$A:$B,2,0)</f>
        <v>WIN-058</v>
      </c>
      <c r="T3991" s="43" t="s">
        <v>3888</v>
      </c>
      <c r="U3991" s="43" t="s">
        <v>11242</v>
      </c>
      <c r="V3991" s="43" t="s">
        <v>3889</v>
      </c>
    </row>
    <row r="3992" spans="1:22" x14ac:dyDescent="0.25">
      <c r="A3992" s="43" t="s">
        <v>8</v>
      </c>
      <c r="B3992" s="43" t="s">
        <v>7464</v>
      </c>
      <c r="C3992" s="43" t="s">
        <v>8338</v>
      </c>
      <c r="D3992" s="43" t="s">
        <v>8361</v>
      </c>
      <c r="E3992" s="43" t="s">
        <v>8340</v>
      </c>
      <c r="F3992" s="44">
        <v>92000</v>
      </c>
      <c r="G3992" s="43" t="s">
        <v>8341</v>
      </c>
      <c r="H3992" s="45">
        <v>2</v>
      </c>
      <c r="I3992" s="43" t="s">
        <v>8342</v>
      </c>
      <c r="J3992" s="43" t="s">
        <v>10732</v>
      </c>
      <c r="K3992" s="43" t="s">
        <v>10983</v>
      </c>
      <c r="L3992" s="43" t="s">
        <v>10984</v>
      </c>
      <c r="M3992" s="45">
        <v>46000</v>
      </c>
      <c r="N3992" s="43" t="s">
        <v>7465</v>
      </c>
      <c r="O3992" s="43" t="s">
        <v>11549</v>
      </c>
      <c r="P3992" s="46" t="s">
        <v>15166</v>
      </c>
      <c r="Q3992" s="47">
        <v>45822</v>
      </c>
      <c r="R3992" s="48" t="str">
        <f t="shared" si="62"/>
        <v>2A41 WM+ NAN Nghi Văn, Nghi Lộc</v>
      </c>
      <c r="S3992" s="48" t="str">
        <f>VLOOKUP(U3992,Sheet1!$A:$B,2,0)</f>
        <v>WIN-058</v>
      </c>
      <c r="T3992" s="43" t="s">
        <v>27</v>
      </c>
      <c r="U3992" s="43" t="s">
        <v>11242</v>
      </c>
      <c r="V3992" s="43" t="s">
        <v>28</v>
      </c>
    </row>
    <row r="3993" spans="1:22" x14ac:dyDescent="0.25">
      <c r="A3993" s="43" t="s">
        <v>8</v>
      </c>
      <c r="B3993" s="43" t="s">
        <v>7732</v>
      </c>
      <c r="C3993" s="43" t="s">
        <v>8338</v>
      </c>
      <c r="D3993" s="43" t="s">
        <v>8339</v>
      </c>
      <c r="E3993" s="43" t="s">
        <v>8340</v>
      </c>
      <c r="F3993" s="44">
        <v>141900</v>
      </c>
      <c r="G3993" s="43" t="s">
        <v>8341</v>
      </c>
      <c r="H3993" s="45">
        <v>2</v>
      </c>
      <c r="I3993" s="43" t="s">
        <v>8342</v>
      </c>
      <c r="J3993" s="43" t="s">
        <v>10733</v>
      </c>
      <c r="K3993" s="43" t="s">
        <v>10897</v>
      </c>
      <c r="L3993" s="43" t="s">
        <v>10898</v>
      </c>
      <c r="M3993" s="45">
        <v>70950</v>
      </c>
      <c r="N3993" s="43" t="s">
        <v>7733</v>
      </c>
      <c r="O3993" s="43" t="s">
        <v>11549</v>
      </c>
      <c r="P3993" s="46" t="s">
        <v>15167</v>
      </c>
      <c r="Q3993" s="47">
        <v>45822</v>
      </c>
      <c r="R3993" s="48" t="str">
        <f t="shared" si="62"/>
        <v>4632 WM+ NAN 119 Phan Chu Trinh</v>
      </c>
      <c r="S3993" s="48" t="str">
        <f>VLOOKUP(U3993,Sheet1!$A:$B,2,0)</f>
        <v>WIN-058</v>
      </c>
      <c r="T3993" s="43" t="s">
        <v>7729</v>
      </c>
      <c r="U3993" s="43" t="s">
        <v>11242</v>
      </c>
      <c r="V3993" s="43" t="s">
        <v>7730</v>
      </c>
    </row>
    <row r="3994" spans="1:22" x14ac:dyDescent="0.25">
      <c r="A3994" s="43" t="s">
        <v>8</v>
      </c>
      <c r="B3994" s="43" t="s">
        <v>7732</v>
      </c>
      <c r="C3994" s="43" t="s">
        <v>8351</v>
      </c>
      <c r="D3994" s="43" t="s">
        <v>8352</v>
      </c>
      <c r="E3994" s="43" t="s">
        <v>8340</v>
      </c>
      <c r="F3994" s="44">
        <v>148500</v>
      </c>
      <c r="G3994" s="43" t="s">
        <v>8341</v>
      </c>
      <c r="H3994" s="45">
        <v>2</v>
      </c>
      <c r="I3994" s="43" t="s">
        <v>8342</v>
      </c>
      <c r="J3994" s="43" t="s">
        <v>10733</v>
      </c>
      <c r="K3994" s="43" t="s">
        <v>10881</v>
      </c>
      <c r="L3994" s="43" t="s">
        <v>10882</v>
      </c>
      <c r="M3994" s="45">
        <v>74250</v>
      </c>
      <c r="N3994" s="43" t="s">
        <v>7733</v>
      </c>
      <c r="O3994" s="43" t="s">
        <v>11549</v>
      </c>
      <c r="P3994" s="46" t="s">
        <v>15167</v>
      </c>
      <c r="Q3994" s="47">
        <v>45822</v>
      </c>
      <c r="R3994" s="48" t="str">
        <f t="shared" si="62"/>
        <v>4632 WM+ NAN 119 Phan Chu Trinh</v>
      </c>
      <c r="S3994" s="48" t="str">
        <f>VLOOKUP(U3994,Sheet1!$A:$B,2,0)</f>
        <v>WIN-058</v>
      </c>
      <c r="T3994" s="43" t="s">
        <v>7729</v>
      </c>
      <c r="U3994" s="43" t="s">
        <v>11242</v>
      </c>
      <c r="V3994" s="43" t="s">
        <v>7730</v>
      </c>
    </row>
    <row r="3995" spans="1:22" x14ac:dyDescent="0.25">
      <c r="A3995" s="43" t="s">
        <v>8</v>
      </c>
      <c r="B3995" s="43" t="s">
        <v>7732</v>
      </c>
      <c r="C3995" s="43" t="s">
        <v>8364</v>
      </c>
      <c r="D3995" s="43" t="s">
        <v>8365</v>
      </c>
      <c r="E3995" s="43" t="s">
        <v>8340</v>
      </c>
      <c r="F3995" s="44">
        <v>150546</v>
      </c>
      <c r="G3995" s="43" t="s">
        <v>8341</v>
      </c>
      <c r="H3995" s="45">
        <v>3</v>
      </c>
      <c r="I3995" s="43" t="s">
        <v>8342</v>
      </c>
      <c r="J3995" s="43" t="s">
        <v>10733</v>
      </c>
      <c r="K3995" s="43" t="s">
        <v>10938</v>
      </c>
      <c r="L3995" s="43" t="s">
        <v>10939</v>
      </c>
      <c r="M3995" s="45">
        <v>50182</v>
      </c>
      <c r="N3995" s="43" t="s">
        <v>7733</v>
      </c>
      <c r="O3995" s="43" t="s">
        <v>11549</v>
      </c>
      <c r="P3995" s="46" t="s">
        <v>15167</v>
      </c>
      <c r="Q3995" s="47">
        <v>45822</v>
      </c>
      <c r="R3995" s="48" t="str">
        <f t="shared" si="62"/>
        <v>4632 WM+ NAN 119 Phan Chu Trinh</v>
      </c>
      <c r="S3995" s="48" t="str">
        <f>VLOOKUP(U3995,Sheet1!$A:$B,2,0)</f>
        <v>WIN-058</v>
      </c>
      <c r="T3995" s="43" t="s">
        <v>7729</v>
      </c>
      <c r="U3995" s="43" t="s">
        <v>11242</v>
      </c>
      <c r="V3995" s="43" t="s">
        <v>7730</v>
      </c>
    </row>
    <row r="3996" spans="1:22" x14ac:dyDescent="0.25">
      <c r="A3996" s="43" t="s">
        <v>8</v>
      </c>
      <c r="B3996" s="43" t="s">
        <v>7686</v>
      </c>
      <c r="C3996" s="43" t="s">
        <v>8338</v>
      </c>
      <c r="D3996" s="43" t="s">
        <v>8410</v>
      </c>
      <c r="E3996" s="43" t="s">
        <v>8340</v>
      </c>
      <c r="F3996" s="44">
        <v>60213</v>
      </c>
      <c r="G3996" s="43" t="s">
        <v>8341</v>
      </c>
      <c r="H3996" s="45">
        <v>1</v>
      </c>
      <c r="I3996" s="43" t="s">
        <v>8342</v>
      </c>
      <c r="J3996" s="43" t="s">
        <v>10734</v>
      </c>
      <c r="K3996" s="43" t="s">
        <v>10883</v>
      </c>
      <c r="L3996" s="43" t="s">
        <v>10884</v>
      </c>
      <c r="M3996" s="45">
        <v>60213</v>
      </c>
      <c r="N3996" s="43" t="s">
        <v>7689</v>
      </c>
      <c r="O3996" s="43" t="s">
        <v>11549</v>
      </c>
      <c r="P3996" s="46" t="s">
        <v>15168</v>
      </c>
      <c r="Q3996" s="47">
        <v>45822</v>
      </c>
      <c r="R3996" s="48" t="str">
        <f t="shared" si="62"/>
        <v>4101 WM+ HNI 5 ngõ 464 Âu Cơ</v>
      </c>
      <c r="S3996" s="48" t="str">
        <f>VLOOKUP(U3996,Sheet1!$A:$B,2,0)</f>
        <v>WIN-002</v>
      </c>
      <c r="T3996" s="43" t="s">
        <v>7687</v>
      </c>
      <c r="U3996" s="43" t="s">
        <v>11033</v>
      </c>
      <c r="V3996" s="43" t="s">
        <v>7688</v>
      </c>
    </row>
    <row r="3997" spans="1:22" x14ac:dyDescent="0.25">
      <c r="A3997" s="43" t="s">
        <v>8</v>
      </c>
      <c r="B3997" s="43" t="s">
        <v>7686</v>
      </c>
      <c r="C3997" s="43" t="s">
        <v>8351</v>
      </c>
      <c r="D3997" s="43" t="s">
        <v>8355</v>
      </c>
      <c r="E3997" s="43" t="s">
        <v>8340</v>
      </c>
      <c r="F3997" s="44">
        <v>111058</v>
      </c>
      <c r="G3997" s="43" t="s">
        <v>8341</v>
      </c>
      <c r="H3997" s="45">
        <v>1</v>
      </c>
      <c r="I3997" s="43" t="s">
        <v>8342</v>
      </c>
      <c r="J3997" s="43" t="s">
        <v>10734</v>
      </c>
      <c r="K3997" s="43" t="s">
        <v>10934</v>
      </c>
      <c r="L3997" s="43" t="s">
        <v>10935</v>
      </c>
      <c r="M3997" s="45">
        <v>111058</v>
      </c>
      <c r="N3997" s="43" t="s">
        <v>7689</v>
      </c>
      <c r="O3997" s="43" t="s">
        <v>11549</v>
      </c>
      <c r="P3997" s="46" t="s">
        <v>15168</v>
      </c>
      <c r="Q3997" s="47">
        <v>45822</v>
      </c>
      <c r="R3997" s="48" t="str">
        <f t="shared" si="62"/>
        <v>4101 WM+ HNI 5 ngõ 464 Âu Cơ</v>
      </c>
      <c r="S3997" s="48" t="str">
        <f>VLOOKUP(U3997,Sheet1!$A:$B,2,0)</f>
        <v>WIN-002</v>
      </c>
      <c r="T3997" s="43" t="s">
        <v>7687</v>
      </c>
      <c r="U3997" s="43" t="s">
        <v>11033</v>
      </c>
      <c r="V3997" s="43" t="s">
        <v>7688</v>
      </c>
    </row>
    <row r="3998" spans="1:22" x14ac:dyDescent="0.25">
      <c r="A3998" s="43" t="s">
        <v>8</v>
      </c>
      <c r="B3998" s="43" t="s">
        <v>7444</v>
      </c>
      <c r="C3998" s="43" t="s">
        <v>8338</v>
      </c>
      <c r="D3998" s="43" t="s">
        <v>8355</v>
      </c>
      <c r="E3998" s="43" t="s">
        <v>8340</v>
      </c>
      <c r="F3998" s="44">
        <v>222116</v>
      </c>
      <c r="G3998" s="43" t="s">
        <v>8341</v>
      </c>
      <c r="H3998" s="45">
        <v>2</v>
      </c>
      <c r="I3998" s="43" t="s">
        <v>8342</v>
      </c>
      <c r="J3998" s="43" t="s">
        <v>10735</v>
      </c>
      <c r="K3998" s="43" t="s">
        <v>10934</v>
      </c>
      <c r="L3998" s="43" t="s">
        <v>10935</v>
      </c>
      <c r="M3998" s="45">
        <v>111058</v>
      </c>
      <c r="N3998" s="43" t="s">
        <v>7447</v>
      </c>
      <c r="O3998" s="43" t="s">
        <v>11549</v>
      </c>
      <c r="P3998" s="46" t="s">
        <v>15169</v>
      </c>
      <c r="Q3998" s="47">
        <v>45822</v>
      </c>
      <c r="R3998" s="48" t="str">
        <f t="shared" si="62"/>
        <v>2351 WM+ HNI 7 Ng Cao</v>
      </c>
      <c r="S3998" s="48" t="str">
        <f>VLOOKUP(U3998,Sheet1!$A:$B,2,0)</f>
        <v>WIN-002</v>
      </c>
      <c r="T3998" s="43" t="s">
        <v>7445</v>
      </c>
      <c r="U3998" s="43" t="s">
        <v>11033</v>
      </c>
      <c r="V3998" s="43" t="s">
        <v>7446</v>
      </c>
    </row>
    <row r="3999" spans="1:22" x14ac:dyDescent="0.25">
      <c r="A3999" s="43" t="s">
        <v>8</v>
      </c>
      <c r="B3999" s="43" t="s">
        <v>7434</v>
      </c>
      <c r="C3999" s="43" t="s">
        <v>8338</v>
      </c>
      <c r="D3999" s="43" t="s">
        <v>8355</v>
      </c>
      <c r="E3999" s="43" t="s">
        <v>8340</v>
      </c>
      <c r="F3999" s="44">
        <v>333174</v>
      </c>
      <c r="G3999" s="43" t="s">
        <v>8341</v>
      </c>
      <c r="H3999" s="45">
        <v>3</v>
      </c>
      <c r="I3999" s="43" t="s">
        <v>8342</v>
      </c>
      <c r="J3999" s="43" t="s">
        <v>10736</v>
      </c>
      <c r="K3999" s="43" t="s">
        <v>10934</v>
      </c>
      <c r="L3999" s="43" t="s">
        <v>10935</v>
      </c>
      <c r="M3999" s="45">
        <v>111058</v>
      </c>
      <c r="N3999" s="43" t="s">
        <v>7437</v>
      </c>
      <c r="O3999" s="43" t="s">
        <v>11549</v>
      </c>
      <c r="P3999" s="46" t="s">
        <v>15170</v>
      </c>
      <c r="Q3999" s="47">
        <v>45822</v>
      </c>
      <c r="R3999" s="48" t="str">
        <f t="shared" si="62"/>
        <v>2089 WIN DNG 114 Quang Trung</v>
      </c>
      <c r="S3999" s="48" t="str">
        <f>VLOOKUP(U3999,Sheet1!$A:$B,2,0)</f>
        <v>WIN-009</v>
      </c>
      <c r="T3999" s="43" t="s">
        <v>7435</v>
      </c>
      <c r="U3999" s="43" t="s">
        <v>11063</v>
      </c>
      <c r="V3999" s="43" t="s">
        <v>7436</v>
      </c>
    </row>
    <row r="4000" spans="1:22" x14ac:dyDescent="0.25">
      <c r="A4000" s="43" t="s">
        <v>8</v>
      </c>
      <c r="B4000" s="43" t="s">
        <v>7494</v>
      </c>
      <c r="C4000" s="43" t="s">
        <v>8338</v>
      </c>
      <c r="D4000" s="43" t="s">
        <v>8355</v>
      </c>
      <c r="E4000" s="43" t="s">
        <v>8340</v>
      </c>
      <c r="F4000" s="44">
        <v>666348</v>
      </c>
      <c r="G4000" s="43" t="s">
        <v>8341</v>
      </c>
      <c r="H4000" s="45">
        <v>6</v>
      </c>
      <c r="I4000" s="43" t="s">
        <v>8342</v>
      </c>
      <c r="J4000" s="43" t="s">
        <v>10737</v>
      </c>
      <c r="K4000" s="43" t="s">
        <v>10934</v>
      </c>
      <c r="L4000" s="43" t="s">
        <v>10935</v>
      </c>
      <c r="M4000" s="45">
        <v>111058</v>
      </c>
      <c r="N4000" s="43" t="s">
        <v>7497</v>
      </c>
      <c r="O4000" s="43" t="s">
        <v>11549</v>
      </c>
      <c r="P4000" s="46" t="s">
        <v>11824</v>
      </c>
      <c r="Q4000" s="47">
        <v>45822</v>
      </c>
      <c r="R4000" s="48" t="str">
        <f t="shared" si="62"/>
        <v>2AF2 WM+ QBH TDP 14, Nam Lý</v>
      </c>
      <c r="S4000" s="48" t="str">
        <f>VLOOKUP(U4000,Sheet1!$A:$B,2,0)</f>
        <v>WIN-045</v>
      </c>
      <c r="T4000" s="43" t="s">
        <v>7495</v>
      </c>
      <c r="U4000" s="43" t="s">
        <v>11198</v>
      </c>
      <c r="V4000" s="43" t="s">
        <v>7496</v>
      </c>
    </row>
    <row r="4001" spans="1:22" x14ac:dyDescent="0.25">
      <c r="A4001" s="43" t="s">
        <v>8</v>
      </c>
      <c r="B4001" s="43" t="s">
        <v>7736</v>
      </c>
      <c r="C4001" s="43" t="s">
        <v>8338</v>
      </c>
      <c r="D4001" s="43" t="s">
        <v>8339</v>
      </c>
      <c r="E4001" s="43" t="s">
        <v>8340</v>
      </c>
      <c r="F4001" s="44">
        <v>141900</v>
      </c>
      <c r="G4001" s="43" t="s">
        <v>8341</v>
      </c>
      <c r="H4001" s="45">
        <v>2</v>
      </c>
      <c r="I4001" s="43" t="s">
        <v>8342</v>
      </c>
      <c r="J4001" s="43" t="s">
        <v>10738</v>
      </c>
      <c r="K4001" s="43" t="s">
        <v>10897</v>
      </c>
      <c r="L4001" s="43" t="s">
        <v>10898</v>
      </c>
      <c r="M4001" s="45">
        <v>70950</v>
      </c>
      <c r="N4001" s="43" t="s">
        <v>7737</v>
      </c>
      <c r="O4001" s="43" t="s">
        <v>11549</v>
      </c>
      <c r="P4001" s="46" t="s">
        <v>15171</v>
      </c>
      <c r="Q4001" s="47">
        <v>45822</v>
      </c>
      <c r="R4001" s="48" t="str">
        <f t="shared" si="62"/>
        <v>4654 WM+ NAN 57A Nguyễn Thị Minh Kh</v>
      </c>
      <c r="S4001" s="48" t="str">
        <f>VLOOKUP(U4001,Sheet1!$A:$B,2,0)</f>
        <v>WIN-058</v>
      </c>
      <c r="T4001" s="43" t="s">
        <v>2221</v>
      </c>
      <c r="U4001" s="43" t="s">
        <v>11242</v>
      </c>
      <c r="V4001" s="43" t="s">
        <v>2222</v>
      </c>
    </row>
    <row r="4002" spans="1:22" x14ac:dyDescent="0.25">
      <c r="A4002" s="43" t="s">
        <v>8</v>
      </c>
      <c r="B4002" s="43" t="s">
        <v>7772</v>
      </c>
      <c r="C4002" s="43" t="s">
        <v>8338</v>
      </c>
      <c r="D4002" s="43" t="s">
        <v>8368</v>
      </c>
      <c r="E4002" s="43" t="s">
        <v>8340</v>
      </c>
      <c r="F4002" s="44">
        <v>333570</v>
      </c>
      <c r="G4002" s="43" t="s">
        <v>8341</v>
      </c>
      <c r="H4002" s="45">
        <v>6</v>
      </c>
      <c r="I4002" s="43" t="s">
        <v>8342</v>
      </c>
      <c r="J4002" s="43" t="s">
        <v>10739</v>
      </c>
      <c r="K4002" s="43" t="s">
        <v>11010</v>
      </c>
      <c r="L4002" s="43" t="s">
        <v>11011</v>
      </c>
      <c r="M4002" s="45">
        <v>55595</v>
      </c>
      <c r="N4002" s="43" t="s">
        <v>7775</v>
      </c>
      <c r="O4002" s="43" t="s">
        <v>11549</v>
      </c>
      <c r="P4002" s="46" t="s">
        <v>15172</v>
      </c>
      <c r="Q4002" s="47">
        <v>45822</v>
      </c>
      <c r="R4002" s="48" t="str">
        <f t="shared" si="62"/>
        <v>4887 WM+ HNI Cụm 6 TT Phúc Thọ</v>
      </c>
      <c r="S4002" s="48" t="str">
        <f>VLOOKUP(U4002,Sheet1!$A:$B,2,0)</f>
        <v>WIN-002</v>
      </c>
      <c r="T4002" s="43" t="s">
        <v>7773</v>
      </c>
      <c r="U4002" s="43" t="s">
        <v>11033</v>
      </c>
      <c r="V4002" s="43" t="s">
        <v>7774</v>
      </c>
    </row>
    <row r="4003" spans="1:22" x14ac:dyDescent="0.25">
      <c r="A4003" s="43" t="s">
        <v>8</v>
      </c>
      <c r="B4003" s="43" t="s">
        <v>7873</v>
      </c>
      <c r="C4003" s="43" t="s">
        <v>8338</v>
      </c>
      <c r="D4003" s="43" t="s">
        <v>8355</v>
      </c>
      <c r="E4003" s="43" t="s">
        <v>8340</v>
      </c>
      <c r="F4003" s="44">
        <v>222116</v>
      </c>
      <c r="G4003" s="43" t="s">
        <v>8341</v>
      </c>
      <c r="H4003" s="45">
        <v>2</v>
      </c>
      <c r="I4003" s="43" t="s">
        <v>8342</v>
      </c>
      <c r="J4003" s="43" t="s">
        <v>10740</v>
      </c>
      <c r="K4003" s="43" t="s">
        <v>10934</v>
      </c>
      <c r="L4003" s="43" t="s">
        <v>10935</v>
      </c>
      <c r="M4003" s="45">
        <v>111058</v>
      </c>
      <c r="N4003" s="43" t="s">
        <v>7876</v>
      </c>
      <c r="O4003" s="43" t="s">
        <v>11549</v>
      </c>
      <c r="P4003" s="46" t="s">
        <v>13288</v>
      </c>
      <c r="Q4003" s="47">
        <v>45822</v>
      </c>
      <c r="R4003" s="48" t="str">
        <f t="shared" si="62"/>
        <v>5719 WM+ KHA 19 Đường A1, KDT Vĩnh</v>
      </c>
      <c r="S4003" s="48" t="str">
        <f>VLOOKUP(U4003,Sheet1!$A:$B,2,0)</f>
        <v>WIN-028</v>
      </c>
      <c r="T4003" s="43" t="s">
        <v>7874</v>
      </c>
      <c r="U4003" s="43" t="s">
        <v>11138</v>
      </c>
      <c r="V4003" s="43" t="s">
        <v>7875</v>
      </c>
    </row>
    <row r="4004" spans="1:22" x14ac:dyDescent="0.25">
      <c r="A4004" s="43" t="s">
        <v>8</v>
      </c>
      <c r="B4004" s="43" t="s">
        <v>7873</v>
      </c>
      <c r="C4004" s="43" t="s">
        <v>8351</v>
      </c>
      <c r="D4004" s="43" t="s">
        <v>8339</v>
      </c>
      <c r="E4004" s="43" t="s">
        <v>8340</v>
      </c>
      <c r="F4004" s="44">
        <v>70950</v>
      </c>
      <c r="G4004" s="43" t="s">
        <v>8341</v>
      </c>
      <c r="H4004" s="45">
        <v>1</v>
      </c>
      <c r="I4004" s="43" t="s">
        <v>8342</v>
      </c>
      <c r="J4004" s="43" t="s">
        <v>10740</v>
      </c>
      <c r="K4004" s="43" t="s">
        <v>10897</v>
      </c>
      <c r="L4004" s="43" t="s">
        <v>10898</v>
      </c>
      <c r="M4004" s="45">
        <v>70950</v>
      </c>
      <c r="N4004" s="43" t="s">
        <v>7876</v>
      </c>
      <c r="O4004" s="43" t="s">
        <v>11549</v>
      </c>
      <c r="P4004" s="46" t="s">
        <v>13288</v>
      </c>
      <c r="Q4004" s="47">
        <v>45822</v>
      </c>
      <c r="R4004" s="48" t="str">
        <f t="shared" si="62"/>
        <v>5719 WM+ KHA 19 Đường A1, KDT Vĩnh</v>
      </c>
      <c r="S4004" s="48" t="str">
        <f>VLOOKUP(U4004,Sheet1!$A:$B,2,0)</f>
        <v>WIN-028</v>
      </c>
      <c r="T4004" s="43" t="s">
        <v>7874</v>
      </c>
      <c r="U4004" s="43" t="s">
        <v>11138</v>
      </c>
      <c r="V4004" s="43" t="s">
        <v>7875</v>
      </c>
    </row>
    <row r="4005" spans="1:22" x14ac:dyDescent="0.25">
      <c r="A4005" s="43" t="s">
        <v>8</v>
      </c>
      <c r="B4005" s="43" t="s">
        <v>8004</v>
      </c>
      <c r="C4005" s="43" t="s">
        <v>8338</v>
      </c>
      <c r="D4005" s="43" t="s">
        <v>8361</v>
      </c>
      <c r="E4005" s="43" t="s">
        <v>8340</v>
      </c>
      <c r="F4005" s="44">
        <v>92000</v>
      </c>
      <c r="G4005" s="43" t="s">
        <v>8341</v>
      </c>
      <c r="H4005" s="45">
        <v>2</v>
      </c>
      <c r="I4005" s="43" t="s">
        <v>8342</v>
      </c>
      <c r="J4005" s="43" t="s">
        <v>10741</v>
      </c>
      <c r="K4005" s="43" t="s">
        <v>10983</v>
      </c>
      <c r="L4005" s="43" t="s">
        <v>10984</v>
      </c>
      <c r="M4005" s="45">
        <v>46000</v>
      </c>
      <c r="N4005" s="43" t="s">
        <v>8005</v>
      </c>
      <c r="O4005" s="43" t="s">
        <v>11549</v>
      </c>
      <c r="P4005" s="46" t="s">
        <v>15173</v>
      </c>
      <c r="Q4005" s="47">
        <v>45822</v>
      </c>
      <c r="R4005" s="48" t="str">
        <f t="shared" si="62"/>
        <v>6737 WM+ THA Yên Doãn, Đông Sơn</v>
      </c>
      <c r="S4005" s="48" t="str">
        <f>VLOOKUP(U4005,Sheet1!$A:$B,2,0)</f>
        <v>WIN-020</v>
      </c>
      <c r="T4005" s="43" t="s">
        <v>369</v>
      </c>
      <c r="U4005" s="43" t="s">
        <v>11103</v>
      </c>
      <c r="V4005" s="43" t="s">
        <v>370</v>
      </c>
    </row>
    <row r="4006" spans="1:22" x14ac:dyDescent="0.25">
      <c r="A4006" s="43" t="s">
        <v>8</v>
      </c>
      <c r="B4006" s="43" t="s">
        <v>7580</v>
      </c>
      <c r="C4006" s="43" t="s">
        <v>8338</v>
      </c>
      <c r="D4006" s="43" t="s">
        <v>8355</v>
      </c>
      <c r="E4006" s="43" t="s">
        <v>8340</v>
      </c>
      <c r="F4006" s="44">
        <v>111058</v>
      </c>
      <c r="G4006" s="43" t="s">
        <v>8341</v>
      </c>
      <c r="H4006" s="45">
        <v>1</v>
      </c>
      <c r="I4006" s="43" t="s">
        <v>8342</v>
      </c>
      <c r="J4006" s="43" t="s">
        <v>10742</v>
      </c>
      <c r="K4006" s="43" t="s">
        <v>10934</v>
      </c>
      <c r="L4006" s="43" t="s">
        <v>10935</v>
      </c>
      <c r="M4006" s="45">
        <v>111058</v>
      </c>
      <c r="N4006" s="43" t="s">
        <v>7581</v>
      </c>
      <c r="O4006" s="43" t="s">
        <v>11549</v>
      </c>
      <c r="P4006" s="46" t="s">
        <v>15174</v>
      </c>
      <c r="Q4006" s="47">
        <v>45822</v>
      </c>
      <c r="R4006" s="48" t="str">
        <f t="shared" si="62"/>
        <v>2AU3 WM+ HNI Bái Đô, Phú Xuyên</v>
      </c>
      <c r="S4006" s="48" t="str">
        <f>VLOOKUP(U4006,Sheet1!$A:$B,2,0)</f>
        <v>WIN-002</v>
      </c>
      <c r="T4006" s="43" t="s">
        <v>1302</v>
      </c>
      <c r="U4006" s="43" t="s">
        <v>11033</v>
      </c>
      <c r="V4006" s="43" t="s">
        <v>1303</v>
      </c>
    </row>
    <row r="4007" spans="1:22" x14ac:dyDescent="0.25">
      <c r="A4007" s="43" t="s">
        <v>8</v>
      </c>
      <c r="B4007" s="43" t="s">
        <v>7590</v>
      </c>
      <c r="C4007" s="43" t="s">
        <v>8338</v>
      </c>
      <c r="D4007" s="43" t="s">
        <v>8361</v>
      </c>
      <c r="E4007" s="43" t="s">
        <v>8340</v>
      </c>
      <c r="F4007" s="44">
        <v>46000</v>
      </c>
      <c r="G4007" s="43" t="s">
        <v>8341</v>
      </c>
      <c r="H4007" s="45">
        <v>1</v>
      </c>
      <c r="I4007" s="43" t="s">
        <v>8342</v>
      </c>
      <c r="J4007" s="43" t="s">
        <v>10743</v>
      </c>
      <c r="K4007" s="43" t="s">
        <v>10983</v>
      </c>
      <c r="L4007" s="43" t="s">
        <v>10984</v>
      </c>
      <c r="M4007" s="45">
        <v>46000</v>
      </c>
      <c r="N4007" s="43" t="s">
        <v>7593</v>
      </c>
      <c r="O4007" s="43" t="s">
        <v>11549</v>
      </c>
      <c r="P4007" s="46" t="s">
        <v>15175</v>
      </c>
      <c r="Q4007" s="47">
        <v>45822</v>
      </c>
      <c r="R4007" s="48" t="str">
        <f t="shared" si="62"/>
        <v>2AX6 WM+ HNI 381 - 383 Kiêu Kỵ</v>
      </c>
      <c r="S4007" s="48" t="str">
        <f>VLOOKUP(U4007,Sheet1!$A:$B,2,0)</f>
        <v>WIN-002</v>
      </c>
      <c r="T4007" s="43" t="s">
        <v>7591</v>
      </c>
      <c r="U4007" s="43" t="s">
        <v>11033</v>
      </c>
      <c r="V4007" s="43" t="s">
        <v>7592</v>
      </c>
    </row>
    <row r="4008" spans="1:22" x14ac:dyDescent="0.25">
      <c r="A4008" s="43" t="s">
        <v>8</v>
      </c>
      <c r="B4008" s="43" t="s">
        <v>7454</v>
      </c>
      <c r="C4008" s="43" t="s">
        <v>8338</v>
      </c>
      <c r="D4008" s="43" t="s">
        <v>8352</v>
      </c>
      <c r="E4008" s="43" t="s">
        <v>8340</v>
      </c>
      <c r="F4008" s="44">
        <v>371250</v>
      </c>
      <c r="G4008" s="43" t="s">
        <v>8341</v>
      </c>
      <c r="H4008" s="45">
        <v>5</v>
      </c>
      <c r="I4008" s="43" t="s">
        <v>8342</v>
      </c>
      <c r="J4008" s="43" t="s">
        <v>10744</v>
      </c>
      <c r="K4008" s="43" t="s">
        <v>10881</v>
      </c>
      <c r="L4008" s="43" t="s">
        <v>10882</v>
      </c>
      <c r="M4008" s="45">
        <v>74250</v>
      </c>
      <c r="N4008" s="43" t="s">
        <v>7455</v>
      </c>
      <c r="O4008" s="43" t="s">
        <v>11549</v>
      </c>
      <c r="P4008" s="46" t="s">
        <v>15176</v>
      </c>
      <c r="Q4008" s="47">
        <v>45822</v>
      </c>
      <c r="R4008" s="48" t="str">
        <f t="shared" si="62"/>
        <v>2846 WM+ HNI 90 ngõ 24 Kim Đồng</v>
      </c>
      <c r="S4008" s="48" t="str">
        <f>VLOOKUP(U4008,Sheet1!$A:$B,2,0)</f>
        <v>WIN-002</v>
      </c>
      <c r="T4008" s="43" t="s">
        <v>6064</v>
      </c>
      <c r="U4008" s="43" t="s">
        <v>11033</v>
      </c>
      <c r="V4008" s="43" t="s">
        <v>6065</v>
      </c>
    </row>
    <row r="4009" spans="1:22" x14ac:dyDescent="0.25">
      <c r="A4009" s="43" t="s">
        <v>8</v>
      </c>
      <c r="B4009" s="43" t="s">
        <v>7518</v>
      </c>
      <c r="C4009" s="43" t="s">
        <v>8338</v>
      </c>
      <c r="D4009" s="43" t="s">
        <v>8410</v>
      </c>
      <c r="E4009" s="43" t="s">
        <v>8340</v>
      </c>
      <c r="F4009" s="44">
        <v>120426</v>
      </c>
      <c r="G4009" s="43" t="s">
        <v>8341</v>
      </c>
      <c r="H4009" s="45">
        <v>2</v>
      </c>
      <c r="I4009" s="43" t="s">
        <v>8342</v>
      </c>
      <c r="J4009" s="43" t="s">
        <v>10745</v>
      </c>
      <c r="K4009" s="43" t="s">
        <v>10883</v>
      </c>
      <c r="L4009" s="43" t="s">
        <v>10884</v>
      </c>
      <c r="M4009" s="45">
        <v>60213</v>
      </c>
      <c r="N4009" s="43" t="s">
        <v>7519</v>
      </c>
      <c r="O4009" s="43" t="s">
        <v>11549</v>
      </c>
      <c r="P4009" s="46" t="s">
        <v>13198</v>
      </c>
      <c r="Q4009" s="47">
        <v>45822</v>
      </c>
      <c r="R4009" s="48" t="str">
        <f t="shared" si="62"/>
        <v>2AK8 WM+ NTN K1 KĐT mới Đông Bắc</v>
      </c>
      <c r="S4009" s="48" t="str">
        <f>VLOOKUP(U4009,Sheet1!$A:$B,2,0)</f>
        <v>WIN-027</v>
      </c>
      <c r="T4009" s="43" t="s">
        <v>3224</v>
      </c>
      <c r="U4009" s="43" t="s">
        <v>11133</v>
      </c>
      <c r="V4009" s="43" t="s">
        <v>3225</v>
      </c>
    </row>
    <row r="4010" spans="1:22" x14ac:dyDescent="0.25">
      <c r="A4010" s="43" t="s">
        <v>8</v>
      </c>
      <c r="B4010" s="43" t="s">
        <v>7518</v>
      </c>
      <c r="C4010" s="43" t="s">
        <v>8351</v>
      </c>
      <c r="D4010" s="43" t="s">
        <v>8355</v>
      </c>
      <c r="E4010" s="43" t="s">
        <v>8340</v>
      </c>
      <c r="F4010" s="44">
        <v>333174</v>
      </c>
      <c r="G4010" s="43" t="s">
        <v>8341</v>
      </c>
      <c r="H4010" s="45">
        <v>3</v>
      </c>
      <c r="I4010" s="43" t="s">
        <v>8342</v>
      </c>
      <c r="J4010" s="43" t="s">
        <v>10745</v>
      </c>
      <c r="K4010" s="43" t="s">
        <v>10934</v>
      </c>
      <c r="L4010" s="43" t="s">
        <v>10935</v>
      </c>
      <c r="M4010" s="45">
        <v>111058</v>
      </c>
      <c r="N4010" s="43" t="s">
        <v>7519</v>
      </c>
      <c r="O4010" s="43" t="s">
        <v>11549</v>
      </c>
      <c r="P4010" s="46" t="s">
        <v>13198</v>
      </c>
      <c r="Q4010" s="47">
        <v>45822</v>
      </c>
      <c r="R4010" s="48" t="str">
        <f t="shared" si="62"/>
        <v>2AK8 WM+ NTN K1 KĐT mới Đông Bắc</v>
      </c>
      <c r="S4010" s="48" t="str">
        <f>VLOOKUP(U4010,Sheet1!$A:$B,2,0)</f>
        <v>WIN-027</v>
      </c>
      <c r="T4010" s="43" t="s">
        <v>3224</v>
      </c>
      <c r="U4010" s="43" t="s">
        <v>11133</v>
      </c>
      <c r="V4010" s="43" t="s">
        <v>3225</v>
      </c>
    </row>
    <row r="4011" spans="1:22" x14ac:dyDescent="0.25">
      <c r="A4011" s="43" t="s">
        <v>8</v>
      </c>
      <c r="B4011" s="43" t="s">
        <v>7748</v>
      </c>
      <c r="C4011" s="43" t="s">
        <v>8338</v>
      </c>
      <c r="D4011" s="43" t="s">
        <v>8355</v>
      </c>
      <c r="E4011" s="43" t="s">
        <v>8340</v>
      </c>
      <c r="F4011" s="44">
        <v>111058</v>
      </c>
      <c r="G4011" s="43" t="s">
        <v>8341</v>
      </c>
      <c r="H4011" s="45">
        <v>1</v>
      </c>
      <c r="I4011" s="43" t="s">
        <v>8342</v>
      </c>
      <c r="J4011" s="43" t="s">
        <v>10746</v>
      </c>
      <c r="K4011" s="43" t="s">
        <v>10934</v>
      </c>
      <c r="L4011" s="43" t="s">
        <v>10935</v>
      </c>
      <c r="M4011" s="45">
        <v>111058</v>
      </c>
      <c r="N4011" s="43" t="s">
        <v>7751</v>
      </c>
      <c r="O4011" s="43" t="s">
        <v>11549</v>
      </c>
      <c r="P4011" s="46" t="s">
        <v>11998</v>
      </c>
      <c r="Q4011" s="47">
        <v>45822</v>
      </c>
      <c r="R4011" s="48" t="str">
        <f t="shared" si="62"/>
        <v>4741 WM+ NDH 308 Tổ 13 Đường Hoàng</v>
      </c>
      <c r="S4011" s="48" t="str">
        <f>VLOOKUP(U4011,Sheet1!$A:$B,2,0)</f>
        <v>WIN-064</v>
      </c>
      <c r="T4011" s="43" t="s">
        <v>7749</v>
      </c>
      <c r="U4011" s="43" t="s">
        <v>11272</v>
      </c>
      <c r="V4011" s="43" t="s">
        <v>7750</v>
      </c>
    </row>
    <row r="4012" spans="1:22" x14ac:dyDescent="0.25">
      <c r="A4012" s="43" t="s">
        <v>8</v>
      </c>
      <c r="B4012" s="43" t="s">
        <v>7962</v>
      </c>
      <c r="C4012" s="43" t="s">
        <v>8338</v>
      </c>
      <c r="D4012" s="43" t="s">
        <v>8365</v>
      </c>
      <c r="E4012" s="43" t="s">
        <v>8340</v>
      </c>
      <c r="F4012" s="44">
        <v>150546</v>
      </c>
      <c r="G4012" s="43" t="s">
        <v>8341</v>
      </c>
      <c r="H4012" s="45">
        <v>3</v>
      </c>
      <c r="I4012" s="43" t="s">
        <v>8342</v>
      </c>
      <c r="J4012" s="43" t="s">
        <v>10747</v>
      </c>
      <c r="K4012" s="43" t="s">
        <v>10938</v>
      </c>
      <c r="L4012" s="43" t="s">
        <v>10939</v>
      </c>
      <c r="M4012" s="45">
        <v>50182</v>
      </c>
      <c r="N4012" s="43" t="s">
        <v>7965</v>
      </c>
      <c r="O4012" s="43" t="s">
        <v>11549</v>
      </c>
      <c r="P4012" s="46" t="s">
        <v>15177</v>
      </c>
      <c r="Q4012" s="47">
        <v>45822</v>
      </c>
      <c r="R4012" s="48" t="str">
        <f t="shared" si="62"/>
        <v>6432 WM+ PTO Vũ Duệ, Việt Trì</v>
      </c>
      <c r="S4012" s="48" t="str">
        <f>VLOOKUP(U4012,Sheet1!$A:$B,2,0)</f>
        <v>WIN-003</v>
      </c>
      <c r="T4012" s="43" t="s">
        <v>7963</v>
      </c>
      <c r="U4012" s="43" t="s">
        <v>11038</v>
      </c>
      <c r="V4012" s="43" t="s">
        <v>7964</v>
      </c>
    </row>
    <row r="4013" spans="1:22" x14ac:dyDescent="0.25">
      <c r="A4013" s="43" t="s">
        <v>8</v>
      </c>
      <c r="B4013" s="43" t="s">
        <v>7520</v>
      </c>
      <c r="C4013" s="43" t="s">
        <v>8338</v>
      </c>
      <c r="D4013" s="43" t="s">
        <v>8368</v>
      </c>
      <c r="E4013" s="43" t="s">
        <v>8340</v>
      </c>
      <c r="F4013" s="44">
        <v>55595</v>
      </c>
      <c r="G4013" s="43" t="s">
        <v>8341</v>
      </c>
      <c r="H4013" s="45">
        <v>1</v>
      </c>
      <c r="I4013" s="43" t="s">
        <v>8342</v>
      </c>
      <c r="J4013" s="43" t="s">
        <v>10748</v>
      </c>
      <c r="K4013" s="43" t="s">
        <v>11010</v>
      </c>
      <c r="L4013" s="43" t="s">
        <v>11011</v>
      </c>
      <c r="M4013" s="45">
        <v>55595</v>
      </c>
      <c r="N4013" s="43" t="s">
        <v>7521</v>
      </c>
      <c r="O4013" s="43" t="s">
        <v>11549</v>
      </c>
      <c r="P4013" s="46" t="s">
        <v>12996</v>
      </c>
      <c r="Q4013" s="47">
        <v>45822</v>
      </c>
      <c r="R4013" s="48" t="str">
        <f t="shared" si="62"/>
        <v>2AK8 WM+ NTN K1 KĐT mới Đông Bắc</v>
      </c>
      <c r="S4013" s="48" t="str">
        <f>VLOOKUP(U4013,Sheet1!$A:$B,2,0)</f>
        <v>WIN-027</v>
      </c>
      <c r="T4013" s="43" t="s">
        <v>3224</v>
      </c>
      <c r="U4013" s="43" t="s">
        <v>11133</v>
      </c>
      <c r="V4013" s="43" t="s">
        <v>3225</v>
      </c>
    </row>
    <row r="4014" spans="1:22" x14ac:dyDescent="0.25">
      <c r="A4014" s="43" t="s">
        <v>8</v>
      </c>
      <c r="B4014" s="43" t="s">
        <v>7520</v>
      </c>
      <c r="C4014" s="43" t="s">
        <v>8351</v>
      </c>
      <c r="D4014" s="43" t="s">
        <v>8365</v>
      </c>
      <c r="E4014" s="43" t="s">
        <v>8340</v>
      </c>
      <c r="F4014" s="44">
        <v>50182</v>
      </c>
      <c r="G4014" s="43" t="s">
        <v>8341</v>
      </c>
      <c r="H4014" s="45">
        <v>1</v>
      </c>
      <c r="I4014" s="43" t="s">
        <v>8342</v>
      </c>
      <c r="J4014" s="43" t="s">
        <v>10748</v>
      </c>
      <c r="K4014" s="43" t="s">
        <v>10938</v>
      </c>
      <c r="L4014" s="43" t="s">
        <v>10939</v>
      </c>
      <c r="M4014" s="45">
        <v>50182</v>
      </c>
      <c r="N4014" s="43" t="s">
        <v>7521</v>
      </c>
      <c r="O4014" s="43" t="s">
        <v>11549</v>
      </c>
      <c r="P4014" s="46" t="s">
        <v>12996</v>
      </c>
      <c r="Q4014" s="47">
        <v>45822</v>
      </c>
      <c r="R4014" s="48" t="str">
        <f t="shared" si="62"/>
        <v>2AK8 WM+ NTN K1 KĐT mới Đông Bắc</v>
      </c>
      <c r="S4014" s="48" t="str">
        <f>VLOOKUP(U4014,Sheet1!$A:$B,2,0)</f>
        <v>WIN-027</v>
      </c>
      <c r="T4014" s="43" t="s">
        <v>3224</v>
      </c>
      <c r="U4014" s="43" t="s">
        <v>11133</v>
      </c>
      <c r="V4014" s="43" t="s">
        <v>3225</v>
      </c>
    </row>
    <row r="4015" spans="1:22" x14ac:dyDescent="0.25">
      <c r="A4015" s="43" t="s">
        <v>8</v>
      </c>
      <c r="B4015" s="43" t="s">
        <v>7614</v>
      </c>
      <c r="C4015" s="43" t="s">
        <v>8338</v>
      </c>
      <c r="D4015" s="43" t="s">
        <v>8339</v>
      </c>
      <c r="E4015" s="43" t="s">
        <v>8340</v>
      </c>
      <c r="F4015" s="44">
        <v>141900</v>
      </c>
      <c r="G4015" s="43" t="s">
        <v>8341</v>
      </c>
      <c r="H4015" s="45">
        <v>2</v>
      </c>
      <c r="I4015" s="43" t="s">
        <v>8342</v>
      </c>
      <c r="J4015" s="43" t="s">
        <v>10749</v>
      </c>
      <c r="K4015" s="43" t="s">
        <v>10897</v>
      </c>
      <c r="L4015" s="43" t="s">
        <v>10898</v>
      </c>
      <c r="M4015" s="45">
        <v>70950</v>
      </c>
      <c r="N4015" s="43" t="s">
        <v>7617</v>
      </c>
      <c r="O4015" s="43" t="s">
        <v>11549</v>
      </c>
      <c r="P4015" s="46" t="s">
        <v>15178</v>
      </c>
      <c r="Q4015" s="47">
        <v>45822</v>
      </c>
      <c r="R4015" s="48" t="str">
        <f t="shared" si="62"/>
        <v>3276 WM+ HNI 250 Lạc Long Quân</v>
      </c>
      <c r="S4015" s="48" t="str">
        <f>VLOOKUP(U4015,Sheet1!$A:$B,2,0)</f>
        <v>WIN-002</v>
      </c>
      <c r="T4015" s="43" t="s">
        <v>7615</v>
      </c>
      <c r="U4015" s="43" t="s">
        <v>11033</v>
      </c>
      <c r="V4015" s="43" t="s">
        <v>7616</v>
      </c>
    </row>
    <row r="4016" spans="1:22" x14ac:dyDescent="0.25">
      <c r="A4016" s="43" t="s">
        <v>8</v>
      </c>
      <c r="B4016" s="43" t="s">
        <v>7614</v>
      </c>
      <c r="C4016" s="43" t="s">
        <v>8351</v>
      </c>
      <c r="D4016" s="43" t="s">
        <v>8361</v>
      </c>
      <c r="E4016" s="43" t="s">
        <v>8340</v>
      </c>
      <c r="F4016" s="44">
        <v>138000</v>
      </c>
      <c r="G4016" s="43" t="s">
        <v>8341</v>
      </c>
      <c r="H4016" s="45">
        <v>3</v>
      </c>
      <c r="I4016" s="43" t="s">
        <v>8342</v>
      </c>
      <c r="J4016" s="43" t="s">
        <v>10749</v>
      </c>
      <c r="K4016" s="43" t="s">
        <v>10983</v>
      </c>
      <c r="L4016" s="43" t="s">
        <v>10984</v>
      </c>
      <c r="M4016" s="45">
        <v>46000</v>
      </c>
      <c r="N4016" s="43" t="s">
        <v>7617</v>
      </c>
      <c r="O4016" s="43" t="s">
        <v>11549</v>
      </c>
      <c r="P4016" s="46" t="s">
        <v>15178</v>
      </c>
      <c r="Q4016" s="47">
        <v>45822</v>
      </c>
      <c r="R4016" s="48" t="str">
        <f t="shared" si="62"/>
        <v>3276 WM+ HNI 250 Lạc Long Quân</v>
      </c>
      <c r="S4016" s="48" t="str">
        <f>VLOOKUP(U4016,Sheet1!$A:$B,2,0)</f>
        <v>WIN-002</v>
      </c>
      <c r="T4016" s="43" t="s">
        <v>7615</v>
      </c>
      <c r="U4016" s="43" t="s">
        <v>11033</v>
      </c>
      <c r="V4016" s="43" t="s">
        <v>7616</v>
      </c>
    </row>
    <row r="4017" spans="1:22" x14ac:dyDescent="0.25">
      <c r="A4017" s="43" t="s">
        <v>8</v>
      </c>
      <c r="B4017" s="43" t="s">
        <v>7522</v>
      </c>
      <c r="C4017" s="43" t="s">
        <v>8338</v>
      </c>
      <c r="D4017" s="43" t="s">
        <v>8371</v>
      </c>
      <c r="E4017" s="43" t="s">
        <v>8340</v>
      </c>
      <c r="F4017" s="44">
        <v>151200</v>
      </c>
      <c r="G4017" s="43" t="s">
        <v>8341</v>
      </c>
      <c r="H4017" s="45">
        <v>3</v>
      </c>
      <c r="I4017" s="43" t="s">
        <v>8342</v>
      </c>
      <c r="J4017" s="43" t="s">
        <v>10750</v>
      </c>
      <c r="K4017" s="43" t="s">
        <v>10936</v>
      </c>
      <c r="L4017" s="43" t="s">
        <v>10937</v>
      </c>
      <c r="M4017" s="45">
        <v>50400</v>
      </c>
      <c r="N4017" s="43" t="s">
        <v>3468</v>
      </c>
      <c r="O4017" s="43" t="s">
        <v>11549</v>
      </c>
      <c r="P4017" s="46" t="s">
        <v>11747</v>
      </c>
      <c r="Q4017" s="47">
        <v>45822</v>
      </c>
      <c r="R4017" s="48" t="str">
        <f t="shared" si="62"/>
        <v>2AK8 WM+ NTN K1 KĐT mới Đông Bắc</v>
      </c>
      <c r="S4017" s="48" t="str">
        <f>VLOOKUP(U4017,Sheet1!$A:$B,2,0)</f>
        <v>WIN-027</v>
      </c>
      <c r="T4017" s="43" t="s">
        <v>3224</v>
      </c>
      <c r="U4017" s="43" t="s">
        <v>11133</v>
      </c>
      <c r="V4017" s="43" t="s">
        <v>3225</v>
      </c>
    </row>
    <row r="4018" spans="1:22" x14ac:dyDescent="0.25">
      <c r="A4018" s="43" t="s">
        <v>8</v>
      </c>
      <c r="B4018" s="43" t="s">
        <v>7522</v>
      </c>
      <c r="C4018" s="43" t="s">
        <v>8351</v>
      </c>
      <c r="D4018" s="43" t="s">
        <v>8346</v>
      </c>
      <c r="E4018" s="43" t="s">
        <v>8340</v>
      </c>
      <c r="F4018" s="44">
        <v>198000</v>
      </c>
      <c r="G4018" s="43" t="s">
        <v>8341</v>
      </c>
      <c r="H4018" s="45">
        <v>4</v>
      </c>
      <c r="I4018" s="43" t="s">
        <v>8342</v>
      </c>
      <c r="J4018" s="43" t="s">
        <v>10750</v>
      </c>
      <c r="K4018" s="43" t="s">
        <v>10927</v>
      </c>
      <c r="L4018" s="43" t="s">
        <v>10928</v>
      </c>
      <c r="M4018" s="45">
        <v>49500</v>
      </c>
      <c r="N4018" s="43" t="s">
        <v>3468</v>
      </c>
      <c r="O4018" s="43" t="s">
        <v>11549</v>
      </c>
      <c r="P4018" s="46" t="s">
        <v>11747</v>
      </c>
      <c r="Q4018" s="47">
        <v>45822</v>
      </c>
      <c r="R4018" s="48" t="str">
        <f t="shared" si="62"/>
        <v>2AK8 WM+ NTN K1 KĐT mới Đông Bắc</v>
      </c>
      <c r="S4018" s="48" t="str">
        <f>VLOOKUP(U4018,Sheet1!$A:$B,2,0)</f>
        <v>WIN-027</v>
      </c>
      <c r="T4018" s="43" t="s">
        <v>3224</v>
      </c>
      <c r="U4018" s="43" t="s">
        <v>11133</v>
      </c>
      <c r="V4018" s="43" t="s">
        <v>3225</v>
      </c>
    </row>
    <row r="4019" spans="1:22" x14ac:dyDescent="0.25">
      <c r="A4019" s="43" t="s">
        <v>8</v>
      </c>
      <c r="B4019" s="43" t="s">
        <v>7807</v>
      </c>
      <c r="C4019" s="43" t="s">
        <v>8338</v>
      </c>
      <c r="D4019" s="43" t="s">
        <v>8339</v>
      </c>
      <c r="E4019" s="43" t="s">
        <v>8340</v>
      </c>
      <c r="F4019" s="44">
        <v>354750</v>
      </c>
      <c r="G4019" s="43" t="s">
        <v>8341</v>
      </c>
      <c r="H4019" s="45">
        <v>5</v>
      </c>
      <c r="I4019" s="43" t="s">
        <v>8342</v>
      </c>
      <c r="J4019" s="43" t="s">
        <v>10751</v>
      </c>
      <c r="K4019" s="43" t="s">
        <v>10897</v>
      </c>
      <c r="L4019" s="43" t="s">
        <v>10898</v>
      </c>
      <c r="M4019" s="45">
        <v>70950</v>
      </c>
      <c r="N4019" s="43" t="s">
        <v>7808</v>
      </c>
      <c r="O4019" s="43" t="s">
        <v>11549</v>
      </c>
      <c r="P4019" s="46" t="s">
        <v>13379</v>
      </c>
      <c r="Q4019" s="47">
        <v>45822</v>
      </c>
      <c r="R4019" s="48" t="str">
        <f t="shared" si="62"/>
        <v>5222 WM+ TBH 106 Bùi Sỹ Tiêm</v>
      </c>
      <c r="S4019" s="48" t="str">
        <f>VLOOKUP(U4019,Sheet1!$A:$B,2,0)</f>
        <v>WIN-044</v>
      </c>
      <c r="T4019" s="43" t="s">
        <v>4925</v>
      </c>
      <c r="U4019" s="43" t="s">
        <v>11193</v>
      </c>
      <c r="V4019" s="43" t="s">
        <v>4926</v>
      </c>
    </row>
    <row r="4020" spans="1:22" x14ac:dyDescent="0.25">
      <c r="A4020" s="43" t="s">
        <v>8</v>
      </c>
      <c r="B4020" s="43" t="s">
        <v>7588</v>
      </c>
      <c r="C4020" s="43" t="s">
        <v>8338</v>
      </c>
      <c r="D4020" s="43" t="s">
        <v>8410</v>
      </c>
      <c r="E4020" s="43" t="s">
        <v>8340</v>
      </c>
      <c r="F4020" s="44">
        <v>60213</v>
      </c>
      <c r="G4020" s="43" t="s">
        <v>8341</v>
      </c>
      <c r="H4020" s="45">
        <v>1</v>
      </c>
      <c r="I4020" s="43" t="s">
        <v>8342</v>
      </c>
      <c r="J4020" s="43" t="s">
        <v>10752</v>
      </c>
      <c r="K4020" s="43" t="s">
        <v>10883</v>
      </c>
      <c r="L4020" s="43" t="s">
        <v>10884</v>
      </c>
      <c r="M4020" s="45">
        <v>60213</v>
      </c>
      <c r="N4020" s="43" t="s">
        <v>7589</v>
      </c>
      <c r="O4020" s="43" t="s">
        <v>11549</v>
      </c>
      <c r="P4020" s="46" t="s">
        <v>15179</v>
      </c>
      <c r="Q4020" s="47">
        <v>45822</v>
      </c>
      <c r="R4020" s="48" t="str">
        <f t="shared" si="62"/>
        <v>2AWY WM+ HNI 45 Hiệu Chân</v>
      </c>
      <c r="S4020" s="48" t="str">
        <f>VLOOKUP(U4020,Sheet1!$A:$B,2,0)</f>
        <v>WIN-002</v>
      </c>
      <c r="T4020" s="43" t="s">
        <v>3924</v>
      </c>
      <c r="U4020" s="43" t="s">
        <v>11033</v>
      </c>
      <c r="V4020" s="43" t="s">
        <v>3925</v>
      </c>
    </row>
    <row r="4021" spans="1:22" x14ac:dyDescent="0.25">
      <c r="A4021" s="43" t="s">
        <v>8</v>
      </c>
      <c r="B4021" s="43" t="s">
        <v>7678</v>
      </c>
      <c r="C4021" s="43" t="s">
        <v>8338</v>
      </c>
      <c r="D4021" s="43" t="s">
        <v>8339</v>
      </c>
      <c r="E4021" s="43" t="s">
        <v>8340</v>
      </c>
      <c r="F4021" s="44">
        <v>70950</v>
      </c>
      <c r="G4021" s="43" t="s">
        <v>8341</v>
      </c>
      <c r="H4021" s="45">
        <v>1</v>
      </c>
      <c r="I4021" s="43" t="s">
        <v>8342</v>
      </c>
      <c r="J4021" s="43" t="s">
        <v>10753</v>
      </c>
      <c r="K4021" s="43" t="s">
        <v>10897</v>
      </c>
      <c r="L4021" s="43" t="s">
        <v>10898</v>
      </c>
      <c r="M4021" s="45">
        <v>70950</v>
      </c>
      <c r="N4021" s="43" t="s">
        <v>7681</v>
      </c>
      <c r="O4021" s="43" t="s">
        <v>11549</v>
      </c>
      <c r="P4021" s="46" t="s">
        <v>11982</v>
      </c>
      <c r="Q4021" s="47">
        <v>45822</v>
      </c>
      <c r="R4021" s="48" t="str">
        <f t="shared" si="62"/>
        <v>4022 WM+ BNH 23 Nguyễn Văn Trỗi</v>
      </c>
      <c r="S4021" s="48" t="str">
        <f>VLOOKUP(U4021,Sheet1!$A:$B,2,0)</f>
        <v>WIN-031</v>
      </c>
      <c r="T4021" s="43" t="s">
        <v>7679</v>
      </c>
      <c r="U4021" s="43" t="s">
        <v>11153</v>
      </c>
      <c r="V4021" s="43" t="s">
        <v>7680</v>
      </c>
    </row>
    <row r="4022" spans="1:22" x14ac:dyDescent="0.25">
      <c r="A4022" s="43" t="s">
        <v>8</v>
      </c>
      <c r="B4022" s="43" t="s">
        <v>7992</v>
      </c>
      <c r="C4022" s="43" t="s">
        <v>8338</v>
      </c>
      <c r="D4022" s="43" t="s">
        <v>8355</v>
      </c>
      <c r="E4022" s="43" t="s">
        <v>8340</v>
      </c>
      <c r="F4022" s="44">
        <v>222116</v>
      </c>
      <c r="G4022" s="43" t="s">
        <v>8341</v>
      </c>
      <c r="H4022" s="45">
        <v>2</v>
      </c>
      <c r="I4022" s="43" t="s">
        <v>8342</v>
      </c>
      <c r="J4022" s="43" t="s">
        <v>10754</v>
      </c>
      <c r="K4022" s="43" t="s">
        <v>10934</v>
      </c>
      <c r="L4022" s="43" t="s">
        <v>10935</v>
      </c>
      <c r="M4022" s="45">
        <v>111058</v>
      </c>
      <c r="N4022" s="43" t="s">
        <v>7993</v>
      </c>
      <c r="O4022" s="43" t="s">
        <v>11549</v>
      </c>
      <c r="P4022" s="46" t="s">
        <v>15180</v>
      </c>
      <c r="Q4022" s="47">
        <v>45822</v>
      </c>
      <c r="R4022" s="48" t="str">
        <f t="shared" si="62"/>
        <v>6645 WIN DNG 197 Phan Đăng Lưu</v>
      </c>
      <c r="S4022" s="48" t="str">
        <f>VLOOKUP(U4022,Sheet1!$A:$B,2,0)</f>
        <v>WIN-009</v>
      </c>
      <c r="T4022" s="43" t="s">
        <v>7373</v>
      </c>
      <c r="U4022" s="43" t="s">
        <v>11063</v>
      </c>
      <c r="V4022" s="43" t="s">
        <v>7374</v>
      </c>
    </row>
    <row r="4023" spans="1:22" x14ac:dyDescent="0.25">
      <c r="A4023" s="43" t="s">
        <v>8</v>
      </c>
      <c r="B4023" s="43" t="s">
        <v>7942</v>
      </c>
      <c r="C4023" s="43" t="s">
        <v>8338</v>
      </c>
      <c r="D4023" s="43" t="s">
        <v>8368</v>
      </c>
      <c r="E4023" s="43" t="s">
        <v>8340</v>
      </c>
      <c r="F4023" s="44">
        <v>111190</v>
      </c>
      <c r="G4023" s="43" t="s">
        <v>8341</v>
      </c>
      <c r="H4023" s="45">
        <v>2</v>
      </c>
      <c r="I4023" s="43" t="s">
        <v>8342</v>
      </c>
      <c r="J4023" s="43" t="s">
        <v>10755</v>
      </c>
      <c r="K4023" s="43" t="s">
        <v>11010</v>
      </c>
      <c r="L4023" s="43" t="s">
        <v>11011</v>
      </c>
      <c r="M4023" s="45">
        <v>55595</v>
      </c>
      <c r="N4023" s="43" t="s">
        <v>5046</v>
      </c>
      <c r="O4023" s="43" t="s">
        <v>11549</v>
      </c>
      <c r="P4023" s="46" t="s">
        <v>11857</v>
      </c>
      <c r="Q4023" s="47">
        <v>45822</v>
      </c>
      <c r="R4023" s="48" t="str">
        <f t="shared" si="62"/>
        <v>6361 WM+ KTM 625 Duy Tân</v>
      </c>
      <c r="S4023" s="48" t="str">
        <f>VLOOKUP(U4023,Sheet1!$A:$B,2,0)</f>
        <v>WIN-014</v>
      </c>
      <c r="T4023" s="43" t="s">
        <v>7943</v>
      </c>
      <c r="U4023" s="43" t="s">
        <v>11078</v>
      </c>
      <c r="V4023" s="43" t="s">
        <v>7944</v>
      </c>
    </row>
    <row r="4024" spans="1:22" x14ac:dyDescent="0.25">
      <c r="A4024" s="43" t="s">
        <v>8</v>
      </c>
      <c r="B4024" s="43" t="s">
        <v>7646</v>
      </c>
      <c r="C4024" s="43" t="s">
        <v>8338</v>
      </c>
      <c r="D4024" s="43" t="s">
        <v>8352</v>
      </c>
      <c r="E4024" s="43" t="s">
        <v>8340</v>
      </c>
      <c r="F4024" s="44">
        <v>74250</v>
      </c>
      <c r="G4024" s="43" t="s">
        <v>8341</v>
      </c>
      <c r="H4024" s="45">
        <v>1</v>
      </c>
      <c r="I4024" s="43" t="s">
        <v>8342</v>
      </c>
      <c r="J4024" s="43" t="s">
        <v>10756</v>
      </c>
      <c r="K4024" s="43" t="s">
        <v>10881</v>
      </c>
      <c r="L4024" s="43" t="s">
        <v>10882</v>
      </c>
      <c r="M4024" s="45">
        <v>74250</v>
      </c>
      <c r="N4024" s="43" t="s">
        <v>7647</v>
      </c>
      <c r="O4024" s="43" t="s">
        <v>11549</v>
      </c>
      <c r="P4024" s="46" t="s">
        <v>15181</v>
      </c>
      <c r="Q4024" s="47">
        <v>45822</v>
      </c>
      <c r="R4024" s="48" t="str">
        <f t="shared" si="62"/>
        <v>3716 WM+ HNI CT2-105 KĐT Văn Khê</v>
      </c>
      <c r="S4024" s="48" t="str">
        <f>VLOOKUP(U4024,Sheet1!$A:$B,2,0)</f>
        <v>WIN-002</v>
      </c>
      <c r="T4024" s="43" t="s">
        <v>2746</v>
      </c>
      <c r="U4024" s="43" t="s">
        <v>11033</v>
      </c>
      <c r="V4024" s="43" t="s">
        <v>2747</v>
      </c>
    </row>
    <row r="4025" spans="1:22" x14ac:dyDescent="0.25">
      <c r="A4025" s="43" t="s">
        <v>8</v>
      </c>
      <c r="B4025" s="43" t="s">
        <v>7458</v>
      </c>
      <c r="C4025" s="43" t="s">
        <v>8338</v>
      </c>
      <c r="D4025" s="43" t="s">
        <v>8355</v>
      </c>
      <c r="E4025" s="43" t="s">
        <v>8340</v>
      </c>
      <c r="F4025" s="44">
        <v>111058</v>
      </c>
      <c r="G4025" s="43" t="s">
        <v>8341</v>
      </c>
      <c r="H4025" s="45">
        <v>1</v>
      </c>
      <c r="I4025" s="43" t="s">
        <v>8342</v>
      </c>
      <c r="J4025" s="43" t="s">
        <v>10757</v>
      </c>
      <c r="K4025" s="43" t="s">
        <v>10934</v>
      </c>
      <c r="L4025" s="43" t="s">
        <v>10935</v>
      </c>
      <c r="M4025" s="45">
        <v>111058</v>
      </c>
      <c r="N4025" s="43" t="s">
        <v>7461</v>
      </c>
      <c r="O4025" s="43" t="s">
        <v>11549</v>
      </c>
      <c r="P4025" s="46" t="s">
        <v>13133</v>
      </c>
      <c r="Q4025" s="47">
        <v>45822</v>
      </c>
      <c r="R4025" s="48" t="str">
        <f t="shared" si="62"/>
        <v>2A04 WM+ QBH Trần Hưng Đạo, Bảo Nin</v>
      </c>
      <c r="S4025" s="48" t="str">
        <f>VLOOKUP(U4025,Sheet1!$A:$B,2,0)</f>
        <v>WIN-045</v>
      </c>
      <c r="T4025" s="43" t="s">
        <v>7459</v>
      </c>
      <c r="U4025" s="43" t="s">
        <v>11198</v>
      </c>
      <c r="V4025" s="43" t="s">
        <v>7460</v>
      </c>
    </row>
    <row r="4026" spans="1:22" x14ac:dyDescent="0.25">
      <c r="A4026" s="43" t="s">
        <v>8</v>
      </c>
      <c r="B4026" s="43" t="s">
        <v>7462</v>
      </c>
      <c r="C4026" s="43" t="s">
        <v>8338</v>
      </c>
      <c r="D4026" s="43" t="s">
        <v>8365</v>
      </c>
      <c r="E4026" s="43" t="s">
        <v>8340</v>
      </c>
      <c r="F4026" s="44">
        <v>50182</v>
      </c>
      <c r="G4026" s="43" t="s">
        <v>8341</v>
      </c>
      <c r="H4026" s="45">
        <v>1</v>
      </c>
      <c r="I4026" s="43" t="s">
        <v>8342</v>
      </c>
      <c r="J4026" s="43" t="s">
        <v>10758</v>
      </c>
      <c r="K4026" s="43" t="s">
        <v>10938</v>
      </c>
      <c r="L4026" s="43" t="s">
        <v>10939</v>
      </c>
      <c r="M4026" s="45">
        <v>50182</v>
      </c>
      <c r="N4026" s="43" t="s">
        <v>7463</v>
      </c>
      <c r="O4026" s="43" t="s">
        <v>11549</v>
      </c>
      <c r="P4026" s="46" t="s">
        <v>12516</v>
      </c>
      <c r="Q4026" s="47">
        <v>45822</v>
      </c>
      <c r="R4026" s="48" t="str">
        <f t="shared" si="62"/>
        <v>2A04 WM+ QBH Trần Hưng Đạo, Bảo Nin</v>
      </c>
      <c r="S4026" s="48" t="str">
        <f>VLOOKUP(U4026,Sheet1!$A:$B,2,0)</f>
        <v>WIN-045</v>
      </c>
      <c r="T4026" s="43" t="s">
        <v>7459</v>
      </c>
      <c r="U4026" s="43" t="s">
        <v>11198</v>
      </c>
      <c r="V4026" s="43" t="s">
        <v>7460</v>
      </c>
    </row>
    <row r="4027" spans="1:22" x14ac:dyDescent="0.25">
      <c r="A4027" s="43" t="s">
        <v>8</v>
      </c>
      <c r="B4027" s="43" t="s">
        <v>7492</v>
      </c>
      <c r="C4027" s="43" t="s">
        <v>8338</v>
      </c>
      <c r="D4027" s="43" t="s">
        <v>8365</v>
      </c>
      <c r="E4027" s="43" t="s">
        <v>8340</v>
      </c>
      <c r="F4027" s="44">
        <v>150546</v>
      </c>
      <c r="G4027" s="43" t="s">
        <v>8341</v>
      </c>
      <c r="H4027" s="45">
        <v>3</v>
      </c>
      <c r="I4027" s="43" t="s">
        <v>8342</v>
      </c>
      <c r="J4027" s="43" t="s">
        <v>10759</v>
      </c>
      <c r="K4027" s="43" t="s">
        <v>10938</v>
      </c>
      <c r="L4027" s="43" t="s">
        <v>10939</v>
      </c>
      <c r="M4027" s="45">
        <v>50182</v>
      </c>
      <c r="N4027" s="43" t="s">
        <v>7493</v>
      </c>
      <c r="O4027" s="43" t="s">
        <v>11549</v>
      </c>
      <c r="P4027" s="46" t="s">
        <v>11474</v>
      </c>
      <c r="Q4027" s="47">
        <v>45822</v>
      </c>
      <c r="R4027" s="48" t="str">
        <f t="shared" si="62"/>
        <v>2AEQ WM+ BDH 262 Quang Trung</v>
      </c>
      <c r="S4027" s="48" t="str">
        <f>VLOOKUP(U4027,Sheet1!$A:$B,2,0)</f>
        <v>WIN-071</v>
      </c>
      <c r="T4027" s="43" t="s">
        <v>1212</v>
      </c>
      <c r="U4027" s="43" t="s">
        <v>11297</v>
      </c>
      <c r="V4027" s="43" t="s">
        <v>1213</v>
      </c>
    </row>
    <row r="4028" spans="1:22" x14ac:dyDescent="0.25">
      <c r="A4028" s="43" t="s">
        <v>8</v>
      </c>
      <c r="B4028" s="43" t="s">
        <v>7550</v>
      </c>
      <c r="C4028" s="43" t="s">
        <v>8338</v>
      </c>
      <c r="D4028" s="43" t="s">
        <v>8355</v>
      </c>
      <c r="E4028" s="43" t="s">
        <v>8340</v>
      </c>
      <c r="F4028" s="44">
        <v>111058</v>
      </c>
      <c r="G4028" s="43" t="s">
        <v>8341</v>
      </c>
      <c r="H4028" s="45">
        <v>1</v>
      </c>
      <c r="I4028" s="43" t="s">
        <v>8342</v>
      </c>
      <c r="J4028" s="43" t="s">
        <v>10760</v>
      </c>
      <c r="K4028" s="43" t="s">
        <v>10934</v>
      </c>
      <c r="L4028" s="43" t="s">
        <v>10935</v>
      </c>
      <c r="M4028" s="45">
        <v>111058</v>
      </c>
      <c r="N4028" s="43" t="s">
        <v>7553</v>
      </c>
      <c r="O4028" s="43" t="s">
        <v>11549</v>
      </c>
      <c r="P4028" s="46" t="s">
        <v>15182</v>
      </c>
      <c r="Q4028" s="47">
        <v>45822</v>
      </c>
      <c r="R4028" s="48" t="str">
        <f t="shared" si="62"/>
        <v>2AQ0 WM+ HNI Ngõ 12, Đội 1 Tả Thanh</v>
      </c>
      <c r="S4028" s="48" t="str">
        <f>VLOOKUP(U4028,Sheet1!$A:$B,2,0)</f>
        <v>WIN-002</v>
      </c>
      <c r="T4028" s="43" t="s">
        <v>7551</v>
      </c>
      <c r="U4028" s="43" t="s">
        <v>11033</v>
      </c>
      <c r="V4028" s="43" t="s">
        <v>7552</v>
      </c>
    </row>
    <row r="4029" spans="1:22" x14ac:dyDescent="0.25">
      <c r="A4029" s="43" t="s">
        <v>8</v>
      </c>
      <c r="B4029" s="43" t="s">
        <v>7550</v>
      </c>
      <c r="C4029" s="43" t="s">
        <v>8351</v>
      </c>
      <c r="D4029" s="43" t="s">
        <v>8361</v>
      </c>
      <c r="E4029" s="43" t="s">
        <v>8340</v>
      </c>
      <c r="F4029" s="44">
        <v>184000</v>
      </c>
      <c r="G4029" s="43" t="s">
        <v>8341</v>
      </c>
      <c r="H4029" s="45">
        <v>4</v>
      </c>
      <c r="I4029" s="43" t="s">
        <v>8342</v>
      </c>
      <c r="J4029" s="43" t="s">
        <v>10760</v>
      </c>
      <c r="K4029" s="43" t="s">
        <v>10983</v>
      </c>
      <c r="L4029" s="43" t="s">
        <v>10984</v>
      </c>
      <c r="M4029" s="45">
        <v>46000</v>
      </c>
      <c r="N4029" s="43" t="s">
        <v>7553</v>
      </c>
      <c r="O4029" s="43" t="s">
        <v>11549</v>
      </c>
      <c r="P4029" s="46" t="s">
        <v>15182</v>
      </c>
      <c r="Q4029" s="47">
        <v>45822</v>
      </c>
      <c r="R4029" s="48" t="str">
        <f t="shared" si="62"/>
        <v>2AQ0 WM+ HNI Ngõ 12, Đội 1 Tả Thanh</v>
      </c>
      <c r="S4029" s="48" t="str">
        <f>VLOOKUP(U4029,Sheet1!$A:$B,2,0)</f>
        <v>WIN-002</v>
      </c>
      <c r="T4029" s="43" t="s">
        <v>7551</v>
      </c>
      <c r="U4029" s="43" t="s">
        <v>11033</v>
      </c>
      <c r="V4029" s="43" t="s">
        <v>7552</v>
      </c>
    </row>
    <row r="4030" spans="1:22" x14ac:dyDescent="0.25">
      <c r="A4030" s="43" t="s">
        <v>8</v>
      </c>
      <c r="B4030" s="43" t="s">
        <v>7895</v>
      </c>
      <c r="C4030" s="43" t="s">
        <v>8338</v>
      </c>
      <c r="D4030" s="43" t="s">
        <v>8346</v>
      </c>
      <c r="E4030" s="43" t="s">
        <v>8340</v>
      </c>
      <c r="F4030" s="44">
        <v>49500</v>
      </c>
      <c r="G4030" s="43" t="s">
        <v>8341</v>
      </c>
      <c r="H4030" s="45">
        <v>1</v>
      </c>
      <c r="I4030" s="43" t="s">
        <v>8342</v>
      </c>
      <c r="J4030" s="43" t="s">
        <v>10761</v>
      </c>
      <c r="K4030" s="43" t="s">
        <v>10927</v>
      </c>
      <c r="L4030" s="43" t="s">
        <v>10928</v>
      </c>
      <c r="M4030" s="45">
        <v>49500</v>
      </c>
      <c r="N4030" s="43" t="s">
        <v>7898</v>
      </c>
      <c r="O4030" s="43" t="s">
        <v>11549</v>
      </c>
      <c r="P4030" s="46" t="s">
        <v>11482</v>
      </c>
      <c r="Q4030" s="47">
        <v>45822</v>
      </c>
      <c r="R4030" s="48" t="str">
        <f t="shared" si="62"/>
        <v>5889 WM+ CBG 56 Tổ 4 Đề Thám</v>
      </c>
      <c r="S4030" s="48" t="str">
        <f>VLOOKUP(U4030,Sheet1!$A:$B,2,0)</f>
        <v>WIN-095</v>
      </c>
      <c r="T4030" s="43" t="s">
        <v>7896</v>
      </c>
      <c r="U4030" s="43" t="s">
        <v>11327</v>
      </c>
      <c r="V4030" s="43" t="s">
        <v>7897</v>
      </c>
    </row>
    <row r="4031" spans="1:22" x14ac:dyDescent="0.25">
      <c r="A4031" s="43" t="s">
        <v>8</v>
      </c>
      <c r="B4031" s="43" t="s">
        <v>7804</v>
      </c>
      <c r="C4031" s="43" t="s">
        <v>8338</v>
      </c>
      <c r="D4031" s="43" t="s">
        <v>8339</v>
      </c>
      <c r="E4031" s="43" t="s">
        <v>8340</v>
      </c>
      <c r="F4031" s="44">
        <v>70950</v>
      </c>
      <c r="G4031" s="43" t="s">
        <v>8341</v>
      </c>
      <c r="H4031" s="45">
        <v>1</v>
      </c>
      <c r="I4031" s="43" t="s">
        <v>8342</v>
      </c>
      <c r="J4031" s="43" t="s">
        <v>10762</v>
      </c>
      <c r="K4031" s="43" t="s">
        <v>10897</v>
      </c>
      <c r="L4031" s="43" t="s">
        <v>10898</v>
      </c>
      <c r="M4031" s="45">
        <v>70950</v>
      </c>
      <c r="N4031" s="43" t="s">
        <v>3476</v>
      </c>
      <c r="O4031" s="43" t="s">
        <v>11549</v>
      </c>
      <c r="P4031" s="46" t="s">
        <v>11403</v>
      </c>
      <c r="Q4031" s="47">
        <v>45822</v>
      </c>
      <c r="R4031" s="48" t="str">
        <f t="shared" si="62"/>
        <v>5220 WM+ TTH 47 Hồ Đắc Di</v>
      </c>
      <c r="S4031" s="48" t="str">
        <f>VLOOKUP(U4031,Sheet1!$A:$B,2,0)</f>
        <v>WIN-021</v>
      </c>
      <c r="T4031" s="43" t="s">
        <v>7805</v>
      </c>
      <c r="U4031" s="43" t="s">
        <v>11108</v>
      </c>
      <c r="V4031" s="43" t="s">
        <v>7806</v>
      </c>
    </row>
    <row r="4032" spans="1:22" x14ac:dyDescent="0.25">
      <c r="A4032" s="43" t="s">
        <v>8</v>
      </c>
      <c r="B4032" s="43" t="s">
        <v>7853</v>
      </c>
      <c r="C4032" s="43" t="s">
        <v>8338</v>
      </c>
      <c r="D4032" s="43" t="s">
        <v>8361</v>
      </c>
      <c r="E4032" s="43" t="s">
        <v>8340</v>
      </c>
      <c r="F4032" s="44">
        <v>46000</v>
      </c>
      <c r="G4032" s="43" t="s">
        <v>8341</v>
      </c>
      <c r="H4032" s="45">
        <v>1</v>
      </c>
      <c r="I4032" s="43" t="s">
        <v>8342</v>
      </c>
      <c r="J4032" s="43" t="s">
        <v>10763</v>
      </c>
      <c r="K4032" s="43" t="s">
        <v>10983</v>
      </c>
      <c r="L4032" s="43" t="s">
        <v>10984</v>
      </c>
      <c r="M4032" s="45">
        <v>46000</v>
      </c>
      <c r="N4032" s="43" t="s">
        <v>7856</v>
      </c>
      <c r="O4032" s="43" t="s">
        <v>11549</v>
      </c>
      <c r="P4032" s="46" t="s">
        <v>15183</v>
      </c>
      <c r="Q4032" s="47">
        <v>45822</v>
      </c>
      <c r="R4032" s="48" t="str">
        <f t="shared" si="62"/>
        <v>5603 WM+ THA 593 Trần Phú</v>
      </c>
      <c r="S4032" s="48" t="str">
        <f>VLOOKUP(U4032,Sheet1!$A:$B,2,0)</f>
        <v>WIN-020</v>
      </c>
      <c r="T4032" s="43" t="s">
        <v>7854</v>
      </c>
      <c r="U4032" s="43" t="s">
        <v>11103</v>
      </c>
      <c r="V4032" s="43" t="s">
        <v>7855</v>
      </c>
    </row>
    <row r="4033" spans="1:22" x14ac:dyDescent="0.25">
      <c r="A4033" s="43" t="s">
        <v>8</v>
      </c>
      <c r="B4033" s="43" t="s">
        <v>7956</v>
      </c>
      <c r="C4033" s="43" t="s">
        <v>8338</v>
      </c>
      <c r="D4033" s="43" t="s">
        <v>8352</v>
      </c>
      <c r="E4033" s="43" t="s">
        <v>8340</v>
      </c>
      <c r="F4033" s="44">
        <v>297000</v>
      </c>
      <c r="G4033" s="43" t="s">
        <v>8341</v>
      </c>
      <c r="H4033" s="45">
        <v>4</v>
      </c>
      <c r="I4033" s="43" t="s">
        <v>8342</v>
      </c>
      <c r="J4033" s="43" t="s">
        <v>10764</v>
      </c>
      <c r="K4033" s="43" t="s">
        <v>10881</v>
      </c>
      <c r="L4033" s="43" t="s">
        <v>10882</v>
      </c>
      <c r="M4033" s="45">
        <v>74250</v>
      </c>
      <c r="N4033" s="43" t="s">
        <v>7957</v>
      </c>
      <c r="O4033" s="43" t="s">
        <v>11549</v>
      </c>
      <c r="P4033" s="46" t="s">
        <v>11625</v>
      </c>
      <c r="Q4033" s="47">
        <v>45822</v>
      </c>
      <c r="R4033" s="48" t="str">
        <f t="shared" si="62"/>
        <v>6407 WM+ QNM 101 Huỳnh Ngọc Huệ, Đạ</v>
      </c>
      <c r="S4033" s="48" t="str">
        <f>VLOOKUP(U4033,Sheet1!$A:$B,2,0)</f>
        <v>WIN-061</v>
      </c>
      <c r="T4033" s="43" t="s">
        <v>323</v>
      </c>
      <c r="U4033" s="43" t="s">
        <v>11257</v>
      </c>
      <c r="V4033" s="43" t="s">
        <v>324</v>
      </c>
    </row>
    <row r="4034" spans="1:22" x14ac:dyDescent="0.25">
      <c r="A4034" s="43" t="s">
        <v>8</v>
      </c>
      <c r="B4034" s="43" t="s">
        <v>7684</v>
      </c>
      <c r="C4034" s="43" t="s">
        <v>8338</v>
      </c>
      <c r="D4034" s="43" t="s">
        <v>8339</v>
      </c>
      <c r="E4034" s="43" t="s">
        <v>8340</v>
      </c>
      <c r="F4034" s="44">
        <v>212850</v>
      </c>
      <c r="G4034" s="43" t="s">
        <v>8341</v>
      </c>
      <c r="H4034" s="45">
        <v>3</v>
      </c>
      <c r="I4034" s="43" t="s">
        <v>8342</v>
      </c>
      <c r="J4034" s="43" t="s">
        <v>10765</v>
      </c>
      <c r="K4034" s="43" t="s">
        <v>10897</v>
      </c>
      <c r="L4034" s="43" t="s">
        <v>10898</v>
      </c>
      <c r="M4034" s="45">
        <v>70950</v>
      </c>
      <c r="N4034" s="43" t="s">
        <v>7685</v>
      </c>
      <c r="O4034" s="43" t="s">
        <v>11549</v>
      </c>
      <c r="P4034" s="46" t="s">
        <v>15184</v>
      </c>
      <c r="Q4034" s="47">
        <v>45822</v>
      </c>
      <c r="R4034" s="48" t="str">
        <f t="shared" si="62"/>
        <v>4056 WIN HCM 282 Nguyễn Văn Khối</v>
      </c>
      <c r="S4034" s="48" t="str">
        <f>VLOOKUP(U4034,Sheet1!$A:$B,2,0)</f>
        <v>WIN</v>
      </c>
      <c r="T4034" s="43" t="s">
        <v>703</v>
      </c>
      <c r="U4034" s="43" t="s">
        <v>11213</v>
      </c>
      <c r="V4034" s="43" t="s">
        <v>704</v>
      </c>
    </row>
    <row r="4035" spans="1:22" x14ac:dyDescent="0.25">
      <c r="A4035" s="43" t="s">
        <v>8</v>
      </c>
      <c r="B4035" s="43" t="s">
        <v>7958</v>
      </c>
      <c r="C4035" s="43" t="s">
        <v>8338</v>
      </c>
      <c r="D4035" s="43" t="s">
        <v>8410</v>
      </c>
      <c r="E4035" s="43" t="s">
        <v>8340</v>
      </c>
      <c r="F4035" s="44">
        <v>481704</v>
      </c>
      <c r="G4035" s="43" t="s">
        <v>8341</v>
      </c>
      <c r="H4035" s="45">
        <v>8</v>
      </c>
      <c r="I4035" s="43" t="s">
        <v>8342</v>
      </c>
      <c r="J4035" s="43" t="s">
        <v>10766</v>
      </c>
      <c r="K4035" s="43" t="s">
        <v>10883</v>
      </c>
      <c r="L4035" s="43" t="s">
        <v>10884</v>
      </c>
      <c r="M4035" s="45">
        <v>60213</v>
      </c>
      <c r="N4035" s="43" t="s">
        <v>7959</v>
      </c>
      <c r="O4035" s="43" t="s">
        <v>11549</v>
      </c>
      <c r="P4035" s="46" t="s">
        <v>15185</v>
      </c>
      <c r="Q4035" s="47">
        <v>45822</v>
      </c>
      <c r="R4035" s="48" t="str">
        <f t="shared" si="62"/>
        <v>6407 WM+ QNM 101 Huỳnh Ngọc Huệ, Đạ</v>
      </c>
      <c r="S4035" s="48" t="str">
        <f>VLOOKUP(U4035,Sheet1!$A:$B,2,0)</f>
        <v>WIN-061</v>
      </c>
      <c r="T4035" s="43" t="s">
        <v>323</v>
      </c>
      <c r="U4035" s="43" t="s">
        <v>11257</v>
      </c>
      <c r="V4035" s="43" t="s">
        <v>324</v>
      </c>
    </row>
    <row r="4036" spans="1:22" x14ac:dyDescent="0.25">
      <c r="A4036" s="43" t="s">
        <v>8</v>
      </c>
      <c r="B4036" s="43" t="s">
        <v>7911</v>
      </c>
      <c r="C4036" s="43" t="s">
        <v>8338</v>
      </c>
      <c r="D4036" s="43" t="s">
        <v>8410</v>
      </c>
      <c r="E4036" s="43" t="s">
        <v>8340</v>
      </c>
      <c r="F4036" s="44">
        <v>180639</v>
      </c>
      <c r="G4036" s="43" t="s">
        <v>8341</v>
      </c>
      <c r="H4036" s="45">
        <v>3</v>
      </c>
      <c r="I4036" s="43" t="s">
        <v>8342</v>
      </c>
      <c r="J4036" s="43" t="s">
        <v>10767</v>
      </c>
      <c r="K4036" s="43" t="s">
        <v>10883</v>
      </c>
      <c r="L4036" s="43" t="s">
        <v>10884</v>
      </c>
      <c r="M4036" s="45">
        <v>60213</v>
      </c>
      <c r="N4036" s="43" t="s">
        <v>7914</v>
      </c>
      <c r="O4036" s="43" t="s">
        <v>11549</v>
      </c>
      <c r="P4036" s="46" t="s">
        <v>15186</v>
      </c>
      <c r="Q4036" s="47">
        <v>45822</v>
      </c>
      <c r="R4036" s="48" t="str">
        <f t="shared" ref="R4036:R4099" si="63">T4036&amp;" "&amp;V4036</f>
        <v>6002 WM+ BDG CH Sacom Bình Thắng</v>
      </c>
      <c r="S4036" s="48" t="str">
        <f>VLOOKUP(U4036,Sheet1!$A:$B,2,0)</f>
        <v>WIN-024</v>
      </c>
      <c r="T4036" s="43" t="s">
        <v>7912</v>
      </c>
      <c r="U4036" s="43" t="s">
        <v>11123</v>
      </c>
      <c r="V4036" s="43" t="s">
        <v>7913</v>
      </c>
    </row>
    <row r="4037" spans="1:22" x14ac:dyDescent="0.25">
      <c r="A4037" s="43" t="s">
        <v>8</v>
      </c>
      <c r="B4037" s="43" t="s">
        <v>7911</v>
      </c>
      <c r="C4037" s="43" t="s">
        <v>8351</v>
      </c>
      <c r="D4037" s="43" t="s">
        <v>8355</v>
      </c>
      <c r="E4037" s="43" t="s">
        <v>8340</v>
      </c>
      <c r="F4037" s="44">
        <v>333174</v>
      </c>
      <c r="G4037" s="43" t="s">
        <v>8341</v>
      </c>
      <c r="H4037" s="45">
        <v>3</v>
      </c>
      <c r="I4037" s="43" t="s">
        <v>8342</v>
      </c>
      <c r="J4037" s="43" t="s">
        <v>10767</v>
      </c>
      <c r="K4037" s="43" t="s">
        <v>10934</v>
      </c>
      <c r="L4037" s="43" t="s">
        <v>10935</v>
      </c>
      <c r="M4037" s="45">
        <v>111058</v>
      </c>
      <c r="N4037" s="43" t="s">
        <v>7914</v>
      </c>
      <c r="O4037" s="43" t="s">
        <v>11549</v>
      </c>
      <c r="P4037" s="46" t="s">
        <v>15186</v>
      </c>
      <c r="Q4037" s="47">
        <v>45822</v>
      </c>
      <c r="R4037" s="48" t="str">
        <f t="shared" si="63"/>
        <v>6002 WM+ BDG CH Sacom Bình Thắng</v>
      </c>
      <c r="S4037" s="48" t="str">
        <f>VLOOKUP(U4037,Sheet1!$A:$B,2,0)</f>
        <v>WIN-024</v>
      </c>
      <c r="T4037" s="43" t="s">
        <v>7912</v>
      </c>
      <c r="U4037" s="43" t="s">
        <v>11123</v>
      </c>
      <c r="V4037" s="43" t="s">
        <v>7913</v>
      </c>
    </row>
    <row r="4038" spans="1:22" x14ac:dyDescent="0.25">
      <c r="A4038" s="43" t="s">
        <v>8</v>
      </c>
      <c r="B4038" s="43" t="s">
        <v>7911</v>
      </c>
      <c r="C4038" s="43" t="s">
        <v>8364</v>
      </c>
      <c r="D4038" s="43" t="s">
        <v>8368</v>
      </c>
      <c r="E4038" s="43" t="s">
        <v>8340</v>
      </c>
      <c r="F4038" s="44">
        <v>333570</v>
      </c>
      <c r="G4038" s="43" t="s">
        <v>8341</v>
      </c>
      <c r="H4038" s="45">
        <v>6</v>
      </c>
      <c r="I4038" s="43" t="s">
        <v>8342</v>
      </c>
      <c r="J4038" s="43" t="s">
        <v>10767</v>
      </c>
      <c r="K4038" s="43" t="s">
        <v>11010</v>
      </c>
      <c r="L4038" s="43" t="s">
        <v>11011</v>
      </c>
      <c r="M4038" s="45">
        <v>55595</v>
      </c>
      <c r="N4038" s="43" t="s">
        <v>7914</v>
      </c>
      <c r="O4038" s="43" t="s">
        <v>11549</v>
      </c>
      <c r="P4038" s="46" t="s">
        <v>15186</v>
      </c>
      <c r="Q4038" s="47">
        <v>45822</v>
      </c>
      <c r="R4038" s="48" t="str">
        <f t="shared" si="63"/>
        <v>6002 WM+ BDG CH Sacom Bình Thắng</v>
      </c>
      <c r="S4038" s="48" t="str">
        <f>VLOOKUP(U4038,Sheet1!$A:$B,2,0)</f>
        <v>WIN-024</v>
      </c>
      <c r="T4038" s="43" t="s">
        <v>7912</v>
      </c>
      <c r="U4038" s="43" t="s">
        <v>11123</v>
      </c>
      <c r="V4038" s="43" t="s">
        <v>7913</v>
      </c>
    </row>
    <row r="4039" spans="1:22" x14ac:dyDescent="0.25">
      <c r="A4039" s="43" t="s">
        <v>8</v>
      </c>
      <c r="B4039" s="43" t="s">
        <v>7911</v>
      </c>
      <c r="C4039" s="43" t="s">
        <v>8367</v>
      </c>
      <c r="D4039" s="43" t="s">
        <v>8365</v>
      </c>
      <c r="E4039" s="43" t="s">
        <v>8340</v>
      </c>
      <c r="F4039" s="44">
        <v>50182</v>
      </c>
      <c r="G4039" s="43" t="s">
        <v>8341</v>
      </c>
      <c r="H4039" s="45">
        <v>1</v>
      </c>
      <c r="I4039" s="43" t="s">
        <v>8342</v>
      </c>
      <c r="J4039" s="43" t="s">
        <v>10767</v>
      </c>
      <c r="K4039" s="43" t="s">
        <v>10938</v>
      </c>
      <c r="L4039" s="43" t="s">
        <v>10939</v>
      </c>
      <c r="M4039" s="45">
        <v>50182</v>
      </c>
      <c r="N4039" s="43" t="s">
        <v>7914</v>
      </c>
      <c r="O4039" s="43" t="s">
        <v>11549</v>
      </c>
      <c r="P4039" s="46" t="s">
        <v>15186</v>
      </c>
      <c r="Q4039" s="47">
        <v>45822</v>
      </c>
      <c r="R4039" s="48" t="str">
        <f t="shared" si="63"/>
        <v>6002 WM+ BDG CH Sacom Bình Thắng</v>
      </c>
      <c r="S4039" s="48" t="str">
        <f>VLOOKUP(U4039,Sheet1!$A:$B,2,0)</f>
        <v>WIN-024</v>
      </c>
      <c r="T4039" s="43" t="s">
        <v>7912</v>
      </c>
      <c r="U4039" s="43" t="s">
        <v>11123</v>
      </c>
      <c r="V4039" s="43" t="s">
        <v>7913</v>
      </c>
    </row>
    <row r="4040" spans="1:22" x14ac:dyDescent="0.25">
      <c r="A4040" s="43" t="s">
        <v>8</v>
      </c>
      <c r="B4040" s="43" t="s">
        <v>7924</v>
      </c>
      <c r="C4040" s="43" t="s">
        <v>8338</v>
      </c>
      <c r="D4040" s="43" t="s">
        <v>8355</v>
      </c>
      <c r="E4040" s="43" t="s">
        <v>8340</v>
      </c>
      <c r="F4040" s="44">
        <v>222116</v>
      </c>
      <c r="G4040" s="43" t="s">
        <v>8341</v>
      </c>
      <c r="H4040" s="45">
        <v>2</v>
      </c>
      <c r="I4040" s="43" t="s">
        <v>8342</v>
      </c>
      <c r="J4040" s="43" t="s">
        <v>10769</v>
      </c>
      <c r="K4040" s="43" t="s">
        <v>10934</v>
      </c>
      <c r="L4040" s="43" t="s">
        <v>10935</v>
      </c>
      <c r="M4040" s="45">
        <v>111058</v>
      </c>
      <c r="N4040" s="43" t="s">
        <v>7925</v>
      </c>
      <c r="O4040" s="43" t="s">
        <v>11549</v>
      </c>
      <c r="P4040" s="46" t="s">
        <v>15187</v>
      </c>
      <c r="Q4040" s="47">
        <v>45822</v>
      </c>
      <c r="R4040" s="48" t="str">
        <f t="shared" si="63"/>
        <v>6117 WM+ PTO 167-169 Nguyễn Trãi</v>
      </c>
      <c r="S4040" s="48" t="str">
        <f>VLOOKUP(U4040,Sheet1!$A:$B,2,0)</f>
        <v>WIN-003</v>
      </c>
      <c r="T4040" s="43" t="s">
        <v>285</v>
      </c>
      <c r="U4040" s="43" t="s">
        <v>11038</v>
      </c>
      <c r="V4040" s="43" t="s">
        <v>286</v>
      </c>
    </row>
    <row r="4041" spans="1:22" x14ac:dyDescent="0.25">
      <c r="A4041" s="43" t="s">
        <v>8</v>
      </c>
      <c r="B4041" s="43" t="s">
        <v>8036</v>
      </c>
      <c r="C4041" s="43" t="s">
        <v>8338</v>
      </c>
      <c r="D4041" s="43" t="s">
        <v>8346</v>
      </c>
      <c r="E4041" s="43" t="s">
        <v>8340</v>
      </c>
      <c r="F4041" s="44">
        <v>49500</v>
      </c>
      <c r="G4041" s="43" t="s">
        <v>8341</v>
      </c>
      <c r="H4041" s="45">
        <v>1</v>
      </c>
      <c r="I4041" s="43" t="s">
        <v>8342</v>
      </c>
      <c r="J4041" s="43" t="s">
        <v>9283</v>
      </c>
      <c r="K4041" s="43" t="s">
        <v>10927</v>
      </c>
      <c r="L4041" s="43" t="s">
        <v>10928</v>
      </c>
      <c r="M4041" s="45">
        <v>49500</v>
      </c>
      <c r="N4041" s="43" t="s">
        <v>8037</v>
      </c>
      <c r="O4041" s="43" t="s">
        <v>11549</v>
      </c>
      <c r="P4041" s="46" t="s">
        <v>15188</v>
      </c>
      <c r="Q4041" s="47">
        <v>45823</v>
      </c>
      <c r="R4041" s="48" t="str">
        <f t="shared" si="63"/>
        <v>1649 WM VC+ PTO Phú Thọ</v>
      </c>
      <c r="S4041" s="48" t="str">
        <f>VLOOKUP(U4041,Sheet1!$A:$B,2,0)</f>
        <v>WIN-003</v>
      </c>
      <c r="T4041" s="43" t="s">
        <v>4358</v>
      </c>
      <c r="U4041" s="43" t="s">
        <v>11038</v>
      </c>
      <c r="V4041" s="43" t="s">
        <v>4359</v>
      </c>
    </row>
    <row r="4042" spans="1:22" x14ac:dyDescent="0.25">
      <c r="A4042" s="43" t="s">
        <v>8</v>
      </c>
      <c r="B4042" s="43" t="s">
        <v>8034</v>
      </c>
      <c r="C4042" s="43" t="s">
        <v>8338</v>
      </c>
      <c r="D4042" s="43" t="s">
        <v>8339</v>
      </c>
      <c r="E4042" s="43" t="s">
        <v>8340</v>
      </c>
      <c r="F4042" s="44">
        <v>141900</v>
      </c>
      <c r="G4042" s="43" t="s">
        <v>8341</v>
      </c>
      <c r="H4042" s="45">
        <v>2</v>
      </c>
      <c r="I4042" s="43" t="s">
        <v>8342</v>
      </c>
      <c r="J4042" s="43" t="s">
        <v>10373</v>
      </c>
      <c r="K4042" s="43" t="s">
        <v>10897</v>
      </c>
      <c r="L4042" s="43" t="s">
        <v>10898</v>
      </c>
      <c r="M4042" s="45">
        <v>70950</v>
      </c>
      <c r="N4042" s="43" t="s">
        <v>8035</v>
      </c>
      <c r="O4042" s="43" t="s">
        <v>11549</v>
      </c>
      <c r="P4042" s="46" t="s">
        <v>11490</v>
      </c>
      <c r="Q4042" s="47">
        <v>45823</v>
      </c>
      <c r="R4042" s="48" t="str">
        <f t="shared" si="63"/>
        <v>1607 WM VCP PYN Tuy Hòa</v>
      </c>
      <c r="S4042" s="48" t="str">
        <f>VLOOKUP(U4042,Sheet1!$A:$B,2,0)</f>
        <v>WIN-039</v>
      </c>
      <c r="T4042" s="43" t="s">
        <v>2531</v>
      </c>
      <c r="U4042" s="43" t="s">
        <v>11178</v>
      </c>
      <c r="V4042" s="43" t="s">
        <v>2532</v>
      </c>
    </row>
    <row r="4043" spans="1:22" x14ac:dyDescent="0.25">
      <c r="A4043" s="43" t="s">
        <v>8</v>
      </c>
      <c r="B4043" s="43" t="s">
        <v>8038</v>
      </c>
      <c r="C4043" s="43" t="s">
        <v>8338</v>
      </c>
      <c r="D4043" s="43" t="s">
        <v>8346</v>
      </c>
      <c r="E4043" s="43" t="s">
        <v>8340</v>
      </c>
      <c r="F4043" s="44">
        <v>49500</v>
      </c>
      <c r="G4043" s="43" t="s">
        <v>8341</v>
      </c>
      <c r="H4043" s="45">
        <v>1</v>
      </c>
      <c r="I4043" s="43" t="s">
        <v>8342</v>
      </c>
      <c r="J4043" s="43" t="s">
        <v>10421</v>
      </c>
      <c r="K4043" s="43" t="s">
        <v>10927</v>
      </c>
      <c r="L4043" s="43" t="s">
        <v>10928</v>
      </c>
      <c r="M4043" s="45">
        <v>49500</v>
      </c>
      <c r="N4043" s="43" t="s">
        <v>8039</v>
      </c>
      <c r="O4043" s="43" t="s">
        <v>11549</v>
      </c>
      <c r="P4043" s="46" t="s">
        <v>11767</v>
      </c>
      <c r="Q4043" s="47">
        <v>45823</v>
      </c>
      <c r="R4043" s="48" t="str">
        <f t="shared" si="63"/>
        <v>1649 WM VC+ PTO Phú Thọ</v>
      </c>
      <c r="S4043" s="48" t="str">
        <f>VLOOKUP(U4043,Sheet1!$A:$B,2,0)</f>
        <v>WIN-003</v>
      </c>
      <c r="T4043" s="43" t="s">
        <v>4358</v>
      </c>
      <c r="U4043" s="43" t="s">
        <v>11038</v>
      </c>
      <c r="V4043" s="43" t="s">
        <v>4359</v>
      </c>
    </row>
    <row r="4044" spans="1:22" x14ac:dyDescent="0.25">
      <c r="A4044" s="43" t="s">
        <v>8</v>
      </c>
      <c r="B4044" s="43" t="s">
        <v>8040</v>
      </c>
      <c r="C4044" s="43" t="s">
        <v>8338</v>
      </c>
      <c r="D4044" s="43" t="s">
        <v>8339</v>
      </c>
      <c r="E4044" s="43" t="s">
        <v>8340</v>
      </c>
      <c r="F4044" s="44">
        <v>70950</v>
      </c>
      <c r="G4044" s="43" t="s">
        <v>8341</v>
      </c>
      <c r="H4044" s="45">
        <v>1</v>
      </c>
      <c r="I4044" s="43" t="s">
        <v>8342</v>
      </c>
      <c r="J4044" s="43" t="s">
        <v>10422</v>
      </c>
      <c r="K4044" s="43" t="s">
        <v>10897</v>
      </c>
      <c r="L4044" s="43" t="s">
        <v>10898</v>
      </c>
      <c r="M4044" s="45">
        <v>70950</v>
      </c>
      <c r="N4044" s="43" t="s">
        <v>8041</v>
      </c>
      <c r="O4044" s="43" t="s">
        <v>11549</v>
      </c>
      <c r="P4044" s="46" t="s">
        <v>15189</v>
      </c>
      <c r="Q4044" s="47">
        <v>45823</v>
      </c>
      <c r="R4044" s="48" t="str">
        <f t="shared" si="63"/>
        <v>1649 WM VC+ PTO Phú Thọ</v>
      </c>
      <c r="S4044" s="48" t="str">
        <f>VLOOKUP(U4044,Sheet1!$A:$B,2,0)</f>
        <v>WIN-003</v>
      </c>
      <c r="T4044" s="43" t="s">
        <v>4358</v>
      </c>
      <c r="U4044" s="43" t="s">
        <v>11038</v>
      </c>
      <c r="V4044" s="43" t="s">
        <v>4359</v>
      </c>
    </row>
    <row r="4045" spans="1:22" x14ac:dyDescent="0.25">
      <c r="A4045" s="43" t="s">
        <v>8</v>
      </c>
      <c r="B4045" s="43" t="s">
        <v>8042</v>
      </c>
      <c r="C4045" s="43" t="s">
        <v>8338</v>
      </c>
      <c r="D4045" s="43" t="s">
        <v>8352</v>
      </c>
      <c r="E4045" s="43" t="s">
        <v>8340</v>
      </c>
      <c r="F4045" s="44">
        <v>148500</v>
      </c>
      <c r="G4045" s="43" t="s">
        <v>8341</v>
      </c>
      <c r="H4045" s="45">
        <v>2</v>
      </c>
      <c r="I4045" s="43" t="s">
        <v>8342</v>
      </c>
      <c r="J4045" s="43" t="s">
        <v>10426</v>
      </c>
      <c r="K4045" s="43" t="s">
        <v>10881</v>
      </c>
      <c r="L4045" s="43" t="s">
        <v>10882</v>
      </c>
      <c r="M4045" s="45">
        <v>74250</v>
      </c>
      <c r="N4045" s="43" t="s">
        <v>8043</v>
      </c>
      <c r="O4045" s="43" t="s">
        <v>11549</v>
      </c>
      <c r="P4045" s="46" t="s">
        <v>11491</v>
      </c>
      <c r="Q4045" s="47">
        <v>45823</v>
      </c>
      <c r="R4045" s="48" t="str">
        <f t="shared" si="63"/>
        <v>1649 WM VC+ PTO Phú Thọ</v>
      </c>
      <c r="S4045" s="48" t="str">
        <f>VLOOKUP(U4045,Sheet1!$A:$B,2,0)</f>
        <v>WIN-003</v>
      </c>
      <c r="T4045" s="43" t="s">
        <v>4358</v>
      </c>
      <c r="U4045" s="43" t="s">
        <v>11038</v>
      </c>
      <c r="V4045" s="43" t="s">
        <v>4359</v>
      </c>
    </row>
    <row r="4046" spans="1:22" x14ac:dyDescent="0.25">
      <c r="A4046" s="43" t="s">
        <v>8</v>
      </c>
      <c r="B4046" s="43" t="s">
        <v>8032</v>
      </c>
      <c r="C4046" s="43" t="s">
        <v>8338</v>
      </c>
      <c r="D4046" s="43" t="s">
        <v>8358</v>
      </c>
      <c r="E4046" s="43" t="s">
        <v>8340</v>
      </c>
      <c r="F4046" s="44">
        <v>334818</v>
      </c>
      <c r="G4046" s="43" t="s">
        <v>8341</v>
      </c>
      <c r="H4046" s="45">
        <v>3</v>
      </c>
      <c r="I4046" s="43" t="s">
        <v>8342</v>
      </c>
      <c r="J4046" s="43" t="s">
        <v>10638</v>
      </c>
      <c r="K4046" s="43" t="s">
        <v>10922</v>
      </c>
      <c r="L4046" s="43" t="s">
        <v>10923</v>
      </c>
      <c r="M4046" s="45">
        <v>111606</v>
      </c>
      <c r="N4046" s="43" t="s">
        <v>8033</v>
      </c>
      <c r="O4046" s="43" t="s">
        <v>11549</v>
      </c>
      <c r="P4046" s="46" t="s">
        <v>15190</v>
      </c>
      <c r="Q4046" s="47">
        <v>45823</v>
      </c>
      <c r="R4046" s="48" t="str">
        <f t="shared" si="63"/>
        <v>1553 WM VCC HNI Nguyễn Chí Thanh</v>
      </c>
      <c r="S4046" s="48" t="str">
        <f>VLOOKUP(U4046,Sheet1!$A:$B,2,0)</f>
        <v>WIN-002</v>
      </c>
      <c r="T4046" s="43" t="s">
        <v>1824</v>
      </c>
      <c r="U4046" s="43" t="s">
        <v>11033</v>
      </c>
      <c r="V4046" s="43" t="s">
        <v>1825</v>
      </c>
    </row>
    <row r="4047" spans="1:22" x14ac:dyDescent="0.25">
      <c r="A4047" s="43" t="s">
        <v>8</v>
      </c>
      <c r="B4047" s="43" t="s">
        <v>8048</v>
      </c>
      <c r="C4047" s="43" t="s">
        <v>8338</v>
      </c>
      <c r="D4047" s="43" t="s">
        <v>8361</v>
      </c>
      <c r="E4047" s="43" t="s">
        <v>8340</v>
      </c>
      <c r="F4047" s="44">
        <v>92000</v>
      </c>
      <c r="G4047" s="43" t="s">
        <v>8341</v>
      </c>
      <c r="H4047" s="45">
        <v>2</v>
      </c>
      <c r="I4047" s="43" t="s">
        <v>8342</v>
      </c>
      <c r="J4047" s="43" t="s">
        <v>10706</v>
      </c>
      <c r="K4047" s="43" t="s">
        <v>10983</v>
      </c>
      <c r="L4047" s="43" t="s">
        <v>10984</v>
      </c>
      <c r="M4047" s="45">
        <v>46000</v>
      </c>
      <c r="N4047" s="43" t="s">
        <v>8049</v>
      </c>
      <c r="O4047" s="43" t="s">
        <v>11549</v>
      </c>
      <c r="P4047" s="46" t="s">
        <v>15191</v>
      </c>
      <c r="Q4047" s="47">
        <v>45823</v>
      </c>
      <c r="R4047" s="48" t="str">
        <f t="shared" si="63"/>
        <v>1699 WM VMM HNI Ocean Park</v>
      </c>
      <c r="S4047" s="48" t="str">
        <f>VLOOKUP(U4047,Sheet1!$A:$B,2,0)</f>
        <v>WIN-002</v>
      </c>
      <c r="T4047" s="43" t="s">
        <v>429</v>
      </c>
      <c r="U4047" s="43" t="s">
        <v>11033</v>
      </c>
      <c r="V4047" s="43" t="s">
        <v>430</v>
      </c>
    </row>
    <row r="4048" spans="1:22" x14ac:dyDescent="0.25">
      <c r="A4048" s="43" t="s">
        <v>8</v>
      </c>
      <c r="B4048" s="43" t="s">
        <v>8254</v>
      </c>
      <c r="C4048" s="43" t="s">
        <v>8338</v>
      </c>
      <c r="D4048" s="43" t="s">
        <v>8365</v>
      </c>
      <c r="E4048" s="43" t="s">
        <v>8340</v>
      </c>
      <c r="F4048" s="44">
        <v>50182</v>
      </c>
      <c r="G4048" s="43" t="s">
        <v>8341</v>
      </c>
      <c r="H4048" s="45">
        <v>1</v>
      </c>
      <c r="I4048" s="43" t="s">
        <v>8342</v>
      </c>
      <c r="J4048" s="43" t="s">
        <v>10768</v>
      </c>
      <c r="K4048" s="43" t="s">
        <v>10938</v>
      </c>
      <c r="L4048" s="43" t="s">
        <v>10939</v>
      </c>
      <c r="M4048" s="45">
        <v>50182</v>
      </c>
      <c r="N4048" s="43" t="s">
        <v>7305</v>
      </c>
      <c r="O4048" s="43" t="s">
        <v>11549</v>
      </c>
      <c r="P4048" s="46" t="s">
        <v>14878</v>
      </c>
      <c r="Q4048" s="47">
        <v>45823</v>
      </c>
      <c r="R4048" s="48" t="str">
        <f t="shared" si="63"/>
        <v>5737 WM+ HTH 9 Nguyễn Thiếp, TT Ngh</v>
      </c>
      <c r="S4048" s="48" t="str">
        <f>VLOOKUP(U4048,Sheet1!$A:$B,2,0)</f>
        <v>WIN-004</v>
      </c>
      <c r="T4048" s="43" t="s">
        <v>241</v>
      </c>
      <c r="U4048" s="43" t="s">
        <v>11043</v>
      </c>
      <c r="V4048" s="43" t="s">
        <v>242</v>
      </c>
    </row>
    <row r="4049" spans="1:22" x14ac:dyDescent="0.25">
      <c r="A4049" s="43" t="s">
        <v>8</v>
      </c>
      <c r="B4049" s="43" t="s">
        <v>8303</v>
      </c>
      <c r="C4049" s="43" t="s">
        <v>8338</v>
      </c>
      <c r="D4049" s="43" t="s">
        <v>8368</v>
      </c>
      <c r="E4049" s="43" t="s">
        <v>8340</v>
      </c>
      <c r="F4049" s="44">
        <v>166785</v>
      </c>
      <c r="G4049" s="43" t="s">
        <v>8341</v>
      </c>
      <c r="H4049" s="45">
        <v>3</v>
      </c>
      <c r="I4049" s="43" t="s">
        <v>8342</v>
      </c>
      <c r="J4049" s="43" t="s">
        <v>10770</v>
      </c>
      <c r="K4049" s="43" t="s">
        <v>11010</v>
      </c>
      <c r="L4049" s="43" t="s">
        <v>11011</v>
      </c>
      <c r="M4049" s="45">
        <v>55595</v>
      </c>
      <c r="N4049" s="43" t="s">
        <v>8304</v>
      </c>
      <c r="O4049" s="43" t="s">
        <v>11549</v>
      </c>
      <c r="P4049" s="46" t="s">
        <v>11660</v>
      </c>
      <c r="Q4049" s="47">
        <v>45823</v>
      </c>
      <c r="R4049" s="48" t="str">
        <f t="shared" si="63"/>
        <v>6590 WM+ VTU 764 Đường 30/4</v>
      </c>
      <c r="S4049" s="48" t="str">
        <f>VLOOKUP(U4049,Sheet1!$A:$B,2,0)</f>
        <v>WIN-047</v>
      </c>
      <c r="T4049" s="43" t="s">
        <v>3700</v>
      </c>
      <c r="U4049" s="43" t="s">
        <v>11208</v>
      </c>
      <c r="V4049" s="43" t="s">
        <v>3701</v>
      </c>
    </row>
    <row r="4050" spans="1:22" x14ac:dyDescent="0.25">
      <c r="A4050" s="43" t="s">
        <v>8</v>
      </c>
      <c r="B4050" s="43" t="s">
        <v>8301</v>
      </c>
      <c r="C4050" s="43" t="s">
        <v>8338</v>
      </c>
      <c r="D4050" s="43" t="s">
        <v>8368</v>
      </c>
      <c r="E4050" s="43" t="s">
        <v>8340</v>
      </c>
      <c r="F4050" s="44">
        <v>111190</v>
      </c>
      <c r="G4050" s="43" t="s">
        <v>8341</v>
      </c>
      <c r="H4050" s="45">
        <v>2</v>
      </c>
      <c r="I4050" s="43" t="s">
        <v>8342</v>
      </c>
      <c r="J4050" s="43" t="s">
        <v>10771</v>
      </c>
      <c r="K4050" s="43" t="s">
        <v>11010</v>
      </c>
      <c r="L4050" s="43" t="s">
        <v>11011</v>
      </c>
      <c r="M4050" s="45">
        <v>55595</v>
      </c>
      <c r="N4050" s="43" t="s">
        <v>8302</v>
      </c>
      <c r="O4050" s="43" t="s">
        <v>11549</v>
      </c>
      <c r="P4050" s="46" t="s">
        <v>11621</v>
      </c>
      <c r="Q4050" s="47">
        <v>45823</v>
      </c>
      <c r="R4050" s="48" t="str">
        <f t="shared" si="63"/>
        <v>6588 WM+ BDH 292 - 294 Trần Hưng Đạ</v>
      </c>
      <c r="S4050" s="48" t="str">
        <f>VLOOKUP(U4050,Sheet1!$A:$B,2,0)</f>
        <v>WIN-071</v>
      </c>
      <c r="T4050" s="43" t="s">
        <v>7983</v>
      </c>
      <c r="U4050" s="43" t="s">
        <v>11297</v>
      </c>
      <c r="V4050" s="43" t="s">
        <v>7984</v>
      </c>
    </row>
    <row r="4051" spans="1:22" x14ac:dyDescent="0.25">
      <c r="A4051" s="43" t="s">
        <v>8</v>
      </c>
      <c r="B4051" s="43" t="s">
        <v>8301</v>
      </c>
      <c r="C4051" s="43" t="s">
        <v>8351</v>
      </c>
      <c r="D4051" s="43" t="s">
        <v>8352</v>
      </c>
      <c r="E4051" s="43" t="s">
        <v>8340</v>
      </c>
      <c r="F4051" s="44">
        <v>148500</v>
      </c>
      <c r="G4051" s="43" t="s">
        <v>8341</v>
      </c>
      <c r="H4051" s="45">
        <v>2</v>
      </c>
      <c r="I4051" s="43" t="s">
        <v>8342</v>
      </c>
      <c r="J4051" s="43" t="s">
        <v>10771</v>
      </c>
      <c r="K4051" s="43" t="s">
        <v>10881</v>
      </c>
      <c r="L4051" s="43" t="s">
        <v>10882</v>
      </c>
      <c r="M4051" s="45">
        <v>74250</v>
      </c>
      <c r="N4051" s="43" t="s">
        <v>8302</v>
      </c>
      <c r="O4051" s="43" t="s">
        <v>11549</v>
      </c>
      <c r="P4051" s="46" t="s">
        <v>11621</v>
      </c>
      <c r="Q4051" s="47">
        <v>45823</v>
      </c>
      <c r="R4051" s="48" t="str">
        <f t="shared" si="63"/>
        <v>6588 WM+ BDH 292 - 294 Trần Hưng Đạ</v>
      </c>
      <c r="S4051" s="48" t="str">
        <f>VLOOKUP(U4051,Sheet1!$A:$B,2,0)</f>
        <v>WIN-071</v>
      </c>
      <c r="T4051" s="43" t="s">
        <v>7983</v>
      </c>
      <c r="U4051" s="43" t="s">
        <v>11297</v>
      </c>
      <c r="V4051" s="43" t="s">
        <v>7984</v>
      </c>
    </row>
    <row r="4052" spans="1:22" x14ac:dyDescent="0.25">
      <c r="A4052" s="43" t="s">
        <v>8</v>
      </c>
      <c r="B4052" s="43" t="s">
        <v>8301</v>
      </c>
      <c r="C4052" s="43" t="s">
        <v>8364</v>
      </c>
      <c r="D4052" s="43" t="s">
        <v>8358</v>
      </c>
      <c r="E4052" s="43" t="s">
        <v>8340</v>
      </c>
      <c r="F4052" s="44">
        <v>223212</v>
      </c>
      <c r="G4052" s="43" t="s">
        <v>8341</v>
      </c>
      <c r="H4052" s="45">
        <v>2</v>
      </c>
      <c r="I4052" s="43" t="s">
        <v>8342</v>
      </c>
      <c r="J4052" s="43" t="s">
        <v>10771</v>
      </c>
      <c r="K4052" s="43" t="s">
        <v>10922</v>
      </c>
      <c r="L4052" s="43" t="s">
        <v>10923</v>
      </c>
      <c r="M4052" s="45">
        <v>111606</v>
      </c>
      <c r="N4052" s="43" t="s">
        <v>8302</v>
      </c>
      <c r="O4052" s="43" t="s">
        <v>11549</v>
      </c>
      <c r="P4052" s="46" t="s">
        <v>11621</v>
      </c>
      <c r="Q4052" s="47">
        <v>45823</v>
      </c>
      <c r="R4052" s="48" t="str">
        <f t="shared" si="63"/>
        <v>6588 WM+ BDH 292 - 294 Trần Hưng Đạ</v>
      </c>
      <c r="S4052" s="48" t="str">
        <f>VLOOKUP(U4052,Sheet1!$A:$B,2,0)</f>
        <v>WIN-071</v>
      </c>
      <c r="T4052" s="43" t="s">
        <v>7983</v>
      </c>
      <c r="U4052" s="43" t="s">
        <v>11297</v>
      </c>
      <c r="V4052" s="43" t="s">
        <v>7984</v>
      </c>
    </row>
    <row r="4053" spans="1:22" x14ac:dyDescent="0.25">
      <c r="A4053" s="43" t="s">
        <v>8</v>
      </c>
      <c r="B4053" s="43" t="s">
        <v>8301</v>
      </c>
      <c r="C4053" s="43" t="s">
        <v>8367</v>
      </c>
      <c r="D4053" s="43" t="s">
        <v>8365</v>
      </c>
      <c r="E4053" s="43" t="s">
        <v>8340</v>
      </c>
      <c r="F4053" s="44">
        <v>100364</v>
      </c>
      <c r="G4053" s="43" t="s">
        <v>8341</v>
      </c>
      <c r="H4053" s="45">
        <v>2</v>
      </c>
      <c r="I4053" s="43" t="s">
        <v>8342</v>
      </c>
      <c r="J4053" s="43" t="s">
        <v>10771</v>
      </c>
      <c r="K4053" s="43" t="s">
        <v>10938</v>
      </c>
      <c r="L4053" s="43" t="s">
        <v>10939</v>
      </c>
      <c r="M4053" s="45">
        <v>50182</v>
      </c>
      <c r="N4053" s="43" t="s">
        <v>8302</v>
      </c>
      <c r="O4053" s="43" t="s">
        <v>11549</v>
      </c>
      <c r="P4053" s="46" t="s">
        <v>11621</v>
      </c>
      <c r="Q4053" s="47">
        <v>45823</v>
      </c>
      <c r="R4053" s="48" t="str">
        <f t="shared" si="63"/>
        <v>6588 WM+ BDH 292 - 294 Trần Hưng Đạ</v>
      </c>
      <c r="S4053" s="48" t="str">
        <f>VLOOKUP(U4053,Sheet1!$A:$B,2,0)</f>
        <v>WIN-071</v>
      </c>
      <c r="T4053" s="43" t="s">
        <v>7983</v>
      </c>
      <c r="U4053" s="43" t="s">
        <v>11297</v>
      </c>
      <c r="V4053" s="43" t="s">
        <v>7984</v>
      </c>
    </row>
    <row r="4054" spans="1:22" x14ac:dyDescent="0.25">
      <c r="A4054" s="43" t="s">
        <v>8</v>
      </c>
      <c r="B4054" s="43" t="s">
        <v>8124</v>
      </c>
      <c r="C4054" s="43" t="s">
        <v>8338</v>
      </c>
      <c r="D4054" s="43" t="s">
        <v>8355</v>
      </c>
      <c r="E4054" s="43" t="s">
        <v>8340</v>
      </c>
      <c r="F4054" s="44">
        <v>333174</v>
      </c>
      <c r="G4054" s="43" t="s">
        <v>8341</v>
      </c>
      <c r="H4054" s="45">
        <v>3</v>
      </c>
      <c r="I4054" s="43" t="s">
        <v>8342</v>
      </c>
      <c r="J4054" s="43" t="s">
        <v>10772</v>
      </c>
      <c r="K4054" s="43" t="s">
        <v>10934</v>
      </c>
      <c r="L4054" s="43" t="s">
        <v>10935</v>
      </c>
      <c r="M4054" s="45">
        <v>111058</v>
      </c>
      <c r="N4054" s="43" t="s">
        <v>8127</v>
      </c>
      <c r="O4054" s="43" t="s">
        <v>11549</v>
      </c>
      <c r="P4054" s="46" t="s">
        <v>15192</v>
      </c>
      <c r="Q4054" s="47">
        <v>45823</v>
      </c>
      <c r="R4054" s="48" t="str">
        <f t="shared" si="63"/>
        <v>3146 WM+ DNI 042 Tổ 2</v>
      </c>
      <c r="S4054" s="48" t="str">
        <f>VLOOKUP(U4054,Sheet1!$A:$B,2,0)</f>
        <v>WIN-023</v>
      </c>
      <c r="T4054" s="43" t="s">
        <v>8125</v>
      </c>
      <c r="U4054" s="43" t="s">
        <v>11118</v>
      </c>
      <c r="V4054" s="43" t="s">
        <v>8126</v>
      </c>
    </row>
    <row r="4055" spans="1:22" x14ac:dyDescent="0.25">
      <c r="A4055" s="43" t="s">
        <v>8</v>
      </c>
      <c r="B4055" s="43" t="s">
        <v>8124</v>
      </c>
      <c r="C4055" s="43" t="s">
        <v>8351</v>
      </c>
      <c r="D4055" s="43" t="s">
        <v>8368</v>
      </c>
      <c r="E4055" s="43" t="s">
        <v>8340</v>
      </c>
      <c r="F4055" s="44">
        <v>111190</v>
      </c>
      <c r="G4055" s="43" t="s">
        <v>8341</v>
      </c>
      <c r="H4055" s="45">
        <v>2</v>
      </c>
      <c r="I4055" s="43" t="s">
        <v>8342</v>
      </c>
      <c r="J4055" s="43" t="s">
        <v>10772</v>
      </c>
      <c r="K4055" s="43" t="s">
        <v>11010</v>
      </c>
      <c r="L4055" s="43" t="s">
        <v>11011</v>
      </c>
      <c r="M4055" s="45">
        <v>55595</v>
      </c>
      <c r="N4055" s="43" t="s">
        <v>8127</v>
      </c>
      <c r="O4055" s="43" t="s">
        <v>11549</v>
      </c>
      <c r="P4055" s="46" t="s">
        <v>15192</v>
      </c>
      <c r="Q4055" s="47">
        <v>45823</v>
      </c>
      <c r="R4055" s="48" t="str">
        <f t="shared" si="63"/>
        <v>3146 WM+ DNI 042 Tổ 2</v>
      </c>
      <c r="S4055" s="48" t="str">
        <f>VLOOKUP(U4055,Sheet1!$A:$B,2,0)</f>
        <v>WIN-023</v>
      </c>
      <c r="T4055" s="43" t="s">
        <v>8125</v>
      </c>
      <c r="U4055" s="43" t="s">
        <v>11118</v>
      </c>
      <c r="V4055" s="43" t="s">
        <v>8126</v>
      </c>
    </row>
    <row r="4056" spans="1:22" x14ac:dyDescent="0.25">
      <c r="A4056" s="43" t="s">
        <v>8</v>
      </c>
      <c r="B4056" s="43" t="s">
        <v>8128</v>
      </c>
      <c r="C4056" s="43" t="s">
        <v>8338</v>
      </c>
      <c r="D4056" s="43" t="s">
        <v>8365</v>
      </c>
      <c r="E4056" s="43" t="s">
        <v>8340</v>
      </c>
      <c r="F4056" s="44">
        <v>401456</v>
      </c>
      <c r="G4056" s="43" t="s">
        <v>8341</v>
      </c>
      <c r="H4056" s="45">
        <v>8</v>
      </c>
      <c r="I4056" s="43" t="s">
        <v>8342</v>
      </c>
      <c r="J4056" s="43" t="s">
        <v>10773</v>
      </c>
      <c r="K4056" s="43" t="s">
        <v>10938</v>
      </c>
      <c r="L4056" s="43" t="s">
        <v>10939</v>
      </c>
      <c r="M4056" s="45">
        <v>50182</v>
      </c>
      <c r="N4056" s="43" t="s">
        <v>8129</v>
      </c>
      <c r="O4056" s="43" t="s">
        <v>11549</v>
      </c>
      <c r="P4056" s="46" t="s">
        <v>15193</v>
      </c>
      <c r="Q4056" s="47">
        <v>45823</v>
      </c>
      <c r="R4056" s="48" t="str">
        <f t="shared" si="63"/>
        <v>3160 WM+ HYN WB-B02 Westbay</v>
      </c>
      <c r="S4056" s="48" t="str">
        <f>VLOOKUP(U4056,Sheet1!$A:$B,2,0)</f>
        <v>WIN-056</v>
      </c>
      <c r="T4056" s="43" t="s">
        <v>1332</v>
      </c>
      <c r="U4056" s="43" t="s">
        <v>11232</v>
      </c>
      <c r="V4056" s="43" t="s">
        <v>1333</v>
      </c>
    </row>
    <row r="4057" spans="1:22" x14ac:dyDescent="0.25">
      <c r="A4057" s="43" t="s">
        <v>8</v>
      </c>
      <c r="B4057" s="43" t="s">
        <v>8275</v>
      </c>
      <c r="C4057" s="43" t="s">
        <v>8338</v>
      </c>
      <c r="D4057" s="43" t="s">
        <v>8368</v>
      </c>
      <c r="E4057" s="43" t="s">
        <v>8340</v>
      </c>
      <c r="F4057" s="44">
        <v>55595</v>
      </c>
      <c r="G4057" s="43" t="s">
        <v>8341</v>
      </c>
      <c r="H4057" s="45">
        <v>1</v>
      </c>
      <c r="I4057" s="43" t="s">
        <v>8342</v>
      </c>
      <c r="J4057" s="43" t="s">
        <v>10774</v>
      </c>
      <c r="K4057" s="43" t="s">
        <v>11010</v>
      </c>
      <c r="L4057" s="43" t="s">
        <v>11011</v>
      </c>
      <c r="M4057" s="45">
        <v>55595</v>
      </c>
      <c r="N4057" s="43" t="s">
        <v>8278</v>
      </c>
      <c r="O4057" s="43" t="s">
        <v>11549</v>
      </c>
      <c r="P4057" s="46" t="s">
        <v>11501</v>
      </c>
      <c r="Q4057" s="47">
        <v>45823</v>
      </c>
      <c r="R4057" s="48" t="str">
        <f t="shared" si="63"/>
        <v>6333 WM+ VPC Vọng Sơn, Lập Thạch</v>
      </c>
      <c r="S4057" s="48" t="str">
        <f>VLOOKUP(U4057,Sheet1!$A:$B,2,0)</f>
        <v>WIN-029</v>
      </c>
      <c r="T4057" s="43" t="s">
        <v>8276</v>
      </c>
      <c r="U4057" s="43" t="s">
        <v>11143</v>
      </c>
      <c r="V4057" s="43" t="s">
        <v>8277</v>
      </c>
    </row>
    <row r="4058" spans="1:22" x14ac:dyDescent="0.25">
      <c r="A4058" s="43" t="s">
        <v>8</v>
      </c>
      <c r="B4058" s="43" t="s">
        <v>8275</v>
      </c>
      <c r="C4058" s="43" t="s">
        <v>8351</v>
      </c>
      <c r="D4058" s="43" t="s">
        <v>8365</v>
      </c>
      <c r="E4058" s="43" t="s">
        <v>8340</v>
      </c>
      <c r="F4058" s="44">
        <v>150546</v>
      </c>
      <c r="G4058" s="43" t="s">
        <v>8341</v>
      </c>
      <c r="H4058" s="45">
        <v>3</v>
      </c>
      <c r="I4058" s="43" t="s">
        <v>8342</v>
      </c>
      <c r="J4058" s="43" t="s">
        <v>10774</v>
      </c>
      <c r="K4058" s="43" t="s">
        <v>10938</v>
      </c>
      <c r="L4058" s="43" t="s">
        <v>10939</v>
      </c>
      <c r="M4058" s="45">
        <v>50182</v>
      </c>
      <c r="N4058" s="43" t="s">
        <v>8278</v>
      </c>
      <c r="O4058" s="43" t="s">
        <v>11549</v>
      </c>
      <c r="P4058" s="46" t="s">
        <v>11501</v>
      </c>
      <c r="Q4058" s="47">
        <v>45823</v>
      </c>
      <c r="R4058" s="48" t="str">
        <f t="shared" si="63"/>
        <v>6333 WM+ VPC Vọng Sơn, Lập Thạch</v>
      </c>
      <c r="S4058" s="48" t="str">
        <f>VLOOKUP(U4058,Sheet1!$A:$B,2,0)</f>
        <v>WIN-029</v>
      </c>
      <c r="T4058" s="43" t="s">
        <v>8276</v>
      </c>
      <c r="U4058" s="43" t="s">
        <v>11143</v>
      </c>
      <c r="V4058" s="43" t="s">
        <v>8277</v>
      </c>
    </row>
    <row r="4059" spans="1:22" x14ac:dyDescent="0.25">
      <c r="A4059" s="43" t="s">
        <v>8</v>
      </c>
      <c r="B4059" s="43" t="s">
        <v>8092</v>
      </c>
      <c r="C4059" s="43" t="s">
        <v>8338</v>
      </c>
      <c r="D4059" s="43" t="s">
        <v>8355</v>
      </c>
      <c r="E4059" s="43" t="s">
        <v>8340</v>
      </c>
      <c r="F4059" s="44">
        <v>111058</v>
      </c>
      <c r="G4059" s="43" t="s">
        <v>8341</v>
      </c>
      <c r="H4059" s="45">
        <v>1</v>
      </c>
      <c r="I4059" s="43" t="s">
        <v>8342</v>
      </c>
      <c r="J4059" s="43" t="s">
        <v>10775</v>
      </c>
      <c r="K4059" s="43" t="s">
        <v>10934</v>
      </c>
      <c r="L4059" s="43" t="s">
        <v>10935</v>
      </c>
      <c r="M4059" s="45">
        <v>111058</v>
      </c>
      <c r="N4059" s="43" t="s">
        <v>8093</v>
      </c>
      <c r="O4059" s="43" t="s">
        <v>11549</v>
      </c>
      <c r="P4059" s="46" t="s">
        <v>12754</v>
      </c>
      <c r="Q4059" s="47">
        <v>45823</v>
      </c>
      <c r="R4059" s="48" t="str">
        <f t="shared" si="63"/>
        <v>2AMM WM+ KHA 11 Lương Định Của</v>
      </c>
      <c r="S4059" s="48" t="str">
        <f>VLOOKUP(U4059,Sheet1!$A:$B,2,0)</f>
        <v>WIN-028</v>
      </c>
      <c r="T4059" s="43" t="s">
        <v>573</v>
      </c>
      <c r="U4059" s="43" t="s">
        <v>11138</v>
      </c>
      <c r="V4059" s="43" t="s">
        <v>574</v>
      </c>
    </row>
    <row r="4060" spans="1:22" x14ac:dyDescent="0.25">
      <c r="A4060" s="43" t="s">
        <v>8</v>
      </c>
      <c r="B4060" s="43" t="s">
        <v>8082</v>
      </c>
      <c r="C4060" s="43" t="s">
        <v>8338</v>
      </c>
      <c r="D4060" s="43" t="s">
        <v>8346</v>
      </c>
      <c r="E4060" s="43" t="s">
        <v>8340</v>
      </c>
      <c r="F4060" s="44">
        <v>148500</v>
      </c>
      <c r="G4060" s="43" t="s">
        <v>8341</v>
      </c>
      <c r="H4060" s="45">
        <v>3</v>
      </c>
      <c r="I4060" s="43" t="s">
        <v>8342</v>
      </c>
      <c r="J4060" s="43" t="s">
        <v>10776</v>
      </c>
      <c r="K4060" s="43" t="s">
        <v>10927</v>
      </c>
      <c r="L4060" s="43" t="s">
        <v>10928</v>
      </c>
      <c r="M4060" s="45">
        <v>49500</v>
      </c>
      <c r="N4060" s="43" t="s">
        <v>8083</v>
      </c>
      <c r="O4060" s="43" t="s">
        <v>11549</v>
      </c>
      <c r="P4060" s="46" t="s">
        <v>11720</v>
      </c>
      <c r="Q4060" s="47">
        <v>45823</v>
      </c>
      <c r="R4060" s="48" t="str">
        <f t="shared" si="63"/>
        <v>2AHK WM+ DNI 921 Nguyễn Ái Quốc</v>
      </c>
      <c r="S4060" s="48" t="str">
        <f>VLOOKUP(U4060,Sheet1!$A:$B,2,0)</f>
        <v>WIN-023</v>
      </c>
      <c r="T4060" s="43" t="s">
        <v>6132</v>
      </c>
      <c r="U4060" s="43" t="s">
        <v>11118</v>
      </c>
      <c r="V4060" s="43" t="s">
        <v>6133</v>
      </c>
    </row>
    <row r="4061" spans="1:22" x14ac:dyDescent="0.25">
      <c r="A4061" s="43" t="s">
        <v>8</v>
      </c>
      <c r="B4061" s="43" t="s">
        <v>8082</v>
      </c>
      <c r="C4061" s="43" t="s">
        <v>8351</v>
      </c>
      <c r="D4061" s="43" t="s">
        <v>8368</v>
      </c>
      <c r="E4061" s="43" t="s">
        <v>8340</v>
      </c>
      <c r="F4061" s="44">
        <v>222380</v>
      </c>
      <c r="G4061" s="43" t="s">
        <v>8341</v>
      </c>
      <c r="H4061" s="45">
        <v>4</v>
      </c>
      <c r="I4061" s="43" t="s">
        <v>8342</v>
      </c>
      <c r="J4061" s="43" t="s">
        <v>10776</v>
      </c>
      <c r="K4061" s="43" t="s">
        <v>11010</v>
      </c>
      <c r="L4061" s="43" t="s">
        <v>11011</v>
      </c>
      <c r="M4061" s="45">
        <v>55595</v>
      </c>
      <c r="N4061" s="43" t="s">
        <v>8083</v>
      </c>
      <c r="O4061" s="43" t="s">
        <v>11549</v>
      </c>
      <c r="P4061" s="46" t="s">
        <v>11720</v>
      </c>
      <c r="Q4061" s="47">
        <v>45823</v>
      </c>
      <c r="R4061" s="48" t="str">
        <f t="shared" si="63"/>
        <v>2AHK WM+ DNI 921 Nguyễn Ái Quốc</v>
      </c>
      <c r="S4061" s="48" t="str">
        <f>VLOOKUP(U4061,Sheet1!$A:$B,2,0)</f>
        <v>WIN-023</v>
      </c>
      <c r="T4061" s="43" t="s">
        <v>6132</v>
      </c>
      <c r="U4061" s="43" t="s">
        <v>11118</v>
      </c>
      <c r="V4061" s="43" t="s">
        <v>6133</v>
      </c>
    </row>
    <row r="4062" spans="1:22" x14ac:dyDescent="0.25">
      <c r="A4062" s="43" t="s">
        <v>8</v>
      </c>
      <c r="B4062" s="43" t="s">
        <v>8082</v>
      </c>
      <c r="C4062" s="43" t="s">
        <v>8364</v>
      </c>
      <c r="D4062" s="43" t="s">
        <v>8410</v>
      </c>
      <c r="E4062" s="43" t="s">
        <v>8340</v>
      </c>
      <c r="F4062" s="44">
        <v>180639</v>
      </c>
      <c r="G4062" s="43" t="s">
        <v>8341</v>
      </c>
      <c r="H4062" s="45">
        <v>3</v>
      </c>
      <c r="I4062" s="43" t="s">
        <v>8342</v>
      </c>
      <c r="J4062" s="43" t="s">
        <v>10776</v>
      </c>
      <c r="K4062" s="43" t="s">
        <v>10883</v>
      </c>
      <c r="L4062" s="43" t="s">
        <v>10884</v>
      </c>
      <c r="M4062" s="45">
        <v>60213</v>
      </c>
      <c r="N4062" s="43" t="s">
        <v>8083</v>
      </c>
      <c r="O4062" s="43" t="s">
        <v>11549</v>
      </c>
      <c r="P4062" s="46" t="s">
        <v>11720</v>
      </c>
      <c r="Q4062" s="47">
        <v>45823</v>
      </c>
      <c r="R4062" s="48" t="str">
        <f t="shared" si="63"/>
        <v>2AHK WM+ DNI 921 Nguyễn Ái Quốc</v>
      </c>
      <c r="S4062" s="48" t="str">
        <f>VLOOKUP(U4062,Sheet1!$A:$B,2,0)</f>
        <v>WIN-023</v>
      </c>
      <c r="T4062" s="43" t="s">
        <v>6132</v>
      </c>
      <c r="U4062" s="43" t="s">
        <v>11118</v>
      </c>
      <c r="V4062" s="43" t="s">
        <v>6133</v>
      </c>
    </row>
    <row r="4063" spans="1:22" x14ac:dyDescent="0.25">
      <c r="A4063" s="43" t="s">
        <v>8</v>
      </c>
      <c r="B4063" s="43" t="s">
        <v>8082</v>
      </c>
      <c r="C4063" s="43" t="s">
        <v>8367</v>
      </c>
      <c r="D4063" s="43" t="s">
        <v>8361</v>
      </c>
      <c r="E4063" s="43" t="s">
        <v>8340</v>
      </c>
      <c r="F4063" s="44">
        <v>46000</v>
      </c>
      <c r="G4063" s="43" t="s">
        <v>8341</v>
      </c>
      <c r="H4063" s="45">
        <v>1</v>
      </c>
      <c r="I4063" s="43" t="s">
        <v>8342</v>
      </c>
      <c r="J4063" s="43" t="s">
        <v>10776</v>
      </c>
      <c r="K4063" s="43" t="s">
        <v>10983</v>
      </c>
      <c r="L4063" s="43" t="s">
        <v>10984</v>
      </c>
      <c r="M4063" s="45">
        <v>46000</v>
      </c>
      <c r="N4063" s="43" t="s">
        <v>8083</v>
      </c>
      <c r="O4063" s="43" t="s">
        <v>11549</v>
      </c>
      <c r="P4063" s="46" t="s">
        <v>11720</v>
      </c>
      <c r="Q4063" s="47">
        <v>45823</v>
      </c>
      <c r="R4063" s="48" t="str">
        <f t="shared" si="63"/>
        <v>2AHK WM+ DNI 921 Nguyễn Ái Quốc</v>
      </c>
      <c r="S4063" s="48" t="str">
        <f>VLOOKUP(U4063,Sheet1!$A:$B,2,0)</f>
        <v>WIN-023</v>
      </c>
      <c r="T4063" s="43" t="s">
        <v>6132</v>
      </c>
      <c r="U4063" s="43" t="s">
        <v>11118</v>
      </c>
      <c r="V4063" s="43" t="s">
        <v>6133</v>
      </c>
    </row>
    <row r="4064" spans="1:22" x14ac:dyDescent="0.25">
      <c r="A4064" s="43" t="s">
        <v>8</v>
      </c>
      <c r="B4064" s="43" t="s">
        <v>8285</v>
      </c>
      <c r="C4064" s="43" t="s">
        <v>8338</v>
      </c>
      <c r="D4064" s="43" t="s">
        <v>8368</v>
      </c>
      <c r="E4064" s="43" t="s">
        <v>8340</v>
      </c>
      <c r="F4064" s="44">
        <v>111190</v>
      </c>
      <c r="G4064" s="43" t="s">
        <v>8341</v>
      </c>
      <c r="H4064" s="45">
        <v>2</v>
      </c>
      <c r="I4064" s="43" t="s">
        <v>8342</v>
      </c>
      <c r="J4064" s="43" t="s">
        <v>10777</v>
      </c>
      <c r="K4064" s="43" t="s">
        <v>11010</v>
      </c>
      <c r="L4064" s="43" t="s">
        <v>11011</v>
      </c>
      <c r="M4064" s="45">
        <v>55595</v>
      </c>
      <c r="N4064" s="43" t="s">
        <v>8288</v>
      </c>
      <c r="O4064" s="43" t="s">
        <v>11549</v>
      </c>
      <c r="P4064" s="46" t="s">
        <v>15194</v>
      </c>
      <c r="Q4064" s="47">
        <v>45823</v>
      </c>
      <c r="R4064" s="48" t="str">
        <f t="shared" si="63"/>
        <v>6429 WM+ HCM CC Citisoho, B0.07</v>
      </c>
      <c r="S4064" s="48" t="str">
        <f>VLOOKUP(U4064,Sheet1!$A:$B,2,0)</f>
        <v>WIN</v>
      </c>
      <c r="T4064" s="43" t="s">
        <v>8286</v>
      </c>
      <c r="U4064" s="43" t="s">
        <v>11213</v>
      </c>
      <c r="V4064" s="43" t="s">
        <v>8287</v>
      </c>
    </row>
    <row r="4065" spans="1:22" x14ac:dyDescent="0.25">
      <c r="A4065" s="43" t="s">
        <v>8</v>
      </c>
      <c r="B4065" s="43" t="s">
        <v>8285</v>
      </c>
      <c r="C4065" s="43" t="s">
        <v>8351</v>
      </c>
      <c r="D4065" s="43" t="s">
        <v>8410</v>
      </c>
      <c r="E4065" s="43" t="s">
        <v>8340</v>
      </c>
      <c r="F4065" s="44">
        <v>120426</v>
      </c>
      <c r="G4065" s="43" t="s">
        <v>8341</v>
      </c>
      <c r="H4065" s="45">
        <v>2</v>
      </c>
      <c r="I4065" s="43" t="s">
        <v>8342</v>
      </c>
      <c r="J4065" s="43" t="s">
        <v>10777</v>
      </c>
      <c r="K4065" s="43" t="s">
        <v>10883</v>
      </c>
      <c r="L4065" s="43" t="s">
        <v>10884</v>
      </c>
      <c r="M4065" s="45">
        <v>60213</v>
      </c>
      <c r="N4065" s="43" t="s">
        <v>8288</v>
      </c>
      <c r="O4065" s="43" t="s">
        <v>11549</v>
      </c>
      <c r="P4065" s="46" t="s">
        <v>15194</v>
      </c>
      <c r="Q4065" s="47">
        <v>45823</v>
      </c>
      <c r="R4065" s="48" t="str">
        <f t="shared" si="63"/>
        <v>6429 WM+ HCM CC Citisoho, B0.07</v>
      </c>
      <c r="S4065" s="48" t="str">
        <f>VLOOKUP(U4065,Sheet1!$A:$B,2,0)</f>
        <v>WIN</v>
      </c>
      <c r="T4065" s="43" t="s">
        <v>8286</v>
      </c>
      <c r="U4065" s="43" t="s">
        <v>11213</v>
      </c>
      <c r="V4065" s="43" t="s">
        <v>8287</v>
      </c>
    </row>
    <row r="4066" spans="1:22" x14ac:dyDescent="0.25">
      <c r="A4066" s="43" t="s">
        <v>8</v>
      </c>
      <c r="B4066" s="43" t="s">
        <v>8285</v>
      </c>
      <c r="C4066" s="43" t="s">
        <v>8364</v>
      </c>
      <c r="D4066" s="43" t="s">
        <v>8355</v>
      </c>
      <c r="E4066" s="43" t="s">
        <v>8340</v>
      </c>
      <c r="F4066" s="44">
        <v>111058</v>
      </c>
      <c r="G4066" s="43" t="s">
        <v>8341</v>
      </c>
      <c r="H4066" s="45">
        <v>1</v>
      </c>
      <c r="I4066" s="43" t="s">
        <v>8342</v>
      </c>
      <c r="J4066" s="43" t="s">
        <v>10777</v>
      </c>
      <c r="K4066" s="43" t="s">
        <v>10934</v>
      </c>
      <c r="L4066" s="43" t="s">
        <v>10935</v>
      </c>
      <c r="M4066" s="45">
        <v>111058</v>
      </c>
      <c r="N4066" s="43" t="s">
        <v>8288</v>
      </c>
      <c r="O4066" s="43" t="s">
        <v>11549</v>
      </c>
      <c r="P4066" s="46" t="s">
        <v>15194</v>
      </c>
      <c r="Q4066" s="47">
        <v>45823</v>
      </c>
      <c r="R4066" s="48" t="str">
        <f t="shared" si="63"/>
        <v>6429 WM+ HCM CC Citisoho, B0.07</v>
      </c>
      <c r="S4066" s="48" t="str">
        <f>VLOOKUP(U4066,Sheet1!$A:$B,2,0)</f>
        <v>WIN</v>
      </c>
      <c r="T4066" s="43" t="s">
        <v>8286</v>
      </c>
      <c r="U4066" s="43" t="s">
        <v>11213</v>
      </c>
      <c r="V4066" s="43" t="s">
        <v>8287</v>
      </c>
    </row>
    <row r="4067" spans="1:22" x14ac:dyDescent="0.25">
      <c r="A4067" s="43" t="s">
        <v>8</v>
      </c>
      <c r="B4067" s="43" t="s">
        <v>8132</v>
      </c>
      <c r="C4067" s="43" t="s">
        <v>8338</v>
      </c>
      <c r="D4067" s="43" t="s">
        <v>8346</v>
      </c>
      <c r="E4067" s="43" t="s">
        <v>8340</v>
      </c>
      <c r="F4067" s="44">
        <v>49500</v>
      </c>
      <c r="G4067" s="43" t="s">
        <v>8341</v>
      </c>
      <c r="H4067" s="45">
        <v>1</v>
      </c>
      <c r="I4067" s="43" t="s">
        <v>8342</v>
      </c>
      <c r="J4067" s="43" t="s">
        <v>10778</v>
      </c>
      <c r="K4067" s="43" t="s">
        <v>10927</v>
      </c>
      <c r="L4067" s="43" t="s">
        <v>10928</v>
      </c>
      <c r="M4067" s="45">
        <v>49500</v>
      </c>
      <c r="N4067" s="43" t="s">
        <v>8135</v>
      </c>
      <c r="O4067" s="43" t="s">
        <v>11549</v>
      </c>
      <c r="P4067" s="46" t="s">
        <v>15195</v>
      </c>
      <c r="Q4067" s="47">
        <v>45823</v>
      </c>
      <c r="R4067" s="48" t="str">
        <f t="shared" si="63"/>
        <v>3202 WIN DNG 86 Nguyễn Thị Định</v>
      </c>
      <c r="S4067" s="48" t="str">
        <f>VLOOKUP(U4067,Sheet1!$A:$B,2,0)</f>
        <v>WIN-009</v>
      </c>
      <c r="T4067" s="43" t="s">
        <v>8133</v>
      </c>
      <c r="U4067" s="43" t="s">
        <v>11063</v>
      </c>
      <c r="V4067" s="43" t="s">
        <v>8134</v>
      </c>
    </row>
    <row r="4068" spans="1:22" x14ac:dyDescent="0.25">
      <c r="A4068" s="43" t="s">
        <v>8</v>
      </c>
      <c r="B4068" s="43" t="s">
        <v>8132</v>
      </c>
      <c r="C4068" s="43" t="s">
        <v>8351</v>
      </c>
      <c r="D4068" s="43" t="s">
        <v>8358</v>
      </c>
      <c r="E4068" s="43" t="s">
        <v>8340</v>
      </c>
      <c r="F4068" s="44">
        <v>223212</v>
      </c>
      <c r="G4068" s="43" t="s">
        <v>8341</v>
      </c>
      <c r="H4068" s="45">
        <v>2</v>
      </c>
      <c r="I4068" s="43" t="s">
        <v>8342</v>
      </c>
      <c r="J4068" s="43" t="s">
        <v>10778</v>
      </c>
      <c r="K4068" s="43" t="s">
        <v>10922</v>
      </c>
      <c r="L4068" s="43" t="s">
        <v>10923</v>
      </c>
      <c r="M4068" s="45">
        <v>111606</v>
      </c>
      <c r="N4068" s="43" t="s">
        <v>8135</v>
      </c>
      <c r="O4068" s="43" t="s">
        <v>11549</v>
      </c>
      <c r="P4068" s="46" t="s">
        <v>15195</v>
      </c>
      <c r="Q4068" s="47">
        <v>45823</v>
      </c>
      <c r="R4068" s="48" t="str">
        <f t="shared" si="63"/>
        <v>3202 WIN DNG 86 Nguyễn Thị Định</v>
      </c>
      <c r="S4068" s="48" t="str">
        <f>VLOOKUP(U4068,Sheet1!$A:$B,2,0)</f>
        <v>WIN-009</v>
      </c>
      <c r="T4068" s="43" t="s">
        <v>8133</v>
      </c>
      <c r="U4068" s="43" t="s">
        <v>11063</v>
      </c>
      <c r="V4068" s="43" t="s">
        <v>8134</v>
      </c>
    </row>
    <row r="4069" spans="1:22" x14ac:dyDescent="0.25">
      <c r="A4069" s="43" t="s">
        <v>8</v>
      </c>
      <c r="B4069" s="43" t="s">
        <v>8132</v>
      </c>
      <c r="C4069" s="43" t="s">
        <v>8364</v>
      </c>
      <c r="D4069" s="43" t="s">
        <v>8361</v>
      </c>
      <c r="E4069" s="43" t="s">
        <v>8340</v>
      </c>
      <c r="F4069" s="44">
        <v>46000</v>
      </c>
      <c r="G4069" s="43" t="s">
        <v>8341</v>
      </c>
      <c r="H4069" s="45">
        <v>1</v>
      </c>
      <c r="I4069" s="43" t="s">
        <v>8342</v>
      </c>
      <c r="J4069" s="43" t="s">
        <v>10778</v>
      </c>
      <c r="K4069" s="43" t="s">
        <v>10983</v>
      </c>
      <c r="L4069" s="43" t="s">
        <v>10984</v>
      </c>
      <c r="M4069" s="45">
        <v>46000</v>
      </c>
      <c r="N4069" s="43" t="s">
        <v>8135</v>
      </c>
      <c r="O4069" s="43" t="s">
        <v>11549</v>
      </c>
      <c r="P4069" s="46" t="s">
        <v>15195</v>
      </c>
      <c r="Q4069" s="47">
        <v>45823</v>
      </c>
      <c r="R4069" s="48" t="str">
        <f t="shared" si="63"/>
        <v>3202 WIN DNG 86 Nguyễn Thị Định</v>
      </c>
      <c r="S4069" s="48" t="str">
        <f>VLOOKUP(U4069,Sheet1!$A:$B,2,0)</f>
        <v>WIN-009</v>
      </c>
      <c r="T4069" s="43" t="s">
        <v>8133</v>
      </c>
      <c r="U4069" s="43" t="s">
        <v>11063</v>
      </c>
      <c r="V4069" s="43" t="s">
        <v>8134</v>
      </c>
    </row>
    <row r="4070" spans="1:22" x14ac:dyDescent="0.25">
      <c r="A4070" s="43" t="s">
        <v>8</v>
      </c>
      <c r="B4070" s="43" t="s">
        <v>8232</v>
      </c>
      <c r="C4070" s="43" t="s">
        <v>8338</v>
      </c>
      <c r="D4070" s="43" t="s">
        <v>8352</v>
      </c>
      <c r="E4070" s="43" t="s">
        <v>8340</v>
      </c>
      <c r="F4070" s="44">
        <v>74250</v>
      </c>
      <c r="G4070" s="43" t="s">
        <v>8341</v>
      </c>
      <c r="H4070" s="45">
        <v>1</v>
      </c>
      <c r="I4070" s="43" t="s">
        <v>8342</v>
      </c>
      <c r="J4070" s="43" t="s">
        <v>10779</v>
      </c>
      <c r="K4070" s="43" t="s">
        <v>10881</v>
      </c>
      <c r="L4070" s="43" t="s">
        <v>10882</v>
      </c>
      <c r="M4070" s="45">
        <v>74250</v>
      </c>
      <c r="N4070" s="43" t="s">
        <v>8233</v>
      </c>
      <c r="O4070" s="43" t="s">
        <v>11549</v>
      </c>
      <c r="P4070" s="46" t="s">
        <v>11500</v>
      </c>
      <c r="Q4070" s="47">
        <v>45823</v>
      </c>
      <c r="R4070" s="48" t="str">
        <f t="shared" si="63"/>
        <v>5282 WM+ NAN 80 Lê Hồng Phong</v>
      </c>
      <c r="S4070" s="48" t="str">
        <f>VLOOKUP(U4070,Sheet1!$A:$B,2,0)</f>
        <v>WIN-058</v>
      </c>
      <c r="T4070" s="43" t="s">
        <v>4128</v>
      </c>
      <c r="U4070" s="43" t="s">
        <v>11242</v>
      </c>
      <c r="V4070" s="43" t="s">
        <v>4129</v>
      </c>
    </row>
    <row r="4071" spans="1:22" x14ac:dyDescent="0.25">
      <c r="A4071" s="43" t="s">
        <v>8</v>
      </c>
      <c r="B4071" s="43" t="s">
        <v>8299</v>
      </c>
      <c r="C4071" s="43" t="s">
        <v>8338</v>
      </c>
      <c r="D4071" s="43" t="s">
        <v>8355</v>
      </c>
      <c r="E4071" s="43" t="s">
        <v>8340</v>
      </c>
      <c r="F4071" s="44">
        <v>111058</v>
      </c>
      <c r="G4071" s="43" t="s">
        <v>8341</v>
      </c>
      <c r="H4071" s="45">
        <v>1</v>
      </c>
      <c r="I4071" s="43" t="s">
        <v>8342</v>
      </c>
      <c r="J4071" s="43" t="s">
        <v>10780</v>
      </c>
      <c r="K4071" s="43" t="s">
        <v>10934</v>
      </c>
      <c r="L4071" s="43" t="s">
        <v>10935</v>
      </c>
      <c r="M4071" s="45">
        <v>111058</v>
      </c>
      <c r="N4071" s="43" t="s">
        <v>8300</v>
      </c>
      <c r="O4071" s="43" t="s">
        <v>11549</v>
      </c>
      <c r="P4071" s="46" t="s">
        <v>11609</v>
      </c>
      <c r="Q4071" s="47">
        <v>45823</v>
      </c>
      <c r="R4071" s="48" t="str">
        <f t="shared" si="63"/>
        <v>6586 WM+ NBH Phố Me, Gia Viễn</v>
      </c>
      <c r="S4071" s="48" t="str">
        <f>VLOOKUP(U4071,Sheet1!$A:$B,2,0)</f>
        <v>WIN-001</v>
      </c>
      <c r="T4071" s="43" t="s">
        <v>4288</v>
      </c>
      <c r="U4071" s="43" t="s">
        <v>11027</v>
      </c>
      <c r="V4071" s="43" t="s">
        <v>4289</v>
      </c>
    </row>
    <row r="4072" spans="1:22" x14ac:dyDescent="0.25">
      <c r="A4072" s="43" t="s">
        <v>8</v>
      </c>
      <c r="B4072" s="43" t="s">
        <v>8230</v>
      </c>
      <c r="C4072" s="43" t="s">
        <v>8338</v>
      </c>
      <c r="D4072" s="43" t="s">
        <v>8365</v>
      </c>
      <c r="E4072" s="43" t="s">
        <v>8340</v>
      </c>
      <c r="F4072" s="44">
        <v>100364</v>
      </c>
      <c r="G4072" s="43" t="s">
        <v>8341</v>
      </c>
      <c r="H4072" s="45">
        <v>2</v>
      </c>
      <c r="I4072" s="43" t="s">
        <v>8342</v>
      </c>
      <c r="J4072" s="43" t="s">
        <v>10781</v>
      </c>
      <c r="K4072" s="43" t="s">
        <v>10938</v>
      </c>
      <c r="L4072" s="43" t="s">
        <v>10939</v>
      </c>
      <c r="M4072" s="45">
        <v>50182</v>
      </c>
      <c r="N4072" s="43" t="s">
        <v>8231</v>
      </c>
      <c r="O4072" s="43" t="s">
        <v>11549</v>
      </c>
      <c r="P4072" s="46" t="s">
        <v>11862</v>
      </c>
      <c r="Q4072" s="47">
        <v>45823</v>
      </c>
      <c r="R4072" s="48" t="str">
        <f t="shared" si="63"/>
        <v>5033 WM+ QTI 35 Hùng Vương</v>
      </c>
      <c r="S4072" s="48" t="str">
        <f>VLOOKUP(U4072,Sheet1!$A:$B,2,0)</f>
        <v>WIN-070</v>
      </c>
      <c r="T4072" s="43" t="s">
        <v>213</v>
      </c>
      <c r="U4072" s="43" t="s">
        <v>11292</v>
      </c>
      <c r="V4072" s="43" t="s">
        <v>214</v>
      </c>
    </row>
    <row r="4073" spans="1:22" x14ac:dyDescent="0.25">
      <c r="A4073" s="43" t="s">
        <v>8</v>
      </c>
      <c r="B4073" s="43" t="s">
        <v>8230</v>
      </c>
      <c r="C4073" s="43" t="s">
        <v>8351</v>
      </c>
      <c r="D4073" s="43" t="s">
        <v>8410</v>
      </c>
      <c r="E4073" s="43" t="s">
        <v>8340</v>
      </c>
      <c r="F4073" s="44">
        <v>120426</v>
      </c>
      <c r="G4073" s="43" t="s">
        <v>8341</v>
      </c>
      <c r="H4073" s="45">
        <v>2</v>
      </c>
      <c r="I4073" s="43" t="s">
        <v>8342</v>
      </c>
      <c r="J4073" s="43" t="s">
        <v>10781</v>
      </c>
      <c r="K4073" s="43" t="s">
        <v>10883</v>
      </c>
      <c r="L4073" s="43" t="s">
        <v>10884</v>
      </c>
      <c r="M4073" s="45">
        <v>60213</v>
      </c>
      <c r="N4073" s="43" t="s">
        <v>8231</v>
      </c>
      <c r="O4073" s="43" t="s">
        <v>11549</v>
      </c>
      <c r="P4073" s="46" t="s">
        <v>11862</v>
      </c>
      <c r="Q4073" s="47">
        <v>45823</v>
      </c>
      <c r="R4073" s="48" t="str">
        <f t="shared" si="63"/>
        <v>5033 WM+ QTI 35 Hùng Vương</v>
      </c>
      <c r="S4073" s="48" t="str">
        <f>VLOOKUP(U4073,Sheet1!$A:$B,2,0)</f>
        <v>WIN-070</v>
      </c>
      <c r="T4073" s="43" t="s">
        <v>213</v>
      </c>
      <c r="U4073" s="43" t="s">
        <v>11292</v>
      </c>
      <c r="V4073" s="43" t="s">
        <v>214</v>
      </c>
    </row>
    <row r="4074" spans="1:22" x14ac:dyDescent="0.25">
      <c r="A4074" s="43" t="s">
        <v>8</v>
      </c>
      <c r="B4074" s="43" t="s">
        <v>8072</v>
      </c>
      <c r="C4074" s="43" t="s">
        <v>8338</v>
      </c>
      <c r="D4074" s="43" t="s">
        <v>8358</v>
      </c>
      <c r="E4074" s="43" t="s">
        <v>8340</v>
      </c>
      <c r="F4074" s="44">
        <v>223212</v>
      </c>
      <c r="G4074" s="43" t="s">
        <v>8341</v>
      </c>
      <c r="H4074" s="45">
        <v>2</v>
      </c>
      <c r="I4074" s="43" t="s">
        <v>8342</v>
      </c>
      <c r="J4074" s="43" t="s">
        <v>10782</v>
      </c>
      <c r="K4074" s="43" t="s">
        <v>10922</v>
      </c>
      <c r="L4074" s="43" t="s">
        <v>10923</v>
      </c>
      <c r="M4074" s="45">
        <v>111606</v>
      </c>
      <c r="N4074" s="43" t="s">
        <v>8073</v>
      </c>
      <c r="O4074" s="43" t="s">
        <v>11549</v>
      </c>
      <c r="P4074" s="46" t="s">
        <v>15196</v>
      </c>
      <c r="Q4074" s="47">
        <v>45823</v>
      </c>
      <c r="R4074" s="48" t="str">
        <f t="shared" si="63"/>
        <v>2A25 WM+ HCM 437 Nguyễn Văn Tăng</v>
      </c>
      <c r="S4074" s="48" t="str">
        <f>VLOOKUP(U4074,Sheet1!$A:$B,2,0)</f>
        <v>WIN</v>
      </c>
      <c r="T4074" s="43" t="s">
        <v>1166</v>
      </c>
      <c r="U4074" s="43" t="s">
        <v>11213</v>
      </c>
      <c r="V4074" s="43" t="s">
        <v>1167</v>
      </c>
    </row>
    <row r="4075" spans="1:22" x14ac:dyDescent="0.25">
      <c r="A4075" s="43" t="s">
        <v>8</v>
      </c>
      <c r="B4075" s="43" t="s">
        <v>8072</v>
      </c>
      <c r="C4075" s="43" t="s">
        <v>8351</v>
      </c>
      <c r="D4075" s="43" t="s">
        <v>8352</v>
      </c>
      <c r="E4075" s="43" t="s">
        <v>8340</v>
      </c>
      <c r="F4075" s="44">
        <v>148500</v>
      </c>
      <c r="G4075" s="43" t="s">
        <v>8341</v>
      </c>
      <c r="H4075" s="45">
        <v>2</v>
      </c>
      <c r="I4075" s="43" t="s">
        <v>8342</v>
      </c>
      <c r="J4075" s="43" t="s">
        <v>10782</v>
      </c>
      <c r="K4075" s="43" t="s">
        <v>10881</v>
      </c>
      <c r="L4075" s="43" t="s">
        <v>10882</v>
      </c>
      <c r="M4075" s="45">
        <v>74250</v>
      </c>
      <c r="N4075" s="43" t="s">
        <v>8073</v>
      </c>
      <c r="O4075" s="43" t="s">
        <v>11549</v>
      </c>
      <c r="P4075" s="46" t="s">
        <v>15196</v>
      </c>
      <c r="Q4075" s="47">
        <v>45823</v>
      </c>
      <c r="R4075" s="48" t="str">
        <f t="shared" si="63"/>
        <v>2A25 WM+ HCM 437 Nguyễn Văn Tăng</v>
      </c>
      <c r="S4075" s="48" t="str">
        <f>VLOOKUP(U4075,Sheet1!$A:$B,2,0)</f>
        <v>WIN</v>
      </c>
      <c r="T4075" s="43" t="s">
        <v>1166</v>
      </c>
      <c r="U4075" s="43" t="s">
        <v>11213</v>
      </c>
      <c r="V4075" s="43" t="s">
        <v>1167</v>
      </c>
    </row>
    <row r="4076" spans="1:22" x14ac:dyDescent="0.25">
      <c r="A4076" s="43" t="s">
        <v>8</v>
      </c>
      <c r="B4076" s="43" t="s">
        <v>8072</v>
      </c>
      <c r="C4076" s="43" t="s">
        <v>8364</v>
      </c>
      <c r="D4076" s="43" t="s">
        <v>8355</v>
      </c>
      <c r="E4076" s="43" t="s">
        <v>8340</v>
      </c>
      <c r="F4076" s="44">
        <v>111058</v>
      </c>
      <c r="G4076" s="43" t="s">
        <v>8341</v>
      </c>
      <c r="H4076" s="45">
        <v>1</v>
      </c>
      <c r="I4076" s="43" t="s">
        <v>8342</v>
      </c>
      <c r="J4076" s="43" t="s">
        <v>10782</v>
      </c>
      <c r="K4076" s="43" t="s">
        <v>10934</v>
      </c>
      <c r="L4076" s="43" t="s">
        <v>10935</v>
      </c>
      <c r="M4076" s="45">
        <v>111058</v>
      </c>
      <c r="N4076" s="43" t="s">
        <v>8073</v>
      </c>
      <c r="O4076" s="43" t="s">
        <v>11549</v>
      </c>
      <c r="P4076" s="46" t="s">
        <v>15196</v>
      </c>
      <c r="Q4076" s="47">
        <v>45823</v>
      </c>
      <c r="R4076" s="48" t="str">
        <f t="shared" si="63"/>
        <v>2A25 WM+ HCM 437 Nguyễn Văn Tăng</v>
      </c>
      <c r="S4076" s="48" t="str">
        <f>VLOOKUP(U4076,Sheet1!$A:$B,2,0)</f>
        <v>WIN</v>
      </c>
      <c r="T4076" s="43" t="s">
        <v>1166</v>
      </c>
      <c r="U4076" s="43" t="s">
        <v>11213</v>
      </c>
      <c r="V4076" s="43" t="s">
        <v>1167</v>
      </c>
    </row>
    <row r="4077" spans="1:22" x14ac:dyDescent="0.25">
      <c r="A4077" s="43" t="s">
        <v>8</v>
      </c>
      <c r="B4077" s="43" t="s">
        <v>8210</v>
      </c>
      <c r="C4077" s="43" t="s">
        <v>8338</v>
      </c>
      <c r="D4077" s="43" t="s">
        <v>8355</v>
      </c>
      <c r="E4077" s="43" t="s">
        <v>8340</v>
      </c>
      <c r="F4077" s="44">
        <v>555290</v>
      </c>
      <c r="G4077" s="43" t="s">
        <v>8341</v>
      </c>
      <c r="H4077" s="45">
        <v>5</v>
      </c>
      <c r="I4077" s="43" t="s">
        <v>8342</v>
      </c>
      <c r="J4077" s="43" t="s">
        <v>10783</v>
      </c>
      <c r="K4077" s="43" t="s">
        <v>10934</v>
      </c>
      <c r="L4077" s="43" t="s">
        <v>10935</v>
      </c>
      <c r="M4077" s="45">
        <v>111058</v>
      </c>
      <c r="N4077" s="43" t="s">
        <v>8211</v>
      </c>
      <c r="O4077" s="43" t="s">
        <v>11549</v>
      </c>
      <c r="P4077" s="46" t="s">
        <v>15197</v>
      </c>
      <c r="Q4077" s="47">
        <v>45823</v>
      </c>
      <c r="R4077" s="48" t="str">
        <f t="shared" si="63"/>
        <v>4632 WM+ NAN 119 Phan Chu Trinh</v>
      </c>
      <c r="S4077" s="48" t="str">
        <f>VLOOKUP(U4077,Sheet1!$A:$B,2,0)</f>
        <v>WIN-058</v>
      </c>
      <c r="T4077" s="43" t="s">
        <v>7729</v>
      </c>
      <c r="U4077" s="43" t="s">
        <v>11242</v>
      </c>
      <c r="V4077" s="43" t="s">
        <v>7730</v>
      </c>
    </row>
    <row r="4078" spans="1:22" x14ac:dyDescent="0.25">
      <c r="A4078" s="43" t="s">
        <v>8</v>
      </c>
      <c r="B4078" s="43" t="s">
        <v>8212</v>
      </c>
      <c r="C4078" s="43" t="s">
        <v>8338</v>
      </c>
      <c r="D4078" s="43" t="s">
        <v>8410</v>
      </c>
      <c r="E4078" s="43" t="s">
        <v>8340</v>
      </c>
      <c r="F4078" s="44">
        <v>361278</v>
      </c>
      <c r="G4078" s="43" t="s">
        <v>8341</v>
      </c>
      <c r="H4078" s="45">
        <v>6</v>
      </c>
      <c r="I4078" s="43" t="s">
        <v>8342</v>
      </c>
      <c r="J4078" s="43" t="s">
        <v>10784</v>
      </c>
      <c r="K4078" s="43" t="s">
        <v>10883</v>
      </c>
      <c r="L4078" s="43" t="s">
        <v>10884</v>
      </c>
      <c r="M4078" s="45">
        <v>60213</v>
      </c>
      <c r="N4078" s="43" t="s">
        <v>8213</v>
      </c>
      <c r="O4078" s="43" t="s">
        <v>11549</v>
      </c>
      <c r="P4078" s="46" t="s">
        <v>15198</v>
      </c>
      <c r="Q4078" s="47">
        <v>45823</v>
      </c>
      <c r="R4078" s="48" t="str">
        <f t="shared" si="63"/>
        <v>4632 WM+ NAN 119 Phan Chu Trinh</v>
      </c>
      <c r="S4078" s="48" t="str">
        <f>VLOOKUP(U4078,Sheet1!$A:$B,2,0)</f>
        <v>WIN-058</v>
      </c>
      <c r="T4078" s="43" t="s">
        <v>7729</v>
      </c>
      <c r="U4078" s="43" t="s">
        <v>11242</v>
      </c>
      <c r="V4078" s="43" t="s">
        <v>7730</v>
      </c>
    </row>
    <row r="4079" spans="1:22" x14ac:dyDescent="0.25">
      <c r="A4079" s="43" t="s">
        <v>8</v>
      </c>
      <c r="B4079" s="43" t="s">
        <v>8168</v>
      </c>
      <c r="C4079" s="43" t="s">
        <v>8338</v>
      </c>
      <c r="D4079" s="43" t="s">
        <v>8352</v>
      </c>
      <c r="E4079" s="43" t="s">
        <v>8340</v>
      </c>
      <c r="F4079" s="44">
        <v>74250</v>
      </c>
      <c r="G4079" s="43" t="s">
        <v>8341</v>
      </c>
      <c r="H4079" s="45">
        <v>1</v>
      </c>
      <c r="I4079" s="43" t="s">
        <v>8342</v>
      </c>
      <c r="J4079" s="43" t="s">
        <v>10785</v>
      </c>
      <c r="K4079" s="43" t="s">
        <v>10881</v>
      </c>
      <c r="L4079" s="43" t="s">
        <v>10882</v>
      </c>
      <c r="M4079" s="45">
        <v>74250</v>
      </c>
      <c r="N4079" s="43" t="s">
        <v>8171</v>
      </c>
      <c r="O4079" s="43" t="s">
        <v>11549</v>
      </c>
      <c r="P4079" s="46" t="s">
        <v>15199</v>
      </c>
      <c r="Q4079" s="47">
        <v>45823</v>
      </c>
      <c r="R4079" s="48" t="str">
        <f t="shared" si="63"/>
        <v>3779 WM+ QNH Tổ 8 khu 2, Bãi Cháy H</v>
      </c>
      <c r="S4079" s="48" t="str">
        <f>VLOOKUP(U4079,Sheet1!$A:$B,2,0)</f>
        <v>WIN-007</v>
      </c>
      <c r="T4079" s="43" t="s">
        <v>8169</v>
      </c>
      <c r="U4079" s="43" t="s">
        <v>11053</v>
      </c>
      <c r="V4079" s="43" t="s">
        <v>8170</v>
      </c>
    </row>
    <row r="4080" spans="1:22" x14ac:dyDescent="0.25">
      <c r="A4080" s="43" t="s">
        <v>8</v>
      </c>
      <c r="B4080" s="43" t="s">
        <v>8044</v>
      </c>
      <c r="C4080" s="43" t="s">
        <v>8338</v>
      </c>
      <c r="D4080" s="43" t="s">
        <v>8365</v>
      </c>
      <c r="E4080" s="43" t="s">
        <v>8340</v>
      </c>
      <c r="F4080" s="44">
        <v>100364</v>
      </c>
      <c r="G4080" s="43" t="s">
        <v>8341</v>
      </c>
      <c r="H4080" s="45">
        <v>2</v>
      </c>
      <c r="I4080" s="43" t="s">
        <v>8342</v>
      </c>
      <c r="J4080" s="43" t="s">
        <v>10786</v>
      </c>
      <c r="K4080" s="43" t="s">
        <v>10938</v>
      </c>
      <c r="L4080" s="43" t="s">
        <v>10939</v>
      </c>
      <c r="M4080" s="45">
        <v>50182</v>
      </c>
      <c r="N4080" s="43" t="s">
        <v>8047</v>
      </c>
      <c r="O4080" s="43" t="s">
        <v>11549</v>
      </c>
      <c r="P4080" s="46" t="s">
        <v>15200</v>
      </c>
      <c r="Q4080" s="47">
        <v>45823</v>
      </c>
      <c r="R4080" s="48" t="str">
        <f t="shared" si="63"/>
        <v>1666 WM HNI Trường Chinh</v>
      </c>
      <c r="S4080" s="48" t="str">
        <f>VLOOKUP(U4080,Sheet1!$A:$B,2,0)</f>
        <v>WIN-002</v>
      </c>
      <c r="T4080" s="43" t="s">
        <v>8045</v>
      </c>
      <c r="U4080" s="43" t="s">
        <v>11033</v>
      </c>
      <c r="V4080" s="43" t="s">
        <v>8046</v>
      </c>
    </row>
    <row r="4081" spans="1:22" x14ac:dyDescent="0.25">
      <c r="A4081" s="43" t="s">
        <v>8</v>
      </c>
      <c r="B4081" s="43" t="s">
        <v>8234</v>
      </c>
      <c r="C4081" s="43" t="s">
        <v>8338</v>
      </c>
      <c r="D4081" s="43" t="s">
        <v>8352</v>
      </c>
      <c r="E4081" s="43" t="s">
        <v>8340</v>
      </c>
      <c r="F4081" s="44">
        <v>74250</v>
      </c>
      <c r="G4081" s="43" t="s">
        <v>8341</v>
      </c>
      <c r="H4081" s="45">
        <v>1</v>
      </c>
      <c r="I4081" s="43" t="s">
        <v>8342</v>
      </c>
      <c r="J4081" s="43" t="s">
        <v>10787</v>
      </c>
      <c r="K4081" s="43" t="s">
        <v>10881</v>
      </c>
      <c r="L4081" s="43" t="s">
        <v>10882</v>
      </c>
      <c r="M4081" s="45">
        <v>74250</v>
      </c>
      <c r="N4081" s="43" t="s">
        <v>8235</v>
      </c>
      <c r="O4081" s="43" t="s">
        <v>11549</v>
      </c>
      <c r="P4081" s="46" t="s">
        <v>15201</v>
      </c>
      <c r="Q4081" s="47">
        <v>45823</v>
      </c>
      <c r="R4081" s="48" t="str">
        <f t="shared" si="63"/>
        <v>5282 WM+ NAN 80 Lê Hồng Phong</v>
      </c>
      <c r="S4081" s="48" t="str">
        <f>VLOOKUP(U4081,Sheet1!$A:$B,2,0)</f>
        <v>WIN-058</v>
      </c>
      <c r="T4081" s="43" t="s">
        <v>4128</v>
      </c>
      <c r="U4081" s="43" t="s">
        <v>11242</v>
      </c>
      <c r="V4081" s="43" t="s">
        <v>4129</v>
      </c>
    </row>
    <row r="4082" spans="1:22" x14ac:dyDescent="0.25">
      <c r="A4082" s="43" t="s">
        <v>8</v>
      </c>
      <c r="B4082" s="43" t="s">
        <v>8236</v>
      </c>
      <c r="C4082" s="43" t="s">
        <v>8338</v>
      </c>
      <c r="D4082" s="43" t="s">
        <v>8361</v>
      </c>
      <c r="E4082" s="43" t="s">
        <v>8340</v>
      </c>
      <c r="F4082" s="44">
        <v>92000</v>
      </c>
      <c r="G4082" s="43" t="s">
        <v>8341</v>
      </c>
      <c r="H4082" s="45">
        <v>2</v>
      </c>
      <c r="I4082" s="43" t="s">
        <v>8342</v>
      </c>
      <c r="J4082" s="43" t="s">
        <v>10788</v>
      </c>
      <c r="K4082" s="43" t="s">
        <v>10983</v>
      </c>
      <c r="L4082" s="43" t="s">
        <v>10984</v>
      </c>
      <c r="M4082" s="45">
        <v>46000</v>
      </c>
      <c r="N4082" s="43" t="s">
        <v>8239</v>
      </c>
      <c r="O4082" s="43" t="s">
        <v>11549</v>
      </c>
      <c r="P4082" s="46" t="s">
        <v>15202</v>
      </c>
      <c r="Q4082" s="47">
        <v>45823</v>
      </c>
      <c r="R4082" s="48" t="str">
        <f t="shared" si="63"/>
        <v>5328 WM+ HTH Chợ Thạch Hà</v>
      </c>
      <c r="S4082" s="48" t="str">
        <f>VLOOKUP(U4082,Sheet1!$A:$B,2,0)</f>
        <v>WIN-004</v>
      </c>
      <c r="T4082" s="43" t="s">
        <v>8237</v>
      </c>
      <c r="U4082" s="43" t="s">
        <v>11043</v>
      </c>
      <c r="V4082" s="43" t="s">
        <v>8238</v>
      </c>
    </row>
    <row r="4083" spans="1:22" x14ac:dyDescent="0.25">
      <c r="A4083" s="43" t="s">
        <v>8</v>
      </c>
      <c r="B4083" s="43" t="s">
        <v>8202</v>
      </c>
      <c r="C4083" s="43" t="s">
        <v>8338</v>
      </c>
      <c r="D4083" s="43" t="s">
        <v>8368</v>
      </c>
      <c r="E4083" s="43" t="s">
        <v>8340</v>
      </c>
      <c r="F4083" s="44">
        <v>111190</v>
      </c>
      <c r="G4083" s="43" t="s">
        <v>8341</v>
      </c>
      <c r="H4083" s="45">
        <v>2</v>
      </c>
      <c r="I4083" s="43" t="s">
        <v>8342</v>
      </c>
      <c r="J4083" s="43" t="s">
        <v>10789</v>
      </c>
      <c r="K4083" s="43" t="s">
        <v>11010</v>
      </c>
      <c r="L4083" s="43" t="s">
        <v>11011</v>
      </c>
      <c r="M4083" s="45">
        <v>55595</v>
      </c>
      <c r="N4083" s="43" t="s">
        <v>8203</v>
      </c>
      <c r="O4083" s="43" t="s">
        <v>11549</v>
      </c>
      <c r="P4083" s="46" t="s">
        <v>11498</v>
      </c>
      <c r="Q4083" s="47">
        <v>45823</v>
      </c>
      <c r="R4083" s="48" t="str">
        <f t="shared" si="63"/>
        <v>4562 WM+ AGG 244-245 Hàm Nghi</v>
      </c>
      <c r="S4083" s="48" t="str">
        <f>VLOOKUP(U4083,Sheet1!$A:$B,2,0)</f>
        <v>WIN-010</v>
      </c>
      <c r="T4083" s="43" t="s">
        <v>173</v>
      </c>
      <c r="U4083" s="43" t="s">
        <v>11068</v>
      </c>
      <c r="V4083" s="43" t="s">
        <v>174</v>
      </c>
    </row>
    <row r="4084" spans="1:22" x14ac:dyDescent="0.25">
      <c r="A4084" s="43" t="s">
        <v>8</v>
      </c>
      <c r="B4084" s="43" t="s">
        <v>8120</v>
      </c>
      <c r="C4084" s="43" t="s">
        <v>8338</v>
      </c>
      <c r="D4084" s="43" t="s">
        <v>8368</v>
      </c>
      <c r="E4084" s="43" t="s">
        <v>8340</v>
      </c>
      <c r="F4084" s="44">
        <v>55595</v>
      </c>
      <c r="G4084" s="43" t="s">
        <v>8341</v>
      </c>
      <c r="H4084" s="45">
        <v>1</v>
      </c>
      <c r="I4084" s="43" t="s">
        <v>8342</v>
      </c>
      <c r="J4084" s="43" t="s">
        <v>10790</v>
      </c>
      <c r="K4084" s="43" t="s">
        <v>11010</v>
      </c>
      <c r="L4084" s="43" t="s">
        <v>11011</v>
      </c>
      <c r="M4084" s="45">
        <v>55595</v>
      </c>
      <c r="N4084" s="43" t="s">
        <v>8123</v>
      </c>
      <c r="O4084" s="43" t="s">
        <v>11549</v>
      </c>
      <c r="P4084" s="46" t="s">
        <v>11496</v>
      </c>
      <c r="Q4084" s="47">
        <v>45823</v>
      </c>
      <c r="R4084" s="48" t="str">
        <f t="shared" si="63"/>
        <v>2AX9 WM+ QNM TĐ 18, TBĐ 2, Thôn Phú</v>
      </c>
      <c r="S4084" s="48" t="str">
        <f>VLOOKUP(U4084,Sheet1!$A:$B,2,0)</f>
        <v>WIN-061</v>
      </c>
      <c r="T4084" s="43" t="s">
        <v>8121</v>
      </c>
      <c r="U4084" s="43" t="s">
        <v>11257</v>
      </c>
      <c r="V4084" s="43" t="s">
        <v>8122</v>
      </c>
    </row>
    <row r="4085" spans="1:22" x14ac:dyDescent="0.25">
      <c r="A4085" s="43" t="s">
        <v>8</v>
      </c>
      <c r="B4085" s="43" t="s">
        <v>8240</v>
      </c>
      <c r="C4085" s="43" t="s">
        <v>8338</v>
      </c>
      <c r="D4085" s="43" t="s">
        <v>8361</v>
      </c>
      <c r="E4085" s="43" t="s">
        <v>8340</v>
      </c>
      <c r="F4085" s="44">
        <v>46000</v>
      </c>
      <c r="G4085" s="43" t="s">
        <v>8341</v>
      </c>
      <c r="H4085" s="45">
        <v>1</v>
      </c>
      <c r="I4085" s="43" t="s">
        <v>8342</v>
      </c>
      <c r="J4085" s="43" t="s">
        <v>10791</v>
      </c>
      <c r="K4085" s="43" t="s">
        <v>10983</v>
      </c>
      <c r="L4085" s="43" t="s">
        <v>10984</v>
      </c>
      <c r="M4085" s="45">
        <v>46000</v>
      </c>
      <c r="N4085" s="43" t="s">
        <v>8241</v>
      </c>
      <c r="O4085" s="43" t="s">
        <v>11549</v>
      </c>
      <c r="P4085" s="46" t="s">
        <v>15203</v>
      </c>
      <c r="Q4085" s="47">
        <v>45823</v>
      </c>
      <c r="R4085" s="48" t="str">
        <f t="shared" si="63"/>
        <v>5328 WM+ HTH Chợ Thạch Hà</v>
      </c>
      <c r="S4085" s="48" t="str">
        <f>VLOOKUP(U4085,Sheet1!$A:$B,2,0)</f>
        <v>WIN-004</v>
      </c>
      <c r="T4085" s="43" t="s">
        <v>8237</v>
      </c>
      <c r="U4085" s="43" t="s">
        <v>11043</v>
      </c>
      <c r="V4085" s="43" t="s">
        <v>8238</v>
      </c>
    </row>
    <row r="4086" spans="1:22" x14ac:dyDescent="0.25">
      <c r="A4086" s="43" t="s">
        <v>8</v>
      </c>
      <c r="B4086" s="43" t="s">
        <v>8104</v>
      </c>
      <c r="C4086" s="43" t="s">
        <v>8338</v>
      </c>
      <c r="D4086" s="43" t="s">
        <v>8410</v>
      </c>
      <c r="E4086" s="43" t="s">
        <v>8340</v>
      </c>
      <c r="F4086" s="44">
        <v>301065</v>
      </c>
      <c r="G4086" s="43" t="s">
        <v>8341</v>
      </c>
      <c r="H4086" s="45">
        <v>5</v>
      </c>
      <c r="I4086" s="43" t="s">
        <v>8342</v>
      </c>
      <c r="J4086" s="43" t="s">
        <v>10792</v>
      </c>
      <c r="K4086" s="43" t="s">
        <v>10883</v>
      </c>
      <c r="L4086" s="43" t="s">
        <v>10884</v>
      </c>
      <c r="M4086" s="45">
        <v>60213</v>
      </c>
      <c r="N4086" s="43" t="s">
        <v>8107</v>
      </c>
      <c r="O4086" s="43" t="s">
        <v>11549</v>
      </c>
      <c r="P4086" s="46" t="s">
        <v>15204</v>
      </c>
      <c r="Q4086" s="47">
        <v>45823</v>
      </c>
      <c r="R4086" s="48" t="str">
        <f t="shared" si="63"/>
        <v>2AQW WM+ QNM 41 Hùng Vương</v>
      </c>
      <c r="S4086" s="48" t="str">
        <f>VLOOKUP(U4086,Sheet1!$A:$B,2,0)</f>
        <v>WIN-061</v>
      </c>
      <c r="T4086" s="43" t="s">
        <v>8105</v>
      </c>
      <c r="U4086" s="43" t="s">
        <v>11257</v>
      </c>
      <c r="V4086" s="43" t="s">
        <v>8106</v>
      </c>
    </row>
    <row r="4087" spans="1:22" x14ac:dyDescent="0.25">
      <c r="A4087" s="43" t="s">
        <v>8</v>
      </c>
      <c r="B4087" s="43" t="s">
        <v>8104</v>
      </c>
      <c r="C4087" s="43" t="s">
        <v>8351</v>
      </c>
      <c r="D4087" s="43" t="s">
        <v>8368</v>
      </c>
      <c r="E4087" s="43" t="s">
        <v>8340</v>
      </c>
      <c r="F4087" s="44">
        <v>277975</v>
      </c>
      <c r="G4087" s="43" t="s">
        <v>8341</v>
      </c>
      <c r="H4087" s="45">
        <v>5</v>
      </c>
      <c r="I4087" s="43" t="s">
        <v>8342</v>
      </c>
      <c r="J4087" s="43" t="s">
        <v>10792</v>
      </c>
      <c r="K4087" s="43" t="s">
        <v>11010</v>
      </c>
      <c r="L4087" s="43" t="s">
        <v>11011</v>
      </c>
      <c r="M4087" s="45">
        <v>55595</v>
      </c>
      <c r="N4087" s="43" t="s">
        <v>8107</v>
      </c>
      <c r="O4087" s="43" t="s">
        <v>11549</v>
      </c>
      <c r="P4087" s="46" t="s">
        <v>15204</v>
      </c>
      <c r="Q4087" s="47">
        <v>45823</v>
      </c>
      <c r="R4087" s="48" t="str">
        <f t="shared" si="63"/>
        <v>2AQW WM+ QNM 41 Hùng Vương</v>
      </c>
      <c r="S4087" s="48" t="str">
        <f>VLOOKUP(U4087,Sheet1!$A:$B,2,0)</f>
        <v>WIN-061</v>
      </c>
      <c r="T4087" s="43" t="s">
        <v>8105</v>
      </c>
      <c r="U4087" s="43" t="s">
        <v>11257</v>
      </c>
      <c r="V4087" s="43" t="s">
        <v>8106</v>
      </c>
    </row>
    <row r="4088" spans="1:22" x14ac:dyDescent="0.25">
      <c r="A4088" s="43" t="s">
        <v>8</v>
      </c>
      <c r="B4088" s="43" t="s">
        <v>8088</v>
      </c>
      <c r="C4088" s="43" t="s">
        <v>8338</v>
      </c>
      <c r="D4088" s="43" t="s">
        <v>8368</v>
      </c>
      <c r="E4088" s="43" t="s">
        <v>8340</v>
      </c>
      <c r="F4088" s="44">
        <v>111190</v>
      </c>
      <c r="G4088" s="43" t="s">
        <v>8341</v>
      </c>
      <c r="H4088" s="45">
        <v>2</v>
      </c>
      <c r="I4088" s="43" t="s">
        <v>8342</v>
      </c>
      <c r="J4088" s="43" t="s">
        <v>10793</v>
      </c>
      <c r="K4088" s="43" t="s">
        <v>11010</v>
      </c>
      <c r="L4088" s="43" t="s">
        <v>11011</v>
      </c>
      <c r="M4088" s="45">
        <v>55595</v>
      </c>
      <c r="N4088" s="43" t="s">
        <v>8091</v>
      </c>
      <c r="O4088" s="43" t="s">
        <v>11549</v>
      </c>
      <c r="P4088" s="46" t="s">
        <v>11769</v>
      </c>
      <c r="Q4088" s="47">
        <v>45823</v>
      </c>
      <c r="R4088" s="48" t="str">
        <f t="shared" si="63"/>
        <v>2AKG WM+ PTO Khu 5, Tứ Xã</v>
      </c>
      <c r="S4088" s="48" t="str">
        <f>VLOOKUP(U4088,Sheet1!$A:$B,2,0)</f>
        <v>WIN-003</v>
      </c>
      <c r="T4088" s="43" t="s">
        <v>8089</v>
      </c>
      <c r="U4088" s="43" t="s">
        <v>11038</v>
      </c>
      <c r="V4088" s="43" t="s">
        <v>8090</v>
      </c>
    </row>
    <row r="4089" spans="1:22" x14ac:dyDescent="0.25">
      <c r="A4089" s="43" t="s">
        <v>8</v>
      </c>
      <c r="B4089" s="43" t="s">
        <v>8152</v>
      </c>
      <c r="C4089" s="43" t="s">
        <v>8338</v>
      </c>
      <c r="D4089" s="43" t="s">
        <v>8339</v>
      </c>
      <c r="E4089" s="43" t="s">
        <v>8340</v>
      </c>
      <c r="F4089" s="44">
        <v>70950</v>
      </c>
      <c r="G4089" s="43" t="s">
        <v>8341</v>
      </c>
      <c r="H4089" s="45">
        <v>1</v>
      </c>
      <c r="I4089" s="43" t="s">
        <v>8342</v>
      </c>
      <c r="J4089" s="43" t="s">
        <v>10794</v>
      </c>
      <c r="K4089" s="43" t="s">
        <v>10897</v>
      </c>
      <c r="L4089" s="43" t="s">
        <v>10898</v>
      </c>
      <c r="M4089" s="45">
        <v>70950</v>
      </c>
      <c r="N4089" s="43" t="s">
        <v>8155</v>
      </c>
      <c r="O4089" s="43" t="s">
        <v>11549</v>
      </c>
      <c r="P4089" s="46" t="s">
        <v>15205</v>
      </c>
      <c r="Q4089" s="47">
        <v>45823</v>
      </c>
      <c r="R4089" s="48" t="str">
        <f t="shared" si="63"/>
        <v>3640 WM+ BNH số 03 Dốc Cầu Gỗ</v>
      </c>
      <c r="S4089" s="48" t="str">
        <f>VLOOKUP(U4089,Sheet1!$A:$B,2,0)</f>
        <v>WIN-031</v>
      </c>
      <c r="T4089" s="43" t="s">
        <v>8153</v>
      </c>
      <c r="U4089" s="43" t="s">
        <v>11153</v>
      </c>
      <c r="V4089" s="43" t="s">
        <v>8154</v>
      </c>
    </row>
    <row r="4090" spans="1:22" x14ac:dyDescent="0.25">
      <c r="A4090" s="43" t="s">
        <v>8</v>
      </c>
      <c r="B4090" s="43" t="s">
        <v>8220</v>
      </c>
      <c r="C4090" s="43" t="s">
        <v>8338</v>
      </c>
      <c r="D4090" s="43" t="s">
        <v>8355</v>
      </c>
      <c r="E4090" s="43" t="s">
        <v>8340</v>
      </c>
      <c r="F4090" s="44">
        <v>333174</v>
      </c>
      <c r="G4090" s="43" t="s">
        <v>8341</v>
      </c>
      <c r="H4090" s="45">
        <v>3</v>
      </c>
      <c r="I4090" s="43" t="s">
        <v>8342</v>
      </c>
      <c r="J4090" s="43" t="s">
        <v>10795</v>
      </c>
      <c r="K4090" s="43" t="s">
        <v>10934</v>
      </c>
      <c r="L4090" s="43" t="s">
        <v>10935</v>
      </c>
      <c r="M4090" s="45">
        <v>111058</v>
      </c>
      <c r="N4090" s="43" t="s">
        <v>8223</v>
      </c>
      <c r="O4090" s="43" t="s">
        <v>11549</v>
      </c>
      <c r="P4090" s="46" t="s">
        <v>11499</v>
      </c>
      <c r="Q4090" s="47">
        <v>45823</v>
      </c>
      <c r="R4090" s="48" t="str">
        <f t="shared" si="63"/>
        <v>4780 WM+ NDH 300 Giải Phóng</v>
      </c>
      <c r="S4090" s="48" t="str">
        <f>VLOOKUP(U4090,Sheet1!$A:$B,2,0)</f>
        <v>WIN-064</v>
      </c>
      <c r="T4090" s="43" t="s">
        <v>8221</v>
      </c>
      <c r="U4090" s="43" t="s">
        <v>11272</v>
      </c>
      <c r="V4090" s="43" t="s">
        <v>8222</v>
      </c>
    </row>
    <row r="4091" spans="1:22" x14ac:dyDescent="0.25">
      <c r="A4091" s="43" t="s">
        <v>8</v>
      </c>
      <c r="B4091" s="43" t="s">
        <v>8060</v>
      </c>
      <c r="C4091" s="43" t="s">
        <v>8338</v>
      </c>
      <c r="D4091" s="43" t="s">
        <v>8339</v>
      </c>
      <c r="E4091" s="43" t="s">
        <v>8340</v>
      </c>
      <c r="F4091" s="44">
        <v>212850</v>
      </c>
      <c r="G4091" s="43" t="s">
        <v>8341</v>
      </c>
      <c r="H4091" s="45">
        <v>3</v>
      </c>
      <c r="I4091" s="43" t="s">
        <v>8342</v>
      </c>
      <c r="J4091" s="43" t="s">
        <v>10796</v>
      </c>
      <c r="K4091" s="43" t="s">
        <v>10897</v>
      </c>
      <c r="L4091" s="43" t="s">
        <v>10898</v>
      </c>
      <c r="M4091" s="45">
        <v>70950</v>
      </c>
      <c r="N4091" s="43" t="s">
        <v>8063</v>
      </c>
      <c r="O4091" s="43" t="s">
        <v>11549</v>
      </c>
      <c r="P4091" s="46" t="s">
        <v>13361</v>
      </c>
      <c r="Q4091" s="47">
        <v>45823</v>
      </c>
      <c r="R4091" s="48" t="str">
        <f t="shared" si="63"/>
        <v>2859 WM+ HPG 231B Trần Nguyên Hãn</v>
      </c>
      <c r="S4091" s="48" t="str">
        <f>VLOOKUP(U4091,Sheet1!$A:$B,2,0)</f>
        <v>WIN-025</v>
      </c>
      <c r="T4091" s="43" t="s">
        <v>8061</v>
      </c>
      <c r="U4091" s="43" t="s">
        <v>11128</v>
      </c>
      <c r="V4091" s="43" t="s">
        <v>8062</v>
      </c>
    </row>
    <row r="4092" spans="1:22" x14ac:dyDescent="0.25">
      <c r="A4092" s="43" t="s">
        <v>8</v>
      </c>
      <c r="B4092" s="43" t="s">
        <v>8074</v>
      </c>
      <c r="C4092" s="43" t="s">
        <v>8338</v>
      </c>
      <c r="D4092" s="43" t="s">
        <v>8355</v>
      </c>
      <c r="E4092" s="43" t="s">
        <v>8340</v>
      </c>
      <c r="F4092" s="44">
        <v>222116</v>
      </c>
      <c r="G4092" s="43" t="s">
        <v>8341</v>
      </c>
      <c r="H4092" s="45">
        <v>2</v>
      </c>
      <c r="I4092" s="43" t="s">
        <v>8342</v>
      </c>
      <c r="J4092" s="43" t="s">
        <v>10797</v>
      </c>
      <c r="K4092" s="43" t="s">
        <v>10934</v>
      </c>
      <c r="L4092" s="43" t="s">
        <v>10935</v>
      </c>
      <c r="M4092" s="45">
        <v>111058</v>
      </c>
      <c r="N4092" s="43" t="s">
        <v>8077</v>
      </c>
      <c r="O4092" s="43" t="s">
        <v>11549</v>
      </c>
      <c r="P4092" s="46" t="s">
        <v>15206</v>
      </c>
      <c r="Q4092" s="47">
        <v>45823</v>
      </c>
      <c r="R4092" s="48" t="str">
        <f t="shared" si="63"/>
        <v>2A99 WM+ NAN 6 Tuệ Tĩnh</v>
      </c>
      <c r="S4092" s="48" t="str">
        <f>VLOOKUP(U4092,Sheet1!$A:$B,2,0)</f>
        <v>WIN-058</v>
      </c>
      <c r="T4092" s="43" t="s">
        <v>8075</v>
      </c>
      <c r="U4092" s="43" t="s">
        <v>11242</v>
      </c>
      <c r="V4092" s="43" t="s">
        <v>8076</v>
      </c>
    </row>
    <row r="4093" spans="1:22" x14ac:dyDescent="0.25">
      <c r="A4093" s="43" t="s">
        <v>8</v>
      </c>
      <c r="B4093" s="43" t="s">
        <v>8250</v>
      </c>
      <c r="C4093" s="43" t="s">
        <v>8338</v>
      </c>
      <c r="D4093" s="43" t="s">
        <v>8352</v>
      </c>
      <c r="E4093" s="43" t="s">
        <v>8340</v>
      </c>
      <c r="F4093" s="44">
        <v>148500</v>
      </c>
      <c r="G4093" s="43" t="s">
        <v>8341</v>
      </c>
      <c r="H4093" s="45">
        <v>2</v>
      </c>
      <c r="I4093" s="43" t="s">
        <v>8342</v>
      </c>
      <c r="J4093" s="43" t="s">
        <v>10798</v>
      </c>
      <c r="K4093" s="43" t="s">
        <v>10881</v>
      </c>
      <c r="L4093" s="43" t="s">
        <v>10882</v>
      </c>
      <c r="M4093" s="45">
        <v>74250</v>
      </c>
      <c r="N4093" s="43" t="s">
        <v>8251</v>
      </c>
      <c r="O4093" s="43" t="s">
        <v>11549</v>
      </c>
      <c r="P4093" s="46" t="s">
        <v>15207</v>
      </c>
      <c r="Q4093" s="47">
        <v>45823</v>
      </c>
      <c r="R4093" s="48" t="str">
        <f t="shared" si="63"/>
        <v>5568 WM+ THA 10 Lê Hoàn</v>
      </c>
      <c r="S4093" s="48" t="str">
        <f>VLOOKUP(U4093,Sheet1!$A:$B,2,0)</f>
        <v>WIN-020</v>
      </c>
      <c r="T4093" s="43" t="s">
        <v>233</v>
      </c>
      <c r="U4093" s="43" t="s">
        <v>11103</v>
      </c>
      <c r="V4093" s="43" t="s">
        <v>234</v>
      </c>
    </row>
    <row r="4094" spans="1:22" x14ac:dyDescent="0.25">
      <c r="A4094" s="43" t="s">
        <v>8</v>
      </c>
      <c r="B4094" s="43" t="s">
        <v>8252</v>
      </c>
      <c r="C4094" s="43" t="s">
        <v>8338</v>
      </c>
      <c r="D4094" s="43" t="s">
        <v>8355</v>
      </c>
      <c r="E4094" s="43" t="s">
        <v>8340</v>
      </c>
      <c r="F4094" s="44">
        <v>111058</v>
      </c>
      <c r="G4094" s="43" t="s">
        <v>8341</v>
      </c>
      <c r="H4094" s="45">
        <v>1</v>
      </c>
      <c r="I4094" s="43" t="s">
        <v>8342</v>
      </c>
      <c r="J4094" s="43" t="s">
        <v>10799</v>
      </c>
      <c r="K4094" s="43" t="s">
        <v>10934</v>
      </c>
      <c r="L4094" s="43" t="s">
        <v>10935</v>
      </c>
      <c r="M4094" s="45">
        <v>111058</v>
      </c>
      <c r="N4094" s="43" t="s">
        <v>8253</v>
      </c>
      <c r="O4094" s="43" t="s">
        <v>11549</v>
      </c>
      <c r="P4094" s="46" t="s">
        <v>15208</v>
      </c>
      <c r="Q4094" s="47">
        <v>45823</v>
      </c>
      <c r="R4094" s="48" t="str">
        <f t="shared" si="63"/>
        <v>5572 WM+ HNI Kim Thượng, Kim Lũ</v>
      </c>
      <c r="S4094" s="48" t="str">
        <f>VLOOKUP(U4094,Sheet1!$A:$B,2,0)</f>
        <v>WIN-002</v>
      </c>
      <c r="T4094" s="43" t="s">
        <v>1604</v>
      </c>
      <c r="U4094" s="43" t="s">
        <v>11033</v>
      </c>
      <c r="V4094" s="43" t="s">
        <v>1605</v>
      </c>
    </row>
    <row r="4095" spans="1:22" x14ac:dyDescent="0.25">
      <c r="A4095" s="43" t="s">
        <v>8</v>
      </c>
      <c r="B4095" s="43" t="s">
        <v>8242</v>
      </c>
      <c r="C4095" s="43" t="s">
        <v>8338</v>
      </c>
      <c r="D4095" s="43" t="s">
        <v>8361</v>
      </c>
      <c r="E4095" s="43" t="s">
        <v>8340</v>
      </c>
      <c r="F4095" s="44">
        <v>46000</v>
      </c>
      <c r="G4095" s="43" t="s">
        <v>8341</v>
      </c>
      <c r="H4095" s="45">
        <v>1</v>
      </c>
      <c r="I4095" s="43" t="s">
        <v>8342</v>
      </c>
      <c r="J4095" s="43" t="s">
        <v>10800</v>
      </c>
      <c r="K4095" s="43" t="s">
        <v>10983</v>
      </c>
      <c r="L4095" s="43" t="s">
        <v>10984</v>
      </c>
      <c r="M4095" s="45">
        <v>46000</v>
      </c>
      <c r="N4095" s="43" t="s">
        <v>8245</v>
      </c>
      <c r="O4095" s="43" t="s">
        <v>11549</v>
      </c>
      <c r="P4095" s="46" t="s">
        <v>15209</v>
      </c>
      <c r="Q4095" s="47">
        <v>45823</v>
      </c>
      <c r="R4095" s="48" t="str">
        <f t="shared" si="63"/>
        <v>5420 WM+ HCM 120E Xóm Đất</v>
      </c>
      <c r="S4095" s="48" t="str">
        <f>VLOOKUP(U4095,Sheet1!$A:$B,2,0)</f>
        <v>WIN</v>
      </c>
      <c r="T4095" s="43" t="s">
        <v>8243</v>
      </c>
      <c r="U4095" s="43" t="s">
        <v>11213</v>
      </c>
      <c r="V4095" s="43" t="s">
        <v>8244</v>
      </c>
    </row>
    <row r="4096" spans="1:22" x14ac:dyDescent="0.25">
      <c r="A4096" s="43" t="s">
        <v>8</v>
      </c>
      <c r="B4096" s="43" t="s">
        <v>8242</v>
      </c>
      <c r="C4096" s="43" t="s">
        <v>8351</v>
      </c>
      <c r="D4096" s="43" t="s">
        <v>8355</v>
      </c>
      <c r="E4096" s="43" t="s">
        <v>8340</v>
      </c>
      <c r="F4096" s="44">
        <v>111058</v>
      </c>
      <c r="G4096" s="43" t="s">
        <v>8341</v>
      </c>
      <c r="H4096" s="45">
        <v>1</v>
      </c>
      <c r="I4096" s="43" t="s">
        <v>8342</v>
      </c>
      <c r="J4096" s="43" t="s">
        <v>10800</v>
      </c>
      <c r="K4096" s="43" t="s">
        <v>10934</v>
      </c>
      <c r="L4096" s="43" t="s">
        <v>10935</v>
      </c>
      <c r="M4096" s="45">
        <v>111058</v>
      </c>
      <c r="N4096" s="43" t="s">
        <v>8245</v>
      </c>
      <c r="O4096" s="43" t="s">
        <v>11549</v>
      </c>
      <c r="P4096" s="46" t="s">
        <v>15209</v>
      </c>
      <c r="Q4096" s="47">
        <v>45823</v>
      </c>
      <c r="R4096" s="48" t="str">
        <f t="shared" si="63"/>
        <v>5420 WM+ HCM 120E Xóm Đất</v>
      </c>
      <c r="S4096" s="48" t="str">
        <f>VLOOKUP(U4096,Sheet1!$A:$B,2,0)</f>
        <v>WIN</v>
      </c>
      <c r="T4096" s="43" t="s">
        <v>8243</v>
      </c>
      <c r="U4096" s="43" t="s">
        <v>11213</v>
      </c>
      <c r="V4096" s="43" t="s">
        <v>8244</v>
      </c>
    </row>
    <row r="4097" spans="1:22" x14ac:dyDescent="0.25">
      <c r="A4097" s="43" t="s">
        <v>8</v>
      </c>
      <c r="B4097" s="43" t="s">
        <v>8204</v>
      </c>
      <c r="C4097" s="43" t="s">
        <v>8338</v>
      </c>
      <c r="D4097" s="43" t="s">
        <v>8355</v>
      </c>
      <c r="E4097" s="43" t="s">
        <v>8340</v>
      </c>
      <c r="F4097" s="44">
        <v>333174</v>
      </c>
      <c r="G4097" s="43" t="s">
        <v>8341</v>
      </c>
      <c r="H4097" s="45">
        <v>3</v>
      </c>
      <c r="I4097" s="43" t="s">
        <v>8342</v>
      </c>
      <c r="J4097" s="43" t="s">
        <v>10801</v>
      </c>
      <c r="K4097" s="43" t="s">
        <v>10934</v>
      </c>
      <c r="L4097" s="43" t="s">
        <v>10935</v>
      </c>
      <c r="M4097" s="45">
        <v>111058</v>
      </c>
      <c r="N4097" s="43" t="s">
        <v>8207</v>
      </c>
      <c r="O4097" s="43" t="s">
        <v>11549</v>
      </c>
      <c r="P4097" s="46" t="s">
        <v>15210</v>
      </c>
      <c r="Q4097" s="47">
        <v>45823</v>
      </c>
      <c r="R4097" s="48" t="str">
        <f t="shared" si="63"/>
        <v>4590 WM+HCM SH11-SH 12 Luxgarden</v>
      </c>
      <c r="S4097" s="48" t="str">
        <f>VLOOKUP(U4097,Sheet1!$A:$B,2,0)</f>
        <v>WIN</v>
      </c>
      <c r="T4097" s="43" t="s">
        <v>8205</v>
      </c>
      <c r="U4097" s="43" t="s">
        <v>11213</v>
      </c>
      <c r="V4097" s="43" t="s">
        <v>8206</v>
      </c>
    </row>
    <row r="4098" spans="1:22" x14ac:dyDescent="0.25">
      <c r="A4098" s="43" t="s">
        <v>8</v>
      </c>
      <c r="B4098" s="43" t="s">
        <v>8204</v>
      </c>
      <c r="C4098" s="43" t="s">
        <v>8351</v>
      </c>
      <c r="D4098" s="43" t="s">
        <v>8339</v>
      </c>
      <c r="E4098" s="43" t="s">
        <v>8340</v>
      </c>
      <c r="F4098" s="44">
        <v>70950</v>
      </c>
      <c r="G4098" s="43" t="s">
        <v>8341</v>
      </c>
      <c r="H4098" s="45">
        <v>1</v>
      </c>
      <c r="I4098" s="43" t="s">
        <v>8342</v>
      </c>
      <c r="J4098" s="43" t="s">
        <v>10801</v>
      </c>
      <c r="K4098" s="43" t="s">
        <v>10897</v>
      </c>
      <c r="L4098" s="43" t="s">
        <v>10898</v>
      </c>
      <c r="M4098" s="45">
        <v>70950</v>
      </c>
      <c r="N4098" s="43" t="s">
        <v>8207</v>
      </c>
      <c r="O4098" s="43" t="s">
        <v>11549</v>
      </c>
      <c r="P4098" s="46" t="s">
        <v>15210</v>
      </c>
      <c r="Q4098" s="47">
        <v>45823</v>
      </c>
      <c r="R4098" s="48" t="str">
        <f t="shared" si="63"/>
        <v>4590 WM+HCM SH11-SH 12 Luxgarden</v>
      </c>
      <c r="S4098" s="48" t="str">
        <f>VLOOKUP(U4098,Sheet1!$A:$B,2,0)</f>
        <v>WIN</v>
      </c>
      <c r="T4098" s="43" t="s">
        <v>8205</v>
      </c>
      <c r="U4098" s="43" t="s">
        <v>11213</v>
      </c>
      <c r="V4098" s="43" t="s">
        <v>8206</v>
      </c>
    </row>
    <row r="4099" spans="1:22" x14ac:dyDescent="0.25">
      <c r="A4099" s="43" t="s">
        <v>8</v>
      </c>
      <c r="B4099" s="43" t="s">
        <v>8204</v>
      </c>
      <c r="C4099" s="43" t="s">
        <v>8364</v>
      </c>
      <c r="D4099" s="43" t="s">
        <v>8365</v>
      </c>
      <c r="E4099" s="43" t="s">
        <v>8340</v>
      </c>
      <c r="F4099" s="44">
        <v>50182</v>
      </c>
      <c r="G4099" s="43" t="s">
        <v>8341</v>
      </c>
      <c r="H4099" s="45">
        <v>1</v>
      </c>
      <c r="I4099" s="43" t="s">
        <v>8342</v>
      </c>
      <c r="J4099" s="43" t="s">
        <v>10801</v>
      </c>
      <c r="K4099" s="43" t="s">
        <v>10938</v>
      </c>
      <c r="L4099" s="43" t="s">
        <v>10939</v>
      </c>
      <c r="M4099" s="45">
        <v>50182</v>
      </c>
      <c r="N4099" s="43" t="s">
        <v>8207</v>
      </c>
      <c r="O4099" s="43" t="s">
        <v>11549</v>
      </c>
      <c r="P4099" s="46" t="s">
        <v>15210</v>
      </c>
      <c r="Q4099" s="47">
        <v>45823</v>
      </c>
      <c r="R4099" s="48" t="str">
        <f t="shared" si="63"/>
        <v>4590 WM+HCM SH11-SH 12 Luxgarden</v>
      </c>
      <c r="S4099" s="48" t="str">
        <f>VLOOKUP(U4099,Sheet1!$A:$B,2,0)</f>
        <v>WIN</v>
      </c>
      <c r="T4099" s="43" t="s">
        <v>8205</v>
      </c>
      <c r="U4099" s="43" t="s">
        <v>11213</v>
      </c>
      <c r="V4099" s="43" t="s">
        <v>8206</v>
      </c>
    </row>
    <row r="4100" spans="1:22" x14ac:dyDescent="0.25">
      <c r="A4100" s="43" t="s">
        <v>8</v>
      </c>
      <c r="B4100" s="43" t="s">
        <v>8204</v>
      </c>
      <c r="C4100" s="43" t="s">
        <v>8367</v>
      </c>
      <c r="D4100" s="43" t="s">
        <v>8346</v>
      </c>
      <c r="E4100" s="43" t="s">
        <v>8340</v>
      </c>
      <c r="F4100" s="44">
        <v>49500</v>
      </c>
      <c r="G4100" s="43" t="s">
        <v>8341</v>
      </c>
      <c r="H4100" s="45">
        <v>1</v>
      </c>
      <c r="I4100" s="43" t="s">
        <v>8342</v>
      </c>
      <c r="J4100" s="43" t="s">
        <v>10801</v>
      </c>
      <c r="K4100" s="43" t="s">
        <v>10927</v>
      </c>
      <c r="L4100" s="43" t="s">
        <v>10928</v>
      </c>
      <c r="M4100" s="45">
        <v>49500</v>
      </c>
      <c r="N4100" s="43" t="s">
        <v>8207</v>
      </c>
      <c r="O4100" s="43" t="s">
        <v>11549</v>
      </c>
      <c r="P4100" s="46" t="s">
        <v>15210</v>
      </c>
      <c r="Q4100" s="47">
        <v>45823</v>
      </c>
      <c r="R4100" s="48" t="str">
        <f t="shared" ref="R4100:R4163" si="64">T4100&amp;" "&amp;V4100</f>
        <v>4590 WM+HCM SH11-SH 12 Luxgarden</v>
      </c>
      <c r="S4100" s="48" t="str">
        <f>VLOOKUP(U4100,Sheet1!$A:$B,2,0)</f>
        <v>WIN</v>
      </c>
      <c r="T4100" s="43" t="s">
        <v>8205</v>
      </c>
      <c r="U4100" s="43" t="s">
        <v>11213</v>
      </c>
      <c r="V4100" s="43" t="s">
        <v>8206</v>
      </c>
    </row>
    <row r="4101" spans="1:22" x14ac:dyDescent="0.25">
      <c r="A4101" s="43" t="s">
        <v>8</v>
      </c>
      <c r="B4101" s="43" t="s">
        <v>8098</v>
      </c>
      <c r="C4101" s="43" t="s">
        <v>8338</v>
      </c>
      <c r="D4101" s="43" t="s">
        <v>8352</v>
      </c>
      <c r="E4101" s="43" t="s">
        <v>8340</v>
      </c>
      <c r="F4101" s="44">
        <v>74250</v>
      </c>
      <c r="G4101" s="43" t="s">
        <v>8341</v>
      </c>
      <c r="H4101" s="45">
        <v>1</v>
      </c>
      <c r="I4101" s="43" t="s">
        <v>8342</v>
      </c>
      <c r="J4101" s="43" t="s">
        <v>10802</v>
      </c>
      <c r="K4101" s="43" t="s">
        <v>10881</v>
      </c>
      <c r="L4101" s="43" t="s">
        <v>10882</v>
      </c>
      <c r="M4101" s="45">
        <v>74250</v>
      </c>
      <c r="N4101" s="43" t="s">
        <v>8101</v>
      </c>
      <c r="O4101" s="43" t="s">
        <v>11549</v>
      </c>
      <c r="P4101" s="46" t="s">
        <v>11494</v>
      </c>
      <c r="Q4101" s="47">
        <v>45823</v>
      </c>
      <c r="R4101" s="48" t="str">
        <f t="shared" si="64"/>
        <v>2APV WM+ HDG Lạc Long, Kinh Môn</v>
      </c>
      <c r="S4101" s="48" t="str">
        <f>VLOOKUP(U4101,Sheet1!$A:$B,2,0)</f>
        <v>WIN-006</v>
      </c>
      <c r="T4101" s="43" t="s">
        <v>8099</v>
      </c>
      <c r="U4101" s="43" t="s">
        <v>11048</v>
      </c>
      <c r="V4101" s="43" t="s">
        <v>8100</v>
      </c>
    </row>
    <row r="4102" spans="1:22" x14ac:dyDescent="0.25">
      <c r="A4102" s="43" t="s">
        <v>8</v>
      </c>
      <c r="B4102" s="43" t="s">
        <v>8052</v>
      </c>
      <c r="C4102" s="43" t="s">
        <v>8338</v>
      </c>
      <c r="D4102" s="43" t="s">
        <v>8410</v>
      </c>
      <c r="E4102" s="43" t="s">
        <v>8340</v>
      </c>
      <c r="F4102" s="44">
        <v>60213</v>
      </c>
      <c r="G4102" s="43" t="s">
        <v>8341</v>
      </c>
      <c r="H4102" s="45">
        <v>1</v>
      </c>
      <c r="I4102" s="43" t="s">
        <v>8342</v>
      </c>
      <c r="J4102" s="43" t="s">
        <v>10803</v>
      </c>
      <c r="K4102" s="43" t="s">
        <v>10883</v>
      </c>
      <c r="L4102" s="43" t="s">
        <v>10884</v>
      </c>
      <c r="M4102" s="45">
        <v>60213</v>
      </c>
      <c r="N4102" s="43" t="s">
        <v>8055</v>
      </c>
      <c r="O4102" s="43" t="s">
        <v>11549</v>
      </c>
      <c r="P4102" s="46" t="s">
        <v>15211</v>
      </c>
      <c r="Q4102" s="47">
        <v>45823</v>
      </c>
      <c r="R4102" s="48" t="str">
        <f t="shared" si="64"/>
        <v>2370 WM+ HNI 1/250 Kim Giang</v>
      </c>
      <c r="S4102" s="48" t="str">
        <f>VLOOKUP(U4102,Sheet1!$A:$B,2,0)</f>
        <v>WIN-002</v>
      </c>
      <c r="T4102" s="43" t="s">
        <v>8053</v>
      </c>
      <c r="U4102" s="43" t="s">
        <v>11033</v>
      </c>
      <c r="V4102" s="43" t="s">
        <v>8054</v>
      </c>
    </row>
    <row r="4103" spans="1:22" x14ac:dyDescent="0.25">
      <c r="A4103" s="43" t="s">
        <v>8</v>
      </c>
      <c r="B4103" s="43" t="s">
        <v>8052</v>
      </c>
      <c r="C4103" s="43" t="s">
        <v>8351</v>
      </c>
      <c r="D4103" s="43" t="s">
        <v>8339</v>
      </c>
      <c r="E4103" s="43" t="s">
        <v>8340</v>
      </c>
      <c r="F4103" s="44">
        <v>70950</v>
      </c>
      <c r="G4103" s="43" t="s">
        <v>8341</v>
      </c>
      <c r="H4103" s="45">
        <v>1</v>
      </c>
      <c r="I4103" s="43" t="s">
        <v>8342</v>
      </c>
      <c r="J4103" s="43" t="s">
        <v>10803</v>
      </c>
      <c r="K4103" s="43" t="s">
        <v>10897</v>
      </c>
      <c r="L4103" s="43" t="s">
        <v>10898</v>
      </c>
      <c r="M4103" s="45">
        <v>70950</v>
      </c>
      <c r="N4103" s="43" t="s">
        <v>8055</v>
      </c>
      <c r="O4103" s="43" t="s">
        <v>11549</v>
      </c>
      <c r="P4103" s="46" t="s">
        <v>15211</v>
      </c>
      <c r="Q4103" s="47">
        <v>45823</v>
      </c>
      <c r="R4103" s="48" t="str">
        <f t="shared" si="64"/>
        <v>2370 WM+ HNI 1/250 Kim Giang</v>
      </c>
      <c r="S4103" s="48" t="str">
        <f>VLOOKUP(U4103,Sheet1!$A:$B,2,0)</f>
        <v>WIN-002</v>
      </c>
      <c r="T4103" s="43" t="s">
        <v>8053</v>
      </c>
      <c r="U4103" s="43" t="s">
        <v>11033</v>
      </c>
      <c r="V4103" s="43" t="s">
        <v>8054</v>
      </c>
    </row>
    <row r="4104" spans="1:22" x14ac:dyDescent="0.25">
      <c r="A4104" s="43" t="s">
        <v>8</v>
      </c>
      <c r="B4104" s="43" t="s">
        <v>8102</v>
      </c>
      <c r="C4104" s="43" t="s">
        <v>8338</v>
      </c>
      <c r="D4104" s="43" t="s">
        <v>8365</v>
      </c>
      <c r="E4104" s="43" t="s">
        <v>8340</v>
      </c>
      <c r="F4104" s="44">
        <v>50182</v>
      </c>
      <c r="G4104" s="43" t="s">
        <v>8341</v>
      </c>
      <c r="H4104" s="45">
        <v>1</v>
      </c>
      <c r="I4104" s="43" t="s">
        <v>8342</v>
      </c>
      <c r="J4104" s="43" t="s">
        <v>10804</v>
      </c>
      <c r="K4104" s="43" t="s">
        <v>10938</v>
      </c>
      <c r="L4104" s="43" t="s">
        <v>10939</v>
      </c>
      <c r="M4104" s="45">
        <v>50182</v>
      </c>
      <c r="N4104" s="43" t="s">
        <v>8103</v>
      </c>
      <c r="O4104" s="43" t="s">
        <v>11549</v>
      </c>
      <c r="P4104" s="46" t="s">
        <v>11495</v>
      </c>
      <c r="Q4104" s="47">
        <v>45823</v>
      </c>
      <c r="R4104" s="48" t="str">
        <f t="shared" si="64"/>
        <v>2APV WM+ HDG Lạc Long, Kinh Môn</v>
      </c>
      <c r="S4104" s="48" t="str">
        <f>VLOOKUP(U4104,Sheet1!$A:$B,2,0)</f>
        <v>WIN-006</v>
      </c>
      <c r="T4104" s="43" t="s">
        <v>8099</v>
      </c>
      <c r="U4104" s="43" t="s">
        <v>11048</v>
      </c>
      <c r="V4104" s="43" t="s">
        <v>8100</v>
      </c>
    </row>
    <row r="4105" spans="1:22" x14ac:dyDescent="0.25">
      <c r="A4105" s="43" t="s">
        <v>8</v>
      </c>
      <c r="B4105" s="43" t="s">
        <v>8283</v>
      </c>
      <c r="C4105" s="43" t="s">
        <v>8338</v>
      </c>
      <c r="D4105" s="43" t="s">
        <v>8355</v>
      </c>
      <c r="E4105" s="43" t="s">
        <v>8340</v>
      </c>
      <c r="F4105" s="44">
        <v>222116</v>
      </c>
      <c r="G4105" s="43" t="s">
        <v>8341</v>
      </c>
      <c r="H4105" s="45">
        <v>2</v>
      </c>
      <c r="I4105" s="43" t="s">
        <v>8342</v>
      </c>
      <c r="J4105" s="43" t="s">
        <v>10805</v>
      </c>
      <c r="K4105" s="43" t="s">
        <v>10934</v>
      </c>
      <c r="L4105" s="43" t="s">
        <v>10935</v>
      </c>
      <c r="M4105" s="45">
        <v>111058</v>
      </c>
      <c r="N4105" s="43" t="s">
        <v>8284</v>
      </c>
      <c r="O4105" s="43" t="s">
        <v>11549</v>
      </c>
      <c r="P4105" s="46" t="s">
        <v>15212</v>
      </c>
      <c r="Q4105" s="47">
        <v>45823</v>
      </c>
      <c r="R4105" s="48" t="str">
        <f t="shared" si="64"/>
        <v>6395 WM+ QBH 43 Phan Đình Phùng</v>
      </c>
      <c r="S4105" s="48" t="str">
        <f>VLOOKUP(U4105,Sheet1!$A:$B,2,0)</f>
        <v>WIN-045</v>
      </c>
      <c r="T4105" s="43" t="s">
        <v>1750</v>
      </c>
      <c r="U4105" s="43" t="s">
        <v>11198</v>
      </c>
      <c r="V4105" s="43" t="s">
        <v>1751</v>
      </c>
    </row>
    <row r="4106" spans="1:22" x14ac:dyDescent="0.25">
      <c r="A4106" s="43" t="s">
        <v>8</v>
      </c>
      <c r="B4106" s="43" t="s">
        <v>8130</v>
      </c>
      <c r="C4106" s="43" t="s">
        <v>8338</v>
      </c>
      <c r="D4106" s="43" t="s">
        <v>8352</v>
      </c>
      <c r="E4106" s="43" t="s">
        <v>8340</v>
      </c>
      <c r="F4106" s="44">
        <v>371250</v>
      </c>
      <c r="G4106" s="43" t="s">
        <v>8341</v>
      </c>
      <c r="H4106" s="45">
        <v>5</v>
      </c>
      <c r="I4106" s="43" t="s">
        <v>8342</v>
      </c>
      <c r="J4106" s="43" t="s">
        <v>10806</v>
      </c>
      <c r="K4106" s="43" t="s">
        <v>10881</v>
      </c>
      <c r="L4106" s="43" t="s">
        <v>10882</v>
      </c>
      <c r="M4106" s="45">
        <v>74250</v>
      </c>
      <c r="N4106" s="43" t="s">
        <v>8131</v>
      </c>
      <c r="O4106" s="43" t="s">
        <v>11549</v>
      </c>
      <c r="P4106" s="46" t="s">
        <v>15213</v>
      </c>
      <c r="Q4106" s="47">
        <v>45823</v>
      </c>
      <c r="R4106" s="48" t="str">
        <f t="shared" si="64"/>
        <v>3160 WM+ HYN WB-B02 Westbay</v>
      </c>
      <c r="S4106" s="48" t="str">
        <f>VLOOKUP(U4106,Sheet1!$A:$B,2,0)</f>
        <v>WIN-056</v>
      </c>
      <c r="T4106" s="43" t="s">
        <v>1332</v>
      </c>
      <c r="U4106" s="43" t="s">
        <v>11232</v>
      </c>
      <c r="V4106" s="43" t="s">
        <v>1333</v>
      </c>
    </row>
    <row r="4107" spans="1:22" x14ac:dyDescent="0.25">
      <c r="A4107" s="43" t="s">
        <v>8</v>
      </c>
      <c r="B4107" s="43" t="s">
        <v>8116</v>
      </c>
      <c r="C4107" s="43" t="s">
        <v>8338</v>
      </c>
      <c r="D4107" s="43" t="s">
        <v>8368</v>
      </c>
      <c r="E4107" s="43" t="s">
        <v>8340</v>
      </c>
      <c r="F4107" s="44">
        <v>55595</v>
      </c>
      <c r="G4107" s="43" t="s">
        <v>8341</v>
      </c>
      <c r="H4107" s="45">
        <v>1</v>
      </c>
      <c r="I4107" s="43" t="s">
        <v>8342</v>
      </c>
      <c r="J4107" s="43" t="s">
        <v>10807</v>
      </c>
      <c r="K4107" s="43" t="s">
        <v>11010</v>
      </c>
      <c r="L4107" s="43" t="s">
        <v>11011</v>
      </c>
      <c r="M4107" s="45">
        <v>55595</v>
      </c>
      <c r="N4107" s="43" t="s">
        <v>8119</v>
      </c>
      <c r="O4107" s="43" t="s">
        <v>11549</v>
      </c>
      <c r="P4107" s="46" t="s">
        <v>15214</v>
      </c>
      <c r="Q4107" s="47">
        <v>45823</v>
      </c>
      <c r="R4107" s="48" t="str">
        <f t="shared" si="64"/>
        <v>2AUI WM+ QNM 439B Hai Bà Trưng</v>
      </c>
      <c r="S4107" s="48" t="str">
        <f>VLOOKUP(U4107,Sheet1!$A:$B,2,0)</f>
        <v>WIN-061</v>
      </c>
      <c r="T4107" s="43" t="s">
        <v>8117</v>
      </c>
      <c r="U4107" s="43" t="s">
        <v>11257</v>
      </c>
      <c r="V4107" s="43" t="s">
        <v>8118</v>
      </c>
    </row>
    <row r="4108" spans="1:22" x14ac:dyDescent="0.25">
      <c r="A4108" s="43" t="s">
        <v>8</v>
      </c>
      <c r="B4108" s="43" t="s">
        <v>8116</v>
      </c>
      <c r="C4108" s="43" t="s">
        <v>8351</v>
      </c>
      <c r="D4108" s="43" t="s">
        <v>8339</v>
      </c>
      <c r="E4108" s="43" t="s">
        <v>8340</v>
      </c>
      <c r="F4108" s="44">
        <v>70950</v>
      </c>
      <c r="G4108" s="43" t="s">
        <v>8341</v>
      </c>
      <c r="H4108" s="45">
        <v>1</v>
      </c>
      <c r="I4108" s="43" t="s">
        <v>8342</v>
      </c>
      <c r="J4108" s="43" t="s">
        <v>10807</v>
      </c>
      <c r="K4108" s="43" t="s">
        <v>10897</v>
      </c>
      <c r="L4108" s="43" t="s">
        <v>10898</v>
      </c>
      <c r="M4108" s="45">
        <v>70950</v>
      </c>
      <c r="N4108" s="43" t="s">
        <v>8119</v>
      </c>
      <c r="O4108" s="43" t="s">
        <v>11549</v>
      </c>
      <c r="P4108" s="46" t="s">
        <v>15214</v>
      </c>
      <c r="Q4108" s="47">
        <v>45823</v>
      </c>
      <c r="R4108" s="48" t="str">
        <f t="shared" si="64"/>
        <v>2AUI WM+ QNM 439B Hai Bà Trưng</v>
      </c>
      <c r="S4108" s="48" t="str">
        <f>VLOOKUP(U4108,Sheet1!$A:$B,2,0)</f>
        <v>WIN-061</v>
      </c>
      <c r="T4108" s="43" t="s">
        <v>8117</v>
      </c>
      <c r="U4108" s="43" t="s">
        <v>11257</v>
      </c>
      <c r="V4108" s="43" t="s">
        <v>8118</v>
      </c>
    </row>
    <row r="4109" spans="1:22" x14ac:dyDescent="0.25">
      <c r="A4109" s="43" t="s">
        <v>8</v>
      </c>
      <c r="B4109" s="43" t="s">
        <v>8116</v>
      </c>
      <c r="C4109" s="43" t="s">
        <v>8364</v>
      </c>
      <c r="D4109" s="43" t="s">
        <v>8365</v>
      </c>
      <c r="E4109" s="43" t="s">
        <v>8340</v>
      </c>
      <c r="F4109" s="44">
        <v>100364</v>
      </c>
      <c r="G4109" s="43" t="s">
        <v>8341</v>
      </c>
      <c r="H4109" s="45">
        <v>2</v>
      </c>
      <c r="I4109" s="43" t="s">
        <v>8342</v>
      </c>
      <c r="J4109" s="43" t="s">
        <v>10807</v>
      </c>
      <c r="K4109" s="43" t="s">
        <v>10938</v>
      </c>
      <c r="L4109" s="43" t="s">
        <v>10939</v>
      </c>
      <c r="M4109" s="45">
        <v>50182</v>
      </c>
      <c r="N4109" s="43" t="s">
        <v>8119</v>
      </c>
      <c r="O4109" s="43" t="s">
        <v>11549</v>
      </c>
      <c r="P4109" s="46" t="s">
        <v>15214</v>
      </c>
      <c r="Q4109" s="47">
        <v>45823</v>
      </c>
      <c r="R4109" s="48" t="str">
        <f t="shared" si="64"/>
        <v>2AUI WM+ QNM 439B Hai Bà Trưng</v>
      </c>
      <c r="S4109" s="48" t="str">
        <f>VLOOKUP(U4109,Sheet1!$A:$B,2,0)</f>
        <v>WIN-061</v>
      </c>
      <c r="T4109" s="43" t="s">
        <v>8117</v>
      </c>
      <c r="U4109" s="43" t="s">
        <v>11257</v>
      </c>
      <c r="V4109" s="43" t="s">
        <v>8118</v>
      </c>
    </row>
    <row r="4110" spans="1:22" x14ac:dyDescent="0.25">
      <c r="A4110" s="43" t="s">
        <v>8</v>
      </c>
      <c r="B4110" s="43" t="s">
        <v>8116</v>
      </c>
      <c r="C4110" s="43" t="s">
        <v>8367</v>
      </c>
      <c r="D4110" s="43" t="s">
        <v>8361</v>
      </c>
      <c r="E4110" s="43" t="s">
        <v>8340</v>
      </c>
      <c r="F4110" s="44">
        <v>46000</v>
      </c>
      <c r="G4110" s="43" t="s">
        <v>8341</v>
      </c>
      <c r="H4110" s="45">
        <v>1</v>
      </c>
      <c r="I4110" s="43" t="s">
        <v>8342</v>
      </c>
      <c r="J4110" s="43" t="s">
        <v>10807</v>
      </c>
      <c r="K4110" s="43" t="s">
        <v>10983</v>
      </c>
      <c r="L4110" s="43" t="s">
        <v>10984</v>
      </c>
      <c r="M4110" s="45">
        <v>46000</v>
      </c>
      <c r="N4110" s="43" t="s">
        <v>8119</v>
      </c>
      <c r="O4110" s="43" t="s">
        <v>11549</v>
      </c>
      <c r="P4110" s="46" t="s">
        <v>15214</v>
      </c>
      <c r="Q4110" s="47">
        <v>45823</v>
      </c>
      <c r="R4110" s="48" t="str">
        <f t="shared" si="64"/>
        <v>2AUI WM+ QNM 439B Hai Bà Trưng</v>
      </c>
      <c r="S4110" s="48" t="str">
        <f>VLOOKUP(U4110,Sheet1!$A:$B,2,0)</f>
        <v>WIN-061</v>
      </c>
      <c r="T4110" s="43" t="s">
        <v>8117</v>
      </c>
      <c r="U4110" s="43" t="s">
        <v>11257</v>
      </c>
      <c r="V4110" s="43" t="s">
        <v>8118</v>
      </c>
    </row>
    <row r="4111" spans="1:22" x14ac:dyDescent="0.25">
      <c r="A4111" s="43" t="s">
        <v>8</v>
      </c>
      <c r="B4111" s="43" t="s">
        <v>8116</v>
      </c>
      <c r="C4111" s="43" t="s">
        <v>8451</v>
      </c>
      <c r="D4111" s="43" t="s">
        <v>8361</v>
      </c>
      <c r="E4111" s="43" t="s">
        <v>8340</v>
      </c>
      <c r="F4111" s="44">
        <v>46000</v>
      </c>
      <c r="G4111" s="43" t="s">
        <v>8341</v>
      </c>
      <c r="H4111" s="45">
        <v>1</v>
      </c>
      <c r="I4111" s="43" t="s">
        <v>8342</v>
      </c>
      <c r="J4111" s="43" t="s">
        <v>10807</v>
      </c>
      <c r="K4111" s="43" t="s">
        <v>10983</v>
      </c>
      <c r="L4111" s="43" t="s">
        <v>10984</v>
      </c>
      <c r="M4111" s="45">
        <v>46000</v>
      </c>
      <c r="N4111" s="43" t="s">
        <v>8119</v>
      </c>
      <c r="O4111" s="43" t="s">
        <v>11549</v>
      </c>
      <c r="P4111" s="46" t="s">
        <v>15214</v>
      </c>
      <c r="Q4111" s="47">
        <v>45823</v>
      </c>
      <c r="R4111" s="48" t="str">
        <f t="shared" si="64"/>
        <v>2AUI WM+ QNM 439B Hai Bà Trưng</v>
      </c>
      <c r="S4111" s="48" t="str">
        <f>VLOOKUP(U4111,Sheet1!$A:$B,2,0)</f>
        <v>WIN-061</v>
      </c>
      <c r="T4111" s="43" t="s">
        <v>8117</v>
      </c>
      <c r="U4111" s="43" t="s">
        <v>11257</v>
      </c>
      <c r="V4111" s="43" t="s">
        <v>8118</v>
      </c>
    </row>
    <row r="4112" spans="1:22" x14ac:dyDescent="0.25">
      <c r="A4112" s="43" t="s">
        <v>8</v>
      </c>
      <c r="B4112" s="43" t="s">
        <v>8108</v>
      </c>
      <c r="C4112" s="43" t="s">
        <v>8338</v>
      </c>
      <c r="D4112" s="43" t="s">
        <v>8410</v>
      </c>
      <c r="E4112" s="43" t="s">
        <v>8340</v>
      </c>
      <c r="F4112" s="44">
        <v>60213</v>
      </c>
      <c r="G4112" s="43" t="s">
        <v>8341</v>
      </c>
      <c r="H4112" s="45">
        <v>1</v>
      </c>
      <c r="I4112" s="43" t="s">
        <v>8342</v>
      </c>
      <c r="J4112" s="43" t="s">
        <v>10808</v>
      </c>
      <c r="K4112" s="43" t="s">
        <v>10883</v>
      </c>
      <c r="L4112" s="43" t="s">
        <v>10884</v>
      </c>
      <c r="M4112" s="45">
        <v>60213</v>
      </c>
      <c r="N4112" s="43" t="s">
        <v>8111</v>
      </c>
      <c r="O4112" s="43" t="s">
        <v>11549</v>
      </c>
      <c r="P4112" s="46" t="s">
        <v>15215</v>
      </c>
      <c r="Q4112" s="47">
        <v>45823</v>
      </c>
      <c r="R4112" s="48" t="str">
        <f t="shared" si="64"/>
        <v>2AQZ WM+ QNM Thửa 595, TBĐ 36</v>
      </c>
      <c r="S4112" s="48" t="str">
        <f>VLOOKUP(U4112,Sheet1!$A:$B,2,0)</f>
        <v>WIN-061</v>
      </c>
      <c r="T4112" s="43" t="s">
        <v>8109</v>
      </c>
      <c r="U4112" s="43" t="s">
        <v>11257</v>
      </c>
      <c r="V4112" s="43" t="s">
        <v>8110</v>
      </c>
    </row>
    <row r="4113" spans="1:22" x14ac:dyDescent="0.25">
      <c r="A4113" s="43" t="s">
        <v>8</v>
      </c>
      <c r="B4113" s="43" t="s">
        <v>8068</v>
      </c>
      <c r="C4113" s="43" t="s">
        <v>8338</v>
      </c>
      <c r="D4113" s="43" t="s">
        <v>8410</v>
      </c>
      <c r="E4113" s="43" t="s">
        <v>8340</v>
      </c>
      <c r="F4113" s="44">
        <v>60213</v>
      </c>
      <c r="G4113" s="43" t="s">
        <v>8341</v>
      </c>
      <c r="H4113" s="45">
        <v>1</v>
      </c>
      <c r="I4113" s="43" t="s">
        <v>8342</v>
      </c>
      <c r="J4113" s="43" t="s">
        <v>10809</v>
      </c>
      <c r="K4113" s="43" t="s">
        <v>10883</v>
      </c>
      <c r="L4113" s="43" t="s">
        <v>10884</v>
      </c>
      <c r="M4113" s="45">
        <v>60213</v>
      </c>
      <c r="N4113" s="43" t="s">
        <v>8071</v>
      </c>
      <c r="O4113" s="43" t="s">
        <v>11549</v>
      </c>
      <c r="P4113" s="46" t="s">
        <v>15216</v>
      </c>
      <c r="Q4113" s="47">
        <v>45823</v>
      </c>
      <c r="R4113" s="48" t="str">
        <f t="shared" si="64"/>
        <v>2909 WM+ HNI 38/76 Mai Dịch</v>
      </c>
      <c r="S4113" s="48" t="str">
        <f>VLOOKUP(U4113,Sheet1!$A:$B,2,0)</f>
        <v>WIN-002</v>
      </c>
      <c r="T4113" s="43" t="s">
        <v>8069</v>
      </c>
      <c r="U4113" s="43" t="s">
        <v>11033</v>
      </c>
      <c r="V4113" s="43" t="s">
        <v>8070</v>
      </c>
    </row>
    <row r="4114" spans="1:22" x14ac:dyDescent="0.25">
      <c r="A4114" s="43" t="s">
        <v>8</v>
      </c>
      <c r="B4114" s="43" t="s">
        <v>8269</v>
      </c>
      <c r="C4114" s="43" t="s">
        <v>8338</v>
      </c>
      <c r="D4114" s="43" t="s">
        <v>8358</v>
      </c>
      <c r="E4114" s="43" t="s">
        <v>8340</v>
      </c>
      <c r="F4114" s="44">
        <v>446424</v>
      </c>
      <c r="G4114" s="43" t="s">
        <v>8341</v>
      </c>
      <c r="H4114" s="45">
        <v>4</v>
      </c>
      <c r="I4114" s="43" t="s">
        <v>8342</v>
      </c>
      <c r="J4114" s="43" t="s">
        <v>10810</v>
      </c>
      <c r="K4114" s="43" t="s">
        <v>10922</v>
      </c>
      <c r="L4114" s="43" t="s">
        <v>10923</v>
      </c>
      <c r="M4114" s="45">
        <v>111606</v>
      </c>
      <c r="N4114" s="43" t="s">
        <v>8270</v>
      </c>
      <c r="O4114" s="43" t="s">
        <v>11549</v>
      </c>
      <c r="P4114" s="46" t="s">
        <v>15217</v>
      </c>
      <c r="Q4114" s="47">
        <v>45823</v>
      </c>
      <c r="R4114" s="48" t="str">
        <f t="shared" si="64"/>
        <v>6319 WM+ HCM 60/14 Lâm Văn Bền</v>
      </c>
      <c r="S4114" s="48" t="str">
        <f>VLOOKUP(U4114,Sheet1!$A:$B,2,0)</f>
        <v>WIN</v>
      </c>
      <c r="T4114" s="43" t="s">
        <v>3000</v>
      </c>
      <c r="U4114" s="43" t="s">
        <v>11213</v>
      </c>
      <c r="V4114" s="43" t="s">
        <v>3001</v>
      </c>
    </row>
    <row r="4115" spans="1:22" x14ac:dyDescent="0.25">
      <c r="A4115" s="43" t="s">
        <v>8</v>
      </c>
      <c r="B4115" s="43" t="s">
        <v>8269</v>
      </c>
      <c r="C4115" s="43" t="s">
        <v>8351</v>
      </c>
      <c r="D4115" s="43" t="s">
        <v>8352</v>
      </c>
      <c r="E4115" s="43" t="s">
        <v>8340</v>
      </c>
      <c r="F4115" s="44">
        <v>148500</v>
      </c>
      <c r="G4115" s="43" t="s">
        <v>8341</v>
      </c>
      <c r="H4115" s="45">
        <v>2</v>
      </c>
      <c r="I4115" s="43" t="s">
        <v>8342</v>
      </c>
      <c r="J4115" s="43" t="s">
        <v>10810</v>
      </c>
      <c r="K4115" s="43" t="s">
        <v>10881</v>
      </c>
      <c r="L4115" s="43" t="s">
        <v>10882</v>
      </c>
      <c r="M4115" s="45">
        <v>74250</v>
      </c>
      <c r="N4115" s="43" t="s">
        <v>8270</v>
      </c>
      <c r="O4115" s="43" t="s">
        <v>11549</v>
      </c>
      <c r="P4115" s="46" t="s">
        <v>15217</v>
      </c>
      <c r="Q4115" s="47">
        <v>45823</v>
      </c>
      <c r="R4115" s="48" t="str">
        <f t="shared" si="64"/>
        <v>6319 WM+ HCM 60/14 Lâm Văn Bền</v>
      </c>
      <c r="S4115" s="48" t="str">
        <f>VLOOKUP(U4115,Sheet1!$A:$B,2,0)</f>
        <v>WIN</v>
      </c>
      <c r="T4115" s="43" t="s">
        <v>3000</v>
      </c>
      <c r="U4115" s="43" t="s">
        <v>11213</v>
      </c>
      <c r="V4115" s="43" t="s">
        <v>3001</v>
      </c>
    </row>
    <row r="4116" spans="1:22" x14ac:dyDescent="0.25">
      <c r="A4116" s="43" t="s">
        <v>8</v>
      </c>
      <c r="B4116" s="43" t="s">
        <v>8269</v>
      </c>
      <c r="C4116" s="43" t="s">
        <v>8364</v>
      </c>
      <c r="D4116" s="43" t="s">
        <v>8410</v>
      </c>
      <c r="E4116" s="43" t="s">
        <v>8340</v>
      </c>
      <c r="F4116" s="44">
        <v>60213</v>
      </c>
      <c r="G4116" s="43" t="s">
        <v>8341</v>
      </c>
      <c r="H4116" s="45">
        <v>1</v>
      </c>
      <c r="I4116" s="43" t="s">
        <v>8342</v>
      </c>
      <c r="J4116" s="43" t="s">
        <v>10810</v>
      </c>
      <c r="K4116" s="43" t="s">
        <v>10883</v>
      </c>
      <c r="L4116" s="43" t="s">
        <v>10884</v>
      </c>
      <c r="M4116" s="45">
        <v>60213</v>
      </c>
      <c r="N4116" s="43" t="s">
        <v>8270</v>
      </c>
      <c r="O4116" s="43" t="s">
        <v>11549</v>
      </c>
      <c r="P4116" s="46" t="s">
        <v>15217</v>
      </c>
      <c r="Q4116" s="47">
        <v>45823</v>
      </c>
      <c r="R4116" s="48" t="str">
        <f t="shared" si="64"/>
        <v>6319 WM+ HCM 60/14 Lâm Văn Bền</v>
      </c>
      <c r="S4116" s="48" t="str">
        <f>VLOOKUP(U4116,Sheet1!$A:$B,2,0)</f>
        <v>WIN</v>
      </c>
      <c r="T4116" s="43" t="s">
        <v>3000</v>
      </c>
      <c r="U4116" s="43" t="s">
        <v>11213</v>
      </c>
      <c r="V4116" s="43" t="s">
        <v>3001</v>
      </c>
    </row>
    <row r="4117" spans="1:22" x14ac:dyDescent="0.25">
      <c r="A4117" s="43" t="s">
        <v>8</v>
      </c>
      <c r="B4117" s="43" t="s">
        <v>8269</v>
      </c>
      <c r="C4117" s="43" t="s">
        <v>8367</v>
      </c>
      <c r="D4117" s="43" t="s">
        <v>8339</v>
      </c>
      <c r="E4117" s="43" t="s">
        <v>8340</v>
      </c>
      <c r="F4117" s="44">
        <v>70950</v>
      </c>
      <c r="G4117" s="43" t="s">
        <v>8341</v>
      </c>
      <c r="H4117" s="45">
        <v>1</v>
      </c>
      <c r="I4117" s="43" t="s">
        <v>8342</v>
      </c>
      <c r="J4117" s="43" t="s">
        <v>10810</v>
      </c>
      <c r="K4117" s="43" t="s">
        <v>10897</v>
      </c>
      <c r="L4117" s="43" t="s">
        <v>10898</v>
      </c>
      <c r="M4117" s="45">
        <v>70950</v>
      </c>
      <c r="N4117" s="43" t="s">
        <v>8270</v>
      </c>
      <c r="O4117" s="43" t="s">
        <v>11549</v>
      </c>
      <c r="P4117" s="46" t="s">
        <v>15217</v>
      </c>
      <c r="Q4117" s="47">
        <v>45823</v>
      </c>
      <c r="R4117" s="48" t="str">
        <f t="shared" si="64"/>
        <v>6319 WM+ HCM 60/14 Lâm Văn Bền</v>
      </c>
      <c r="S4117" s="48" t="str">
        <f>VLOOKUP(U4117,Sheet1!$A:$B,2,0)</f>
        <v>WIN</v>
      </c>
      <c r="T4117" s="43" t="s">
        <v>3000</v>
      </c>
      <c r="U4117" s="43" t="s">
        <v>11213</v>
      </c>
      <c r="V4117" s="43" t="s">
        <v>3001</v>
      </c>
    </row>
    <row r="4118" spans="1:22" x14ac:dyDescent="0.25">
      <c r="A4118" s="43" t="s">
        <v>8</v>
      </c>
      <c r="B4118" s="43" t="s">
        <v>8269</v>
      </c>
      <c r="C4118" s="43" t="s">
        <v>8451</v>
      </c>
      <c r="D4118" s="43" t="s">
        <v>8365</v>
      </c>
      <c r="E4118" s="43" t="s">
        <v>8340</v>
      </c>
      <c r="F4118" s="44">
        <v>100364</v>
      </c>
      <c r="G4118" s="43" t="s">
        <v>8341</v>
      </c>
      <c r="H4118" s="45">
        <v>2</v>
      </c>
      <c r="I4118" s="43" t="s">
        <v>8342</v>
      </c>
      <c r="J4118" s="43" t="s">
        <v>10810</v>
      </c>
      <c r="K4118" s="43" t="s">
        <v>10938</v>
      </c>
      <c r="L4118" s="43" t="s">
        <v>10939</v>
      </c>
      <c r="M4118" s="45">
        <v>50182</v>
      </c>
      <c r="N4118" s="43" t="s">
        <v>8270</v>
      </c>
      <c r="O4118" s="43" t="s">
        <v>11549</v>
      </c>
      <c r="P4118" s="46" t="s">
        <v>15217</v>
      </c>
      <c r="Q4118" s="47">
        <v>45823</v>
      </c>
      <c r="R4118" s="48" t="str">
        <f t="shared" si="64"/>
        <v>6319 WM+ HCM 60/14 Lâm Văn Bền</v>
      </c>
      <c r="S4118" s="48" t="str">
        <f>VLOOKUP(U4118,Sheet1!$A:$B,2,0)</f>
        <v>WIN</v>
      </c>
      <c r="T4118" s="43" t="s">
        <v>3000</v>
      </c>
      <c r="U4118" s="43" t="s">
        <v>11213</v>
      </c>
      <c r="V4118" s="43" t="s">
        <v>3001</v>
      </c>
    </row>
    <row r="4119" spans="1:22" x14ac:dyDescent="0.25">
      <c r="A4119" s="43" t="s">
        <v>8</v>
      </c>
      <c r="B4119" s="43" t="s">
        <v>8228</v>
      </c>
      <c r="C4119" s="43" t="s">
        <v>8338</v>
      </c>
      <c r="D4119" s="43" t="s">
        <v>8410</v>
      </c>
      <c r="E4119" s="43" t="s">
        <v>8340</v>
      </c>
      <c r="F4119" s="44">
        <v>60213</v>
      </c>
      <c r="G4119" s="43" t="s">
        <v>8341</v>
      </c>
      <c r="H4119" s="45">
        <v>1</v>
      </c>
      <c r="I4119" s="43" t="s">
        <v>8342</v>
      </c>
      <c r="J4119" s="43" t="s">
        <v>10811</v>
      </c>
      <c r="K4119" s="43" t="s">
        <v>10883</v>
      </c>
      <c r="L4119" s="43" t="s">
        <v>10884</v>
      </c>
      <c r="M4119" s="45">
        <v>60213</v>
      </c>
      <c r="N4119" s="43" t="s">
        <v>8229</v>
      </c>
      <c r="O4119" s="43" t="s">
        <v>11549</v>
      </c>
      <c r="P4119" s="46" t="s">
        <v>15218</v>
      </c>
      <c r="Q4119" s="47">
        <v>45823</v>
      </c>
      <c r="R4119" s="48" t="str">
        <f t="shared" si="64"/>
        <v>4991 WM+ QNH Khu 1 TT Cái Rồng</v>
      </c>
      <c r="S4119" s="48" t="str">
        <f>VLOOKUP(U4119,Sheet1!$A:$B,2,0)</f>
        <v>WIN-007</v>
      </c>
      <c r="T4119" s="43" t="s">
        <v>2263</v>
      </c>
      <c r="U4119" s="43" t="s">
        <v>11053</v>
      </c>
      <c r="V4119" s="43" t="s">
        <v>2264</v>
      </c>
    </row>
    <row r="4120" spans="1:22" x14ac:dyDescent="0.25">
      <c r="A4120" s="43" t="s">
        <v>8</v>
      </c>
      <c r="B4120" s="43" t="s">
        <v>8305</v>
      </c>
      <c r="C4120" s="43" t="s">
        <v>8338</v>
      </c>
      <c r="D4120" s="43" t="s">
        <v>8355</v>
      </c>
      <c r="E4120" s="43" t="s">
        <v>8340</v>
      </c>
      <c r="F4120" s="44">
        <v>111058</v>
      </c>
      <c r="G4120" s="43" t="s">
        <v>8341</v>
      </c>
      <c r="H4120" s="45">
        <v>1</v>
      </c>
      <c r="I4120" s="43" t="s">
        <v>8342</v>
      </c>
      <c r="J4120" s="43" t="s">
        <v>10812</v>
      </c>
      <c r="K4120" s="43" t="s">
        <v>10934</v>
      </c>
      <c r="L4120" s="43" t="s">
        <v>10935</v>
      </c>
      <c r="M4120" s="45">
        <v>111058</v>
      </c>
      <c r="N4120" s="43" t="s">
        <v>8308</v>
      </c>
      <c r="O4120" s="43" t="s">
        <v>11549</v>
      </c>
      <c r="P4120" s="46" t="s">
        <v>15219</v>
      </c>
      <c r="Q4120" s="47">
        <v>45823</v>
      </c>
      <c r="R4120" s="48" t="str">
        <f t="shared" si="64"/>
        <v>6664 WM+ HNI Hòa Bình, Chương Mỹ</v>
      </c>
      <c r="S4120" s="48" t="str">
        <f>VLOOKUP(U4120,Sheet1!$A:$B,2,0)</f>
        <v>WIN-002</v>
      </c>
      <c r="T4120" s="43" t="s">
        <v>8306</v>
      </c>
      <c r="U4120" s="43" t="s">
        <v>11033</v>
      </c>
      <c r="V4120" s="43" t="s">
        <v>8307</v>
      </c>
    </row>
    <row r="4121" spans="1:22" x14ac:dyDescent="0.25">
      <c r="A4121" s="43" t="s">
        <v>8</v>
      </c>
      <c r="B4121" s="43" t="s">
        <v>8184</v>
      </c>
      <c r="C4121" s="43" t="s">
        <v>8338</v>
      </c>
      <c r="D4121" s="43" t="s">
        <v>8355</v>
      </c>
      <c r="E4121" s="43" t="s">
        <v>8340</v>
      </c>
      <c r="F4121" s="44">
        <v>222116</v>
      </c>
      <c r="G4121" s="43" t="s">
        <v>8341</v>
      </c>
      <c r="H4121" s="45">
        <v>2</v>
      </c>
      <c r="I4121" s="43" t="s">
        <v>8342</v>
      </c>
      <c r="J4121" s="43" t="s">
        <v>10813</v>
      </c>
      <c r="K4121" s="43" t="s">
        <v>10934</v>
      </c>
      <c r="L4121" s="43" t="s">
        <v>10935</v>
      </c>
      <c r="M4121" s="45">
        <v>111058</v>
      </c>
      <c r="N4121" s="43" t="s">
        <v>8187</v>
      </c>
      <c r="O4121" s="43" t="s">
        <v>11549</v>
      </c>
      <c r="P4121" s="46" t="s">
        <v>15220</v>
      </c>
      <c r="Q4121" s="47">
        <v>45823</v>
      </c>
      <c r="R4121" s="48" t="str">
        <f t="shared" si="64"/>
        <v>4207 WM+ HCM 314 Phú Thọ Hòa</v>
      </c>
      <c r="S4121" s="48" t="str">
        <f>VLOOKUP(U4121,Sheet1!$A:$B,2,0)</f>
        <v>WIN</v>
      </c>
      <c r="T4121" s="43" t="s">
        <v>8185</v>
      </c>
      <c r="U4121" s="43" t="s">
        <v>11213</v>
      </c>
      <c r="V4121" s="43" t="s">
        <v>8186</v>
      </c>
    </row>
    <row r="4122" spans="1:22" x14ac:dyDescent="0.25">
      <c r="A4122" s="43" t="s">
        <v>8</v>
      </c>
      <c r="B4122" s="43" t="s">
        <v>8184</v>
      </c>
      <c r="C4122" s="43" t="s">
        <v>8351</v>
      </c>
      <c r="D4122" s="43" t="s">
        <v>8368</v>
      </c>
      <c r="E4122" s="43" t="s">
        <v>8340</v>
      </c>
      <c r="F4122" s="44">
        <v>111190</v>
      </c>
      <c r="G4122" s="43" t="s">
        <v>8341</v>
      </c>
      <c r="H4122" s="45">
        <v>2</v>
      </c>
      <c r="I4122" s="43" t="s">
        <v>8342</v>
      </c>
      <c r="J4122" s="43" t="s">
        <v>10813</v>
      </c>
      <c r="K4122" s="43" t="s">
        <v>11010</v>
      </c>
      <c r="L4122" s="43" t="s">
        <v>11011</v>
      </c>
      <c r="M4122" s="45">
        <v>55595</v>
      </c>
      <c r="N4122" s="43" t="s">
        <v>8187</v>
      </c>
      <c r="O4122" s="43" t="s">
        <v>11549</v>
      </c>
      <c r="P4122" s="46" t="s">
        <v>15220</v>
      </c>
      <c r="Q4122" s="47">
        <v>45823</v>
      </c>
      <c r="R4122" s="48" t="str">
        <f t="shared" si="64"/>
        <v>4207 WM+ HCM 314 Phú Thọ Hòa</v>
      </c>
      <c r="S4122" s="48" t="str">
        <f>VLOOKUP(U4122,Sheet1!$A:$B,2,0)</f>
        <v>WIN</v>
      </c>
      <c r="T4122" s="43" t="s">
        <v>8185</v>
      </c>
      <c r="U4122" s="43" t="s">
        <v>11213</v>
      </c>
      <c r="V4122" s="43" t="s">
        <v>8186</v>
      </c>
    </row>
    <row r="4123" spans="1:22" x14ac:dyDescent="0.25">
      <c r="A4123" s="43" t="s">
        <v>8</v>
      </c>
      <c r="B4123" s="43" t="s">
        <v>8214</v>
      </c>
      <c r="C4123" s="43" t="s">
        <v>8338</v>
      </c>
      <c r="D4123" s="43" t="s">
        <v>8361</v>
      </c>
      <c r="E4123" s="43" t="s">
        <v>8340</v>
      </c>
      <c r="F4123" s="44">
        <v>184000</v>
      </c>
      <c r="G4123" s="43" t="s">
        <v>8341</v>
      </c>
      <c r="H4123" s="45">
        <v>4</v>
      </c>
      <c r="I4123" s="43" t="s">
        <v>8342</v>
      </c>
      <c r="J4123" s="43" t="s">
        <v>10814</v>
      </c>
      <c r="K4123" s="43" t="s">
        <v>10983</v>
      </c>
      <c r="L4123" s="43" t="s">
        <v>10984</v>
      </c>
      <c r="M4123" s="45">
        <v>46000</v>
      </c>
      <c r="N4123" s="43" t="s">
        <v>8215</v>
      </c>
      <c r="O4123" s="43" t="s">
        <v>11549</v>
      </c>
      <c r="P4123" s="46" t="s">
        <v>15221</v>
      </c>
      <c r="Q4123" s="47">
        <v>45823</v>
      </c>
      <c r="R4123" s="48" t="str">
        <f t="shared" si="64"/>
        <v>4671 WM+ HNI Thôn Tương Chúc</v>
      </c>
      <c r="S4123" s="48" t="str">
        <f>VLOOKUP(U4123,Sheet1!$A:$B,2,0)</f>
        <v>WIN-002</v>
      </c>
      <c r="T4123" s="43" t="s">
        <v>2834</v>
      </c>
      <c r="U4123" s="43" t="s">
        <v>11033</v>
      </c>
      <c r="V4123" s="43" t="s">
        <v>2835</v>
      </c>
    </row>
    <row r="4124" spans="1:22" x14ac:dyDescent="0.25">
      <c r="A4124" s="43" t="s">
        <v>8</v>
      </c>
      <c r="B4124" s="43" t="s">
        <v>8180</v>
      </c>
      <c r="C4124" s="43" t="s">
        <v>8338</v>
      </c>
      <c r="D4124" s="43" t="s">
        <v>8410</v>
      </c>
      <c r="E4124" s="43" t="s">
        <v>8340</v>
      </c>
      <c r="F4124" s="44">
        <v>60213</v>
      </c>
      <c r="G4124" s="43" t="s">
        <v>8341</v>
      </c>
      <c r="H4124" s="45">
        <v>1</v>
      </c>
      <c r="I4124" s="43" t="s">
        <v>8342</v>
      </c>
      <c r="J4124" s="43" t="s">
        <v>10815</v>
      </c>
      <c r="K4124" s="43" t="s">
        <v>10883</v>
      </c>
      <c r="L4124" s="43" t="s">
        <v>10884</v>
      </c>
      <c r="M4124" s="45">
        <v>60213</v>
      </c>
      <c r="N4124" s="43" t="s">
        <v>8183</v>
      </c>
      <c r="O4124" s="43" t="s">
        <v>11549</v>
      </c>
      <c r="P4124" s="46" t="s">
        <v>15222</v>
      </c>
      <c r="Q4124" s="47">
        <v>45823</v>
      </c>
      <c r="R4124" s="48" t="str">
        <f t="shared" si="64"/>
        <v>4180 WM+ HNI Phố Vác</v>
      </c>
      <c r="S4124" s="48" t="str">
        <f>VLOOKUP(U4124,Sheet1!$A:$B,2,0)</f>
        <v>WIN-002</v>
      </c>
      <c r="T4124" s="43" t="s">
        <v>8181</v>
      </c>
      <c r="U4124" s="43" t="s">
        <v>11033</v>
      </c>
      <c r="V4124" s="43" t="s">
        <v>8182</v>
      </c>
    </row>
    <row r="4125" spans="1:22" x14ac:dyDescent="0.25">
      <c r="A4125" s="43" t="s">
        <v>8</v>
      </c>
      <c r="B4125" s="43" t="s">
        <v>8319</v>
      </c>
      <c r="C4125" s="43" t="s">
        <v>8338</v>
      </c>
      <c r="D4125" s="43" t="s">
        <v>8355</v>
      </c>
      <c r="E4125" s="43" t="s">
        <v>8340</v>
      </c>
      <c r="F4125" s="44">
        <v>111058</v>
      </c>
      <c r="G4125" s="43" t="s">
        <v>8341</v>
      </c>
      <c r="H4125" s="45">
        <v>1</v>
      </c>
      <c r="I4125" s="43" t="s">
        <v>8342</v>
      </c>
      <c r="J4125" s="43" t="s">
        <v>10816</v>
      </c>
      <c r="K4125" s="43" t="s">
        <v>10934</v>
      </c>
      <c r="L4125" s="43" t="s">
        <v>10935</v>
      </c>
      <c r="M4125" s="45">
        <v>111058</v>
      </c>
      <c r="N4125" s="43" t="s">
        <v>8320</v>
      </c>
      <c r="O4125" s="43" t="s">
        <v>11549</v>
      </c>
      <c r="P4125" s="46" t="s">
        <v>11783</v>
      </c>
      <c r="Q4125" s="47">
        <v>45823</v>
      </c>
      <c r="R4125" s="48" t="str">
        <f t="shared" si="64"/>
        <v>6910 WM+ TBH Việt Hùng, Tiền Hải</v>
      </c>
      <c r="S4125" s="48" t="str">
        <f>VLOOKUP(U4125,Sheet1!$A:$B,2,0)</f>
        <v>WIN-044</v>
      </c>
      <c r="T4125" s="43" t="s">
        <v>5976</v>
      </c>
      <c r="U4125" s="43" t="s">
        <v>11193</v>
      </c>
      <c r="V4125" s="43" t="s">
        <v>5977</v>
      </c>
    </row>
    <row r="4126" spans="1:22" x14ac:dyDescent="0.25">
      <c r="A4126" s="43" t="s">
        <v>8</v>
      </c>
      <c r="B4126" s="43" t="s">
        <v>8246</v>
      </c>
      <c r="C4126" s="43" t="s">
        <v>8338</v>
      </c>
      <c r="D4126" s="43" t="s">
        <v>8352</v>
      </c>
      <c r="E4126" s="43" t="s">
        <v>8340</v>
      </c>
      <c r="F4126" s="44">
        <v>74250</v>
      </c>
      <c r="G4126" s="43" t="s">
        <v>8341</v>
      </c>
      <c r="H4126" s="45">
        <v>1</v>
      </c>
      <c r="I4126" s="43" t="s">
        <v>8342</v>
      </c>
      <c r="J4126" s="43" t="s">
        <v>10817</v>
      </c>
      <c r="K4126" s="43" t="s">
        <v>10881</v>
      </c>
      <c r="L4126" s="43" t="s">
        <v>10882</v>
      </c>
      <c r="M4126" s="45">
        <v>74250</v>
      </c>
      <c r="N4126" s="43" t="s">
        <v>8249</v>
      </c>
      <c r="O4126" s="43" t="s">
        <v>11549</v>
      </c>
      <c r="P4126" s="46" t="s">
        <v>11848</v>
      </c>
      <c r="Q4126" s="47">
        <v>45823</v>
      </c>
      <c r="R4126" s="48" t="str">
        <f t="shared" si="64"/>
        <v>5518 WM+ AGG 141/5 Nguyễn Thái Học</v>
      </c>
      <c r="S4126" s="48" t="str">
        <f>VLOOKUP(U4126,Sheet1!$A:$B,2,0)</f>
        <v>WIN-010</v>
      </c>
      <c r="T4126" s="43" t="s">
        <v>8247</v>
      </c>
      <c r="U4126" s="43" t="s">
        <v>11068</v>
      </c>
      <c r="V4126" s="43" t="s">
        <v>8248</v>
      </c>
    </row>
    <row r="4127" spans="1:22" x14ac:dyDescent="0.25">
      <c r="A4127" s="43" t="s">
        <v>8</v>
      </c>
      <c r="B4127" s="43" t="s">
        <v>8261</v>
      </c>
      <c r="C4127" s="43" t="s">
        <v>8338</v>
      </c>
      <c r="D4127" s="43" t="s">
        <v>8371</v>
      </c>
      <c r="E4127" s="43" t="s">
        <v>8340</v>
      </c>
      <c r="F4127" s="44">
        <v>305250</v>
      </c>
      <c r="G4127" s="43" t="s">
        <v>8341</v>
      </c>
      <c r="H4127" s="45">
        <v>5</v>
      </c>
      <c r="I4127" s="43" t="s">
        <v>8342</v>
      </c>
      <c r="J4127" s="43" t="s">
        <v>10818</v>
      </c>
      <c r="K4127" s="43" t="s">
        <v>10936</v>
      </c>
      <c r="L4127" s="43" t="s">
        <v>10937</v>
      </c>
      <c r="M4127" s="45">
        <v>61050</v>
      </c>
      <c r="N4127" s="43" t="s">
        <v>8262</v>
      </c>
      <c r="O4127" s="43" t="s">
        <v>11549</v>
      </c>
      <c r="P4127" s="46" t="s">
        <v>15223</v>
      </c>
      <c r="Q4127" s="47">
        <v>45823</v>
      </c>
      <c r="R4127" s="48" t="str">
        <f t="shared" si="64"/>
        <v>5911 WM+ HPG 393 Nguyễn Lương Bằng</v>
      </c>
      <c r="S4127" s="48" t="str">
        <f>VLOOKUP(U4127,Sheet1!$A:$B,2,0)</f>
        <v>WIN-025</v>
      </c>
      <c r="T4127" s="43" t="s">
        <v>2399</v>
      </c>
      <c r="U4127" s="43" t="s">
        <v>11128</v>
      </c>
      <c r="V4127" s="43" t="s">
        <v>2400</v>
      </c>
    </row>
    <row r="4128" spans="1:22" x14ac:dyDescent="0.25">
      <c r="A4128" s="43" t="s">
        <v>8</v>
      </c>
      <c r="B4128" s="43" t="s">
        <v>8224</v>
      </c>
      <c r="C4128" s="43" t="s">
        <v>8338</v>
      </c>
      <c r="D4128" s="43" t="s">
        <v>8339</v>
      </c>
      <c r="E4128" s="43" t="s">
        <v>8340</v>
      </c>
      <c r="F4128" s="44">
        <v>70950</v>
      </c>
      <c r="G4128" s="43" t="s">
        <v>8341</v>
      </c>
      <c r="H4128" s="45">
        <v>1</v>
      </c>
      <c r="I4128" s="43" t="s">
        <v>8342</v>
      </c>
      <c r="J4128" s="43" t="s">
        <v>10819</v>
      </c>
      <c r="K4128" s="43" t="s">
        <v>10897</v>
      </c>
      <c r="L4128" s="43" t="s">
        <v>10898</v>
      </c>
      <c r="M4128" s="45">
        <v>70950</v>
      </c>
      <c r="N4128" s="43" t="s">
        <v>8225</v>
      </c>
      <c r="O4128" s="43" t="s">
        <v>11549</v>
      </c>
      <c r="P4128" s="46" t="s">
        <v>15224</v>
      </c>
      <c r="Q4128" s="47">
        <v>45823</v>
      </c>
      <c r="R4128" s="48" t="str">
        <f t="shared" si="64"/>
        <v>4780 WM+ NDH 300 Giải Phóng</v>
      </c>
      <c r="S4128" s="48" t="str">
        <f>VLOOKUP(U4128,Sheet1!$A:$B,2,0)</f>
        <v>WIN-064</v>
      </c>
      <c r="T4128" s="43" t="s">
        <v>8221</v>
      </c>
      <c r="U4128" s="43" t="s">
        <v>11272</v>
      </c>
      <c r="V4128" s="43" t="s">
        <v>8222</v>
      </c>
    </row>
    <row r="4129" spans="1:22" x14ac:dyDescent="0.25">
      <c r="A4129" s="43" t="s">
        <v>8</v>
      </c>
      <c r="B4129" s="43" t="s">
        <v>8263</v>
      </c>
      <c r="C4129" s="43" t="s">
        <v>8338</v>
      </c>
      <c r="D4129" s="43" t="s">
        <v>8355</v>
      </c>
      <c r="E4129" s="43" t="s">
        <v>8340</v>
      </c>
      <c r="F4129" s="44">
        <v>111058</v>
      </c>
      <c r="G4129" s="43" t="s">
        <v>8341</v>
      </c>
      <c r="H4129" s="45">
        <v>1</v>
      </c>
      <c r="I4129" s="43" t="s">
        <v>8342</v>
      </c>
      <c r="J4129" s="43" t="s">
        <v>10820</v>
      </c>
      <c r="K4129" s="43" t="s">
        <v>10934</v>
      </c>
      <c r="L4129" s="43" t="s">
        <v>10935</v>
      </c>
      <c r="M4129" s="45">
        <v>111058</v>
      </c>
      <c r="N4129" s="43" t="s">
        <v>8264</v>
      </c>
      <c r="O4129" s="43" t="s">
        <v>11549</v>
      </c>
      <c r="P4129" s="46" t="s">
        <v>15225</v>
      </c>
      <c r="Q4129" s="47">
        <v>45823</v>
      </c>
      <c r="R4129" s="48" t="str">
        <f t="shared" si="64"/>
        <v>5911 WM+ HPG 393 Nguyễn Lương Bằng</v>
      </c>
      <c r="S4129" s="48" t="str">
        <f>VLOOKUP(U4129,Sheet1!$A:$B,2,0)</f>
        <v>WIN-025</v>
      </c>
      <c r="T4129" s="43" t="s">
        <v>2399</v>
      </c>
      <c r="U4129" s="43" t="s">
        <v>11128</v>
      </c>
      <c r="V4129" s="43" t="s">
        <v>2400</v>
      </c>
    </row>
    <row r="4130" spans="1:22" x14ac:dyDescent="0.25">
      <c r="A4130" s="43" t="s">
        <v>8</v>
      </c>
      <c r="B4130" s="43" t="s">
        <v>8208</v>
      </c>
      <c r="C4130" s="43" t="s">
        <v>8338</v>
      </c>
      <c r="D4130" s="43" t="s">
        <v>8368</v>
      </c>
      <c r="E4130" s="43" t="s">
        <v>8340</v>
      </c>
      <c r="F4130" s="44">
        <v>111190</v>
      </c>
      <c r="G4130" s="43" t="s">
        <v>8341</v>
      </c>
      <c r="H4130" s="45">
        <v>2</v>
      </c>
      <c r="I4130" s="43" t="s">
        <v>8342</v>
      </c>
      <c r="J4130" s="43" t="s">
        <v>10821</v>
      </c>
      <c r="K4130" s="43" t="s">
        <v>11010</v>
      </c>
      <c r="L4130" s="43" t="s">
        <v>11011</v>
      </c>
      <c r="M4130" s="45">
        <v>55595</v>
      </c>
      <c r="N4130" s="43" t="s">
        <v>8209</v>
      </c>
      <c r="O4130" s="43" t="s">
        <v>11549</v>
      </c>
      <c r="P4130" s="46" t="s">
        <v>15226</v>
      </c>
      <c r="Q4130" s="47">
        <v>45823</v>
      </c>
      <c r="R4130" s="48" t="str">
        <f t="shared" si="64"/>
        <v>4623 WM+ LAN 69 Hùng Vương</v>
      </c>
      <c r="S4130" s="48" t="str">
        <f>VLOOKUP(U4130,Sheet1!$A:$B,2,0)</f>
        <v>WIN-041</v>
      </c>
      <c r="T4130" s="43" t="s">
        <v>3444</v>
      </c>
      <c r="U4130" s="43" t="s">
        <v>11183</v>
      </c>
      <c r="V4130" s="43" t="s">
        <v>3445</v>
      </c>
    </row>
    <row r="4131" spans="1:22" x14ac:dyDescent="0.25">
      <c r="A4131" s="43" t="s">
        <v>8</v>
      </c>
      <c r="B4131" s="43" t="s">
        <v>8188</v>
      </c>
      <c r="C4131" s="43" t="s">
        <v>8338</v>
      </c>
      <c r="D4131" s="43" t="s">
        <v>8352</v>
      </c>
      <c r="E4131" s="43" t="s">
        <v>8340</v>
      </c>
      <c r="F4131" s="44">
        <v>74250</v>
      </c>
      <c r="G4131" s="43" t="s">
        <v>8341</v>
      </c>
      <c r="H4131" s="45">
        <v>1</v>
      </c>
      <c r="I4131" s="43" t="s">
        <v>8342</v>
      </c>
      <c r="J4131" s="43" t="s">
        <v>10822</v>
      </c>
      <c r="K4131" s="43" t="s">
        <v>10881</v>
      </c>
      <c r="L4131" s="43" t="s">
        <v>10882</v>
      </c>
      <c r="M4131" s="45">
        <v>74250</v>
      </c>
      <c r="N4131" s="43" t="s">
        <v>8191</v>
      </c>
      <c r="O4131" s="43" t="s">
        <v>11549</v>
      </c>
      <c r="P4131" s="46" t="s">
        <v>15227</v>
      </c>
      <c r="Q4131" s="47">
        <v>45823</v>
      </c>
      <c r="R4131" s="48" t="str">
        <f t="shared" si="64"/>
        <v>4214 WM+ THA 3 Lê Hồng Sơn</v>
      </c>
      <c r="S4131" s="48" t="str">
        <f>VLOOKUP(U4131,Sheet1!$A:$B,2,0)</f>
        <v>WIN-020</v>
      </c>
      <c r="T4131" s="43" t="s">
        <v>8189</v>
      </c>
      <c r="U4131" s="43" t="s">
        <v>11103</v>
      </c>
      <c r="V4131" s="43" t="s">
        <v>8190</v>
      </c>
    </row>
    <row r="4132" spans="1:22" x14ac:dyDescent="0.25">
      <c r="A4132" s="43" t="s">
        <v>8</v>
      </c>
      <c r="B4132" s="43" t="s">
        <v>8064</v>
      </c>
      <c r="C4132" s="43" t="s">
        <v>8338</v>
      </c>
      <c r="D4132" s="43" t="s">
        <v>8358</v>
      </c>
      <c r="E4132" s="43" t="s">
        <v>8340</v>
      </c>
      <c r="F4132" s="44">
        <v>111606</v>
      </c>
      <c r="G4132" s="43" t="s">
        <v>8341</v>
      </c>
      <c r="H4132" s="45">
        <v>1</v>
      </c>
      <c r="I4132" s="43" t="s">
        <v>8342</v>
      </c>
      <c r="J4132" s="43" t="s">
        <v>10823</v>
      </c>
      <c r="K4132" s="43" t="s">
        <v>10922</v>
      </c>
      <c r="L4132" s="43" t="s">
        <v>10923</v>
      </c>
      <c r="M4132" s="45">
        <v>111606</v>
      </c>
      <c r="N4132" s="43" t="s">
        <v>8067</v>
      </c>
      <c r="O4132" s="43" t="s">
        <v>11549</v>
      </c>
      <c r="P4132" s="46" t="s">
        <v>15228</v>
      </c>
      <c r="Q4132" s="47">
        <v>45823</v>
      </c>
      <c r="R4132" s="48" t="str">
        <f t="shared" si="64"/>
        <v>2891 WIN HCM 03 Đường số 4</v>
      </c>
      <c r="S4132" s="48" t="str">
        <f>VLOOKUP(U4132,Sheet1!$A:$B,2,0)</f>
        <v>WIN</v>
      </c>
      <c r="T4132" s="43" t="s">
        <v>8065</v>
      </c>
      <c r="U4132" s="43" t="s">
        <v>11213</v>
      </c>
      <c r="V4132" s="43" t="s">
        <v>8066</v>
      </c>
    </row>
    <row r="4133" spans="1:22" x14ac:dyDescent="0.25">
      <c r="A4133" s="43" t="s">
        <v>8</v>
      </c>
      <c r="B4133" s="43" t="s">
        <v>8064</v>
      </c>
      <c r="C4133" s="43" t="s">
        <v>8351</v>
      </c>
      <c r="D4133" s="43" t="s">
        <v>8352</v>
      </c>
      <c r="E4133" s="43" t="s">
        <v>8340</v>
      </c>
      <c r="F4133" s="44">
        <v>74250</v>
      </c>
      <c r="G4133" s="43" t="s">
        <v>8341</v>
      </c>
      <c r="H4133" s="45">
        <v>1</v>
      </c>
      <c r="I4133" s="43" t="s">
        <v>8342</v>
      </c>
      <c r="J4133" s="43" t="s">
        <v>10823</v>
      </c>
      <c r="K4133" s="43" t="s">
        <v>10881</v>
      </c>
      <c r="L4133" s="43" t="s">
        <v>10882</v>
      </c>
      <c r="M4133" s="45">
        <v>74250</v>
      </c>
      <c r="N4133" s="43" t="s">
        <v>8067</v>
      </c>
      <c r="O4133" s="43" t="s">
        <v>11549</v>
      </c>
      <c r="P4133" s="46" t="s">
        <v>15228</v>
      </c>
      <c r="Q4133" s="47">
        <v>45823</v>
      </c>
      <c r="R4133" s="48" t="str">
        <f t="shared" si="64"/>
        <v>2891 WIN HCM 03 Đường số 4</v>
      </c>
      <c r="S4133" s="48" t="str">
        <f>VLOOKUP(U4133,Sheet1!$A:$B,2,0)</f>
        <v>WIN</v>
      </c>
      <c r="T4133" s="43" t="s">
        <v>8065</v>
      </c>
      <c r="U4133" s="43" t="s">
        <v>11213</v>
      </c>
      <c r="V4133" s="43" t="s">
        <v>8066</v>
      </c>
    </row>
    <row r="4134" spans="1:22" x14ac:dyDescent="0.25">
      <c r="A4134" s="43" t="s">
        <v>8</v>
      </c>
      <c r="B4134" s="43" t="s">
        <v>8064</v>
      </c>
      <c r="C4134" s="43" t="s">
        <v>8364</v>
      </c>
      <c r="D4134" s="43" t="s">
        <v>8365</v>
      </c>
      <c r="E4134" s="43" t="s">
        <v>8340</v>
      </c>
      <c r="F4134" s="44">
        <v>100364</v>
      </c>
      <c r="G4134" s="43" t="s">
        <v>8341</v>
      </c>
      <c r="H4134" s="45">
        <v>2</v>
      </c>
      <c r="I4134" s="43" t="s">
        <v>8342</v>
      </c>
      <c r="J4134" s="43" t="s">
        <v>10823</v>
      </c>
      <c r="K4134" s="43" t="s">
        <v>10938</v>
      </c>
      <c r="L4134" s="43" t="s">
        <v>10939</v>
      </c>
      <c r="M4134" s="45">
        <v>50182</v>
      </c>
      <c r="N4134" s="43" t="s">
        <v>8067</v>
      </c>
      <c r="O4134" s="43" t="s">
        <v>11549</v>
      </c>
      <c r="P4134" s="46" t="s">
        <v>15228</v>
      </c>
      <c r="Q4134" s="47">
        <v>45823</v>
      </c>
      <c r="R4134" s="48" t="str">
        <f t="shared" si="64"/>
        <v>2891 WIN HCM 03 Đường số 4</v>
      </c>
      <c r="S4134" s="48" t="str">
        <f>VLOOKUP(U4134,Sheet1!$A:$B,2,0)</f>
        <v>WIN</v>
      </c>
      <c r="T4134" s="43" t="s">
        <v>8065</v>
      </c>
      <c r="U4134" s="43" t="s">
        <v>11213</v>
      </c>
      <c r="V4134" s="43" t="s">
        <v>8066</v>
      </c>
    </row>
    <row r="4135" spans="1:22" x14ac:dyDescent="0.25">
      <c r="A4135" s="43" t="s">
        <v>8</v>
      </c>
      <c r="B4135" s="43" t="s">
        <v>8146</v>
      </c>
      <c r="C4135" s="43" t="s">
        <v>8338</v>
      </c>
      <c r="D4135" s="43" t="s">
        <v>8355</v>
      </c>
      <c r="E4135" s="43" t="s">
        <v>8340</v>
      </c>
      <c r="F4135" s="44">
        <v>444232</v>
      </c>
      <c r="G4135" s="43" t="s">
        <v>8341</v>
      </c>
      <c r="H4135" s="45">
        <v>4</v>
      </c>
      <c r="I4135" s="43" t="s">
        <v>8342</v>
      </c>
      <c r="J4135" s="43" t="s">
        <v>10824</v>
      </c>
      <c r="K4135" s="43" t="s">
        <v>10934</v>
      </c>
      <c r="L4135" s="43" t="s">
        <v>10935</v>
      </c>
      <c r="M4135" s="45">
        <v>111058</v>
      </c>
      <c r="N4135" s="43" t="s">
        <v>8149</v>
      </c>
      <c r="O4135" s="43" t="s">
        <v>11549</v>
      </c>
      <c r="P4135" s="46" t="s">
        <v>13320</v>
      </c>
      <c r="Q4135" s="47">
        <v>45823</v>
      </c>
      <c r="R4135" s="48" t="str">
        <f t="shared" si="64"/>
        <v>3527 WM+ HDG 297 Nguyễn Lương Bằng</v>
      </c>
      <c r="S4135" s="48" t="str">
        <f>VLOOKUP(U4135,Sheet1!$A:$B,2,0)</f>
        <v>WIN-006</v>
      </c>
      <c r="T4135" s="43" t="s">
        <v>8147</v>
      </c>
      <c r="U4135" s="43" t="s">
        <v>11048</v>
      </c>
      <c r="V4135" s="43" t="s">
        <v>8148</v>
      </c>
    </row>
    <row r="4136" spans="1:22" x14ac:dyDescent="0.25">
      <c r="A4136" s="43" t="s">
        <v>8</v>
      </c>
      <c r="B4136" s="43" t="s">
        <v>8050</v>
      </c>
      <c r="C4136" s="43" t="s">
        <v>8338</v>
      </c>
      <c r="D4136" s="43" t="s">
        <v>8352</v>
      </c>
      <c r="E4136" s="43" t="s">
        <v>8340</v>
      </c>
      <c r="F4136" s="44">
        <v>371250</v>
      </c>
      <c r="G4136" s="43" t="s">
        <v>8341</v>
      </c>
      <c r="H4136" s="45">
        <v>5</v>
      </c>
      <c r="I4136" s="43" t="s">
        <v>8342</v>
      </c>
      <c r="J4136" s="43" t="s">
        <v>10825</v>
      </c>
      <c r="K4136" s="43" t="s">
        <v>10881</v>
      </c>
      <c r="L4136" s="43" t="s">
        <v>10882</v>
      </c>
      <c r="M4136" s="45">
        <v>74250</v>
      </c>
      <c r="N4136" s="43" t="s">
        <v>8051</v>
      </c>
      <c r="O4136" s="43" t="s">
        <v>11549</v>
      </c>
      <c r="P4136" s="46" t="s">
        <v>15229</v>
      </c>
      <c r="Q4136" s="47">
        <v>45823</v>
      </c>
      <c r="R4136" s="48" t="str">
        <f t="shared" si="64"/>
        <v>2014 WM+ HNI 46/230 Lạc Trung</v>
      </c>
      <c r="S4136" s="48" t="str">
        <f>VLOOKUP(U4136,Sheet1!$A:$B,2,0)</f>
        <v>WIN-002</v>
      </c>
      <c r="T4136" s="43" t="s">
        <v>6028</v>
      </c>
      <c r="U4136" s="43" t="s">
        <v>11033</v>
      </c>
      <c r="V4136" s="43" t="s">
        <v>6029</v>
      </c>
    </row>
    <row r="4137" spans="1:22" x14ac:dyDescent="0.25">
      <c r="A4137" s="43" t="s">
        <v>8</v>
      </c>
      <c r="B4137" s="43" t="s">
        <v>8112</v>
      </c>
      <c r="C4137" s="43" t="s">
        <v>8338</v>
      </c>
      <c r="D4137" s="43" t="s">
        <v>8346</v>
      </c>
      <c r="E4137" s="43" t="s">
        <v>8340</v>
      </c>
      <c r="F4137" s="44">
        <v>247500</v>
      </c>
      <c r="G4137" s="43" t="s">
        <v>8341</v>
      </c>
      <c r="H4137" s="45">
        <v>5</v>
      </c>
      <c r="I4137" s="43" t="s">
        <v>8342</v>
      </c>
      <c r="J4137" s="43" t="s">
        <v>10826</v>
      </c>
      <c r="K4137" s="43" t="s">
        <v>10927</v>
      </c>
      <c r="L4137" s="43" t="s">
        <v>10928</v>
      </c>
      <c r="M4137" s="45">
        <v>49500</v>
      </c>
      <c r="N4137" s="43" t="s">
        <v>8115</v>
      </c>
      <c r="O4137" s="43" t="s">
        <v>11549</v>
      </c>
      <c r="P4137" s="46" t="s">
        <v>15230</v>
      </c>
      <c r="Q4137" s="47">
        <v>45823</v>
      </c>
      <c r="R4137" s="48" t="str">
        <f t="shared" si="64"/>
        <v>2ARW WM+ HDG 1193 Trần Hưng Đạo</v>
      </c>
      <c r="S4137" s="48" t="str">
        <f>VLOOKUP(U4137,Sheet1!$A:$B,2,0)</f>
        <v>WIN-006</v>
      </c>
      <c r="T4137" s="43" t="s">
        <v>8113</v>
      </c>
      <c r="U4137" s="43" t="s">
        <v>11048</v>
      </c>
      <c r="V4137" s="43" t="s">
        <v>8114</v>
      </c>
    </row>
    <row r="4138" spans="1:22" x14ac:dyDescent="0.25">
      <c r="A4138" s="43" t="s">
        <v>8</v>
      </c>
      <c r="B4138" s="43" t="s">
        <v>8112</v>
      </c>
      <c r="C4138" s="43" t="s">
        <v>8351</v>
      </c>
      <c r="D4138" s="43" t="s">
        <v>8339</v>
      </c>
      <c r="E4138" s="43" t="s">
        <v>8340</v>
      </c>
      <c r="F4138" s="44">
        <v>283800</v>
      </c>
      <c r="G4138" s="43" t="s">
        <v>8341</v>
      </c>
      <c r="H4138" s="45">
        <v>4</v>
      </c>
      <c r="I4138" s="43" t="s">
        <v>8342</v>
      </c>
      <c r="J4138" s="43" t="s">
        <v>10826</v>
      </c>
      <c r="K4138" s="43" t="s">
        <v>10897</v>
      </c>
      <c r="L4138" s="43" t="s">
        <v>10898</v>
      </c>
      <c r="M4138" s="45">
        <v>70950</v>
      </c>
      <c r="N4138" s="43" t="s">
        <v>8115</v>
      </c>
      <c r="O4138" s="43" t="s">
        <v>11549</v>
      </c>
      <c r="P4138" s="46" t="s">
        <v>15230</v>
      </c>
      <c r="Q4138" s="47">
        <v>45823</v>
      </c>
      <c r="R4138" s="48" t="str">
        <f t="shared" si="64"/>
        <v>2ARW WM+ HDG 1193 Trần Hưng Đạo</v>
      </c>
      <c r="S4138" s="48" t="str">
        <f>VLOOKUP(U4138,Sheet1!$A:$B,2,0)</f>
        <v>WIN-006</v>
      </c>
      <c r="T4138" s="43" t="s">
        <v>8113</v>
      </c>
      <c r="U4138" s="43" t="s">
        <v>11048</v>
      </c>
      <c r="V4138" s="43" t="s">
        <v>8114</v>
      </c>
    </row>
    <row r="4139" spans="1:22" x14ac:dyDescent="0.25">
      <c r="A4139" s="43" t="s">
        <v>8</v>
      </c>
      <c r="B4139" s="43" t="s">
        <v>8150</v>
      </c>
      <c r="C4139" s="43" t="s">
        <v>8338</v>
      </c>
      <c r="D4139" s="43" t="s">
        <v>8339</v>
      </c>
      <c r="E4139" s="43" t="s">
        <v>8340</v>
      </c>
      <c r="F4139" s="44">
        <v>141900</v>
      </c>
      <c r="G4139" s="43" t="s">
        <v>8341</v>
      </c>
      <c r="H4139" s="45">
        <v>2</v>
      </c>
      <c r="I4139" s="43" t="s">
        <v>8342</v>
      </c>
      <c r="J4139" s="43" t="s">
        <v>10827</v>
      </c>
      <c r="K4139" s="43" t="s">
        <v>10897</v>
      </c>
      <c r="L4139" s="43" t="s">
        <v>10898</v>
      </c>
      <c r="M4139" s="45">
        <v>70950</v>
      </c>
      <c r="N4139" s="43" t="s">
        <v>8151</v>
      </c>
      <c r="O4139" s="43" t="s">
        <v>11549</v>
      </c>
      <c r="P4139" s="46" t="s">
        <v>11739</v>
      </c>
      <c r="Q4139" s="47">
        <v>45823</v>
      </c>
      <c r="R4139" s="48" t="str">
        <f t="shared" si="64"/>
        <v>3527 WM+ HDG 297 Nguyễn Lương Bằng</v>
      </c>
      <c r="S4139" s="48" t="str">
        <f>VLOOKUP(U4139,Sheet1!$A:$B,2,0)</f>
        <v>WIN-006</v>
      </c>
      <c r="T4139" s="43" t="s">
        <v>8147</v>
      </c>
      <c r="U4139" s="43" t="s">
        <v>11048</v>
      </c>
      <c r="V4139" s="43" t="s">
        <v>8148</v>
      </c>
    </row>
    <row r="4140" spans="1:22" x14ac:dyDescent="0.25">
      <c r="A4140" s="43" t="s">
        <v>8</v>
      </c>
      <c r="B4140" s="43" t="s">
        <v>8200</v>
      </c>
      <c r="C4140" s="43" t="s">
        <v>8338</v>
      </c>
      <c r="D4140" s="43" t="s">
        <v>8352</v>
      </c>
      <c r="E4140" s="43" t="s">
        <v>8340</v>
      </c>
      <c r="F4140" s="44">
        <v>74250</v>
      </c>
      <c r="G4140" s="43" t="s">
        <v>8341</v>
      </c>
      <c r="H4140" s="45">
        <v>1</v>
      </c>
      <c r="I4140" s="43" t="s">
        <v>8342</v>
      </c>
      <c r="J4140" s="43" t="s">
        <v>10828</v>
      </c>
      <c r="K4140" s="43" t="s">
        <v>10881</v>
      </c>
      <c r="L4140" s="43" t="s">
        <v>10882</v>
      </c>
      <c r="M4140" s="45">
        <v>74250</v>
      </c>
      <c r="N4140" s="43" t="s">
        <v>8201</v>
      </c>
      <c r="O4140" s="43" t="s">
        <v>11549</v>
      </c>
      <c r="P4140" s="46" t="s">
        <v>11840</v>
      </c>
      <c r="Q4140" s="47">
        <v>45823</v>
      </c>
      <c r="R4140" s="48" t="str">
        <f t="shared" si="64"/>
        <v>4491 WM+ VPC 2 Nguyễn Văn Linh</v>
      </c>
      <c r="S4140" s="48" t="str">
        <f>VLOOKUP(U4140,Sheet1!$A:$B,2,0)</f>
        <v>WIN-029</v>
      </c>
      <c r="T4140" s="43" t="s">
        <v>1492</v>
      </c>
      <c r="U4140" s="43" t="s">
        <v>11143</v>
      </c>
      <c r="V4140" s="43" t="s">
        <v>1493</v>
      </c>
    </row>
    <row r="4141" spans="1:22" x14ac:dyDescent="0.25">
      <c r="A4141" s="43" t="s">
        <v>8</v>
      </c>
      <c r="B4141" s="43" t="s">
        <v>8295</v>
      </c>
      <c r="C4141" s="43" t="s">
        <v>8338</v>
      </c>
      <c r="D4141" s="43" t="s">
        <v>8365</v>
      </c>
      <c r="E4141" s="43" t="s">
        <v>8340</v>
      </c>
      <c r="F4141" s="44">
        <v>250910</v>
      </c>
      <c r="G4141" s="43" t="s">
        <v>8341</v>
      </c>
      <c r="H4141" s="45">
        <v>5</v>
      </c>
      <c r="I4141" s="43" t="s">
        <v>8342</v>
      </c>
      <c r="J4141" s="43" t="s">
        <v>10829</v>
      </c>
      <c r="K4141" s="43" t="s">
        <v>10938</v>
      </c>
      <c r="L4141" s="43" t="s">
        <v>10939</v>
      </c>
      <c r="M4141" s="45">
        <v>50182</v>
      </c>
      <c r="N4141" s="43" t="s">
        <v>8298</v>
      </c>
      <c r="O4141" s="43" t="s">
        <v>11549</v>
      </c>
      <c r="P4141" s="46" t="s">
        <v>15231</v>
      </c>
      <c r="Q4141" s="47">
        <v>45823</v>
      </c>
      <c r="R4141" s="48" t="str">
        <f t="shared" si="64"/>
        <v>6571 WM+ LAN 16 Nguyễn Văn Tiếp</v>
      </c>
      <c r="S4141" s="48" t="str">
        <f>VLOOKUP(U4141,Sheet1!$A:$B,2,0)</f>
        <v>WIN-041</v>
      </c>
      <c r="T4141" s="43" t="s">
        <v>8296</v>
      </c>
      <c r="U4141" s="43" t="s">
        <v>11183</v>
      </c>
      <c r="V4141" s="43" t="s">
        <v>8297</v>
      </c>
    </row>
    <row r="4142" spans="1:22" x14ac:dyDescent="0.25">
      <c r="A4142" s="43" t="s">
        <v>8</v>
      </c>
      <c r="B4142" s="43" t="s">
        <v>8226</v>
      </c>
      <c r="C4142" s="43" t="s">
        <v>8338</v>
      </c>
      <c r="D4142" s="43" t="s">
        <v>8355</v>
      </c>
      <c r="E4142" s="43" t="s">
        <v>8340</v>
      </c>
      <c r="F4142" s="44">
        <v>111058</v>
      </c>
      <c r="G4142" s="43" t="s">
        <v>8341</v>
      </c>
      <c r="H4142" s="45">
        <v>1</v>
      </c>
      <c r="I4142" s="43" t="s">
        <v>8342</v>
      </c>
      <c r="J4142" s="43" t="s">
        <v>10830</v>
      </c>
      <c r="K4142" s="43" t="s">
        <v>10934</v>
      </c>
      <c r="L4142" s="43" t="s">
        <v>10935</v>
      </c>
      <c r="M4142" s="45">
        <v>111058</v>
      </c>
      <c r="N4142" s="43" t="s">
        <v>8227</v>
      </c>
      <c r="O4142" s="43" t="s">
        <v>11549</v>
      </c>
      <c r="P4142" s="46" t="s">
        <v>15232</v>
      </c>
      <c r="Q4142" s="47">
        <v>45823</v>
      </c>
      <c r="R4142" s="48" t="str">
        <f t="shared" si="64"/>
        <v>4814 WM+ HPG 188 phố 3.2 TT Vĩnh Bả</v>
      </c>
      <c r="S4142" s="48" t="str">
        <f>VLOOKUP(U4142,Sheet1!$A:$B,2,0)</f>
        <v>WIN-025</v>
      </c>
      <c r="T4142" s="43" t="s">
        <v>3458</v>
      </c>
      <c r="U4142" s="43" t="s">
        <v>11128</v>
      </c>
      <c r="V4142" s="43" t="s">
        <v>3459</v>
      </c>
    </row>
    <row r="4143" spans="1:22" x14ac:dyDescent="0.25">
      <c r="A4143" s="43" t="s">
        <v>8</v>
      </c>
      <c r="B4143" s="43" t="s">
        <v>8094</v>
      </c>
      <c r="C4143" s="43" t="s">
        <v>8338</v>
      </c>
      <c r="D4143" s="43" t="s">
        <v>8361</v>
      </c>
      <c r="E4143" s="43" t="s">
        <v>8340</v>
      </c>
      <c r="F4143" s="44">
        <v>92000</v>
      </c>
      <c r="G4143" s="43" t="s">
        <v>8341</v>
      </c>
      <c r="H4143" s="45">
        <v>2</v>
      </c>
      <c r="I4143" s="43" t="s">
        <v>8342</v>
      </c>
      <c r="J4143" s="43" t="s">
        <v>10831</v>
      </c>
      <c r="K4143" s="43" t="s">
        <v>10983</v>
      </c>
      <c r="L4143" s="43" t="s">
        <v>10984</v>
      </c>
      <c r="M4143" s="45">
        <v>46000</v>
      </c>
      <c r="N4143" s="43" t="s">
        <v>8097</v>
      </c>
      <c r="O4143" s="43" t="s">
        <v>11549</v>
      </c>
      <c r="P4143" s="46" t="s">
        <v>11493</v>
      </c>
      <c r="Q4143" s="47">
        <v>45823</v>
      </c>
      <c r="R4143" s="48" t="str">
        <f t="shared" si="64"/>
        <v>2AP3 WM+ YBI 479 Yên Thịnh</v>
      </c>
      <c r="S4143" s="48" t="str">
        <f>VLOOKUP(U4143,Sheet1!$A:$B,2,0)</f>
        <v>WIN-035</v>
      </c>
      <c r="T4143" s="43" t="s">
        <v>8095</v>
      </c>
      <c r="U4143" s="43" t="s">
        <v>11168</v>
      </c>
      <c r="V4143" s="43" t="s">
        <v>8096</v>
      </c>
    </row>
    <row r="4144" spans="1:22" x14ac:dyDescent="0.25">
      <c r="A4144" s="43" t="s">
        <v>8</v>
      </c>
      <c r="B4144" s="43" t="s">
        <v>8142</v>
      </c>
      <c r="C4144" s="43" t="s">
        <v>8338</v>
      </c>
      <c r="D4144" s="43" t="s">
        <v>8352</v>
      </c>
      <c r="E4144" s="43" t="s">
        <v>8340</v>
      </c>
      <c r="F4144" s="44">
        <v>148500</v>
      </c>
      <c r="G4144" s="43" t="s">
        <v>8341</v>
      </c>
      <c r="H4144" s="45">
        <v>2</v>
      </c>
      <c r="I4144" s="43" t="s">
        <v>8342</v>
      </c>
      <c r="J4144" s="43" t="s">
        <v>10832</v>
      </c>
      <c r="K4144" s="43" t="s">
        <v>10881</v>
      </c>
      <c r="L4144" s="43" t="s">
        <v>10882</v>
      </c>
      <c r="M4144" s="45">
        <v>74250</v>
      </c>
      <c r="N4144" s="43" t="s">
        <v>8143</v>
      </c>
      <c r="O4144" s="43" t="s">
        <v>11549</v>
      </c>
      <c r="P4144" s="46" t="s">
        <v>15233</v>
      </c>
      <c r="Q4144" s="47">
        <v>45823</v>
      </c>
      <c r="R4144" s="48" t="str">
        <f t="shared" si="64"/>
        <v>3499 WM+ HNI Hà Phong</v>
      </c>
      <c r="S4144" s="48" t="str">
        <f>VLOOKUP(U4144,Sheet1!$A:$B,2,0)</f>
        <v>WIN-002</v>
      </c>
      <c r="T4144" s="43" t="s">
        <v>2086</v>
      </c>
      <c r="U4144" s="43" t="s">
        <v>11033</v>
      </c>
      <c r="V4144" s="43" t="s">
        <v>2087</v>
      </c>
    </row>
    <row r="4145" spans="1:22" x14ac:dyDescent="0.25">
      <c r="A4145" s="43" t="s">
        <v>8</v>
      </c>
      <c r="B4145" s="43" t="s">
        <v>8144</v>
      </c>
      <c r="C4145" s="43" t="s">
        <v>8338</v>
      </c>
      <c r="D4145" s="43" t="s">
        <v>8361</v>
      </c>
      <c r="E4145" s="43" t="s">
        <v>8340</v>
      </c>
      <c r="F4145" s="44">
        <v>138000</v>
      </c>
      <c r="G4145" s="43" t="s">
        <v>8341</v>
      </c>
      <c r="H4145" s="45">
        <v>3</v>
      </c>
      <c r="I4145" s="43" t="s">
        <v>8342</v>
      </c>
      <c r="J4145" s="43" t="s">
        <v>10833</v>
      </c>
      <c r="K4145" s="43" t="s">
        <v>10983</v>
      </c>
      <c r="L4145" s="43" t="s">
        <v>10984</v>
      </c>
      <c r="M4145" s="45">
        <v>46000</v>
      </c>
      <c r="N4145" s="43" t="s">
        <v>8145</v>
      </c>
      <c r="O4145" s="43" t="s">
        <v>11549</v>
      </c>
      <c r="P4145" s="46" t="s">
        <v>15234</v>
      </c>
      <c r="Q4145" s="47">
        <v>45823</v>
      </c>
      <c r="R4145" s="48" t="str">
        <f t="shared" si="64"/>
        <v>3499 WM+ HNI Hà Phong</v>
      </c>
      <c r="S4145" s="48" t="str">
        <f>VLOOKUP(U4145,Sheet1!$A:$B,2,0)</f>
        <v>WIN-002</v>
      </c>
      <c r="T4145" s="43" t="s">
        <v>2086</v>
      </c>
      <c r="U4145" s="43" t="s">
        <v>11033</v>
      </c>
      <c r="V4145" s="43" t="s">
        <v>2087</v>
      </c>
    </row>
    <row r="4146" spans="1:22" x14ac:dyDescent="0.25">
      <c r="A4146" s="43" t="s">
        <v>8</v>
      </c>
      <c r="B4146" s="43" t="s">
        <v>8172</v>
      </c>
      <c r="C4146" s="43" t="s">
        <v>8338</v>
      </c>
      <c r="D4146" s="43" t="s">
        <v>8352</v>
      </c>
      <c r="E4146" s="43" t="s">
        <v>8340</v>
      </c>
      <c r="F4146" s="44">
        <v>148500</v>
      </c>
      <c r="G4146" s="43" t="s">
        <v>8341</v>
      </c>
      <c r="H4146" s="45">
        <v>2</v>
      </c>
      <c r="I4146" s="43" t="s">
        <v>8342</v>
      </c>
      <c r="J4146" s="43" t="s">
        <v>10834</v>
      </c>
      <c r="K4146" s="43" t="s">
        <v>10881</v>
      </c>
      <c r="L4146" s="43" t="s">
        <v>10882</v>
      </c>
      <c r="M4146" s="45">
        <v>74250</v>
      </c>
      <c r="N4146" s="43" t="s">
        <v>8175</v>
      </c>
      <c r="O4146" s="43" t="s">
        <v>11549</v>
      </c>
      <c r="P4146" s="46" t="s">
        <v>15235</v>
      </c>
      <c r="Q4146" s="47">
        <v>45823</v>
      </c>
      <c r="R4146" s="48" t="str">
        <f t="shared" si="64"/>
        <v>3783 WIN HCM 15 Hồ Bá Kiện</v>
      </c>
      <c r="S4146" s="48" t="str">
        <f>VLOOKUP(U4146,Sheet1!$A:$B,2,0)</f>
        <v>WIN</v>
      </c>
      <c r="T4146" s="43" t="s">
        <v>8173</v>
      </c>
      <c r="U4146" s="43" t="s">
        <v>11213</v>
      </c>
      <c r="V4146" s="43" t="s">
        <v>8174</v>
      </c>
    </row>
    <row r="4147" spans="1:22" x14ac:dyDescent="0.25">
      <c r="A4147" s="43" t="s">
        <v>8</v>
      </c>
      <c r="B4147" s="43" t="s">
        <v>8172</v>
      </c>
      <c r="C4147" s="43" t="s">
        <v>8351</v>
      </c>
      <c r="D4147" s="43" t="s">
        <v>8358</v>
      </c>
      <c r="E4147" s="43" t="s">
        <v>8340</v>
      </c>
      <c r="F4147" s="44">
        <v>334818</v>
      </c>
      <c r="G4147" s="43" t="s">
        <v>8341</v>
      </c>
      <c r="H4147" s="45">
        <v>3</v>
      </c>
      <c r="I4147" s="43" t="s">
        <v>8342</v>
      </c>
      <c r="J4147" s="43" t="s">
        <v>10834</v>
      </c>
      <c r="K4147" s="43" t="s">
        <v>10922</v>
      </c>
      <c r="L4147" s="43" t="s">
        <v>10923</v>
      </c>
      <c r="M4147" s="45">
        <v>111606</v>
      </c>
      <c r="N4147" s="43" t="s">
        <v>8175</v>
      </c>
      <c r="O4147" s="43" t="s">
        <v>11549</v>
      </c>
      <c r="P4147" s="46" t="s">
        <v>15235</v>
      </c>
      <c r="Q4147" s="47">
        <v>45823</v>
      </c>
      <c r="R4147" s="48" t="str">
        <f t="shared" si="64"/>
        <v>3783 WIN HCM 15 Hồ Bá Kiện</v>
      </c>
      <c r="S4147" s="48" t="str">
        <f>VLOOKUP(U4147,Sheet1!$A:$B,2,0)</f>
        <v>WIN</v>
      </c>
      <c r="T4147" s="43" t="s">
        <v>8173</v>
      </c>
      <c r="U4147" s="43" t="s">
        <v>11213</v>
      </c>
      <c r="V4147" s="43" t="s">
        <v>8174</v>
      </c>
    </row>
    <row r="4148" spans="1:22" x14ac:dyDescent="0.25">
      <c r="A4148" s="43" t="s">
        <v>8</v>
      </c>
      <c r="B4148" s="43" t="s">
        <v>8271</v>
      </c>
      <c r="C4148" s="43" t="s">
        <v>8338</v>
      </c>
      <c r="D4148" s="43" t="s">
        <v>8410</v>
      </c>
      <c r="E4148" s="43" t="s">
        <v>8340</v>
      </c>
      <c r="F4148" s="44">
        <v>60213</v>
      </c>
      <c r="G4148" s="43" t="s">
        <v>8341</v>
      </c>
      <c r="H4148" s="45">
        <v>1</v>
      </c>
      <c r="I4148" s="43" t="s">
        <v>8342</v>
      </c>
      <c r="J4148" s="43" t="s">
        <v>10835</v>
      </c>
      <c r="K4148" s="43" t="s">
        <v>10883</v>
      </c>
      <c r="L4148" s="43" t="s">
        <v>10884</v>
      </c>
      <c r="M4148" s="45">
        <v>60213</v>
      </c>
      <c r="N4148" s="43" t="s">
        <v>8274</v>
      </c>
      <c r="O4148" s="43" t="s">
        <v>11549</v>
      </c>
      <c r="P4148" s="46" t="s">
        <v>15236</v>
      </c>
      <c r="Q4148" s="47">
        <v>45823</v>
      </c>
      <c r="R4148" s="48" t="str">
        <f t="shared" si="64"/>
        <v>6328 WM+ THA Tiên Trang, Quảng Xươn</v>
      </c>
      <c r="S4148" s="48" t="str">
        <f>VLOOKUP(U4148,Sheet1!$A:$B,2,0)</f>
        <v>WIN-020</v>
      </c>
      <c r="T4148" s="43" t="s">
        <v>8272</v>
      </c>
      <c r="U4148" s="43" t="s">
        <v>11103</v>
      </c>
      <c r="V4148" s="43" t="s">
        <v>8273</v>
      </c>
    </row>
    <row r="4149" spans="1:22" x14ac:dyDescent="0.25">
      <c r="A4149" s="43" t="s">
        <v>8</v>
      </c>
      <c r="B4149" s="43" t="s">
        <v>8279</v>
      </c>
      <c r="C4149" s="43" t="s">
        <v>8338</v>
      </c>
      <c r="D4149" s="43" t="s">
        <v>8352</v>
      </c>
      <c r="E4149" s="43" t="s">
        <v>8340</v>
      </c>
      <c r="F4149" s="44">
        <v>222750</v>
      </c>
      <c r="G4149" s="43" t="s">
        <v>8341</v>
      </c>
      <c r="H4149" s="45">
        <v>3</v>
      </c>
      <c r="I4149" s="43" t="s">
        <v>8342</v>
      </c>
      <c r="J4149" s="43" t="s">
        <v>10836</v>
      </c>
      <c r="K4149" s="43" t="s">
        <v>10881</v>
      </c>
      <c r="L4149" s="43" t="s">
        <v>10882</v>
      </c>
      <c r="M4149" s="45">
        <v>74250</v>
      </c>
      <c r="N4149" s="43" t="s">
        <v>8280</v>
      </c>
      <c r="O4149" s="43" t="s">
        <v>11549</v>
      </c>
      <c r="P4149" s="46" t="s">
        <v>11502</v>
      </c>
      <c r="Q4149" s="47">
        <v>45823</v>
      </c>
      <c r="R4149" s="48" t="str">
        <f t="shared" si="64"/>
        <v>6338 WM+ PTO Cao Xá, Lâm Thao</v>
      </c>
      <c r="S4149" s="48" t="str">
        <f>VLOOKUP(U4149,Sheet1!$A:$B,2,0)</f>
        <v>WIN-003</v>
      </c>
      <c r="T4149" s="43" t="s">
        <v>313</v>
      </c>
      <c r="U4149" s="43" t="s">
        <v>11038</v>
      </c>
      <c r="V4149" s="43" t="s">
        <v>314</v>
      </c>
    </row>
    <row r="4150" spans="1:22" x14ac:dyDescent="0.25">
      <c r="A4150" s="43" t="s">
        <v>8</v>
      </c>
      <c r="B4150" s="43" t="s">
        <v>8279</v>
      </c>
      <c r="C4150" s="43" t="s">
        <v>8351</v>
      </c>
      <c r="D4150" s="43" t="s">
        <v>8361</v>
      </c>
      <c r="E4150" s="43" t="s">
        <v>8340</v>
      </c>
      <c r="F4150" s="44">
        <v>92000</v>
      </c>
      <c r="G4150" s="43" t="s">
        <v>8341</v>
      </c>
      <c r="H4150" s="45">
        <v>2</v>
      </c>
      <c r="I4150" s="43" t="s">
        <v>8342</v>
      </c>
      <c r="J4150" s="43" t="s">
        <v>10836</v>
      </c>
      <c r="K4150" s="43" t="s">
        <v>10983</v>
      </c>
      <c r="L4150" s="43" t="s">
        <v>10984</v>
      </c>
      <c r="M4150" s="45">
        <v>46000</v>
      </c>
      <c r="N4150" s="43" t="s">
        <v>8280</v>
      </c>
      <c r="O4150" s="43" t="s">
        <v>11549</v>
      </c>
      <c r="P4150" s="46" t="s">
        <v>11502</v>
      </c>
      <c r="Q4150" s="47">
        <v>45823</v>
      </c>
      <c r="R4150" s="48" t="str">
        <f t="shared" si="64"/>
        <v>6338 WM+ PTO Cao Xá, Lâm Thao</v>
      </c>
      <c r="S4150" s="48" t="str">
        <f>VLOOKUP(U4150,Sheet1!$A:$B,2,0)</f>
        <v>WIN-003</v>
      </c>
      <c r="T4150" s="43" t="s">
        <v>313</v>
      </c>
      <c r="U4150" s="43" t="s">
        <v>11038</v>
      </c>
      <c r="V4150" s="43" t="s">
        <v>314</v>
      </c>
    </row>
    <row r="4151" spans="1:22" x14ac:dyDescent="0.25">
      <c r="A4151" s="43" t="s">
        <v>8</v>
      </c>
      <c r="B4151" s="43" t="s">
        <v>8265</v>
      </c>
      <c r="C4151" s="43" t="s">
        <v>8338</v>
      </c>
      <c r="D4151" s="43" t="s">
        <v>8352</v>
      </c>
      <c r="E4151" s="43" t="s">
        <v>8340</v>
      </c>
      <c r="F4151" s="44">
        <v>297000</v>
      </c>
      <c r="G4151" s="43" t="s">
        <v>8341</v>
      </c>
      <c r="H4151" s="45">
        <v>4</v>
      </c>
      <c r="I4151" s="43" t="s">
        <v>8342</v>
      </c>
      <c r="J4151" s="43" t="s">
        <v>10837</v>
      </c>
      <c r="K4151" s="43" t="s">
        <v>10881</v>
      </c>
      <c r="L4151" s="43" t="s">
        <v>10882</v>
      </c>
      <c r="M4151" s="45">
        <v>74250</v>
      </c>
      <c r="N4151" s="43" t="s">
        <v>8266</v>
      </c>
      <c r="O4151" s="43" t="s">
        <v>11549</v>
      </c>
      <c r="P4151" s="46" t="s">
        <v>13362</v>
      </c>
      <c r="Q4151" s="47">
        <v>45823</v>
      </c>
      <c r="R4151" s="48" t="str">
        <f t="shared" si="64"/>
        <v>6274 WM+ TNN 190 Dương Tự Minh</v>
      </c>
      <c r="S4151" s="48" t="str">
        <f>VLOOKUP(U4151,Sheet1!$A:$B,2,0)</f>
        <v>WIN-059</v>
      </c>
      <c r="T4151" s="43" t="s">
        <v>4254</v>
      </c>
      <c r="U4151" s="43" t="s">
        <v>11247</v>
      </c>
      <c r="V4151" s="43" t="s">
        <v>4255</v>
      </c>
    </row>
    <row r="4152" spans="1:22" x14ac:dyDescent="0.25">
      <c r="A4152" s="43" t="s">
        <v>8</v>
      </c>
      <c r="B4152" s="43" t="s">
        <v>8309</v>
      </c>
      <c r="C4152" s="43" t="s">
        <v>8338</v>
      </c>
      <c r="D4152" s="43" t="s">
        <v>8410</v>
      </c>
      <c r="E4152" s="43" t="s">
        <v>8340</v>
      </c>
      <c r="F4152" s="44">
        <v>60213</v>
      </c>
      <c r="G4152" s="43" t="s">
        <v>8341</v>
      </c>
      <c r="H4152" s="45">
        <v>1</v>
      </c>
      <c r="I4152" s="43" t="s">
        <v>8342</v>
      </c>
      <c r="J4152" s="43" t="s">
        <v>10838</v>
      </c>
      <c r="K4152" s="43" t="s">
        <v>10883</v>
      </c>
      <c r="L4152" s="43" t="s">
        <v>10884</v>
      </c>
      <c r="M4152" s="45">
        <v>60213</v>
      </c>
      <c r="N4152" s="43" t="s">
        <v>8312</v>
      </c>
      <c r="O4152" s="43" t="s">
        <v>11549</v>
      </c>
      <c r="P4152" s="46" t="s">
        <v>11503</v>
      </c>
      <c r="Q4152" s="47">
        <v>45823</v>
      </c>
      <c r="R4152" s="48" t="str">
        <f t="shared" si="64"/>
        <v>6779 WM+ THA 09 Quyết Thắng</v>
      </c>
      <c r="S4152" s="48" t="str">
        <f>VLOOKUP(U4152,Sheet1!$A:$B,2,0)</f>
        <v>WIN-020</v>
      </c>
      <c r="T4152" s="43" t="s">
        <v>8310</v>
      </c>
      <c r="U4152" s="43" t="s">
        <v>11103</v>
      </c>
      <c r="V4152" s="43" t="s">
        <v>8311</v>
      </c>
    </row>
    <row r="4153" spans="1:22" x14ac:dyDescent="0.25">
      <c r="A4153" s="43" t="s">
        <v>8</v>
      </c>
      <c r="B4153" s="43" t="s">
        <v>8078</v>
      </c>
      <c r="C4153" s="43" t="s">
        <v>8338</v>
      </c>
      <c r="D4153" s="43" t="s">
        <v>8361</v>
      </c>
      <c r="E4153" s="43" t="s">
        <v>8340</v>
      </c>
      <c r="F4153" s="44">
        <v>46000</v>
      </c>
      <c r="G4153" s="43" t="s">
        <v>8341</v>
      </c>
      <c r="H4153" s="45">
        <v>1</v>
      </c>
      <c r="I4153" s="43" t="s">
        <v>8342</v>
      </c>
      <c r="J4153" s="43" t="s">
        <v>10839</v>
      </c>
      <c r="K4153" s="43" t="s">
        <v>10983</v>
      </c>
      <c r="L4153" s="43" t="s">
        <v>10984</v>
      </c>
      <c r="M4153" s="45">
        <v>46000</v>
      </c>
      <c r="N4153" s="43" t="s">
        <v>8081</v>
      </c>
      <c r="O4153" s="43" t="s">
        <v>11549</v>
      </c>
      <c r="P4153" s="46" t="s">
        <v>11492</v>
      </c>
      <c r="Q4153" s="47">
        <v>45823</v>
      </c>
      <c r="R4153" s="48" t="str">
        <f t="shared" si="64"/>
        <v>2ADF WM+ SLA Tân Lập, Chiềng Khương</v>
      </c>
      <c r="S4153" s="48" t="str">
        <f>VLOOKUP(U4153,Sheet1!$A:$B,2,0)</f>
        <v>WIN-049</v>
      </c>
      <c r="T4153" s="43" t="s">
        <v>8079</v>
      </c>
      <c r="U4153" s="43" t="s">
        <v>11217</v>
      </c>
      <c r="V4153" s="43" t="s">
        <v>8080</v>
      </c>
    </row>
    <row r="4154" spans="1:22" x14ac:dyDescent="0.25">
      <c r="A4154" s="43" t="s">
        <v>8</v>
      </c>
      <c r="B4154" s="43" t="s">
        <v>8192</v>
      </c>
      <c r="C4154" s="43" t="s">
        <v>8338</v>
      </c>
      <c r="D4154" s="43" t="s">
        <v>8355</v>
      </c>
      <c r="E4154" s="43" t="s">
        <v>8340</v>
      </c>
      <c r="F4154" s="44">
        <v>222116</v>
      </c>
      <c r="G4154" s="43" t="s">
        <v>8341</v>
      </c>
      <c r="H4154" s="45">
        <v>2</v>
      </c>
      <c r="I4154" s="43" t="s">
        <v>8342</v>
      </c>
      <c r="J4154" s="43" t="s">
        <v>10840</v>
      </c>
      <c r="K4154" s="43" t="s">
        <v>10934</v>
      </c>
      <c r="L4154" s="43" t="s">
        <v>10935</v>
      </c>
      <c r="M4154" s="45">
        <v>111058</v>
      </c>
      <c r="N4154" s="43" t="s">
        <v>8195</v>
      </c>
      <c r="O4154" s="43" t="s">
        <v>11549</v>
      </c>
      <c r="P4154" s="46" t="s">
        <v>13323</v>
      </c>
      <c r="Q4154" s="47">
        <v>45823</v>
      </c>
      <c r="R4154" s="48" t="str">
        <f t="shared" si="64"/>
        <v>4283 WM+ QNH Tổ 2 Khu 4 Giếng Đáy</v>
      </c>
      <c r="S4154" s="48" t="str">
        <f>VLOOKUP(U4154,Sheet1!$A:$B,2,0)</f>
        <v>WIN-007</v>
      </c>
      <c r="T4154" s="43" t="s">
        <v>8193</v>
      </c>
      <c r="U4154" s="43" t="s">
        <v>11053</v>
      </c>
      <c r="V4154" s="43" t="s">
        <v>8194</v>
      </c>
    </row>
    <row r="4155" spans="1:22" x14ac:dyDescent="0.25">
      <c r="A4155" s="43" t="s">
        <v>8</v>
      </c>
      <c r="B4155" s="43" t="s">
        <v>8056</v>
      </c>
      <c r="C4155" s="43" t="s">
        <v>8338</v>
      </c>
      <c r="D4155" s="43" t="s">
        <v>8361</v>
      </c>
      <c r="E4155" s="43" t="s">
        <v>8340</v>
      </c>
      <c r="F4155" s="44">
        <v>46000</v>
      </c>
      <c r="G4155" s="43" t="s">
        <v>8341</v>
      </c>
      <c r="H4155" s="45">
        <v>1</v>
      </c>
      <c r="I4155" s="43" t="s">
        <v>8342</v>
      </c>
      <c r="J4155" s="43" t="s">
        <v>10841</v>
      </c>
      <c r="K4155" s="43" t="s">
        <v>10983</v>
      </c>
      <c r="L4155" s="43" t="s">
        <v>10984</v>
      </c>
      <c r="M4155" s="45">
        <v>46000</v>
      </c>
      <c r="N4155" s="43" t="s">
        <v>8059</v>
      </c>
      <c r="O4155" s="43" t="s">
        <v>11549</v>
      </c>
      <c r="P4155" s="46" t="s">
        <v>15237</v>
      </c>
      <c r="Q4155" s="47">
        <v>45823</v>
      </c>
      <c r="R4155" s="48" t="str">
        <f t="shared" si="64"/>
        <v>2796 WM+ HNI 8/1B Sài Đồng</v>
      </c>
      <c r="S4155" s="48" t="str">
        <f>VLOOKUP(U4155,Sheet1!$A:$B,2,0)</f>
        <v>WIN-002</v>
      </c>
      <c r="T4155" s="43" t="s">
        <v>8057</v>
      </c>
      <c r="U4155" s="43" t="s">
        <v>11033</v>
      </c>
      <c r="V4155" s="43" t="s">
        <v>8058</v>
      </c>
    </row>
    <row r="4156" spans="1:22" x14ac:dyDescent="0.25">
      <c r="A4156" s="43" t="s">
        <v>8</v>
      </c>
      <c r="B4156" s="43" t="s">
        <v>8056</v>
      </c>
      <c r="C4156" s="43" t="s">
        <v>8351</v>
      </c>
      <c r="D4156" s="43" t="s">
        <v>8352</v>
      </c>
      <c r="E4156" s="43" t="s">
        <v>8340</v>
      </c>
      <c r="F4156" s="44">
        <v>74250</v>
      </c>
      <c r="G4156" s="43" t="s">
        <v>8341</v>
      </c>
      <c r="H4156" s="45">
        <v>1</v>
      </c>
      <c r="I4156" s="43" t="s">
        <v>8342</v>
      </c>
      <c r="J4156" s="43" t="s">
        <v>10841</v>
      </c>
      <c r="K4156" s="43" t="s">
        <v>10881</v>
      </c>
      <c r="L4156" s="43" t="s">
        <v>10882</v>
      </c>
      <c r="M4156" s="45">
        <v>74250</v>
      </c>
      <c r="N4156" s="43" t="s">
        <v>8059</v>
      </c>
      <c r="O4156" s="43" t="s">
        <v>11549</v>
      </c>
      <c r="P4156" s="46" t="s">
        <v>15237</v>
      </c>
      <c r="Q4156" s="47">
        <v>45823</v>
      </c>
      <c r="R4156" s="48" t="str">
        <f t="shared" si="64"/>
        <v>2796 WM+ HNI 8/1B Sài Đồng</v>
      </c>
      <c r="S4156" s="48" t="str">
        <f>VLOOKUP(U4156,Sheet1!$A:$B,2,0)</f>
        <v>WIN-002</v>
      </c>
      <c r="T4156" s="43" t="s">
        <v>8057</v>
      </c>
      <c r="U4156" s="43" t="s">
        <v>11033</v>
      </c>
      <c r="V4156" s="43" t="s">
        <v>8058</v>
      </c>
    </row>
    <row r="4157" spans="1:22" x14ac:dyDescent="0.25">
      <c r="A4157" s="43" t="s">
        <v>8</v>
      </c>
      <c r="B4157" s="43" t="s">
        <v>8160</v>
      </c>
      <c r="C4157" s="43" t="s">
        <v>8338</v>
      </c>
      <c r="D4157" s="43" t="s">
        <v>8339</v>
      </c>
      <c r="E4157" s="43" t="s">
        <v>8340</v>
      </c>
      <c r="F4157" s="44">
        <v>212850</v>
      </c>
      <c r="G4157" s="43" t="s">
        <v>8341</v>
      </c>
      <c r="H4157" s="45">
        <v>3</v>
      </c>
      <c r="I4157" s="43" t="s">
        <v>8342</v>
      </c>
      <c r="J4157" s="43" t="s">
        <v>10842</v>
      </c>
      <c r="K4157" s="43" t="s">
        <v>10897</v>
      </c>
      <c r="L4157" s="43" t="s">
        <v>10898</v>
      </c>
      <c r="M4157" s="45">
        <v>70950</v>
      </c>
      <c r="N4157" s="43" t="s">
        <v>8163</v>
      </c>
      <c r="O4157" s="43" t="s">
        <v>11549</v>
      </c>
      <c r="P4157" s="46" t="s">
        <v>11631</v>
      </c>
      <c r="Q4157" s="47">
        <v>45823</v>
      </c>
      <c r="R4157" s="48" t="str">
        <f t="shared" si="64"/>
        <v>3731 WM+ BNH 364 Thị Cầu</v>
      </c>
      <c r="S4157" s="48" t="str">
        <f>VLOOKUP(U4157,Sheet1!$A:$B,2,0)</f>
        <v>WIN-031</v>
      </c>
      <c r="T4157" s="43" t="s">
        <v>8161</v>
      </c>
      <c r="U4157" s="43" t="s">
        <v>11153</v>
      </c>
      <c r="V4157" s="43" t="s">
        <v>8162</v>
      </c>
    </row>
    <row r="4158" spans="1:22" x14ac:dyDescent="0.25">
      <c r="A4158" s="43" t="s">
        <v>8</v>
      </c>
      <c r="B4158" s="43" t="s">
        <v>8198</v>
      </c>
      <c r="C4158" s="43" t="s">
        <v>8338</v>
      </c>
      <c r="D4158" s="43" t="s">
        <v>8410</v>
      </c>
      <c r="E4158" s="43" t="s">
        <v>8340</v>
      </c>
      <c r="F4158" s="44">
        <v>60213</v>
      </c>
      <c r="G4158" s="43" t="s">
        <v>8341</v>
      </c>
      <c r="H4158" s="45">
        <v>1</v>
      </c>
      <c r="I4158" s="43" t="s">
        <v>8342</v>
      </c>
      <c r="J4158" s="43" t="s">
        <v>10843</v>
      </c>
      <c r="K4158" s="43" t="s">
        <v>10883</v>
      </c>
      <c r="L4158" s="43" t="s">
        <v>10884</v>
      </c>
      <c r="M4158" s="45">
        <v>60213</v>
      </c>
      <c r="N4158" s="43" t="s">
        <v>8199</v>
      </c>
      <c r="O4158" s="43" t="s">
        <v>11549</v>
      </c>
      <c r="P4158" s="46" t="s">
        <v>15238</v>
      </c>
      <c r="Q4158" s="47">
        <v>45823</v>
      </c>
      <c r="R4158" s="48" t="str">
        <f t="shared" si="64"/>
        <v>4456 WM+ QNH Dự án KDC lấn biển cọc</v>
      </c>
      <c r="S4158" s="48" t="str">
        <f>VLOOKUP(U4158,Sheet1!$A:$B,2,0)</f>
        <v>WIN-007</v>
      </c>
      <c r="T4158" s="43" t="s">
        <v>779</v>
      </c>
      <c r="U4158" s="43" t="s">
        <v>11053</v>
      </c>
      <c r="V4158" s="43" t="s">
        <v>780</v>
      </c>
    </row>
    <row r="4159" spans="1:22" x14ac:dyDescent="0.25">
      <c r="A4159" s="43" t="s">
        <v>8</v>
      </c>
      <c r="B4159" s="43" t="s">
        <v>8317</v>
      </c>
      <c r="C4159" s="43" t="s">
        <v>8338</v>
      </c>
      <c r="D4159" s="43" t="s">
        <v>8361</v>
      </c>
      <c r="E4159" s="43" t="s">
        <v>8340</v>
      </c>
      <c r="F4159" s="44">
        <v>46000</v>
      </c>
      <c r="G4159" s="43" t="s">
        <v>8341</v>
      </c>
      <c r="H4159" s="45">
        <v>1</v>
      </c>
      <c r="I4159" s="43" t="s">
        <v>8342</v>
      </c>
      <c r="J4159" s="43" t="s">
        <v>10844</v>
      </c>
      <c r="K4159" s="43" t="s">
        <v>10983</v>
      </c>
      <c r="L4159" s="43" t="s">
        <v>10984</v>
      </c>
      <c r="M4159" s="45">
        <v>46000</v>
      </c>
      <c r="N4159" s="43" t="s">
        <v>8318</v>
      </c>
      <c r="O4159" s="43" t="s">
        <v>11549</v>
      </c>
      <c r="P4159" s="46" t="s">
        <v>13259</v>
      </c>
      <c r="Q4159" s="47">
        <v>45823</v>
      </c>
      <c r="R4159" s="48" t="str">
        <f t="shared" si="64"/>
        <v>6901 WM+ QTI 106 QL9B, Đông Hà</v>
      </c>
      <c r="S4159" s="48" t="str">
        <f>VLOOKUP(U4159,Sheet1!$A:$B,2,0)</f>
        <v>WIN-070</v>
      </c>
      <c r="T4159" s="43" t="s">
        <v>4636</v>
      </c>
      <c r="U4159" s="43" t="s">
        <v>11292</v>
      </c>
      <c r="V4159" s="43" t="s">
        <v>4637</v>
      </c>
    </row>
    <row r="4160" spans="1:22" x14ac:dyDescent="0.25">
      <c r="A4160" s="43" t="s">
        <v>8</v>
      </c>
      <c r="B4160" s="43" t="s">
        <v>8317</v>
      </c>
      <c r="C4160" s="43" t="s">
        <v>8351</v>
      </c>
      <c r="D4160" s="43" t="s">
        <v>8346</v>
      </c>
      <c r="E4160" s="43" t="s">
        <v>8340</v>
      </c>
      <c r="F4160" s="44">
        <v>99000</v>
      </c>
      <c r="G4160" s="43" t="s">
        <v>8341</v>
      </c>
      <c r="H4160" s="45">
        <v>2</v>
      </c>
      <c r="I4160" s="43" t="s">
        <v>8342</v>
      </c>
      <c r="J4160" s="43" t="s">
        <v>10844</v>
      </c>
      <c r="K4160" s="43" t="s">
        <v>10927</v>
      </c>
      <c r="L4160" s="43" t="s">
        <v>10928</v>
      </c>
      <c r="M4160" s="45">
        <v>49500</v>
      </c>
      <c r="N4160" s="43" t="s">
        <v>8318</v>
      </c>
      <c r="O4160" s="43" t="s">
        <v>11549</v>
      </c>
      <c r="P4160" s="46" t="s">
        <v>13259</v>
      </c>
      <c r="Q4160" s="47">
        <v>45823</v>
      </c>
      <c r="R4160" s="48" t="str">
        <f t="shared" si="64"/>
        <v>6901 WM+ QTI 106 QL9B, Đông Hà</v>
      </c>
      <c r="S4160" s="48" t="str">
        <f>VLOOKUP(U4160,Sheet1!$A:$B,2,0)</f>
        <v>WIN-070</v>
      </c>
      <c r="T4160" s="43" t="s">
        <v>4636</v>
      </c>
      <c r="U4160" s="43" t="s">
        <v>11292</v>
      </c>
      <c r="V4160" s="43" t="s">
        <v>4637</v>
      </c>
    </row>
    <row r="4161" spans="1:22" x14ac:dyDescent="0.25">
      <c r="A4161" s="43" t="s">
        <v>8</v>
      </c>
      <c r="B4161" s="43" t="s">
        <v>8321</v>
      </c>
      <c r="C4161" s="43" t="s">
        <v>8338</v>
      </c>
      <c r="D4161" s="43" t="s">
        <v>8355</v>
      </c>
      <c r="E4161" s="43" t="s">
        <v>8340</v>
      </c>
      <c r="F4161" s="44">
        <v>222116</v>
      </c>
      <c r="G4161" s="43" t="s">
        <v>8341</v>
      </c>
      <c r="H4161" s="45">
        <v>2</v>
      </c>
      <c r="I4161" s="43" t="s">
        <v>8342</v>
      </c>
      <c r="J4161" s="43" t="s">
        <v>10845</v>
      </c>
      <c r="K4161" s="43" t="s">
        <v>10934</v>
      </c>
      <c r="L4161" s="43" t="s">
        <v>10935</v>
      </c>
      <c r="M4161" s="45">
        <v>111058</v>
      </c>
      <c r="N4161" s="43" t="s">
        <v>8324</v>
      </c>
      <c r="O4161" s="43" t="s">
        <v>11549</v>
      </c>
      <c r="P4161" s="46" t="s">
        <v>11682</v>
      </c>
      <c r="Q4161" s="47">
        <v>45823</v>
      </c>
      <c r="R4161" s="48" t="str">
        <f t="shared" si="64"/>
        <v>6954 WM+ QNH 15&amp;16 KĐT MKL, Hồng Hả</v>
      </c>
      <c r="S4161" s="48" t="str">
        <f>VLOOKUP(U4161,Sheet1!$A:$B,2,0)</f>
        <v>WIN-007</v>
      </c>
      <c r="T4161" s="43" t="s">
        <v>8322</v>
      </c>
      <c r="U4161" s="43" t="s">
        <v>11053</v>
      </c>
      <c r="V4161" s="43" t="s">
        <v>8323</v>
      </c>
    </row>
    <row r="4162" spans="1:22" x14ac:dyDescent="0.25">
      <c r="A4162" s="43" t="s">
        <v>8</v>
      </c>
      <c r="B4162" s="43" t="s">
        <v>8196</v>
      </c>
      <c r="C4162" s="43" t="s">
        <v>8338</v>
      </c>
      <c r="D4162" s="43" t="s">
        <v>8355</v>
      </c>
      <c r="E4162" s="43" t="s">
        <v>8340</v>
      </c>
      <c r="F4162" s="44">
        <v>111058</v>
      </c>
      <c r="G4162" s="43" t="s">
        <v>8341</v>
      </c>
      <c r="H4162" s="45">
        <v>1</v>
      </c>
      <c r="I4162" s="43" t="s">
        <v>8342</v>
      </c>
      <c r="J4162" s="43" t="s">
        <v>10846</v>
      </c>
      <c r="K4162" s="43" t="s">
        <v>10934</v>
      </c>
      <c r="L4162" s="43" t="s">
        <v>10935</v>
      </c>
      <c r="M4162" s="45">
        <v>111058</v>
      </c>
      <c r="N4162" s="43" t="s">
        <v>8197</v>
      </c>
      <c r="O4162" s="43" t="s">
        <v>11549</v>
      </c>
      <c r="P4162" s="46" t="s">
        <v>11497</v>
      </c>
      <c r="Q4162" s="47">
        <v>45823</v>
      </c>
      <c r="R4162" s="48" t="str">
        <f t="shared" si="64"/>
        <v>4308 WM+ THA 168 Thành Thái</v>
      </c>
      <c r="S4162" s="48" t="str">
        <f>VLOOKUP(U4162,Sheet1!$A:$B,2,0)</f>
        <v>WIN-020</v>
      </c>
      <c r="T4162" s="43" t="s">
        <v>4038</v>
      </c>
      <c r="U4162" s="43" t="s">
        <v>11103</v>
      </c>
      <c r="V4162" s="43" t="s">
        <v>4039</v>
      </c>
    </row>
    <row r="4163" spans="1:22" x14ac:dyDescent="0.25">
      <c r="A4163" s="43" t="s">
        <v>8</v>
      </c>
      <c r="B4163" s="43" t="s">
        <v>8281</v>
      </c>
      <c r="C4163" s="43" t="s">
        <v>8338</v>
      </c>
      <c r="D4163" s="43" t="s">
        <v>8361</v>
      </c>
      <c r="E4163" s="43" t="s">
        <v>8340</v>
      </c>
      <c r="F4163" s="44">
        <v>46000</v>
      </c>
      <c r="G4163" s="43" t="s">
        <v>8341</v>
      </c>
      <c r="H4163" s="45">
        <v>1</v>
      </c>
      <c r="I4163" s="43" t="s">
        <v>8342</v>
      </c>
      <c r="J4163" s="43" t="s">
        <v>10847</v>
      </c>
      <c r="K4163" s="43" t="s">
        <v>10983</v>
      </c>
      <c r="L4163" s="43" t="s">
        <v>10984</v>
      </c>
      <c r="M4163" s="45">
        <v>46000</v>
      </c>
      <c r="N4163" s="43" t="s">
        <v>8282</v>
      </c>
      <c r="O4163" s="43" t="s">
        <v>11549</v>
      </c>
      <c r="P4163" s="46" t="s">
        <v>15239</v>
      </c>
      <c r="Q4163" s="47">
        <v>45823</v>
      </c>
      <c r="R4163" s="48" t="str">
        <f t="shared" si="64"/>
        <v>6378 WM+ THA 53 Trần Phú</v>
      </c>
      <c r="S4163" s="48" t="str">
        <f>VLOOKUP(U4163,Sheet1!$A:$B,2,0)</f>
        <v>WIN-020</v>
      </c>
      <c r="T4163" s="43" t="s">
        <v>1746</v>
      </c>
      <c r="U4163" s="43" t="s">
        <v>11103</v>
      </c>
      <c r="V4163" s="43" t="s">
        <v>1747</v>
      </c>
    </row>
    <row r="4164" spans="1:22" x14ac:dyDescent="0.25">
      <c r="A4164" s="43" t="s">
        <v>8</v>
      </c>
      <c r="B4164" s="43" t="s">
        <v>8281</v>
      </c>
      <c r="C4164" s="43" t="s">
        <v>8351</v>
      </c>
      <c r="D4164" s="43" t="s">
        <v>8339</v>
      </c>
      <c r="E4164" s="43" t="s">
        <v>8340</v>
      </c>
      <c r="F4164" s="44">
        <v>141900</v>
      </c>
      <c r="G4164" s="43" t="s">
        <v>8341</v>
      </c>
      <c r="H4164" s="45">
        <v>2</v>
      </c>
      <c r="I4164" s="43" t="s">
        <v>8342</v>
      </c>
      <c r="J4164" s="43" t="s">
        <v>10847</v>
      </c>
      <c r="K4164" s="43" t="s">
        <v>10897</v>
      </c>
      <c r="L4164" s="43" t="s">
        <v>10898</v>
      </c>
      <c r="M4164" s="45">
        <v>70950</v>
      </c>
      <c r="N4164" s="43" t="s">
        <v>8282</v>
      </c>
      <c r="O4164" s="43" t="s">
        <v>11549</v>
      </c>
      <c r="P4164" s="46" t="s">
        <v>15239</v>
      </c>
      <c r="Q4164" s="47">
        <v>45823</v>
      </c>
      <c r="R4164" s="48" t="str">
        <f t="shared" ref="R4164:R4191" si="65">T4164&amp;" "&amp;V4164</f>
        <v>6378 WM+ THA 53 Trần Phú</v>
      </c>
      <c r="S4164" s="48" t="str">
        <f>VLOOKUP(U4164,Sheet1!$A:$B,2,0)</f>
        <v>WIN-020</v>
      </c>
      <c r="T4164" s="43" t="s">
        <v>1746</v>
      </c>
      <c r="U4164" s="43" t="s">
        <v>11103</v>
      </c>
      <c r="V4164" s="43" t="s">
        <v>1747</v>
      </c>
    </row>
    <row r="4165" spans="1:22" x14ac:dyDescent="0.25">
      <c r="A4165" s="43" t="s">
        <v>8</v>
      </c>
      <c r="B4165" s="43" t="s">
        <v>8267</v>
      </c>
      <c r="C4165" s="43" t="s">
        <v>8338</v>
      </c>
      <c r="D4165" s="43" t="s">
        <v>8365</v>
      </c>
      <c r="E4165" s="43" t="s">
        <v>8340</v>
      </c>
      <c r="F4165" s="44">
        <v>50182</v>
      </c>
      <c r="G4165" s="43" t="s">
        <v>8341</v>
      </c>
      <c r="H4165" s="45">
        <v>1</v>
      </c>
      <c r="I4165" s="43" t="s">
        <v>8342</v>
      </c>
      <c r="J4165" s="43" t="s">
        <v>10848</v>
      </c>
      <c r="K4165" s="43" t="s">
        <v>10938</v>
      </c>
      <c r="L4165" s="43" t="s">
        <v>10939</v>
      </c>
      <c r="M4165" s="45">
        <v>50182</v>
      </c>
      <c r="N4165" s="43" t="s">
        <v>8268</v>
      </c>
      <c r="O4165" s="43" t="s">
        <v>11549</v>
      </c>
      <c r="P4165" s="46" t="s">
        <v>15240</v>
      </c>
      <c r="Q4165" s="47">
        <v>45823</v>
      </c>
      <c r="R4165" s="48" t="str">
        <f t="shared" si="65"/>
        <v>6301 WM+ DNG 431 Nguyễn Lương Bằng</v>
      </c>
      <c r="S4165" s="48" t="str">
        <f>VLOOKUP(U4165,Sheet1!$A:$B,2,0)</f>
        <v>WIN-009</v>
      </c>
      <c r="T4165" s="43" t="s">
        <v>4588</v>
      </c>
      <c r="U4165" s="43" t="s">
        <v>11063</v>
      </c>
      <c r="V4165" s="43" t="s">
        <v>4589</v>
      </c>
    </row>
    <row r="4166" spans="1:22" x14ac:dyDescent="0.25">
      <c r="A4166" s="43" t="s">
        <v>8</v>
      </c>
      <c r="B4166" s="43" t="s">
        <v>8084</v>
      </c>
      <c r="C4166" s="43" t="s">
        <v>8338</v>
      </c>
      <c r="D4166" s="43" t="s">
        <v>8368</v>
      </c>
      <c r="E4166" s="43" t="s">
        <v>8340</v>
      </c>
      <c r="F4166" s="44">
        <v>55595</v>
      </c>
      <c r="G4166" s="43" t="s">
        <v>8341</v>
      </c>
      <c r="H4166" s="45">
        <v>1</v>
      </c>
      <c r="I4166" s="43" t="s">
        <v>8342</v>
      </c>
      <c r="J4166" s="43" t="s">
        <v>10849</v>
      </c>
      <c r="K4166" s="43" t="s">
        <v>11010</v>
      </c>
      <c r="L4166" s="43" t="s">
        <v>11011</v>
      </c>
      <c r="M4166" s="45">
        <v>55595</v>
      </c>
      <c r="N4166" s="43" t="s">
        <v>8087</v>
      </c>
      <c r="O4166" s="43" t="s">
        <v>11549</v>
      </c>
      <c r="P4166" s="46" t="s">
        <v>15241</v>
      </c>
      <c r="Q4166" s="47">
        <v>45823</v>
      </c>
      <c r="R4166" s="48" t="str">
        <f t="shared" si="65"/>
        <v>2AJN WM+ QNM Thửa 9, TBĐ 22</v>
      </c>
      <c r="S4166" s="48" t="str">
        <f>VLOOKUP(U4166,Sheet1!$A:$B,2,0)</f>
        <v>WIN-061</v>
      </c>
      <c r="T4166" s="43" t="s">
        <v>8085</v>
      </c>
      <c r="U4166" s="43" t="s">
        <v>11257</v>
      </c>
      <c r="V4166" s="43" t="s">
        <v>8086</v>
      </c>
    </row>
    <row r="4167" spans="1:22" x14ac:dyDescent="0.25">
      <c r="A4167" s="43" t="s">
        <v>8</v>
      </c>
      <c r="B4167" s="43" t="s">
        <v>8176</v>
      </c>
      <c r="C4167" s="43" t="s">
        <v>8338</v>
      </c>
      <c r="D4167" s="43" t="s">
        <v>8358</v>
      </c>
      <c r="E4167" s="43" t="s">
        <v>8340</v>
      </c>
      <c r="F4167" s="44">
        <v>334818</v>
      </c>
      <c r="G4167" s="43" t="s">
        <v>8341</v>
      </c>
      <c r="H4167" s="45">
        <v>3</v>
      </c>
      <c r="I4167" s="43" t="s">
        <v>8342</v>
      </c>
      <c r="J4167" s="43" t="s">
        <v>10850</v>
      </c>
      <c r="K4167" s="43" t="s">
        <v>10922</v>
      </c>
      <c r="L4167" s="43" t="s">
        <v>10923</v>
      </c>
      <c r="M4167" s="45">
        <v>111606</v>
      </c>
      <c r="N4167" s="43" t="s">
        <v>8179</v>
      </c>
      <c r="O4167" s="43" t="s">
        <v>11549</v>
      </c>
      <c r="P4167" s="46" t="s">
        <v>15242</v>
      </c>
      <c r="Q4167" s="47">
        <v>45823</v>
      </c>
      <c r="R4167" s="48" t="str">
        <f t="shared" si="65"/>
        <v>3801 WM+ DNG 135B Nguyễn Công Trứ</v>
      </c>
      <c r="S4167" s="48" t="str">
        <f>VLOOKUP(U4167,Sheet1!$A:$B,2,0)</f>
        <v>WIN-009</v>
      </c>
      <c r="T4167" s="43" t="s">
        <v>8177</v>
      </c>
      <c r="U4167" s="43" t="s">
        <v>11063</v>
      </c>
      <c r="V4167" s="43" t="s">
        <v>8178</v>
      </c>
    </row>
    <row r="4168" spans="1:22" x14ac:dyDescent="0.25">
      <c r="A4168" s="43" t="s">
        <v>8</v>
      </c>
      <c r="B4168" s="43" t="s">
        <v>8216</v>
      </c>
      <c r="C4168" s="43" t="s">
        <v>8338</v>
      </c>
      <c r="D4168" s="43" t="s">
        <v>8339</v>
      </c>
      <c r="E4168" s="43" t="s">
        <v>8340</v>
      </c>
      <c r="F4168" s="44">
        <v>212850</v>
      </c>
      <c r="G4168" s="43" t="s">
        <v>8341</v>
      </c>
      <c r="H4168" s="45">
        <v>3</v>
      </c>
      <c r="I4168" s="43" t="s">
        <v>8342</v>
      </c>
      <c r="J4168" s="43" t="s">
        <v>10851</v>
      </c>
      <c r="K4168" s="43" t="s">
        <v>10897</v>
      </c>
      <c r="L4168" s="43" t="s">
        <v>10898</v>
      </c>
      <c r="M4168" s="45">
        <v>70950</v>
      </c>
      <c r="N4168" s="43" t="s">
        <v>8219</v>
      </c>
      <c r="O4168" s="43" t="s">
        <v>11549</v>
      </c>
      <c r="P4168" s="46" t="s">
        <v>15243</v>
      </c>
      <c r="Q4168" s="47">
        <v>45823</v>
      </c>
      <c r="R4168" s="48" t="str">
        <f t="shared" si="65"/>
        <v>4772 WM+HCM 001 SAV2, CC Avenue</v>
      </c>
      <c r="S4168" s="48" t="str">
        <f>VLOOKUP(U4168,Sheet1!$A:$B,2,0)</f>
        <v>WIN</v>
      </c>
      <c r="T4168" s="43" t="s">
        <v>8217</v>
      </c>
      <c r="U4168" s="43" t="s">
        <v>11213</v>
      </c>
      <c r="V4168" s="43" t="s">
        <v>8218</v>
      </c>
    </row>
    <row r="4169" spans="1:22" x14ac:dyDescent="0.25">
      <c r="A4169" s="43" t="s">
        <v>8</v>
      </c>
      <c r="B4169" s="43" t="s">
        <v>8216</v>
      </c>
      <c r="C4169" s="43" t="s">
        <v>8351</v>
      </c>
      <c r="D4169" s="43" t="s">
        <v>8352</v>
      </c>
      <c r="E4169" s="43" t="s">
        <v>8340</v>
      </c>
      <c r="F4169" s="44">
        <v>148500</v>
      </c>
      <c r="G4169" s="43" t="s">
        <v>8341</v>
      </c>
      <c r="H4169" s="45">
        <v>2</v>
      </c>
      <c r="I4169" s="43" t="s">
        <v>8342</v>
      </c>
      <c r="J4169" s="43" t="s">
        <v>10851</v>
      </c>
      <c r="K4169" s="43" t="s">
        <v>10881</v>
      </c>
      <c r="L4169" s="43" t="s">
        <v>10882</v>
      </c>
      <c r="M4169" s="45">
        <v>74250</v>
      </c>
      <c r="N4169" s="43" t="s">
        <v>8219</v>
      </c>
      <c r="O4169" s="43" t="s">
        <v>11549</v>
      </c>
      <c r="P4169" s="46" t="s">
        <v>15243</v>
      </c>
      <c r="Q4169" s="47">
        <v>45823</v>
      </c>
      <c r="R4169" s="48" t="str">
        <f t="shared" si="65"/>
        <v>4772 WM+HCM 001 SAV2, CC Avenue</v>
      </c>
      <c r="S4169" s="48" t="str">
        <f>VLOOKUP(U4169,Sheet1!$A:$B,2,0)</f>
        <v>WIN</v>
      </c>
      <c r="T4169" s="43" t="s">
        <v>8217</v>
      </c>
      <c r="U4169" s="43" t="s">
        <v>11213</v>
      </c>
      <c r="V4169" s="43" t="s">
        <v>8218</v>
      </c>
    </row>
    <row r="4170" spans="1:22" x14ac:dyDescent="0.25">
      <c r="A4170" s="43" t="s">
        <v>8</v>
      </c>
      <c r="B4170" s="43" t="s">
        <v>8158</v>
      </c>
      <c r="C4170" s="43" t="s">
        <v>8338</v>
      </c>
      <c r="D4170" s="43" t="s">
        <v>8352</v>
      </c>
      <c r="E4170" s="43" t="s">
        <v>8340</v>
      </c>
      <c r="F4170" s="44">
        <v>74250</v>
      </c>
      <c r="G4170" s="43" t="s">
        <v>8341</v>
      </c>
      <c r="H4170" s="45">
        <v>1</v>
      </c>
      <c r="I4170" s="43" t="s">
        <v>8342</v>
      </c>
      <c r="J4170" s="43" t="s">
        <v>10852</v>
      </c>
      <c r="K4170" s="43" t="s">
        <v>10881</v>
      </c>
      <c r="L4170" s="43" t="s">
        <v>10882</v>
      </c>
      <c r="M4170" s="45">
        <v>74250</v>
      </c>
      <c r="N4170" s="43" t="s">
        <v>8159</v>
      </c>
      <c r="O4170" s="43" t="s">
        <v>11549</v>
      </c>
      <c r="P4170" s="46" t="s">
        <v>15244</v>
      </c>
      <c r="Q4170" s="47">
        <v>45823</v>
      </c>
      <c r="R4170" s="48" t="str">
        <f t="shared" si="65"/>
        <v>3691 WIN HNI Lô BT3- Ô 24 KDT Pháp</v>
      </c>
      <c r="S4170" s="48" t="str">
        <f>VLOOKUP(U4170,Sheet1!$A:$B,2,0)</f>
        <v>WIN-002</v>
      </c>
      <c r="T4170" s="43" t="s">
        <v>5646</v>
      </c>
      <c r="U4170" s="43" t="s">
        <v>11033</v>
      </c>
      <c r="V4170" s="43" t="s">
        <v>5647</v>
      </c>
    </row>
    <row r="4171" spans="1:22" x14ac:dyDescent="0.25">
      <c r="A4171" s="43" t="s">
        <v>8</v>
      </c>
      <c r="B4171" s="43" t="s">
        <v>8158</v>
      </c>
      <c r="C4171" s="43" t="s">
        <v>8351</v>
      </c>
      <c r="D4171" s="43" t="s">
        <v>8365</v>
      </c>
      <c r="E4171" s="43" t="s">
        <v>8340</v>
      </c>
      <c r="F4171" s="44">
        <v>100364</v>
      </c>
      <c r="G4171" s="43" t="s">
        <v>8341</v>
      </c>
      <c r="H4171" s="45">
        <v>2</v>
      </c>
      <c r="I4171" s="43" t="s">
        <v>8342</v>
      </c>
      <c r="J4171" s="43" t="s">
        <v>10852</v>
      </c>
      <c r="K4171" s="43" t="s">
        <v>10938</v>
      </c>
      <c r="L4171" s="43" t="s">
        <v>10939</v>
      </c>
      <c r="M4171" s="45">
        <v>50182</v>
      </c>
      <c r="N4171" s="43" t="s">
        <v>8159</v>
      </c>
      <c r="O4171" s="43" t="s">
        <v>11549</v>
      </c>
      <c r="P4171" s="46" t="s">
        <v>15244</v>
      </c>
      <c r="Q4171" s="47">
        <v>45823</v>
      </c>
      <c r="R4171" s="48" t="str">
        <f t="shared" si="65"/>
        <v>3691 WIN HNI Lô BT3- Ô 24 KDT Pháp</v>
      </c>
      <c r="S4171" s="48" t="str">
        <f>VLOOKUP(U4171,Sheet1!$A:$B,2,0)</f>
        <v>WIN-002</v>
      </c>
      <c r="T4171" s="43" t="s">
        <v>5646</v>
      </c>
      <c r="U4171" s="43" t="s">
        <v>11033</v>
      </c>
      <c r="V4171" s="43" t="s">
        <v>5647</v>
      </c>
    </row>
    <row r="4172" spans="1:22" x14ac:dyDescent="0.25">
      <c r="A4172" s="43" t="s">
        <v>8</v>
      </c>
      <c r="B4172" s="43" t="s">
        <v>8158</v>
      </c>
      <c r="C4172" s="43" t="s">
        <v>8364</v>
      </c>
      <c r="D4172" s="43" t="s">
        <v>8339</v>
      </c>
      <c r="E4172" s="43" t="s">
        <v>8340</v>
      </c>
      <c r="F4172" s="44">
        <v>70950</v>
      </c>
      <c r="G4172" s="43" t="s">
        <v>8341</v>
      </c>
      <c r="H4172" s="45">
        <v>1</v>
      </c>
      <c r="I4172" s="43" t="s">
        <v>8342</v>
      </c>
      <c r="J4172" s="43" t="s">
        <v>10852</v>
      </c>
      <c r="K4172" s="43" t="s">
        <v>10897</v>
      </c>
      <c r="L4172" s="43" t="s">
        <v>10898</v>
      </c>
      <c r="M4172" s="45">
        <v>70950</v>
      </c>
      <c r="N4172" s="43" t="s">
        <v>8159</v>
      </c>
      <c r="O4172" s="43" t="s">
        <v>11549</v>
      </c>
      <c r="P4172" s="46" t="s">
        <v>15244</v>
      </c>
      <c r="Q4172" s="47">
        <v>45823</v>
      </c>
      <c r="R4172" s="48" t="str">
        <f t="shared" si="65"/>
        <v>3691 WIN HNI Lô BT3- Ô 24 KDT Pháp</v>
      </c>
      <c r="S4172" s="48" t="str">
        <f>VLOOKUP(U4172,Sheet1!$A:$B,2,0)</f>
        <v>WIN-002</v>
      </c>
      <c r="T4172" s="43" t="s">
        <v>5646</v>
      </c>
      <c r="U4172" s="43" t="s">
        <v>11033</v>
      </c>
      <c r="V4172" s="43" t="s">
        <v>5647</v>
      </c>
    </row>
    <row r="4173" spans="1:22" x14ac:dyDescent="0.25">
      <c r="A4173" s="43" t="s">
        <v>8</v>
      </c>
      <c r="B4173" s="43" t="s">
        <v>8255</v>
      </c>
      <c r="C4173" s="43" t="s">
        <v>8338</v>
      </c>
      <c r="D4173" s="43" t="s">
        <v>8361</v>
      </c>
      <c r="E4173" s="43" t="s">
        <v>8340</v>
      </c>
      <c r="F4173" s="44">
        <v>460000</v>
      </c>
      <c r="G4173" s="43" t="s">
        <v>8341</v>
      </c>
      <c r="H4173" s="45">
        <v>10</v>
      </c>
      <c r="I4173" s="43" t="s">
        <v>8342</v>
      </c>
      <c r="J4173" s="43" t="s">
        <v>10853</v>
      </c>
      <c r="K4173" s="43" t="s">
        <v>10983</v>
      </c>
      <c r="L4173" s="43" t="s">
        <v>10984</v>
      </c>
      <c r="M4173" s="45">
        <v>46000</v>
      </c>
      <c r="N4173" s="43" t="s">
        <v>8256</v>
      </c>
      <c r="O4173" s="43" t="s">
        <v>11549</v>
      </c>
      <c r="P4173" s="46" t="s">
        <v>13322</v>
      </c>
      <c r="Q4173" s="47">
        <v>45823</v>
      </c>
      <c r="R4173" s="48" t="str">
        <f t="shared" si="65"/>
        <v>5774 WM+ QNH 715 Khu Vĩnh Hòa</v>
      </c>
      <c r="S4173" s="48" t="str">
        <f>VLOOKUP(U4173,Sheet1!$A:$B,2,0)</f>
        <v>WIN-007</v>
      </c>
      <c r="T4173" s="43" t="s">
        <v>4554</v>
      </c>
      <c r="U4173" s="43" t="s">
        <v>11053</v>
      </c>
      <c r="V4173" s="43" t="s">
        <v>4555</v>
      </c>
    </row>
    <row r="4174" spans="1:22" x14ac:dyDescent="0.25">
      <c r="A4174" s="43" t="s">
        <v>8</v>
      </c>
      <c r="B4174" s="43" t="s">
        <v>8136</v>
      </c>
      <c r="C4174" s="43" t="s">
        <v>8338</v>
      </c>
      <c r="D4174" s="43" t="s">
        <v>8361</v>
      </c>
      <c r="E4174" s="43" t="s">
        <v>8340</v>
      </c>
      <c r="F4174" s="44">
        <v>138000</v>
      </c>
      <c r="G4174" s="43" t="s">
        <v>8341</v>
      </c>
      <c r="H4174" s="45">
        <v>3</v>
      </c>
      <c r="I4174" s="43" t="s">
        <v>8342</v>
      </c>
      <c r="J4174" s="43" t="s">
        <v>10854</v>
      </c>
      <c r="K4174" s="43" t="s">
        <v>10983</v>
      </c>
      <c r="L4174" s="43" t="s">
        <v>10984</v>
      </c>
      <c r="M4174" s="45">
        <v>46000</v>
      </c>
      <c r="N4174" s="43" t="s">
        <v>8139</v>
      </c>
      <c r="O4174" s="43" t="s">
        <v>11549</v>
      </c>
      <c r="P4174" s="46" t="s">
        <v>15245</v>
      </c>
      <c r="Q4174" s="47">
        <v>45823</v>
      </c>
      <c r="R4174" s="48" t="str">
        <f t="shared" si="65"/>
        <v>3268 WM+ HPG 121 Dư Hàng</v>
      </c>
      <c r="S4174" s="48" t="str">
        <f>VLOOKUP(U4174,Sheet1!$A:$B,2,0)</f>
        <v>WIN-025</v>
      </c>
      <c r="T4174" s="43" t="s">
        <v>8137</v>
      </c>
      <c r="U4174" s="43" t="s">
        <v>11128</v>
      </c>
      <c r="V4174" s="43" t="s">
        <v>8138</v>
      </c>
    </row>
    <row r="4175" spans="1:22" x14ac:dyDescent="0.25">
      <c r="A4175" s="43" t="s">
        <v>8</v>
      </c>
      <c r="B4175" s="43" t="s">
        <v>8289</v>
      </c>
      <c r="C4175" s="43" t="s">
        <v>8338</v>
      </c>
      <c r="D4175" s="43" t="s">
        <v>8361</v>
      </c>
      <c r="E4175" s="43" t="s">
        <v>8340</v>
      </c>
      <c r="F4175" s="44">
        <v>46000</v>
      </c>
      <c r="G4175" s="43" t="s">
        <v>8341</v>
      </c>
      <c r="H4175" s="45">
        <v>1</v>
      </c>
      <c r="I4175" s="43" t="s">
        <v>8342</v>
      </c>
      <c r="J4175" s="43" t="s">
        <v>10855</v>
      </c>
      <c r="K4175" s="43" t="s">
        <v>10983</v>
      </c>
      <c r="L4175" s="43" t="s">
        <v>10984</v>
      </c>
      <c r="M4175" s="45">
        <v>46000</v>
      </c>
      <c r="N4175" s="43" t="s">
        <v>8292</v>
      </c>
      <c r="O4175" s="43" t="s">
        <v>11549</v>
      </c>
      <c r="P4175" s="46" t="s">
        <v>15246</v>
      </c>
      <c r="Q4175" s="47">
        <v>45823</v>
      </c>
      <c r="R4175" s="48" t="str">
        <f t="shared" si="65"/>
        <v>6560 WM+ HTH 392 Trần Phú</v>
      </c>
      <c r="S4175" s="48" t="str">
        <f>VLOOKUP(U4175,Sheet1!$A:$B,2,0)</f>
        <v>WIN-004</v>
      </c>
      <c r="T4175" s="43" t="s">
        <v>8290</v>
      </c>
      <c r="U4175" s="43" t="s">
        <v>11043</v>
      </c>
      <c r="V4175" s="43" t="s">
        <v>8291</v>
      </c>
    </row>
    <row r="4176" spans="1:22" x14ac:dyDescent="0.25">
      <c r="A4176" s="43" t="s">
        <v>8</v>
      </c>
      <c r="B4176" s="43" t="s">
        <v>8257</v>
      </c>
      <c r="C4176" s="43" t="s">
        <v>8338</v>
      </c>
      <c r="D4176" s="43" t="s">
        <v>8365</v>
      </c>
      <c r="E4176" s="43" t="s">
        <v>8340</v>
      </c>
      <c r="F4176" s="44">
        <v>100364</v>
      </c>
      <c r="G4176" s="43" t="s">
        <v>8341</v>
      </c>
      <c r="H4176" s="45">
        <v>2</v>
      </c>
      <c r="I4176" s="43" t="s">
        <v>8342</v>
      </c>
      <c r="J4176" s="43" t="s">
        <v>10856</v>
      </c>
      <c r="K4176" s="43" t="s">
        <v>10938</v>
      </c>
      <c r="L4176" s="43" t="s">
        <v>10939</v>
      </c>
      <c r="M4176" s="45">
        <v>50182</v>
      </c>
      <c r="N4176" s="43" t="s">
        <v>8260</v>
      </c>
      <c r="O4176" s="43" t="s">
        <v>11549</v>
      </c>
      <c r="P4176" s="46" t="s">
        <v>13325</v>
      </c>
      <c r="Q4176" s="47">
        <v>45823</v>
      </c>
      <c r="R4176" s="48" t="str">
        <f t="shared" si="65"/>
        <v>5881 WM+ QNH 415 Đường 334 Hạ Long</v>
      </c>
      <c r="S4176" s="48" t="str">
        <f>VLOOKUP(U4176,Sheet1!$A:$B,2,0)</f>
        <v>WIN-007</v>
      </c>
      <c r="T4176" s="43" t="s">
        <v>8258</v>
      </c>
      <c r="U4176" s="43" t="s">
        <v>11053</v>
      </c>
      <c r="V4176" s="43" t="s">
        <v>8259</v>
      </c>
    </row>
    <row r="4177" spans="1:22" x14ac:dyDescent="0.25">
      <c r="A4177" s="43" t="s">
        <v>8</v>
      </c>
      <c r="B4177" s="43" t="s">
        <v>8156</v>
      </c>
      <c r="C4177" s="43" t="s">
        <v>8338</v>
      </c>
      <c r="D4177" s="43" t="s">
        <v>8346</v>
      </c>
      <c r="E4177" s="43" t="s">
        <v>8340</v>
      </c>
      <c r="F4177" s="44">
        <v>49500</v>
      </c>
      <c r="G4177" s="43" t="s">
        <v>8341</v>
      </c>
      <c r="H4177" s="45">
        <v>1</v>
      </c>
      <c r="I4177" s="43" t="s">
        <v>8342</v>
      </c>
      <c r="J4177" s="43" t="s">
        <v>10857</v>
      </c>
      <c r="K4177" s="43" t="s">
        <v>10927</v>
      </c>
      <c r="L4177" s="43" t="s">
        <v>10928</v>
      </c>
      <c r="M4177" s="45">
        <v>49500</v>
      </c>
      <c r="N4177" s="43" t="s">
        <v>8157</v>
      </c>
      <c r="O4177" s="43" t="s">
        <v>11549</v>
      </c>
      <c r="P4177" s="46" t="s">
        <v>15247</v>
      </c>
      <c r="Q4177" s="47">
        <v>45823</v>
      </c>
      <c r="R4177" s="48" t="str">
        <f t="shared" si="65"/>
        <v>3647 WM+ HCM 28 Đường 14</v>
      </c>
      <c r="S4177" s="48" t="str">
        <f>VLOOKUP(U4177,Sheet1!$A:$B,2,0)</f>
        <v>WIN</v>
      </c>
      <c r="T4177" s="43" t="s">
        <v>7018</v>
      </c>
      <c r="U4177" s="43" t="s">
        <v>11213</v>
      </c>
      <c r="V4177" s="43" t="s">
        <v>7019</v>
      </c>
    </row>
    <row r="4178" spans="1:22" x14ac:dyDescent="0.25">
      <c r="A4178" s="43" t="s">
        <v>8</v>
      </c>
      <c r="B4178" s="43" t="s">
        <v>8156</v>
      </c>
      <c r="C4178" s="43" t="s">
        <v>8351</v>
      </c>
      <c r="D4178" s="43" t="s">
        <v>8368</v>
      </c>
      <c r="E4178" s="43" t="s">
        <v>8340</v>
      </c>
      <c r="F4178" s="44">
        <v>222380</v>
      </c>
      <c r="G4178" s="43" t="s">
        <v>8341</v>
      </c>
      <c r="H4178" s="45">
        <v>4</v>
      </c>
      <c r="I4178" s="43" t="s">
        <v>8342</v>
      </c>
      <c r="J4178" s="43" t="s">
        <v>10857</v>
      </c>
      <c r="K4178" s="43" t="s">
        <v>11010</v>
      </c>
      <c r="L4178" s="43" t="s">
        <v>11011</v>
      </c>
      <c r="M4178" s="45">
        <v>55595</v>
      </c>
      <c r="N4178" s="43" t="s">
        <v>8157</v>
      </c>
      <c r="O4178" s="43" t="s">
        <v>11549</v>
      </c>
      <c r="P4178" s="46" t="s">
        <v>15247</v>
      </c>
      <c r="Q4178" s="47">
        <v>45823</v>
      </c>
      <c r="R4178" s="48" t="str">
        <f t="shared" si="65"/>
        <v>3647 WM+ HCM 28 Đường 14</v>
      </c>
      <c r="S4178" s="48" t="str">
        <f>VLOOKUP(U4178,Sheet1!$A:$B,2,0)</f>
        <v>WIN</v>
      </c>
      <c r="T4178" s="43" t="s">
        <v>7018</v>
      </c>
      <c r="U4178" s="43" t="s">
        <v>11213</v>
      </c>
      <c r="V4178" s="43" t="s">
        <v>7019</v>
      </c>
    </row>
    <row r="4179" spans="1:22" x14ac:dyDescent="0.25">
      <c r="A4179" s="43" t="s">
        <v>8</v>
      </c>
      <c r="B4179" s="43" t="s">
        <v>8156</v>
      </c>
      <c r="C4179" s="43" t="s">
        <v>8364</v>
      </c>
      <c r="D4179" s="43" t="s">
        <v>8365</v>
      </c>
      <c r="E4179" s="43" t="s">
        <v>8340</v>
      </c>
      <c r="F4179" s="44">
        <v>200728</v>
      </c>
      <c r="G4179" s="43" t="s">
        <v>8341</v>
      </c>
      <c r="H4179" s="45">
        <v>4</v>
      </c>
      <c r="I4179" s="43" t="s">
        <v>8342</v>
      </c>
      <c r="J4179" s="43" t="s">
        <v>10857</v>
      </c>
      <c r="K4179" s="43" t="s">
        <v>10938</v>
      </c>
      <c r="L4179" s="43" t="s">
        <v>10939</v>
      </c>
      <c r="M4179" s="45">
        <v>50182</v>
      </c>
      <c r="N4179" s="43" t="s">
        <v>8157</v>
      </c>
      <c r="O4179" s="43" t="s">
        <v>11549</v>
      </c>
      <c r="P4179" s="46" t="s">
        <v>15247</v>
      </c>
      <c r="Q4179" s="47">
        <v>45823</v>
      </c>
      <c r="R4179" s="48" t="str">
        <f t="shared" si="65"/>
        <v>3647 WM+ HCM 28 Đường 14</v>
      </c>
      <c r="S4179" s="48" t="str">
        <f>VLOOKUP(U4179,Sheet1!$A:$B,2,0)</f>
        <v>WIN</v>
      </c>
      <c r="T4179" s="43" t="s">
        <v>7018</v>
      </c>
      <c r="U4179" s="43" t="s">
        <v>11213</v>
      </c>
      <c r="V4179" s="43" t="s">
        <v>7019</v>
      </c>
    </row>
    <row r="4180" spans="1:22" x14ac:dyDescent="0.25">
      <c r="A4180" s="43" t="s">
        <v>8</v>
      </c>
      <c r="B4180" s="43" t="s">
        <v>8156</v>
      </c>
      <c r="C4180" s="43" t="s">
        <v>8367</v>
      </c>
      <c r="D4180" s="43" t="s">
        <v>8410</v>
      </c>
      <c r="E4180" s="43" t="s">
        <v>8340</v>
      </c>
      <c r="F4180" s="44">
        <v>60213</v>
      </c>
      <c r="G4180" s="43" t="s">
        <v>8341</v>
      </c>
      <c r="H4180" s="45">
        <v>1</v>
      </c>
      <c r="I4180" s="43" t="s">
        <v>8342</v>
      </c>
      <c r="J4180" s="43" t="s">
        <v>10857</v>
      </c>
      <c r="K4180" s="43" t="s">
        <v>10883</v>
      </c>
      <c r="L4180" s="43" t="s">
        <v>10884</v>
      </c>
      <c r="M4180" s="45">
        <v>60213</v>
      </c>
      <c r="N4180" s="43" t="s">
        <v>8157</v>
      </c>
      <c r="O4180" s="43" t="s">
        <v>11549</v>
      </c>
      <c r="P4180" s="46" t="s">
        <v>15247</v>
      </c>
      <c r="Q4180" s="47">
        <v>45823</v>
      </c>
      <c r="R4180" s="48" t="str">
        <f t="shared" si="65"/>
        <v>3647 WM+ HCM 28 Đường 14</v>
      </c>
      <c r="S4180" s="48" t="str">
        <f>VLOOKUP(U4180,Sheet1!$A:$B,2,0)</f>
        <v>WIN</v>
      </c>
      <c r="T4180" s="43" t="s">
        <v>7018</v>
      </c>
      <c r="U4180" s="43" t="s">
        <v>11213</v>
      </c>
      <c r="V4180" s="43" t="s">
        <v>7019</v>
      </c>
    </row>
    <row r="4181" spans="1:22" x14ac:dyDescent="0.25">
      <c r="A4181" s="43" t="s">
        <v>8</v>
      </c>
      <c r="B4181" s="43" t="s">
        <v>8156</v>
      </c>
      <c r="C4181" s="43" t="s">
        <v>8451</v>
      </c>
      <c r="D4181" s="43" t="s">
        <v>8352</v>
      </c>
      <c r="E4181" s="43" t="s">
        <v>8340</v>
      </c>
      <c r="F4181" s="44">
        <v>222750</v>
      </c>
      <c r="G4181" s="43" t="s">
        <v>8341</v>
      </c>
      <c r="H4181" s="45">
        <v>3</v>
      </c>
      <c r="I4181" s="43" t="s">
        <v>8342</v>
      </c>
      <c r="J4181" s="43" t="s">
        <v>10857</v>
      </c>
      <c r="K4181" s="43" t="s">
        <v>10881</v>
      </c>
      <c r="L4181" s="43" t="s">
        <v>10882</v>
      </c>
      <c r="M4181" s="45">
        <v>74250</v>
      </c>
      <c r="N4181" s="43" t="s">
        <v>8157</v>
      </c>
      <c r="O4181" s="43" t="s">
        <v>11549</v>
      </c>
      <c r="P4181" s="46" t="s">
        <v>15247</v>
      </c>
      <c r="Q4181" s="47">
        <v>45823</v>
      </c>
      <c r="R4181" s="48" t="str">
        <f t="shared" si="65"/>
        <v>3647 WM+ HCM 28 Đường 14</v>
      </c>
      <c r="S4181" s="48" t="str">
        <f>VLOOKUP(U4181,Sheet1!$A:$B,2,0)</f>
        <v>WIN</v>
      </c>
      <c r="T4181" s="43" t="s">
        <v>7018</v>
      </c>
      <c r="U4181" s="43" t="s">
        <v>11213</v>
      </c>
      <c r="V4181" s="43" t="s">
        <v>7019</v>
      </c>
    </row>
    <row r="4182" spans="1:22" x14ac:dyDescent="0.25">
      <c r="A4182" s="43" t="s">
        <v>8</v>
      </c>
      <c r="B4182" s="43" t="s">
        <v>8156</v>
      </c>
      <c r="C4182" s="43" t="s">
        <v>8517</v>
      </c>
      <c r="D4182" s="43" t="s">
        <v>8361</v>
      </c>
      <c r="E4182" s="43" t="s">
        <v>8340</v>
      </c>
      <c r="F4182" s="44">
        <v>92000</v>
      </c>
      <c r="G4182" s="43" t="s">
        <v>8341</v>
      </c>
      <c r="H4182" s="45">
        <v>2</v>
      </c>
      <c r="I4182" s="43" t="s">
        <v>8342</v>
      </c>
      <c r="J4182" s="43" t="s">
        <v>10857</v>
      </c>
      <c r="K4182" s="43" t="s">
        <v>10983</v>
      </c>
      <c r="L4182" s="43" t="s">
        <v>10984</v>
      </c>
      <c r="M4182" s="45">
        <v>46000</v>
      </c>
      <c r="N4182" s="43" t="s">
        <v>8157</v>
      </c>
      <c r="O4182" s="43" t="s">
        <v>11549</v>
      </c>
      <c r="P4182" s="46" t="s">
        <v>15247</v>
      </c>
      <c r="Q4182" s="47">
        <v>45823</v>
      </c>
      <c r="R4182" s="48" t="str">
        <f t="shared" si="65"/>
        <v>3647 WM+ HCM 28 Đường 14</v>
      </c>
      <c r="S4182" s="48" t="str">
        <f>VLOOKUP(U4182,Sheet1!$A:$B,2,0)</f>
        <v>WIN</v>
      </c>
      <c r="T4182" s="43" t="s">
        <v>7018</v>
      </c>
      <c r="U4182" s="43" t="s">
        <v>11213</v>
      </c>
      <c r="V4182" s="43" t="s">
        <v>7019</v>
      </c>
    </row>
    <row r="4183" spans="1:22" x14ac:dyDescent="0.25">
      <c r="A4183" s="43" t="s">
        <v>8</v>
      </c>
      <c r="B4183" s="43" t="s">
        <v>8156</v>
      </c>
      <c r="C4183" s="43" t="s">
        <v>8836</v>
      </c>
      <c r="D4183" s="43" t="s">
        <v>8339</v>
      </c>
      <c r="E4183" s="43" t="s">
        <v>8340</v>
      </c>
      <c r="F4183" s="44">
        <v>212850</v>
      </c>
      <c r="G4183" s="43" t="s">
        <v>8341</v>
      </c>
      <c r="H4183" s="45">
        <v>3</v>
      </c>
      <c r="I4183" s="43" t="s">
        <v>8342</v>
      </c>
      <c r="J4183" s="43" t="s">
        <v>10857</v>
      </c>
      <c r="K4183" s="43" t="s">
        <v>10897</v>
      </c>
      <c r="L4183" s="43" t="s">
        <v>10898</v>
      </c>
      <c r="M4183" s="45">
        <v>70950</v>
      </c>
      <c r="N4183" s="43" t="s">
        <v>8157</v>
      </c>
      <c r="O4183" s="43" t="s">
        <v>11549</v>
      </c>
      <c r="P4183" s="46" t="s">
        <v>15247</v>
      </c>
      <c r="Q4183" s="47">
        <v>45823</v>
      </c>
      <c r="R4183" s="48" t="str">
        <f t="shared" si="65"/>
        <v>3647 WM+ HCM 28 Đường 14</v>
      </c>
      <c r="S4183" s="48" t="str">
        <f>VLOOKUP(U4183,Sheet1!$A:$B,2,0)</f>
        <v>WIN</v>
      </c>
      <c r="T4183" s="43" t="s">
        <v>7018</v>
      </c>
      <c r="U4183" s="43" t="s">
        <v>11213</v>
      </c>
      <c r="V4183" s="43" t="s">
        <v>7019</v>
      </c>
    </row>
    <row r="4184" spans="1:22" x14ac:dyDescent="0.25">
      <c r="A4184" s="43" t="s">
        <v>8</v>
      </c>
      <c r="B4184" s="43" t="s">
        <v>8156</v>
      </c>
      <c r="C4184" s="43" t="s">
        <v>8837</v>
      </c>
      <c r="D4184" s="43" t="s">
        <v>8355</v>
      </c>
      <c r="E4184" s="43" t="s">
        <v>8340</v>
      </c>
      <c r="F4184" s="44">
        <v>111058</v>
      </c>
      <c r="G4184" s="43" t="s">
        <v>8341</v>
      </c>
      <c r="H4184" s="45">
        <v>1</v>
      </c>
      <c r="I4184" s="43" t="s">
        <v>8342</v>
      </c>
      <c r="J4184" s="43" t="s">
        <v>10857</v>
      </c>
      <c r="K4184" s="43" t="s">
        <v>10934</v>
      </c>
      <c r="L4184" s="43" t="s">
        <v>10935</v>
      </c>
      <c r="M4184" s="45">
        <v>111058</v>
      </c>
      <c r="N4184" s="43" t="s">
        <v>8157</v>
      </c>
      <c r="O4184" s="43" t="s">
        <v>11549</v>
      </c>
      <c r="P4184" s="46" t="s">
        <v>15247</v>
      </c>
      <c r="Q4184" s="47">
        <v>45823</v>
      </c>
      <c r="R4184" s="48" t="str">
        <f t="shared" si="65"/>
        <v>3647 WM+ HCM 28 Đường 14</v>
      </c>
      <c r="S4184" s="48" t="str">
        <f>VLOOKUP(U4184,Sheet1!$A:$B,2,0)</f>
        <v>WIN</v>
      </c>
      <c r="T4184" s="43" t="s">
        <v>7018</v>
      </c>
      <c r="U4184" s="43" t="s">
        <v>11213</v>
      </c>
      <c r="V4184" s="43" t="s">
        <v>7019</v>
      </c>
    </row>
    <row r="4185" spans="1:22" x14ac:dyDescent="0.25">
      <c r="A4185" s="43" t="s">
        <v>8</v>
      </c>
      <c r="B4185" s="43" t="s">
        <v>8164</v>
      </c>
      <c r="C4185" s="43" t="s">
        <v>8338</v>
      </c>
      <c r="D4185" s="43" t="s">
        <v>8352</v>
      </c>
      <c r="E4185" s="43" t="s">
        <v>8340</v>
      </c>
      <c r="F4185" s="44">
        <v>74250</v>
      </c>
      <c r="G4185" s="43" t="s">
        <v>8341</v>
      </c>
      <c r="H4185" s="45">
        <v>1</v>
      </c>
      <c r="I4185" s="43" t="s">
        <v>8342</v>
      </c>
      <c r="J4185" s="43" t="s">
        <v>10858</v>
      </c>
      <c r="K4185" s="43" t="s">
        <v>10881</v>
      </c>
      <c r="L4185" s="43" t="s">
        <v>10882</v>
      </c>
      <c r="M4185" s="45">
        <v>74250</v>
      </c>
      <c r="N4185" s="43" t="s">
        <v>8167</v>
      </c>
      <c r="O4185" s="43" t="s">
        <v>11549</v>
      </c>
      <c r="P4185" s="46" t="s">
        <v>15248</v>
      </c>
      <c r="Q4185" s="47">
        <v>45823</v>
      </c>
      <c r="R4185" s="48" t="str">
        <f t="shared" si="65"/>
        <v>3777 WM+ HNI Lô U03-L01, KĐTM Dương</v>
      </c>
      <c r="S4185" s="48" t="str">
        <f>VLOOKUP(U4185,Sheet1!$A:$B,2,0)</f>
        <v>WIN-002</v>
      </c>
      <c r="T4185" s="43" t="s">
        <v>8165</v>
      </c>
      <c r="U4185" s="43" t="s">
        <v>11033</v>
      </c>
      <c r="V4185" s="43" t="s">
        <v>8166</v>
      </c>
    </row>
    <row r="4186" spans="1:22" x14ac:dyDescent="0.25">
      <c r="A4186" s="43" t="s">
        <v>8</v>
      </c>
      <c r="B4186" s="43" t="s">
        <v>8313</v>
      </c>
      <c r="C4186" s="43" t="s">
        <v>8338</v>
      </c>
      <c r="D4186" s="43" t="s">
        <v>8410</v>
      </c>
      <c r="E4186" s="43" t="s">
        <v>8340</v>
      </c>
      <c r="F4186" s="44">
        <v>120426</v>
      </c>
      <c r="G4186" s="43" t="s">
        <v>8341</v>
      </c>
      <c r="H4186" s="45">
        <v>2</v>
      </c>
      <c r="I4186" s="43" t="s">
        <v>8342</v>
      </c>
      <c r="J4186" s="43" t="s">
        <v>10859</v>
      </c>
      <c r="K4186" s="43" t="s">
        <v>10883</v>
      </c>
      <c r="L4186" s="43" t="s">
        <v>10884</v>
      </c>
      <c r="M4186" s="45">
        <v>60213</v>
      </c>
      <c r="N4186" s="43" t="s">
        <v>8316</v>
      </c>
      <c r="O4186" s="43" t="s">
        <v>11549</v>
      </c>
      <c r="P4186" s="46" t="s">
        <v>15249</v>
      </c>
      <c r="Q4186" s="47">
        <v>45823</v>
      </c>
      <c r="R4186" s="48" t="str">
        <f t="shared" si="65"/>
        <v>6811 WM+ DNG 193 Hà Huy Tập</v>
      </c>
      <c r="S4186" s="48" t="str">
        <f>VLOOKUP(U4186,Sheet1!$A:$B,2,0)</f>
        <v>WIN-009</v>
      </c>
      <c r="T4186" s="43" t="s">
        <v>8314</v>
      </c>
      <c r="U4186" s="43" t="s">
        <v>11063</v>
      </c>
      <c r="V4186" s="43" t="s">
        <v>8315</v>
      </c>
    </row>
    <row r="4187" spans="1:22" x14ac:dyDescent="0.25">
      <c r="A4187" s="43" t="s">
        <v>8</v>
      </c>
      <c r="B4187" s="43" t="s">
        <v>8313</v>
      </c>
      <c r="C4187" s="43" t="s">
        <v>8351</v>
      </c>
      <c r="D4187" s="43" t="s">
        <v>8368</v>
      </c>
      <c r="E4187" s="43" t="s">
        <v>8340</v>
      </c>
      <c r="F4187" s="44">
        <v>166785</v>
      </c>
      <c r="G4187" s="43" t="s">
        <v>8341</v>
      </c>
      <c r="H4187" s="45">
        <v>3</v>
      </c>
      <c r="I4187" s="43" t="s">
        <v>8342</v>
      </c>
      <c r="J4187" s="43" t="s">
        <v>10859</v>
      </c>
      <c r="K4187" s="43" t="s">
        <v>11010</v>
      </c>
      <c r="L4187" s="43" t="s">
        <v>11011</v>
      </c>
      <c r="M4187" s="45">
        <v>55595</v>
      </c>
      <c r="N4187" s="43" t="s">
        <v>8316</v>
      </c>
      <c r="O4187" s="43" t="s">
        <v>11549</v>
      </c>
      <c r="P4187" s="46" t="s">
        <v>15249</v>
      </c>
      <c r="Q4187" s="47">
        <v>45823</v>
      </c>
      <c r="R4187" s="48" t="str">
        <f t="shared" si="65"/>
        <v>6811 WM+ DNG 193 Hà Huy Tập</v>
      </c>
      <c r="S4187" s="48" t="str">
        <f>VLOOKUP(U4187,Sheet1!$A:$B,2,0)</f>
        <v>WIN-009</v>
      </c>
      <c r="T4187" s="43" t="s">
        <v>8314</v>
      </c>
      <c r="U4187" s="43" t="s">
        <v>11063</v>
      </c>
      <c r="V4187" s="43" t="s">
        <v>8315</v>
      </c>
    </row>
    <row r="4188" spans="1:22" x14ac:dyDescent="0.25">
      <c r="A4188" s="43" t="s">
        <v>8</v>
      </c>
      <c r="B4188" s="43" t="s">
        <v>8313</v>
      </c>
      <c r="C4188" s="43" t="s">
        <v>8364</v>
      </c>
      <c r="D4188" s="43" t="s">
        <v>8365</v>
      </c>
      <c r="E4188" s="43" t="s">
        <v>8340</v>
      </c>
      <c r="F4188" s="44">
        <v>100364</v>
      </c>
      <c r="G4188" s="43" t="s">
        <v>8341</v>
      </c>
      <c r="H4188" s="45">
        <v>2</v>
      </c>
      <c r="I4188" s="43" t="s">
        <v>8342</v>
      </c>
      <c r="J4188" s="43" t="s">
        <v>10859</v>
      </c>
      <c r="K4188" s="43" t="s">
        <v>10938</v>
      </c>
      <c r="L4188" s="43" t="s">
        <v>10939</v>
      </c>
      <c r="M4188" s="45">
        <v>50182</v>
      </c>
      <c r="N4188" s="43" t="s">
        <v>8316</v>
      </c>
      <c r="O4188" s="43" t="s">
        <v>11549</v>
      </c>
      <c r="P4188" s="46" t="s">
        <v>15249</v>
      </c>
      <c r="Q4188" s="47">
        <v>45823</v>
      </c>
      <c r="R4188" s="48" t="str">
        <f t="shared" si="65"/>
        <v>6811 WM+ DNG 193 Hà Huy Tập</v>
      </c>
      <c r="S4188" s="48" t="str">
        <f>VLOOKUP(U4188,Sheet1!$A:$B,2,0)</f>
        <v>WIN-009</v>
      </c>
      <c r="T4188" s="43" t="s">
        <v>8314</v>
      </c>
      <c r="U4188" s="43" t="s">
        <v>11063</v>
      </c>
      <c r="V4188" s="43" t="s">
        <v>8315</v>
      </c>
    </row>
    <row r="4189" spans="1:22" x14ac:dyDescent="0.25">
      <c r="A4189" s="43" t="s">
        <v>8</v>
      </c>
      <c r="B4189" s="43" t="s">
        <v>8140</v>
      </c>
      <c r="C4189" s="43" t="s">
        <v>8338</v>
      </c>
      <c r="D4189" s="43" t="s">
        <v>8352</v>
      </c>
      <c r="E4189" s="43" t="s">
        <v>8340</v>
      </c>
      <c r="F4189" s="44">
        <v>222750</v>
      </c>
      <c r="G4189" s="43" t="s">
        <v>8341</v>
      </c>
      <c r="H4189" s="45">
        <v>3</v>
      </c>
      <c r="I4189" s="43" t="s">
        <v>8342</v>
      </c>
      <c r="J4189" s="43" t="s">
        <v>10860</v>
      </c>
      <c r="K4189" s="43" t="s">
        <v>10881</v>
      </c>
      <c r="L4189" s="43" t="s">
        <v>10882</v>
      </c>
      <c r="M4189" s="45">
        <v>74250</v>
      </c>
      <c r="N4189" s="43" t="s">
        <v>8141</v>
      </c>
      <c r="O4189" s="43" t="s">
        <v>11549</v>
      </c>
      <c r="P4189" s="46" t="s">
        <v>15250</v>
      </c>
      <c r="Q4189" s="47">
        <v>45823</v>
      </c>
      <c r="R4189" s="48" t="str">
        <f t="shared" si="65"/>
        <v>3268 WM+ HPG 121 Dư Hàng</v>
      </c>
      <c r="S4189" s="48" t="str">
        <f>VLOOKUP(U4189,Sheet1!$A:$B,2,0)</f>
        <v>WIN-025</v>
      </c>
      <c r="T4189" s="43" t="s">
        <v>8137</v>
      </c>
      <c r="U4189" s="43" t="s">
        <v>11128</v>
      </c>
      <c r="V4189" s="43" t="s">
        <v>8138</v>
      </c>
    </row>
    <row r="4190" spans="1:22" x14ac:dyDescent="0.25">
      <c r="A4190" s="43" t="s">
        <v>8</v>
      </c>
      <c r="B4190" s="43" t="s">
        <v>8140</v>
      </c>
      <c r="C4190" s="43" t="s">
        <v>8351</v>
      </c>
      <c r="D4190" s="43" t="s">
        <v>8339</v>
      </c>
      <c r="E4190" s="43" t="s">
        <v>8340</v>
      </c>
      <c r="F4190" s="44">
        <v>567600</v>
      </c>
      <c r="G4190" s="43" t="s">
        <v>8341</v>
      </c>
      <c r="H4190" s="45">
        <v>8</v>
      </c>
      <c r="I4190" s="43" t="s">
        <v>8342</v>
      </c>
      <c r="J4190" s="43" t="s">
        <v>10860</v>
      </c>
      <c r="K4190" s="43" t="s">
        <v>10897</v>
      </c>
      <c r="L4190" s="43" t="s">
        <v>10898</v>
      </c>
      <c r="M4190" s="45">
        <v>70950</v>
      </c>
      <c r="N4190" s="43" t="s">
        <v>8141</v>
      </c>
      <c r="O4190" s="43" t="s">
        <v>11549</v>
      </c>
      <c r="P4190" s="46" t="s">
        <v>15250</v>
      </c>
      <c r="Q4190" s="47">
        <v>45823</v>
      </c>
      <c r="R4190" s="48" t="str">
        <f t="shared" si="65"/>
        <v>3268 WM+ HPG 121 Dư Hàng</v>
      </c>
      <c r="S4190" s="48" t="str">
        <f>VLOOKUP(U4190,Sheet1!$A:$B,2,0)</f>
        <v>WIN-025</v>
      </c>
      <c r="T4190" s="43" t="s">
        <v>8137</v>
      </c>
      <c r="U4190" s="43" t="s">
        <v>11128</v>
      </c>
      <c r="V4190" s="43" t="s">
        <v>8138</v>
      </c>
    </row>
    <row r="4191" spans="1:22" x14ac:dyDescent="0.25">
      <c r="A4191" s="43" t="s">
        <v>8</v>
      </c>
      <c r="B4191" s="43" t="s">
        <v>8293</v>
      </c>
      <c r="C4191" s="43" t="s">
        <v>8338</v>
      </c>
      <c r="D4191" s="43" t="s">
        <v>8361</v>
      </c>
      <c r="E4191" s="43" t="s">
        <v>8340</v>
      </c>
      <c r="F4191" s="44">
        <v>184000</v>
      </c>
      <c r="G4191" s="43" t="s">
        <v>8341</v>
      </c>
      <c r="H4191" s="45">
        <v>4</v>
      </c>
      <c r="I4191" s="43" t="s">
        <v>8342</v>
      </c>
      <c r="J4191" s="43" t="s">
        <v>10861</v>
      </c>
      <c r="K4191" s="43" t="s">
        <v>10983</v>
      </c>
      <c r="L4191" s="43" t="s">
        <v>10984</v>
      </c>
      <c r="M4191" s="45">
        <v>46000</v>
      </c>
      <c r="N4191" s="43" t="s">
        <v>8294</v>
      </c>
      <c r="O4191" s="43" t="s">
        <v>11549</v>
      </c>
      <c r="P4191" s="46" t="s">
        <v>15251</v>
      </c>
      <c r="Q4191" s="47">
        <v>45823</v>
      </c>
      <c r="R4191" s="48" t="str">
        <f t="shared" si="65"/>
        <v>6560 WM+ HTH 392 Trần Phú</v>
      </c>
      <c r="S4191" s="48" t="str">
        <f>VLOOKUP(U4191,Sheet1!$A:$B,2,0)</f>
        <v>WIN-004</v>
      </c>
      <c r="T4191" s="43" t="s">
        <v>8290</v>
      </c>
      <c r="U4191" s="43" t="s">
        <v>11043</v>
      </c>
      <c r="V4191" s="43" t="s">
        <v>8291</v>
      </c>
    </row>
  </sheetData>
  <autoFilter ref="A2:V419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topLeftCell="A24" workbookViewId="0">
      <selection activeCell="I41" sqref="I41"/>
    </sheetView>
  </sheetViews>
  <sheetFormatPr defaultRowHeight="15" x14ac:dyDescent="0.25"/>
  <cols>
    <col min="1" max="1" width="5.85546875" bestFit="1" customWidth="1"/>
    <col min="2" max="2" width="9.5703125" customWidth="1"/>
    <col min="3" max="3" width="80.140625" bestFit="1" customWidth="1"/>
    <col min="4" max="4" width="27.140625" customWidth="1"/>
    <col min="5" max="5" width="9.5703125" customWidth="1"/>
    <col min="6" max="6" width="13.7109375" bestFit="1" customWidth="1"/>
  </cols>
  <sheetData>
    <row r="1" spans="1:6" ht="21" x14ac:dyDescent="0.25">
      <c r="A1" s="7" t="s">
        <v>11020</v>
      </c>
      <c r="B1" s="7" t="s">
        <v>11021</v>
      </c>
      <c r="C1" s="7" t="s">
        <v>11022</v>
      </c>
      <c r="D1" s="8" t="s">
        <v>11023</v>
      </c>
      <c r="E1" s="5"/>
      <c r="F1" s="5"/>
    </row>
    <row r="2" spans="1:6" x14ac:dyDescent="0.25">
      <c r="A2" s="9"/>
      <c r="B2" s="9" t="s">
        <v>11024</v>
      </c>
      <c r="C2" s="9" t="s">
        <v>11025</v>
      </c>
      <c r="D2" s="33" t="s">
        <v>11215</v>
      </c>
      <c r="E2" s="5" t="s">
        <v>11026</v>
      </c>
      <c r="F2" s="5"/>
    </row>
    <row r="3" spans="1:6" x14ac:dyDescent="0.25">
      <c r="A3" s="9" t="s">
        <v>11027</v>
      </c>
      <c r="B3" s="9" t="s">
        <v>11028</v>
      </c>
      <c r="C3" s="9" t="s">
        <v>11029</v>
      </c>
      <c r="D3" s="9" t="s">
        <v>11030</v>
      </c>
      <c r="E3" s="10" t="s">
        <v>11031</v>
      </c>
      <c r="F3" s="10" t="s">
        <v>11032</v>
      </c>
    </row>
    <row r="4" spans="1:6" x14ac:dyDescent="0.25">
      <c r="A4" s="9" t="s">
        <v>11033</v>
      </c>
      <c r="B4" s="9" t="s">
        <v>11034</v>
      </c>
      <c r="C4" s="9" t="s">
        <v>11035</v>
      </c>
      <c r="D4" s="9" t="s">
        <v>11036</v>
      </c>
      <c r="E4" s="10" t="s">
        <v>11031</v>
      </c>
      <c r="F4" s="10" t="s">
        <v>11037</v>
      </c>
    </row>
    <row r="5" spans="1:6" x14ac:dyDescent="0.25">
      <c r="A5" s="9" t="s">
        <v>11038</v>
      </c>
      <c r="B5" s="9" t="s">
        <v>11039</v>
      </c>
      <c r="C5" s="9" t="s">
        <v>11040</v>
      </c>
      <c r="D5" s="9" t="s">
        <v>11041</v>
      </c>
      <c r="E5" s="10" t="s">
        <v>11031</v>
      </c>
      <c r="F5" s="11" t="s">
        <v>11042</v>
      </c>
    </row>
    <row r="6" spans="1:6" x14ac:dyDescent="0.25">
      <c r="A6" s="9" t="s">
        <v>11043</v>
      </c>
      <c r="B6" s="9" t="s">
        <v>11044</v>
      </c>
      <c r="C6" s="9" t="s">
        <v>11045</v>
      </c>
      <c r="D6" s="9" t="s">
        <v>11046</v>
      </c>
      <c r="E6" s="11" t="s">
        <v>11031</v>
      </c>
      <c r="F6" s="11" t="s">
        <v>11047</v>
      </c>
    </row>
    <row r="7" spans="1:6" x14ac:dyDescent="0.25">
      <c r="A7" s="9" t="s">
        <v>11048</v>
      </c>
      <c r="B7" s="9" t="s">
        <v>11049</v>
      </c>
      <c r="C7" s="9" t="s">
        <v>11050</v>
      </c>
      <c r="D7" s="9" t="s">
        <v>11051</v>
      </c>
      <c r="E7" s="11" t="s">
        <v>11031</v>
      </c>
      <c r="F7" s="11" t="s">
        <v>11052</v>
      </c>
    </row>
    <row r="8" spans="1:6" x14ac:dyDescent="0.25">
      <c r="A8" s="9" t="s">
        <v>11053</v>
      </c>
      <c r="B8" s="9" t="s">
        <v>11054</v>
      </c>
      <c r="C8" s="9" t="s">
        <v>11055</v>
      </c>
      <c r="D8" s="9" t="s">
        <v>11056</v>
      </c>
      <c r="E8" s="11" t="s">
        <v>11031</v>
      </c>
      <c r="F8" s="11" t="s">
        <v>11057</v>
      </c>
    </row>
    <row r="9" spans="1:6" x14ac:dyDescent="0.25">
      <c r="A9" s="9" t="s">
        <v>11058</v>
      </c>
      <c r="B9" s="9" t="s">
        <v>11059</v>
      </c>
      <c r="C9" s="9" t="s">
        <v>11060</v>
      </c>
      <c r="D9" s="9" t="s">
        <v>11061</v>
      </c>
      <c r="E9" s="11" t="s">
        <v>11026</v>
      </c>
      <c r="F9" s="11" t="s">
        <v>11062</v>
      </c>
    </row>
    <row r="10" spans="1:6" x14ac:dyDescent="0.25">
      <c r="A10" s="9" t="s">
        <v>11063</v>
      </c>
      <c r="B10" s="9" t="s">
        <v>11064</v>
      </c>
      <c r="C10" s="9" t="s">
        <v>11065</v>
      </c>
      <c r="D10" s="9" t="s">
        <v>11066</v>
      </c>
      <c r="E10" s="11" t="s">
        <v>11026</v>
      </c>
      <c r="F10" s="11" t="s">
        <v>11067</v>
      </c>
    </row>
    <row r="11" spans="1:6" x14ac:dyDescent="0.25">
      <c r="A11" s="9" t="s">
        <v>11068</v>
      </c>
      <c r="B11" s="9" t="s">
        <v>11069</v>
      </c>
      <c r="C11" s="9" t="s">
        <v>11070</v>
      </c>
      <c r="D11" s="9" t="s">
        <v>11071</v>
      </c>
      <c r="E11" s="11" t="s">
        <v>11026</v>
      </c>
      <c r="F11" s="11" t="s">
        <v>11072</v>
      </c>
    </row>
    <row r="12" spans="1:6" x14ac:dyDescent="0.25">
      <c r="A12" s="9" t="s">
        <v>11073</v>
      </c>
      <c r="B12" s="9" t="s">
        <v>11074</v>
      </c>
      <c r="C12" s="9" t="s">
        <v>11075</v>
      </c>
      <c r="D12" s="9" t="s">
        <v>11076</v>
      </c>
      <c r="E12" s="11" t="s">
        <v>11026</v>
      </c>
      <c r="F12" s="11" t="s">
        <v>11077</v>
      </c>
    </row>
    <row r="13" spans="1:6" x14ac:dyDescent="0.25">
      <c r="A13" s="9" t="s">
        <v>11078</v>
      </c>
      <c r="B13" s="9" t="s">
        <v>11079</v>
      </c>
      <c r="C13" s="9" t="s">
        <v>11080</v>
      </c>
      <c r="D13" s="9" t="s">
        <v>11081</v>
      </c>
      <c r="E13" s="11" t="s">
        <v>11026</v>
      </c>
      <c r="F13" s="11" t="s">
        <v>11082</v>
      </c>
    </row>
    <row r="14" spans="1:6" x14ac:dyDescent="0.25">
      <c r="A14" s="9" t="s">
        <v>11083</v>
      </c>
      <c r="B14" s="9" t="s">
        <v>11084</v>
      </c>
      <c r="C14" s="9" t="s">
        <v>11085</v>
      </c>
      <c r="D14" s="9" t="s">
        <v>11086</v>
      </c>
      <c r="E14" s="11" t="s">
        <v>11026</v>
      </c>
      <c r="F14" s="11" t="s">
        <v>11087</v>
      </c>
    </row>
    <row r="15" spans="1:6" x14ac:dyDescent="0.25">
      <c r="A15" s="9" t="s">
        <v>11088</v>
      </c>
      <c r="B15" s="9" t="s">
        <v>11089</v>
      </c>
      <c r="C15" s="9" t="s">
        <v>11090</v>
      </c>
      <c r="D15" s="9" t="s">
        <v>11091</v>
      </c>
      <c r="E15" s="11" t="s">
        <v>11026</v>
      </c>
      <c r="F15" s="11" t="s">
        <v>11092</v>
      </c>
    </row>
    <row r="16" spans="1:6" x14ac:dyDescent="0.25">
      <c r="A16" s="9" t="s">
        <v>11093</v>
      </c>
      <c r="B16" s="9" t="s">
        <v>11094</v>
      </c>
      <c r="C16" s="9" t="s">
        <v>11095</v>
      </c>
      <c r="D16" s="9" t="s">
        <v>11096</v>
      </c>
      <c r="E16" s="11" t="s">
        <v>11026</v>
      </c>
      <c r="F16" s="11" t="s">
        <v>11097</v>
      </c>
    </row>
    <row r="17" spans="1:6" x14ac:dyDescent="0.25">
      <c r="A17" s="9" t="s">
        <v>11098</v>
      </c>
      <c r="B17" s="9" t="s">
        <v>11099</v>
      </c>
      <c r="C17" s="9" t="s">
        <v>11100</v>
      </c>
      <c r="D17" s="9" t="s">
        <v>11101</v>
      </c>
      <c r="E17" s="11" t="s">
        <v>11026</v>
      </c>
      <c r="F17" s="11" t="s">
        <v>11102</v>
      </c>
    </row>
    <row r="18" spans="1:6" x14ac:dyDescent="0.25">
      <c r="A18" s="9" t="s">
        <v>11103</v>
      </c>
      <c r="B18" s="9" t="s">
        <v>11104</v>
      </c>
      <c r="C18" s="9" t="s">
        <v>11105</v>
      </c>
      <c r="D18" s="9" t="s">
        <v>11106</v>
      </c>
      <c r="E18" s="11" t="s">
        <v>11031</v>
      </c>
      <c r="F18" s="11" t="s">
        <v>11107</v>
      </c>
    </row>
    <row r="19" spans="1:6" x14ac:dyDescent="0.25">
      <c r="A19" s="9" t="s">
        <v>11108</v>
      </c>
      <c r="B19" s="9" t="s">
        <v>11109</v>
      </c>
      <c r="C19" s="9" t="s">
        <v>11110</v>
      </c>
      <c r="D19" s="9" t="s">
        <v>11111</v>
      </c>
      <c r="E19" s="11" t="s">
        <v>11026</v>
      </c>
      <c r="F19" s="11" t="s">
        <v>11112</v>
      </c>
    </row>
    <row r="20" spans="1:6" x14ac:dyDescent="0.25">
      <c r="A20" s="9" t="s">
        <v>11113</v>
      </c>
      <c r="B20" s="9" t="s">
        <v>11114</v>
      </c>
      <c r="C20" s="9" t="s">
        <v>11115</v>
      </c>
      <c r="D20" s="9" t="s">
        <v>11116</v>
      </c>
      <c r="E20" s="11" t="s">
        <v>11026</v>
      </c>
      <c r="F20" s="11" t="s">
        <v>11117</v>
      </c>
    </row>
    <row r="21" spans="1:6" x14ac:dyDescent="0.25">
      <c r="A21" s="9" t="s">
        <v>11118</v>
      </c>
      <c r="B21" s="9" t="s">
        <v>11119</v>
      </c>
      <c r="C21" s="9" t="s">
        <v>11120</v>
      </c>
      <c r="D21" s="9" t="s">
        <v>11121</v>
      </c>
      <c r="E21" s="11" t="s">
        <v>11026</v>
      </c>
      <c r="F21" s="11" t="s">
        <v>11122</v>
      </c>
    </row>
    <row r="22" spans="1:6" x14ac:dyDescent="0.25">
      <c r="A22" s="9" t="s">
        <v>11123</v>
      </c>
      <c r="B22" s="9" t="s">
        <v>11124</v>
      </c>
      <c r="C22" s="9" t="s">
        <v>11125</v>
      </c>
      <c r="D22" s="9" t="s">
        <v>11126</v>
      </c>
      <c r="E22" s="11" t="s">
        <v>11026</v>
      </c>
      <c r="F22" s="11" t="s">
        <v>11127</v>
      </c>
    </row>
    <row r="23" spans="1:6" x14ac:dyDescent="0.25">
      <c r="A23" s="9" t="s">
        <v>11128</v>
      </c>
      <c r="B23" s="9" t="s">
        <v>11129</v>
      </c>
      <c r="C23" s="9" t="s">
        <v>11130</v>
      </c>
      <c r="D23" s="9" t="s">
        <v>11131</v>
      </c>
      <c r="E23" s="11" t="s">
        <v>11031</v>
      </c>
      <c r="F23" s="11" t="s">
        <v>11132</v>
      </c>
    </row>
    <row r="24" spans="1:6" x14ac:dyDescent="0.25">
      <c r="A24" s="9" t="s">
        <v>11133</v>
      </c>
      <c r="B24" s="9" t="s">
        <v>11134</v>
      </c>
      <c r="C24" s="9" t="s">
        <v>11135</v>
      </c>
      <c r="D24" s="9" t="s">
        <v>11136</v>
      </c>
      <c r="E24" s="11" t="s">
        <v>11026</v>
      </c>
      <c r="F24" s="11" t="s">
        <v>11137</v>
      </c>
    </row>
    <row r="25" spans="1:6" x14ac:dyDescent="0.25">
      <c r="A25" s="9" t="s">
        <v>11138</v>
      </c>
      <c r="B25" s="9" t="s">
        <v>11139</v>
      </c>
      <c r="C25" s="9" t="s">
        <v>11140</v>
      </c>
      <c r="D25" s="9" t="s">
        <v>11141</v>
      </c>
      <c r="E25" s="11" t="s">
        <v>11026</v>
      </c>
      <c r="F25" s="11" t="s">
        <v>11142</v>
      </c>
    </row>
    <row r="26" spans="1:6" x14ac:dyDescent="0.25">
      <c r="A26" s="9" t="s">
        <v>11143</v>
      </c>
      <c r="B26" s="9" t="s">
        <v>11144</v>
      </c>
      <c r="C26" s="9" t="s">
        <v>11145</v>
      </c>
      <c r="D26" s="9" t="s">
        <v>11146</v>
      </c>
      <c r="E26" s="11" t="s">
        <v>11031</v>
      </c>
      <c r="F26" s="11" t="s">
        <v>11147</v>
      </c>
    </row>
    <row r="27" spans="1:6" x14ac:dyDescent="0.25">
      <c r="A27" s="9" t="s">
        <v>11148</v>
      </c>
      <c r="B27" s="9" t="s">
        <v>11149</v>
      </c>
      <c r="C27" s="9" t="s">
        <v>11150</v>
      </c>
      <c r="D27" s="9" t="s">
        <v>11151</v>
      </c>
      <c r="E27" s="11" t="s">
        <v>11031</v>
      </c>
      <c r="F27" s="11" t="s">
        <v>11152</v>
      </c>
    </row>
    <row r="28" spans="1:6" x14ac:dyDescent="0.25">
      <c r="A28" s="9" t="s">
        <v>11153</v>
      </c>
      <c r="B28" s="9" t="s">
        <v>11154</v>
      </c>
      <c r="C28" s="9" t="s">
        <v>11155</v>
      </c>
      <c r="D28" s="9" t="s">
        <v>11156</v>
      </c>
      <c r="E28" s="11" t="s">
        <v>11031</v>
      </c>
      <c r="F28" s="11" t="s">
        <v>11157</v>
      </c>
    </row>
    <row r="29" spans="1:6" x14ac:dyDescent="0.25">
      <c r="A29" s="9" t="s">
        <v>11158</v>
      </c>
      <c r="B29" s="9" t="s">
        <v>11159</v>
      </c>
      <c r="C29" s="9" t="s">
        <v>11160</v>
      </c>
      <c r="D29" s="9" t="s">
        <v>11161</v>
      </c>
      <c r="E29" s="11" t="s">
        <v>11026</v>
      </c>
      <c r="F29" s="11" t="s">
        <v>11162</v>
      </c>
    </row>
    <row r="30" spans="1:6" x14ac:dyDescent="0.25">
      <c r="A30" s="9" t="s">
        <v>11163</v>
      </c>
      <c r="B30" s="9" t="s">
        <v>11164</v>
      </c>
      <c r="C30" s="9" t="s">
        <v>11165</v>
      </c>
      <c r="D30" s="9" t="s">
        <v>11166</v>
      </c>
      <c r="E30" s="11" t="s">
        <v>11031</v>
      </c>
      <c r="F30" s="11" t="s">
        <v>11167</v>
      </c>
    </row>
    <row r="31" spans="1:6" x14ac:dyDescent="0.25">
      <c r="A31" s="9" t="s">
        <v>11168</v>
      </c>
      <c r="B31" s="9" t="s">
        <v>11169</v>
      </c>
      <c r="C31" s="9" t="s">
        <v>11170</v>
      </c>
      <c r="D31" s="9" t="s">
        <v>11171</v>
      </c>
      <c r="E31" s="11" t="s">
        <v>11031</v>
      </c>
      <c r="F31" s="11" t="s">
        <v>11172</v>
      </c>
    </row>
    <row r="32" spans="1:6" x14ac:dyDescent="0.25">
      <c r="A32" s="9" t="s">
        <v>11173</v>
      </c>
      <c r="B32" s="9" t="s">
        <v>11174</v>
      </c>
      <c r="C32" s="9" t="s">
        <v>11175</v>
      </c>
      <c r="D32" s="9" t="s">
        <v>11176</v>
      </c>
      <c r="E32" s="11" t="s">
        <v>11031</v>
      </c>
      <c r="F32" s="11" t="s">
        <v>11177</v>
      </c>
    </row>
    <row r="33" spans="1:6" x14ac:dyDescent="0.25">
      <c r="A33" s="9" t="s">
        <v>11178</v>
      </c>
      <c r="B33" s="9" t="s">
        <v>11179</v>
      </c>
      <c r="C33" s="9" t="s">
        <v>11180</v>
      </c>
      <c r="D33" s="9" t="s">
        <v>11181</v>
      </c>
      <c r="E33" s="11" t="s">
        <v>11026</v>
      </c>
      <c r="F33" s="11" t="s">
        <v>11182</v>
      </c>
    </row>
    <row r="34" spans="1:6" x14ac:dyDescent="0.25">
      <c r="A34" s="9" t="s">
        <v>11183</v>
      </c>
      <c r="B34" s="9" t="s">
        <v>11184</v>
      </c>
      <c r="C34" s="9" t="s">
        <v>11185</v>
      </c>
      <c r="D34" s="9" t="s">
        <v>11186</v>
      </c>
      <c r="E34" s="11" t="s">
        <v>11026</v>
      </c>
      <c r="F34" s="11" t="s">
        <v>11187</v>
      </c>
    </row>
    <row r="35" spans="1:6" x14ac:dyDescent="0.25">
      <c r="A35" s="9" t="s">
        <v>11188</v>
      </c>
      <c r="B35" s="9" t="s">
        <v>11189</v>
      </c>
      <c r="C35" s="9" t="s">
        <v>11190</v>
      </c>
      <c r="D35" s="9" t="s">
        <v>11191</v>
      </c>
      <c r="E35" s="11" t="s">
        <v>11026</v>
      </c>
      <c r="F35" s="11" t="s">
        <v>11192</v>
      </c>
    </row>
    <row r="36" spans="1:6" x14ac:dyDescent="0.25">
      <c r="A36" s="9" t="s">
        <v>11193</v>
      </c>
      <c r="B36" s="9" t="s">
        <v>11194</v>
      </c>
      <c r="C36" s="9" t="s">
        <v>11195</v>
      </c>
      <c r="D36" s="9" t="s">
        <v>11196</v>
      </c>
      <c r="E36" s="11" t="s">
        <v>11031</v>
      </c>
      <c r="F36" s="11" t="s">
        <v>11197</v>
      </c>
    </row>
    <row r="37" spans="1:6" x14ac:dyDescent="0.25">
      <c r="A37" s="9" t="s">
        <v>11198</v>
      </c>
      <c r="B37" s="9" t="s">
        <v>11199</v>
      </c>
      <c r="C37" s="9" t="s">
        <v>11200</v>
      </c>
      <c r="D37" s="9" t="s">
        <v>11201</v>
      </c>
      <c r="E37" s="11" t="s">
        <v>11031</v>
      </c>
      <c r="F37" s="11" t="s">
        <v>11202</v>
      </c>
    </row>
    <row r="38" spans="1:6" x14ac:dyDescent="0.25">
      <c r="A38" s="9" t="s">
        <v>11203</v>
      </c>
      <c r="B38" s="9" t="s">
        <v>11204</v>
      </c>
      <c r="C38" s="9" t="s">
        <v>11205</v>
      </c>
      <c r="D38" s="9" t="s">
        <v>11206</v>
      </c>
      <c r="E38" s="11" t="s">
        <v>11026</v>
      </c>
      <c r="F38" s="11" t="s">
        <v>11207</v>
      </c>
    </row>
    <row r="39" spans="1:6" x14ac:dyDescent="0.25">
      <c r="A39" s="9" t="s">
        <v>11208</v>
      </c>
      <c r="B39" s="9" t="s">
        <v>11209</v>
      </c>
      <c r="C39" s="9" t="s">
        <v>11210</v>
      </c>
      <c r="D39" s="9" t="s">
        <v>11211</v>
      </c>
      <c r="E39" s="11" t="s">
        <v>11026</v>
      </c>
      <c r="F39" s="11" t="s">
        <v>11212</v>
      </c>
    </row>
    <row r="40" spans="1:6" x14ac:dyDescent="0.25">
      <c r="A40" s="9" t="s">
        <v>11213</v>
      </c>
      <c r="B40" s="9" t="s">
        <v>11024</v>
      </c>
      <c r="C40" s="9" t="s">
        <v>11214</v>
      </c>
      <c r="D40" s="12" t="s">
        <v>11215</v>
      </c>
      <c r="E40" s="11" t="s">
        <v>11026</v>
      </c>
      <c r="F40" s="11" t="s">
        <v>11216</v>
      </c>
    </row>
    <row r="41" spans="1:6" x14ac:dyDescent="0.25">
      <c r="A41" s="9" t="s">
        <v>11217</v>
      </c>
      <c r="B41" s="9" t="s">
        <v>11218</v>
      </c>
      <c r="C41" s="9" t="s">
        <v>11219</v>
      </c>
      <c r="D41" s="9" t="s">
        <v>11220</v>
      </c>
      <c r="E41" s="11" t="s">
        <v>11031</v>
      </c>
      <c r="F41" s="11" t="s">
        <v>11221</v>
      </c>
    </row>
    <row r="42" spans="1:6" x14ac:dyDescent="0.25">
      <c r="A42" s="9" t="s">
        <v>11222</v>
      </c>
      <c r="B42" s="9" t="s">
        <v>11223</v>
      </c>
      <c r="C42" s="9" t="s">
        <v>11224</v>
      </c>
      <c r="D42" s="9" t="s">
        <v>11225</v>
      </c>
      <c r="E42" s="11" t="s">
        <v>11031</v>
      </c>
      <c r="F42" s="11" t="s">
        <v>11226</v>
      </c>
    </row>
    <row r="43" spans="1:6" x14ac:dyDescent="0.25">
      <c r="A43" s="9" t="s">
        <v>11227</v>
      </c>
      <c r="B43" s="9" t="s">
        <v>11228</v>
      </c>
      <c r="C43" s="9" t="s">
        <v>11229</v>
      </c>
      <c r="D43" s="9" t="s">
        <v>11230</v>
      </c>
      <c r="E43" s="11" t="s">
        <v>11026</v>
      </c>
      <c r="F43" s="11" t="s">
        <v>11231</v>
      </c>
    </row>
    <row r="44" spans="1:6" x14ac:dyDescent="0.25">
      <c r="A44" s="9" t="s">
        <v>11232</v>
      </c>
      <c r="B44" s="9" t="s">
        <v>11233</v>
      </c>
      <c r="C44" s="9" t="s">
        <v>11234</v>
      </c>
      <c r="D44" s="9" t="s">
        <v>11235</v>
      </c>
      <c r="E44" s="11" t="s">
        <v>11031</v>
      </c>
      <c r="F44" s="11" t="s">
        <v>11236</v>
      </c>
    </row>
    <row r="45" spans="1:6" x14ac:dyDescent="0.25">
      <c r="A45" s="9" t="s">
        <v>11237</v>
      </c>
      <c r="B45" s="9" t="s">
        <v>11238</v>
      </c>
      <c r="C45" s="9" t="s">
        <v>11239</v>
      </c>
      <c r="D45" s="9" t="s">
        <v>11240</v>
      </c>
      <c r="E45" s="11" t="s">
        <v>11026</v>
      </c>
      <c r="F45" s="11" t="s">
        <v>11241</v>
      </c>
    </row>
    <row r="46" spans="1:6" x14ac:dyDescent="0.25">
      <c r="A46" s="9" t="s">
        <v>11242</v>
      </c>
      <c r="B46" s="9" t="s">
        <v>11243</v>
      </c>
      <c r="C46" s="9" t="s">
        <v>11244</v>
      </c>
      <c r="D46" s="9" t="s">
        <v>11245</v>
      </c>
      <c r="E46" s="11" t="s">
        <v>11031</v>
      </c>
      <c r="F46" s="11" t="s">
        <v>11246</v>
      </c>
    </row>
    <row r="47" spans="1:6" x14ac:dyDescent="0.25">
      <c r="A47" s="9" t="s">
        <v>11247</v>
      </c>
      <c r="B47" s="9" t="s">
        <v>11248</v>
      </c>
      <c r="C47" s="9" t="s">
        <v>11249</v>
      </c>
      <c r="D47" s="9" t="s">
        <v>11250</v>
      </c>
      <c r="E47" s="11" t="s">
        <v>11031</v>
      </c>
      <c r="F47" s="11" t="s">
        <v>11251</v>
      </c>
    </row>
    <row r="48" spans="1:6" x14ac:dyDescent="0.25">
      <c r="A48" s="9" t="s">
        <v>11252</v>
      </c>
      <c r="B48" s="9" t="s">
        <v>11253</v>
      </c>
      <c r="C48" s="9" t="s">
        <v>11254</v>
      </c>
      <c r="D48" s="9" t="s">
        <v>11255</v>
      </c>
      <c r="E48" s="11" t="s">
        <v>11026</v>
      </c>
      <c r="F48" s="11" t="s">
        <v>11256</v>
      </c>
    </row>
    <row r="49" spans="1:6" x14ac:dyDescent="0.25">
      <c r="A49" s="9" t="s">
        <v>11257</v>
      </c>
      <c r="B49" s="9" t="s">
        <v>11258</v>
      </c>
      <c r="C49" s="9" t="s">
        <v>11259</v>
      </c>
      <c r="D49" s="9" t="s">
        <v>11260</v>
      </c>
      <c r="E49" s="11" t="s">
        <v>11026</v>
      </c>
      <c r="F49" s="11" t="s">
        <v>11261</v>
      </c>
    </row>
    <row r="50" spans="1:6" x14ac:dyDescent="0.25">
      <c r="A50" s="9" t="s">
        <v>11262</v>
      </c>
      <c r="B50" s="9" t="s">
        <v>11263</v>
      </c>
      <c r="C50" s="9" t="s">
        <v>11264</v>
      </c>
      <c r="D50" s="9" t="s">
        <v>11265</v>
      </c>
      <c r="E50" s="11" t="s">
        <v>11026</v>
      </c>
      <c r="F50" s="11" t="s">
        <v>11266</v>
      </c>
    </row>
    <row r="51" spans="1:6" x14ac:dyDescent="0.25">
      <c r="A51" s="9" t="s">
        <v>11267</v>
      </c>
      <c r="B51" s="9" t="s">
        <v>11268</v>
      </c>
      <c r="C51" s="9" t="s">
        <v>11269</v>
      </c>
      <c r="D51" s="9" t="s">
        <v>11270</v>
      </c>
      <c r="E51" s="11" t="s">
        <v>11026</v>
      </c>
      <c r="F51" s="11" t="s">
        <v>11271</v>
      </c>
    </row>
    <row r="52" spans="1:6" x14ac:dyDescent="0.25">
      <c r="A52" s="9" t="s">
        <v>11272</v>
      </c>
      <c r="B52" s="9" t="s">
        <v>11273</v>
      </c>
      <c r="C52" s="9" t="s">
        <v>11274</v>
      </c>
      <c r="D52" s="9" t="s">
        <v>11275</v>
      </c>
      <c r="E52" s="11" t="s">
        <v>11031</v>
      </c>
      <c r="F52" s="11" t="s">
        <v>11276</v>
      </c>
    </row>
    <row r="53" spans="1:6" x14ac:dyDescent="0.25">
      <c r="A53" s="9" t="s">
        <v>11277</v>
      </c>
      <c r="B53" s="9" t="s">
        <v>11278</v>
      </c>
      <c r="C53" s="9" t="s">
        <v>11279</v>
      </c>
      <c r="D53" s="9" t="s">
        <v>11280</v>
      </c>
      <c r="E53" s="11" t="s">
        <v>11031</v>
      </c>
      <c r="F53" s="11" t="s">
        <v>11281</v>
      </c>
    </row>
    <row r="54" spans="1:6" x14ac:dyDescent="0.25">
      <c r="A54" s="9" t="s">
        <v>11282</v>
      </c>
      <c r="B54" s="9" t="s">
        <v>11283</v>
      </c>
      <c r="C54" s="9" t="s">
        <v>11284</v>
      </c>
      <c r="D54" s="9" t="s">
        <v>11285</v>
      </c>
      <c r="E54" s="11" t="s">
        <v>11026</v>
      </c>
      <c r="F54" s="11" t="s">
        <v>11286</v>
      </c>
    </row>
    <row r="55" spans="1:6" x14ac:dyDescent="0.25">
      <c r="A55" s="9" t="s">
        <v>11287</v>
      </c>
      <c r="B55" s="9" t="s">
        <v>11288</v>
      </c>
      <c r="C55" s="9" t="s">
        <v>11289</v>
      </c>
      <c r="D55" s="9" t="s">
        <v>11290</v>
      </c>
      <c r="E55" s="11" t="s">
        <v>11026</v>
      </c>
      <c r="F55" s="11" t="s">
        <v>11291</v>
      </c>
    </row>
    <row r="56" spans="1:6" x14ac:dyDescent="0.25">
      <c r="A56" s="9" t="s">
        <v>11292</v>
      </c>
      <c r="B56" s="9" t="s">
        <v>11293</v>
      </c>
      <c r="C56" s="9" t="s">
        <v>11294</v>
      </c>
      <c r="D56" s="9" t="s">
        <v>11295</v>
      </c>
      <c r="E56" s="11" t="s">
        <v>11031</v>
      </c>
      <c r="F56" s="11" t="s">
        <v>11296</v>
      </c>
    </row>
    <row r="57" spans="1:6" x14ac:dyDescent="0.25">
      <c r="A57" s="9" t="s">
        <v>11297</v>
      </c>
      <c r="B57" s="9" t="s">
        <v>11298</v>
      </c>
      <c r="C57" s="9" t="s">
        <v>11299</v>
      </c>
      <c r="D57" s="9" t="s">
        <v>11300</v>
      </c>
      <c r="E57" s="11" t="s">
        <v>11026</v>
      </c>
      <c r="F57" s="11" t="s">
        <v>11301</v>
      </c>
    </row>
    <row r="58" spans="1:6" x14ac:dyDescent="0.25">
      <c r="A58" s="9" t="s">
        <v>11302</v>
      </c>
      <c r="B58" s="9" t="s">
        <v>11303</v>
      </c>
      <c r="C58" s="9" t="s">
        <v>11304</v>
      </c>
      <c r="D58" s="9" t="s">
        <v>11305</v>
      </c>
      <c r="E58" s="11" t="s">
        <v>11031</v>
      </c>
      <c r="F58" s="11" t="s">
        <v>11306</v>
      </c>
    </row>
    <row r="59" spans="1:6" x14ac:dyDescent="0.25">
      <c r="A59" s="9" t="s">
        <v>11307</v>
      </c>
      <c r="B59" s="9" t="s">
        <v>11308</v>
      </c>
      <c r="C59" s="9" t="s">
        <v>11309</v>
      </c>
      <c r="D59" s="9" t="s">
        <v>11310</v>
      </c>
      <c r="E59" s="11" t="s">
        <v>11031</v>
      </c>
      <c r="F59" s="11" t="s">
        <v>11311</v>
      </c>
    </row>
    <row r="60" spans="1:6" x14ac:dyDescent="0.25">
      <c r="A60" s="9" t="s">
        <v>11312</v>
      </c>
      <c r="B60" s="9" t="s">
        <v>11313</v>
      </c>
      <c r="C60" s="9" t="s">
        <v>11314</v>
      </c>
      <c r="D60" s="9" t="s">
        <v>11315</v>
      </c>
      <c r="E60" s="11" t="s">
        <v>11026</v>
      </c>
      <c r="F60" s="11" t="s">
        <v>11316</v>
      </c>
    </row>
    <row r="61" spans="1:6" x14ac:dyDescent="0.25">
      <c r="A61" s="9" t="s">
        <v>11317</v>
      </c>
      <c r="B61" s="9" t="s">
        <v>11318</v>
      </c>
      <c r="C61" s="9" t="s">
        <v>11319</v>
      </c>
      <c r="D61" s="9" t="s">
        <v>11320</v>
      </c>
      <c r="E61" s="11" t="s">
        <v>11031</v>
      </c>
      <c r="F61" s="11" t="s">
        <v>11321</v>
      </c>
    </row>
    <row r="62" spans="1:6" x14ac:dyDescent="0.25">
      <c r="A62" s="9" t="s">
        <v>11322</v>
      </c>
      <c r="B62" s="9" t="s">
        <v>11323</v>
      </c>
      <c r="C62" s="9" t="s">
        <v>11324</v>
      </c>
      <c r="D62" s="9" t="s">
        <v>11325</v>
      </c>
      <c r="E62" s="11" t="s">
        <v>11031</v>
      </c>
      <c r="F62" s="11" t="s">
        <v>11326</v>
      </c>
    </row>
    <row r="63" spans="1:6" x14ac:dyDescent="0.25">
      <c r="A63" s="9" t="s">
        <v>11327</v>
      </c>
      <c r="B63" s="9" t="s">
        <v>11328</v>
      </c>
      <c r="C63" s="9" t="s">
        <v>11329</v>
      </c>
      <c r="D63" s="9" t="s">
        <v>11330</v>
      </c>
      <c r="E63" s="11" t="s">
        <v>11031</v>
      </c>
      <c r="F63" s="11" t="s">
        <v>11331</v>
      </c>
    </row>
    <row r="64" spans="1:6" x14ac:dyDescent="0.25">
      <c r="A64" s="9" t="s">
        <v>11332</v>
      </c>
      <c r="B64" s="9" t="s">
        <v>11333</v>
      </c>
      <c r="C64" s="9" t="s">
        <v>11334</v>
      </c>
      <c r="D64" s="9" t="s">
        <v>11335</v>
      </c>
      <c r="E64" s="11" t="s">
        <v>11031</v>
      </c>
      <c r="F64" s="11" t="s">
        <v>11336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workbookViewId="0">
      <selection activeCell="H20" sqref="H20"/>
    </sheetView>
  </sheetViews>
  <sheetFormatPr defaultRowHeight="15" x14ac:dyDescent="0.25"/>
  <cols>
    <col min="1" max="1" width="37.7109375" bestFit="1" customWidth="1"/>
    <col min="2" max="2" width="14.42578125" bestFit="1" customWidth="1"/>
    <col min="3" max="3" width="37.140625" bestFit="1" customWidth="1"/>
    <col min="4" max="4" width="14.42578125" bestFit="1" customWidth="1"/>
  </cols>
  <sheetData>
    <row r="1" spans="1:4" x14ac:dyDescent="0.25">
      <c r="A1" s="5" t="s">
        <v>10862</v>
      </c>
      <c r="B1" s="6" t="s">
        <v>10863</v>
      </c>
      <c r="C1" s="6" t="s">
        <v>10864</v>
      </c>
      <c r="D1" s="6" t="s">
        <v>10863</v>
      </c>
    </row>
    <row r="2" spans="1:4" x14ac:dyDescent="0.25">
      <c r="A2" s="4" t="s">
        <v>10865</v>
      </c>
      <c r="B2" s="6" t="s">
        <v>10866</v>
      </c>
      <c r="C2" s="6" t="s">
        <v>10867</v>
      </c>
      <c r="D2" s="6" t="s">
        <v>10866</v>
      </c>
    </row>
    <row r="3" spans="1:4" x14ac:dyDescent="0.25">
      <c r="A3" s="5" t="s">
        <v>10868</v>
      </c>
      <c r="B3" s="6" t="s">
        <v>10869</v>
      </c>
      <c r="C3" s="6" t="s">
        <v>10870</v>
      </c>
      <c r="D3" s="6" t="s">
        <v>10869</v>
      </c>
    </row>
    <row r="4" spans="1:4" x14ac:dyDescent="0.25">
      <c r="A4" s="4"/>
      <c r="B4" s="6" t="s">
        <v>10871</v>
      </c>
      <c r="C4" s="6" t="s">
        <v>10872</v>
      </c>
      <c r="D4" s="6" t="s">
        <v>10871</v>
      </c>
    </row>
    <row r="5" spans="1:4" x14ac:dyDescent="0.25">
      <c r="A5" s="4"/>
      <c r="B5" s="6" t="s">
        <v>10873</v>
      </c>
      <c r="C5" s="6" t="s">
        <v>10874</v>
      </c>
      <c r="D5" s="6" t="s">
        <v>10873</v>
      </c>
    </row>
    <row r="6" spans="1:4" x14ac:dyDescent="0.25">
      <c r="A6" s="4"/>
      <c r="B6" s="6" t="s">
        <v>10875</v>
      </c>
      <c r="C6" s="6" t="s">
        <v>10876</v>
      </c>
      <c r="D6" s="6" t="s">
        <v>10875</v>
      </c>
    </row>
    <row r="7" spans="1:4" x14ac:dyDescent="0.25">
      <c r="A7" s="4"/>
      <c r="B7" s="6" t="s">
        <v>10877</v>
      </c>
      <c r="C7" s="6" t="s">
        <v>10878</v>
      </c>
      <c r="D7" s="6" t="s">
        <v>10877</v>
      </c>
    </row>
    <row r="8" spans="1:4" x14ac:dyDescent="0.25">
      <c r="A8" s="4"/>
      <c r="B8" s="6" t="s">
        <v>10879</v>
      </c>
      <c r="C8" s="6" t="s">
        <v>10880</v>
      </c>
      <c r="D8" s="6" t="s">
        <v>10879</v>
      </c>
    </row>
    <row r="9" spans="1:4" x14ac:dyDescent="0.25">
      <c r="A9" s="5" t="s">
        <v>8353</v>
      </c>
      <c r="B9" s="6" t="s">
        <v>10881</v>
      </c>
      <c r="C9" s="6" t="s">
        <v>10882</v>
      </c>
      <c r="D9" s="6" t="s">
        <v>10881</v>
      </c>
    </row>
    <row r="10" spans="1:4" x14ac:dyDescent="0.25">
      <c r="A10" s="4" t="s">
        <v>8412</v>
      </c>
      <c r="B10" s="6" t="s">
        <v>10883</v>
      </c>
      <c r="C10" s="6" t="s">
        <v>10884</v>
      </c>
      <c r="D10" s="6" t="s">
        <v>10883</v>
      </c>
    </row>
    <row r="11" spans="1:4" x14ac:dyDescent="0.25">
      <c r="A11" s="4" t="s">
        <v>10885</v>
      </c>
      <c r="B11" s="6" t="s">
        <v>10886</v>
      </c>
      <c r="C11" s="6" t="s">
        <v>10887</v>
      </c>
      <c r="D11" s="6" t="s">
        <v>10886</v>
      </c>
    </row>
    <row r="12" spans="1:4" x14ac:dyDescent="0.25">
      <c r="A12" s="5" t="s">
        <v>10888</v>
      </c>
      <c r="B12" s="6" t="s">
        <v>10889</v>
      </c>
      <c r="C12" s="6" t="s">
        <v>10890</v>
      </c>
      <c r="D12" s="6" t="s">
        <v>10889</v>
      </c>
    </row>
    <row r="13" spans="1:4" x14ac:dyDescent="0.25">
      <c r="A13" s="4" t="s">
        <v>10891</v>
      </c>
      <c r="B13" s="6" t="s">
        <v>10892</v>
      </c>
      <c r="C13" s="6" t="s">
        <v>10893</v>
      </c>
      <c r="D13" s="6" t="s">
        <v>10892</v>
      </c>
    </row>
    <row r="14" spans="1:4" x14ac:dyDescent="0.25">
      <c r="A14" s="4" t="s">
        <v>10894</v>
      </c>
      <c r="B14" s="6" t="s">
        <v>10895</v>
      </c>
      <c r="C14" s="6" t="s">
        <v>10896</v>
      </c>
      <c r="D14" s="6" t="s">
        <v>10895</v>
      </c>
    </row>
    <row r="15" spans="1:4" x14ac:dyDescent="0.25">
      <c r="A15" s="5" t="s">
        <v>8344</v>
      </c>
      <c r="B15" s="6" t="s">
        <v>10897</v>
      </c>
      <c r="C15" s="6" t="s">
        <v>10898</v>
      </c>
      <c r="D15" s="6" t="s">
        <v>10897</v>
      </c>
    </row>
    <row r="16" spans="1:4" x14ac:dyDescent="0.25">
      <c r="A16" s="4"/>
      <c r="B16" s="6" t="s">
        <v>10899</v>
      </c>
      <c r="C16" s="6" t="s">
        <v>10900</v>
      </c>
      <c r="D16" s="6" t="s">
        <v>10899</v>
      </c>
    </row>
    <row r="17" spans="1:4" x14ac:dyDescent="0.25">
      <c r="A17" s="4"/>
      <c r="B17" s="6" t="s">
        <v>10901</v>
      </c>
      <c r="C17" s="6" t="s">
        <v>10902</v>
      </c>
      <c r="D17" s="6" t="s">
        <v>10901</v>
      </c>
    </row>
    <row r="18" spans="1:4" x14ac:dyDescent="0.25">
      <c r="A18" s="4"/>
      <c r="B18" s="6" t="s">
        <v>10903</v>
      </c>
      <c r="C18" s="6" t="s">
        <v>10904</v>
      </c>
      <c r="D18" s="6" t="s">
        <v>10903</v>
      </c>
    </row>
    <row r="19" spans="1:4" x14ac:dyDescent="0.25">
      <c r="A19" s="4"/>
      <c r="B19" s="6" t="s">
        <v>10905</v>
      </c>
      <c r="C19" s="6" t="s">
        <v>10906</v>
      </c>
      <c r="D19" s="6" t="s">
        <v>10905</v>
      </c>
    </row>
    <row r="20" spans="1:4" x14ac:dyDescent="0.25">
      <c r="A20" s="4"/>
      <c r="B20" s="6" t="s">
        <v>10907</v>
      </c>
      <c r="C20" s="6" t="s">
        <v>10908</v>
      </c>
      <c r="D20" s="6" t="s">
        <v>10907</v>
      </c>
    </row>
    <row r="21" spans="1:4" x14ac:dyDescent="0.25">
      <c r="A21" s="4"/>
      <c r="B21" s="6" t="s">
        <v>10909</v>
      </c>
      <c r="C21" s="6" t="s">
        <v>10910</v>
      </c>
      <c r="D21" s="6" t="s">
        <v>10909</v>
      </c>
    </row>
    <row r="22" spans="1:4" x14ac:dyDescent="0.25">
      <c r="A22" s="4"/>
      <c r="B22" s="6" t="s">
        <v>10911</v>
      </c>
      <c r="C22" s="6" t="s">
        <v>10912</v>
      </c>
      <c r="D22" s="6" t="s">
        <v>10911</v>
      </c>
    </row>
    <row r="23" spans="1:4" x14ac:dyDescent="0.25">
      <c r="A23" s="5" t="s">
        <v>10913</v>
      </c>
      <c r="B23" s="6" t="s">
        <v>10914</v>
      </c>
      <c r="C23" s="6" t="s">
        <v>10915</v>
      </c>
      <c r="D23" s="6" t="s">
        <v>10914</v>
      </c>
    </row>
    <row r="24" spans="1:4" x14ac:dyDescent="0.25">
      <c r="A24" s="4"/>
      <c r="B24" s="6" t="s">
        <v>10916</v>
      </c>
      <c r="C24" s="6" t="s">
        <v>10917</v>
      </c>
      <c r="D24" s="6" t="s">
        <v>10916</v>
      </c>
    </row>
    <row r="25" spans="1:4" x14ac:dyDescent="0.25">
      <c r="A25" s="4"/>
      <c r="B25" s="6" t="s">
        <v>10918</v>
      </c>
      <c r="C25" s="6" t="s">
        <v>10919</v>
      </c>
      <c r="D25" s="6" t="s">
        <v>10918</v>
      </c>
    </row>
    <row r="26" spans="1:4" x14ac:dyDescent="0.25">
      <c r="A26" s="4"/>
      <c r="B26" s="6" t="s">
        <v>10920</v>
      </c>
      <c r="C26" s="6" t="s">
        <v>10921</v>
      </c>
      <c r="D26" s="6" t="s">
        <v>10920</v>
      </c>
    </row>
    <row r="27" spans="1:4" x14ac:dyDescent="0.25">
      <c r="A27" s="4" t="s">
        <v>8360</v>
      </c>
      <c r="B27" s="6" t="s">
        <v>10922</v>
      </c>
      <c r="C27" s="6" t="s">
        <v>10923</v>
      </c>
      <c r="D27" s="6" t="s">
        <v>10922</v>
      </c>
    </row>
    <row r="28" spans="1:4" x14ac:dyDescent="0.25">
      <c r="A28" s="4" t="s">
        <v>10924</v>
      </c>
      <c r="B28" s="6" t="s">
        <v>10925</v>
      </c>
      <c r="C28" s="6" t="s">
        <v>10926</v>
      </c>
      <c r="D28" s="6" t="s">
        <v>10925</v>
      </c>
    </row>
    <row r="29" spans="1:4" x14ac:dyDescent="0.25">
      <c r="A29" s="5" t="s">
        <v>8348</v>
      </c>
      <c r="B29" s="6" t="s">
        <v>10927</v>
      </c>
      <c r="C29" s="6" t="s">
        <v>10928</v>
      </c>
      <c r="D29" s="6" t="s">
        <v>10927</v>
      </c>
    </row>
    <row r="30" spans="1:4" x14ac:dyDescent="0.25">
      <c r="A30" s="4"/>
      <c r="B30" s="6" t="s">
        <v>10929</v>
      </c>
      <c r="C30" s="6" t="s">
        <v>10930</v>
      </c>
      <c r="D30" s="6" t="s">
        <v>10929</v>
      </c>
    </row>
    <row r="31" spans="1:4" x14ac:dyDescent="0.25">
      <c r="A31" s="5" t="s">
        <v>10931</v>
      </c>
      <c r="B31" s="6" t="s">
        <v>10932</v>
      </c>
      <c r="C31" s="6" t="s">
        <v>10933</v>
      </c>
      <c r="D31" s="6" t="s">
        <v>10932</v>
      </c>
    </row>
    <row r="32" spans="1:4" x14ac:dyDescent="0.25">
      <c r="A32" s="4" t="s">
        <v>8357</v>
      </c>
      <c r="B32" s="6" t="s">
        <v>10934</v>
      </c>
      <c r="C32" s="6" t="s">
        <v>10935</v>
      </c>
      <c r="D32" s="6" t="s">
        <v>10934</v>
      </c>
    </row>
    <row r="33" spans="1:4" x14ac:dyDescent="0.25">
      <c r="A33" s="5" t="s">
        <v>8373</v>
      </c>
      <c r="B33" s="6" t="s">
        <v>10936</v>
      </c>
      <c r="C33" s="6" t="s">
        <v>10937</v>
      </c>
      <c r="D33" s="6" t="s">
        <v>10936</v>
      </c>
    </row>
    <row r="34" spans="1:4" x14ac:dyDescent="0.25">
      <c r="A34" s="4" t="s">
        <v>8366</v>
      </c>
      <c r="B34" s="6" t="s">
        <v>10938</v>
      </c>
      <c r="C34" s="6" t="s">
        <v>10939</v>
      </c>
      <c r="D34" s="6" t="s">
        <v>10938</v>
      </c>
    </row>
    <row r="35" spans="1:4" x14ac:dyDescent="0.25">
      <c r="A35" s="5" t="s">
        <v>10940</v>
      </c>
      <c r="B35" s="6" t="s">
        <v>10941</v>
      </c>
      <c r="C35" s="6" t="s">
        <v>10942</v>
      </c>
      <c r="D35" s="6" t="s">
        <v>10941</v>
      </c>
    </row>
    <row r="36" spans="1:4" x14ac:dyDescent="0.25">
      <c r="A36" s="4" t="s">
        <v>10943</v>
      </c>
      <c r="B36" s="6" t="s">
        <v>10944</v>
      </c>
      <c r="C36" s="6" t="s">
        <v>10945</v>
      </c>
      <c r="D36" s="6" t="s">
        <v>10944</v>
      </c>
    </row>
    <row r="37" spans="1:4" x14ac:dyDescent="0.25">
      <c r="A37" s="4"/>
      <c r="B37" s="6" t="s">
        <v>10946</v>
      </c>
      <c r="C37" s="6" t="s">
        <v>10947</v>
      </c>
      <c r="D37" s="6" t="s">
        <v>10946</v>
      </c>
    </row>
    <row r="38" spans="1:4" x14ac:dyDescent="0.25">
      <c r="A38" s="4"/>
      <c r="B38" s="6" t="s">
        <v>10948</v>
      </c>
      <c r="C38" s="6" t="s">
        <v>10949</v>
      </c>
      <c r="D38" s="6" t="s">
        <v>10948</v>
      </c>
    </row>
    <row r="39" spans="1:4" x14ac:dyDescent="0.25">
      <c r="A39" s="4"/>
      <c r="B39" s="6" t="s">
        <v>10950</v>
      </c>
      <c r="C39" s="6" t="s">
        <v>10951</v>
      </c>
      <c r="D39" s="6" t="s">
        <v>10950</v>
      </c>
    </row>
    <row r="40" spans="1:4" x14ac:dyDescent="0.25">
      <c r="A40" s="4"/>
      <c r="B40" s="6" t="s">
        <v>10952</v>
      </c>
      <c r="C40" s="6" t="s">
        <v>10953</v>
      </c>
      <c r="D40" s="6" t="s">
        <v>10952</v>
      </c>
    </row>
    <row r="41" spans="1:4" x14ac:dyDescent="0.25">
      <c r="A41" s="4"/>
      <c r="B41" s="6" t="s">
        <v>10954</v>
      </c>
      <c r="C41" s="6" t="s">
        <v>10955</v>
      </c>
      <c r="D41" s="6" t="s">
        <v>10954</v>
      </c>
    </row>
    <row r="42" spans="1:4" x14ac:dyDescent="0.25">
      <c r="A42" s="4"/>
      <c r="B42" s="6" t="s">
        <v>10956</v>
      </c>
      <c r="C42" s="6" t="s">
        <v>10957</v>
      </c>
      <c r="D42" s="6" t="s">
        <v>10956</v>
      </c>
    </row>
    <row r="43" spans="1:4" x14ac:dyDescent="0.25">
      <c r="A43" s="4"/>
      <c r="B43" s="6" t="s">
        <v>10958</v>
      </c>
      <c r="C43" s="6" t="s">
        <v>10959</v>
      </c>
      <c r="D43" s="6" t="s">
        <v>10958</v>
      </c>
    </row>
    <row r="44" spans="1:4" x14ac:dyDescent="0.25">
      <c r="A44" s="4"/>
      <c r="B44" s="6" t="s">
        <v>10960</v>
      </c>
      <c r="C44" s="6" t="s">
        <v>10961</v>
      </c>
      <c r="D44" s="6" t="s">
        <v>10960</v>
      </c>
    </row>
    <row r="45" spans="1:4" x14ac:dyDescent="0.25">
      <c r="A45" s="4"/>
      <c r="B45" s="6" t="s">
        <v>10962</v>
      </c>
      <c r="C45" s="6" t="s">
        <v>10963</v>
      </c>
      <c r="D45" s="6" t="s">
        <v>10962</v>
      </c>
    </row>
    <row r="46" spans="1:4" x14ac:dyDescent="0.25">
      <c r="A46" s="4"/>
      <c r="B46" s="6" t="s">
        <v>10964</v>
      </c>
      <c r="C46" s="6" t="s">
        <v>10965</v>
      </c>
      <c r="D46" s="6" t="s">
        <v>10964</v>
      </c>
    </row>
    <row r="47" spans="1:4" x14ac:dyDescent="0.25">
      <c r="A47" s="4"/>
      <c r="B47" s="6" t="s">
        <v>10966</v>
      </c>
      <c r="C47" s="6" t="s">
        <v>10967</v>
      </c>
      <c r="D47" s="6" t="s">
        <v>10966</v>
      </c>
    </row>
    <row r="48" spans="1:4" x14ac:dyDescent="0.25">
      <c r="A48" s="4"/>
      <c r="B48" s="6" t="s">
        <v>10968</v>
      </c>
      <c r="C48" s="6" t="s">
        <v>10969</v>
      </c>
      <c r="D48" s="6" t="s">
        <v>10968</v>
      </c>
    </row>
    <row r="49" spans="1:4" x14ac:dyDescent="0.25">
      <c r="A49" s="4"/>
      <c r="B49" s="6" t="s">
        <v>10970</v>
      </c>
      <c r="C49" s="6" t="s">
        <v>10971</v>
      </c>
      <c r="D49" s="6" t="s">
        <v>10970</v>
      </c>
    </row>
    <row r="50" spans="1:4" x14ac:dyDescent="0.25">
      <c r="A50" s="4"/>
      <c r="B50" s="6" t="s">
        <v>10972</v>
      </c>
      <c r="C50" s="6" t="s">
        <v>10973</v>
      </c>
      <c r="D50" s="6" t="s">
        <v>10972</v>
      </c>
    </row>
    <row r="51" spans="1:4" x14ac:dyDescent="0.25">
      <c r="A51" s="4"/>
      <c r="B51" s="6" t="s">
        <v>10974</v>
      </c>
      <c r="C51" s="6" t="s">
        <v>10975</v>
      </c>
      <c r="D51" s="6" t="s">
        <v>10974</v>
      </c>
    </row>
    <row r="52" spans="1:4" x14ac:dyDescent="0.25">
      <c r="A52" s="4"/>
      <c r="B52" s="6" t="s">
        <v>10976</v>
      </c>
      <c r="C52" s="6" t="s">
        <v>10977</v>
      </c>
      <c r="D52" s="6" t="s">
        <v>10976</v>
      </c>
    </row>
    <row r="53" spans="1:4" x14ac:dyDescent="0.25">
      <c r="A53" s="4"/>
      <c r="B53" s="6" t="s">
        <v>10978</v>
      </c>
      <c r="C53" s="6" t="s">
        <v>10979</v>
      </c>
      <c r="D53" s="6" t="s">
        <v>10978</v>
      </c>
    </row>
    <row r="54" spans="1:4" x14ac:dyDescent="0.25">
      <c r="A54" s="5" t="s">
        <v>10980</v>
      </c>
      <c r="B54" s="6" t="s">
        <v>10981</v>
      </c>
      <c r="C54" s="6" t="s">
        <v>10982</v>
      </c>
      <c r="D54" s="6" t="s">
        <v>10981</v>
      </c>
    </row>
    <row r="55" spans="1:4" x14ac:dyDescent="0.25">
      <c r="A55" s="4" t="s">
        <v>8363</v>
      </c>
      <c r="B55" s="6" t="s">
        <v>10983</v>
      </c>
      <c r="C55" s="6" t="s">
        <v>10984</v>
      </c>
      <c r="D55" s="6" t="s">
        <v>10983</v>
      </c>
    </row>
    <row r="56" spans="1:4" x14ac:dyDescent="0.25">
      <c r="A56" s="4"/>
      <c r="B56" s="6" t="s">
        <v>10985</v>
      </c>
      <c r="C56" s="6" t="s">
        <v>10986</v>
      </c>
      <c r="D56" s="6" t="s">
        <v>10985</v>
      </c>
    </row>
    <row r="57" spans="1:4" x14ac:dyDescent="0.25">
      <c r="A57" s="4"/>
      <c r="B57" s="6" t="s">
        <v>10987</v>
      </c>
      <c r="C57" s="6" t="s">
        <v>10988</v>
      </c>
      <c r="D57" s="6" t="s">
        <v>10987</v>
      </c>
    </row>
    <row r="58" spans="1:4" x14ac:dyDescent="0.25">
      <c r="A58" s="4"/>
      <c r="B58" s="6" t="s">
        <v>10989</v>
      </c>
      <c r="C58" s="6" t="s">
        <v>10990</v>
      </c>
      <c r="D58" s="6" t="s">
        <v>10989</v>
      </c>
    </row>
    <row r="59" spans="1:4" x14ac:dyDescent="0.25">
      <c r="A59" s="4"/>
      <c r="B59" s="6" t="s">
        <v>10991</v>
      </c>
      <c r="C59" s="6" t="s">
        <v>10992</v>
      </c>
      <c r="D59" s="6" t="s">
        <v>10991</v>
      </c>
    </row>
    <row r="60" spans="1:4" x14ac:dyDescent="0.25">
      <c r="A60" s="4"/>
      <c r="B60" s="6" t="s">
        <v>10993</v>
      </c>
      <c r="C60" s="6" t="s">
        <v>10994</v>
      </c>
      <c r="D60" s="6" t="s">
        <v>10993</v>
      </c>
    </row>
    <row r="61" spans="1:4" x14ac:dyDescent="0.25">
      <c r="A61" s="4"/>
      <c r="B61" s="6" t="s">
        <v>10995</v>
      </c>
      <c r="C61" s="6" t="s">
        <v>10996</v>
      </c>
      <c r="D61" s="6" t="s">
        <v>10995</v>
      </c>
    </row>
    <row r="62" spans="1:4" x14ac:dyDescent="0.25">
      <c r="A62" s="4"/>
      <c r="B62" s="6" t="s">
        <v>10997</v>
      </c>
      <c r="C62" s="6" t="s">
        <v>10998</v>
      </c>
      <c r="D62" s="6" t="s">
        <v>10997</v>
      </c>
    </row>
    <row r="63" spans="1:4" x14ac:dyDescent="0.25">
      <c r="A63" s="4"/>
      <c r="B63" s="6" t="s">
        <v>10999</v>
      </c>
      <c r="C63" s="6" t="s">
        <v>11000</v>
      </c>
      <c r="D63" s="6" t="s">
        <v>10999</v>
      </c>
    </row>
    <row r="64" spans="1:4" x14ac:dyDescent="0.25">
      <c r="A64" s="4"/>
      <c r="B64" s="6" t="s">
        <v>11001</v>
      </c>
      <c r="C64" s="6" t="s">
        <v>11002</v>
      </c>
      <c r="D64" s="6" t="s">
        <v>11001</v>
      </c>
    </row>
    <row r="65" spans="1:4" x14ac:dyDescent="0.25">
      <c r="A65" s="4"/>
      <c r="B65" s="6" t="s">
        <v>11003</v>
      </c>
      <c r="C65" s="6" t="s">
        <v>11004</v>
      </c>
      <c r="D65" s="6" t="s">
        <v>11003</v>
      </c>
    </row>
    <row r="66" spans="1:4" x14ac:dyDescent="0.25">
      <c r="A66" s="4" t="s">
        <v>11005</v>
      </c>
      <c r="B66" s="6" t="s">
        <v>11006</v>
      </c>
      <c r="C66" s="6" t="s">
        <v>11007</v>
      </c>
      <c r="D66" s="6" t="s">
        <v>11006</v>
      </c>
    </row>
    <row r="67" spans="1:4" x14ac:dyDescent="0.25">
      <c r="A67" s="4"/>
      <c r="B67" s="6" t="s">
        <v>11008</v>
      </c>
      <c r="C67" s="6" t="s">
        <v>11009</v>
      </c>
      <c r="D67" s="6" t="s">
        <v>11008</v>
      </c>
    </row>
    <row r="68" spans="1:4" x14ac:dyDescent="0.25">
      <c r="A68" s="4" t="s">
        <v>8369</v>
      </c>
      <c r="B68" s="6" t="s">
        <v>11010</v>
      </c>
      <c r="C68" s="6" t="s">
        <v>11011</v>
      </c>
      <c r="D68" s="6" t="s">
        <v>11010</v>
      </c>
    </row>
    <row r="69" spans="1:4" x14ac:dyDescent="0.25">
      <c r="A69" s="5" t="s">
        <v>11012</v>
      </c>
      <c r="B69" s="6" t="s">
        <v>11013</v>
      </c>
      <c r="C69" s="6" t="s">
        <v>11014</v>
      </c>
      <c r="D69" s="6" t="s">
        <v>11013</v>
      </c>
    </row>
    <row r="70" spans="1:4" x14ac:dyDescent="0.25">
      <c r="A70" s="5" t="s">
        <v>11015</v>
      </c>
      <c r="B70" s="6" t="s">
        <v>11016</v>
      </c>
      <c r="C70" s="6" t="s">
        <v>11017</v>
      </c>
      <c r="D70" s="6" t="s">
        <v>11016</v>
      </c>
    </row>
    <row r="71" spans="1:4" x14ac:dyDescent="0.25">
      <c r="A71" s="4"/>
      <c r="B71" s="6" t="s">
        <v>11018</v>
      </c>
      <c r="C71" s="6" t="s">
        <v>11019</v>
      </c>
      <c r="D71" s="6" t="s">
        <v>11018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T6</vt:lpstr>
      <vt:lpstr>TH</vt:lpstr>
      <vt:lpstr>Chi tiết</vt: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Thị Thanh Mây (WM-TCKT-MB)</dc:creator>
  <cp:lastModifiedBy>Administrator</cp:lastModifiedBy>
  <dcterms:created xsi:type="dcterms:W3CDTF">2025-06-17T09:17:48Z</dcterms:created>
  <dcterms:modified xsi:type="dcterms:W3CDTF">2025-07-18T08:05:39Z</dcterms:modified>
</cp:coreProperties>
</file>